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6423"/>
  <workbookPr autoCompressPictures="0"/>
  <bookViews>
    <workbookView xWindow="240" yWindow="240" windowWidth="25360" windowHeight="13920" activeTab="3"/>
  </bookViews>
  <sheets>
    <sheet name="RUR.POP" sheetId="4" r:id="rId1"/>
    <sheet name="GDP.PCAP" sheetId="2" r:id="rId2"/>
    <sheet name="HEALTH" sheetId="8" r:id="rId3"/>
    <sheet name="Q1" sheetId="7" r:id="rId4"/>
    <sheet name="Q2" sheetId="10" r:id="rId5"/>
    <sheet name="Q3" sheetId="12" r:id="rId6"/>
    <sheet name="Q4" sheetId="11" r:id="rId7"/>
    <sheet name="Q5" sheetId="15" r:id="rId8"/>
    <sheet name="Q6" sheetId="14" r:id="rId9"/>
    <sheet name="Q7" sheetId="16" r:id="rId10"/>
    <sheet name="Q8" sheetId="17" r:id="rId11"/>
    <sheet name="Q7A Solution" sheetId="18" r:id="rId12"/>
    <sheet name="RUR.POP.NORM" sheetId="19" r:id="rId13"/>
    <sheet name="GDP.PCAP.NORM" sheetId="20" r:id="rId14"/>
    <sheet name="HEALTH.NORM" sheetId="21" r:id="rId15"/>
  </sheets>
  <definedNames>
    <definedName name="_xlnm._FilterDatabase" localSheetId="2" hidden="1">HEALTH!$A$1:$BJ$1</definedName>
    <definedName name="_xlnm._FilterDatabase" localSheetId="0" hidden="1">RUR.POP!$A$1:$BJ$1</definedName>
  </definedNames>
  <calcPr calcId="140001" concurrentCalc="0"/>
  <pivotCaches>
    <pivotCache cacheId="3" r:id="rId16"/>
  </pivotCaches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" i="17" l="1"/>
  <c r="BU2" i="2"/>
  <c r="BV2" i="2"/>
  <c r="BW2" i="2"/>
  <c r="C22" i="16"/>
  <c r="BU3" i="2"/>
  <c r="BV3" i="2"/>
  <c r="BW3" i="2"/>
  <c r="C23" i="16"/>
  <c r="BU4" i="2"/>
  <c r="BV4" i="2"/>
  <c r="BW4" i="2"/>
  <c r="C24" i="16"/>
  <c r="BU5" i="2"/>
  <c r="BV5" i="2"/>
  <c r="BW5" i="2"/>
  <c r="C25" i="16"/>
  <c r="BU6" i="2"/>
  <c r="BV6" i="2"/>
  <c r="BW6" i="2"/>
  <c r="C26" i="16"/>
  <c r="BU8" i="2"/>
  <c r="BV8" i="2"/>
  <c r="BW8" i="2"/>
  <c r="C27" i="16"/>
  <c r="BU9" i="2"/>
  <c r="BV9" i="2"/>
  <c r="BW9" i="2"/>
  <c r="C28" i="16"/>
  <c r="BU10" i="2"/>
  <c r="BV10" i="2"/>
  <c r="BW10" i="2"/>
  <c r="C29" i="16"/>
  <c r="BU11" i="2"/>
  <c r="BV11" i="2"/>
  <c r="BW11" i="2"/>
  <c r="C30" i="16"/>
  <c r="BU12" i="2"/>
  <c r="BV12" i="2"/>
  <c r="BW12" i="2"/>
  <c r="C31" i="16"/>
  <c r="BU13" i="2"/>
  <c r="BV13" i="2"/>
  <c r="BW13" i="2"/>
  <c r="C32" i="16"/>
  <c r="BU14" i="2"/>
  <c r="BV14" i="2"/>
  <c r="BW14" i="2"/>
  <c r="C33" i="16"/>
  <c r="BU15" i="2"/>
  <c r="BV15" i="2"/>
  <c r="BW15" i="2"/>
  <c r="C34" i="16"/>
  <c r="BU16" i="2"/>
  <c r="BV16" i="2"/>
  <c r="BW16" i="2"/>
  <c r="C35" i="16"/>
  <c r="BU17" i="2"/>
  <c r="BV17" i="2"/>
  <c r="BW17" i="2"/>
  <c r="C36" i="16"/>
  <c r="BU18" i="2"/>
  <c r="BV18" i="2"/>
  <c r="BW18" i="2"/>
  <c r="C37" i="16"/>
  <c r="BU19" i="2"/>
  <c r="BV19" i="2"/>
  <c r="BW19" i="2"/>
  <c r="C38" i="16"/>
  <c r="BU20" i="2"/>
  <c r="BV20" i="2"/>
  <c r="BW20" i="2"/>
  <c r="C39" i="16"/>
  <c r="BU21" i="2"/>
  <c r="BV21" i="2"/>
  <c r="BW21" i="2"/>
  <c r="C40" i="16"/>
  <c r="BU22" i="2"/>
  <c r="BV22" i="2"/>
  <c r="BW22" i="2"/>
  <c r="C41" i="16"/>
  <c r="BU23" i="2"/>
  <c r="BV23" i="2"/>
  <c r="BW23" i="2"/>
  <c r="C42" i="16"/>
  <c r="BU24" i="2"/>
  <c r="BV24" i="2"/>
  <c r="BW24" i="2"/>
  <c r="C43" i="16"/>
  <c r="BU25" i="2"/>
  <c r="BV25" i="2"/>
  <c r="BW25" i="2"/>
  <c r="C44" i="16"/>
  <c r="BU26" i="2"/>
  <c r="BV26" i="2"/>
  <c r="BW26" i="2"/>
  <c r="C45" i="16"/>
  <c r="BU27" i="2"/>
  <c r="BV27" i="2"/>
  <c r="BW27" i="2"/>
  <c r="C46" i="16"/>
  <c r="BU28" i="2"/>
  <c r="BV28" i="2"/>
  <c r="BW28" i="2"/>
  <c r="C47" i="16"/>
  <c r="BU29" i="2"/>
  <c r="BV29" i="2"/>
  <c r="BW29" i="2"/>
  <c r="C48" i="16"/>
  <c r="BU30" i="2"/>
  <c r="BV30" i="2"/>
  <c r="BW30" i="2"/>
  <c r="C49" i="16"/>
  <c r="BU31" i="2"/>
  <c r="BV31" i="2"/>
  <c r="BW31" i="2"/>
  <c r="C50" i="16"/>
  <c r="BU32" i="2"/>
  <c r="BV32" i="2"/>
  <c r="BW32" i="2"/>
  <c r="C51" i="16"/>
  <c r="BU33" i="2"/>
  <c r="BV33" i="2"/>
  <c r="BW33" i="2"/>
  <c r="C52" i="16"/>
  <c r="BU34" i="2"/>
  <c r="BV34" i="2"/>
  <c r="BW34" i="2"/>
  <c r="C53" i="16"/>
  <c r="BU35" i="2"/>
  <c r="BV35" i="2"/>
  <c r="BW35" i="2"/>
  <c r="C54" i="16"/>
  <c r="BU37" i="2"/>
  <c r="BV37" i="2"/>
  <c r="BW37" i="2"/>
  <c r="C55" i="16"/>
  <c r="BU38" i="2"/>
  <c r="BV38" i="2"/>
  <c r="BW38" i="2"/>
  <c r="C56" i="16"/>
  <c r="BU39" i="2"/>
  <c r="BV39" i="2"/>
  <c r="BW39" i="2"/>
  <c r="C57" i="16"/>
  <c r="BU40" i="2"/>
  <c r="BV40" i="2"/>
  <c r="BW40" i="2"/>
  <c r="C58" i="16"/>
  <c r="BU41" i="2"/>
  <c r="BV41" i="2"/>
  <c r="BW41" i="2"/>
  <c r="C59" i="16"/>
  <c r="BU42" i="2"/>
  <c r="BV42" i="2"/>
  <c r="BW42" i="2"/>
  <c r="C60" i="16"/>
  <c r="BU43" i="2"/>
  <c r="BV43" i="2"/>
  <c r="BW43" i="2"/>
  <c r="C61" i="16"/>
  <c r="BU44" i="2"/>
  <c r="BV44" i="2"/>
  <c r="BW44" i="2"/>
  <c r="C62" i="16"/>
  <c r="BU45" i="2"/>
  <c r="BV45" i="2"/>
  <c r="BW45" i="2"/>
  <c r="C63" i="16"/>
  <c r="BU46" i="2"/>
  <c r="BV46" i="2"/>
  <c r="BW46" i="2"/>
  <c r="C64" i="16"/>
  <c r="BU47" i="2"/>
  <c r="BV47" i="2"/>
  <c r="BW47" i="2"/>
  <c r="C65" i="16"/>
  <c r="BU48" i="2"/>
  <c r="BV48" i="2"/>
  <c r="BW48" i="2"/>
  <c r="C66" i="16"/>
  <c r="BU50" i="2"/>
  <c r="BV50" i="2"/>
  <c r="BW50" i="2"/>
  <c r="C67" i="16"/>
  <c r="BU51" i="2"/>
  <c r="BV51" i="2"/>
  <c r="BW51" i="2"/>
  <c r="C68" i="16"/>
  <c r="BU52" i="2"/>
  <c r="BV52" i="2"/>
  <c r="BW52" i="2"/>
  <c r="C69" i="16"/>
  <c r="BU53" i="2"/>
  <c r="BV53" i="2"/>
  <c r="BW53" i="2"/>
  <c r="C70" i="16"/>
  <c r="BU54" i="2"/>
  <c r="BV54" i="2"/>
  <c r="BW54" i="2"/>
  <c r="C71" i="16"/>
  <c r="BU55" i="2"/>
  <c r="BV55" i="2"/>
  <c r="BW55" i="2"/>
  <c r="C72" i="16"/>
  <c r="BU56" i="2"/>
  <c r="BV56" i="2"/>
  <c r="BW56" i="2"/>
  <c r="C73" i="16"/>
  <c r="BU57" i="2"/>
  <c r="BV57" i="2"/>
  <c r="BW57" i="2"/>
  <c r="C74" i="16"/>
  <c r="BU58" i="2"/>
  <c r="BV58" i="2"/>
  <c r="BW58" i="2"/>
  <c r="C75" i="16"/>
  <c r="BU59" i="2"/>
  <c r="BV59" i="2"/>
  <c r="BW59" i="2"/>
  <c r="C76" i="16"/>
  <c r="BU60" i="2"/>
  <c r="BV60" i="2"/>
  <c r="BW60" i="2"/>
  <c r="C77" i="16"/>
  <c r="BU66" i="2"/>
  <c r="BV66" i="2"/>
  <c r="BW66" i="2"/>
  <c r="C78" i="16"/>
  <c r="BU67" i="2"/>
  <c r="BV67" i="2"/>
  <c r="BW67" i="2"/>
  <c r="C79" i="16"/>
  <c r="BU69" i="2"/>
  <c r="BV69" i="2"/>
  <c r="BW69" i="2"/>
  <c r="C80" i="16"/>
  <c r="BU70" i="2"/>
  <c r="BV70" i="2"/>
  <c r="BW70" i="2"/>
  <c r="C81" i="16"/>
  <c r="BU71" i="2"/>
  <c r="BV71" i="2"/>
  <c r="BW71" i="2"/>
  <c r="C82" i="16"/>
  <c r="BU72" i="2"/>
  <c r="BV72" i="2"/>
  <c r="BW72" i="2"/>
  <c r="C83" i="16"/>
  <c r="BU75" i="2"/>
  <c r="BV75" i="2"/>
  <c r="BW75" i="2"/>
  <c r="C84" i="16"/>
  <c r="BU76" i="2"/>
  <c r="BV76" i="2"/>
  <c r="BW76" i="2"/>
  <c r="C85" i="16"/>
  <c r="BU77" i="2"/>
  <c r="BV77" i="2"/>
  <c r="BW77" i="2"/>
  <c r="C86" i="16"/>
  <c r="BU78" i="2"/>
  <c r="BV78" i="2"/>
  <c r="BW78" i="2"/>
  <c r="C87" i="16"/>
  <c r="BU79" i="2"/>
  <c r="BV79" i="2"/>
  <c r="BW79" i="2"/>
  <c r="C88" i="16"/>
  <c r="BU80" i="2"/>
  <c r="BV80" i="2"/>
  <c r="BW80" i="2"/>
  <c r="C89" i="16"/>
  <c r="BU81" i="2"/>
  <c r="BV81" i="2"/>
  <c r="BW81" i="2"/>
  <c r="C90" i="16"/>
  <c r="BU82" i="2"/>
  <c r="BV82" i="2"/>
  <c r="BW82" i="2"/>
  <c r="C91" i="16"/>
  <c r="BU83" i="2"/>
  <c r="BV83" i="2"/>
  <c r="BW83" i="2"/>
  <c r="C92" i="16"/>
  <c r="BU84" i="2"/>
  <c r="BV84" i="2"/>
  <c r="BW84" i="2"/>
  <c r="C93" i="16"/>
  <c r="BU85" i="2"/>
  <c r="BV85" i="2"/>
  <c r="BW85" i="2"/>
  <c r="C94" i="16"/>
  <c r="BU86" i="2"/>
  <c r="BV86" i="2"/>
  <c r="BW86" i="2"/>
  <c r="C95" i="16"/>
  <c r="BU87" i="2"/>
  <c r="BV87" i="2"/>
  <c r="BW87" i="2"/>
  <c r="C96" i="16"/>
  <c r="BU88" i="2"/>
  <c r="BV88" i="2"/>
  <c r="BW88" i="2"/>
  <c r="C97" i="16"/>
  <c r="BU89" i="2"/>
  <c r="BV89" i="2"/>
  <c r="BW89" i="2"/>
  <c r="C98" i="16"/>
  <c r="BU90" i="2"/>
  <c r="BV90" i="2"/>
  <c r="BW90" i="2"/>
  <c r="C99" i="16"/>
  <c r="BU91" i="2"/>
  <c r="BV91" i="2"/>
  <c r="BW91" i="2"/>
  <c r="C100" i="16"/>
  <c r="BU92" i="2"/>
  <c r="BV92" i="2"/>
  <c r="BW92" i="2"/>
  <c r="C101" i="16"/>
  <c r="BU93" i="2"/>
  <c r="BV93" i="2"/>
  <c r="BW93" i="2"/>
  <c r="C102" i="16"/>
  <c r="BU94" i="2"/>
  <c r="BV94" i="2"/>
  <c r="BW94" i="2"/>
  <c r="C103" i="16"/>
  <c r="BU96" i="2"/>
  <c r="BV96" i="2"/>
  <c r="BW96" i="2"/>
  <c r="C104" i="16"/>
  <c r="BU97" i="2"/>
  <c r="BV97" i="2"/>
  <c r="BW97" i="2"/>
  <c r="C105" i="16"/>
  <c r="BU99" i="2"/>
  <c r="BV99" i="2"/>
  <c r="BW99" i="2"/>
  <c r="C106" i="16"/>
  <c r="BU100" i="2"/>
  <c r="BV100" i="2"/>
  <c r="BW100" i="2"/>
  <c r="C107" i="16"/>
  <c r="BU101" i="2"/>
  <c r="BV101" i="2"/>
  <c r="BW101" i="2"/>
  <c r="C108" i="16"/>
  <c r="BU106" i="2"/>
  <c r="BV106" i="2"/>
  <c r="BW106" i="2"/>
  <c r="C109" i="16"/>
  <c r="BU108" i="2"/>
  <c r="BV108" i="2"/>
  <c r="BW108" i="2"/>
  <c r="C110" i="16"/>
  <c r="BU109" i="2"/>
  <c r="BV109" i="2"/>
  <c r="BW109" i="2"/>
  <c r="C111" i="16"/>
  <c r="BU111" i="2"/>
  <c r="BV111" i="2"/>
  <c r="BW111" i="2"/>
  <c r="C112" i="16"/>
  <c r="BU112" i="2"/>
  <c r="BV112" i="2"/>
  <c r="BW112" i="2"/>
  <c r="C113" i="16"/>
  <c r="BU113" i="2"/>
  <c r="BV113" i="2"/>
  <c r="BW113" i="2"/>
  <c r="C114" i="16"/>
  <c r="BU114" i="2"/>
  <c r="BV114" i="2"/>
  <c r="BW114" i="2"/>
  <c r="C115" i="16"/>
  <c r="BU115" i="2"/>
  <c r="BV115" i="2"/>
  <c r="BW115" i="2"/>
  <c r="C116" i="16"/>
  <c r="BU116" i="2"/>
  <c r="BV116" i="2"/>
  <c r="BW116" i="2"/>
  <c r="C117" i="16"/>
  <c r="BU117" i="2"/>
  <c r="BV117" i="2"/>
  <c r="BW117" i="2"/>
  <c r="C118" i="16"/>
  <c r="BU118" i="2"/>
  <c r="BV118" i="2"/>
  <c r="BW118" i="2"/>
  <c r="C119" i="16"/>
  <c r="BU119" i="2"/>
  <c r="BV119" i="2"/>
  <c r="BW119" i="2"/>
  <c r="C120" i="16"/>
  <c r="BU120" i="2"/>
  <c r="BV120" i="2"/>
  <c r="BW120" i="2"/>
  <c r="C121" i="16"/>
  <c r="BU121" i="2"/>
  <c r="BV121" i="2"/>
  <c r="BW121" i="2"/>
  <c r="C122" i="16"/>
  <c r="BU122" i="2"/>
  <c r="BV122" i="2"/>
  <c r="BW122" i="2"/>
  <c r="C123" i="16"/>
  <c r="BU123" i="2"/>
  <c r="BV123" i="2"/>
  <c r="BW123" i="2"/>
  <c r="C124" i="16"/>
  <c r="BU124" i="2"/>
  <c r="BV124" i="2"/>
  <c r="BW124" i="2"/>
  <c r="C125" i="16"/>
  <c r="BU125" i="2"/>
  <c r="BV125" i="2"/>
  <c r="BW125" i="2"/>
  <c r="C126" i="16"/>
  <c r="BU126" i="2"/>
  <c r="BV126" i="2"/>
  <c r="BW126" i="2"/>
  <c r="C127" i="16"/>
  <c r="BU127" i="2"/>
  <c r="BV127" i="2"/>
  <c r="BW127" i="2"/>
  <c r="C128" i="16"/>
  <c r="BU129" i="2"/>
  <c r="BV129" i="2"/>
  <c r="BW129" i="2"/>
  <c r="C129" i="16"/>
  <c r="BU130" i="2"/>
  <c r="BV130" i="2"/>
  <c r="BW130" i="2"/>
  <c r="C130" i="16"/>
  <c r="BU131" i="2"/>
  <c r="BV131" i="2"/>
  <c r="BW131" i="2"/>
  <c r="C131" i="16"/>
  <c r="BU132" i="2"/>
  <c r="BV132" i="2"/>
  <c r="BW132" i="2"/>
  <c r="C132" i="16"/>
  <c r="BU133" i="2"/>
  <c r="BV133" i="2"/>
  <c r="BW133" i="2"/>
  <c r="C133" i="16"/>
  <c r="BU137" i="2"/>
  <c r="BV137" i="2"/>
  <c r="BW137" i="2"/>
  <c r="C134" i="16"/>
  <c r="BU138" i="2"/>
  <c r="BV138" i="2"/>
  <c r="BW138" i="2"/>
  <c r="C135" i="16"/>
  <c r="BU141" i="2"/>
  <c r="BV141" i="2"/>
  <c r="BW141" i="2"/>
  <c r="C136" i="16"/>
  <c r="BU143" i="2"/>
  <c r="BV143" i="2"/>
  <c r="BW143" i="2"/>
  <c r="C137" i="16"/>
  <c r="BU144" i="2"/>
  <c r="BV144" i="2"/>
  <c r="BW144" i="2"/>
  <c r="C138" i="16"/>
  <c r="BU145" i="2"/>
  <c r="BV145" i="2"/>
  <c r="BW145" i="2"/>
  <c r="C139" i="16"/>
  <c r="BU146" i="2"/>
  <c r="BV146" i="2"/>
  <c r="BW146" i="2"/>
  <c r="C140" i="16"/>
  <c r="BU147" i="2"/>
  <c r="BV147" i="2"/>
  <c r="BW147" i="2"/>
  <c r="C141" i="16"/>
  <c r="BU148" i="2"/>
  <c r="BV148" i="2"/>
  <c r="BW148" i="2"/>
  <c r="C142" i="16"/>
  <c r="BU149" i="2"/>
  <c r="BV149" i="2"/>
  <c r="BW149" i="2"/>
  <c r="C143" i="16"/>
  <c r="BU150" i="2"/>
  <c r="BV150" i="2"/>
  <c r="BW150" i="2"/>
  <c r="C144" i="16"/>
  <c r="BU151" i="2"/>
  <c r="BV151" i="2"/>
  <c r="BW151" i="2"/>
  <c r="C145" i="16"/>
  <c r="BU152" i="2"/>
  <c r="BV152" i="2"/>
  <c r="BW152" i="2"/>
  <c r="C146" i="16"/>
  <c r="BU154" i="2"/>
  <c r="BV154" i="2"/>
  <c r="BW154" i="2"/>
  <c r="C147" i="16"/>
  <c r="BU155" i="2"/>
  <c r="BV155" i="2"/>
  <c r="BW155" i="2"/>
  <c r="C148" i="16"/>
  <c r="BU157" i="2"/>
  <c r="BV157" i="2"/>
  <c r="BW157" i="2"/>
  <c r="C149" i="16"/>
  <c r="BU158" i="2"/>
  <c r="BV158" i="2"/>
  <c r="BW158" i="2"/>
  <c r="C150" i="16"/>
  <c r="BU159" i="2"/>
  <c r="BV159" i="2"/>
  <c r="BW159" i="2"/>
  <c r="C151" i="16"/>
  <c r="BU160" i="2"/>
  <c r="BV160" i="2"/>
  <c r="BW160" i="2"/>
  <c r="C152" i="16"/>
  <c r="BU162" i="2"/>
  <c r="BV162" i="2"/>
  <c r="BW162" i="2"/>
  <c r="C153" i="16"/>
  <c r="BU163" i="2"/>
  <c r="BV163" i="2"/>
  <c r="BW163" i="2"/>
  <c r="C154" i="16"/>
  <c r="BU164" i="2"/>
  <c r="BV164" i="2"/>
  <c r="BW164" i="2"/>
  <c r="C155" i="16"/>
  <c r="BU165" i="2"/>
  <c r="BV165" i="2"/>
  <c r="BW165" i="2"/>
  <c r="C156" i="16"/>
  <c r="BU166" i="2"/>
  <c r="BV166" i="2"/>
  <c r="BW166" i="2"/>
  <c r="C157" i="16"/>
  <c r="BU167" i="2"/>
  <c r="BV167" i="2"/>
  <c r="BW167" i="2"/>
  <c r="C158" i="16"/>
  <c r="BU168" i="2"/>
  <c r="BV168" i="2"/>
  <c r="BW168" i="2"/>
  <c r="C159" i="16"/>
  <c r="BU169" i="2"/>
  <c r="BV169" i="2"/>
  <c r="BW169" i="2"/>
  <c r="C160" i="16"/>
  <c r="BU171" i="2"/>
  <c r="BV171" i="2"/>
  <c r="BW171" i="2"/>
  <c r="C161" i="16"/>
  <c r="BU172" i="2"/>
  <c r="BV172" i="2"/>
  <c r="BW172" i="2"/>
  <c r="C162" i="16"/>
  <c r="BU173" i="2"/>
  <c r="BV173" i="2"/>
  <c r="BW173" i="2"/>
  <c r="C163" i="16"/>
  <c r="BU174" i="2"/>
  <c r="BV174" i="2"/>
  <c r="BW174" i="2"/>
  <c r="C164" i="16"/>
  <c r="BU175" i="2"/>
  <c r="BV175" i="2"/>
  <c r="BW175" i="2"/>
  <c r="C165" i="16"/>
  <c r="BU176" i="2"/>
  <c r="BV176" i="2"/>
  <c r="BW176" i="2"/>
  <c r="C166" i="16"/>
  <c r="BU177" i="2"/>
  <c r="BV177" i="2"/>
  <c r="BW177" i="2"/>
  <c r="C167" i="16"/>
  <c r="BU178" i="2"/>
  <c r="BV178" i="2"/>
  <c r="BW178" i="2"/>
  <c r="C168" i="16"/>
  <c r="BU179" i="2"/>
  <c r="BV179" i="2"/>
  <c r="BW179" i="2"/>
  <c r="C169" i="16"/>
  <c r="BU180" i="2"/>
  <c r="BV180" i="2"/>
  <c r="BW180" i="2"/>
  <c r="C170" i="16"/>
  <c r="BU182" i="2"/>
  <c r="BV182" i="2"/>
  <c r="BW182" i="2"/>
  <c r="C171" i="16"/>
  <c r="BU184" i="2"/>
  <c r="BV184" i="2"/>
  <c r="BW184" i="2"/>
  <c r="C172" i="16"/>
  <c r="BU185" i="2"/>
  <c r="BV185" i="2"/>
  <c r="BW185" i="2"/>
  <c r="C173" i="16"/>
  <c r="BU186" i="2"/>
  <c r="BV186" i="2"/>
  <c r="BW186" i="2"/>
  <c r="C174" i="16"/>
  <c r="BU187" i="2"/>
  <c r="BV187" i="2"/>
  <c r="BW187" i="2"/>
  <c r="C175" i="16"/>
  <c r="BU188" i="2"/>
  <c r="BV188" i="2"/>
  <c r="BW188" i="2"/>
  <c r="C176" i="16"/>
  <c r="BU189" i="2"/>
  <c r="BV189" i="2"/>
  <c r="BW189" i="2"/>
  <c r="C177" i="16"/>
  <c r="BU190" i="2"/>
  <c r="BV190" i="2"/>
  <c r="BW190" i="2"/>
  <c r="C178" i="16"/>
  <c r="BU192" i="2"/>
  <c r="BV192" i="2"/>
  <c r="BW192" i="2"/>
  <c r="C179" i="16"/>
  <c r="BU193" i="2"/>
  <c r="BV193" i="2"/>
  <c r="BW193" i="2"/>
  <c r="C180" i="16"/>
  <c r="BU194" i="2"/>
  <c r="BV194" i="2"/>
  <c r="BW194" i="2"/>
  <c r="C181" i="16"/>
  <c r="BU195" i="2"/>
  <c r="BV195" i="2"/>
  <c r="BW195" i="2"/>
  <c r="C182" i="16"/>
  <c r="BU199" i="2"/>
  <c r="BV199" i="2"/>
  <c r="BW199" i="2"/>
  <c r="C183" i="16"/>
  <c r="BU200" i="2"/>
  <c r="BV200" i="2"/>
  <c r="BW200" i="2"/>
  <c r="C184" i="16"/>
  <c r="BU201" i="2"/>
  <c r="BV201" i="2"/>
  <c r="BW201" i="2"/>
  <c r="C185" i="16"/>
  <c r="BU202" i="2"/>
  <c r="BV202" i="2"/>
  <c r="BW202" i="2"/>
  <c r="C186" i="16"/>
  <c r="BU203" i="2"/>
  <c r="BV203" i="2"/>
  <c r="BW203" i="2"/>
  <c r="C187" i="16"/>
  <c r="BU205" i="2"/>
  <c r="BV205" i="2"/>
  <c r="BW205" i="2"/>
  <c r="C188" i="16"/>
  <c r="BU206" i="2"/>
  <c r="BV206" i="2"/>
  <c r="BW206" i="2"/>
  <c r="C189" i="16"/>
  <c r="BU207" i="2"/>
  <c r="BV207" i="2"/>
  <c r="BW207" i="2"/>
  <c r="C190" i="16"/>
  <c r="BU208" i="2"/>
  <c r="BV208" i="2"/>
  <c r="BW208" i="2"/>
  <c r="C191" i="16"/>
  <c r="BU209" i="2"/>
  <c r="BV209" i="2"/>
  <c r="BW209" i="2"/>
  <c r="C192" i="16"/>
  <c r="BU210" i="2"/>
  <c r="BV210" i="2"/>
  <c r="BW210" i="2"/>
  <c r="C193" i="16"/>
  <c r="BU211" i="2"/>
  <c r="BV211" i="2"/>
  <c r="BW211" i="2"/>
  <c r="C194" i="16"/>
  <c r="BU212" i="2"/>
  <c r="BV212" i="2"/>
  <c r="BW212" i="2"/>
  <c r="C195" i="16"/>
  <c r="BU213" i="2"/>
  <c r="BV213" i="2"/>
  <c r="BW213" i="2"/>
  <c r="C196" i="16"/>
  <c r="BU214" i="2"/>
  <c r="BV214" i="2"/>
  <c r="BW214" i="2"/>
  <c r="C197" i="16"/>
  <c r="BU216" i="2"/>
  <c r="BV216" i="2"/>
  <c r="BW216" i="2"/>
  <c r="C198" i="16"/>
  <c r="BU219" i="2"/>
  <c r="BV219" i="2"/>
  <c r="BW219" i="2"/>
  <c r="C199" i="16"/>
  <c r="BU220" i="2"/>
  <c r="BV220" i="2"/>
  <c r="BW220" i="2"/>
  <c r="C200" i="16"/>
  <c r="BU221" i="2"/>
  <c r="BV221" i="2"/>
  <c r="BW221" i="2"/>
  <c r="C201" i="16"/>
  <c r="BU222" i="2"/>
  <c r="BV222" i="2"/>
  <c r="BW222" i="2"/>
  <c r="C202" i="16"/>
  <c r="BU223" i="2"/>
  <c r="BV223" i="2"/>
  <c r="BW223" i="2"/>
  <c r="C203" i="16"/>
  <c r="BU224" i="2"/>
  <c r="BV224" i="2"/>
  <c r="BW224" i="2"/>
  <c r="C204" i="16"/>
  <c r="BU225" i="2"/>
  <c r="BV225" i="2"/>
  <c r="BW225" i="2"/>
  <c r="C205" i="16"/>
  <c r="BU226" i="2"/>
  <c r="BV226" i="2"/>
  <c r="BW226" i="2"/>
  <c r="C206" i="16"/>
  <c r="BU227" i="2"/>
  <c r="BV227" i="2"/>
  <c r="BW227" i="2"/>
  <c r="C207" i="16"/>
  <c r="BU228" i="2"/>
  <c r="BV228" i="2"/>
  <c r="BW228" i="2"/>
  <c r="C208" i="16"/>
  <c r="BU229" i="2"/>
  <c r="BV229" i="2"/>
  <c r="BW229" i="2"/>
  <c r="C209" i="16"/>
  <c r="BU232" i="2"/>
  <c r="BV232" i="2"/>
  <c r="BW232" i="2"/>
  <c r="C210" i="16"/>
  <c r="BU233" i="2"/>
  <c r="BV233" i="2"/>
  <c r="BW233" i="2"/>
  <c r="C211" i="16"/>
  <c r="BU234" i="2"/>
  <c r="BV234" i="2"/>
  <c r="BW234" i="2"/>
  <c r="C212" i="16"/>
  <c r="BU235" i="2"/>
  <c r="BV235" i="2"/>
  <c r="BW235" i="2"/>
  <c r="C213" i="16"/>
  <c r="BU237" i="2"/>
  <c r="BV237" i="2"/>
  <c r="BW237" i="2"/>
  <c r="C214" i="16"/>
  <c r="BU239" i="2"/>
  <c r="BV239" i="2"/>
  <c r="BW239" i="2"/>
  <c r="C215" i="16"/>
  <c r="BU242" i="2"/>
  <c r="BV242" i="2"/>
  <c r="BW242" i="2"/>
  <c r="C216" i="16"/>
  <c r="BU243" i="2"/>
  <c r="BV243" i="2"/>
  <c r="BW243" i="2"/>
  <c r="C217" i="16"/>
  <c r="BU244" i="2"/>
  <c r="BV244" i="2"/>
  <c r="BW244" i="2"/>
  <c r="C218" i="16"/>
  <c r="BU245" i="2"/>
  <c r="BV245" i="2"/>
  <c r="BW245" i="2"/>
  <c r="C219" i="16"/>
  <c r="BU246" i="2"/>
  <c r="BV246" i="2"/>
  <c r="BW246" i="2"/>
  <c r="C220" i="16"/>
  <c r="BU247" i="2"/>
  <c r="BV247" i="2"/>
  <c r="BW247" i="2"/>
  <c r="C221" i="16"/>
  <c r="BU248" i="2"/>
  <c r="BV248" i="2"/>
  <c r="BW248" i="2"/>
  <c r="C222" i="16"/>
  <c r="BU250" i="2"/>
  <c r="BV250" i="2"/>
  <c r="BW250" i="2"/>
  <c r="C223" i="16"/>
  <c r="BU251" i="2"/>
  <c r="BV251" i="2"/>
  <c r="BW251" i="2"/>
  <c r="C224" i="16"/>
  <c r="BU252" i="2"/>
  <c r="BV252" i="2"/>
  <c r="BW252" i="2"/>
  <c r="C225" i="16"/>
  <c r="BU253" i="2"/>
  <c r="BV253" i="2"/>
  <c r="BW253" i="2"/>
  <c r="C226" i="16"/>
  <c r="BU254" i="2"/>
  <c r="BV254" i="2"/>
  <c r="BW254" i="2"/>
  <c r="C227" i="16"/>
  <c r="BU255" i="2"/>
  <c r="BV255" i="2"/>
  <c r="BW255" i="2"/>
  <c r="C228" i="16"/>
  <c r="BU256" i="2"/>
  <c r="BV256" i="2"/>
  <c r="BW256" i="2"/>
  <c r="C229" i="16"/>
  <c r="BU257" i="2"/>
  <c r="BV257" i="2"/>
  <c r="BW257" i="2"/>
  <c r="C230" i="16"/>
  <c r="BU258" i="2"/>
  <c r="BV258" i="2"/>
  <c r="BW258" i="2"/>
  <c r="C231" i="16"/>
  <c r="BU260" i="2"/>
  <c r="BV260" i="2"/>
  <c r="BW260" i="2"/>
  <c r="C232" i="16"/>
  <c r="BU261" i="2"/>
  <c r="BV261" i="2"/>
  <c r="BW261" i="2"/>
  <c r="C233" i="16"/>
  <c r="BU262" i="2"/>
  <c r="BV262" i="2"/>
  <c r="BW262" i="2"/>
  <c r="C234" i="16"/>
  <c r="BU263" i="2"/>
  <c r="BV263" i="2"/>
  <c r="BW263" i="2"/>
  <c r="C235" i="16"/>
  <c r="BU264" i="2"/>
  <c r="BV264" i="2"/>
  <c r="BW264" i="2"/>
  <c r="C236" i="16"/>
  <c r="BU265" i="2"/>
  <c r="BV265" i="2"/>
  <c r="BW265" i="2"/>
  <c r="C237" i="16"/>
  <c r="K23" i="16"/>
  <c r="H23" i="16"/>
  <c r="K22" i="16"/>
  <c r="H22" i="16"/>
  <c r="B3" i="2"/>
  <c r="B4" i="2"/>
  <c r="B5" i="2"/>
  <c r="B6" i="2"/>
  <c r="B7" i="2"/>
  <c r="B8" i="2"/>
  <c r="B9" i="2"/>
  <c r="C36" i="12"/>
  <c r="D17" i="12"/>
  <c r="C17" i="12"/>
  <c r="C6" i="12"/>
  <c r="K7" i="10"/>
  <c r="J7" i="10"/>
  <c r="C7" i="10"/>
  <c r="C6" i="10"/>
  <c r="B57" i="7"/>
  <c r="C52" i="7"/>
  <c r="C51" i="7"/>
  <c r="C46" i="7"/>
  <c r="C45" i="7"/>
  <c r="C44" i="7"/>
  <c r="B39" i="7"/>
  <c r="B32" i="7"/>
  <c r="B27" i="7"/>
  <c r="C22" i="7"/>
  <c r="B22" i="7"/>
  <c r="B16" i="7"/>
  <c r="B11" i="7"/>
  <c r="V17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V16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V15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X38" i="17"/>
  <c r="H38" i="17"/>
  <c r="X41" i="17"/>
  <c r="W38" i="17"/>
  <c r="V38" i="17"/>
  <c r="U38" i="17"/>
  <c r="T38" i="17"/>
  <c r="T41" i="17"/>
  <c r="S38" i="17"/>
  <c r="R38" i="17"/>
  <c r="Q38" i="17"/>
  <c r="P38" i="17"/>
  <c r="O38" i="17"/>
  <c r="N38" i="17"/>
  <c r="M38" i="17"/>
  <c r="L38" i="17"/>
  <c r="K38" i="17"/>
  <c r="J38" i="17"/>
  <c r="I38" i="17"/>
  <c r="X37" i="17"/>
  <c r="W37" i="17"/>
  <c r="V37" i="17"/>
  <c r="H37" i="17"/>
  <c r="V40" i="17"/>
  <c r="U37" i="17"/>
  <c r="U40" i="17"/>
  <c r="T37" i="17"/>
  <c r="S37" i="17"/>
  <c r="R37" i="17"/>
  <c r="R40" i="17"/>
  <c r="Q37" i="17"/>
  <c r="Q40" i="17"/>
  <c r="P37" i="17"/>
  <c r="O37" i="17"/>
  <c r="N37" i="17"/>
  <c r="N40" i="17"/>
  <c r="M37" i="17"/>
  <c r="M40" i="17"/>
  <c r="L37" i="17"/>
  <c r="K37" i="17"/>
  <c r="J37" i="17"/>
  <c r="J40" i="17"/>
  <c r="I37" i="17"/>
  <c r="I40" i="17"/>
  <c r="X36" i="17"/>
  <c r="W36" i="17"/>
  <c r="H36" i="17"/>
  <c r="W39" i="17"/>
  <c r="V36" i="17"/>
  <c r="V39" i="17"/>
  <c r="U36" i="17"/>
  <c r="T36" i="17"/>
  <c r="S36" i="17"/>
  <c r="S39" i="17"/>
  <c r="R36" i="17"/>
  <c r="R39" i="17"/>
  <c r="Q36" i="17"/>
  <c r="P36" i="17"/>
  <c r="O36" i="17"/>
  <c r="O39" i="17"/>
  <c r="N36" i="17"/>
  <c r="N39" i="17"/>
  <c r="M36" i="17"/>
  <c r="L36" i="17"/>
  <c r="K36" i="17"/>
  <c r="K39" i="17"/>
  <c r="J36" i="17"/>
  <c r="J39" i="17"/>
  <c r="I36" i="17"/>
  <c r="H39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V20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V19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V18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59" i="17"/>
  <c r="H58" i="17"/>
  <c r="H57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X59" i="17"/>
  <c r="W59" i="17"/>
  <c r="V59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X58" i="17"/>
  <c r="W58" i="17"/>
  <c r="V58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X57" i="17"/>
  <c r="W57" i="17"/>
  <c r="V57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I56" i="17"/>
  <c r="J56" i="17"/>
  <c r="K56" i="17"/>
  <c r="L56" i="17"/>
  <c r="M56" i="17"/>
  <c r="N56" i="17"/>
  <c r="O56" i="17"/>
  <c r="P56" i="17"/>
  <c r="Q56" i="17"/>
  <c r="R56" i="17"/>
  <c r="S56" i="17"/>
  <c r="T56" i="17"/>
  <c r="U56" i="17"/>
  <c r="V56" i="17"/>
  <c r="W56" i="17"/>
  <c r="X56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C8" i="17"/>
  <c r="C10" i="17"/>
  <c r="C9" i="17"/>
  <c r="C7" i="17"/>
  <c r="C6" i="17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G2" i="18"/>
  <c r="AH2" i="18"/>
  <c r="AI2" i="18"/>
  <c r="AJ2" i="18"/>
  <c r="AK2" i="18"/>
  <c r="AL2" i="18"/>
  <c r="AM2" i="18"/>
  <c r="AN2" i="18"/>
  <c r="AO2" i="18"/>
  <c r="AP2" i="18"/>
  <c r="AQ2" i="18"/>
  <c r="AR2" i="18"/>
  <c r="AS2" i="18"/>
  <c r="AT2" i="18"/>
  <c r="AU2" i="18"/>
  <c r="AV2" i="18"/>
  <c r="AW2" i="18"/>
  <c r="AX2" i="18"/>
  <c r="AY2" i="18"/>
  <c r="AZ2" i="18"/>
  <c r="BA2" i="18"/>
  <c r="BB2" i="18"/>
  <c r="BC2" i="18"/>
  <c r="BD2" i="18"/>
  <c r="BE2" i="18"/>
  <c r="BF2" i="18"/>
  <c r="BG2" i="18"/>
  <c r="BH2" i="18"/>
  <c r="BI2" i="18"/>
  <c r="BJ2" i="18"/>
  <c r="BK2" i="18"/>
  <c r="BO2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AG3" i="18"/>
  <c r="AH3" i="18"/>
  <c r="AI3" i="18"/>
  <c r="AJ3" i="18"/>
  <c r="AK3" i="18"/>
  <c r="AL3" i="18"/>
  <c r="AM3" i="18"/>
  <c r="AN3" i="18"/>
  <c r="AO3" i="18"/>
  <c r="AP3" i="18"/>
  <c r="AQ3" i="18"/>
  <c r="AR3" i="18"/>
  <c r="AS3" i="18"/>
  <c r="AT3" i="18"/>
  <c r="AU3" i="18"/>
  <c r="AV3" i="18"/>
  <c r="AW3" i="18"/>
  <c r="AX3" i="18"/>
  <c r="AY3" i="18"/>
  <c r="AZ3" i="18"/>
  <c r="BA3" i="18"/>
  <c r="BB3" i="18"/>
  <c r="BC3" i="18"/>
  <c r="BD3" i="18"/>
  <c r="BE3" i="18"/>
  <c r="BF3" i="18"/>
  <c r="BG3" i="18"/>
  <c r="BH3" i="18"/>
  <c r="BI3" i="18"/>
  <c r="BJ3" i="18"/>
  <c r="BK3" i="18"/>
  <c r="BO3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G4" i="18"/>
  <c r="AH4" i="18"/>
  <c r="AI4" i="18"/>
  <c r="AJ4" i="18"/>
  <c r="AK4" i="18"/>
  <c r="AL4" i="18"/>
  <c r="AM4" i="18"/>
  <c r="AN4" i="18"/>
  <c r="AO4" i="18"/>
  <c r="AP4" i="18"/>
  <c r="AQ4" i="18"/>
  <c r="AR4" i="18"/>
  <c r="AS4" i="18"/>
  <c r="AT4" i="18"/>
  <c r="AU4" i="18"/>
  <c r="AV4" i="18"/>
  <c r="AW4" i="18"/>
  <c r="AX4" i="18"/>
  <c r="AY4" i="18"/>
  <c r="AZ4" i="18"/>
  <c r="BA4" i="18"/>
  <c r="BB4" i="18"/>
  <c r="BC4" i="18"/>
  <c r="BD4" i="18"/>
  <c r="BE4" i="18"/>
  <c r="BF4" i="18"/>
  <c r="BG4" i="18"/>
  <c r="BH4" i="18"/>
  <c r="BI4" i="18"/>
  <c r="BJ4" i="18"/>
  <c r="BK4" i="18"/>
  <c r="BO4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AH5" i="18"/>
  <c r="AI5" i="18"/>
  <c r="AJ5" i="18"/>
  <c r="AK5" i="18"/>
  <c r="AL5" i="18"/>
  <c r="AM5" i="18"/>
  <c r="AN5" i="18"/>
  <c r="AO5" i="18"/>
  <c r="AP5" i="18"/>
  <c r="AQ5" i="18"/>
  <c r="AR5" i="18"/>
  <c r="AS5" i="18"/>
  <c r="AT5" i="18"/>
  <c r="AU5" i="18"/>
  <c r="AV5" i="18"/>
  <c r="AW5" i="18"/>
  <c r="AX5" i="18"/>
  <c r="AY5" i="18"/>
  <c r="AZ5" i="18"/>
  <c r="BA5" i="18"/>
  <c r="BB5" i="18"/>
  <c r="BC5" i="18"/>
  <c r="BD5" i="18"/>
  <c r="BE5" i="18"/>
  <c r="BF5" i="18"/>
  <c r="BG5" i="18"/>
  <c r="BH5" i="18"/>
  <c r="BI5" i="18"/>
  <c r="BJ5" i="18"/>
  <c r="BK5" i="18"/>
  <c r="BO5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AG6" i="18"/>
  <c r="AH6" i="18"/>
  <c r="AI6" i="18"/>
  <c r="AJ6" i="18"/>
  <c r="AK6" i="18"/>
  <c r="AL6" i="18"/>
  <c r="AM6" i="18"/>
  <c r="AN6" i="18"/>
  <c r="AO6" i="18"/>
  <c r="AP6" i="18"/>
  <c r="AQ6" i="18"/>
  <c r="AR6" i="18"/>
  <c r="AS6" i="18"/>
  <c r="AT6" i="18"/>
  <c r="AU6" i="18"/>
  <c r="AV6" i="18"/>
  <c r="AW6" i="18"/>
  <c r="AX6" i="18"/>
  <c r="AY6" i="18"/>
  <c r="AZ6" i="18"/>
  <c r="BA6" i="18"/>
  <c r="BB6" i="18"/>
  <c r="BC6" i="18"/>
  <c r="BD6" i="18"/>
  <c r="BE6" i="18"/>
  <c r="BF6" i="18"/>
  <c r="BG6" i="18"/>
  <c r="BH6" i="18"/>
  <c r="BI6" i="18"/>
  <c r="BJ6" i="18"/>
  <c r="BK6" i="18"/>
  <c r="BO6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AF7" i="18"/>
  <c r="AG7" i="18"/>
  <c r="AH7" i="18"/>
  <c r="AI7" i="18"/>
  <c r="AJ7" i="18"/>
  <c r="AK7" i="18"/>
  <c r="AL7" i="18"/>
  <c r="AM7" i="18"/>
  <c r="AN7" i="18"/>
  <c r="AO7" i="18"/>
  <c r="AP7" i="18"/>
  <c r="AQ7" i="18"/>
  <c r="AR7" i="18"/>
  <c r="AS7" i="18"/>
  <c r="AT7" i="18"/>
  <c r="AU7" i="18"/>
  <c r="AV7" i="18"/>
  <c r="AW7" i="18"/>
  <c r="AX7" i="18"/>
  <c r="AY7" i="18"/>
  <c r="AZ7" i="18"/>
  <c r="BA7" i="18"/>
  <c r="BB7" i="18"/>
  <c r="BC7" i="18"/>
  <c r="BD7" i="18"/>
  <c r="BE7" i="18"/>
  <c r="BF7" i="18"/>
  <c r="BG7" i="18"/>
  <c r="BH7" i="18"/>
  <c r="BI7" i="18"/>
  <c r="BJ7" i="18"/>
  <c r="BK7" i="18"/>
  <c r="BO7" i="1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E8" i="18"/>
  <c r="AF8" i="18"/>
  <c r="AG8" i="18"/>
  <c r="AH8" i="18"/>
  <c r="AI8" i="18"/>
  <c r="AJ8" i="18"/>
  <c r="AK8" i="18"/>
  <c r="AL8" i="18"/>
  <c r="AM8" i="18"/>
  <c r="AN8" i="18"/>
  <c r="AO8" i="18"/>
  <c r="AP8" i="18"/>
  <c r="AQ8" i="18"/>
  <c r="AR8" i="18"/>
  <c r="AS8" i="18"/>
  <c r="AT8" i="18"/>
  <c r="AU8" i="18"/>
  <c r="AV8" i="18"/>
  <c r="AW8" i="18"/>
  <c r="AX8" i="18"/>
  <c r="AY8" i="18"/>
  <c r="AZ8" i="18"/>
  <c r="BA8" i="18"/>
  <c r="BB8" i="18"/>
  <c r="BC8" i="18"/>
  <c r="BD8" i="18"/>
  <c r="BE8" i="18"/>
  <c r="BF8" i="18"/>
  <c r="BG8" i="18"/>
  <c r="BH8" i="18"/>
  <c r="BI8" i="18"/>
  <c r="BJ8" i="18"/>
  <c r="BK8" i="18"/>
  <c r="BO8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AF9" i="18"/>
  <c r="AG9" i="18"/>
  <c r="AH9" i="18"/>
  <c r="AI9" i="18"/>
  <c r="AJ9" i="18"/>
  <c r="AK9" i="18"/>
  <c r="AL9" i="18"/>
  <c r="AM9" i="18"/>
  <c r="AN9" i="18"/>
  <c r="AO9" i="18"/>
  <c r="AP9" i="18"/>
  <c r="AQ9" i="18"/>
  <c r="AR9" i="18"/>
  <c r="AS9" i="18"/>
  <c r="AT9" i="18"/>
  <c r="AU9" i="18"/>
  <c r="AV9" i="18"/>
  <c r="AW9" i="18"/>
  <c r="AX9" i="18"/>
  <c r="AY9" i="18"/>
  <c r="AZ9" i="18"/>
  <c r="BA9" i="18"/>
  <c r="BB9" i="18"/>
  <c r="BC9" i="18"/>
  <c r="BD9" i="18"/>
  <c r="BE9" i="18"/>
  <c r="BF9" i="18"/>
  <c r="BG9" i="18"/>
  <c r="BH9" i="18"/>
  <c r="BI9" i="18"/>
  <c r="BJ9" i="18"/>
  <c r="BK9" i="18"/>
  <c r="BO9" i="18"/>
  <c r="H10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E10" i="18"/>
  <c r="AF10" i="18"/>
  <c r="AG10" i="18"/>
  <c r="AH10" i="18"/>
  <c r="AI10" i="18"/>
  <c r="AJ10" i="18"/>
  <c r="AK10" i="18"/>
  <c r="AL10" i="18"/>
  <c r="AM10" i="18"/>
  <c r="AN10" i="18"/>
  <c r="AO10" i="18"/>
  <c r="AP10" i="18"/>
  <c r="AQ10" i="18"/>
  <c r="AR10" i="18"/>
  <c r="AS10" i="18"/>
  <c r="AT10" i="18"/>
  <c r="AU10" i="18"/>
  <c r="AV10" i="18"/>
  <c r="AW10" i="18"/>
  <c r="AX10" i="18"/>
  <c r="AY10" i="18"/>
  <c r="AZ10" i="18"/>
  <c r="BA10" i="18"/>
  <c r="BB10" i="18"/>
  <c r="BC10" i="18"/>
  <c r="BD10" i="18"/>
  <c r="BE10" i="18"/>
  <c r="BF10" i="18"/>
  <c r="BG10" i="18"/>
  <c r="BH10" i="18"/>
  <c r="BI10" i="18"/>
  <c r="BJ10" i="18"/>
  <c r="BK10" i="18"/>
  <c r="BO10" i="18"/>
  <c r="H11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E11" i="18"/>
  <c r="AF11" i="18"/>
  <c r="AG11" i="18"/>
  <c r="AH11" i="18"/>
  <c r="AI11" i="18"/>
  <c r="AJ11" i="18"/>
  <c r="AK11" i="18"/>
  <c r="AL11" i="18"/>
  <c r="AM11" i="18"/>
  <c r="AN11" i="18"/>
  <c r="AO11" i="18"/>
  <c r="AP11" i="18"/>
  <c r="AQ11" i="18"/>
  <c r="AR11" i="18"/>
  <c r="AS11" i="18"/>
  <c r="AT11" i="18"/>
  <c r="AU11" i="18"/>
  <c r="AV11" i="18"/>
  <c r="AW11" i="18"/>
  <c r="AX11" i="18"/>
  <c r="AY11" i="18"/>
  <c r="AZ11" i="18"/>
  <c r="BA11" i="18"/>
  <c r="BB11" i="18"/>
  <c r="BC11" i="18"/>
  <c r="BD11" i="18"/>
  <c r="BE11" i="18"/>
  <c r="BF11" i="18"/>
  <c r="BG11" i="18"/>
  <c r="BH11" i="18"/>
  <c r="BI11" i="18"/>
  <c r="BJ11" i="18"/>
  <c r="BK11" i="18"/>
  <c r="BO11" i="18"/>
  <c r="H12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E12" i="18"/>
  <c r="AF12" i="18"/>
  <c r="AG12" i="18"/>
  <c r="AH12" i="18"/>
  <c r="AI12" i="18"/>
  <c r="AJ12" i="18"/>
  <c r="AK12" i="18"/>
  <c r="AL12" i="18"/>
  <c r="AM12" i="18"/>
  <c r="AN12" i="18"/>
  <c r="AO12" i="18"/>
  <c r="AP12" i="18"/>
  <c r="AQ12" i="18"/>
  <c r="AR12" i="18"/>
  <c r="AS12" i="18"/>
  <c r="AT12" i="18"/>
  <c r="AU12" i="18"/>
  <c r="AV12" i="18"/>
  <c r="AW12" i="18"/>
  <c r="AX12" i="18"/>
  <c r="AY12" i="18"/>
  <c r="AZ12" i="18"/>
  <c r="BA12" i="18"/>
  <c r="BB12" i="18"/>
  <c r="BC12" i="18"/>
  <c r="BD12" i="18"/>
  <c r="BE12" i="18"/>
  <c r="BF12" i="18"/>
  <c r="BG12" i="18"/>
  <c r="BH12" i="18"/>
  <c r="BI12" i="18"/>
  <c r="BJ12" i="18"/>
  <c r="BK12" i="18"/>
  <c r="BO12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E13" i="18"/>
  <c r="AF13" i="18"/>
  <c r="AG13" i="18"/>
  <c r="AH13" i="18"/>
  <c r="AI13" i="18"/>
  <c r="AJ13" i="18"/>
  <c r="AK13" i="18"/>
  <c r="AL13" i="18"/>
  <c r="AM13" i="18"/>
  <c r="AN13" i="18"/>
  <c r="AO13" i="18"/>
  <c r="AP13" i="18"/>
  <c r="AQ13" i="18"/>
  <c r="AR13" i="18"/>
  <c r="AS13" i="18"/>
  <c r="AT13" i="18"/>
  <c r="AU13" i="18"/>
  <c r="AV13" i="18"/>
  <c r="AW13" i="18"/>
  <c r="AX13" i="18"/>
  <c r="AY13" i="18"/>
  <c r="AZ13" i="18"/>
  <c r="BA13" i="18"/>
  <c r="BB13" i="18"/>
  <c r="BC13" i="18"/>
  <c r="BD13" i="18"/>
  <c r="BE13" i="18"/>
  <c r="BF13" i="18"/>
  <c r="BG13" i="18"/>
  <c r="BH13" i="18"/>
  <c r="BI13" i="18"/>
  <c r="BJ13" i="18"/>
  <c r="BK13" i="18"/>
  <c r="BO13" i="18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AI14" i="18"/>
  <c r="AJ14" i="18"/>
  <c r="AK14" i="18"/>
  <c r="AL14" i="18"/>
  <c r="AM14" i="18"/>
  <c r="AN14" i="18"/>
  <c r="AO14" i="18"/>
  <c r="AP14" i="18"/>
  <c r="AQ14" i="18"/>
  <c r="AR14" i="18"/>
  <c r="AS14" i="18"/>
  <c r="AT14" i="18"/>
  <c r="AU14" i="18"/>
  <c r="AV14" i="18"/>
  <c r="AW14" i="18"/>
  <c r="AX14" i="18"/>
  <c r="AY14" i="18"/>
  <c r="AZ14" i="18"/>
  <c r="BA14" i="18"/>
  <c r="BB14" i="18"/>
  <c r="BC14" i="18"/>
  <c r="BD14" i="18"/>
  <c r="BE14" i="18"/>
  <c r="BF14" i="18"/>
  <c r="BG14" i="18"/>
  <c r="BH14" i="18"/>
  <c r="BI14" i="18"/>
  <c r="BJ14" i="18"/>
  <c r="BK14" i="18"/>
  <c r="BO14" i="18"/>
  <c r="H15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E15" i="18"/>
  <c r="AF15" i="18"/>
  <c r="AG15" i="18"/>
  <c r="AH15" i="18"/>
  <c r="AI15" i="18"/>
  <c r="AJ15" i="18"/>
  <c r="AK15" i="18"/>
  <c r="AL15" i="18"/>
  <c r="AM15" i="18"/>
  <c r="AN15" i="18"/>
  <c r="AO15" i="18"/>
  <c r="AP15" i="18"/>
  <c r="AQ15" i="18"/>
  <c r="AR15" i="18"/>
  <c r="AS15" i="18"/>
  <c r="AT15" i="18"/>
  <c r="AU15" i="18"/>
  <c r="AV15" i="18"/>
  <c r="AW15" i="18"/>
  <c r="AX15" i="18"/>
  <c r="AY15" i="18"/>
  <c r="AZ15" i="18"/>
  <c r="BA15" i="18"/>
  <c r="BB15" i="18"/>
  <c r="BC15" i="18"/>
  <c r="BD15" i="18"/>
  <c r="BE15" i="18"/>
  <c r="BF15" i="18"/>
  <c r="BG15" i="18"/>
  <c r="BH15" i="18"/>
  <c r="BI15" i="18"/>
  <c r="BJ15" i="18"/>
  <c r="BK15" i="18"/>
  <c r="BO15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E16" i="18"/>
  <c r="AF16" i="18"/>
  <c r="AG16" i="18"/>
  <c r="AH16" i="18"/>
  <c r="AI16" i="18"/>
  <c r="AJ16" i="18"/>
  <c r="AK16" i="18"/>
  <c r="AL16" i="18"/>
  <c r="AM16" i="18"/>
  <c r="AN16" i="18"/>
  <c r="AO16" i="18"/>
  <c r="AP16" i="18"/>
  <c r="AQ16" i="18"/>
  <c r="AR16" i="18"/>
  <c r="AS16" i="18"/>
  <c r="AT16" i="18"/>
  <c r="AU16" i="18"/>
  <c r="AV16" i="18"/>
  <c r="AW16" i="18"/>
  <c r="AX16" i="18"/>
  <c r="AY16" i="18"/>
  <c r="AZ16" i="18"/>
  <c r="BA16" i="18"/>
  <c r="BB16" i="18"/>
  <c r="BC16" i="18"/>
  <c r="BD16" i="18"/>
  <c r="BE16" i="18"/>
  <c r="BF16" i="18"/>
  <c r="BG16" i="18"/>
  <c r="BH16" i="18"/>
  <c r="BI16" i="18"/>
  <c r="BJ16" i="18"/>
  <c r="BK16" i="18"/>
  <c r="BO16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E17" i="18"/>
  <c r="AF17" i="18"/>
  <c r="AG17" i="18"/>
  <c r="AH17" i="18"/>
  <c r="AI17" i="18"/>
  <c r="AJ17" i="18"/>
  <c r="AK17" i="18"/>
  <c r="AL17" i="18"/>
  <c r="AM17" i="18"/>
  <c r="AN17" i="18"/>
  <c r="AO17" i="18"/>
  <c r="AP17" i="18"/>
  <c r="AQ17" i="18"/>
  <c r="AR17" i="18"/>
  <c r="AS17" i="18"/>
  <c r="AT17" i="18"/>
  <c r="AU17" i="18"/>
  <c r="AV17" i="18"/>
  <c r="AW17" i="18"/>
  <c r="AX17" i="18"/>
  <c r="AY17" i="18"/>
  <c r="AZ17" i="18"/>
  <c r="BA17" i="18"/>
  <c r="BB17" i="18"/>
  <c r="BC17" i="18"/>
  <c r="BD17" i="18"/>
  <c r="BE17" i="18"/>
  <c r="BF17" i="18"/>
  <c r="BG17" i="18"/>
  <c r="BH17" i="18"/>
  <c r="BI17" i="18"/>
  <c r="BJ17" i="18"/>
  <c r="BK17" i="18"/>
  <c r="BO17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E18" i="18"/>
  <c r="AF18" i="18"/>
  <c r="AG18" i="18"/>
  <c r="AH18" i="18"/>
  <c r="AI18" i="18"/>
  <c r="AJ18" i="18"/>
  <c r="AK18" i="18"/>
  <c r="AL18" i="18"/>
  <c r="AM18" i="18"/>
  <c r="AN18" i="18"/>
  <c r="AO18" i="18"/>
  <c r="AP18" i="18"/>
  <c r="AQ18" i="18"/>
  <c r="AR18" i="18"/>
  <c r="AS18" i="18"/>
  <c r="AT18" i="18"/>
  <c r="AU18" i="18"/>
  <c r="AV18" i="18"/>
  <c r="AW18" i="18"/>
  <c r="AX18" i="18"/>
  <c r="AY18" i="18"/>
  <c r="AZ18" i="18"/>
  <c r="BA18" i="18"/>
  <c r="BB18" i="18"/>
  <c r="BC18" i="18"/>
  <c r="BD18" i="18"/>
  <c r="BE18" i="18"/>
  <c r="BF18" i="18"/>
  <c r="BG18" i="18"/>
  <c r="BH18" i="18"/>
  <c r="BI18" i="18"/>
  <c r="BJ18" i="18"/>
  <c r="BK18" i="18"/>
  <c r="BO18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E19" i="18"/>
  <c r="AF19" i="18"/>
  <c r="AG19" i="18"/>
  <c r="AH19" i="18"/>
  <c r="AI19" i="18"/>
  <c r="AJ19" i="18"/>
  <c r="AK19" i="18"/>
  <c r="AL19" i="18"/>
  <c r="AM19" i="18"/>
  <c r="AN19" i="18"/>
  <c r="AO19" i="18"/>
  <c r="AP19" i="18"/>
  <c r="AQ19" i="18"/>
  <c r="AR19" i="18"/>
  <c r="AS19" i="18"/>
  <c r="AT19" i="18"/>
  <c r="AU19" i="18"/>
  <c r="AV19" i="18"/>
  <c r="AW19" i="18"/>
  <c r="AX19" i="18"/>
  <c r="AY19" i="18"/>
  <c r="AZ19" i="18"/>
  <c r="BA19" i="18"/>
  <c r="BB19" i="18"/>
  <c r="BC19" i="18"/>
  <c r="BD19" i="18"/>
  <c r="BE19" i="18"/>
  <c r="BF19" i="18"/>
  <c r="BG19" i="18"/>
  <c r="BH19" i="18"/>
  <c r="BI19" i="18"/>
  <c r="BJ19" i="18"/>
  <c r="BK19" i="18"/>
  <c r="BO19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E20" i="18"/>
  <c r="AF20" i="18"/>
  <c r="AG20" i="18"/>
  <c r="AH20" i="18"/>
  <c r="AI20" i="18"/>
  <c r="AJ20" i="18"/>
  <c r="AK20" i="18"/>
  <c r="AL20" i="18"/>
  <c r="AM20" i="18"/>
  <c r="AN20" i="18"/>
  <c r="AO20" i="18"/>
  <c r="AP20" i="18"/>
  <c r="AQ20" i="18"/>
  <c r="AR20" i="18"/>
  <c r="AS20" i="18"/>
  <c r="AT20" i="18"/>
  <c r="AU20" i="18"/>
  <c r="AV20" i="18"/>
  <c r="AW20" i="18"/>
  <c r="AX20" i="18"/>
  <c r="AY20" i="18"/>
  <c r="AZ20" i="18"/>
  <c r="BA20" i="18"/>
  <c r="BB20" i="18"/>
  <c r="BC20" i="18"/>
  <c r="BD20" i="18"/>
  <c r="BE20" i="18"/>
  <c r="BF20" i="18"/>
  <c r="BG20" i="18"/>
  <c r="BH20" i="18"/>
  <c r="BI20" i="18"/>
  <c r="BJ20" i="18"/>
  <c r="BK20" i="18"/>
  <c r="BO20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E21" i="18"/>
  <c r="AF21" i="18"/>
  <c r="AG21" i="18"/>
  <c r="AH21" i="18"/>
  <c r="AI21" i="18"/>
  <c r="AJ21" i="18"/>
  <c r="AK21" i="18"/>
  <c r="AL21" i="18"/>
  <c r="AM21" i="18"/>
  <c r="AN21" i="18"/>
  <c r="AO21" i="18"/>
  <c r="AP21" i="18"/>
  <c r="AQ21" i="18"/>
  <c r="AR21" i="18"/>
  <c r="AS21" i="18"/>
  <c r="AT21" i="18"/>
  <c r="AU21" i="18"/>
  <c r="AV21" i="18"/>
  <c r="AW21" i="18"/>
  <c r="AX21" i="18"/>
  <c r="AY21" i="18"/>
  <c r="AZ21" i="18"/>
  <c r="BA21" i="18"/>
  <c r="BB21" i="18"/>
  <c r="BC21" i="18"/>
  <c r="BD21" i="18"/>
  <c r="BE21" i="18"/>
  <c r="BF21" i="18"/>
  <c r="BG21" i="18"/>
  <c r="BH21" i="18"/>
  <c r="BI21" i="18"/>
  <c r="BJ21" i="18"/>
  <c r="BK21" i="18"/>
  <c r="BO21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E22" i="18"/>
  <c r="AF22" i="18"/>
  <c r="AG22" i="18"/>
  <c r="AH22" i="18"/>
  <c r="AI22" i="18"/>
  <c r="AJ22" i="18"/>
  <c r="AK22" i="18"/>
  <c r="AL22" i="18"/>
  <c r="AM22" i="18"/>
  <c r="AN22" i="18"/>
  <c r="AO22" i="18"/>
  <c r="AP22" i="18"/>
  <c r="AQ22" i="18"/>
  <c r="AR22" i="18"/>
  <c r="AS22" i="18"/>
  <c r="AT22" i="18"/>
  <c r="AU22" i="18"/>
  <c r="AV22" i="18"/>
  <c r="AW22" i="18"/>
  <c r="AX22" i="18"/>
  <c r="AY22" i="18"/>
  <c r="AZ22" i="18"/>
  <c r="BA22" i="18"/>
  <c r="BB22" i="18"/>
  <c r="BC22" i="18"/>
  <c r="BD22" i="18"/>
  <c r="BE22" i="18"/>
  <c r="BF22" i="18"/>
  <c r="BG22" i="18"/>
  <c r="BH22" i="18"/>
  <c r="BI22" i="18"/>
  <c r="BJ22" i="18"/>
  <c r="BK22" i="18"/>
  <c r="BO22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E23" i="18"/>
  <c r="AF23" i="18"/>
  <c r="AG23" i="18"/>
  <c r="AH23" i="18"/>
  <c r="AI23" i="18"/>
  <c r="AJ23" i="18"/>
  <c r="AK23" i="18"/>
  <c r="AL23" i="18"/>
  <c r="AM23" i="18"/>
  <c r="AN23" i="18"/>
  <c r="AO23" i="18"/>
  <c r="AP23" i="18"/>
  <c r="AQ23" i="18"/>
  <c r="AR23" i="18"/>
  <c r="AS23" i="18"/>
  <c r="AT23" i="18"/>
  <c r="AU23" i="18"/>
  <c r="AV23" i="18"/>
  <c r="AW23" i="18"/>
  <c r="AX23" i="18"/>
  <c r="AY23" i="18"/>
  <c r="AZ23" i="18"/>
  <c r="BA23" i="18"/>
  <c r="BB23" i="18"/>
  <c r="BC23" i="18"/>
  <c r="BD23" i="18"/>
  <c r="BE23" i="18"/>
  <c r="BF23" i="18"/>
  <c r="BG23" i="18"/>
  <c r="BH23" i="18"/>
  <c r="BI23" i="18"/>
  <c r="BJ23" i="18"/>
  <c r="BK23" i="18"/>
  <c r="BO23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E24" i="18"/>
  <c r="AF24" i="18"/>
  <c r="AG24" i="18"/>
  <c r="AH24" i="18"/>
  <c r="AI24" i="18"/>
  <c r="AJ24" i="18"/>
  <c r="AK24" i="18"/>
  <c r="AL24" i="18"/>
  <c r="AM24" i="18"/>
  <c r="AN24" i="18"/>
  <c r="AO24" i="18"/>
  <c r="AP24" i="18"/>
  <c r="AQ24" i="18"/>
  <c r="AR24" i="18"/>
  <c r="AS24" i="18"/>
  <c r="AT24" i="18"/>
  <c r="AU24" i="18"/>
  <c r="AV24" i="18"/>
  <c r="AW24" i="18"/>
  <c r="AX24" i="18"/>
  <c r="AY24" i="18"/>
  <c r="AZ24" i="18"/>
  <c r="BA24" i="18"/>
  <c r="BB24" i="18"/>
  <c r="BC24" i="18"/>
  <c r="BD24" i="18"/>
  <c r="BE24" i="18"/>
  <c r="BF24" i="18"/>
  <c r="BG24" i="18"/>
  <c r="BH24" i="18"/>
  <c r="BI24" i="18"/>
  <c r="BJ24" i="18"/>
  <c r="BK24" i="18"/>
  <c r="BO24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AG25" i="18"/>
  <c r="AH25" i="18"/>
  <c r="AI25" i="18"/>
  <c r="AJ25" i="18"/>
  <c r="AK25" i="18"/>
  <c r="AL25" i="18"/>
  <c r="AM25" i="18"/>
  <c r="AN25" i="18"/>
  <c r="AO25" i="18"/>
  <c r="AP25" i="18"/>
  <c r="AQ25" i="18"/>
  <c r="AR25" i="18"/>
  <c r="AS25" i="18"/>
  <c r="AT25" i="18"/>
  <c r="AU25" i="18"/>
  <c r="AV25" i="18"/>
  <c r="AW25" i="18"/>
  <c r="AX25" i="18"/>
  <c r="AY25" i="18"/>
  <c r="AZ25" i="18"/>
  <c r="BA25" i="18"/>
  <c r="BB25" i="18"/>
  <c r="BC25" i="18"/>
  <c r="BD25" i="18"/>
  <c r="BE25" i="18"/>
  <c r="BF25" i="18"/>
  <c r="BG25" i="18"/>
  <c r="BH25" i="18"/>
  <c r="BI25" i="18"/>
  <c r="BJ25" i="18"/>
  <c r="BK25" i="18"/>
  <c r="BO25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E26" i="18"/>
  <c r="AF26" i="18"/>
  <c r="AG26" i="18"/>
  <c r="AH26" i="18"/>
  <c r="AI26" i="18"/>
  <c r="AJ26" i="18"/>
  <c r="AK26" i="18"/>
  <c r="AL26" i="18"/>
  <c r="AM26" i="18"/>
  <c r="AN26" i="18"/>
  <c r="AO26" i="18"/>
  <c r="AP26" i="18"/>
  <c r="AQ26" i="18"/>
  <c r="AR26" i="18"/>
  <c r="AS26" i="18"/>
  <c r="AT26" i="18"/>
  <c r="AU26" i="18"/>
  <c r="AV26" i="18"/>
  <c r="AW26" i="18"/>
  <c r="AX26" i="18"/>
  <c r="AY26" i="18"/>
  <c r="AZ26" i="18"/>
  <c r="BA26" i="18"/>
  <c r="BB26" i="18"/>
  <c r="BC26" i="18"/>
  <c r="BD26" i="18"/>
  <c r="BE26" i="18"/>
  <c r="BF26" i="18"/>
  <c r="BG26" i="18"/>
  <c r="BH26" i="18"/>
  <c r="BI26" i="18"/>
  <c r="BJ26" i="18"/>
  <c r="BK26" i="18"/>
  <c r="BO26" i="18"/>
  <c r="H27" i="18"/>
  <c r="I27" i="18"/>
  <c r="J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E27" i="18"/>
  <c r="AF27" i="18"/>
  <c r="AG27" i="18"/>
  <c r="AH27" i="18"/>
  <c r="AI27" i="18"/>
  <c r="AJ27" i="18"/>
  <c r="AK27" i="18"/>
  <c r="AL27" i="18"/>
  <c r="AM27" i="18"/>
  <c r="AN27" i="18"/>
  <c r="AO27" i="18"/>
  <c r="AP27" i="18"/>
  <c r="AQ27" i="18"/>
  <c r="AR27" i="18"/>
  <c r="AS27" i="18"/>
  <c r="AT27" i="18"/>
  <c r="AU27" i="18"/>
  <c r="AV27" i="18"/>
  <c r="AW27" i="18"/>
  <c r="AX27" i="18"/>
  <c r="AY27" i="18"/>
  <c r="AZ27" i="18"/>
  <c r="BA27" i="18"/>
  <c r="BB27" i="18"/>
  <c r="BC27" i="18"/>
  <c r="BD27" i="18"/>
  <c r="BE27" i="18"/>
  <c r="BF27" i="18"/>
  <c r="BG27" i="18"/>
  <c r="BH27" i="18"/>
  <c r="BI27" i="18"/>
  <c r="BJ27" i="18"/>
  <c r="BK27" i="18"/>
  <c r="BO27" i="18"/>
  <c r="H28" i="18"/>
  <c r="I28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E28" i="18"/>
  <c r="AF28" i="18"/>
  <c r="AG28" i="18"/>
  <c r="AH28" i="18"/>
  <c r="AI28" i="18"/>
  <c r="AJ28" i="18"/>
  <c r="AK28" i="18"/>
  <c r="AL28" i="18"/>
  <c r="AM28" i="18"/>
  <c r="AN28" i="18"/>
  <c r="AO28" i="18"/>
  <c r="AP28" i="18"/>
  <c r="AQ28" i="18"/>
  <c r="AR28" i="18"/>
  <c r="AS28" i="18"/>
  <c r="AT28" i="18"/>
  <c r="AU28" i="18"/>
  <c r="AV28" i="18"/>
  <c r="AW28" i="18"/>
  <c r="AX28" i="18"/>
  <c r="AY28" i="18"/>
  <c r="AZ28" i="18"/>
  <c r="BA28" i="18"/>
  <c r="BB28" i="18"/>
  <c r="BC28" i="18"/>
  <c r="BD28" i="18"/>
  <c r="BE28" i="18"/>
  <c r="BF28" i="18"/>
  <c r="BG28" i="18"/>
  <c r="BH28" i="18"/>
  <c r="BI28" i="18"/>
  <c r="BJ28" i="18"/>
  <c r="BK28" i="18"/>
  <c r="BO28" i="18"/>
  <c r="H29" i="18"/>
  <c r="I29" i="18"/>
  <c r="J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E29" i="18"/>
  <c r="AF29" i="18"/>
  <c r="AG29" i="18"/>
  <c r="AH29" i="18"/>
  <c r="AI29" i="18"/>
  <c r="AJ29" i="18"/>
  <c r="AK29" i="18"/>
  <c r="AL29" i="18"/>
  <c r="AM29" i="18"/>
  <c r="AN29" i="18"/>
  <c r="AO29" i="18"/>
  <c r="AP29" i="18"/>
  <c r="AQ29" i="18"/>
  <c r="AR29" i="18"/>
  <c r="AS29" i="18"/>
  <c r="AT29" i="18"/>
  <c r="AU29" i="18"/>
  <c r="AV29" i="18"/>
  <c r="AW29" i="18"/>
  <c r="AX29" i="18"/>
  <c r="AY29" i="18"/>
  <c r="AZ29" i="18"/>
  <c r="BA29" i="18"/>
  <c r="BB29" i="18"/>
  <c r="BC29" i="18"/>
  <c r="BD29" i="18"/>
  <c r="BE29" i="18"/>
  <c r="BF29" i="18"/>
  <c r="BG29" i="18"/>
  <c r="BH29" i="18"/>
  <c r="BI29" i="18"/>
  <c r="BJ29" i="18"/>
  <c r="BK29" i="18"/>
  <c r="BO29" i="18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E30" i="18"/>
  <c r="AF30" i="18"/>
  <c r="AG30" i="18"/>
  <c r="AH30" i="18"/>
  <c r="AI30" i="18"/>
  <c r="AJ30" i="18"/>
  <c r="AK30" i="18"/>
  <c r="AL30" i="18"/>
  <c r="AM30" i="18"/>
  <c r="AN30" i="18"/>
  <c r="AO30" i="18"/>
  <c r="AP30" i="18"/>
  <c r="AQ30" i="18"/>
  <c r="AR30" i="18"/>
  <c r="AS30" i="18"/>
  <c r="AT30" i="18"/>
  <c r="AU30" i="18"/>
  <c r="AV30" i="18"/>
  <c r="AW30" i="18"/>
  <c r="AX30" i="18"/>
  <c r="AY30" i="18"/>
  <c r="AZ30" i="18"/>
  <c r="BA30" i="18"/>
  <c r="BB30" i="18"/>
  <c r="BC30" i="18"/>
  <c r="BD30" i="18"/>
  <c r="BE30" i="18"/>
  <c r="BF30" i="18"/>
  <c r="BG30" i="18"/>
  <c r="BH30" i="18"/>
  <c r="BI30" i="18"/>
  <c r="BJ30" i="18"/>
  <c r="BK30" i="18"/>
  <c r="BO30" i="18"/>
  <c r="H31" i="18"/>
  <c r="I31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E31" i="18"/>
  <c r="AF31" i="18"/>
  <c r="AG31" i="18"/>
  <c r="AH31" i="18"/>
  <c r="AI31" i="18"/>
  <c r="AJ31" i="18"/>
  <c r="AK31" i="18"/>
  <c r="AL31" i="18"/>
  <c r="AM31" i="18"/>
  <c r="AN31" i="18"/>
  <c r="AO31" i="18"/>
  <c r="AP31" i="18"/>
  <c r="AQ31" i="18"/>
  <c r="AR31" i="18"/>
  <c r="AS31" i="18"/>
  <c r="AT31" i="18"/>
  <c r="AU31" i="18"/>
  <c r="AV31" i="18"/>
  <c r="AW31" i="18"/>
  <c r="AX31" i="18"/>
  <c r="AY31" i="18"/>
  <c r="AZ31" i="18"/>
  <c r="BA31" i="18"/>
  <c r="BB31" i="18"/>
  <c r="BC31" i="18"/>
  <c r="BD31" i="18"/>
  <c r="BE31" i="18"/>
  <c r="BF31" i="18"/>
  <c r="BG31" i="18"/>
  <c r="BH31" i="18"/>
  <c r="BI31" i="18"/>
  <c r="BJ31" i="18"/>
  <c r="BK31" i="18"/>
  <c r="BO31" i="18"/>
  <c r="H32" i="18"/>
  <c r="I32" i="18"/>
  <c r="J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E32" i="18"/>
  <c r="AF32" i="18"/>
  <c r="AG32" i="18"/>
  <c r="AH32" i="18"/>
  <c r="AI32" i="18"/>
  <c r="AJ32" i="18"/>
  <c r="AK32" i="18"/>
  <c r="AL32" i="18"/>
  <c r="AM32" i="18"/>
  <c r="AN32" i="18"/>
  <c r="AO32" i="18"/>
  <c r="AP32" i="18"/>
  <c r="AQ32" i="18"/>
  <c r="AR32" i="18"/>
  <c r="AS32" i="18"/>
  <c r="AT32" i="18"/>
  <c r="AU32" i="18"/>
  <c r="AV32" i="18"/>
  <c r="AW32" i="18"/>
  <c r="AX32" i="18"/>
  <c r="AY32" i="18"/>
  <c r="AZ32" i="18"/>
  <c r="BA32" i="18"/>
  <c r="BB32" i="18"/>
  <c r="BC32" i="18"/>
  <c r="BD32" i="18"/>
  <c r="BE32" i="18"/>
  <c r="BF32" i="18"/>
  <c r="BG32" i="18"/>
  <c r="BH32" i="18"/>
  <c r="BI32" i="18"/>
  <c r="BJ32" i="18"/>
  <c r="BK32" i="18"/>
  <c r="BO32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E33" i="18"/>
  <c r="AF33" i="18"/>
  <c r="AG33" i="18"/>
  <c r="AH33" i="18"/>
  <c r="AI33" i="18"/>
  <c r="AJ33" i="18"/>
  <c r="AK33" i="18"/>
  <c r="AL33" i="18"/>
  <c r="AM33" i="18"/>
  <c r="AN33" i="18"/>
  <c r="AO33" i="18"/>
  <c r="AP33" i="18"/>
  <c r="AQ33" i="18"/>
  <c r="AR33" i="18"/>
  <c r="AS33" i="18"/>
  <c r="AT33" i="18"/>
  <c r="AU33" i="18"/>
  <c r="AV33" i="18"/>
  <c r="AW33" i="18"/>
  <c r="AX33" i="18"/>
  <c r="AY33" i="18"/>
  <c r="AZ33" i="18"/>
  <c r="BA33" i="18"/>
  <c r="BB33" i="18"/>
  <c r="BC33" i="18"/>
  <c r="BD33" i="18"/>
  <c r="BE33" i="18"/>
  <c r="BF33" i="18"/>
  <c r="BG33" i="18"/>
  <c r="BH33" i="18"/>
  <c r="BI33" i="18"/>
  <c r="BJ33" i="18"/>
  <c r="BK33" i="18"/>
  <c r="BO33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E34" i="18"/>
  <c r="AF34" i="18"/>
  <c r="AG34" i="18"/>
  <c r="AH34" i="18"/>
  <c r="AI34" i="18"/>
  <c r="AJ34" i="18"/>
  <c r="AK34" i="18"/>
  <c r="AL34" i="18"/>
  <c r="AM34" i="18"/>
  <c r="AN34" i="18"/>
  <c r="AO34" i="18"/>
  <c r="AP34" i="18"/>
  <c r="AQ34" i="18"/>
  <c r="AR34" i="18"/>
  <c r="AS34" i="18"/>
  <c r="AT34" i="18"/>
  <c r="AU34" i="18"/>
  <c r="AV34" i="18"/>
  <c r="AW34" i="18"/>
  <c r="AX34" i="18"/>
  <c r="AY34" i="18"/>
  <c r="AZ34" i="18"/>
  <c r="BA34" i="18"/>
  <c r="BB34" i="18"/>
  <c r="BC34" i="18"/>
  <c r="BD34" i="18"/>
  <c r="BE34" i="18"/>
  <c r="BF34" i="18"/>
  <c r="BG34" i="18"/>
  <c r="BH34" i="18"/>
  <c r="BI34" i="18"/>
  <c r="BJ34" i="18"/>
  <c r="BK34" i="18"/>
  <c r="BO34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E35" i="18"/>
  <c r="AF35" i="18"/>
  <c r="AG35" i="18"/>
  <c r="AH35" i="18"/>
  <c r="AI35" i="18"/>
  <c r="AJ35" i="18"/>
  <c r="AK35" i="18"/>
  <c r="AL35" i="18"/>
  <c r="AM35" i="18"/>
  <c r="AN35" i="18"/>
  <c r="AO35" i="18"/>
  <c r="AP35" i="18"/>
  <c r="AQ35" i="18"/>
  <c r="AR35" i="18"/>
  <c r="AS35" i="18"/>
  <c r="AT35" i="18"/>
  <c r="AU35" i="18"/>
  <c r="AV35" i="18"/>
  <c r="AW35" i="18"/>
  <c r="AX35" i="18"/>
  <c r="AY35" i="18"/>
  <c r="AZ35" i="18"/>
  <c r="BA35" i="18"/>
  <c r="BB35" i="18"/>
  <c r="BC35" i="18"/>
  <c r="BD35" i="18"/>
  <c r="BE35" i="18"/>
  <c r="BF35" i="18"/>
  <c r="BG35" i="18"/>
  <c r="BH35" i="18"/>
  <c r="BI35" i="18"/>
  <c r="BJ35" i="18"/>
  <c r="BK35" i="18"/>
  <c r="BO35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E36" i="18"/>
  <c r="AF36" i="18"/>
  <c r="AG36" i="18"/>
  <c r="AH36" i="18"/>
  <c r="AI36" i="18"/>
  <c r="AJ36" i="18"/>
  <c r="AK36" i="18"/>
  <c r="AL36" i="18"/>
  <c r="AM36" i="18"/>
  <c r="AN36" i="18"/>
  <c r="AO36" i="18"/>
  <c r="AP36" i="18"/>
  <c r="AQ36" i="18"/>
  <c r="AR36" i="18"/>
  <c r="AS36" i="18"/>
  <c r="AT36" i="18"/>
  <c r="AU36" i="18"/>
  <c r="AV36" i="18"/>
  <c r="AW36" i="18"/>
  <c r="AX36" i="18"/>
  <c r="AY36" i="18"/>
  <c r="AZ36" i="18"/>
  <c r="BA36" i="18"/>
  <c r="BB36" i="18"/>
  <c r="BC36" i="18"/>
  <c r="BD36" i="18"/>
  <c r="BE36" i="18"/>
  <c r="BF36" i="18"/>
  <c r="BG36" i="18"/>
  <c r="BH36" i="18"/>
  <c r="BI36" i="18"/>
  <c r="BJ36" i="18"/>
  <c r="BK36" i="18"/>
  <c r="BO36" i="18"/>
  <c r="H37" i="18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/>
  <c r="AD37" i="18"/>
  <c r="AE37" i="18"/>
  <c r="AF37" i="18"/>
  <c r="AG37" i="18"/>
  <c r="AH37" i="18"/>
  <c r="AI37" i="18"/>
  <c r="AJ37" i="18"/>
  <c r="AK37" i="18"/>
  <c r="AL37" i="18"/>
  <c r="AM37" i="18"/>
  <c r="AN37" i="18"/>
  <c r="AO37" i="18"/>
  <c r="AP37" i="18"/>
  <c r="AQ37" i="18"/>
  <c r="AR37" i="18"/>
  <c r="AS37" i="18"/>
  <c r="AT37" i="18"/>
  <c r="AU37" i="18"/>
  <c r="AV37" i="18"/>
  <c r="AW37" i="18"/>
  <c r="AX37" i="18"/>
  <c r="AY37" i="18"/>
  <c r="AZ37" i="18"/>
  <c r="BA37" i="18"/>
  <c r="BB37" i="18"/>
  <c r="BC37" i="18"/>
  <c r="BD37" i="18"/>
  <c r="BE37" i="18"/>
  <c r="BF37" i="18"/>
  <c r="BG37" i="18"/>
  <c r="BH37" i="18"/>
  <c r="BI37" i="18"/>
  <c r="BJ37" i="18"/>
  <c r="BK37" i="18"/>
  <c r="BO37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/>
  <c r="AD38" i="18"/>
  <c r="AE38" i="18"/>
  <c r="AF38" i="18"/>
  <c r="AG38" i="18"/>
  <c r="AH38" i="18"/>
  <c r="AI38" i="18"/>
  <c r="AJ38" i="18"/>
  <c r="AK38" i="18"/>
  <c r="AL38" i="18"/>
  <c r="AM38" i="18"/>
  <c r="AN38" i="18"/>
  <c r="AO38" i="18"/>
  <c r="AP38" i="18"/>
  <c r="AQ38" i="18"/>
  <c r="AR38" i="18"/>
  <c r="AS38" i="18"/>
  <c r="AT38" i="18"/>
  <c r="AU38" i="18"/>
  <c r="AV38" i="18"/>
  <c r="AW38" i="18"/>
  <c r="AX38" i="18"/>
  <c r="AY38" i="18"/>
  <c r="AZ38" i="18"/>
  <c r="BA38" i="18"/>
  <c r="BB38" i="18"/>
  <c r="BC38" i="18"/>
  <c r="BD38" i="18"/>
  <c r="BE38" i="18"/>
  <c r="BF38" i="18"/>
  <c r="BG38" i="18"/>
  <c r="BH38" i="18"/>
  <c r="BI38" i="18"/>
  <c r="BJ38" i="18"/>
  <c r="BK38" i="18"/>
  <c r="BO38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/>
  <c r="AD39" i="18"/>
  <c r="AE39" i="18"/>
  <c r="AF39" i="18"/>
  <c r="AG39" i="18"/>
  <c r="AH39" i="18"/>
  <c r="AI39" i="18"/>
  <c r="AJ39" i="18"/>
  <c r="AK39" i="18"/>
  <c r="AL39" i="18"/>
  <c r="AM39" i="18"/>
  <c r="AN39" i="18"/>
  <c r="AO39" i="18"/>
  <c r="AP39" i="18"/>
  <c r="AQ39" i="18"/>
  <c r="AR39" i="18"/>
  <c r="AS39" i="18"/>
  <c r="AT39" i="18"/>
  <c r="AU39" i="18"/>
  <c r="AV39" i="18"/>
  <c r="AW39" i="18"/>
  <c r="AX39" i="18"/>
  <c r="AY39" i="18"/>
  <c r="AZ39" i="18"/>
  <c r="BA39" i="18"/>
  <c r="BB39" i="18"/>
  <c r="BC39" i="18"/>
  <c r="BD39" i="18"/>
  <c r="BE39" i="18"/>
  <c r="BF39" i="18"/>
  <c r="BG39" i="18"/>
  <c r="BH39" i="18"/>
  <c r="BI39" i="18"/>
  <c r="BJ39" i="18"/>
  <c r="BK39" i="18"/>
  <c r="BO39" i="18"/>
  <c r="H40" i="18"/>
  <c r="I40" i="18"/>
  <c r="J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/>
  <c r="AD40" i="18"/>
  <c r="AE40" i="18"/>
  <c r="AF40" i="18"/>
  <c r="AG40" i="18"/>
  <c r="AH40" i="18"/>
  <c r="AI40" i="18"/>
  <c r="AJ40" i="18"/>
  <c r="AK40" i="18"/>
  <c r="AL40" i="18"/>
  <c r="AM40" i="18"/>
  <c r="AN40" i="18"/>
  <c r="AO40" i="18"/>
  <c r="AP40" i="18"/>
  <c r="AQ40" i="18"/>
  <c r="AR40" i="18"/>
  <c r="AS40" i="18"/>
  <c r="AT40" i="18"/>
  <c r="AU40" i="18"/>
  <c r="AV40" i="18"/>
  <c r="AW40" i="18"/>
  <c r="AX40" i="18"/>
  <c r="AY40" i="18"/>
  <c r="AZ40" i="18"/>
  <c r="BA40" i="18"/>
  <c r="BB40" i="18"/>
  <c r="BC40" i="18"/>
  <c r="BD40" i="18"/>
  <c r="BE40" i="18"/>
  <c r="BF40" i="18"/>
  <c r="BG40" i="18"/>
  <c r="BH40" i="18"/>
  <c r="BI40" i="18"/>
  <c r="BJ40" i="18"/>
  <c r="BK40" i="18"/>
  <c r="BO40" i="18"/>
  <c r="H41" i="18"/>
  <c r="I41" i="18"/>
  <c r="J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/>
  <c r="AD41" i="18"/>
  <c r="AE41" i="18"/>
  <c r="AF41" i="18"/>
  <c r="AG41" i="18"/>
  <c r="AH41" i="18"/>
  <c r="AI41" i="18"/>
  <c r="AJ41" i="18"/>
  <c r="AK41" i="18"/>
  <c r="AL41" i="18"/>
  <c r="AM41" i="18"/>
  <c r="AN41" i="18"/>
  <c r="AO41" i="18"/>
  <c r="AP41" i="18"/>
  <c r="AQ41" i="18"/>
  <c r="AR41" i="18"/>
  <c r="AS41" i="18"/>
  <c r="AT41" i="18"/>
  <c r="AU41" i="18"/>
  <c r="AV41" i="18"/>
  <c r="AW41" i="18"/>
  <c r="AX41" i="18"/>
  <c r="AY41" i="18"/>
  <c r="AZ41" i="18"/>
  <c r="BA41" i="18"/>
  <c r="BB41" i="18"/>
  <c r="BC41" i="18"/>
  <c r="BD41" i="18"/>
  <c r="BE41" i="18"/>
  <c r="BF41" i="18"/>
  <c r="BG41" i="18"/>
  <c r="BH41" i="18"/>
  <c r="BI41" i="18"/>
  <c r="BJ41" i="18"/>
  <c r="BK41" i="18"/>
  <c r="BO41" i="18"/>
  <c r="H42" i="18"/>
  <c r="I42" i="18"/>
  <c r="J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/>
  <c r="AD42" i="18"/>
  <c r="AE42" i="18"/>
  <c r="AF42" i="18"/>
  <c r="AG42" i="18"/>
  <c r="AH42" i="18"/>
  <c r="AI42" i="18"/>
  <c r="AJ42" i="18"/>
  <c r="AK42" i="18"/>
  <c r="AL42" i="18"/>
  <c r="AM42" i="18"/>
  <c r="AN42" i="18"/>
  <c r="AO42" i="18"/>
  <c r="AP42" i="18"/>
  <c r="AQ42" i="18"/>
  <c r="AR42" i="18"/>
  <c r="AS42" i="18"/>
  <c r="AT42" i="18"/>
  <c r="AU42" i="18"/>
  <c r="AV42" i="18"/>
  <c r="AW42" i="18"/>
  <c r="AX42" i="18"/>
  <c r="AY42" i="18"/>
  <c r="AZ42" i="18"/>
  <c r="BA42" i="18"/>
  <c r="BB42" i="18"/>
  <c r="BC42" i="18"/>
  <c r="BD42" i="18"/>
  <c r="BE42" i="18"/>
  <c r="BF42" i="18"/>
  <c r="BG42" i="18"/>
  <c r="BH42" i="18"/>
  <c r="BI42" i="18"/>
  <c r="BJ42" i="18"/>
  <c r="BK42" i="18"/>
  <c r="BO42" i="18"/>
  <c r="H43" i="18"/>
  <c r="I43" i="18"/>
  <c r="J43" i="18"/>
  <c r="K43" i="18"/>
  <c r="L43" i="18"/>
  <c r="M43" i="18"/>
  <c r="N43" i="18"/>
  <c r="O43" i="18"/>
  <c r="P43" i="18"/>
  <c r="Q43" i="18"/>
  <c r="R43" i="18"/>
  <c r="S43" i="18"/>
  <c r="T43" i="18"/>
  <c r="U43" i="18"/>
  <c r="V43" i="18"/>
  <c r="W43" i="18"/>
  <c r="X43" i="18"/>
  <c r="Y43" i="18"/>
  <c r="Z43" i="18"/>
  <c r="AA43" i="18"/>
  <c r="AB43" i="18"/>
  <c r="AC43" i="18"/>
  <c r="AD43" i="18"/>
  <c r="AE43" i="18"/>
  <c r="AF43" i="18"/>
  <c r="AG43" i="18"/>
  <c r="AH43" i="18"/>
  <c r="AI43" i="18"/>
  <c r="AJ43" i="18"/>
  <c r="AK43" i="18"/>
  <c r="AL43" i="18"/>
  <c r="AM43" i="18"/>
  <c r="AN43" i="18"/>
  <c r="AO43" i="18"/>
  <c r="AP43" i="18"/>
  <c r="AQ43" i="18"/>
  <c r="AR43" i="18"/>
  <c r="AS43" i="18"/>
  <c r="AT43" i="18"/>
  <c r="AU43" i="18"/>
  <c r="AV43" i="18"/>
  <c r="AW43" i="18"/>
  <c r="AX43" i="18"/>
  <c r="AY43" i="18"/>
  <c r="AZ43" i="18"/>
  <c r="BA43" i="18"/>
  <c r="BB43" i="18"/>
  <c r="BC43" i="18"/>
  <c r="BD43" i="18"/>
  <c r="BE43" i="18"/>
  <c r="BF43" i="18"/>
  <c r="BG43" i="18"/>
  <c r="BH43" i="18"/>
  <c r="BI43" i="18"/>
  <c r="BJ43" i="18"/>
  <c r="BK43" i="18"/>
  <c r="BO43" i="18"/>
  <c r="H44" i="18"/>
  <c r="I44" i="18"/>
  <c r="J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Z44" i="18"/>
  <c r="AA44" i="18"/>
  <c r="AB44" i="18"/>
  <c r="AC44" i="18"/>
  <c r="AD44" i="18"/>
  <c r="AE44" i="18"/>
  <c r="AF44" i="18"/>
  <c r="AG44" i="18"/>
  <c r="AH44" i="18"/>
  <c r="AI44" i="18"/>
  <c r="AJ44" i="18"/>
  <c r="AK44" i="18"/>
  <c r="AL44" i="18"/>
  <c r="AM44" i="18"/>
  <c r="AN44" i="18"/>
  <c r="AO44" i="18"/>
  <c r="AP44" i="18"/>
  <c r="AQ44" i="18"/>
  <c r="AR44" i="18"/>
  <c r="AS44" i="18"/>
  <c r="AT44" i="18"/>
  <c r="AU44" i="18"/>
  <c r="AV44" i="18"/>
  <c r="AW44" i="18"/>
  <c r="AX44" i="18"/>
  <c r="AY44" i="18"/>
  <c r="AZ44" i="18"/>
  <c r="BA44" i="18"/>
  <c r="BB44" i="18"/>
  <c r="BC44" i="18"/>
  <c r="BD44" i="18"/>
  <c r="BE44" i="18"/>
  <c r="BF44" i="18"/>
  <c r="BG44" i="18"/>
  <c r="BH44" i="18"/>
  <c r="BI44" i="18"/>
  <c r="BJ44" i="18"/>
  <c r="BK44" i="18"/>
  <c r="BO44" i="18"/>
  <c r="H45" i="18"/>
  <c r="I45" i="18"/>
  <c r="J45" i="18"/>
  <c r="K45" i="18"/>
  <c r="L45" i="18"/>
  <c r="M45" i="18"/>
  <c r="N45" i="18"/>
  <c r="O45" i="18"/>
  <c r="P45" i="18"/>
  <c r="Q45" i="18"/>
  <c r="R45" i="18"/>
  <c r="S45" i="18"/>
  <c r="T45" i="18"/>
  <c r="U45" i="18"/>
  <c r="V45" i="18"/>
  <c r="W45" i="18"/>
  <c r="X45" i="18"/>
  <c r="Y45" i="18"/>
  <c r="Z45" i="18"/>
  <c r="AA45" i="18"/>
  <c r="AB45" i="18"/>
  <c r="AC45" i="18"/>
  <c r="AD45" i="18"/>
  <c r="AE45" i="18"/>
  <c r="AF45" i="18"/>
  <c r="AG45" i="18"/>
  <c r="AH45" i="18"/>
  <c r="AI45" i="18"/>
  <c r="AJ45" i="18"/>
  <c r="AK45" i="18"/>
  <c r="AL45" i="18"/>
  <c r="AM45" i="18"/>
  <c r="AN45" i="18"/>
  <c r="AO45" i="18"/>
  <c r="AP45" i="18"/>
  <c r="AQ45" i="18"/>
  <c r="AR45" i="18"/>
  <c r="AS45" i="18"/>
  <c r="AT45" i="18"/>
  <c r="AU45" i="18"/>
  <c r="AV45" i="18"/>
  <c r="AW45" i="18"/>
  <c r="AX45" i="18"/>
  <c r="AY45" i="18"/>
  <c r="AZ45" i="18"/>
  <c r="BA45" i="18"/>
  <c r="BB45" i="18"/>
  <c r="BC45" i="18"/>
  <c r="BD45" i="18"/>
  <c r="BE45" i="18"/>
  <c r="BF45" i="18"/>
  <c r="BG45" i="18"/>
  <c r="BH45" i="18"/>
  <c r="BI45" i="18"/>
  <c r="BJ45" i="18"/>
  <c r="BK45" i="18"/>
  <c r="BO45" i="18"/>
  <c r="H46" i="18"/>
  <c r="I46" i="18"/>
  <c r="J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X46" i="18"/>
  <c r="Y46" i="18"/>
  <c r="Z46" i="18"/>
  <c r="AA46" i="18"/>
  <c r="AB46" i="18"/>
  <c r="AC46" i="18"/>
  <c r="AD46" i="18"/>
  <c r="AE46" i="18"/>
  <c r="AF46" i="18"/>
  <c r="AG46" i="18"/>
  <c r="AH46" i="18"/>
  <c r="AI46" i="18"/>
  <c r="AJ46" i="18"/>
  <c r="AK46" i="18"/>
  <c r="AL46" i="18"/>
  <c r="AM46" i="18"/>
  <c r="AN46" i="18"/>
  <c r="AO46" i="18"/>
  <c r="AP46" i="18"/>
  <c r="AQ46" i="18"/>
  <c r="AR46" i="18"/>
  <c r="AS46" i="18"/>
  <c r="AT46" i="18"/>
  <c r="AU46" i="18"/>
  <c r="AV46" i="18"/>
  <c r="AW46" i="18"/>
  <c r="AX46" i="18"/>
  <c r="AY46" i="18"/>
  <c r="AZ46" i="18"/>
  <c r="BA46" i="18"/>
  <c r="BB46" i="18"/>
  <c r="BC46" i="18"/>
  <c r="BD46" i="18"/>
  <c r="BE46" i="18"/>
  <c r="BF46" i="18"/>
  <c r="BG46" i="18"/>
  <c r="BH46" i="18"/>
  <c r="BI46" i="18"/>
  <c r="BJ46" i="18"/>
  <c r="BK46" i="18"/>
  <c r="BO46" i="18"/>
  <c r="H47" i="18"/>
  <c r="I47" i="18"/>
  <c r="J47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AB47" i="18"/>
  <c r="AC47" i="18"/>
  <c r="AD47" i="18"/>
  <c r="AE47" i="18"/>
  <c r="AF47" i="18"/>
  <c r="AG47" i="18"/>
  <c r="AH47" i="18"/>
  <c r="AI47" i="18"/>
  <c r="AJ47" i="18"/>
  <c r="AK47" i="18"/>
  <c r="AL47" i="18"/>
  <c r="AM47" i="18"/>
  <c r="AN47" i="18"/>
  <c r="AO47" i="18"/>
  <c r="AP47" i="18"/>
  <c r="AQ47" i="18"/>
  <c r="AR47" i="18"/>
  <c r="AS47" i="18"/>
  <c r="AT47" i="18"/>
  <c r="AU47" i="18"/>
  <c r="AV47" i="18"/>
  <c r="AW47" i="18"/>
  <c r="AX47" i="18"/>
  <c r="AY47" i="18"/>
  <c r="AZ47" i="18"/>
  <c r="BA47" i="18"/>
  <c r="BB47" i="18"/>
  <c r="BC47" i="18"/>
  <c r="BD47" i="18"/>
  <c r="BE47" i="18"/>
  <c r="BF47" i="18"/>
  <c r="BG47" i="18"/>
  <c r="BH47" i="18"/>
  <c r="BI47" i="18"/>
  <c r="BJ47" i="18"/>
  <c r="BK47" i="18"/>
  <c r="BO47" i="18"/>
  <c r="H48" i="18"/>
  <c r="I48" i="18"/>
  <c r="J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AB48" i="18"/>
  <c r="AC48" i="18"/>
  <c r="AD48" i="18"/>
  <c r="AE48" i="18"/>
  <c r="AF48" i="18"/>
  <c r="AG48" i="18"/>
  <c r="AH48" i="18"/>
  <c r="AI48" i="18"/>
  <c r="AJ48" i="18"/>
  <c r="AK48" i="18"/>
  <c r="AL48" i="18"/>
  <c r="AM48" i="18"/>
  <c r="AN48" i="18"/>
  <c r="AO48" i="18"/>
  <c r="AP48" i="18"/>
  <c r="AQ48" i="18"/>
  <c r="AR48" i="18"/>
  <c r="AS48" i="18"/>
  <c r="AT48" i="18"/>
  <c r="AU48" i="18"/>
  <c r="AV48" i="18"/>
  <c r="AW48" i="18"/>
  <c r="AX48" i="18"/>
  <c r="AY48" i="18"/>
  <c r="AZ48" i="18"/>
  <c r="BA48" i="18"/>
  <c r="BB48" i="18"/>
  <c r="BC48" i="18"/>
  <c r="BD48" i="18"/>
  <c r="BE48" i="18"/>
  <c r="BF48" i="18"/>
  <c r="BG48" i="18"/>
  <c r="BH48" i="18"/>
  <c r="BI48" i="18"/>
  <c r="BJ48" i="18"/>
  <c r="BK48" i="18"/>
  <c r="BO48" i="18"/>
  <c r="H49" i="18"/>
  <c r="I49" i="18"/>
  <c r="J49" i="18"/>
  <c r="K49" i="18"/>
  <c r="L49" i="18"/>
  <c r="M49" i="18"/>
  <c r="N49" i="18"/>
  <c r="O49" i="18"/>
  <c r="P49" i="18"/>
  <c r="Q49" i="18"/>
  <c r="R49" i="18"/>
  <c r="S49" i="18"/>
  <c r="T49" i="18"/>
  <c r="U49" i="18"/>
  <c r="V49" i="18"/>
  <c r="W49" i="18"/>
  <c r="X49" i="18"/>
  <c r="Y49" i="18"/>
  <c r="Z49" i="18"/>
  <c r="AA49" i="18"/>
  <c r="AB49" i="18"/>
  <c r="AC49" i="18"/>
  <c r="AD49" i="18"/>
  <c r="AE49" i="18"/>
  <c r="AF49" i="18"/>
  <c r="AG49" i="18"/>
  <c r="AH49" i="18"/>
  <c r="AI49" i="18"/>
  <c r="AJ49" i="18"/>
  <c r="AK49" i="18"/>
  <c r="AL49" i="18"/>
  <c r="AM49" i="18"/>
  <c r="AN49" i="18"/>
  <c r="AO49" i="18"/>
  <c r="AP49" i="18"/>
  <c r="AQ49" i="18"/>
  <c r="AR49" i="18"/>
  <c r="AS49" i="18"/>
  <c r="AT49" i="18"/>
  <c r="AU49" i="18"/>
  <c r="AV49" i="18"/>
  <c r="AW49" i="18"/>
  <c r="AX49" i="18"/>
  <c r="AY49" i="18"/>
  <c r="AZ49" i="18"/>
  <c r="BA49" i="18"/>
  <c r="BB49" i="18"/>
  <c r="BC49" i="18"/>
  <c r="BD49" i="18"/>
  <c r="BE49" i="18"/>
  <c r="BF49" i="18"/>
  <c r="BG49" i="18"/>
  <c r="BH49" i="18"/>
  <c r="BI49" i="18"/>
  <c r="BJ49" i="18"/>
  <c r="BK49" i="18"/>
  <c r="BO49" i="18"/>
  <c r="H50" i="18"/>
  <c r="I50" i="18"/>
  <c r="J50" i="18"/>
  <c r="K50" i="18"/>
  <c r="L50" i="18"/>
  <c r="M50" i="18"/>
  <c r="N50" i="18"/>
  <c r="O50" i="18"/>
  <c r="P50" i="18"/>
  <c r="Q50" i="18"/>
  <c r="R50" i="18"/>
  <c r="S50" i="18"/>
  <c r="T50" i="18"/>
  <c r="U50" i="18"/>
  <c r="V50" i="18"/>
  <c r="W50" i="18"/>
  <c r="X50" i="18"/>
  <c r="Y50" i="18"/>
  <c r="Z50" i="18"/>
  <c r="AA50" i="18"/>
  <c r="AB50" i="18"/>
  <c r="AC50" i="18"/>
  <c r="AD50" i="18"/>
  <c r="AE50" i="18"/>
  <c r="AF50" i="18"/>
  <c r="AG50" i="18"/>
  <c r="AH50" i="18"/>
  <c r="AI50" i="18"/>
  <c r="AJ50" i="18"/>
  <c r="AK50" i="18"/>
  <c r="AL50" i="18"/>
  <c r="AM50" i="18"/>
  <c r="AN50" i="18"/>
  <c r="AO50" i="18"/>
  <c r="AP50" i="18"/>
  <c r="AQ50" i="18"/>
  <c r="AR50" i="18"/>
  <c r="AS50" i="18"/>
  <c r="AT50" i="18"/>
  <c r="AU50" i="18"/>
  <c r="AV50" i="18"/>
  <c r="AW50" i="18"/>
  <c r="AX50" i="18"/>
  <c r="AY50" i="18"/>
  <c r="AZ50" i="18"/>
  <c r="BA50" i="18"/>
  <c r="BB50" i="18"/>
  <c r="BC50" i="18"/>
  <c r="BD50" i="18"/>
  <c r="BE50" i="18"/>
  <c r="BF50" i="18"/>
  <c r="BG50" i="18"/>
  <c r="BH50" i="18"/>
  <c r="BI50" i="18"/>
  <c r="BJ50" i="18"/>
  <c r="BK50" i="18"/>
  <c r="BO50" i="18"/>
  <c r="H51" i="18"/>
  <c r="I51" i="18"/>
  <c r="J51" i="18"/>
  <c r="K51" i="18"/>
  <c r="L51" i="18"/>
  <c r="M51" i="18"/>
  <c r="N51" i="18"/>
  <c r="O51" i="18"/>
  <c r="P51" i="18"/>
  <c r="Q51" i="18"/>
  <c r="R51" i="18"/>
  <c r="S51" i="18"/>
  <c r="T51" i="18"/>
  <c r="U51" i="18"/>
  <c r="V51" i="18"/>
  <c r="W51" i="18"/>
  <c r="X51" i="18"/>
  <c r="Y51" i="18"/>
  <c r="Z51" i="18"/>
  <c r="AA51" i="18"/>
  <c r="AB51" i="18"/>
  <c r="AC51" i="18"/>
  <c r="AD51" i="18"/>
  <c r="AE51" i="18"/>
  <c r="AF51" i="18"/>
  <c r="AG51" i="18"/>
  <c r="AH51" i="18"/>
  <c r="AI51" i="18"/>
  <c r="AJ51" i="18"/>
  <c r="AK51" i="18"/>
  <c r="AL51" i="18"/>
  <c r="AM51" i="18"/>
  <c r="AN51" i="18"/>
  <c r="AO51" i="18"/>
  <c r="AP51" i="18"/>
  <c r="AQ51" i="18"/>
  <c r="AR51" i="18"/>
  <c r="AS51" i="18"/>
  <c r="AT51" i="18"/>
  <c r="AU51" i="18"/>
  <c r="AV51" i="18"/>
  <c r="AW51" i="18"/>
  <c r="AX51" i="18"/>
  <c r="AY51" i="18"/>
  <c r="AZ51" i="18"/>
  <c r="BA51" i="18"/>
  <c r="BB51" i="18"/>
  <c r="BC51" i="18"/>
  <c r="BD51" i="18"/>
  <c r="BE51" i="18"/>
  <c r="BF51" i="18"/>
  <c r="BG51" i="18"/>
  <c r="BH51" i="18"/>
  <c r="BI51" i="18"/>
  <c r="BJ51" i="18"/>
  <c r="BK51" i="18"/>
  <c r="BO51" i="18"/>
  <c r="H52" i="18"/>
  <c r="I52" i="18"/>
  <c r="J52" i="18"/>
  <c r="K52" i="18"/>
  <c r="L52" i="18"/>
  <c r="M52" i="18"/>
  <c r="N52" i="18"/>
  <c r="O52" i="18"/>
  <c r="P52" i="18"/>
  <c r="Q52" i="18"/>
  <c r="R52" i="18"/>
  <c r="S52" i="18"/>
  <c r="T52" i="18"/>
  <c r="U52" i="18"/>
  <c r="V52" i="18"/>
  <c r="W52" i="18"/>
  <c r="X52" i="18"/>
  <c r="Y52" i="18"/>
  <c r="Z52" i="18"/>
  <c r="AA52" i="18"/>
  <c r="AB52" i="18"/>
  <c r="AC52" i="18"/>
  <c r="AD52" i="18"/>
  <c r="AE52" i="18"/>
  <c r="AF52" i="18"/>
  <c r="AG52" i="18"/>
  <c r="AH52" i="18"/>
  <c r="AI52" i="18"/>
  <c r="AJ52" i="18"/>
  <c r="AK52" i="18"/>
  <c r="AL52" i="18"/>
  <c r="AM52" i="18"/>
  <c r="AN52" i="18"/>
  <c r="AO52" i="18"/>
  <c r="AP52" i="18"/>
  <c r="AQ52" i="18"/>
  <c r="AR52" i="18"/>
  <c r="AS52" i="18"/>
  <c r="AT52" i="18"/>
  <c r="AU52" i="18"/>
  <c r="AV52" i="18"/>
  <c r="AW52" i="18"/>
  <c r="AX52" i="18"/>
  <c r="AY52" i="18"/>
  <c r="AZ52" i="18"/>
  <c r="BA52" i="18"/>
  <c r="BB52" i="18"/>
  <c r="BC52" i="18"/>
  <c r="BD52" i="18"/>
  <c r="BE52" i="18"/>
  <c r="BF52" i="18"/>
  <c r="BG52" i="18"/>
  <c r="BH52" i="18"/>
  <c r="BI52" i="18"/>
  <c r="BJ52" i="18"/>
  <c r="BK52" i="18"/>
  <c r="BO52" i="18"/>
  <c r="H53" i="18"/>
  <c r="I53" i="18"/>
  <c r="J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Y53" i="18"/>
  <c r="Z53" i="18"/>
  <c r="AA53" i="18"/>
  <c r="AB53" i="18"/>
  <c r="AC53" i="18"/>
  <c r="AD53" i="18"/>
  <c r="AE53" i="18"/>
  <c r="AF53" i="18"/>
  <c r="AG53" i="18"/>
  <c r="AH53" i="18"/>
  <c r="AI53" i="18"/>
  <c r="AJ53" i="18"/>
  <c r="AK53" i="18"/>
  <c r="AL53" i="18"/>
  <c r="AM53" i="18"/>
  <c r="AN53" i="18"/>
  <c r="AO53" i="18"/>
  <c r="AP53" i="18"/>
  <c r="AQ53" i="18"/>
  <c r="AR53" i="18"/>
  <c r="AS53" i="18"/>
  <c r="AT53" i="18"/>
  <c r="AU53" i="18"/>
  <c r="AV53" i="18"/>
  <c r="AW53" i="18"/>
  <c r="AX53" i="18"/>
  <c r="AY53" i="18"/>
  <c r="AZ53" i="18"/>
  <c r="BA53" i="18"/>
  <c r="BB53" i="18"/>
  <c r="BC53" i="18"/>
  <c r="BD53" i="18"/>
  <c r="BE53" i="18"/>
  <c r="BF53" i="18"/>
  <c r="BG53" i="18"/>
  <c r="BH53" i="18"/>
  <c r="BI53" i="18"/>
  <c r="BJ53" i="18"/>
  <c r="BK53" i="18"/>
  <c r="BO53" i="18"/>
  <c r="H54" i="18"/>
  <c r="I54" i="18"/>
  <c r="J54" i="18"/>
  <c r="K54" i="18"/>
  <c r="L54" i="18"/>
  <c r="M54" i="18"/>
  <c r="N54" i="18"/>
  <c r="O54" i="18"/>
  <c r="P54" i="18"/>
  <c r="Q54" i="18"/>
  <c r="R54" i="18"/>
  <c r="S54" i="18"/>
  <c r="T54" i="18"/>
  <c r="U54" i="18"/>
  <c r="V54" i="18"/>
  <c r="W54" i="18"/>
  <c r="X54" i="18"/>
  <c r="Y54" i="18"/>
  <c r="Z54" i="18"/>
  <c r="AA54" i="18"/>
  <c r="AB54" i="18"/>
  <c r="AC54" i="18"/>
  <c r="AD54" i="18"/>
  <c r="AE54" i="18"/>
  <c r="AF54" i="18"/>
  <c r="AG54" i="18"/>
  <c r="AH54" i="18"/>
  <c r="AI54" i="18"/>
  <c r="AJ54" i="18"/>
  <c r="AK54" i="18"/>
  <c r="AL54" i="18"/>
  <c r="AM54" i="18"/>
  <c r="AN54" i="18"/>
  <c r="AO54" i="18"/>
  <c r="AP54" i="18"/>
  <c r="AQ54" i="18"/>
  <c r="AR54" i="18"/>
  <c r="AS54" i="18"/>
  <c r="AT54" i="18"/>
  <c r="AU54" i="18"/>
  <c r="AV54" i="18"/>
  <c r="AW54" i="18"/>
  <c r="AX54" i="18"/>
  <c r="AY54" i="18"/>
  <c r="AZ54" i="18"/>
  <c r="BA54" i="18"/>
  <c r="BB54" i="18"/>
  <c r="BC54" i="18"/>
  <c r="BD54" i="18"/>
  <c r="BE54" i="18"/>
  <c r="BF54" i="18"/>
  <c r="BG54" i="18"/>
  <c r="BH54" i="18"/>
  <c r="BI54" i="18"/>
  <c r="BJ54" i="18"/>
  <c r="BK54" i="18"/>
  <c r="BO54" i="18"/>
  <c r="H55" i="18"/>
  <c r="I55" i="18"/>
  <c r="J55" i="18"/>
  <c r="K55" i="18"/>
  <c r="L55" i="18"/>
  <c r="M55" i="18"/>
  <c r="N55" i="18"/>
  <c r="O55" i="18"/>
  <c r="P55" i="18"/>
  <c r="Q55" i="18"/>
  <c r="R55" i="18"/>
  <c r="S55" i="18"/>
  <c r="T55" i="18"/>
  <c r="U55" i="18"/>
  <c r="V55" i="18"/>
  <c r="W55" i="18"/>
  <c r="X55" i="18"/>
  <c r="Y55" i="18"/>
  <c r="Z55" i="18"/>
  <c r="AA55" i="18"/>
  <c r="AB55" i="18"/>
  <c r="AC55" i="18"/>
  <c r="AD55" i="18"/>
  <c r="AE55" i="18"/>
  <c r="AF55" i="18"/>
  <c r="AG55" i="18"/>
  <c r="AH55" i="18"/>
  <c r="AI55" i="18"/>
  <c r="AJ55" i="18"/>
  <c r="AK55" i="18"/>
  <c r="AL55" i="18"/>
  <c r="AM55" i="18"/>
  <c r="AN55" i="18"/>
  <c r="AO55" i="18"/>
  <c r="AP55" i="18"/>
  <c r="AQ55" i="18"/>
  <c r="AR55" i="18"/>
  <c r="AS55" i="18"/>
  <c r="AT55" i="18"/>
  <c r="AU55" i="18"/>
  <c r="AV55" i="18"/>
  <c r="AW55" i="18"/>
  <c r="AX55" i="18"/>
  <c r="AY55" i="18"/>
  <c r="AZ55" i="18"/>
  <c r="BA55" i="18"/>
  <c r="BB55" i="18"/>
  <c r="BC55" i="18"/>
  <c r="BD55" i="18"/>
  <c r="BE55" i="18"/>
  <c r="BF55" i="18"/>
  <c r="BG55" i="18"/>
  <c r="BH55" i="18"/>
  <c r="BI55" i="18"/>
  <c r="BJ55" i="18"/>
  <c r="BK55" i="18"/>
  <c r="BO55" i="18"/>
  <c r="H56" i="18"/>
  <c r="I56" i="18"/>
  <c r="J56" i="18"/>
  <c r="K56" i="18"/>
  <c r="L56" i="18"/>
  <c r="M56" i="18"/>
  <c r="N56" i="18"/>
  <c r="O56" i="18"/>
  <c r="P56" i="18"/>
  <c r="Q56" i="18"/>
  <c r="R56" i="18"/>
  <c r="S56" i="18"/>
  <c r="T56" i="18"/>
  <c r="U56" i="18"/>
  <c r="V56" i="18"/>
  <c r="W56" i="18"/>
  <c r="X56" i="18"/>
  <c r="Y56" i="18"/>
  <c r="Z56" i="18"/>
  <c r="AA56" i="18"/>
  <c r="AB56" i="18"/>
  <c r="AC56" i="18"/>
  <c r="AD56" i="18"/>
  <c r="AE56" i="18"/>
  <c r="AF56" i="18"/>
  <c r="AG56" i="18"/>
  <c r="AH56" i="18"/>
  <c r="AI56" i="18"/>
  <c r="AJ56" i="18"/>
  <c r="AK56" i="18"/>
  <c r="AL56" i="18"/>
  <c r="AM56" i="18"/>
  <c r="AN56" i="18"/>
  <c r="AO56" i="18"/>
  <c r="AP56" i="18"/>
  <c r="AQ56" i="18"/>
  <c r="AR56" i="18"/>
  <c r="AS56" i="18"/>
  <c r="AT56" i="18"/>
  <c r="AU56" i="18"/>
  <c r="AV56" i="18"/>
  <c r="AW56" i="18"/>
  <c r="AX56" i="18"/>
  <c r="AY56" i="18"/>
  <c r="AZ56" i="18"/>
  <c r="BA56" i="18"/>
  <c r="BB56" i="18"/>
  <c r="BC56" i="18"/>
  <c r="BD56" i="18"/>
  <c r="BE56" i="18"/>
  <c r="BF56" i="18"/>
  <c r="BG56" i="18"/>
  <c r="BH56" i="18"/>
  <c r="BI56" i="18"/>
  <c r="BJ56" i="18"/>
  <c r="BK56" i="18"/>
  <c r="BO56" i="18"/>
  <c r="H57" i="18"/>
  <c r="I57" i="18"/>
  <c r="J57" i="18"/>
  <c r="K57" i="18"/>
  <c r="L57" i="18"/>
  <c r="M57" i="18"/>
  <c r="N57" i="18"/>
  <c r="O57" i="18"/>
  <c r="P57" i="18"/>
  <c r="Q57" i="18"/>
  <c r="R57" i="18"/>
  <c r="S57" i="18"/>
  <c r="T57" i="18"/>
  <c r="U57" i="18"/>
  <c r="V57" i="18"/>
  <c r="W57" i="18"/>
  <c r="X57" i="18"/>
  <c r="Y57" i="18"/>
  <c r="Z57" i="18"/>
  <c r="AA57" i="18"/>
  <c r="AB57" i="18"/>
  <c r="AC57" i="18"/>
  <c r="AD57" i="18"/>
  <c r="AE57" i="18"/>
  <c r="AF57" i="18"/>
  <c r="AG57" i="18"/>
  <c r="AH57" i="18"/>
  <c r="AI57" i="18"/>
  <c r="AJ57" i="18"/>
  <c r="AK57" i="18"/>
  <c r="AL57" i="18"/>
  <c r="AM57" i="18"/>
  <c r="AN57" i="18"/>
  <c r="AO57" i="18"/>
  <c r="AP57" i="18"/>
  <c r="AQ57" i="18"/>
  <c r="AR57" i="18"/>
  <c r="AS57" i="18"/>
  <c r="AT57" i="18"/>
  <c r="AU57" i="18"/>
  <c r="AV57" i="18"/>
  <c r="AW57" i="18"/>
  <c r="AX57" i="18"/>
  <c r="AY57" i="18"/>
  <c r="AZ57" i="18"/>
  <c r="BA57" i="18"/>
  <c r="BB57" i="18"/>
  <c r="BC57" i="18"/>
  <c r="BD57" i="18"/>
  <c r="BE57" i="18"/>
  <c r="BF57" i="18"/>
  <c r="BG57" i="18"/>
  <c r="BH57" i="18"/>
  <c r="BI57" i="18"/>
  <c r="BJ57" i="18"/>
  <c r="BK57" i="18"/>
  <c r="BO57" i="18"/>
  <c r="H58" i="18"/>
  <c r="I58" i="18"/>
  <c r="J58" i="18"/>
  <c r="K58" i="18"/>
  <c r="L58" i="18"/>
  <c r="M58" i="18"/>
  <c r="N58" i="18"/>
  <c r="O58" i="18"/>
  <c r="P58" i="18"/>
  <c r="Q58" i="18"/>
  <c r="R58" i="18"/>
  <c r="S58" i="18"/>
  <c r="T58" i="18"/>
  <c r="U58" i="18"/>
  <c r="V58" i="18"/>
  <c r="W58" i="18"/>
  <c r="X58" i="18"/>
  <c r="Y58" i="18"/>
  <c r="Z58" i="18"/>
  <c r="AA58" i="18"/>
  <c r="AB58" i="18"/>
  <c r="AC58" i="18"/>
  <c r="AD58" i="18"/>
  <c r="AE58" i="18"/>
  <c r="AF58" i="18"/>
  <c r="AG58" i="18"/>
  <c r="AH58" i="18"/>
  <c r="AI58" i="18"/>
  <c r="AJ58" i="18"/>
  <c r="AK58" i="18"/>
  <c r="AL58" i="18"/>
  <c r="AM58" i="18"/>
  <c r="AN58" i="18"/>
  <c r="AO58" i="18"/>
  <c r="AP58" i="18"/>
  <c r="AQ58" i="18"/>
  <c r="AR58" i="18"/>
  <c r="AS58" i="18"/>
  <c r="AT58" i="18"/>
  <c r="AU58" i="18"/>
  <c r="AV58" i="18"/>
  <c r="AW58" i="18"/>
  <c r="AX58" i="18"/>
  <c r="AY58" i="18"/>
  <c r="AZ58" i="18"/>
  <c r="BA58" i="18"/>
  <c r="BB58" i="18"/>
  <c r="BC58" i="18"/>
  <c r="BD58" i="18"/>
  <c r="BE58" i="18"/>
  <c r="BF58" i="18"/>
  <c r="BG58" i="18"/>
  <c r="BH58" i="18"/>
  <c r="BI58" i="18"/>
  <c r="BJ58" i="18"/>
  <c r="BK58" i="18"/>
  <c r="BO58" i="18"/>
  <c r="H59" i="18"/>
  <c r="I59" i="18"/>
  <c r="J59" i="18"/>
  <c r="K59" i="18"/>
  <c r="L59" i="18"/>
  <c r="M59" i="18"/>
  <c r="N59" i="18"/>
  <c r="O59" i="18"/>
  <c r="P59" i="18"/>
  <c r="Q59" i="18"/>
  <c r="R59" i="18"/>
  <c r="S59" i="18"/>
  <c r="T59" i="18"/>
  <c r="U59" i="18"/>
  <c r="V59" i="18"/>
  <c r="W59" i="18"/>
  <c r="X59" i="18"/>
  <c r="Y59" i="18"/>
  <c r="Z59" i="18"/>
  <c r="AA59" i="18"/>
  <c r="AB59" i="18"/>
  <c r="AC59" i="18"/>
  <c r="AD59" i="18"/>
  <c r="AE59" i="18"/>
  <c r="AF59" i="18"/>
  <c r="AG59" i="18"/>
  <c r="AH59" i="18"/>
  <c r="AI59" i="18"/>
  <c r="AJ59" i="18"/>
  <c r="AK59" i="18"/>
  <c r="AL59" i="18"/>
  <c r="AM59" i="18"/>
  <c r="AN59" i="18"/>
  <c r="AO59" i="18"/>
  <c r="AP59" i="18"/>
  <c r="AQ59" i="18"/>
  <c r="AR59" i="18"/>
  <c r="AS59" i="18"/>
  <c r="AT59" i="18"/>
  <c r="AU59" i="18"/>
  <c r="AV59" i="18"/>
  <c r="AW59" i="18"/>
  <c r="AX59" i="18"/>
  <c r="AY59" i="18"/>
  <c r="AZ59" i="18"/>
  <c r="BA59" i="18"/>
  <c r="BB59" i="18"/>
  <c r="BC59" i="18"/>
  <c r="BD59" i="18"/>
  <c r="BE59" i="18"/>
  <c r="BF59" i="18"/>
  <c r="BG59" i="18"/>
  <c r="BH59" i="18"/>
  <c r="BI59" i="18"/>
  <c r="BJ59" i="18"/>
  <c r="BK59" i="18"/>
  <c r="BO59" i="18"/>
  <c r="H60" i="18"/>
  <c r="I60" i="18"/>
  <c r="J60" i="18"/>
  <c r="K60" i="18"/>
  <c r="L60" i="18"/>
  <c r="M60" i="18"/>
  <c r="N60" i="18"/>
  <c r="O60" i="18"/>
  <c r="P60" i="18"/>
  <c r="Q60" i="18"/>
  <c r="R60" i="18"/>
  <c r="S60" i="18"/>
  <c r="T60" i="18"/>
  <c r="U60" i="18"/>
  <c r="V60" i="18"/>
  <c r="W60" i="18"/>
  <c r="X60" i="18"/>
  <c r="Y60" i="18"/>
  <c r="Z60" i="18"/>
  <c r="AA60" i="18"/>
  <c r="AB60" i="18"/>
  <c r="AC60" i="18"/>
  <c r="AD60" i="18"/>
  <c r="AE60" i="18"/>
  <c r="AF60" i="18"/>
  <c r="AG60" i="18"/>
  <c r="AH60" i="18"/>
  <c r="AI60" i="18"/>
  <c r="AJ60" i="18"/>
  <c r="AK60" i="18"/>
  <c r="AL60" i="18"/>
  <c r="AM60" i="18"/>
  <c r="AN60" i="18"/>
  <c r="AO60" i="18"/>
  <c r="AP60" i="18"/>
  <c r="AQ60" i="18"/>
  <c r="AR60" i="18"/>
  <c r="AS60" i="18"/>
  <c r="AT60" i="18"/>
  <c r="AU60" i="18"/>
  <c r="AV60" i="18"/>
  <c r="AW60" i="18"/>
  <c r="AX60" i="18"/>
  <c r="AY60" i="18"/>
  <c r="AZ60" i="18"/>
  <c r="BA60" i="18"/>
  <c r="BB60" i="18"/>
  <c r="BC60" i="18"/>
  <c r="BD60" i="18"/>
  <c r="BE60" i="18"/>
  <c r="BF60" i="18"/>
  <c r="BG60" i="18"/>
  <c r="BH60" i="18"/>
  <c r="BI60" i="18"/>
  <c r="BJ60" i="18"/>
  <c r="BK60" i="18"/>
  <c r="BO60" i="18"/>
  <c r="H61" i="18"/>
  <c r="I61" i="18"/>
  <c r="J61" i="18"/>
  <c r="K61" i="18"/>
  <c r="L61" i="18"/>
  <c r="M61" i="18"/>
  <c r="N61" i="18"/>
  <c r="O61" i="18"/>
  <c r="P61" i="18"/>
  <c r="Q61" i="18"/>
  <c r="R61" i="18"/>
  <c r="S61" i="18"/>
  <c r="T61" i="18"/>
  <c r="U61" i="18"/>
  <c r="V61" i="18"/>
  <c r="W61" i="18"/>
  <c r="X61" i="18"/>
  <c r="Y61" i="18"/>
  <c r="Z61" i="18"/>
  <c r="AA61" i="18"/>
  <c r="AB61" i="18"/>
  <c r="AC61" i="18"/>
  <c r="AD61" i="18"/>
  <c r="AE61" i="18"/>
  <c r="AF61" i="18"/>
  <c r="AG61" i="18"/>
  <c r="AH61" i="18"/>
  <c r="AI61" i="18"/>
  <c r="AJ61" i="18"/>
  <c r="AK61" i="18"/>
  <c r="AL61" i="18"/>
  <c r="AM61" i="18"/>
  <c r="AN61" i="18"/>
  <c r="AO61" i="18"/>
  <c r="AP61" i="18"/>
  <c r="AQ61" i="18"/>
  <c r="AR61" i="18"/>
  <c r="AS61" i="18"/>
  <c r="AT61" i="18"/>
  <c r="AU61" i="18"/>
  <c r="AV61" i="18"/>
  <c r="AW61" i="18"/>
  <c r="AX61" i="18"/>
  <c r="AY61" i="18"/>
  <c r="AZ61" i="18"/>
  <c r="BA61" i="18"/>
  <c r="BB61" i="18"/>
  <c r="BC61" i="18"/>
  <c r="BD61" i="18"/>
  <c r="BE61" i="18"/>
  <c r="BF61" i="18"/>
  <c r="BG61" i="18"/>
  <c r="BH61" i="18"/>
  <c r="BI61" i="18"/>
  <c r="BJ61" i="18"/>
  <c r="BK61" i="18"/>
  <c r="BO61" i="18"/>
  <c r="H62" i="18"/>
  <c r="I62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Z62" i="18"/>
  <c r="AA62" i="18"/>
  <c r="AB62" i="18"/>
  <c r="AC62" i="18"/>
  <c r="AD62" i="18"/>
  <c r="AE62" i="18"/>
  <c r="AF62" i="18"/>
  <c r="AG62" i="18"/>
  <c r="AH62" i="18"/>
  <c r="AI62" i="18"/>
  <c r="AJ62" i="18"/>
  <c r="AK62" i="18"/>
  <c r="AL62" i="18"/>
  <c r="AM62" i="18"/>
  <c r="AN62" i="18"/>
  <c r="AO62" i="18"/>
  <c r="AP62" i="18"/>
  <c r="AQ62" i="18"/>
  <c r="AR62" i="18"/>
  <c r="AS62" i="18"/>
  <c r="AT62" i="18"/>
  <c r="AU62" i="18"/>
  <c r="AV62" i="18"/>
  <c r="AW62" i="18"/>
  <c r="AX62" i="18"/>
  <c r="AY62" i="18"/>
  <c r="AZ62" i="18"/>
  <c r="BA62" i="18"/>
  <c r="BB62" i="18"/>
  <c r="BC62" i="18"/>
  <c r="BD62" i="18"/>
  <c r="BE62" i="18"/>
  <c r="BF62" i="18"/>
  <c r="BG62" i="18"/>
  <c r="BH62" i="18"/>
  <c r="BI62" i="18"/>
  <c r="BJ62" i="18"/>
  <c r="BK62" i="18"/>
  <c r="BO62" i="18"/>
  <c r="H63" i="18"/>
  <c r="I63" i="18"/>
  <c r="J63" i="18"/>
  <c r="K63" i="18"/>
  <c r="L63" i="18"/>
  <c r="M63" i="18"/>
  <c r="N63" i="18"/>
  <c r="O63" i="18"/>
  <c r="P63" i="18"/>
  <c r="Q63" i="18"/>
  <c r="R63" i="18"/>
  <c r="S63" i="18"/>
  <c r="T63" i="18"/>
  <c r="U63" i="18"/>
  <c r="V63" i="18"/>
  <c r="W63" i="18"/>
  <c r="X63" i="18"/>
  <c r="Y63" i="18"/>
  <c r="Z63" i="18"/>
  <c r="AA63" i="18"/>
  <c r="AB63" i="18"/>
  <c r="AC63" i="18"/>
  <c r="AD63" i="18"/>
  <c r="AE63" i="18"/>
  <c r="AF63" i="18"/>
  <c r="AG63" i="18"/>
  <c r="AH63" i="18"/>
  <c r="AI63" i="18"/>
  <c r="AJ63" i="18"/>
  <c r="AK63" i="18"/>
  <c r="AL63" i="18"/>
  <c r="AM63" i="18"/>
  <c r="AN63" i="18"/>
  <c r="AO63" i="18"/>
  <c r="AP63" i="18"/>
  <c r="AQ63" i="18"/>
  <c r="AR63" i="18"/>
  <c r="AS63" i="18"/>
  <c r="AT63" i="18"/>
  <c r="AU63" i="18"/>
  <c r="AV63" i="18"/>
  <c r="AW63" i="18"/>
  <c r="AX63" i="18"/>
  <c r="AY63" i="18"/>
  <c r="AZ63" i="18"/>
  <c r="BA63" i="18"/>
  <c r="BB63" i="18"/>
  <c r="BC63" i="18"/>
  <c r="BD63" i="18"/>
  <c r="BE63" i="18"/>
  <c r="BF63" i="18"/>
  <c r="BG63" i="18"/>
  <c r="BH63" i="18"/>
  <c r="BI63" i="18"/>
  <c r="BJ63" i="18"/>
  <c r="BK63" i="18"/>
  <c r="BO63" i="18"/>
  <c r="H64" i="18"/>
  <c r="I64" i="18"/>
  <c r="J64" i="18"/>
  <c r="K64" i="18"/>
  <c r="L64" i="18"/>
  <c r="M64" i="18"/>
  <c r="N64" i="18"/>
  <c r="O64" i="18"/>
  <c r="P64" i="18"/>
  <c r="Q64" i="18"/>
  <c r="R64" i="18"/>
  <c r="S64" i="18"/>
  <c r="T64" i="18"/>
  <c r="U64" i="18"/>
  <c r="V64" i="18"/>
  <c r="W64" i="18"/>
  <c r="X64" i="18"/>
  <c r="Y64" i="18"/>
  <c r="Z64" i="18"/>
  <c r="AA64" i="18"/>
  <c r="AB64" i="18"/>
  <c r="AC64" i="18"/>
  <c r="AD64" i="18"/>
  <c r="AE64" i="18"/>
  <c r="AF64" i="18"/>
  <c r="AG64" i="18"/>
  <c r="AH64" i="18"/>
  <c r="AI64" i="18"/>
  <c r="AJ64" i="18"/>
  <c r="AK64" i="18"/>
  <c r="AL64" i="18"/>
  <c r="AM64" i="18"/>
  <c r="AN64" i="18"/>
  <c r="AO64" i="18"/>
  <c r="AP64" i="18"/>
  <c r="AQ64" i="18"/>
  <c r="AR64" i="18"/>
  <c r="AS64" i="18"/>
  <c r="AT64" i="18"/>
  <c r="AU64" i="18"/>
  <c r="AV64" i="18"/>
  <c r="AW64" i="18"/>
  <c r="AX64" i="18"/>
  <c r="AY64" i="18"/>
  <c r="AZ64" i="18"/>
  <c r="BA64" i="18"/>
  <c r="BB64" i="18"/>
  <c r="BC64" i="18"/>
  <c r="BD64" i="18"/>
  <c r="BE64" i="18"/>
  <c r="BF64" i="18"/>
  <c r="BG64" i="18"/>
  <c r="BH64" i="18"/>
  <c r="BI64" i="18"/>
  <c r="BJ64" i="18"/>
  <c r="BK64" i="18"/>
  <c r="BO64" i="18"/>
  <c r="H65" i="18"/>
  <c r="I65" i="18"/>
  <c r="J65" i="18"/>
  <c r="K65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AB65" i="18"/>
  <c r="AC65" i="18"/>
  <c r="AD65" i="18"/>
  <c r="AE65" i="18"/>
  <c r="AF65" i="18"/>
  <c r="AG65" i="18"/>
  <c r="AH65" i="18"/>
  <c r="AI65" i="18"/>
  <c r="AJ65" i="18"/>
  <c r="AK65" i="18"/>
  <c r="AL65" i="18"/>
  <c r="AM65" i="18"/>
  <c r="AN65" i="18"/>
  <c r="AO65" i="18"/>
  <c r="AP65" i="18"/>
  <c r="AQ65" i="18"/>
  <c r="AR65" i="18"/>
  <c r="AS65" i="18"/>
  <c r="AT65" i="18"/>
  <c r="AU65" i="18"/>
  <c r="AV65" i="18"/>
  <c r="AW65" i="18"/>
  <c r="AX65" i="18"/>
  <c r="AY65" i="18"/>
  <c r="AZ65" i="18"/>
  <c r="BA65" i="18"/>
  <c r="BB65" i="18"/>
  <c r="BC65" i="18"/>
  <c r="BD65" i="18"/>
  <c r="BE65" i="18"/>
  <c r="BF65" i="18"/>
  <c r="BG65" i="18"/>
  <c r="BH65" i="18"/>
  <c r="BI65" i="18"/>
  <c r="BJ65" i="18"/>
  <c r="BK65" i="18"/>
  <c r="BO65" i="18"/>
  <c r="H66" i="18"/>
  <c r="I66" i="18"/>
  <c r="J66" i="18"/>
  <c r="K66" i="18"/>
  <c r="L66" i="18"/>
  <c r="M66" i="18"/>
  <c r="N66" i="18"/>
  <c r="O66" i="18"/>
  <c r="P66" i="18"/>
  <c r="Q66" i="18"/>
  <c r="R66" i="18"/>
  <c r="S66" i="18"/>
  <c r="T66" i="18"/>
  <c r="U66" i="18"/>
  <c r="V66" i="18"/>
  <c r="W66" i="18"/>
  <c r="X66" i="18"/>
  <c r="Y66" i="18"/>
  <c r="Z66" i="18"/>
  <c r="AA66" i="18"/>
  <c r="AB66" i="18"/>
  <c r="AC66" i="18"/>
  <c r="AD66" i="18"/>
  <c r="AE66" i="18"/>
  <c r="AF66" i="18"/>
  <c r="AG66" i="18"/>
  <c r="AH66" i="18"/>
  <c r="AI66" i="18"/>
  <c r="AJ66" i="18"/>
  <c r="AK66" i="18"/>
  <c r="AL66" i="18"/>
  <c r="AM66" i="18"/>
  <c r="AN66" i="18"/>
  <c r="AO66" i="18"/>
  <c r="AP66" i="18"/>
  <c r="AQ66" i="18"/>
  <c r="AR66" i="18"/>
  <c r="AS66" i="18"/>
  <c r="AT66" i="18"/>
  <c r="AU66" i="18"/>
  <c r="AV66" i="18"/>
  <c r="AW66" i="18"/>
  <c r="AX66" i="18"/>
  <c r="AY66" i="18"/>
  <c r="AZ66" i="18"/>
  <c r="BA66" i="18"/>
  <c r="BB66" i="18"/>
  <c r="BC66" i="18"/>
  <c r="BD66" i="18"/>
  <c r="BE66" i="18"/>
  <c r="BF66" i="18"/>
  <c r="BG66" i="18"/>
  <c r="BH66" i="18"/>
  <c r="BI66" i="18"/>
  <c r="BJ66" i="18"/>
  <c r="BK66" i="18"/>
  <c r="BO66" i="18"/>
  <c r="H67" i="18"/>
  <c r="I67" i="18"/>
  <c r="J67" i="18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A67" i="18"/>
  <c r="AB67" i="18"/>
  <c r="AC67" i="18"/>
  <c r="AD67" i="18"/>
  <c r="AE67" i="18"/>
  <c r="AF67" i="18"/>
  <c r="AG67" i="18"/>
  <c r="AH67" i="18"/>
  <c r="AI67" i="18"/>
  <c r="AJ67" i="18"/>
  <c r="AK67" i="18"/>
  <c r="AL67" i="18"/>
  <c r="AM67" i="18"/>
  <c r="AN67" i="18"/>
  <c r="AO67" i="18"/>
  <c r="AP67" i="18"/>
  <c r="AQ67" i="18"/>
  <c r="AR67" i="18"/>
  <c r="AS67" i="18"/>
  <c r="AT67" i="18"/>
  <c r="AU67" i="18"/>
  <c r="AV67" i="18"/>
  <c r="AW67" i="18"/>
  <c r="AX67" i="18"/>
  <c r="AY67" i="18"/>
  <c r="AZ67" i="18"/>
  <c r="BA67" i="18"/>
  <c r="BB67" i="18"/>
  <c r="BC67" i="18"/>
  <c r="BD67" i="18"/>
  <c r="BE67" i="18"/>
  <c r="BF67" i="18"/>
  <c r="BG67" i="18"/>
  <c r="BH67" i="18"/>
  <c r="BI67" i="18"/>
  <c r="BJ67" i="18"/>
  <c r="BK67" i="18"/>
  <c r="BO67" i="18"/>
  <c r="H68" i="18"/>
  <c r="I68" i="18"/>
  <c r="J68" i="18"/>
  <c r="K68" i="18"/>
  <c r="L68" i="18"/>
  <c r="M68" i="18"/>
  <c r="N68" i="18"/>
  <c r="O68" i="18"/>
  <c r="P68" i="18"/>
  <c r="Q68" i="18"/>
  <c r="R68" i="18"/>
  <c r="S68" i="18"/>
  <c r="T68" i="18"/>
  <c r="U68" i="18"/>
  <c r="V68" i="18"/>
  <c r="W68" i="18"/>
  <c r="X68" i="18"/>
  <c r="Y68" i="18"/>
  <c r="Z68" i="18"/>
  <c r="AA68" i="18"/>
  <c r="AB68" i="18"/>
  <c r="AC68" i="18"/>
  <c r="AD68" i="18"/>
  <c r="AE68" i="18"/>
  <c r="AF68" i="18"/>
  <c r="AG68" i="18"/>
  <c r="AH68" i="18"/>
  <c r="AI68" i="18"/>
  <c r="AJ68" i="18"/>
  <c r="AK68" i="18"/>
  <c r="AL68" i="18"/>
  <c r="AM68" i="18"/>
  <c r="AN68" i="18"/>
  <c r="AO68" i="18"/>
  <c r="AP68" i="18"/>
  <c r="AQ68" i="18"/>
  <c r="AR68" i="18"/>
  <c r="AS68" i="18"/>
  <c r="AT68" i="18"/>
  <c r="AU68" i="18"/>
  <c r="AV68" i="18"/>
  <c r="AW68" i="18"/>
  <c r="AX68" i="18"/>
  <c r="AY68" i="18"/>
  <c r="AZ68" i="18"/>
  <c r="BA68" i="18"/>
  <c r="BB68" i="18"/>
  <c r="BC68" i="18"/>
  <c r="BD68" i="18"/>
  <c r="BE68" i="18"/>
  <c r="BF68" i="18"/>
  <c r="BG68" i="18"/>
  <c r="BH68" i="18"/>
  <c r="BI68" i="18"/>
  <c r="BJ68" i="18"/>
  <c r="BK68" i="18"/>
  <c r="BO68" i="18"/>
  <c r="H69" i="18"/>
  <c r="I69" i="18"/>
  <c r="J69" i="18"/>
  <c r="K69" i="18"/>
  <c r="L69" i="18"/>
  <c r="M69" i="18"/>
  <c r="N69" i="18"/>
  <c r="O69" i="18"/>
  <c r="P69" i="18"/>
  <c r="Q69" i="18"/>
  <c r="R69" i="18"/>
  <c r="S69" i="18"/>
  <c r="T69" i="18"/>
  <c r="U69" i="18"/>
  <c r="V69" i="18"/>
  <c r="W69" i="18"/>
  <c r="X69" i="18"/>
  <c r="Y69" i="18"/>
  <c r="Z69" i="18"/>
  <c r="AA69" i="18"/>
  <c r="AB69" i="18"/>
  <c r="AC69" i="18"/>
  <c r="AD69" i="18"/>
  <c r="AE69" i="18"/>
  <c r="AF69" i="18"/>
  <c r="AG69" i="18"/>
  <c r="AH69" i="18"/>
  <c r="AI69" i="18"/>
  <c r="AJ69" i="18"/>
  <c r="AK69" i="18"/>
  <c r="AL69" i="18"/>
  <c r="AM69" i="18"/>
  <c r="AN69" i="18"/>
  <c r="AO69" i="18"/>
  <c r="AP69" i="18"/>
  <c r="AQ69" i="18"/>
  <c r="AR69" i="18"/>
  <c r="AS69" i="18"/>
  <c r="AT69" i="18"/>
  <c r="AU69" i="18"/>
  <c r="AV69" i="18"/>
  <c r="AW69" i="18"/>
  <c r="AX69" i="18"/>
  <c r="AY69" i="18"/>
  <c r="AZ69" i="18"/>
  <c r="BA69" i="18"/>
  <c r="BB69" i="18"/>
  <c r="BC69" i="18"/>
  <c r="BD69" i="18"/>
  <c r="BE69" i="18"/>
  <c r="BF69" i="18"/>
  <c r="BG69" i="18"/>
  <c r="BH69" i="18"/>
  <c r="BI69" i="18"/>
  <c r="BJ69" i="18"/>
  <c r="BK69" i="18"/>
  <c r="BO69" i="18"/>
  <c r="H70" i="18"/>
  <c r="I70" i="18"/>
  <c r="J70" i="18"/>
  <c r="K70" i="18"/>
  <c r="L70" i="18"/>
  <c r="M70" i="18"/>
  <c r="N70" i="18"/>
  <c r="O70" i="18"/>
  <c r="P70" i="18"/>
  <c r="Q70" i="18"/>
  <c r="R70" i="18"/>
  <c r="S70" i="18"/>
  <c r="T70" i="18"/>
  <c r="U70" i="18"/>
  <c r="V70" i="18"/>
  <c r="W70" i="18"/>
  <c r="X70" i="18"/>
  <c r="Y70" i="18"/>
  <c r="Z70" i="18"/>
  <c r="AA70" i="18"/>
  <c r="AB70" i="18"/>
  <c r="AC70" i="18"/>
  <c r="AD70" i="18"/>
  <c r="AE70" i="18"/>
  <c r="AF70" i="18"/>
  <c r="AG70" i="18"/>
  <c r="AH70" i="18"/>
  <c r="AI70" i="18"/>
  <c r="AJ70" i="18"/>
  <c r="AK70" i="18"/>
  <c r="AL70" i="18"/>
  <c r="AM70" i="18"/>
  <c r="AN70" i="18"/>
  <c r="AO70" i="18"/>
  <c r="AP70" i="18"/>
  <c r="AQ70" i="18"/>
  <c r="AR70" i="18"/>
  <c r="AS70" i="18"/>
  <c r="AT70" i="18"/>
  <c r="AU70" i="18"/>
  <c r="AV70" i="18"/>
  <c r="AW70" i="18"/>
  <c r="AX70" i="18"/>
  <c r="AY70" i="18"/>
  <c r="AZ70" i="18"/>
  <c r="BA70" i="18"/>
  <c r="BB70" i="18"/>
  <c r="BC70" i="18"/>
  <c r="BD70" i="18"/>
  <c r="BE70" i="18"/>
  <c r="BF70" i="18"/>
  <c r="BG70" i="18"/>
  <c r="BH70" i="18"/>
  <c r="BI70" i="18"/>
  <c r="BJ70" i="18"/>
  <c r="BK70" i="18"/>
  <c r="BO70" i="18"/>
  <c r="H71" i="18"/>
  <c r="I71" i="18"/>
  <c r="J71" i="18"/>
  <c r="K71" i="18"/>
  <c r="L71" i="18"/>
  <c r="M71" i="18"/>
  <c r="N71" i="18"/>
  <c r="O71" i="18"/>
  <c r="P71" i="18"/>
  <c r="Q71" i="18"/>
  <c r="R71" i="18"/>
  <c r="S71" i="18"/>
  <c r="T71" i="18"/>
  <c r="U71" i="18"/>
  <c r="V71" i="18"/>
  <c r="W71" i="18"/>
  <c r="X71" i="18"/>
  <c r="Y71" i="18"/>
  <c r="Z71" i="18"/>
  <c r="AA71" i="18"/>
  <c r="AB71" i="18"/>
  <c r="AC71" i="18"/>
  <c r="AD71" i="18"/>
  <c r="AE71" i="18"/>
  <c r="AF71" i="18"/>
  <c r="AG71" i="18"/>
  <c r="AH71" i="18"/>
  <c r="AI71" i="18"/>
  <c r="AJ71" i="18"/>
  <c r="AK71" i="18"/>
  <c r="AL71" i="18"/>
  <c r="AM71" i="18"/>
  <c r="AN71" i="18"/>
  <c r="AO71" i="18"/>
  <c r="AP71" i="18"/>
  <c r="AQ71" i="18"/>
  <c r="AR71" i="18"/>
  <c r="AS71" i="18"/>
  <c r="AT71" i="18"/>
  <c r="AU71" i="18"/>
  <c r="AV71" i="18"/>
  <c r="AW71" i="18"/>
  <c r="AX71" i="18"/>
  <c r="AY71" i="18"/>
  <c r="AZ71" i="18"/>
  <c r="BA71" i="18"/>
  <c r="BB71" i="18"/>
  <c r="BC71" i="18"/>
  <c r="BD71" i="18"/>
  <c r="BE71" i="18"/>
  <c r="BF71" i="18"/>
  <c r="BG71" i="18"/>
  <c r="BH71" i="18"/>
  <c r="BI71" i="18"/>
  <c r="BJ71" i="18"/>
  <c r="BK71" i="18"/>
  <c r="BO71" i="18"/>
  <c r="H72" i="18"/>
  <c r="I72" i="18"/>
  <c r="J72" i="18"/>
  <c r="K72" i="18"/>
  <c r="L72" i="18"/>
  <c r="M72" i="18"/>
  <c r="N72" i="18"/>
  <c r="O72" i="18"/>
  <c r="P72" i="18"/>
  <c r="Q72" i="18"/>
  <c r="R72" i="18"/>
  <c r="S72" i="18"/>
  <c r="T72" i="18"/>
  <c r="U72" i="18"/>
  <c r="V72" i="18"/>
  <c r="W72" i="18"/>
  <c r="X72" i="18"/>
  <c r="Y72" i="18"/>
  <c r="Z72" i="18"/>
  <c r="AA72" i="18"/>
  <c r="AB72" i="18"/>
  <c r="AC72" i="18"/>
  <c r="AD72" i="18"/>
  <c r="AE72" i="18"/>
  <c r="AF72" i="18"/>
  <c r="AG72" i="18"/>
  <c r="AH72" i="18"/>
  <c r="AI72" i="18"/>
  <c r="AJ72" i="18"/>
  <c r="AK72" i="18"/>
  <c r="AL72" i="18"/>
  <c r="AM72" i="18"/>
  <c r="AN72" i="18"/>
  <c r="AO72" i="18"/>
  <c r="AP72" i="18"/>
  <c r="AQ72" i="18"/>
  <c r="AR72" i="18"/>
  <c r="AS72" i="18"/>
  <c r="AT72" i="18"/>
  <c r="AU72" i="18"/>
  <c r="AV72" i="18"/>
  <c r="AW72" i="18"/>
  <c r="AX72" i="18"/>
  <c r="AY72" i="18"/>
  <c r="AZ72" i="18"/>
  <c r="BA72" i="18"/>
  <c r="BB72" i="18"/>
  <c r="BC72" i="18"/>
  <c r="BD72" i="18"/>
  <c r="BE72" i="18"/>
  <c r="BF72" i="18"/>
  <c r="BG72" i="18"/>
  <c r="BH72" i="18"/>
  <c r="BI72" i="18"/>
  <c r="BJ72" i="18"/>
  <c r="BK72" i="18"/>
  <c r="BO72" i="18"/>
  <c r="H73" i="18"/>
  <c r="I73" i="18"/>
  <c r="J73" i="18"/>
  <c r="K73" i="18"/>
  <c r="L73" i="18"/>
  <c r="M73" i="18"/>
  <c r="N73" i="18"/>
  <c r="O73" i="18"/>
  <c r="P73" i="18"/>
  <c r="Q73" i="18"/>
  <c r="R73" i="18"/>
  <c r="S73" i="18"/>
  <c r="T73" i="18"/>
  <c r="U73" i="18"/>
  <c r="V73" i="18"/>
  <c r="W73" i="18"/>
  <c r="X73" i="18"/>
  <c r="Y73" i="18"/>
  <c r="Z73" i="18"/>
  <c r="AA73" i="18"/>
  <c r="AB73" i="18"/>
  <c r="AC73" i="18"/>
  <c r="AD73" i="18"/>
  <c r="AE73" i="18"/>
  <c r="AF73" i="18"/>
  <c r="AG73" i="18"/>
  <c r="AH73" i="18"/>
  <c r="AI73" i="18"/>
  <c r="AJ73" i="18"/>
  <c r="AK73" i="18"/>
  <c r="AL73" i="18"/>
  <c r="AM73" i="18"/>
  <c r="AN73" i="18"/>
  <c r="AO73" i="18"/>
  <c r="AP73" i="18"/>
  <c r="AQ73" i="18"/>
  <c r="AR73" i="18"/>
  <c r="AS73" i="18"/>
  <c r="AT73" i="18"/>
  <c r="AU73" i="18"/>
  <c r="AV73" i="18"/>
  <c r="AW73" i="18"/>
  <c r="AX73" i="18"/>
  <c r="AY73" i="18"/>
  <c r="AZ73" i="18"/>
  <c r="BA73" i="18"/>
  <c r="BB73" i="18"/>
  <c r="BC73" i="18"/>
  <c r="BD73" i="18"/>
  <c r="BE73" i="18"/>
  <c r="BF73" i="18"/>
  <c r="BG73" i="18"/>
  <c r="BH73" i="18"/>
  <c r="BI73" i="18"/>
  <c r="BJ73" i="18"/>
  <c r="BK73" i="18"/>
  <c r="BO73" i="18"/>
  <c r="H74" i="18"/>
  <c r="I74" i="18"/>
  <c r="J74" i="18"/>
  <c r="K74" i="18"/>
  <c r="L74" i="18"/>
  <c r="M74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AA74" i="18"/>
  <c r="AB74" i="18"/>
  <c r="AC74" i="18"/>
  <c r="AD74" i="18"/>
  <c r="AE74" i="18"/>
  <c r="AF74" i="18"/>
  <c r="AG74" i="18"/>
  <c r="AH74" i="18"/>
  <c r="AI74" i="18"/>
  <c r="AJ74" i="18"/>
  <c r="AK74" i="18"/>
  <c r="AL74" i="18"/>
  <c r="AM74" i="18"/>
  <c r="AN74" i="18"/>
  <c r="AO74" i="18"/>
  <c r="AP74" i="18"/>
  <c r="AQ74" i="18"/>
  <c r="AR74" i="18"/>
  <c r="AS74" i="18"/>
  <c r="AT74" i="18"/>
  <c r="AU74" i="18"/>
  <c r="AV74" i="18"/>
  <c r="AW74" i="18"/>
  <c r="AX74" i="18"/>
  <c r="AY74" i="18"/>
  <c r="AZ74" i="18"/>
  <c r="BA74" i="18"/>
  <c r="BB74" i="18"/>
  <c r="BC74" i="18"/>
  <c r="BD74" i="18"/>
  <c r="BE74" i="18"/>
  <c r="BF74" i="18"/>
  <c r="BG74" i="18"/>
  <c r="BH74" i="18"/>
  <c r="BI74" i="18"/>
  <c r="BJ74" i="18"/>
  <c r="BK74" i="18"/>
  <c r="BO74" i="18"/>
  <c r="H75" i="18"/>
  <c r="I75" i="18"/>
  <c r="J75" i="18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AB75" i="18"/>
  <c r="AC75" i="18"/>
  <c r="AD75" i="18"/>
  <c r="AE75" i="18"/>
  <c r="AF75" i="18"/>
  <c r="AG75" i="18"/>
  <c r="AH75" i="18"/>
  <c r="AI75" i="18"/>
  <c r="AJ75" i="18"/>
  <c r="AK75" i="18"/>
  <c r="AL75" i="18"/>
  <c r="AM75" i="18"/>
  <c r="AN75" i="18"/>
  <c r="AO75" i="18"/>
  <c r="AP75" i="18"/>
  <c r="AQ75" i="18"/>
  <c r="AR75" i="18"/>
  <c r="AS75" i="18"/>
  <c r="AT75" i="18"/>
  <c r="AU75" i="18"/>
  <c r="AV75" i="18"/>
  <c r="AW75" i="18"/>
  <c r="AX75" i="18"/>
  <c r="AY75" i="18"/>
  <c r="AZ75" i="18"/>
  <c r="BA75" i="18"/>
  <c r="BB75" i="18"/>
  <c r="BC75" i="18"/>
  <c r="BD75" i="18"/>
  <c r="BE75" i="18"/>
  <c r="BF75" i="18"/>
  <c r="BG75" i="18"/>
  <c r="BH75" i="18"/>
  <c r="BI75" i="18"/>
  <c r="BJ75" i="18"/>
  <c r="BK75" i="18"/>
  <c r="BO75" i="18"/>
  <c r="H76" i="18"/>
  <c r="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AB76" i="18"/>
  <c r="AC76" i="18"/>
  <c r="AD76" i="18"/>
  <c r="AE76" i="18"/>
  <c r="AF76" i="18"/>
  <c r="AG76" i="18"/>
  <c r="AH76" i="18"/>
  <c r="AI76" i="18"/>
  <c r="AJ76" i="18"/>
  <c r="AK76" i="18"/>
  <c r="AL76" i="18"/>
  <c r="AM76" i="18"/>
  <c r="AN76" i="18"/>
  <c r="AO76" i="18"/>
  <c r="AP76" i="18"/>
  <c r="AQ76" i="18"/>
  <c r="AR76" i="18"/>
  <c r="AS76" i="18"/>
  <c r="AT76" i="18"/>
  <c r="AU76" i="18"/>
  <c r="AV76" i="18"/>
  <c r="AW76" i="18"/>
  <c r="AX76" i="18"/>
  <c r="AY76" i="18"/>
  <c r="AZ76" i="18"/>
  <c r="BA76" i="18"/>
  <c r="BB76" i="18"/>
  <c r="BC76" i="18"/>
  <c r="BD76" i="18"/>
  <c r="BE76" i="18"/>
  <c r="BF76" i="18"/>
  <c r="BG76" i="18"/>
  <c r="BH76" i="18"/>
  <c r="BI76" i="18"/>
  <c r="BJ76" i="18"/>
  <c r="BK76" i="18"/>
  <c r="BO76" i="18"/>
  <c r="H77" i="18"/>
  <c r="I77" i="18"/>
  <c r="J77" i="18"/>
  <c r="K77" i="18"/>
  <c r="L77" i="18"/>
  <c r="M77" i="18"/>
  <c r="N77" i="18"/>
  <c r="O77" i="18"/>
  <c r="P77" i="18"/>
  <c r="Q77" i="18"/>
  <c r="R77" i="18"/>
  <c r="S77" i="18"/>
  <c r="T77" i="18"/>
  <c r="U77" i="18"/>
  <c r="V77" i="18"/>
  <c r="W77" i="18"/>
  <c r="X77" i="18"/>
  <c r="Y77" i="18"/>
  <c r="Z77" i="18"/>
  <c r="AA77" i="18"/>
  <c r="AB77" i="18"/>
  <c r="AC77" i="18"/>
  <c r="AD77" i="18"/>
  <c r="AE77" i="18"/>
  <c r="AF77" i="18"/>
  <c r="AG77" i="18"/>
  <c r="AH77" i="18"/>
  <c r="AI77" i="18"/>
  <c r="AJ77" i="18"/>
  <c r="AK77" i="18"/>
  <c r="AL77" i="18"/>
  <c r="AM77" i="18"/>
  <c r="AN77" i="18"/>
  <c r="AO77" i="18"/>
  <c r="AP77" i="18"/>
  <c r="AQ77" i="18"/>
  <c r="AR77" i="18"/>
  <c r="AS77" i="18"/>
  <c r="AT77" i="18"/>
  <c r="AU77" i="18"/>
  <c r="AV77" i="18"/>
  <c r="AW77" i="18"/>
  <c r="AX77" i="18"/>
  <c r="AY77" i="18"/>
  <c r="AZ77" i="18"/>
  <c r="BA77" i="18"/>
  <c r="BB77" i="18"/>
  <c r="BC77" i="18"/>
  <c r="BD77" i="18"/>
  <c r="BE77" i="18"/>
  <c r="BF77" i="18"/>
  <c r="BG77" i="18"/>
  <c r="BH77" i="18"/>
  <c r="BI77" i="18"/>
  <c r="BJ77" i="18"/>
  <c r="BK77" i="18"/>
  <c r="BO77" i="18"/>
  <c r="H78" i="18"/>
  <c r="I78" i="18"/>
  <c r="J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X78" i="18"/>
  <c r="Y78" i="18"/>
  <c r="Z78" i="18"/>
  <c r="AA78" i="18"/>
  <c r="AB78" i="18"/>
  <c r="AC78" i="18"/>
  <c r="AD78" i="18"/>
  <c r="AE78" i="18"/>
  <c r="AF78" i="18"/>
  <c r="AG78" i="18"/>
  <c r="AH78" i="18"/>
  <c r="AI78" i="18"/>
  <c r="AJ78" i="18"/>
  <c r="AK78" i="18"/>
  <c r="AL78" i="18"/>
  <c r="AM78" i="18"/>
  <c r="AN78" i="18"/>
  <c r="AO78" i="18"/>
  <c r="AP78" i="18"/>
  <c r="AQ78" i="18"/>
  <c r="AR78" i="18"/>
  <c r="AS78" i="18"/>
  <c r="AT78" i="18"/>
  <c r="AU78" i="18"/>
  <c r="AV78" i="18"/>
  <c r="AW78" i="18"/>
  <c r="AX78" i="18"/>
  <c r="AY78" i="18"/>
  <c r="AZ78" i="18"/>
  <c r="BA78" i="18"/>
  <c r="BB78" i="18"/>
  <c r="BC78" i="18"/>
  <c r="BD78" i="18"/>
  <c r="BE78" i="18"/>
  <c r="BF78" i="18"/>
  <c r="BG78" i="18"/>
  <c r="BH78" i="18"/>
  <c r="BI78" i="18"/>
  <c r="BJ78" i="18"/>
  <c r="BK78" i="18"/>
  <c r="BO78" i="18"/>
  <c r="H79" i="18"/>
  <c r="I79" i="18"/>
  <c r="J79" i="18"/>
  <c r="K79" i="18"/>
  <c r="L79" i="18"/>
  <c r="M79" i="18"/>
  <c r="N79" i="18"/>
  <c r="O79" i="18"/>
  <c r="P79" i="18"/>
  <c r="Q79" i="18"/>
  <c r="R79" i="18"/>
  <c r="S79" i="18"/>
  <c r="T79" i="18"/>
  <c r="U79" i="18"/>
  <c r="V79" i="18"/>
  <c r="W79" i="18"/>
  <c r="X79" i="18"/>
  <c r="Y79" i="18"/>
  <c r="Z79" i="18"/>
  <c r="AA79" i="18"/>
  <c r="AB79" i="18"/>
  <c r="AC79" i="18"/>
  <c r="AD79" i="18"/>
  <c r="AE79" i="18"/>
  <c r="AF79" i="18"/>
  <c r="AG79" i="18"/>
  <c r="AH79" i="18"/>
  <c r="AI79" i="18"/>
  <c r="AJ79" i="18"/>
  <c r="AK79" i="18"/>
  <c r="AL79" i="18"/>
  <c r="AM79" i="18"/>
  <c r="AN79" i="18"/>
  <c r="AO79" i="18"/>
  <c r="AP79" i="18"/>
  <c r="AQ79" i="18"/>
  <c r="AR79" i="18"/>
  <c r="AS79" i="18"/>
  <c r="AT79" i="18"/>
  <c r="AU79" i="18"/>
  <c r="AV79" i="18"/>
  <c r="AW79" i="18"/>
  <c r="AX79" i="18"/>
  <c r="AY79" i="18"/>
  <c r="AZ79" i="18"/>
  <c r="BA79" i="18"/>
  <c r="BB79" i="18"/>
  <c r="BC79" i="18"/>
  <c r="BD79" i="18"/>
  <c r="BE79" i="18"/>
  <c r="BF79" i="18"/>
  <c r="BG79" i="18"/>
  <c r="BH79" i="18"/>
  <c r="BI79" i="18"/>
  <c r="BJ79" i="18"/>
  <c r="BK79" i="18"/>
  <c r="BO79" i="18"/>
  <c r="H80" i="18"/>
  <c r="I80" i="18"/>
  <c r="J80" i="18"/>
  <c r="K80" i="18"/>
  <c r="L80" i="18"/>
  <c r="M80" i="18"/>
  <c r="N80" i="18"/>
  <c r="O80" i="18"/>
  <c r="P80" i="18"/>
  <c r="Q80" i="18"/>
  <c r="R80" i="18"/>
  <c r="S80" i="18"/>
  <c r="T80" i="18"/>
  <c r="U80" i="18"/>
  <c r="V80" i="18"/>
  <c r="W80" i="18"/>
  <c r="X80" i="18"/>
  <c r="Y80" i="18"/>
  <c r="Z80" i="18"/>
  <c r="AA80" i="18"/>
  <c r="AB80" i="18"/>
  <c r="AC80" i="18"/>
  <c r="AD80" i="18"/>
  <c r="AE80" i="18"/>
  <c r="AF80" i="18"/>
  <c r="AG80" i="18"/>
  <c r="AH80" i="18"/>
  <c r="AI80" i="18"/>
  <c r="AJ80" i="18"/>
  <c r="AK80" i="18"/>
  <c r="AL80" i="18"/>
  <c r="AM80" i="18"/>
  <c r="AN80" i="18"/>
  <c r="AO80" i="18"/>
  <c r="AP80" i="18"/>
  <c r="AQ80" i="18"/>
  <c r="AR80" i="18"/>
  <c r="AS80" i="18"/>
  <c r="AT80" i="18"/>
  <c r="AU80" i="18"/>
  <c r="AV80" i="18"/>
  <c r="AW80" i="18"/>
  <c r="AX80" i="18"/>
  <c r="AY80" i="18"/>
  <c r="AZ80" i="18"/>
  <c r="BA80" i="18"/>
  <c r="BB80" i="18"/>
  <c r="BC80" i="18"/>
  <c r="BD80" i="18"/>
  <c r="BE80" i="18"/>
  <c r="BF80" i="18"/>
  <c r="BG80" i="18"/>
  <c r="BH80" i="18"/>
  <c r="BI80" i="18"/>
  <c r="BJ80" i="18"/>
  <c r="BK80" i="18"/>
  <c r="BO80" i="18"/>
  <c r="H81" i="18"/>
  <c r="I81" i="18"/>
  <c r="J81" i="18"/>
  <c r="K81" i="18"/>
  <c r="L81" i="18"/>
  <c r="M81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AA81" i="18"/>
  <c r="AB81" i="18"/>
  <c r="AC81" i="18"/>
  <c r="AD81" i="18"/>
  <c r="AE81" i="18"/>
  <c r="AF81" i="18"/>
  <c r="AG81" i="18"/>
  <c r="AH81" i="18"/>
  <c r="AI81" i="18"/>
  <c r="AJ81" i="18"/>
  <c r="AK81" i="18"/>
  <c r="AL81" i="18"/>
  <c r="AM81" i="18"/>
  <c r="AN81" i="18"/>
  <c r="AO81" i="18"/>
  <c r="AP81" i="18"/>
  <c r="AQ81" i="18"/>
  <c r="AR81" i="18"/>
  <c r="AS81" i="18"/>
  <c r="AT81" i="18"/>
  <c r="AU81" i="18"/>
  <c r="AV81" i="18"/>
  <c r="AW81" i="18"/>
  <c r="AX81" i="18"/>
  <c r="AY81" i="18"/>
  <c r="AZ81" i="18"/>
  <c r="BA81" i="18"/>
  <c r="BB81" i="18"/>
  <c r="BC81" i="18"/>
  <c r="BD81" i="18"/>
  <c r="BE81" i="18"/>
  <c r="BF81" i="18"/>
  <c r="BG81" i="18"/>
  <c r="BH81" i="18"/>
  <c r="BI81" i="18"/>
  <c r="BJ81" i="18"/>
  <c r="BK81" i="18"/>
  <c r="BO81" i="18"/>
  <c r="H82" i="18"/>
  <c r="I82" i="18"/>
  <c r="J82" i="18"/>
  <c r="K82" i="18"/>
  <c r="L82" i="18"/>
  <c r="M82" i="18"/>
  <c r="N82" i="18"/>
  <c r="O82" i="18"/>
  <c r="P82" i="18"/>
  <c r="Q82" i="18"/>
  <c r="R82" i="18"/>
  <c r="S82" i="18"/>
  <c r="T82" i="18"/>
  <c r="U82" i="18"/>
  <c r="V82" i="18"/>
  <c r="W82" i="18"/>
  <c r="X82" i="18"/>
  <c r="Y82" i="18"/>
  <c r="Z82" i="18"/>
  <c r="AA82" i="18"/>
  <c r="AB82" i="18"/>
  <c r="AC82" i="18"/>
  <c r="AD82" i="18"/>
  <c r="AE82" i="18"/>
  <c r="AF82" i="18"/>
  <c r="AG82" i="18"/>
  <c r="AH82" i="18"/>
  <c r="AI82" i="18"/>
  <c r="AJ82" i="18"/>
  <c r="AK82" i="18"/>
  <c r="AL82" i="18"/>
  <c r="AM82" i="18"/>
  <c r="AN82" i="18"/>
  <c r="AO82" i="18"/>
  <c r="AP82" i="18"/>
  <c r="AQ82" i="18"/>
  <c r="AR82" i="18"/>
  <c r="AS82" i="18"/>
  <c r="AT82" i="18"/>
  <c r="AU82" i="18"/>
  <c r="AV82" i="18"/>
  <c r="AW82" i="18"/>
  <c r="AX82" i="18"/>
  <c r="AY82" i="18"/>
  <c r="AZ82" i="18"/>
  <c r="BA82" i="18"/>
  <c r="BB82" i="18"/>
  <c r="BC82" i="18"/>
  <c r="BD82" i="18"/>
  <c r="BE82" i="18"/>
  <c r="BF82" i="18"/>
  <c r="BG82" i="18"/>
  <c r="BH82" i="18"/>
  <c r="BI82" i="18"/>
  <c r="BJ82" i="18"/>
  <c r="BK82" i="18"/>
  <c r="BO82" i="18"/>
  <c r="H83" i="18"/>
  <c r="I83" i="18"/>
  <c r="J83" i="18"/>
  <c r="K83" i="18"/>
  <c r="L83" i="18"/>
  <c r="M83" i="18"/>
  <c r="N83" i="18"/>
  <c r="O83" i="18"/>
  <c r="P83" i="18"/>
  <c r="Q83" i="18"/>
  <c r="R83" i="18"/>
  <c r="S83" i="18"/>
  <c r="T83" i="18"/>
  <c r="U83" i="18"/>
  <c r="V83" i="18"/>
  <c r="W83" i="18"/>
  <c r="X83" i="18"/>
  <c r="Y83" i="18"/>
  <c r="Z83" i="18"/>
  <c r="AA83" i="18"/>
  <c r="AB83" i="18"/>
  <c r="AC83" i="18"/>
  <c r="AD83" i="18"/>
  <c r="AE83" i="18"/>
  <c r="AF83" i="18"/>
  <c r="AG83" i="18"/>
  <c r="AH83" i="18"/>
  <c r="AI83" i="18"/>
  <c r="AJ83" i="18"/>
  <c r="AK83" i="18"/>
  <c r="AL83" i="18"/>
  <c r="AM83" i="18"/>
  <c r="AN83" i="18"/>
  <c r="AO83" i="18"/>
  <c r="AP83" i="18"/>
  <c r="AQ83" i="18"/>
  <c r="AR83" i="18"/>
  <c r="AS83" i="18"/>
  <c r="AT83" i="18"/>
  <c r="AU83" i="18"/>
  <c r="AV83" i="18"/>
  <c r="AW83" i="18"/>
  <c r="AX83" i="18"/>
  <c r="AY83" i="18"/>
  <c r="AZ83" i="18"/>
  <c r="BA83" i="18"/>
  <c r="BB83" i="18"/>
  <c r="BC83" i="18"/>
  <c r="BD83" i="18"/>
  <c r="BE83" i="18"/>
  <c r="BF83" i="18"/>
  <c r="BG83" i="18"/>
  <c r="BH83" i="18"/>
  <c r="BI83" i="18"/>
  <c r="BJ83" i="18"/>
  <c r="BK83" i="18"/>
  <c r="BO83" i="18"/>
  <c r="H84" i="18"/>
  <c r="I84" i="18"/>
  <c r="J84" i="18"/>
  <c r="K84" i="18"/>
  <c r="L84" i="18"/>
  <c r="M84" i="18"/>
  <c r="N84" i="18"/>
  <c r="O84" i="18"/>
  <c r="P84" i="18"/>
  <c r="Q84" i="18"/>
  <c r="R84" i="18"/>
  <c r="S84" i="18"/>
  <c r="T84" i="18"/>
  <c r="U84" i="18"/>
  <c r="V84" i="18"/>
  <c r="W84" i="18"/>
  <c r="X84" i="18"/>
  <c r="Y84" i="18"/>
  <c r="Z84" i="18"/>
  <c r="AA84" i="18"/>
  <c r="AB84" i="18"/>
  <c r="AC84" i="18"/>
  <c r="AD84" i="18"/>
  <c r="AE84" i="18"/>
  <c r="AF84" i="18"/>
  <c r="AG84" i="18"/>
  <c r="AH84" i="18"/>
  <c r="AI84" i="18"/>
  <c r="AJ84" i="18"/>
  <c r="AK84" i="18"/>
  <c r="AL84" i="18"/>
  <c r="AM84" i="18"/>
  <c r="AN84" i="18"/>
  <c r="AO84" i="18"/>
  <c r="AP84" i="18"/>
  <c r="AQ84" i="18"/>
  <c r="AR84" i="18"/>
  <c r="AS84" i="18"/>
  <c r="AT84" i="18"/>
  <c r="AU84" i="18"/>
  <c r="AV84" i="18"/>
  <c r="AW84" i="18"/>
  <c r="AX84" i="18"/>
  <c r="AY84" i="18"/>
  <c r="AZ84" i="18"/>
  <c r="BA84" i="18"/>
  <c r="BB84" i="18"/>
  <c r="BC84" i="18"/>
  <c r="BD84" i="18"/>
  <c r="BE84" i="18"/>
  <c r="BF84" i="18"/>
  <c r="BG84" i="18"/>
  <c r="BH84" i="18"/>
  <c r="BI84" i="18"/>
  <c r="BJ84" i="18"/>
  <c r="BK84" i="18"/>
  <c r="BO84" i="18"/>
  <c r="H85" i="18"/>
  <c r="I85" i="18"/>
  <c r="J85" i="18"/>
  <c r="K85" i="18"/>
  <c r="L85" i="18"/>
  <c r="M85" i="18"/>
  <c r="N85" i="18"/>
  <c r="O85" i="18"/>
  <c r="P85" i="18"/>
  <c r="Q85" i="18"/>
  <c r="R85" i="18"/>
  <c r="S85" i="18"/>
  <c r="T85" i="18"/>
  <c r="U85" i="18"/>
  <c r="V85" i="18"/>
  <c r="W85" i="18"/>
  <c r="X85" i="18"/>
  <c r="Y85" i="18"/>
  <c r="Z85" i="18"/>
  <c r="AA85" i="18"/>
  <c r="AB85" i="18"/>
  <c r="AC85" i="18"/>
  <c r="AD85" i="18"/>
  <c r="AE85" i="18"/>
  <c r="AF85" i="18"/>
  <c r="AG85" i="18"/>
  <c r="AH85" i="18"/>
  <c r="AI85" i="18"/>
  <c r="AJ85" i="18"/>
  <c r="AK85" i="18"/>
  <c r="AL85" i="18"/>
  <c r="AM85" i="18"/>
  <c r="AN85" i="18"/>
  <c r="AO85" i="18"/>
  <c r="AP85" i="18"/>
  <c r="AQ85" i="18"/>
  <c r="AR85" i="18"/>
  <c r="AS85" i="18"/>
  <c r="AT85" i="18"/>
  <c r="AU85" i="18"/>
  <c r="AV85" i="18"/>
  <c r="AW85" i="18"/>
  <c r="AX85" i="18"/>
  <c r="AY85" i="18"/>
  <c r="AZ85" i="18"/>
  <c r="BA85" i="18"/>
  <c r="BB85" i="18"/>
  <c r="BC85" i="18"/>
  <c r="BD85" i="18"/>
  <c r="BE85" i="18"/>
  <c r="BF85" i="18"/>
  <c r="BG85" i="18"/>
  <c r="BH85" i="18"/>
  <c r="BI85" i="18"/>
  <c r="BJ85" i="18"/>
  <c r="BK85" i="18"/>
  <c r="BO85" i="18"/>
  <c r="H86" i="18"/>
  <c r="I86" i="18"/>
  <c r="J86" i="18"/>
  <c r="K86" i="18"/>
  <c r="L86" i="18"/>
  <c r="M86" i="18"/>
  <c r="N86" i="18"/>
  <c r="O86" i="18"/>
  <c r="P86" i="18"/>
  <c r="Q86" i="18"/>
  <c r="R86" i="18"/>
  <c r="S86" i="18"/>
  <c r="T86" i="18"/>
  <c r="U86" i="18"/>
  <c r="V86" i="18"/>
  <c r="W86" i="18"/>
  <c r="X86" i="18"/>
  <c r="Y86" i="18"/>
  <c r="Z86" i="18"/>
  <c r="AA86" i="18"/>
  <c r="AB86" i="18"/>
  <c r="AC86" i="18"/>
  <c r="AD86" i="18"/>
  <c r="AE86" i="18"/>
  <c r="AF86" i="18"/>
  <c r="AG86" i="18"/>
  <c r="AH86" i="18"/>
  <c r="AI86" i="18"/>
  <c r="AJ86" i="18"/>
  <c r="AK86" i="18"/>
  <c r="AL86" i="18"/>
  <c r="AM86" i="18"/>
  <c r="AN86" i="18"/>
  <c r="AO86" i="18"/>
  <c r="AP86" i="18"/>
  <c r="AQ86" i="18"/>
  <c r="AR86" i="18"/>
  <c r="AS86" i="18"/>
  <c r="AT86" i="18"/>
  <c r="AU86" i="18"/>
  <c r="AV86" i="18"/>
  <c r="AW86" i="18"/>
  <c r="AX86" i="18"/>
  <c r="AY86" i="18"/>
  <c r="AZ86" i="18"/>
  <c r="BA86" i="18"/>
  <c r="BB86" i="18"/>
  <c r="BC86" i="18"/>
  <c r="BD86" i="18"/>
  <c r="BE86" i="18"/>
  <c r="BF86" i="18"/>
  <c r="BG86" i="18"/>
  <c r="BH86" i="18"/>
  <c r="BI86" i="18"/>
  <c r="BJ86" i="18"/>
  <c r="BK86" i="18"/>
  <c r="BO86" i="18"/>
  <c r="H87" i="18"/>
  <c r="I87" i="18"/>
  <c r="J87" i="18"/>
  <c r="K87" i="18"/>
  <c r="L87" i="18"/>
  <c r="M87" i="18"/>
  <c r="N87" i="18"/>
  <c r="O87" i="18"/>
  <c r="P87" i="18"/>
  <c r="Q87" i="18"/>
  <c r="R87" i="18"/>
  <c r="S87" i="18"/>
  <c r="T87" i="18"/>
  <c r="U87" i="18"/>
  <c r="V87" i="18"/>
  <c r="W87" i="18"/>
  <c r="X87" i="18"/>
  <c r="Y87" i="18"/>
  <c r="Z87" i="18"/>
  <c r="AA87" i="18"/>
  <c r="AB87" i="18"/>
  <c r="AC87" i="18"/>
  <c r="AD87" i="18"/>
  <c r="AE87" i="18"/>
  <c r="AF87" i="18"/>
  <c r="AG87" i="18"/>
  <c r="AH87" i="18"/>
  <c r="AI87" i="18"/>
  <c r="AJ87" i="18"/>
  <c r="AK87" i="18"/>
  <c r="AL87" i="18"/>
  <c r="AM87" i="18"/>
  <c r="AN87" i="18"/>
  <c r="AO87" i="18"/>
  <c r="AP87" i="18"/>
  <c r="AQ87" i="18"/>
  <c r="AR87" i="18"/>
  <c r="AS87" i="18"/>
  <c r="AT87" i="18"/>
  <c r="AU87" i="18"/>
  <c r="AV87" i="18"/>
  <c r="AW87" i="18"/>
  <c r="AX87" i="18"/>
  <c r="AY87" i="18"/>
  <c r="AZ87" i="18"/>
  <c r="BA87" i="18"/>
  <c r="BB87" i="18"/>
  <c r="BC87" i="18"/>
  <c r="BD87" i="18"/>
  <c r="BE87" i="18"/>
  <c r="BF87" i="18"/>
  <c r="BG87" i="18"/>
  <c r="BH87" i="18"/>
  <c r="BI87" i="18"/>
  <c r="BJ87" i="18"/>
  <c r="BK87" i="18"/>
  <c r="BO87" i="18"/>
  <c r="H88" i="18"/>
  <c r="I88" i="18"/>
  <c r="J88" i="18"/>
  <c r="K88" i="18"/>
  <c r="L88" i="18"/>
  <c r="M88" i="18"/>
  <c r="N88" i="18"/>
  <c r="O88" i="18"/>
  <c r="P88" i="18"/>
  <c r="Q88" i="18"/>
  <c r="R88" i="18"/>
  <c r="S88" i="18"/>
  <c r="T88" i="18"/>
  <c r="U88" i="18"/>
  <c r="V88" i="18"/>
  <c r="W88" i="18"/>
  <c r="X88" i="18"/>
  <c r="Y88" i="18"/>
  <c r="Z88" i="18"/>
  <c r="AA88" i="18"/>
  <c r="AB88" i="18"/>
  <c r="AC88" i="18"/>
  <c r="AD88" i="18"/>
  <c r="AE88" i="18"/>
  <c r="AF88" i="18"/>
  <c r="AG88" i="18"/>
  <c r="AH88" i="18"/>
  <c r="AI88" i="18"/>
  <c r="AJ88" i="18"/>
  <c r="AK88" i="18"/>
  <c r="AL88" i="18"/>
  <c r="AM88" i="18"/>
  <c r="AN88" i="18"/>
  <c r="AO88" i="18"/>
  <c r="AP88" i="18"/>
  <c r="AQ88" i="18"/>
  <c r="AR88" i="18"/>
  <c r="AS88" i="18"/>
  <c r="AT88" i="18"/>
  <c r="AU88" i="18"/>
  <c r="AV88" i="18"/>
  <c r="AW88" i="18"/>
  <c r="AX88" i="18"/>
  <c r="AY88" i="18"/>
  <c r="AZ88" i="18"/>
  <c r="BA88" i="18"/>
  <c r="BB88" i="18"/>
  <c r="BC88" i="18"/>
  <c r="BD88" i="18"/>
  <c r="BE88" i="18"/>
  <c r="BF88" i="18"/>
  <c r="BG88" i="18"/>
  <c r="BH88" i="18"/>
  <c r="BI88" i="18"/>
  <c r="BJ88" i="18"/>
  <c r="BK88" i="18"/>
  <c r="BO88" i="18"/>
  <c r="H89" i="18"/>
  <c r="I89" i="18"/>
  <c r="J89" i="18"/>
  <c r="K89" i="18"/>
  <c r="L89" i="18"/>
  <c r="M89" i="18"/>
  <c r="N89" i="18"/>
  <c r="O89" i="18"/>
  <c r="P89" i="18"/>
  <c r="Q89" i="18"/>
  <c r="R89" i="18"/>
  <c r="S89" i="18"/>
  <c r="T89" i="18"/>
  <c r="U89" i="18"/>
  <c r="V89" i="18"/>
  <c r="W89" i="18"/>
  <c r="X89" i="18"/>
  <c r="Y89" i="18"/>
  <c r="Z89" i="18"/>
  <c r="AA89" i="18"/>
  <c r="AB89" i="18"/>
  <c r="AC89" i="18"/>
  <c r="AD89" i="18"/>
  <c r="AE89" i="18"/>
  <c r="AF89" i="18"/>
  <c r="AG89" i="18"/>
  <c r="AH89" i="18"/>
  <c r="AI89" i="18"/>
  <c r="AJ89" i="18"/>
  <c r="AK89" i="18"/>
  <c r="AL89" i="18"/>
  <c r="AM89" i="18"/>
  <c r="AN89" i="18"/>
  <c r="AO89" i="18"/>
  <c r="AP89" i="18"/>
  <c r="AQ89" i="18"/>
  <c r="AR89" i="18"/>
  <c r="AS89" i="18"/>
  <c r="AT89" i="18"/>
  <c r="AU89" i="18"/>
  <c r="AV89" i="18"/>
  <c r="AW89" i="18"/>
  <c r="AX89" i="18"/>
  <c r="AY89" i="18"/>
  <c r="AZ89" i="18"/>
  <c r="BA89" i="18"/>
  <c r="BB89" i="18"/>
  <c r="BC89" i="18"/>
  <c r="BD89" i="18"/>
  <c r="BE89" i="18"/>
  <c r="BF89" i="18"/>
  <c r="BG89" i="18"/>
  <c r="BH89" i="18"/>
  <c r="BI89" i="18"/>
  <c r="BJ89" i="18"/>
  <c r="BK89" i="18"/>
  <c r="BO89" i="18"/>
  <c r="H90" i="18"/>
  <c r="I90" i="18"/>
  <c r="J90" i="18"/>
  <c r="K90" i="18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AA90" i="18"/>
  <c r="AB90" i="18"/>
  <c r="AC90" i="18"/>
  <c r="AD90" i="18"/>
  <c r="AE90" i="18"/>
  <c r="AF90" i="18"/>
  <c r="AG90" i="18"/>
  <c r="AH90" i="18"/>
  <c r="AI90" i="18"/>
  <c r="AJ90" i="18"/>
  <c r="AK90" i="18"/>
  <c r="AL90" i="18"/>
  <c r="AM90" i="18"/>
  <c r="AN90" i="18"/>
  <c r="AO90" i="18"/>
  <c r="AP90" i="18"/>
  <c r="AQ90" i="18"/>
  <c r="AR90" i="18"/>
  <c r="AS90" i="18"/>
  <c r="AT90" i="18"/>
  <c r="AU90" i="18"/>
  <c r="AV90" i="18"/>
  <c r="AW90" i="18"/>
  <c r="AX90" i="18"/>
  <c r="AY90" i="18"/>
  <c r="AZ90" i="18"/>
  <c r="BA90" i="18"/>
  <c r="BB90" i="18"/>
  <c r="BC90" i="18"/>
  <c r="BD90" i="18"/>
  <c r="BE90" i="18"/>
  <c r="BF90" i="18"/>
  <c r="BG90" i="18"/>
  <c r="BH90" i="18"/>
  <c r="BI90" i="18"/>
  <c r="BJ90" i="18"/>
  <c r="BK90" i="18"/>
  <c r="BO90" i="18"/>
  <c r="H91" i="18"/>
  <c r="I91" i="18"/>
  <c r="J91" i="18"/>
  <c r="K91" i="18"/>
  <c r="L91" i="18"/>
  <c r="M91" i="18"/>
  <c r="N91" i="18"/>
  <c r="O91" i="18"/>
  <c r="P91" i="18"/>
  <c r="Q91" i="18"/>
  <c r="R91" i="18"/>
  <c r="S91" i="18"/>
  <c r="T91" i="18"/>
  <c r="U91" i="18"/>
  <c r="V91" i="18"/>
  <c r="W91" i="18"/>
  <c r="X91" i="18"/>
  <c r="Y91" i="18"/>
  <c r="Z91" i="18"/>
  <c r="AA91" i="18"/>
  <c r="AB91" i="18"/>
  <c r="AC91" i="18"/>
  <c r="AD91" i="18"/>
  <c r="AE91" i="18"/>
  <c r="AF91" i="18"/>
  <c r="AG91" i="18"/>
  <c r="AH91" i="18"/>
  <c r="AI91" i="18"/>
  <c r="AJ91" i="18"/>
  <c r="AK91" i="18"/>
  <c r="AL91" i="18"/>
  <c r="AM91" i="18"/>
  <c r="AN91" i="18"/>
  <c r="AO91" i="18"/>
  <c r="AP91" i="18"/>
  <c r="AQ91" i="18"/>
  <c r="AR91" i="18"/>
  <c r="AS91" i="18"/>
  <c r="AT91" i="18"/>
  <c r="AU91" i="18"/>
  <c r="AV91" i="18"/>
  <c r="AW91" i="18"/>
  <c r="AX91" i="18"/>
  <c r="AY91" i="18"/>
  <c r="AZ91" i="18"/>
  <c r="BA91" i="18"/>
  <c r="BB91" i="18"/>
  <c r="BC91" i="18"/>
  <c r="BD91" i="18"/>
  <c r="BE91" i="18"/>
  <c r="BF91" i="18"/>
  <c r="BG91" i="18"/>
  <c r="BH91" i="18"/>
  <c r="BI91" i="18"/>
  <c r="BJ91" i="18"/>
  <c r="BK91" i="18"/>
  <c r="BO91" i="18"/>
  <c r="H92" i="18"/>
  <c r="I92" i="18"/>
  <c r="J92" i="18"/>
  <c r="K92" i="18"/>
  <c r="L92" i="18"/>
  <c r="M92" i="18"/>
  <c r="N92" i="18"/>
  <c r="O92" i="18"/>
  <c r="P92" i="18"/>
  <c r="Q92" i="18"/>
  <c r="R92" i="18"/>
  <c r="S92" i="18"/>
  <c r="T92" i="18"/>
  <c r="U92" i="18"/>
  <c r="V92" i="18"/>
  <c r="W92" i="18"/>
  <c r="X92" i="18"/>
  <c r="Y92" i="18"/>
  <c r="Z92" i="18"/>
  <c r="AA92" i="18"/>
  <c r="AB92" i="18"/>
  <c r="AC92" i="18"/>
  <c r="AD92" i="18"/>
  <c r="AE92" i="18"/>
  <c r="AF92" i="18"/>
  <c r="AG92" i="18"/>
  <c r="AH92" i="18"/>
  <c r="AI92" i="18"/>
  <c r="AJ92" i="18"/>
  <c r="AK92" i="18"/>
  <c r="AL92" i="18"/>
  <c r="AM92" i="18"/>
  <c r="AN92" i="18"/>
  <c r="AO92" i="18"/>
  <c r="AP92" i="18"/>
  <c r="AQ92" i="18"/>
  <c r="AR92" i="18"/>
  <c r="AS92" i="18"/>
  <c r="AT92" i="18"/>
  <c r="AU92" i="18"/>
  <c r="AV92" i="18"/>
  <c r="AW92" i="18"/>
  <c r="AX92" i="18"/>
  <c r="AY92" i="18"/>
  <c r="AZ92" i="18"/>
  <c r="BA92" i="18"/>
  <c r="BB92" i="18"/>
  <c r="BC92" i="18"/>
  <c r="BD92" i="18"/>
  <c r="BE92" i="18"/>
  <c r="BF92" i="18"/>
  <c r="BG92" i="18"/>
  <c r="BH92" i="18"/>
  <c r="BI92" i="18"/>
  <c r="BJ92" i="18"/>
  <c r="BK92" i="18"/>
  <c r="BO92" i="18"/>
  <c r="H93" i="18"/>
  <c r="I93" i="18"/>
  <c r="J93" i="18"/>
  <c r="K93" i="18"/>
  <c r="L93" i="18"/>
  <c r="M93" i="18"/>
  <c r="N93" i="18"/>
  <c r="O93" i="18"/>
  <c r="P93" i="18"/>
  <c r="Q93" i="18"/>
  <c r="R93" i="18"/>
  <c r="S93" i="18"/>
  <c r="T93" i="18"/>
  <c r="U93" i="18"/>
  <c r="V93" i="18"/>
  <c r="W93" i="18"/>
  <c r="X93" i="18"/>
  <c r="Y93" i="18"/>
  <c r="Z93" i="18"/>
  <c r="AA93" i="18"/>
  <c r="AB93" i="18"/>
  <c r="AC93" i="18"/>
  <c r="AD93" i="18"/>
  <c r="AE93" i="18"/>
  <c r="AF93" i="18"/>
  <c r="AG93" i="18"/>
  <c r="AH93" i="18"/>
  <c r="AI93" i="18"/>
  <c r="AJ93" i="18"/>
  <c r="AK93" i="18"/>
  <c r="AL93" i="18"/>
  <c r="AM93" i="18"/>
  <c r="AN93" i="18"/>
  <c r="AO93" i="18"/>
  <c r="AP93" i="18"/>
  <c r="AQ93" i="18"/>
  <c r="AR93" i="18"/>
  <c r="AS93" i="18"/>
  <c r="AT93" i="18"/>
  <c r="AU93" i="18"/>
  <c r="AV93" i="18"/>
  <c r="AW93" i="18"/>
  <c r="AX93" i="18"/>
  <c r="AY93" i="18"/>
  <c r="AZ93" i="18"/>
  <c r="BA93" i="18"/>
  <c r="BB93" i="18"/>
  <c r="BC93" i="18"/>
  <c r="BD93" i="18"/>
  <c r="BE93" i="18"/>
  <c r="BF93" i="18"/>
  <c r="BG93" i="18"/>
  <c r="BH93" i="18"/>
  <c r="BI93" i="18"/>
  <c r="BJ93" i="18"/>
  <c r="BK93" i="18"/>
  <c r="BO93" i="18"/>
  <c r="H94" i="18"/>
  <c r="I94" i="18"/>
  <c r="J94" i="18"/>
  <c r="K94" i="18"/>
  <c r="L94" i="18"/>
  <c r="M94" i="18"/>
  <c r="N94" i="18"/>
  <c r="O94" i="18"/>
  <c r="P94" i="18"/>
  <c r="Q94" i="18"/>
  <c r="R94" i="18"/>
  <c r="S94" i="18"/>
  <c r="T94" i="18"/>
  <c r="U94" i="18"/>
  <c r="V94" i="18"/>
  <c r="W94" i="18"/>
  <c r="X94" i="18"/>
  <c r="Y94" i="18"/>
  <c r="Z94" i="18"/>
  <c r="AA94" i="18"/>
  <c r="AB94" i="18"/>
  <c r="AC94" i="18"/>
  <c r="AD94" i="18"/>
  <c r="AE94" i="18"/>
  <c r="AF94" i="18"/>
  <c r="AG94" i="18"/>
  <c r="AH94" i="18"/>
  <c r="AI94" i="18"/>
  <c r="AJ94" i="18"/>
  <c r="AK94" i="18"/>
  <c r="AL94" i="18"/>
  <c r="AM94" i="18"/>
  <c r="AN94" i="18"/>
  <c r="AO94" i="18"/>
  <c r="AP94" i="18"/>
  <c r="AQ94" i="18"/>
  <c r="AR94" i="18"/>
  <c r="AS94" i="18"/>
  <c r="AT94" i="18"/>
  <c r="AU94" i="18"/>
  <c r="AV94" i="18"/>
  <c r="AW94" i="18"/>
  <c r="AX94" i="18"/>
  <c r="AY94" i="18"/>
  <c r="AZ94" i="18"/>
  <c r="BA94" i="18"/>
  <c r="BB94" i="18"/>
  <c r="BC94" i="18"/>
  <c r="BD94" i="18"/>
  <c r="BE94" i="18"/>
  <c r="BF94" i="18"/>
  <c r="BG94" i="18"/>
  <c r="BH94" i="18"/>
  <c r="BI94" i="18"/>
  <c r="BJ94" i="18"/>
  <c r="BK94" i="18"/>
  <c r="BO94" i="18"/>
  <c r="H95" i="18"/>
  <c r="I95" i="18"/>
  <c r="J95" i="18"/>
  <c r="K95" i="18"/>
  <c r="L95" i="18"/>
  <c r="M95" i="18"/>
  <c r="N95" i="18"/>
  <c r="O95" i="18"/>
  <c r="P95" i="18"/>
  <c r="Q95" i="18"/>
  <c r="R95" i="18"/>
  <c r="S95" i="18"/>
  <c r="T95" i="18"/>
  <c r="U95" i="18"/>
  <c r="V95" i="18"/>
  <c r="W95" i="18"/>
  <c r="X95" i="18"/>
  <c r="Y95" i="18"/>
  <c r="Z95" i="18"/>
  <c r="AA95" i="18"/>
  <c r="AB95" i="18"/>
  <c r="AC95" i="18"/>
  <c r="AD95" i="18"/>
  <c r="AE95" i="18"/>
  <c r="AF95" i="18"/>
  <c r="AG95" i="18"/>
  <c r="AH95" i="18"/>
  <c r="AI95" i="18"/>
  <c r="AJ95" i="18"/>
  <c r="AK95" i="18"/>
  <c r="AL95" i="18"/>
  <c r="AM95" i="18"/>
  <c r="AN95" i="18"/>
  <c r="AO95" i="18"/>
  <c r="AP95" i="18"/>
  <c r="AQ95" i="18"/>
  <c r="AR95" i="18"/>
  <c r="AS95" i="18"/>
  <c r="AT95" i="18"/>
  <c r="AU95" i="18"/>
  <c r="AV95" i="18"/>
  <c r="AW95" i="18"/>
  <c r="AX95" i="18"/>
  <c r="AY95" i="18"/>
  <c r="AZ95" i="18"/>
  <c r="BA95" i="18"/>
  <c r="BB95" i="18"/>
  <c r="BC95" i="18"/>
  <c r="BD95" i="18"/>
  <c r="BE95" i="18"/>
  <c r="BF95" i="18"/>
  <c r="BG95" i="18"/>
  <c r="BH95" i="18"/>
  <c r="BI95" i="18"/>
  <c r="BJ95" i="18"/>
  <c r="BK95" i="18"/>
  <c r="BO95" i="18"/>
  <c r="H96" i="18"/>
  <c r="I96" i="18"/>
  <c r="J96" i="18"/>
  <c r="K96" i="18"/>
  <c r="L96" i="18"/>
  <c r="M96" i="18"/>
  <c r="N96" i="18"/>
  <c r="O96" i="18"/>
  <c r="P96" i="18"/>
  <c r="Q96" i="18"/>
  <c r="R96" i="18"/>
  <c r="S96" i="18"/>
  <c r="T96" i="18"/>
  <c r="U96" i="18"/>
  <c r="V96" i="18"/>
  <c r="W96" i="18"/>
  <c r="X96" i="18"/>
  <c r="Y96" i="18"/>
  <c r="Z96" i="18"/>
  <c r="AA96" i="18"/>
  <c r="AB96" i="18"/>
  <c r="AC96" i="18"/>
  <c r="AD96" i="18"/>
  <c r="AE96" i="18"/>
  <c r="AF96" i="18"/>
  <c r="AG96" i="18"/>
  <c r="AH96" i="18"/>
  <c r="AI96" i="18"/>
  <c r="AJ96" i="18"/>
  <c r="AK96" i="18"/>
  <c r="AL96" i="18"/>
  <c r="AM96" i="18"/>
  <c r="AN96" i="18"/>
  <c r="AO96" i="18"/>
  <c r="AP96" i="18"/>
  <c r="AQ96" i="18"/>
  <c r="AR96" i="18"/>
  <c r="AS96" i="18"/>
  <c r="AT96" i="18"/>
  <c r="AU96" i="18"/>
  <c r="AV96" i="18"/>
  <c r="AW96" i="18"/>
  <c r="AX96" i="18"/>
  <c r="AY96" i="18"/>
  <c r="AZ96" i="18"/>
  <c r="BA96" i="18"/>
  <c r="BB96" i="18"/>
  <c r="BC96" i="18"/>
  <c r="BD96" i="18"/>
  <c r="BE96" i="18"/>
  <c r="BF96" i="18"/>
  <c r="BG96" i="18"/>
  <c r="BH96" i="18"/>
  <c r="BI96" i="18"/>
  <c r="BJ96" i="18"/>
  <c r="BK96" i="18"/>
  <c r="BO96" i="18"/>
  <c r="H97" i="18"/>
  <c r="I97" i="18"/>
  <c r="J97" i="18"/>
  <c r="K97" i="18"/>
  <c r="L97" i="18"/>
  <c r="M97" i="18"/>
  <c r="N97" i="18"/>
  <c r="O97" i="18"/>
  <c r="P97" i="18"/>
  <c r="Q97" i="18"/>
  <c r="R97" i="18"/>
  <c r="S97" i="18"/>
  <c r="T97" i="18"/>
  <c r="U97" i="18"/>
  <c r="V97" i="18"/>
  <c r="W97" i="18"/>
  <c r="X97" i="18"/>
  <c r="Y97" i="18"/>
  <c r="Z97" i="18"/>
  <c r="AA97" i="18"/>
  <c r="AB97" i="18"/>
  <c r="AC97" i="18"/>
  <c r="AD97" i="18"/>
  <c r="AE97" i="18"/>
  <c r="AF97" i="18"/>
  <c r="AG97" i="18"/>
  <c r="AH97" i="18"/>
  <c r="AI97" i="18"/>
  <c r="AJ97" i="18"/>
  <c r="AK97" i="18"/>
  <c r="AL97" i="18"/>
  <c r="AM97" i="18"/>
  <c r="AN97" i="18"/>
  <c r="AO97" i="18"/>
  <c r="AP97" i="18"/>
  <c r="AQ97" i="18"/>
  <c r="AR97" i="18"/>
  <c r="AS97" i="18"/>
  <c r="AT97" i="18"/>
  <c r="AU97" i="18"/>
  <c r="AV97" i="18"/>
  <c r="AW97" i="18"/>
  <c r="AX97" i="18"/>
  <c r="AY97" i="18"/>
  <c r="AZ97" i="18"/>
  <c r="BA97" i="18"/>
  <c r="BB97" i="18"/>
  <c r="BC97" i="18"/>
  <c r="BD97" i="18"/>
  <c r="BE97" i="18"/>
  <c r="BF97" i="18"/>
  <c r="BG97" i="18"/>
  <c r="BH97" i="18"/>
  <c r="BI97" i="18"/>
  <c r="BJ97" i="18"/>
  <c r="BK97" i="18"/>
  <c r="BO97" i="18"/>
  <c r="H98" i="18"/>
  <c r="I98" i="18"/>
  <c r="J98" i="18"/>
  <c r="K98" i="18"/>
  <c r="L98" i="18"/>
  <c r="M98" i="18"/>
  <c r="N98" i="18"/>
  <c r="O98" i="18"/>
  <c r="P98" i="18"/>
  <c r="Q98" i="18"/>
  <c r="R98" i="18"/>
  <c r="S98" i="18"/>
  <c r="T98" i="18"/>
  <c r="U98" i="18"/>
  <c r="V98" i="18"/>
  <c r="W98" i="18"/>
  <c r="X98" i="18"/>
  <c r="Y98" i="18"/>
  <c r="Z98" i="18"/>
  <c r="AA98" i="18"/>
  <c r="AB98" i="18"/>
  <c r="AC98" i="18"/>
  <c r="AD98" i="18"/>
  <c r="AE98" i="18"/>
  <c r="AF98" i="18"/>
  <c r="AG98" i="18"/>
  <c r="AH98" i="18"/>
  <c r="AI98" i="18"/>
  <c r="AJ98" i="18"/>
  <c r="AK98" i="18"/>
  <c r="AL98" i="18"/>
  <c r="AM98" i="18"/>
  <c r="AN98" i="18"/>
  <c r="AO98" i="18"/>
  <c r="AP98" i="18"/>
  <c r="AQ98" i="18"/>
  <c r="AR98" i="18"/>
  <c r="AS98" i="18"/>
  <c r="AT98" i="18"/>
  <c r="AU98" i="18"/>
  <c r="AV98" i="18"/>
  <c r="AW98" i="18"/>
  <c r="AX98" i="18"/>
  <c r="AY98" i="18"/>
  <c r="AZ98" i="18"/>
  <c r="BA98" i="18"/>
  <c r="BB98" i="18"/>
  <c r="BC98" i="18"/>
  <c r="BD98" i="18"/>
  <c r="BE98" i="18"/>
  <c r="BF98" i="18"/>
  <c r="BG98" i="18"/>
  <c r="BH98" i="18"/>
  <c r="BI98" i="18"/>
  <c r="BJ98" i="18"/>
  <c r="BK98" i="18"/>
  <c r="BO98" i="18"/>
  <c r="H99" i="18"/>
  <c r="I99" i="18"/>
  <c r="J99" i="18"/>
  <c r="K99" i="18"/>
  <c r="L99" i="18"/>
  <c r="M99" i="18"/>
  <c r="N99" i="18"/>
  <c r="O99" i="18"/>
  <c r="P99" i="18"/>
  <c r="Q99" i="18"/>
  <c r="R99" i="18"/>
  <c r="S99" i="18"/>
  <c r="T99" i="18"/>
  <c r="U99" i="18"/>
  <c r="V99" i="18"/>
  <c r="W99" i="18"/>
  <c r="X99" i="18"/>
  <c r="Y99" i="18"/>
  <c r="Z99" i="18"/>
  <c r="AA99" i="18"/>
  <c r="AB99" i="18"/>
  <c r="AC99" i="18"/>
  <c r="AD99" i="18"/>
  <c r="AE99" i="18"/>
  <c r="AF99" i="18"/>
  <c r="AG99" i="18"/>
  <c r="AH99" i="18"/>
  <c r="AI99" i="18"/>
  <c r="AJ99" i="18"/>
  <c r="AK99" i="18"/>
  <c r="AL99" i="18"/>
  <c r="AM99" i="18"/>
  <c r="AN99" i="18"/>
  <c r="AO99" i="18"/>
  <c r="AP99" i="18"/>
  <c r="AQ99" i="18"/>
  <c r="AR99" i="18"/>
  <c r="AS99" i="18"/>
  <c r="AT99" i="18"/>
  <c r="AU99" i="18"/>
  <c r="AV99" i="18"/>
  <c r="AW99" i="18"/>
  <c r="AX99" i="18"/>
  <c r="AY99" i="18"/>
  <c r="AZ99" i="18"/>
  <c r="BA99" i="18"/>
  <c r="BB99" i="18"/>
  <c r="BC99" i="18"/>
  <c r="BD99" i="18"/>
  <c r="BE99" i="18"/>
  <c r="BF99" i="18"/>
  <c r="BG99" i="18"/>
  <c r="BH99" i="18"/>
  <c r="BI99" i="18"/>
  <c r="BJ99" i="18"/>
  <c r="BK99" i="18"/>
  <c r="BO99" i="18"/>
  <c r="H100" i="18"/>
  <c r="I100" i="18"/>
  <c r="J100" i="18"/>
  <c r="K100" i="18"/>
  <c r="L100" i="18"/>
  <c r="M100" i="18"/>
  <c r="N100" i="18"/>
  <c r="O100" i="18"/>
  <c r="P100" i="18"/>
  <c r="Q100" i="18"/>
  <c r="R100" i="18"/>
  <c r="S100" i="18"/>
  <c r="T100" i="18"/>
  <c r="U100" i="18"/>
  <c r="V100" i="18"/>
  <c r="W100" i="18"/>
  <c r="X100" i="18"/>
  <c r="Y100" i="18"/>
  <c r="Z100" i="18"/>
  <c r="AA100" i="18"/>
  <c r="AB100" i="18"/>
  <c r="AC100" i="18"/>
  <c r="AD100" i="18"/>
  <c r="AE100" i="18"/>
  <c r="AF100" i="18"/>
  <c r="AG100" i="18"/>
  <c r="AH100" i="18"/>
  <c r="AI100" i="18"/>
  <c r="AJ100" i="18"/>
  <c r="AK100" i="18"/>
  <c r="AL100" i="18"/>
  <c r="AM100" i="18"/>
  <c r="AN100" i="18"/>
  <c r="AO100" i="18"/>
  <c r="AP100" i="18"/>
  <c r="AQ100" i="18"/>
  <c r="AR100" i="18"/>
  <c r="AS100" i="18"/>
  <c r="AT100" i="18"/>
  <c r="AU100" i="18"/>
  <c r="AV100" i="18"/>
  <c r="AW100" i="18"/>
  <c r="AX100" i="18"/>
  <c r="AY100" i="18"/>
  <c r="AZ100" i="18"/>
  <c r="BA100" i="18"/>
  <c r="BB100" i="18"/>
  <c r="BC100" i="18"/>
  <c r="BD100" i="18"/>
  <c r="BE100" i="18"/>
  <c r="BF100" i="18"/>
  <c r="BG100" i="18"/>
  <c r="BH100" i="18"/>
  <c r="BI100" i="18"/>
  <c r="BJ100" i="18"/>
  <c r="BK100" i="18"/>
  <c r="BO100" i="18"/>
  <c r="H101" i="18"/>
  <c r="I101" i="18"/>
  <c r="J101" i="18"/>
  <c r="K101" i="18"/>
  <c r="L101" i="18"/>
  <c r="M101" i="18"/>
  <c r="N101" i="18"/>
  <c r="O101" i="18"/>
  <c r="P101" i="18"/>
  <c r="Q101" i="18"/>
  <c r="R101" i="18"/>
  <c r="S101" i="18"/>
  <c r="T101" i="18"/>
  <c r="U101" i="18"/>
  <c r="V101" i="18"/>
  <c r="W101" i="18"/>
  <c r="X101" i="18"/>
  <c r="Y101" i="18"/>
  <c r="Z101" i="18"/>
  <c r="AA101" i="18"/>
  <c r="AB101" i="18"/>
  <c r="AC101" i="18"/>
  <c r="AD101" i="18"/>
  <c r="AE101" i="18"/>
  <c r="AF101" i="18"/>
  <c r="AG101" i="18"/>
  <c r="AH101" i="18"/>
  <c r="AI101" i="18"/>
  <c r="AJ101" i="18"/>
  <c r="AK101" i="18"/>
  <c r="AL101" i="18"/>
  <c r="AM101" i="18"/>
  <c r="AN101" i="18"/>
  <c r="AO101" i="18"/>
  <c r="AP101" i="18"/>
  <c r="AQ101" i="18"/>
  <c r="AR101" i="18"/>
  <c r="AS101" i="18"/>
  <c r="AT101" i="18"/>
  <c r="AU101" i="18"/>
  <c r="AV101" i="18"/>
  <c r="AW101" i="18"/>
  <c r="AX101" i="18"/>
  <c r="AY101" i="18"/>
  <c r="AZ101" i="18"/>
  <c r="BA101" i="18"/>
  <c r="BB101" i="18"/>
  <c r="BC101" i="18"/>
  <c r="BD101" i="18"/>
  <c r="BE101" i="18"/>
  <c r="BF101" i="18"/>
  <c r="BG101" i="18"/>
  <c r="BH101" i="18"/>
  <c r="BI101" i="18"/>
  <c r="BJ101" i="18"/>
  <c r="BK101" i="18"/>
  <c r="BO101" i="18"/>
  <c r="H102" i="18"/>
  <c r="I102" i="18"/>
  <c r="J102" i="18"/>
  <c r="K102" i="18"/>
  <c r="L102" i="18"/>
  <c r="M102" i="18"/>
  <c r="N102" i="18"/>
  <c r="O102" i="18"/>
  <c r="P102" i="18"/>
  <c r="Q102" i="18"/>
  <c r="R102" i="18"/>
  <c r="S102" i="18"/>
  <c r="T102" i="18"/>
  <c r="U102" i="18"/>
  <c r="V102" i="18"/>
  <c r="W102" i="18"/>
  <c r="X102" i="18"/>
  <c r="Y102" i="18"/>
  <c r="Z102" i="18"/>
  <c r="AA102" i="18"/>
  <c r="AB102" i="18"/>
  <c r="AC102" i="18"/>
  <c r="AD102" i="18"/>
  <c r="AE102" i="18"/>
  <c r="AF102" i="18"/>
  <c r="AG102" i="18"/>
  <c r="AH102" i="18"/>
  <c r="AI102" i="18"/>
  <c r="AJ102" i="18"/>
  <c r="AK102" i="18"/>
  <c r="AL102" i="18"/>
  <c r="AM102" i="18"/>
  <c r="AN102" i="18"/>
  <c r="AO102" i="18"/>
  <c r="AP102" i="18"/>
  <c r="AQ102" i="18"/>
  <c r="AR102" i="18"/>
  <c r="AS102" i="18"/>
  <c r="AT102" i="18"/>
  <c r="AU102" i="18"/>
  <c r="AV102" i="18"/>
  <c r="AW102" i="18"/>
  <c r="AX102" i="18"/>
  <c r="AY102" i="18"/>
  <c r="AZ102" i="18"/>
  <c r="BA102" i="18"/>
  <c r="BB102" i="18"/>
  <c r="BC102" i="18"/>
  <c r="BD102" i="18"/>
  <c r="BE102" i="18"/>
  <c r="BF102" i="18"/>
  <c r="BG102" i="18"/>
  <c r="BH102" i="18"/>
  <c r="BI102" i="18"/>
  <c r="BJ102" i="18"/>
  <c r="BK102" i="18"/>
  <c r="BO102" i="18"/>
  <c r="H103" i="18"/>
  <c r="I103" i="18"/>
  <c r="J103" i="18"/>
  <c r="K103" i="18"/>
  <c r="L103" i="18"/>
  <c r="M103" i="18"/>
  <c r="N103" i="18"/>
  <c r="O103" i="18"/>
  <c r="P103" i="18"/>
  <c r="Q103" i="18"/>
  <c r="R103" i="18"/>
  <c r="S103" i="18"/>
  <c r="T103" i="18"/>
  <c r="U103" i="18"/>
  <c r="V103" i="18"/>
  <c r="W103" i="18"/>
  <c r="X103" i="18"/>
  <c r="Y103" i="18"/>
  <c r="Z103" i="18"/>
  <c r="AA103" i="18"/>
  <c r="AB103" i="18"/>
  <c r="AC103" i="18"/>
  <c r="AD103" i="18"/>
  <c r="AE103" i="18"/>
  <c r="AF103" i="18"/>
  <c r="AG103" i="18"/>
  <c r="AH103" i="18"/>
  <c r="AI103" i="18"/>
  <c r="AJ103" i="18"/>
  <c r="AK103" i="18"/>
  <c r="AL103" i="18"/>
  <c r="AM103" i="18"/>
  <c r="AN103" i="18"/>
  <c r="AO103" i="18"/>
  <c r="AP103" i="18"/>
  <c r="AQ103" i="18"/>
  <c r="AR103" i="18"/>
  <c r="AS103" i="18"/>
  <c r="AT103" i="18"/>
  <c r="AU103" i="18"/>
  <c r="AV103" i="18"/>
  <c r="AW103" i="18"/>
  <c r="AX103" i="18"/>
  <c r="AY103" i="18"/>
  <c r="AZ103" i="18"/>
  <c r="BA103" i="18"/>
  <c r="BB103" i="18"/>
  <c r="BC103" i="18"/>
  <c r="BD103" i="18"/>
  <c r="BE103" i="18"/>
  <c r="BF103" i="18"/>
  <c r="BG103" i="18"/>
  <c r="BH103" i="18"/>
  <c r="BI103" i="18"/>
  <c r="BJ103" i="18"/>
  <c r="BK103" i="18"/>
  <c r="BO103" i="18"/>
  <c r="H104" i="18"/>
  <c r="I104" i="18"/>
  <c r="J104" i="18"/>
  <c r="K104" i="18"/>
  <c r="L104" i="18"/>
  <c r="M104" i="18"/>
  <c r="N104" i="18"/>
  <c r="O104" i="18"/>
  <c r="P104" i="18"/>
  <c r="Q104" i="18"/>
  <c r="R104" i="18"/>
  <c r="S104" i="18"/>
  <c r="T104" i="18"/>
  <c r="U104" i="18"/>
  <c r="V104" i="18"/>
  <c r="W104" i="18"/>
  <c r="X104" i="18"/>
  <c r="Y104" i="18"/>
  <c r="Z104" i="18"/>
  <c r="AA104" i="18"/>
  <c r="AB104" i="18"/>
  <c r="AC104" i="18"/>
  <c r="AD104" i="18"/>
  <c r="AE104" i="18"/>
  <c r="AF104" i="18"/>
  <c r="AG104" i="18"/>
  <c r="AH104" i="18"/>
  <c r="AI104" i="18"/>
  <c r="AJ104" i="18"/>
  <c r="AK104" i="18"/>
  <c r="AL104" i="18"/>
  <c r="AM104" i="18"/>
  <c r="AN104" i="18"/>
  <c r="AO104" i="18"/>
  <c r="AP104" i="18"/>
  <c r="AQ104" i="18"/>
  <c r="AR104" i="18"/>
  <c r="AS104" i="18"/>
  <c r="AT104" i="18"/>
  <c r="AU104" i="18"/>
  <c r="AV104" i="18"/>
  <c r="AW104" i="18"/>
  <c r="AX104" i="18"/>
  <c r="AY104" i="18"/>
  <c r="AZ104" i="18"/>
  <c r="BA104" i="18"/>
  <c r="BB104" i="18"/>
  <c r="BC104" i="18"/>
  <c r="BD104" i="18"/>
  <c r="BE104" i="18"/>
  <c r="BF104" i="18"/>
  <c r="BG104" i="18"/>
  <c r="BH104" i="18"/>
  <c r="BI104" i="18"/>
  <c r="BJ104" i="18"/>
  <c r="BK104" i="18"/>
  <c r="BO104" i="18"/>
  <c r="H105" i="18"/>
  <c r="I105" i="18"/>
  <c r="J105" i="18"/>
  <c r="K105" i="18"/>
  <c r="L105" i="18"/>
  <c r="M105" i="18"/>
  <c r="N105" i="18"/>
  <c r="O105" i="18"/>
  <c r="P105" i="18"/>
  <c r="Q105" i="18"/>
  <c r="R105" i="18"/>
  <c r="S105" i="18"/>
  <c r="T105" i="18"/>
  <c r="U105" i="18"/>
  <c r="V105" i="18"/>
  <c r="W105" i="18"/>
  <c r="X105" i="18"/>
  <c r="Y105" i="18"/>
  <c r="Z105" i="18"/>
  <c r="AA105" i="18"/>
  <c r="AB105" i="18"/>
  <c r="AC105" i="18"/>
  <c r="AD105" i="18"/>
  <c r="AE105" i="18"/>
  <c r="AF105" i="18"/>
  <c r="AG105" i="18"/>
  <c r="AH105" i="18"/>
  <c r="AI105" i="18"/>
  <c r="AJ105" i="18"/>
  <c r="AK105" i="18"/>
  <c r="AL105" i="18"/>
  <c r="AM105" i="18"/>
  <c r="AN105" i="18"/>
  <c r="AO105" i="18"/>
  <c r="AP105" i="18"/>
  <c r="AQ105" i="18"/>
  <c r="AR105" i="18"/>
  <c r="AS105" i="18"/>
  <c r="AT105" i="18"/>
  <c r="AU105" i="18"/>
  <c r="AV105" i="18"/>
  <c r="AW105" i="18"/>
  <c r="AX105" i="18"/>
  <c r="AY105" i="18"/>
  <c r="AZ105" i="18"/>
  <c r="BA105" i="18"/>
  <c r="BB105" i="18"/>
  <c r="BC105" i="18"/>
  <c r="BD105" i="18"/>
  <c r="BE105" i="18"/>
  <c r="BF105" i="18"/>
  <c r="BG105" i="18"/>
  <c r="BH105" i="18"/>
  <c r="BI105" i="18"/>
  <c r="BJ105" i="18"/>
  <c r="BK105" i="18"/>
  <c r="BO105" i="18"/>
  <c r="H106" i="18"/>
  <c r="I106" i="18"/>
  <c r="J106" i="18"/>
  <c r="K106" i="18"/>
  <c r="L106" i="18"/>
  <c r="M106" i="18"/>
  <c r="N106" i="18"/>
  <c r="O106" i="18"/>
  <c r="P106" i="18"/>
  <c r="Q106" i="18"/>
  <c r="R106" i="18"/>
  <c r="S106" i="18"/>
  <c r="T106" i="18"/>
  <c r="U106" i="18"/>
  <c r="V106" i="18"/>
  <c r="W106" i="18"/>
  <c r="X106" i="18"/>
  <c r="Y106" i="18"/>
  <c r="Z106" i="18"/>
  <c r="AA106" i="18"/>
  <c r="AB106" i="18"/>
  <c r="AC106" i="18"/>
  <c r="AD106" i="18"/>
  <c r="AE106" i="18"/>
  <c r="AF106" i="18"/>
  <c r="AG106" i="18"/>
  <c r="AH106" i="18"/>
  <c r="AI106" i="18"/>
  <c r="AJ106" i="18"/>
  <c r="AK106" i="18"/>
  <c r="AL106" i="18"/>
  <c r="AM106" i="18"/>
  <c r="AN106" i="18"/>
  <c r="AO106" i="18"/>
  <c r="AP106" i="18"/>
  <c r="AQ106" i="18"/>
  <c r="AR106" i="18"/>
  <c r="AS106" i="18"/>
  <c r="AT106" i="18"/>
  <c r="AU106" i="18"/>
  <c r="AV106" i="18"/>
  <c r="AW106" i="18"/>
  <c r="AX106" i="18"/>
  <c r="AY106" i="18"/>
  <c r="AZ106" i="18"/>
  <c r="BA106" i="18"/>
  <c r="BB106" i="18"/>
  <c r="BC106" i="18"/>
  <c r="BD106" i="18"/>
  <c r="BE106" i="18"/>
  <c r="BF106" i="18"/>
  <c r="BG106" i="18"/>
  <c r="BH106" i="18"/>
  <c r="BI106" i="18"/>
  <c r="BJ106" i="18"/>
  <c r="BK106" i="18"/>
  <c r="BO106" i="18"/>
  <c r="H107" i="18"/>
  <c r="I107" i="18"/>
  <c r="J107" i="18"/>
  <c r="K107" i="18"/>
  <c r="L107" i="18"/>
  <c r="M107" i="18"/>
  <c r="N107" i="18"/>
  <c r="O107" i="18"/>
  <c r="P107" i="18"/>
  <c r="Q107" i="18"/>
  <c r="R107" i="18"/>
  <c r="S107" i="18"/>
  <c r="T107" i="18"/>
  <c r="U107" i="18"/>
  <c r="V107" i="18"/>
  <c r="W107" i="18"/>
  <c r="X107" i="18"/>
  <c r="Y107" i="18"/>
  <c r="Z107" i="18"/>
  <c r="AA107" i="18"/>
  <c r="AB107" i="18"/>
  <c r="AC107" i="18"/>
  <c r="AD107" i="18"/>
  <c r="AE107" i="18"/>
  <c r="AF107" i="18"/>
  <c r="AG107" i="18"/>
  <c r="AH107" i="18"/>
  <c r="AI107" i="18"/>
  <c r="AJ107" i="18"/>
  <c r="AK107" i="18"/>
  <c r="AL107" i="18"/>
  <c r="AM107" i="18"/>
  <c r="AN107" i="18"/>
  <c r="AO107" i="18"/>
  <c r="AP107" i="18"/>
  <c r="AQ107" i="18"/>
  <c r="AR107" i="18"/>
  <c r="AS107" i="18"/>
  <c r="AT107" i="18"/>
  <c r="AU107" i="18"/>
  <c r="AV107" i="18"/>
  <c r="AW107" i="18"/>
  <c r="AX107" i="18"/>
  <c r="AY107" i="18"/>
  <c r="AZ107" i="18"/>
  <c r="BA107" i="18"/>
  <c r="BB107" i="18"/>
  <c r="BC107" i="18"/>
  <c r="BD107" i="18"/>
  <c r="BE107" i="18"/>
  <c r="BF107" i="18"/>
  <c r="BG107" i="18"/>
  <c r="BH107" i="18"/>
  <c r="BI107" i="18"/>
  <c r="BJ107" i="18"/>
  <c r="BK107" i="18"/>
  <c r="BO107" i="18"/>
  <c r="H108" i="18"/>
  <c r="I108" i="18"/>
  <c r="J108" i="18"/>
  <c r="K108" i="18"/>
  <c r="L108" i="18"/>
  <c r="M108" i="18"/>
  <c r="N108" i="18"/>
  <c r="O108" i="18"/>
  <c r="P108" i="18"/>
  <c r="Q108" i="18"/>
  <c r="R108" i="18"/>
  <c r="S108" i="18"/>
  <c r="T108" i="18"/>
  <c r="U108" i="18"/>
  <c r="V108" i="18"/>
  <c r="W108" i="18"/>
  <c r="X108" i="18"/>
  <c r="Y108" i="18"/>
  <c r="Z108" i="18"/>
  <c r="AA108" i="18"/>
  <c r="AB108" i="18"/>
  <c r="AC108" i="18"/>
  <c r="AD108" i="18"/>
  <c r="AE108" i="18"/>
  <c r="AF108" i="18"/>
  <c r="AG108" i="18"/>
  <c r="AH108" i="18"/>
  <c r="AI108" i="18"/>
  <c r="AJ108" i="18"/>
  <c r="AK108" i="18"/>
  <c r="AL108" i="18"/>
  <c r="AM108" i="18"/>
  <c r="AN108" i="18"/>
  <c r="AO108" i="18"/>
  <c r="AP108" i="18"/>
  <c r="AQ108" i="18"/>
  <c r="AR108" i="18"/>
  <c r="AS108" i="18"/>
  <c r="AT108" i="18"/>
  <c r="AU108" i="18"/>
  <c r="AV108" i="18"/>
  <c r="AW108" i="18"/>
  <c r="AX108" i="18"/>
  <c r="AY108" i="18"/>
  <c r="AZ108" i="18"/>
  <c r="BA108" i="18"/>
  <c r="BB108" i="18"/>
  <c r="BC108" i="18"/>
  <c r="BD108" i="18"/>
  <c r="BE108" i="18"/>
  <c r="BF108" i="18"/>
  <c r="BG108" i="18"/>
  <c r="BH108" i="18"/>
  <c r="BI108" i="18"/>
  <c r="BJ108" i="18"/>
  <c r="BK108" i="18"/>
  <c r="BO108" i="18"/>
  <c r="H109" i="18"/>
  <c r="I109" i="18"/>
  <c r="J109" i="18"/>
  <c r="K109" i="18"/>
  <c r="L109" i="18"/>
  <c r="M109" i="18"/>
  <c r="N109" i="18"/>
  <c r="O109" i="18"/>
  <c r="P109" i="18"/>
  <c r="Q109" i="18"/>
  <c r="R109" i="18"/>
  <c r="S109" i="18"/>
  <c r="T109" i="18"/>
  <c r="U109" i="18"/>
  <c r="V109" i="18"/>
  <c r="W109" i="18"/>
  <c r="X109" i="18"/>
  <c r="Y109" i="18"/>
  <c r="Z109" i="18"/>
  <c r="AA109" i="18"/>
  <c r="AB109" i="18"/>
  <c r="AC109" i="18"/>
  <c r="AD109" i="18"/>
  <c r="AE109" i="18"/>
  <c r="AF109" i="18"/>
  <c r="AG109" i="18"/>
  <c r="AH109" i="18"/>
  <c r="AI109" i="18"/>
  <c r="AJ109" i="18"/>
  <c r="AK109" i="18"/>
  <c r="AL109" i="18"/>
  <c r="AM109" i="18"/>
  <c r="AN109" i="18"/>
  <c r="AO109" i="18"/>
  <c r="AP109" i="18"/>
  <c r="AQ109" i="18"/>
  <c r="AR109" i="18"/>
  <c r="AS109" i="18"/>
  <c r="AT109" i="18"/>
  <c r="AU109" i="18"/>
  <c r="AV109" i="18"/>
  <c r="AW109" i="18"/>
  <c r="AX109" i="18"/>
  <c r="AY109" i="18"/>
  <c r="AZ109" i="18"/>
  <c r="BA109" i="18"/>
  <c r="BB109" i="18"/>
  <c r="BC109" i="18"/>
  <c r="BD109" i="18"/>
  <c r="BE109" i="18"/>
  <c r="BF109" i="18"/>
  <c r="BG109" i="18"/>
  <c r="BH109" i="18"/>
  <c r="BI109" i="18"/>
  <c r="BJ109" i="18"/>
  <c r="BK109" i="18"/>
  <c r="BO109" i="18"/>
  <c r="H110" i="18"/>
  <c r="I110" i="18"/>
  <c r="J110" i="18"/>
  <c r="K110" i="18"/>
  <c r="L110" i="18"/>
  <c r="M110" i="18"/>
  <c r="N110" i="18"/>
  <c r="O110" i="18"/>
  <c r="P110" i="18"/>
  <c r="Q110" i="18"/>
  <c r="R110" i="18"/>
  <c r="S110" i="18"/>
  <c r="T110" i="18"/>
  <c r="U110" i="18"/>
  <c r="V110" i="18"/>
  <c r="W110" i="18"/>
  <c r="X110" i="18"/>
  <c r="Y110" i="18"/>
  <c r="Z110" i="18"/>
  <c r="AA110" i="18"/>
  <c r="AB110" i="18"/>
  <c r="AC110" i="18"/>
  <c r="AD110" i="18"/>
  <c r="AE110" i="18"/>
  <c r="AF110" i="18"/>
  <c r="AG110" i="18"/>
  <c r="AH110" i="18"/>
  <c r="AI110" i="18"/>
  <c r="AJ110" i="18"/>
  <c r="AK110" i="18"/>
  <c r="AL110" i="18"/>
  <c r="AM110" i="18"/>
  <c r="AN110" i="18"/>
  <c r="AO110" i="18"/>
  <c r="AP110" i="18"/>
  <c r="AQ110" i="18"/>
  <c r="AR110" i="18"/>
  <c r="AS110" i="18"/>
  <c r="AT110" i="18"/>
  <c r="AU110" i="18"/>
  <c r="AV110" i="18"/>
  <c r="AW110" i="18"/>
  <c r="AX110" i="18"/>
  <c r="AY110" i="18"/>
  <c r="AZ110" i="18"/>
  <c r="BA110" i="18"/>
  <c r="BB110" i="18"/>
  <c r="BC110" i="18"/>
  <c r="BD110" i="18"/>
  <c r="BE110" i="18"/>
  <c r="BF110" i="18"/>
  <c r="BG110" i="18"/>
  <c r="BH110" i="18"/>
  <c r="BI110" i="18"/>
  <c r="BJ110" i="18"/>
  <c r="BK110" i="18"/>
  <c r="BO110" i="18"/>
  <c r="H111" i="18"/>
  <c r="I111" i="18"/>
  <c r="J111" i="18"/>
  <c r="K111" i="18"/>
  <c r="L111" i="18"/>
  <c r="M111" i="18"/>
  <c r="N111" i="18"/>
  <c r="O111" i="18"/>
  <c r="P111" i="18"/>
  <c r="Q111" i="18"/>
  <c r="R111" i="18"/>
  <c r="S111" i="18"/>
  <c r="T111" i="18"/>
  <c r="U111" i="18"/>
  <c r="V111" i="18"/>
  <c r="W111" i="18"/>
  <c r="X111" i="18"/>
  <c r="Y111" i="18"/>
  <c r="Z111" i="18"/>
  <c r="AA111" i="18"/>
  <c r="AB111" i="18"/>
  <c r="AC111" i="18"/>
  <c r="AD111" i="18"/>
  <c r="AE111" i="18"/>
  <c r="AF111" i="18"/>
  <c r="AG111" i="18"/>
  <c r="AH111" i="18"/>
  <c r="AI111" i="18"/>
  <c r="AJ111" i="18"/>
  <c r="AK111" i="18"/>
  <c r="AL111" i="18"/>
  <c r="AM111" i="18"/>
  <c r="AN111" i="18"/>
  <c r="AO111" i="18"/>
  <c r="AP111" i="18"/>
  <c r="AQ111" i="18"/>
  <c r="AR111" i="18"/>
  <c r="AS111" i="18"/>
  <c r="AT111" i="18"/>
  <c r="AU111" i="18"/>
  <c r="AV111" i="18"/>
  <c r="AW111" i="18"/>
  <c r="AX111" i="18"/>
  <c r="AY111" i="18"/>
  <c r="AZ111" i="18"/>
  <c r="BA111" i="18"/>
  <c r="BB111" i="18"/>
  <c r="BC111" i="18"/>
  <c r="BD111" i="18"/>
  <c r="BE111" i="18"/>
  <c r="BF111" i="18"/>
  <c r="BG111" i="18"/>
  <c r="BH111" i="18"/>
  <c r="BI111" i="18"/>
  <c r="BJ111" i="18"/>
  <c r="BK111" i="18"/>
  <c r="BO111" i="18"/>
  <c r="H112" i="18"/>
  <c r="I112" i="18"/>
  <c r="J112" i="18"/>
  <c r="K112" i="18"/>
  <c r="L112" i="18"/>
  <c r="M112" i="18"/>
  <c r="N112" i="18"/>
  <c r="O112" i="18"/>
  <c r="P112" i="18"/>
  <c r="Q112" i="18"/>
  <c r="R112" i="18"/>
  <c r="S112" i="18"/>
  <c r="T112" i="18"/>
  <c r="U112" i="18"/>
  <c r="V112" i="18"/>
  <c r="W112" i="18"/>
  <c r="X112" i="18"/>
  <c r="Y112" i="18"/>
  <c r="Z112" i="18"/>
  <c r="AA112" i="18"/>
  <c r="AB112" i="18"/>
  <c r="AC112" i="18"/>
  <c r="AD112" i="18"/>
  <c r="AE112" i="18"/>
  <c r="AF112" i="18"/>
  <c r="AG112" i="18"/>
  <c r="AH112" i="18"/>
  <c r="AI112" i="18"/>
  <c r="AJ112" i="18"/>
  <c r="AK112" i="18"/>
  <c r="AL112" i="18"/>
  <c r="AM112" i="18"/>
  <c r="AN112" i="18"/>
  <c r="AO112" i="18"/>
  <c r="AP112" i="18"/>
  <c r="AQ112" i="18"/>
  <c r="AR112" i="18"/>
  <c r="AS112" i="18"/>
  <c r="AT112" i="18"/>
  <c r="AU112" i="18"/>
  <c r="AV112" i="18"/>
  <c r="AW112" i="18"/>
  <c r="AX112" i="18"/>
  <c r="AY112" i="18"/>
  <c r="AZ112" i="18"/>
  <c r="BA112" i="18"/>
  <c r="BB112" i="18"/>
  <c r="BC112" i="18"/>
  <c r="BD112" i="18"/>
  <c r="BE112" i="18"/>
  <c r="BF112" i="18"/>
  <c r="BG112" i="18"/>
  <c r="BH112" i="18"/>
  <c r="BI112" i="18"/>
  <c r="BJ112" i="18"/>
  <c r="BK112" i="18"/>
  <c r="BO112" i="18"/>
  <c r="H113" i="18"/>
  <c r="I113" i="18"/>
  <c r="J113" i="18"/>
  <c r="K113" i="18"/>
  <c r="L113" i="18"/>
  <c r="M113" i="18"/>
  <c r="N113" i="18"/>
  <c r="O113" i="18"/>
  <c r="P113" i="18"/>
  <c r="Q113" i="18"/>
  <c r="R113" i="18"/>
  <c r="S113" i="18"/>
  <c r="T113" i="18"/>
  <c r="U113" i="18"/>
  <c r="V113" i="18"/>
  <c r="W113" i="18"/>
  <c r="X113" i="18"/>
  <c r="Y113" i="18"/>
  <c r="Z113" i="18"/>
  <c r="AA113" i="18"/>
  <c r="AB113" i="18"/>
  <c r="AC113" i="18"/>
  <c r="AD113" i="18"/>
  <c r="AE113" i="18"/>
  <c r="AF113" i="18"/>
  <c r="AG113" i="18"/>
  <c r="AH113" i="18"/>
  <c r="AI113" i="18"/>
  <c r="AJ113" i="18"/>
  <c r="AK113" i="18"/>
  <c r="AL113" i="18"/>
  <c r="AM113" i="18"/>
  <c r="AN113" i="18"/>
  <c r="AO113" i="18"/>
  <c r="AP113" i="18"/>
  <c r="AQ113" i="18"/>
  <c r="AR113" i="18"/>
  <c r="AS113" i="18"/>
  <c r="AT113" i="18"/>
  <c r="AU113" i="18"/>
  <c r="AV113" i="18"/>
  <c r="AW113" i="18"/>
  <c r="AX113" i="18"/>
  <c r="AY113" i="18"/>
  <c r="AZ113" i="18"/>
  <c r="BA113" i="18"/>
  <c r="BB113" i="18"/>
  <c r="BC113" i="18"/>
  <c r="BD113" i="18"/>
  <c r="BE113" i="18"/>
  <c r="BF113" i="18"/>
  <c r="BG113" i="18"/>
  <c r="BH113" i="18"/>
  <c r="BI113" i="18"/>
  <c r="BJ113" i="18"/>
  <c r="BK113" i="18"/>
  <c r="BO113" i="18"/>
  <c r="H114" i="18"/>
  <c r="I114" i="18"/>
  <c r="J114" i="18"/>
  <c r="K114" i="18"/>
  <c r="L114" i="18"/>
  <c r="M114" i="18"/>
  <c r="N114" i="18"/>
  <c r="O114" i="18"/>
  <c r="P114" i="18"/>
  <c r="Q114" i="18"/>
  <c r="R114" i="18"/>
  <c r="S114" i="18"/>
  <c r="T114" i="18"/>
  <c r="U114" i="18"/>
  <c r="V114" i="18"/>
  <c r="W114" i="18"/>
  <c r="X114" i="18"/>
  <c r="Y114" i="18"/>
  <c r="Z114" i="18"/>
  <c r="AA114" i="18"/>
  <c r="AB114" i="18"/>
  <c r="AC114" i="18"/>
  <c r="AD114" i="18"/>
  <c r="AE114" i="18"/>
  <c r="AF114" i="18"/>
  <c r="AG114" i="18"/>
  <c r="AH114" i="18"/>
  <c r="AI114" i="18"/>
  <c r="AJ114" i="18"/>
  <c r="AK114" i="18"/>
  <c r="AL114" i="18"/>
  <c r="AM114" i="18"/>
  <c r="AN114" i="18"/>
  <c r="AO114" i="18"/>
  <c r="AP114" i="18"/>
  <c r="AQ114" i="18"/>
  <c r="AR114" i="18"/>
  <c r="AS114" i="18"/>
  <c r="AT114" i="18"/>
  <c r="AU114" i="18"/>
  <c r="AV114" i="18"/>
  <c r="AW114" i="18"/>
  <c r="AX114" i="18"/>
  <c r="AY114" i="18"/>
  <c r="AZ114" i="18"/>
  <c r="BA114" i="18"/>
  <c r="BB114" i="18"/>
  <c r="BC114" i="18"/>
  <c r="BD114" i="18"/>
  <c r="BE114" i="18"/>
  <c r="BF114" i="18"/>
  <c r="BG114" i="18"/>
  <c r="BH114" i="18"/>
  <c r="BI114" i="18"/>
  <c r="BJ114" i="18"/>
  <c r="BK114" i="18"/>
  <c r="BO114" i="18"/>
  <c r="H115" i="18"/>
  <c r="I115" i="18"/>
  <c r="J115" i="18"/>
  <c r="K115" i="18"/>
  <c r="L115" i="18"/>
  <c r="M115" i="18"/>
  <c r="N115" i="18"/>
  <c r="O115" i="18"/>
  <c r="P115" i="18"/>
  <c r="Q115" i="18"/>
  <c r="R115" i="18"/>
  <c r="S115" i="18"/>
  <c r="T115" i="18"/>
  <c r="U115" i="18"/>
  <c r="V115" i="18"/>
  <c r="W115" i="18"/>
  <c r="X115" i="18"/>
  <c r="Y115" i="18"/>
  <c r="Z115" i="18"/>
  <c r="AA115" i="18"/>
  <c r="AB115" i="18"/>
  <c r="AC115" i="18"/>
  <c r="AD115" i="18"/>
  <c r="AE115" i="18"/>
  <c r="AF115" i="18"/>
  <c r="AG115" i="18"/>
  <c r="AH115" i="18"/>
  <c r="AI115" i="18"/>
  <c r="AJ115" i="18"/>
  <c r="AK115" i="18"/>
  <c r="AL115" i="18"/>
  <c r="AM115" i="18"/>
  <c r="AN115" i="18"/>
  <c r="AO115" i="18"/>
  <c r="AP115" i="18"/>
  <c r="AQ115" i="18"/>
  <c r="AR115" i="18"/>
  <c r="AS115" i="18"/>
  <c r="AT115" i="18"/>
  <c r="AU115" i="18"/>
  <c r="AV115" i="18"/>
  <c r="AW115" i="18"/>
  <c r="AX115" i="18"/>
  <c r="AY115" i="18"/>
  <c r="AZ115" i="18"/>
  <c r="BA115" i="18"/>
  <c r="BB115" i="18"/>
  <c r="BC115" i="18"/>
  <c r="BD115" i="18"/>
  <c r="BE115" i="18"/>
  <c r="BF115" i="18"/>
  <c r="BG115" i="18"/>
  <c r="BH115" i="18"/>
  <c r="BI115" i="18"/>
  <c r="BJ115" i="18"/>
  <c r="BK115" i="18"/>
  <c r="BO115" i="18"/>
  <c r="H116" i="18"/>
  <c r="I116" i="18"/>
  <c r="J116" i="18"/>
  <c r="K116" i="18"/>
  <c r="L116" i="18"/>
  <c r="M116" i="18"/>
  <c r="N116" i="18"/>
  <c r="O116" i="18"/>
  <c r="P116" i="18"/>
  <c r="Q116" i="18"/>
  <c r="R116" i="18"/>
  <c r="S116" i="18"/>
  <c r="T116" i="18"/>
  <c r="U116" i="18"/>
  <c r="V116" i="18"/>
  <c r="W116" i="18"/>
  <c r="X116" i="18"/>
  <c r="Y116" i="18"/>
  <c r="Z116" i="18"/>
  <c r="AA116" i="18"/>
  <c r="AB116" i="18"/>
  <c r="AC116" i="18"/>
  <c r="AD116" i="18"/>
  <c r="AE116" i="18"/>
  <c r="AF116" i="18"/>
  <c r="AG116" i="18"/>
  <c r="AH116" i="18"/>
  <c r="AI116" i="18"/>
  <c r="AJ116" i="18"/>
  <c r="AK116" i="18"/>
  <c r="AL116" i="18"/>
  <c r="AM116" i="18"/>
  <c r="AN116" i="18"/>
  <c r="AO116" i="18"/>
  <c r="AP116" i="18"/>
  <c r="AQ116" i="18"/>
  <c r="AR116" i="18"/>
  <c r="AS116" i="18"/>
  <c r="AT116" i="18"/>
  <c r="AU116" i="18"/>
  <c r="AV116" i="18"/>
  <c r="AW116" i="18"/>
  <c r="AX116" i="18"/>
  <c r="AY116" i="18"/>
  <c r="AZ116" i="18"/>
  <c r="BA116" i="18"/>
  <c r="BB116" i="18"/>
  <c r="BC116" i="18"/>
  <c r="BD116" i="18"/>
  <c r="BE116" i="18"/>
  <c r="BF116" i="18"/>
  <c r="BG116" i="18"/>
  <c r="BH116" i="18"/>
  <c r="BI116" i="18"/>
  <c r="BJ116" i="18"/>
  <c r="BK116" i="18"/>
  <c r="BO116" i="18"/>
  <c r="H117" i="18"/>
  <c r="I117" i="18"/>
  <c r="J117" i="18"/>
  <c r="K117" i="18"/>
  <c r="L117" i="18"/>
  <c r="M117" i="18"/>
  <c r="N117" i="18"/>
  <c r="O117" i="18"/>
  <c r="P117" i="18"/>
  <c r="Q117" i="18"/>
  <c r="R117" i="18"/>
  <c r="S117" i="18"/>
  <c r="T117" i="18"/>
  <c r="U117" i="18"/>
  <c r="V117" i="18"/>
  <c r="W117" i="18"/>
  <c r="X117" i="18"/>
  <c r="Y117" i="18"/>
  <c r="Z117" i="18"/>
  <c r="AA117" i="18"/>
  <c r="AB117" i="18"/>
  <c r="AC117" i="18"/>
  <c r="AD117" i="18"/>
  <c r="AE117" i="18"/>
  <c r="AF117" i="18"/>
  <c r="AG117" i="18"/>
  <c r="AH117" i="18"/>
  <c r="AI117" i="18"/>
  <c r="AJ117" i="18"/>
  <c r="AK117" i="18"/>
  <c r="AL117" i="18"/>
  <c r="AM117" i="18"/>
  <c r="AN117" i="18"/>
  <c r="AO117" i="18"/>
  <c r="AP117" i="18"/>
  <c r="AQ117" i="18"/>
  <c r="AR117" i="18"/>
  <c r="AS117" i="18"/>
  <c r="AT117" i="18"/>
  <c r="AU117" i="18"/>
  <c r="AV117" i="18"/>
  <c r="AW117" i="18"/>
  <c r="AX117" i="18"/>
  <c r="AY117" i="18"/>
  <c r="AZ117" i="18"/>
  <c r="BA117" i="18"/>
  <c r="BB117" i="18"/>
  <c r="BC117" i="18"/>
  <c r="BD117" i="18"/>
  <c r="BE117" i="18"/>
  <c r="BF117" i="18"/>
  <c r="BG117" i="18"/>
  <c r="BH117" i="18"/>
  <c r="BI117" i="18"/>
  <c r="BJ117" i="18"/>
  <c r="BK117" i="18"/>
  <c r="BO117" i="18"/>
  <c r="H118" i="18"/>
  <c r="I118" i="18"/>
  <c r="J118" i="18"/>
  <c r="K118" i="18"/>
  <c r="L118" i="18"/>
  <c r="M118" i="18"/>
  <c r="N118" i="18"/>
  <c r="O118" i="18"/>
  <c r="P118" i="18"/>
  <c r="Q118" i="18"/>
  <c r="R118" i="18"/>
  <c r="S118" i="18"/>
  <c r="T118" i="18"/>
  <c r="U118" i="18"/>
  <c r="V118" i="18"/>
  <c r="W118" i="18"/>
  <c r="X118" i="18"/>
  <c r="Y118" i="18"/>
  <c r="Z118" i="18"/>
  <c r="AA118" i="18"/>
  <c r="AB118" i="18"/>
  <c r="AC118" i="18"/>
  <c r="AD118" i="18"/>
  <c r="AE118" i="18"/>
  <c r="AF118" i="18"/>
  <c r="AG118" i="18"/>
  <c r="AH118" i="18"/>
  <c r="AI118" i="18"/>
  <c r="AJ118" i="18"/>
  <c r="AK118" i="18"/>
  <c r="AL118" i="18"/>
  <c r="AM118" i="18"/>
  <c r="AN118" i="18"/>
  <c r="AO118" i="18"/>
  <c r="AP118" i="18"/>
  <c r="AQ118" i="18"/>
  <c r="AR118" i="18"/>
  <c r="AS118" i="18"/>
  <c r="AT118" i="18"/>
  <c r="AU118" i="18"/>
  <c r="AV118" i="18"/>
  <c r="AW118" i="18"/>
  <c r="AX118" i="18"/>
  <c r="AY118" i="18"/>
  <c r="AZ118" i="18"/>
  <c r="BA118" i="18"/>
  <c r="BB118" i="18"/>
  <c r="BC118" i="18"/>
  <c r="BD118" i="18"/>
  <c r="BE118" i="18"/>
  <c r="BF118" i="18"/>
  <c r="BG118" i="18"/>
  <c r="BH118" i="18"/>
  <c r="BI118" i="18"/>
  <c r="BJ118" i="18"/>
  <c r="BK118" i="18"/>
  <c r="BO118" i="18"/>
  <c r="H119" i="18"/>
  <c r="I119" i="18"/>
  <c r="J119" i="18"/>
  <c r="K119" i="18"/>
  <c r="L119" i="18"/>
  <c r="M119" i="18"/>
  <c r="N119" i="18"/>
  <c r="O119" i="18"/>
  <c r="P119" i="18"/>
  <c r="Q119" i="18"/>
  <c r="R119" i="18"/>
  <c r="S119" i="18"/>
  <c r="T119" i="18"/>
  <c r="U119" i="18"/>
  <c r="V119" i="18"/>
  <c r="W119" i="18"/>
  <c r="X119" i="18"/>
  <c r="Y119" i="18"/>
  <c r="Z119" i="18"/>
  <c r="AA119" i="18"/>
  <c r="AB119" i="18"/>
  <c r="AC119" i="18"/>
  <c r="AD119" i="18"/>
  <c r="AE119" i="18"/>
  <c r="AF119" i="18"/>
  <c r="AG119" i="18"/>
  <c r="AH119" i="18"/>
  <c r="AI119" i="18"/>
  <c r="AJ119" i="18"/>
  <c r="AK119" i="18"/>
  <c r="AL119" i="18"/>
  <c r="AM119" i="18"/>
  <c r="AN119" i="18"/>
  <c r="AO119" i="18"/>
  <c r="AP119" i="18"/>
  <c r="AQ119" i="18"/>
  <c r="AR119" i="18"/>
  <c r="AS119" i="18"/>
  <c r="AT119" i="18"/>
  <c r="AU119" i="18"/>
  <c r="AV119" i="18"/>
  <c r="AW119" i="18"/>
  <c r="AX119" i="18"/>
  <c r="AY119" i="18"/>
  <c r="AZ119" i="18"/>
  <c r="BA119" i="18"/>
  <c r="BB119" i="18"/>
  <c r="BC119" i="18"/>
  <c r="BD119" i="18"/>
  <c r="BE119" i="18"/>
  <c r="BF119" i="18"/>
  <c r="BG119" i="18"/>
  <c r="BH119" i="18"/>
  <c r="BI119" i="18"/>
  <c r="BJ119" i="18"/>
  <c r="BK119" i="18"/>
  <c r="BO119" i="18"/>
  <c r="H120" i="18"/>
  <c r="I120" i="18"/>
  <c r="J120" i="18"/>
  <c r="K120" i="18"/>
  <c r="L120" i="18"/>
  <c r="M120" i="18"/>
  <c r="N120" i="18"/>
  <c r="O120" i="18"/>
  <c r="P120" i="18"/>
  <c r="Q120" i="18"/>
  <c r="R120" i="18"/>
  <c r="S120" i="18"/>
  <c r="T120" i="18"/>
  <c r="U120" i="18"/>
  <c r="V120" i="18"/>
  <c r="W120" i="18"/>
  <c r="X120" i="18"/>
  <c r="Y120" i="18"/>
  <c r="Z120" i="18"/>
  <c r="AA120" i="18"/>
  <c r="AB120" i="18"/>
  <c r="AC120" i="18"/>
  <c r="AD120" i="18"/>
  <c r="AE120" i="18"/>
  <c r="AF120" i="18"/>
  <c r="AG120" i="18"/>
  <c r="AH120" i="18"/>
  <c r="AI120" i="18"/>
  <c r="AJ120" i="18"/>
  <c r="AK120" i="18"/>
  <c r="AL120" i="18"/>
  <c r="AM120" i="18"/>
  <c r="AN120" i="18"/>
  <c r="AO120" i="18"/>
  <c r="AP120" i="18"/>
  <c r="AQ120" i="18"/>
  <c r="AR120" i="18"/>
  <c r="AS120" i="18"/>
  <c r="AT120" i="18"/>
  <c r="AU120" i="18"/>
  <c r="AV120" i="18"/>
  <c r="AW120" i="18"/>
  <c r="AX120" i="18"/>
  <c r="AY120" i="18"/>
  <c r="AZ120" i="18"/>
  <c r="BA120" i="18"/>
  <c r="BB120" i="18"/>
  <c r="BC120" i="18"/>
  <c r="BD120" i="18"/>
  <c r="BE120" i="18"/>
  <c r="BF120" i="18"/>
  <c r="BG120" i="18"/>
  <c r="BH120" i="18"/>
  <c r="BI120" i="18"/>
  <c r="BJ120" i="18"/>
  <c r="BK120" i="18"/>
  <c r="BO120" i="18"/>
  <c r="H121" i="18"/>
  <c r="I121" i="18"/>
  <c r="J121" i="18"/>
  <c r="K121" i="18"/>
  <c r="L121" i="18"/>
  <c r="M121" i="18"/>
  <c r="N121" i="18"/>
  <c r="O121" i="18"/>
  <c r="P121" i="18"/>
  <c r="Q121" i="18"/>
  <c r="R121" i="18"/>
  <c r="S121" i="18"/>
  <c r="T121" i="18"/>
  <c r="U121" i="18"/>
  <c r="V121" i="18"/>
  <c r="W121" i="18"/>
  <c r="X121" i="18"/>
  <c r="Y121" i="18"/>
  <c r="Z121" i="18"/>
  <c r="AA121" i="18"/>
  <c r="AB121" i="18"/>
  <c r="AC121" i="18"/>
  <c r="AD121" i="18"/>
  <c r="AE121" i="18"/>
  <c r="AF121" i="18"/>
  <c r="AG121" i="18"/>
  <c r="AH121" i="18"/>
  <c r="AI121" i="18"/>
  <c r="AJ121" i="18"/>
  <c r="AK121" i="18"/>
  <c r="AL121" i="18"/>
  <c r="AM121" i="18"/>
  <c r="AN121" i="18"/>
  <c r="AO121" i="18"/>
  <c r="AP121" i="18"/>
  <c r="AQ121" i="18"/>
  <c r="AR121" i="18"/>
  <c r="AS121" i="18"/>
  <c r="AT121" i="18"/>
  <c r="AU121" i="18"/>
  <c r="AV121" i="18"/>
  <c r="AW121" i="18"/>
  <c r="AX121" i="18"/>
  <c r="AY121" i="18"/>
  <c r="AZ121" i="18"/>
  <c r="BA121" i="18"/>
  <c r="BB121" i="18"/>
  <c r="BC121" i="18"/>
  <c r="BD121" i="18"/>
  <c r="BE121" i="18"/>
  <c r="BF121" i="18"/>
  <c r="BG121" i="18"/>
  <c r="BH121" i="18"/>
  <c r="BI121" i="18"/>
  <c r="BJ121" i="18"/>
  <c r="BK121" i="18"/>
  <c r="BO121" i="18"/>
  <c r="H122" i="18"/>
  <c r="I122" i="18"/>
  <c r="J122" i="18"/>
  <c r="K122" i="18"/>
  <c r="L122" i="18"/>
  <c r="M122" i="18"/>
  <c r="N122" i="18"/>
  <c r="O122" i="18"/>
  <c r="P122" i="18"/>
  <c r="Q122" i="18"/>
  <c r="R122" i="18"/>
  <c r="S122" i="18"/>
  <c r="T122" i="18"/>
  <c r="U122" i="18"/>
  <c r="V122" i="18"/>
  <c r="W122" i="18"/>
  <c r="X122" i="18"/>
  <c r="Y122" i="18"/>
  <c r="Z122" i="18"/>
  <c r="AA122" i="18"/>
  <c r="AB122" i="18"/>
  <c r="AC122" i="18"/>
  <c r="AD122" i="18"/>
  <c r="AE122" i="18"/>
  <c r="AF122" i="18"/>
  <c r="AG122" i="18"/>
  <c r="AH122" i="18"/>
  <c r="AI122" i="18"/>
  <c r="AJ122" i="18"/>
  <c r="AK122" i="18"/>
  <c r="AL122" i="18"/>
  <c r="AM122" i="18"/>
  <c r="AN122" i="18"/>
  <c r="AO122" i="18"/>
  <c r="AP122" i="18"/>
  <c r="AQ122" i="18"/>
  <c r="AR122" i="18"/>
  <c r="AS122" i="18"/>
  <c r="AT122" i="18"/>
  <c r="AU122" i="18"/>
  <c r="AV122" i="18"/>
  <c r="AW122" i="18"/>
  <c r="AX122" i="18"/>
  <c r="AY122" i="18"/>
  <c r="AZ122" i="18"/>
  <c r="BA122" i="18"/>
  <c r="BB122" i="18"/>
  <c r="BC122" i="18"/>
  <c r="BD122" i="18"/>
  <c r="BE122" i="18"/>
  <c r="BF122" i="18"/>
  <c r="BG122" i="18"/>
  <c r="BH122" i="18"/>
  <c r="BI122" i="18"/>
  <c r="BJ122" i="18"/>
  <c r="BK122" i="18"/>
  <c r="BO122" i="18"/>
  <c r="H123" i="18"/>
  <c r="I123" i="18"/>
  <c r="J123" i="18"/>
  <c r="K123" i="18"/>
  <c r="L123" i="18"/>
  <c r="M123" i="18"/>
  <c r="N123" i="18"/>
  <c r="O123" i="18"/>
  <c r="P123" i="18"/>
  <c r="Q123" i="18"/>
  <c r="R123" i="18"/>
  <c r="S123" i="18"/>
  <c r="T123" i="18"/>
  <c r="U123" i="18"/>
  <c r="V123" i="18"/>
  <c r="W123" i="18"/>
  <c r="X123" i="18"/>
  <c r="Y123" i="18"/>
  <c r="Z123" i="18"/>
  <c r="AA123" i="18"/>
  <c r="AB123" i="18"/>
  <c r="AC123" i="18"/>
  <c r="AD123" i="18"/>
  <c r="AE123" i="18"/>
  <c r="AF123" i="18"/>
  <c r="AG123" i="18"/>
  <c r="AH123" i="18"/>
  <c r="AI123" i="18"/>
  <c r="AJ123" i="18"/>
  <c r="AK123" i="18"/>
  <c r="AL123" i="18"/>
  <c r="AM123" i="18"/>
  <c r="AN123" i="18"/>
  <c r="AO123" i="18"/>
  <c r="AP123" i="18"/>
  <c r="AQ123" i="18"/>
  <c r="AR123" i="18"/>
  <c r="AS123" i="18"/>
  <c r="AT123" i="18"/>
  <c r="AU123" i="18"/>
  <c r="AV123" i="18"/>
  <c r="AW123" i="18"/>
  <c r="AX123" i="18"/>
  <c r="AY123" i="18"/>
  <c r="AZ123" i="18"/>
  <c r="BA123" i="18"/>
  <c r="BB123" i="18"/>
  <c r="BC123" i="18"/>
  <c r="BD123" i="18"/>
  <c r="BE123" i="18"/>
  <c r="BF123" i="18"/>
  <c r="BG123" i="18"/>
  <c r="BH123" i="18"/>
  <c r="BI123" i="18"/>
  <c r="BJ123" i="18"/>
  <c r="BK123" i="18"/>
  <c r="BO123" i="18"/>
  <c r="H124" i="18"/>
  <c r="I124" i="18"/>
  <c r="J124" i="18"/>
  <c r="K124" i="18"/>
  <c r="L124" i="18"/>
  <c r="M124" i="18"/>
  <c r="N124" i="18"/>
  <c r="O124" i="18"/>
  <c r="P124" i="18"/>
  <c r="Q124" i="18"/>
  <c r="R124" i="18"/>
  <c r="S124" i="18"/>
  <c r="T124" i="18"/>
  <c r="U124" i="18"/>
  <c r="V124" i="18"/>
  <c r="W124" i="18"/>
  <c r="X124" i="18"/>
  <c r="Y124" i="18"/>
  <c r="Z124" i="18"/>
  <c r="AA124" i="18"/>
  <c r="AB124" i="18"/>
  <c r="AC124" i="18"/>
  <c r="AD124" i="18"/>
  <c r="AE124" i="18"/>
  <c r="AF124" i="18"/>
  <c r="AG124" i="18"/>
  <c r="AH124" i="18"/>
  <c r="AI124" i="18"/>
  <c r="AJ124" i="18"/>
  <c r="AK124" i="18"/>
  <c r="AL124" i="18"/>
  <c r="AM124" i="18"/>
  <c r="AN124" i="18"/>
  <c r="AO124" i="18"/>
  <c r="AP124" i="18"/>
  <c r="AQ124" i="18"/>
  <c r="AR124" i="18"/>
  <c r="AS124" i="18"/>
  <c r="AT124" i="18"/>
  <c r="AU124" i="18"/>
  <c r="AV124" i="18"/>
  <c r="AW124" i="18"/>
  <c r="AX124" i="18"/>
  <c r="AY124" i="18"/>
  <c r="AZ124" i="18"/>
  <c r="BA124" i="18"/>
  <c r="BB124" i="18"/>
  <c r="BC124" i="18"/>
  <c r="BD124" i="18"/>
  <c r="BE124" i="18"/>
  <c r="BF124" i="18"/>
  <c r="BG124" i="18"/>
  <c r="BH124" i="18"/>
  <c r="BI124" i="18"/>
  <c r="BJ124" i="18"/>
  <c r="BK124" i="18"/>
  <c r="BO124" i="18"/>
  <c r="H125" i="18"/>
  <c r="I125" i="18"/>
  <c r="J125" i="18"/>
  <c r="K125" i="18"/>
  <c r="L125" i="18"/>
  <c r="M125" i="18"/>
  <c r="N125" i="18"/>
  <c r="O125" i="18"/>
  <c r="P125" i="18"/>
  <c r="Q125" i="18"/>
  <c r="R125" i="18"/>
  <c r="S125" i="18"/>
  <c r="T125" i="18"/>
  <c r="U125" i="18"/>
  <c r="V125" i="18"/>
  <c r="W125" i="18"/>
  <c r="X125" i="18"/>
  <c r="Y125" i="18"/>
  <c r="Z125" i="18"/>
  <c r="AA125" i="18"/>
  <c r="AB125" i="18"/>
  <c r="AC125" i="18"/>
  <c r="AD125" i="18"/>
  <c r="AE125" i="18"/>
  <c r="AF125" i="18"/>
  <c r="AG125" i="18"/>
  <c r="AH125" i="18"/>
  <c r="AI125" i="18"/>
  <c r="AJ125" i="18"/>
  <c r="AK125" i="18"/>
  <c r="AL125" i="18"/>
  <c r="AM125" i="18"/>
  <c r="AN125" i="18"/>
  <c r="AO125" i="18"/>
  <c r="AP125" i="18"/>
  <c r="AQ125" i="18"/>
  <c r="AR125" i="18"/>
  <c r="AS125" i="18"/>
  <c r="AT125" i="18"/>
  <c r="AU125" i="18"/>
  <c r="AV125" i="18"/>
  <c r="AW125" i="18"/>
  <c r="AX125" i="18"/>
  <c r="AY125" i="18"/>
  <c r="AZ125" i="18"/>
  <c r="BA125" i="18"/>
  <c r="BB125" i="18"/>
  <c r="BC125" i="18"/>
  <c r="BD125" i="18"/>
  <c r="BE125" i="18"/>
  <c r="BF125" i="18"/>
  <c r="BG125" i="18"/>
  <c r="BH125" i="18"/>
  <c r="BI125" i="18"/>
  <c r="BJ125" i="18"/>
  <c r="BK125" i="18"/>
  <c r="BO125" i="18"/>
  <c r="H126" i="18"/>
  <c r="I126" i="18"/>
  <c r="J126" i="18"/>
  <c r="K126" i="18"/>
  <c r="L126" i="18"/>
  <c r="M126" i="18"/>
  <c r="N126" i="18"/>
  <c r="O126" i="18"/>
  <c r="P126" i="18"/>
  <c r="Q126" i="18"/>
  <c r="R126" i="18"/>
  <c r="S126" i="18"/>
  <c r="T126" i="18"/>
  <c r="U126" i="18"/>
  <c r="V126" i="18"/>
  <c r="W126" i="18"/>
  <c r="X126" i="18"/>
  <c r="Y126" i="18"/>
  <c r="Z126" i="18"/>
  <c r="AA126" i="18"/>
  <c r="AB126" i="18"/>
  <c r="AC126" i="18"/>
  <c r="AD126" i="18"/>
  <c r="AE126" i="18"/>
  <c r="AF126" i="18"/>
  <c r="AG126" i="18"/>
  <c r="AH126" i="18"/>
  <c r="AI126" i="18"/>
  <c r="AJ126" i="18"/>
  <c r="AK126" i="18"/>
  <c r="AL126" i="18"/>
  <c r="AM126" i="18"/>
  <c r="AN126" i="18"/>
  <c r="AO126" i="18"/>
  <c r="AP126" i="18"/>
  <c r="AQ126" i="18"/>
  <c r="AR126" i="18"/>
  <c r="AS126" i="18"/>
  <c r="AT126" i="18"/>
  <c r="AU126" i="18"/>
  <c r="AV126" i="18"/>
  <c r="AW126" i="18"/>
  <c r="AX126" i="18"/>
  <c r="AY126" i="18"/>
  <c r="AZ126" i="18"/>
  <c r="BA126" i="18"/>
  <c r="BB126" i="18"/>
  <c r="BC126" i="18"/>
  <c r="BD126" i="18"/>
  <c r="BE126" i="18"/>
  <c r="BF126" i="18"/>
  <c r="BG126" i="18"/>
  <c r="BH126" i="18"/>
  <c r="BI126" i="18"/>
  <c r="BJ126" i="18"/>
  <c r="BK126" i="18"/>
  <c r="BO126" i="18"/>
  <c r="H127" i="18"/>
  <c r="I127" i="18"/>
  <c r="J127" i="18"/>
  <c r="K127" i="18"/>
  <c r="L127" i="18"/>
  <c r="M127" i="18"/>
  <c r="N127" i="18"/>
  <c r="O127" i="18"/>
  <c r="P127" i="18"/>
  <c r="Q127" i="18"/>
  <c r="R127" i="18"/>
  <c r="S127" i="18"/>
  <c r="T127" i="18"/>
  <c r="U127" i="18"/>
  <c r="V127" i="18"/>
  <c r="W127" i="18"/>
  <c r="X127" i="18"/>
  <c r="Y127" i="18"/>
  <c r="Z127" i="18"/>
  <c r="AA127" i="18"/>
  <c r="AB127" i="18"/>
  <c r="AC127" i="18"/>
  <c r="AD127" i="18"/>
  <c r="AE127" i="18"/>
  <c r="AF127" i="18"/>
  <c r="AG127" i="18"/>
  <c r="AH127" i="18"/>
  <c r="AI127" i="18"/>
  <c r="AJ127" i="18"/>
  <c r="AK127" i="18"/>
  <c r="AL127" i="18"/>
  <c r="AM127" i="18"/>
  <c r="AN127" i="18"/>
  <c r="AO127" i="18"/>
  <c r="AP127" i="18"/>
  <c r="AQ127" i="18"/>
  <c r="AR127" i="18"/>
  <c r="AS127" i="18"/>
  <c r="AT127" i="18"/>
  <c r="AU127" i="18"/>
  <c r="AV127" i="18"/>
  <c r="AW127" i="18"/>
  <c r="AX127" i="18"/>
  <c r="AY127" i="18"/>
  <c r="AZ127" i="18"/>
  <c r="BA127" i="18"/>
  <c r="BB127" i="18"/>
  <c r="BC127" i="18"/>
  <c r="BD127" i="18"/>
  <c r="BE127" i="18"/>
  <c r="BF127" i="18"/>
  <c r="BG127" i="18"/>
  <c r="BH127" i="18"/>
  <c r="BI127" i="18"/>
  <c r="BJ127" i="18"/>
  <c r="BK127" i="18"/>
  <c r="BO127" i="18"/>
  <c r="H128" i="18"/>
  <c r="I128" i="18"/>
  <c r="J128" i="18"/>
  <c r="K128" i="18"/>
  <c r="L128" i="18"/>
  <c r="M128" i="18"/>
  <c r="N128" i="18"/>
  <c r="O128" i="18"/>
  <c r="P128" i="18"/>
  <c r="Q128" i="18"/>
  <c r="R128" i="18"/>
  <c r="S128" i="18"/>
  <c r="T128" i="18"/>
  <c r="U128" i="18"/>
  <c r="V128" i="18"/>
  <c r="W128" i="18"/>
  <c r="X128" i="18"/>
  <c r="Y128" i="18"/>
  <c r="Z128" i="18"/>
  <c r="AA128" i="18"/>
  <c r="AB128" i="18"/>
  <c r="AC128" i="18"/>
  <c r="AD128" i="18"/>
  <c r="AE128" i="18"/>
  <c r="AF128" i="18"/>
  <c r="AG128" i="18"/>
  <c r="AH128" i="18"/>
  <c r="AI128" i="18"/>
  <c r="AJ128" i="18"/>
  <c r="AK128" i="18"/>
  <c r="AL128" i="18"/>
  <c r="AM128" i="18"/>
  <c r="AN128" i="18"/>
  <c r="AO128" i="18"/>
  <c r="AP128" i="18"/>
  <c r="AQ128" i="18"/>
  <c r="AR128" i="18"/>
  <c r="AS128" i="18"/>
  <c r="AT128" i="18"/>
  <c r="AU128" i="18"/>
  <c r="AV128" i="18"/>
  <c r="AW128" i="18"/>
  <c r="AX128" i="18"/>
  <c r="AY128" i="18"/>
  <c r="AZ128" i="18"/>
  <c r="BA128" i="18"/>
  <c r="BB128" i="18"/>
  <c r="BC128" i="18"/>
  <c r="BD128" i="18"/>
  <c r="BE128" i="18"/>
  <c r="BF128" i="18"/>
  <c r="BG128" i="18"/>
  <c r="BH128" i="18"/>
  <c r="BI128" i="18"/>
  <c r="BJ128" i="18"/>
  <c r="BK128" i="18"/>
  <c r="BO128" i="18"/>
  <c r="H129" i="18"/>
  <c r="I129" i="18"/>
  <c r="J129" i="18"/>
  <c r="K129" i="18"/>
  <c r="L129" i="18"/>
  <c r="M129" i="18"/>
  <c r="N129" i="18"/>
  <c r="O129" i="18"/>
  <c r="P129" i="18"/>
  <c r="Q129" i="18"/>
  <c r="R129" i="18"/>
  <c r="S129" i="18"/>
  <c r="T129" i="18"/>
  <c r="U129" i="18"/>
  <c r="V129" i="18"/>
  <c r="W129" i="18"/>
  <c r="X129" i="18"/>
  <c r="Y129" i="18"/>
  <c r="Z129" i="18"/>
  <c r="AA129" i="18"/>
  <c r="AB129" i="18"/>
  <c r="AC129" i="18"/>
  <c r="AD129" i="18"/>
  <c r="AE129" i="18"/>
  <c r="AF129" i="18"/>
  <c r="AG129" i="18"/>
  <c r="AH129" i="18"/>
  <c r="AI129" i="18"/>
  <c r="AJ129" i="18"/>
  <c r="AK129" i="18"/>
  <c r="AL129" i="18"/>
  <c r="AM129" i="18"/>
  <c r="AN129" i="18"/>
  <c r="AO129" i="18"/>
  <c r="AP129" i="18"/>
  <c r="AQ129" i="18"/>
  <c r="AR129" i="18"/>
  <c r="AS129" i="18"/>
  <c r="AT129" i="18"/>
  <c r="AU129" i="18"/>
  <c r="AV129" i="18"/>
  <c r="AW129" i="18"/>
  <c r="AX129" i="18"/>
  <c r="AY129" i="18"/>
  <c r="AZ129" i="18"/>
  <c r="BA129" i="18"/>
  <c r="BB129" i="18"/>
  <c r="BC129" i="18"/>
  <c r="BD129" i="18"/>
  <c r="BE129" i="18"/>
  <c r="BF129" i="18"/>
  <c r="BG129" i="18"/>
  <c r="BH129" i="18"/>
  <c r="BI129" i="18"/>
  <c r="BJ129" i="18"/>
  <c r="BK129" i="18"/>
  <c r="BO129" i="18"/>
  <c r="H130" i="18"/>
  <c r="I130" i="18"/>
  <c r="J130" i="18"/>
  <c r="K130" i="18"/>
  <c r="L130" i="18"/>
  <c r="M130" i="18"/>
  <c r="N130" i="18"/>
  <c r="O130" i="18"/>
  <c r="P130" i="18"/>
  <c r="Q130" i="18"/>
  <c r="R130" i="18"/>
  <c r="S130" i="18"/>
  <c r="T130" i="18"/>
  <c r="U130" i="18"/>
  <c r="V130" i="18"/>
  <c r="W130" i="18"/>
  <c r="X130" i="18"/>
  <c r="Y130" i="18"/>
  <c r="Z130" i="18"/>
  <c r="AA130" i="18"/>
  <c r="AB130" i="18"/>
  <c r="AC130" i="18"/>
  <c r="AD130" i="18"/>
  <c r="AE130" i="18"/>
  <c r="AF130" i="18"/>
  <c r="AG130" i="18"/>
  <c r="AH130" i="18"/>
  <c r="AI130" i="18"/>
  <c r="AJ130" i="18"/>
  <c r="AK130" i="18"/>
  <c r="AL130" i="18"/>
  <c r="AM130" i="18"/>
  <c r="AN130" i="18"/>
  <c r="AO130" i="18"/>
  <c r="AP130" i="18"/>
  <c r="AQ130" i="18"/>
  <c r="AR130" i="18"/>
  <c r="AS130" i="18"/>
  <c r="AT130" i="18"/>
  <c r="AU130" i="18"/>
  <c r="AV130" i="18"/>
  <c r="AW130" i="18"/>
  <c r="AX130" i="18"/>
  <c r="AY130" i="18"/>
  <c r="AZ130" i="18"/>
  <c r="BA130" i="18"/>
  <c r="BB130" i="18"/>
  <c r="BC130" i="18"/>
  <c r="BD130" i="18"/>
  <c r="BE130" i="18"/>
  <c r="BF130" i="18"/>
  <c r="BG130" i="18"/>
  <c r="BH130" i="18"/>
  <c r="BI130" i="18"/>
  <c r="BJ130" i="18"/>
  <c r="BK130" i="18"/>
  <c r="BO130" i="18"/>
  <c r="H131" i="18"/>
  <c r="I131" i="18"/>
  <c r="J131" i="18"/>
  <c r="K131" i="18"/>
  <c r="L131" i="18"/>
  <c r="M131" i="18"/>
  <c r="N131" i="18"/>
  <c r="O131" i="18"/>
  <c r="P131" i="18"/>
  <c r="Q131" i="18"/>
  <c r="R131" i="18"/>
  <c r="S131" i="18"/>
  <c r="T131" i="18"/>
  <c r="U131" i="18"/>
  <c r="V131" i="18"/>
  <c r="W131" i="18"/>
  <c r="X131" i="18"/>
  <c r="Y131" i="18"/>
  <c r="Z131" i="18"/>
  <c r="AA131" i="18"/>
  <c r="AB131" i="18"/>
  <c r="AC131" i="18"/>
  <c r="AD131" i="18"/>
  <c r="AE131" i="18"/>
  <c r="AF131" i="18"/>
  <c r="AG131" i="18"/>
  <c r="AH131" i="18"/>
  <c r="AI131" i="18"/>
  <c r="AJ131" i="18"/>
  <c r="AK131" i="18"/>
  <c r="AL131" i="18"/>
  <c r="AM131" i="18"/>
  <c r="AN131" i="18"/>
  <c r="AO131" i="18"/>
  <c r="AP131" i="18"/>
  <c r="AQ131" i="18"/>
  <c r="AR131" i="18"/>
  <c r="AS131" i="18"/>
  <c r="AT131" i="18"/>
  <c r="AU131" i="18"/>
  <c r="AV131" i="18"/>
  <c r="AW131" i="18"/>
  <c r="AX131" i="18"/>
  <c r="AY131" i="18"/>
  <c r="AZ131" i="18"/>
  <c r="BA131" i="18"/>
  <c r="BB131" i="18"/>
  <c r="BC131" i="18"/>
  <c r="BD131" i="18"/>
  <c r="BE131" i="18"/>
  <c r="BF131" i="18"/>
  <c r="BG131" i="18"/>
  <c r="BH131" i="18"/>
  <c r="BI131" i="18"/>
  <c r="BJ131" i="18"/>
  <c r="BK131" i="18"/>
  <c r="BO131" i="18"/>
  <c r="H132" i="18"/>
  <c r="I132" i="18"/>
  <c r="J132" i="18"/>
  <c r="K132" i="18"/>
  <c r="L132" i="18"/>
  <c r="M132" i="18"/>
  <c r="N132" i="18"/>
  <c r="O132" i="18"/>
  <c r="P132" i="18"/>
  <c r="Q132" i="18"/>
  <c r="R132" i="18"/>
  <c r="S132" i="18"/>
  <c r="T132" i="18"/>
  <c r="U132" i="18"/>
  <c r="V132" i="18"/>
  <c r="W132" i="18"/>
  <c r="X132" i="18"/>
  <c r="Y132" i="18"/>
  <c r="Z132" i="18"/>
  <c r="AA132" i="18"/>
  <c r="AB132" i="18"/>
  <c r="AC132" i="18"/>
  <c r="AD132" i="18"/>
  <c r="AE132" i="18"/>
  <c r="AF132" i="18"/>
  <c r="AG132" i="18"/>
  <c r="AH132" i="18"/>
  <c r="AI132" i="18"/>
  <c r="AJ132" i="18"/>
  <c r="AK132" i="18"/>
  <c r="AL132" i="18"/>
  <c r="AM132" i="18"/>
  <c r="AN132" i="18"/>
  <c r="AO132" i="18"/>
  <c r="AP132" i="18"/>
  <c r="AQ132" i="18"/>
  <c r="AR132" i="18"/>
  <c r="AS132" i="18"/>
  <c r="AT132" i="18"/>
  <c r="AU132" i="18"/>
  <c r="AV132" i="18"/>
  <c r="AW132" i="18"/>
  <c r="AX132" i="18"/>
  <c r="AY132" i="18"/>
  <c r="AZ132" i="18"/>
  <c r="BA132" i="18"/>
  <c r="BB132" i="18"/>
  <c r="BC132" i="18"/>
  <c r="BD132" i="18"/>
  <c r="BE132" i="18"/>
  <c r="BF132" i="18"/>
  <c r="BG132" i="18"/>
  <c r="BH132" i="18"/>
  <c r="BI132" i="18"/>
  <c r="BJ132" i="18"/>
  <c r="BK132" i="18"/>
  <c r="BO132" i="18"/>
  <c r="H133" i="18"/>
  <c r="I133" i="18"/>
  <c r="J133" i="18"/>
  <c r="K133" i="18"/>
  <c r="L133" i="18"/>
  <c r="M133" i="18"/>
  <c r="N133" i="18"/>
  <c r="O133" i="18"/>
  <c r="P133" i="18"/>
  <c r="Q133" i="18"/>
  <c r="R133" i="18"/>
  <c r="S133" i="18"/>
  <c r="T133" i="18"/>
  <c r="U133" i="18"/>
  <c r="V133" i="18"/>
  <c r="W133" i="18"/>
  <c r="X133" i="18"/>
  <c r="Y133" i="18"/>
  <c r="Z133" i="18"/>
  <c r="AA133" i="18"/>
  <c r="AB133" i="18"/>
  <c r="AC133" i="18"/>
  <c r="AD133" i="18"/>
  <c r="AE133" i="18"/>
  <c r="AF133" i="18"/>
  <c r="AG133" i="18"/>
  <c r="AH133" i="18"/>
  <c r="AI133" i="18"/>
  <c r="AJ133" i="18"/>
  <c r="AK133" i="18"/>
  <c r="AL133" i="18"/>
  <c r="AM133" i="18"/>
  <c r="AN133" i="18"/>
  <c r="AO133" i="18"/>
  <c r="AP133" i="18"/>
  <c r="AQ133" i="18"/>
  <c r="AR133" i="18"/>
  <c r="AS133" i="18"/>
  <c r="AT133" i="18"/>
  <c r="AU133" i="18"/>
  <c r="AV133" i="18"/>
  <c r="AW133" i="18"/>
  <c r="AX133" i="18"/>
  <c r="AY133" i="18"/>
  <c r="AZ133" i="18"/>
  <c r="BA133" i="18"/>
  <c r="BB133" i="18"/>
  <c r="BC133" i="18"/>
  <c r="BD133" i="18"/>
  <c r="BE133" i="18"/>
  <c r="BF133" i="18"/>
  <c r="BG133" i="18"/>
  <c r="BH133" i="18"/>
  <c r="BI133" i="18"/>
  <c r="BJ133" i="18"/>
  <c r="BK133" i="18"/>
  <c r="BO133" i="18"/>
  <c r="H134" i="18"/>
  <c r="I134" i="18"/>
  <c r="J134" i="18"/>
  <c r="K134" i="18"/>
  <c r="L134" i="18"/>
  <c r="M134" i="18"/>
  <c r="N134" i="18"/>
  <c r="O134" i="18"/>
  <c r="P134" i="18"/>
  <c r="Q134" i="18"/>
  <c r="R134" i="18"/>
  <c r="S134" i="18"/>
  <c r="T134" i="18"/>
  <c r="U134" i="18"/>
  <c r="V134" i="18"/>
  <c r="W134" i="18"/>
  <c r="X134" i="18"/>
  <c r="Y134" i="18"/>
  <c r="Z134" i="18"/>
  <c r="AA134" i="18"/>
  <c r="AB134" i="18"/>
  <c r="AC134" i="18"/>
  <c r="AD134" i="18"/>
  <c r="AE134" i="18"/>
  <c r="AF134" i="18"/>
  <c r="AG134" i="18"/>
  <c r="AH134" i="18"/>
  <c r="AI134" i="18"/>
  <c r="AJ134" i="18"/>
  <c r="AK134" i="18"/>
  <c r="AL134" i="18"/>
  <c r="AM134" i="18"/>
  <c r="AN134" i="18"/>
  <c r="AO134" i="18"/>
  <c r="AP134" i="18"/>
  <c r="AQ134" i="18"/>
  <c r="AR134" i="18"/>
  <c r="AS134" i="18"/>
  <c r="AT134" i="18"/>
  <c r="AU134" i="18"/>
  <c r="AV134" i="18"/>
  <c r="AW134" i="18"/>
  <c r="AX134" i="18"/>
  <c r="AY134" i="18"/>
  <c r="AZ134" i="18"/>
  <c r="BA134" i="18"/>
  <c r="BB134" i="18"/>
  <c r="BC134" i="18"/>
  <c r="BD134" i="18"/>
  <c r="BE134" i="18"/>
  <c r="BF134" i="18"/>
  <c r="BG134" i="18"/>
  <c r="BH134" i="18"/>
  <c r="BI134" i="18"/>
  <c r="BJ134" i="18"/>
  <c r="BK134" i="18"/>
  <c r="BO134" i="18"/>
  <c r="H135" i="18"/>
  <c r="I135" i="18"/>
  <c r="J135" i="18"/>
  <c r="K135" i="18"/>
  <c r="L135" i="18"/>
  <c r="M135" i="18"/>
  <c r="N135" i="18"/>
  <c r="O135" i="18"/>
  <c r="P135" i="18"/>
  <c r="Q135" i="18"/>
  <c r="R135" i="18"/>
  <c r="S135" i="18"/>
  <c r="T135" i="18"/>
  <c r="U135" i="18"/>
  <c r="V135" i="18"/>
  <c r="W135" i="18"/>
  <c r="X135" i="18"/>
  <c r="Y135" i="18"/>
  <c r="Z135" i="18"/>
  <c r="AA135" i="18"/>
  <c r="AB135" i="18"/>
  <c r="AC135" i="18"/>
  <c r="AD135" i="18"/>
  <c r="AE135" i="18"/>
  <c r="AF135" i="18"/>
  <c r="AG135" i="18"/>
  <c r="AH135" i="18"/>
  <c r="AI135" i="18"/>
  <c r="AJ135" i="18"/>
  <c r="AK135" i="18"/>
  <c r="AL135" i="18"/>
  <c r="AM135" i="18"/>
  <c r="AN135" i="18"/>
  <c r="AO135" i="18"/>
  <c r="AP135" i="18"/>
  <c r="AQ135" i="18"/>
  <c r="AR135" i="18"/>
  <c r="AS135" i="18"/>
  <c r="AT135" i="18"/>
  <c r="AU135" i="18"/>
  <c r="AV135" i="18"/>
  <c r="AW135" i="18"/>
  <c r="AX135" i="18"/>
  <c r="AY135" i="18"/>
  <c r="AZ135" i="18"/>
  <c r="BA135" i="18"/>
  <c r="BB135" i="18"/>
  <c r="BC135" i="18"/>
  <c r="BD135" i="18"/>
  <c r="BE135" i="18"/>
  <c r="BF135" i="18"/>
  <c r="BG135" i="18"/>
  <c r="BH135" i="18"/>
  <c r="BI135" i="18"/>
  <c r="BJ135" i="18"/>
  <c r="BK135" i="18"/>
  <c r="BO135" i="18"/>
  <c r="H136" i="18"/>
  <c r="I136" i="18"/>
  <c r="J136" i="18"/>
  <c r="K136" i="18"/>
  <c r="L136" i="18"/>
  <c r="M136" i="18"/>
  <c r="N136" i="18"/>
  <c r="O136" i="18"/>
  <c r="P136" i="18"/>
  <c r="Q136" i="18"/>
  <c r="R136" i="18"/>
  <c r="S136" i="18"/>
  <c r="T136" i="18"/>
  <c r="U136" i="18"/>
  <c r="V136" i="18"/>
  <c r="W136" i="18"/>
  <c r="X136" i="18"/>
  <c r="Y136" i="18"/>
  <c r="Z136" i="18"/>
  <c r="AA136" i="18"/>
  <c r="AB136" i="18"/>
  <c r="AC136" i="18"/>
  <c r="AD136" i="18"/>
  <c r="AE136" i="18"/>
  <c r="AF136" i="18"/>
  <c r="AG136" i="18"/>
  <c r="AH136" i="18"/>
  <c r="AI136" i="18"/>
  <c r="AJ136" i="18"/>
  <c r="AK136" i="18"/>
  <c r="AL136" i="18"/>
  <c r="AM136" i="18"/>
  <c r="AN136" i="18"/>
  <c r="AO136" i="18"/>
  <c r="AP136" i="18"/>
  <c r="AQ136" i="18"/>
  <c r="AR136" i="18"/>
  <c r="AS136" i="18"/>
  <c r="AT136" i="18"/>
  <c r="AU136" i="18"/>
  <c r="AV136" i="18"/>
  <c r="AW136" i="18"/>
  <c r="AX136" i="18"/>
  <c r="AY136" i="18"/>
  <c r="AZ136" i="18"/>
  <c r="BA136" i="18"/>
  <c r="BB136" i="18"/>
  <c r="BC136" i="18"/>
  <c r="BD136" i="18"/>
  <c r="BE136" i="18"/>
  <c r="BF136" i="18"/>
  <c r="BG136" i="18"/>
  <c r="BH136" i="18"/>
  <c r="BI136" i="18"/>
  <c r="BJ136" i="18"/>
  <c r="BK136" i="18"/>
  <c r="BO136" i="18"/>
  <c r="H137" i="18"/>
  <c r="I137" i="18"/>
  <c r="J137" i="18"/>
  <c r="K137" i="18"/>
  <c r="L137" i="18"/>
  <c r="M137" i="18"/>
  <c r="N137" i="18"/>
  <c r="O137" i="18"/>
  <c r="P137" i="18"/>
  <c r="Q137" i="18"/>
  <c r="R137" i="18"/>
  <c r="S137" i="18"/>
  <c r="T137" i="18"/>
  <c r="U137" i="18"/>
  <c r="V137" i="18"/>
  <c r="W137" i="18"/>
  <c r="X137" i="18"/>
  <c r="Y137" i="18"/>
  <c r="Z137" i="18"/>
  <c r="AA137" i="18"/>
  <c r="AB137" i="18"/>
  <c r="AC137" i="18"/>
  <c r="AD137" i="18"/>
  <c r="AE137" i="18"/>
  <c r="AF137" i="18"/>
  <c r="AG137" i="18"/>
  <c r="AH137" i="18"/>
  <c r="AI137" i="18"/>
  <c r="AJ137" i="18"/>
  <c r="AK137" i="18"/>
  <c r="AL137" i="18"/>
  <c r="AM137" i="18"/>
  <c r="AN137" i="18"/>
  <c r="AO137" i="18"/>
  <c r="AP137" i="18"/>
  <c r="AQ137" i="18"/>
  <c r="AR137" i="18"/>
  <c r="AS137" i="18"/>
  <c r="AT137" i="18"/>
  <c r="AU137" i="18"/>
  <c r="AV137" i="18"/>
  <c r="AW137" i="18"/>
  <c r="AX137" i="18"/>
  <c r="AY137" i="18"/>
  <c r="AZ137" i="18"/>
  <c r="BA137" i="18"/>
  <c r="BB137" i="18"/>
  <c r="BC137" i="18"/>
  <c r="BD137" i="18"/>
  <c r="BE137" i="18"/>
  <c r="BF137" i="18"/>
  <c r="BG137" i="18"/>
  <c r="BH137" i="18"/>
  <c r="BI137" i="18"/>
  <c r="BJ137" i="18"/>
  <c r="BK137" i="18"/>
  <c r="BO137" i="18"/>
  <c r="H138" i="18"/>
  <c r="I138" i="18"/>
  <c r="J138" i="18"/>
  <c r="K138" i="18"/>
  <c r="L138" i="18"/>
  <c r="M138" i="18"/>
  <c r="N138" i="18"/>
  <c r="O138" i="18"/>
  <c r="P138" i="18"/>
  <c r="Q138" i="18"/>
  <c r="R138" i="18"/>
  <c r="S138" i="18"/>
  <c r="T138" i="18"/>
  <c r="U138" i="18"/>
  <c r="V138" i="18"/>
  <c r="W138" i="18"/>
  <c r="X138" i="18"/>
  <c r="Y138" i="18"/>
  <c r="Z138" i="18"/>
  <c r="AA138" i="18"/>
  <c r="AB138" i="18"/>
  <c r="AC138" i="18"/>
  <c r="AD138" i="18"/>
  <c r="AE138" i="18"/>
  <c r="AF138" i="18"/>
  <c r="AG138" i="18"/>
  <c r="AH138" i="18"/>
  <c r="AI138" i="18"/>
  <c r="AJ138" i="18"/>
  <c r="AK138" i="18"/>
  <c r="AL138" i="18"/>
  <c r="AM138" i="18"/>
  <c r="AN138" i="18"/>
  <c r="AO138" i="18"/>
  <c r="AP138" i="18"/>
  <c r="AQ138" i="18"/>
  <c r="AR138" i="18"/>
  <c r="AS138" i="18"/>
  <c r="AT138" i="18"/>
  <c r="AU138" i="18"/>
  <c r="AV138" i="18"/>
  <c r="AW138" i="18"/>
  <c r="AX138" i="18"/>
  <c r="AY138" i="18"/>
  <c r="AZ138" i="18"/>
  <c r="BA138" i="18"/>
  <c r="BB138" i="18"/>
  <c r="BC138" i="18"/>
  <c r="BD138" i="18"/>
  <c r="BE138" i="18"/>
  <c r="BF138" i="18"/>
  <c r="BG138" i="18"/>
  <c r="BH138" i="18"/>
  <c r="BI138" i="18"/>
  <c r="BJ138" i="18"/>
  <c r="BK138" i="18"/>
  <c r="BO138" i="18"/>
  <c r="H139" i="18"/>
  <c r="I139" i="18"/>
  <c r="J139" i="18"/>
  <c r="K139" i="18"/>
  <c r="L139" i="18"/>
  <c r="M139" i="18"/>
  <c r="N139" i="18"/>
  <c r="O139" i="18"/>
  <c r="P139" i="18"/>
  <c r="Q139" i="18"/>
  <c r="R139" i="18"/>
  <c r="S139" i="18"/>
  <c r="T139" i="18"/>
  <c r="U139" i="18"/>
  <c r="V139" i="18"/>
  <c r="W139" i="18"/>
  <c r="X139" i="18"/>
  <c r="Y139" i="18"/>
  <c r="Z139" i="18"/>
  <c r="AA139" i="18"/>
  <c r="AB139" i="18"/>
  <c r="AC139" i="18"/>
  <c r="AD139" i="18"/>
  <c r="AE139" i="18"/>
  <c r="AF139" i="18"/>
  <c r="AG139" i="18"/>
  <c r="AH139" i="18"/>
  <c r="AI139" i="18"/>
  <c r="AJ139" i="18"/>
  <c r="AK139" i="18"/>
  <c r="AL139" i="18"/>
  <c r="AM139" i="18"/>
  <c r="AN139" i="18"/>
  <c r="AO139" i="18"/>
  <c r="AP139" i="18"/>
  <c r="AQ139" i="18"/>
  <c r="AR139" i="18"/>
  <c r="AS139" i="18"/>
  <c r="AT139" i="18"/>
  <c r="AU139" i="18"/>
  <c r="AV139" i="18"/>
  <c r="AW139" i="18"/>
  <c r="AX139" i="18"/>
  <c r="AY139" i="18"/>
  <c r="AZ139" i="18"/>
  <c r="BA139" i="18"/>
  <c r="BB139" i="18"/>
  <c r="BC139" i="18"/>
  <c r="BD139" i="18"/>
  <c r="BE139" i="18"/>
  <c r="BF139" i="18"/>
  <c r="BG139" i="18"/>
  <c r="BH139" i="18"/>
  <c r="BI139" i="18"/>
  <c r="BJ139" i="18"/>
  <c r="BK139" i="18"/>
  <c r="BO139" i="18"/>
  <c r="H140" i="18"/>
  <c r="I140" i="18"/>
  <c r="J140" i="18"/>
  <c r="K140" i="18"/>
  <c r="L140" i="18"/>
  <c r="M140" i="18"/>
  <c r="N140" i="18"/>
  <c r="O140" i="18"/>
  <c r="P140" i="18"/>
  <c r="Q140" i="18"/>
  <c r="R140" i="18"/>
  <c r="S140" i="18"/>
  <c r="T140" i="18"/>
  <c r="U140" i="18"/>
  <c r="V140" i="18"/>
  <c r="W140" i="18"/>
  <c r="X140" i="18"/>
  <c r="Y140" i="18"/>
  <c r="Z140" i="18"/>
  <c r="AA140" i="18"/>
  <c r="AB140" i="18"/>
  <c r="AC140" i="18"/>
  <c r="AD140" i="18"/>
  <c r="AE140" i="18"/>
  <c r="AF140" i="18"/>
  <c r="AG140" i="18"/>
  <c r="AH140" i="18"/>
  <c r="AI140" i="18"/>
  <c r="AJ140" i="18"/>
  <c r="AK140" i="18"/>
  <c r="AL140" i="18"/>
  <c r="AM140" i="18"/>
  <c r="AN140" i="18"/>
  <c r="AO140" i="18"/>
  <c r="AP140" i="18"/>
  <c r="AQ140" i="18"/>
  <c r="AR140" i="18"/>
  <c r="AS140" i="18"/>
  <c r="AT140" i="18"/>
  <c r="AU140" i="18"/>
  <c r="AV140" i="18"/>
  <c r="AW140" i="18"/>
  <c r="AX140" i="18"/>
  <c r="AY140" i="18"/>
  <c r="AZ140" i="18"/>
  <c r="BA140" i="18"/>
  <c r="BB140" i="18"/>
  <c r="BC140" i="18"/>
  <c r="BD140" i="18"/>
  <c r="BE140" i="18"/>
  <c r="BF140" i="18"/>
  <c r="BG140" i="18"/>
  <c r="BH140" i="18"/>
  <c r="BI140" i="18"/>
  <c r="BJ140" i="18"/>
  <c r="BK140" i="18"/>
  <c r="BO140" i="18"/>
  <c r="H141" i="18"/>
  <c r="I141" i="18"/>
  <c r="J141" i="18"/>
  <c r="K141" i="18"/>
  <c r="L141" i="18"/>
  <c r="M141" i="18"/>
  <c r="N141" i="18"/>
  <c r="O141" i="18"/>
  <c r="P141" i="18"/>
  <c r="Q141" i="18"/>
  <c r="R141" i="18"/>
  <c r="S141" i="18"/>
  <c r="T141" i="18"/>
  <c r="U141" i="18"/>
  <c r="V141" i="18"/>
  <c r="W141" i="18"/>
  <c r="X141" i="18"/>
  <c r="Y141" i="18"/>
  <c r="Z141" i="18"/>
  <c r="AA141" i="18"/>
  <c r="AB141" i="18"/>
  <c r="AC141" i="18"/>
  <c r="AD141" i="18"/>
  <c r="AE141" i="18"/>
  <c r="AF141" i="18"/>
  <c r="AG141" i="18"/>
  <c r="AH141" i="18"/>
  <c r="AI141" i="18"/>
  <c r="AJ141" i="18"/>
  <c r="AK141" i="18"/>
  <c r="AL141" i="18"/>
  <c r="AM141" i="18"/>
  <c r="AN141" i="18"/>
  <c r="AO141" i="18"/>
  <c r="AP141" i="18"/>
  <c r="AQ141" i="18"/>
  <c r="AR141" i="18"/>
  <c r="AS141" i="18"/>
  <c r="AT141" i="18"/>
  <c r="AU141" i="18"/>
  <c r="AV141" i="18"/>
  <c r="AW141" i="18"/>
  <c r="AX141" i="18"/>
  <c r="AY141" i="18"/>
  <c r="AZ141" i="18"/>
  <c r="BA141" i="18"/>
  <c r="BB141" i="18"/>
  <c r="BC141" i="18"/>
  <c r="BD141" i="18"/>
  <c r="BE141" i="18"/>
  <c r="BF141" i="18"/>
  <c r="BG141" i="18"/>
  <c r="BH141" i="18"/>
  <c r="BI141" i="18"/>
  <c r="BJ141" i="18"/>
  <c r="BK141" i="18"/>
  <c r="BO141" i="18"/>
  <c r="H142" i="18"/>
  <c r="I142" i="18"/>
  <c r="J142" i="18"/>
  <c r="K142" i="18"/>
  <c r="L142" i="18"/>
  <c r="M142" i="18"/>
  <c r="N142" i="18"/>
  <c r="O142" i="18"/>
  <c r="P142" i="18"/>
  <c r="Q142" i="18"/>
  <c r="R142" i="18"/>
  <c r="S142" i="18"/>
  <c r="T142" i="18"/>
  <c r="U142" i="18"/>
  <c r="V142" i="18"/>
  <c r="W142" i="18"/>
  <c r="X142" i="18"/>
  <c r="Y142" i="18"/>
  <c r="Z142" i="18"/>
  <c r="AA142" i="18"/>
  <c r="AB142" i="18"/>
  <c r="AC142" i="18"/>
  <c r="AD142" i="18"/>
  <c r="AE142" i="18"/>
  <c r="AF142" i="18"/>
  <c r="AG142" i="18"/>
  <c r="AH142" i="18"/>
  <c r="AI142" i="18"/>
  <c r="AJ142" i="18"/>
  <c r="AK142" i="18"/>
  <c r="AL142" i="18"/>
  <c r="AM142" i="18"/>
  <c r="AN142" i="18"/>
  <c r="AO142" i="18"/>
  <c r="AP142" i="18"/>
  <c r="AQ142" i="18"/>
  <c r="AR142" i="18"/>
  <c r="AS142" i="18"/>
  <c r="AT142" i="18"/>
  <c r="AU142" i="18"/>
  <c r="AV142" i="18"/>
  <c r="AW142" i="18"/>
  <c r="AX142" i="18"/>
  <c r="AY142" i="18"/>
  <c r="AZ142" i="18"/>
  <c r="BA142" i="18"/>
  <c r="BB142" i="18"/>
  <c r="BC142" i="18"/>
  <c r="BD142" i="18"/>
  <c r="BE142" i="18"/>
  <c r="BF142" i="18"/>
  <c r="BG142" i="18"/>
  <c r="BH142" i="18"/>
  <c r="BI142" i="18"/>
  <c r="BJ142" i="18"/>
  <c r="BK142" i="18"/>
  <c r="BO142" i="18"/>
  <c r="H143" i="18"/>
  <c r="I143" i="18"/>
  <c r="J143" i="18"/>
  <c r="K143" i="18"/>
  <c r="L143" i="18"/>
  <c r="M143" i="18"/>
  <c r="N143" i="18"/>
  <c r="O143" i="18"/>
  <c r="P143" i="18"/>
  <c r="Q143" i="18"/>
  <c r="R143" i="18"/>
  <c r="S143" i="18"/>
  <c r="T143" i="18"/>
  <c r="U143" i="18"/>
  <c r="V143" i="18"/>
  <c r="W143" i="18"/>
  <c r="X143" i="18"/>
  <c r="Y143" i="18"/>
  <c r="Z143" i="18"/>
  <c r="AA143" i="18"/>
  <c r="AB143" i="18"/>
  <c r="AC143" i="18"/>
  <c r="AD143" i="18"/>
  <c r="AE143" i="18"/>
  <c r="AF143" i="18"/>
  <c r="AG143" i="18"/>
  <c r="AH143" i="18"/>
  <c r="AI143" i="18"/>
  <c r="AJ143" i="18"/>
  <c r="AK143" i="18"/>
  <c r="AL143" i="18"/>
  <c r="AM143" i="18"/>
  <c r="AN143" i="18"/>
  <c r="AO143" i="18"/>
  <c r="AP143" i="18"/>
  <c r="AQ143" i="18"/>
  <c r="AR143" i="18"/>
  <c r="AS143" i="18"/>
  <c r="AT143" i="18"/>
  <c r="AU143" i="18"/>
  <c r="AV143" i="18"/>
  <c r="AW143" i="18"/>
  <c r="AX143" i="18"/>
  <c r="AY143" i="18"/>
  <c r="AZ143" i="18"/>
  <c r="BA143" i="18"/>
  <c r="BB143" i="18"/>
  <c r="BC143" i="18"/>
  <c r="BD143" i="18"/>
  <c r="BE143" i="18"/>
  <c r="BF143" i="18"/>
  <c r="BG143" i="18"/>
  <c r="BH143" i="18"/>
  <c r="BI143" i="18"/>
  <c r="BJ143" i="18"/>
  <c r="BK143" i="18"/>
  <c r="BO143" i="18"/>
  <c r="H144" i="18"/>
  <c r="I144" i="18"/>
  <c r="J144" i="18"/>
  <c r="K144" i="18"/>
  <c r="L144" i="18"/>
  <c r="M144" i="18"/>
  <c r="N144" i="18"/>
  <c r="O144" i="18"/>
  <c r="P144" i="18"/>
  <c r="Q144" i="18"/>
  <c r="R144" i="18"/>
  <c r="S144" i="18"/>
  <c r="T144" i="18"/>
  <c r="U144" i="18"/>
  <c r="V144" i="18"/>
  <c r="W144" i="18"/>
  <c r="X144" i="18"/>
  <c r="Y144" i="18"/>
  <c r="Z144" i="18"/>
  <c r="AA144" i="18"/>
  <c r="AB144" i="18"/>
  <c r="AC144" i="18"/>
  <c r="AD144" i="18"/>
  <c r="AE144" i="18"/>
  <c r="AF144" i="18"/>
  <c r="AG144" i="18"/>
  <c r="AH144" i="18"/>
  <c r="AI144" i="18"/>
  <c r="AJ144" i="18"/>
  <c r="AK144" i="18"/>
  <c r="AL144" i="18"/>
  <c r="AM144" i="18"/>
  <c r="AN144" i="18"/>
  <c r="AO144" i="18"/>
  <c r="AP144" i="18"/>
  <c r="AQ144" i="18"/>
  <c r="AR144" i="18"/>
  <c r="AS144" i="18"/>
  <c r="AT144" i="18"/>
  <c r="AU144" i="18"/>
  <c r="AV144" i="18"/>
  <c r="AW144" i="18"/>
  <c r="AX144" i="18"/>
  <c r="AY144" i="18"/>
  <c r="AZ144" i="18"/>
  <c r="BA144" i="18"/>
  <c r="BB144" i="18"/>
  <c r="BC144" i="18"/>
  <c r="BD144" i="18"/>
  <c r="BE144" i="18"/>
  <c r="BF144" i="18"/>
  <c r="BG144" i="18"/>
  <c r="BH144" i="18"/>
  <c r="BI144" i="18"/>
  <c r="BJ144" i="18"/>
  <c r="BK144" i="18"/>
  <c r="BO144" i="18"/>
  <c r="H145" i="18"/>
  <c r="I145" i="18"/>
  <c r="J145" i="18"/>
  <c r="K145" i="18"/>
  <c r="L145" i="18"/>
  <c r="M145" i="18"/>
  <c r="N145" i="18"/>
  <c r="O145" i="18"/>
  <c r="P145" i="18"/>
  <c r="Q145" i="18"/>
  <c r="R145" i="18"/>
  <c r="S145" i="18"/>
  <c r="T145" i="18"/>
  <c r="U145" i="18"/>
  <c r="V145" i="18"/>
  <c r="W145" i="18"/>
  <c r="X145" i="18"/>
  <c r="Y145" i="18"/>
  <c r="Z145" i="18"/>
  <c r="AA145" i="18"/>
  <c r="AB145" i="18"/>
  <c r="AC145" i="18"/>
  <c r="AD145" i="18"/>
  <c r="AE145" i="18"/>
  <c r="AF145" i="18"/>
  <c r="AG145" i="18"/>
  <c r="AH145" i="18"/>
  <c r="AI145" i="18"/>
  <c r="AJ145" i="18"/>
  <c r="AK145" i="18"/>
  <c r="AL145" i="18"/>
  <c r="AM145" i="18"/>
  <c r="AN145" i="18"/>
  <c r="AO145" i="18"/>
  <c r="AP145" i="18"/>
  <c r="AQ145" i="18"/>
  <c r="AR145" i="18"/>
  <c r="AS145" i="18"/>
  <c r="AT145" i="18"/>
  <c r="AU145" i="18"/>
  <c r="AV145" i="18"/>
  <c r="AW145" i="18"/>
  <c r="AX145" i="18"/>
  <c r="AY145" i="18"/>
  <c r="AZ145" i="18"/>
  <c r="BA145" i="18"/>
  <c r="BB145" i="18"/>
  <c r="BC145" i="18"/>
  <c r="BD145" i="18"/>
  <c r="BE145" i="18"/>
  <c r="BF145" i="18"/>
  <c r="BG145" i="18"/>
  <c r="BH145" i="18"/>
  <c r="BI145" i="18"/>
  <c r="BJ145" i="18"/>
  <c r="BK145" i="18"/>
  <c r="BO145" i="18"/>
  <c r="H146" i="18"/>
  <c r="I146" i="18"/>
  <c r="J146" i="18"/>
  <c r="K146" i="18"/>
  <c r="L146" i="18"/>
  <c r="M146" i="18"/>
  <c r="N146" i="18"/>
  <c r="O146" i="18"/>
  <c r="P146" i="18"/>
  <c r="Q146" i="18"/>
  <c r="R146" i="18"/>
  <c r="S146" i="18"/>
  <c r="T146" i="18"/>
  <c r="U146" i="18"/>
  <c r="V146" i="18"/>
  <c r="W146" i="18"/>
  <c r="X146" i="18"/>
  <c r="Y146" i="18"/>
  <c r="Z146" i="18"/>
  <c r="AA146" i="18"/>
  <c r="AB146" i="18"/>
  <c r="AC146" i="18"/>
  <c r="AD146" i="18"/>
  <c r="AE146" i="18"/>
  <c r="AF146" i="18"/>
  <c r="AG146" i="18"/>
  <c r="AH146" i="18"/>
  <c r="AI146" i="18"/>
  <c r="AJ146" i="18"/>
  <c r="AK146" i="18"/>
  <c r="AL146" i="18"/>
  <c r="AM146" i="18"/>
  <c r="AN146" i="18"/>
  <c r="AO146" i="18"/>
  <c r="AP146" i="18"/>
  <c r="AQ146" i="18"/>
  <c r="AR146" i="18"/>
  <c r="AS146" i="18"/>
  <c r="AT146" i="18"/>
  <c r="AU146" i="18"/>
  <c r="AV146" i="18"/>
  <c r="AW146" i="18"/>
  <c r="AX146" i="18"/>
  <c r="AY146" i="18"/>
  <c r="AZ146" i="18"/>
  <c r="BA146" i="18"/>
  <c r="BB146" i="18"/>
  <c r="BC146" i="18"/>
  <c r="BD146" i="18"/>
  <c r="BE146" i="18"/>
  <c r="BF146" i="18"/>
  <c r="BG146" i="18"/>
  <c r="BH146" i="18"/>
  <c r="BI146" i="18"/>
  <c r="BJ146" i="18"/>
  <c r="BK146" i="18"/>
  <c r="BO146" i="18"/>
  <c r="H147" i="18"/>
  <c r="I147" i="18"/>
  <c r="J147" i="18"/>
  <c r="K147" i="18"/>
  <c r="L147" i="18"/>
  <c r="M147" i="18"/>
  <c r="N147" i="18"/>
  <c r="O147" i="18"/>
  <c r="P147" i="18"/>
  <c r="Q147" i="18"/>
  <c r="R147" i="18"/>
  <c r="S147" i="18"/>
  <c r="T147" i="18"/>
  <c r="U147" i="18"/>
  <c r="V147" i="18"/>
  <c r="W147" i="18"/>
  <c r="X147" i="18"/>
  <c r="Y147" i="18"/>
  <c r="Z147" i="18"/>
  <c r="AA147" i="18"/>
  <c r="AB147" i="18"/>
  <c r="AC147" i="18"/>
  <c r="AD147" i="18"/>
  <c r="AE147" i="18"/>
  <c r="AF147" i="18"/>
  <c r="AG147" i="18"/>
  <c r="AH147" i="18"/>
  <c r="AI147" i="18"/>
  <c r="AJ147" i="18"/>
  <c r="AK147" i="18"/>
  <c r="AL147" i="18"/>
  <c r="AM147" i="18"/>
  <c r="AN147" i="18"/>
  <c r="AO147" i="18"/>
  <c r="AP147" i="18"/>
  <c r="AQ147" i="18"/>
  <c r="AR147" i="18"/>
  <c r="AS147" i="18"/>
  <c r="AT147" i="18"/>
  <c r="AU147" i="18"/>
  <c r="AV147" i="18"/>
  <c r="AW147" i="18"/>
  <c r="AX147" i="18"/>
  <c r="AY147" i="18"/>
  <c r="AZ147" i="18"/>
  <c r="BA147" i="18"/>
  <c r="BB147" i="18"/>
  <c r="BC147" i="18"/>
  <c r="BD147" i="18"/>
  <c r="BE147" i="18"/>
  <c r="BF147" i="18"/>
  <c r="BG147" i="18"/>
  <c r="BH147" i="18"/>
  <c r="BI147" i="18"/>
  <c r="BJ147" i="18"/>
  <c r="BK147" i="18"/>
  <c r="BO147" i="18"/>
  <c r="H148" i="18"/>
  <c r="I148" i="18"/>
  <c r="J148" i="18"/>
  <c r="K148" i="18"/>
  <c r="L148" i="18"/>
  <c r="M148" i="18"/>
  <c r="N148" i="18"/>
  <c r="O148" i="18"/>
  <c r="P148" i="18"/>
  <c r="Q148" i="18"/>
  <c r="R148" i="18"/>
  <c r="S148" i="18"/>
  <c r="T148" i="18"/>
  <c r="U148" i="18"/>
  <c r="V148" i="18"/>
  <c r="W148" i="18"/>
  <c r="X148" i="18"/>
  <c r="Y148" i="18"/>
  <c r="Z148" i="18"/>
  <c r="AA148" i="18"/>
  <c r="AB148" i="18"/>
  <c r="AC148" i="18"/>
  <c r="AD148" i="18"/>
  <c r="AE148" i="18"/>
  <c r="AF148" i="18"/>
  <c r="AG148" i="18"/>
  <c r="AH148" i="18"/>
  <c r="AI148" i="18"/>
  <c r="AJ148" i="18"/>
  <c r="AK148" i="18"/>
  <c r="AL148" i="18"/>
  <c r="AM148" i="18"/>
  <c r="AN148" i="18"/>
  <c r="AO148" i="18"/>
  <c r="AP148" i="18"/>
  <c r="AQ148" i="18"/>
  <c r="AR148" i="18"/>
  <c r="AS148" i="18"/>
  <c r="AT148" i="18"/>
  <c r="AU148" i="18"/>
  <c r="AV148" i="18"/>
  <c r="AW148" i="18"/>
  <c r="AX148" i="18"/>
  <c r="AY148" i="18"/>
  <c r="AZ148" i="18"/>
  <c r="BA148" i="18"/>
  <c r="BB148" i="18"/>
  <c r="BC148" i="18"/>
  <c r="BD148" i="18"/>
  <c r="BE148" i="18"/>
  <c r="BF148" i="18"/>
  <c r="BG148" i="18"/>
  <c r="BH148" i="18"/>
  <c r="BI148" i="18"/>
  <c r="BJ148" i="18"/>
  <c r="BK148" i="18"/>
  <c r="BO148" i="18"/>
  <c r="H149" i="18"/>
  <c r="I149" i="18"/>
  <c r="J149" i="18"/>
  <c r="K149" i="18"/>
  <c r="L149" i="18"/>
  <c r="M149" i="18"/>
  <c r="N149" i="18"/>
  <c r="O149" i="18"/>
  <c r="P149" i="18"/>
  <c r="Q149" i="18"/>
  <c r="R149" i="18"/>
  <c r="S149" i="18"/>
  <c r="T149" i="18"/>
  <c r="U149" i="18"/>
  <c r="V149" i="18"/>
  <c r="W149" i="18"/>
  <c r="X149" i="18"/>
  <c r="Y149" i="18"/>
  <c r="Z149" i="18"/>
  <c r="AA149" i="18"/>
  <c r="AB149" i="18"/>
  <c r="AC149" i="18"/>
  <c r="AD149" i="18"/>
  <c r="AE149" i="18"/>
  <c r="AF149" i="18"/>
  <c r="AG149" i="18"/>
  <c r="AH149" i="18"/>
  <c r="AI149" i="18"/>
  <c r="AJ149" i="18"/>
  <c r="AK149" i="18"/>
  <c r="AL149" i="18"/>
  <c r="AM149" i="18"/>
  <c r="AN149" i="18"/>
  <c r="AO149" i="18"/>
  <c r="AP149" i="18"/>
  <c r="AQ149" i="18"/>
  <c r="AR149" i="18"/>
  <c r="AS149" i="18"/>
  <c r="AT149" i="18"/>
  <c r="AU149" i="18"/>
  <c r="AV149" i="18"/>
  <c r="AW149" i="18"/>
  <c r="AX149" i="18"/>
  <c r="AY149" i="18"/>
  <c r="AZ149" i="18"/>
  <c r="BA149" i="18"/>
  <c r="BB149" i="18"/>
  <c r="BC149" i="18"/>
  <c r="BD149" i="18"/>
  <c r="BE149" i="18"/>
  <c r="BF149" i="18"/>
  <c r="BG149" i="18"/>
  <c r="BH149" i="18"/>
  <c r="BI149" i="18"/>
  <c r="BJ149" i="18"/>
  <c r="BK149" i="18"/>
  <c r="BO149" i="18"/>
  <c r="H150" i="18"/>
  <c r="I150" i="18"/>
  <c r="J150" i="18"/>
  <c r="K150" i="18"/>
  <c r="L150" i="18"/>
  <c r="M150" i="18"/>
  <c r="N150" i="18"/>
  <c r="O150" i="18"/>
  <c r="P150" i="18"/>
  <c r="Q150" i="18"/>
  <c r="R150" i="18"/>
  <c r="S150" i="18"/>
  <c r="T150" i="18"/>
  <c r="U150" i="18"/>
  <c r="V150" i="18"/>
  <c r="W150" i="18"/>
  <c r="X150" i="18"/>
  <c r="Y150" i="18"/>
  <c r="Z150" i="18"/>
  <c r="AA150" i="18"/>
  <c r="AB150" i="18"/>
  <c r="AC150" i="18"/>
  <c r="AD150" i="18"/>
  <c r="AE150" i="18"/>
  <c r="AF150" i="18"/>
  <c r="AG150" i="18"/>
  <c r="AH150" i="18"/>
  <c r="AI150" i="18"/>
  <c r="AJ150" i="18"/>
  <c r="AK150" i="18"/>
  <c r="AL150" i="18"/>
  <c r="AM150" i="18"/>
  <c r="AN150" i="18"/>
  <c r="AO150" i="18"/>
  <c r="AP150" i="18"/>
  <c r="AQ150" i="18"/>
  <c r="AR150" i="18"/>
  <c r="AS150" i="18"/>
  <c r="AT150" i="18"/>
  <c r="AU150" i="18"/>
  <c r="AV150" i="18"/>
  <c r="AW150" i="18"/>
  <c r="AX150" i="18"/>
  <c r="AY150" i="18"/>
  <c r="AZ150" i="18"/>
  <c r="BA150" i="18"/>
  <c r="BB150" i="18"/>
  <c r="BC150" i="18"/>
  <c r="BD150" i="18"/>
  <c r="BE150" i="18"/>
  <c r="BF150" i="18"/>
  <c r="BG150" i="18"/>
  <c r="BH150" i="18"/>
  <c r="BI150" i="18"/>
  <c r="BJ150" i="18"/>
  <c r="BK150" i="18"/>
  <c r="BO150" i="18"/>
  <c r="H151" i="18"/>
  <c r="I151" i="18"/>
  <c r="J151" i="18"/>
  <c r="K151" i="18"/>
  <c r="L151" i="18"/>
  <c r="M151" i="18"/>
  <c r="N151" i="18"/>
  <c r="O151" i="18"/>
  <c r="P151" i="18"/>
  <c r="Q151" i="18"/>
  <c r="R151" i="18"/>
  <c r="S151" i="18"/>
  <c r="T151" i="18"/>
  <c r="U151" i="18"/>
  <c r="V151" i="18"/>
  <c r="W151" i="18"/>
  <c r="X151" i="18"/>
  <c r="Y151" i="18"/>
  <c r="Z151" i="18"/>
  <c r="AA151" i="18"/>
  <c r="AB151" i="18"/>
  <c r="AC151" i="18"/>
  <c r="AD151" i="18"/>
  <c r="AE151" i="18"/>
  <c r="AF151" i="18"/>
  <c r="AG151" i="18"/>
  <c r="AH151" i="18"/>
  <c r="AI151" i="18"/>
  <c r="AJ151" i="18"/>
  <c r="AK151" i="18"/>
  <c r="AL151" i="18"/>
  <c r="AM151" i="18"/>
  <c r="AN151" i="18"/>
  <c r="AO151" i="18"/>
  <c r="AP151" i="18"/>
  <c r="AQ151" i="18"/>
  <c r="AR151" i="18"/>
  <c r="AS151" i="18"/>
  <c r="AT151" i="18"/>
  <c r="AU151" i="18"/>
  <c r="AV151" i="18"/>
  <c r="AW151" i="18"/>
  <c r="AX151" i="18"/>
  <c r="AY151" i="18"/>
  <c r="AZ151" i="18"/>
  <c r="BA151" i="18"/>
  <c r="BB151" i="18"/>
  <c r="BC151" i="18"/>
  <c r="BD151" i="18"/>
  <c r="BE151" i="18"/>
  <c r="BF151" i="18"/>
  <c r="BG151" i="18"/>
  <c r="BH151" i="18"/>
  <c r="BI151" i="18"/>
  <c r="BJ151" i="18"/>
  <c r="BK151" i="18"/>
  <c r="BO151" i="18"/>
  <c r="H152" i="18"/>
  <c r="I152" i="18"/>
  <c r="J152" i="18"/>
  <c r="K152" i="18"/>
  <c r="L152" i="18"/>
  <c r="M152" i="18"/>
  <c r="N152" i="18"/>
  <c r="O152" i="18"/>
  <c r="P152" i="18"/>
  <c r="Q152" i="18"/>
  <c r="R152" i="18"/>
  <c r="S152" i="18"/>
  <c r="T152" i="18"/>
  <c r="U152" i="18"/>
  <c r="V152" i="18"/>
  <c r="W152" i="18"/>
  <c r="X152" i="18"/>
  <c r="Y152" i="18"/>
  <c r="Z152" i="18"/>
  <c r="AA152" i="18"/>
  <c r="AB152" i="18"/>
  <c r="AC152" i="18"/>
  <c r="AD152" i="18"/>
  <c r="AE152" i="18"/>
  <c r="AF152" i="18"/>
  <c r="AG152" i="18"/>
  <c r="AH152" i="18"/>
  <c r="AI152" i="18"/>
  <c r="AJ152" i="18"/>
  <c r="AK152" i="18"/>
  <c r="AL152" i="18"/>
  <c r="AM152" i="18"/>
  <c r="AN152" i="18"/>
  <c r="AO152" i="18"/>
  <c r="AP152" i="18"/>
  <c r="AQ152" i="18"/>
  <c r="AR152" i="18"/>
  <c r="AS152" i="18"/>
  <c r="AT152" i="18"/>
  <c r="AU152" i="18"/>
  <c r="AV152" i="18"/>
  <c r="AW152" i="18"/>
  <c r="AX152" i="18"/>
  <c r="AY152" i="18"/>
  <c r="AZ152" i="18"/>
  <c r="BA152" i="18"/>
  <c r="BB152" i="18"/>
  <c r="BC152" i="18"/>
  <c r="BD152" i="18"/>
  <c r="BE152" i="18"/>
  <c r="BF152" i="18"/>
  <c r="BG152" i="18"/>
  <c r="BH152" i="18"/>
  <c r="BI152" i="18"/>
  <c r="BJ152" i="18"/>
  <c r="BK152" i="18"/>
  <c r="BO152" i="18"/>
  <c r="H153" i="18"/>
  <c r="I153" i="18"/>
  <c r="J153" i="18"/>
  <c r="K153" i="18"/>
  <c r="L153" i="18"/>
  <c r="M153" i="18"/>
  <c r="N153" i="18"/>
  <c r="O153" i="18"/>
  <c r="P153" i="18"/>
  <c r="Q153" i="18"/>
  <c r="R153" i="18"/>
  <c r="S153" i="18"/>
  <c r="T153" i="18"/>
  <c r="U153" i="18"/>
  <c r="V153" i="18"/>
  <c r="W153" i="18"/>
  <c r="X153" i="18"/>
  <c r="Y153" i="18"/>
  <c r="Z153" i="18"/>
  <c r="AA153" i="18"/>
  <c r="AB153" i="18"/>
  <c r="AC153" i="18"/>
  <c r="AD153" i="18"/>
  <c r="AE153" i="18"/>
  <c r="AF153" i="18"/>
  <c r="AG153" i="18"/>
  <c r="AH153" i="18"/>
  <c r="AI153" i="18"/>
  <c r="AJ153" i="18"/>
  <c r="AK153" i="18"/>
  <c r="AL153" i="18"/>
  <c r="AM153" i="18"/>
  <c r="AN153" i="18"/>
  <c r="AO153" i="18"/>
  <c r="AP153" i="18"/>
  <c r="AQ153" i="18"/>
  <c r="AR153" i="18"/>
  <c r="AS153" i="18"/>
  <c r="AT153" i="18"/>
  <c r="AU153" i="18"/>
  <c r="AV153" i="18"/>
  <c r="AW153" i="18"/>
  <c r="AX153" i="18"/>
  <c r="AY153" i="18"/>
  <c r="AZ153" i="18"/>
  <c r="BA153" i="18"/>
  <c r="BB153" i="18"/>
  <c r="BC153" i="18"/>
  <c r="BD153" i="18"/>
  <c r="BE153" i="18"/>
  <c r="BF153" i="18"/>
  <c r="BG153" i="18"/>
  <c r="BH153" i="18"/>
  <c r="BI153" i="18"/>
  <c r="BJ153" i="18"/>
  <c r="BK153" i="18"/>
  <c r="BO153" i="18"/>
  <c r="H154" i="18"/>
  <c r="I154" i="18"/>
  <c r="J154" i="18"/>
  <c r="K154" i="18"/>
  <c r="L154" i="18"/>
  <c r="M154" i="18"/>
  <c r="N154" i="18"/>
  <c r="O154" i="18"/>
  <c r="P154" i="18"/>
  <c r="Q154" i="18"/>
  <c r="R154" i="18"/>
  <c r="S154" i="18"/>
  <c r="T154" i="18"/>
  <c r="U154" i="18"/>
  <c r="V154" i="18"/>
  <c r="W154" i="18"/>
  <c r="X154" i="18"/>
  <c r="Y154" i="18"/>
  <c r="Z154" i="18"/>
  <c r="AA154" i="18"/>
  <c r="AB154" i="18"/>
  <c r="AC154" i="18"/>
  <c r="AD154" i="18"/>
  <c r="AE154" i="18"/>
  <c r="AF154" i="18"/>
  <c r="AG154" i="18"/>
  <c r="AH154" i="18"/>
  <c r="AI154" i="18"/>
  <c r="AJ154" i="18"/>
  <c r="AK154" i="18"/>
  <c r="AL154" i="18"/>
  <c r="AM154" i="18"/>
  <c r="AN154" i="18"/>
  <c r="AO154" i="18"/>
  <c r="AP154" i="18"/>
  <c r="AQ154" i="18"/>
  <c r="AR154" i="18"/>
  <c r="AS154" i="18"/>
  <c r="AT154" i="18"/>
  <c r="AU154" i="18"/>
  <c r="AV154" i="18"/>
  <c r="AW154" i="18"/>
  <c r="AX154" i="18"/>
  <c r="AY154" i="18"/>
  <c r="AZ154" i="18"/>
  <c r="BA154" i="18"/>
  <c r="BB154" i="18"/>
  <c r="BC154" i="18"/>
  <c r="BD154" i="18"/>
  <c r="BE154" i="18"/>
  <c r="BF154" i="18"/>
  <c r="BG154" i="18"/>
  <c r="BH154" i="18"/>
  <c r="BI154" i="18"/>
  <c r="BJ154" i="18"/>
  <c r="BK154" i="18"/>
  <c r="BO154" i="18"/>
  <c r="H155" i="18"/>
  <c r="I155" i="18"/>
  <c r="J155" i="18"/>
  <c r="K155" i="18"/>
  <c r="L155" i="18"/>
  <c r="M155" i="18"/>
  <c r="N155" i="18"/>
  <c r="O155" i="18"/>
  <c r="P155" i="18"/>
  <c r="Q155" i="18"/>
  <c r="R155" i="18"/>
  <c r="S155" i="18"/>
  <c r="T155" i="18"/>
  <c r="U155" i="18"/>
  <c r="V155" i="18"/>
  <c r="W155" i="18"/>
  <c r="X155" i="18"/>
  <c r="Y155" i="18"/>
  <c r="Z155" i="18"/>
  <c r="AA155" i="18"/>
  <c r="AB155" i="18"/>
  <c r="AC155" i="18"/>
  <c r="AD155" i="18"/>
  <c r="AE155" i="18"/>
  <c r="AF155" i="18"/>
  <c r="AG155" i="18"/>
  <c r="AH155" i="18"/>
  <c r="AI155" i="18"/>
  <c r="AJ155" i="18"/>
  <c r="AK155" i="18"/>
  <c r="AL155" i="18"/>
  <c r="AM155" i="18"/>
  <c r="AN155" i="18"/>
  <c r="AO155" i="18"/>
  <c r="AP155" i="18"/>
  <c r="AQ155" i="18"/>
  <c r="AR155" i="18"/>
  <c r="AS155" i="18"/>
  <c r="AT155" i="18"/>
  <c r="AU155" i="18"/>
  <c r="AV155" i="18"/>
  <c r="AW155" i="18"/>
  <c r="AX155" i="18"/>
  <c r="AY155" i="18"/>
  <c r="AZ155" i="18"/>
  <c r="BA155" i="18"/>
  <c r="BB155" i="18"/>
  <c r="BC155" i="18"/>
  <c r="BD155" i="18"/>
  <c r="BE155" i="18"/>
  <c r="BF155" i="18"/>
  <c r="BG155" i="18"/>
  <c r="BH155" i="18"/>
  <c r="BI155" i="18"/>
  <c r="BJ155" i="18"/>
  <c r="BK155" i="18"/>
  <c r="BO155" i="18"/>
  <c r="H156" i="18"/>
  <c r="I156" i="18"/>
  <c r="J156" i="18"/>
  <c r="K156" i="18"/>
  <c r="L156" i="18"/>
  <c r="M156" i="18"/>
  <c r="N156" i="18"/>
  <c r="O156" i="18"/>
  <c r="P156" i="18"/>
  <c r="Q156" i="18"/>
  <c r="R156" i="18"/>
  <c r="S156" i="18"/>
  <c r="T156" i="18"/>
  <c r="U156" i="18"/>
  <c r="V156" i="18"/>
  <c r="W156" i="18"/>
  <c r="X156" i="18"/>
  <c r="Y156" i="18"/>
  <c r="Z156" i="18"/>
  <c r="AA156" i="18"/>
  <c r="AB156" i="18"/>
  <c r="AC156" i="18"/>
  <c r="AD156" i="18"/>
  <c r="AE156" i="18"/>
  <c r="AF156" i="18"/>
  <c r="AG156" i="18"/>
  <c r="AH156" i="18"/>
  <c r="AI156" i="18"/>
  <c r="AJ156" i="18"/>
  <c r="AK156" i="18"/>
  <c r="AL156" i="18"/>
  <c r="AM156" i="18"/>
  <c r="AN156" i="18"/>
  <c r="AO156" i="18"/>
  <c r="AP156" i="18"/>
  <c r="AQ156" i="18"/>
  <c r="AR156" i="18"/>
  <c r="AS156" i="18"/>
  <c r="AT156" i="18"/>
  <c r="AU156" i="18"/>
  <c r="AV156" i="18"/>
  <c r="AW156" i="18"/>
  <c r="AX156" i="18"/>
  <c r="AY156" i="18"/>
  <c r="AZ156" i="18"/>
  <c r="BA156" i="18"/>
  <c r="BB156" i="18"/>
  <c r="BC156" i="18"/>
  <c r="BD156" i="18"/>
  <c r="BE156" i="18"/>
  <c r="BF156" i="18"/>
  <c r="BG156" i="18"/>
  <c r="BH156" i="18"/>
  <c r="BI156" i="18"/>
  <c r="BJ156" i="18"/>
  <c r="BK156" i="18"/>
  <c r="BO156" i="18"/>
  <c r="H157" i="18"/>
  <c r="I157" i="18"/>
  <c r="J157" i="18"/>
  <c r="K157" i="18"/>
  <c r="L157" i="18"/>
  <c r="M157" i="18"/>
  <c r="N157" i="18"/>
  <c r="O157" i="18"/>
  <c r="P157" i="18"/>
  <c r="Q157" i="18"/>
  <c r="R157" i="18"/>
  <c r="S157" i="18"/>
  <c r="T157" i="18"/>
  <c r="U157" i="18"/>
  <c r="V157" i="18"/>
  <c r="W157" i="18"/>
  <c r="X157" i="18"/>
  <c r="Y157" i="18"/>
  <c r="Z157" i="18"/>
  <c r="AA157" i="18"/>
  <c r="AB157" i="18"/>
  <c r="AC157" i="18"/>
  <c r="AD157" i="18"/>
  <c r="AE157" i="18"/>
  <c r="AF157" i="18"/>
  <c r="AG157" i="18"/>
  <c r="AH157" i="18"/>
  <c r="AI157" i="18"/>
  <c r="AJ157" i="18"/>
  <c r="AK157" i="18"/>
  <c r="AL157" i="18"/>
  <c r="AM157" i="18"/>
  <c r="AN157" i="18"/>
  <c r="AO157" i="18"/>
  <c r="AP157" i="18"/>
  <c r="AQ157" i="18"/>
  <c r="AR157" i="18"/>
  <c r="AS157" i="18"/>
  <c r="AT157" i="18"/>
  <c r="AU157" i="18"/>
  <c r="AV157" i="18"/>
  <c r="AW157" i="18"/>
  <c r="AX157" i="18"/>
  <c r="AY157" i="18"/>
  <c r="AZ157" i="18"/>
  <c r="BA157" i="18"/>
  <c r="BB157" i="18"/>
  <c r="BC157" i="18"/>
  <c r="BD157" i="18"/>
  <c r="BE157" i="18"/>
  <c r="BF157" i="18"/>
  <c r="BG157" i="18"/>
  <c r="BH157" i="18"/>
  <c r="BI157" i="18"/>
  <c r="BJ157" i="18"/>
  <c r="BK157" i="18"/>
  <c r="BO157" i="18"/>
  <c r="H158" i="18"/>
  <c r="I158" i="18"/>
  <c r="J158" i="18"/>
  <c r="K158" i="18"/>
  <c r="L158" i="18"/>
  <c r="M158" i="18"/>
  <c r="N158" i="18"/>
  <c r="O158" i="18"/>
  <c r="P158" i="18"/>
  <c r="Q158" i="18"/>
  <c r="R158" i="18"/>
  <c r="S158" i="18"/>
  <c r="T158" i="18"/>
  <c r="U158" i="18"/>
  <c r="V158" i="18"/>
  <c r="W158" i="18"/>
  <c r="X158" i="18"/>
  <c r="Y158" i="18"/>
  <c r="Z158" i="18"/>
  <c r="AA158" i="18"/>
  <c r="AB158" i="18"/>
  <c r="AC158" i="18"/>
  <c r="AD158" i="18"/>
  <c r="AE158" i="18"/>
  <c r="AF158" i="18"/>
  <c r="AG158" i="18"/>
  <c r="AH158" i="18"/>
  <c r="AI158" i="18"/>
  <c r="AJ158" i="18"/>
  <c r="AK158" i="18"/>
  <c r="AL158" i="18"/>
  <c r="AM158" i="18"/>
  <c r="AN158" i="18"/>
  <c r="AO158" i="18"/>
  <c r="AP158" i="18"/>
  <c r="AQ158" i="18"/>
  <c r="AR158" i="18"/>
  <c r="AS158" i="18"/>
  <c r="AT158" i="18"/>
  <c r="AU158" i="18"/>
  <c r="AV158" i="18"/>
  <c r="AW158" i="18"/>
  <c r="AX158" i="18"/>
  <c r="AY158" i="18"/>
  <c r="AZ158" i="18"/>
  <c r="BA158" i="18"/>
  <c r="BB158" i="18"/>
  <c r="BC158" i="18"/>
  <c r="BD158" i="18"/>
  <c r="BE158" i="18"/>
  <c r="BF158" i="18"/>
  <c r="BG158" i="18"/>
  <c r="BH158" i="18"/>
  <c r="BI158" i="18"/>
  <c r="BJ158" i="18"/>
  <c r="BK158" i="18"/>
  <c r="BO158" i="18"/>
  <c r="H159" i="18"/>
  <c r="I159" i="18"/>
  <c r="J159" i="18"/>
  <c r="K159" i="18"/>
  <c r="L159" i="18"/>
  <c r="M159" i="18"/>
  <c r="N159" i="18"/>
  <c r="O159" i="18"/>
  <c r="P159" i="18"/>
  <c r="Q159" i="18"/>
  <c r="R159" i="18"/>
  <c r="S159" i="18"/>
  <c r="T159" i="18"/>
  <c r="U159" i="18"/>
  <c r="V159" i="18"/>
  <c r="W159" i="18"/>
  <c r="X159" i="18"/>
  <c r="Y159" i="18"/>
  <c r="Z159" i="18"/>
  <c r="AA159" i="18"/>
  <c r="AB159" i="18"/>
  <c r="AC159" i="18"/>
  <c r="AD159" i="18"/>
  <c r="AE159" i="18"/>
  <c r="AF159" i="18"/>
  <c r="AG159" i="18"/>
  <c r="AH159" i="18"/>
  <c r="AI159" i="18"/>
  <c r="AJ159" i="18"/>
  <c r="AK159" i="18"/>
  <c r="AL159" i="18"/>
  <c r="AM159" i="18"/>
  <c r="AN159" i="18"/>
  <c r="AO159" i="18"/>
  <c r="AP159" i="18"/>
  <c r="AQ159" i="18"/>
  <c r="AR159" i="18"/>
  <c r="AS159" i="18"/>
  <c r="AT159" i="18"/>
  <c r="AU159" i="18"/>
  <c r="AV159" i="18"/>
  <c r="AW159" i="18"/>
  <c r="AX159" i="18"/>
  <c r="AY159" i="18"/>
  <c r="AZ159" i="18"/>
  <c r="BA159" i="18"/>
  <c r="BB159" i="18"/>
  <c r="BC159" i="18"/>
  <c r="BD159" i="18"/>
  <c r="BE159" i="18"/>
  <c r="BF159" i="18"/>
  <c r="BG159" i="18"/>
  <c r="BH159" i="18"/>
  <c r="BI159" i="18"/>
  <c r="BJ159" i="18"/>
  <c r="BK159" i="18"/>
  <c r="BO159" i="18"/>
  <c r="H160" i="18"/>
  <c r="I160" i="18"/>
  <c r="J160" i="18"/>
  <c r="K160" i="18"/>
  <c r="L160" i="18"/>
  <c r="M160" i="18"/>
  <c r="N160" i="18"/>
  <c r="O160" i="18"/>
  <c r="P160" i="18"/>
  <c r="Q160" i="18"/>
  <c r="R160" i="18"/>
  <c r="S160" i="18"/>
  <c r="T160" i="18"/>
  <c r="U160" i="18"/>
  <c r="V160" i="18"/>
  <c r="W160" i="18"/>
  <c r="X160" i="18"/>
  <c r="Y160" i="18"/>
  <c r="Z160" i="18"/>
  <c r="AA160" i="18"/>
  <c r="AB160" i="18"/>
  <c r="AC160" i="18"/>
  <c r="AD160" i="18"/>
  <c r="AE160" i="18"/>
  <c r="AF160" i="18"/>
  <c r="AG160" i="18"/>
  <c r="AH160" i="18"/>
  <c r="AI160" i="18"/>
  <c r="AJ160" i="18"/>
  <c r="AK160" i="18"/>
  <c r="AL160" i="18"/>
  <c r="AM160" i="18"/>
  <c r="AN160" i="18"/>
  <c r="AO160" i="18"/>
  <c r="AP160" i="18"/>
  <c r="AQ160" i="18"/>
  <c r="AR160" i="18"/>
  <c r="AS160" i="18"/>
  <c r="AT160" i="18"/>
  <c r="AU160" i="18"/>
  <c r="AV160" i="18"/>
  <c r="AW160" i="18"/>
  <c r="AX160" i="18"/>
  <c r="AY160" i="18"/>
  <c r="AZ160" i="18"/>
  <c r="BA160" i="18"/>
  <c r="BB160" i="18"/>
  <c r="BC160" i="18"/>
  <c r="BD160" i="18"/>
  <c r="BE160" i="18"/>
  <c r="BF160" i="18"/>
  <c r="BG160" i="18"/>
  <c r="BH160" i="18"/>
  <c r="BI160" i="18"/>
  <c r="BJ160" i="18"/>
  <c r="BK160" i="18"/>
  <c r="BO160" i="18"/>
  <c r="H161" i="18"/>
  <c r="I161" i="18"/>
  <c r="J161" i="18"/>
  <c r="K161" i="18"/>
  <c r="L161" i="18"/>
  <c r="M161" i="18"/>
  <c r="N161" i="18"/>
  <c r="O161" i="18"/>
  <c r="P161" i="18"/>
  <c r="Q161" i="18"/>
  <c r="R161" i="18"/>
  <c r="S161" i="18"/>
  <c r="T161" i="18"/>
  <c r="U161" i="18"/>
  <c r="V161" i="18"/>
  <c r="W161" i="18"/>
  <c r="X161" i="18"/>
  <c r="Y161" i="18"/>
  <c r="Z161" i="18"/>
  <c r="AA161" i="18"/>
  <c r="AB161" i="18"/>
  <c r="AC161" i="18"/>
  <c r="AD161" i="18"/>
  <c r="AE161" i="18"/>
  <c r="AF161" i="18"/>
  <c r="AG161" i="18"/>
  <c r="AH161" i="18"/>
  <c r="AI161" i="18"/>
  <c r="AJ161" i="18"/>
  <c r="AK161" i="18"/>
  <c r="AL161" i="18"/>
  <c r="AM161" i="18"/>
  <c r="AN161" i="18"/>
  <c r="AO161" i="18"/>
  <c r="AP161" i="18"/>
  <c r="AQ161" i="18"/>
  <c r="AR161" i="18"/>
  <c r="AS161" i="18"/>
  <c r="AT161" i="18"/>
  <c r="AU161" i="18"/>
  <c r="AV161" i="18"/>
  <c r="AW161" i="18"/>
  <c r="AX161" i="18"/>
  <c r="AY161" i="18"/>
  <c r="AZ161" i="18"/>
  <c r="BA161" i="18"/>
  <c r="BB161" i="18"/>
  <c r="BC161" i="18"/>
  <c r="BD161" i="18"/>
  <c r="BE161" i="18"/>
  <c r="BF161" i="18"/>
  <c r="BG161" i="18"/>
  <c r="BH161" i="18"/>
  <c r="BI161" i="18"/>
  <c r="BJ161" i="18"/>
  <c r="BK161" i="18"/>
  <c r="BO161" i="18"/>
  <c r="H162" i="18"/>
  <c r="I162" i="18"/>
  <c r="J162" i="18"/>
  <c r="K162" i="18"/>
  <c r="L162" i="18"/>
  <c r="M162" i="18"/>
  <c r="N162" i="18"/>
  <c r="O162" i="18"/>
  <c r="P162" i="18"/>
  <c r="Q162" i="18"/>
  <c r="R162" i="18"/>
  <c r="S162" i="18"/>
  <c r="T162" i="18"/>
  <c r="U162" i="18"/>
  <c r="V162" i="18"/>
  <c r="W162" i="18"/>
  <c r="X162" i="18"/>
  <c r="Y162" i="18"/>
  <c r="Z162" i="18"/>
  <c r="AA162" i="18"/>
  <c r="AB162" i="18"/>
  <c r="AC162" i="18"/>
  <c r="AD162" i="18"/>
  <c r="AE162" i="18"/>
  <c r="AF162" i="18"/>
  <c r="AG162" i="18"/>
  <c r="AH162" i="18"/>
  <c r="AI162" i="18"/>
  <c r="AJ162" i="18"/>
  <c r="AK162" i="18"/>
  <c r="AL162" i="18"/>
  <c r="AM162" i="18"/>
  <c r="AN162" i="18"/>
  <c r="AO162" i="18"/>
  <c r="AP162" i="18"/>
  <c r="AQ162" i="18"/>
  <c r="AR162" i="18"/>
  <c r="AS162" i="18"/>
  <c r="AT162" i="18"/>
  <c r="AU162" i="18"/>
  <c r="AV162" i="18"/>
  <c r="AW162" i="18"/>
  <c r="AX162" i="18"/>
  <c r="AY162" i="18"/>
  <c r="AZ162" i="18"/>
  <c r="BA162" i="18"/>
  <c r="BB162" i="18"/>
  <c r="BC162" i="18"/>
  <c r="BD162" i="18"/>
  <c r="BE162" i="18"/>
  <c r="BF162" i="18"/>
  <c r="BG162" i="18"/>
  <c r="BH162" i="18"/>
  <c r="BI162" i="18"/>
  <c r="BJ162" i="18"/>
  <c r="BK162" i="18"/>
  <c r="BO162" i="18"/>
  <c r="H163" i="18"/>
  <c r="I163" i="18"/>
  <c r="J163" i="18"/>
  <c r="K163" i="18"/>
  <c r="L163" i="18"/>
  <c r="M163" i="18"/>
  <c r="N163" i="18"/>
  <c r="O163" i="18"/>
  <c r="P163" i="18"/>
  <c r="Q163" i="18"/>
  <c r="R163" i="18"/>
  <c r="S163" i="18"/>
  <c r="T163" i="18"/>
  <c r="U163" i="18"/>
  <c r="V163" i="18"/>
  <c r="W163" i="18"/>
  <c r="X163" i="18"/>
  <c r="Y163" i="18"/>
  <c r="Z163" i="18"/>
  <c r="AA163" i="18"/>
  <c r="AB163" i="18"/>
  <c r="AC163" i="18"/>
  <c r="AD163" i="18"/>
  <c r="AE163" i="18"/>
  <c r="AF163" i="18"/>
  <c r="AG163" i="18"/>
  <c r="AH163" i="18"/>
  <c r="AI163" i="18"/>
  <c r="AJ163" i="18"/>
  <c r="AK163" i="18"/>
  <c r="AL163" i="18"/>
  <c r="AM163" i="18"/>
  <c r="AN163" i="18"/>
  <c r="AO163" i="18"/>
  <c r="AP163" i="18"/>
  <c r="AQ163" i="18"/>
  <c r="AR163" i="18"/>
  <c r="AS163" i="18"/>
  <c r="AT163" i="18"/>
  <c r="AU163" i="18"/>
  <c r="AV163" i="18"/>
  <c r="AW163" i="18"/>
  <c r="AX163" i="18"/>
  <c r="AY163" i="18"/>
  <c r="AZ163" i="18"/>
  <c r="BA163" i="18"/>
  <c r="BB163" i="18"/>
  <c r="BC163" i="18"/>
  <c r="BD163" i="18"/>
  <c r="BE163" i="18"/>
  <c r="BF163" i="18"/>
  <c r="BG163" i="18"/>
  <c r="BH163" i="18"/>
  <c r="BI163" i="18"/>
  <c r="BJ163" i="18"/>
  <c r="BK163" i="18"/>
  <c r="BO163" i="18"/>
  <c r="H164" i="18"/>
  <c r="I164" i="18"/>
  <c r="J164" i="18"/>
  <c r="K164" i="18"/>
  <c r="L164" i="18"/>
  <c r="M164" i="18"/>
  <c r="N164" i="18"/>
  <c r="O164" i="18"/>
  <c r="P164" i="18"/>
  <c r="Q164" i="18"/>
  <c r="R164" i="18"/>
  <c r="S164" i="18"/>
  <c r="T164" i="18"/>
  <c r="U164" i="18"/>
  <c r="V164" i="18"/>
  <c r="W164" i="18"/>
  <c r="X164" i="18"/>
  <c r="Y164" i="18"/>
  <c r="Z164" i="18"/>
  <c r="AA164" i="18"/>
  <c r="AB164" i="18"/>
  <c r="AC164" i="18"/>
  <c r="AD164" i="18"/>
  <c r="AE164" i="18"/>
  <c r="AF164" i="18"/>
  <c r="AG164" i="18"/>
  <c r="AH164" i="18"/>
  <c r="AI164" i="18"/>
  <c r="AJ164" i="18"/>
  <c r="AK164" i="18"/>
  <c r="AL164" i="18"/>
  <c r="AM164" i="18"/>
  <c r="AN164" i="18"/>
  <c r="AO164" i="18"/>
  <c r="AP164" i="18"/>
  <c r="AQ164" i="18"/>
  <c r="AR164" i="18"/>
  <c r="AS164" i="18"/>
  <c r="AT164" i="18"/>
  <c r="AU164" i="18"/>
  <c r="AV164" i="18"/>
  <c r="AW164" i="18"/>
  <c r="AX164" i="18"/>
  <c r="AY164" i="18"/>
  <c r="AZ164" i="18"/>
  <c r="BA164" i="18"/>
  <c r="BB164" i="18"/>
  <c r="BC164" i="18"/>
  <c r="BD164" i="18"/>
  <c r="BE164" i="18"/>
  <c r="BF164" i="18"/>
  <c r="BG164" i="18"/>
  <c r="BH164" i="18"/>
  <c r="BI164" i="18"/>
  <c r="BJ164" i="18"/>
  <c r="BK164" i="18"/>
  <c r="BO164" i="18"/>
  <c r="H165" i="18"/>
  <c r="I165" i="18"/>
  <c r="J165" i="18"/>
  <c r="K165" i="18"/>
  <c r="L165" i="18"/>
  <c r="M165" i="18"/>
  <c r="N165" i="18"/>
  <c r="O165" i="18"/>
  <c r="P165" i="18"/>
  <c r="Q165" i="18"/>
  <c r="R165" i="18"/>
  <c r="S165" i="18"/>
  <c r="T165" i="18"/>
  <c r="U165" i="18"/>
  <c r="V165" i="18"/>
  <c r="W165" i="18"/>
  <c r="X165" i="18"/>
  <c r="Y165" i="18"/>
  <c r="Z165" i="18"/>
  <c r="AA165" i="18"/>
  <c r="AB165" i="18"/>
  <c r="AC165" i="18"/>
  <c r="AD165" i="18"/>
  <c r="AE165" i="18"/>
  <c r="AF165" i="18"/>
  <c r="AG165" i="18"/>
  <c r="AH165" i="18"/>
  <c r="AI165" i="18"/>
  <c r="AJ165" i="18"/>
  <c r="AK165" i="18"/>
  <c r="AL165" i="18"/>
  <c r="AM165" i="18"/>
  <c r="AN165" i="18"/>
  <c r="AO165" i="18"/>
  <c r="AP165" i="18"/>
  <c r="AQ165" i="18"/>
  <c r="AR165" i="18"/>
  <c r="AS165" i="18"/>
  <c r="AT165" i="18"/>
  <c r="AU165" i="18"/>
  <c r="AV165" i="18"/>
  <c r="AW165" i="18"/>
  <c r="AX165" i="18"/>
  <c r="AY165" i="18"/>
  <c r="AZ165" i="18"/>
  <c r="BA165" i="18"/>
  <c r="BB165" i="18"/>
  <c r="BC165" i="18"/>
  <c r="BD165" i="18"/>
  <c r="BE165" i="18"/>
  <c r="BF165" i="18"/>
  <c r="BG165" i="18"/>
  <c r="BH165" i="18"/>
  <c r="BI165" i="18"/>
  <c r="BJ165" i="18"/>
  <c r="BK165" i="18"/>
  <c r="BO165" i="18"/>
  <c r="H166" i="18"/>
  <c r="I166" i="18"/>
  <c r="J166" i="18"/>
  <c r="K166" i="18"/>
  <c r="L166" i="18"/>
  <c r="M166" i="18"/>
  <c r="N166" i="18"/>
  <c r="O166" i="18"/>
  <c r="P166" i="18"/>
  <c r="Q166" i="18"/>
  <c r="R166" i="18"/>
  <c r="S166" i="18"/>
  <c r="T166" i="18"/>
  <c r="U166" i="18"/>
  <c r="V166" i="18"/>
  <c r="W166" i="18"/>
  <c r="X166" i="18"/>
  <c r="Y166" i="18"/>
  <c r="Z166" i="18"/>
  <c r="AA166" i="18"/>
  <c r="AB166" i="18"/>
  <c r="AC166" i="18"/>
  <c r="AD166" i="18"/>
  <c r="AE166" i="18"/>
  <c r="AF166" i="18"/>
  <c r="AG166" i="18"/>
  <c r="AH166" i="18"/>
  <c r="AI166" i="18"/>
  <c r="AJ166" i="18"/>
  <c r="AK166" i="18"/>
  <c r="AL166" i="18"/>
  <c r="AM166" i="18"/>
  <c r="AN166" i="18"/>
  <c r="AO166" i="18"/>
  <c r="AP166" i="18"/>
  <c r="AQ166" i="18"/>
  <c r="AR166" i="18"/>
  <c r="AS166" i="18"/>
  <c r="AT166" i="18"/>
  <c r="AU166" i="18"/>
  <c r="AV166" i="18"/>
  <c r="AW166" i="18"/>
  <c r="AX166" i="18"/>
  <c r="AY166" i="18"/>
  <c r="AZ166" i="18"/>
  <c r="BA166" i="18"/>
  <c r="BB166" i="18"/>
  <c r="BC166" i="18"/>
  <c r="BD166" i="18"/>
  <c r="BE166" i="18"/>
  <c r="BF166" i="18"/>
  <c r="BG166" i="18"/>
  <c r="BH166" i="18"/>
  <c r="BI166" i="18"/>
  <c r="BJ166" i="18"/>
  <c r="BK166" i="18"/>
  <c r="BO166" i="18"/>
  <c r="H167" i="18"/>
  <c r="I167" i="18"/>
  <c r="J167" i="18"/>
  <c r="K167" i="18"/>
  <c r="L167" i="18"/>
  <c r="M167" i="18"/>
  <c r="N167" i="18"/>
  <c r="O167" i="18"/>
  <c r="P167" i="18"/>
  <c r="Q167" i="18"/>
  <c r="R167" i="18"/>
  <c r="S167" i="18"/>
  <c r="T167" i="18"/>
  <c r="U167" i="18"/>
  <c r="V167" i="18"/>
  <c r="W167" i="18"/>
  <c r="X167" i="18"/>
  <c r="Y167" i="18"/>
  <c r="Z167" i="18"/>
  <c r="AA167" i="18"/>
  <c r="AB167" i="18"/>
  <c r="AC167" i="18"/>
  <c r="AD167" i="18"/>
  <c r="AE167" i="18"/>
  <c r="AF167" i="18"/>
  <c r="AG167" i="18"/>
  <c r="AH167" i="18"/>
  <c r="AI167" i="18"/>
  <c r="AJ167" i="18"/>
  <c r="AK167" i="18"/>
  <c r="AL167" i="18"/>
  <c r="AM167" i="18"/>
  <c r="AN167" i="18"/>
  <c r="AO167" i="18"/>
  <c r="AP167" i="18"/>
  <c r="AQ167" i="18"/>
  <c r="AR167" i="18"/>
  <c r="AS167" i="18"/>
  <c r="AT167" i="18"/>
  <c r="AU167" i="18"/>
  <c r="AV167" i="18"/>
  <c r="AW167" i="18"/>
  <c r="AX167" i="18"/>
  <c r="AY167" i="18"/>
  <c r="AZ167" i="18"/>
  <c r="BA167" i="18"/>
  <c r="BB167" i="18"/>
  <c r="BC167" i="18"/>
  <c r="BD167" i="18"/>
  <c r="BE167" i="18"/>
  <c r="BF167" i="18"/>
  <c r="BG167" i="18"/>
  <c r="BH167" i="18"/>
  <c r="BI167" i="18"/>
  <c r="BJ167" i="18"/>
  <c r="BK167" i="18"/>
  <c r="BO167" i="18"/>
  <c r="H168" i="18"/>
  <c r="I168" i="18"/>
  <c r="J168" i="18"/>
  <c r="K168" i="18"/>
  <c r="L168" i="18"/>
  <c r="M168" i="18"/>
  <c r="N168" i="18"/>
  <c r="O168" i="18"/>
  <c r="P168" i="18"/>
  <c r="Q168" i="18"/>
  <c r="R168" i="18"/>
  <c r="S168" i="18"/>
  <c r="T168" i="18"/>
  <c r="U168" i="18"/>
  <c r="V168" i="18"/>
  <c r="W168" i="18"/>
  <c r="X168" i="18"/>
  <c r="Y168" i="18"/>
  <c r="Z168" i="18"/>
  <c r="AA168" i="18"/>
  <c r="AB168" i="18"/>
  <c r="AC168" i="18"/>
  <c r="AD168" i="18"/>
  <c r="AE168" i="18"/>
  <c r="AF168" i="18"/>
  <c r="AG168" i="18"/>
  <c r="AH168" i="18"/>
  <c r="AI168" i="18"/>
  <c r="AJ168" i="18"/>
  <c r="AK168" i="18"/>
  <c r="AL168" i="18"/>
  <c r="AM168" i="18"/>
  <c r="AN168" i="18"/>
  <c r="AO168" i="18"/>
  <c r="AP168" i="18"/>
  <c r="AQ168" i="18"/>
  <c r="AR168" i="18"/>
  <c r="AS168" i="18"/>
  <c r="AT168" i="18"/>
  <c r="AU168" i="18"/>
  <c r="AV168" i="18"/>
  <c r="AW168" i="18"/>
  <c r="AX168" i="18"/>
  <c r="AY168" i="18"/>
  <c r="AZ168" i="18"/>
  <c r="BA168" i="18"/>
  <c r="BB168" i="18"/>
  <c r="BC168" i="18"/>
  <c r="BD168" i="18"/>
  <c r="BE168" i="18"/>
  <c r="BF168" i="18"/>
  <c r="BG168" i="18"/>
  <c r="BH168" i="18"/>
  <c r="BI168" i="18"/>
  <c r="BJ168" i="18"/>
  <c r="BK168" i="18"/>
  <c r="BO168" i="18"/>
  <c r="H169" i="18"/>
  <c r="I169" i="18"/>
  <c r="J169" i="18"/>
  <c r="K169" i="18"/>
  <c r="L169" i="18"/>
  <c r="M169" i="18"/>
  <c r="N169" i="18"/>
  <c r="O169" i="18"/>
  <c r="P169" i="18"/>
  <c r="Q169" i="18"/>
  <c r="R169" i="18"/>
  <c r="S169" i="18"/>
  <c r="T169" i="18"/>
  <c r="U169" i="18"/>
  <c r="V169" i="18"/>
  <c r="W169" i="18"/>
  <c r="X169" i="18"/>
  <c r="Y169" i="18"/>
  <c r="Z169" i="18"/>
  <c r="AA169" i="18"/>
  <c r="AB169" i="18"/>
  <c r="AC169" i="18"/>
  <c r="AD169" i="18"/>
  <c r="AE169" i="18"/>
  <c r="AF169" i="18"/>
  <c r="AG169" i="18"/>
  <c r="AH169" i="18"/>
  <c r="AI169" i="18"/>
  <c r="AJ169" i="18"/>
  <c r="AK169" i="18"/>
  <c r="AL169" i="18"/>
  <c r="AM169" i="18"/>
  <c r="AN169" i="18"/>
  <c r="AO169" i="18"/>
  <c r="AP169" i="18"/>
  <c r="AQ169" i="18"/>
  <c r="AR169" i="18"/>
  <c r="AS169" i="18"/>
  <c r="AT169" i="18"/>
  <c r="AU169" i="18"/>
  <c r="AV169" i="18"/>
  <c r="AW169" i="18"/>
  <c r="AX169" i="18"/>
  <c r="AY169" i="18"/>
  <c r="AZ169" i="18"/>
  <c r="BA169" i="18"/>
  <c r="BB169" i="18"/>
  <c r="BC169" i="18"/>
  <c r="BD169" i="18"/>
  <c r="BE169" i="18"/>
  <c r="BF169" i="18"/>
  <c r="BG169" i="18"/>
  <c r="BH169" i="18"/>
  <c r="BI169" i="18"/>
  <c r="BJ169" i="18"/>
  <c r="BK169" i="18"/>
  <c r="BO169" i="18"/>
  <c r="H170" i="18"/>
  <c r="I170" i="18"/>
  <c r="J170" i="18"/>
  <c r="K170" i="18"/>
  <c r="L170" i="18"/>
  <c r="M170" i="18"/>
  <c r="N170" i="18"/>
  <c r="O170" i="18"/>
  <c r="P170" i="18"/>
  <c r="Q170" i="18"/>
  <c r="R170" i="18"/>
  <c r="S170" i="18"/>
  <c r="T170" i="18"/>
  <c r="U170" i="18"/>
  <c r="V170" i="18"/>
  <c r="W170" i="18"/>
  <c r="X170" i="18"/>
  <c r="Y170" i="18"/>
  <c r="Z170" i="18"/>
  <c r="AA170" i="18"/>
  <c r="AB170" i="18"/>
  <c r="AC170" i="18"/>
  <c r="AD170" i="18"/>
  <c r="AE170" i="18"/>
  <c r="AF170" i="18"/>
  <c r="AG170" i="18"/>
  <c r="AH170" i="18"/>
  <c r="AI170" i="18"/>
  <c r="AJ170" i="18"/>
  <c r="AK170" i="18"/>
  <c r="AL170" i="18"/>
  <c r="AM170" i="18"/>
  <c r="AN170" i="18"/>
  <c r="AO170" i="18"/>
  <c r="AP170" i="18"/>
  <c r="AQ170" i="18"/>
  <c r="AR170" i="18"/>
  <c r="AS170" i="18"/>
  <c r="AT170" i="18"/>
  <c r="AU170" i="18"/>
  <c r="AV170" i="18"/>
  <c r="AW170" i="18"/>
  <c r="AX170" i="18"/>
  <c r="AY170" i="18"/>
  <c r="AZ170" i="18"/>
  <c r="BA170" i="18"/>
  <c r="BB170" i="18"/>
  <c r="BC170" i="18"/>
  <c r="BD170" i="18"/>
  <c r="BE170" i="18"/>
  <c r="BF170" i="18"/>
  <c r="BG170" i="18"/>
  <c r="BH170" i="18"/>
  <c r="BI170" i="18"/>
  <c r="BJ170" i="18"/>
  <c r="BK170" i="18"/>
  <c r="BO170" i="18"/>
  <c r="H171" i="18"/>
  <c r="I171" i="18"/>
  <c r="J171" i="18"/>
  <c r="K171" i="18"/>
  <c r="L171" i="18"/>
  <c r="M171" i="18"/>
  <c r="N171" i="18"/>
  <c r="O171" i="18"/>
  <c r="P171" i="18"/>
  <c r="Q171" i="18"/>
  <c r="R171" i="18"/>
  <c r="S171" i="18"/>
  <c r="T171" i="18"/>
  <c r="U171" i="18"/>
  <c r="V171" i="18"/>
  <c r="W171" i="18"/>
  <c r="X171" i="18"/>
  <c r="Y171" i="18"/>
  <c r="Z171" i="18"/>
  <c r="AA171" i="18"/>
  <c r="AB171" i="18"/>
  <c r="AC171" i="18"/>
  <c r="AD171" i="18"/>
  <c r="AE171" i="18"/>
  <c r="AF171" i="18"/>
  <c r="AG171" i="18"/>
  <c r="AH171" i="18"/>
  <c r="AI171" i="18"/>
  <c r="AJ171" i="18"/>
  <c r="AK171" i="18"/>
  <c r="AL171" i="18"/>
  <c r="AM171" i="18"/>
  <c r="AN171" i="18"/>
  <c r="AO171" i="18"/>
  <c r="AP171" i="18"/>
  <c r="AQ171" i="18"/>
  <c r="AR171" i="18"/>
  <c r="AS171" i="18"/>
  <c r="AT171" i="18"/>
  <c r="AU171" i="18"/>
  <c r="AV171" i="18"/>
  <c r="AW171" i="18"/>
  <c r="AX171" i="18"/>
  <c r="AY171" i="18"/>
  <c r="AZ171" i="18"/>
  <c r="BA171" i="18"/>
  <c r="BB171" i="18"/>
  <c r="BC171" i="18"/>
  <c r="BD171" i="18"/>
  <c r="BE171" i="18"/>
  <c r="BF171" i="18"/>
  <c r="BG171" i="18"/>
  <c r="BH171" i="18"/>
  <c r="BI171" i="18"/>
  <c r="BJ171" i="18"/>
  <c r="BK171" i="18"/>
  <c r="BO171" i="18"/>
  <c r="H172" i="18"/>
  <c r="I172" i="18"/>
  <c r="J172" i="18"/>
  <c r="K172" i="18"/>
  <c r="L172" i="18"/>
  <c r="M172" i="18"/>
  <c r="N172" i="18"/>
  <c r="O172" i="18"/>
  <c r="P172" i="18"/>
  <c r="Q172" i="18"/>
  <c r="R172" i="18"/>
  <c r="S172" i="18"/>
  <c r="T172" i="18"/>
  <c r="U172" i="18"/>
  <c r="V172" i="18"/>
  <c r="W172" i="18"/>
  <c r="X172" i="18"/>
  <c r="Y172" i="18"/>
  <c r="Z172" i="18"/>
  <c r="AA172" i="18"/>
  <c r="AB172" i="18"/>
  <c r="AC172" i="18"/>
  <c r="AD172" i="18"/>
  <c r="AE172" i="18"/>
  <c r="AF172" i="18"/>
  <c r="AG172" i="18"/>
  <c r="AH172" i="18"/>
  <c r="AI172" i="18"/>
  <c r="AJ172" i="18"/>
  <c r="AK172" i="18"/>
  <c r="AL172" i="18"/>
  <c r="AM172" i="18"/>
  <c r="AN172" i="18"/>
  <c r="AO172" i="18"/>
  <c r="AP172" i="18"/>
  <c r="AQ172" i="18"/>
  <c r="AR172" i="18"/>
  <c r="AS172" i="18"/>
  <c r="AT172" i="18"/>
  <c r="AU172" i="18"/>
  <c r="AV172" i="18"/>
  <c r="AW172" i="18"/>
  <c r="AX172" i="18"/>
  <c r="AY172" i="18"/>
  <c r="AZ172" i="18"/>
  <c r="BA172" i="18"/>
  <c r="BB172" i="18"/>
  <c r="BC172" i="18"/>
  <c r="BD172" i="18"/>
  <c r="BE172" i="18"/>
  <c r="BF172" i="18"/>
  <c r="BG172" i="18"/>
  <c r="BH172" i="18"/>
  <c r="BI172" i="18"/>
  <c r="BJ172" i="18"/>
  <c r="BK172" i="18"/>
  <c r="BO172" i="18"/>
  <c r="H173" i="18"/>
  <c r="I173" i="18"/>
  <c r="J173" i="18"/>
  <c r="K173" i="18"/>
  <c r="L173" i="18"/>
  <c r="M173" i="18"/>
  <c r="N173" i="18"/>
  <c r="O173" i="18"/>
  <c r="P173" i="18"/>
  <c r="Q173" i="18"/>
  <c r="R173" i="18"/>
  <c r="S173" i="18"/>
  <c r="T173" i="18"/>
  <c r="U173" i="18"/>
  <c r="V173" i="18"/>
  <c r="W173" i="18"/>
  <c r="X173" i="18"/>
  <c r="Y173" i="18"/>
  <c r="Z173" i="18"/>
  <c r="AA173" i="18"/>
  <c r="AB173" i="18"/>
  <c r="AC173" i="18"/>
  <c r="AD173" i="18"/>
  <c r="AE173" i="18"/>
  <c r="AF173" i="18"/>
  <c r="AG173" i="18"/>
  <c r="AH173" i="18"/>
  <c r="AI173" i="18"/>
  <c r="AJ173" i="18"/>
  <c r="AK173" i="18"/>
  <c r="AL173" i="18"/>
  <c r="AM173" i="18"/>
  <c r="AN173" i="18"/>
  <c r="AO173" i="18"/>
  <c r="AP173" i="18"/>
  <c r="AQ173" i="18"/>
  <c r="AR173" i="18"/>
  <c r="AS173" i="18"/>
  <c r="AT173" i="18"/>
  <c r="AU173" i="18"/>
  <c r="AV173" i="18"/>
  <c r="AW173" i="18"/>
  <c r="AX173" i="18"/>
  <c r="AY173" i="18"/>
  <c r="AZ173" i="18"/>
  <c r="BA173" i="18"/>
  <c r="BB173" i="18"/>
  <c r="BC173" i="18"/>
  <c r="BD173" i="18"/>
  <c r="BE173" i="18"/>
  <c r="BF173" i="18"/>
  <c r="BG173" i="18"/>
  <c r="BH173" i="18"/>
  <c r="BI173" i="18"/>
  <c r="BJ173" i="18"/>
  <c r="BK173" i="18"/>
  <c r="BO173" i="18"/>
  <c r="H174" i="18"/>
  <c r="I174" i="18"/>
  <c r="J174" i="18"/>
  <c r="K174" i="18"/>
  <c r="L174" i="18"/>
  <c r="M174" i="18"/>
  <c r="N174" i="18"/>
  <c r="O174" i="18"/>
  <c r="P174" i="18"/>
  <c r="Q174" i="18"/>
  <c r="R174" i="18"/>
  <c r="S174" i="18"/>
  <c r="T174" i="18"/>
  <c r="U174" i="18"/>
  <c r="V174" i="18"/>
  <c r="W174" i="18"/>
  <c r="X174" i="18"/>
  <c r="Y174" i="18"/>
  <c r="Z174" i="18"/>
  <c r="AA174" i="18"/>
  <c r="AB174" i="18"/>
  <c r="AC174" i="18"/>
  <c r="AD174" i="18"/>
  <c r="AE174" i="18"/>
  <c r="AF174" i="18"/>
  <c r="AG174" i="18"/>
  <c r="AH174" i="18"/>
  <c r="AI174" i="18"/>
  <c r="AJ174" i="18"/>
  <c r="AK174" i="18"/>
  <c r="AL174" i="18"/>
  <c r="AM174" i="18"/>
  <c r="AN174" i="18"/>
  <c r="AO174" i="18"/>
  <c r="AP174" i="18"/>
  <c r="AQ174" i="18"/>
  <c r="AR174" i="18"/>
  <c r="AS174" i="18"/>
  <c r="AT174" i="18"/>
  <c r="AU174" i="18"/>
  <c r="AV174" i="18"/>
  <c r="AW174" i="18"/>
  <c r="AX174" i="18"/>
  <c r="AY174" i="18"/>
  <c r="AZ174" i="18"/>
  <c r="BA174" i="18"/>
  <c r="BB174" i="18"/>
  <c r="BC174" i="18"/>
  <c r="BD174" i="18"/>
  <c r="BE174" i="18"/>
  <c r="BF174" i="18"/>
  <c r="BG174" i="18"/>
  <c r="BH174" i="18"/>
  <c r="BI174" i="18"/>
  <c r="BJ174" i="18"/>
  <c r="BK174" i="18"/>
  <c r="BO174" i="18"/>
  <c r="H175" i="18"/>
  <c r="I175" i="18"/>
  <c r="J175" i="18"/>
  <c r="K175" i="18"/>
  <c r="L175" i="18"/>
  <c r="M175" i="18"/>
  <c r="N175" i="18"/>
  <c r="O175" i="18"/>
  <c r="P175" i="18"/>
  <c r="Q175" i="18"/>
  <c r="R175" i="18"/>
  <c r="S175" i="18"/>
  <c r="T175" i="18"/>
  <c r="U175" i="18"/>
  <c r="V175" i="18"/>
  <c r="W175" i="18"/>
  <c r="X175" i="18"/>
  <c r="Y175" i="18"/>
  <c r="Z175" i="18"/>
  <c r="AA175" i="18"/>
  <c r="AB175" i="18"/>
  <c r="AC175" i="18"/>
  <c r="AD175" i="18"/>
  <c r="AE175" i="18"/>
  <c r="AF175" i="18"/>
  <c r="AG175" i="18"/>
  <c r="AH175" i="18"/>
  <c r="AI175" i="18"/>
  <c r="AJ175" i="18"/>
  <c r="AK175" i="18"/>
  <c r="AL175" i="18"/>
  <c r="AM175" i="18"/>
  <c r="AN175" i="18"/>
  <c r="AO175" i="18"/>
  <c r="AP175" i="18"/>
  <c r="AQ175" i="18"/>
  <c r="AR175" i="18"/>
  <c r="AS175" i="18"/>
  <c r="AT175" i="18"/>
  <c r="AU175" i="18"/>
  <c r="AV175" i="18"/>
  <c r="AW175" i="18"/>
  <c r="AX175" i="18"/>
  <c r="AY175" i="18"/>
  <c r="AZ175" i="18"/>
  <c r="BA175" i="18"/>
  <c r="BB175" i="18"/>
  <c r="BC175" i="18"/>
  <c r="BD175" i="18"/>
  <c r="BE175" i="18"/>
  <c r="BF175" i="18"/>
  <c r="BG175" i="18"/>
  <c r="BH175" i="18"/>
  <c r="BI175" i="18"/>
  <c r="BJ175" i="18"/>
  <c r="BK175" i="18"/>
  <c r="BO175" i="18"/>
  <c r="H176" i="18"/>
  <c r="I176" i="18"/>
  <c r="J176" i="18"/>
  <c r="K176" i="18"/>
  <c r="L176" i="18"/>
  <c r="M176" i="18"/>
  <c r="N176" i="18"/>
  <c r="O176" i="18"/>
  <c r="P176" i="18"/>
  <c r="Q176" i="18"/>
  <c r="R176" i="18"/>
  <c r="S176" i="18"/>
  <c r="T176" i="18"/>
  <c r="U176" i="18"/>
  <c r="V176" i="18"/>
  <c r="W176" i="18"/>
  <c r="X176" i="18"/>
  <c r="Y176" i="18"/>
  <c r="Z176" i="18"/>
  <c r="AA176" i="18"/>
  <c r="AB176" i="18"/>
  <c r="AC176" i="18"/>
  <c r="AD176" i="18"/>
  <c r="AE176" i="18"/>
  <c r="AF176" i="18"/>
  <c r="AG176" i="18"/>
  <c r="AH176" i="18"/>
  <c r="AI176" i="18"/>
  <c r="AJ176" i="18"/>
  <c r="AK176" i="18"/>
  <c r="AL176" i="18"/>
  <c r="AM176" i="18"/>
  <c r="AN176" i="18"/>
  <c r="AO176" i="18"/>
  <c r="AP176" i="18"/>
  <c r="AQ176" i="18"/>
  <c r="AR176" i="18"/>
  <c r="AS176" i="18"/>
  <c r="AT176" i="18"/>
  <c r="AU176" i="18"/>
  <c r="AV176" i="18"/>
  <c r="AW176" i="18"/>
  <c r="AX176" i="18"/>
  <c r="AY176" i="18"/>
  <c r="AZ176" i="18"/>
  <c r="BA176" i="18"/>
  <c r="BB176" i="18"/>
  <c r="BC176" i="18"/>
  <c r="BD176" i="18"/>
  <c r="BE176" i="18"/>
  <c r="BF176" i="18"/>
  <c r="BG176" i="18"/>
  <c r="BH176" i="18"/>
  <c r="BI176" i="18"/>
  <c r="BJ176" i="18"/>
  <c r="BK176" i="18"/>
  <c r="BO176" i="18"/>
  <c r="H177" i="18"/>
  <c r="I177" i="18"/>
  <c r="J177" i="18"/>
  <c r="K177" i="18"/>
  <c r="L177" i="18"/>
  <c r="M177" i="18"/>
  <c r="N177" i="18"/>
  <c r="O177" i="18"/>
  <c r="P177" i="18"/>
  <c r="Q177" i="18"/>
  <c r="R177" i="18"/>
  <c r="S177" i="18"/>
  <c r="T177" i="18"/>
  <c r="U177" i="18"/>
  <c r="V177" i="18"/>
  <c r="W177" i="18"/>
  <c r="X177" i="18"/>
  <c r="Y177" i="18"/>
  <c r="Z177" i="18"/>
  <c r="AA177" i="18"/>
  <c r="AB177" i="18"/>
  <c r="AC177" i="18"/>
  <c r="AD177" i="18"/>
  <c r="AE177" i="18"/>
  <c r="AF177" i="18"/>
  <c r="AG177" i="18"/>
  <c r="AH177" i="18"/>
  <c r="AI177" i="18"/>
  <c r="AJ177" i="18"/>
  <c r="AK177" i="18"/>
  <c r="AL177" i="18"/>
  <c r="AM177" i="18"/>
  <c r="AN177" i="18"/>
  <c r="AO177" i="18"/>
  <c r="AP177" i="18"/>
  <c r="AQ177" i="18"/>
  <c r="AR177" i="18"/>
  <c r="AS177" i="18"/>
  <c r="AT177" i="18"/>
  <c r="AU177" i="18"/>
  <c r="AV177" i="18"/>
  <c r="AW177" i="18"/>
  <c r="AX177" i="18"/>
  <c r="AY177" i="18"/>
  <c r="AZ177" i="18"/>
  <c r="BA177" i="18"/>
  <c r="BB177" i="18"/>
  <c r="BC177" i="18"/>
  <c r="BD177" i="18"/>
  <c r="BE177" i="18"/>
  <c r="BF177" i="18"/>
  <c r="BG177" i="18"/>
  <c r="BH177" i="18"/>
  <c r="BI177" i="18"/>
  <c r="BJ177" i="18"/>
  <c r="BK177" i="18"/>
  <c r="BO177" i="18"/>
  <c r="H178" i="18"/>
  <c r="I178" i="18"/>
  <c r="J178" i="18"/>
  <c r="K178" i="18"/>
  <c r="L178" i="18"/>
  <c r="M178" i="18"/>
  <c r="N178" i="18"/>
  <c r="O178" i="18"/>
  <c r="P178" i="18"/>
  <c r="Q178" i="18"/>
  <c r="R178" i="18"/>
  <c r="S178" i="18"/>
  <c r="T178" i="18"/>
  <c r="U178" i="18"/>
  <c r="V178" i="18"/>
  <c r="W178" i="18"/>
  <c r="X178" i="18"/>
  <c r="Y178" i="18"/>
  <c r="Z178" i="18"/>
  <c r="AA178" i="18"/>
  <c r="AB178" i="18"/>
  <c r="AC178" i="18"/>
  <c r="AD178" i="18"/>
  <c r="AE178" i="18"/>
  <c r="AF178" i="18"/>
  <c r="AG178" i="18"/>
  <c r="AH178" i="18"/>
  <c r="AI178" i="18"/>
  <c r="AJ178" i="18"/>
  <c r="AK178" i="18"/>
  <c r="AL178" i="18"/>
  <c r="AM178" i="18"/>
  <c r="AN178" i="18"/>
  <c r="AO178" i="18"/>
  <c r="AP178" i="18"/>
  <c r="AQ178" i="18"/>
  <c r="AR178" i="18"/>
  <c r="AS178" i="18"/>
  <c r="AT178" i="18"/>
  <c r="AU178" i="18"/>
  <c r="AV178" i="18"/>
  <c r="AW178" i="18"/>
  <c r="AX178" i="18"/>
  <c r="AY178" i="18"/>
  <c r="AZ178" i="18"/>
  <c r="BA178" i="18"/>
  <c r="BB178" i="18"/>
  <c r="BC178" i="18"/>
  <c r="BD178" i="18"/>
  <c r="BE178" i="18"/>
  <c r="BF178" i="18"/>
  <c r="BG178" i="18"/>
  <c r="BH178" i="18"/>
  <c r="BI178" i="18"/>
  <c r="BJ178" i="18"/>
  <c r="BK178" i="18"/>
  <c r="BO178" i="18"/>
  <c r="H179" i="18"/>
  <c r="I179" i="18"/>
  <c r="J179" i="18"/>
  <c r="K179" i="18"/>
  <c r="L179" i="18"/>
  <c r="M179" i="18"/>
  <c r="N179" i="18"/>
  <c r="O179" i="18"/>
  <c r="P179" i="18"/>
  <c r="Q179" i="18"/>
  <c r="R179" i="18"/>
  <c r="S179" i="18"/>
  <c r="T179" i="18"/>
  <c r="U179" i="18"/>
  <c r="V179" i="18"/>
  <c r="W179" i="18"/>
  <c r="X179" i="18"/>
  <c r="Y179" i="18"/>
  <c r="Z179" i="18"/>
  <c r="AA179" i="18"/>
  <c r="AB179" i="18"/>
  <c r="AC179" i="18"/>
  <c r="AD179" i="18"/>
  <c r="AE179" i="18"/>
  <c r="AF179" i="18"/>
  <c r="AG179" i="18"/>
  <c r="AH179" i="18"/>
  <c r="AI179" i="18"/>
  <c r="AJ179" i="18"/>
  <c r="AK179" i="18"/>
  <c r="AL179" i="18"/>
  <c r="AM179" i="18"/>
  <c r="AN179" i="18"/>
  <c r="AO179" i="18"/>
  <c r="AP179" i="18"/>
  <c r="AQ179" i="18"/>
  <c r="AR179" i="18"/>
  <c r="AS179" i="18"/>
  <c r="AT179" i="18"/>
  <c r="AU179" i="18"/>
  <c r="AV179" i="18"/>
  <c r="AW179" i="18"/>
  <c r="AX179" i="18"/>
  <c r="AY179" i="18"/>
  <c r="AZ179" i="18"/>
  <c r="BA179" i="18"/>
  <c r="BB179" i="18"/>
  <c r="BC179" i="18"/>
  <c r="BD179" i="18"/>
  <c r="BE179" i="18"/>
  <c r="BF179" i="18"/>
  <c r="BG179" i="18"/>
  <c r="BH179" i="18"/>
  <c r="BI179" i="18"/>
  <c r="BJ179" i="18"/>
  <c r="BK179" i="18"/>
  <c r="BO179" i="18"/>
  <c r="H180" i="18"/>
  <c r="I180" i="18"/>
  <c r="J180" i="18"/>
  <c r="K180" i="18"/>
  <c r="L180" i="18"/>
  <c r="M180" i="18"/>
  <c r="N180" i="18"/>
  <c r="O180" i="18"/>
  <c r="P180" i="18"/>
  <c r="Q180" i="18"/>
  <c r="R180" i="18"/>
  <c r="S180" i="18"/>
  <c r="T180" i="18"/>
  <c r="U180" i="18"/>
  <c r="V180" i="18"/>
  <c r="W180" i="18"/>
  <c r="X180" i="18"/>
  <c r="Y180" i="18"/>
  <c r="Z180" i="18"/>
  <c r="AA180" i="18"/>
  <c r="AB180" i="18"/>
  <c r="AC180" i="18"/>
  <c r="AD180" i="18"/>
  <c r="AE180" i="18"/>
  <c r="AF180" i="18"/>
  <c r="AG180" i="18"/>
  <c r="AH180" i="18"/>
  <c r="AI180" i="18"/>
  <c r="AJ180" i="18"/>
  <c r="AK180" i="18"/>
  <c r="AL180" i="18"/>
  <c r="AM180" i="18"/>
  <c r="AN180" i="18"/>
  <c r="AO180" i="18"/>
  <c r="AP180" i="18"/>
  <c r="AQ180" i="18"/>
  <c r="AR180" i="18"/>
  <c r="AS180" i="18"/>
  <c r="AT180" i="18"/>
  <c r="AU180" i="18"/>
  <c r="AV180" i="18"/>
  <c r="AW180" i="18"/>
  <c r="AX180" i="18"/>
  <c r="AY180" i="18"/>
  <c r="AZ180" i="18"/>
  <c r="BA180" i="18"/>
  <c r="BB180" i="18"/>
  <c r="BC180" i="18"/>
  <c r="BD180" i="18"/>
  <c r="BE180" i="18"/>
  <c r="BF180" i="18"/>
  <c r="BG180" i="18"/>
  <c r="BH180" i="18"/>
  <c r="BI180" i="18"/>
  <c r="BJ180" i="18"/>
  <c r="BK180" i="18"/>
  <c r="BO180" i="18"/>
  <c r="H181" i="18"/>
  <c r="I181" i="18"/>
  <c r="J181" i="18"/>
  <c r="K181" i="18"/>
  <c r="L181" i="18"/>
  <c r="M181" i="18"/>
  <c r="N181" i="18"/>
  <c r="O181" i="18"/>
  <c r="P181" i="18"/>
  <c r="Q181" i="18"/>
  <c r="R181" i="18"/>
  <c r="S181" i="18"/>
  <c r="T181" i="18"/>
  <c r="U181" i="18"/>
  <c r="V181" i="18"/>
  <c r="W181" i="18"/>
  <c r="X181" i="18"/>
  <c r="Y181" i="18"/>
  <c r="Z181" i="18"/>
  <c r="AA181" i="18"/>
  <c r="AB181" i="18"/>
  <c r="AC181" i="18"/>
  <c r="AD181" i="18"/>
  <c r="AE181" i="18"/>
  <c r="AF181" i="18"/>
  <c r="AG181" i="18"/>
  <c r="AH181" i="18"/>
  <c r="AI181" i="18"/>
  <c r="AJ181" i="18"/>
  <c r="AK181" i="18"/>
  <c r="AL181" i="18"/>
  <c r="AM181" i="18"/>
  <c r="AN181" i="18"/>
  <c r="AO181" i="18"/>
  <c r="AP181" i="18"/>
  <c r="AQ181" i="18"/>
  <c r="AR181" i="18"/>
  <c r="AS181" i="18"/>
  <c r="AT181" i="18"/>
  <c r="AU181" i="18"/>
  <c r="AV181" i="18"/>
  <c r="AW181" i="18"/>
  <c r="AX181" i="18"/>
  <c r="AY181" i="18"/>
  <c r="AZ181" i="18"/>
  <c r="BA181" i="18"/>
  <c r="BB181" i="18"/>
  <c r="BC181" i="18"/>
  <c r="BD181" i="18"/>
  <c r="BE181" i="18"/>
  <c r="BF181" i="18"/>
  <c r="BG181" i="18"/>
  <c r="BH181" i="18"/>
  <c r="BI181" i="18"/>
  <c r="BJ181" i="18"/>
  <c r="BK181" i="18"/>
  <c r="BO181" i="18"/>
  <c r="H182" i="18"/>
  <c r="I182" i="18"/>
  <c r="J182" i="18"/>
  <c r="K182" i="18"/>
  <c r="L182" i="18"/>
  <c r="M182" i="18"/>
  <c r="N182" i="18"/>
  <c r="O182" i="18"/>
  <c r="P182" i="18"/>
  <c r="Q182" i="18"/>
  <c r="R182" i="18"/>
  <c r="S182" i="18"/>
  <c r="T182" i="18"/>
  <c r="U182" i="18"/>
  <c r="V182" i="18"/>
  <c r="W182" i="18"/>
  <c r="X182" i="18"/>
  <c r="Y182" i="18"/>
  <c r="Z182" i="18"/>
  <c r="AA182" i="18"/>
  <c r="AB182" i="18"/>
  <c r="AC182" i="18"/>
  <c r="AD182" i="18"/>
  <c r="AE182" i="18"/>
  <c r="AF182" i="18"/>
  <c r="AG182" i="18"/>
  <c r="AH182" i="18"/>
  <c r="AI182" i="18"/>
  <c r="AJ182" i="18"/>
  <c r="AK182" i="18"/>
  <c r="AL182" i="18"/>
  <c r="AM182" i="18"/>
  <c r="AN182" i="18"/>
  <c r="AO182" i="18"/>
  <c r="AP182" i="18"/>
  <c r="AQ182" i="18"/>
  <c r="AR182" i="18"/>
  <c r="AS182" i="18"/>
  <c r="AT182" i="18"/>
  <c r="AU182" i="18"/>
  <c r="AV182" i="18"/>
  <c r="AW182" i="18"/>
  <c r="AX182" i="18"/>
  <c r="AY182" i="18"/>
  <c r="AZ182" i="18"/>
  <c r="BA182" i="18"/>
  <c r="BB182" i="18"/>
  <c r="BC182" i="18"/>
  <c r="BD182" i="18"/>
  <c r="BE182" i="18"/>
  <c r="BF182" i="18"/>
  <c r="BG182" i="18"/>
  <c r="BH182" i="18"/>
  <c r="BI182" i="18"/>
  <c r="BJ182" i="18"/>
  <c r="BK182" i="18"/>
  <c r="BO182" i="18"/>
  <c r="H183" i="18"/>
  <c r="I183" i="18"/>
  <c r="J183" i="18"/>
  <c r="K183" i="18"/>
  <c r="L183" i="18"/>
  <c r="M183" i="18"/>
  <c r="N183" i="18"/>
  <c r="O183" i="18"/>
  <c r="P183" i="18"/>
  <c r="Q183" i="18"/>
  <c r="R183" i="18"/>
  <c r="S183" i="18"/>
  <c r="T183" i="18"/>
  <c r="U183" i="18"/>
  <c r="V183" i="18"/>
  <c r="W183" i="18"/>
  <c r="X183" i="18"/>
  <c r="Y183" i="18"/>
  <c r="Z183" i="18"/>
  <c r="AA183" i="18"/>
  <c r="AB183" i="18"/>
  <c r="AC183" i="18"/>
  <c r="AD183" i="18"/>
  <c r="AE183" i="18"/>
  <c r="AF183" i="18"/>
  <c r="AG183" i="18"/>
  <c r="AH183" i="18"/>
  <c r="AI183" i="18"/>
  <c r="AJ183" i="18"/>
  <c r="AK183" i="18"/>
  <c r="AL183" i="18"/>
  <c r="AM183" i="18"/>
  <c r="AN183" i="18"/>
  <c r="AO183" i="18"/>
  <c r="AP183" i="18"/>
  <c r="AQ183" i="18"/>
  <c r="AR183" i="18"/>
  <c r="AS183" i="18"/>
  <c r="AT183" i="18"/>
  <c r="AU183" i="18"/>
  <c r="AV183" i="18"/>
  <c r="AW183" i="18"/>
  <c r="AX183" i="18"/>
  <c r="AY183" i="18"/>
  <c r="AZ183" i="18"/>
  <c r="BA183" i="18"/>
  <c r="BB183" i="18"/>
  <c r="BC183" i="18"/>
  <c r="BD183" i="18"/>
  <c r="BE183" i="18"/>
  <c r="BF183" i="18"/>
  <c r="BG183" i="18"/>
  <c r="BH183" i="18"/>
  <c r="BI183" i="18"/>
  <c r="BJ183" i="18"/>
  <c r="BK183" i="18"/>
  <c r="BO183" i="18"/>
  <c r="H184" i="18"/>
  <c r="I184" i="18"/>
  <c r="J184" i="18"/>
  <c r="K184" i="18"/>
  <c r="L184" i="18"/>
  <c r="M184" i="18"/>
  <c r="N184" i="18"/>
  <c r="O184" i="18"/>
  <c r="P184" i="18"/>
  <c r="Q184" i="18"/>
  <c r="R184" i="18"/>
  <c r="S184" i="18"/>
  <c r="T184" i="18"/>
  <c r="U184" i="18"/>
  <c r="V184" i="18"/>
  <c r="W184" i="18"/>
  <c r="X184" i="18"/>
  <c r="Y184" i="18"/>
  <c r="Z184" i="18"/>
  <c r="AA184" i="18"/>
  <c r="AB184" i="18"/>
  <c r="AC184" i="18"/>
  <c r="AD184" i="18"/>
  <c r="AE184" i="18"/>
  <c r="AF184" i="18"/>
  <c r="AG184" i="18"/>
  <c r="AH184" i="18"/>
  <c r="AI184" i="18"/>
  <c r="AJ184" i="18"/>
  <c r="AK184" i="18"/>
  <c r="AL184" i="18"/>
  <c r="AM184" i="18"/>
  <c r="AN184" i="18"/>
  <c r="AO184" i="18"/>
  <c r="AP184" i="18"/>
  <c r="AQ184" i="18"/>
  <c r="AR184" i="18"/>
  <c r="AS184" i="18"/>
  <c r="AT184" i="18"/>
  <c r="AU184" i="18"/>
  <c r="AV184" i="18"/>
  <c r="AW184" i="18"/>
  <c r="AX184" i="18"/>
  <c r="AY184" i="18"/>
  <c r="AZ184" i="18"/>
  <c r="BA184" i="18"/>
  <c r="BB184" i="18"/>
  <c r="BC184" i="18"/>
  <c r="BD184" i="18"/>
  <c r="BE184" i="18"/>
  <c r="BF184" i="18"/>
  <c r="BG184" i="18"/>
  <c r="BH184" i="18"/>
  <c r="BI184" i="18"/>
  <c r="BJ184" i="18"/>
  <c r="BK184" i="18"/>
  <c r="BO184" i="18"/>
  <c r="H185" i="18"/>
  <c r="I185" i="18"/>
  <c r="J185" i="18"/>
  <c r="K185" i="18"/>
  <c r="L185" i="18"/>
  <c r="M185" i="18"/>
  <c r="N185" i="18"/>
  <c r="O185" i="18"/>
  <c r="P185" i="18"/>
  <c r="Q185" i="18"/>
  <c r="R185" i="18"/>
  <c r="S185" i="18"/>
  <c r="T185" i="18"/>
  <c r="U185" i="18"/>
  <c r="V185" i="18"/>
  <c r="W185" i="18"/>
  <c r="X185" i="18"/>
  <c r="Y185" i="18"/>
  <c r="Z185" i="18"/>
  <c r="AA185" i="18"/>
  <c r="AB185" i="18"/>
  <c r="AC185" i="18"/>
  <c r="AD185" i="18"/>
  <c r="AE185" i="18"/>
  <c r="AF185" i="18"/>
  <c r="AG185" i="18"/>
  <c r="AH185" i="18"/>
  <c r="AI185" i="18"/>
  <c r="AJ185" i="18"/>
  <c r="AK185" i="18"/>
  <c r="AL185" i="18"/>
  <c r="AM185" i="18"/>
  <c r="AN185" i="18"/>
  <c r="AO185" i="18"/>
  <c r="AP185" i="18"/>
  <c r="AQ185" i="18"/>
  <c r="AR185" i="18"/>
  <c r="AS185" i="18"/>
  <c r="AT185" i="18"/>
  <c r="AU185" i="18"/>
  <c r="AV185" i="18"/>
  <c r="AW185" i="18"/>
  <c r="AX185" i="18"/>
  <c r="AY185" i="18"/>
  <c r="AZ185" i="18"/>
  <c r="BA185" i="18"/>
  <c r="BB185" i="18"/>
  <c r="BC185" i="18"/>
  <c r="BD185" i="18"/>
  <c r="BE185" i="18"/>
  <c r="BF185" i="18"/>
  <c r="BG185" i="18"/>
  <c r="BH185" i="18"/>
  <c r="BI185" i="18"/>
  <c r="BJ185" i="18"/>
  <c r="BK185" i="18"/>
  <c r="BO185" i="18"/>
  <c r="H186" i="18"/>
  <c r="I186" i="18"/>
  <c r="J186" i="18"/>
  <c r="K186" i="18"/>
  <c r="L186" i="18"/>
  <c r="M186" i="18"/>
  <c r="N186" i="18"/>
  <c r="O186" i="18"/>
  <c r="P186" i="18"/>
  <c r="Q186" i="18"/>
  <c r="R186" i="18"/>
  <c r="S186" i="18"/>
  <c r="T186" i="18"/>
  <c r="U186" i="18"/>
  <c r="V186" i="18"/>
  <c r="W186" i="18"/>
  <c r="X186" i="18"/>
  <c r="Y186" i="18"/>
  <c r="Z186" i="18"/>
  <c r="AA186" i="18"/>
  <c r="AB186" i="18"/>
  <c r="AC186" i="18"/>
  <c r="AD186" i="18"/>
  <c r="AE186" i="18"/>
  <c r="AF186" i="18"/>
  <c r="AG186" i="18"/>
  <c r="AH186" i="18"/>
  <c r="AI186" i="18"/>
  <c r="AJ186" i="18"/>
  <c r="AK186" i="18"/>
  <c r="AL186" i="18"/>
  <c r="AM186" i="18"/>
  <c r="AN186" i="18"/>
  <c r="AO186" i="18"/>
  <c r="AP186" i="18"/>
  <c r="AQ186" i="18"/>
  <c r="AR186" i="18"/>
  <c r="AS186" i="18"/>
  <c r="AT186" i="18"/>
  <c r="AU186" i="18"/>
  <c r="AV186" i="18"/>
  <c r="AW186" i="18"/>
  <c r="AX186" i="18"/>
  <c r="AY186" i="18"/>
  <c r="AZ186" i="18"/>
  <c r="BA186" i="18"/>
  <c r="BB186" i="18"/>
  <c r="BC186" i="18"/>
  <c r="BD186" i="18"/>
  <c r="BE186" i="18"/>
  <c r="BF186" i="18"/>
  <c r="BG186" i="18"/>
  <c r="BH186" i="18"/>
  <c r="BI186" i="18"/>
  <c r="BJ186" i="18"/>
  <c r="BK186" i="18"/>
  <c r="BO186" i="18"/>
  <c r="H187" i="18"/>
  <c r="I187" i="18"/>
  <c r="J187" i="18"/>
  <c r="K187" i="18"/>
  <c r="L187" i="18"/>
  <c r="M187" i="18"/>
  <c r="N187" i="18"/>
  <c r="O187" i="18"/>
  <c r="P187" i="18"/>
  <c r="Q187" i="18"/>
  <c r="R187" i="18"/>
  <c r="S187" i="18"/>
  <c r="T187" i="18"/>
  <c r="U187" i="18"/>
  <c r="V187" i="18"/>
  <c r="W187" i="18"/>
  <c r="X187" i="18"/>
  <c r="Y187" i="18"/>
  <c r="Z187" i="18"/>
  <c r="AA187" i="18"/>
  <c r="AB187" i="18"/>
  <c r="AC187" i="18"/>
  <c r="AD187" i="18"/>
  <c r="AE187" i="18"/>
  <c r="AF187" i="18"/>
  <c r="AG187" i="18"/>
  <c r="AH187" i="18"/>
  <c r="AI187" i="18"/>
  <c r="AJ187" i="18"/>
  <c r="AK187" i="18"/>
  <c r="AL187" i="18"/>
  <c r="AM187" i="18"/>
  <c r="AN187" i="18"/>
  <c r="AO187" i="18"/>
  <c r="AP187" i="18"/>
  <c r="AQ187" i="18"/>
  <c r="AR187" i="18"/>
  <c r="AS187" i="18"/>
  <c r="AT187" i="18"/>
  <c r="AU187" i="18"/>
  <c r="AV187" i="18"/>
  <c r="AW187" i="18"/>
  <c r="AX187" i="18"/>
  <c r="AY187" i="18"/>
  <c r="AZ187" i="18"/>
  <c r="BA187" i="18"/>
  <c r="BB187" i="18"/>
  <c r="BC187" i="18"/>
  <c r="BD187" i="18"/>
  <c r="BE187" i="18"/>
  <c r="BF187" i="18"/>
  <c r="BG187" i="18"/>
  <c r="BH187" i="18"/>
  <c r="BI187" i="18"/>
  <c r="BJ187" i="18"/>
  <c r="BK187" i="18"/>
  <c r="BO187" i="18"/>
  <c r="H188" i="18"/>
  <c r="I188" i="18"/>
  <c r="J188" i="18"/>
  <c r="K188" i="18"/>
  <c r="L188" i="18"/>
  <c r="M188" i="18"/>
  <c r="N188" i="18"/>
  <c r="O188" i="18"/>
  <c r="P188" i="18"/>
  <c r="Q188" i="18"/>
  <c r="R188" i="18"/>
  <c r="S188" i="18"/>
  <c r="T188" i="18"/>
  <c r="U188" i="18"/>
  <c r="V188" i="18"/>
  <c r="W188" i="18"/>
  <c r="X188" i="18"/>
  <c r="Y188" i="18"/>
  <c r="Z188" i="18"/>
  <c r="AA188" i="18"/>
  <c r="AB188" i="18"/>
  <c r="AC188" i="18"/>
  <c r="AD188" i="18"/>
  <c r="AE188" i="18"/>
  <c r="AF188" i="18"/>
  <c r="AG188" i="18"/>
  <c r="AH188" i="18"/>
  <c r="AI188" i="18"/>
  <c r="AJ188" i="18"/>
  <c r="AK188" i="18"/>
  <c r="AL188" i="18"/>
  <c r="AM188" i="18"/>
  <c r="AN188" i="18"/>
  <c r="AO188" i="18"/>
  <c r="AP188" i="18"/>
  <c r="AQ188" i="18"/>
  <c r="AR188" i="18"/>
  <c r="AS188" i="18"/>
  <c r="AT188" i="18"/>
  <c r="AU188" i="18"/>
  <c r="AV188" i="18"/>
  <c r="AW188" i="18"/>
  <c r="AX188" i="18"/>
  <c r="AY188" i="18"/>
  <c r="AZ188" i="18"/>
  <c r="BA188" i="18"/>
  <c r="BB188" i="18"/>
  <c r="BC188" i="18"/>
  <c r="BD188" i="18"/>
  <c r="BE188" i="18"/>
  <c r="BF188" i="18"/>
  <c r="BG188" i="18"/>
  <c r="BH188" i="18"/>
  <c r="BI188" i="18"/>
  <c r="BJ188" i="18"/>
  <c r="BK188" i="18"/>
  <c r="BO188" i="18"/>
  <c r="H189" i="18"/>
  <c r="I189" i="18"/>
  <c r="J189" i="18"/>
  <c r="K189" i="18"/>
  <c r="L189" i="18"/>
  <c r="M189" i="18"/>
  <c r="N189" i="18"/>
  <c r="O189" i="18"/>
  <c r="P189" i="18"/>
  <c r="Q189" i="18"/>
  <c r="R189" i="18"/>
  <c r="S189" i="18"/>
  <c r="T189" i="18"/>
  <c r="U189" i="18"/>
  <c r="V189" i="18"/>
  <c r="W189" i="18"/>
  <c r="X189" i="18"/>
  <c r="Y189" i="18"/>
  <c r="Z189" i="18"/>
  <c r="AA189" i="18"/>
  <c r="AB189" i="18"/>
  <c r="AC189" i="18"/>
  <c r="AD189" i="18"/>
  <c r="AE189" i="18"/>
  <c r="AF189" i="18"/>
  <c r="AG189" i="18"/>
  <c r="AH189" i="18"/>
  <c r="AI189" i="18"/>
  <c r="AJ189" i="18"/>
  <c r="AK189" i="18"/>
  <c r="AL189" i="18"/>
  <c r="AM189" i="18"/>
  <c r="AN189" i="18"/>
  <c r="AO189" i="18"/>
  <c r="AP189" i="18"/>
  <c r="AQ189" i="18"/>
  <c r="AR189" i="18"/>
  <c r="AS189" i="18"/>
  <c r="AT189" i="18"/>
  <c r="AU189" i="18"/>
  <c r="AV189" i="18"/>
  <c r="AW189" i="18"/>
  <c r="AX189" i="18"/>
  <c r="AY189" i="18"/>
  <c r="AZ189" i="18"/>
  <c r="BA189" i="18"/>
  <c r="BB189" i="18"/>
  <c r="BC189" i="18"/>
  <c r="BD189" i="18"/>
  <c r="BE189" i="18"/>
  <c r="BF189" i="18"/>
  <c r="BG189" i="18"/>
  <c r="BH189" i="18"/>
  <c r="BI189" i="18"/>
  <c r="BJ189" i="18"/>
  <c r="BK189" i="18"/>
  <c r="BO189" i="18"/>
  <c r="H190" i="18"/>
  <c r="I190" i="18"/>
  <c r="J190" i="18"/>
  <c r="K190" i="18"/>
  <c r="L190" i="18"/>
  <c r="M190" i="18"/>
  <c r="N190" i="18"/>
  <c r="O190" i="18"/>
  <c r="P190" i="18"/>
  <c r="Q190" i="18"/>
  <c r="R190" i="18"/>
  <c r="S190" i="18"/>
  <c r="T190" i="18"/>
  <c r="U190" i="18"/>
  <c r="V190" i="18"/>
  <c r="W190" i="18"/>
  <c r="X190" i="18"/>
  <c r="Y190" i="18"/>
  <c r="Z190" i="18"/>
  <c r="AA190" i="18"/>
  <c r="AB190" i="18"/>
  <c r="AC190" i="18"/>
  <c r="AD190" i="18"/>
  <c r="AE190" i="18"/>
  <c r="AF190" i="18"/>
  <c r="AG190" i="18"/>
  <c r="AH190" i="18"/>
  <c r="AI190" i="18"/>
  <c r="AJ190" i="18"/>
  <c r="AK190" i="18"/>
  <c r="AL190" i="18"/>
  <c r="AM190" i="18"/>
  <c r="AN190" i="18"/>
  <c r="AO190" i="18"/>
  <c r="AP190" i="18"/>
  <c r="AQ190" i="18"/>
  <c r="AR190" i="18"/>
  <c r="AS190" i="18"/>
  <c r="AT190" i="18"/>
  <c r="AU190" i="18"/>
  <c r="AV190" i="18"/>
  <c r="AW190" i="18"/>
  <c r="AX190" i="18"/>
  <c r="AY190" i="18"/>
  <c r="AZ190" i="18"/>
  <c r="BA190" i="18"/>
  <c r="BB190" i="18"/>
  <c r="BC190" i="18"/>
  <c r="BD190" i="18"/>
  <c r="BE190" i="18"/>
  <c r="BF190" i="18"/>
  <c r="BG190" i="18"/>
  <c r="BH190" i="18"/>
  <c r="BI190" i="18"/>
  <c r="BJ190" i="18"/>
  <c r="BK190" i="18"/>
  <c r="BO190" i="18"/>
  <c r="H191" i="18"/>
  <c r="I191" i="18"/>
  <c r="J191" i="18"/>
  <c r="K191" i="18"/>
  <c r="L191" i="18"/>
  <c r="M191" i="18"/>
  <c r="N191" i="18"/>
  <c r="O191" i="18"/>
  <c r="P191" i="18"/>
  <c r="Q191" i="18"/>
  <c r="R191" i="18"/>
  <c r="S191" i="18"/>
  <c r="T191" i="18"/>
  <c r="U191" i="18"/>
  <c r="V191" i="18"/>
  <c r="W191" i="18"/>
  <c r="X191" i="18"/>
  <c r="Y191" i="18"/>
  <c r="Z191" i="18"/>
  <c r="AA191" i="18"/>
  <c r="AB191" i="18"/>
  <c r="AC191" i="18"/>
  <c r="AD191" i="18"/>
  <c r="AE191" i="18"/>
  <c r="AF191" i="18"/>
  <c r="AG191" i="18"/>
  <c r="AH191" i="18"/>
  <c r="AI191" i="18"/>
  <c r="AJ191" i="18"/>
  <c r="AK191" i="18"/>
  <c r="AL191" i="18"/>
  <c r="AM191" i="18"/>
  <c r="AN191" i="18"/>
  <c r="AO191" i="18"/>
  <c r="AP191" i="18"/>
  <c r="AQ191" i="18"/>
  <c r="AR191" i="18"/>
  <c r="AS191" i="18"/>
  <c r="AT191" i="18"/>
  <c r="AU191" i="18"/>
  <c r="AV191" i="18"/>
  <c r="AW191" i="18"/>
  <c r="AX191" i="18"/>
  <c r="AY191" i="18"/>
  <c r="AZ191" i="18"/>
  <c r="BA191" i="18"/>
  <c r="BB191" i="18"/>
  <c r="BC191" i="18"/>
  <c r="BD191" i="18"/>
  <c r="BE191" i="18"/>
  <c r="BF191" i="18"/>
  <c r="BG191" i="18"/>
  <c r="BH191" i="18"/>
  <c r="BI191" i="18"/>
  <c r="BJ191" i="18"/>
  <c r="BK191" i="18"/>
  <c r="BO191" i="18"/>
  <c r="H192" i="18"/>
  <c r="I192" i="18"/>
  <c r="J192" i="18"/>
  <c r="K192" i="18"/>
  <c r="L192" i="18"/>
  <c r="M192" i="18"/>
  <c r="N192" i="18"/>
  <c r="O192" i="18"/>
  <c r="P192" i="18"/>
  <c r="Q192" i="18"/>
  <c r="R192" i="18"/>
  <c r="S192" i="18"/>
  <c r="T192" i="18"/>
  <c r="U192" i="18"/>
  <c r="V192" i="18"/>
  <c r="W192" i="18"/>
  <c r="X192" i="18"/>
  <c r="Y192" i="18"/>
  <c r="Z192" i="18"/>
  <c r="AA192" i="18"/>
  <c r="AB192" i="18"/>
  <c r="AC192" i="18"/>
  <c r="AD192" i="18"/>
  <c r="AE192" i="18"/>
  <c r="AF192" i="18"/>
  <c r="AG192" i="18"/>
  <c r="AH192" i="18"/>
  <c r="AI192" i="18"/>
  <c r="AJ192" i="18"/>
  <c r="AK192" i="18"/>
  <c r="AL192" i="18"/>
  <c r="AM192" i="18"/>
  <c r="AN192" i="18"/>
  <c r="AO192" i="18"/>
  <c r="AP192" i="18"/>
  <c r="AQ192" i="18"/>
  <c r="AR192" i="18"/>
  <c r="AS192" i="18"/>
  <c r="AT192" i="18"/>
  <c r="AU192" i="18"/>
  <c r="AV192" i="18"/>
  <c r="AW192" i="18"/>
  <c r="AX192" i="18"/>
  <c r="AY192" i="18"/>
  <c r="AZ192" i="18"/>
  <c r="BA192" i="18"/>
  <c r="BB192" i="18"/>
  <c r="BC192" i="18"/>
  <c r="BD192" i="18"/>
  <c r="BE192" i="18"/>
  <c r="BF192" i="18"/>
  <c r="BG192" i="18"/>
  <c r="BH192" i="18"/>
  <c r="BI192" i="18"/>
  <c r="BJ192" i="18"/>
  <c r="BK192" i="18"/>
  <c r="BO192" i="18"/>
  <c r="H193" i="18"/>
  <c r="I193" i="18"/>
  <c r="J193" i="18"/>
  <c r="K193" i="18"/>
  <c r="L193" i="18"/>
  <c r="M193" i="18"/>
  <c r="N193" i="18"/>
  <c r="O193" i="18"/>
  <c r="P193" i="18"/>
  <c r="Q193" i="18"/>
  <c r="R193" i="18"/>
  <c r="S193" i="18"/>
  <c r="T193" i="18"/>
  <c r="U193" i="18"/>
  <c r="V193" i="18"/>
  <c r="W193" i="18"/>
  <c r="X193" i="18"/>
  <c r="Y193" i="18"/>
  <c r="Z193" i="18"/>
  <c r="AA193" i="18"/>
  <c r="AB193" i="18"/>
  <c r="AC193" i="18"/>
  <c r="AD193" i="18"/>
  <c r="AE193" i="18"/>
  <c r="AF193" i="18"/>
  <c r="AG193" i="18"/>
  <c r="AH193" i="18"/>
  <c r="AI193" i="18"/>
  <c r="AJ193" i="18"/>
  <c r="AK193" i="18"/>
  <c r="AL193" i="18"/>
  <c r="AM193" i="18"/>
  <c r="AN193" i="18"/>
  <c r="AO193" i="18"/>
  <c r="AP193" i="18"/>
  <c r="AQ193" i="18"/>
  <c r="AR193" i="18"/>
  <c r="AS193" i="18"/>
  <c r="AT193" i="18"/>
  <c r="AU193" i="18"/>
  <c r="AV193" i="18"/>
  <c r="AW193" i="18"/>
  <c r="AX193" i="18"/>
  <c r="AY193" i="18"/>
  <c r="AZ193" i="18"/>
  <c r="BA193" i="18"/>
  <c r="BB193" i="18"/>
  <c r="BC193" i="18"/>
  <c r="BD193" i="18"/>
  <c r="BE193" i="18"/>
  <c r="BF193" i="18"/>
  <c r="BG193" i="18"/>
  <c r="BH193" i="18"/>
  <c r="BI193" i="18"/>
  <c r="BJ193" i="18"/>
  <c r="BK193" i="18"/>
  <c r="BO193" i="18"/>
  <c r="H194" i="18"/>
  <c r="I194" i="18"/>
  <c r="J194" i="18"/>
  <c r="K194" i="18"/>
  <c r="L194" i="18"/>
  <c r="M194" i="18"/>
  <c r="N194" i="18"/>
  <c r="O194" i="18"/>
  <c r="P194" i="18"/>
  <c r="Q194" i="18"/>
  <c r="R194" i="18"/>
  <c r="S194" i="18"/>
  <c r="T194" i="18"/>
  <c r="U194" i="18"/>
  <c r="V194" i="18"/>
  <c r="W194" i="18"/>
  <c r="X194" i="18"/>
  <c r="Y194" i="18"/>
  <c r="Z194" i="18"/>
  <c r="AA194" i="18"/>
  <c r="AB194" i="18"/>
  <c r="AC194" i="18"/>
  <c r="AD194" i="18"/>
  <c r="AE194" i="18"/>
  <c r="AF194" i="18"/>
  <c r="AG194" i="18"/>
  <c r="AH194" i="18"/>
  <c r="AI194" i="18"/>
  <c r="AJ194" i="18"/>
  <c r="AK194" i="18"/>
  <c r="AL194" i="18"/>
  <c r="AM194" i="18"/>
  <c r="AN194" i="18"/>
  <c r="AO194" i="18"/>
  <c r="AP194" i="18"/>
  <c r="AQ194" i="18"/>
  <c r="AR194" i="18"/>
  <c r="AS194" i="18"/>
  <c r="AT194" i="18"/>
  <c r="AU194" i="18"/>
  <c r="AV194" i="18"/>
  <c r="AW194" i="18"/>
  <c r="AX194" i="18"/>
  <c r="AY194" i="18"/>
  <c r="AZ194" i="18"/>
  <c r="BA194" i="18"/>
  <c r="BB194" i="18"/>
  <c r="BC194" i="18"/>
  <c r="BD194" i="18"/>
  <c r="BE194" i="18"/>
  <c r="BF194" i="18"/>
  <c r="BG194" i="18"/>
  <c r="BH194" i="18"/>
  <c r="BI194" i="18"/>
  <c r="BJ194" i="18"/>
  <c r="BK194" i="18"/>
  <c r="BO194" i="18"/>
  <c r="H195" i="18"/>
  <c r="I195" i="18"/>
  <c r="J195" i="18"/>
  <c r="K195" i="18"/>
  <c r="L195" i="18"/>
  <c r="M195" i="18"/>
  <c r="N195" i="18"/>
  <c r="O195" i="18"/>
  <c r="P195" i="18"/>
  <c r="Q195" i="18"/>
  <c r="R195" i="18"/>
  <c r="S195" i="18"/>
  <c r="T195" i="18"/>
  <c r="U195" i="18"/>
  <c r="V195" i="18"/>
  <c r="W195" i="18"/>
  <c r="X195" i="18"/>
  <c r="Y195" i="18"/>
  <c r="Z195" i="18"/>
  <c r="AA195" i="18"/>
  <c r="AB195" i="18"/>
  <c r="AC195" i="18"/>
  <c r="AD195" i="18"/>
  <c r="AE195" i="18"/>
  <c r="AF195" i="18"/>
  <c r="AG195" i="18"/>
  <c r="AH195" i="18"/>
  <c r="AI195" i="18"/>
  <c r="AJ195" i="18"/>
  <c r="AK195" i="18"/>
  <c r="AL195" i="18"/>
  <c r="AM195" i="18"/>
  <c r="AN195" i="18"/>
  <c r="AO195" i="18"/>
  <c r="AP195" i="18"/>
  <c r="AQ195" i="18"/>
  <c r="AR195" i="18"/>
  <c r="AS195" i="18"/>
  <c r="AT195" i="18"/>
  <c r="AU195" i="18"/>
  <c r="AV195" i="18"/>
  <c r="AW195" i="18"/>
  <c r="AX195" i="18"/>
  <c r="AY195" i="18"/>
  <c r="AZ195" i="18"/>
  <c r="BA195" i="18"/>
  <c r="BB195" i="18"/>
  <c r="BC195" i="18"/>
  <c r="BD195" i="18"/>
  <c r="BE195" i="18"/>
  <c r="BF195" i="18"/>
  <c r="BG195" i="18"/>
  <c r="BH195" i="18"/>
  <c r="BI195" i="18"/>
  <c r="BJ195" i="18"/>
  <c r="BK195" i="18"/>
  <c r="BO195" i="18"/>
  <c r="H196" i="18"/>
  <c r="I196" i="18"/>
  <c r="J196" i="18"/>
  <c r="K196" i="18"/>
  <c r="L196" i="18"/>
  <c r="M196" i="18"/>
  <c r="N196" i="18"/>
  <c r="O196" i="18"/>
  <c r="P196" i="18"/>
  <c r="Q196" i="18"/>
  <c r="R196" i="18"/>
  <c r="S196" i="18"/>
  <c r="T196" i="18"/>
  <c r="U196" i="18"/>
  <c r="V196" i="18"/>
  <c r="W196" i="18"/>
  <c r="X196" i="18"/>
  <c r="Y196" i="18"/>
  <c r="Z196" i="18"/>
  <c r="AA196" i="18"/>
  <c r="AB196" i="18"/>
  <c r="AC196" i="18"/>
  <c r="AD196" i="18"/>
  <c r="AE196" i="18"/>
  <c r="AF196" i="18"/>
  <c r="AG196" i="18"/>
  <c r="AH196" i="18"/>
  <c r="AI196" i="18"/>
  <c r="AJ196" i="18"/>
  <c r="AK196" i="18"/>
  <c r="AL196" i="18"/>
  <c r="AM196" i="18"/>
  <c r="AN196" i="18"/>
  <c r="AO196" i="18"/>
  <c r="AP196" i="18"/>
  <c r="AQ196" i="18"/>
  <c r="AR196" i="18"/>
  <c r="AS196" i="18"/>
  <c r="AT196" i="18"/>
  <c r="AU196" i="18"/>
  <c r="AV196" i="18"/>
  <c r="AW196" i="18"/>
  <c r="AX196" i="18"/>
  <c r="AY196" i="18"/>
  <c r="AZ196" i="18"/>
  <c r="BA196" i="18"/>
  <c r="BB196" i="18"/>
  <c r="BC196" i="18"/>
  <c r="BD196" i="18"/>
  <c r="BE196" i="18"/>
  <c r="BF196" i="18"/>
  <c r="BG196" i="18"/>
  <c r="BH196" i="18"/>
  <c r="BI196" i="18"/>
  <c r="BJ196" i="18"/>
  <c r="BK196" i="18"/>
  <c r="BO196" i="18"/>
  <c r="H197" i="18"/>
  <c r="I197" i="18"/>
  <c r="J197" i="18"/>
  <c r="K197" i="18"/>
  <c r="L197" i="18"/>
  <c r="M197" i="18"/>
  <c r="N197" i="18"/>
  <c r="O197" i="18"/>
  <c r="P197" i="18"/>
  <c r="Q197" i="18"/>
  <c r="R197" i="18"/>
  <c r="S197" i="18"/>
  <c r="T197" i="18"/>
  <c r="U197" i="18"/>
  <c r="V197" i="18"/>
  <c r="W197" i="18"/>
  <c r="X197" i="18"/>
  <c r="Y197" i="18"/>
  <c r="Z197" i="18"/>
  <c r="AA197" i="18"/>
  <c r="AB197" i="18"/>
  <c r="AC197" i="18"/>
  <c r="AD197" i="18"/>
  <c r="AE197" i="18"/>
  <c r="AF197" i="18"/>
  <c r="AG197" i="18"/>
  <c r="AH197" i="18"/>
  <c r="AI197" i="18"/>
  <c r="AJ197" i="18"/>
  <c r="AK197" i="18"/>
  <c r="AL197" i="18"/>
  <c r="AM197" i="18"/>
  <c r="AN197" i="18"/>
  <c r="AO197" i="18"/>
  <c r="AP197" i="18"/>
  <c r="AQ197" i="18"/>
  <c r="AR197" i="18"/>
  <c r="AS197" i="18"/>
  <c r="AT197" i="18"/>
  <c r="AU197" i="18"/>
  <c r="AV197" i="18"/>
  <c r="AW197" i="18"/>
  <c r="AX197" i="18"/>
  <c r="AY197" i="18"/>
  <c r="AZ197" i="18"/>
  <c r="BA197" i="18"/>
  <c r="BB197" i="18"/>
  <c r="BC197" i="18"/>
  <c r="BD197" i="18"/>
  <c r="BE197" i="18"/>
  <c r="BF197" i="18"/>
  <c r="BG197" i="18"/>
  <c r="BH197" i="18"/>
  <c r="BI197" i="18"/>
  <c r="BJ197" i="18"/>
  <c r="BK197" i="18"/>
  <c r="BO197" i="18"/>
  <c r="H198" i="18"/>
  <c r="I198" i="18"/>
  <c r="J198" i="18"/>
  <c r="K198" i="18"/>
  <c r="L198" i="18"/>
  <c r="M198" i="18"/>
  <c r="N198" i="18"/>
  <c r="O198" i="18"/>
  <c r="P198" i="18"/>
  <c r="Q198" i="18"/>
  <c r="R198" i="18"/>
  <c r="S198" i="18"/>
  <c r="T198" i="18"/>
  <c r="U198" i="18"/>
  <c r="V198" i="18"/>
  <c r="W198" i="18"/>
  <c r="X198" i="18"/>
  <c r="Y198" i="18"/>
  <c r="Z198" i="18"/>
  <c r="AA198" i="18"/>
  <c r="AB198" i="18"/>
  <c r="AC198" i="18"/>
  <c r="AD198" i="18"/>
  <c r="AE198" i="18"/>
  <c r="AF198" i="18"/>
  <c r="AG198" i="18"/>
  <c r="AH198" i="18"/>
  <c r="AI198" i="18"/>
  <c r="AJ198" i="18"/>
  <c r="AK198" i="18"/>
  <c r="AL198" i="18"/>
  <c r="AM198" i="18"/>
  <c r="AN198" i="18"/>
  <c r="AO198" i="18"/>
  <c r="AP198" i="18"/>
  <c r="AQ198" i="18"/>
  <c r="AR198" i="18"/>
  <c r="AS198" i="18"/>
  <c r="AT198" i="18"/>
  <c r="AU198" i="18"/>
  <c r="AV198" i="18"/>
  <c r="AW198" i="18"/>
  <c r="AX198" i="18"/>
  <c r="AY198" i="18"/>
  <c r="AZ198" i="18"/>
  <c r="BA198" i="18"/>
  <c r="BB198" i="18"/>
  <c r="BC198" i="18"/>
  <c r="BD198" i="18"/>
  <c r="BE198" i="18"/>
  <c r="BF198" i="18"/>
  <c r="BG198" i="18"/>
  <c r="BH198" i="18"/>
  <c r="BI198" i="18"/>
  <c r="BJ198" i="18"/>
  <c r="BK198" i="18"/>
  <c r="BO198" i="18"/>
  <c r="H199" i="18"/>
  <c r="I199" i="18"/>
  <c r="J199" i="18"/>
  <c r="K199" i="18"/>
  <c r="L199" i="18"/>
  <c r="M199" i="18"/>
  <c r="N199" i="18"/>
  <c r="O199" i="18"/>
  <c r="P199" i="18"/>
  <c r="Q199" i="18"/>
  <c r="R199" i="18"/>
  <c r="S199" i="18"/>
  <c r="T199" i="18"/>
  <c r="U199" i="18"/>
  <c r="V199" i="18"/>
  <c r="W199" i="18"/>
  <c r="X199" i="18"/>
  <c r="Y199" i="18"/>
  <c r="Z199" i="18"/>
  <c r="AA199" i="18"/>
  <c r="AB199" i="18"/>
  <c r="AC199" i="18"/>
  <c r="AD199" i="18"/>
  <c r="AE199" i="18"/>
  <c r="AF199" i="18"/>
  <c r="AG199" i="18"/>
  <c r="AH199" i="18"/>
  <c r="AI199" i="18"/>
  <c r="AJ199" i="18"/>
  <c r="AK199" i="18"/>
  <c r="AL199" i="18"/>
  <c r="AM199" i="18"/>
  <c r="AN199" i="18"/>
  <c r="AO199" i="18"/>
  <c r="AP199" i="18"/>
  <c r="AQ199" i="18"/>
  <c r="AR199" i="18"/>
  <c r="AS199" i="18"/>
  <c r="AT199" i="18"/>
  <c r="AU199" i="18"/>
  <c r="AV199" i="18"/>
  <c r="AW199" i="18"/>
  <c r="AX199" i="18"/>
  <c r="AY199" i="18"/>
  <c r="AZ199" i="18"/>
  <c r="BA199" i="18"/>
  <c r="BB199" i="18"/>
  <c r="BC199" i="18"/>
  <c r="BD199" i="18"/>
  <c r="BE199" i="18"/>
  <c r="BF199" i="18"/>
  <c r="BG199" i="18"/>
  <c r="BH199" i="18"/>
  <c r="BI199" i="18"/>
  <c r="BJ199" i="18"/>
  <c r="BK199" i="18"/>
  <c r="BO199" i="18"/>
  <c r="H200" i="18"/>
  <c r="I200" i="18"/>
  <c r="J200" i="18"/>
  <c r="K200" i="18"/>
  <c r="L200" i="18"/>
  <c r="M200" i="18"/>
  <c r="N200" i="18"/>
  <c r="O200" i="18"/>
  <c r="P200" i="18"/>
  <c r="Q200" i="18"/>
  <c r="R200" i="18"/>
  <c r="S200" i="18"/>
  <c r="T200" i="18"/>
  <c r="U200" i="18"/>
  <c r="V200" i="18"/>
  <c r="W200" i="18"/>
  <c r="X200" i="18"/>
  <c r="Y200" i="18"/>
  <c r="Z200" i="18"/>
  <c r="AA200" i="18"/>
  <c r="AB200" i="18"/>
  <c r="AC200" i="18"/>
  <c r="AD200" i="18"/>
  <c r="AE200" i="18"/>
  <c r="AF200" i="18"/>
  <c r="AG200" i="18"/>
  <c r="AH200" i="18"/>
  <c r="AI200" i="18"/>
  <c r="AJ200" i="18"/>
  <c r="AK200" i="18"/>
  <c r="AL200" i="18"/>
  <c r="AM200" i="18"/>
  <c r="AN200" i="18"/>
  <c r="AO200" i="18"/>
  <c r="AP200" i="18"/>
  <c r="AQ200" i="18"/>
  <c r="AR200" i="18"/>
  <c r="AS200" i="18"/>
  <c r="AT200" i="18"/>
  <c r="AU200" i="18"/>
  <c r="AV200" i="18"/>
  <c r="AW200" i="18"/>
  <c r="AX200" i="18"/>
  <c r="AY200" i="18"/>
  <c r="AZ200" i="18"/>
  <c r="BA200" i="18"/>
  <c r="BB200" i="18"/>
  <c r="BC200" i="18"/>
  <c r="BD200" i="18"/>
  <c r="BE200" i="18"/>
  <c r="BF200" i="18"/>
  <c r="BG200" i="18"/>
  <c r="BH200" i="18"/>
  <c r="BI200" i="18"/>
  <c r="BJ200" i="18"/>
  <c r="BK200" i="18"/>
  <c r="BO200" i="18"/>
  <c r="H201" i="18"/>
  <c r="I201" i="18"/>
  <c r="J201" i="18"/>
  <c r="K201" i="18"/>
  <c r="L201" i="18"/>
  <c r="M201" i="18"/>
  <c r="N201" i="18"/>
  <c r="O201" i="18"/>
  <c r="P201" i="18"/>
  <c r="Q201" i="18"/>
  <c r="R201" i="18"/>
  <c r="S201" i="18"/>
  <c r="T201" i="18"/>
  <c r="U201" i="18"/>
  <c r="V201" i="18"/>
  <c r="W201" i="18"/>
  <c r="X201" i="18"/>
  <c r="Y201" i="18"/>
  <c r="Z201" i="18"/>
  <c r="AA201" i="18"/>
  <c r="AB201" i="18"/>
  <c r="AC201" i="18"/>
  <c r="AD201" i="18"/>
  <c r="AE201" i="18"/>
  <c r="AF201" i="18"/>
  <c r="AG201" i="18"/>
  <c r="AH201" i="18"/>
  <c r="AI201" i="18"/>
  <c r="AJ201" i="18"/>
  <c r="AK201" i="18"/>
  <c r="AL201" i="18"/>
  <c r="AM201" i="18"/>
  <c r="AN201" i="18"/>
  <c r="AO201" i="18"/>
  <c r="AP201" i="18"/>
  <c r="AQ201" i="18"/>
  <c r="AR201" i="18"/>
  <c r="AS201" i="18"/>
  <c r="AT201" i="18"/>
  <c r="AU201" i="18"/>
  <c r="AV201" i="18"/>
  <c r="AW201" i="18"/>
  <c r="AX201" i="18"/>
  <c r="AY201" i="18"/>
  <c r="AZ201" i="18"/>
  <c r="BA201" i="18"/>
  <c r="BB201" i="18"/>
  <c r="BC201" i="18"/>
  <c r="BD201" i="18"/>
  <c r="BE201" i="18"/>
  <c r="BF201" i="18"/>
  <c r="BG201" i="18"/>
  <c r="BH201" i="18"/>
  <c r="BI201" i="18"/>
  <c r="BJ201" i="18"/>
  <c r="BK201" i="18"/>
  <c r="BO201" i="18"/>
  <c r="H202" i="18"/>
  <c r="I202" i="18"/>
  <c r="J202" i="18"/>
  <c r="K202" i="18"/>
  <c r="L202" i="18"/>
  <c r="M202" i="18"/>
  <c r="N202" i="18"/>
  <c r="O202" i="18"/>
  <c r="P202" i="18"/>
  <c r="Q202" i="18"/>
  <c r="R202" i="18"/>
  <c r="S202" i="18"/>
  <c r="T202" i="18"/>
  <c r="U202" i="18"/>
  <c r="V202" i="18"/>
  <c r="W202" i="18"/>
  <c r="X202" i="18"/>
  <c r="Y202" i="18"/>
  <c r="Z202" i="18"/>
  <c r="AA202" i="18"/>
  <c r="AB202" i="18"/>
  <c r="AC202" i="18"/>
  <c r="AD202" i="18"/>
  <c r="AE202" i="18"/>
  <c r="AF202" i="18"/>
  <c r="AG202" i="18"/>
  <c r="AH202" i="18"/>
  <c r="AI202" i="18"/>
  <c r="AJ202" i="18"/>
  <c r="AK202" i="18"/>
  <c r="AL202" i="18"/>
  <c r="AM202" i="18"/>
  <c r="AN202" i="18"/>
  <c r="AO202" i="18"/>
  <c r="AP202" i="18"/>
  <c r="AQ202" i="18"/>
  <c r="AR202" i="18"/>
  <c r="AS202" i="18"/>
  <c r="AT202" i="18"/>
  <c r="AU202" i="18"/>
  <c r="AV202" i="18"/>
  <c r="AW202" i="18"/>
  <c r="AX202" i="18"/>
  <c r="AY202" i="18"/>
  <c r="AZ202" i="18"/>
  <c r="BA202" i="18"/>
  <c r="BB202" i="18"/>
  <c r="BC202" i="18"/>
  <c r="BD202" i="18"/>
  <c r="BE202" i="18"/>
  <c r="BF202" i="18"/>
  <c r="BG202" i="18"/>
  <c r="BH202" i="18"/>
  <c r="BI202" i="18"/>
  <c r="BJ202" i="18"/>
  <c r="BK202" i="18"/>
  <c r="BO202" i="18"/>
  <c r="H203" i="18"/>
  <c r="I203" i="18"/>
  <c r="J203" i="18"/>
  <c r="K203" i="18"/>
  <c r="L203" i="18"/>
  <c r="M203" i="18"/>
  <c r="N203" i="18"/>
  <c r="O203" i="18"/>
  <c r="P203" i="18"/>
  <c r="Q203" i="18"/>
  <c r="R203" i="18"/>
  <c r="S203" i="18"/>
  <c r="T203" i="18"/>
  <c r="U203" i="18"/>
  <c r="V203" i="18"/>
  <c r="W203" i="18"/>
  <c r="X203" i="18"/>
  <c r="Y203" i="18"/>
  <c r="Z203" i="18"/>
  <c r="AA203" i="18"/>
  <c r="AB203" i="18"/>
  <c r="AC203" i="18"/>
  <c r="AD203" i="18"/>
  <c r="AE203" i="18"/>
  <c r="AF203" i="18"/>
  <c r="AG203" i="18"/>
  <c r="AH203" i="18"/>
  <c r="AI203" i="18"/>
  <c r="AJ203" i="18"/>
  <c r="AK203" i="18"/>
  <c r="AL203" i="18"/>
  <c r="AM203" i="18"/>
  <c r="AN203" i="18"/>
  <c r="AO203" i="18"/>
  <c r="AP203" i="18"/>
  <c r="AQ203" i="18"/>
  <c r="AR203" i="18"/>
  <c r="AS203" i="18"/>
  <c r="AT203" i="18"/>
  <c r="AU203" i="18"/>
  <c r="AV203" i="18"/>
  <c r="AW203" i="18"/>
  <c r="AX203" i="18"/>
  <c r="AY203" i="18"/>
  <c r="AZ203" i="18"/>
  <c r="BA203" i="18"/>
  <c r="BB203" i="18"/>
  <c r="BC203" i="18"/>
  <c r="BD203" i="18"/>
  <c r="BE203" i="18"/>
  <c r="BF203" i="18"/>
  <c r="BG203" i="18"/>
  <c r="BH203" i="18"/>
  <c r="BI203" i="18"/>
  <c r="BJ203" i="18"/>
  <c r="BK203" i="18"/>
  <c r="BO203" i="18"/>
  <c r="H204" i="18"/>
  <c r="I204" i="18"/>
  <c r="J204" i="18"/>
  <c r="K204" i="18"/>
  <c r="L204" i="18"/>
  <c r="M204" i="18"/>
  <c r="N204" i="18"/>
  <c r="O204" i="18"/>
  <c r="P204" i="18"/>
  <c r="Q204" i="18"/>
  <c r="R204" i="18"/>
  <c r="S204" i="18"/>
  <c r="T204" i="18"/>
  <c r="U204" i="18"/>
  <c r="V204" i="18"/>
  <c r="W204" i="18"/>
  <c r="X204" i="18"/>
  <c r="Y204" i="18"/>
  <c r="Z204" i="18"/>
  <c r="AA204" i="18"/>
  <c r="AB204" i="18"/>
  <c r="AC204" i="18"/>
  <c r="AD204" i="18"/>
  <c r="AE204" i="18"/>
  <c r="AF204" i="18"/>
  <c r="AG204" i="18"/>
  <c r="AH204" i="18"/>
  <c r="AI204" i="18"/>
  <c r="AJ204" i="18"/>
  <c r="AK204" i="18"/>
  <c r="AL204" i="18"/>
  <c r="AM204" i="18"/>
  <c r="AN204" i="18"/>
  <c r="AO204" i="18"/>
  <c r="AP204" i="18"/>
  <c r="AQ204" i="18"/>
  <c r="AR204" i="18"/>
  <c r="AS204" i="18"/>
  <c r="AT204" i="18"/>
  <c r="AU204" i="18"/>
  <c r="AV204" i="18"/>
  <c r="AW204" i="18"/>
  <c r="AX204" i="18"/>
  <c r="AY204" i="18"/>
  <c r="AZ204" i="18"/>
  <c r="BA204" i="18"/>
  <c r="BB204" i="18"/>
  <c r="BC204" i="18"/>
  <c r="BD204" i="18"/>
  <c r="BE204" i="18"/>
  <c r="BF204" i="18"/>
  <c r="BG204" i="18"/>
  <c r="BH204" i="18"/>
  <c r="BI204" i="18"/>
  <c r="BJ204" i="18"/>
  <c r="BK204" i="18"/>
  <c r="BO204" i="18"/>
  <c r="H205" i="18"/>
  <c r="I205" i="18"/>
  <c r="J205" i="18"/>
  <c r="K205" i="18"/>
  <c r="L205" i="18"/>
  <c r="M205" i="18"/>
  <c r="N205" i="18"/>
  <c r="O205" i="18"/>
  <c r="P205" i="18"/>
  <c r="Q205" i="18"/>
  <c r="R205" i="18"/>
  <c r="S205" i="18"/>
  <c r="T205" i="18"/>
  <c r="U205" i="18"/>
  <c r="V205" i="18"/>
  <c r="W205" i="18"/>
  <c r="X205" i="18"/>
  <c r="Y205" i="18"/>
  <c r="Z205" i="18"/>
  <c r="AA205" i="18"/>
  <c r="AB205" i="18"/>
  <c r="AC205" i="18"/>
  <c r="AD205" i="18"/>
  <c r="AE205" i="18"/>
  <c r="AF205" i="18"/>
  <c r="AG205" i="18"/>
  <c r="AH205" i="18"/>
  <c r="AI205" i="18"/>
  <c r="AJ205" i="18"/>
  <c r="AK205" i="18"/>
  <c r="AL205" i="18"/>
  <c r="AM205" i="18"/>
  <c r="AN205" i="18"/>
  <c r="AO205" i="18"/>
  <c r="AP205" i="18"/>
  <c r="AQ205" i="18"/>
  <c r="AR205" i="18"/>
  <c r="AS205" i="18"/>
  <c r="AT205" i="18"/>
  <c r="AU205" i="18"/>
  <c r="AV205" i="18"/>
  <c r="AW205" i="18"/>
  <c r="AX205" i="18"/>
  <c r="AY205" i="18"/>
  <c r="AZ205" i="18"/>
  <c r="BA205" i="18"/>
  <c r="BB205" i="18"/>
  <c r="BC205" i="18"/>
  <c r="BD205" i="18"/>
  <c r="BE205" i="18"/>
  <c r="BF205" i="18"/>
  <c r="BG205" i="18"/>
  <c r="BH205" i="18"/>
  <c r="BI205" i="18"/>
  <c r="BJ205" i="18"/>
  <c r="BK205" i="18"/>
  <c r="BO205" i="18"/>
  <c r="H206" i="18"/>
  <c r="I206" i="18"/>
  <c r="J206" i="18"/>
  <c r="K206" i="18"/>
  <c r="L206" i="18"/>
  <c r="M206" i="18"/>
  <c r="N206" i="18"/>
  <c r="O206" i="18"/>
  <c r="P206" i="18"/>
  <c r="Q206" i="18"/>
  <c r="R206" i="18"/>
  <c r="S206" i="18"/>
  <c r="T206" i="18"/>
  <c r="U206" i="18"/>
  <c r="V206" i="18"/>
  <c r="W206" i="18"/>
  <c r="X206" i="18"/>
  <c r="Y206" i="18"/>
  <c r="Z206" i="18"/>
  <c r="AA206" i="18"/>
  <c r="AB206" i="18"/>
  <c r="AC206" i="18"/>
  <c r="AD206" i="18"/>
  <c r="AE206" i="18"/>
  <c r="AF206" i="18"/>
  <c r="AG206" i="18"/>
  <c r="AH206" i="18"/>
  <c r="AI206" i="18"/>
  <c r="AJ206" i="18"/>
  <c r="AK206" i="18"/>
  <c r="AL206" i="18"/>
  <c r="AM206" i="18"/>
  <c r="AN206" i="18"/>
  <c r="AO206" i="18"/>
  <c r="AP206" i="18"/>
  <c r="AQ206" i="18"/>
  <c r="AR206" i="18"/>
  <c r="AS206" i="18"/>
  <c r="AT206" i="18"/>
  <c r="AU206" i="18"/>
  <c r="AV206" i="18"/>
  <c r="AW206" i="18"/>
  <c r="AX206" i="18"/>
  <c r="AY206" i="18"/>
  <c r="AZ206" i="18"/>
  <c r="BA206" i="18"/>
  <c r="BB206" i="18"/>
  <c r="BC206" i="18"/>
  <c r="BD206" i="18"/>
  <c r="BE206" i="18"/>
  <c r="BF206" i="18"/>
  <c r="BG206" i="18"/>
  <c r="BH206" i="18"/>
  <c r="BI206" i="18"/>
  <c r="BJ206" i="18"/>
  <c r="BK206" i="18"/>
  <c r="BO206" i="18"/>
  <c r="H207" i="18"/>
  <c r="I207" i="18"/>
  <c r="J207" i="18"/>
  <c r="K207" i="18"/>
  <c r="L207" i="18"/>
  <c r="M207" i="18"/>
  <c r="N207" i="18"/>
  <c r="O207" i="18"/>
  <c r="P207" i="18"/>
  <c r="Q207" i="18"/>
  <c r="R207" i="18"/>
  <c r="S207" i="18"/>
  <c r="T207" i="18"/>
  <c r="U207" i="18"/>
  <c r="V207" i="18"/>
  <c r="W207" i="18"/>
  <c r="X207" i="18"/>
  <c r="Y207" i="18"/>
  <c r="Z207" i="18"/>
  <c r="AA207" i="18"/>
  <c r="AB207" i="18"/>
  <c r="AC207" i="18"/>
  <c r="AD207" i="18"/>
  <c r="AE207" i="18"/>
  <c r="AF207" i="18"/>
  <c r="AG207" i="18"/>
  <c r="AH207" i="18"/>
  <c r="AI207" i="18"/>
  <c r="AJ207" i="18"/>
  <c r="AK207" i="18"/>
  <c r="AL207" i="18"/>
  <c r="AM207" i="18"/>
  <c r="AN207" i="18"/>
  <c r="AO207" i="18"/>
  <c r="AP207" i="18"/>
  <c r="AQ207" i="18"/>
  <c r="AR207" i="18"/>
  <c r="AS207" i="18"/>
  <c r="AT207" i="18"/>
  <c r="AU207" i="18"/>
  <c r="AV207" i="18"/>
  <c r="AW207" i="18"/>
  <c r="AX207" i="18"/>
  <c r="AY207" i="18"/>
  <c r="AZ207" i="18"/>
  <c r="BA207" i="18"/>
  <c r="BB207" i="18"/>
  <c r="BC207" i="18"/>
  <c r="BD207" i="18"/>
  <c r="BE207" i="18"/>
  <c r="BF207" i="18"/>
  <c r="BG207" i="18"/>
  <c r="BH207" i="18"/>
  <c r="BI207" i="18"/>
  <c r="BJ207" i="18"/>
  <c r="BK207" i="18"/>
  <c r="BO207" i="18"/>
  <c r="H208" i="18"/>
  <c r="I208" i="18"/>
  <c r="J208" i="18"/>
  <c r="K208" i="18"/>
  <c r="L208" i="18"/>
  <c r="M208" i="18"/>
  <c r="N208" i="18"/>
  <c r="O208" i="18"/>
  <c r="P208" i="18"/>
  <c r="Q208" i="18"/>
  <c r="R208" i="18"/>
  <c r="S208" i="18"/>
  <c r="T208" i="18"/>
  <c r="U208" i="18"/>
  <c r="V208" i="18"/>
  <c r="W208" i="18"/>
  <c r="X208" i="18"/>
  <c r="Y208" i="18"/>
  <c r="Z208" i="18"/>
  <c r="AA208" i="18"/>
  <c r="AB208" i="18"/>
  <c r="AC208" i="18"/>
  <c r="AD208" i="18"/>
  <c r="AE208" i="18"/>
  <c r="AF208" i="18"/>
  <c r="AG208" i="18"/>
  <c r="AH208" i="18"/>
  <c r="AI208" i="18"/>
  <c r="AJ208" i="18"/>
  <c r="AK208" i="18"/>
  <c r="AL208" i="18"/>
  <c r="AM208" i="18"/>
  <c r="AN208" i="18"/>
  <c r="AO208" i="18"/>
  <c r="AP208" i="18"/>
  <c r="AQ208" i="18"/>
  <c r="AR208" i="18"/>
  <c r="AS208" i="18"/>
  <c r="AT208" i="18"/>
  <c r="AU208" i="18"/>
  <c r="AV208" i="18"/>
  <c r="AW208" i="18"/>
  <c r="AX208" i="18"/>
  <c r="AY208" i="18"/>
  <c r="AZ208" i="18"/>
  <c r="BA208" i="18"/>
  <c r="BB208" i="18"/>
  <c r="BC208" i="18"/>
  <c r="BD208" i="18"/>
  <c r="BE208" i="18"/>
  <c r="BF208" i="18"/>
  <c r="BG208" i="18"/>
  <c r="BH208" i="18"/>
  <c r="BI208" i="18"/>
  <c r="BJ208" i="18"/>
  <c r="BK208" i="18"/>
  <c r="BO208" i="18"/>
  <c r="H209" i="18"/>
  <c r="I209" i="18"/>
  <c r="J209" i="18"/>
  <c r="K209" i="18"/>
  <c r="L209" i="18"/>
  <c r="M209" i="18"/>
  <c r="N209" i="18"/>
  <c r="O209" i="18"/>
  <c r="P209" i="18"/>
  <c r="Q209" i="18"/>
  <c r="R209" i="18"/>
  <c r="S209" i="18"/>
  <c r="T209" i="18"/>
  <c r="U209" i="18"/>
  <c r="V209" i="18"/>
  <c r="W209" i="18"/>
  <c r="X209" i="18"/>
  <c r="Y209" i="18"/>
  <c r="Z209" i="18"/>
  <c r="AA209" i="18"/>
  <c r="AB209" i="18"/>
  <c r="AC209" i="18"/>
  <c r="AD209" i="18"/>
  <c r="AE209" i="18"/>
  <c r="AF209" i="18"/>
  <c r="AG209" i="18"/>
  <c r="AH209" i="18"/>
  <c r="AI209" i="18"/>
  <c r="AJ209" i="18"/>
  <c r="AK209" i="18"/>
  <c r="AL209" i="18"/>
  <c r="AM209" i="18"/>
  <c r="AN209" i="18"/>
  <c r="AO209" i="18"/>
  <c r="AP209" i="18"/>
  <c r="AQ209" i="18"/>
  <c r="AR209" i="18"/>
  <c r="AS209" i="18"/>
  <c r="AT209" i="18"/>
  <c r="AU209" i="18"/>
  <c r="AV209" i="18"/>
  <c r="AW209" i="18"/>
  <c r="AX209" i="18"/>
  <c r="AY209" i="18"/>
  <c r="AZ209" i="18"/>
  <c r="BA209" i="18"/>
  <c r="BB209" i="18"/>
  <c r="BC209" i="18"/>
  <c r="BD209" i="18"/>
  <c r="BE209" i="18"/>
  <c r="BF209" i="18"/>
  <c r="BG209" i="18"/>
  <c r="BH209" i="18"/>
  <c r="BI209" i="18"/>
  <c r="BJ209" i="18"/>
  <c r="BK209" i="18"/>
  <c r="BO209" i="18"/>
  <c r="H210" i="18"/>
  <c r="I210" i="18"/>
  <c r="J210" i="18"/>
  <c r="K210" i="18"/>
  <c r="L210" i="18"/>
  <c r="M210" i="18"/>
  <c r="N210" i="18"/>
  <c r="O210" i="18"/>
  <c r="P210" i="18"/>
  <c r="Q210" i="18"/>
  <c r="R210" i="18"/>
  <c r="S210" i="18"/>
  <c r="T210" i="18"/>
  <c r="U210" i="18"/>
  <c r="V210" i="18"/>
  <c r="W210" i="18"/>
  <c r="X210" i="18"/>
  <c r="Y210" i="18"/>
  <c r="Z210" i="18"/>
  <c r="AA210" i="18"/>
  <c r="AB210" i="18"/>
  <c r="AC210" i="18"/>
  <c r="AD210" i="18"/>
  <c r="AE210" i="18"/>
  <c r="AF210" i="18"/>
  <c r="AG210" i="18"/>
  <c r="AH210" i="18"/>
  <c r="AI210" i="18"/>
  <c r="AJ210" i="18"/>
  <c r="AK210" i="18"/>
  <c r="AL210" i="18"/>
  <c r="AM210" i="18"/>
  <c r="AN210" i="18"/>
  <c r="AO210" i="18"/>
  <c r="AP210" i="18"/>
  <c r="AQ210" i="18"/>
  <c r="AR210" i="18"/>
  <c r="AS210" i="18"/>
  <c r="AT210" i="18"/>
  <c r="AU210" i="18"/>
  <c r="AV210" i="18"/>
  <c r="AW210" i="18"/>
  <c r="AX210" i="18"/>
  <c r="AY210" i="18"/>
  <c r="AZ210" i="18"/>
  <c r="BA210" i="18"/>
  <c r="BB210" i="18"/>
  <c r="BC210" i="18"/>
  <c r="BD210" i="18"/>
  <c r="BE210" i="18"/>
  <c r="BF210" i="18"/>
  <c r="BG210" i="18"/>
  <c r="BH210" i="18"/>
  <c r="BI210" i="18"/>
  <c r="BJ210" i="18"/>
  <c r="BK210" i="18"/>
  <c r="BO210" i="18"/>
  <c r="H211" i="18"/>
  <c r="I211" i="18"/>
  <c r="J211" i="18"/>
  <c r="K211" i="18"/>
  <c r="L211" i="18"/>
  <c r="M211" i="18"/>
  <c r="N211" i="18"/>
  <c r="O211" i="18"/>
  <c r="P211" i="18"/>
  <c r="Q211" i="18"/>
  <c r="R211" i="18"/>
  <c r="S211" i="18"/>
  <c r="T211" i="18"/>
  <c r="U211" i="18"/>
  <c r="V211" i="18"/>
  <c r="W211" i="18"/>
  <c r="X211" i="18"/>
  <c r="Y211" i="18"/>
  <c r="Z211" i="18"/>
  <c r="AA211" i="18"/>
  <c r="AB211" i="18"/>
  <c r="AC211" i="18"/>
  <c r="AD211" i="18"/>
  <c r="AE211" i="18"/>
  <c r="AF211" i="18"/>
  <c r="AG211" i="18"/>
  <c r="AH211" i="18"/>
  <c r="AI211" i="18"/>
  <c r="AJ211" i="18"/>
  <c r="AK211" i="18"/>
  <c r="AL211" i="18"/>
  <c r="AM211" i="18"/>
  <c r="AN211" i="18"/>
  <c r="AO211" i="18"/>
  <c r="AP211" i="18"/>
  <c r="AQ211" i="18"/>
  <c r="AR211" i="18"/>
  <c r="AS211" i="18"/>
  <c r="AT211" i="18"/>
  <c r="AU211" i="18"/>
  <c r="AV211" i="18"/>
  <c r="AW211" i="18"/>
  <c r="AX211" i="18"/>
  <c r="AY211" i="18"/>
  <c r="AZ211" i="18"/>
  <c r="BA211" i="18"/>
  <c r="BB211" i="18"/>
  <c r="BC211" i="18"/>
  <c r="BD211" i="18"/>
  <c r="BE211" i="18"/>
  <c r="BF211" i="18"/>
  <c r="BG211" i="18"/>
  <c r="BH211" i="18"/>
  <c r="BI211" i="18"/>
  <c r="BJ211" i="18"/>
  <c r="BK211" i="18"/>
  <c r="BO211" i="18"/>
  <c r="H212" i="18"/>
  <c r="I212" i="18"/>
  <c r="J212" i="18"/>
  <c r="K212" i="18"/>
  <c r="L212" i="18"/>
  <c r="M212" i="18"/>
  <c r="N212" i="18"/>
  <c r="O212" i="18"/>
  <c r="P212" i="18"/>
  <c r="Q212" i="18"/>
  <c r="R212" i="18"/>
  <c r="S212" i="18"/>
  <c r="T212" i="18"/>
  <c r="U212" i="18"/>
  <c r="V212" i="18"/>
  <c r="W212" i="18"/>
  <c r="X212" i="18"/>
  <c r="Y212" i="18"/>
  <c r="Z212" i="18"/>
  <c r="AA212" i="18"/>
  <c r="AB212" i="18"/>
  <c r="AC212" i="18"/>
  <c r="AD212" i="18"/>
  <c r="AE212" i="18"/>
  <c r="AF212" i="18"/>
  <c r="AG212" i="18"/>
  <c r="AH212" i="18"/>
  <c r="AI212" i="18"/>
  <c r="AJ212" i="18"/>
  <c r="AK212" i="18"/>
  <c r="AL212" i="18"/>
  <c r="AM212" i="18"/>
  <c r="AN212" i="18"/>
  <c r="AO212" i="18"/>
  <c r="AP212" i="18"/>
  <c r="AQ212" i="18"/>
  <c r="AR212" i="18"/>
  <c r="AS212" i="18"/>
  <c r="AT212" i="18"/>
  <c r="AU212" i="18"/>
  <c r="AV212" i="18"/>
  <c r="AW212" i="18"/>
  <c r="AX212" i="18"/>
  <c r="AY212" i="18"/>
  <c r="AZ212" i="18"/>
  <c r="BA212" i="18"/>
  <c r="BB212" i="18"/>
  <c r="BC212" i="18"/>
  <c r="BD212" i="18"/>
  <c r="BE212" i="18"/>
  <c r="BF212" i="18"/>
  <c r="BG212" i="18"/>
  <c r="BH212" i="18"/>
  <c r="BI212" i="18"/>
  <c r="BJ212" i="18"/>
  <c r="BK212" i="18"/>
  <c r="BO212" i="18"/>
  <c r="H213" i="18"/>
  <c r="I213" i="18"/>
  <c r="J213" i="18"/>
  <c r="K213" i="18"/>
  <c r="L213" i="18"/>
  <c r="M213" i="18"/>
  <c r="N213" i="18"/>
  <c r="O213" i="18"/>
  <c r="P213" i="18"/>
  <c r="Q213" i="18"/>
  <c r="R213" i="18"/>
  <c r="S213" i="18"/>
  <c r="T213" i="18"/>
  <c r="U213" i="18"/>
  <c r="V213" i="18"/>
  <c r="W213" i="18"/>
  <c r="X213" i="18"/>
  <c r="Y213" i="18"/>
  <c r="Z213" i="18"/>
  <c r="AA213" i="18"/>
  <c r="AB213" i="18"/>
  <c r="AC213" i="18"/>
  <c r="AD213" i="18"/>
  <c r="AE213" i="18"/>
  <c r="AF213" i="18"/>
  <c r="AG213" i="18"/>
  <c r="AH213" i="18"/>
  <c r="AI213" i="18"/>
  <c r="AJ213" i="18"/>
  <c r="AK213" i="18"/>
  <c r="AL213" i="18"/>
  <c r="AM213" i="18"/>
  <c r="AN213" i="18"/>
  <c r="AO213" i="18"/>
  <c r="AP213" i="18"/>
  <c r="AQ213" i="18"/>
  <c r="AR213" i="18"/>
  <c r="AS213" i="18"/>
  <c r="AT213" i="18"/>
  <c r="AU213" i="18"/>
  <c r="AV213" i="18"/>
  <c r="AW213" i="18"/>
  <c r="AX213" i="18"/>
  <c r="AY213" i="18"/>
  <c r="AZ213" i="18"/>
  <c r="BA213" i="18"/>
  <c r="BB213" i="18"/>
  <c r="BC213" i="18"/>
  <c r="BD213" i="18"/>
  <c r="BE213" i="18"/>
  <c r="BF213" i="18"/>
  <c r="BG213" i="18"/>
  <c r="BH213" i="18"/>
  <c r="BI213" i="18"/>
  <c r="BJ213" i="18"/>
  <c r="BK213" i="18"/>
  <c r="BO213" i="18"/>
  <c r="H214" i="18"/>
  <c r="I214" i="18"/>
  <c r="J214" i="18"/>
  <c r="K214" i="18"/>
  <c r="L214" i="18"/>
  <c r="M214" i="18"/>
  <c r="N214" i="18"/>
  <c r="O214" i="18"/>
  <c r="P214" i="18"/>
  <c r="Q214" i="18"/>
  <c r="R214" i="18"/>
  <c r="S214" i="18"/>
  <c r="T214" i="18"/>
  <c r="U214" i="18"/>
  <c r="V214" i="18"/>
  <c r="W214" i="18"/>
  <c r="X214" i="18"/>
  <c r="Y214" i="18"/>
  <c r="Z214" i="18"/>
  <c r="AA214" i="18"/>
  <c r="AB214" i="18"/>
  <c r="AC214" i="18"/>
  <c r="AD214" i="18"/>
  <c r="AE214" i="18"/>
  <c r="AF214" i="18"/>
  <c r="AG214" i="18"/>
  <c r="AH214" i="18"/>
  <c r="AI214" i="18"/>
  <c r="AJ214" i="18"/>
  <c r="AK214" i="18"/>
  <c r="AL214" i="18"/>
  <c r="AM214" i="18"/>
  <c r="AN214" i="18"/>
  <c r="AO214" i="18"/>
  <c r="AP214" i="18"/>
  <c r="AQ214" i="18"/>
  <c r="AR214" i="18"/>
  <c r="AS214" i="18"/>
  <c r="AT214" i="18"/>
  <c r="AU214" i="18"/>
  <c r="AV214" i="18"/>
  <c r="AW214" i="18"/>
  <c r="AX214" i="18"/>
  <c r="AY214" i="18"/>
  <c r="AZ214" i="18"/>
  <c r="BA214" i="18"/>
  <c r="BB214" i="18"/>
  <c r="BC214" i="18"/>
  <c r="BD214" i="18"/>
  <c r="BE214" i="18"/>
  <c r="BF214" i="18"/>
  <c r="BG214" i="18"/>
  <c r="BH214" i="18"/>
  <c r="BI214" i="18"/>
  <c r="BJ214" i="18"/>
  <c r="BK214" i="18"/>
  <c r="BO214" i="18"/>
  <c r="H215" i="18"/>
  <c r="I215" i="18"/>
  <c r="J215" i="18"/>
  <c r="K215" i="18"/>
  <c r="L215" i="18"/>
  <c r="M215" i="18"/>
  <c r="N215" i="18"/>
  <c r="O215" i="18"/>
  <c r="P215" i="18"/>
  <c r="Q215" i="18"/>
  <c r="R215" i="18"/>
  <c r="S215" i="18"/>
  <c r="T215" i="18"/>
  <c r="U215" i="18"/>
  <c r="V215" i="18"/>
  <c r="W215" i="18"/>
  <c r="X215" i="18"/>
  <c r="Y215" i="18"/>
  <c r="Z215" i="18"/>
  <c r="AA215" i="18"/>
  <c r="AB215" i="18"/>
  <c r="AC215" i="18"/>
  <c r="AD215" i="18"/>
  <c r="AE215" i="18"/>
  <c r="AF215" i="18"/>
  <c r="AG215" i="18"/>
  <c r="AH215" i="18"/>
  <c r="AI215" i="18"/>
  <c r="AJ215" i="18"/>
  <c r="AK215" i="18"/>
  <c r="AL215" i="18"/>
  <c r="AM215" i="18"/>
  <c r="AN215" i="18"/>
  <c r="AO215" i="18"/>
  <c r="AP215" i="18"/>
  <c r="AQ215" i="18"/>
  <c r="AR215" i="18"/>
  <c r="AS215" i="18"/>
  <c r="AT215" i="18"/>
  <c r="AU215" i="18"/>
  <c r="AV215" i="18"/>
  <c r="AW215" i="18"/>
  <c r="AX215" i="18"/>
  <c r="AY215" i="18"/>
  <c r="AZ215" i="18"/>
  <c r="BA215" i="18"/>
  <c r="BB215" i="18"/>
  <c r="BC215" i="18"/>
  <c r="BD215" i="18"/>
  <c r="BE215" i="18"/>
  <c r="BF215" i="18"/>
  <c r="BG215" i="18"/>
  <c r="BH215" i="18"/>
  <c r="BI215" i="18"/>
  <c r="BJ215" i="18"/>
  <c r="BK215" i="18"/>
  <c r="BO215" i="18"/>
  <c r="H216" i="18"/>
  <c r="I216" i="18"/>
  <c r="J216" i="18"/>
  <c r="K216" i="18"/>
  <c r="L216" i="18"/>
  <c r="M216" i="18"/>
  <c r="N216" i="18"/>
  <c r="O216" i="18"/>
  <c r="P216" i="18"/>
  <c r="Q216" i="18"/>
  <c r="R216" i="18"/>
  <c r="S216" i="18"/>
  <c r="T216" i="18"/>
  <c r="U216" i="18"/>
  <c r="V216" i="18"/>
  <c r="W216" i="18"/>
  <c r="X216" i="18"/>
  <c r="Y216" i="18"/>
  <c r="Z216" i="18"/>
  <c r="AA216" i="18"/>
  <c r="AB216" i="18"/>
  <c r="AC216" i="18"/>
  <c r="AD216" i="18"/>
  <c r="AE216" i="18"/>
  <c r="AF216" i="18"/>
  <c r="AG216" i="18"/>
  <c r="AH216" i="18"/>
  <c r="AI216" i="18"/>
  <c r="AJ216" i="18"/>
  <c r="AK216" i="18"/>
  <c r="AL216" i="18"/>
  <c r="AM216" i="18"/>
  <c r="AN216" i="18"/>
  <c r="AO216" i="18"/>
  <c r="AP216" i="18"/>
  <c r="AQ216" i="18"/>
  <c r="AR216" i="18"/>
  <c r="AS216" i="18"/>
  <c r="AT216" i="18"/>
  <c r="AU216" i="18"/>
  <c r="AV216" i="18"/>
  <c r="AW216" i="18"/>
  <c r="AX216" i="18"/>
  <c r="AY216" i="18"/>
  <c r="AZ216" i="18"/>
  <c r="BA216" i="18"/>
  <c r="BB216" i="18"/>
  <c r="BC216" i="18"/>
  <c r="BD216" i="18"/>
  <c r="BE216" i="18"/>
  <c r="BF216" i="18"/>
  <c r="BG216" i="18"/>
  <c r="BH216" i="18"/>
  <c r="BI216" i="18"/>
  <c r="BJ216" i="18"/>
  <c r="BK216" i="18"/>
  <c r="BO216" i="18"/>
  <c r="H217" i="18"/>
  <c r="I217" i="18"/>
  <c r="J217" i="18"/>
  <c r="K217" i="18"/>
  <c r="L217" i="18"/>
  <c r="M217" i="18"/>
  <c r="N217" i="18"/>
  <c r="O217" i="18"/>
  <c r="P217" i="18"/>
  <c r="Q217" i="18"/>
  <c r="R217" i="18"/>
  <c r="S217" i="18"/>
  <c r="T217" i="18"/>
  <c r="U217" i="18"/>
  <c r="V217" i="18"/>
  <c r="W217" i="18"/>
  <c r="X217" i="18"/>
  <c r="Y217" i="18"/>
  <c r="Z217" i="18"/>
  <c r="AA217" i="18"/>
  <c r="AB217" i="18"/>
  <c r="AC217" i="18"/>
  <c r="AD217" i="18"/>
  <c r="AE217" i="18"/>
  <c r="AF217" i="18"/>
  <c r="AG217" i="18"/>
  <c r="AH217" i="18"/>
  <c r="AI217" i="18"/>
  <c r="AJ217" i="18"/>
  <c r="AK217" i="18"/>
  <c r="AL217" i="18"/>
  <c r="AM217" i="18"/>
  <c r="AN217" i="18"/>
  <c r="AO217" i="18"/>
  <c r="AP217" i="18"/>
  <c r="AQ217" i="18"/>
  <c r="AR217" i="18"/>
  <c r="AS217" i="18"/>
  <c r="AT217" i="18"/>
  <c r="AU217" i="18"/>
  <c r="AV217" i="18"/>
  <c r="AW217" i="18"/>
  <c r="AX217" i="18"/>
  <c r="AY217" i="18"/>
  <c r="AZ217" i="18"/>
  <c r="BA217" i="18"/>
  <c r="BB217" i="18"/>
  <c r="BC217" i="18"/>
  <c r="BD217" i="18"/>
  <c r="BE217" i="18"/>
  <c r="BF217" i="18"/>
  <c r="BG217" i="18"/>
  <c r="BH217" i="18"/>
  <c r="BI217" i="18"/>
  <c r="BJ217" i="18"/>
  <c r="BK217" i="18"/>
  <c r="BO217" i="18"/>
  <c r="H218" i="18"/>
  <c r="I218" i="18"/>
  <c r="J218" i="18"/>
  <c r="K218" i="18"/>
  <c r="L218" i="18"/>
  <c r="M218" i="18"/>
  <c r="N218" i="18"/>
  <c r="O218" i="18"/>
  <c r="P218" i="18"/>
  <c r="Q218" i="18"/>
  <c r="R218" i="18"/>
  <c r="S218" i="18"/>
  <c r="T218" i="18"/>
  <c r="U218" i="18"/>
  <c r="V218" i="18"/>
  <c r="W218" i="18"/>
  <c r="X218" i="18"/>
  <c r="Y218" i="18"/>
  <c r="Z218" i="18"/>
  <c r="AA218" i="18"/>
  <c r="AB218" i="18"/>
  <c r="AC218" i="18"/>
  <c r="AD218" i="18"/>
  <c r="AE218" i="18"/>
  <c r="AF218" i="18"/>
  <c r="AG218" i="18"/>
  <c r="AH218" i="18"/>
  <c r="AI218" i="18"/>
  <c r="AJ218" i="18"/>
  <c r="AK218" i="18"/>
  <c r="AL218" i="18"/>
  <c r="AM218" i="18"/>
  <c r="AN218" i="18"/>
  <c r="AO218" i="18"/>
  <c r="AP218" i="18"/>
  <c r="AQ218" i="18"/>
  <c r="AR218" i="18"/>
  <c r="AS218" i="18"/>
  <c r="AT218" i="18"/>
  <c r="AU218" i="18"/>
  <c r="AV218" i="18"/>
  <c r="AW218" i="18"/>
  <c r="AX218" i="18"/>
  <c r="AY218" i="18"/>
  <c r="AZ218" i="18"/>
  <c r="BA218" i="18"/>
  <c r="BB218" i="18"/>
  <c r="BC218" i="18"/>
  <c r="BD218" i="18"/>
  <c r="BE218" i="18"/>
  <c r="BF218" i="18"/>
  <c r="BG218" i="18"/>
  <c r="BH218" i="18"/>
  <c r="BI218" i="18"/>
  <c r="BJ218" i="18"/>
  <c r="BK218" i="18"/>
  <c r="BO218" i="18"/>
  <c r="H219" i="18"/>
  <c r="I219" i="18"/>
  <c r="J219" i="18"/>
  <c r="K219" i="18"/>
  <c r="L219" i="18"/>
  <c r="M219" i="18"/>
  <c r="N219" i="18"/>
  <c r="O219" i="18"/>
  <c r="P219" i="18"/>
  <c r="Q219" i="18"/>
  <c r="R219" i="18"/>
  <c r="S219" i="18"/>
  <c r="T219" i="18"/>
  <c r="U219" i="18"/>
  <c r="V219" i="18"/>
  <c r="W219" i="18"/>
  <c r="X219" i="18"/>
  <c r="Y219" i="18"/>
  <c r="Z219" i="18"/>
  <c r="AA219" i="18"/>
  <c r="AB219" i="18"/>
  <c r="AC219" i="18"/>
  <c r="AD219" i="18"/>
  <c r="AE219" i="18"/>
  <c r="AF219" i="18"/>
  <c r="AG219" i="18"/>
  <c r="AH219" i="18"/>
  <c r="AI219" i="18"/>
  <c r="AJ219" i="18"/>
  <c r="AK219" i="18"/>
  <c r="AL219" i="18"/>
  <c r="AM219" i="18"/>
  <c r="AN219" i="18"/>
  <c r="AO219" i="18"/>
  <c r="AP219" i="18"/>
  <c r="AQ219" i="18"/>
  <c r="AR219" i="18"/>
  <c r="AS219" i="18"/>
  <c r="AT219" i="18"/>
  <c r="AU219" i="18"/>
  <c r="AV219" i="18"/>
  <c r="AW219" i="18"/>
  <c r="AX219" i="18"/>
  <c r="AY219" i="18"/>
  <c r="AZ219" i="18"/>
  <c r="BA219" i="18"/>
  <c r="BB219" i="18"/>
  <c r="BC219" i="18"/>
  <c r="BD219" i="18"/>
  <c r="BE219" i="18"/>
  <c r="BF219" i="18"/>
  <c r="BG219" i="18"/>
  <c r="BH219" i="18"/>
  <c r="BI219" i="18"/>
  <c r="BJ219" i="18"/>
  <c r="BK219" i="18"/>
  <c r="BO219" i="18"/>
  <c r="H220" i="18"/>
  <c r="I220" i="18"/>
  <c r="J220" i="18"/>
  <c r="K220" i="18"/>
  <c r="L220" i="18"/>
  <c r="M220" i="18"/>
  <c r="N220" i="18"/>
  <c r="O220" i="18"/>
  <c r="P220" i="18"/>
  <c r="Q220" i="18"/>
  <c r="R220" i="18"/>
  <c r="S220" i="18"/>
  <c r="T220" i="18"/>
  <c r="U220" i="18"/>
  <c r="V220" i="18"/>
  <c r="W220" i="18"/>
  <c r="X220" i="18"/>
  <c r="Y220" i="18"/>
  <c r="Z220" i="18"/>
  <c r="AA220" i="18"/>
  <c r="AB220" i="18"/>
  <c r="AC220" i="18"/>
  <c r="AD220" i="18"/>
  <c r="AE220" i="18"/>
  <c r="AF220" i="18"/>
  <c r="AG220" i="18"/>
  <c r="AH220" i="18"/>
  <c r="AI220" i="18"/>
  <c r="AJ220" i="18"/>
  <c r="AK220" i="18"/>
  <c r="AL220" i="18"/>
  <c r="AM220" i="18"/>
  <c r="AN220" i="18"/>
  <c r="AO220" i="18"/>
  <c r="AP220" i="18"/>
  <c r="AQ220" i="18"/>
  <c r="AR220" i="18"/>
  <c r="AS220" i="18"/>
  <c r="AT220" i="18"/>
  <c r="AU220" i="18"/>
  <c r="AV220" i="18"/>
  <c r="AW220" i="18"/>
  <c r="AX220" i="18"/>
  <c r="AY220" i="18"/>
  <c r="AZ220" i="18"/>
  <c r="BA220" i="18"/>
  <c r="BB220" i="18"/>
  <c r="BC220" i="18"/>
  <c r="BD220" i="18"/>
  <c r="BE220" i="18"/>
  <c r="BF220" i="18"/>
  <c r="BG220" i="18"/>
  <c r="BH220" i="18"/>
  <c r="BI220" i="18"/>
  <c r="BJ220" i="18"/>
  <c r="BK220" i="18"/>
  <c r="BO220" i="18"/>
  <c r="H221" i="18"/>
  <c r="I221" i="18"/>
  <c r="J221" i="18"/>
  <c r="K221" i="18"/>
  <c r="L221" i="18"/>
  <c r="M221" i="18"/>
  <c r="N221" i="18"/>
  <c r="O221" i="18"/>
  <c r="P221" i="18"/>
  <c r="Q221" i="18"/>
  <c r="R221" i="18"/>
  <c r="S221" i="18"/>
  <c r="T221" i="18"/>
  <c r="U221" i="18"/>
  <c r="V221" i="18"/>
  <c r="W221" i="18"/>
  <c r="X221" i="18"/>
  <c r="Y221" i="18"/>
  <c r="Z221" i="18"/>
  <c r="AA221" i="18"/>
  <c r="AB221" i="18"/>
  <c r="AC221" i="18"/>
  <c r="AD221" i="18"/>
  <c r="AE221" i="18"/>
  <c r="AF221" i="18"/>
  <c r="AG221" i="18"/>
  <c r="AH221" i="18"/>
  <c r="AI221" i="18"/>
  <c r="AJ221" i="18"/>
  <c r="AK221" i="18"/>
  <c r="AL221" i="18"/>
  <c r="AM221" i="18"/>
  <c r="AN221" i="18"/>
  <c r="AO221" i="18"/>
  <c r="AP221" i="18"/>
  <c r="AQ221" i="18"/>
  <c r="AR221" i="18"/>
  <c r="AS221" i="18"/>
  <c r="AT221" i="18"/>
  <c r="AU221" i="18"/>
  <c r="AV221" i="18"/>
  <c r="AW221" i="18"/>
  <c r="AX221" i="18"/>
  <c r="AY221" i="18"/>
  <c r="AZ221" i="18"/>
  <c r="BA221" i="18"/>
  <c r="BB221" i="18"/>
  <c r="BC221" i="18"/>
  <c r="BD221" i="18"/>
  <c r="BE221" i="18"/>
  <c r="BF221" i="18"/>
  <c r="BG221" i="18"/>
  <c r="BH221" i="18"/>
  <c r="BI221" i="18"/>
  <c r="BJ221" i="18"/>
  <c r="BK221" i="18"/>
  <c r="BO221" i="18"/>
  <c r="H222" i="18"/>
  <c r="I222" i="18"/>
  <c r="J222" i="18"/>
  <c r="K222" i="18"/>
  <c r="L222" i="18"/>
  <c r="M222" i="18"/>
  <c r="N222" i="18"/>
  <c r="O222" i="18"/>
  <c r="P222" i="18"/>
  <c r="Q222" i="18"/>
  <c r="R222" i="18"/>
  <c r="S222" i="18"/>
  <c r="T222" i="18"/>
  <c r="U222" i="18"/>
  <c r="V222" i="18"/>
  <c r="W222" i="18"/>
  <c r="X222" i="18"/>
  <c r="Y222" i="18"/>
  <c r="Z222" i="18"/>
  <c r="AA222" i="18"/>
  <c r="AB222" i="18"/>
  <c r="AC222" i="18"/>
  <c r="AD222" i="18"/>
  <c r="AE222" i="18"/>
  <c r="AF222" i="18"/>
  <c r="AG222" i="18"/>
  <c r="AH222" i="18"/>
  <c r="AI222" i="18"/>
  <c r="AJ222" i="18"/>
  <c r="AK222" i="18"/>
  <c r="AL222" i="18"/>
  <c r="AM222" i="18"/>
  <c r="AN222" i="18"/>
  <c r="AO222" i="18"/>
  <c r="AP222" i="18"/>
  <c r="AQ222" i="18"/>
  <c r="AR222" i="18"/>
  <c r="AS222" i="18"/>
  <c r="AT222" i="18"/>
  <c r="AU222" i="18"/>
  <c r="AV222" i="18"/>
  <c r="AW222" i="18"/>
  <c r="AX222" i="18"/>
  <c r="AY222" i="18"/>
  <c r="AZ222" i="18"/>
  <c r="BA222" i="18"/>
  <c r="BB222" i="18"/>
  <c r="BC222" i="18"/>
  <c r="BD222" i="18"/>
  <c r="BE222" i="18"/>
  <c r="BF222" i="18"/>
  <c r="BG222" i="18"/>
  <c r="BH222" i="18"/>
  <c r="BI222" i="18"/>
  <c r="BJ222" i="18"/>
  <c r="BK222" i="18"/>
  <c r="BO222" i="18"/>
  <c r="H223" i="18"/>
  <c r="I223" i="18"/>
  <c r="J223" i="18"/>
  <c r="K223" i="18"/>
  <c r="L223" i="18"/>
  <c r="M223" i="18"/>
  <c r="N223" i="18"/>
  <c r="O223" i="18"/>
  <c r="P223" i="18"/>
  <c r="Q223" i="18"/>
  <c r="R223" i="18"/>
  <c r="S223" i="18"/>
  <c r="T223" i="18"/>
  <c r="U223" i="18"/>
  <c r="V223" i="18"/>
  <c r="W223" i="18"/>
  <c r="X223" i="18"/>
  <c r="Y223" i="18"/>
  <c r="Z223" i="18"/>
  <c r="AA223" i="18"/>
  <c r="AB223" i="18"/>
  <c r="AC223" i="18"/>
  <c r="AD223" i="18"/>
  <c r="AE223" i="18"/>
  <c r="AF223" i="18"/>
  <c r="AG223" i="18"/>
  <c r="AH223" i="18"/>
  <c r="AI223" i="18"/>
  <c r="AJ223" i="18"/>
  <c r="AK223" i="18"/>
  <c r="AL223" i="18"/>
  <c r="AM223" i="18"/>
  <c r="AN223" i="18"/>
  <c r="AO223" i="18"/>
  <c r="AP223" i="18"/>
  <c r="AQ223" i="18"/>
  <c r="AR223" i="18"/>
  <c r="AS223" i="18"/>
  <c r="AT223" i="18"/>
  <c r="AU223" i="18"/>
  <c r="AV223" i="18"/>
  <c r="AW223" i="18"/>
  <c r="AX223" i="18"/>
  <c r="AY223" i="18"/>
  <c r="AZ223" i="18"/>
  <c r="BA223" i="18"/>
  <c r="BB223" i="18"/>
  <c r="BC223" i="18"/>
  <c r="BD223" i="18"/>
  <c r="BE223" i="18"/>
  <c r="BF223" i="18"/>
  <c r="BG223" i="18"/>
  <c r="BH223" i="18"/>
  <c r="BI223" i="18"/>
  <c r="BJ223" i="18"/>
  <c r="BK223" i="18"/>
  <c r="BO223" i="18"/>
  <c r="H224" i="18"/>
  <c r="I224" i="18"/>
  <c r="J224" i="18"/>
  <c r="K224" i="18"/>
  <c r="L224" i="18"/>
  <c r="M224" i="18"/>
  <c r="N224" i="18"/>
  <c r="O224" i="18"/>
  <c r="P224" i="18"/>
  <c r="Q224" i="18"/>
  <c r="R224" i="18"/>
  <c r="S224" i="18"/>
  <c r="T224" i="18"/>
  <c r="U224" i="18"/>
  <c r="V224" i="18"/>
  <c r="W224" i="18"/>
  <c r="X224" i="18"/>
  <c r="Y224" i="18"/>
  <c r="Z224" i="18"/>
  <c r="AA224" i="18"/>
  <c r="AB224" i="18"/>
  <c r="AC224" i="18"/>
  <c r="AD224" i="18"/>
  <c r="AE224" i="18"/>
  <c r="AF224" i="18"/>
  <c r="AG224" i="18"/>
  <c r="AH224" i="18"/>
  <c r="AI224" i="18"/>
  <c r="AJ224" i="18"/>
  <c r="AK224" i="18"/>
  <c r="AL224" i="18"/>
  <c r="AM224" i="18"/>
  <c r="AN224" i="18"/>
  <c r="AO224" i="18"/>
  <c r="AP224" i="18"/>
  <c r="AQ224" i="18"/>
  <c r="AR224" i="18"/>
  <c r="AS224" i="18"/>
  <c r="AT224" i="18"/>
  <c r="AU224" i="18"/>
  <c r="AV224" i="18"/>
  <c r="AW224" i="18"/>
  <c r="AX224" i="18"/>
  <c r="AY224" i="18"/>
  <c r="AZ224" i="18"/>
  <c r="BA224" i="18"/>
  <c r="BB224" i="18"/>
  <c r="BC224" i="18"/>
  <c r="BD224" i="18"/>
  <c r="BE224" i="18"/>
  <c r="BF224" i="18"/>
  <c r="BG224" i="18"/>
  <c r="BH224" i="18"/>
  <c r="BI224" i="18"/>
  <c r="BJ224" i="18"/>
  <c r="BK224" i="18"/>
  <c r="BO224" i="18"/>
  <c r="H225" i="18"/>
  <c r="I225" i="18"/>
  <c r="J225" i="18"/>
  <c r="K225" i="18"/>
  <c r="L225" i="18"/>
  <c r="M225" i="18"/>
  <c r="N225" i="18"/>
  <c r="O225" i="18"/>
  <c r="P225" i="18"/>
  <c r="Q225" i="18"/>
  <c r="R225" i="18"/>
  <c r="S225" i="18"/>
  <c r="T225" i="18"/>
  <c r="U225" i="18"/>
  <c r="V225" i="18"/>
  <c r="W225" i="18"/>
  <c r="X225" i="18"/>
  <c r="Y225" i="18"/>
  <c r="Z225" i="18"/>
  <c r="AA225" i="18"/>
  <c r="AB225" i="18"/>
  <c r="AC225" i="18"/>
  <c r="AD225" i="18"/>
  <c r="AE225" i="18"/>
  <c r="AF225" i="18"/>
  <c r="AG225" i="18"/>
  <c r="AH225" i="18"/>
  <c r="AI225" i="18"/>
  <c r="AJ225" i="18"/>
  <c r="AK225" i="18"/>
  <c r="AL225" i="18"/>
  <c r="AM225" i="18"/>
  <c r="AN225" i="18"/>
  <c r="AO225" i="18"/>
  <c r="AP225" i="18"/>
  <c r="AQ225" i="18"/>
  <c r="AR225" i="18"/>
  <c r="AS225" i="18"/>
  <c r="AT225" i="18"/>
  <c r="AU225" i="18"/>
  <c r="AV225" i="18"/>
  <c r="AW225" i="18"/>
  <c r="AX225" i="18"/>
  <c r="AY225" i="18"/>
  <c r="AZ225" i="18"/>
  <c r="BA225" i="18"/>
  <c r="BB225" i="18"/>
  <c r="BC225" i="18"/>
  <c r="BD225" i="18"/>
  <c r="BE225" i="18"/>
  <c r="BF225" i="18"/>
  <c r="BG225" i="18"/>
  <c r="BH225" i="18"/>
  <c r="BI225" i="18"/>
  <c r="BJ225" i="18"/>
  <c r="BK225" i="18"/>
  <c r="BO225" i="18"/>
  <c r="H226" i="18"/>
  <c r="I226" i="18"/>
  <c r="J226" i="18"/>
  <c r="K226" i="18"/>
  <c r="L226" i="18"/>
  <c r="M226" i="18"/>
  <c r="N226" i="18"/>
  <c r="O226" i="18"/>
  <c r="P226" i="18"/>
  <c r="Q226" i="18"/>
  <c r="R226" i="18"/>
  <c r="S226" i="18"/>
  <c r="T226" i="18"/>
  <c r="U226" i="18"/>
  <c r="V226" i="18"/>
  <c r="W226" i="18"/>
  <c r="X226" i="18"/>
  <c r="Y226" i="18"/>
  <c r="Z226" i="18"/>
  <c r="AA226" i="18"/>
  <c r="AB226" i="18"/>
  <c r="AC226" i="18"/>
  <c r="AD226" i="18"/>
  <c r="AE226" i="18"/>
  <c r="AF226" i="18"/>
  <c r="AG226" i="18"/>
  <c r="AH226" i="18"/>
  <c r="AI226" i="18"/>
  <c r="AJ226" i="18"/>
  <c r="AK226" i="18"/>
  <c r="AL226" i="18"/>
  <c r="AM226" i="18"/>
  <c r="AN226" i="18"/>
  <c r="AO226" i="18"/>
  <c r="AP226" i="18"/>
  <c r="AQ226" i="18"/>
  <c r="AR226" i="18"/>
  <c r="AS226" i="18"/>
  <c r="AT226" i="18"/>
  <c r="AU226" i="18"/>
  <c r="AV226" i="18"/>
  <c r="AW226" i="18"/>
  <c r="AX226" i="18"/>
  <c r="AY226" i="18"/>
  <c r="AZ226" i="18"/>
  <c r="BA226" i="18"/>
  <c r="BB226" i="18"/>
  <c r="BC226" i="18"/>
  <c r="BD226" i="18"/>
  <c r="BE226" i="18"/>
  <c r="BF226" i="18"/>
  <c r="BG226" i="18"/>
  <c r="BH226" i="18"/>
  <c r="BI226" i="18"/>
  <c r="BJ226" i="18"/>
  <c r="BK226" i="18"/>
  <c r="BO226" i="18"/>
  <c r="H227" i="18"/>
  <c r="I227" i="18"/>
  <c r="J227" i="18"/>
  <c r="K227" i="18"/>
  <c r="L227" i="18"/>
  <c r="M227" i="18"/>
  <c r="N227" i="18"/>
  <c r="O227" i="18"/>
  <c r="P227" i="18"/>
  <c r="Q227" i="18"/>
  <c r="R227" i="18"/>
  <c r="S227" i="18"/>
  <c r="T227" i="18"/>
  <c r="U227" i="18"/>
  <c r="V227" i="18"/>
  <c r="W227" i="18"/>
  <c r="X227" i="18"/>
  <c r="Y227" i="18"/>
  <c r="Z227" i="18"/>
  <c r="AA227" i="18"/>
  <c r="AB227" i="18"/>
  <c r="AC227" i="18"/>
  <c r="AD227" i="18"/>
  <c r="AE227" i="18"/>
  <c r="AF227" i="18"/>
  <c r="AG227" i="18"/>
  <c r="AH227" i="18"/>
  <c r="AI227" i="18"/>
  <c r="AJ227" i="18"/>
  <c r="AK227" i="18"/>
  <c r="AL227" i="18"/>
  <c r="AM227" i="18"/>
  <c r="AN227" i="18"/>
  <c r="AO227" i="18"/>
  <c r="AP227" i="18"/>
  <c r="AQ227" i="18"/>
  <c r="AR227" i="18"/>
  <c r="AS227" i="18"/>
  <c r="AT227" i="18"/>
  <c r="AU227" i="18"/>
  <c r="AV227" i="18"/>
  <c r="AW227" i="18"/>
  <c r="AX227" i="18"/>
  <c r="AY227" i="18"/>
  <c r="AZ227" i="18"/>
  <c r="BA227" i="18"/>
  <c r="BB227" i="18"/>
  <c r="BC227" i="18"/>
  <c r="BD227" i="18"/>
  <c r="BE227" i="18"/>
  <c r="BF227" i="18"/>
  <c r="BG227" i="18"/>
  <c r="BH227" i="18"/>
  <c r="BI227" i="18"/>
  <c r="BJ227" i="18"/>
  <c r="BK227" i="18"/>
  <c r="BO227" i="18"/>
  <c r="H228" i="18"/>
  <c r="I228" i="18"/>
  <c r="J228" i="18"/>
  <c r="K228" i="18"/>
  <c r="L228" i="18"/>
  <c r="M228" i="18"/>
  <c r="N228" i="18"/>
  <c r="O228" i="18"/>
  <c r="P228" i="18"/>
  <c r="Q228" i="18"/>
  <c r="R228" i="18"/>
  <c r="S228" i="18"/>
  <c r="T228" i="18"/>
  <c r="U228" i="18"/>
  <c r="V228" i="18"/>
  <c r="W228" i="18"/>
  <c r="X228" i="18"/>
  <c r="Y228" i="18"/>
  <c r="Z228" i="18"/>
  <c r="AA228" i="18"/>
  <c r="AB228" i="18"/>
  <c r="AC228" i="18"/>
  <c r="AD228" i="18"/>
  <c r="AE228" i="18"/>
  <c r="AF228" i="18"/>
  <c r="AG228" i="18"/>
  <c r="AH228" i="18"/>
  <c r="AI228" i="18"/>
  <c r="AJ228" i="18"/>
  <c r="AK228" i="18"/>
  <c r="AL228" i="18"/>
  <c r="AM228" i="18"/>
  <c r="AN228" i="18"/>
  <c r="AO228" i="18"/>
  <c r="AP228" i="18"/>
  <c r="AQ228" i="18"/>
  <c r="AR228" i="18"/>
  <c r="AS228" i="18"/>
  <c r="AT228" i="18"/>
  <c r="AU228" i="18"/>
  <c r="AV228" i="18"/>
  <c r="AW228" i="18"/>
  <c r="AX228" i="18"/>
  <c r="AY228" i="18"/>
  <c r="AZ228" i="18"/>
  <c r="BA228" i="18"/>
  <c r="BB228" i="18"/>
  <c r="BC228" i="18"/>
  <c r="BD228" i="18"/>
  <c r="BE228" i="18"/>
  <c r="BF228" i="18"/>
  <c r="BG228" i="18"/>
  <c r="BH228" i="18"/>
  <c r="BI228" i="18"/>
  <c r="BJ228" i="18"/>
  <c r="BK228" i="18"/>
  <c r="BO228" i="18"/>
  <c r="H229" i="18"/>
  <c r="I229" i="18"/>
  <c r="J229" i="18"/>
  <c r="K229" i="18"/>
  <c r="L229" i="18"/>
  <c r="M229" i="18"/>
  <c r="N229" i="18"/>
  <c r="O229" i="18"/>
  <c r="P229" i="18"/>
  <c r="Q229" i="18"/>
  <c r="R229" i="18"/>
  <c r="S229" i="18"/>
  <c r="T229" i="18"/>
  <c r="U229" i="18"/>
  <c r="V229" i="18"/>
  <c r="W229" i="18"/>
  <c r="X229" i="18"/>
  <c r="Y229" i="18"/>
  <c r="Z229" i="18"/>
  <c r="AA229" i="18"/>
  <c r="AB229" i="18"/>
  <c r="AC229" i="18"/>
  <c r="AD229" i="18"/>
  <c r="AE229" i="18"/>
  <c r="AF229" i="18"/>
  <c r="AG229" i="18"/>
  <c r="AH229" i="18"/>
  <c r="AI229" i="18"/>
  <c r="AJ229" i="18"/>
  <c r="AK229" i="18"/>
  <c r="AL229" i="18"/>
  <c r="AM229" i="18"/>
  <c r="AN229" i="18"/>
  <c r="AO229" i="18"/>
  <c r="AP229" i="18"/>
  <c r="AQ229" i="18"/>
  <c r="AR229" i="18"/>
  <c r="AS229" i="18"/>
  <c r="AT229" i="18"/>
  <c r="AU229" i="18"/>
  <c r="AV229" i="18"/>
  <c r="AW229" i="18"/>
  <c r="AX229" i="18"/>
  <c r="AY229" i="18"/>
  <c r="AZ229" i="18"/>
  <c r="BA229" i="18"/>
  <c r="BB229" i="18"/>
  <c r="BC229" i="18"/>
  <c r="BD229" i="18"/>
  <c r="BE229" i="18"/>
  <c r="BF229" i="18"/>
  <c r="BG229" i="18"/>
  <c r="BH229" i="18"/>
  <c r="BI229" i="18"/>
  <c r="BJ229" i="18"/>
  <c r="BK229" i="18"/>
  <c r="BO229" i="18"/>
  <c r="H230" i="18"/>
  <c r="I230" i="18"/>
  <c r="J230" i="18"/>
  <c r="K230" i="18"/>
  <c r="L230" i="18"/>
  <c r="M230" i="18"/>
  <c r="N230" i="18"/>
  <c r="O230" i="18"/>
  <c r="P230" i="18"/>
  <c r="Q230" i="18"/>
  <c r="R230" i="18"/>
  <c r="S230" i="18"/>
  <c r="T230" i="18"/>
  <c r="U230" i="18"/>
  <c r="V230" i="18"/>
  <c r="W230" i="18"/>
  <c r="X230" i="18"/>
  <c r="Y230" i="18"/>
  <c r="Z230" i="18"/>
  <c r="AA230" i="18"/>
  <c r="AB230" i="18"/>
  <c r="AC230" i="18"/>
  <c r="AD230" i="18"/>
  <c r="AE230" i="18"/>
  <c r="AF230" i="18"/>
  <c r="AG230" i="18"/>
  <c r="AH230" i="18"/>
  <c r="AI230" i="18"/>
  <c r="AJ230" i="18"/>
  <c r="AK230" i="18"/>
  <c r="AL230" i="18"/>
  <c r="AM230" i="18"/>
  <c r="AN230" i="18"/>
  <c r="AO230" i="18"/>
  <c r="AP230" i="18"/>
  <c r="AQ230" i="18"/>
  <c r="AR230" i="18"/>
  <c r="AS230" i="18"/>
  <c r="AT230" i="18"/>
  <c r="AU230" i="18"/>
  <c r="AV230" i="18"/>
  <c r="AW230" i="18"/>
  <c r="AX230" i="18"/>
  <c r="AY230" i="18"/>
  <c r="AZ230" i="18"/>
  <c r="BA230" i="18"/>
  <c r="BB230" i="18"/>
  <c r="BC230" i="18"/>
  <c r="BD230" i="18"/>
  <c r="BE230" i="18"/>
  <c r="BF230" i="18"/>
  <c r="BG230" i="18"/>
  <c r="BH230" i="18"/>
  <c r="BI230" i="18"/>
  <c r="BJ230" i="18"/>
  <c r="BK230" i="18"/>
  <c r="BO230" i="18"/>
  <c r="H231" i="18"/>
  <c r="I231" i="18"/>
  <c r="J231" i="18"/>
  <c r="K231" i="18"/>
  <c r="L231" i="18"/>
  <c r="M231" i="18"/>
  <c r="N231" i="18"/>
  <c r="O231" i="18"/>
  <c r="P231" i="18"/>
  <c r="Q231" i="18"/>
  <c r="R231" i="18"/>
  <c r="S231" i="18"/>
  <c r="T231" i="18"/>
  <c r="U231" i="18"/>
  <c r="V231" i="18"/>
  <c r="W231" i="18"/>
  <c r="X231" i="18"/>
  <c r="Y231" i="18"/>
  <c r="Z231" i="18"/>
  <c r="AA231" i="18"/>
  <c r="AB231" i="18"/>
  <c r="AC231" i="18"/>
  <c r="AD231" i="18"/>
  <c r="AE231" i="18"/>
  <c r="AF231" i="18"/>
  <c r="AG231" i="18"/>
  <c r="AH231" i="18"/>
  <c r="AI231" i="18"/>
  <c r="AJ231" i="18"/>
  <c r="AK231" i="18"/>
  <c r="AL231" i="18"/>
  <c r="AM231" i="18"/>
  <c r="AN231" i="18"/>
  <c r="AO231" i="18"/>
  <c r="AP231" i="18"/>
  <c r="AQ231" i="18"/>
  <c r="AR231" i="18"/>
  <c r="AS231" i="18"/>
  <c r="AT231" i="18"/>
  <c r="AU231" i="18"/>
  <c r="AV231" i="18"/>
  <c r="AW231" i="18"/>
  <c r="AX231" i="18"/>
  <c r="AY231" i="18"/>
  <c r="AZ231" i="18"/>
  <c r="BA231" i="18"/>
  <c r="BB231" i="18"/>
  <c r="BC231" i="18"/>
  <c r="BD231" i="18"/>
  <c r="BE231" i="18"/>
  <c r="BF231" i="18"/>
  <c r="BG231" i="18"/>
  <c r="BH231" i="18"/>
  <c r="BI231" i="18"/>
  <c r="BJ231" i="18"/>
  <c r="BK231" i="18"/>
  <c r="BO231" i="18"/>
  <c r="H232" i="18"/>
  <c r="I232" i="18"/>
  <c r="J232" i="18"/>
  <c r="K232" i="18"/>
  <c r="L232" i="18"/>
  <c r="M232" i="18"/>
  <c r="N232" i="18"/>
  <c r="O232" i="18"/>
  <c r="P232" i="18"/>
  <c r="Q232" i="18"/>
  <c r="R232" i="18"/>
  <c r="S232" i="18"/>
  <c r="T232" i="18"/>
  <c r="U232" i="18"/>
  <c r="V232" i="18"/>
  <c r="W232" i="18"/>
  <c r="X232" i="18"/>
  <c r="Y232" i="18"/>
  <c r="Z232" i="18"/>
  <c r="AA232" i="18"/>
  <c r="AB232" i="18"/>
  <c r="AC232" i="18"/>
  <c r="AD232" i="18"/>
  <c r="AE232" i="18"/>
  <c r="AF232" i="18"/>
  <c r="AG232" i="18"/>
  <c r="AH232" i="18"/>
  <c r="AI232" i="18"/>
  <c r="AJ232" i="18"/>
  <c r="AK232" i="18"/>
  <c r="AL232" i="18"/>
  <c r="AM232" i="18"/>
  <c r="AN232" i="18"/>
  <c r="AO232" i="18"/>
  <c r="AP232" i="18"/>
  <c r="AQ232" i="18"/>
  <c r="AR232" i="18"/>
  <c r="AS232" i="18"/>
  <c r="AT232" i="18"/>
  <c r="AU232" i="18"/>
  <c r="AV232" i="18"/>
  <c r="AW232" i="18"/>
  <c r="AX232" i="18"/>
  <c r="AY232" i="18"/>
  <c r="AZ232" i="18"/>
  <c r="BA232" i="18"/>
  <c r="BB232" i="18"/>
  <c r="BC232" i="18"/>
  <c r="BD232" i="18"/>
  <c r="BE232" i="18"/>
  <c r="BF232" i="18"/>
  <c r="BG232" i="18"/>
  <c r="BH232" i="18"/>
  <c r="BI232" i="18"/>
  <c r="BJ232" i="18"/>
  <c r="BK232" i="18"/>
  <c r="BO232" i="18"/>
  <c r="H233" i="18"/>
  <c r="I233" i="18"/>
  <c r="J233" i="18"/>
  <c r="K233" i="18"/>
  <c r="L233" i="18"/>
  <c r="M233" i="18"/>
  <c r="N233" i="18"/>
  <c r="O233" i="18"/>
  <c r="P233" i="18"/>
  <c r="Q233" i="18"/>
  <c r="R233" i="18"/>
  <c r="S233" i="18"/>
  <c r="T233" i="18"/>
  <c r="U233" i="18"/>
  <c r="V233" i="18"/>
  <c r="W233" i="18"/>
  <c r="X233" i="18"/>
  <c r="Y233" i="18"/>
  <c r="Z233" i="18"/>
  <c r="AA233" i="18"/>
  <c r="AB233" i="18"/>
  <c r="AC233" i="18"/>
  <c r="AD233" i="18"/>
  <c r="AE233" i="18"/>
  <c r="AF233" i="18"/>
  <c r="AG233" i="18"/>
  <c r="AH233" i="18"/>
  <c r="AI233" i="18"/>
  <c r="AJ233" i="18"/>
  <c r="AK233" i="18"/>
  <c r="AL233" i="18"/>
  <c r="AM233" i="18"/>
  <c r="AN233" i="18"/>
  <c r="AO233" i="18"/>
  <c r="AP233" i="18"/>
  <c r="AQ233" i="18"/>
  <c r="AR233" i="18"/>
  <c r="AS233" i="18"/>
  <c r="AT233" i="18"/>
  <c r="AU233" i="18"/>
  <c r="AV233" i="18"/>
  <c r="AW233" i="18"/>
  <c r="AX233" i="18"/>
  <c r="AY233" i="18"/>
  <c r="AZ233" i="18"/>
  <c r="BA233" i="18"/>
  <c r="BB233" i="18"/>
  <c r="BC233" i="18"/>
  <c r="BD233" i="18"/>
  <c r="BE233" i="18"/>
  <c r="BF233" i="18"/>
  <c r="BG233" i="18"/>
  <c r="BH233" i="18"/>
  <c r="BI233" i="18"/>
  <c r="BJ233" i="18"/>
  <c r="BK233" i="18"/>
  <c r="BO233" i="18"/>
  <c r="H234" i="18"/>
  <c r="I234" i="18"/>
  <c r="J234" i="18"/>
  <c r="K234" i="18"/>
  <c r="L234" i="18"/>
  <c r="M234" i="18"/>
  <c r="N234" i="18"/>
  <c r="O234" i="18"/>
  <c r="P234" i="18"/>
  <c r="Q234" i="18"/>
  <c r="R234" i="18"/>
  <c r="S234" i="18"/>
  <c r="T234" i="18"/>
  <c r="U234" i="18"/>
  <c r="V234" i="18"/>
  <c r="W234" i="18"/>
  <c r="X234" i="18"/>
  <c r="Y234" i="18"/>
  <c r="Z234" i="18"/>
  <c r="AA234" i="18"/>
  <c r="AB234" i="18"/>
  <c r="AC234" i="18"/>
  <c r="AD234" i="18"/>
  <c r="AE234" i="18"/>
  <c r="AF234" i="18"/>
  <c r="AG234" i="18"/>
  <c r="AH234" i="18"/>
  <c r="AI234" i="18"/>
  <c r="AJ234" i="18"/>
  <c r="AK234" i="18"/>
  <c r="AL234" i="18"/>
  <c r="AM234" i="18"/>
  <c r="AN234" i="18"/>
  <c r="AO234" i="18"/>
  <c r="AP234" i="18"/>
  <c r="AQ234" i="18"/>
  <c r="AR234" i="18"/>
  <c r="AS234" i="18"/>
  <c r="AT234" i="18"/>
  <c r="AU234" i="18"/>
  <c r="AV234" i="18"/>
  <c r="AW234" i="18"/>
  <c r="AX234" i="18"/>
  <c r="AY234" i="18"/>
  <c r="AZ234" i="18"/>
  <c r="BA234" i="18"/>
  <c r="BB234" i="18"/>
  <c r="BC234" i="18"/>
  <c r="BD234" i="18"/>
  <c r="BE234" i="18"/>
  <c r="BF234" i="18"/>
  <c r="BG234" i="18"/>
  <c r="BH234" i="18"/>
  <c r="BI234" i="18"/>
  <c r="BJ234" i="18"/>
  <c r="BK234" i="18"/>
  <c r="BO234" i="18"/>
  <c r="H235" i="18"/>
  <c r="I235" i="18"/>
  <c r="J235" i="18"/>
  <c r="K235" i="18"/>
  <c r="L235" i="18"/>
  <c r="M235" i="18"/>
  <c r="N235" i="18"/>
  <c r="O235" i="18"/>
  <c r="P235" i="18"/>
  <c r="Q235" i="18"/>
  <c r="R235" i="18"/>
  <c r="S235" i="18"/>
  <c r="T235" i="18"/>
  <c r="U235" i="18"/>
  <c r="V235" i="18"/>
  <c r="W235" i="18"/>
  <c r="X235" i="18"/>
  <c r="Y235" i="18"/>
  <c r="Z235" i="18"/>
  <c r="AA235" i="18"/>
  <c r="AB235" i="18"/>
  <c r="AC235" i="18"/>
  <c r="AD235" i="18"/>
  <c r="AE235" i="18"/>
  <c r="AF235" i="18"/>
  <c r="AG235" i="18"/>
  <c r="AH235" i="18"/>
  <c r="AI235" i="18"/>
  <c r="AJ235" i="18"/>
  <c r="AK235" i="18"/>
  <c r="AL235" i="18"/>
  <c r="AM235" i="18"/>
  <c r="AN235" i="18"/>
  <c r="AO235" i="18"/>
  <c r="AP235" i="18"/>
  <c r="AQ235" i="18"/>
  <c r="AR235" i="18"/>
  <c r="AS235" i="18"/>
  <c r="AT235" i="18"/>
  <c r="AU235" i="18"/>
  <c r="AV235" i="18"/>
  <c r="AW235" i="18"/>
  <c r="AX235" i="18"/>
  <c r="AY235" i="18"/>
  <c r="AZ235" i="18"/>
  <c r="BA235" i="18"/>
  <c r="BB235" i="18"/>
  <c r="BC235" i="18"/>
  <c r="BD235" i="18"/>
  <c r="BE235" i="18"/>
  <c r="BF235" i="18"/>
  <c r="BG235" i="18"/>
  <c r="BH235" i="18"/>
  <c r="BI235" i="18"/>
  <c r="BJ235" i="18"/>
  <c r="BK235" i="18"/>
  <c r="BO235" i="18"/>
  <c r="H236" i="18"/>
  <c r="I236" i="18"/>
  <c r="J236" i="18"/>
  <c r="K236" i="18"/>
  <c r="L236" i="18"/>
  <c r="M236" i="18"/>
  <c r="N236" i="18"/>
  <c r="O236" i="18"/>
  <c r="P236" i="18"/>
  <c r="Q236" i="18"/>
  <c r="R236" i="18"/>
  <c r="S236" i="18"/>
  <c r="T236" i="18"/>
  <c r="U236" i="18"/>
  <c r="V236" i="18"/>
  <c r="W236" i="18"/>
  <c r="X236" i="18"/>
  <c r="Y236" i="18"/>
  <c r="Z236" i="18"/>
  <c r="AA236" i="18"/>
  <c r="AB236" i="18"/>
  <c r="AC236" i="18"/>
  <c r="AD236" i="18"/>
  <c r="AE236" i="18"/>
  <c r="AF236" i="18"/>
  <c r="AG236" i="18"/>
  <c r="AH236" i="18"/>
  <c r="AI236" i="18"/>
  <c r="AJ236" i="18"/>
  <c r="AK236" i="18"/>
  <c r="AL236" i="18"/>
  <c r="AM236" i="18"/>
  <c r="AN236" i="18"/>
  <c r="AO236" i="18"/>
  <c r="AP236" i="18"/>
  <c r="AQ236" i="18"/>
  <c r="AR236" i="18"/>
  <c r="AS236" i="18"/>
  <c r="AT236" i="18"/>
  <c r="AU236" i="18"/>
  <c r="AV236" i="18"/>
  <c r="AW236" i="18"/>
  <c r="AX236" i="18"/>
  <c r="AY236" i="18"/>
  <c r="AZ236" i="18"/>
  <c r="BA236" i="18"/>
  <c r="BB236" i="18"/>
  <c r="BC236" i="18"/>
  <c r="BD236" i="18"/>
  <c r="BE236" i="18"/>
  <c r="BF236" i="18"/>
  <c r="BG236" i="18"/>
  <c r="BH236" i="18"/>
  <c r="BI236" i="18"/>
  <c r="BJ236" i="18"/>
  <c r="BK236" i="18"/>
  <c r="BO236" i="18"/>
  <c r="H237" i="18"/>
  <c r="I237" i="18"/>
  <c r="J237" i="18"/>
  <c r="K237" i="18"/>
  <c r="L237" i="18"/>
  <c r="M237" i="18"/>
  <c r="N237" i="18"/>
  <c r="O237" i="18"/>
  <c r="P237" i="18"/>
  <c r="Q237" i="18"/>
  <c r="R237" i="18"/>
  <c r="S237" i="18"/>
  <c r="T237" i="18"/>
  <c r="U237" i="18"/>
  <c r="V237" i="18"/>
  <c r="W237" i="18"/>
  <c r="X237" i="18"/>
  <c r="Y237" i="18"/>
  <c r="Z237" i="18"/>
  <c r="AA237" i="18"/>
  <c r="AB237" i="18"/>
  <c r="AC237" i="18"/>
  <c r="AD237" i="18"/>
  <c r="AE237" i="18"/>
  <c r="AF237" i="18"/>
  <c r="AG237" i="18"/>
  <c r="AH237" i="18"/>
  <c r="AI237" i="18"/>
  <c r="AJ237" i="18"/>
  <c r="AK237" i="18"/>
  <c r="AL237" i="18"/>
  <c r="AM237" i="18"/>
  <c r="AN237" i="18"/>
  <c r="AO237" i="18"/>
  <c r="AP237" i="18"/>
  <c r="AQ237" i="18"/>
  <c r="AR237" i="18"/>
  <c r="AS237" i="18"/>
  <c r="AT237" i="18"/>
  <c r="AU237" i="18"/>
  <c r="AV237" i="18"/>
  <c r="AW237" i="18"/>
  <c r="AX237" i="18"/>
  <c r="AY237" i="18"/>
  <c r="AZ237" i="18"/>
  <c r="BA237" i="18"/>
  <c r="BB237" i="18"/>
  <c r="BC237" i="18"/>
  <c r="BD237" i="18"/>
  <c r="BE237" i="18"/>
  <c r="BF237" i="18"/>
  <c r="BG237" i="18"/>
  <c r="BH237" i="18"/>
  <c r="BI237" i="18"/>
  <c r="BJ237" i="18"/>
  <c r="BK237" i="18"/>
  <c r="BO237" i="18"/>
  <c r="H238" i="18"/>
  <c r="I238" i="18"/>
  <c r="J238" i="18"/>
  <c r="K238" i="18"/>
  <c r="L238" i="18"/>
  <c r="M238" i="18"/>
  <c r="N238" i="18"/>
  <c r="O238" i="18"/>
  <c r="P238" i="18"/>
  <c r="Q238" i="18"/>
  <c r="R238" i="18"/>
  <c r="S238" i="18"/>
  <c r="T238" i="18"/>
  <c r="U238" i="18"/>
  <c r="V238" i="18"/>
  <c r="W238" i="18"/>
  <c r="X238" i="18"/>
  <c r="Y238" i="18"/>
  <c r="Z238" i="18"/>
  <c r="AA238" i="18"/>
  <c r="AB238" i="18"/>
  <c r="AC238" i="18"/>
  <c r="AD238" i="18"/>
  <c r="AE238" i="18"/>
  <c r="AF238" i="18"/>
  <c r="AG238" i="18"/>
  <c r="AH238" i="18"/>
  <c r="AI238" i="18"/>
  <c r="AJ238" i="18"/>
  <c r="AK238" i="18"/>
  <c r="AL238" i="18"/>
  <c r="AM238" i="18"/>
  <c r="AN238" i="18"/>
  <c r="AO238" i="18"/>
  <c r="AP238" i="18"/>
  <c r="AQ238" i="18"/>
  <c r="AR238" i="18"/>
  <c r="AS238" i="18"/>
  <c r="AT238" i="18"/>
  <c r="AU238" i="18"/>
  <c r="AV238" i="18"/>
  <c r="AW238" i="18"/>
  <c r="AX238" i="18"/>
  <c r="AY238" i="18"/>
  <c r="AZ238" i="18"/>
  <c r="BA238" i="18"/>
  <c r="BB238" i="18"/>
  <c r="BC238" i="18"/>
  <c r="BD238" i="18"/>
  <c r="BE238" i="18"/>
  <c r="BF238" i="18"/>
  <c r="BG238" i="18"/>
  <c r="BH238" i="18"/>
  <c r="BI238" i="18"/>
  <c r="BJ238" i="18"/>
  <c r="BK238" i="18"/>
  <c r="BO238" i="18"/>
  <c r="H239" i="18"/>
  <c r="I239" i="18"/>
  <c r="J239" i="18"/>
  <c r="K239" i="18"/>
  <c r="L239" i="18"/>
  <c r="M239" i="18"/>
  <c r="N239" i="18"/>
  <c r="O239" i="18"/>
  <c r="P239" i="18"/>
  <c r="Q239" i="18"/>
  <c r="R239" i="18"/>
  <c r="S239" i="18"/>
  <c r="T239" i="18"/>
  <c r="U239" i="18"/>
  <c r="V239" i="18"/>
  <c r="W239" i="18"/>
  <c r="X239" i="18"/>
  <c r="Y239" i="18"/>
  <c r="Z239" i="18"/>
  <c r="AA239" i="18"/>
  <c r="AB239" i="18"/>
  <c r="AC239" i="18"/>
  <c r="AD239" i="18"/>
  <c r="AE239" i="18"/>
  <c r="AF239" i="18"/>
  <c r="AG239" i="18"/>
  <c r="AH239" i="18"/>
  <c r="AI239" i="18"/>
  <c r="AJ239" i="18"/>
  <c r="AK239" i="18"/>
  <c r="AL239" i="18"/>
  <c r="AM239" i="18"/>
  <c r="AN239" i="18"/>
  <c r="AO239" i="18"/>
  <c r="AP239" i="18"/>
  <c r="AQ239" i="18"/>
  <c r="AR239" i="18"/>
  <c r="AS239" i="18"/>
  <c r="AT239" i="18"/>
  <c r="AU239" i="18"/>
  <c r="AV239" i="18"/>
  <c r="AW239" i="18"/>
  <c r="AX239" i="18"/>
  <c r="AY239" i="18"/>
  <c r="AZ239" i="18"/>
  <c r="BA239" i="18"/>
  <c r="BB239" i="18"/>
  <c r="BC239" i="18"/>
  <c r="BD239" i="18"/>
  <c r="BE239" i="18"/>
  <c r="BF239" i="18"/>
  <c r="BG239" i="18"/>
  <c r="BH239" i="18"/>
  <c r="BI239" i="18"/>
  <c r="BJ239" i="18"/>
  <c r="BK239" i="18"/>
  <c r="BO239" i="18"/>
  <c r="H240" i="18"/>
  <c r="I240" i="18"/>
  <c r="J240" i="18"/>
  <c r="K240" i="18"/>
  <c r="L240" i="18"/>
  <c r="M240" i="18"/>
  <c r="N240" i="18"/>
  <c r="O240" i="18"/>
  <c r="P240" i="18"/>
  <c r="Q240" i="18"/>
  <c r="R240" i="18"/>
  <c r="S240" i="18"/>
  <c r="T240" i="18"/>
  <c r="U240" i="18"/>
  <c r="V240" i="18"/>
  <c r="W240" i="18"/>
  <c r="X240" i="18"/>
  <c r="Y240" i="18"/>
  <c r="Z240" i="18"/>
  <c r="AA240" i="18"/>
  <c r="AB240" i="18"/>
  <c r="AC240" i="18"/>
  <c r="AD240" i="18"/>
  <c r="AE240" i="18"/>
  <c r="AF240" i="18"/>
  <c r="AG240" i="18"/>
  <c r="AH240" i="18"/>
  <c r="AI240" i="18"/>
  <c r="AJ240" i="18"/>
  <c r="AK240" i="18"/>
  <c r="AL240" i="18"/>
  <c r="AM240" i="18"/>
  <c r="AN240" i="18"/>
  <c r="AO240" i="18"/>
  <c r="AP240" i="18"/>
  <c r="AQ240" i="18"/>
  <c r="AR240" i="18"/>
  <c r="AS240" i="18"/>
  <c r="AT240" i="18"/>
  <c r="AU240" i="18"/>
  <c r="AV240" i="18"/>
  <c r="AW240" i="18"/>
  <c r="AX240" i="18"/>
  <c r="AY240" i="18"/>
  <c r="AZ240" i="18"/>
  <c r="BA240" i="18"/>
  <c r="BB240" i="18"/>
  <c r="BC240" i="18"/>
  <c r="BD240" i="18"/>
  <c r="BE240" i="18"/>
  <c r="BF240" i="18"/>
  <c r="BG240" i="18"/>
  <c r="BH240" i="18"/>
  <c r="BI240" i="18"/>
  <c r="BJ240" i="18"/>
  <c r="BK240" i="18"/>
  <c r="BO240" i="18"/>
  <c r="H241" i="18"/>
  <c r="I241" i="18"/>
  <c r="J241" i="18"/>
  <c r="K241" i="18"/>
  <c r="L241" i="18"/>
  <c r="M241" i="18"/>
  <c r="N241" i="18"/>
  <c r="O241" i="18"/>
  <c r="P241" i="18"/>
  <c r="Q241" i="18"/>
  <c r="R241" i="18"/>
  <c r="S241" i="18"/>
  <c r="T241" i="18"/>
  <c r="U241" i="18"/>
  <c r="V241" i="18"/>
  <c r="W241" i="18"/>
  <c r="X241" i="18"/>
  <c r="Y241" i="18"/>
  <c r="Z241" i="18"/>
  <c r="AA241" i="18"/>
  <c r="AB241" i="18"/>
  <c r="AC241" i="18"/>
  <c r="AD241" i="18"/>
  <c r="AE241" i="18"/>
  <c r="AF241" i="18"/>
  <c r="AG241" i="18"/>
  <c r="AH241" i="18"/>
  <c r="AI241" i="18"/>
  <c r="AJ241" i="18"/>
  <c r="AK241" i="18"/>
  <c r="AL241" i="18"/>
  <c r="AM241" i="18"/>
  <c r="AN241" i="18"/>
  <c r="AO241" i="18"/>
  <c r="AP241" i="18"/>
  <c r="AQ241" i="18"/>
  <c r="AR241" i="18"/>
  <c r="AS241" i="18"/>
  <c r="AT241" i="18"/>
  <c r="AU241" i="18"/>
  <c r="AV241" i="18"/>
  <c r="AW241" i="18"/>
  <c r="AX241" i="18"/>
  <c r="AY241" i="18"/>
  <c r="AZ241" i="18"/>
  <c r="BA241" i="18"/>
  <c r="BB241" i="18"/>
  <c r="BC241" i="18"/>
  <c r="BD241" i="18"/>
  <c r="BE241" i="18"/>
  <c r="BF241" i="18"/>
  <c r="BG241" i="18"/>
  <c r="BH241" i="18"/>
  <c r="BI241" i="18"/>
  <c r="BJ241" i="18"/>
  <c r="BK241" i="18"/>
  <c r="BO241" i="18"/>
  <c r="H242" i="18"/>
  <c r="I242" i="18"/>
  <c r="J242" i="18"/>
  <c r="K242" i="18"/>
  <c r="L242" i="18"/>
  <c r="M242" i="18"/>
  <c r="N242" i="18"/>
  <c r="O242" i="18"/>
  <c r="P242" i="18"/>
  <c r="Q242" i="18"/>
  <c r="R242" i="18"/>
  <c r="S242" i="18"/>
  <c r="T242" i="18"/>
  <c r="U242" i="18"/>
  <c r="V242" i="18"/>
  <c r="W242" i="18"/>
  <c r="X242" i="18"/>
  <c r="Y242" i="18"/>
  <c r="Z242" i="18"/>
  <c r="AA242" i="18"/>
  <c r="AB242" i="18"/>
  <c r="AC242" i="18"/>
  <c r="AD242" i="18"/>
  <c r="AE242" i="18"/>
  <c r="AF242" i="18"/>
  <c r="AG242" i="18"/>
  <c r="AH242" i="18"/>
  <c r="AI242" i="18"/>
  <c r="AJ242" i="18"/>
  <c r="AK242" i="18"/>
  <c r="AL242" i="18"/>
  <c r="AM242" i="18"/>
  <c r="AN242" i="18"/>
  <c r="AO242" i="18"/>
  <c r="AP242" i="18"/>
  <c r="AQ242" i="18"/>
  <c r="AR242" i="18"/>
  <c r="AS242" i="18"/>
  <c r="AT242" i="18"/>
  <c r="AU242" i="18"/>
  <c r="AV242" i="18"/>
  <c r="AW242" i="18"/>
  <c r="AX242" i="18"/>
  <c r="AY242" i="18"/>
  <c r="AZ242" i="18"/>
  <c r="BA242" i="18"/>
  <c r="BB242" i="18"/>
  <c r="BC242" i="18"/>
  <c r="BD242" i="18"/>
  <c r="BE242" i="18"/>
  <c r="BF242" i="18"/>
  <c r="BG242" i="18"/>
  <c r="BH242" i="18"/>
  <c r="BI242" i="18"/>
  <c r="BJ242" i="18"/>
  <c r="BK242" i="18"/>
  <c r="BO242" i="18"/>
  <c r="H243" i="18"/>
  <c r="I243" i="18"/>
  <c r="J243" i="18"/>
  <c r="K243" i="18"/>
  <c r="L243" i="18"/>
  <c r="M243" i="18"/>
  <c r="N243" i="18"/>
  <c r="O243" i="18"/>
  <c r="P243" i="18"/>
  <c r="Q243" i="18"/>
  <c r="R243" i="18"/>
  <c r="S243" i="18"/>
  <c r="T243" i="18"/>
  <c r="U243" i="18"/>
  <c r="V243" i="18"/>
  <c r="W243" i="18"/>
  <c r="X243" i="18"/>
  <c r="Y243" i="18"/>
  <c r="Z243" i="18"/>
  <c r="AA243" i="18"/>
  <c r="AB243" i="18"/>
  <c r="AC243" i="18"/>
  <c r="AD243" i="18"/>
  <c r="AE243" i="18"/>
  <c r="AF243" i="18"/>
  <c r="AG243" i="18"/>
  <c r="AH243" i="18"/>
  <c r="AI243" i="18"/>
  <c r="AJ243" i="18"/>
  <c r="AK243" i="18"/>
  <c r="AL243" i="18"/>
  <c r="AM243" i="18"/>
  <c r="AN243" i="18"/>
  <c r="AO243" i="18"/>
  <c r="AP243" i="18"/>
  <c r="AQ243" i="18"/>
  <c r="AR243" i="18"/>
  <c r="AS243" i="18"/>
  <c r="AT243" i="18"/>
  <c r="AU243" i="18"/>
  <c r="AV243" i="18"/>
  <c r="AW243" i="18"/>
  <c r="AX243" i="18"/>
  <c r="AY243" i="18"/>
  <c r="AZ243" i="18"/>
  <c r="BA243" i="18"/>
  <c r="BB243" i="18"/>
  <c r="BC243" i="18"/>
  <c r="BD243" i="18"/>
  <c r="BE243" i="18"/>
  <c r="BF243" i="18"/>
  <c r="BG243" i="18"/>
  <c r="BH243" i="18"/>
  <c r="BI243" i="18"/>
  <c r="BJ243" i="18"/>
  <c r="BK243" i="18"/>
  <c r="BO243" i="18"/>
  <c r="H244" i="18"/>
  <c r="I244" i="18"/>
  <c r="J244" i="18"/>
  <c r="K244" i="18"/>
  <c r="L244" i="18"/>
  <c r="M244" i="18"/>
  <c r="N244" i="18"/>
  <c r="O244" i="18"/>
  <c r="P244" i="18"/>
  <c r="Q244" i="18"/>
  <c r="R244" i="18"/>
  <c r="S244" i="18"/>
  <c r="T244" i="18"/>
  <c r="U244" i="18"/>
  <c r="V244" i="18"/>
  <c r="W244" i="18"/>
  <c r="X244" i="18"/>
  <c r="Y244" i="18"/>
  <c r="Z244" i="18"/>
  <c r="AA244" i="18"/>
  <c r="AB244" i="18"/>
  <c r="AC244" i="18"/>
  <c r="AD244" i="18"/>
  <c r="AE244" i="18"/>
  <c r="AF244" i="18"/>
  <c r="AG244" i="18"/>
  <c r="AH244" i="18"/>
  <c r="AI244" i="18"/>
  <c r="AJ244" i="18"/>
  <c r="AK244" i="18"/>
  <c r="AL244" i="18"/>
  <c r="AM244" i="18"/>
  <c r="AN244" i="18"/>
  <c r="AO244" i="18"/>
  <c r="AP244" i="18"/>
  <c r="AQ244" i="18"/>
  <c r="AR244" i="18"/>
  <c r="AS244" i="18"/>
  <c r="AT244" i="18"/>
  <c r="AU244" i="18"/>
  <c r="AV244" i="18"/>
  <c r="AW244" i="18"/>
  <c r="AX244" i="18"/>
  <c r="AY244" i="18"/>
  <c r="AZ244" i="18"/>
  <c r="BA244" i="18"/>
  <c r="BB244" i="18"/>
  <c r="BC244" i="18"/>
  <c r="BD244" i="18"/>
  <c r="BE244" i="18"/>
  <c r="BF244" i="18"/>
  <c r="BG244" i="18"/>
  <c r="BH244" i="18"/>
  <c r="BI244" i="18"/>
  <c r="BJ244" i="18"/>
  <c r="BK244" i="18"/>
  <c r="BO244" i="18"/>
  <c r="H245" i="18"/>
  <c r="I245" i="18"/>
  <c r="J245" i="18"/>
  <c r="K245" i="18"/>
  <c r="L245" i="18"/>
  <c r="M245" i="18"/>
  <c r="N245" i="18"/>
  <c r="O245" i="18"/>
  <c r="P245" i="18"/>
  <c r="Q245" i="18"/>
  <c r="R245" i="18"/>
  <c r="S245" i="18"/>
  <c r="T245" i="18"/>
  <c r="U245" i="18"/>
  <c r="V245" i="18"/>
  <c r="W245" i="18"/>
  <c r="X245" i="18"/>
  <c r="Y245" i="18"/>
  <c r="Z245" i="18"/>
  <c r="AA245" i="18"/>
  <c r="AB245" i="18"/>
  <c r="AC245" i="18"/>
  <c r="AD245" i="18"/>
  <c r="AE245" i="18"/>
  <c r="AF245" i="18"/>
  <c r="AG245" i="18"/>
  <c r="AH245" i="18"/>
  <c r="AI245" i="18"/>
  <c r="AJ245" i="18"/>
  <c r="AK245" i="18"/>
  <c r="AL245" i="18"/>
  <c r="AM245" i="18"/>
  <c r="AN245" i="18"/>
  <c r="AO245" i="18"/>
  <c r="AP245" i="18"/>
  <c r="AQ245" i="18"/>
  <c r="AR245" i="18"/>
  <c r="AS245" i="18"/>
  <c r="AT245" i="18"/>
  <c r="AU245" i="18"/>
  <c r="AV245" i="18"/>
  <c r="AW245" i="18"/>
  <c r="AX245" i="18"/>
  <c r="AY245" i="18"/>
  <c r="AZ245" i="18"/>
  <c r="BA245" i="18"/>
  <c r="BB245" i="18"/>
  <c r="BC245" i="18"/>
  <c r="BD245" i="18"/>
  <c r="BE245" i="18"/>
  <c r="BF245" i="18"/>
  <c r="BG245" i="18"/>
  <c r="BH245" i="18"/>
  <c r="BI245" i="18"/>
  <c r="BJ245" i="18"/>
  <c r="BK245" i="18"/>
  <c r="BO245" i="18"/>
  <c r="H246" i="18"/>
  <c r="I246" i="18"/>
  <c r="J246" i="18"/>
  <c r="K246" i="18"/>
  <c r="L246" i="18"/>
  <c r="M246" i="18"/>
  <c r="N246" i="18"/>
  <c r="O246" i="18"/>
  <c r="P246" i="18"/>
  <c r="Q246" i="18"/>
  <c r="R246" i="18"/>
  <c r="S246" i="18"/>
  <c r="T246" i="18"/>
  <c r="U246" i="18"/>
  <c r="V246" i="18"/>
  <c r="W246" i="18"/>
  <c r="X246" i="18"/>
  <c r="Y246" i="18"/>
  <c r="Z246" i="18"/>
  <c r="AA246" i="18"/>
  <c r="AB246" i="18"/>
  <c r="AC246" i="18"/>
  <c r="AD246" i="18"/>
  <c r="AE246" i="18"/>
  <c r="AF246" i="18"/>
  <c r="AG246" i="18"/>
  <c r="AH246" i="18"/>
  <c r="AI246" i="18"/>
  <c r="AJ246" i="18"/>
  <c r="AK246" i="18"/>
  <c r="AL246" i="18"/>
  <c r="AM246" i="18"/>
  <c r="AN246" i="18"/>
  <c r="AO246" i="18"/>
  <c r="AP246" i="18"/>
  <c r="AQ246" i="18"/>
  <c r="AR246" i="18"/>
  <c r="AS246" i="18"/>
  <c r="AT246" i="18"/>
  <c r="AU246" i="18"/>
  <c r="AV246" i="18"/>
  <c r="AW246" i="18"/>
  <c r="AX246" i="18"/>
  <c r="AY246" i="18"/>
  <c r="AZ246" i="18"/>
  <c r="BA246" i="18"/>
  <c r="BB246" i="18"/>
  <c r="BC246" i="18"/>
  <c r="BD246" i="18"/>
  <c r="BE246" i="18"/>
  <c r="BF246" i="18"/>
  <c r="BG246" i="18"/>
  <c r="BH246" i="18"/>
  <c r="BI246" i="18"/>
  <c r="BJ246" i="18"/>
  <c r="BK246" i="18"/>
  <c r="BO246" i="18"/>
  <c r="H247" i="18"/>
  <c r="I247" i="18"/>
  <c r="J247" i="18"/>
  <c r="K247" i="18"/>
  <c r="L247" i="18"/>
  <c r="M247" i="18"/>
  <c r="N247" i="18"/>
  <c r="O247" i="18"/>
  <c r="P247" i="18"/>
  <c r="Q247" i="18"/>
  <c r="R247" i="18"/>
  <c r="S247" i="18"/>
  <c r="T247" i="18"/>
  <c r="U247" i="18"/>
  <c r="V247" i="18"/>
  <c r="W247" i="18"/>
  <c r="X247" i="18"/>
  <c r="Y247" i="18"/>
  <c r="Z247" i="18"/>
  <c r="AA247" i="18"/>
  <c r="AB247" i="18"/>
  <c r="AC247" i="18"/>
  <c r="AD247" i="18"/>
  <c r="AE247" i="18"/>
  <c r="AF247" i="18"/>
  <c r="AG247" i="18"/>
  <c r="AH247" i="18"/>
  <c r="AI247" i="18"/>
  <c r="AJ247" i="18"/>
  <c r="AK247" i="18"/>
  <c r="AL247" i="18"/>
  <c r="AM247" i="18"/>
  <c r="AN247" i="18"/>
  <c r="AO247" i="18"/>
  <c r="AP247" i="18"/>
  <c r="AQ247" i="18"/>
  <c r="AR247" i="18"/>
  <c r="AS247" i="18"/>
  <c r="AT247" i="18"/>
  <c r="AU247" i="18"/>
  <c r="AV247" i="18"/>
  <c r="AW247" i="18"/>
  <c r="AX247" i="18"/>
  <c r="AY247" i="18"/>
  <c r="AZ247" i="18"/>
  <c r="BA247" i="18"/>
  <c r="BB247" i="18"/>
  <c r="BC247" i="18"/>
  <c r="BD247" i="18"/>
  <c r="BE247" i="18"/>
  <c r="BF247" i="18"/>
  <c r="BG247" i="18"/>
  <c r="BH247" i="18"/>
  <c r="BI247" i="18"/>
  <c r="BJ247" i="18"/>
  <c r="BK247" i="18"/>
  <c r="BO247" i="18"/>
  <c r="H248" i="18"/>
  <c r="I248" i="18"/>
  <c r="J248" i="18"/>
  <c r="K248" i="18"/>
  <c r="L248" i="18"/>
  <c r="M248" i="18"/>
  <c r="N248" i="18"/>
  <c r="O248" i="18"/>
  <c r="P248" i="18"/>
  <c r="Q248" i="18"/>
  <c r="R248" i="18"/>
  <c r="S248" i="18"/>
  <c r="T248" i="18"/>
  <c r="U248" i="18"/>
  <c r="V248" i="18"/>
  <c r="W248" i="18"/>
  <c r="X248" i="18"/>
  <c r="Y248" i="18"/>
  <c r="Z248" i="18"/>
  <c r="AA248" i="18"/>
  <c r="AB248" i="18"/>
  <c r="AC248" i="18"/>
  <c r="AD248" i="18"/>
  <c r="AE248" i="18"/>
  <c r="AF248" i="18"/>
  <c r="AG248" i="18"/>
  <c r="AH248" i="18"/>
  <c r="AI248" i="18"/>
  <c r="AJ248" i="18"/>
  <c r="AK248" i="18"/>
  <c r="AL248" i="18"/>
  <c r="AM248" i="18"/>
  <c r="AN248" i="18"/>
  <c r="AO248" i="18"/>
  <c r="AP248" i="18"/>
  <c r="AQ248" i="18"/>
  <c r="AR248" i="18"/>
  <c r="AS248" i="18"/>
  <c r="AT248" i="18"/>
  <c r="AU248" i="18"/>
  <c r="AV248" i="18"/>
  <c r="AW248" i="18"/>
  <c r="AX248" i="18"/>
  <c r="AY248" i="18"/>
  <c r="AZ248" i="18"/>
  <c r="BA248" i="18"/>
  <c r="BB248" i="18"/>
  <c r="BC248" i="18"/>
  <c r="BD248" i="18"/>
  <c r="BE248" i="18"/>
  <c r="BF248" i="18"/>
  <c r="BG248" i="18"/>
  <c r="BH248" i="18"/>
  <c r="BI248" i="18"/>
  <c r="BJ248" i="18"/>
  <c r="BK248" i="18"/>
  <c r="BO248" i="18"/>
  <c r="H249" i="18"/>
  <c r="I249" i="18"/>
  <c r="J249" i="18"/>
  <c r="K249" i="18"/>
  <c r="L249" i="18"/>
  <c r="M249" i="18"/>
  <c r="N249" i="18"/>
  <c r="O249" i="18"/>
  <c r="P249" i="18"/>
  <c r="Q249" i="18"/>
  <c r="R249" i="18"/>
  <c r="S249" i="18"/>
  <c r="T249" i="18"/>
  <c r="U249" i="18"/>
  <c r="V249" i="18"/>
  <c r="W249" i="18"/>
  <c r="X249" i="18"/>
  <c r="Y249" i="18"/>
  <c r="Z249" i="18"/>
  <c r="AA249" i="18"/>
  <c r="AB249" i="18"/>
  <c r="AC249" i="18"/>
  <c r="AD249" i="18"/>
  <c r="AE249" i="18"/>
  <c r="AF249" i="18"/>
  <c r="AG249" i="18"/>
  <c r="AH249" i="18"/>
  <c r="AI249" i="18"/>
  <c r="AJ249" i="18"/>
  <c r="AK249" i="18"/>
  <c r="AL249" i="18"/>
  <c r="AM249" i="18"/>
  <c r="AN249" i="18"/>
  <c r="AO249" i="18"/>
  <c r="AP249" i="18"/>
  <c r="AQ249" i="18"/>
  <c r="AR249" i="18"/>
  <c r="AS249" i="18"/>
  <c r="AT249" i="18"/>
  <c r="AU249" i="18"/>
  <c r="AV249" i="18"/>
  <c r="AW249" i="18"/>
  <c r="AX249" i="18"/>
  <c r="AY249" i="18"/>
  <c r="AZ249" i="18"/>
  <c r="BA249" i="18"/>
  <c r="BB249" i="18"/>
  <c r="BC249" i="18"/>
  <c r="BD249" i="18"/>
  <c r="BE249" i="18"/>
  <c r="BF249" i="18"/>
  <c r="BG249" i="18"/>
  <c r="BH249" i="18"/>
  <c r="BI249" i="18"/>
  <c r="BJ249" i="18"/>
  <c r="BK249" i="18"/>
  <c r="BO249" i="18"/>
  <c r="H250" i="18"/>
  <c r="I250" i="18"/>
  <c r="J250" i="18"/>
  <c r="K250" i="18"/>
  <c r="L250" i="18"/>
  <c r="M250" i="18"/>
  <c r="N250" i="18"/>
  <c r="O250" i="18"/>
  <c r="P250" i="18"/>
  <c r="Q250" i="18"/>
  <c r="R250" i="18"/>
  <c r="S250" i="18"/>
  <c r="T250" i="18"/>
  <c r="U250" i="18"/>
  <c r="V250" i="18"/>
  <c r="W250" i="18"/>
  <c r="X250" i="18"/>
  <c r="Y250" i="18"/>
  <c r="Z250" i="18"/>
  <c r="AA250" i="18"/>
  <c r="AB250" i="18"/>
  <c r="AC250" i="18"/>
  <c r="AD250" i="18"/>
  <c r="AE250" i="18"/>
  <c r="AF250" i="18"/>
  <c r="AG250" i="18"/>
  <c r="AH250" i="18"/>
  <c r="AI250" i="18"/>
  <c r="AJ250" i="18"/>
  <c r="AK250" i="18"/>
  <c r="AL250" i="18"/>
  <c r="AM250" i="18"/>
  <c r="AN250" i="18"/>
  <c r="AO250" i="18"/>
  <c r="AP250" i="18"/>
  <c r="AQ250" i="18"/>
  <c r="AR250" i="18"/>
  <c r="AS250" i="18"/>
  <c r="AT250" i="18"/>
  <c r="AU250" i="18"/>
  <c r="AV250" i="18"/>
  <c r="AW250" i="18"/>
  <c r="AX250" i="18"/>
  <c r="AY250" i="18"/>
  <c r="AZ250" i="18"/>
  <c r="BA250" i="18"/>
  <c r="BB250" i="18"/>
  <c r="BC250" i="18"/>
  <c r="BD250" i="18"/>
  <c r="BE250" i="18"/>
  <c r="BF250" i="18"/>
  <c r="BG250" i="18"/>
  <c r="BH250" i="18"/>
  <c r="BI250" i="18"/>
  <c r="BJ250" i="18"/>
  <c r="BK250" i="18"/>
  <c r="BO250" i="18"/>
  <c r="H251" i="18"/>
  <c r="I251" i="18"/>
  <c r="J251" i="18"/>
  <c r="K251" i="18"/>
  <c r="L251" i="18"/>
  <c r="M251" i="18"/>
  <c r="N251" i="18"/>
  <c r="O251" i="18"/>
  <c r="P251" i="18"/>
  <c r="Q251" i="18"/>
  <c r="R251" i="18"/>
  <c r="S251" i="18"/>
  <c r="T251" i="18"/>
  <c r="U251" i="18"/>
  <c r="V251" i="18"/>
  <c r="W251" i="18"/>
  <c r="X251" i="18"/>
  <c r="Y251" i="18"/>
  <c r="Z251" i="18"/>
  <c r="AA251" i="18"/>
  <c r="AB251" i="18"/>
  <c r="AC251" i="18"/>
  <c r="AD251" i="18"/>
  <c r="AE251" i="18"/>
  <c r="AF251" i="18"/>
  <c r="AG251" i="18"/>
  <c r="AH251" i="18"/>
  <c r="AI251" i="18"/>
  <c r="AJ251" i="18"/>
  <c r="AK251" i="18"/>
  <c r="AL251" i="18"/>
  <c r="AM251" i="18"/>
  <c r="AN251" i="18"/>
  <c r="AO251" i="18"/>
  <c r="AP251" i="18"/>
  <c r="AQ251" i="18"/>
  <c r="AR251" i="18"/>
  <c r="AS251" i="18"/>
  <c r="AT251" i="18"/>
  <c r="AU251" i="18"/>
  <c r="AV251" i="18"/>
  <c r="AW251" i="18"/>
  <c r="AX251" i="18"/>
  <c r="AY251" i="18"/>
  <c r="AZ251" i="18"/>
  <c r="BA251" i="18"/>
  <c r="BB251" i="18"/>
  <c r="BC251" i="18"/>
  <c r="BD251" i="18"/>
  <c r="BE251" i="18"/>
  <c r="BF251" i="18"/>
  <c r="BG251" i="18"/>
  <c r="BH251" i="18"/>
  <c r="BI251" i="18"/>
  <c r="BJ251" i="18"/>
  <c r="BK251" i="18"/>
  <c r="BO251" i="18"/>
  <c r="H252" i="18"/>
  <c r="I252" i="18"/>
  <c r="J252" i="18"/>
  <c r="K252" i="18"/>
  <c r="L252" i="18"/>
  <c r="M252" i="18"/>
  <c r="N252" i="18"/>
  <c r="O252" i="18"/>
  <c r="P252" i="18"/>
  <c r="Q252" i="18"/>
  <c r="R252" i="18"/>
  <c r="S252" i="18"/>
  <c r="T252" i="18"/>
  <c r="U252" i="18"/>
  <c r="V252" i="18"/>
  <c r="W252" i="18"/>
  <c r="X252" i="18"/>
  <c r="Y252" i="18"/>
  <c r="Z252" i="18"/>
  <c r="AA252" i="18"/>
  <c r="AB252" i="18"/>
  <c r="AC252" i="18"/>
  <c r="AD252" i="18"/>
  <c r="AE252" i="18"/>
  <c r="AF252" i="18"/>
  <c r="AG252" i="18"/>
  <c r="AH252" i="18"/>
  <c r="AI252" i="18"/>
  <c r="AJ252" i="18"/>
  <c r="AK252" i="18"/>
  <c r="AL252" i="18"/>
  <c r="AM252" i="18"/>
  <c r="AN252" i="18"/>
  <c r="AO252" i="18"/>
  <c r="AP252" i="18"/>
  <c r="AQ252" i="18"/>
  <c r="AR252" i="18"/>
  <c r="AS252" i="18"/>
  <c r="AT252" i="18"/>
  <c r="AU252" i="18"/>
  <c r="AV252" i="18"/>
  <c r="AW252" i="18"/>
  <c r="AX252" i="18"/>
  <c r="AY252" i="18"/>
  <c r="AZ252" i="18"/>
  <c r="BA252" i="18"/>
  <c r="BB252" i="18"/>
  <c r="BC252" i="18"/>
  <c r="BD252" i="18"/>
  <c r="BE252" i="18"/>
  <c r="BF252" i="18"/>
  <c r="BG252" i="18"/>
  <c r="BH252" i="18"/>
  <c r="BI252" i="18"/>
  <c r="BJ252" i="18"/>
  <c r="BK252" i="18"/>
  <c r="BO252" i="18"/>
  <c r="H253" i="18"/>
  <c r="I253" i="18"/>
  <c r="J253" i="18"/>
  <c r="K253" i="18"/>
  <c r="L253" i="18"/>
  <c r="M253" i="18"/>
  <c r="N253" i="18"/>
  <c r="O253" i="18"/>
  <c r="P253" i="18"/>
  <c r="Q253" i="18"/>
  <c r="R253" i="18"/>
  <c r="S253" i="18"/>
  <c r="T253" i="18"/>
  <c r="U253" i="18"/>
  <c r="V253" i="18"/>
  <c r="W253" i="18"/>
  <c r="X253" i="18"/>
  <c r="Y253" i="18"/>
  <c r="Z253" i="18"/>
  <c r="AA253" i="18"/>
  <c r="AB253" i="18"/>
  <c r="AC253" i="18"/>
  <c r="AD253" i="18"/>
  <c r="AE253" i="18"/>
  <c r="AF253" i="18"/>
  <c r="AG253" i="18"/>
  <c r="AH253" i="18"/>
  <c r="AI253" i="18"/>
  <c r="AJ253" i="18"/>
  <c r="AK253" i="18"/>
  <c r="AL253" i="18"/>
  <c r="AM253" i="18"/>
  <c r="AN253" i="18"/>
  <c r="AO253" i="18"/>
  <c r="AP253" i="18"/>
  <c r="AQ253" i="18"/>
  <c r="AR253" i="18"/>
  <c r="AS253" i="18"/>
  <c r="AT253" i="18"/>
  <c r="AU253" i="18"/>
  <c r="AV253" i="18"/>
  <c r="AW253" i="18"/>
  <c r="AX253" i="18"/>
  <c r="AY253" i="18"/>
  <c r="AZ253" i="18"/>
  <c r="BA253" i="18"/>
  <c r="BB253" i="18"/>
  <c r="BC253" i="18"/>
  <c r="BD253" i="18"/>
  <c r="BE253" i="18"/>
  <c r="BF253" i="18"/>
  <c r="BG253" i="18"/>
  <c r="BH253" i="18"/>
  <c r="BI253" i="18"/>
  <c r="BJ253" i="18"/>
  <c r="BK253" i="18"/>
  <c r="BO253" i="18"/>
  <c r="H254" i="18"/>
  <c r="I254" i="18"/>
  <c r="J254" i="18"/>
  <c r="K254" i="18"/>
  <c r="L254" i="18"/>
  <c r="M254" i="18"/>
  <c r="N254" i="18"/>
  <c r="O254" i="18"/>
  <c r="P254" i="18"/>
  <c r="Q254" i="18"/>
  <c r="R254" i="18"/>
  <c r="S254" i="18"/>
  <c r="T254" i="18"/>
  <c r="U254" i="18"/>
  <c r="V254" i="18"/>
  <c r="W254" i="18"/>
  <c r="X254" i="18"/>
  <c r="Y254" i="18"/>
  <c r="Z254" i="18"/>
  <c r="AA254" i="18"/>
  <c r="AB254" i="18"/>
  <c r="AC254" i="18"/>
  <c r="AD254" i="18"/>
  <c r="AE254" i="18"/>
  <c r="AF254" i="18"/>
  <c r="AG254" i="18"/>
  <c r="AH254" i="18"/>
  <c r="AI254" i="18"/>
  <c r="AJ254" i="18"/>
  <c r="AK254" i="18"/>
  <c r="AL254" i="18"/>
  <c r="AM254" i="18"/>
  <c r="AN254" i="18"/>
  <c r="AO254" i="18"/>
  <c r="AP254" i="18"/>
  <c r="AQ254" i="18"/>
  <c r="AR254" i="18"/>
  <c r="AS254" i="18"/>
  <c r="AT254" i="18"/>
  <c r="AU254" i="18"/>
  <c r="AV254" i="18"/>
  <c r="AW254" i="18"/>
  <c r="AX254" i="18"/>
  <c r="AY254" i="18"/>
  <c r="AZ254" i="18"/>
  <c r="BA254" i="18"/>
  <c r="BB254" i="18"/>
  <c r="BC254" i="18"/>
  <c r="BD254" i="18"/>
  <c r="BE254" i="18"/>
  <c r="BF254" i="18"/>
  <c r="BG254" i="18"/>
  <c r="BH254" i="18"/>
  <c r="BI254" i="18"/>
  <c r="BJ254" i="18"/>
  <c r="BK254" i="18"/>
  <c r="BO254" i="18"/>
  <c r="H255" i="18"/>
  <c r="I255" i="18"/>
  <c r="J255" i="18"/>
  <c r="K255" i="18"/>
  <c r="L255" i="18"/>
  <c r="M255" i="18"/>
  <c r="N255" i="18"/>
  <c r="O255" i="18"/>
  <c r="P255" i="18"/>
  <c r="Q255" i="18"/>
  <c r="R255" i="18"/>
  <c r="S255" i="18"/>
  <c r="T255" i="18"/>
  <c r="U255" i="18"/>
  <c r="V255" i="18"/>
  <c r="W255" i="18"/>
  <c r="X255" i="18"/>
  <c r="Y255" i="18"/>
  <c r="Z255" i="18"/>
  <c r="AA255" i="18"/>
  <c r="AB255" i="18"/>
  <c r="AC255" i="18"/>
  <c r="AD255" i="18"/>
  <c r="AE255" i="18"/>
  <c r="AF255" i="18"/>
  <c r="AG255" i="18"/>
  <c r="AH255" i="18"/>
  <c r="AI255" i="18"/>
  <c r="AJ255" i="18"/>
  <c r="AK255" i="18"/>
  <c r="AL255" i="18"/>
  <c r="AM255" i="18"/>
  <c r="AN255" i="18"/>
  <c r="AO255" i="18"/>
  <c r="AP255" i="18"/>
  <c r="AQ255" i="18"/>
  <c r="AR255" i="18"/>
  <c r="AS255" i="18"/>
  <c r="AT255" i="18"/>
  <c r="AU255" i="18"/>
  <c r="AV255" i="18"/>
  <c r="AW255" i="18"/>
  <c r="AX255" i="18"/>
  <c r="AY255" i="18"/>
  <c r="AZ255" i="18"/>
  <c r="BA255" i="18"/>
  <c r="BB255" i="18"/>
  <c r="BC255" i="18"/>
  <c r="BD255" i="18"/>
  <c r="BE255" i="18"/>
  <c r="BF255" i="18"/>
  <c r="BG255" i="18"/>
  <c r="BH255" i="18"/>
  <c r="BI255" i="18"/>
  <c r="BJ255" i="18"/>
  <c r="BK255" i="18"/>
  <c r="BO255" i="18"/>
  <c r="H256" i="18"/>
  <c r="I256" i="18"/>
  <c r="J256" i="18"/>
  <c r="K256" i="18"/>
  <c r="L256" i="18"/>
  <c r="M256" i="18"/>
  <c r="N256" i="18"/>
  <c r="O256" i="18"/>
  <c r="P256" i="18"/>
  <c r="Q256" i="18"/>
  <c r="R256" i="18"/>
  <c r="S256" i="18"/>
  <c r="T256" i="18"/>
  <c r="U256" i="18"/>
  <c r="V256" i="18"/>
  <c r="W256" i="18"/>
  <c r="X256" i="18"/>
  <c r="Y256" i="18"/>
  <c r="Z256" i="18"/>
  <c r="AA256" i="18"/>
  <c r="AB256" i="18"/>
  <c r="AC256" i="18"/>
  <c r="AD256" i="18"/>
  <c r="AE256" i="18"/>
  <c r="AF256" i="18"/>
  <c r="AG256" i="18"/>
  <c r="AH256" i="18"/>
  <c r="AI256" i="18"/>
  <c r="AJ256" i="18"/>
  <c r="AK256" i="18"/>
  <c r="AL256" i="18"/>
  <c r="AM256" i="18"/>
  <c r="AN256" i="18"/>
  <c r="AO256" i="18"/>
  <c r="AP256" i="18"/>
  <c r="AQ256" i="18"/>
  <c r="AR256" i="18"/>
  <c r="AS256" i="18"/>
  <c r="AT256" i="18"/>
  <c r="AU256" i="18"/>
  <c r="AV256" i="18"/>
  <c r="AW256" i="18"/>
  <c r="AX256" i="18"/>
  <c r="AY256" i="18"/>
  <c r="AZ256" i="18"/>
  <c r="BA256" i="18"/>
  <c r="BB256" i="18"/>
  <c r="BC256" i="18"/>
  <c r="BD256" i="18"/>
  <c r="BE256" i="18"/>
  <c r="BF256" i="18"/>
  <c r="BG256" i="18"/>
  <c r="BH256" i="18"/>
  <c r="BI256" i="18"/>
  <c r="BJ256" i="18"/>
  <c r="BK256" i="18"/>
  <c r="BO256" i="18"/>
  <c r="H257" i="18"/>
  <c r="I257" i="18"/>
  <c r="J257" i="18"/>
  <c r="K257" i="18"/>
  <c r="L257" i="18"/>
  <c r="M257" i="18"/>
  <c r="N257" i="18"/>
  <c r="O257" i="18"/>
  <c r="P257" i="18"/>
  <c r="Q257" i="18"/>
  <c r="R257" i="18"/>
  <c r="S257" i="18"/>
  <c r="T257" i="18"/>
  <c r="U257" i="18"/>
  <c r="V257" i="18"/>
  <c r="W257" i="18"/>
  <c r="X257" i="18"/>
  <c r="Y257" i="18"/>
  <c r="Z257" i="18"/>
  <c r="AA257" i="18"/>
  <c r="AB257" i="18"/>
  <c r="AC257" i="18"/>
  <c r="AD257" i="18"/>
  <c r="AE257" i="18"/>
  <c r="AF257" i="18"/>
  <c r="AG257" i="18"/>
  <c r="AH257" i="18"/>
  <c r="AI257" i="18"/>
  <c r="AJ257" i="18"/>
  <c r="AK257" i="18"/>
  <c r="AL257" i="18"/>
  <c r="AM257" i="18"/>
  <c r="AN257" i="18"/>
  <c r="AO257" i="18"/>
  <c r="AP257" i="18"/>
  <c r="AQ257" i="18"/>
  <c r="AR257" i="18"/>
  <c r="AS257" i="18"/>
  <c r="AT257" i="18"/>
  <c r="AU257" i="18"/>
  <c r="AV257" i="18"/>
  <c r="AW257" i="18"/>
  <c r="AX257" i="18"/>
  <c r="AY257" i="18"/>
  <c r="AZ257" i="18"/>
  <c r="BA257" i="18"/>
  <c r="BB257" i="18"/>
  <c r="BC257" i="18"/>
  <c r="BD257" i="18"/>
  <c r="BE257" i="18"/>
  <c r="BF257" i="18"/>
  <c r="BG257" i="18"/>
  <c r="BH257" i="18"/>
  <c r="BI257" i="18"/>
  <c r="BJ257" i="18"/>
  <c r="BK257" i="18"/>
  <c r="BO257" i="18"/>
  <c r="H258" i="18"/>
  <c r="I258" i="18"/>
  <c r="J258" i="18"/>
  <c r="K258" i="18"/>
  <c r="L258" i="18"/>
  <c r="M258" i="18"/>
  <c r="N258" i="18"/>
  <c r="O258" i="18"/>
  <c r="P258" i="18"/>
  <c r="Q258" i="18"/>
  <c r="R258" i="18"/>
  <c r="S258" i="18"/>
  <c r="T258" i="18"/>
  <c r="U258" i="18"/>
  <c r="V258" i="18"/>
  <c r="W258" i="18"/>
  <c r="X258" i="18"/>
  <c r="Y258" i="18"/>
  <c r="Z258" i="18"/>
  <c r="AA258" i="18"/>
  <c r="AB258" i="18"/>
  <c r="AC258" i="18"/>
  <c r="AD258" i="18"/>
  <c r="AE258" i="18"/>
  <c r="AF258" i="18"/>
  <c r="AG258" i="18"/>
  <c r="AH258" i="18"/>
  <c r="AI258" i="18"/>
  <c r="AJ258" i="18"/>
  <c r="AK258" i="18"/>
  <c r="AL258" i="18"/>
  <c r="AM258" i="18"/>
  <c r="AN258" i="18"/>
  <c r="AO258" i="18"/>
  <c r="AP258" i="18"/>
  <c r="AQ258" i="18"/>
  <c r="AR258" i="18"/>
  <c r="AS258" i="18"/>
  <c r="AT258" i="18"/>
  <c r="AU258" i="18"/>
  <c r="AV258" i="18"/>
  <c r="AW258" i="18"/>
  <c r="AX258" i="18"/>
  <c r="AY258" i="18"/>
  <c r="AZ258" i="18"/>
  <c r="BA258" i="18"/>
  <c r="BB258" i="18"/>
  <c r="BC258" i="18"/>
  <c r="BD258" i="18"/>
  <c r="BE258" i="18"/>
  <c r="BF258" i="18"/>
  <c r="BG258" i="18"/>
  <c r="BH258" i="18"/>
  <c r="BI258" i="18"/>
  <c r="BJ258" i="18"/>
  <c r="BK258" i="18"/>
  <c r="BO258" i="18"/>
  <c r="H259" i="18"/>
  <c r="I259" i="18"/>
  <c r="J259" i="18"/>
  <c r="K259" i="18"/>
  <c r="L259" i="18"/>
  <c r="M259" i="18"/>
  <c r="N259" i="18"/>
  <c r="O259" i="18"/>
  <c r="P259" i="18"/>
  <c r="Q259" i="18"/>
  <c r="R259" i="18"/>
  <c r="S259" i="18"/>
  <c r="T259" i="18"/>
  <c r="U259" i="18"/>
  <c r="V259" i="18"/>
  <c r="W259" i="18"/>
  <c r="X259" i="18"/>
  <c r="Y259" i="18"/>
  <c r="Z259" i="18"/>
  <c r="AA259" i="18"/>
  <c r="AB259" i="18"/>
  <c r="AC259" i="18"/>
  <c r="AD259" i="18"/>
  <c r="AE259" i="18"/>
  <c r="AF259" i="18"/>
  <c r="AG259" i="18"/>
  <c r="AH259" i="18"/>
  <c r="AI259" i="18"/>
  <c r="AJ259" i="18"/>
  <c r="AK259" i="18"/>
  <c r="AL259" i="18"/>
  <c r="AM259" i="18"/>
  <c r="AN259" i="18"/>
  <c r="AO259" i="18"/>
  <c r="AP259" i="18"/>
  <c r="AQ259" i="18"/>
  <c r="AR259" i="18"/>
  <c r="AS259" i="18"/>
  <c r="AT259" i="18"/>
  <c r="AU259" i="18"/>
  <c r="AV259" i="18"/>
  <c r="AW259" i="18"/>
  <c r="AX259" i="18"/>
  <c r="AY259" i="18"/>
  <c r="AZ259" i="18"/>
  <c r="BA259" i="18"/>
  <c r="BB259" i="18"/>
  <c r="BC259" i="18"/>
  <c r="BD259" i="18"/>
  <c r="BE259" i="18"/>
  <c r="BF259" i="18"/>
  <c r="BG259" i="18"/>
  <c r="BH259" i="18"/>
  <c r="BI259" i="18"/>
  <c r="BJ259" i="18"/>
  <c r="BK259" i="18"/>
  <c r="BO259" i="18"/>
  <c r="H260" i="18"/>
  <c r="I260" i="18"/>
  <c r="J260" i="18"/>
  <c r="K260" i="18"/>
  <c r="L260" i="18"/>
  <c r="M260" i="18"/>
  <c r="N260" i="18"/>
  <c r="O260" i="18"/>
  <c r="P260" i="18"/>
  <c r="Q260" i="18"/>
  <c r="R260" i="18"/>
  <c r="S260" i="18"/>
  <c r="T260" i="18"/>
  <c r="U260" i="18"/>
  <c r="V260" i="18"/>
  <c r="W260" i="18"/>
  <c r="X260" i="18"/>
  <c r="Y260" i="18"/>
  <c r="Z260" i="18"/>
  <c r="AA260" i="18"/>
  <c r="AB260" i="18"/>
  <c r="AC260" i="18"/>
  <c r="AD260" i="18"/>
  <c r="AE260" i="18"/>
  <c r="AF260" i="18"/>
  <c r="AG260" i="18"/>
  <c r="AH260" i="18"/>
  <c r="AI260" i="18"/>
  <c r="AJ260" i="18"/>
  <c r="AK260" i="18"/>
  <c r="AL260" i="18"/>
  <c r="AM260" i="18"/>
  <c r="AN260" i="18"/>
  <c r="AO260" i="18"/>
  <c r="AP260" i="18"/>
  <c r="AQ260" i="18"/>
  <c r="AR260" i="18"/>
  <c r="AS260" i="18"/>
  <c r="AT260" i="18"/>
  <c r="AU260" i="18"/>
  <c r="AV260" i="18"/>
  <c r="AW260" i="18"/>
  <c r="AX260" i="18"/>
  <c r="AY260" i="18"/>
  <c r="AZ260" i="18"/>
  <c r="BA260" i="18"/>
  <c r="BB260" i="18"/>
  <c r="BC260" i="18"/>
  <c r="BD260" i="18"/>
  <c r="BE260" i="18"/>
  <c r="BF260" i="18"/>
  <c r="BG260" i="18"/>
  <c r="BH260" i="18"/>
  <c r="BI260" i="18"/>
  <c r="BJ260" i="18"/>
  <c r="BK260" i="18"/>
  <c r="BO260" i="18"/>
  <c r="H261" i="18"/>
  <c r="I261" i="18"/>
  <c r="J261" i="18"/>
  <c r="K261" i="18"/>
  <c r="L261" i="18"/>
  <c r="M261" i="18"/>
  <c r="N261" i="18"/>
  <c r="O261" i="18"/>
  <c r="P261" i="18"/>
  <c r="Q261" i="18"/>
  <c r="R261" i="18"/>
  <c r="S261" i="18"/>
  <c r="T261" i="18"/>
  <c r="U261" i="18"/>
  <c r="V261" i="18"/>
  <c r="W261" i="18"/>
  <c r="X261" i="18"/>
  <c r="Y261" i="18"/>
  <c r="Z261" i="18"/>
  <c r="AA261" i="18"/>
  <c r="AB261" i="18"/>
  <c r="AC261" i="18"/>
  <c r="AD261" i="18"/>
  <c r="AE261" i="18"/>
  <c r="AF261" i="18"/>
  <c r="AG261" i="18"/>
  <c r="AH261" i="18"/>
  <c r="AI261" i="18"/>
  <c r="AJ261" i="18"/>
  <c r="AK261" i="18"/>
  <c r="AL261" i="18"/>
  <c r="AM261" i="18"/>
  <c r="AN261" i="18"/>
  <c r="AO261" i="18"/>
  <c r="AP261" i="18"/>
  <c r="AQ261" i="18"/>
  <c r="AR261" i="18"/>
  <c r="AS261" i="18"/>
  <c r="AT261" i="18"/>
  <c r="AU261" i="18"/>
  <c r="AV261" i="18"/>
  <c r="AW261" i="18"/>
  <c r="AX261" i="18"/>
  <c r="AY261" i="18"/>
  <c r="AZ261" i="18"/>
  <c r="BA261" i="18"/>
  <c r="BB261" i="18"/>
  <c r="BC261" i="18"/>
  <c r="BD261" i="18"/>
  <c r="BE261" i="18"/>
  <c r="BF261" i="18"/>
  <c r="BG261" i="18"/>
  <c r="BH261" i="18"/>
  <c r="BI261" i="18"/>
  <c r="BJ261" i="18"/>
  <c r="BK261" i="18"/>
  <c r="BO261" i="18"/>
  <c r="H262" i="18"/>
  <c r="I262" i="18"/>
  <c r="J262" i="18"/>
  <c r="K262" i="18"/>
  <c r="L262" i="18"/>
  <c r="M262" i="18"/>
  <c r="N262" i="18"/>
  <c r="O262" i="18"/>
  <c r="P262" i="18"/>
  <c r="Q262" i="18"/>
  <c r="R262" i="18"/>
  <c r="S262" i="18"/>
  <c r="T262" i="18"/>
  <c r="U262" i="18"/>
  <c r="V262" i="18"/>
  <c r="W262" i="18"/>
  <c r="X262" i="18"/>
  <c r="Y262" i="18"/>
  <c r="Z262" i="18"/>
  <c r="AA262" i="18"/>
  <c r="AB262" i="18"/>
  <c r="AC262" i="18"/>
  <c r="AD262" i="18"/>
  <c r="AE262" i="18"/>
  <c r="AF262" i="18"/>
  <c r="AG262" i="18"/>
  <c r="AH262" i="18"/>
  <c r="AI262" i="18"/>
  <c r="AJ262" i="18"/>
  <c r="AK262" i="18"/>
  <c r="AL262" i="18"/>
  <c r="AM262" i="18"/>
  <c r="AN262" i="18"/>
  <c r="AO262" i="18"/>
  <c r="AP262" i="18"/>
  <c r="AQ262" i="18"/>
  <c r="AR262" i="18"/>
  <c r="AS262" i="18"/>
  <c r="AT262" i="18"/>
  <c r="AU262" i="18"/>
  <c r="AV262" i="18"/>
  <c r="AW262" i="18"/>
  <c r="AX262" i="18"/>
  <c r="AY262" i="18"/>
  <c r="AZ262" i="18"/>
  <c r="BA262" i="18"/>
  <c r="BB262" i="18"/>
  <c r="BC262" i="18"/>
  <c r="BD262" i="18"/>
  <c r="BE262" i="18"/>
  <c r="BF262" i="18"/>
  <c r="BG262" i="18"/>
  <c r="BH262" i="18"/>
  <c r="BI262" i="18"/>
  <c r="BJ262" i="18"/>
  <c r="BK262" i="18"/>
  <c r="BO262" i="18"/>
  <c r="H263" i="18"/>
  <c r="I263" i="18"/>
  <c r="J263" i="18"/>
  <c r="K263" i="18"/>
  <c r="L263" i="18"/>
  <c r="M263" i="18"/>
  <c r="N263" i="18"/>
  <c r="O263" i="18"/>
  <c r="P263" i="18"/>
  <c r="Q263" i="18"/>
  <c r="R263" i="18"/>
  <c r="S263" i="18"/>
  <c r="T263" i="18"/>
  <c r="U263" i="18"/>
  <c r="V263" i="18"/>
  <c r="W263" i="18"/>
  <c r="X263" i="18"/>
  <c r="Y263" i="18"/>
  <c r="Z263" i="18"/>
  <c r="AA263" i="18"/>
  <c r="AB263" i="18"/>
  <c r="AC263" i="18"/>
  <c r="AD263" i="18"/>
  <c r="AE263" i="18"/>
  <c r="AF263" i="18"/>
  <c r="AG263" i="18"/>
  <c r="AH263" i="18"/>
  <c r="AI263" i="18"/>
  <c r="AJ263" i="18"/>
  <c r="AK263" i="18"/>
  <c r="AL263" i="18"/>
  <c r="AM263" i="18"/>
  <c r="AN263" i="18"/>
  <c r="AO263" i="18"/>
  <c r="AP263" i="18"/>
  <c r="AQ263" i="18"/>
  <c r="AR263" i="18"/>
  <c r="AS263" i="18"/>
  <c r="AT263" i="18"/>
  <c r="AU263" i="18"/>
  <c r="AV263" i="18"/>
  <c r="AW263" i="18"/>
  <c r="AX263" i="18"/>
  <c r="AY263" i="18"/>
  <c r="AZ263" i="18"/>
  <c r="BA263" i="18"/>
  <c r="BB263" i="18"/>
  <c r="BC263" i="18"/>
  <c r="BD263" i="18"/>
  <c r="BE263" i="18"/>
  <c r="BF263" i="18"/>
  <c r="BG263" i="18"/>
  <c r="BH263" i="18"/>
  <c r="BI263" i="18"/>
  <c r="BJ263" i="18"/>
  <c r="BK263" i="18"/>
  <c r="BO263" i="18"/>
  <c r="H264" i="18"/>
  <c r="I264" i="18"/>
  <c r="J264" i="18"/>
  <c r="K264" i="18"/>
  <c r="L264" i="18"/>
  <c r="M264" i="18"/>
  <c r="N264" i="18"/>
  <c r="O264" i="18"/>
  <c r="P264" i="18"/>
  <c r="Q264" i="18"/>
  <c r="R264" i="18"/>
  <c r="S264" i="18"/>
  <c r="T264" i="18"/>
  <c r="U264" i="18"/>
  <c r="V264" i="18"/>
  <c r="W264" i="18"/>
  <c r="X264" i="18"/>
  <c r="Y264" i="18"/>
  <c r="Z264" i="18"/>
  <c r="AA264" i="18"/>
  <c r="AB264" i="18"/>
  <c r="AC264" i="18"/>
  <c r="AD264" i="18"/>
  <c r="AE264" i="18"/>
  <c r="AF264" i="18"/>
  <c r="AG264" i="18"/>
  <c r="AH264" i="18"/>
  <c r="AI264" i="18"/>
  <c r="AJ264" i="18"/>
  <c r="AK264" i="18"/>
  <c r="AL264" i="18"/>
  <c r="AM264" i="18"/>
  <c r="AN264" i="18"/>
  <c r="AO264" i="18"/>
  <c r="AP264" i="18"/>
  <c r="AQ264" i="18"/>
  <c r="AR264" i="18"/>
  <c r="AS264" i="18"/>
  <c r="AT264" i="18"/>
  <c r="AU264" i="18"/>
  <c r="AV264" i="18"/>
  <c r="AW264" i="18"/>
  <c r="AX264" i="18"/>
  <c r="AY264" i="18"/>
  <c r="AZ264" i="18"/>
  <c r="BA264" i="18"/>
  <c r="BB264" i="18"/>
  <c r="BC264" i="18"/>
  <c r="BD264" i="18"/>
  <c r="BE264" i="18"/>
  <c r="BF264" i="18"/>
  <c r="BG264" i="18"/>
  <c r="BH264" i="18"/>
  <c r="BI264" i="18"/>
  <c r="BJ264" i="18"/>
  <c r="BK264" i="18"/>
  <c r="BO264" i="18"/>
  <c r="H265" i="18"/>
  <c r="I265" i="18"/>
  <c r="J265" i="18"/>
  <c r="K265" i="18"/>
  <c r="L265" i="18"/>
  <c r="M265" i="18"/>
  <c r="N265" i="18"/>
  <c r="O265" i="18"/>
  <c r="P265" i="18"/>
  <c r="Q265" i="18"/>
  <c r="R265" i="18"/>
  <c r="S265" i="18"/>
  <c r="T265" i="18"/>
  <c r="U265" i="18"/>
  <c r="V265" i="18"/>
  <c r="W265" i="18"/>
  <c r="X265" i="18"/>
  <c r="Y265" i="18"/>
  <c r="Z265" i="18"/>
  <c r="AA265" i="18"/>
  <c r="AB265" i="18"/>
  <c r="AC265" i="18"/>
  <c r="AD265" i="18"/>
  <c r="AE265" i="18"/>
  <c r="AF265" i="18"/>
  <c r="AG265" i="18"/>
  <c r="AH265" i="18"/>
  <c r="AI265" i="18"/>
  <c r="AJ265" i="18"/>
  <c r="AK265" i="18"/>
  <c r="AL265" i="18"/>
  <c r="AM265" i="18"/>
  <c r="AN265" i="18"/>
  <c r="AO265" i="18"/>
  <c r="AP265" i="18"/>
  <c r="AQ265" i="18"/>
  <c r="AR265" i="18"/>
  <c r="AS265" i="18"/>
  <c r="AT265" i="18"/>
  <c r="AU265" i="18"/>
  <c r="AV265" i="18"/>
  <c r="AW265" i="18"/>
  <c r="AX265" i="18"/>
  <c r="AY265" i="18"/>
  <c r="AZ265" i="18"/>
  <c r="BA265" i="18"/>
  <c r="BB265" i="18"/>
  <c r="BC265" i="18"/>
  <c r="BD265" i="18"/>
  <c r="BE265" i="18"/>
  <c r="BF265" i="18"/>
  <c r="BG265" i="18"/>
  <c r="BH265" i="18"/>
  <c r="BI265" i="18"/>
  <c r="BJ265" i="18"/>
  <c r="BK265" i="18"/>
  <c r="BO265" i="18"/>
  <c r="D6" i="16"/>
  <c r="BP257" i="18"/>
  <c r="D8" i="16"/>
  <c r="D7" i="16"/>
  <c r="BP265" i="18"/>
  <c r="BP264" i="18"/>
  <c r="BP263" i="18"/>
  <c r="BP262" i="18"/>
  <c r="BP261" i="18"/>
  <c r="BP260" i="18"/>
  <c r="BP259" i="18"/>
  <c r="BP258" i="18"/>
  <c r="BP256" i="18"/>
  <c r="BP255" i="18"/>
  <c r="BP254" i="18"/>
  <c r="BP253" i="18"/>
  <c r="BP252" i="18"/>
  <c r="BP251" i="18"/>
  <c r="BP250" i="18"/>
  <c r="BP249" i="18"/>
  <c r="BP248" i="18"/>
  <c r="BP247" i="18"/>
  <c r="BP246" i="18"/>
  <c r="BP245" i="18"/>
  <c r="BP244" i="18"/>
  <c r="BP243" i="18"/>
  <c r="BP242" i="18"/>
  <c r="BP241" i="18"/>
  <c r="BP240" i="18"/>
  <c r="BP239" i="18"/>
  <c r="BP238" i="18"/>
  <c r="BP237" i="18"/>
  <c r="BP236" i="18"/>
  <c r="BP235" i="18"/>
  <c r="BP234" i="18"/>
  <c r="BP233" i="18"/>
  <c r="BP232" i="18"/>
  <c r="BP231" i="18"/>
  <c r="BP230" i="18"/>
  <c r="BP229" i="18"/>
  <c r="BP228" i="18"/>
  <c r="BP227" i="18"/>
  <c r="BP226" i="18"/>
  <c r="BP225" i="18"/>
  <c r="BP224" i="18"/>
  <c r="BP223" i="18"/>
  <c r="BP222" i="18"/>
  <c r="BP221" i="18"/>
  <c r="BP220" i="18"/>
  <c r="BP219" i="18"/>
  <c r="BP218" i="18"/>
  <c r="BP217" i="18"/>
  <c r="BP216" i="18"/>
  <c r="BP215" i="18"/>
  <c r="BP214" i="18"/>
  <c r="BP213" i="18"/>
  <c r="BP212" i="18"/>
  <c r="BP211" i="18"/>
  <c r="BP210" i="18"/>
  <c r="BP209" i="18"/>
  <c r="BP208" i="18"/>
  <c r="BP207" i="18"/>
  <c r="BP206" i="18"/>
  <c r="BP205" i="18"/>
  <c r="BP204" i="18"/>
  <c r="BP203" i="18"/>
  <c r="BP202" i="18"/>
  <c r="BP201" i="18"/>
  <c r="BP200" i="18"/>
  <c r="BP199" i="18"/>
  <c r="BP198" i="18"/>
  <c r="BP197" i="18"/>
  <c r="BP196" i="18"/>
  <c r="BP195" i="18"/>
  <c r="BP194" i="18"/>
  <c r="BP193" i="18"/>
  <c r="BP192" i="18"/>
  <c r="BP191" i="18"/>
  <c r="BP190" i="18"/>
  <c r="BP189" i="18"/>
  <c r="BP188" i="18"/>
  <c r="BP187" i="18"/>
  <c r="BP186" i="18"/>
  <c r="BP185" i="18"/>
  <c r="BP184" i="18"/>
  <c r="BP183" i="18"/>
  <c r="BP182" i="18"/>
  <c r="BP181" i="18"/>
  <c r="BP180" i="18"/>
  <c r="BP179" i="18"/>
  <c r="BP178" i="18"/>
  <c r="BP177" i="18"/>
  <c r="BP176" i="18"/>
  <c r="BP175" i="18"/>
  <c r="BP174" i="18"/>
  <c r="BP173" i="18"/>
  <c r="BP172" i="18"/>
  <c r="BP171" i="18"/>
  <c r="BP170" i="18"/>
  <c r="BP169" i="18"/>
  <c r="BP168" i="18"/>
  <c r="BP167" i="18"/>
  <c r="BP166" i="18"/>
  <c r="BP165" i="18"/>
  <c r="BP164" i="18"/>
  <c r="BP163" i="18"/>
  <c r="BP162" i="18"/>
  <c r="BP161" i="18"/>
  <c r="BP160" i="18"/>
  <c r="BP159" i="18"/>
  <c r="BP158" i="18"/>
  <c r="BP157" i="18"/>
  <c r="BP156" i="18"/>
  <c r="BP155" i="18"/>
  <c r="BP154" i="18"/>
  <c r="BP153" i="18"/>
  <c r="BP152" i="18"/>
  <c r="BP151" i="18"/>
  <c r="BP150" i="18"/>
  <c r="BP149" i="18"/>
  <c r="BP148" i="18"/>
  <c r="BP147" i="18"/>
  <c r="BP146" i="18"/>
  <c r="BP145" i="18"/>
  <c r="BP144" i="18"/>
  <c r="BP143" i="18"/>
  <c r="BP142" i="18"/>
  <c r="BP141" i="18"/>
  <c r="BP140" i="18"/>
  <c r="BP139" i="18"/>
  <c r="BP138" i="18"/>
  <c r="BP137" i="18"/>
  <c r="BP136" i="18"/>
  <c r="BP135" i="18"/>
  <c r="BP134" i="18"/>
  <c r="BP133" i="18"/>
  <c r="BP132" i="18"/>
  <c r="BP131" i="18"/>
  <c r="BP130" i="18"/>
  <c r="BP129" i="18"/>
  <c r="BP128" i="18"/>
  <c r="BP127" i="18"/>
  <c r="BP126" i="18"/>
  <c r="BP125" i="18"/>
  <c r="BP124" i="18"/>
  <c r="BP123" i="18"/>
  <c r="BP122" i="18"/>
  <c r="BP121" i="18"/>
  <c r="BP120" i="18"/>
  <c r="BP119" i="18"/>
  <c r="BP118" i="18"/>
  <c r="BP117" i="18"/>
  <c r="BP116" i="18"/>
  <c r="BP115" i="18"/>
  <c r="BP114" i="18"/>
  <c r="BP113" i="18"/>
  <c r="BP112" i="18"/>
  <c r="BP111" i="18"/>
  <c r="BP110" i="18"/>
  <c r="BP109" i="18"/>
  <c r="BP108" i="18"/>
  <c r="BP107" i="18"/>
  <c r="BP106" i="18"/>
  <c r="BP105" i="18"/>
  <c r="BP104" i="18"/>
  <c r="BP103" i="18"/>
  <c r="BP102" i="18"/>
  <c r="BP101" i="18"/>
  <c r="BP100" i="18"/>
  <c r="BP99" i="18"/>
  <c r="BP98" i="18"/>
  <c r="BP97" i="18"/>
  <c r="BP96" i="18"/>
  <c r="BP95" i="18"/>
  <c r="BP94" i="18"/>
  <c r="BP93" i="18"/>
  <c r="BP92" i="18"/>
  <c r="BP91" i="18"/>
  <c r="BP90" i="18"/>
  <c r="BP89" i="18"/>
  <c r="BP88" i="18"/>
  <c r="BP87" i="18"/>
  <c r="BP86" i="18"/>
  <c r="BP85" i="18"/>
  <c r="BP84" i="18"/>
  <c r="BP83" i="18"/>
  <c r="BP82" i="18"/>
  <c r="BP81" i="18"/>
  <c r="BP80" i="18"/>
  <c r="BP79" i="18"/>
  <c r="BP78" i="18"/>
  <c r="BP77" i="18"/>
  <c r="BP76" i="18"/>
  <c r="BP75" i="18"/>
  <c r="BP74" i="18"/>
  <c r="BP73" i="18"/>
  <c r="BP72" i="18"/>
  <c r="BP71" i="18"/>
  <c r="BP70" i="18"/>
  <c r="BP69" i="18"/>
  <c r="BP68" i="18"/>
  <c r="BP67" i="18"/>
  <c r="BP66" i="18"/>
  <c r="BP65" i="18"/>
  <c r="BP64" i="18"/>
  <c r="BP63" i="18"/>
  <c r="BP62" i="18"/>
  <c r="BP61" i="18"/>
  <c r="BP60" i="18"/>
  <c r="BP59" i="18"/>
  <c r="BP58" i="18"/>
  <c r="BP57" i="18"/>
  <c r="BP56" i="18"/>
  <c r="BP55" i="18"/>
  <c r="BP54" i="18"/>
  <c r="BP53" i="18"/>
  <c r="BP52" i="18"/>
  <c r="BP51" i="18"/>
  <c r="BP50" i="18"/>
  <c r="BP49" i="18"/>
  <c r="BP48" i="18"/>
  <c r="BP47" i="18"/>
  <c r="BP46" i="18"/>
  <c r="BP45" i="18"/>
  <c r="BP44" i="18"/>
  <c r="BP43" i="18"/>
  <c r="BP42" i="18"/>
  <c r="BP41" i="18"/>
  <c r="BP40" i="18"/>
  <c r="BP39" i="18"/>
  <c r="BP38" i="18"/>
  <c r="BP37" i="18"/>
  <c r="BP36" i="18"/>
  <c r="BP35" i="18"/>
  <c r="BP34" i="18"/>
  <c r="BP33" i="18"/>
  <c r="BP32" i="18"/>
  <c r="BP31" i="18"/>
  <c r="BP30" i="18"/>
  <c r="BP29" i="18"/>
  <c r="BP28" i="18"/>
  <c r="BP27" i="18"/>
  <c r="BP26" i="18"/>
  <c r="BP25" i="18"/>
  <c r="BP24" i="18"/>
  <c r="BP23" i="18"/>
  <c r="BP22" i="18"/>
  <c r="BP21" i="18"/>
  <c r="BP20" i="18"/>
  <c r="BP19" i="18"/>
  <c r="BP18" i="18"/>
  <c r="BP17" i="18"/>
  <c r="BP16" i="18"/>
  <c r="BP15" i="18"/>
  <c r="BP14" i="18"/>
  <c r="BP13" i="18"/>
  <c r="BP12" i="18"/>
  <c r="BP11" i="18"/>
  <c r="BP10" i="18"/>
  <c r="BP9" i="18"/>
  <c r="BP8" i="18"/>
  <c r="BP7" i="18"/>
  <c r="BP6" i="18"/>
  <c r="BP5" i="18"/>
  <c r="BP4" i="18"/>
  <c r="BP3" i="18"/>
  <c r="BP2" i="18"/>
  <c r="BM2" i="18"/>
  <c r="BN2" i="18"/>
  <c r="BM265" i="18"/>
  <c r="BN265" i="18"/>
  <c r="BM260" i="18"/>
  <c r="BN260" i="18"/>
  <c r="BM258" i="18"/>
  <c r="BN258" i="18"/>
  <c r="BM257" i="18"/>
  <c r="BN257" i="18"/>
  <c r="BM252" i="18"/>
  <c r="BN252" i="18"/>
  <c r="BM250" i="18"/>
  <c r="BN250" i="18"/>
  <c r="BM249" i="18"/>
  <c r="BN249" i="18"/>
  <c r="BM244" i="18"/>
  <c r="BN244" i="18"/>
  <c r="BM242" i="18"/>
  <c r="BN242" i="18"/>
  <c r="BM241" i="18"/>
  <c r="BN241" i="18"/>
  <c r="BM236" i="18"/>
  <c r="BN236" i="18"/>
  <c r="BM234" i="18"/>
  <c r="BN234" i="18"/>
  <c r="BM233" i="18"/>
  <c r="BN233" i="18"/>
  <c r="BM228" i="18"/>
  <c r="BN228" i="18"/>
  <c r="BM226" i="18"/>
  <c r="BN226" i="18"/>
  <c r="BM225" i="18"/>
  <c r="BN225" i="18"/>
  <c r="BM220" i="18"/>
  <c r="BN220" i="18"/>
  <c r="BM218" i="18"/>
  <c r="BN218" i="18"/>
  <c r="BM217" i="18"/>
  <c r="BN217" i="18"/>
  <c r="BM212" i="18"/>
  <c r="BN212" i="18"/>
  <c r="BM210" i="18"/>
  <c r="BN210" i="18"/>
  <c r="BM209" i="18"/>
  <c r="BN209" i="18"/>
  <c r="BM204" i="18"/>
  <c r="BN204" i="18"/>
  <c r="BM202" i="18"/>
  <c r="BN202" i="18"/>
  <c r="BM201" i="18"/>
  <c r="BN201" i="18"/>
  <c r="BM196" i="18"/>
  <c r="BN196" i="18"/>
  <c r="BM194" i="18"/>
  <c r="BN194" i="18"/>
  <c r="BM193" i="18"/>
  <c r="BN193" i="18"/>
  <c r="BM188" i="18"/>
  <c r="BN188" i="18"/>
  <c r="BM186" i="18"/>
  <c r="BN186" i="18"/>
  <c r="BM185" i="18"/>
  <c r="BN185" i="18"/>
  <c r="BM180" i="18"/>
  <c r="BN180" i="18"/>
  <c r="BM178" i="18"/>
  <c r="BN178" i="18"/>
  <c r="BM177" i="18"/>
  <c r="BN177" i="18"/>
  <c r="BM172" i="18"/>
  <c r="BN172" i="18"/>
  <c r="BM170" i="18"/>
  <c r="BN170" i="18"/>
  <c r="BM167" i="18"/>
  <c r="BN167" i="18"/>
  <c r="BM162" i="18"/>
  <c r="BN162" i="18"/>
  <c r="BM159" i="18"/>
  <c r="BN159" i="18"/>
  <c r="BM156" i="18"/>
  <c r="BN156" i="18"/>
  <c r="BM151" i="18"/>
  <c r="BN151" i="18"/>
  <c r="BM148" i="18"/>
  <c r="BN148" i="18"/>
  <c r="BM146" i="18"/>
  <c r="BN146" i="18"/>
  <c r="BM140" i="18"/>
  <c r="BN140" i="18"/>
  <c r="BM138" i="18"/>
  <c r="BN138" i="18"/>
  <c r="BM135" i="18"/>
  <c r="BN135" i="18"/>
  <c r="BM130" i="18"/>
  <c r="BN130" i="18"/>
  <c r="BM127" i="18"/>
  <c r="BN127" i="18"/>
  <c r="BM124" i="18"/>
  <c r="BN124" i="18"/>
  <c r="BM119" i="18"/>
  <c r="BN119" i="18"/>
  <c r="BM116" i="18"/>
  <c r="BN116" i="18"/>
  <c r="BM114" i="18"/>
  <c r="BN114" i="18"/>
  <c r="BM98" i="18"/>
  <c r="BN98" i="18"/>
  <c r="BM90" i="18"/>
  <c r="BN90" i="18"/>
  <c r="BM82" i="18"/>
  <c r="BN82" i="18"/>
  <c r="BM66" i="18"/>
  <c r="BN66" i="18"/>
  <c r="BM58" i="18"/>
  <c r="BN58" i="18"/>
  <c r="BM50" i="18"/>
  <c r="BN50" i="18"/>
  <c r="BM34" i="18"/>
  <c r="BN34" i="18"/>
  <c r="BM26" i="18"/>
  <c r="BN26" i="18"/>
  <c r="BM18" i="18"/>
  <c r="BN18" i="18"/>
  <c r="BM263" i="18"/>
  <c r="BN263" i="18"/>
  <c r="BM255" i="18"/>
  <c r="BN255" i="18"/>
  <c r="BM247" i="18"/>
  <c r="BN247" i="18"/>
  <c r="BM239" i="18"/>
  <c r="BN239" i="18"/>
  <c r="BM231" i="18"/>
  <c r="BN231" i="18"/>
  <c r="BM223" i="18"/>
  <c r="BN223" i="18"/>
  <c r="BM215" i="18"/>
  <c r="BN215" i="18"/>
  <c r="BM207" i="18"/>
  <c r="BN207" i="18"/>
  <c r="BM199" i="18"/>
  <c r="BN199" i="18"/>
  <c r="BM191" i="18"/>
  <c r="BN191" i="18"/>
  <c r="BM183" i="18"/>
  <c r="BN183" i="18"/>
  <c r="BM175" i="18"/>
  <c r="BN175" i="18"/>
  <c r="BM164" i="18"/>
  <c r="BN164" i="18"/>
  <c r="BM154" i="18"/>
  <c r="BN154" i="18"/>
  <c r="BM143" i="18"/>
  <c r="BN143" i="18"/>
  <c r="BM132" i="18"/>
  <c r="BN132" i="18"/>
  <c r="BM122" i="18"/>
  <c r="BN122" i="18"/>
  <c r="BM106" i="18"/>
  <c r="BN106" i="18"/>
  <c r="BM74" i="18"/>
  <c r="BN74" i="18"/>
  <c r="BM42" i="18"/>
  <c r="BN42" i="18"/>
  <c r="BM10" i="18"/>
  <c r="BN10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I41" i="17"/>
  <c r="M41" i="17"/>
  <c r="U41" i="17"/>
  <c r="L39" i="17"/>
  <c r="P39" i="17"/>
  <c r="T39" i="17"/>
  <c r="X39" i="17"/>
  <c r="K40" i="17"/>
  <c r="O40" i="17"/>
  <c r="S40" i="17"/>
  <c r="W40" i="17"/>
  <c r="J41" i="17"/>
  <c r="N41" i="17"/>
  <c r="R41" i="17"/>
  <c r="V41" i="17"/>
  <c r="Q41" i="17"/>
  <c r="I39" i="17"/>
  <c r="M39" i="17"/>
  <c r="Q39" i="17"/>
  <c r="U39" i="17"/>
  <c r="L40" i="17"/>
  <c r="P40" i="17"/>
  <c r="T40" i="17"/>
  <c r="X40" i="17"/>
  <c r="K41" i="17"/>
  <c r="O41" i="17"/>
  <c r="S41" i="17"/>
  <c r="W41" i="17"/>
  <c r="L41" i="17"/>
  <c r="P41" i="17"/>
  <c r="C57" i="17" a="1"/>
  <c r="C57" i="17"/>
  <c r="H41" i="17"/>
  <c r="C16" i="17" a="1"/>
  <c r="E23" i="17"/>
  <c r="H40" i="17"/>
  <c r="E73" i="17"/>
  <c r="C71" i="17"/>
  <c r="E65" i="17"/>
  <c r="D64" i="17"/>
  <c r="E57" i="17"/>
  <c r="D73" i="17"/>
  <c r="C68" i="17"/>
  <c r="D65" i="17"/>
  <c r="C60" i="17"/>
  <c r="E58" i="17"/>
  <c r="C70" i="17"/>
  <c r="E68" i="17"/>
  <c r="D63" i="17"/>
  <c r="E60" i="17"/>
  <c r="C73" i="17"/>
  <c r="E71" i="17"/>
  <c r="D66" i="17"/>
  <c r="C65" i="17"/>
  <c r="E59" i="17"/>
  <c r="BM4" i="18"/>
  <c r="BN4" i="18"/>
  <c r="BM6" i="18"/>
  <c r="BN6" i="18"/>
  <c r="BM8" i="18"/>
  <c r="BN8" i="18"/>
  <c r="BM12" i="18"/>
  <c r="BN12" i="18"/>
  <c r="BM14" i="18"/>
  <c r="BN14" i="18"/>
  <c r="BM16" i="18"/>
  <c r="BN16" i="18"/>
  <c r="BM20" i="18"/>
  <c r="BN20" i="18"/>
  <c r="BM22" i="18"/>
  <c r="BN22" i="18"/>
  <c r="BM24" i="18"/>
  <c r="BN24" i="18"/>
  <c r="BM28" i="18"/>
  <c r="BN28" i="18"/>
  <c r="BM30" i="18"/>
  <c r="BN30" i="18"/>
  <c r="BM32" i="18"/>
  <c r="BN32" i="18"/>
  <c r="BM36" i="18"/>
  <c r="BN36" i="18"/>
  <c r="BM38" i="18"/>
  <c r="BN38" i="18"/>
  <c r="BM40" i="18"/>
  <c r="BN40" i="18"/>
  <c r="BM44" i="18"/>
  <c r="BN44" i="18"/>
  <c r="BM46" i="18"/>
  <c r="BN46" i="18"/>
  <c r="BM48" i="18"/>
  <c r="BN48" i="18"/>
  <c r="BM52" i="18"/>
  <c r="BN52" i="18"/>
  <c r="BM54" i="18"/>
  <c r="BN54" i="18"/>
  <c r="BM56" i="18"/>
  <c r="BN56" i="18"/>
  <c r="BM60" i="18"/>
  <c r="BN60" i="18"/>
  <c r="BM62" i="18"/>
  <c r="BN62" i="18"/>
  <c r="BM64" i="18"/>
  <c r="BN64" i="18"/>
  <c r="BM68" i="18"/>
  <c r="BN68" i="18"/>
  <c r="BM70" i="18"/>
  <c r="BN70" i="18"/>
  <c r="BM72" i="18"/>
  <c r="BN72" i="18"/>
  <c r="BM76" i="18"/>
  <c r="BN76" i="18"/>
  <c r="BM78" i="18"/>
  <c r="BN78" i="18"/>
  <c r="BM80" i="18"/>
  <c r="BN80" i="18"/>
  <c r="BM84" i="18"/>
  <c r="BN84" i="18"/>
  <c r="BM86" i="18"/>
  <c r="BN86" i="18"/>
  <c r="BM88" i="18"/>
  <c r="BN88" i="18"/>
  <c r="BM92" i="18"/>
  <c r="BN92" i="18"/>
  <c r="BM94" i="18"/>
  <c r="BN94" i="18"/>
  <c r="BM96" i="18"/>
  <c r="BN96" i="18"/>
  <c r="BM100" i="18"/>
  <c r="BN100" i="18"/>
  <c r="BM103" i="18"/>
  <c r="BN103" i="18"/>
  <c r="BM105" i="18"/>
  <c r="BN105" i="18"/>
  <c r="BM108" i="18"/>
  <c r="BN108" i="18"/>
  <c r="BM111" i="18"/>
  <c r="BN111" i="18"/>
  <c r="BM113" i="18"/>
  <c r="BN113" i="18"/>
  <c r="BM121" i="18"/>
  <c r="BN121" i="18"/>
  <c r="BM129" i="18"/>
  <c r="BN129" i="18"/>
  <c r="BM137" i="18"/>
  <c r="BN137" i="18"/>
  <c r="BM145" i="18"/>
  <c r="BN145" i="18"/>
  <c r="BM153" i="18"/>
  <c r="BN153" i="18"/>
  <c r="BM161" i="18"/>
  <c r="BN161" i="18"/>
  <c r="BM169" i="18"/>
  <c r="BN169" i="18"/>
  <c r="BM99" i="18"/>
  <c r="BN99" i="18"/>
  <c r="BM101" i="18"/>
  <c r="BN101" i="18"/>
  <c r="BM102" i="18"/>
  <c r="BN102" i="18"/>
  <c r="BM104" i="18"/>
  <c r="BN104" i="18"/>
  <c r="BM107" i="18"/>
  <c r="BN107" i="18"/>
  <c r="BM109" i="18"/>
  <c r="BN109" i="18"/>
  <c r="BM110" i="18"/>
  <c r="BN110" i="18"/>
  <c r="BM112" i="18"/>
  <c r="BN112" i="18"/>
  <c r="BM115" i="18"/>
  <c r="BN115" i="18"/>
  <c r="BM117" i="18"/>
  <c r="BN117" i="18"/>
  <c r="BM118" i="18"/>
  <c r="BN118" i="18"/>
  <c r="BM120" i="18"/>
  <c r="BN120" i="18"/>
  <c r="BM123" i="18"/>
  <c r="BN123" i="18"/>
  <c r="BM125" i="18"/>
  <c r="BN125" i="18"/>
  <c r="BM126" i="18"/>
  <c r="BN126" i="18"/>
  <c r="BM128" i="18"/>
  <c r="BN128" i="18"/>
  <c r="BM131" i="18"/>
  <c r="BN131" i="18"/>
  <c r="BM133" i="18"/>
  <c r="BN133" i="18"/>
  <c r="BM134" i="18"/>
  <c r="BN134" i="18"/>
  <c r="BM251" i="18"/>
  <c r="BN251" i="18"/>
  <c r="BM253" i="18"/>
  <c r="BN253" i="18"/>
  <c r="BM254" i="18"/>
  <c r="BN254" i="18"/>
  <c r="BM256" i="18"/>
  <c r="BN256" i="18"/>
  <c r="BM259" i="18"/>
  <c r="BN259" i="18"/>
  <c r="BM261" i="18"/>
  <c r="BN261" i="18"/>
  <c r="BM262" i="18"/>
  <c r="BN262" i="18"/>
  <c r="BM264" i="18"/>
  <c r="BN264" i="18"/>
  <c r="BM3" i="18"/>
  <c r="BN3" i="18"/>
  <c r="BM5" i="18"/>
  <c r="BN5" i="18"/>
  <c r="BM7" i="18"/>
  <c r="BN7" i="18"/>
  <c r="BM9" i="18"/>
  <c r="BN9" i="18"/>
  <c r="BM11" i="18"/>
  <c r="BN11" i="18"/>
  <c r="BM13" i="18"/>
  <c r="BN13" i="18"/>
  <c r="BM15" i="18"/>
  <c r="BN15" i="18"/>
  <c r="BM17" i="18"/>
  <c r="BN17" i="18"/>
  <c r="BM19" i="18"/>
  <c r="BN19" i="18"/>
  <c r="BM21" i="18"/>
  <c r="BN21" i="18"/>
  <c r="BM23" i="18"/>
  <c r="BN23" i="18"/>
  <c r="BM25" i="18"/>
  <c r="BN25" i="18"/>
  <c r="BM27" i="18"/>
  <c r="BN27" i="18"/>
  <c r="BM29" i="18"/>
  <c r="BN29" i="18"/>
  <c r="BM31" i="18"/>
  <c r="BN31" i="18"/>
  <c r="BM33" i="18"/>
  <c r="BN33" i="18"/>
  <c r="BM35" i="18"/>
  <c r="BN35" i="18"/>
  <c r="BM37" i="18"/>
  <c r="BN37" i="18"/>
  <c r="BM39" i="18"/>
  <c r="BN39" i="18"/>
  <c r="BM41" i="18"/>
  <c r="BN41" i="18"/>
  <c r="BM43" i="18"/>
  <c r="BN43" i="18"/>
  <c r="BM45" i="18"/>
  <c r="BN45" i="18"/>
  <c r="BM47" i="18"/>
  <c r="BN47" i="18"/>
  <c r="BM49" i="18"/>
  <c r="BN49" i="18"/>
  <c r="BM51" i="18"/>
  <c r="BN51" i="18"/>
  <c r="BM53" i="18"/>
  <c r="BN53" i="18"/>
  <c r="BM55" i="18"/>
  <c r="BN55" i="18"/>
  <c r="BM57" i="18"/>
  <c r="BN57" i="18"/>
  <c r="BM59" i="18"/>
  <c r="BN59" i="18"/>
  <c r="BM61" i="18"/>
  <c r="BN61" i="18"/>
  <c r="BM63" i="18"/>
  <c r="BN63" i="18"/>
  <c r="BM65" i="18"/>
  <c r="BN65" i="18"/>
  <c r="BM67" i="18"/>
  <c r="BN67" i="18"/>
  <c r="BM69" i="18"/>
  <c r="BN69" i="18"/>
  <c r="BM71" i="18"/>
  <c r="BN71" i="18"/>
  <c r="BM73" i="18"/>
  <c r="BN73" i="18"/>
  <c r="BM75" i="18"/>
  <c r="BN75" i="18"/>
  <c r="BM77" i="18"/>
  <c r="BN77" i="18"/>
  <c r="BM79" i="18"/>
  <c r="BN79" i="18"/>
  <c r="BM81" i="18"/>
  <c r="BN81" i="18"/>
  <c r="BM83" i="18"/>
  <c r="BN83" i="18"/>
  <c r="BM85" i="18"/>
  <c r="BN85" i="18"/>
  <c r="BM87" i="18"/>
  <c r="BN87" i="18"/>
  <c r="BM89" i="18"/>
  <c r="BN89" i="18"/>
  <c r="BM91" i="18"/>
  <c r="BN91" i="18"/>
  <c r="BM93" i="18"/>
  <c r="BN93" i="18"/>
  <c r="BM95" i="18"/>
  <c r="BN95" i="18"/>
  <c r="BM97" i="18"/>
  <c r="BN97" i="18"/>
  <c r="BM136" i="18"/>
  <c r="BN136" i="18"/>
  <c r="BM139" i="18"/>
  <c r="BN139" i="18"/>
  <c r="BM141" i="18"/>
  <c r="BN141" i="18"/>
  <c r="BM142" i="18"/>
  <c r="BN142" i="18"/>
  <c r="BM144" i="18"/>
  <c r="BN144" i="18"/>
  <c r="BM147" i="18"/>
  <c r="BN147" i="18"/>
  <c r="BM149" i="18"/>
  <c r="BN149" i="18"/>
  <c r="BM150" i="18"/>
  <c r="BN150" i="18"/>
  <c r="BM152" i="18"/>
  <c r="BN152" i="18"/>
  <c r="BM155" i="18"/>
  <c r="BN155" i="18"/>
  <c r="BM157" i="18"/>
  <c r="BN157" i="18"/>
  <c r="BM158" i="18"/>
  <c r="BN158" i="18"/>
  <c r="BM160" i="18"/>
  <c r="BN160" i="18"/>
  <c r="BM163" i="18"/>
  <c r="BN163" i="18"/>
  <c r="BM165" i="18"/>
  <c r="BN165" i="18"/>
  <c r="BM166" i="18"/>
  <c r="BN166" i="18"/>
  <c r="BM168" i="18"/>
  <c r="BN168" i="18"/>
  <c r="BM171" i="18"/>
  <c r="BN171" i="18"/>
  <c r="BM173" i="18"/>
  <c r="BN173" i="18"/>
  <c r="BM174" i="18"/>
  <c r="BN174" i="18"/>
  <c r="BM176" i="18"/>
  <c r="BN176" i="18"/>
  <c r="BM179" i="18"/>
  <c r="BN179" i="18"/>
  <c r="BM181" i="18"/>
  <c r="BN181" i="18"/>
  <c r="BM182" i="18"/>
  <c r="BN182" i="18"/>
  <c r="BM184" i="18"/>
  <c r="BN184" i="18"/>
  <c r="BM187" i="18"/>
  <c r="BN187" i="18"/>
  <c r="BM189" i="18"/>
  <c r="BN189" i="18"/>
  <c r="BM190" i="18"/>
  <c r="BN190" i="18"/>
  <c r="BM192" i="18"/>
  <c r="BN192" i="18"/>
  <c r="BM195" i="18"/>
  <c r="BN195" i="18"/>
  <c r="BM197" i="18"/>
  <c r="BN197" i="18"/>
  <c r="BM198" i="18"/>
  <c r="BN198" i="18"/>
  <c r="BM200" i="18"/>
  <c r="BN200" i="18"/>
  <c r="BM203" i="18"/>
  <c r="BN203" i="18"/>
  <c r="BM205" i="18"/>
  <c r="BN205" i="18"/>
  <c r="BM206" i="18"/>
  <c r="BN206" i="18"/>
  <c r="BM208" i="18"/>
  <c r="BN208" i="18"/>
  <c r="BM211" i="18"/>
  <c r="BN211" i="18"/>
  <c r="BM213" i="18"/>
  <c r="BN213" i="18"/>
  <c r="BM214" i="18"/>
  <c r="BN214" i="18"/>
  <c r="BM216" i="18"/>
  <c r="BN216" i="18"/>
  <c r="BM219" i="18"/>
  <c r="BN219" i="18"/>
  <c r="BM221" i="18"/>
  <c r="BN221" i="18"/>
  <c r="BM222" i="18"/>
  <c r="BN222" i="18"/>
  <c r="BM224" i="18"/>
  <c r="BN224" i="18"/>
  <c r="BM227" i="18"/>
  <c r="BN227" i="18"/>
  <c r="BM229" i="18"/>
  <c r="BN229" i="18"/>
  <c r="BM230" i="18"/>
  <c r="BN230" i="18"/>
  <c r="BM232" i="18"/>
  <c r="BN232" i="18"/>
  <c r="BM235" i="18"/>
  <c r="BN235" i="18"/>
  <c r="BM237" i="18"/>
  <c r="BN237" i="18"/>
  <c r="BM238" i="18"/>
  <c r="BN238" i="18"/>
  <c r="BM240" i="18"/>
  <c r="BN240" i="18"/>
  <c r="BM243" i="18"/>
  <c r="BN243" i="18"/>
  <c r="BM245" i="18"/>
  <c r="BN245" i="18"/>
  <c r="BM246" i="18"/>
  <c r="BN246" i="18"/>
  <c r="BM248" i="18"/>
  <c r="BN248" i="18"/>
  <c r="BU259" i="2"/>
  <c r="BV259" i="2"/>
  <c r="BW259" i="2"/>
  <c r="BU249" i="2"/>
  <c r="BV249" i="2"/>
  <c r="BW249" i="2"/>
  <c r="BU241" i="2"/>
  <c r="BV241" i="2"/>
  <c r="BW241" i="2"/>
  <c r="BU240" i="2"/>
  <c r="BV240" i="2"/>
  <c r="BW240" i="2"/>
  <c r="BU238" i="2"/>
  <c r="BV238" i="2"/>
  <c r="BW238" i="2"/>
  <c r="BU236" i="2"/>
  <c r="BV236" i="2"/>
  <c r="BW236" i="2"/>
  <c r="BU231" i="2"/>
  <c r="BV231" i="2"/>
  <c r="BW231" i="2"/>
  <c r="BU230" i="2"/>
  <c r="BV230" i="2"/>
  <c r="BW230" i="2"/>
  <c r="BU218" i="2"/>
  <c r="BV218" i="2"/>
  <c r="BW218" i="2"/>
  <c r="BU217" i="2"/>
  <c r="BV217" i="2"/>
  <c r="BW217" i="2"/>
  <c r="BU215" i="2"/>
  <c r="BV215" i="2"/>
  <c r="BW215" i="2"/>
  <c r="BU204" i="2"/>
  <c r="BV204" i="2"/>
  <c r="BW204" i="2"/>
  <c r="BU198" i="2"/>
  <c r="BV198" i="2"/>
  <c r="BW198" i="2"/>
  <c r="BU197" i="2"/>
  <c r="BV197" i="2"/>
  <c r="BW197" i="2"/>
  <c r="BU196" i="2"/>
  <c r="BV196" i="2"/>
  <c r="BW196" i="2"/>
  <c r="BU191" i="2"/>
  <c r="BV191" i="2"/>
  <c r="BW191" i="2"/>
  <c r="BU183" i="2"/>
  <c r="BV183" i="2"/>
  <c r="BW183" i="2"/>
  <c r="BU181" i="2"/>
  <c r="BV181" i="2"/>
  <c r="BW181" i="2"/>
  <c r="BU170" i="2"/>
  <c r="BV170" i="2"/>
  <c r="BW170" i="2"/>
  <c r="BU161" i="2"/>
  <c r="BV161" i="2"/>
  <c r="BW161" i="2"/>
  <c r="BU156" i="2"/>
  <c r="BV156" i="2"/>
  <c r="BW156" i="2"/>
  <c r="BU153" i="2"/>
  <c r="BV153" i="2"/>
  <c r="BW153" i="2"/>
  <c r="BU142" i="2"/>
  <c r="BV142" i="2"/>
  <c r="BW142" i="2"/>
  <c r="BU140" i="2"/>
  <c r="BV140" i="2"/>
  <c r="BW140" i="2"/>
  <c r="BU139" i="2"/>
  <c r="BV139" i="2"/>
  <c r="BW139" i="2"/>
  <c r="BU136" i="2"/>
  <c r="BV136" i="2"/>
  <c r="BW136" i="2"/>
  <c r="BU135" i="2"/>
  <c r="BV135" i="2"/>
  <c r="BW135" i="2"/>
  <c r="BU134" i="2"/>
  <c r="BV134" i="2"/>
  <c r="BW134" i="2"/>
  <c r="BU128" i="2"/>
  <c r="BV128" i="2"/>
  <c r="BW128" i="2"/>
  <c r="BU110" i="2"/>
  <c r="BV110" i="2"/>
  <c r="BW110" i="2"/>
  <c r="BU107" i="2"/>
  <c r="BV107" i="2"/>
  <c r="BW107" i="2"/>
  <c r="BU105" i="2"/>
  <c r="BV105" i="2"/>
  <c r="BW105" i="2"/>
  <c r="BU104" i="2"/>
  <c r="BV104" i="2"/>
  <c r="BW104" i="2"/>
  <c r="BU103" i="2"/>
  <c r="BV103" i="2"/>
  <c r="BW103" i="2"/>
  <c r="BU102" i="2"/>
  <c r="BV102" i="2"/>
  <c r="BW102" i="2"/>
  <c r="BU98" i="2"/>
  <c r="BV98" i="2"/>
  <c r="BW98" i="2"/>
  <c r="BU95" i="2"/>
  <c r="BV95" i="2"/>
  <c r="BW95" i="2"/>
  <c r="BU74" i="2"/>
  <c r="BV74" i="2"/>
  <c r="BW74" i="2"/>
  <c r="BU73" i="2"/>
  <c r="BV73" i="2"/>
  <c r="BW73" i="2"/>
  <c r="BU68" i="2"/>
  <c r="BV68" i="2"/>
  <c r="BW68" i="2"/>
  <c r="BU65" i="2"/>
  <c r="BV65" i="2"/>
  <c r="BW65" i="2"/>
  <c r="BU64" i="2"/>
  <c r="BV64" i="2"/>
  <c r="BW64" i="2"/>
  <c r="BU63" i="2"/>
  <c r="BV63" i="2"/>
  <c r="BW63" i="2"/>
  <c r="BU62" i="2"/>
  <c r="BV62" i="2"/>
  <c r="BW62" i="2"/>
  <c r="BU61" i="2"/>
  <c r="BV61" i="2"/>
  <c r="BW61" i="2"/>
  <c r="BU49" i="2"/>
  <c r="BV49" i="2"/>
  <c r="BW49" i="2"/>
  <c r="BU36" i="2"/>
  <c r="BV36" i="2"/>
  <c r="BW36" i="2"/>
  <c r="BU7" i="2"/>
  <c r="BV7" i="2"/>
  <c r="BW7" i="2"/>
  <c r="I43" i="15"/>
  <c r="C54" i="15"/>
  <c r="BL2" i="4"/>
  <c r="BL3" i="4"/>
  <c r="BL4" i="4"/>
  <c r="BL5" i="4"/>
  <c r="BL6" i="4"/>
  <c r="BL7" i="4"/>
  <c r="BL8" i="4"/>
  <c r="BL9" i="4"/>
  <c r="BL10" i="4"/>
  <c r="BL11" i="4"/>
  <c r="BL12" i="4"/>
  <c r="BL13" i="4"/>
  <c r="BL14" i="4"/>
  <c r="BL15" i="4"/>
  <c r="BL16" i="4"/>
  <c r="BL17" i="4"/>
  <c r="BL18" i="4"/>
  <c r="BL19" i="4"/>
  <c r="BL20" i="4"/>
  <c r="BL21" i="4"/>
  <c r="BL22" i="4"/>
  <c r="BL23" i="4"/>
  <c r="BL24" i="4"/>
  <c r="BL25" i="4"/>
  <c r="BL26" i="4"/>
  <c r="BL27" i="4"/>
  <c r="BL28" i="4"/>
  <c r="BL29" i="4"/>
  <c r="BL30" i="4"/>
  <c r="BL31" i="4"/>
  <c r="BL32" i="4"/>
  <c r="BL33" i="4"/>
  <c r="BL34" i="4"/>
  <c r="BL35" i="4"/>
  <c r="BL36" i="4"/>
  <c r="BL37" i="4"/>
  <c r="BL38" i="4"/>
  <c r="BL39" i="4"/>
  <c r="BL40" i="4"/>
  <c r="BL41" i="4"/>
  <c r="BL42" i="4"/>
  <c r="BL43" i="4"/>
  <c r="BL44" i="4"/>
  <c r="BL45" i="4"/>
  <c r="BL46" i="4"/>
  <c r="BL47" i="4"/>
  <c r="BL48" i="4"/>
  <c r="BL49" i="4"/>
  <c r="BL50" i="4"/>
  <c r="BL51" i="4"/>
  <c r="BL52" i="4"/>
  <c r="BL53" i="4"/>
  <c r="BL54" i="4"/>
  <c r="BL55" i="4"/>
  <c r="BL56" i="4"/>
  <c r="BL57" i="4"/>
  <c r="BL58" i="4"/>
  <c r="BL59" i="4"/>
  <c r="BL60" i="4"/>
  <c r="BL61" i="4"/>
  <c r="BL62" i="4"/>
  <c r="BL63" i="4"/>
  <c r="BL64" i="4"/>
  <c r="BL65" i="4"/>
  <c r="BL66" i="4"/>
  <c r="BL67" i="4"/>
  <c r="BL68" i="4"/>
  <c r="BL69" i="4"/>
  <c r="BL70" i="4"/>
  <c r="BL71" i="4"/>
  <c r="BL72" i="4"/>
  <c r="BL73" i="4"/>
  <c r="BL74" i="4"/>
  <c r="BL75" i="4"/>
  <c r="BL76" i="4"/>
  <c r="BL77" i="4"/>
  <c r="BL78" i="4"/>
  <c r="BL79" i="4"/>
  <c r="BL80" i="4"/>
  <c r="BL81" i="4"/>
  <c r="BL82" i="4"/>
  <c r="BL83" i="4"/>
  <c r="BL84" i="4"/>
  <c r="BL85" i="4"/>
  <c r="BL86" i="4"/>
  <c r="BL87" i="4"/>
  <c r="BL88" i="4"/>
  <c r="BL89" i="4"/>
  <c r="BL90" i="4"/>
  <c r="BL91" i="4"/>
  <c r="BL92" i="4"/>
  <c r="BL93" i="4"/>
  <c r="BL94" i="4"/>
  <c r="BL95" i="4"/>
  <c r="BL96" i="4"/>
  <c r="BL97" i="4"/>
  <c r="BL98" i="4"/>
  <c r="BL99" i="4"/>
  <c r="BL100" i="4"/>
  <c r="BL101" i="4"/>
  <c r="BL102" i="4"/>
  <c r="BL103" i="4"/>
  <c r="BL104" i="4"/>
  <c r="BL105" i="4"/>
  <c r="BL106" i="4"/>
  <c r="BL107" i="4"/>
  <c r="BL108" i="4"/>
  <c r="BL109" i="4"/>
  <c r="BL110" i="4"/>
  <c r="BL111" i="4"/>
  <c r="BL112" i="4"/>
  <c r="BL113" i="4"/>
  <c r="BL114" i="4"/>
  <c r="BL115" i="4"/>
  <c r="BL116" i="4"/>
  <c r="BL117" i="4"/>
  <c r="BL118" i="4"/>
  <c r="BL119" i="4"/>
  <c r="BL120" i="4"/>
  <c r="BL121" i="4"/>
  <c r="BL122" i="4"/>
  <c r="BL123" i="4"/>
  <c r="BL124" i="4"/>
  <c r="BL125" i="4"/>
  <c r="BL126" i="4"/>
  <c r="BL127" i="4"/>
  <c r="BL128" i="4"/>
  <c r="BL129" i="4"/>
  <c r="BL130" i="4"/>
  <c r="BL131" i="4"/>
  <c r="BL132" i="4"/>
  <c r="BL133" i="4"/>
  <c r="BL134" i="4"/>
  <c r="BL135" i="4"/>
  <c r="BL136" i="4"/>
  <c r="BL137" i="4"/>
  <c r="BL138" i="4"/>
  <c r="BL139" i="4"/>
  <c r="BL140" i="4"/>
  <c r="BL141" i="4"/>
  <c r="BL142" i="4"/>
  <c r="BL143" i="4"/>
  <c r="BL144" i="4"/>
  <c r="BL145" i="4"/>
  <c r="BL146" i="4"/>
  <c r="BL147" i="4"/>
  <c r="BL148" i="4"/>
  <c r="BL149" i="4"/>
  <c r="BL150" i="4"/>
  <c r="BL151" i="4"/>
  <c r="BL152" i="4"/>
  <c r="BL153" i="4"/>
  <c r="BL154" i="4"/>
  <c r="BL155" i="4"/>
  <c r="BL156" i="4"/>
  <c r="BL157" i="4"/>
  <c r="BL158" i="4"/>
  <c r="BL159" i="4"/>
  <c r="BL160" i="4"/>
  <c r="BL161" i="4"/>
  <c r="BL162" i="4"/>
  <c r="BL163" i="4"/>
  <c r="BL164" i="4"/>
  <c r="BL165" i="4"/>
  <c r="BL166" i="4"/>
  <c r="BL167" i="4"/>
  <c r="BL168" i="4"/>
  <c r="BL169" i="4"/>
  <c r="BL170" i="4"/>
  <c r="BL171" i="4"/>
  <c r="BL172" i="4"/>
  <c r="BL173" i="4"/>
  <c r="BL174" i="4"/>
  <c r="BL175" i="4"/>
  <c r="BL176" i="4"/>
  <c r="BL177" i="4"/>
  <c r="BL178" i="4"/>
  <c r="BL179" i="4"/>
  <c r="BL180" i="4"/>
  <c r="BL181" i="4"/>
  <c r="BL182" i="4"/>
  <c r="BL183" i="4"/>
  <c r="BL184" i="4"/>
  <c r="BL185" i="4"/>
  <c r="BL186" i="4"/>
  <c r="BL187" i="4"/>
  <c r="BL188" i="4"/>
  <c r="BL189" i="4"/>
  <c r="BL190" i="4"/>
  <c r="BL191" i="4"/>
  <c r="BL192" i="4"/>
  <c r="BL193" i="4"/>
  <c r="BL194" i="4"/>
  <c r="BL195" i="4"/>
  <c r="BL196" i="4"/>
  <c r="BL197" i="4"/>
  <c r="BL198" i="4"/>
  <c r="BL199" i="4"/>
  <c r="BL200" i="4"/>
  <c r="BL201" i="4"/>
  <c r="BL202" i="4"/>
  <c r="BL203" i="4"/>
  <c r="BL204" i="4"/>
  <c r="BL205" i="4"/>
  <c r="BL206" i="4"/>
  <c r="BL207" i="4"/>
  <c r="BL208" i="4"/>
  <c r="BL209" i="4"/>
  <c r="BL210" i="4"/>
  <c r="BL211" i="4"/>
  <c r="BL212" i="4"/>
  <c r="BL213" i="4"/>
  <c r="BL214" i="4"/>
  <c r="BL215" i="4"/>
  <c r="BL216" i="4"/>
  <c r="BL217" i="4"/>
  <c r="BL218" i="4"/>
  <c r="BL219" i="4"/>
  <c r="BL220" i="4"/>
  <c r="BL221" i="4"/>
  <c r="BL222" i="4"/>
  <c r="BL223" i="4"/>
  <c r="BL224" i="4"/>
  <c r="BL225" i="4"/>
  <c r="BL226" i="4"/>
  <c r="BL227" i="4"/>
  <c r="BL228" i="4"/>
  <c r="BL229" i="4"/>
  <c r="BL230" i="4"/>
  <c r="BL231" i="4"/>
  <c r="BL232" i="4"/>
  <c r="BL233" i="4"/>
  <c r="BL234" i="4"/>
  <c r="BL235" i="4"/>
  <c r="BL236" i="4"/>
  <c r="BL237" i="4"/>
  <c r="BL238" i="4"/>
  <c r="BL239" i="4"/>
  <c r="BL240" i="4"/>
  <c r="BL241" i="4"/>
  <c r="BL242" i="4"/>
  <c r="BL243" i="4"/>
  <c r="BL244" i="4"/>
  <c r="BL245" i="4"/>
  <c r="BL246" i="4"/>
  <c r="BL247" i="4"/>
  <c r="BL248" i="4"/>
  <c r="BL249" i="4"/>
  <c r="BL250" i="4"/>
  <c r="BL251" i="4"/>
  <c r="BL252" i="4"/>
  <c r="BL253" i="4"/>
  <c r="BL254" i="4"/>
  <c r="BL255" i="4"/>
  <c r="BL256" i="4"/>
  <c r="BL257" i="4"/>
  <c r="BL258" i="4"/>
  <c r="BL259" i="4"/>
  <c r="BL260" i="4"/>
  <c r="BL261" i="4"/>
  <c r="BL262" i="4"/>
  <c r="BL263" i="4"/>
  <c r="BL264" i="4"/>
  <c r="BL265" i="4"/>
  <c r="C12" i="15"/>
  <c r="D7" i="15"/>
  <c r="D6" i="15"/>
  <c r="C23" i="15"/>
  <c r="C22" i="15"/>
  <c r="C21" i="15"/>
  <c r="C20" i="15"/>
  <c r="C19" i="15"/>
  <c r="C18" i="15"/>
  <c r="C17" i="15"/>
  <c r="I44" i="15"/>
  <c r="C49" i="15"/>
  <c r="H44" i="15"/>
  <c r="G44" i="15"/>
  <c r="F44" i="15"/>
  <c r="E44" i="15"/>
  <c r="D44" i="15"/>
  <c r="C44" i="15"/>
  <c r="H43" i="15"/>
  <c r="G43" i="15"/>
  <c r="F43" i="15"/>
  <c r="E43" i="15"/>
  <c r="D43" i="15"/>
  <c r="C43" i="15"/>
  <c r="I42" i="15"/>
  <c r="H42" i="15"/>
  <c r="G42" i="15"/>
  <c r="F42" i="15"/>
  <c r="E42" i="15"/>
  <c r="D42" i="15"/>
  <c r="C42" i="15"/>
  <c r="I41" i="15"/>
  <c r="H41" i="15"/>
  <c r="G41" i="15"/>
  <c r="F41" i="15"/>
  <c r="E41" i="15"/>
  <c r="D41" i="15"/>
  <c r="C41" i="15"/>
  <c r="I40" i="15"/>
  <c r="C56" i="15"/>
  <c r="H40" i="15"/>
  <c r="G40" i="15"/>
  <c r="F40" i="15"/>
  <c r="E40" i="15"/>
  <c r="D40" i="15"/>
  <c r="C40" i="15"/>
  <c r="I39" i="15"/>
  <c r="C55" i="15"/>
  <c r="H39" i="15"/>
  <c r="G39" i="15"/>
  <c r="F39" i="15"/>
  <c r="E39" i="15"/>
  <c r="D39" i="15"/>
  <c r="C39" i="15"/>
  <c r="I38" i="15"/>
  <c r="C50" i="15"/>
  <c r="H38" i="15"/>
  <c r="G38" i="15"/>
  <c r="F38" i="15"/>
  <c r="E38" i="15"/>
  <c r="D38" i="15"/>
  <c r="C38" i="15"/>
  <c r="D37" i="15"/>
  <c r="E37" i="15"/>
  <c r="F37" i="15"/>
  <c r="G37" i="15"/>
  <c r="H37" i="15"/>
  <c r="I37" i="15"/>
  <c r="D35" i="12"/>
  <c r="E35" i="12"/>
  <c r="F35" i="12"/>
  <c r="B10" i="2"/>
  <c r="B11" i="2"/>
  <c r="B12" i="2"/>
  <c r="B13" i="2"/>
  <c r="B14" i="2"/>
  <c r="B15" i="2"/>
  <c r="B16" i="2"/>
  <c r="B17" i="2"/>
  <c r="B18" i="2"/>
  <c r="B19" i="2"/>
  <c r="B20" i="2"/>
  <c r="F41" i="12"/>
  <c r="C41" i="12"/>
  <c r="G35" i="12"/>
  <c r="H35" i="12"/>
  <c r="I35" i="1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I40" i="12"/>
  <c r="E40" i="12"/>
  <c r="C40" i="12"/>
  <c r="H39" i="12"/>
  <c r="D39" i="12"/>
  <c r="C39" i="12"/>
  <c r="G38" i="12"/>
  <c r="C38" i="12"/>
  <c r="F37" i="12"/>
  <c r="C37" i="12"/>
  <c r="I36" i="12"/>
  <c r="E36" i="12"/>
  <c r="B264" i="2"/>
  <c r="B265" i="2"/>
  <c r="I41" i="12"/>
  <c r="C61" i="17"/>
  <c r="E67" i="17"/>
  <c r="C58" i="17"/>
  <c r="E64" i="17"/>
  <c r="D71" i="17"/>
  <c r="E62" i="17"/>
  <c r="D69" i="17"/>
  <c r="D60" i="17"/>
  <c r="D68" i="17"/>
  <c r="D62" i="17"/>
  <c r="D70" i="17"/>
  <c r="D59" i="17"/>
  <c r="C66" i="17"/>
  <c r="D57" i="17"/>
  <c r="C64" i="17"/>
  <c r="E70" i="17"/>
  <c r="C63" i="17"/>
  <c r="E69" i="17"/>
  <c r="D58" i="17"/>
  <c r="E63" i="17"/>
  <c r="C69" i="17"/>
  <c r="C59" i="17"/>
  <c r="C62" i="17"/>
  <c r="D67" i="17"/>
  <c r="E72" i="17"/>
  <c r="D61" i="17"/>
  <c r="E66" i="17"/>
  <c r="C72" i="17"/>
  <c r="E61" i="17"/>
  <c r="C67" i="17"/>
  <c r="D72" i="17"/>
  <c r="C28" i="17"/>
  <c r="E29" i="17"/>
  <c r="E19" i="17"/>
  <c r="D17" i="17"/>
  <c r="C23" i="17"/>
  <c r="E24" i="17"/>
  <c r="E27" i="17"/>
  <c r="D29" i="17"/>
  <c r="D19" i="17"/>
  <c r="D18" i="17"/>
  <c r="C24" i="17"/>
  <c r="D24" i="17"/>
  <c r="E28" i="17"/>
  <c r="C25" i="17"/>
  <c r="E18" i="17"/>
  <c r="C19" i="17"/>
  <c r="C18" i="17"/>
  <c r="C30" i="17"/>
  <c r="E31" i="17"/>
  <c r="E22" i="17"/>
  <c r="E17" i="17"/>
  <c r="D28" i="17"/>
  <c r="D23" i="17"/>
  <c r="D26" i="17"/>
  <c r="C16" i="17"/>
  <c r="C20" i="17"/>
  <c r="D25" i="17"/>
  <c r="E30" i="17"/>
  <c r="D20" i="17"/>
  <c r="E25" i="17"/>
  <c r="C31" i="17"/>
  <c r="E20" i="17"/>
  <c r="C26" i="17"/>
  <c r="D31" i="17"/>
  <c r="D22" i="17"/>
  <c r="C21" i="17"/>
  <c r="C29" i="17"/>
  <c r="D21" i="17"/>
  <c r="E26" i="17"/>
  <c r="D16" i="17"/>
  <c r="E21" i="17"/>
  <c r="C27" i="17"/>
  <c r="E16" i="17"/>
  <c r="C22" i="17"/>
  <c r="D27" i="17"/>
  <c r="C17" i="17"/>
  <c r="D30" i="17"/>
  <c r="C36" i="17" a="1"/>
  <c r="C36" i="17"/>
  <c r="C6" i="16"/>
  <c r="E22" i="16"/>
  <c r="C57" i="15"/>
  <c r="C51" i="15"/>
  <c r="J43" i="15"/>
  <c r="J41" i="15"/>
  <c r="J42" i="15"/>
  <c r="J38" i="15"/>
  <c r="J39" i="15"/>
  <c r="J40" i="15"/>
  <c r="J44" i="15"/>
  <c r="F36" i="12"/>
  <c r="G37" i="12"/>
  <c r="D38" i="12"/>
  <c r="H38" i="12"/>
  <c r="E39" i="12"/>
  <c r="I39" i="12"/>
  <c r="F40" i="12"/>
  <c r="G41" i="12"/>
  <c r="G36" i="12"/>
  <c r="D37" i="12"/>
  <c r="H37" i="12"/>
  <c r="E38" i="12"/>
  <c r="I38" i="12"/>
  <c r="F39" i="12"/>
  <c r="G40" i="12"/>
  <c r="D41" i="12"/>
  <c r="H41" i="12"/>
  <c r="D36" i="12"/>
  <c r="H36" i="12"/>
  <c r="E37" i="12"/>
  <c r="I37" i="12"/>
  <c r="F38" i="12"/>
  <c r="G39" i="12"/>
  <c r="D40" i="12"/>
  <c r="H40" i="12"/>
  <c r="E41" i="12"/>
  <c r="BO210" i="2"/>
  <c r="BP210" i="2"/>
  <c r="BQ210" i="2"/>
  <c r="BO178" i="2"/>
  <c r="BN178" i="2"/>
  <c r="BP178" i="2"/>
  <c r="BO146" i="2"/>
  <c r="BP146" i="2"/>
  <c r="BQ146" i="2"/>
  <c r="BO125" i="2"/>
  <c r="BP125" i="2"/>
  <c r="BQ125" i="2"/>
  <c r="BO119" i="2"/>
  <c r="BP119" i="2"/>
  <c r="BQ119" i="2"/>
  <c r="BO109" i="2"/>
  <c r="BN109" i="2"/>
  <c r="BP109" i="2"/>
  <c r="BO103" i="2"/>
  <c r="BP103" i="2"/>
  <c r="BQ103" i="2"/>
  <c r="BO98" i="2"/>
  <c r="BP98" i="2"/>
  <c r="BQ98" i="2"/>
  <c r="BO93" i="2"/>
  <c r="BP93" i="2"/>
  <c r="BQ93" i="2"/>
  <c r="BO87" i="2"/>
  <c r="BP87" i="2"/>
  <c r="BQ87" i="2"/>
  <c r="BO77" i="2"/>
  <c r="BP77" i="2"/>
  <c r="BQ77" i="2"/>
  <c r="BO71" i="2"/>
  <c r="BP71" i="2"/>
  <c r="BQ71" i="2"/>
  <c r="BO61" i="2"/>
  <c r="BP61" i="2"/>
  <c r="BQ61" i="2"/>
  <c r="BO55" i="2"/>
  <c r="BN55" i="2"/>
  <c r="BP55" i="2"/>
  <c r="BO45" i="2"/>
  <c r="BP45" i="2"/>
  <c r="BO39" i="2"/>
  <c r="BP39" i="2"/>
  <c r="BQ39" i="2"/>
  <c r="BO34" i="2"/>
  <c r="BP34" i="2"/>
  <c r="BQ34" i="2"/>
  <c r="BO29" i="2"/>
  <c r="BN29" i="2"/>
  <c r="BP29" i="2"/>
  <c r="BO23" i="2"/>
  <c r="BP23" i="2"/>
  <c r="BQ23" i="2"/>
  <c r="BO13" i="2"/>
  <c r="BP13" i="2"/>
  <c r="BQ13" i="2"/>
  <c r="BO7" i="2"/>
  <c r="BP7" i="2"/>
  <c r="BQ7" i="2"/>
  <c r="BS265" i="2"/>
  <c r="BS264" i="2"/>
  <c r="BS263" i="2"/>
  <c r="BS262" i="2"/>
  <c r="BS261" i="2"/>
  <c r="BS260" i="2"/>
  <c r="BS259" i="2"/>
  <c r="BS258" i="2"/>
  <c r="BS257" i="2"/>
  <c r="BS256" i="2"/>
  <c r="BS255" i="2"/>
  <c r="BS254" i="2"/>
  <c r="BS253" i="2"/>
  <c r="BS252" i="2"/>
  <c r="BS251" i="2"/>
  <c r="BS250" i="2"/>
  <c r="BS249" i="2"/>
  <c r="BS248" i="2"/>
  <c r="BS247" i="2"/>
  <c r="BS246" i="2"/>
  <c r="BS245" i="2"/>
  <c r="BS244" i="2"/>
  <c r="BS243" i="2"/>
  <c r="BS242" i="2"/>
  <c r="BS241" i="2"/>
  <c r="BS240" i="2"/>
  <c r="BS239" i="2"/>
  <c r="BS238" i="2"/>
  <c r="BS237" i="2"/>
  <c r="BS236" i="2"/>
  <c r="BS235" i="2"/>
  <c r="BS234" i="2"/>
  <c r="BS233" i="2"/>
  <c r="BS232" i="2"/>
  <c r="BS231" i="2"/>
  <c r="BS230" i="2"/>
  <c r="BS229" i="2"/>
  <c r="BS228" i="2"/>
  <c r="BS227" i="2"/>
  <c r="BS226" i="2"/>
  <c r="BS225" i="2"/>
  <c r="BS224" i="2"/>
  <c r="BS223" i="2"/>
  <c r="BS222" i="2"/>
  <c r="BS221" i="2"/>
  <c r="BS220" i="2"/>
  <c r="BS219" i="2"/>
  <c r="BS218" i="2"/>
  <c r="BS217" i="2"/>
  <c r="BS216" i="2"/>
  <c r="BS215" i="2"/>
  <c r="BS214" i="2"/>
  <c r="BS213" i="2"/>
  <c r="BS212" i="2"/>
  <c r="BS211" i="2"/>
  <c r="BS210" i="2"/>
  <c r="BS209" i="2"/>
  <c r="BS208" i="2"/>
  <c r="BS207" i="2"/>
  <c r="BS206" i="2"/>
  <c r="BS205" i="2"/>
  <c r="BS204" i="2"/>
  <c r="BS203" i="2"/>
  <c r="BS202" i="2"/>
  <c r="BS201" i="2"/>
  <c r="BS200" i="2"/>
  <c r="BS199" i="2"/>
  <c r="BS198" i="2"/>
  <c r="BS197" i="2"/>
  <c r="BS196" i="2"/>
  <c r="BS195" i="2"/>
  <c r="BS194" i="2"/>
  <c r="BS193" i="2"/>
  <c r="BS192" i="2"/>
  <c r="BS191" i="2"/>
  <c r="BS190" i="2"/>
  <c r="BS189" i="2"/>
  <c r="BS188" i="2"/>
  <c r="BS187" i="2"/>
  <c r="BS186" i="2"/>
  <c r="BS185" i="2"/>
  <c r="BS184" i="2"/>
  <c r="BS183" i="2"/>
  <c r="BS182" i="2"/>
  <c r="BS181" i="2"/>
  <c r="BS180" i="2"/>
  <c r="BS179" i="2"/>
  <c r="BS178" i="2"/>
  <c r="BS177" i="2"/>
  <c r="BS176" i="2"/>
  <c r="BS175" i="2"/>
  <c r="BS174" i="2"/>
  <c r="BS173" i="2"/>
  <c r="BS172" i="2"/>
  <c r="BS171" i="2"/>
  <c r="BS170" i="2"/>
  <c r="BS169" i="2"/>
  <c r="BS168" i="2"/>
  <c r="BS167" i="2"/>
  <c r="BS166" i="2"/>
  <c r="BS165" i="2"/>
  <c r="BS164" i="2"/>
  <c r="BS163" i="2"/>
  <c r="BS162" i="2"/>
  <c r="BS161" i="2"/>
  <c r="BS160" i="2"/>
  <c r="BS159" i="2"/>
  <c r="BS158" i="2"/>
  <c r="BS157" i="2"/>
  <c r="BS156" i="2"/>
  <c r="BS155" i="2"/>
  <c r="BS154" i="2"/>
  <c r="BS153" i="2"/>
  <c r="BS152" i="2"/>
  <c r="BS151" i="2"/>
  <c r="BS150" i="2"/>
  <c r="BS149" i="2"/>
  <c r="BS148" i="2"/>
  <c r="BS147" i="2"/>
  <c r="BS146" i="2"/>
  <c r="BS145" i="2"/>
  <c r="BS144" i="2"/>
  <c r="BS143" i="2"/>
  <c r="BS142" i="2"/>
  <c r="BS141" i="2"/>
  <c r="BS140" i="2"/>
  <c r="BS139" i="2"/>
  <c r="BS138" i="2"/>
  <c r="BS137" i="2"/>
  <c r="BS136" i="2"/>
  <c r="BS135" i="2"/>
  <c r="BS134" i="2"/>
  <c r="BS133" i="2"/>
  <c r="BS132" i="2"/>
  <c r="BS131" i="2"/>
  <c r="BS130" i="2"/>
  <c r="BS129" i="2"/>
  <c r="BS128" i="2"/>
  <c r="BS127" i="2"/>
  <c r="BS126" i="2"/>
  <c r="BS125" i="2"/>
  <c r="BS124" i="2"/>
  <c r="BS123" i="2"/>
  <c r="BS122" i="2"/>
  <c r="BS121" i="2"/>
  <c r="BS120" i="2"/>
  <c r="BS119" i="2"/>
  <c r="BS118" i="2"/>
  <c r="BS117" i="2"/>
  <c r="BS116" i="2"/>
  <c r="BS115" i="2"/>
  <c r="BS114" i="2"/>
  <c r="BS113" i="2"/>
  <c r="BS112" i="2"/>
  <c r="BS111" i="2"/>
  <c r="BS110" i="2"/>
  <c r="BS109" i="2"/>
  <c r="BS108" i="2"/>
  <c r="BS107" i="2"/>
  <c r="BS106" i="2"/>
  <c r="BS105" i="2"/>
  <c r="BS104" i="2"/>
  <c r="BS103" i="2"/>
  <c r="BS102" i="2"/>
  <c r="BS101" i="2"/>
  <c r="BS100" i="2"/>
  <c r="BS99" i="2"/>
  <c r="BS98" i="2"/>
  <c r="BS97" i="2"/>
  <c r="BS96" i="2"/>
  <c r="BS95" i="2"/>
  <c r="BS94" i="2"/>
  <c r="BS93" i="2"/>
  <c r="BS92" i="2"/>
  <c r="BS91" i="2"/>
  <c r="BS90" i="2"/>
  <c r="BS89" i="2"/>
  <c r="BS88" i="2"/>
  <c r="BS87" i="2"/>
  <c r="BS86" i="2"/>
  <c r="BS85" i="2"/>
  <c r="BS84" i="2"/>
  <c r="BS83" i="2"/>
  <c r="BS82" i="2"/>
  <c r="BS81" i="2"/>
  <c r="BS80" i="2"/>
  <c r="BS79" i="2"/>
  <c r="BS78" i="2"/>
  <c r="BS77" i="2"/>
  <c r="BS76" i="2"/>
  <c r="BS75" i="2"/>
  <c r="BS74" i="2"/>
  <c r="BS73" i="2"/>
  <c r="BS72" i="2"/>
  <c r="BS71" i="2"/>
  <c r="BS70" i="2"/>
  <c r="BS69" i="2"/>
  <c r="BS68" i="2"/>
  <c r="BS67" i="2"/>
  <c r="BS66" i="2"/>
  <c r="BS65" i="2"/>
  <c r="BS64" i="2"/>
  <c r="BS63" i="2"/>
  <c r="BS62" i="2"/>
  <c r="BS61" i="2"/>
  <c r="BS60" i="2"/>
  <c r="BS59" i="2"/>
  <c r="BS58" i="2"/>
  <c r="BS57" i="2"/>
  <c r="BS56" i="2"/>
  <c r="BS55" i="2"/>
  <c r="BS54" i="2"/>
  <c r="BS53" i="2"/>
  <c r="BS52" i="2"/>
  <c r="BS51" i="2"/>
  <c r="BS50" i="2"/>
  <c r="BS49" i="2"/>
  <c r="BS48" i="2"/>
  <c r="BS47" i="2"/>
  <c r="BS46" i="2"/>
  <c r="BS45" i="2"/>
  <c r="BS44" i="2"/>
  <c r="BS43" i="2"/>
  <c r="BS42" i="2"/>
  <c r="BS41" i="2"/>
  <c r="BS40" i="2"/>
  <c r="BS39" i="2"/>
  <c r="BS38" i="2"/>
  <c r="BS37" i="2"/>
  <c r="BS36" i="2"/>
  <c r="BS35" i="2"/>
  <c r="BS34" i="2"/>
  <c r="BS33" i="2"/>
  <c r="BS32" i="2"/>
  <c r="BS31" i="2"/>
  <c r="BS30" i="2"/>
  <c r="BS29" i="2"/>
  <c r="BS28" i="2"/>
  <c r="BS27" i="2"/>
  <c r="BS26" i="2"/>
  <c r="BS25" i="2"/>
  <c r="BS24" i="2"/>
  <c r="BS23" i="2"/>
  <c r="BS22" i="2"/>
  <c r="BS21" i="2"/>
  <c r="BS20" i="2"/>
  <c r="BS19" i="2"/>
  <c r="BS18" i="2"/>
  <c r="BS17" i="2"/>
  <c r="BS16" i="2"/>
  <c r="BS15" i="2"/>
  <c r="BS14" i="2"/>
  <c r="BS13" i="2"/>
  <c r="BS12" i="2"/>
  <c r="BS11" i="2"/>
  <c r="BS10" i="2"/>
  <c r="BS9" i="2"/>
  <c r="BS8" i="2"/>
  <c r="BS7" i="2"/>
  <c r="BS6" i="2"/>
  <c r="BS5" i="2"/>
  <c r="BS4" i="2"/>
  <c r="BS3" i="2"/>
  <c r="BS2" i="2"/>
  <c r="BO261" i="2"/>
  <c r="BP261" i="2"/>
  <c r="BQ261" i="2"/>
  <c r="BO249" i="2"/>
  <c r="BP249" i="2"/>
  <c r="BQ249" i="2"/>
  <c r="BO225" i="2"/>
  <c r="BP225" i="2"/>
  <c r="BQ225" i="2"/>
  <c r="BO220" i="2"/>
  <c r="BP220" i="2"/>
  <c r="BQ220" i="2"/>
  <c r="BO213" i="2"/>
  <c r="BP213" i="2"/>
  <c r="BQ213" i="2"/>
  <c r="BO205" i="2"/>
  <c r="BP205" i="2"/>
  <c r="BQ205" i="2"/>
  <c r="BO199" i="2"/>
  <c r="BP199" i="2"/>
  <c r="BQ199" i="2"/>
  <c r="BO192" i="2"/>
  <c r="BP192" i="2"/>
  <c r="BQ192" i="2"/>
  <c r="BO173" i="2"/>
  <c r="BP173" i="2"/>
  <c r="BQ173" i="2"/>
  <c r="BO167" i="2"/>
  <c r="BP167" i="2"/>
  <c r="BQ167" i="2"/>
  <c r="BO157" i="2"/>
  <c r="BP157" i="2"/>
  <c r="BQ157" i="2"/>
  <c r="BO141" i="2"/>
  <c r="BP141" i="2"/>
  <c r="BQ141" i="2"/>
  <c r="BO136" i="2"/>
  <c r="BP136" i="2"/>
  <c r="BQ136" i="2"/>
  <c r="BO95" i="2"/>
  <c r="BP95" i="2"/>
  <c r="BQ95" i="2"/>
  <c r="BO51" i="2"/>
  <c r="BP51" i="2"/>
  <c r="BQ51" i="2"/>
  <c r="BQ45" i="2"/>
  <c r="BR265" i="2"/>
  <c r="BR264" i="2"/>
  <c r="BR263" i="2"/>
  <c r="BR262" i="2"/>
  <c r="BR261" i="2"/>
  <c r="BR260" i="2"/>
  <c r="BR259" i="2"/>
  <c r="BR258" i="2"/>
  <c r="BR257" i="2"/>
  <c r="BR256" i="2"/>
  <c r="BR255" i="2"/>
  <c r="BR254" i="2"/>
  <c r="BR253" i="2"/>
  <c r="BR252" i="2"/>
  <c r="BR251" i="2"/>
  <c r="BR250" i="2"/>
  <c r="BR249" i="2"/>
  <c r="BR248" i="2"/>
  <c r="BR247" i="2"/>
  <c r="BR246" i="2"/>
  <c r="BR245" i="2"/>
  <c r="BR244" i="2"/>
  <c r="BR243" i="2"/>
  <c r="BR242" i="2"/>
  <c r="BR241" i="2"/>
  <c r="BR240" i="2"/>
  <c r="BR239" i="2"/>
  <c r="BR238" i="2"/>
  <c r="BR237" i="2"/>
  <c r="BR236" i="2"/>
  <c r="BR235" i="2"/>
  <c r="BR234" i="2"/>
  <c r="BR233" i="2"/>
  <c r="BR232" i="2"/>
  <c r="BR231" i="2"/>
  <c r="BR230" i="2"/>
  <c r="BR229" i="2"/>
  <c r="BR228" i="2"/>
  <c r="BR227" i="2"/>
  <c r="BR226" i="2"/>
  <c r="BR225" i="2"/>
  <c r="BR224" i="2"/>
  <c r="BR223" i="2"/>
  <c r="BR222" i="2"/>
  <c r="BR221" i="2"/>
  <c r="BR220" i="2"/>
  <c r="BR219" i="2"/>
  <c r="BR218" i="2"/>
  <c r="BR217" i="2"/>
  <c r="BR216" i="2"/>
  <c r="BR215" i="2"/>
  <c r="BR214" i="2"/>
  <c r="BR213" i="2"/>
  <c r="BR212" i="2"/>
  <c r="BR211" i="2"/>
  <c r="BR210" i="2"/>
  <c r="BR209" i="2"/>
  <c r="BR208" i="2"/>
  <c r="BR207" i="2"/>
  <c r="BR206" i="2"/>
  <c r="BR205" i="2"/>
  <c r="BR204" i="2"/>
  <c r="BR203" i="2"/>
  <c r="BR202" i="2"/>
  <c r="BR201" i="2"/>
  <c r="BR200" i="2"/>
  <c r="BR199" i="2"/>
  <c r="BR198" i="2"/>
  <c r="BR197" i="2"/>
  <c r="BR196" i="2"/>
  <c r="BR195" i="2"/>
  <c r="BR194" i="2"/>
  <c r="BR193" i="2"/>
  <c r="BR192" i="2"/>
  <c r="BR191" i="2"/>
  <c r="BR190" i="2"/>
  <c r="BR189" i="2"/>
  <c r="BR188" i="2"/>
  <c r="BR187" i="2"/>
  <c r="BR186" i="2"/>
  <c r="BR185" i="2"/>
  <c r="BR184" i="2"/>
  <c r="BR183" i="2"/>
  <c r="BR182" i="2"/>
  <c r="BR181" i="2"/>
  <c r="BR180" i="2"/>
  <c r="BR179" i="2"/>
  <c r="BR178" i="2"/>
  <c r="BR177" i="2"/>
  <c r="BR176" i="2"/>
  <c r="BR175" i="2"/>
  <c r="BR174" i="2"/>
  <c r="BR173" i="2"/>
  <c r="BR172" i="2"/>
  <c r="BR171" i="2"/>
  <c r="BR170" i="2"/>
  <c r="BR169" i="2"/>
  <c r="BR168" i="2"/>
  <c r="BR167" i="2"/>
  <c r="BR166" i="2"/>
  <c r="BR165" i="2"/>
  <c r="BR164" i="2"/>
  <c r="BR163" i="2"/>
  <c r="BR162" i="2"/>
  <c r="BR161" i="2"/>
  <c r="BR160" i="2"/>
  <c r="BR159" i="2"/>
  <c r="BR158" i="2"/>
  <c r="BR157" i="2"/>
  <c r="BR156" i="2"/>
  <c r="BR155" i="2"/>
  <c r="BR154" i="2"/>
  <c r="BR153" i="2"/>
  <c r="BR152" i="2"/>
  <c r="BR151" i="2"/>
  <c r="BR150" i="2"/>
  <c r="BR149" i="2"/>
  <c r="BR148" i="2"/>
  <c r="BR147" i="2"/>
  <c r="BR146" i="2"/>
  <c r="BR145" i="2"/>
  <c r="BR144" i="2"/>
  <c r="BR143" i="2"/>
  <c r="BR142" i="2"/>
  <c r="BR141" i="2"/>
  <c r="BR140" i="2"/>
  <c r="BR139" i="2"/>
  <c r="BR138" i="2"/>
  <c r="BR137" i="2"/>
  <c r="BR136" i="2"/>
  <c r="BR135" i="2"/>
  <c r="BR134" i="2"/>
  <c r="BR133" i="2"/>
  <c r="BR132" i="2"/>
  <c r="BR131" i="2"/>
  <c r="BR130" i="2"/>
  <c r="BR129" i="2"/>
  <c r="BR128" i="2"/>
  <c r="BR127" i="2"/>
  <c r="BR126" i="2"/>
  <c r="BR125" i="2"/>
  <c r="BR124" i="2"/>
  <c r="BR123" i="2"/>
  <c r="BR122" i="2"/>
  <c r="BR121" i="2"/>
  <c r="BR120" i="2"/>
  <c r="BR119" i="2"/>
  <c r="BR118" i="2"/>
  <c r="BR117" i="2"/>
  <c r="BR116" i="2"/>
  <c r="BR115" i="2"/>
  <c r="BR114" i="2"/>
  <c r="BR113" i="2"/>
  <c r="BR112" i="2"/>
  <c r="BR111" i="2"/>
  <c r="BR110" i="2"/>
  <c r="BR109" i="2"/>
  <c r="BR108" i="2"/>
  <c r="BR107" i="2"/>
  <c r="BR106" i="2"/>
  <c r="BR105" i="2"/>
  <c r="BR104" i="2"/>
  <c r="BR103" i="2"/>
  <c r="BR102" i="2"/>
  <c r="BR101" i="2"/>
  <c r="BR100" i="2"/>
  <c r="BR99" i="2"/>
  <c r="BR98" i="2"/>
  <c r="BR97" i="2"/>
  <c r="BR96" i="2"/>
  <c r="BR95" i="2"/>
  <c r="BR94" i="2"/>
  <c r="BR93" i="2"/>
  <c r="BR92" i="2"/>
  <c r="BR91" i="2"/>
  <c r="BR90" i="2"/>
  <c r="BR89" i="2"/>
  <c r="BR88" i="2"/>
  <c r="BR87" i="2"/>
  <c r="BR86" i="2"/>
  <c r="BR85" i="2"/>
  <c r="BR84" i="2"/>
  <c r="BR83" i="2"/>
  <c r="BR82" i="2"/>
  <c r="BR81" i="2"/>
  <c r="BR80" i="2"/>
  <c r="BR79" i="2"/>
  <c r="BR78" i="2"/>
  <c r="BR77" i="2"/>
  <c r="BR76" i="2"/>
  <c r="BR75" i="2"/>
  <c r="BR74" i="2"/>
  <c r="BR73" i="2"/>
  <c r="BR72" i="2"/>
  <c r="BR71" i="2"/>
  <c r="BR70" i="2"/>
  <c r="BR69" i="2"/>
  <c r="BR68" i="2"/>
  <c r="BR67" i="2"/>
  <c r="BR66" i="2"/>
  <c r="BR65" i="2"/>
  <c r="BR64" i="2"/>
  <c r="BR63" i="2"/>
  <c r="BR62" i="2"/>
  <c r="BR61" i="2"/>
  <c r="BR60" i="2"/>
  <c r="BR59" i="2"/>
  <c r="BR58" i="2"/>
  <c r="BR57" i="2"/>
  <c r="BR56" i="2"/>
  <c r="BR55" i="2"/>
  <c r="BR54" i="2"/>
  <c r="BR53" i="2"/>
  <c r="BR52" i="2"/>
  <c r="BR51" i="2"/>
  <c r="BR50" i="2"/>
  <c r="BR49" i="2"/>
  <c r="BR48" i="2"/>
  <c r="BR47" i="2"/>
  <c r="BR46" i="2"/>
  <c r="BR45" i="2"/>
  <c r="BR44" i="2"/>
  <c r="BR43" i="2"/>
  <c r="BR42" i="2"/>
  <c r="BR41" i="2"/>
  <c r="BR40" i="2"/>
  <c r="BR39" i="2"/>
  <c r="BR38" i="2"/>
  <c r="BR37" i="2"/>
  <c r="BR36" i="2"/>
  <c r="BR35" i="2"/>
  <c r="BR34" i="2"/>
  <c r="BR33" i="2"/>
  <c r="BR32" i="2"/>
  <c r="BR31" i="2"/>
  <c r="BR30" i="2"/>
  <c r="BR29" i="2"/>
  <c r="BR28" i="2"/>
  <c r="BR27" i="2"/>
  <c r="BR26" i="2"/>
  <c r="BR25" i="2"/>
  <c r="BR24" i="2"/>
  <c r="BR23" i="2"/>
  <c r="BR22" i="2"/>
  <c r="BR21" i="2"/>
  <c r="BR20" i="2"/>
  <c r="BR19" i="2"/>
  <c r="BR18" i="2"/>
  <c r="BR17" i="2"/>
  <c r="BR16" i="2"/>
  <c r="BR15" i="2"/>
  <c r="BR14" i="2"/>
  <c r="BR13" i="2"/>
  <c r="BR12" i="2"/>
  <c r="BR11" i="2"/>
  <c r="BR10" i="2"/>
  <c r="BR9" i="2"/>
  <c r="BR8" i="2"/>
  <c r="BR7" i="2"/>
  <c r="BR6" i="2"/>
  <c r="BR5" i="2"/>
  <c r="BR4" i="2"/>
  <c r="BR3" i="2"/>
  <c r="BR2" i="2"/>
  <c r="BN265" i="2"/>
  <c r="BN264" i="2"/>
  <c r="BN263" i="2"/>
  <c r="BN262" i="2"/>
  <c r="BN261" i="2"/>
  <c r="BN260" i="2"/>
  <c r="BN259" i="2"/>
  <c r="BN258" i="2"/>
  <c r="BN257" i="2"/>
  <c r="BN256" i="2"/>
  <c r="BN255" i="2"/>
  <c r="BN254" i="2"/>
  <c r="BN253" i="2"/>
  <c r="BN252" i="2"/>
  <c r="BN251" i="2"/>
  <c r="BN250" i="2"/>
  <c r="BN249" i="2"/>
  <c r="BN248" i="2"/>
  <c r="BN247" i="2"/>
  <c r="BN246" i="2"/>
  <c r="BN245" i="2"/>
  <c r="BN244" i="2"/>
  <c r="BN243" i="2"/>
  <c r="BN242" i="2"/>
  <c r="BN241" i="2"/>
  <c r="BN240" i="2"/>
  <c r="BN239" i="2"/>
  <c r="BN238" i="2"/>
  <c r="BN237" i="2"/>
  <c r="BN236" i="2"/>
  <c r="BN235" i="2"/>
  <c r="BN234" i="2"/>
  <c r="BN233" i="2"/>
  <c r="BN232" i="2"/>
  <c r="BN231" i="2"/>
  <c r="BN230" i="2"/>
  <c r="BN229" i="2"/>
  <c r="BN228" i="2"/>
  <c r="BN227" i="2"/>
  <c r="BN226" i="2"/>
  <c r="BN225" i="2"/>
  <c r="BN224" i="2"/>
  <c r="BN223" i="2"/>
  <c r="BN222" i="2"/>
  <c r="BN221" i="2"/>
  <c r="BN220" i="2"/>
  <c r="BN219" i="2"/>
  <c r="BN218" i="2"/>
  <c r="BN217" i="2"/>
  <c r="BN216" i="2"/>
  <c r="BN215" i="2"/>
  <c r="BN214" i="2"/>
  <c r="BN213" i="2"/>
  <c r="BN212" i="2"/>
  <c r="BN211" i="2"/>
  <c r="BN210" i="2"/>
  <c r="BN209" i="2"/>
  <c r="BN208" i="2"/>
  <c r="BN207" i="2"/>
  <c r="BN206" i="2"/>
  <c r="BN205" i="2"/>
  <c r="BN204" i="2"/>
  <c r="BN203" i="2"/>
  <c r="BN202" i="2"/>
  <c r="BN201" i="2"/>
  <c r="BN200" i="2"/>
  <c r="BN199" i="2"/>
  <c r="BN198" i="2"/>
  <c r="BN197" i="2"/>
  <c r="BN196" i="2"/>
  <c r="BN195" i="2"/>
  <c r="BN194" i="2"/>
  <c r="BN193" i="2"/>
  <c r="BN192" i="2"/>
  <c r="BN191" i="2"/>
  <c r="BN190" i="2"/>
  <c r="BN189" i="2"/>
  <c r="BN188" i="2"/>
  <c r="BN187" i="2"/>
  <c r="BN186" i="2"/>
  <c r="BN185" i="2"/>
  <c r="BN184" i="2"/>
  <c r="BN183" i="2"/>
  <c r="BN182" i="2"/>
  <c r="BN181" i="2"/>
  <c r="BN180" i="2"/>
  <c r="BN179" i="2"/>
  <c r="BN177" i="2"/>
  <c r="BN176" i="2"/>
  <c r="BN175" i="2"/>
  <c r="BN174" i="2"/>
  <c r="BN173" i="2"/>
  <c r="BN172" i="2"/>
  <c r="BN171" i="2"/>
  <c r="BN170" i="2"/>
  <c r="BN169" i="2"/>
  <c r="BN168" i="2"/>
  <c r="BN167" i="2"/>
  <c r="BN166" i="2"/>
  <c r="BN165" i="2"/>
  <c r="BN164" i="2"/>
  <c r="BN163" i="2"/>
  <c r="BN162" i="2"/>
  <c r="BN161" i="2"/>
  <c r="BN160" i="2"/>
  <c r="BN159" i="2"/>
  <c r="BN158" i="2"/>
  <c r="BN157" i="2"/>
  <c r="BN156" i="2"/>
  <c r="BN155" i="2"/>
  <c r="BN154" i="2"/>
  <c r="BN153" i="2"/>
  <c r="BN152" i="2"/>
  <c r="BN151" i="2"/>
  <c r="BN150" i="2"/>
  <c r="BN149" i="2"/>
  <c r="BN148" i="2"/>
  <c r="BN147" i="2"/>
  <c r="BN146" i="2"/>
  <c r="BN145" i="2"/>
  <c r="BN144" i="2"/>
  <c r="BN143" i="2"/>
  <c r="BN142" i="2"/>
  <c r="BN141" i="2"/>
  <c r="BN140" i="2"/>
  <c r="BN139" i="2"/>
  <c r="BN138" i="2"/>
  <c r="BN137" i="2"/>
  <c r="BN136" i="2"/>
  <c r="BN135" i="2"/>
  <c r="BN134" i="2"/>
  <c r="BN133" i="2"/>
  <c r="BN132" i="2"/>
  <c r="BN131" i="2"/>
  <c r="BN130" i="2"/>
  <c r="BN129" i="2"/>
  <c r="BN128" i="2"/>
  <c r="BN127" i="2"/>
  <c r="BN126" i="2"/>
  <c r="BN125" i="2"/>
  <c r="BN124" i="2"/>
  <c r="BN123" i="2"/>
  <c r="BN122" i="2"/>
  <c r="BN121" i="2"/>
  <c r="BN120" i="2"/>
  <c r="BN119" i="2"/>
  <c r="BN118" i="2"/>
  <c r="BN117" i="2"/>
  <c r="BN116" i="2"/>
  <c r="BN115" i="2"/>
  <c r="BN114" i="2"/>
  <c r="BN113" i="2"/>
  <c r="BN112" i="2"/>
  <c r="BN111" i="2"/>
  <c r="BN110" i="2"/>
  <c r="BN108" i="2"/>
  <c r="BN107" i="2"/>
  <c r="BN106" i="2"/>
  <c r="BN105" i="2"/>
  <c r="BN104" i="2"/>
  <c r="BN103" i="2"/>
  <c r="BN102" i="2"/>
  <c r="BN101" i="2"/>
  <c r="BN100" i="2"/>
  <c r="BN99" i="2"/>
  <c r="BN98" i="2"/>
  <c r="BN97" i="2"/>
  <c r="BN96" i="2"/>
  <c r="BN95" i="2"/>
  <c r="BN94" i="2"/>
  <c r="BN93" i="2"/>
  <c r="BN92" i="2"/>
  <c r="BN91" i="2"/>
  <c r="BN90" i="2"/>
  <c r="BN89" i="2"/>
  <c r="BN88" i="2"/>
  <c r="BN87" i="2"/>
  <c r="BN86" i="2"/>
  <c r="BN85" i="2"/>
  <c r="BN84" i="2"/>
  <c r="BN83" i="2"/>
  <c r="BN82" i="2"/>
  <c r="BN81" i="2"/>
  <c r="BN80" i="2"/>
  <c r="BN79" i="2"/>
  <c r="BN78" i="2"/>
  <c r="BN77" i="2"/>
  <c r="BN76" i="2"/>
  <c r="BN75" i="2"/>
  <c r="BN74" i="2"/>
  <c r="BN73" i="2"/>
  <c r="BN72" i="2"/>
  <c r="BN71" i="2"/>
  <c r="BN70" i="2"/>
  <c r="BN69" i="2"/>
  <c r="BN68" i="2"/>
  <c r="BN67" i="2"/>
  <c r="BN66" i="2"/>
  <c r="BN65" i="2"/>
  <c r="BN64" i="2"/>
  <c r="BN63" i="2"/>
  <c r="BN62" i="2"/>
  <c r="BN61" i="2"/>
  <c r="BN60" i="2"/>
  <c r="BN59" i="2"/>
  <c r="BN58" i="2"/>
  <c r="BN57" i="2"/>
  <c r="BN56" i="2"/>
  <c r="BN54" i="2"/>
  <c r="BN53" i="2"/>
  <c r="BN52" i="2"/>
  <c r="BN51" i="2"/>
  <c r="BN50" i="2"/>
  <c r="BN49" i="2"/>
  <c r="BN48" i="2"/>
  <c r="BN47" i="2"/>
  <c r="BN46" i="2"/>
  <c r="BN45" i="2"/>
  <c r="BN44" i="2"/>
  <c r="BN43" i="2"/>
  <c r="BN42" i="2"/>
  <c r="BN41" i="2"/>
  <c r="BN40" i="2"/>
  <c r="BN39" i="2"/>
  <c r="BN38" i="2"/>
  <c r="BN37" i="2"/>
  <c r="BN36" i="2"/>
  <c r="BN35" i="2"/>
  <c r="BN34" i="2"/>
  <c r="BN33" i="2"/>
  <c r="BN32" i="2"/>
  <c r="BN31" i="2"/>
  <c r="BN30" i="2"/>
  <c r="BN28" i="2"/>
  <c r="BN27" i="2"/>
  <c r="BN26" i="2"/>
  <c r="BN25" i="2"/>
  <c r="BN24" i="2"/>
  <c r="BN23" i="2"/>
  <c r="BN22" i="2"/>
  <c r="BN21" i="2"/>
  <c r="BN20" i="2"/>
  <c r="BN19" i="2"/>
  <c r="BN18" i="2"/>
  <c r="BN17" i="2"/>
  <c r="BN16" i="2"/>
  <c r="BN15" i="2"/>
  <c r="BN14" i="2"/>
  <c r="BN13" i="2"/>
  <c r="BN12" i="2"/>
  <c r="BN11" i="2"/>
  <c r="BN10" i="2"/>
  <c r="BN9" i="2"/>
  <c r="BN8" i="2"/>
  <c r="BN7" i="2"/>
  <c r="BN6" i="2"/>
  <c r="BN5" i="2"/>
  <c r="BN4" i="2"/>
  <c r="BN3" i="2"/>
  <c r="BN2" i="2"/>
  <c r="BO265" i="2"/>
  <c r="BP265" i="2"/>
  <c r="BQ265" i="2"/>
  <c r="BO264" i="2"/>
  <c r="BP264" i="2"/>
  <c r="BQ264" i="2"/>
  <c r="BO263" i="2"/>
  <c r="BP263" i="2"/>
  <c r="BQ263" i="2"/>
  <c r="BO262" i="2"/>
  <c r="BP262" i="2"/>
  <c r="BQ262" i="2"/>
  <c r="BO260" i="2"/>
  <c r="BP260" i="2"/>
  <c r="BQ260" i="2"/>
  <c r="BO259" i="2"/>
  <c r="BP259" i="2"/>
  <c r="BO258" i="2"/>
  <c r="BP258" i="2"/>
  <c r="BQ258" i="2"/>
  <c r="BO257" i="2"/>
  <c r="BP257" i="2"/>
  <c r="BO256" i="2"/>
  <c r="BP256" i="2"/>
  <c r="BQ256" i="2"/>
  <c r="BO255" i="2"/>
  <c r="BP255" i="2"/>
  <c r="BQ255" i="2"/>
  <c r="BO254" i="2"/>
  <c r="BP254" i="2"/>
  <c r="BQ254" i="2"/>
  <c r="BO253" i="2"/>
  <c r="BP253" i="2"/>
  <c r="BQ253" i="2"/>
  <c r="BO252" i="2"/>
  <c r="BP252" i="2"/>
  <c r="BO251" i="2"/>
  <c r="BP251" i="2"/>
  <c r="BO250" i="2"/>
  <c r="BP250" i="2"/>
  <c r="BQ250" i="2"/>
  <c r="BO248" i="2"/>
  <c r="BP248" i="2"/>
  <c r="BQ248" i="2"/>
  <c r="BO247" i="2"/>
  <c r="BP247" i="2"/>
  <c r="BO246" i="2"/>
  <c r="BP246" i="2"/>
  <c r="BO245" i="2"/>
  <c r="BP245" i="2"/>
  <c r="BQ245" i="2"/>
  <c r="BO244" i="2"/>
  <c r="BP244" i="2"/>
  <c r="BO243" i="2"/>
  <c r="BP243" i="2"/>
  <c r="BQ243" i="2"/>
  <c r="BO242" i="2"/>
  <c r="BP242" i="2"/>
  <c r="BQ242" i="2"/>
  <c r="BO241" i="2"/>
  <c r="BP241" i="2"/>
  <c r="BQ241" i="2"/>
  <c r="BO240" i="2"/>
  <c r="BP240" i="2"/>
  <c r="BQ240" i="2"/>
  <c r="BO239" i="2"/>
  <c r="BP239" i="2"/>
  <c r="BQ239" i="2"/>
  <c r="BO238" i="2"/>
  <c r="BP238" i="2"/>
  <c r="BQ238" i="2"/>
  <c r="BO237" i="2"/>
  <c r="BP237" i="2"/>
  <c r="BQ237" i="2"/>
  <c r="BO236" i="2"/>
  <c r="BP236" i="2"/>
  <c r="BQ236" i="2"/>
  <c r="BO235" i="2"/>
  <c r="BP235" i="2"/>
  <c r="BQ235" i="2"/>
  <c r="BO234" i="2"/>
  <c r="BP234" i="2"/>
  <c r="BQ234" i="2"/>
  <c r="BO233" i="2"/>
  <c r="BP233" i="2"/>
  <c r="BO232" i="2"/>
  <c r="BP232" i="2"/>
  <c r="BQ232" i="2"/>
  <c r="BO231" i="2"/>
  <c r="BP231" i="2"/>
  <c r="BO230" i="2"/>
  <c r="BP230" i="2"/>
  <c r="BQ230" i="2"/>
  <c r="BO229" i="2"/>
  <c r="BP229" i="2"/>
  <c r="BQ229" i="2"/>
  <c r="BO228" i="2"/>
  <c r="BP228" i="2"/>
  <c r="BQ228" i="2"/>
  <c r="BO227" i="2"/>
  <c r="BP227" i="2"/>
  <c r="BQ227" i="2"/>
  <c r="BO226" i="2"/>
  <c r="BP226" i="2"/>
  <c r="BQ226" i="2"/>
  <c r="BO224" i="2"/>
  <c r="BP224" i="2"/>
  <c r="BQ224" i="2"/>
  <c r="BO223" i="2"/>
  <c r="BP223" i="2"/>
  <c r="BQ223" i="2"/>
  <c r="BO222" i="2"/>
  <c r="BP222" i="2"/>
  <c r="BQ222" i="2"/>
  <c r="BO221" i="2"/>
  <c r="BP221" i="2"/>
  <c r="BQ221" i="2"/>
  <c r="BO219" i="2"/>
  <c r="BP219" i="2"/>
  <c r="BQ219" i="2"/>
  <c r="BO218" i="2"/>
  <c r="BP218" i="2"/>
  <c r="BQ218" i="2"/>
  <c r="BO217" i="2"/>
  <c r="BP217" i="2"/>
  <c r="BQ217" i="2"/>
  <c r="BO216" i="2"/>
  <c r="BP216" i="2"/>
  <c r="BQ216" i="2"/>
  <c r="BO215" i="2"/>
  <c r="BP215" i="2"/>
  <c r="BO214" i="2"/>
  <c r="BP214" i="2"/>
  <c r="BQ214" i="2"/>
  <c r="BO212" i="2"/>
  <c r="BP212" i="2"/>
  <c r="BQ212" i="2"/>
  <c r="BO211" i="2"/>
  <c r="BP211" i="2"/>
  <c r="BQ211" i="2"/>
  <c r="BO209" i="2"/>
  <c r="BP209" i="2"/>
  <c r="BQ209" i="2"/>
  <c r="BO208" i="2"/>
  <c r="BP208" i="2"/>
  <c r="BQ208" i="2"/>
  <c r="BO207" i="2"/>
  <c r="BP207" i="2"/>
  <c r="BQ207" i="2"/>
  <c r="BO206" i="2"/>
  <c r="BP206" i="2"/>
  <c r="BO204" i="2"/>
  <c r="BP204" i="2"/>
  <c r="BQ204" i="2"/>
  <c r="BO203" i="2"/>
  <c r="BP203" i="2"/>
  <c r="BQ203" i="2"/>
  <c r="BO202" i="2"/>
  <c r="BP202" i="2"/>
  <c r="BO201" i="2"/>
  <c r="BP201" i="2"/>
  <c r="BQ201" i="2"/>
  <c r="BO200" i="2"/>
  <c r="BP200" i="2"/>
  <c r="BQ200" i="2"/>
  <c r="BO198" i="2"/>
  <c r="BP198" i="2"/>
  <c r="BQ198" i="2"/>
  <c r="BO197" i="2"/>
  <c r="BP197" i="2"/>
  <c r="BQ197" i="2"/>
  <c r="BO196" i="2"/>
  <c r="BP196" i="2"/>
  <c r="BQ196" i="2"/>
  <c r="BO195" i="2"/>
  <c r="BP195" i="2"/>
  <c r="BQ195" i="2"/>
  <c r="BO194" i="2"/>
  <c r="BP194" i="2"/>
  <c r="BQ194" i="2"/>
  <c r="BO193" i="2"/>
  <c r="BP193" i="2"/>
  <c r="BQ193" i="2"/>
  <c r="BO191" i="2"/>
  <c r="BP191" i="2"/>
  <c r="BO190" i="2"/>
  <c r="BP190" i="2"/>
  <c r="BQ190" i="2"/>
  <c r="BO189" i="2"/>
  <c r="BP189" i="2"/>
  <c r="BQ189" i="2"/>
  <c r="BO188" i="2"/>
  <c r="BP188" i="2"/>
  <c r="BQ188" i="2"/>
  <c r="BO187" i="2"/>
  <c r="BP187" i="2"/>
  <c r="BO186" i="2"/>
  <c r="BP186" i="2"/>
  <c r="BQ186" i="2"/>
  <c r="BO185" i="2"/>
  <c r="BP185" i="2"/>
  <c r="BQ185" i="2"/>
  <c r="BO184" i="2"/>
  <c r="BP184" i="2"/>
  <c r="BO183" i="2"/>
  <c r="BP183" i="2"/>
  <c r="BQ183" i="2"/>
  <c r="BO182" i="2"/>
  <c r="BP182" i="2"/>
  <c r="BQ182" i="2"/>
  <c r="BO181" i="2"/>
  <c r="BP181" i="2"/>
  <c r="BQ181" i="2"/>
  <c r="BO180" i="2"/>
  <c r="BP180" i="2"/>
  <c r="BQ180" i="2"/>
  <c r="BO179" i="2"/>
  <c r="BP179" i="2"/>
  <c r="BQ179" i="2"/>
  <c r="BO177" i="2"/>
  <c r="BP177" i="2"/>
  <c r="BQ177" i="2"/>
  <c r="BO176" i="2"/>
  <c r="BP176" i="2"/>
  <c r="BQ176" i="2"/>
  <c r="BO175" i="2"/>
  <c r="BP175" i="2"/>
  <c r="BQ175" i="2"/>
  <c r="BO174" i="2"/>
  <c r="BP174" i="2"/>
  <c r="BO172" i="2"/>
  <c r="BP172" i="2"/>
  <c r="BQ172" i="2"/>
  <c r="BO171" i="2"/>
  <c r="BP171" i="2"/>
  <c r="BQ171" i="2"/>
  <c r="BO170" i="2"/>
  <c r="BP170" i="2"/>
  <c r="BQ170" i="2"/>
  <c r="BO169" i="2"/>
  <c r="BP169" i="2"/>
  <c r="BQ169" i="2"/>
  <c r="BO168" i="2"/>
  <c r="BP168" i="2"/>
  <c r="BQ168" i="2"/>
  <c r="BO166" i="2"/>
  <c r="BP166" i="2"/>
  <c r="BQ166" i="2"/>
  <c r="BO165" i="2"/>
  <c r="BP165" i="2"/>
  <c r="BQ165" i="2"/>
  <c r="BO164" i="2"/>
  <c r="BP164" i="2"/>
  <c r="BQ164" i="2"/>
  <c r="BO163" i="2"/>
  <c r="BP163" i="2"/>
  <c r="BQ163" i="2"/>
  <c r="BO162" i="2"/>
  <c r="BP162" i="2"/>
  <c r="BQ162" i="2"/>
  <c r="BO161" i="2"/>
  <c r="BP161" i="2"/>
  <c r="BQ161" i="2"/>
  <c r="BO160" i="2"/>
  <c r="BP160" i="2"/>
  <c r="BO159" i="2"/>
  <c r="BP159" i="2"/>
  <c r="BQ159" i="2"/>
  <c r="BO158" i="2"/>
  <c r="BP158" i="2"/>
  <c r="BQ158" i="2"/>
  <c r="BO156" i="2"/>
  <c r="BP156" i="2"/>
  <c r="BQ156" i="2"/>
  <c r="BO155" i="2"/>
  <c r="BP155" i="2"/>
  <c r="BQ155" i="2"/>
  <c r="BO154" i="2"/>
  <c r="BP154" i="2"/>
  <c r="BO153" i="2"/>
  <c r="BP153" i="2"/>
  <c r="BQ153" i="2"/>
  <c r="BO152" i="2"/>
  <c r="BP152" i="2"/>
  <c r="BQ152" i="2"/>
  <c r="BO151" i="2"/>
  <c r="BP151" i="2"/>
  <c r="BQ151" i="2"/>
  <c r="BO150" i="2"/>
  <c r="BP150" i="2"/>
  <c r="BQ150" i="2"/>
  <c r="BO149" i="2"/>
  <c r="BP149" i="2"/>
  <c r="BQ149" i="2"/>
  <c r="BO148" i="2"/>
  <c r="BP148" i="2"/>
  <c r="BQ148" i="2"/>
  <c r="BO147" i="2"/>
  <c r="BP147" i="2"/>
  <c r="BQ147" i="2"/>
  <c r="BO145" i="2"/>
  <c r="BP145" i="2"/>
  <c r="BQ145" i="2"/>
  <c r="BO144" i="2"/>
  <c r="BP144" i="2"/>
  <c r="BQ144" i="2"/>
  <c r="BO143" i="2"/>
  <c r="BP143" i="2"/>
  <c r="BQ143" i="2"/>
  <c r="BO142" i="2"/>
  <c r="BP142" i="2"/>
  <c r="BQ142" i="2"/>
  <c r="BO140" i="2"/>
  <c r="BP140" i="2"/>
  <c r="BQ140" i="2"/>
  <c r="BO139" i="2"/>
  <c r="BP139" i="2"/>
  <c r="BQ139" i="2"/>
  <c r="BO138" i="2"/>
  <c r="BP138" i="2"/>
  <c r="BQ138" i="2"/>
  <c r="BO137" i="2"/>
  <c r="BP137" i="2"/>
  <c r="BQ137" i="2"/>
  <c r="BO135" i="2"/>
  <c r="BP135" i="2"/>
  <c r="BQ135" i="2"/>
  <c r="BO134" i="2"/>
  <c r="BP134" i="2"/>
  <c r="BQ134" i="2"/>
  <c r="BO133" i="2"/>
  <c r="BP133" i="2"/>
  <c r="BQ133" i="2"/>
  <c r="BO132" i="2"/>
  <c r="BP132" i="2"/>
  <c r="BQ132" i="2"/>
  <c r="BO131" i="2"/>
  <c r="BP131" i="2"/>
  <c r="BQ131" i="2"/>
  <c r="BO130" i="2"/>
  <c r="BP130" i="2"/>
  <c r="BQ130" i="2"/>
  <c r="BO129" i="2"/>
  <c r="BP129" i="2"/>
  <c r="BQ129" i="2"/>
  <c r="BO128" i="2"/>
  <c r="BP128" i="2"/>
  <c r="BQ128" i="2"/>
  <c r="BO127" i="2"/>
  <c r="BP127" i="2"/>
  <c r="BQ127" i="2"/>
  <c r="BO126" i="2"/>
  <c r="BP126" i="2"/>
  <c r="BQ126" i="2"/>
  <c r="BO124" i="2"/>
  <c r="BP124" i="2"/>
  <c r="BQ124" i="2"/>
  <c r="BO123" i="2"/>
  <c r="BP123" i="2"/>
  <c r="BQ123" i="2"/>
  <c r="BO122" i="2"/>
  <c r="BP122" i="2"/>
  <c r="BQ122" i="2"/>
  <c r="BO121" i="2"/>
  <c r="BP121" i="2"/>
  <c r="BO120" i="2"/>
  <c r="BP120" i="2"/>
  <c r="BQ120" i="2"/>
  <c r="BO118" i="2"/>
  <c r="BP118" i="2"/>
  <c r="BQ118" i="2"/>
  <c r="BO117" i="2"/>
  <c r="BP117" i="2"/>
  <c r="BQ117" i="2"/>
  <c r="BO116" i="2"/>
  <c r="BP116" i="2"/>
  <c r="BQ116" i="2"/>
  <c r="BO115" i="2"/>
  <c r="BP115" i="2"/>
  <c r="BQ115" i="2"/>
  <c r="BO114" i="2"/>
  <c r="BP114" i="2"/>
  <c r="BQ114" i="2"/>
  <c r="BO113" i="2"/>
  <c r="BP113" i="2"/>
  <c r="BQ113" i="2"/>
  <c r="BO112" i="2"/>
  <c r="BP112" i="2"/>
  <c r="BO111" i="2"/>
  <c r="BP111" i="2"/>
  <c r="BQ111" i="2"/>
  <c r="BO110" i="2"/>
  <c r="BP110" i="2"/>
  <c r="BQ110" i="2"/>
  <c r="BO108" i="2"/>
  <c r="BP108" i="2"/>
  <c r="BQ108" i="2"/>
  <c r="BO107" i="2"/>
  <c r="BP107" i="2"/>
  <c r="BQ107" i="2"/>
  <c r="BO106" i="2"/>
  <c r="BP106" i="2"/>
  <c r="BO105" i="2"/>
  <c r="BP105" i="2"/>
  <c r="BQ105" i="2"/>
  <c r="BO104" i="2"/>
  <c r="BP104" i="2"/>
  <c r="BQ104" i="2"/>
  <c r="BO102" i="2"/>
  <c r="BP102" i="2"/>
  <c r="BQ102" i="2"/>
  <c r="BO101" i="2"/>
  <c r="BP101" i="2"/>
  <c r="BQ101" i="2"/>
  <c r="BO100" i="2"/>
  <c r="BP100" i="2"/>
  <c r="BQ100" i="2"/>
  <c r="BO99" i="2"/>
  <c r="BP99" i="2"/>
  <c r="BQ99" i="2"/>
  <c r="BO97" i="2"/>
  <c r="BP97" i="2"/>
  <c r="BQ97" i="2"/>
  <c r="BO96" i="2"/>
  <c r="BP96" i="2"/>
  <c r="BQ96" i="2"/>
  <c r="BO94" i="2"/>
  <c r="BP94" i="2"/>
  <c r="BQ94" i="2"/>
  <c r="BO92" i="2"/>
  <c r="BP92" i="2"/>
  <c r="BQ92" i="2"/>
  <c r="BO91" i="2"/>
  <c r="BP91" i="2"/>
  <c r="BQ91" i="2"/>
  <c r="BO90" i="2"/>
  <c r="BP90" i="2"/>
  <c r="BQ90" i="2"/>
  <c r="BO89" i="2"/>
  <c r="BP89" i="2"/>
  <c r="BQ89" i="2"/>
  <c r="BO88" i="2"/>
  <c r="BP88" i="2"/>
  <c r="BQ88" i="2"/>
  <c r="BO86" i="2"/>
  <c r="BP86" i="2"/>
  <c r="BQ86" i="2"/>
  <c r="BO85" i="2"/>
  <c r="BP85" i="2"/>
  <c r="BQ85" i="2"/>
  <c r="BO84" i="2"/>
  <c r="BP84" i="2"/>
  <c r="BQ84" i="2"/>
  <c r="BO83" i="2"/>
  <c r="BP83" i="2"/>
  <c r="BQ83" i="2"/>
  <c r="BO82" i="2"/>
  <c r="BP82" i="2"/>
  <c r="BQ82" i="2"/>
  <c r="BO81" i="2"/>
  <c r="BP81" i="2"/>
  <c r="BQ81" i="2"/>
  <c r="BO80" i="2"/>
  <c r="BP80" i="2"/>
  <c r="BQ80" i="2"/>
  <c r="BO79" i="2"/>
  <c r="BP79" i="2"/>
  <c r="BQ79" i="2"/>
  <c r="BO78" i="2"/>
  <c r="BP78" i="2"/>
  <c r="BQ78" i="2"/>
  <c r="BO76" i="2"/>
  <c r="BP76" i="2"/>
  <c r="BQ76" i="2"/>
  <c r="BO75" i="2"/>
  <c r="BP75" i="2"/>
  <c r="BQ75" i="2"/>
  <c r="BO74" i="2"/>
  <c r="BP74" i="2"/>
  <c r="BQ74" i="2"/>
  <c r="BO73" i="2"/>
  <c r="BP73" i="2"/>
  <c r="BQ73" i="2"/>
  <c r="BO72" i="2"/>
  <c r="BP72" i="2"/>
  <c r="BO70" i="2"/>
  <c r="BP70" i="2"/>
  <c r="BQ70" i="2"/>
  <c r="BO69" i="2"/>
  <c r="BP69" i="2"/>
  <c r="BQ69" i="2"/>
  <c r="BO68" i="2"/>
  <c r="BP68" i="2"/>
  <c r="BQ68" i="2"/>
  <c r="BO67" i="2"/>
  <c r="BP67" i="2"/>
  <c r="BO66" i="2"/>
  <c r="BP66" i="2"/>
  <c r="BQ66" i="2"/>
  <c r="BO65" i="2"/>
  <c r="BP65" i="2"/>
  <c r="BQ65" i="2"/>
  <c r="BO64" i="2"/>
  <c r="BP64" i="2"/>
  <c r="BQ64" i="2"/>
  <c r="BO63" i="2"/>
  <c r="BP63" i="2"/>
  <c r="BQ63" i="2"/>
  <c r="BO62" i="2"/>
  <c r="BP62" i="2"/>
  <c r="BQ62" i="2"/>
  <c r="BO60" i="2"/>
  <c r="BP60" i="2"/>
  <c r="BQ60" i="2"/>
  <c r="BO59" i="2"/>
  <c r="BP59" i="2"/>
  <c r="BQ59" i="2"/>
  <c r="BO58" i="2"/>
  <c r="BP58" i="2"/>
  <c r="BQ58" i="2"/>
  <c r="BO57" i="2"/>
  <c r="BP57" i="2"/>
  <c r="BQ57" i="2"/>
  <c r="BO56" i="2"/>
  <c r="BP56" i="2"/>
  <c r="BQ56" i="2"/>
  <c r="BO54" i="2"/>
  <c r="BP54" i="2"/>
  <c r="BQ54" i="2"/>
  <c r="BO53" i="2"/>
  <c r="BP53" i="2"/>
  <c r="BQ53" i="2"/>
  <c r="BO52" i="2"/>
  <c r="BP52" i="2"/>
  <c r="BQ52" i="2"/>
  <c r="BO50" i="2"/>
  <c r="BP50" i="2"/>
  <c r="BQ50" i="2"/>
  <c r="BO49" i="2"/>
  <c r="BP49" i="2"/>
  <c r="BQ49" i="2"/>
  <c r="BO48" i="2"/>
  <c r="BP48" i="2"/>
  <c r="BQ48" i="2"/>
  <c r="BO47" i="2"/>
  <c r="BP47" i="2"/>
  <c r="BQ47" i="2"/>
  <c r="BO46" i="2"/>
  <c r="BP46" i="2"/>
  <c r="BQ46" i="2"/>
  <c r="BO44" i="2"/>
  <c r="BP44" i="2"/>
  <c r="BQ44" i="2"/>
  <c r="BO43" i="2"/>
  <c r="BP43" i="2"/>
  <c r="BO42" i="2"/>
  <c r="BP42" i="2"/>
  <c r="BQ42" i="2"/>
  <c r="BO41" i="2"/>
  <c r="BP41" i="2"/>
  <c r="BQ41" i="2"/>
  <c r="BO40" i="2"/>
  <c r="BP40" i="2"/>
  <c r="BO38" i="2"/>
  <c r="BP38" i="2"/>
  <c r="BQ38" i="2"/>
  <c r="BO37" i="2"/>
  <c r="BP37" i="2"/>
  <c r="BQ37" i="2"/>
  <c r="BO36" i="2"/>
  <c r="BP36" i="2"/>
  <c r="BQ36" i="2"/>
  <c r="BO35" i="2"/>
  <c r="BP35" i="2"/>
  <c r="BQ35" i="2"/>
  <c r="BO33" i="2"/>
  <c r="BP33" i="2"/>
  <c r="BQ33" i="2"/>
  <c r="BO32" i="2"/>
  <c r="BP32" i="2"/>
  <c r="BQ32" i="2"/>
  <c r="BO31" i="2"/>
  <c r="BP31" i="2"/>
  <c r="BQ31" i="2"/>
  <c r="BO30" i="2"/>
  <c r="BP30" i="2"/>
  <c r="BQ30" i="2"/>
  <c r="BO28" i="2"/>
  <c r="BP28" i="2"/>
  <c r="BQ28" i="2"/>
  <c r="BO27" i="2"/>
  <c r="BP27" i="2"/>
  <c r="BQ27" i="2"/>
  <c r="BO26" i="2"/>
  <c r="BP26" i="2"/>
  <c r="BQ26" i="2"/>
  <c r="BO25" i="2"/>
  <c r="BP25" i="2"/>
  <c r="BQ25" i="2"/>
  <c r="BO24" i="2"/>
  <c r="BP24" i="2"/>
  <c r="BQ24" i="2"/>
  <c r="BO22" i="2"/>
  <c r="BP22" i="2"/>
  <c r="BQ22" i="2"/>
  <c r="BO21" i="2"/>
  <c r="BP21" i="2"/>
  <c r="BQ21" i="2"/>
  <c r="BO20" i="2"/>
  <c r="BP20" i="2"/>
  <c r="BO19" i="2"/>
  <c r="BP19" i="2"/>
  <c r="BQ19" i="2"/>
  <c r="BO18" i="2"/>
  <c r="BP18" i="2"/>
  <c r="BQ18" i="2"/>
  <c r="BO17" i="2"/>
  <c r="BP17" i="2"/>
  <c r="BQ17" i="2"/>
  <c r="BO16" i="2"/>
  <c r="BP16" i="2"/>
  <c r="BQ16" i="2"/>
  <c r="BO15" i="2"/>
  <c r="BP15" i="2"/>
  <c r="BQ15" i="2"/>
  <c r="BO14" i="2"/>
  <c r="BP14" i="2"/>
  <c r="BQ14" i="2"/>
  <c r="BO12" i="2"/>
  <c r="BP12" i="2"/>
  <c r="BQ12" i="2"/>
  <c r="BO11" i="2"/>
  <c r="BP11" i="2"/>
  <c r="BQ11" i="2"/>
  <c r="BO10" i="2"/>
  <c r="BP10" i="2"/>
  <c r="BQ10" i="2"/>
  <c r="BO9" i="2"/>
  <c r="BP9" i="2"/>
  <c r="BQ9" i="2"/>
  <c r="BO8" i="2"/>
  <c r="BP8" i="2"/>
  <c r="BQ8" i="2"/>
  <c r="BO6" i="2"/>
  <c r="BP6" i="2"/>
  <c r="BO5" i="2"/>
  <c r="BP5" i="2"/>
  <c r="BQ5" i="2"/>
  <c r="BO4" i="2"/>
  <c r="BP4" i="2"/>
  <c r="BQ4" i="2"/>
  <c r="BO3" i="2"/>
  <c r="BP3" i="2"/>
  <c r="BO2" i="2"/>
  <c r="BP2" i="2"/>
  <c r="C53" i="7"/>
  <c r="H80" i="11"/>
  <c r="G80" i="11"/>
  <c r="F80" i="11"/>
  <c r="E80" i="11"/>
  <c r="D80" i="11"/>
  <c r="C80" i="11"/>
  <c r="H79" i="11"/>
  <c r="G79" i="11"/>
  <c r="F79" i="11"/>
  <c r="E79" i="11"/>
  <c r="D79" i="11"/>
  <c r="C79" i="11"/>
  <c r="H78" i="11"/>
  <c r="G78" i="11"/>
  <c r="F78" i="11"/>
  <c r="E78" i="11"/>
  <c r="D78" i="11"/>
  <c r="C78" i="11"/>
  <c r="H77" i="11"/>
  <c r="G77" i="11"/>
  <c r="F77" i="11"/>
  <c r="E77" i="11"/>
  <c r="D77" i="11"/>
  <c r="C77" i="11"/>
  <c r="H76" i="11"/>
  <c r="G76" i="11"/>
  <c r="F76" i="11"/>
  <c r="E76" i="11"/>
  <c r="D76" i="11"/>
  <c r="C76" i="11"/>
  <c r="H75" i="11"/>
  <c r="G75" i="11"/>
  <c r="F75" i="11"/>
  <c r="E75" i="11"/>
  <c r="D75" i="11"/>
  <c r="C75" i="11"/>
  <c r="H74" i="11"/>
  <c r="G74" i="11"/>
  <c r="F74" i="11"/>
  <c r="E74" i="11"/>
  <c r="D74" i="11"/>
  <c r="C74" i="11"/>
  <c r="H73" i="11"/>
  <c r="G73" i="11"/>
  <c r="F73" i="11"/>
  <c r="E73" i="11"/>
  <c r="D73" i="11"/>
  <c r="C73" i="11"/>
  <c r="H72" i="11"/>
  <c r="G72" i="11"/>
  <c r="F72" i="11"/>
  <c r="E72" i="11"/>
  <c r="D72" i="11"/>
  <c r="C72" i="11"/>
  <c r="H71" i="11"/>
  <c r="G71" i="11"/>
  <c r="F71" i="11"/>
  <c r="E71" i="11"/>
  <c r="D71" i="11"/>
  <c r="C71" i="11"/>
  <c r="H70" i="11"/>
  <c r="G70" i="11"/>
  <c r="F70" i="11"/>
  <c r="E70" i="11"/>
  <c r="D70" i="11"/>
  <c r="C70" i="11"/>
  <c r="H69" i="11"/>
  <c r="G69" i="11"/>
  <c r="F69" i="11"/>
  <c r="E69" i="11"/>
  <c r="D69" i="11"/>
  <c r="C69" i="11"/>
  <c r="H68" i="11"/>
  <c r="G68" i="11"/>
  <c r="F68" i="11"/>
  <c r="E68" i="11"/>
  <c r="D68" i="11"/>
  <c r="C68" i="11"/>
  <c r="H67" i="11"/>
  <c r="G67" i="11"/>
  <c r="F67" i="11"/>
  <c r="E67" i="11"/>
  <c r="D67" i="11"/>
  <c r="C67" i="11"/>
  <c r="H66" i="11"/>
  <c r="G66" i="11"/>
  <c r="F66" i="11"/>
  <c r="E66" i="11"/>
  <c r="D66" i="11"/>
  <c r="C66" i="11"/>
  <c r="H65" i="11"/>
  <c r="G65" i="11"/>
  <c r="F65" i="11"/>
  <c r="E65" i="11"/>
  <c r="D65" i="11"/>
  <c r="C65" i="11"/>
  <c r="H64" i="11"/>
  <c r="G64" i="11"/>
  <c r="F64" i="11"/>
  <c r="E64" i="11"/>
  <c r="D64" i="11"/>
  <c r="C64" i="11"/>
  <c r="H63" i="11"/>
  <c r="G63" i="11"/>
  <c r="F63" i="11"/>
  <c r="E63" i="11"/>
  <c r="D63" i="11"/>
  <c r="C63" i="11"/>
  <c r="C52" i="12"/>
  <c r="C51" i="12"/>
  <c r="C50" i="12"/>
  <c r="C49" i="12"/>
  <c r="C48" i="12"/>
  <c r="D46" i="12"/>
  <c r="D47" i="12"/>
  <c r="C47" i="12"/>
  <c r="D52" i="12"/>
  <c r="B18" i="12"/>
  <c r="C18" i="12"/>
  <c r="C11" i="12"/>
  <c r="C10" i="12"/>
  <c r="C9" i="12"/>
  <c r="C8" i="12"/>
  <c r="C7" i="12"/>
  <c r="K6" i="10"/>
  <c r="L6" i="10"/>
  <c r="M6" i="10"/>
  <c r="N6" i="10"/>
  <c r="O6" i="10"/>
  <c r="O7" i="10"/>
  <c r="N7" i="10"/>
  <c r="M7" i="10"/>
  <c r="L7" i="10"/>
  <c r="C269" i="10"/>
  <c r="C268" i="10"/>
  <c r="C267" i="10"/>
  <c r="C266" i="10"/>
  <c r="C265" i="10"/>
  <c r="C264" i="10"/>
  <c r="C263" i="10"/>
  <c r="C262" i="10"/>
  <c r="C261" i="10"/>
  <c r="C260" i="10"/>
  <c r="C259" i="10"/>
  <c r="C258" i="10"/>
  <c r="C257" i="10"/>
  <c r="C256" i="10"/>
  <c r="C255" i="10"/>
  <c r="C254" i="10"/>
  <c r="C253" i="10"/>
  <c r="C252" i="10"/>
  <c r="C251" i="10"/>
  <c r="C250" i="10"/>
  <c r="C249" i="10"/>
  <c r="C248" i="10"/>
  <c r="C247" i="10"/>
  <c r="C246" i="10"/>
  <c r="C245" i="10"/>
  <c r="C244" i="10"/>
  <c r="C243" i="10"/>
  <c r="C242" i="10"/>
  <c r="C241" i="10"/>
  <c r="C240" i="10"/>
  <c r="C239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C218" i="10"/>
  <c r="C217" i="10"/>
  <c r="C216" i="10"/>
  <c r="C215" i="10"/>
  <c r="C214" i="10"/>
  <c r="C213" i="10"/>
  <c r="C212" i="10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C196" i="10"/>
  <c r="C195" i="10"/>
  <c r="C194" i="10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C143" i="10"/>
  <c r="C142" i="10"/>
  <c r="C141" i="10"/>
  <c r="C140" i="10"/>
  <c r="C139" i="10"/>
  <c r="C138" i="10"/>
  <c r="C137" i="10"/>
  <c r="C136" i="10"/>
  <c r="C135" i="10"/>
  <c r="C134" i="10"/>
  <c r="C133" i="10"/>
  <c r="C132" i="10"/>
  <c r="C131" i="10"/>
  <c r="C130" i="10"/>
  <c r="C129" i="10"/>
  <c r="C128" i="10"/>
  <c r="C127" i="10"/>
  <c r="C126" i="10"/>
  <c r="C125" i="10"/>
  <c r="C124" i="10"/>
  <c r="C123" i="10"/>
  <c r="C122" i="10"/>
  <c r="C121" i="10"/>
  <c r="C120" i="10"/>
  <c r="C119" i="10"/>
  <c r="C118" i="10"/>
  <c r="C117" i="10"/>
  <c r="C116" i="10"/>
  <c r="C115" i="10"/>
  <c r="C114" i="10"/>
  <c r="C113" i="10"/>
  <c r="C112" i="10"/>
  <c r="C111" i="10"/>
  <c r="C110" i="10"/>
  <c r="C109" i="10"/>
  <c r="C108" i="10"/>
  <c r="C107" i="10"/>
  <c r="C106" i="10"/>
  <c r="C105" i="10"/>
  <c r="C104" i="10"/>
  <c r="C103" i="10"/>
  <c r="C102" i="10"/>
  <c r="C101" i="10"/>
  <c r="C100" i="10"/>
  <c r="C99" i="10"/>
  <c r="C98" i="10"/>
  <c r="C97" i="10"/>
  <c r="C96" i="10"/>
  <c r="C95" i="10"/>
  <c r="C94" i="10"/>
  <c r="C93" i="10"/>
  <c r="C92" i="10"/>
  <c r="C91" i="10"/>
  <c r="C90" i="10"/>
  <c r="C89" i="10"/>
  <c r="C88" i="10"/>
  <c r="C87" i="10"/>
  <c r="C86" i="10"/>
  <c r="C85" i="10"/>
  <c r="C84" i="10"/>
  <c r="C83" i="10"/>
  <c r="C82" i="10"/>
  <c r="C81" i="10"/>
  <c r="C80" i="10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2" i="10"/>
  <c r="C61" i="10"/>
  <c r="C60" i="10"/>
  <c r="C59" i="10"/>
  <c r="C58" i="10"/>
  <c r="C57" i="10"/>
  <c r="C56" i="10"/>
  <c r="C55" i="10"/>
  <c r="C54" i="10"/>
  <c r="C53" i="10"/>
  <c r="C52" i="10"/>
  <c r="C51" i="10"/>
  <c r="C50" i="10"/>
  <c r="C49" i="10"/>
  <c r="C48" i="10"/>
  <c r="C47" i="10"/>
  <c r="C46" i="10"/>
  <c r="C45" i="10"/>
  <c r="C44" i="10"/>
  <c r="C43" i="10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B6" i="7"/>
  <c r="E50" i="17"/>
  <c r="D41" i="17"/>
  <c r="C46" i="17"/>
  <c r="D49" i="17"/>
  <c r="E42" i="17"/>
  <c r="D47" i="17"/>
  <c r="E45" i="17"/>
  <c r="D50" i="17"/>
  <c r="E39" i="17"/>
  <c r="C47" i="17"/>
  <c r="D36" i="17"/>
  <c r="E43" i="17"/>
  <c r="D39" i="17"/>
  <c r="D51" i="17"/>
  <c r="C48" i="17"/>
  <c r="C43" i="17"/>
  <c r="C37" i="17"/>
  <c r="C41" i="17"/>
  <c r="C40" i="17"/>
  <c r="E44" i="17"/>
  <c r="C52" i="17"/>
  <c r="E38" i="17"/>
  <c r="E48" i="17"/>
  <c r="E36" i="17"/>
  <c r="C51" i="17"/>
  <c r="D40" i="17"/>
  <c r="C45" i="17"/>
  <c r="D52" i="17"/>
  <c r="E41" i="17"/>
  <c r="C49" i="17"/>
  <c r="D38" i="17"/>
  <c r="C38" i="17"/>
  <c r="E46" i="17"/>
  <c r="D43" i="17"/>
  <c r="E52" i="17"/>
  <c r="E47" i="17"/>
  <c r="D44" i="17"/>
  <c r="E51" i="17"/>
  <c r="D45" i="17"/>
  <c r="C50" i="17"/>
  <c r="E40" i="17"/>
  <c r="C44" i="17"/>
  <c r="D37" i="17"/>
  <c r="C42" i="17"/>
  <c r="D48" i="17"/>
  <c r="E37" i="17"/>
  <c r="D42" i="17"/>
  <c r="E49" i="17"/>
  <c r="C39" i="17"/>
  <c r="D46" i="17"/>
  <c r="C8" i="16"/>
  <c r="C7" i="16"/>
  <c r="C59" i="15"/>
  <c r="B19" i="12"/>
  <c r="B20" i="12"/>
  <c r="B21" i="12"/>
  <c r="B22" i="12"/>
  <c r="B23" i="12"/>
  <c r="D23" i="12"/>
  <c r="D18" i="12"/>
  <c r="D51" i="12"/>
  <c r="BQ259" i="2"/>
  <c r="BQ2" i="2"/>
  <c r="BQ67" i="2"/>
  <c r="BQ154" i="2"/>
  <c r="BQ202" i="2"/>
  <c r="BQ257" i="2"/>
  <c r="BQ55" i="2"/>
  <c r="BQ178" i="2"/>
  <c r="BQ252" i="2"/>
  <c r="BQ106" i="2"/>
  <c r="BQ174" i="2"/>
  <c r="BQ206" i="2"/>
  <c r="BQ246" i="2"/>
  <c r="BQ233" i="2"/>
  <c r="BQ3" i="2"/>
  <c r="BQ6" i="2"/>
  <c r="BQ20" i="2"/>
  <c r="BQ29" i="2"/>
  <c r="C10" i="14"/>
  <c r="BQ43" i="2"/>
  <c r="BQ40" i="2"/>
  <c r="BQ72" i="2"/>
  <c r="BQ112" i="2"/>
  <c r="BQ244" i="2"/>
  <c r="BQ160" i="2"/>
  <c r="BQ184" i="2"/>
  <c r="BQ109" i="2"/>
  <c r="BQ121" i="2"/>
  <c r="D8" i="14"/>
  <c r="D7" i="14"/>
  <c r="BQ187" i="2"/>
  <c r="BQ191" i="2"/>
  <c r="BQ215" i="2"/>
  <c r="BQ231" i="2"/>
  <c r="BQ247" i="2"/>
  <c r="BQ251" i="2"/>
  <c r="C7" i="14"/>
  <c r="D20" i="12"/>
  <c r="D22" i="12"/>
  <c r="C19" i="12"/>
  <c r="C21" i="12"/>
  <c r="C23" i="12"/>
  <c r="D50" i="12"/>
  <c r="D19" i="12"/>
  <c r="D21" i="12"/>
  <c r="E46" i="12"/>
  <c r="D49" i="12"/>
  <c r="C20" i="12"/>
  <c r="C22" i="12"/>
  <c r="D48" i="12"/>
  <c r="B24" i="12"/>
  <c r="D6" i="14"/>
  <c r="D10" i="14"/>
  <c r="C9" i="14"/>
  <c r="C8" i="14"/>
  <c r="D9" i="14"/>
  <c r="C6" i="14"/>
  <c r="C24" i="12"/>
  <c r="D24" i="12"/>
  <c r="F46" i="12"/>
  <c r="E49" i="12"/>
  <c r="E50" i="12"/>
  <c r="E51" i="12"/>
  <c r="E47" i="12"/>
  <c r="E52" i="12"/>
  <c r="E48" i="12"/>
  <c r="B25" i="12"/>
  <c r="G46" i="12"/>
  <c r="F50" i="12"/>
  <c r="F51" i="12"/>
  <c r="F47" i="12"/>
  <c r="F52" i="12"/>
  <c r="F48" i="12"/>
  <c r="F49" i="12"/>
  <c r="D25" i="12"/>
  <c r="C25" i="12"/>
  <c r="B26" i="12"/>
  <c r="C26" i="12"/>
  <c r="D26" i="12"/>
  <c r="H46" i="12"/>
  <c r="G51" i="12"/>
  <c r="G47" i="12"/>
  <c r="G52" i="12"/>
  <c r="G48" i="12"/>
  <c r="G49" i="12"/>
  <c r="G50" i="12"/>
  <c r="B27" i="12"/>
  <c r="I46" i="12"/>
  <c r="H52" i="12"/>
  <c r="H48" i="12"/>
  <c r="H49" i="12"/>
  <c r="H50" i="12"/>
  <c r="H51" i="12"/>
  <c r="H47" i="12"/>
  <c r="D27" i="12"/>
  <c r="C27" i="12"/>
  <c r="B28" i="12"/>
  <c r="C28" i="12"/>
  <c r="D28" i="12"/>
  <c r="I49" i="12"/>
  <c r="I50" i="12"/>
  <c r="I51" i="12"/>
  <c r="I47" i="12"/>
  <c r="I52" i="12"/>
  <c r="I48" i="12"/>
</calcChain>
</file>

<file path=xl/sharedStrings.xml><?xml version="1.0" encoding="utf-8"?>
<sst xmlns="http://schemas.openxmlformats.org/spreadsheetml/2006/main" count="141544" uniqueCount="691">
  <si>
    <t>Year</t>
  </si>
  <si>
    <t>Argentina</t>
  </si>
  <si>
    <t>Bangladesh</t>
  </si>
  <si>
    <t>Vietnam</t>
  </si>
  <si>
    <t>United States</t>
  </si>
  <si>
    <t>Ethiopia</t>
  </si>
  <si>
    <t>Turkey</t>
  </si>
  <si>
    <t>Germany</t>
  </si>
  <si>
    <t>ZWE</t>
  </si>
  <si>
    <t>Zimbabwe</t>
  </si>
  <si>
    <t>ZMB</t>
  </si>
  <si>
    <t>Zambia</t>
  </si>
  <si>
    <t>ZAF</t>
  </si>
  <si>
    <t>South Africa</t>
  </si>
  <si>
    <t>YEM</t>
  </si>
  <si>
    <t>Yemen, Rep.</t>
  </si>
  <si>
    <t>XKX</t>
  </si>
  <si>
    <t>Kosovo</t>
  </si>
  <si>
    <t>WSM</t>
  </si>
  <si>
    <t>Samoa</t>
  </si>
  <si>
    <t>WLD</t>
  </si>
  <si>
    <t>World</t>
  </si>
  <si>
    <t>VUT</t>
  </si>
  <si>
    <t>Vanuatu</t>
  </si>
  <si>
    <t>VNM</t>
  </si>
  <si>
    <t>VIR</t>
  </si>
  <si>
    <t>Virgin Islands (U.S.)</t>
  </si>
  <si>
    <t>VGB</t>
  </si>
  <si>
    <t>British Virgin Islands</t>
  </si>
  <si>
    <t>VEN</t>
  </si>
  <si>
    <t>Venezuela, RB</t>
  </si>
  <si>
    <t>VCT</t>
  </si>
  <si>
    <t>St. Vincent and the Grenadines</t>
  </si>
  <si>
    <t>UZB</t>
  </si>
  <si>
    <t>Uzbekistan</t>
  </si>
  <si>
    <t>USA</t>
  </si>
  <si>
    <t>URY</t>
  </si>
  <si>
    <t>Uruguay</t>
  </si>
  <si>
    <t>UMC</t>
  </si>
  <si>
    <t>Upper middle income</t>
  </si>
  <si>
    <t>UKR</t>
  </si>
  <si>
    <t>Ukraine</t>
  </si>
  <si>
    <t>UGA</t>
  </si>
  <si>
    <t>Uganda</t>
  </si>
  <si>
    <t>TZA</t>
  </si>
  <si>
    <t>Tanzania</t>
  </si>
  <si>
    <t>TUV</t>
  </si>
  <si>
    <t>Tuvalu</t>
  </si>
  <si>
    <t>TUR</t>
  </si>
  <si>
    <t>TUN</t>
  </si>
  <si>
    <t>Tunisia</t>
  </si>
  <si>
    <t>TTO</t>
  </si>
  <si>
    <t>Trinidad and Tobago</t>
  </si>
  <si>
    <t>TSS</t>
  </si>
  <si>
    <t>Sub-Saharan Africa (IDA &amp; IBRD countries)</t>
  </si>
  <si>
    <t>TSA</t>
  </si>
  <si>
    <t>South Asia (IDA &amp; IBRD)</t>
  </si>
  <si>
    <t>TON</t>
  </si>
  <si>
    <t>Tonga</t>
  </si>
  <si>
    <t>TMN</t>
  </si>
  <si>
    <t>Middle East &amp; North Africa (IDA &amp; IBRD countries)</t>
  </si>
  <si>
    <t>TLS</t>
  </si>
  <si>
    <t>Timor-Leste</t>
  </si>
  <si>
    <t>TLA</t>
  </si>
  <si>
    <t>Latin America &amp; the Caribbean (IDA &amp; IBRD countries)</t>
  </si>
  <si>
    <t>TKM</t>
  </si>
  <si>
    <t>Turkmenistan</t>
  </si>
  <si>
    <t>TJK</t>
  </si>
  <si>
    <t>Tajikistan</t>
  </si>
  <si>
    <t>THA</t>
  </si>
  <si>
    <t>Thailand</t>
  </si>
  <si>
    <t>TGO</t>
  </si>
  <si>
    <t>Togo</t>
  </si>
  <si>
    <t>TEC</t>
  </si>
  <si>
    <t>Europe &amp; Central Asia (IDA &amp; IBRD countries)</t>
  </si>
  <si>
    <t>TEA</t>
  </si>
  <si>
    <t>East Asia &amp; Pacific (IDA &amp; IBRD countries)</t>
  </si>
  <si>
    <t>TCD</t>
  </si>
  <si>
    <t>Chad</t>
  </si>
  <si>
    <t>TCA</t>
  </si>
  <si>
    <t>Turks and Caicos Islands</t>
  </si>
  <si>
    <t>SYR</t>
  </si>
  <si>
    <t>Syrian Arab Republic</t>
  </si>
  <si>
    <t>SYC</t>
  </si>
  <si>
    <t>Seychelles</t>
  </si>
  <si>
    <t>SXM</t>
  </si>
  <si>
    <t>Sint Maarten (Dutch part)</t>
  </si>
  <si>
    <t>SWZ</t>
  </si>
  <si>
    <t>Swaziland</t>
  </si>
  <si>
    <t>SWE</t>
  </si>
  <si>
    <t>Sweden</t>
  </si>
  <si>
    <t>SVN</t>
  </si>
  <si>
    <t>Slovenia</t>
  </si>
  <si>
    <t>SVK</t>
  </si>
  <si>
    <t>Slovak Republic</t>
  </si>
  <si>
    <t>SUR</t>
  </si>
  <si>
    <t>Suriname</t>
  </si>
  <si>
    <t>STP</t>
  </si>
  <si>
    <t>Sao Tome and Principe</t>
  </si>
  <si>
    <t>SST</t>
  </si>
  <si>
    <t>Small states</t>
  </si>
  <si>
    <t>SSF</t>
  </si>
  <si>
    <t>Sub-Saharan Africa</t>
  </si>
  <si>
    <t>SSD</t>
  </si>
  <si>
    <t>South Sudan</t>
  </si>
  <si>
    <t>SSA</t>
  </si>
  <si>
    <t>Sub-Saharan Africa (excluding high income)</t>
  </si>
  <si>
    <t>SRB</t>
  </si>
  <si>
    <t>Serbia</t>
  </si>
  <si>
    <t>SOM</t>
  </si>
  <si>
    <t>Somalia</t>
  </si>
  <si>
    <t>SMR</t>
  </si>
  <si>
    <t>San Marino</t>
  </si>
  <si>
    <t>SLV</t>
  </si>
  <si>
    <t>El Salvador</t>
  </si>
  <si>
    <t>SLE</t>
  </si>
  <si>
    <t>Sierra Leone</t>
  </si>
  <si>
    <t>SLB</t>
  </si>
  <si>
    <t>Solomon Islands</t>
  </si>
  <si>
    <t>SGP</t>
  </si>
  <si>
    <t>Singapore</t>
  </si>
  <si>
    <t>SEN</t>
  </si>
  <si>
    <t>Senegal</t>
  </si>
  <si>
    <t>SDN</t>
  </si>
  <si>
    <t>Sudan</t>
  </si>
  <si>
    <t>SAU</t>
  </si>
  <si>
    <t>Saudi Arabia</t>
  </si>
  <si>
    <t>SAS</t>
  </si>
  <si>
    <t>South Asia</t>
  </si>
  <si>
    <t>RWA</t>
  </si>
  <si>
    <t>Rwanda</t>
  </si>
  <si>
    <t>RUS</t>
  </si>
  <si>
    <t>Russian Federation</t>
  </si>
  <si>
    <t>ROU</t>
  </si>
  <si>
    <t>Romania</t>
  </si>
  <si>
    <t>QAT</t>
  </si>
  <si>
    <t>Qatar</t>
  </si>
  <si>
    <t>PYF</t>
  </si>
  <si>
    <t>French Polynesia</t>
  </si>
  <si>
    <t>PST</t>
  </si>
  <si>
    <t>Post-demographic dividend</t>
  </si>
  <si>
    <t>PSS</t>
  </si>
  <si>
    <t>Pacific island small states</t>
  </si>
  <si>
    <t>PSE</t>
  </si>
  <si>
    <t>West Bank and Gaza</t>
  </si>
  <si>
    <t>PRY</t>
  </si>
  <si>
    <t>Paraguay</t>
  </si>
  <si>
    <t>PRT</t>
  </si>
  <si>
    <t>Portugal</t>
  </si>
  <si>
    <t>PRK</t>
  </si>
  <si>
    <t>Korea, Dem. People’s Rep.</t>
  </si>
  <si>
    <t>PRI</t>
  </si>
  <si>
    <t>Puerto Rico</t>
  </si>
  <si>
    <t>PRE</t>
  </si>
  <si>
    <t>Pre-demographic dividend</t>
  </si>
  <si>
    <t>POL</t>
  </si>
  <si>
    <t>Poland</t>
  </si>
  <si>
    <t>PNG</t>
  </si>
  <si>
    <t>Papua New Guinea</t>
  </si>
  <si>
    <t>PLW</t>
  </si>
  <si>
    <t>Palau</t>
  </si>
  <si>
    <t>PHL</t>
  </si>
  <si>
    <t>Philippines</t>
  </si>
  <si>
    <t>PER</t>
  </si>
  <si>
    <t>Peru</t>
  </si>
  <si>
    <t>PAN</t>
  </si>
  <si>
    <t>Panama</t>
  </si>
  <si>
    <t>PAK</t>
  </si>
  <si>
    <t>Pakistan</t>
  </si>
  <si>
    <t>OSS</t>
  </si>
  <si>
    <t>Other small states</t>
  </si>
  <si>
    <t>OMN</t>
  </si>
  <si>
    <t>Oman</t>
  </si>
  <si>
    <t>OED</t>
  </si>
  <si>
    <t>OECD members</t>
  </si>
  <si>
    <t>NZL</t>
  </si>
  <si>
    <t>New Zealand</t>
  </si>
  <si>
    <t>NRU</t>
  </si>
  <si>
    <t>Nauru</t>
  </si>
  <si>
    <t>NPL</t>
  </si>
  <si>
    <t>Nepal</t>
  </si>
  <si>
    <t>NOR</t>
  </si>
  <si>
    <t>Norway</t>
  </si>
  <si>
    <t>NLD</t>
  </si>
  <si>
    <t>Netherlands</t>
  </si>
  <si>
    <t>NIC</t>
  </si>
  <si>
    <t>Nicaragua</t>
  </si>
  <si>
    <t>NGA</t>
  </si>
  <si>
    <t>Nigeria</t>
  </si>
  <si>
    <t>NER</t>
  </si>
  <si>
    <t>Niger</t>
  </si>
  <si>
    <t>NCL</t>
  </si>
  <si>
    <t>New Caledonia</t>
  </si>
  <si>
    <t>NAM</t>
  </si>
  <si>
    <t>Namibia</t>
  </si>
  <si>
    <t>NAC</t>
  </si>
  <si>
    <t>North America</t>
  </si>
  <si>
    <t>MYS</t>
  </si>
  <si>
    <t>Malaysia</t>
  </si>
  <si>
    <t>MWI</t>
  </si>
  <si>
    <t>Malawi</t>
  </si>
  <si>
    <t>MUS</t>
  </si>
  <si>
    <t>Mauritius</t>
  </si>
  <si>
    <t>MRT</t>
  </si>
  <si>
    <t>Mauritania</t>
  </si>
  <si>
    <t>MOZ</t>
  </si>
  <si>
    <t>Mozambique</t>
  </si>
  <si>
    <t>MNP</t>
  </si>
  <si>
    <t>Northern Mariana Islands</t>
  </si>
  <si>
    <t>MNG</t>
  </si>
  <si>
    <t>Mongolia</t>
  </si>
  <si>
    <t>MNE</t>
  </si>
  <si>
    <t>Montenegro</t>
  </si>
  <si>
    <t>MNA</t>
  </si>
  <si>
    <t>Middle East &amp; North Africa (excluding high income)</t>
  </si>
  <si>
    <t>MMR</t>
  </si>
  <si>
    <t>Myanmar</t>
  </si>
  <si>
    <t>MLT</t>
  </si>
  <si>
    <t>Malta</t>
  </si>
  <si>
    <t>MLI</t>
  </si>
  <si>
    <t>Mali</t>
  </si>
  <si>
    <t>MKD</t>
  </si>
  <si>
    <t>Macedonia, FYR</t>
  </si>
  <si>
    <t>MIC</t>
  </si>
  <si>
    <t>Middle income</t>
  </si>
  <si>
    <t>MHL</t>
  </si>
  <si>
    <t>Marshall Islands</t>
  </si>
  <si>
    <t>MEX</t>
  </si>
  <si>
    <t>Mexico</t>
  </si>
  <si>
    <t>MEA</t>
  </si>
  <si>
    <t>Middle East &amp; North Africa</t>
  </si>
  <si>
    <t>MDV</t>
  </si>
  <si>
    <t>Maldives</t>
  </si>
  <si>
    <t>MDG</t>
  </si>
  <si>
    <t>Madagascar</t>
  </si>
  <si>
    <t>MDA</t>
  </si>
  <si>
    <t>Moldova</t>
  </si>
  <si>
    <t>MCO</t>
  </si>
  <si>
    <t>Monaco</t>
  </si>
  <si>
    <t>MAR</t>
  </si>
  <si>
    <t>Morocco</t>
  </si>
  <si>
    <t>MAF</t>
  </si>
  <si>
    <t>St. Martin (French part)</t>
  </si>
  <si>
    <t>MAC</t>
  </si>
  <si>
    <t>Macao SAR, China</t>
  </si>
  <si>
    <t>LVA</t>
  </si>
  <si>
    <t>Latvia</t>
  </si>
  <si>
    <t>LUX</t>
  </si>
  <si>
    <t>Luxembourg</t>
  </si>
  <si>
    <t>LTU</t>
  </si>
  <si>
    <t>Lithuania</t>
  </si>
  <si>
    <t>LTE</t>
  </si>
  <si>
    <t>Late-demographic dividend</t>
  </si>
  <si>
    <t>LSO</t>
  </si>
  <si>
    <t>Lesotho</t>
  </si>
  <si>
    <t>LMY</t>
  </si>
  <si>
    <t>Low &amp; middle income</t>
  </si>
  <si>
    <t>LMC</t>
  </si>
  <si>
    <t>Lower middle income</t>
  </si>
  <si>
    <t>LKA</t>
  </si>
  <si>
    <t>Sri Lanka</t>
  </si>
  <si>
    <t>LIE</t>
  </si>
  <si>
    <t>Liechtenstein</t>
  </si>
  <si>
    <t>LIC</t>
  </si>
  <si>
    <t>Low income</t>
  </si>
  <si>
    <t>LDC</t>
  </si>
  <si>
    <t>Least developed countries: UN classification</t>
  </si>
  <si>
    <t>LCN</t>
  </si>
  <si>
    <t>Latin America &amp; Caribbean</t>
  </si>
  <si>
    <t>LCA</t>
  </si>
  <si>
    <t>St. Lucia</t>
  </si>
  <si>
    <t>LBY</t>
  </si>
  <si>
    <t>Libya</t>
  </si>
  <si>
    <t>LBR</t>
  </si>
  <si>
    <t>Liberia</t>
  </si>
  <si>
    <t>LBN</t>
  </si>
  <si>
    <t>Lebanon</t>
  </si>
  <si>
    <t>LAO</t>
  </si>
  <si>
    <t>Lao PDR</t>
  </si>
  <si>
    <t>LAC</t>
  </si>
  <si>
    <t>Latin America &amp; Caribbean (excluding high income)</t>
  </si>
  <si>
    <t>KWT</t>
  </si>
  <si>
    <t>Kuwait</t>
  </si>
  <si>
    <t>KOR</t>
  </si>
  <si>
    <t>Korea, Rep.</t>
  </si>
  <si>
    <t>KNA</t>
  </si>
  <si>
    <t>St. Kitts and Nevis</t>
  </si>
  <si>
    <t>KIR</t>
  </si>
  <si>
    <t>Kiribati</t>
  </si>
  <si>
    <t>KHM</t>
  </si>
  <si>
    <t>Cambodia</t>
  </si>
  <si>
    <t>KGZ</t>
  </si>
  <si>
    <t>Kyrgyz Republic</t>
  </si>
  <si>
    <t>KEN</t>
  </si>
  <si>
    <t>Kenya</t>
  </si>
  <si>
    <t>KAZ</t>
  </si>
  <si>
    <t>Kazakhstan</t>
  </si>
  <si>
    <t>JPN</t>
  </si>
  <si>
    <t>Japan</t>
  </si>
  <si>
    <t>JOR</t>
  </si>
  <si>
    <t>Jordan</t>
  </si>
  <si>
    <t>JAM</t>
  </si>
  <si>
    <t>Jamaica</t>
  </si>
  <si>
    <t>ITA</t>
  </si>
  <si>
    <t>Italy</t>
  </si>
  <si>
    <t>ISR</t>
  </si>
  <si>
    <t>Israel</t>
  </si>
  <si>
    <t>ISL</t>
  </si>
  <si>
    <t>Iceland</t>
  </si>
  <si>
    <t>IRQ</t>
  </si>
  <si>
    <t>Iraq</t>
  </si>
  <si>
    <t>IRN</t>
  </si>
  <si>
    <t>Iran, Islamic Rep.</t>
  </si>
  <si>
    <t>IRL</t>
  </si>
  <si>
    <t>Ireland</t>
  </si>
  <si>
    <t>INX</t>
  </si>
  <si>
    <t>Not classified</t>
  </si>
  <si>
    <t>IND</t>
  </si>
  <si>
    <t>India</t>
  </si>
  <si>
    <t>IMN</t>
  </si>
  <si>
    <t>Isle of Man</t>
  </si>
  <si>
    <t>IDX</t>
  </si>
  <si>
    <t>IDA only</t>
  </si>
  <si>
    <t>IDN</t>
  </si>
  <si>
    <t>Indonesia</t>
  </si>
  <si>
    <t>IDB</t>
  </si>
  <si>
    <t>IDA blend</t>
  </si>
  <si>
    <t>IDA</t>
  </si>
  <si>
    <t>IDA total</t>
  </si>
  <si>
    <t>IBT</t>
  </si>
  <si>
    <t>IDA &amp; IBRD total</t>
  </si>
  <si>
    <t>IBD</t>
  </si>
  <si>
    <t>IBRD only</t>
  </si>
  <si>
    <t>HUN</t>
  </si>
  <si>
    <t>Hungary</t>
  </si>
  <si>
    <t>HTI</t>
  </si>
  <si>
    <t>Haiti</t>
  </si>
  <si>
    <t>HRV</t>
  </si>
  <si>
    <t>Croatia</t>
  </si>
  <si>
    <t>HPC</t>
  </si>
  <si>
    <t>Heavily indebted poor countries (HIPC)</t>
  </si>
  <si>
    <t>HND</t>
  </si>
  <si>
    <t>Honduras</t>
  </si>
  <si>
    <t>HKG</t>
  </si>
  <si>
    <t>Hong Kong SAR, China</t>
  </si>
  <si>
    <t>HIC</t>
  </si>
  <si>
    <t>High income</t>
  </si>
  <si>
    <t>GUY</t>
  </si>
  <si>
    <t>Guyana</t>
  </si>
  <si>
    <t>GUM</t>
  </si>
  <si>
    <t>Guam</t>
  </si>
  <si>
    <t>GTM</t>
  </si>
  <si>
    <t>Guatemala</t>
  </si>
  <si>
    <t>GRL</t>
  </si>
  <si>
    <t>Greenland</t>
  </si>
  <si>
    <t>GRD</t>
  </si>
  <si>
    <t>Grenada</t>
  </si>
  <si>
    <t>GRC</t>
  </si>
  <si>
    <t>Greece</t>
  </si>
  <si>
    <t>GNQ</t>
  </si>
  <si>
    <t>Equatorial Guinea</t>
  </si>
  <si>
    <t>GNB</t>
  </si>
  <si>
    <t>Guinea-Bissau</t>
  </si>
  <si>
    <t>GMB</t>
  </si>
  <si>
    <t>Gambia, The</t>
  </si>
  <si>
    <t>GIN</t>
  </si>
  <si>
    <t>Guinea</t>
  </si>
  <si>
    <t>GIB</t>
  </si>
  <si>
    <t>Gibraltar</t>
  </si>
  <si>
    <t>GHA</t>
  </si>
  <si>
    <t>Ghana</t>
  </si>
  <si>
    <t>GEO</t>
  </si>
  <si>
    <t>Georgia</t>
  </si>
  <si>
    <t>GBR</t>
  </si>
  <si>
    <t>United Kingdom</t>
  </si>
  <si>
    <t>GAB</t>
  </si>
  <si>
    <t>Gabon</t>
  </si>
  <si>
    <t>FSM</t>
  </si>
  <si>
    <t>Micronesia, Fed. Sts.</t>
  </si>
  <si>
    <t>FRO</t>
  </si>
  <si>
    <t>Faroe Islands</t>
  </si>
  <si>
    <t>FRA</t>
  </si>
  <si>
    <t>France</t>
  </si>
  <si>
    <t>FJI</t>
  </si>
  <si>
    <t>Fiji</t>
  </si>
  <si>
    <t>FIN</t>
  </si>
  <si>
    <t>Finland</t>
  </si>
  <si>
    <t>FCS</t>
  </si>
  <si>
    <t>Fragile and conflict affected situations</t>
  </si>
  <si>
    <t>EUU</t>
  </si>
  <si>
    <t>European Union</t>
  </si>
  <si>
    <t>ETH</t>
  </si>
  <si>
    <t>EST</t>
  </si>
  <si>
    <t>Estonia</t>
  </si>
  <si>
    <t>ESP</t>
  </si>
  <si>
    <t>Spain</t>
  </si>
  <si>
    <t>ERI</t>
  </si>
  <si>
    <t>Eritrea</t>
  </si>
  <si>
    <t>EMU</t>
  </si>
  <si>
    <t>Euro area</t>
  </si>
  <si>
    <t>EGY</t>
  </si>
  <si>
    <t>Egypt, Arab Rep.</t>
  </si>
  <si>
    <t>ECU</t>
  </si>
  <si>
    <t>Ecuador</t>
  </si>
  <si>
    <t>ECS</t>
  </si>
  <si>
    <t>Europe &amp; Central Asia</t>
  </si>
  <si>
    <t>ECA</t>
  </si>
  <si>
    <t>Europe &amp; Central Asia (excluding high income)</t>
  </si>
  <si>
    <t>EAS</t>
  </si>
  <si>
    <t>East Asia &amp; Pacific</t>
  </si>
  <si>
    <t>EAR</t>
  </si>
  <si>
    <t>Early-demographic dividend</t>
  </si>
  <si>
    <t>EAP</t>
  </si>
  <si>
    <t>East Asia &amp; Pacific (excluding high income)</t>
  </si>
  <si>
    <t>DZA</t>
  </si>
  <si>
    <t>Algeria</t>
  </si>
  <si>
    <t>DOM</t>
  </si>
  <si>
    <t>Dominican Republic</t>
  </si>
  <si>
    <t>DNK</t>
  </si>
  <si>
    <t>Denmark</t>
  </si>
  <si>
    <t>DMA</t>
  </si>
  <si>
    <t>Dominica</t>
  </si>
  <si>
    <t>DJI</t>
  </si>
  <si>
    <t>Djibouti</t>
  </si>
  <si>
    <t>DEU</t>
  </si>
  <si>
    <t>CZE</t>
  </si>
  <si>
    <t>Czech Republic</t>
  </si>
  <si>
    <t>CYP</t>
  </si>
  <si>
    <t>Cyprus</t>
  </si>
  <si>
    <t>CYM</t>
  </si>
  <si>
    <t>Cayman Islands</t>
  </si>
  <si>
    <t>CUW</t>
  </si>
  <si>
    <t>Curacao</t>
  </si>
  <si>
    <t>CUB</t>
  </si>
  <si>
    <t>Cuba</t>
  </si>
  <si>
    <t>CSS</t>
  </si>
  <si>
    <t>Caribbean small states</t>
  </si>
  <si>
    <t>CRI</t>
  </si>
  <si>
    <t>Costa Rica</t>
  </si>
  <si>
    <t>CPV</t>
  </si>
  <si>
    <t>Cabo Verde</t>
  </si>
  <si>
    <t>COM</t>
  </si>
  <si>
    <t>Comoros</t>
  </si>
  <si>
    <t>COL</t>
  </si>
  <si>
    <t>Colombia</t>
  </si>
  <si>
    <t>COG</t>
  </si>
  <si>
    <t>Congo, Rep.</t>
  </si>
  <si>
    <t>COD</t>
  </si>
  <si>
    <t>Congo, Dem. Rep.</t>
  </si>
  <si>
    <t>CMR</t>
  </si>
  <si>
    <t>Cameroon</t>
  </si>
  <si>
    <t>CIV</t>
  </si>
  <si>
    <t>Cote d'Ivoire</t>
  </si>
  <si>
    <t>CHN</t>
  </si>
  <si>
    <t>China</t>
  </si>
  <si>
    <t>CHL</t>
  </si>
  <si>
    <t>Chile</t>
  </si>
  <si>
    <t>CHI</t>
  </si>
  <si>
    <t>Channel Islands</t>
  </si>
  <si>
    <t>CHE</t>
  </si>
  <si>
    <t>Switzerland</t>
  </si>
  <si>
    <t>CEB</t>
  </si>
  <si>
    <t>Central Europe and the Baltics</t>
  </si>
  <si>
    <t>CAN</t>
  </si>
  <si>
    <t>Canada</t>
  </si>
  <si>
    <t>CAF</t>
  </si>
  <si>
    <t>Central African Republic</t>
  </si>
  <si>
    <t>BWA</t>
  </si>
  <si>
    <t>Botswana</t>
  </si>
  <si>
    <t>BTN</t>
  </si>
  <si>
    <t>Bhutan</t>
  </si>
  <si>
    <t>BRN</t>
  </si>
  <si>
    <t>Brunei Darussalam</t>
  </si>
  <si>
    <t>BRB</t>
  </si>
  <si>
    <t>Barbados</t>
  </si>
  <si>
    <t>BRA</t>
  </si>
  <si>
    <t>Brazil</t>
  </si>
  <si>
    <t>BOL</t>
  </si>
  <si>
    <t>Bolivia</t>
  </si>
  <si>
    <t>BMU</t>
  </si>
  <si>
    <t>Bermuda</t>
  </si>
  <si>
    <t>BLZ</t>
  </si>
  <si>
    <t>Belize</t>
  </si>
  <si>
    <t>BLR</t>
  </si>
  <si>
    <t>Belarus</t>
  </si>
  <si>
    <t>BIH</t>
  </si>
  <si>
    <t>Bosnia and Herzegovina</t>
  </si>
  <si>
    <t>BHS</t>
  </si>
  <si>
    <t>Bahamas, The</t>
  </si>
  <si>
    <t>BHR</t>
  </si>
  <si>
    <t>Bahrain</t>
  </si>
  <si>
    <t>BGR</t>
  </si>
  <si>
    <t>Bulgaria</t>
  </si>
  <si>
    <t>BGD</t>
  </si>
  <si>
    <t>BFA</t>
  </si>
  <si>
    <t>Burkina Faso</t>
  </si>
  <si>
    <t>BEN</t>
  </si>
  <si>
    <t>Benin</t>
  </si>
  <si>
    <t>BEL</t>
  </si>
  <si>
    <t>Belgium</t>
  </si>
  <si>
    <t>BDI</t>
  </si>
  <si>
    <t>Burundi</t>
  </si>
  <si>
    <t>AZE</t>
  </si>
  <si>
    <t>Azerbaijan</t>
  </si>
  <si>
    <t>AUT</t>
  </si>
  <si>
    <t>Austria</t>
  </si>
  <si>
    <t>AUS</t>
  </si>
  <si>
    <t>Australia</t>
  </si>
  <si>
    <t>ATG</t>
  </si>
  <si>
    <t>Antigua and Barbuda</t>
  </si>
  <si>
    <t>ASM</t>
  </si>
  <si>
    <t>American Samoa</t>
  </si>
  <si>
    <t>ARM</t>
  </si>
  <si>
    <t>Armenia</t>
  </si>
  <si>
    <t>ARG</t>
  </si>
  <si>
    <t>ARE</t>
  </si>
  <si>
    <t>United Arab Emirates</t>
  </si>
  <si>
    <t>ARB</t>
  </si>
  <si>
    <t>Arab World</t>
  </si>
  <si>
    <t>AND</t>
  </si>
  <si>
    <t>Andorra</t>
  </si>
  <si>
    <t>ALB</t>
  </si>
  <si>
    <t>Albania</t>
  </si>
  <si>
    <t>AGO</t>
  </si>
  <si>
    <t>Angola</t>
  </si>
  <si>
    <t>AFG</t>
  </si>
  <si>
    <t>Afghanistan</t>
  </si>
  <si>
    <t>ABW</t>
  </si>
  <si>
    <t>Aruba</t>
  </si>
  <si>
    <t>Indicator Code</t>
  </si>
  <si>
    <t>Indicator Name</t>
  </si>
  <si>
    <t>Country Code</t>
  </si>
  <si>
    <t>Country Name</t>
  </si>
  <si>
    <t>SP.RUR.TOTL</t>
  </si>
  <si>
    <t>Rural population</t>
  </si>
  <si>
    <t>GDP</t>
  </si>
  <si>
    <t>R</t>
  </si>
  <si>
    <t>A</t>
  </si>
  <si>
    <t>B</t>
  </si>
  <si>
    <t>C</t>
  </si>
  <si>
    <t>D</t>
  </si>
  <si>
    <t>F</t>
  </si>
  <si>
    <t>G</t>
  </si>
  <si>
    <t>H</t>
  </si>
  <si>
    <t>What is the average annual GDP per Capita of Argentina from 2005 through 2016?</t>
  </si>
  <si>
    <t>GDP per capita (current US$)</t>
  </si>
  <si>
    <t>NY.GDP.PCAP.CD</t>
  </si>
  <si>
    <t>Health expenditure, public (% of total health expenditure)</t>
  </si>
  <si>
    <t>SH.XPD.PUBL</t>
  </si>
  <si>
    <t>What would you expect a transatlantic, working, married couple from Canada and Belgium to be earning annually in 2016?</t>
  </si>
  <si>
    <t>What is the maximum % of Public Expenditure on health for any recorded year in Chile?</t>
  </si>
  <si>
    <t>What is the median rural population among all countries in the world in 2010 vs. 2016?</t>
  </si>
  <si>
    <t>Row and Column Operations</t>
  </si>
  <si>
    <t>Type</t>
  </si>
  <si>
    <t>What is the average GDP per capita for each country and region over the period 1995-2005?</t>
  </si>
  <si>
    <t>What is the maximum % of Public Expenditure dedicated to health for each year below?</t>
  </si>
  <si>
    <t>Transposing Data</t>
  </si>
  <si>
    <t>Conditional Selections</t>
  </si>
  <si>
    <t>What is the rural population in 2016 for the following countries?</t>
  </si>
  <si>
    <t>What is the GDP per capita and Health Expenditure % in Iraq for the following years?</t>
  </si>
  <si>
    <t>GDP per capita</t>
  </si>
  <si>
    <t>% Health Expenditure</t>
  </si>
  <si>
    <t>https://www.cia.gov/library/reports/general-reports-1/iraq_wmd_2004/chap2_annxD.html</t>
  </si>
  <si>
    <t>What are the GDPs per capita for the following countries and years? (fill out the table)</t>
  </si>
  <si>
    <t>HINT: use HLOOKUP</t>
  </si>
  <si>
    <t>HINT: use VLOOKUP</t>
  </si>
  <si>
    <t>Hint: use AVERAGE</t>
  </si>
  <si>
    <t>Hint: use MAX</t>
  </si>
  <si>
    <t>Hint: use SUM</t>
  </si>
  <si>
    <t>Statistics Calculations</t>
  </si>
  <si>
    <t>Subsetting</t>
  </si>
  <si>
    <t>Aggregating</t>
  </si>
  <si>
    <t>Case Matching</t>
  </si>
  <si>
    <t>What was the standard deviation of % health expenditure among all countries and regions in 2014?</t>
  </si>
  <si>
    <t>What is the 25th, 50th, and 75th percentiles of % health expenditure among all countries and regions in 2014?</t>
  </si>
  <si>
    <t>25th</t>
  </si>
  <si>
    <t>50th</t>
  </si>
  <si>
    <t>75th</t>
  </si>
  <si>
    <t>Hint: use PERCENTILE (but which one?)</t>
  </si>
  <si>
    <t>What is the correlation between Rural Population and % spent on healthcare in the following countries for 2000-2014?</t>
  </si>
  <si>
    <t>Correlation between Rural Population and % spent on healthcare over all countries for 2000-2014?</t>
  </si>
  <si>
    <t>Hint: use CORREL</t>
  </si>
  <si>
    <t>Method 1: Transpose Copy + Paste, then delete unnecessary rows</t>
  </si>
  <si>
    <t>Method 2: Transpose function, then delete unnecessary rows</t>
  </si>
  <si>
    <t>Method 3: HLOOKUP with MATCH</t>
  </si>
  <si>
    <t>Method 4: Pivot Table</t>
  </si>
  <si>
    <t>What were the top 5 largest GDPs per capita in 2000, only among countries with a rural population of at least 20 million in 2016</t>
  </si>
  <si>
    <t>Rank</t>
  </si>
  <si>
    <t>Country</t>
  </si>
  <si>
    <t>Hint: these countries are in the same order as they are on the GDP.PCAP sheet. Drag it.</t>
  </si>
  <si>
    <t>Hint: drag</t>
  </si>
  <si>
    <t>Row</t>
  </si>
  <si>
    <t>HINT: prepopulate an index for the columns, and then use VLOOKUP and HLOOKUP. Note column B (titled "Row") in the sheet GDP.PCAP</t>
  </si>
  <si>
    <t>Better Alternate: skip the index</t>
  </si>
  <si>
    <t>HINT: combine VLOOKUP with MATCH</t>
  </si>
  <si>
    <t>Remember to anchor your equations with "$"</t>
  </si>
  <si>
    <t>Fill out the following table using the GDP.PCAP data</t>
  </si>
  <si>
    <t>Go to sheet GDP.PCAP. Highlight cells A1:BK265. Copy</t>
  </si>
  <si>
    <t>Come back to this sheet, way off to the right. Edit &gt; Paste Special &gt; Transpose (bottom right of the window)</t>
  </si>
  <si>
    <t>Delete the columns and rows you don't need</t>
  </si>
  <si>
    <t>Open a new sheet</t>
  </si>
  <si>
    <t>Highlight an area 63 rows x 265 columns (the inverse size of the GDP.PCAP sheet)</t>
  </si>
  <si>
    <t>While highlighted, in the first cell A1, type =TRANSPOSE(GDP.PCAP!A1:BK265). Then hit CTRL+SHIFT+ENTER</t>
  </si>
  <si>
    <t>This is an "array" calculation. The formula should appear with brackets "{ }" around it. The whole sheet should populate with the transposed data</t>
  </si>
  <si>
    <t>Copy the whole sheet, and Edit &gt; paste Special &gt; Values</t>
  </si>
  <si>
    <t>Create a ranking column for each country's GDP in 2000</t>
  </si>
  <si>
    <t>Bring in the rural population for each country</t>
  </si>
  <si>
    <t>Create a conditional ranking column, by only considering the countries with the qualifying rural population in 2016. Re-rank if necessary</t>
  </si>
  <si>
    <t>Create a column ordering to lookup the final conditional ranking and return both the GDP and the Country Ranking</t>
  </si>
  <si>
    <t>Steps:</t>
  </si>
  <si>
    <t>What is the avg Rural Population in the period 2010-2016 for the following countries?</t>
  </si>
  <si>
    <t>Average</t>
  </si>
  <si>
    <t>What is the average Rural Population in 2016 for each region type?</t>
  </si>
  <si>
    <t>Region</t>
  </si>
  <si>
    <t>HINT: use AVERAGIFS</t>
  </si>
  <si>
    <t>Q6 - First Letter</t>
  </si>
  <si>
    <t>What is the total Rural Population in 2016 for all countries starting with 'T'?</t>
  </si>
  <si>
    <t>HINT: use LEFT and SUMIFS with two conditions</t>
  </si>
  <si>
    <t>Countries with first letter 'T'</t>
  </si>
  <si>
    <t>Mathematical Calculations</t>
  </si>
  <si>
    <t>Hint: use MEDIAN</t>
  </si>
  <si>
    <t>E1</t>
  </si>
  <si>
    <t>E2</t>
  </si>
  <si>
    <t>Hint: use SUMPRODUCT</t>
  </si>
  <si>
    <t>I</t>
  </si>
  <si>
    <t>Group 1</t>
  </si>
  <si>
    <t>Group 2</t>
  </si>
  <si>
    <t>Total 1</t>
  </si>
  <si>
    <t>Total 2</t>
  </si>
  <si>
    <t>Avg of 1 &amp; 2</t>
  </si>
  <si>
    <t>What is the average of the sums of 2016 Rural populations for each of the following groups?</t>
  </si>
  <si>
    <t>C1</t>
  </si>
  <si>
    <t>C2</t>
  </si>
  <si>
    <t>C3</t>
  </si>
  <si>
    <t>Repeat C1, after normalizing the data and using AVERAGIFS. Isn't normalized data so much better?</t>
  </si>
  <si>
    <t>If you didn't for C1, can you come up with a way to answer without normalizing the data and using stable equations?</t>
  </si>
  <si>
    <t>What is the year of largest GDP per capita for each country?</t>
  </si>
  <si>
    <t>Hint: Use INDEX and MATCH</t>
  </si>
  <si>
    <t>Q7 - max GDPPCAP</t>
  </si>
  <si>
    <t>Q7 - matching year</t>
  </si>
  <si>
    <t>Q7 - matching column</t>
  </si>
  <si>
    <t>Hint: all of the regions are removed, so you can't just drag down. Build the columns / logic on the original sheet, then VLOOKUP back here</t>
  </si>
  <si>
    <t>Hint: use IFERROR to get rid of the error values ("#NA")</t>
  </si>
  <si>
    <t>In what year on average did the world's countries have peak GDP per capita?</t>
  </si>
  <si>
    <t>Hint: USE INDEX and MATCH again, along with MIN. You can do this in one formula in one cell</t>
  </si>
  <si>
    <t xml:space="preserve">Country = </t>
  </si>
  <si>
    <t xml:space="preserve">Year = </t>
  </si>
  <si>
    <t xml:space="preserve">% Change = </t>
  </si>
  <si>
    <t>Largest</t>
  </si>
  <si>
    <t>Smallest</t>
  </si>
  <si>
    <t>Which countries had the largest and smallest % change in their GDP per capita in any two-year period? For what % change and in what year? Excluding periods where reporting of data went in/out.</t>
  </si>
  <si>
    <t>B1</t>
  </si>
  <si>
    <t>B2</t>
  </si>
  <si>
    <t>B3</t>
  </si>
  <si>
    <t>Q6 - 2000 GDPPCAP rank</t>
  </si>
  <si>
    <t>Q6 - 2016 rurpop</t>
  </si>
  <si>
    <t>Q6 - conditional ranking</t>
  </si>
  <si>
    <t>Q6 - new ranking</t>
  </si>
  <si>
    <t>Q6 - GDP 2000 repeat</t>
  </si>
  <si>
    <t>Q6 - country repeat</t>
  </si>
  <si>
    <t>Window Calculations</t>
  </si>
  <si>
    <t>Hint: each country has a weight of one</t>
  </si>
  <si>
    <t>For which country has the most years passed since is its highest GDP per capita? And in what year was that peak?</t>
  </si>
  <si>
    <t>What is the 3-year moving average % Public Expenditure for healthcare, for the following countries and periods?</t>
  </si>
  <si>
    <t>What is the percent change in % of Public Expenditure on Healthcare for the following countries and years?</t>
  </si>
  <si>
    <t xml:space="preserve"> - </t>
  </si>
  <si>
    <t>What is the average % of Public Expenditure on health in 2014?</t>
  </si>
  <si>
    <t>What is the average % of Public Expenditure on health in 2014, weighted by Rural Population in the same year?</t>
  </si>
  <si>
    <t>Hint: use STDEV</t>
  </si>
  <si>
    <t>B4</t>
  </si>
  <si>
    <t>wrong! (incomplete)</t>
  </si>
  <si>
    <t>correct (full list)</t>
  </si>
  <si>
    <t>What percent of 2016's total world rural population do each of the following countries represent?</t>
  </si>
  <si>
    <t>Repeat B, indexing each country's expenditure in the year 2000 = 1.00</t>
  </si>
  <si>
    <t>region_name</t>
  </si>
  <si>
    <t>region_type</t>
  </si>
  <si>
    <t>region_code</t>
  </si>
  <si>
    <t>year</t>
  </si>
  <si>
    <t>rural_pop</t>
  </si>
  <si>
    <t>Cote dIvoire</t>
  </si>
  <si>
    <t>gdp_pcap</t>
  </si>
  <si>
    <t>health_exp</t>
  </si>
  <si>
    <t>Hint: use the normalized data</t>
  </si>
  <si>
    <t>Go to Data &gt; Pivot Table</t>
  </si>
  <si>
    <t>Select all cells GDP.PCAP.NORM!$A$1:$E$15049 as the source</t>
  </si>
  <si>
    <t>Insert into this existing worksheet</t>
  </si>
  <si>
    <t>Row Labels</t>
  </si>
  <si>
    <t>Grand Total</t>
  </si>
  <si>
    <t>Column Labels</t>
  </si>
  <si>
    <t>Max of gdp_pcap</t>
  </si>
  <si>
    <t>Add "year" into row variables, "region_name" into the columns, and max of "gdp_pcap" into the values. Then, filter on the years and countries stated in the question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</si>
</sst>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0.000"/>
    <numFmt numFmtId="166" formatCode="_(* #,##0_);_(* \(#,##0\);_(* &quot;-&quot;??_);_(@_)"/>
    <numFmt numFmtId="167" formatCode="0.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/>
    <xf numFmtId="164" fontId="0" fillId="0" borderId="0" xfId="2" applyNumberFormat="1" applyFont="1"/>
    <xf numFmtId="165" fontId="0" fillId="0" borderId="0" xfId="0" applyNumberFormat="1"/>
    <xf numFmtId="2" fontId="0" fillId="0" borderId="0" xfId="0" applyNumberFormat="1"/>
    <xf numFmtId="166" fontId="0" fillId="0" borderId="0" xfId="1" applyNumberFormat="1" applyFont="1"/>
    <xf numFmtId="0" fontId="3" fillId="0" borderId="0" xfId="0" applyFont="1"/>
    <xf numFmtId="0" fontId="0" fillId="0" borderId="0" xfId="0" applyNumberFormat="1"/>
    <xf numFmtId="0" fontId="4" fillId="0" borderId="0" xfId="3"/>
    <xf numFmtId="0" fontId="0" fillId="0" borderId="0" xfId="0" applyFont="1"/>
    <xf numFmtId="0" fontId="0" fillId="0" borderId="2" xfId="0" applyFont="1" applyBorder="1" applyAlignment="1">
      <alignment horizontal="left"/>
    </xf>
    <xf numFmtId="0" fontId="0" fillId="0" borderId="1" xfId="0" applyFont="1" applyBorder="1"/>
    <xf numFmtId="0" fontId="0" fillId="0" borderId="3" xfId="0" applyFont="1" applyBorder="1" applyAlignment="1">
      <alignment horizontal="left"/>
    </xf>
    <xf numFmtId="164" fontId="1" fillId="0" borderId="0" xfId="2" applyNumberFormat="1" applyFont="1"/>
    <xf numFmtId="2" fontId="0" fillId="0" borderId="0" xfId="0" applyNumberFormat="1" applyFont="1"/>
    <xf numFmtId="0" fontId="0" fillId="0" borderId="2" xfId="0" applyFont="1" applyBorder="1"/>
    <xf numFmtId="0" fontId="0" fillId="0" borderId="3" xfId="0" applyFont="1" applyBorder="1"/>
    <xf numFmtId="0" fontId="0" fillId="0" borderId="0" xfId="0" applyAlignment="1">
      <alignment horizontal="center"/>
    </xf>
    <xf numFmtId="164" fontId="0" fillId="0" borderId="0" xfId="2" applyNumberFormat="1" applyFont="1" applyAlignment="1">
      <alignment horizontal="center"/>
    </xf>
    <xf numFmtId="0" fontId="3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167" fontId="0" fillId="0" borderId="0" xfId="4" applyNumberFormat="1" applyFont="1"/>
    <xf numFmtId="10" fontId="0" fillId="0" borderId="0" xfId="4" applyNumberFormat="1" applyFont="1"/>
    <xf numFmtId="11" fontId="0" fillId="0" borderId="0" xfId="0" applyNumberFormat="1"/>
    <xf numFmtId="0" fontId="0" fillId="0" borderId="0" xfId="0" pivotButton="1"/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pivotCacheDefinition" Target="pivotCache/pivotCacheDefinition1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ris" refreshedDate="43097.947685995372" createdVersion="4" refreshedVersion="4" minRefreshableVersion="3" recordCount="15048">
  <cacheSource type="worksheet">
    <worksheetSource ref="A1:E15049" sheet="GDP.PCAP.NORM"/>
  </cacheSource>
  <cacheFields count="5">
    <cacheField name="region_name" numFmtId="0">
      <sharedItems count="264">
        <s v="Aruba"/>
        <s v="Afghanistan"/>
        <s v="Angola"/>
        <s v="Albania"/>
        <s v="Andorra"/>
        <s v="Arab World"/>
        <s v="United Arab Emirates"/>
        <s v="Argentina"/>
        <s v="Armenia"/>
        <s v="American Samoa"/>
        <s v="Antigua and Barbuda"/>
        <s v="Australia"/>
        <s v="Austria"/>
        <s v="Azerbaijan"/>
        <s v="Burundi"/>
        <s v="Belgium"/>
        <s v="Benin"/>
        <s v="Burkina Faso"/>
        <s v="Bangladesh"/>
        <s v="Bulgaria"/>
        <s v="Bahrain"/>
        <s v="Bahamas, The"/>
        <s v="Bosnia and Herzegovina"/>
        <s v="Belarus"/>
        <s v="Belize"/>
        <s v="Bermuda"/>
        <s v="Bolivia"/>
        <s v="Brazil"/>
        <s v="Barbados"/>
        <s v="Brunei Darussalam"/>
        <s v="Bhutan"/>
        <s v="Botswana"/>
        <s v="Central African Republic"/>
        <s v="Canada"/>
        <s v="Central Europe and the Baltics"/>
        <s v="Switzerland"/>
        <s v="Channel Islands"/>
        <s v="Chile"/>
        <s v="China"/>
        <s v="Cote dIvoire"/>
        <s v="Cameroon"/>
        <s v="Congo, Dem. Rep."/>
        <s v="Congo, Rep."/>
        <s v="Colombia"/>
        <s v="Comoros"/>
        <s v="Cabo Verde"/>
        <s v="Costa Rica"/>
        <s v="Caribbean small states"/>
        <s v="Cuba"/>
        <s v="Curacao"/>
        <s v="Cayman Islands"/>
        <s v="Cyprus"/>
        <s v="Czech Republic"/>
        <s v="Germany"/>
        <s v="Djibouti"/>
        <s v="Dominica"/>
        <s v="Denmark"/>
        <s v="Dominican Republic"/>
        <s v="Algeria"/>
        <s v="East Asia &amp; Pacific (excluding high income)"/>
        <s v="Early-demographic dividend"/>
        <s v="East Asia &amp; Pacific"/>
        <s v="Europe &amp; Central Asia (excluding high income)"/>
        <s v="Europe &amp; Central Asia"/>
        <s v="Ecuador"/>
        <s v="Egypt, Arab Rep."/>
        <s v="Euro area"/>
        <s v="Eritrea"/>
        <s v="Spain"/>
        <s v="Estonia"/>
        <s v="Ethiopia"/>
        <s v="European Union"/>
        <s v="Fragile and conflict affected situations"/>
        <s v="Finland"/>
        <s v="Fiji"/>
        <s v="France"/>
        <s v="Faroe Islands"/>
        <s v="Micronesia, Fed. Sts."/>
        <s v="Gabon"/>
        <s v="United Kingdom"/>
        <s v="Georgia"/>
        <s v="Ghana"/>
        <s v="Gibraltar"/>
        <s v="Guinea"/>
        <s v="Gambia, The"/>
        <s v="Guinea-Bissau"/>
        <s v="Equatorial Guinea"/>
        <s v="Greece"/>
        <s v="Grenada"/>
        <s v="Greenland"/>
        <s v="Guatemala"/>
        <s v="Guam"/>
        <s v="Guyana"/>
        <s v="High income"/>
        <s v="Hong Kong SAR, China"/>
        <s v="Honduras"/>
        <s v="Heavily indebted poor countries (HIPC)"/>
        <s v="Croatia"/>
        <s v="Haiti"/>
        <s v="Hungary"/>
        <s v="IBRD only"/>
        <s v="IDA &amp; IBRD total"/>
        <s v="IDA total"/>
        <s v="IDA blend"/>
        <s v="Indonesia"/>
        <s v="IDA only"/>
        <s v="Isle of Man"/>
        <s v="India"/>
        <s v="Not classified"/>
        <s v="Ireland"/>
        <s v="Iran, Islamic Rep."/>
        <s v="Iraq"/>
        <s v="Iceland"/>
        <s v="Israel"/>
        <s v="Italy"/>
        <s v="Jamaica"/>
        <s v="Jordan"/>
        <s v="Japan"/>
        <s v="Kazakhstan"/>
        <s v="Kenya"/>
        <s v="Kyrgyz Republic"/>
        <s v="Cambodia"/>
        <s v="Kiribati"/>
        <s v="St. Kitts and Nevis"/>
        <s v="Korea, Rep."/>
        <s v="Kuwait"/>
        <s v="Latin America &amp; Caribbean (excluding high income)"/>
        <s v="Lao PDR"/>
        <s v="Lebanon"/>
        <s v="Liberia"/>
        <s v="Libya"/>
        <s v="St. Lucia"/>
        <s v="Latin America &amp; Caribbean"/>
        <s v="Least developed countries: UN classification"/>
        <s v="Low income"/>
        <s v="Liechtenstein"/>
        <s v="Sri Lanka"/>
        <s v="Lower middle income"/>
        <s v="Low &amp; middle income"/>
        <s v="Lesotho"/>
        <s v="Late-demographic dividend"/>
        <s v="Lithuania"/>
        <s v="Luxembourg"/>
        <s v="Latvia"/>
        <s v="Macao SAR, China"/>
        <s v="St. Martin (French part)"/>
        <s v="Morocco"/>
        <s v="Monaco"/>
        <s v="Moldova"/>
        <s v="Madagascar"/>
        <s v="Maldives"/>
        <s v="Middle East &amp; North Africa"/>
        <s v="Mexico"/>
        <s v="Marshall Islands"/>
        <s v="Middle income"/>
        <s v="Macedonia, FYR"/>
        <s v="Mali"/>
        <s v="Malta"/>
        <s v="Myanmar"/>
        <s v="Middle East &amp; North Africa (excluding high income)"/>
        <s v="Montenegro"/>
        <s v="Mongolia"/>
        <s v="Northern Mariana Islands"/>
        <s v="Mozambique"/>
        <s v="Mauritania"/>
        <s v="Mauritius"/>
        <s v="Malawi"/>
        <s v="Malaysia"/>
        <s v="North America"/>
        <s v="Namibia"/>
        <s v="New Caledonia"/>
        <s v="Niger"/>
        <s v="Nigeria"/>
        <s v="Nicaragua"/>
        <s v="Netherlands"/>
        <s v="Norway"/>
        <s v="Nepal"/>
        <s v="Nauru"/>
        <s v="New Zealand"/>
        <s v="OECD members"/>
        <s v="Oman"/>
        <s v="Other small states"/>
        <s v="Pakistan"/>
        <s v="Panama"/>
        <s v="Peru"/>
        <s v="Philippines"/>
        <s v="Palau"/>
        <s v="Papua New Guinea"/>
        <s v="Poland"/>
        <s v="Pre-demographic dividend"/>
        <s v="Puerto Rico"/>
        <s v="Korea, Dem. People’s Rep."/>
        <s v="Portugal"/>
        <s v="Paraguay"/>
        <s v="West Bank and Gaza"/>
        <s v="Pacific island small states"/>
        <s v="Post-demographic dividend"/>
        <s v="French Polynesia"/>
        <s v="Qatar"/>
        <s v="Romania"/>
        <s v="Russian Federation"/>
        <s v="Rwanda"/>
        <s v="South Asia"/>
        <s v="Saudi Arabia"/>
        <s v="Sudan"/>
        <s v="Senegal"/>
        <s v="Singapore"/>
        <s v="Solomon Islands"/>
        <s v="Sierra Leone"/>
        <s v="El Salvador"/>
        <s v="San Marino"/>
        <s v="Somalia"/>
        <s v="Serbia"/>
        <s v="Sub-Saharan Africa (excluding high income)"/>
        <s v="South Sudan"/>
        <s v="Sub-Saharan Africa"/>
        <s v="Small states"/>
        <s v="Sao Tome and Principe"/>
        <s v="Suriname"/>
        <s v="Slovak Republic"/>
        <s v="Slovenia"/>
        <s v="Sweden"/>
        <s v="Swaziland"/>
        <s v="Sint Maarten (Dutch part)"/>
        <s v="Seychelles"/>
        <s v="Syrian Arab Republic"/>
        <s v="Turks and Caicos Islands"/>
        <s v="Chad"/>
        <s v="East Asia &amp; Pacific (IDA &amp; IBRD countries)"/>
        <s v="Europe &amp; Central Asia (IDA &amp; IBRD countries)"/>
        <s v="Togo"/>
        <s v="Thailand"/>
        <s v="Tajikistan"/>
        <s v="Turkmenistan"/>
        <s v="Latin America &amp; the Caribbean (IDA &amp; IBRD countries)"/>
        <s v="Timor-Leste"/>
        <s v="Middle East &amp; North Africa (IDA &amp; IBRD countries)"/>
        <s v="Tonga"/>
        <s v="South Asia (IDA &amp; IBRD)"/>
        <s v="Sub-Saharan Africa (IDA &amp; IBRD countries)"/>
        <s v="Trinidad and Tobago"/>
        <s v="Tunisia"/>
        <s v="Turkey"/>
        <s v="Tuvalu"/>
        <s v="Tanzania"/>
        <s v="Uganda"/>
        <s v="Ukraine"/>
        <s v="Upper middle income"/>
        <s v="Uruguay"/>
        <s v="United States"/>
        <s v="Uzbekistan"/>
        <s v="St. Vincent and the Grenadines"/>
        <s v="Venezuela, RB"/>
        <s v="British Virgin Islands"/>
        <s v="Virgin Islands (U.S.)"/>
        <s v="Vietnam"/>
        <s v="Vanuatu"/>
        <s v="World"/>
        <s v="Samoa"/>
        <s v="Kosovo"/>
        <s v="Yemen, Rep."/>
        <s v="South Africa"/>
        <s v="Zambia"/>
        <s v="Zimbabwe"/>
      </sharedItems>
    </cacheField>
    <cacheField name="region_type" numFmtId="0">
      <sharedItems/>
    </cacheField>
    <cacheField name="region_code" numFmtId="0">
      <sharedItems/>
    </cacheField>
    <cacheField name="year" numFmtId="0">
      <sharedItems containsSemiMixedTypes="0" containsString="0" containsNumber="1" containsInteger="1" minValue="1960" maxValue="2016" count="57"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</sharedItems>
    </cacheField>
    <cacheField name="gdp_pcap" numFmtId="0">
      <sharedItems containsString="0" containsBlank="1" containsNumber="1" minValue="34.741427520000002" maxValue="192989.1895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048">
  <r>
    <x v="0"/>
    <s v="C"/>
    <s v="ABW"/>
    <x v="0"/>
    <m/>
  </r>
  <r>
    <x v="1"/>
    <s v="C"/>
    <s v="AFG"/>
    <x v="0"/>
    <n v="59.777326510000002"/>
  </r>
  <r>
    <x v="2"/>
    <s v="C"/>
    <s v="AGO"/>
    <x v="0"/>
    <m/>
  </r>
  <r>
    <x v="3"/>
    <s v="C"/>
    <s v="ALB"/>
    <x v="0"/>
    <m/>
  </r>
  <r>
    <x v="4"/>
    <s v="C"/>
    <s v="AND"/>
    <x v="0"/>
    <m/>
  </r>
  <r>
    <x v="5"/>
    <s v="R"/>
    <s v="ARB"/>
    <x v="0"/>
    <m/>
  </r>
  <r>
    <x v="6"/>
    <s v="C"/>
    <s v="ARE"/>
    <x v="0"/>
    <m/>
  </r>
  <r>
    <x v="7"/>
    <s v="C"/>
    <s v="ARG"/>
    <x v="0"/>
    <m/>
  </r>
  <r>
    <x v="8"/>
    <s v="C"/>
    <s v="ARM"/>
    <x v="0"/>
    <m/>
  </r>
  <r>
    <x v="9"/>
    <s v="C"/>
    <s v="ASM"/>
    <x v="0"/>
    <m/>
  </r>
  <r>
    <x v="10"/>
    <s v="C"/>
    <s v="ATG"/>
    <x v="0"/>
    <m/>
  </r>
  <r>
    <x v="11"/>
    <s v="C"/>
    <s v="AUS"/>
    <x v="0"/>
    <n v="1809.3114519999999"/>
  </r>
  <r>
    <x v="12"/>
    <s v="C"/>
    <s v="AUT"/>
    <x v="0"/>
    <n v="935.46042690000002"/>
  </r>
  <r>
    <x v="13"/>
    <s v="C"/>
    <s v="AZE"/>
    <x v="0"/>
    <m/>
  </r>
  <r>
    <x v="14"/>
    <s v="C"/>
    <s v="BDI"/>
    <x v="0"/>
    <n v="70.349078610000007"/>
  </r>
  <r>
    <x v="15"/>
    <s v="C"/>
    <s v="BEL"/>
    <x v="0"/>
    <n v="1273.6916590000001"/>
  </r>
  <r>
    <x v="16"/>
    <s v="C"/>
    <s v="BEN"/>
    <x v="0"/>
    <n v="93.022508990000006"/>
  </r>
  <r>
    <x v="17"/>
    <s v="C"/>
    <s v="BFA"/>
    <x v="0"/>
    <n v="68.424748570000006"/>
  </r>
  <r>
    <x v="18"/>
    <s v="C"/>
    <s v="BGD"/>
    <x v="0"/>
    <n v="88.69121063"/>
  </r>
  <r>
    <x v="19"/>
    <s v="C"/>
    <s v="BGR"/>
    <x v="0"/>
    <m/>
  </r>
  <r>
    <x v="20"/>
    <s v="C"/>
    <s v="BHR"/>
    <x v="0"/>
    <m/>
  </r>
  <r>
    <x v="21"/>
    <s v="C"/>
    <s v="BHS"/>
    <x v="0"/>
    <n v="1550.3243150000001"/>
  </r>
  <r>
    <x v="22"/>
    <s v="C"/>
    <s v="BIH"/>
    <x v="0"/>
    <m/>
  </r>
  <r>
    <x v="23"/>
    <s v="C"/>
    <s v="BLR"/>
    <x v="0"/>
    <m/>
  </r>
  <r>
    <x v="24"/>
    <s v="C"/>
    <s v="BLZ"/>
    <x v="0"/>
    <n v="304.9171073"/>
  </r>
  <r>
    <x v="25"/>
    <s v="C"/>
    <s v="BMU"/>
    <x v="0"/>
    <n v="1902.4021190000001"/>
  </r>
  <r>
    <x v="26"/>
    <s v="C"/>
    <s v="BOL"/>
    <x v="0"/>
    <n v="152.46184579999999"/>
  </r>
  <r>
    <x v="27"/>
    <s v="C"/>
    <s v="BRA"/>
    <x v="0"/>
    <n v="210.0274704"/>
  </r>
  <r>
    <x v="28"/>
    <s v="C"/>
    <s v="BRB"/>
    <x v="0"/>
    <m/>
  </r>
  <r>
    <x v="29"/>
    <s v="C"/>
    <s v="BRN"/>
    <x v="0"/>
    <m/>
  </r>
  <r>
    <x v="30"/>
    <s v="C"/>
    <s v="BTN"/>
    <x v="0"/>
    <m/>
  </r>
  <r>
    <x v="31"/>
    <s v="C"/>
    <s v="BWA"/>
    <x v="0"/>
    <n v="57.977681879999999"/>
  </r>
  <r>
    <x v="32"/>
    <s v="C"/>
    <s v="CAF"/>
    <x v="0"/>
    <n v="74.595944250000002"/>
  </r>
  <r>
    <x v="33"/>
    <s v="C"/>
    <s v="CAN"/>
    <x v="0"/>
    <n v="2294.5688140000002"/>
  </r>
  <r>
    <x v="34"/>
    <s v="R"/>
    <s v="CEB"/>
    <x v="0"/>
    <m/>
  </r>
  <r>
    <x v="35"/>
    <s v="C"/>
    <s v="CHE"/>
    <x v="0"/>
    <n v="1787.3603479999999"/>
  </r>
  <r>
    <x v="36"/>
    <s v="C"/>
    <s v="CHI"/>
    <x v="0"/>
    <m/>
  </r>
  <r>
    <x v="37"/>
    <s v="C"/>
    <s v="CHL"/>
    <x v="0"/>
    <n v="532.61626679999995"/>
  </r>
  <r>
    <x v="38"/>
    <s v="C"/>
    <s v="CHN"/>
    <x v="0"/>
    <n v="89.520541510000001"/>
  </r>
  <r>
    <x v="39"/>
    <s v="C"/>
    <s v="CIV"/>
    <x v="0"/>
    <n v="153.4715941"/>
  </r>
  <r>
    <x v="40"/>
    <s v="C"/>
    <s v="CMR"/>
    <x v="0"/>
    <n v="119.53418720000001"/>
  </r>
  <r>
    <x v="41"/>
    <s v="C"/>
    <s v="COD"/>
    <x v="0"/>
    <n v="220.3140631"/>
  </r>
  <r>
    <x v="42"/>
    <s v="C"/>
    <s v="COG"/>
    <x v="0"/>
    <n v="127.0047459"/>
  </r>
  <r>
    <x v="43"/>
    <s v="C"/>
    <s v="COL"/>
    <x v="0"/>
    <n v="245.19746620000001"/>
  </r>
  <r>
    <x v="44"/>
    <s v="C"/>
    <s v="COM"/>
    <x v="0"/>
    <m/>
  </r>
  <r>
    <x v="45"/>
    <s v="C"/>
    <s v="CPV"/>
    <x v="0"/>
    <m/>
  </r>
  <r>
    <x v="46"/>
    <s v="C"/>
    <s v="CRI"/>
    <x v="0"/>
    <n v="380.71913069999999"/>
  </r>
  <r>
    <x v="47"/>
    <s v="R"/>
    <s v="CSS"/>
    <x v="0"/>
    <n v="457.95621319999998"/>
  </r>
  <r>
    <x v="48"/>
    <s v="C"/>
    <s v="CUB"/>
    <x v="0"/>
    <m/>
  </r>
  <r>
    <x v="49"/>
    <s v="C"/>
    <s v="CUW"/>
    <x v="0"/>
    <m/>
  </r>
  <r>
    <x v="50"/>
    <s v="C"/>
    <s v="CYM"/>
    <x v="0"/>
    <m/>
  </r>
  <r>
    <x v="51"/>
    <s v="C"/>
    <s v="CYP"/>
    <x v="0"/>
    <m/>
  </r>
  <r>
    <x v="52"/>
    <s v="C"/>
    <s v="CZE"/>
    <x v="0"/>
    <m/>
  </r>
  <r>
    <x v="53"/>
    <s v="C"/>
    <s v="DEU"/>
    <x v="0"/>
    <m/>
  </r>
  <r>
    <x v="54"/>
    <s v="C"/>
    <s v="DJI"/>
    <x v="0"/>
    <m/>
  </r>
  <r>
    <x v="55"/>
    <s v="C"/>
    <s v="DMA"/>
    <x v="0"/>
    <m/>
  </r>
  <r>
    <x v="56"/>
    <s v="C"/>
    <s v="DNK"/>
    <x v="0"/>
    <n v="1364.5171600000001"/>
  </r>
  <r>
    <x v="57"/>
    <s v="C"/>
    <s v="DOM"/>
    <x v="0"/>
    <n v="204.12602509999999"/>
  </r>
  <r>
    <x v="58"/>
    <s v="C"/>
    <s v="DZA"/>
    <x v="0"/>
    <n v="244.82480649999999"/>
  </r>
  <r>
    <x v="59"/>
    <s v="R"/>
    <s v="EAP"/>
    <x v="0"/>
    <n v="89.562541999999993"/>
  </r>
  <r>
    <x v="60"/>
    <s v="R"/>
    <s v="EAR"/>
    <x v="0"/>
    <n v="155.45122230000001"/>
  </r>
  <r>
    <x v="61"/>
    <s v="R"/>
    <s v="EAS"/>
    <x v="0"/>
    <n v="147.2203122"/>
  </r>
  <r>
    <x v="62"/>
    <s v="R"/>
    <s v="ECA"/>
    <x v="0"/>
    <m/>
  </r>
  <r>
    <x v="63"/>
    <s v="R"/>
    <s v="ECS"/>
    <x v="0"/>
    <n v="648.58153700000003"/>
  </r>
  <r>
    <x v="64"/>
    <s v="C"/>
    <s v="ECU"/>
    <x v="0"/>
    <n v="222.26686280000001"/>
  </r>
  <r>
    <x v="65"/>
    <s v="C"/>
    <s v="EGY"/>
    <x v="0"/>
    <m/>
  </r>
  <r>
    <x v="66"/>
    <s v="R"/>
    <s v="EMU"/>
    <x v="0"/>
    <n v="924.61476200000004"/>
  </r>
  <r>
    <x v="67"/>
    <s v="C"/>
    <s v="ERI"/>
    <x v="0"/>
    <m/>
  </r>
  <r>
    <x v="68"/>
    <s v="C"/>
    <s v="ESP"/>
    <x v="0"/>
    <n v="396.39225329999999"/>
  </r>
  <r>
    <x v="69"/>
    <s v="C"/>
    <s v="EST"/>
    <x v="0"/>
    <m/>
  </r>
  <r>
    <x v="70"/>
    <s v="C"/>
    <s v="ETH"/>
    <x v="0"/>
    <m/>
  </r>
  <r>
    <x v="71"/>
    <s v="R"/>
    <s v="EUU"/>
    <x v="0"/>
    <n v="876.53483240000003"/>
  </r>
  <r>
    <x v="72"/>
    <s v="R"/>
    <s v="FCS"/>
    <x v="0"/>
    <m/>
  </r>
  <r>
    <x v="73"/>
    <s v="C"/>
    <s v="FIN"/>
    <x v="0"/>
    <n v="1179.3530109999999"/>
  </r>
  <r>
    <x v="74"/>
    <s v="C"/>
    <s v="FJI"/>
    <x v="0"/>
    <n v="285.54250050000002"/>
  </r>
  <r>
    <x v="75"/>
    <s v="C"/>
    <s v="FRA"/>
    <x v="0"/>
    <n v="1338.299606"/>
  </r>
  <r>
    <x v="76"/>
    <s v="C"/>
    <s v="FRO"/>
    <x v="0"/>
    <m/>
  </r>
  <r>
    <x v="77"/>
    <s v="C"/>
    <s v="FSM"/>
    <x v="0"/>
    <m/>
  </r>
  <r>
    <x v="78"/>
    <s v="C"/>
    <s v="GAB"/>
    <x v="0"/>
    <n v="283.40046469999999"/>
  </r>
  <r>
    <x v="79"/>
    <s v="C"/>
    <s v="GBR"/>
    <x v="0"/>
    <n v="1380.306241"/>
  </r>
  <r>
    <x v="80"/>
    <s v="C"/>
    <s v="GEO"/>
    <x v="0"/>
    <m/>
  </r>
  <r>
    <x v="81"/>
    <s v="C"/>
    <s v="GHA"/>
    <x v="0"/>
    <n v="182.9791912"/>
  </r>
  <r>
    <x v="82"/>
    <s v="C"/>
    <s v="GIB"/>
    <x v="0"/>
    <m/>
  </r>
  <r>
    <x v="83"/>
    <s v="C"/>
    <s v="GIN"/>
    <x v="0"/>
    <m/>
  </r>
  <r>
    <x v="84"/>
    <s v="C"/>
    <s v="GMB"/>
    <x v="0"/>
    <m/>
  </r>
  <r>
    <x v="85"/>
    <s v="C"/>
    <s v="GNB"/>
    <x v="0"/>
    <m/>
  </r>
  <r>
    <x v="86"/>
    <s v="C"/>
    <s v="GNQ"/>
    <x v="0"/>
    <m/>
  </r>
  <r>
    <x v="87"/>
    <s v="C"/>
    <s v="GRC"/>
    <x v="0"/>
    <n v="533.68638120000003"/>
  </r>
  <r>
    <x v="88"/>
    <s v="C"/>
    <s v="GRD"/>
    <x v="0"/>
    <m/>
  </r>
  <r>
    <x v="89"/>
    <s v="C"/>
    <s v="GRL"/>
    <x v="0"/>
    <m/>
  </r>
  <r>
    <x v="90"/>
    <s v="C"/>
    <s v="GTM"/>
    <x v="0"/>
    <n v="247.84198620000001"/>
  </r>
  <r>
    <x v="91"/>
    <s v="C"/>
    <s v="GUM"/>
    <x v="0"/>
    <m/>
  </r>
  <r>
    <x v="92"/>
    <s v="C"/>
    <s v="GUY"/>
    <x v="0"/>
    <n v="297.67329910000001"/>
  </r>
  <r>
    <x v="93"/>
    <s v="R"/>
    <s v="HIC"/>
    <x v="0"/>
    <n v="1405.023379"/>
  </r>
  <r>
    <x v="94"/>
    <s v="C"/>
    <s v="HKG"/>
    <x v="0"/>
    <n v="429.44287439999999"/>
  </r>
  <r>
    <x v="95"/>
    <s v="C"/>
    <s v="HND"/>
    <x v="0"/>
    <n v="164.64431870000001"/>
  </r>
  <r>
    <x v="96"/>
    <s v="R"/>
    <s v="HPC"/>
    <x v="0"/>
    <n v="108.10535350000001"/>
  </r>
  <r>
    <x v="97"/>
    <s v="C"/>
    <s v="HRV"/>
    <x v="0"/>
    <m/>
  </r>
  <r>
    <x v="98"/>
    <s v="C"/>
    <s v="HTI"/>
    <x v="0"/>
    <m/>
  </r>
  <r>
    <x v="99"/>
    <s v="C"/>
    <s v="HUN"/>
    <x v="0"/>
    <m/>
  </r>
  <r>
    <x v="100"/>
    <s v="R"/>
    <s v="IBD"/>
    <x v="0"/>
    <n v="153.5851443"/>
  </r>
  <r>
    <x v="101"/>
    <s v="R"/>
    <s v="IBT"/>
    <x v="0"/>
    <n v="144.40718100000001"/>
  </r>
  <r>
    <x v="102"/>
    <s v="R"/>
    <s v="IDA"/>
    <x v="0"/>
    <n v="101.306488"/>
  </r>
  <r>
    <x v="103"/>
    <s v="R"/>
    <s v="IDB"/>
    <x v="0"/>
    <n v="101.6931324"/>
  </r>
  <r>
    <x v="104"/>
    <s v="C"/>
    <s v="IDN"/>
    <x v="0"/>
    <m/>
  </r>
  <r>
    <x v="105"/>
    <s v="R"/>
    <s v="IDX"/>
    <x v="0"/>
    <n v="103.745784"/>
  </r>
  <r>
    <x v="106"/>
    <s v="C"/>
    <s v="IMN"/>
    <x v="0"/>
    <m/>
  </r>
  <r>
    <x v="107"/>
    <s v="C"/>
    <s v="IND"/>
    <x v="0"/>
    <n v="81.284763749999996"/>
  </r>
  <r>
    <x v="108"/>
    <s v="R"/>
    <s v="INX"/>
    <x v="0"/>
    <m/>
  </r>
  <r>
    <x v="109"/>
    <s v="C"/>
    <s v="IRL"/>
    <x v="0"/>
    <n v="685.61471240000003"/>
  </r>
  <r>
    <x v="110"/>
    <s v="C"/>
    <s v="IRN"/>
    <x v="0"/>
    <n v="191.68087750000001"/>
  </r>
  <r>
    <x v="111"/>
    <s v="C"/>
    <s v="IRQ"/>
    <x v="0"/>
    <n v="231.0256172"/>
  </r>
  <r>
    <x v="112"/>
    <s v="C"/>
    <s v="ISL"/>
    <x v="0"/>
    <n v="1414.9822690000001"/>
  </r>
  <r>
    <x v="113"/>
    <s v="C"/>
    <s v="ISR"/>
    <x v="0"/>
    <n v="1229.1747479999999"/>
  </r>
  <r>
    <x v="114"/>
    <s v="C"/>
    <s v="ITA"/>
    <x v="0"/>
    <n v="804.49262329999999"/>
  </r>
  <r>
    <x v="115"/>
    <s v="C"/>
    <s v="JAM"/>
    <x v="0"/>
    <n v="429.32585310000002"/>
  </r>
  <r>
    <x v="116"/>
    <s v="C"/>
    <s v="JOR"/>
    <x v="0"/>
    <m/>
  </r>
  <r>
    <x v="117"/>
    <s v="C"/>
    <s v="JPN"/>
    <x v="0"/>
    <n v="478.99534019999999"/>
  </r>
  <r>
    <x v="118"/>
    <s v="C"/>
    <s v="KAZ"/>
    <x v="0"/>
    <m/>
  </r>
  <r>
    <x v="119"/>
    <s v="C"/>
    <s v="KEN"/>
    <x v="0"/>
    <n v="97.621530579999998"/>
  </r>
  <r>
    <x v="120"/>
    <s v="C"/>
    <s v="KGZ"/>
    <x v="0"/>
    <m/>
  </r>
  <r>
    <x v="121"/>
    <s v="C"/>
    <s v="KHM"/>
    <x v="0"/>
    <n v="111.3424797"/>
  </r>
  <r>
    <x v="122"/>
    <s v="C"/>
    <s v="KIR"/>
    <x v="0"/>
    <m/>
  </r>
  <r>
    <x v="123"/>
    <s v="C"/>
    <s v="KNA"/>
    <x v="0"/>
    <n v="241.55803520000001"/>
  </r>
  <r>
    <x v="124"/>
    <s v="C"/>
    <s v="KOR"/>
    <x v="0"/>
    <n v="158.23663619999999"/>
  </r>
  <r>
    <x v="125"/>
    <s v="C"/>
    <s v="KWT"/>
    <x v="0"/>
    <m/>
  </r>
  <r>
    <x v="126"/>
    <s v="R"/>
    <s v="LAC"/>
    <x v="0"/>
    <n v="355.79046099999999"/>
  </r>
  <r>
    <x v="127"/>
    <s v="C"/>
    <s v="LAO"/>
    <x v="0"/>
    <m/>
  </r>
  <r>
    <x v="128"/>
    <s v="C"/>
    <s v="LBN"/>
    <x v="0"/>
    <m/>
  </r>
  <r>
    <x v="129"/>
    <s v="C"/>
    <s v="LBR"/>
    <x v="0"/>
    <n v="170.03783759999999"/>
  </r>
  <r>
    <x v="130"/>
    <s v="C"/>
    <s v="LBY"/>
    <x v="0"/>
    <m/>
  </r>
  <r>
    <x v="131"/>
    <s v="C"/>
    <s v="LCA"/>
    <x v="0"/>
    <m/>
  </r>
  <r>
    <x v="132"/>
    <s v="R"/>
    <s v="LCN"/>
    <x v="0"/>
    <n v="368.97959650000001"/>
  </r>
  <r>
    <x v="133"/>
    <s v="R"/>
    <s v="LDC"/>
    <x v="0"/>
    <m/>
  </r>
  <r>
    <x v="134"/>
    <s v="R"/>
    <s v="LIC"/>
    <x v="0"/>
    <m/>
  </r>
  <r>
    <x v="135"/>
    <s v="C"/>
    <s v="LIE"/>
    <x v="0"/>
    <m/>
  </r>
  <r>
    <x v="136"/>
    <s v="C"/>
    <s v="LKA"/>
    <x v="0"/>
    <n v="142.46907329999999"/>
  </r>
  <r>
    <x v="137"/>
    <s v="R"/>
    <s v="LMC"/>
    <x v="0"/>
    <m/>
  </r>
  <r>
    <x v="138"/>
    <s v="R"/>
    <s v="LMY"/>
    <x v="0"/>
    <n v="141.64028819999999"/>
  </r>
  <r>
    <x v="139"/>
    <s v="C"/>
    <s v="LSO"/>
    <x v="0"/>
    <n v="40.6055353"/>
  </r>
  <r>
    <x v="140"/>
    <s v="R"/>
    <s v="LTE"/>
    <x v="0"/>
    <n v="155.53318469999999"/>
  </r>
  <r>
    <x v="141"/>
    <s v="C"/>
    <s v="LTU"/>
    <x v="0"/>
    <m/>
  </r>
  <r>
    <x v="142"/>
    <s v="C"/>
    <s v="LUX"/>
    <x v="0"/>
    <n v="2242.015817"/>
  </r>
  <r>
    <x v="143"/>
    <s v="C"/>
    <s v="LVA"/>
    <x v="0"/>
    <m/>
  </r>
  <r>
    <x v="144"/>
    <s v="C"/>
    <s v="MAC"/>
    <x v="0"/>
    <m/>
  </r>
  <r>
    <x v="145"/>
    <s v="C"/>
    <s v="MAF"/>
    <x v="0"/>
    <m/>
  </r>
  <r>
    <x v="146"/>
    <s v="C"/>
    <s v="MAR"/>
    <x v="0"/>
    <n v="164.80077900000001"/>
  </r>
  <r>
    <x v="147"/>
    <s v="C"/>
    <s v="MCO"/>
    <x v="0"/>
    <m/>
  </r>
  <r>
    <x v="148"/>
    <s v="C"/>
    <s v="MDA"/>
    <x v="0"/>
    <m/>
  </r>
  <r>
    <x v="149"/>
    <s v="C"/>
    <s v="MDG"/>
    <x v="0"/>
    <n v="131.99303599999999"/>
  </r>
  <r>
    <x v="150"/>
    <s v="C"/>
    <s v="MDV"/>
    <x v="0"/>
    <m/>
  </r>
  <r>
    <x v="151"/>
    <s v="R"/>
    <s v="MEA"/>
    <x v="0"/>
    <m/>
  </r>
  <r>
    <x v="152"/>
    <s v="C"/>
    <s v="MEX"/>
    <x v="0"/>
    <n v="342.01628579999999"/>
  </r>
  <r>
    <x v="153"/>
    <s v="C"/>
    <s v="MHL"/>
    <x v="0"/>
    <m/>
  </r>
  <r>
    <x v="154"/>
    <s v="R"/>
    <s v="MIC"/>
    <x v="0"/>
    <n v="146.06693920000001"/>
  </r>
  <r>
    <x v="155"/>
    <s v="C"/>
    <s v="MKD"/>
    <x v="0"/>
    <m/>
  </r>
  <r>
    <x v="156"/>
    <s v="C"/>
    <s v="MLI"/>
    <x v="0"/>
    <m/>
  </r>
  <r>
    <x v="157"/>
    <s v="C"/>
    <s v="MLT"/>
    <x v="0"/>
    <m/>
  </r>
  <r>
    <x v="158"/>
    <s v="C"/>
    <s v="MMR"/>
    <x v="0"/>
    <m/>
  </r>
  <r>
    <x v="159"/>
    <s v="R"/>
    <s v="MNA"/>
    <x v="0"/>
    <m/>
  </r>
  <r>
    <x v="160"/>
    <s v="C"/>
    <s v="MNE"/>
    <x v="0"/>
    <m/>
  </r>
  <r>
    <x v="161"/>
    <s v="C"/>
    <s v="MNG"/>
    <x v="0"/>
    <m/>
  </r>
  <r>
    <x v="162"/>
    <s v="C"/>
    <s v="MNP"/>
    <x v="0"/>
    <m/>
  </r>
  <r>
    <x v="163"/>
    <s v="C"/>
    <s v="MOZ"/>
    <x v="0"/>
    <m/>
  </r>
  <r>
    <x v="164"/>
    <s v="C"/>
    <s v="MRT"/>
    <x v="0"/>
    <n v="107.91502680000001"/>
  </r>
  <r>
    <x v="165"/>
    <s v="C"/>
    <s v="MUS"/>
    <x v="0"/>
    <m/>
  </r>
  <r>
    <x v="166"/>
    <s v="C"/>
    <s v="MWI"/>
    <x v="0"/>
    <n v="45.03408933"/>
  </r>
  <r>
    <x v="167"/>
    <s v="C"/>
    <s v="MYS"/>
    <x v="0"/>
    <n v="234.91689289999999"/>
  </r>
  <r>
    <x v="168"/>
    <s v="R"/>
    <s v="NAC"/>
    <x v="0"/>
    <n v="2942.62887"/>
  </r>
  <r>
    <x v="169"/>
    <s v="C"/>
    <s v="NAM"/>
    <x v="0"/>
    <m/>
  </r>
  <r>
    <x v="170"/>
    <s v="C"/>
    <s v="NCL"/>
    <x v="0"/>
    <m/>
  </r>
  <r>
    <x v="171"/>
    <s v="C"/>
    <s v="NER"/>
    <x v="0"/>
    <n v="132.65216240000001"/>
  </r>
  <r>
    <x v="172"/>
    <s v="C"/>
    <s v="NGA"/>
    <x v="0"/>
    <n v="92.961800150000002"/>
  </r>
  <r>
    <x v="173"/>
    <s v="C"/>
    <s v="NIC"/>
    <x v="0"/>
    <n v="126.1366951"/>
  </r>
  <r>
    <x v="174"/>
    <s v="C"/>
    <s v="NLD"/>
    <x v="0"/>
    <n v="1068.7845870000001"/>
  </r>
  <r>
    <x v="175"/>
    <s v="C"/>
    <s v="NOR"/>
    <x v="0"/>
    <n v="1441.75566"/>
  </r>
  <r>
    <x v="176"/>
    <s v="C"/>
    <s v="NPL"/>
    <x v="0"/>
    <n v="50.515140449999997"/>
  </r>
  <r>
    <x v="177"/>
    <s v="C"/>
    <s v="NRU"/>
    <x v="0"/>
    <m/>
  </r>
  <r>
    <x v="178"/>
    <s v="C"/>
    <s v="NZL"/>
    <x v="0"/>
    <n v="2312.9499919999998"/>
  </r>
  <r>
    <x v="179"/>
    <s v="R"/>
    <s v="OED"/>
    <x v="0"/>
    <n v="1358.1033319999999"/>
  </r>
  <r>
    <x v="180"/>
    <s v="C"/>
    <s v="OMN"/>
    <x v="0"/>
    <m/>
  </r>
  <r>
    <x v="181"/>
    <s v="R"/>
    <s v="OSS"/>
    <x v="0"/>
    <m/>
  </r>
  <r>
    <x v="182"/>
    <s v="C"/>
    <s v="PAK"/>
    <x v="0"/>
    <n v="82.547245799999999"/>
  </r>
  <r>
    <x v="183"/>
    <s v="C"/>
    <s v="PAN"/>
    <x v="0"/>
    <n v="474.12582170000002"/>
  </r>
  <r>
    <x v="184"/>
    <s v="C"/>
    <s v="PER"/>
    <x v="0"/>
    <n v="255.61836980000001"/>
  </r>
  <r>
    <x v="185"/>
    <s v="C"/>
    <s v="PHL"/>
    <x v="0"/>
    <n v="254.42707129999999"/>
  </r>
  <r>
    <x v="186"/>
    <s v="C"/>
    <s v="PLW"/>
    <x v="0"/>
    <m/>
  </r>
  <r>
    <x v="187"/>
    <s v="C"/>
    <s v="PNG"/>
    <x v="0"/>
    <n v="114.636032"/>
  </r>
  <r>
    <x v="188"/>
    <s v="C"/>
    <s v="POL"/>
    <x v="0"/>
    <m/>
  </r>
  <r>
    <x v="189"/>
    <s v="R"/>
    <s v="PRE"/>
    <x v="0"/>
    <n v="55.37003532"/>
  </r>
  <r>
    <x v="190"/>
    <s v="C"/>
    <s v="PRI"/>
    <x v="0"/>
    <n v="717.51484310000001"/>
  </r>
  <r>
    <x v="191"/>
    <s v="C"/>
    <s v="PRK"/>
    <x v="0"/>
    <m/>
  </r>
  <r>
    <x v="192"/>
    <s v="C"/>
    <s v="PRT"/>
    <x v="0"/>
    <n v="360.49929850000001"/>
  </r>
  <r>
    <x v="193"/>
    <s v="C"/>
    <s v="PRY"/>
    <x v="0"/>
    <m/>
  </r>
  <r>
    <x v="194"/>
    <s v="R"/>
    <s v="PSE"/>
    <x v="0"/>
    <m/>
  </r>
  <r>
    <x v="195"/>
    <s v="R"/>
    <s v="PSS"/>
    <x v="0"/>
    <m/>
  </r>
  <r>
    <x v="196"/>
    <s v="R"/>
    <s v="PST"/>
    <x v="0"/>
    <n v="1384.1912560000001"/>
  </r>
  <r>
    <x v="197"/>
    <s v="C"/>
    <s v="PYF"/>
    <x v="0"/>
    <m/>
  </r>
  <r>
    <x v="198"/>
    <s v="C"/>
    <s v="QAT"/>
    <x v="0"/>
    <m/>
  </r>
  <r>
    <x v="199"/>
    <s v="C"/>
    <s v="ROU"/>
    <x v="0"/>
    <m/>
  </r>
  <r>
    <x v="200"/>
    <s v="C"/>
    <s v="RUS"/>
    <x v="0"/>
    <m/>
  </r>
  <r>
    <x v="201"/>
    <s v="C"/>
    <s v="RWA"/>
    <x v="0"/>
    <n v="40.5668808"/>
  </r>
  <r>
    <x v="202"/>
    <s v="R"/>
    <s v="SAS"/>
    <x v="0"/>
    <n v="81.376755549999999"/>
  </r>
  <r>
    <x v="203"/>
    <s v="C"/>
    <s v="SAU"/>
    <x v="0"/>
    <m/>
  </r>
  <r>
    <x v="204"/>
    <s v="C"/>
    <s v="SDN"/>
    <x v="0"/>
    <n v="124.5121699"/>
  </r>
  <r>
    <x v="205"/>
    <s v="C"/>
    <s v="SEN"/>
    <x v="0"/>
    <n v="247.23628429999999"/>
  </r>
  <r>
    <x v="206"/>
    <s v="C"/>
    <s v="SGP"/>
    <x v="0"/>
    <n v="427.88040719999998"/>
  </r>
  <r>
    <x v="207"/>
    <s v="C"/>
    <s v="SLB"/>
    <x v="0"/>
    <m/>
  </r>
  <r>
    <x v="208"/>
    <s v="C"/>
    <s v="SLE"/>
    <x v="0"/>
    <n v="140.1802576"/>
  </r>
  <r>
    <x v="209"/>
    <s v="C"/>
    <s v="SLV"/>
    <x v="0"/>
    <m/>
  </r>
  <r>
    <x v="210"/>
    <s v="C"/>
    <s v="SMR"/>
    <x v="0"/>
    <m/>
  </r>
  <r>
    <x v="211"/>
    <s v="C"/>
    <s v="SOM"/>
    <x v="0"/>
    <m/>
  </r>
  <r>
    <x v="212"/>
    <s v="C"/>
    <s v="SRB"/>
    <x v="0"/>
    <m/>
  </r>
  <r>
    <x v="213"/>
    <s v="R"/>
    <s v="SSA"/>
    <x v="0"/>
    <n v="132.94268070000001"/>
  </r>
  <r>
    <x v="214"/>
    <s v="C"/>
    <s v="SSD"/>
    <x v="0"/>
    <m/>
  </r>
  <r>
    <x v="215"/>
    <s v="R"/>
    <s v="SSF"/>
    <x v="0"/>
    <n v="132.96490349999999"/>
  </r>
  <r>
    <x v="216"/>
    <s v="R"/>
    <s v="SST"/>
    <x v="0"/>
    <m/>
  </r>
  <r>
    <x v="217"/>
    <s v="C"/>
    <s v="STP"/>
    <x v="0"/>
    <m/>
  </r>
  <r>
    <x v="218"/>
    <s v="C"/>
    <s v="SUR"/>
    <x v="0"/>
    <n v="323.65863580000001"/>
  </r>
  <r>
    <x v="219"/>
    <s v="C"/>
    <s v="SVK"/>
    <x v="0"/>
    <m/>
  </r>
  <r>
    <x v="220"/>
    <s v="C"/>
    <s v="SVN"/>
    <x v="0"/>
    <m/>
  </r>
  <r>
    <x v="221"/>
    <s v="C"/>
    <s v="SWE"/>
    <x v="0"/>
    <n v="1983.106544"/>
  </r>
  <r>
    <x v="222"/>
    <s v="C"/>
    <s v="SWZ"/>
    <x v="0"/>
    <n v="100.4546687"/>
  </r>
  <r>
    <x v="223"/>
    <s v="C"/>
    <s v="SXM"/>
    <x v="0"/>
    <m/>
  </r>
  <r>
    <x v="224"/>
    <s v="C"/>
    <s v="SYC"/>
    <x v="0"/>
    <n v="288.05815940000002"/>
  </r>
  <r>
    <x v="225"/>
    <s v="C"/>
    <s v="SYR"/>
    <x v="0"/>
    <n v="187.53737430000001"/>
  </r>
  <r>
    <x v="226"/>
    <s v="C"/>
    <s v="TCA"/>
    <x v="0"/>
    <m/>
  </r>
  <r>
    <x v="227"/>
    <s v="C"/>
    <s v="TCD"/>
    <x v="0"/>
    <n v="104.4721012"/>
  </r>
  <r>
    <x v="228"/>
    <s v="R"/>
    <s v="TEA"/>
    <x v="0"/>
    <n v="90.536166530000003"/>
  </r>
  <r>
    <x v="229"/>
    <s v="R"/>
    <s v="TEC"/>
    <x v="0"/>
    <m/>
  </r>
  <r>
    <x v="230"/>
    <s v="C"/>
    <s v="TGO"/>
    <x v="0"/>
    <n v="76.638454170000003"/>
  </r>
  <r>
    <x v="231"/>
    <s v="C"/>
    <s v="THA"/>
    <x v="0"/>
    <n v="100.7675964"/>
  </r>
  <r>
    <x v="232"/>
    <s v="C"/>
    <s v="TJK"/>
    <x v="0"/>
    <m/>
  </r>
  <r>
    <x v="233"/>
    <s v="C"/>
    <s v="TKM"/>
    <x v="0"/>
    <m/>
  </r>
  <r>
    <x v="234"/>
    <s v="R"/>
    <s v="TLA"/>
    <x v="0"/>
    <n v="363.58139890000001"/>
  </r>
  <r>
    <x v="235"/>
    <s v="C"/>
    <s v="TLS"/>
    <x v="0"/>
    <m/>
  </r>
  <r>
    <x v="236"/>
    <s v="R"/>
    <s v="TMN"/>
    <x v="0"/>
    <m/>
  </r>
  <r>
    <x v="237"/>
    <s v="C"/>
    <s v="TON"/>
    <x v="0"/>
    <m/>
  </r>
  <r>
    <x v="238"/>
    <s v="R"/>
    <s v="TSA"/>
    <x v="0"/>
    <n v="81.376755549999999"/>
  </r>
  <r>
    <x v="239"/>
    <s v="R"/>
    <s v="TSS"/>
    <x v="0"/>
    <n v="132.96490349999999"/>
  </r>
  <r>
    <x v="240"/>
    <s v="C"/>
    <s v="TTO"/>
    <x v="0"/>
    <n v="631.32985940000003"/>
  </r>
  <r>
    <x v="241"/>
    <s v="C"/>
    <s v="TUN"/>
    <x v="0"/>
    <m/>
  </r>
  <r>
    <x v="242"/>
    <s v="C"/>
    <s v="TUR"/>
    <x v="0"/>
    <n v="509.42411179999999"/>
  </r>
  <r>
    <x v="243"/>
    <s v="C"/>
    <s v="TUV"/>
    <x v="0"/>
    <m/>
  </r>
  <r>
    <x v="244"/>
    <s v="C"/>
    <s v="TZA"/>
    <x v="0"/>
    <m/>
  </r>
  <r>
    <x v="245"/>
    <s v="C"/>
    <s v="UGA"/>
    <x v="0"/>
    <n v="62.31512232"/>
  </r>
  <r>
    <x v="246"/>
    <s v="C"/>
    <s v="UKR"/>
    <x v="0"/>
    <m/>
  </r>
  <r>
    <x v="247"/>
    <s v="R"/>
    <s v="UMC"/>
    <x v="0"/>
    <n v="185.737764"/>
  </r>
  <r>
    <x v="248"/>
    <s v="C"/>
    <s v="URY"/>
    <x v="0"/>
    <n v="489.35013600000002"/>
  </r>
  <r>
    <x v="249"/>
    <s v="C"/>
    <s v="USA"/>
    <x v="0"/>
    <n v="3007.1234450000002"/>
  </r>
  <r>
    <x v="250"/>
    <s v="C"/>
    <s v="UZB"/>
    <x v="0"/>
    <m/>
  </r>
  <r>
    <x v="251"/>
    <s v="C"/>
    <s v="VCT"/>
    <x v="0"/>
    <n v="161.41716120000001"/>
  </r>
  <r>
    <x v="252"/>
    <s v="C"/>
    <s v="VEN"/>
    <x v="0"/>
    <n v="1072.4319969999999"/>
  </r>
  <r>
    <x v="253"/>
    <s v="C"/>
    <s v="VGB"/>
    <x v="0"/>
    <m/>
  </r>
  <r>
    <x v="254"/>
    <s v="C"/>
    <s v="VIR"/>
    <x v="0"/>
    <n v="756.25"/>
  </r>
  <r>
    <x v="255"/>
    <s v="C"/>
    <s v="VNM"/>
    <x v="0"/>
    <m/>
  </r>
  <r>
    <x v="256"/>
    <s v="C"/>
    <s v="VUT"/>
    <x v="0"/>
    <m/>
  </r>
  <r>
    <x v="257"/>
    <s v="R"/>
    <s v="WLD"/>
    <x v="0"/>
    <n v="450.39805130000002"/>
  </r>
  <r>
    <x v="258"/>
    <s v="C"/>
    <s v="WSM"/>
    <x v="0"/>
    <m/>
  </r>
  <r>
    <x v="259"/>
    <s v="C"/>
    <s v="XKX"/>
    <x v="0"/>
    <m/>
  </r>
  <r>
    <x v="260"/>
    <s v="C"/>
    <s v="YEM"/>
    <x v="0"/>
    <m/>
  </r>
  <r>
    <x v="261"/>
    <s v="C"/>
    <s v="ZAF"/>
    <x v="0"/>
    <n v="435.45002790000001"/>
  </r>
  <r>
    <x v="262"/>
    <s v="C"/>
    <s v="ZMB"/>
    <x v="0"/>
    <n v="234.1661943"/>
  </r>
  <r>
    <x v="263"/>
    <s v="C"/>
    <s v="ZWE"/>
    <x v="0"/>
    <n v="280.99458579999998"/>
  </r>
  <r>
    <x v="0"/>
    <s v="C"/>
    <s v="ABW"/>
    <x v="1"/>
    <m/>
  </r>
  <r>
    <x v="1"/>
    <s v="C"/>
    <s v="AFG"/>
    <x v="1"/>
    <n v="59.878152810000003"/>
  </r>
  <r>
    <x v="2"/>
    <s v="C"/>
    <s v="AGO"/>
    <x v="1"/>
    <m/>
  </r>
  <r>
    <x v="3"/>
    <s v="C"/>
    <s v="ALB"/>
    <x v="1"/>
    <m/>
  </r>
  <r>
    <x v="4"/>
    <s v="C"/>
    <s v="AND"/>
    <x v="1"/>
    <m/>
  </r>
  <r>
    <x v="5"/>
    <s v="R"/>
    <s v="ARB"/>
    <x v="1"/>
    <m/>
  </r>
  <r>
    <x v="6"/>
    <s v="C"/>
    <s v="ARE"/>
    <x v="1"/>
    <m/>
  </r>
  <r>
    <x v="7"/>
    <s v="C"/>
    <s v="ARG"/>
    <x v="1"/>
    <m/>
  </r>
  <r>
    <x v="8"/>
    <s v="C"/>
    <s v="ARM"/>
    <x v="1"/>
    <m/>
  </r>
  <r>
    <x v="9"/>
    <s v="C"/>
    <s v="ASM"/>
    <x v="1"/>
    <m/>
  </r>
  <r>
    <x v="10"/>
    <s v="C"/>
    <s v="ATG"/>
    <x v="1"/>
    <m/>
  </r>
  <r>
    <x v="11"/>
    <s v="C"/>
    <s v="AUS"/>
    <x v="1"/>
    <n v="1876.01412"/>
  </r>
  <r>
    <x v="12"/>
    <s v="C"/>
    <s v="AUT"/>
    <x v="1"/>
    <n v="1031.815004"/>
  </r>
  <r>
    <x v="13"/>
    <s v="C"/>
    <s v="AZE"/>
    <x v="1"/>
    <m/>
  </r>
  <r>
    <x v="14"/>
    <s v="C"/>
    <s v="BDI"/>
    <x v="1"/>
    <n v="71.487277730000002"/>
  </r>
  <r>
    <x v="15"/>
    <s v="C"/>
    <s v="BEL"/>
    <x v="1"/>
    <n v="1350.1976729999999"/>
  </r>
  <r>
    <x v="16"/>
    <s v="C"/>
    <s v="BEN"/>
    <x v="1"/>
    <n v="95.572154710000007"/>
  </r>
  <r>
    <x v="17"/>
    <s v="C"/>
    <s v="BFA"/>
    <x v="1"/>
    <n v="71.558180089999993"/>
  </r>
  <r>
    <x v="18"/>
    <s v="C"/>
    <s v="BGD"/>
    <x v="1"/>
    <n v="97.142730180000001"/>
  </r>
  <r>
    <x v="19"/>
    <s v="C"/>
    <s v="BGR"/>
    <x v="1"/>
    <m/>
  </r>
  <r>
    <x v="20"/>
    <s v="C"/>
    <s v="BHR"/>
    <x v="1"/>
    <m/>
  </r>
  <r>
    <x v="21"/>
    <s v="C"/>
    <s v="BHS"/>
    <x v="1"/>
    <n v="1651.475477"/>
  </r>
  <r>
    <x v="22"/>
    <s v="C"/>
    <s v="BIH"/>
    <x v="1"/>
    <m/>
  </r>
  <r>
    <x v="23"/>
    <s v="C"/>
    <s v="BLR"/>
    <x v="1"/>
    <m/>
  </r>
  <r>
    <x v="24"/>
    <s v="C"/>
    <s v="BLZ"/>
    <x v="1"/>
    <n v="316.40360609999999"/>
  </r>
  <r>
    <x v="25"/>
    <s v="C"/>
    <s v="BMU"/>
    <x v="1"/>
    <n v="1961.5381689999999"/>
  </r>
  <r>
    <x v="26"/>
    <s v="C"/>
    <s v="BOL"/>
    <x v="1"/>
    <n v="162.69570540000001"/>
  </r>
  <r>
    <x v="27"/>
    <s v="C"/>
    <s v="BRA"/>
    <x v="1"/>
    <n v="204.92930150000001"/>
  </r>
  <r>
    <x v="28"/>
    <s v="C"/>
    <s v="BRB"/>
    <x v="1"/>
    <m/>
  </r>
  <r>
    <x v="29"/>
    <s v="C"/>
    <s v="BRN"/>
    <x v="1"/>
    <m/>
  </r>
  <r>
    <x v="30"/>
    <s v="C"/>
    <s v="BTN"/>
    <x v="1"/>
    <m/>
  </r>
  <r>
    <x v="31"/>
    <s v="C"/>
    <s v="BWA"/>
    <x v="1"/>
    <n v="61.242248279999998"/>
  </r>
  <r>
    <x v="32"/>
    <s v="C"/>
    <s v="CAF"/>
    <x v="1"/>
    <n v="80.520801989999995"/>
  </r>
  <r>
    <x v="33"/>
    <s v="C"/>
    <s v="CAN"/>
    <x v="1"/>
    <n v="2231.2938239999999"/>
  </r>
  <r>
    <x v="34"/>
    <s v="R"/>
    <s v="CEB"/>
    <x v="1"/>
    <m/>
  </r>
  <r>
    <x v="35"/>
    <s v="C"/>
    <s v="CHE"/>
    <x v="1"/>
    <n v="1971.316323"/>
  </r>
  <r>
    <x v="36"/>
    <s v="C"/>
    <s v="CHI"/>
    <x v="1"/>
    <m/>
  </r>
  <r>
    <x v="37"/>
    <s v="C"/>
    <s v="CHL"/>
    <x v="1"/>
    <n v="584.23778600000003"/>
  </r>
  <r>
    <x v="38"/>
    <s v="C"/>
    <s v="CHN"/>
    <x v="1"/>
    <n v="75.805837929999996"/>
  </r>
  <r>
    <x v="39"/>
    <s v="C"/>
    <s v="CIV"/>
    <x v="1"/>
    <n v="167.35553100000001"/>
  </r>
  <r>
    <x v="40"/>
    <s v="C"/>
    <s v="CMR"/>
    <x v="1"/>
    <n v="124.4216918"/>
  </r>
  <r>
    <x v="41"/>
    <s v="C"/>
    <s v="COD"/>
    <x v="1"/>
    <n v="197.3909477"/>
  </r>
  <r>
    <x v="42"/>
    <s v="C"/>
    <s v="COG"/>
    <x v="1"/>
    <n v="142.53751639999999"/>
  </r>
  <r>
    <x v="43"/>
    <s v="C"/>
    <s v="COL"/>
    <x v="1"/>
    <n v="268.0973707"/>
  </r>
  <r>
    <x v="44"/>
    <s v="C"/>
    <s v="COM"/>
    <x v="1"/>
    <m/>
  </r>
  <r>
    <x v="45"/>
    <s v="C"/>
    <s v="CPV"/>
    <x v="1"/>
    <m/>
  </r>
  <r>
    <x v="46"/>
    <s v="C"/>
    <s v="CRI"/>
    <x v="1"/>
    <n v="354.81521800000002"/>
  </r>
  <r>
    <x v="47"/>
    <s v="R"/>
    <s v="CSS"/>
    <x v="1"/>
    <n v="486.42507130000001"/>
  </r>
  <r>
    <x v="48"/>
    <s v="C"/>
    <s v="CUB"/>
    <x v="1"/>
    <m/>
  </r>
  <r>
    <x v="49"/>
    <s v="C"/>
    <s v="CUW"/>
    <x v="1"/>
    <m/>
  </r>
  <r>
    <x v="50"/>
    <s v="C"/>
    <s v="CYM"/>
    <x v="1"/>
    <m/>
  </r>
  <r>
    <x v="51"/>
    <s v="C"/>
    <s v="CYP"/>
    <x v="1"/>
    <m/>
  </r>
  <r>
    <x v="52"/>
    <s v="C"/>
    <s v="CZE"/>
    <x v="1"/>
    <m/>
  </r>
  <r>
    <x v="53"/>
    <s v="C"/>
    <s v="DEU"/>
    <x v="1"/>
    <m/>
  </r>
  <r>
    <x v="54"/>
    <s v="C"/>
    <s v="DJI"/>
    <x v="1"/>
    <m/>
  </r>
  <r>
    <x v="55"/>
    <s v="C"/>
    <s v="DMA"/>
    <x v="1"/>
    <m/>
  </r>
  <r>
    <x v="56"/>
    <s v="C"/>
    <s v="DNK"/>
    <x v="1"/>
    <n v="1503.5370129999999"/>
  </r>
  <r>
    <x v="57"/>
    <s v="C"/>
    <s v="DOM"/>
    <x v="1"/>
    <n v="192.0266541"/>
  </r>
  <r>
    <x v="58"/>
    <s v="C"/>
    <s v="DZA"/>
    <x v="1"/>
    <n v="213.4859051"/>
  </r>
  <r>
    <x v="59"/>
    <s v="R"/>
    <s v="EAP"/>
    <x v="1"/>
    <n v="78.684526939999998"/>
  </r>
  <r>
    <x v="60"/>
    <s v="R"/>
    <s v="EAR"/>
    <x v="1"/>
    <n v="152.7993649"/>
  </r>
  <r>
    <x v="61"/>
    <s v="R"/>
    <s v="EAS"/>
    <x v="1"/>
    <n v="147.18332810000001"/>
  </r>
  <r>
    <x v="62"/>
    <s v="R"/>
    <s v="ECA"/>
    <x v="1"/>
    <m/>
  </r>
  <r>
    <x v="63"/>
    <s v="R"/>
    <s v="ECS"/>
    <x v="1"/>
    <n v="682.49973809999995"/>
  </r>
  <r>
    <x v="64"/>
    <s v="C"/>
    <s v="ECU"/>
    <x v="1"/>
    <n v="209.3517908"/>
  </r>
  <r>
    <x v="65"/>
    <s v="C"/>
    <s v="EGY"/>
    <x v="1"/>
    <m/>
  </r>
  <r>
    <x v="66"/>
    <s v="R"/>
    <s v="EMU"/>
    <x v="1"/>
    <n v="1008.52581"/>
  </r>
  <r>
    <x v="67"/>
    <s v="C"/>
    <s v="ERI"/>
    <x v="1"/>
    <m/>
  </r>
  <r>
    <x v="68"/>
    <s v="C"/>
    <s v="ESP"/>
    <x v="1"/>
    <n v="450.05328919999999"/>
  </r>
  <r>
    <x v="69"/>
    <s v="C"/>
    <s v="EST"/>
    <x v="1"/>
    <m/>
  </r>
  <r>
    <x v="70"/>
    <s v="C"/>
    <s v="ETH"/>
    <x v="1"/>
    <m/>
  </r>
  <r>
    <x v="71"/>
    <s v="R"/>
    <s v="EUU"/>
    <x v="1"/>
    <n v="946.20560560000001"/>
  </r>
  <r>
    <x v="72"/>
    <s v="R"/>
    <s v="FCS"/>
    <x v="1"/>
    <m/>
  </r>
  <r>
    <x v="73"/>
    <s v="C"/>
    <s v="FIN"/>
    <x v="1"/>
    <n v="1327.427224"/>
  </r>
  <r>
    <x v="74"/>
    <s v="C"/>
    <s v="FJI"/>
    <x v="1"/>
    <n v="287.32914390000002"/>
  </r>
  <r>
    <x v="75"/>
    <s v="C"/>
    <s v="FRA"/>
    <x v="1"/>
    <n v="1440.5543299999999"/>
  </r>
  <r>
    <x v="76"/>
    <s v="C"/>
    <s v="FRO"/>
    <x v="1"/>
    <m/>
  </r>
  <r>
    <x v="77"/>
    <s v="C"/>
    <s v="FSM"/>
    <x v="1"/>
    <m/>
  </r>
  <r>
    <x v="78"/>
    <s v="C"/>
    <s v="GAB"/>
    <x v="1"/>
    <n v="332.5047204"/>
  </r>
  <r>
    <x v="79"/>
    <s v="C"/>
    <s v="GBR"/>
    <x v="1"/>
    <n v="1452.544709"/>
  </r>
  <r>
    <x v="80"/>
    <s v="C"/>
    <s v="GEO"/>
    <x v="1"/>
    <m/>
  </r>
  <r>
    <x v="81"/>
    <s v="C"/>
    <s v="GHA"/>
    <x v="1"/>
    <n v="189.71338030000001"/>
  </r>
  <r>
    <x v="82"/>
    <s v="C"/>
    <s v="GIB"/>
    <x v="1"/>
    <m/>
  </r>
  <r>
    <x v="83"/>
    <s v="C"/>
    <s v="GIN"/>
    <x v="1"/>
    <m/>
  </r>
  <r>
    <x v="84"/>
    <s v="C"/>
    <s v="GMB"/>
    <x v="1"/>
    <m/>
  </r>
  <r>
    <x v="85"/>
    <s v="C"/>
    <s v="GNB"/>
    <x v="1"/>
    <m/>
  </r>
  <r>
    <x v="86"/>
    <s v="C"/>
    <s v="GNQ"/>
    <x v="1"/>
    <m/>
  </r>
  <r>
    <x v="87"/>
    <s v="C"/>
    <s v="GRC"/>
    <x v="1"/>
    <n v="597.28732100000002"/>
  </r>
  <r>
    <x v="88"/>
    <s v="C"/>
    <s v="GRD"/>
    <x v="1"/>
    <m/>
  </r>
  <r>
    <x v="89"/>
    <s v="C"/>
    <s v="GRL"/>
    <x v="1"/>
    <m/>
  </r>
  <r>
    <x v="90"/>
    <s v="C"/>
    <s v="GTM"/>
    <x v="1"/>
    <n v="248.30820850000001"/>
  </r>
  <r>
    <x v="91"/>
    <s v="C"/>
    <s v="GUM"/>
    <x v="1"/>
    <m/>
  </r>
  <r>
    <x v="92"/>
    <s v="C"/>
    <s v="GUY"/>
    <x v="1"/>
    <n v="315.38545950000002"/>
  </r>
  <r>
    <x v="93"/>
    <s v="R"/>
    <s v="HIC"/>
    <x v="1"/>
    <n v="1464.8136689999999"/>
  </r>
  <r>
    <x v="94"/>
    <s v="C"/>
    <s v="HKG"/>
    <x v="1"/>
    <n v="436.7544115"/>
  </r>
  <r>
    <x v="95"/>
    <s v="C"/>
    <s v="HND"/>
    <x v="1"/>
    <n v="169.90975510000001"/>
  </r>
  <r>
    <x v="96"/>
    <s v="R"/>
    <s v="HPC"/>
    <x v="1"/>
    <n v="108.4080854"/>
  </r>
  <r>
    <x v="97"/>
    <s v="C"/>
    <s v="HRV"/>
    <x v="1"/>
    <m/>
  </r>
  <r>
    <x v="98"/>
    <s v="C"/>
    <s v="HTI"/>
    <x v="1"/>
    <m/>
  </r>
  <r>
    <x v="99"/>
    <s v="C"/>
    <s v="HUN"/>
    <x v="1"/>
    <m/>
  </r>
  <r>
    <x v="100"/>
    <s v="R"/>
    <s v="IBD"/>
    <x v="1"/>
    <n v="145.18042320000001"/>
  </r>
  <r>
    <x v="101"/>
    <s v="R"/>
    <s v="IBT"/>
    <x v="1"/>
    <n v="138.09438280000001"/>
  </r>
  <r>
    <x v="102"/>
    <s v="R"/>
    <s v="IDA"/>
    <x v="1"/>
    <n v="104.4041247"/>
  </r>
  <r>
    <x v="103"/>
    <s v="R"/>
    <s v="IDB"/>
    <x v="1"/>
    <n v="106.13838509999999"/>
  </r>
  <r>
    <x v="104"/>
    <s v="C"/>
    <s v="IDN"/>
    <x v="1"/>
    <m/>
  </r>
  <r>
    <x v="105"/>
    <s v="R"/>
    <s v="IDX"/>
    <x v="1"/>
    <n v="106.16129979999999"/>
  </r>
  <r>
    <x v="106"/>
    <s v="C"/>
    <s v="IMN"/>
    <x v="1"/>
    <m/>
  </r>
  <r>
    <x v="107"/>
    <s v="C"/>
    <s v="IND"/>
    <x v="1"/>
    <n v="84.426436929999994"/>
  </r>
  <r>
    <x v="108"/>
    <s v="R"/>
    <s v="INX"/>
    <x v="1"/>
    <m/>
  </r>
  <r>
    <x v="109"/>
    <s v="C"/>
    <s v="IRL"/>
    <x v="1"/>
    <n v="739.27640640000004"/>
  </r>
  <r>
    <x v="110"/>
    <s v="C"/>
    <s v="IRN"/>
    <x v="1"/>
    <n v="196.92467880000001"/>
  </r>
  <r>
    <x v="111"/>
    <s v="C"/>
    <s v="IRQ"/>
    <x v="1"/>
    <n v="245.03198829999999"/>
  </r>
  <r>
    <x v="112"/>
    <s v="C"/>
    <s v="ISL"/>
    <x v="1"/>
    <n v="1418.1258700000001"/>
  </r>
  <r>
    <x v="113"/>
    <s v="C"/>
    <s v="ISR"/>
    <x v="1"/>
    <n v="1436.3844389999999"/>
  </r>
  <r>
    <x v="114"/>
    <s v="C"/>
    <s v="ITA"/>
    <x v="1"/>
    <n v="887.33674459999997"/>
  </r>
  <r>
    <x v="115"/>
    <s v="C"/>
    <s v="JAM"/>
    <x v="1"/>
    <n v="453.12946490000002"/>
  </r>
  <r>
    <x v="116"/>
    <s v="C"/>
    <s v="JOR"/>
    <x v="1"/>
    <m/>
  </r>
  <r>
    <x v="117"/>
    <s v="C"/>
    <s v="JPN"/>
    <x v="1"/>
    <n v="563.58675979999998"/>
  </r>
  <r>
    <x v="118"/>
    <s v="C"/>
    <s v="KAZ"/>
    <x v="1"/>
    <m/>
  </r>
  <r>
    <x v="119"/>
    <s v="C"/>
    <s v="KEN"/>
    <x v="1"/>
    <n v="94.835264890000005"/>
  </r>
  <r>
    <x v="120"/>
    <s v="C"/>
    <s v="KGZ"/>
    <x v="1"/>
    <m/>
  </r>
  <r>
    <x v="121"/>
    <s v="C"/>
    <s v="KHM"/>
    <x v="1"/>
    <n v="109.4594743"/>
  </r>
  <r>
    <x v="122"/>
    <s v="C"/>
    <s v="KIR"/>
    <x v="1"/>
    <m/>
  </r>
  <r>
    <x v="123"/>
    <s v="C"/>
    <s v="KNA"/>
    <x v="1"/>
    <n v="243.8464108"/>
  </r>
  <r>
    <x v="124"/>
    <s v="C"/>
    <s v="KOR"/>
    <x v="1"/>
    <n v="93.816208639999999"/>
  </r>
  <r>
    <x v="125"/>
    <s v="C"/>
    <s v="KWT"/>
    <x v="1"/>
    <m/>
  </r>
  <r>
    <x v="126"/>
    <s v="R"/>
    <s v="LAC"/>
    <x v="1"/>
    <n v="363.57683059999999"/>
  </r>
  <r>
    <x v="127"/>
    <s v="C"/>
    <s v="LAO"/>
    <x v="1"/>
    <m/>
  </r>
  <r>
    <x v="128"/>
    <s v="C"/>
    <s v="LBN"/>
    <x v="1"/>
    <m/>
  </r>
  <r>
    <x v="129"/>
    <s v="C"/>
    <s v="LBR"/>
    <x v="1"/>
    <n v="160.63157100000001"/>
  </r>
  <r>
    <x v="130"/>
    <s v="C"/>
    <s v="LBY"/>
    <x v="1"/>
    <m/>
  </r>
  <r>
    <x v="131"/>
    <s v="C"/>
    <s v="LCA"/>
    <x v="1"/>
    <m/>
  </r>
  <r>
    <x v="132"/>
    <s v="R"/>
    <s v="LCN"/>
    <x v="1"/>
    <n v="381.35574009999999"/>
  </r>
  <r>
    <x v="133"/>
    <s v="R"/>
    <s v="LDC"/>
    <x v="1"/>
    <m/>
  </r>
  <r>
    <x v="134"/>
    <s v="R"/>
    <s v="LIC"/>
    <x v="1"/>
    <m/>
  </r>
  <r>
    <x v="135"/>
    <s v="C"/>
    <s v="LIE"/>
    <x v="1"/>
    <m/>
  </r>
  <r>
    <x v="136"/>
    <s v="C"/>
    <s v="LKA"/>
    <x v="1"/>
    <n v="142.04639370000001"/>
  </r>
  <r>
    <x v="137"/>
    <s v="R"/>
    <s v="LMC"/>
    <x v="1"/>
    <m/>
  </r>
  <r>
    <x v="138"/>
    <s v="R"/>
    <s v="LMY"/>
    <x v="1"/>
    <n v="134.78133260000001"/>
  </r>
  <r>
    <x v="139"/>
    <s v="C"/>
    <s v="LSO"/>
    <x v="1"/>
    <n v="41.201213690000003"/>
  </r>
  <r>
    <x v="140"/>
    <s v="R"/>
    <s v="LTE"/>
    <x v="1"/>
    <n v="143.35548230000001"/>
  </r>
  <r>
    <x v="141"/>
    <s v="C"/>
    <s v="LTU"/>
    <x v="1"/>
    <m/>
  </r>
  <r>
    <x v="142"/>
    <s v="C"/>
    <s v="LUX"/>
    <x v="1"/>
    <n v="2222.3663660000002"/>
  </r>
  <r>
    <x v="143"/>
    <s v="C"/>
    <s v="LVA"/>
    <x v="1"/>
    <m/>
  </r>
  <r>
    <x v="144"/>
    <s v="C"/>
    <s v="MAC"/>
    <x v="1"/>
    <m/>
  </r>
  <r>
    <x v="145"/>
    <s v="C"/>
    <s v="MAF"/>
    <x v="1"/>
    <m/>
  </r>
  <r>
    <x v="146"/>
    <s v="C"/>
    <s v="MAR"/>
    <x v="1"/>
    <n v="158.92409129999999"/>
  </r>
  <r>
    <x v="147"/>
    <s v="C"/>
    <s v="MCO"/>
    <x v="1"/>
    <m/>
  </r>
  <r>
    <x v="148"/>
    <s v="C"/>
    <s v="MDA"/>
    <x v="1"/>
    <m/>
  </r>
  <r>
    <x v="149"/>
    <s v="C"/>
    <s v="MDG"/>
    <x v="1"/>
    <n v="133.84758149999999"/>
  </r>
  <r>
    <x v="150"/>
    <s v="C"/>
    <s v="MDV"/>
    <x v="1"/>
    <m/>
  </r>
  <r>
    <x v="151"/>
    <s v="R"/>
    <s v="MEA"/>
    <x v="1"/>
    <m/>
  </r>
  <r>
    <x v="152"/>
    <s v="C"/>
    <s v="MEX"/>
    <x v="1"/>
    <n v="359.29092580000002"/>
  </r>
  <r>
    <x v="153"/>
    <s v="C"/>
    <s v="MHL"/>
    <x v="1"/>
    <m/>
  </r>
  <r>
    <x v="154"/>
    <s v="R"/>
    <s v="MIC"/>
    <x v="1"/>
    <n v="138.82715200000001"/>
  </r>
  <r>
    <x v="155"/>
    <s v="C"/>
    <s v="MKD"/>
    <x v="1"/>
    <m/>
  </r>
  <r>
    <x v="156"/>
    <s v="C"/>
    <s v="MLI"/>
    <x v="1"/>
    <m/>
  </r>
  <r>
    <x v="157"/>
    <s v="C"/>
    <s v="MLT"/>
    <x v="1"/>
    <m/>
  </r>
  <r>
    <x v="158"/>
    <s v="C"/>
    <s v="MMR"/>
    <x v="1"/>
    <m/>
  </r>
  <r>
    <x v="159"/>
    <s v="R"/>
    <s v="MNA"/>
    <x v="1"/>
    <m/>
  </r>
  <r>
    <x v="160"/>
    <s v="C"/>
    <s v="MNE"/>
    <x v="1"/>
    <m/>
  </r>
  <r>
    <x v="161"/>
    <s v="C"/>
    <s v="MNG"/>
    <x v="1"/>
    <m/>
  </r>
  <r>
    <x v="162"/>
    <s v="C"/>
    <s v="MNP"/>
    <x v="1"/>
    <m/>
  </r>
  <r>
    <x v="163"/>
    <s v="C"/>
    <s v="MOZ"/>
    <x v="1"/>
    <m/>
  </r>
  <r>
    <x v="164"/>
    <s v="C"/>
    <s v="MRT"/>
    <x v="1"/>
    <n v="121.9696783"/>
  </r>
  <r>
    <x v="165"/>
    <s v="C"/>
    <s v="MUS"/>
    <x v="1"/>
    <m/>
  </r>
  <r>
    <x v="166"/>
    <s v="C"/>
    <s v="MWI"/>
    <x v="1"/>
    <n v="47.183528260000003"/>
  </r>
  <r>
    <x v="167"/>
    <s v="C"/>
    <s v="MYS"/>
    <x v="1"/>
    <n v="225.91644410000001"/>
  </r>
  <r>
    <x v="168"/>
    <s v="R"/>
    <s v="NAC"/>
    <x v="1"/>
    <n v="2990.7662810000002"/>
  </r>
  <r>
    <x v="169"/>
    <s v="C"/>
    <s v="NAM"/>
    <x v="1"/>
    <m/>
  </r>
  <r>
    <x v="170"/>
    <s v="C"/>
    <s v="NCL"/>
    <x v="1"/>
    <m/>
  </r>
  <r>
    <x v="171"/>
    <s v="C"/>
    <s v="NER"/>
    <x v="1"/>
    <n v="139.34140160000001"/>
  </r>
  <r>
    <x v="172"/>
    <s v="C"/>
    <s v="NGA"/>
    <x v="1"/>
    <n v="96.980430040000002"/>
  </r>
  <r>
    <x v="173"/>
    <s v="C"/>
    <s v="NIC"/>
    <x v="1"/>
    <n v="131.40555259999999"/>
  </r>
  <r>
    <x v="174"/>
    <s v="C"/>
    <s v="NLD"/>
    <x v="1"/>
    <n v="1159.3923569999999"/>
  </r>
  <r>
    <x v="175"/>
    <s v="C"/>
    <s v="NOR"/>
    <x v="1"/>
    <n v="1560.3249310000001"/>
  </r>
  <r>
    <x v="176"/>
    <s v="C"/>
    <s v="NPL"/>
    <x v="1"/>
    <n v="52.041880620000001"/>
  </r>
  <r>
    <x v="177"/>
    <s v="C"/>
    <s v="NRU"/>
    <x v="1"/>
    <m/>
  </r>
  <r>
    <x v="178"/>
    <s v="C"/>
    <s v="NZL"/>
    <x v="1"/>
    <n v="2343.2922130000002"/>
  </r>
  <r>
    <x v="179"/>
    <s v="R"/>
    <s v="OED"/>
    <x v="1"/>
    <n v="1405.4912859999999"/>
  </r>
  <r>
    <x v="180"/>
    <s v="C"/>
    <s v="OMN"/>
    <x v="1"/>
    <m/>
  </r>
  <r>
    <x v="181"/>
    <s v="R"/>
    <s v="OSS"/>
    <x v="1"/>
    <m/>
  </r>
  <r>
    <x v="182"/>
    <s v="C"/>
    <s v="PAK"/>
    <x v="1"/>
    <n v="88.172419349999998"/>
  </r>
  <r>
    <x v="183"/>
    <s v="C"/>
    <s v="PAN"/>
    <x v="1"/>
    <n v="513.28906159999997"/>
  </r>
  <r>
    <x v="184"/>
    <s v="C"/>
    <s v="PER"/>
    <x v="1"/>
    <n v="280.15333750000002"/>
  </r>
  <r>
    <x v="185"/>
    <s v="C"/>
    <s v="PHL"/>
    <x v="1"/>
    <n v="267.14777409999999"/>
  </r>
  <r>
    <x v="186"/>
    <s v="C"/>
    <s v="PLW"/>
    <x v="1"/>
    <m/>
  </r>
  <r>
    <x v="187"/>
    <s v="C"/>
    <s v="PNG"/>
    <x v="1"/>
    <n v="119.316939"/>
  </r>
  <r>
    <x v="188"/>
    <s v="C"/>
    <s v="POL"/>
    <x v="1"/>
    <m/>
  </r>
  <r>
    <x v="189"/>
    <s v="R"/>
    <s v="PRE"/>
    <x v="1"/>
    <n v="55.930397739999997"/>
  </r>
  <r>
    <x v="190"/>
    <s v="C"/>
    <s v="PRI"/>
    <x v="1"/>
    <n v="777.21502740000005"/>
  </r>
  <r>
    <x v="191"/>
    <s v="C"/>
    <s v="PRK"/>
    <x v="1"/>
    <m/>
  </r>
  <r>
    <x v="192"/>
    <s v="C"/>
    <s v="PRT"/>
    <x v="1"/>
    <n v="382.72994699999998"/>
  </r>
  <r>
    <x v="193"/>
    <s v="C"/>
    <s v="PRY"/>
    <x v="1"/>
    <m/>
  </r>
  <r>
    <x v="194"/>
    <s v="R"/>
    <s v="PSE"/>
    <x v="1"/>
    <m/>
  </r>
  <r>
    <x v="195"/>
    <s v="R"/>
    <s v="PSS"/>
    <x v="1"/>
    <m/>
  </r>
  <r>
    <x v="196"/>
    <s v="R"/>
    <s v="PST"/>
    <x v="1"/>
    <n v="1442.4668220000001"/>
  </r>
  <r>
    <x v="197"/>
    <s v="C"/>
    <s v="PYF"/>
    <x v="1"/>
    <m/>
  </r>
  <r>
    <x v="198"/>
    <s v="C"/>
    <s v="QAT"/>
    <x v="1"/>
    <m/>
  </r>
  <r>
    <x v="199"/>
    <s v="C"/>
    <s v="ROU"/>
    <x v="1"/>
    <m/>
  </r>
  <r>
    <x v="200"/>
    <s v="C"/>
    <s v="RUS"/>
    <x v="1"/>
    <m/>
  </r>
  <r>
    <x v="201"/>
    <s v="C"/>
    <s v="RWA"/>
    <x v="1"/>
    <n v="40.719661850000001"/>
  </r>
  <r>
    <x v="202"/>
    <s v="R"/>
    <s v="SAS"/>
    <x v="1"/>
    <n v="85.005954239999994"/>
  </r>
  <r>
    <x v="203"/>
    <s v="C"/>
    <s v="SAU"/>
    <x v="1"/>
    <m/>
  </r>
  <r>
    <x v="204"/>
    <s v="C"/>
    <s v="SDN"/>
    <x v="1"/>
    <n v="131.65634439999999"/>
  </r>
  <r>
    <x v="205"/>
    <s v="C"/>
    <s v="SEN"/>
    <x v="1"/>
    <n v="253.84483539999999"/>
  </r>
  <r>
    <x v="206"/>
    <s v="C"/>
    <s v="SGP"/>
    <x v="1"/>
    <n v="448.95918380000001"/>
  </r>
  <r>
    <x v="207"/>
    <s v="C"/>
    <s v="SLB"/>
    <x v="1"/>
    <m/>
  </r>
  <r>
    <x v="208"/>
    <s v="C"/>
    <s v="SLE"/>
    <x v="1"/>
    <n v="140.74966409999999"/>
  </r>
  <r>
    <x v="209"/>
    <s v="C"/>
    <s v="SLV"/>
    <x v="1"/>
    <m/>
  </r>
  <r>
    <x v="210"/>
    <s v="C"/>
    <s v="SMR"/>
    <x v="1"/>
    <m/>
  </r>
  <r>
    <x v="211"/>
    <s v="C"/>
    <s v="SOM"/>
    <x v="1"/>
    <m/>
  </r>
  <r>
    <x v="212"/>
    <s v="C"/>
    <s v="SRB"/>
    <x v="1"/>
    <m/>
  </r>
  <r>
    <x v="213"/>
    <s v="R"/>
    <s v="SSA"/>
    <x v="1"/>
    <n v="134.89407919999999"/>
  </r>
  <r>
    <x v="214"/>
    <s v="C"/>
    <s v="SSD"/>
    <x v="1"/>
    <m/>
  </r>
  <r>
    <x v="215"/>
    <s v="R"/>
    <s v="SSF"/>
    <x v="1"/>
    <n v="134.9121394"/>
  </r>
  <r>
    <x v="216"/>
    <s v="R"/>
    <s v="SST"/>
    <x v="1"/>
    <m/>
  </r>
  <r>
    <x v="217"/>
    <s v="C"/>
    <s v="STP"/>
    <x v="1"/>
    <m/>
  </r>
  <r>
    <x v="218"/>
    <s v="C"/>
    <s v="SUR"/>
    <x v="1"/>
    <n v="329.99315869999998"/>
  </r>
  <r>
    <x v="219"/>
    <s v="C"/>
    <s v="SVK"/>
    <x v="1"/>
    <m/>
  </r>
  <r>
    <x v="220"/>
    <s v="C"/>
    <s v="SVN"/>
    <x v="1"/>
    <m/>
  </r>
  <r>
    <x v="221"/>
    <s v="C"/>
    <s v="SWE"/>
    <x v="1"/>
    <n v="2147.2293110000001"/>
  </r>
  <r>
    <x v="222"/>
    <s v="C"/>
    <s v="SWZ"/>
    <x v="1"/>
    <n v="120.36603270000001"/>
  </r>
  <r>
    <x v="223"/>
    <s v="C"/>
    <s v="SXM"/>
    <x v="1"/>
    <m/>
  </r>
  <r>
    <x v="224"/>
    <s v="C"/>
    <s v="SYC"/>
    <x v="1"/>
    <n v="270.2796606"/>
  </r>
  <r>
    <x v="225"/>
    <s v="C"/>
    <s v="SYR"/>
    <x v="1"/>
    <n v="200.18335690000001"/>
  </r>
  <r>
    <x v="226"/>
    <s v="C"/>
    <s v="TCA"/>
    <x v="1"/>
    <m/>
  </r>
  <r>
    <x v="227"/>
    <s v="C"/>
    <s v="TCD"/>
    <x v="1"/>
    <n v="109.1296064"/>
  </r>
  <r>
    <x v="228"/>
    <s v="R"/>
    <s v="TEA"/>
    <x v="1"/>
    <n v="79.562487700000005"/>
  </r>
  <r>
    <x v="229"/>
    <s v="R"/>
    <s v="TEC"/>
    <x v="1"/>
    <m/>
  </r>
  <r>
    <x v="230"/>
    <s v="C"/>
    <s v="TGO"/>
    <x v="1"/>
    <n v="79.120133069999994"/>
  </r>
  <r>
    <x v="231"/>
    <s v="C"/>
    <s v="THA"/>
    <x v="1"/>
    <n v="107.4979324"/>
  </r>
  <r>
    <x v="232"/>
    <s v="C"/>
    <s v="TJK"/>
    <x v="1"/>
    <m/>
  </r>
  <r>
    <x v="233"/>
    <s v="C"/>
    <s v="TKM"/>
    <x v="1"/>
    <m/>
  </r>
  <r>
    <x v="234"/>
    <s v="R"/>
    <s v="TLA"/>
    <x v="1"/>
    <n v="375.14515710000001"/>
  </r>
  <r>
    <x v="235"/>
    <s v="C"/>
    <s v="TLS"/>
    <x v="1"/>
    <m/>
  </r>
  <r>
    <x v="236"/>
    <s v="R"/>
    <s v="TMN"/>
    <x v="1"/>
    <m/>
  </r>
  <r>
    <x v="237"/>
    <s v="C"/>
    <s v="TON"/>
    <x v="1"/>
    <m/>
  </r>
  <r>
    <x v="238"/>
    <s v="R"/>
    <s v="TSA"/>
    <x v="1"/>
    <n v="85.005954239999994"/>
  </r>
  <r>
    <x v="239"/>
    <s v="R"/>
    <s v="TSS"/>
    <x v="1"/>
    <n v="134.9121394"/>
  </r>
  <r>
    <x v="240"/>
    <s v="C"/>
    <s v="TTO"/>
    <x v="1"/>
    <n v="675.97440219999999"/>
  </r>
  <r>
    <x v="241"/>
    <s v="C"/>
    <s v="TUN"/>
    <x v="1"/>
    <m/>
  </r>
  <r>
    <x v="242"/>
    <s v="C"/>
    <s v="TUR"/>
    <x v="1"/>
    <n v="285.01270890000001"/>
  </r>
  <r>
    <x v="243"/>
    <s v="C"/>
    <s v="TUV"/>
    <x v="1"/>
    <m/>
  </r>
  <r>
    <x v="244"/>
    <s v="C"/>
    <s v="TZA"/>
    <x v="1"/>
    <m/>
  </r>
  <r>
    <x v="245"/>
    <s v="C"/>
    <s v="UGA"/>
    <x v="1"/>
    <n v="63.01516135"/>
  </r>
  <r>
    <x v="246"/>
    <s v="C"/>
    <s v="UKR"/>
    <x v="1"/>
    <m/>
  </r>
  <r>
    <x v="247"/>
    <s v="R"/>
    <s v="UMC"/>
    <x v="1"/>
    <n v="168.8019448"/>
  </r>
  <r>
    <x v="248"/>
    <s v="C"/>
    <s v="URY"/>
    <x v="1"/>
    <n v="601.70114320000005"/>
  </r>
  <r>
    <x v="249"/>
    <s v="C"/>
    <s v="USA"/>
    <x v="1"/>
    <n v="3066.5628689999999"/>
  </r>
  <r>
    <x v="250"/>
    <s v="C"/>
    <s v="UZB"/>
    <x v="1"/>
    <m/>
  </r>
  <r>
    <x v="251"/>
    <s v="C"/>
    <s v="VCT"/>
    <x v="1"/>
    <n v="170.4351408"/>
  </r>
  <r>
    <x v="252"/>
    <s v="C"/>
    <s v="VEN"/>
    <x v="1"/>
    <n v="1070.4866950000001"/>
  </r>
  <r>
    <x v="253"/>
    <s v="C"/>
    <s v="VGB"/>
    <x v="1"/>
    <m/>
  </r>
  <r>
    <x v="254"/>
    <s v="C"/>
    <s v="VIR"/>
    <x v="1"/>
    <n v="753.66568910000001"/>
  </r>
  <r>
    <x v="255"/>
    <s v="C"/>
    <s v="VNM"/>
    <x v="1"/>
    <m/>
  </r>
  <r>
    <x v="256"/>
    <s v="C"/>
    <s v="VUT"/>
    <x v="1"/>
    <m/>
  </r>
  <r>
    <x v="257"/>
    <s v="R"/>
    <s v="WLD"/>
    <x v="1"/>
    <n v="462.32737980000002"/>
  </r>
  <r>
    <x v="258"/>
    <s v="C"/>
    <s v="WSM"/>
    <x v="1"/>
    <m/>
  </r>
  <r>
    <x v="259"/>
    <s v="C"/>
    <s v="XKX"/>
    <x v="1"/>
    <m/>
  </r>
  <r>
    <x v="260"/>
    <s v="C"/>
    <s v="YEM"/>
    <x v="1"/>
    <m/>
  </r>
  <r>
    <x v="261"/>
    <s v="C"/>
    <s v="ZAF"/>
    <x v="1"/>
    <n v="446.65660750000001"/>
  </r>
  <r>
    <x v="262"/>
    <s v="C"/>
    <s v="ZMB"/>
    <x v="1"/>
    <n v="221.72840059999999"/>
  </r>
  <r>
    <x v="263"/>
    <s v="C"/>
    <s v="ZWE"/>
    <x v="1"/>
    <n v="283.31586900000002"/>
  </r>
  <r>
    <x v="0"/>
    <s v="C"/>
    <s v="ABW"/>
    <x v="2"/>
    <m/>
  </r>
  <r>
    <x v="1"/>
    <s v="C"/>
    <s v="AFG"/>
    <x v="2"/>
    <n v="58.492873830000001"/>
  </r>
  <r>
    <x v="2"/>
    <s v="C"/>
    <s v="AGO"/>
    <x v="2"/>
    <m/>
  </r>
  <r>
    <x v="3"/>
    <s v="C"/>
    <s v="ALB"/>
    <x v="2"/>
    <m/>
  </r>
  <r>
    <x v="4"/>
    <s v="C"/>
    <s v="AND"/>
    <x v="2"/>
    <m/>
  </r>
  <r>
    <x v="5"/>
    <s v="R"/>
    <s v="ARB"/>
    <x v="2"/>
    <m/>
  </r>
  <r>
    <x v="6"/>
    <s v="C"/>
    <s v="ARE"/>
    <x v="2"/>
    <m/>
  </r>
  <r>
    <x v="7"/>
    <s v="C"/>
    <s v="ARG"/>
    <x v="2"/>
    <n v="1148.5799569999999"/>
  </r>
  <r>
    <x v="8"/>
    <s v="C"/>
    <s v="ARM"/>
    <x v="2"/>
    <m/>
  </r>
  <r>
    <x v="9"/>
    <s v="C"/>
    <s v="ASM"/>
    <x v="2"/>
    <m/>
  </r>
  <r>
    <x v="10"/>
    <s v="C"/>
    <s v="ATG"/>
    <x v="2"/>
    <m/>
  </r>
  <r>
    <x v="11"/>
    <s v="C"/>
    <s v="AUS"/>
    <x v="2"/>
    <n v="1853.6142480000001"/>
  </r>
  <r>
    <x v="12"/>
    <s v="C"/>
    <s v="AUT"/>
    <x v="2"/>
    <n v="1087.834243"/>
  </r>
  <r>
    <x v="13"/>
    <s v="C"/>
    <s v="AZE"/>
    <x v="2"/>
    <m/>
  </r>
  <r>
    <x v="14"/>
    <s v="C"/>
    <s v="BDI"/>
    <x v="2"/>
    <n v="73.781764949999996"/>
  </r>
  <r>
    <x v="15"/>
    <s v="C"/>
    <s v="BEL"/>
    <x v="2"/>
    <n v="1438.5232329999999"/>
  </r>
  <r>
    <x v="16"/>
    <s v="C"/>
    <s v="BEN"/>
    <x v="2"/>
    <n v="94.464534979999996"/>
  </r>
  <r>
    <x v="17"/>
    <s v="C"/>
    <s v="BFA"/>
    <x v="2"/>
    <n v="76.520611400000007"/>
  </r>
  <r>
    <x v="18"/>
    <s v="C"/>
    <s v="BGD"/>
    <x v="2"/>
    <n v="99.576713650000002"/>
  </r>
  <r>
    <x v="19"/>
    <s v="C"/>
    <s v="BGR"/>
    <x v="2"/>
    <m/>
  </r>
  <r>
    <x v="20"/>
    <s v="C"/>
    <s v="BHR"/>
    <x v="2"/>
    <m/>
  </r>
  <r>
    <x v="21"/>
    <s v="C"/>
    <s v="BHS"/>
    <x v="2"/>
    <n v="1752.9702930000001"/>
  </r>
  <r>
    <x v="22"/>
    <s v="C"/>
    <s v="BIH"/>
    <x v="2"/>
    <m/>
  </r>
  <r>
    <x v="23"/>
    <s v="C"/>
    <s v="BLR"/>
    <x v="2"/>
    <m/>
  </r>
  <r>
    <x v="24"/>
    <s v="C"/>
    <s v="BLZ"/>
    <x v="2"/>
    <n v="327.1268675"/>
  </r>
  <r>
    <x v="25"/>
    <s v="C"/>
    <s v="BMU"/>
    <x v="2"/>
    <n v="2020.3859649999999"/>
  </r>
  <r>
    <x v="26"/>
    <s v="C"/>
    <s v="BOL"/>
    <x v="2"/>
    <n v="174.49338599999999"/>
  </r>
  <r>
    <x v="27"/>
    <s v="C"/>
    <s v="BRA"/>
    <x v="2"/>
    <n v="260.2252661"/>
  </r>
  <r>
    <x v="28"/>
    <s v="C"/>
    <s v="BRB"/>
    <x v="2"/>
    <m/>
  </r>
  <r>
    <x v="29"/>
    <s v="C"/>
    <s v="BRN"/>
    <x v="2"/>
    <m/>
  </r>
  <r>
    <x v="30"/>
    <s v="C"/>
    <s v="BTN"/>
    <x v="2"/>
    <m/>
  </r>
  <r>
    <x v="31"/>
    <s v="C"/>
    <s v="BWA"/>
    <x v="2"/>
    <n v="64.707006800000002"/>
  </r>
  <r>
    <x v="32"/>
    <s v="C"/>
    <s v="CAF"/>
    <x v="2"/>
    <n v="79.967795769999995"/>
  </r>
  <r>
    <x v="33"/>
    <s v="C"/>
    <s v="CAN"/>
    <x v="2"/>
    <n v="2255.2300439999999"/>
  </r>
  <r>
    <x v="34"/>
    <s v="R"/>
    <s v="CEB"/>
    <x v="2"/>
    <m/>
  </r>
  <r>
    <x v="35"/>
    <s v="C"/>
    <s v="CHE"/>
    <x v="2"/>
    <n v="2131.3916519999998"/>
  </r>
  <r>
    <x v="36"/>
    <s v="C"/>
    <s v="CHI"/>
    <x v="2"/>
    <m/>
  </r>
  <r>
    <x v="37"/>
    <s v="C"/>
    <s v="CHL"/>
    <x v="2"/>
    <n v="671.39970459999995"/>
  </r>
  <r>
    <x v="38"/>
    <s v="C"/>
    <s v="CHN"/>
    <x v="2"/>
    <n v="70.909411669999997"/>
  </r>
  <r>
    <x v="39"/>
    <s v="C"/>
    <s v="CIV"/>
    <x v="2"/>
    <n v="167.99594300000001"/>
  </r>
  <r>
    <x v="40"/>
    <s v="C"/>
    <s v="CMR"/>
    <x v="2"/>
    <n v="129.5155192"/>
  </r>
  <r>
    <x v="41"/>
    <s v="C"/>
    <s v="COD"/>
    <x v="2"/>
    <n v="235.63240680000001"/>
  </r>
  <r>
    <x v="42"/>
    <s v="C"/>
    <s v="COG"/>
    <x v="2"/>
    <n v="152.45121259999999"/>
  </r>
  <r>
    <x v="43"/>
    <s v="C"/>
    <s v="COL"/>
    <x v="2"/>
    <n v="283.91743919999999"/>
  </r>
  <r>
    <x v="44"/>
    <s v="C"/>
    <s v="COM"/>
    <x v="2"/>
    <m/>
  </r>
  <r>
    <x v="45"/>
    <s v="C"/>
    <s v="CPV"/>
    <x v="2"/>
    <m/>
  </r>
  <r>
    <x v="46"/>
    <s v="C"/>
    <s v="CRI"/>
    <x v="2"/>
    <n v="334.48683629999999"/>
  </r>
  <r>
    <x v="47"/>
    <s v="R"/>
    <s v="CSS"/>
    <x v="2"/>
    <n v="503.85786159999998"/>
  </r>
  <r>
    <x v="48"/>
    <s v="C"/>
    <s v="CUB"/>
    <x v="2"/>
    <m/>
  </r>
  <r>
    <x v="49"/>
    <s v="C"/>
    <s v="CUW"/>
    <x v="2"/>
    <m/>
  </r>
  <r>
    <x v="50"/>
    <s v="C"/>
    <s v="CYM"/>
    <x v="2"/>
    <m/>
  </r>
  <r>
    <x v="51"/>
    <s v="C"/>
    <s v="CYP"/>
    <x v="2"/>
    <m/>
  </r>
  <r>
    <x v="52"/>
    <s v="C"/>
    <s v="CZE"/>
    <x v="2"/>
    <m/>
  </r>
  <r>
    <x v="53"/>
    <s v="C"/>
    <s v="DEU"/>
    <x v="2"/>
    <m/>
  </r>
  <r>
    <x v="54"/>
    <s v="C"/>
    <s v="DJI"/>
    <x v="2"/>
    <m/>
  </r>
  <r>
    <x v="55"/>
    <s v="C"/>
    <s v="DMA"/>
    <x v="2"/>
    <m/>
  </r>
  <r>
    <x v="56"/>
    <s v="C"/>
    <s v="DNK"/>
    <x v="2"/>
    <n v="1681.0299130000001"/>
  </r>
  <r>
    <x v="57"/>
    <s v="C"/>
    <s v="DOM"/>
    <x v="2"/>
    <n v="234.03434780000001"/>
  </r>
  <r>
    <x v="58"/>
    <s v="C"/>
    <s v="DZA"/>
    <x v="2"/>
    <n v="171.20980950000001"/>
  </r>
  <r>
    <x v="59"/>
    <s v="R"/>
    <s v="EAP"/>
    <x v="2"/>
    <n v="71.181984779999993"/>
  </r>
  <r>
    <x v="60"/>
    <s v="R"/>
    <s v="EAR"/>
    <x v="2"/>
    <n v="154.69480519999999"/>
  </r>
  <r>
    <x v="61"/>
    <s v="R"/>
    <s v="EAS"/>
    <x v="2"/>
    <n v="148.5868423"/>
  </r>
  <r>
    <x v="62"/>
    <s v="R"/>
    <s v="ECA"/>
    <x v="2"/>
    <m/>
  </r>
  <r>
    <x v="63"/>
    <s v="R"/>
    <s v="ECS"/>
    <x v="2"/>
    <n v="737.4582206"/>
  </r>
  <r>
    <x v="64"/>
    <s v="C"/>
    <s v="ECU"/>
    <x v="2"/>
    <n v="199.17309460000001"/>
  </r>
  <r>
    <x v="65"/>
    <s v="C"/>
    <s v="EGY"/>
    <x v="2"/>
    <m/>
  </r>
  <r>
    <x v="66"/>
    <s v="R"/>
    <s v="EMU"/>
    <x v="2"/>
    <n v="1108.84942"/>
  </r>
  <r>
    <x v="67"/>
    <s v="C"/>
    <s v="ERI"/>
    <x v="2"/>
    <m/>
  </r>
  <r>
    <x v="68"/>
    <s v="C"/>
    <s v="ESP"/>
    <x v="2"/>
    <n v="520.2061314"/>
  </r>
  <r>
    <x v="69"/>
    <s v="C"/>
    <s v="EST"/>
    <x v="2"/>
    <m/>
  </r>
  <r>
    <x v="70"/>
    <s v="C"/>
    <s v="ETH"/>
    <x v="2"/>
    <m/>
  </r>
  <r>
    <x v="71"/>
    <s v="R"/>
    <s v="EUU"/>
    <x v="2"/>
    <n v="1024.5699030000001"/>
  </r>
  <r>
    <x v="72"/>
    <s v="R"/>
    <s v="FCS"/>
    <x v="2"/>
    <m/>
  </r>
  <r>
    <x v="73"/>
    <s v="C"/>
    <s v="FIN"/>
    <x v="2"/>
    <n v="1411.7023979999999"/>
  </r>
  <r>
    <x v="74"/>
    <s v="C"/>
    <s v="FJI"/>
    <x v="2"/>
    <n v="291.53970679999998"/>
  </r>
  <r>
    <x v="75"/>
    <s v="C"/>
    <s v="FRA"/>
    <x v="2"/>
    <n v="1585.917267"/>
  </r>
  <r>
    <x v="76"/>
    <s v="C"/>
    <s v="FRO"/>
    <x v="2"/>
    <m/>
  </r>
  <r>
    <x v="77"/>
    <s v="C"/>
    <s v="FSM"/>
    <x v="2"/>
    <m/>
  </r>
  <r>
    <x v="78"/>
    <s v="C"/>
    <s v="GAB"/>
    <x v="2"/>
    <n v="358.56097519999997"/>
  </r>
  <r>
    <x v="79"/>
    <s v="C"/>
    <s v="GBR"/>
    <x v="2"/>
    <n v="1513.651449"/>
  </r>
  <r>
    <x v="80"/>
    <s v="C"/>
    <s v="GEO"/>
    <x v="2"/>
    <m/>
  </r>
  <r>
    <x v="81"/>
    <s v="C"/>
    <s v="GHA"/>
    <x v="2"/>
    <n v="195.11998850000001"/>
  </r>
  <r>
    <x v="82"/>
    <s v="C"/>
    <s v="GIB"/>
    <x v="2"/>
    <m/>
  </r>
  <r>
    <x v="83"/>
    <s v="C"/>
    <s v="GIN"/>
    <x v="2"/>
    <m/>
  </r>
  <r>
    <x v="84"/>
    <s v="C"/>
    <s v="GMB"/>
    <x v="2"/>
    <m/>
  </r>
  <r>
    <x v="85"/>
    <s v="C"/>
    <s v="GNB"/>
    <x v="2"/>
    <m/>
  </r>
  <r>
    <x v="86"/>
    <s v="C"/>
    <s v="GNQ"/>
    <x v="2"/>
    <n v="34.741427520000002"/>
  </r>
  <r>
    <x v="87"/>
    <s v="C"/>
    <s v="GRC"/>
    <x v="2"/>
    <n v="630.61394129999996"/>
  </r>
  <r>
    <x v="88"/>
    <s v="C"/>
    <s v="GRD"/>
    <x v="2"/>
    <m/>
  </r>
  <r>
    <x v="89"/>
    <s v="C"/>
    <s v="GRL"/>
    <x v="2"/>
    <m/>
  </r>
  <r>
    <x v="90"/>
    <s v="C"/>
    <s v="GTM"/>
    <x v="2"/>
    <n v="256.16850670000002"/>
  </r>
  <r>
    <x v="91"/>
    <s v="C"/>
    <s v="GUM"/>
    <x v="2"/>
    <m/>
  </r>
  <r>
    <x v="92"/>
    <s v="C"/>
    <s v="GUY"/>
    <x v="2"/>
    <n v="321.54576709999998"/>
  </r>
  <r>
    <x v="93"/>
    <s v="R"/>
    <s v="HIC"/>
    <x v="2"/>
    <n v="1561.665651"/>
  </r>
  <r>
    <x v="94"/>
    <s v="C"/>
    <s v="HKG"/>
    <x v="2"/>
    <n v="487.82113409999999"/>
  </r>
  <r>
    <x v="95"/>
    <s v="C"/>
    <s v="HND"/>
    <x v="2"/>
    <n v="179.87597260000001"/>
  </r>
  <r>
    <x v="96"/>
    <s v="R"/>
    <s v="HPC"/>
    <x v="2"/>
    <n v="115.4149626"/>
  </r>
  <r>
    <x v="97"/>
    <s v="C"/>
    <s v="HRV"/>
    <x v="2"/>
    <m/>
  </r>
  <r>
    <x v="98"/>
    <s v="C"/>
    <s v="HTI"/>
    <x v="2"/>
    <m/>
  </r>
  <r>
    <x v="99"/>
    <s v="C"/>
    <s v="HUN"/>
    <x v="2"/>
    <m/>
  </r>
  <r>
    <x v="100"/>
    <s v="R"/>
    <s v="IBD"/>
    <x v="2"/>
    <n v="148.9619496"/>
  </r>
  <r>
    <x v="101"/>
    <s v="R"/>
    <s v="IBT"/>
    <x v="2"/>
    <n v="142.20184939999999"/>
  </r>
  <r>
    <x v="102"/>
    <s v="R"/>
    <s v="IDA"/>
    <x v="2"/>
    <n v="109.9056288"/>
  </r>
  <r>
    <x v="103"/>
    <s v="R"/>
    <s v="IDB"/>
    <x v="2"/>
    <n v="110.73217030000001"/>
  </r>
  <r>
    <x v="104"/>
    <s v="C"/>
    <s v="IDN"/>
    <x v="2"/>
    <m/>
  </r>
  <r>
    <x v="105"/>
    <s v="R"/>
    <s v="IDX"/>
    <x v="2"/>
    <n v="112.32565649999999"/>
  </r>
  <r>
    <x v="106"/>
    <s v="C"/>
    <s v="IMN"/>
    <x v="2"/>
    <m/>
  </r>
  <r>
    <x v="107"/>
    <s v="C"/>
    <s v="IND"/>
    <x v="2"/>
    <n v="88.914918599999993"/>
  </r>
  <r>
    <x v="108"/>
    <s v="R"/>
    <s v="INX"/>
    <x v="2"/>
    <m/>
  </r>
  <r>
    <x v="109"/>
    <s v="C"/>
    <s v="IRL"/>
    <x v="2"/>
    <n v="797.00628840000002"/>
  </r>
  <r>
    <x v="110"/>
    <s v="C"/>
    <s v="IRN"/>
    <x v="2"/>
    <n v="203.43631149999999"/>
  </r>
  <r>
    <x v="111"/>
    <s v="C"/>
    <s v="IRQ"/>
    <x v="2"/>
    <n v="254.7013341"/>
  </r>
  <r>
    <x v="112"/>
    <s v="C"/>
    <s v="ISL"/>
    <x v="2"/>
    <n v="1562.23073"/>
  </r>
  <r>
    <x v="113"/>
    <s v="C"/>
    <s v="ISR"/>
    <x v="2"/>
    <n v="1094.6358479999999"/>
  </r>
  <r>
    <x v="114"/>
    <s v="C"/>
    <s v="ITA"/>
    <x v="2"/>
    <n v="990.26015219999999"/>
  </r>
  <r>
    <x v="115"/>
    <s v="C"/>
    <s v="JAM"/>
    <x v="2"/>
    <n v="463.95969919999999"/>
  </r>
  <r>
    <x v="116"/>
    <s v="C"/>
    <s v="JOR"/>
    <x v="2"/>
    <m/>
  </r>
  <r>
    <x v="117"/>
    <s v="C"/>
    <s v="JPN"/>
    <x v="2"/>
    <n v="633.64031520000003"/>
  </r>
  <r>
    <x v="118"/>
    <s v="C"/>
    <s v="KAZ"/>
    <x v="2"/>
    <m/>
  </r>
  <r>
    <x v="119"/>
    <s v="C"/>
    <s v="KEN"/>
    <x v="2"/>
    <n v="100.6042667"/>
  </r>
  <r>
    <x v="120"/>
    <s v="C"/>
    <s v="KGZ"/>
    <x v="2"/>
    <m/>
  </r>
  <r>
    <x v="121"/>
    <s v="C"/>
    <s v="KHM"/>
    <x v="2"/>
    <n v="109.4790454"/>
  </r>
  <r>
    <x v="122"/>
    <s v="C"/>
    <s v="KIR"/>
    <x v="2"/>
    <m/>
  </r>
  <r>
    <x v="123"/>
    <s v="C"/>
    <s v="KNA"/>
    <x v="2"/>
    <n v="246.07703480000001"/>
  </r>
  <r>
    <x v="124"/>
    <s v="C"/>
    <s v="KOR"/>
    <x v="2"/>
    <n v="106.133999"/>
  </r>
  <r>
    <x v="125"/>
    <s v="C"/>
    <s v="KWT"/>
    <x v="2"/>
    <m/>
  </r>
  <r>
    <x v="126"/>
    <s v="R"/>
    <s v="LAC"/>
    <x v="2"/>
    <n v="407.50171649999999"/>
  </r>
  <r>
    <x v="127"/>
    <s v="C"/>
    <s v="LAO"/>
    <x v="2"/>
    <m/>
  </r>
  <r>
    <x v="128"/>
    <s v="C"/>
    <s v="LBN"/>
    <x v="2"/>
    <m/>
  </r>
  <r>
    <x v="129"/>
    <s v="C"/>
    <s v="LBR"/>
    <x v="2"/>
    <n v="163.91719639999999"/>
  </r>
  <r>
    <x v="130"/>
    <s v="C"/>
    <s v="LBY"/>
    <x v="2"/>
    <m/>
  </r>
  <r>
    <x v="131"/>
    <s v="C"/>
    <s v="LCA"/>
    <x v="2"/>
    <m/>
  </r>
  <r>
    <x v="132"/>
    <s v="R"/>
    <s v="LCN"/>
    <x v="2"/>
    <n v="427.1458313"/>
  </r>
  <r>
    <x v="133"/>
    <s v="R"/>
    <s v="LDC"/>
    <x v="2"/>
    <m/>
  </r>
  <r>
    <x v="134"/>
    <s v="R"/>
    <s v="LIC"/>
    <x v="2"/>
    <m/>
  </r>
  <r>
    <x v="135"/>
    <s v="C"/>
    <s v="LIE"/>
    <x v="2"/>
    <m/>
  </r>
  <r>
    <x v="136"/>
    <s v="C"/>
    <s v="LKA"/>
    <x v="2"/>
    <n v="137.33183750000001"/>
  </r>
  <r>
    <x v="137"/>
    <s v="R"/>
    <s v="LMC"/>
    <x v="2"/>
    <m/>
  </r>
  <r>
    <x v="138"/>
    <s v="R"/>
    <s v="LMY"/>
    <x v="2"/>
    <n v="138.35725669999999"/>
  </r>
  <r>
    <x v="139"/>
    <s v="C"/>
    <s v="LSO"/>
    <x v="2"/>
    <n v="47.450222539999999"/>
  </r>
  <r>
    <x v="140"/>
    <s v="R"/>
    <s v="LTE"/>
    <x v="2"/>
    <n v="148.477059"/>
  </r>
  <r>
    <x v="141"/>
    <s v="C"/>
    <s v="LTU"/>
    <x v="2"/>
    <m/>
  </r>
  <r>
    <x v="142"/>
    <s v="C"/>
    <s v="LUX"/>
    <x v="2"/>
    <n v="2311.7988489999998"/>
  </r>
  <r>
    <x v="143"/>
    <s v="C"/>
    <s v="LVA"/>
    <x v="2"/>
    <m/>
  </r>
  <r>
    <x v="144"/>
    <s v="C"/>
    <s v="MAC"/>
    <x v="2"/>
    <m/>
  </r>
  <r>
    <x v="145"/>
    <s v="C"/>
    <s v="MAF"/>
    <x v="2"/>
    <m/>
  </r>
  <r>
    <x v="146"/>
    <s v="C"/>
    <s v="MAR"/>
    <x v="2"/>
    <n v="181.1837031"/>
  </r>
  <r>
    <x v="147"/>
    <s v="C"/>
    <s v="MCO"/>
    <x v="2"/>
    <m/>
  </r>
  <r>
    <x v="148"/>
    <s v="C"/>
    <s v="MDA"/>
    <x v="2"/>
    <m/>
  </r>
  <r>
    <x v="149"/>
    <s v="C"/>
    <s v="MDG"/>
    <x v="2"/>
    <n v="138.11984910000001"/>
  </r>
  <r>
    <x v="150"/>
    <s v="C"/>
    <s v="MDV"/>
    <x v="2"/>
    <m/>
  </r>
  <r>
    <x v="151"/>
    <s v="R"/>
    <s v="MEA"/>
    <x v="2"/>
    <m/>
  </r>
  <r>
    <x v="152"/>
    <s v="C"/>
    <s v="MEX"/>
    <x v="2"/>
    <n v="374.44551710000002"/>
  </r>
  <r>
    <x v="153"/>
    <s v="C"/>
    <s v="MHL"/>
    <x v="2"/>
    <m/>
  </r>
  <r>
    <x v="154"/>
    <s v="R"/>
    <s v="MIC"/>
    <x v="2"/>
    <n v="142.1940056"/>
  </r>
  <r>
    <x v="155"/>
    <s v="C"/>
    <s v="MKD"/>
    <x v="2"/>
    <m/>
  </r>
  <r>
    <x v="156"/>
    <s v="C"/>
    <s v="MLI"/>
    <x v="2"/>
    <m/>
  </r>
  <r>
    <x v="157"/>
    <s v="C"/>
    <s v="MLT"/>
    <x v="2"/>
    <m/>
  </r>
  <r>
    <x v="158"/>
    <s v="C"/>
    <s v="MMR"/>
    <x v="2"/>
    <m/>
  </r>
  <r>
    <x v="159"/>
    <s v="R"/>
    <s v="MNA"/>
    <x v="2"/>
    <m/>
  </r>
  <r>
    <x v="160"/>
    <s v="C"/>
    <s v="MNE"/>
    <x v="2"/>
    <m/>
  </r>
  <r>
    <x v="161"/>
    <s v="C"/>
    <s v="MNG"/>
    <x v="2"/>
    <m/>
  </r>
  <r>
    <x v="162"/>
    <s v="C"/>
    <s v="MNP"/>
    <x v="2"/>
    <m/>
  </r>
  <r>
    <x v="163"/>
    <s v="C"/>
    <s v="MOZ"/>
    <x v="2"/>
    <m/>
  </r>
  <r>
    <x v="164"/>
    <s v="C"/>
    <s v="MRT"/>
    <x v="2"/>
    <n v="122.25227030000001"/>
  </r>
  <r>
    <x v="165"/>
    <s v="C"/>
    <s v="MUS"/>
    <x v="2"/>
    <m/>
  </r>
  <r>
    <x v="166"/>
    <s v="C"/>
    <s v="MWI"/>
    <x v="2"/>
    <n v="48.387659730000003"/>
  </r>
  <r>
    <x v="167"/>
    <s v="C"/>
    <s v="MYS"/>
    <x v="2"/>
    <n v="230.24793220000001"/>
  </r>
  <r>
    <x v="168"/>
    <s v="R"/>
    <s v="NAC"/>
    <x v="2"/>
    <n v="3153.8860500000001"/>
  </r>
  <r>
    <x v="169"/>
    <s v="C"/>
    <s v="NAM"/>
    <x v="2"/>
    <m/>
  </r>
  <r>
    <x v="170"/>
    <s v="C"/>
    <s v="NCL"/>
    <x v="2"/>
    <m/>
  </r>
  <r>
    <x v="171"/>
    <s v="C"/>
    <s v="NER"/>
    <x v="2"/>
    <n v="148.1921633"/>
  </r>
  <r>
    <x v="172"/>
    <s v="C"/>
    <s v="NGA"/>
    <x v="2"/>
    <n v="104.3885334"/>
  </r>
  <r>
    <x v="173"/>
    <s v="C"/>
    <s v="NIC"/>
    <x v="2"/>
    <n v="140.62171749999999"/>
  </r>
  <r>
    <x v="174"/>
    <s v="C"/>
    <s v="NLD"/>
    <x v="2"/>
    <n v="1240.6778939999999"/>
  </r>
  <r>
    <x v="175"/>
    <s v="C"/>
    <s v="NOR"/>
    <x v="2"/>
    <n v="1667.2474299999999"/>
  </r>
  <r>
    <x v="176"/>
    <s v="C"/>
    <s v="NPL"/>
    <x v="2"/>
    <n v="55.285036890000001"/>
  </r>
  <r>
    <x v="177"/>
    <s v="C"/>
    <s v="NRU"/>
    <x v="2"/>
    <m/>
  </r>
  <r>
    <x v="178"/>
    <s v="C"/>
    <s v="NZL"/>
    <x v="2"/>
    <n v="2448.6286329999998"/>
  </r>
  <r>
    <x v="179"/>
    <s v="R"/>
    <s v="OED"/>
    <x v="2"/>
    <n v="1497.391842"/>
  </r>
  <r>
    <x v="180"/>
    <s v="C"/>
    <s v="OMN"/>
    <x v="2"/>
    <m/>
  </r>
  <r>
    <x v="181"/>
    <s v="R"/>
    <s v="OSS"/>
    <x v="2"/>
    <m/>
  </r>
  <r>
    <x v="182"/>
    <s v="C"/>
    <s v="PAK"/>
    <x v="2"/>
    <n v="89.837712150000002"/>
  </r>
  <r>
    <x v="183"/>
    <s v="C"/>
    <s v="PAN"/>
    <x v="2"/>
    <n v="542.36156329999994"/>
  </r>
  <r>
    <x v="184"/>
    <s v="C"/>
    <s v="PER"/>
    <x v="2"/>
    <n v="308.59787349999999"/>
  </r>
  <r>
    <x v="185"/>
    <s v="C"/>
    <s v="PHL"/>
    <x v="2"/>
    <n v="156.68215430000001"/>
  </r>
  <r>
    <x v="186"/>
    <s v="C"/>
    <s v="PLW"/>
    <x v="2"/>
    <m/>
  </r>
  <r>
    <x v="187"/>
    <s v="C"/>
    <s v="PNG"/>
    <x v="2"/>
    <n v="124.68881380000001"/>
  </r>
  <r>
    <x v="188"/>
    <s v="C"/>
    <s v="POL"/>
    <x v="2"/>
    <m/>
  </r>
  <r>
    <x v="189"/>
    <s v="R"/>
    <s v="PRE"/>
    <x v="2"/>
    <n v="59.727283470000003"/>
  </r>
  <r>
    <x v="190"/>
    <s v="C"/>
    <s v="PRI"/>
    <x v="2"/>
    <n v="854.74480500000004"/>
  </r>
  <r>
    <x v="191"/>
    <s v="C"/>
    <s v="PRK"/>
    <x v="2"/>
    <m/>
  </r>
  <r>
    <x v="192"/>
    <s v="C"/>
    <s v="PRT"/>
    <x v="2"/>
    <n v="407.85284360000003"/>
  </r>
  <r>
    <x v="193"/>
    <s v="C"/>
    <s v="PRY"/>
    <x v="2"/>
    <m/>
  </r>
  <r>
    <x v="194"/>
    <s v="R"/>
    <s v="PSE"/>
    <x v="2"/>
    <m/>
  </r>
  <r>
    <x v="195"/>
    <s v="R"/>
    <s v="PSS"/>
    <x v="2"/>
    <m/>
  </r>
  <r>
    <x v="196"/>
    <s v="R"/>
    <s v="PST"/>
    <x v="2"/>
    <n v="1539.2959310000001"/>
  </r>
  <r>
    <x v="197"/>
    <s v="C"/>
    <s v="PYF"/>
    <x v="2"/>
    <m/>
  </r>
  <r>
    <x v="198"/>
    <s v="C"/>
    <s v="QAT"/>
    <x v="2"/>
    <m/>
  </r>
  <r>
    <x v="199"/>
    <s v="C"/>
    <s v="ROU"/>
    <x v="2"/>
    <m/>
  </r>
  <r>
    <x v="200"/>
    <s v="C"/>
    <s v="RUS"/>
    <x v="2"/>
    <m/>
  </r>
  <r>
    <x v="201"/>
    <s v="C"/>
    <s v="RWA"/>
    <x v="2"/>
    <n v="40.975494689999998"/>
  </r>
  <r>
    <x v="202"/>
    <s v="R"/>
    <s v="SAS"/>
    <x v="2"/>
    <n v="88.80056596"/>
  </r>
  <r>
    <x v="203"/>
    <s v="C"/>
    <s v="SAU"/>
    <x v="2"/>
    <m/>
  </r>
  <r>
    <x v="204"/>
    <s v="C"/>
    <s v="SDN"/>
    <x v="2"/>
    <n v="139.2145506"/>
  </r>
  <r>
    <x v="205"/>
    <s v="C"/>
    <s v="SEN"/>
    <x v="2"/>
    <n v="253.1622673"/>
  </r>
  <r>
    <x v="206"/>
    <s v="C"/>
    <s v="SGP"/>
    <x v="2"/>
    <n v="471.88051289999999"/>
  </r>
  <r>
    <x v="207"/>
    <s v="C"/>
    <s v="SLB"/>
    <x v="2"/>
    <m/>
  </r>
  <r>
    <x v="208"/>
    <s v="C"/>
    <s v="SLE"/>
    <x v="2"/>
    <n v="145.03584190000001"/>
  </r>
  <r>
    <x v="209"/>
    <s v="C"/>
    <s v="SLV"/>
    <x v="2"/>
    <m/>
  </r>
  <r>
    <x v="210"/>
    <s v="C"/>
    <s v="SMR"/>
    <x v="2"/>
    <m/>
  </r>
  <r>
    <x v="211"/>
    <s v="C"/>
    <s v="SOM"/>
    <x v="2"/>
    <m/>
  </r>
  <r>
    <x v="212"/>
    <s v="C"/>
    <s v="SRB"/>
    <x v="2"/>
    <m/>
  </r>
  <r>
    <x v="213"/>
    <s v="R"/>
    <s v="SSA"/>
    <x v="2"/>
    <n v="142.77475889999999"/>
  </r>
  <r>
    <x v="214"/>
    <s v="C"/>
    <s v="SSD"/>
    <x v="2"/>
    <m/>
  </r>
  <r>
    <x v="215"/>
    <s v="R"/>
    <s v="SSF"/>
    <x v="2"/>
    <n v="142.79417620000001"/>
  </r>
  <r>
    <x v="216"/>
    <s v="R"/>
    <s v="SST"/>
    <x v="2"/>
    <m/>
  </r>
  <r>
    <x v="217"/>
    <s v="C"/>
    <s v="STP"/>
    <x v="2"/>
    <m/>
  </r>
  <r>
    <x v="218"/>
    <s v="C"/>
    <s v="SUR"/>
    <x v="2"/>
    <n v="337.8731295"/>
  </r>
  <r>
    <x v="219"/>
    <s v="C"/>
    <s v="SVK"/>
    <x v="2"/>
    <m/>
  </r>
  <r>
    <x v="220"/>
    <s v="C"/>
    <s v="SVN"/>
    <x v="2"/>
    <m/>
  </r>
  <r>
    <x v="221"/>
    <s v="C"/>
    <s v="SWE"/>
    <x v="2"/>
    <n v="2315.8465270000002"/>
  </r>
  <r>
    <x v="222"/>
    <s v="C"/>
    <s v="SWZ"/>
    <x v="2"/>
    <n v="125.6086968"/>
  </r>
  <r>
    <x v="223"/>
    <s v="C"/>
    <s v="SXM"/>
    <x v="2"/>
    <m/>
  </r>
  <r>
    <x v="224"/>
    <s v="C"/>
    <s v="SYC"/>
    <x v="2"/>
    <n v="287.04478840000002"/>
  </r>
  <r>
    <x v="225"/>
    <s v="C"/>
    <s v="SYR"/>
    <x v="2"/>
    <n v="227.78866389999999"/>
  </r>
  <r>
    <x v="226"/>
    <s v="C"/>
    <s v="TCA"/>
    <x v="2"/>
    <m/>
  </r>
  <r>
    <x v="227"/>
    <s v="C"/>
    <s v="TCD"/>
    <x v="2"/>
    <n v="114.5821737"/>
  </r>
  <r>
    <x v="228"/>
    <s v="R"/>
    <s v="TEA"/>
    <x v="2"/>
    <n v="71.980686710000001"/>
  </r>
  <r>
    <x v="229"/>
    <s v="R"/>
    <s v="TEC"/>
    <x v="2"/>
    <m/>
  </r>
  <r>
    <x v="230"/>
    <s v="C"/>
    <s v="TGO"/>
    <x v="2"/>
    <n v="81.994749130000002"/>
  </r>
  <r>
    <x v="231"/>
    <s v="C"/>
    <s v="THA"/>
    <x v="2"/>
    <n v="113.7825016"/>
  </r>
  <r>
    <x v="232"/>
    <s v="C"/>
    <s v="TJK"/>
    <x v="2"/>
    <m/>
  </r>
  <r>
    <x v="233"/>
    <s v="C"/>
    <s v="TKM"/>
    <x v="2"/>
    <m/>
  </r>
  <r>
    <x v="234"/>
    <s v="R"/>
    <s v="TLA"/>
    <x v="2"/>
    <n v="420.39449710000002"/>
  </r>
  <r>
    <x v="235"/>
    <s v="C"/>
    <s v="TLS"/>
    <x v="2"/>
    <m/>
  </r>
  <r>
    <x v="236"/>
    <s v="R"/>
    <s v="TMN"/>
    <x v="2"/>
    <m/>
  </r>
  <r>
    <x v="237"/>
    <s v="C"/>
    <s v="TON"/>
    <x v="2"/>
    <m/>
  </r>
  <r>
    <x v="238"/>
    <s v="R"/>
    <s v="TSA"/>
    <x v="2"/>
    <n v="88.80056596"/>
  </r>
  <r>
    <x v="239"/>
    <s v="R"/>
    <s v="TSS"/>
    <x v="2"/>
    <n v="142.79417620000001"/>
  </r>
  <r>
    <x v="240"/>
    <s v="C"/>
    <s v="TTO"/>
    <x v="2"/>
    <n v="703.75342160000002"/>
  </r>
  <r>
    <x v="241"/>
    <s v="C"/>
    <s v="TUN"/>
    <x v="2"/>
    <m/>
  </r>
  <r>
    <x v="242"/>
    <s v="C"/>
    <s v="TUR"/>
    <x v="2"/>
    <n v="309.4469034"/>
  </r>
  <r>
    <x v="243"/>
    <s v="C"/>
    <s v="TUV"/>
    <x v="2"/>
    <m/>
  </r>
  <r>
    <x v="244"/>
    <s v="C"/>
    <s v="TZA"/>
    <x v="2"/>
    <m/>
  </r>
  <r>
    <x v="245"/>
    <s v="C"/>
    <s v="UGA"/>
    <x v="2"/>
    <n v="62.016821499999999"/>
  </r>
  <r>
    <x v="246"/>
    <s v="C"/>
    <s v="UKR"/>
    <x v="2"/>
    <m/>
  </r>
  <r>
    <x v="247"/>
    <s v="R"/>
    <s v="UMC"/>
    <x v="2"/>
    <n v="174.97714400000001"/>
  </r>
  <r>
    <x v="248"/>
    <s v="C"/>
    <s v="URY"/>
    <x v="2"/>
    <n v="656.71223999999995"/>
  </r>
  <r>
    <x v="249"/>
    <s v="C"/>
    <s v="USA"/>
    <x v="2"/>
    <n v="3243.8430779999999"/>
  </r>
  <r>
    <x v="250"/>
    <s v="C"/>
    <s v="UZB"/>
    <x v="2"/>
    <m/>
  </r>
  <r>
    <x v="251"/>
    <s v="C"/>
    <s v="VCT"/>
    <x v="2"/>
    <n v="174.5652833"/>
  </r>
  <r>
    <x v="252"/>
    <s v="C"/>
    <s v="VEN"/>
    <x v="2"/>
    <n v="1140.0828770000001"/>
  </r>
  <r>
    <x v="253"/>
    <s v="C"/>
    <s v="VGB"/>
    <x v="2"/>
    <m/>
  </r>
  <r>
    <x v="254"/>
    <s v="C"/>
    <s v="VIR"/>
    <x v="2"/>
    <n v="1016.528926"/>
  </r>
  <r>
    <x v="255"/>
    <s v="C"/>
    <s v="VNM"/>
    <x v="2"/>
    <m/>
  </r>
  <r>
    <x v="256"/>
    <s v="C"/>
    <s v="VUT"/>
    <x v="2"/>
    <m/>
  </r>
  <r>
    <x v="257"/>
    <s v="R"/>
    <s v="WLD"/>
    <x v="2"/>
    <n v="488.13896540000002"/>
  </r>
  <r>
    <x v="258"/>
    <s v="C"/>
    <s v="WSM"/>
    <x v="2"/>
    <m/>
  </r>
  <r>
    <x v="259"/>
    <s v="C"/>
    <s v="XKX"/>
    <x v="2"/>
    <m/>
  </r>
  <r>
    <x v="260"/>
    <s v="C"/>
    <s v="YEM"/>
    <x v="2"/>
    <m/>
  </r>
  <r>
    <x v="261"/>
    <s v="C"/>
    <s v="ZAF"/>
    <x v="2"/>
    <n v="463.79623789999999"/>
  </r>
  <r>
    <x v="262"/>
    <s v="C"/>
    <s v="ZMB"/>
    <x v="2"/>
    <n v="213.89422880000001"/>
  </r>
  <r>
    <x v="263"/>
    <s v="C"/>
    <s v="ZWE"/>
    <x v="2"/>
    <n v="279.44098880000001"/>
  </r>
  <r>
    <x v="0"/>
    <s v="C"/>
    <s v="ABW"/>
    <x v="3"/>
    <m/>
  </r>
  <r>
    <x v="1"/>
    <s v="C"/>
    <s v="AFG"/>
    <x v="3"/>
    <n v="78.782758040000004"/>
  </r>
  <r>
    <x v="2"/>
    <s v="C"/>
    <s v="AGO"/>
    <x v="3"/>
    <m/>
  </r>
  <r>
    <x v="3"/>
    <s v="C"/>
    <s v="ALB"/>
    <x v="3"/>
    <m/>
  </r>
  <r>
    <x v="4"/>
    <s v="C"/>
    <s v="AND"/>
    <x v="3"/>
    <m/>
  </r>
  <r>
    <x v="5"/>
    <s v="R"/>
    <s v="ARB"/>
    <x v="3"/>
    <m/>
  </r>
  <r>
    <x v="6"/>
    <s v="C"/>
    <s v="ARE"/>
    <x v="3"/>
    <m/>
  </r>
  <r>
    <x v="7"/>
    <s v="C"/>
    <s v="ARG"/>
    <x v="3"/>
    <n v="845.07718420000003"/>
  </r>
  <r>
    <x v="8"/>
    <s v="C"/>
    <s v="ARM"/>
    <x v="3"/>
    <m/>
  </r>
  <r>
    <x v="9"/>
    <s v="C"/>
    <s v="ASM"/>
    <x v="3"/>
    <m/>
  </r>
  <r>
    <x v="10"/>
    <s v="C"/>
    <s v="ATG"/>
    <x v="3"/>
    <m/>
  </r>
  <r>
    <x v="11"/>
    <s v="C"/>
    <s v="AUS"/>
    <x v="3"/>
    <n v="1965.991477"/>
  </r>
  <r>
    <x v="12"/>
    <s v="C"/>
    <s v="AUT"/>
    <x v="3"/>
    <n v="1167.000532"/>
  </r>
  <r>
    <x v="13"/>
    <s v="C"/>
    <s v="AZE"/>
    <x v="3"/>
    <m/>
  </r>
  <r>
    <x v="14"/>
    <s v="C"/>
    <s v="BDI"/>
    <x v="3"/>
    <n v="78.900283599999995"/>
  </r>
  <r>
    <x v="15"/>
    <s v="C"/>
    <s v="BEL"/>
    <x v="3"/>
    <n v="1535.023729"/>
  </r>
  <r>
    <x v="16"/>
    <s v="C"/>
    <s v="BEN"/>
    <x v="3"/>
    <n v="99.859113890000003"/>
  </r>
  <r>
    <x v="17"/>
    <s v="C"/>
    <s v="BFA"/>
    <x v="3"/>
    <n v="78.372071939999998"/>
  </r>
  <r>
    <x v="18"/>
    <s v="C"/>
    <s v="BGD"/>
    <x v="3"/>
    <n v="101.2604912"/>
  </r>
  <r>
    <x v="19"/>
    <s v="C"/>
    <s v="BGR"/>
    <x v="3"/>
    <m/>
  </r>
  <r>
    <x v="20"/>
    <s v="C"/>
    <s v="BHR"/>
    <x v="3"/>
    <m/>
  </r>
  <r>
    <x v="21"/>
    <s v="C"/>
    <s v="BHS"/>
    <x v="3"/>
    <n v="1867.1129880000001"/>
  </r>
  <r>
    <x v="22"/>
    <s v="C"/>
    <s v="BIH"/>
    <x v="3"/>
    <m/>
  </r>
  <r>
    <x v="23"/>
    <s v="C"/>
    <s v="BLR"/>
    <x v="3"/>
    <m/>
  </r>
  <r>
    <x v="24"/>
    <s v="C"/>
    <s v="BLZ"/>
    <x v="3"/>
    <n v="336.94146610000001"/>
  </r>
  <r>
    <x v="25"/>
    <s v="C"/>
    <s v="BMU"/>
    <x v="3"/>
    <n v="2020.2652479999999"/>
  </r>
  <r>
    <x v="26"/>
    <s v="C"/>
    <s v="BOL"/>
    <x v="3"/>
    <n v="184.27553499999999"/>
  </r>
  <r>
    <x v="27"/>
    <s v="C"/>
    <s v="BRA"/>
    <x v="3"/>
    <n v="291.95058899999998"/>
  </r>
  <r>
    <x v="28"/>
    <s v="C"/>
    <s v="BRB"/>
    <x v="3"/>
    <m/>
  </r>
  <r>
    <x v="29"/>
    <s v="C"/>
    <s v="BRN"/>
    <x v="3"/>
    <m/>
  </r>
  <r>
    <x v="30"/>
    <s v="C"/>
    <s v="BTN"/>
    <x v="3"/>
    <m/>
  </r>
  <r>
    <x v="31"/>
    <s v="C"/>
    <s v="BWA"/>
    <x v="3"/>
    <n v="67.375870590000005"/>
  </r>
  <r>
    <x v="32"/>
    <s v="C"/>
    <s v="CAF"/>
    <x v="3"/>
    <n v="81.587915649999999"/>
  </r>
  <r>
    <x v="33"/>
    <s v="C"/>
    <s v="CAN"/>
    <x v="3"/>
    <n v="2354.8391219999999"/>
  </r>
  <r>
    <x v="34"/>
    <s v="R"/>
    <s v="CEB"/>
    <x v="3"/>
    <m/>
  </r>
  <r>
    <x v="35"/>
    <s v="C"/>
    <s v="CHE"/>
    <x v="3"/>
    <n v="2294.182847"/>
  </r>
  <r>
    <x v="36"/>
    <s v="C"/>
    <s v="CHI"/>
    <x v="3"/>
    <m/>
  </r>
  <r>
    <x v="37"/>
    <s v="C"/>
    <s v="CHL"/>
    <x v="3"/>
    <n v="687.26837439999997"/>
  </r>
  <r>
    <x v="38"/>
    <s v="C"/>
    <s v="CHN"/>
    <x v="3"/>
    <n v="74.313643450000001"/>
  </r>
  <r>
    <x v="39"/>
    <s v="C"/>
    <s v="CIV"/>
    <x v="3"/>
    <n v="190.4073755"/>
  </r>
  <r>
    <x v="40"/>
    <s v="C"/>
    <s v="CMR"/>
    <x v="3"/>
    <n v="131.08348649999999"/>
  </r>
  <r>
    <x v="41"/>
    <s v="C"/>
    <s v="COD"/>
    <x v="3"/>
    <n v="377.42754179999997"/>
  </r>
  <r>
    <x v="42"/>
    <s v="C"/>
    <s v="COG"/>
    <x v="3"/>
    <n v="153.54199600000001"/>
  </r>
  <r>
    <x v="43"/>
    <s v="C"/>
    <s v="COL"/>
    <x v="3"/>
    <n v="268.32439840000001"/>
  </r>
  <r>
    <x v="44"/>
    <s v="C"/>
    <s v="COM"/>
    <x v="3"/>
    <m/>
  </r>
  <r>
    <x v="45"/>
    <s v="C"/>
    <s v="CPV"/>
    <x v="3"/>
    <m/>
  </r>
  <r>
    <x v="46"/>
    <s v="C"/>
    <s v="CRI"/>
    <x v="3"/>
    <n v="344.82902560000002"/>
  </r>
  <r>
    <x v="47"/>
    <s v="R"/>
    <s v="CSS"/>
    <x v="3"/>
    <n v="525.59442300000001"/>
  </r>
  <r>
    <x v="48"/>
    <s v="C"/>
    <s v="CUB"/>
    <x v="3"/>
    <m/>
  </r>
  <r>
    <x v="49"/>
    <s v="C"/>
    <s v="CUW"/>
    <x v="3"/>
    <m/>
  </r>
  <r>
    <x v="50"/>
    <s v="C"/>
    <s v="CYM"/>
    <x v="3"/>
    <m/>
  </r>
  <r>
    <x v="51"/>
    <s v="C"/>
    <s v="CYP"/>
    <x v="3"/>
    <m/>
  </r>
  <r>
    <x v="52"/>
    <s v="C"/>
    <s v="CZE"/>
    <x v="3"/>
    <m/>
  </r>
  <r>
    <x v="53"/>
    <s v="C"/>
    <s v="DEU"/>
    <x v="3"/>
    <m/>
  </r>
  <r>
    <x v="54"/>
    <s v="C"/>
    <s v="DJI"/>
    <x v="3"/>
    <m/>
  </r>
  <r>
    <x v="55"/>
    <s v="C"/>
    <s v="DMA"/>
    <x v="3"/>
    <m/>
  </r>
  <r>
    <x v="56"/>
    <s v="C"/>
    <s v="DNK"/>
    <x v="3"/>
    <n v="1775.3703849999999"/>
  </r>
  <r>
    <x v="57"/>
    <s v="C"/>
    <s v="DOM"/>
    <x v="3"/>
    <n v="258.5589678"/>
  </r>
  <r>
    <x v="58"/>
    <s v="C"/>
    <s v="DZA"/>
    <x v="3"/>
    <n v="225.53059619999999"/>
  </r>
  <r>
    <x v="59"/>
    <s v="R"/>
    <s v="EAP"/>
    <x v="3"/>
    <n v="75.184177509999998"/>
  </r>
  <r>
    <x v="60"/>
    <s v="R"/>
    <s v="EAR"/>
    <x v="3"/>
    <n v="159.77532740000001"/>
  </r>
  <r>
    <x v="61"/>
    <s v="R"/>
    <s v="EAS"/>
    <x v="3"/>
    <n v="161.9172542"/>
  </r>
  <r>
    <x v="62"/>
    <s v="R"/>
    <s v="ECA"/>
    <x v="3"/>
    <m/>
  </r>
  <r>
    <x v="63"/>
    <s v="R"/>
    <s v="ECS"/>
    <x v="3"/>
    <n v="803.76119170000004"/>
  </r>
  <r>
    <x v="64"/>
    <s v="C"/>
    <s v="ECU"/>
    <x v="3"/>
    <n v="209.617604"/>
  </r>
  <r>
    <x v="65"/>
    <s v="C"/>
    <s v="EGY"/>
    <x v="3"/>
    <m/>
  </r>
  <r>
    <x v="66"/>
    <s v="R"/>
    <s v="EMU"/>
    <x v="3"/>
    <n v="1232.3224439999999"/>
  </r>
  <r>
    <x v="67"/>
    <s v="C"/>
    <s v="ERI"/>
    <x v="3"/>
    <m/>
  </r>
  <r>
    <x v="68"/>
    <s v="C"/>
    <s v="ESP"/>
    <x v="3"/>
    <n v="609.48738409999999"/>
  </r>
  <r>
    <x v="69"/>
    <s v="C"/>
    <s v="EST"/>
    <x v="3"/>
    <m/>
  </r>
  <r>
    <x v="70"/>
    <s v="C"/>
    <s v="ETH"/>
    <x v="3"/>
    <m/>
  </r>
  <r>
    <x v="71"/>
    <s v="R"/>
    <s v="EUU"/>
    <x v="3"/>
    <n v="1118.707418"/>
  </r>
  <r>
    <x v="72"/>
    <s v="R"/>
    <s v="FCS"/>
    <x v="3"/>
    <m/>
  </r>
  <r>
    <x v="73"/>
    <s v="C"/>
    <s v="FIN"/>
    <x v="3"/>
    <n v="1522.319242"/>
  </r>
  <r>
    <x v="74"/>
    <s v="C"/>
    <s v="FJI"/>
    <x v="3"/>
    <n v="296.77293539999999"/>
  </r>
  <r>
    <x v="75"/>
    <s v="C"/>
    <s v="FRA"/>
    <x v="3"/>
    <n v="1752.9644029999999"/>
  </r>
  <r>
    <x v="76"/>
    <s v="C"/>
    <s v="FRO"/>
    <x v="3"/>
    <m/>
  </r>
  <r>
    <x v="77"/>
    <s v="C"/>
    <s v="FSM"/>
    <x v="3"/>
    <m/>
  </r>
  <r>
    <x v="78"/>
    <s v="C"/>
    <s v="GAB"/>
    <x v="3"/>
    <n v="299.22664570000001"/>
  </r>
  <r>
    <x v="79"/>
    <s v="C"/>
    <s v="GBR"/>
    <x v="3"/>
    <n v="1592.6144770000001"/>
  </r>
  <r>
    <x v="80"/>
    <s v="C"/>
    <s v="GEO"/>
    <x v="3"/>
    <m/>
  </r>
  <r>
    <x v="81"/>
    <s v="C"/>
    <s v="GHA"/>
    <x v="3"/>
    <n v="210.96897849999999"/>
  </r>
  <r>
    <x v="82"/>
    <s v="C"/>
    <s v="GIB"/>
    <x v="3"/>
    <m/>
  </r>
  <r>
    <x v="83"/>
    <s v="C"/>
    <s v="GIN"/>
    <x v="3"/>
    <m/>
  </r>
  <r>
    <x v="84"/>
    <s v="C"/>
    <s v="GMB"/>
    <x v="3"/>
    <m/>
  </r>
  <r>
    <x v="85"/>
    <s v="C"/>
    <s v="GNB"/>
    <x v="3"/>
    <m/>
  </r>
  <r>
    <x v="86"/>
    <s v="C"/>
    <s v="GNQ"/>
    <x v="3"/>
    <n v="40.660826890000003"/>
  </r>
  <r>
    <x v="87"/>
    <s v="C"/>
    <s v="GRC"/>
    <x v="3"/>
    <n v="701.62041780000004"/>
  </r>
  <r>
    <x v="88"/>
    <s v="C"/>
    <s v="GRD"/>
    <x v="3"/>
    <m/>
  </r>
  <r>
    <x v="89"/>
    <s v="C"/>
    <s v="GRL"/>
    <x v="3"/>
    <m/>
  </r>
  <r>
    <x v="90"/>
    <s v="C"/>
    <s v="GTM"/>
    <x v="3"/>
    <n v="274.78995800000001"/>
  </r>
  <r>
    <x v="91"/>
    <s v="C"/>
    <s v="GUM"/>
    <x v="3"/>
    <m/>
  </r>
  <r>
    <x v="92"/>
    <s v="C"/>
    <s v="GUY"/>
    <x v="3"/>
    <n v="282.30633849999998"/>
  </r>
  <r>
    <x v="93"/>
    <s v="R"/>
    <s v="HIC"/>
    <x v="3"/>
    <n v="1660.091551"/>
  </r>
  <r>
    <x v="94"/>
    <s v="C"/>
    <s v="HKG"/>
    <x v="3"/>
    <n v="565.72781039999995"/>
  </r>
  <r>
    <x v="95"/>
    <s v="C"/>
    <s v="HND"/>
    <x v="3"/>
    <n v="185.04926449999999"/>
  </r>
  <r>
    <x v="96"/>
    <s v="R"/>
    <s v="HPC"/>
    <x v="3"/>
    <n v="136.3756894"/>
  </r>
  <r>
    <x v="97"/>
    <s v="C"/>
    <s v="HRV"/>
    <x v="3"/>
    <m/>
  </r>
  <r>
    <x v="98"/>
    <s v="C"/>
    <s v="HTI"/>
    <x v="3"/>
    <m/>
  </r>
  <r>
    <x v="99"/>
    <s v="C"/>
    <s v="HUN"/>
    <x v="3"/>
    <m/>
  </r>
  <r>
    <x v="100"/>
    <s v="R"/>
    <s v="IBD"/>
    <x v="3"/>
    <n v="155.27343310000001"/>
  </r>
  <r>
    <x v="101"/>
    <s v="R"/>
    <s v="IBT"/>
    <x v="3"/>
    <n v="149.2918574"/>
  </r>
  <r>
    <x v="102"/>
    <s v="R"/>
    <s v="IDA"/>
    <x v="3"/>
    <n v="120.7420403"/>
  </r>
  <r>
    <x v="103"/>
    <s v="R"/>
    <s v="IDB"/>
    <x v="3"/>
    <n v="114.2702281"/>
  </r>
  <r>
    <x v="104"/>
    <s v="C"/>
    <s v="IDN"/>
    <x v="3"/>
    <m/>
  </r>
  <r>
    <x v="105"/>
    <s v="R"/>
    <s v="IDX"/>
    <x v="3"/>
    <n v="127.5990511"/>
  </r>
  <r>
    <x v="106"/>
    <s v="C"/>
    <s v="IMN"/>
    <x v="3"/>
    <m/>
  </r>
  <r>
    <x v="107"/>
    <s v="C"/>
    <s v="IND"/>
    <x v="3"/>
    <n v="100.0485917"/>
  </r>
  <r>
    <x v="108"/>
    <s v="R"/>
    <s v="INX"/>
    <x v="3"/>
    <m/>
  </r>
  <r>
    <x v="109"/>
    <s v="C"/>
    <s v="IRL"/>
    <x v="3"/>
    <n v="852.13530170000001"/>
  </r>
  <r>
    <x v="110"/>
    <s v="C"/>
    <s v="IRN"/>
    <x v="3"/>
    <n v="208.13083219999999"/>
  </r>
  <r>
    <x v="111"/>
    <s v="C"/>
    <s v="IRQ"/>
    <x v="3"/>
    <n v="250.7870782"/>
  </r>
  <r>
    <x v="112"/>
    <s v="C"/>
    <s v="ISL"/>
    <x v="3"/>
    <n v="1831.7056560000001"/>
  </r>
  <r>
    <x v="113"/>
    <s v="C"/>
    <s v="ISR"/>
    <x v="3"/>
    <n v="1257.8114049999999"/>
  </r>
  <r>
    <x v="114"/>
    <s v="C"/>
    <s v="ITA"/>
    <x v="3"/>
    <n v="1126.019337"/>
  </r>
  <r>
    <x v="115"/>
    <s v="C"/>
    <s v="JAM"/>
    <x v="3"/>
    <n v="485.31929830000001"/>
  </r>
  <r>
    <x v="116"/>
    <s v="C"/>
    <s v="JOR"/>
    <x v="3"/>
    <m/>
  </r>
  <r>
    <x v="117"/>
    <s v="C"/>
    <s v="JPN"/>
    <x v="3"/>
    <n v="717.86691519999999"/>
  </r>
  <r>
    <x v="118"/>
    <s v="C"/>
    <s v="KAZ"/>
    <x v="3"/>
    <m/>
  </r>
  <r>
    <x v="119"/>
    <s v="C"/>
    <s v="KEN"/>
    <x v="3"/>
    <n v="104.0127363"/>
  </r>
  <r>
    <x v="120"/>
    <s v="C"/>
    <s v="KGZ"/>
    <x v="3"/>
    <m/>
  </r>
  <r>
    <x v="121"/>
    <s v="C"/>
    <s v="KHM"/>
    <x v="3"/>
    <n v="117.8203826"/>
  </r>
  <r>
    <x v="122"/>
    <s v="C"/>
    <s v="KIR"/>
    <x v="3"/>
    <m/>
  </r>
  <r>
    <x v="123"/>
    <s v="C"/>
    <s v="KNA"/>
    <x v="3"/>
    <n v="253.99755350000001"/>
  </r>
  <r>
    <x v="124"/>
    <s v="C"/>
    <s v="KOR"/>
    <x v="3"/>
    <n v="146.29459030000001"/>
  </r>
  <r>
    <x v="125"/>
    <s v="C"/>
    <s v="KWT"/>
    <x v="3"/>
    <m/>
  </r>
  <r>
    <x v="126"/>
    <s v="R"/>
    <s v="LAC"/>
    <x v="3"/>
    <n v="397.0525116"/>
  </r>
  <r>
    <x v="127"/>
    <s v="C"/>
    <s v="LAO"/>
    <x v="3"/>
    <m/>
  </r>
  <r>
    <x v="128"/>
    <s v="C"/>
    <s v="LBN"/>
    <x v="3"/>
    <m/>
  </r>
  <r>
    <x v="129"/>
    <s v="C"/>
    <s v="LBR"/>
    <x v="3"/>
    <n v="167.29156399999999"/>
  </r>
  <r>
    <x v="130"/>
    <s v="C"/>
    <s v="LBY"/>
    <x v="3"/>
    <m/>
  </r>
  <r>
    <x v="131"/>
    <s v="C"/>
    <s v="LCA"/>
    <x v="3"/>
    <m/>
  </r>
  <r>
    <x v="132"/>
    <s v="R"/>
    <s v="LCN"/>
    <x v="3"/>
    <n v="418.12383540000002"/>
  </r>
  <r>
    <x v="133"/>
    <s v="R"/>
    <s v="LDC"/>
    <x v="3"/>
    <m/>
  </r>
  <r>
    <x v="134"/>
    <s v="R"/>
    <s v="LIC"/>
    <x v="3"/>
    <m/>
  </r>
  <r>
    <x v="135"/>
    <s v="C"/>
    <s v="LIE"/>
    <x v="3"/>
    <m/>
  </r>
  <r>
    <x v="136"/>
    <s v="C"/>
    <s v="LKA"/>
    <x v="3"/>
    <n v="117.2436467"/>
  </r>
  <r>
    <x v="137"/>
    <s v="R"/>
    <s v="LMC"/>
    <x v="3"/>
    <m/>
  </r>
  <r>
    <x v="138"/>
    <s v="R"/>
    <s v="LMY"/>
    <x v="3"/>
    <n v="145.47849640000001"/>
  </r>
  <r>
    <x v="139"/>
    <s v="C"/>
    <s v="LSO"/>
    <x v="3"/>
    <n v="52.344312299999999"/>
  </r>
  <r>
    <x v="140"/>
    <s v="R"/>
    <s v="LTE"/>
    <x v="3"/>
    <n v="157.30434149999999"/>
  </r>
  <r>
    <x v="141"/>
    <s v="C"/>
    <s v="LTU"/>
    <x v="3"/>
    <m/>
  </r>
  <r>
    <x v="142"/>
    <s v="C"/>
    <s v="LUX"/>
    <x v="3"/>
    <n v="2441.0385550000001"/>
  </r>
  <r>
    <x v="143"/>
    <s v="C"/>
    <s v="LVA"/>
    <x v="3"/>
    <m/>
  </r>
  <r>
    <x v="144"/>
    <s v="C"/>
    <s v="MAC"/>
    <x v="3"/>
    <m/>
  </r>
  <r>
    <x v="145"/>
    <s v="C"/>
    <s v="MAF"/>
    <x v="3"/>
    <m/>
  </r>
  <r>
    <x v="146"/>
    <s v="C"/>
    <s v="MAR"/>
    <x v="3"/>
    <n v="196.5341123"/>
  </r>
  <r>
    <x v="147"/>
    <s v="C"/>
    <s v="MCO"/>
    <x v="3"/>
    <m/>
  </r>
  <r>
    <x v="148"/>
    <s v="C"/>
    <s v="MDA"/>
    <x v="3"/>
    <m/>
  </r>
  <r>
    <x v="149"/>
    <s v="C"/>
    <s v="MDG"/>
    <x v="3"/>
    <n v="138.40716570000001"/>
  </r>
  <r>
    <x v="150"/>
    <s v="C"/>
    <s v="MDV"/>
    <x v="3"/>
    <m/>
  </r>
  <r>
    <x v="151"/>
    <s v="R"/>
    <s v="MEA"/>
    <x v="3"/>
    <m/>
  </r>
  <r>
    <x v="152"/>
    <s v="C"/>
    <s v="MEX"/>
    <x v="3"/>
    <n v="403.82414069999999"/>
  </r>
  <r>
    <x v="153"/>
    <s v="C"/>
    <s v="MHL"/>
    <x v="3"/>
    <m/>
  </r>
  <r>
    <x v="154"/>
    <s v="R"/>
    <s v="MIC"/>
    <x v="3"/>
    <n v="148.29105759999999"/>
  </r>
  <r>
    <x v="155"/>
    <s v="C"/>
    <s v="MKD"/>
    <x v="3"/>
    <m/>
  </r>
  <r>
    <x v="156"/>
    <s v="C"/>
    <s v="MLI"/>
    <x v="3"/>
    <m/>
  </r>
  <r>
    <x v="157"/>
    <s v="C"/>
    <s v="MLT"/>
    <x v="3"/>
    <m/>
  </r>
  <r>
    <x v="158"/>
    <s v="C"/>
    <s v="MMR"/>
    <x v="3"/>
    <m/>
  </r>
  <r>
    <x v="159"/>
    <s v="R"/>
    <s v="MNA"/>
    <x v="3"/>
    <m/>
  </r>
  <r>
    <x v="160"/>
    <s v="C"/>
    <s v="MNE"/>
    <x v="3"/>
    <m/>
  </r>
  <r>
    <x v="161"/>
    <s v="C"/>
    <s v="MNG"/>
    <x v="3"/>
    <m/>
  </r>
  <r>
    <x v="162"/>
    <s v="C"/>
    <s v="MNP"/>
    <x v="3"/>
    <m/>
  </r>
  <r>
    <x v="163"/>
    <s v="C"/>
    <s v="MOZ"/>
    <x v="3"/>
    <m/>
  </r>
  <r>
    <x v="164"/>
    <s v="C"/>
    <s v="MRT"/>
    <x v="3"/>
    <n v="121.57629439999999"/>
  </r>
  <r>
    <x v="165"/>
    <s v="C"/>
    <s v="MUS"/>
    <x v="3"/>
    <m/>
  </r>
  <r>
    <x v="166"/>
    <s v="C"/>
    <s v="MWI"/>
    <x v="3"/>
    <n v="49.280562410000002"/>
  </r>
  <r>
    <x v="167"/>
    <s v="C"/>
    <s v="MYS"/>
    <x v="3"/>
    <n v="279.7084079"/>
  </r>
  <r>
    <x v="168"/>
    <s v="R"/>
    <s v="NAC"/>
    <x v="3"/>
    <n v="3281.3512350000001"/>
  </r>
  <r>
    <x v="169"/>
    <s v="C"/>
    <s v="NAM"/>
    <x v="3"/>
    <m/>
  </r>
  <r>
    <x v="170"/>
    <s v="C"/>
    <s v="NCL"/>
    <x v="3"/>
    <m/>
  </r>
  <r>
    <x v="171"/>
    <s v="C"/>
    <s v="NER"/>
    <x v="3"/>
    <n v="158.72120960000001"/>
  </r>
  <r>
    <x v="172"/>
    <s v="C"/>
    <s v="NGA"/>
    <x v="3"/>
    <n v="107.5421085"/>
  </r>
  <r>
    <x v="173"/>
    <s v="C"/>
    <s v="NIC"/>
    <x v="3"/>
    <n v="150.7088641"/>
  </r>
  <r>
    <x v="174"/>
    <s v="C"/>
    <s v="NLD"/>
    <x v="3"/>
    <n v="1328.0366489999999"/>
  </r>
  <r>
    <x v="175"/>
    <s v="C"/>
    <s v="NOR"/>
    <x v="3"/>
    <n v="1775.5826549999999"/>
  </r>
  <r>
    <x v="176"/>
    <s v="C"/>
    <s v="NPL"/>
    <x v="3"/>
    <n v="47.093947149999998"/>
  </r>
  <r>
    <x v="177"/>
    <s v="C"/>
    <s v="NRU"/>
    <x v="3"/>
    <m/>
  </r>
  <r>
    <x v="178"/>
    <s v="C"/>
    <s v="NZL"/>
    <x v="3"/>
    <n v="2622.2202710000001"/>
  </r>
  <r>
    <x v="179"/>
    <s v="R"/>
    <s v="OED"/>
    <x v="3"/>
    <n v="1592.291025"/>
  </r>
  <r>
    <x v="180"/>
    <s v="C"/>
    <s v="OMN"/>
    <x v="3"/>
    <m/>
  </r>
  <r>
    <x v="181"/>
    <s v="R"/>
    <s v="OSS"/>
    <x v="3"/>
    <m/>
  </r>
  <r>
    <x v="182"/>
    <s v="C"/>
    <s v="PAK"/>
    <x v="3"/>
    <n v="93.988687389999996"/>
  </r>
  <r>
    <x v="183"/>
    <s v="C"/>
    <s v="PAN"/>
    <x v="3"/>
    <n v="583.44452760000001"/>
  </r>
  <r>
    <x v="184"/>
    <s v="C"/>
    <s v="PER"/>
    <x v="3"/>
    <n v="328.50838210000001"/>
  </r>
  <r>
    <x v="185"/>
    <s v="C"/>
    <s v="PHL"/>
    <x v="3"/>
    <n v="168.0169674"/>
  </r>
  <r>
    <x v="186"/>
    <s v="C"/>
    <s v="PLW"/>
    <x v="3"/>
    <m/>
  </r>
  <r>
    <x v="187"/>
    <s v="C"/>
    <s v="PNG"/>
    <x v="3"/>
    <n v="128.99904290000001"/>
  </r>
  <r>
    <x v="188"/>
    <s v="C"/>
    <s v="POL"/>
    <x v="3"/>
    <m/>
  </r>
  <r>
    <x v="189"/>
    <s v="R"/>
    <s v="PRE"/>
    <x v="3"/>
    <n v="68.084780739999999"/>
  </r>
  <r>
    <x v="190"/>
    <s v="C"/>
    <s v="PRI"/>
    <x v="3"/>
    <n v="931.751666"/>
  </r>
  <r>
    <x v="191"/>
    <s v="C"/>
    <s v="PRK"/>
    <x v="3"/>
    <m/>
  </r>
  <r>
    <x v="192"/>
    <s v="C"/>
    <s v="PRT"/>
    <x v="3"/>
    <n v="432.51172960000002"/>
  </r>
  <r>
    <x v="193"/>
    <s v="C"/>
    <s v="PRY"/>
    <x v="3"/>
    <m/>
  </r>
  <r>
    <x v="194"/>
    <s v="R"/>
    <s v="PSE"/>
    <x v="3"/>
    <m/>
  </r>
  <r>
    <x v="195"/>
    <s v="R"/>
    <s v="PSS"/>
    <x v="3"/>
    <m/>
  </r>
  <r>
    <x v="196"/>
    <s v="R"/>
    <s v="PST"/>
    <x v="3"/>
    <n v="1637.465154"/>
  </r>
  <r>
    <x v="197"/>
    <s v="C"/>
    <s v="PYF"/>
    <x v="3"/>
    <m/>
  </r>
  <r>
    <x v="198"/>
    <s v="C"/>
    <s v="QAT"/>
    <x v="3"/>
    <m/>
  </r>
  <r>
    <x v="199"/>
    <s v="C"/>
    <s v="ROU"/>
    <x v="3"/>
    <m/>
  </r>
  <r>
    <x v="200"/>
    <s v="C"/>
    <s v="RUS"/>
    <x v="3"/>
    <m/>
  </r>
  <r>
    <x v="201"/>
    <s v="C"/>
    <s v="RWA"/>
    <x v="3"/>
    <n v="41.250775060000002"/>
  </r>
  <r>
    <x v="202"/>
    <s v="R"/>
    <s v="SAS"/>
    <x v="3"/>
    <n v="97.746048680000001"/>
  </r>
  <r>
    <x v="203"/>
    <s v="C"/>
    <s v="SAU"/>
    <x v="3"/>
    <m/>
  </r>
  <r>
    <x v="204"/>
    <s v="C"/>
    <s v="SDN"/>
    <x v="3"/>
    <n v="137.81041139999999"/>
  </r>
  <r>
    <x v="205"/>
    <s v="C"/>
    <s v="SEN"/>
    <x v="3"/>
    <n v="254.58129650000001"/>
  </r>
  <r>
    <x v="206"/>
    <s v="C"/>
    <s v="SGP"/>
    <x v="3"/>
    <n v="510.98718910000002"/>
  </r>
  <r>
    <x v="207"/>
    <s v="C"/>
    <s v="SLB"/>
    <x v="3"/>
    <m/>
  </r>
  <r>
    <x v="208"/>
    <s v="C"/>
    <s v="SLE"/>
    <x v="3"/>
    <n v="145.32393160000001"/>
  </r>
  <r>
    <x v="209"/>
    <s v="C"/>
    <s v="SLV"/>
    <x v="3"/>
    <m/>
  </r>
  <r>
    <x v="210"/>
    <s v="C"/>
    <s v="SMR"/>
    <x v="3"/>
    <m/>
  </r>
  <r>
    <x v="211"/>
    <s v="C"/>
    <s v="SOM"/>
    <x v="3"/>
    <m/>
  </r>
  <r>
    <x v="212"/>
    <s v="C"/>
    <s v="SRB"/>
    <x v="3"/>
    <m/>
  </r>
  <r>
    <x v="213"/>
    <s v="R"/>
    <s v="SSA"/>
    <x v="3"/>
    <n v="159.81602789999999"/>
  </r>
  <r>
    <x v="214"/>
    <s v="C"/>
    <s v="SSD"/>
    <x v="3"/>
    <m/>
  </r>
  <r>
    <x v="215"/>
    <s v="R"/>
    <s v="SSF"/>
    <x v="3"/>
    <n v="159.8350251"/>
  </r>
  <r>
    <x v="216"/>
    <s v="R"/>
    <s v="SST"/>
    <x v="3"/>
    <m/>
  </r>
  <r>
    <x v="217"/>
    <s v="C"/>
    <s v="STP"/>
    <x v="3"/>
    <m/>
  </r>
  <r>
    <x v="218"/>
    <s v="C"/>
    <s v="SUR"/>
    <x v="3"/>
    <n v="349.73038969999999"/>
  </r>
  <r>
    <x v="219"/>
    <s v="C"/>
    <s v="SVK"/>
    <x v="3"/>
    <m/>
  </r>
  <r>
    <x v="220"/>
    <s v="C"/>
    <s v="SVN"/>
    <x v="3"/>
    <m/>
  </r>
  <r>
    <x v="221"/>
    <s v="C"/>
    <s v="SWE"/>
    <x v="3"/>
    <n v="2492.5453459999999"/>
  </r>
  <r>
    <x v="222"/>
    <s v="C"/>
    <s v="SWZ"/>
    <x v="3"/>
    <n v="144.76815120000001"/>
  </r>
  <r>
    <x v="223"/>
    <s v="C"/>
    <s v="SXM"/>
    <x v="3"/>
    <m/>
  </r>
  <r>
    <x v="224"/>
    <s v="C"/>
    <s v="SYC"/>
    <x v="3"/>
    <n v="308.19526439999999"/>
  </r>
  <r>
    <x v="225"/>
    <s v="C"/>
    <s v="SYR"/>
    <x v="3"/>
    <n v="238.4373061"/>
  </r>
  <r>
    <x v="226"/>
    <s v="C"/>
    <s v="TCA"/>
    <x v="3"/>
    <m/>
  </r>
  <r>
    <x v="227"/>
    <s v="C"/>
    <s v="TCD"/>
    <x v="3"/>
    <n v="116.777461"/>
  </r>
  <r>
    <x v="228"/>
    <s v="R"/>
    <s v="TEA"/>
    <x v="3"/>
    <n v="76.019056649999996"/>
  </r>
  <r>
    <x v="229"/>
    <s v="R"/>
    <s v="TEC"/>
    <x v="3"/>
    <m/>
  </r>
  <r>
    <x v="230"/>
    <s v="C"/>
    <s v="TGO"/>
    <x v="3"/>
    <n v="87.791975129999997"/>
  </r>
  <r>
    <x v="231"/>
    <s v="C"/>
    <s v="THA"/>
    <x v="3"/>
    <n v="118.1432447"/>
  </r>
  <r>
    <x v="232"/>
    <s v="C"/>
    <s v="TJK"/>
    <x v="3"/>
    <m/>
  </r>
  <r>
    <x v="233"/>
    <s v="C"/>
    <s v="TKM"/>
    <x v="3"/>
    <m/>
  </r>
  <r>
    <x v="234"/>
    <s v="R"/>
    <s v="TLA"/>
    <x v="3"/>
    <n v="410.28040049999998"/>
  </r>
  <r>
    <x v="235"/>
    <s v="C"/>
    <s v="TLS"/>
    <x v="3"/>
    <m/>
  </r>
  <r>
    <x v="236"/>
    <s v="R"/>
    <s v="TMN"/>
    <x v="3"/>
    <m/>
  </r>
  <r>
    <x v="237"/>
    <s v="C"/>
    <s v="TON"/>
    <x v="3"/>
    <m/>
  </r>
  <r>
    <x v="238"/>
    <s v="R"/>
    <s v="TSA"/>
    <x v="3"/>
    <n v="97.746048680000001"/>
  </r>
  <r>
    <x v="239"/>
    <s v="R"/>
    <s v="TSS"/>
    <x v="3"/>
    <n v="159.8350251"/>
  </r>
  <r>
    <x v="240"/>
    <s v="C"/>
    <s v="TTO"/>
    <x v="3"/>
    <n v="759.86884269999996"/>
  </r>
  <r>
    <x v="241"/>
    <s v="C"/>
    <s v="TUN"/>
    <x v="3"/>
    <m/>
  </r>
  <r>
    <x v="242"/>
    <s v="C"/>
    <s v="TUR"/>
    <x v="3"/>
    <n v="350.66322270000001"/>
  </r>
  <r>
    <x v="243"/>
    <s v="C"/>
    <s v="TUV"/>
    <x v="3"/>
    <m/>
  </r>
  <r>
    <x v="244"/>
    <s v="C"/>
    <s v="TZA"/>
    <x v="3"/>
    <m/>
  </r>
  <r>
    <x v="245"/>
    <s v="C"/>
    <s v="UGA"/>
    <x v="3"/>
    <n v="68.935251170000001"/>
  </r>
  <r>
    <x v="246"/>
    <s v="C"/>
    <s v="UKR"/>
    <x v="3"/>
    <m/>
  </r>
  <r>
    <x v="247"/>
    <s v="R"/>
    <s v="UMC"/>
    <x v="3"/>
    <n v="178.86595779999999"/>
  </r>
  <r>
    <x v="248"/>
    <s v="C"/>
    <s v="URY"/>
    <x v="3"/>
    <n v="584.2907629"/>
  </r>
  <r>
    <x v="249"/>
    <s v="C"/>
    <s v="USA"/>
    <x v="3"/>
    <n v="3374.515171"/>
  </r>
  <r>
    <x v="250"/>
    <s v="C"/>
    <s v="UZB"/>
    <x v="3"/>
    <m/>
  </r>
  <r>
    <x v="251"/>
    <s v="C"/>
    <s v="VCT"/>
    <x v="3"/>
    <n v="162.8692849"/>
  </r>
  <r>
    <x v="252"/>
    <s v="C"/>
    <s v="VEN"/>
    <x v="3"/>
    <n v="1185.483577"/>
  </r>
  <r>
    <x v="253"/>
    <s v="C"/>
    <s v="VGB"/>
    <x v="3"/>
    <m/>
  </r>
  <r>
    <x v="254"/>
    <s v="C"/>
    <s v="VIR"/>
    <x v="3"/>
    <n v="1069.7674420000001"/>
  </r>
  <r>
    <x v="255"/>
    <s v="C"/>
    <s v="VNM"/>
    <x v="3"/>
    <m/>
  </r>
  <r>
    <x v="256"/>
    <s v="C"/>
    <s v="VUT"/>
    <x v="3"/>
    <m/>
  </r>
  <r>
    <x v="257"/>
    <s v="R"/>
    <s v="WLD"/>
    <x v="3"/>
    <n v="514.80890309999995"/>
  </r>
  <r>
    <x v="258"/>
    <s v="C"/>
    <s v="WSM"/>
    <x v="3"/>
    <m/>
  </r>
  <r>
    <x v="259"/>
    <s v="C"/>
    <s v="XKX"/>
    <x v="3"/>
    <m/>
  </r>
  <r>
    <x v="260"/>
    <s v="C"/>
    <s v="YEM"/>
    <x v="3"/>
    <m/>
  </r>
  <r>
    <x v="261"/>
    <s v="C"/>
    <s v="ZAF"/>
    <x v="3"/>
    <n v="500.96980830000001"/>
  </r>
  <r>
    <x v="262"/>
    <s v="C"/>
    <s v="ZMB"/>
    <x v="3"/>
    <n v="214.85295429999999"/>
  </r>
  <r>
    <x v="263"/>
    <s v="C"/>
    <s v="ZWE"/>
    <x v="3"/>
    <n v="280.566213"/>
  </r>
  <r>
    <x v="0"/>
    <s v="C"/>
    <s v="ABW"/>
    <x v="4"/>
    <m/>
  </r>
  <r>
    <x v="1"/>
    <s v="C"/>
    <s v="AFG"/>
    <x v="4"/>
    <n v="82.208443860000003"/>
  </r>
  <r>
    <x v="2"/>
    <s v="C"/>
    <s v="AGO"/>
    <x v="4"/>
    <m/>
  </r>
  <r>
    <x v="3"/>
    <s v="C"/>
    <s v="ALB"/>
    <x v="4"/>
    <m/>
  </r>
  <r>
    <x v="4"/>
    <s v="C"/>
    <s v="AND"/>
    <x v="4"/>
    <m/>
  </r>
  <r>
    <x v="5"/>
    <s v="R"/>
    <s v="ARB"/>
    <x v="4"/>
    <m/>
  </r>
  <r>
    <x v="6"/>
    <s v="C"/>
    <s v="ARE"/>
    <x v="4"/>
    <m/>
  </r>
  <r>
    <x v="7"/>
    <s v="C"/>
    <s v="ARG"/>
    <x v="4"/>
    <n v="1166.3173999999999"/>
  </r>
  <r>
    <x v="8"/>
    <s v="C"/>
    <s v="ARM"/>
    <x v="4"/>
    <m/>
  </r>
  <r>
    <x v="9"/>
    <s v="C"/>
    <s v="ASM"/>
    <x v="4"/>
    <m/>
  </r>
  <r>
    <x v="10"/>
    <s v="C"/>
    <s v="ATG"/>
    <x v="4"/>
    <m/>
  </r>
  <r>
    <x v="11"/>
    <s v="C"/>
    <s v="AUS"/>
    <x v="4"/>
    <n v="2130.1744600000002"/>
  </r>
  <r>
    <x v="12"/>
    <s v="C"/>
    <s v="AUT"/>
    <x v="4"/>
    <n v="1269.412583"/>
  </r>
  <r>
    <x v="13"/>
    <s v="C"/>
    <s v="AZE"/>
    <x v="4"/>
    <m/>
  </r>
  <r>
    <x v="14"/>
    <s v="C"/>
    <s v="BDI"/>
    <x v="4"/>
    <n v="86.603194639999998"/>
  </r>
  <r>
    <x v="15"/>
    <s v="C"/>
    <s v="BEL"/>
    <x v="4"/>
    <n v="1701.846276"/>
  </r>
  <r>
    <x v="16"/>
    <s v="C"/>
    <s v="BEN"/>
    <x v="4"/>
    <n v="104.33976800000001"/>
  </r>
  <r>
    <x v="17"/>
    <s v="C"/>
    <s v="BFA"/>
    <x v="4"/>
    <n v="80.472766750000005"/>
  </r>
  <r>
    <x v="18"/>
    <s v="C"/>
    <s v="BGD"/>
    <x v="4"/>
    <n v="99.503864269999994"/>
  </r>
  <r>
    <x v="19"/>
    <s v="C"/>
    <s v="BGR"/>
    <x v="4"/>
    <m/>
  </r>
  <r>
    <x v="20"/>
    <s v="C"/>
    <s v="BHR"/>
    <x v="4"/>
    <m/>
  </r>
  <r>
    <x v="21"/>
    <s v="C"/>
    <s v="BHS"/>
    <x v="4"/>
    <n v="1994.54492"/>
  </r>
  <r>
    <x v="22"/>
    <s v="C"/>
    <s v="BIH"/>
    <x v="4"/>
    <m/>
  </r>
  <r>
    <x v="23"/>
    <s v="C"/>
    <s v="BLR"/>
    <x v="4"/>
    <m/>
  </r>
  <r>
    <x v="24"/>
    <s v="C"/>
    <s v="BLZ"/>
    <x v="4"/>
    <n v="351.16112629999998"/>
  </r>
  <r>
    <x v="25"/>
    <s v="C"/>
    <s v="BMU"/>
    <x v="4"/>
    <n v="2199.727007"/>
  </r>
  <r>
    <x v="26"/>
    <s v="C"/>
    <s v="BOL"/>
    <x v="4"/>
    <n v="203.60114949999999"/>
  </r>
  <r>
    <x v="27"/>
    <s v="C"/>
    <s v="BRA"/>
    <x v="4"/>
    <n v="261.3310831"/>
  </r>
  <r>
    <x v="28"/>
    <s v="C"/>
    <s v="BRB"/>
    <x v="4"/>
    <m/>
  </r>
  <r>
    <x v="29"/>
    <s v="C"/>
    <s v="BRN"/>
    <x v="4"/>
    <m/>
  </r>
  <r>
    <x v="30"/>
    <s v="C"/>
    <s v="BTN"/>
    <x v="4"/>
    <m/>
  </r>
  <r>
    <x v="31"/>
    <s v="C"/>
    <s v="BWA"/>
    <x v="4"/>
    <n v="71.64951911"/>
  </r>
  <r>
    <x v="32"/>
    <s v="C"/>
    <s v="CAF"/>
    <x v="4"/>
    <n v="87.858746499999995"/>
  </r>
  <r>
    <x v="33"/>
    <s v="C"/>
    <s v="CAN"/>
    <x v="4"/>
    <n v="2529.5181790000001"/>
  </r>
  <r>
    <x v="34"/>
    <s v="R"/>
    <s v="CEB"/>
    <x v="4"/>
    <m/>
  </r>
  <r>
    <x v="35"/>
    <s v="C"/>
    <s v="CHE"/>
    <x v="4"/>
    <n v="2501.2931899999999"/>
  </r>
  <r>
    <x v="36"/>
    <s v="C"/>
    <s v="CHI"/>
    <x v="4"/>
    <m/>
  </r>
  <r>
    <x v="37"/>
    <s v="C"/>
    <s v="CHL"/>
    <x v="4"/>
    <n v="709.57926440000006"/>
  </r>
  <r>
    <x v="38"/>
    <s v="C"/>
    <s v="CHN"/>
    <x v="4"/>
    <n v="85.498555159999995"/>
  </r>
  <r>
    <x v="39"/>
    <s v="C"/>
    <s v="CIV"/>
    <x v="4"/>
    <n v="221.51780170000001"/>
  </r>
  <r>
    <x v="40"/>
    <s v="C"/>
    <s v="CMR"/>
    <x v="4"/>
    <n v="138.5654873"/>
  </r>
  <r>
    <x v="41"/>
    <s v="C"/>
    <s v="COD"/>
    <x v="4"/>
    <n v="170.46606739999999"/>
  </r>
  <r>
    <x v="42"/>
    <s v="C"/>
    <s v="COG"/>
    <x v="4"/>
    <n v="161.1348414"/>
  </r>
  <r>
    <x v="43"/>
    <s v="C"/>
    <s v="COL"/>
    <x v="4"/>
    <n v="322.47216939999998"/>
  </r>
  <r>
    <x v="44"/>
    <s v="C"/>
    <s v="COM"/>
    <x v="4"/>
    <m/>
  </r>
  <r>
    <x v="45"/>
    <s v="C"/>
    <s v="CPV"/>
    <x v="4"/>
    <m/>
  </r>
  <r>
    <x v="46"/>
    <s v="C"/>
    <s v="CRI"/>
    <x v="4"/>
    <n v="353.00188300000002"/>
  </r>
  <r>
    <x v="47"/>
    <s v="R"/>
    <s v="CSS"/>
    <x v="4"/>
    <n v="558.19274040000005"/>
  </r>
  <r>
    <x v="48"/>
    <s v="C"/>
    <s v="CUB"/>
    <x v="4"/>
    <m/>
  </r>
  <r>
    <x v="49"/>
    <s v="C"/>
    <s v="CUW"/>
    <x v="4"/>
    <m/>
  </r>
  <r>
    <x v="50"/>
    <s v="C"/>
    <s v="CYM"/>
    <x v="4"/>
    <m/>
  </r>
  <r>
    <x v="51"/>
    <s v="C"/>
    <s v="CYP"/>
    <x v="4"/>
    <m/>
  </r>
  <r>
    <x v="52"/>
    <s v="C"/>
    <s v="CZE"/>
    <x v="4"/>
    <m/>
  </r>
  <r>
    <x v="53"/>
    <s v="C"/>
    <s v="DEU"/>
    <x v="4"/>
    <m/>
  </r>
  <r>
    <x v="54"/>
    <s v="C"/>
    <s v="DJI"/>
    <x v="4"/>
    <m/>
  </r>
  <r>
    <x v="55"/>
    <s v="C"/>
    <s v="DMA"/>
    <x v="4"/>
    <m/>
  </r>
  <r>
    <x v="56"/>
    <s v="C"/>
    <s v="DNK"/>
    <x v="4"/>
    <n v="2013.2430770000001"/>
  </r>
  <r>
    <x v="57"/>
    <s v="C"/>
    <s v="DOM"/>
    <x v="4"/>
    <n v="272.91429169999998"/>
  </r>
  <r>
    <x v="58"/>
    <s v="C"/>
    <s v="DZA"/>
    <x v="4"/>
    <n v="236.61018960000001"/>
  </r>
  <r>
    <x v="59"/>
    <s v="R"/>
    <s v="EAP"/>
    <x v="4"/>
    <n v="85.107376149999993"/>
  </r>
  <r>
    <x v="60"/>
    <s v="R"/>
    <s v="EAR"/>
    <x v="4"/>
    <n v="178.6798679"/>
  </r>
  <r>
    <x v="61"/>
    <s v="R"/>
    <s v="EAS"/>
    <x v="4"/>
    <n v="181.8281691"/>
  </r>
  <r>
    <x v="62"/>
    <s v="R"/>
    <s v="ECA"/>
    <x v="4"/>
    <m/>
  </r>
  <r>
    <x v="63"/>
    <s v="R"/>
    <s v="ECS"/>
    <x v="4"/>
    <n v="879.98784520000004"/>
  </r>
  <r>
    <x v="64"/>
    <s v="C"/>
    <s v="ECU"/>
    <x v="4"/>
    <n v="226.71990299999999"/>
  </r>
  <r>
    <x v="65"/>
    <s v="C"/>
    <s v="EGY"/>
    <x v="4"/>
    <m/>
  </r>
  <r>
    <x v="66"/>
    <s v="R"/>
    <s v="EMU"/>
    <x v="4"/>
    <n v="1358.149496"/>
  </r>
  <r>
    <x v="67"/>
    <s v="C"/>
    <s v="ERI"/>
    <x v="4"/>
    <m/>
  </r>
  <r>
    <x v="68"/>
    <s v="C"/>
    <s v="ESP"/>
    <x v="4"/>
    <n v="675.24163910000004"/>
  </r>
  <r>
    <x v="69"/>
    <s v="C"/>
    <s v="EST"/>
    <x v="4"/>
    <m/>
  </r>
  <r>
    <x v="70"/>
    <s v="C"/>
    <s v="ETH"/>
    <x v="4"/>
    <m/>
  </r>
  <r>
    <x v="71"/>
    <s v="R"/>
    <s v="EUU"/>
    <x v="4"/>
    <n v="1229.019939"/>
  </r>
  <r>
    <x v="72"/>
    <s v="R"/>
    <s v="FCS"/>
    <x v="4"/>
    <m/>
  </r>
  <r>
    <x v="73"/>
    <s v="C"/>
    <s v="FIN"/>
    <x v="4"/>
    <n v="1707.5039380000001"/>
  </r>
  <r>
    <x v="74"/>
    <s v="C"/>
    <s v="FJI"/>
    <x v="4"/>
    <n v="310.87299689999998"/>
  </r>
  <r>
    <x v="75"/>
    <s v="C"/>
    <s v="FRA"/>
    <x v="4"/>
    <n v="1919.2667180000001"/>
  </r>
  <r>
    <x v="76"/>
    <s v="C"/>
    <s v="FRO"/>
    <x v="4"/>
    <m/>
  </r>
  <r>
    <x v="77"/>
    <s v="C"/>
    <s v="FSM"/>
    <x v="4"/>
    <m/>
  </r>
  <r>
    <x v="78"/>
    <s v="C"/>
    <s v="GAB"/>
    <x v="4"/>
    <n v="411.76858479999999"/>
  </r>
  <r>
    <x v="79"/>
    <s v="C"/>
    <s v="GBR"/>
    <x v="4"/>
    <n v="1729.3999779999999"/>
  </r>
  <r>
    <x v="80"/>
    <s v="C"/>
    <s v="GEO"/>
    <x v="4"/>
    <m/>
  </r>
  <r>
    <x v="81"/>
    <s v="C"/>
    <s v="GHA"/>
    <x v="4"/>
    <n v="230.4311999"/>
  </r>
  <r>
    <x v="82"/>
    <s v="C"/>
    <s v="GIB"/>
    <x v="4"/>
    <m/>
  </r>
  <r>
    <x v="83"/>
    <s v="C"/>
    <s v="GIN"/>
    <x v="4"/>
    <m/>
  </r>
  <r>
    <x v="84"/>
    <s v="C"/>
    <s v="GMB"/>
    <x v="4"/>
    <m/>
  </r>
  <r>
    <x v="85"/>
    <s v="C"/>
    <s v="GNB"/>
    <x v="4"/>
    <m/>
  </r>
  <r>
    <x v="86"/>
    <s v="C"/>
    <s v="GNQ"/>
    <x v="4"/>
    <n v="46.83051605"/>
  </r>
  <r>
    <x v="87"/>
    <s v="C"/>
    <s v="GRC"/>
    <x v="4"/>
    <n v="784.95434839999996"/>
  </r>
  <r>
    <x v="88"/>
    <s v="C"/>
    <s v="GRD"/>
    <x v="4"/>
    <m/>
  </r>
  <r>
    <x v="89"/>
    <s v="C"/>
    <s v="GRL"/>
    <x v="4"/>
    <m/>
  </r>
  <r>
    <x v="90"/>
    <s v="C"/>
    <s v="GTM"/>
    <x v="4"/>
    <n v="274.61978970000001"/>
  </r>
  <r>
    <x v="91"/>
    <s v="C"/>
    <s v="GUM"/>
    <x v="4"/>
    <m/>
  </r>
  <r>
    <x v="92"/>
    <s v="C"/>
    <s v="GUY"/>
    <x v="4"/>
    <n v="305.36161120000003"/>
  </r>
  <r>
    <x v="93"/>
    <s v="R"/>
    <s v="HIC"/>
    <x v="4"/>
    <n v="1790.4314750000001"/>
  </r>
  <r>
    <x v="94"/>
    <s v="C"/>
    <s v="HKG"/>
    <x v="4"/>
    <n v="629.5915258"/>
  </r>
  <r>
    <x v="95"/>
    <s v="C"/>
    <s v="HND"/>
    <x v="4"/>
    <n v="200.4346405"/>
  </r>
  <r>
    <x v="96"/>
    <s v="R"/>
    <s v="HPC"/>
    <x v="4"/>
    <n v="118.4492798"/>
  </r>
  <r>
    <x v="97"/>
    <s v="C"/>
    <s v="HRV"/>
    <x v="4"/>
    <m/>
  </r>
  <r>
    <x v="98"/>
    <s v="C"/>
    <s v="HTI"/>
    <x v="4"/>
    <m/>
  </r>
  <r>
    <x v="99"/>
    <s v="C"/>
    <s v="HUN"/>
    <x v="4"/>
    <m/>
  </r>
  <r>
    <x v="100"/>
    <s v="R"/>
    <s v="IBD"/>
    <x v="4"/>
    <n v="171.97812149999999"/>
  </r>
  <r>
    <x v="101"/>
    <s v="R"/>
    <s v="IBT"/>
    <x v="4"/>
    <n v="162.1151366"/>
  </r>
  <r>
    <x v="102"/>
    <s v="R"/>
    <s v="IDA"/>
    <x v="4"/>
    <n v="115.2571659"/>
  </r>
  <r>
    <x v="103"/>
    <s v="R"/>
    <s v="IDB"/>
    <x v="4"/>
    <n v="121.8398984"/>
  </r>
  <r>
    <x v="104"/>
    <s v="C"/>
    <s v="IDN"/>
    <x v="4"/>
    <m/>
  </r>
  <r>
    <x v="105"/>
    <s v="R"/>
    <s v="IDX"/>
    <x v="4"/>
    <n v="114.5474651"/>
  </r>
  <r>
    <x v="106"/>
    <s v="C"/>
    <s v="IMN"/>
    <x v="4"/>
    <m/>
  </r>
  <r>
    <x v="107"/>
    <s v="C"/>
    <s v="IND"/>
    <x v="4"/>
    <n v="114.315161"/>
  </r>
  <r>
    <x v="108"/>
    <s v="R"/>
    <s v="INX"/>
    <x v="4"/>
    <m/>
  </r>
  <r>
    <x v="109"/>
    <s v="C"/>
    <s v="IRL"/>
    <x v="4"/>
    <n v="965.13542270000005"/>
  </r>
  <r>
    <x v="110"/>
    <s v="C"/>
    <s v="IRN"/>
    <x v="4"/>
    <n v="221.31918859999999"/>
  </r>
  <r>
    <x v="111"/>
    <s v="C"/>
    <s v="IRQ"/>
    <x v="4"/>
    <n v="288.16348169999998"/>
  </r>
  <r>
    <x v="112"/>
    <s v="C"/>
    <s v="ISL"/>
    <x v="4"/>
    <n v="2297.9206429999999"/>
  </r>
  <r>
    <x v="113"/>
    <s v="C"/>
    <s v="ISR"/>
    <x v="4"/>
    <n v="1375.8922560000001"/>
  </r>
  <r>
    <x v="114"/>
    <s v="C"/>
    <s v="ITA"/>
    <x v="4"/>
    <n v="1222.5445400000001"/>
  </r>
  <r>
    <x v="115"/>
    <s v="C"/>
    <s v="JAM"/>
    <x v="4"/>
    <n v="518.88972309999997"/>
  </r>
  <r>
    <x v="116"/>
    <s v="C"/>
    <s v="JOR"/>
    <x v="4"/>
    <m/>
  </r>
  <r>
    <x v="117"/>
    <s v="C"/>
    <s v="JPN"/>
    <x v="4"/>
    <n v="835.65725250000003"/>
  </r>
  <r>
    <x v="118"/>
    <s v="C"/>
    <s v="KAZ"/>
    <x v="4"/>
    <m/>
  </r>
  <r>
    <x v="119"/>
    <s v="C"/>
    <s v="KEN"/>
    <x v="4"/>
    <n v="108.5589446"/>
  </r>
  <r>
    <x v="120"/>
    <s v="C"/>
    <s v="KGZ"/>
    <x v="4"/>
    <m/>
  </r>
  <r>
    <x v="121"/>
    <s v="C"/>
    <s v="KHM"/>
    <x v="4"/>
    <n v="123.64319140000001"/>
  </r>
  <r>
    <x v="122"/>
    <s v="C"/>
    <s v="KIR"/>
    <x v="4"/>
    <m/>
  </r>
  <r>
    <x v="123"/>
    <s v="C"/>
    <s v="KNA"/>
    <x v="4"/>
    <n v="268.70728739999998"/>
  </r>
  <r>
    <x v="124"/>
    <s v="C"/>
    <s v="KOR"/>
    <x v="4"/>
    <n v="123.58845549999999"/>
  </r>
  <r>
    <x v="125"/>
    <s v="C"/>
    <s v="KWT"/>
    <x v="4"/>
    <m/>
  </r>
  <r>
    <x v="126"/>
    <s v="R"/>
    <s v="LAC"/>
    <x v="4"/>
    <n v="429.40325760000002"/>
  </r>
  <r>
    <x v="127"/>
    <s v="C"/>
    <s v="LAO"/>
    <x v="4"/>
    <m/>
  </r>
  <r>
    <x v="128"/>
    <s v="C"/>
    <s v="LBN"/>
    <x v="4"/>
    <m/>
  </r>
  <r>
    <x v="129"/>
    <s v="C"/>
    <s v="LBR"/>
    <x v="4"/>
    <n v="178.813389"/>
  </r>
  <r>
    <x v="130"/>
    <s v="C"/>
    <s v="LBY"/>
    <x v="4"/>
    <m/>
  </r>
  <r>
    <x v="131"/>
    <s v="C"/>
    <s v="LCA"/>
    <x v="4"/>
    <m/>
  </r>
  <r>
    <x v="132"/>
    <s v="R"/>
    <s v="LCN"/>
    <x v="4"/>
    <n v="451.95100889999998"/>
  </r>
  <r>
    <x v="133"/>
    <s v="R"/>
    <s v="LDC"/>
    <x v="4"/>
    <m/>
  </r>
  <r>
    <x v="134"/>
    <s v="R"/>
    <s v="LIC"/>
    <x v="4"/>
    <m/>
  </r>
  <r>
    <x v="135"/>
    <s v="C"/>
    <s v="LIE"/>
    <x v="4"/>
    <m/>
  </r>
  <r>
    <x v="136"/>
    <s v="C"/>
    <s v="LKA"/>
    <x v="4"/>
    <n v="120.12729520000001"/>
  </r>
  <r>
    <x v="137"/>
    <s v="R"/>
    <s v="LMC"/>
    <x v="4"/>
    <m/>
  </r>
  <r>
    <x v="138"/>
    <s v="R"/>
    <s v="LMY"/>
    <x v="4"/>
    <n v="158.0065085"/>
  </r>
  <r>
    <x v="139"/>
    <s v="C"/>
    <s v="LSO"/>
    <x v="4"/>
    <n v="56.712943369999998"/>
  </r>
  <r>
    <x v="140"/>
    <s v="R"/>
    <s v="LTE"/>
    <x v="4"/>
    <n v="169.79888399999999"/>
  </r>
  <r>
    <x v="141"/>
    <s v="C"/>
    <s v="LTU"/>
    <x v="4"/>
    <m/>
  </r>
  <r>
    <x v="142"/>
    <s v="C"/>
    <s v="LUX"/>
    <x v="4"/>
    <n v="2755.6331169999999"/>
  </r>
  <r>
    <x v="143"/>
    <s v="C"/>
    <s v="LVA"/>
    <x v="4"/>
    <m/>
  </r>
  <r>
    <x v="144"/>
    <s v="C"/>
    <s v="MAC"/>
    <x v="4"/>
    <m/>
  </r>
  <r>
    <x v="145"/>
    <s v="C"/>
    <s v="MAF"/>
    <x v="4"/>
    <m/>
  </r>
  <r>
    <x v="146"/>
    <s v="C"/>
    <s v="MAR"/>
    <x v="4"/>
    <n v="201.26936559999999"/>
  </r>
  <r>
    <x v="147"/>
    <s v="C"/>
    <s v="MCO"/>
    <x v="4"/>
    <m/>
  </r>
  <r>
    <x v="148"/>
    <s v="C"/>
    <s v="MDA"/>
    <x v="4"/>
    <m/>
  </r>
  <r>
    <x v="149"/>
    <s v="C"/>
    <s v="MDG"/>
    <x v="4"/>
    <n v="142.65933989999999"/>
  </r>
  <r>
    <x v="150"/>
    <s v="C"/>
    <s v="MDV"/>
    <x v="4"/>
    <m/>
  </r>
  <r>
    <x v="151"/>
    <s v="R"/>
    <s v="MEA"/>
    <x v="4"/>
    <m/>
  </r>
  <r>
    <x v="152"/>
    <s v="C"/>
    <s v="MEX"/>
    <x v="4"/>
    <n v="463.89630690000001"/>
  </r>
  <r>
    <x v="153"/>
    <s v="C"/>
    <s v="MHL"/>
    <x v="4"/>
    <m/>
  </r>
  <r>
    <x v="154"/>
    <s v="R"/>
    <s v="MIC"/>
    <x v="4"/>
    <n v="163.6107016"/>
  </r>
  <r>
    <x v="155"/>
    <s v="C"/>
    <s v="MKD"/>
    <x v="4"/>
    <m/>
  </r>
  <r>
    <x v="156"/>
    <s v="C"/>
    <s v="MLI"/>
    <x v="4"/>
    <m/>
  </r>
  <r>
    <x v="157"/>
    <s v="C"/>
    <s v="MLT"/>
    <x v="4"/>
    <m/>
  </r>
  <r>
    <x v="158"/>
    <s v="C"/>
    <s v="MMR"/>
    <x v="4"/>
    <m/>
  </r>
  <r>
    <x v="159"/>
    <s v="R"/>
    <s v="MNA"/>
    <x v="4"/>
    <m/>
  </r>
  <r>
    <x v="160"/>
    <s v="C"/>
    <s v="MNE"/>
    <x v="4"/>
    <m/>
  </r>
  <r>
    <x v="161"/>
    <s v="C"/>
    <s v="MNG"/>
    <x v="4"/>
    <m/>
  </r>
  <r>
    <x v="162"/>
    <s v="C"/>
    <s v="MNP"/>
    <x v="4"/>
    <m/>
  </r>
  <r>
    <x v="163"/>
    <s v="C"/>
    <s v="MOZ"/>
    <x v="4"/>
    <m/>
  </r>
  <r>
    <x v="164"/>
    <s v="C"/>
    <s v="MRT"/>
    <x v="4"/>
    <n v="157.61104119999999"/>
  </r>
  <r>
    <x v="165"/>
    <s v="C"/>
    <s v="MUS"/>
    <x v="4"/>
    <m/>
  </r>
  <r>
    <x v="166"/>
    <s v="C"/>
    <s v="MWI"/>
    <x v="4"/>
    <n v="49.134410010000003"/>
  </r>
  <r>
    <x v="167"/>
    <s v="C"/>
    <s v="MYS"/>
    <x v="4"/>
    <n v="289.00498040000002"/>
  </r>
  <r>
    <x v="168"/>
    <s v="R"/>
    <s v="NAC"/>
    <x v="4"/>
    <n v="3478.085861"/>
  </r>
  <r>
    <x v="169"/>
    <s v="C"/>
    <s v="NAM"/>
    <x v="4"/>
    <m/>
  </r>
  <r>
    <x v="170"/>
    <s v="C"/>
    <s v="NCL"/>
    <x v="4"/>
    <m/>
  </r>
  <r>
    <x v="171"/>
    <s v="C"/>
    <s v="NER"/>
    <x v="4"/>
    <n v="153.26625609999999"/>
  </r>
  <r>
    <x v="172"/>
    <s v="C"/>
    <s v="NGA"/>
    <x v="4"/>
    <n v="113.170338"/>
  </r>
  <r>
    <x v="173"/>
    <s v="C"/>
    <s v="NIC"/>
    <x v="4"/>
    <n v="170.8059106"/>
  </r>
  <r>
    <x v="174"/>
    <s v="C"/>
    <s v="NLD"/>
    <x v="4"/>
    <n v="1541.947365"/>
  </r>
  <r>
    <x v="175"/>
    <s v="C"/>
    <s v="NOR"/>
    <x v="4"/>
    <n v="1937.8846140000001"/>
  </r>
  <r>
    <x v="176"/>
    <s v="C"/>
    <s v="NPL"/>
    <x v="4"/>
    <n v="46.242511700000001"/>
  </r>
  <r>
    <x v="177"/>
    <s v="C"/>
    <s v="NRU"/>
    <x v="4"/>
    <m/>
  </r>
  <r>
    <x v="178"/>
    <s v="C"/>
    <s v="NZL"/>
    <x v="4"/>
    <n v="2813.5469760000001"/>
  </r>
  <r>
    <x v="179"/>
    <s v="R"/>
    <s v="OED"/>
    <x v="4"/>
    <n v="1717.341815"/>
  </r>
  <r>
    <x v="180"/>
    <s v="C"/>
    <s v="OMN"/>
    <x v="4"/>
    <m/>
  </r>
  <r>
    <x v="181"/>
    <s v="R"/>
    <s v="OSS"/>
    <x v="4"/>
    <m/>
  </r>
  <r>
    <x v="182"/>
    <s v="C"/>
    <s v="PAK"/>
    <x v="4"/>
    <n v="103.5360362"/>
  </r>
  <r>
    <x v="183"/>
    <s v="C"/>
    <s v="PAN"/>
    <x v="4"/>
    <n v="608.1266905"/>
  </r>
  <r>
    <x v="184"/>
    <s v="C"/>
    <s v="PER"/>
    <x v="4"/>
    <n v="386.216477"/>
  </r>
  <r>
    <x v="185"/>
    <s v="C"/>
    <s v="PHL"/>
    <x v="4"/>
    <n v="175.9311979"/>
  </r>
  <r>
    <x v="186"/>
    <s v="C"/>
    <s v="PLW"/>
    <x v="4"/>
    <m/>
  </r>
  <r>
    <x v="187"/>
    <s v="C"/>
    <s v="PNG"/>
    <x v="4"/>
    <n v="139.64527190000001"/>
  </r>
  <r>
    <x v="188"/>
    <s v="C"/>
    <s v="POL"/>
    <x v="4"/>
    <m/>
  </r>
  <r>
    <x v="189"/>
    <s v="R"/>
    <s v="PRE"/>
    <x v="4"/>
    <n v="61.792280310000002"/>
  </r>
  <r>
    <x v="190"/>
    <s v="C"/>
    <s v="PRI"/>
    <x v="4"/>
    <n v="1006.434446"/>
  </r>
  <r>
    <x v="191"/>
    <s v="C"/>
    <s v="PRK"/>
    <x v="4"/>
    <m/>
  </r>
  <r>
    <x v="192"/>
    <s v="C"/>
    <s v="PRT"/>
    <x v="4"/>
    <n v="468.78108159999999"/>
  </r>
  <r>
    <x v="193"/>
    <s v="C"/>
    <s v="PRY"/>
    <x v="4"/>
    <m/>
  </r>
  <r>
    <x v="194"/>
    <s v="R"/>
    <s v="PSE"/>
    <x v="4"/>
    <m/>
  </r>
  <r>
    <x v="195"/>
    <s v="R"/>
    <s v="PSS"/>
    <x v="4"/>
    <m/>
  </r>
  <r>
    <x v="196"/>
    <s v="R"/>
    <s v="PST"/>
    <x v="4"/>
    <n v="1766.654495"/>
  </r>
  <r>
    <x v="197"/>
    <s v="C"/>
    <s v="PYF"/>
    <x v="4"/>
    <m/>
  </r>
  <r>
    <x v="198"/>
    <s v="C"/>
    <s v="QAT"/>
    <x v="4"/>
    <m/>
  </r>
  <r>
    <x v="199"/>
    <s v="C"/>
    <s v="ROU"/>
    <x v="4"/>
    <m/>
  </r>
  <r>
    <x v="200"/>
    <s v="C"/>
    <s v="RUS"/>
    <x v="4"/>
    <m/>
  </r>
  <r>
    <x v="201"/>
    <s v="C"/>
    <s v="RWA"/>
    <x v="4"/>
    <n v="41.116806529999998"/>
  </r>
  <r>
    <x v="202"/>
    <s v="R"/>
    <s v="SAS"/>
    <x v="4"/>
    <n v="109.5037864"/>
  </r>
  <r>
    <x v="203"/>
    <s v="C"/>
    <s v="SAU"/>
    <x v="4"/>
    <m/>
  </r>
  <r>
    <x v="204"/>
    <s v="C"/>
    <s v="SDN"/>
    <x v="4"/>
    <n v="137.71953819999999"/>
  </r>
  <r>
    <x v="205"/>
    <s v="C"/>
    <s v="SEN"/>
    <x v="4"/>
    <n v="262.30838290000003"/>
  </r>
  <r>
    <x v="206"/>
    <s v="C"/>
    <s v="SGP"/>
    <x v="4"/>
    <n v="485.30325979999998"/>
  </r>
  <r>
    <x v="207"/>
    <s v="C"/>
    <s v="SLB"/>
    <x v="4"/>
    <m/>
  </r>
  <r>
    <x v="208"/>
    <s v="C"/>
    <s v="SLE"/>
    <x v="4"/>
    <n v="152.69690539999999"/>
  </r>
  <r>
    <x v="209"/>
    <s v="C"/>
    <s v="SLV"/>
    <x v="4"/>
    <m/>
  </r>
  <r>
    <x v="210"/>
    <s v="C"/>
    <s v="SMR"/>
    <x v="4"/>
    <m/>
  </r>
  <r>
    <x v="211"/>
    <s v="C"/>
    <s v="SOM"/>
    <x v="4"/>
    <m/>
  </r>
  <r>
    <x v="212"/>
    <s v="C"/>
    <s v="SRB"/>
    <x v="4"/>
    <m/>
  </r>
  <r>
    <x v="213"/>
    <s v="R"/>
    <s v="SSA"/>
    <x v="4"/>
    <n v="152.1620604"/>
  </r>
  <r>
    <x v="214"/>
    <s v="C"/>
    <s v="SSD"/>
    <x v="4"/>
    <m/>
  </r>
  <r>
    <x v="215"/>
    <s v="R"/>
    <s v="SSF"/>
    <x v="4"/>
    <n v="152.18844429999999"/>
  </r>
  <r>
    <x v="216"/>
    <s v="R"/>
    <s v="SST"/>
    <x v="4"/>
    <m/>
  </r>
  <r>
    <x v="217"/>
    <s v="C"/>
    <s v="STP"/>
    <x v="4"/>
    <m/>
  </r>
  <r>
    <x v="218"/>
    <s v="C"/>
    <s v="SUR"/>
    <x v="4"/>
    <n v="374.15208189999998"/>
  </r>
  <r>
    <x v="219"/>
    <s v="C"/>
    <s v="SVK"/>
    <x v="4"/>
    <m/>
  </r>
  <r>
    <x v="220"/>
    <s v="C"/>
    <s v="SVN"/>
    <x v="4"/>
    <m/>
  </r>
  <r>
    <x v="221"/>
    <s v="C"/>
    <s v="SWE"/>
    <x v="4"/>
    <n v="2758.9434660000002"/>
  </r>
  <r>
    <x v="222"/>
    <s v="C"/>
    <s v="SWZ"/>
    <x v="4"/>
    <n v="169.8942409"/>
  </r>
  <r>
    <x v="223"/>
    <s v="C"/>
    <s v="SXM"/>
    <x v="4"/>
    <m/>
  </r>
  <r>
    <x v="224"/>
    <s v="C"/>
    <s v="SYC"/>
    <x v="4"/>
    <n v="332.30500310000002"/>
  </r>
  <r>
    <x v="225"/>
    <s v="C"/>
    <s v="SYR"/>
    <x v="4"/>
    <n v="257.57841230000002"/>
  </r>
  <r>
    <x v="226"/>
    <s v="C"/>
    <s v="TCA"/>
    <x v="4"/>
    <m/>
  </r>
  <r>
    <x v="227"/>
    <s v="C"/>
    <s v="TCD"/>
    <x v="4"/>
    <n v="120.8214734"/>
  </r>
  <r>
    <x v="228"/>
    <s v="R"/>
    <s v="TEA"/>
    <x v="4"/>
    <n v="86.045588910000006"/>
  </r>
  <r>
    <x v="229"/>
    <s v="R"/>
    <s v="TEC"/>
    <x v="4"/>
    <m/>
  </r>
  <r>
    <x v="230"/>
    <s v="C"/>
    <s v="TGO"/>
    <x v="4"/>
    <n v="99.937889389999995"/>
  </r>
  <r>
    <x v="231"/>
    <s v="C"/>
    <s v="THA"/>
    <x v="4"/>
    <n v="125.9378949"/>
  </r>
  <r>
    <x v="232"/>
    <s v="C"/>
    <s v="TJK"/>
    <x v="4"/>
    <m/>
  </r>
  <r>
    <x v="233"/>
    <s v="C"/>
    <s v="TKM"/>
    <x v="4"/>
    <m/>
  </r>
  <r>
    <x v="234"/>
    <s v="R"/>
    <s v="TLA"/>
    <x v="4"/>
    <n v="443.3976988"/>
  </r>
  <r>
    <x v="235"/>
    <s v="C"/>
    <s v="TLS"/>
    <x v="4"/>
    <m/>
  </r>
  <r>
    <x v="236"/>
    <s v="R"/>
    <s v="TMN"/>
    <x v="4"/>
    <m/>
  </r>
  <r>
    <x v="237"/>
    <s v="C"/>
    <s v="TON"/>
    <x v="4"/>
    <m/>
  </r>
  <r>
    <x v="238"/>
    <s v="R"/>
    <s v="TSA"/>
    <x v="4"/>
    <n v="109.5037864"/>
  </r>
  <r>
    <x v="239"/>
    <s v="R"/>
    <s v="TSS"/>
    <x v="4"/>
    <n v="152.18844429999999"/>
  </r>
  <r>
    <x v="240"/>
    <s v="C"/>
    <s v="TTO"/>
    <x v="4"/>
    <n v="788.12473230000001"/>
  </r>
  <r>
    <x v="241"/>
    <s v="C"/>
    <s v="TUN"/>
    <x v="4"/>
    <m/>
  </r>
  <r>
    <x v="242"/>
    <s v="C"/>
    <s v="TUR"/>
    <x v="4"/>
    <n v="369.58378629999999"/>
  </r>
  <r>
    <x v="243"/>
    <s v="C"/>
    <s v="TUV"/>
    <x v="4"/>
    <m/>
  </r>
  <r>
    <x v="244"/>
    <s v="C"/>
    <s v="TZA"/>
    <x v="4"/>
    <m/>
  </r>
  <r>
    <x v="245"/>
    <s v="C"/>
    <s v="UGA"/>
    <x v="4"/>
    <n v="76.044609730000005"/>
  </r>
  <r>
    <x v="246"/>
    <s v="C"/>
    <s v="UKR"/>
    <x v="4"/>
    <m/>
  </r>
  <r>
    <x v="247"/>
    <s v="R"/>
    <s v="UMC"/>
    <x v="4"/>
    <n v="197.30913319999999"/>
  </r>
  <r>
    <x v="248"/>
    <s v="C"/>
    <s v="URY"/>
    <x v="4"/>
    <n v="741.24301790000004"/>
  </r>
  <r>
    <x v="249"/>
    <s v="C"/>
    <s v="USA"/>
    <x v="4"/>
    <n v="3573.9411850000001"/>
  </r>
  <r>
    <x v="250"/>
    <s v="C"/>
    <s v="UZB"/>
    <x v="4"/>
    <m/>
  </r>
  <r>
    <x v="251"/>
    <s v="C"/>
    <s v="VCT"/>
    <x v="4"/>
    <n v="173.485175"/>
  </r>
  <r>
    <x v="252"/>
    <s v="C"/>
    <s v="VEN"/>
    <x v="4"/>
    <n v="961.45606929999997"/>
  </r>
  <r>
    <x v="253"/>
    <s v="C"/>
    <s v="VGB"/>
    <x v="4"/>
    <m/>
  </r>
  <r>
    <x v="254"/>
    <s v="C"/>
    <s v="VIR"/>
    <x v="4"/>
    <n v="1302.663438"/>
  </r>
  <r>
    <x v="255"/>
    <s v="C"/>
    <s v="VNM"/>
    <x v="4"/>
    <m/>
  </r>
  <r>
    <x v="256"/>
    <s v="C"/>
    <s v="VUT"/>
    <x v="4"/>
    <m/>
  </r>
  <r>
    <x v="257"/>
    <s v="R"/>
    <s v="WLD"/>
    <x v="4"/>
    <n v="552.67932959999996"/>
  </r>
  <r>
    <x v="258"/>
    <s v="C"/>
    <s v="WSM"/>
    <x v="4"/>
    <m/>
  </r>
  <r>
    <x v="259"/>
    <s v="C"/>
    <s v="XKX"/>
    <x v="4"/>
    <m/>
  </r>
  <r>
    <x v="260"/>
    <s v="C"/>
    <s v="YEM"/>
    <x v="4"/>
    <m/>
  </r>
  <r>
    <x v="261"/>
    <s v="C"/>
    <s v="ZAF"/>
    <x v="4"/>
    <n v="537.27487759999997"/>
  </r>
  <r>
    <x v="262"/>
    <s v="C"/>
    <s v="ZMB"/>
    <x v="4"/>
    <n v="243.1053205"/>
  </r>
  <r>
    <x v="263"/>
    <s v="C"/>
    <s v="ZWE"/>
    <x v="4"/>
    <n v="285.05317380000002"/>
  </r>
  <r>
    <x v="0"/>
    <s v="C"/>
    <s v="ABW"/>
    <x v="5"/>
    <m/>
  </r>
  <r>
    <x v="1"/>
    <s v="C"/>
    <s v="AFG"/>
    <x v="5"/>
    <n v="101.29047129999999"/>
  </r>
  <r>
    <x v="2"/>
    <s v="C"/>
    <s v="AGO"/>
    <x v="5"/>
    <m/>
  </r>
  <r>
    <x v="3"/>
    <s v="C"/>
    <s v="ALB"/>
    <x v="5"/>
    <m/>
  </r>
  <r>
    <x v="4"/>
    <s v="C"/>
    <s v="AND"/>
    <x v="5"/>
    <m/>
  </r>
  <r>
    <x v="5"/>
    <s v="R"/>
    <s v="ARB"/>
    <x v="5"/>
    <m/>
  </r>
  <r>
    <x v="6"/>
    <s v="C"/>
    <s v="ARE"/>
    <x v="5"/>
    <m/>
  </r>
  <r>
    <x v="7"/>
    <s v="C"/>
    <s v="ARG"/>
    <x v="5"/>
    <n v="1272.0104960000001"/>
  </r>
  <r>
    <x v="8"/>
    <s v="C"/>
    <s v="ARM"/>
    <x v="5"/>
    <m/>
  </r>
  <r>
    <x v="9"/>
    <s v="C"/>
    <s v="ASM"/>
    <x v="5"/>
    <m/>
  </r>
  <r>
    <x v="10"/>
    <s v="C"/>
    <s v="ATG"/>
    <x v="5"/>
    <m/>
  </r>
  <r>
    <x v="11"/>
    <s v="C"/>
    <s v="AUS"/>
    <x v="5"/>
    <n v="2279.8203189999999"/>
  </r>
  <r>
    <x v="12"/>
    <s v="C"/>
    <s v="AUT"/>
    <x v="5"/>
    <n v="1374.53214"/>
  </r>
  <r>
    <x v="13"/>
    <s v="C"/>
    <s v="AZE"/>
    <x v="5"/>
    <m/>
  </r>
  <r>
    <x v="14"/>
    <s v="C"/>
    <s v="BDI"/>
    <x v="5"/>
    <n v="51.657364680000001"/>
  </r>
  <r>
    <x v="15"/>
    <s v="C"/>
    <s v="BEL"/>
    <x v="5"/>
    <n v="1835.5947659999999"/>
  </r>
  <r>
    <x v="16"/>
    <s v="C"/>
    <s v="BEN"/>
    <x v="5"/>
    <n v="110.1327938"/>
  </r>
  <r>
    <x v="17"/>
    <s v="C"/>
    <s v="BFA"/>
    <x v="5"/>
    <n v="81.725115500000001"/>
  </r>
  <r>
    <x v="18"/>
    <s v="C"/>
    <s v="BGD"/>
    <x v="5"/>
    <n v="105.78917029999999"/>
  </r>
  <r>
    <x v="19"/>
    <s v="C"/>
    <s v="BGR"/>
    <x v="5"/>
    <m/>
  </r>
  <r>
    <x v="20"/>
    <s v="C"/>
    <s v="BHR"/>
    <x v="5"/>
    <m/>
  </r>
  <r>
    <x v="21"/>
    <s v="C"/>
    <s v="BHS"/>
    <x v="5"/>
    <n v="2144.8309709999999"/>
  </r>
  <r>
    <x v="22"/>
    <s v="C"/>
    <s v="BIH"/>
    <x v="5"/>
    <m/>
  </r>
  <r>
    <x v="23"/>
    <s v="C"/>
    <s v="BLR"/>
    <x v="5"/>
    <m/>
  </r>
  <r>
    <x v="24"/>
    <s v="C"/>
    <s v="BLZ"/>
    <x v="5"/>
    <n v="377.59430520000001"/>
  </r>
  <r>
    <x v="25"/>
    <s v="C"/>
    <s v="BMU"/>
    <x v="5"/>
    <n v="2282.2165460000001"/>
  </r>
  <r>
    <x v="26"/>
    <s v="C"/>
    <s v="BOL"/>
    <x v="5"/>
    <n v="223.27832989999999"/>
  </r>
  <r>
    <x v="27"/>
    <s v="C"/>
    <s v="BRA"/>
    <x v="5"/>
    <n v="260.96469250000001"/>
  </r>
  <r>
    <x v="28"/>
    <s v="C"/>
    <s v="BRB"/>
    <x v="5"/>
    <m/>
  </r>
  <r>
    <x v="29"/>
    <s v="C"/>
    <s v="BRN"/>
    <x v="5"/>
    <n v="1113.4024469999999"/>
  </r>
  <r>
    <x v="30"/>
    <s v="C"/>
    <s v="BTN"/>
    <x v="5"/>
    <m/>
  </r>
  <r>
    <x v="31"/>
    <s v="C"/>
    <s v="BWA"/>
    <x v="5"/>
    <n v="76.677221230000001"/>
  </r>
  <r>
    <x v="32"/>
    <s v="C"/>
    <s v="CAF"/>
    <x v="5"/>
    <n v="91.322054019999996"/>
  </r>
  <r>
    <x v="33"/>
    <s v="C"/>
    <s v="CAN"/>
    <x v="5"/>
    <n v="2739.5858490000001"/>
  </r>
  <r>
    <x v="34"/>
    <s v="R"/>
    <s v="CEB"/>
    <x v="5"/>
    <m/>
  </r>
  <r>
    <x v="35"/>
    <s v="C"/>
    <s v="CHE"/>
    <x v="5"/>
    <n v="2620.475547"/>
  </r>
  <r>
    <x v="36"/>
    <s v="C"/>
    <s v="CHI"/>
    <x v="5"/>
    <m/>
  </r>
  <r>
    <x v="37"/>
    <s v="C"/>
    <s v="CHL"/>
    <x v="5"/>
    <n v="699.37796189999995"/>
  </r>
  <r>
    <x v="38"/>
    <s v="C"/>
    <s v="CHN"/>
    <x v="5"/>
    <n v="98.486777750000002"/>
  </r>
  <r>
    <x v="39"/>
    <s v="C"/>
    <s v="CIV"/>
    <x v="5"/>
    <n v="212.8218038"/>
  </r>
  <r>
    <x v="40"/>
    <s v="C"/>
    <s v="CMR"/>
    <x v="5"/>
    <n v="140.90745010000001"/>
  </r>
  <r>
    <x v="41"/>
    <s v="C"/>
    <s v="COD"/>
    <x v="5"/>
    <n v="232.81110899999999"/>
  </r>
  <r>
    <x v="42"/>
    <s v="C"/>
    <s v="COG"/>
    <x v="5"/>
    <n v="167.4536727"/>
  </r>
  <r>
    <x v="43"/>
    <s v="C"/>
    <s v="COL"/>
    <x v="5"/>
    <n v="302.45404159999998"/>
  </r>
  <r>
    <x v="44"/>
    <s v="C"/>
    <s v="COM"/>
    <x v="5"/>
    <m/>
  </r>
  <r>
    <x v="45"/>
    <s v="C"/>
    <s v="CPV"/>
    <x v="5"/>
    <m/>
  </r>
  <r>
    <x v="46"/>
    <s v="C"/>
    <s v="CRI"/>
    <x v="5"/>
    <n v="373.03304509999998"/>
  </r>
  <r>
    <x v="47"/>
    <s v="R"/>
    <s v="CSS"/>
    <x v="5"/>
    <n v="591.54978819999997"/>
  </r>
  <r>
    <x v="48"/>
    <s v="C"/>
    <s v="CUB"/>
    <x v="5"/>
    <m/>
  </r>
  <r>
    <x v="49"/>
    <s v="C"/>
    <s v="CUW"/>
    <x v="5"/>
    <m/>
  </r>
  <r>
    <x v="50"/>
    <s v="C"/>
    <s v="CYM"/>
    <x v="5"/>
    <m/>
  </r>
  <r>
    <x v="51"/>
    <s v="C"/>
    <s v="CYP"/>
    <x v="5"/>
    <m/>
  </r>
  <r>
    <x v="52"/>
    <s v="C"/>
    <s v="CZE"/>
    <x v="5"/>
    <m/>
  </r>
  <r>
    <x v="53"/>
    <s v="C"/>
    <s v="DEU"/>
    <x v="5"/>
    <m/>
  </r>
  <r>
    <x v="54"/>
    <s v="C"/>
    <s v="DJI"/>
    <x v="5"/>
    <m/>
  </r>
  <r>
    <x v="55"/>
    <s v="C"/>
    <s v="DMA"/>
    <x v="5"/>
    <m/>
  </r>
  <r>
    <x v="56"/>
    <s v="C"/>
    <s v="DNK"/>
    <x v="5"/>
    <n v="2243.931595"/>
  </r>
  <r>
    <x v="57"/>
    <s v="C"/>
    <s v="DOM"/>
    <x v="5"/>
    <n v="228.9538297"/>
  </r>
  <r>
    <x v="58"/>
    <s v="C"/>
    <s v="DZA"/>
    <x v="5"/>
    <n v="248.37814359999999"/>
  </r>
  <r>
    <x v="59"/>
    <s v="R"/>
    <s v="EAP"/>
    <x v="5"/>
    <n v="96.926358070000006"/>
  </r>
  <r>
    <x v="60"/>
    <s v="R"/>
    <s v="EAR"/>
    <x v="5"/>
    <n v="190.33179430000001"/>
  </r>
  <r>
    <x v="61"/>
    <s v="R"/>
    <s v="EAS"/>
    <x v="5"/>
    <n v="197.86022120000001"/>
  </r>
  <r>
    <x v="62"/>
    <s v="R"/>
    <s v="ECA"/>
    <x v="5"/>
    <m/>
  </r>
  <r>
    <x v="63"/>
    <s v="R"/>
    <s v="ECS"/>
    <x v="5"/>
    <n v="947.13955299999998"/>
  </r>
  <r>
    <x v="64"/>
    <s v="C"/>
    <s v="ECU"/>
    <x v="5"/>
    <n v="454.66555240000002"/>
  </r>
  <r>
    <x v="65"/>
    <s v="C"/>
    <s v="EGY"/>
    <x v="5"/>
    <n v="165.55340630000001"/>
  </r>
  <r>
    <x v="66"/>
    <s v="R"/>
    <s v="EMU"/>
    <x v="5"/>
    <n v="1468.8111670000001"/>
  </r>
  <r>
    <x v="67"/>
    <s v="C"/>
    <s v="ERI"/>
    <x v="5"/>
    <m/>
  </r>
  <r>
    <x v="68"/>
    <s v="C"/>
    <s v="ESP"/>
    <x v="5"/>
    <n v="774.76160930000003"/>
  </r>
  <r>
    <x v="69"/>
    <s v="C"/>
    <s v="EST"/>
    <x v="5"/>
    <m/>
  </r>
  <r>
    <x v="70"/>
    <s v="C"/>
    <s v="ETH"/>
    <x v="5"/>
    <m/>
  </r>
  <r>
    <x v="71"/>
    <s v="R"/>
    <s v="EUU"/>
    <x v="5"/>
    <n v="1327.409576"/>
  </r>
  <r>
    <x v="72"/>
    <s v="R"/>
    <s v="FCS"/>
    <x v="5"/>
    <m/>
  </r>
  <r>
    <x v="73"/>
    <s v="C"/>
    <s v="FIN"/>
    <x v="5"/>
    <n v="1882.0868579999999"/>
  </r>
  <r>
    <x v="74"/>
    <s v="C"/>
    <s v="FJI"/>
    <x v="5"/>
    <n v="317.07294730000001"/>
  </r>
  <r>
    <x v="75"/>
    <s v="C"/>
    <s v="FRA"/>
    <x v="5"/>
    <n v="2042.2403839999999"/>
  </r>
  <r>
    <x v="76"/>
    <s v="C"/>
    <s v="FRO"/>
    <x v="5"/>
    <m/>
  </r>
  <r>
    <x v="77"/>
    <s v="C"/>
    <s v="FSM"/>
    <x v="5"/>
    <m/>
  </r>
  <r>
    <x v="78"/>
    <s v="C"/>
    <s v="GAB"/>
    <x v="5"/>
    <n v="425.29503729999999"/>
  </r>
  <r>
    <x v="79"/>
    <s v="C"/>
    <s v="GBR"/>
    <x v="5"/>
    <n v="1850.9547689999999"/>
  </r>
  <r>
    <x v="80"/>
    <s v="C"/>
    <s v="GEO"/>
    <x v="5"/>
    <m/>
  </r>
  <r>
    <x v="81"/>
    <s v="C"/>
    <s v="GHA"/>
    <x v="5"/>
    <n v="266.31864580000001"/>
  </r>
  <r>
    <x v="82"/>
    <s v="C"/>
    <s v="GIB"/>
    <x v="5"/>
    <m/>
  </r>
  <r>
    <x v="83"/>
    <s v="C"/>
    <s v="GIN"/>
    <x v="5"/>
    <m/>
  </r>
  <r>
    <x v="84"/>
    <s v="C"/>
    <s v="GMB"/>
    <x v="5"/>
    <m/>
  </r>
  <r>
    <x v="85"/>
    <s v="C"/>
    <s v="GNB"/>
    <x v="5"/>
    <m/>
  </r>
  <r>
    <x v="86"/>
    <s v="C"/>
    <s v="GNQ"/>
    <x v="5"/>
    <n v="233.41480530000001"/>
  </r>
  <r>
    <x v="87"/>
    <s v="C"/>
    <s v="GRC"/>
    <x v="5"/>
    <n v="888.92199789999995"/>
  </r>
  <r>
    <x v="88"/>
    <s v="C"/>
    <s v="GRD"/>
    <x v="5"/>
    <m/>
  </r>
  <r>
    <x v="89"/>
    <s v="C"/>
    <s v="GRL"/>
    <x v="5"/>
    <m/>
  </r>
  <r>
    <x v="90"/>
    <s v="C"/>
    <s v="GTM"/>
    <x v="5"/>
    <n v="273.40401370000001"/>
  </r>
  <r>
    <x v="91"/>
    <s v="C"/>
    <s v="GUM"/>
    <x v="5"/>
    <m/>
  </r>
  <r>
    <x v="92"/>
    <s v="C"/>
    <s v="GUY"/>
    <x v="5"/>
    <n v="327.11422270000003"/>
  </r>
  <r>
    <x v="93"/>
    <s v="R"/>
    <s v="HIC"/>
    <x v="5"/>
    <n v="1921.174567"/>
  </r>
  <r>
    <x v="94"/>
    <s v="C"/>
    <s v="HKG"/>
    <x v="5"/>
    <n v="676.8055071"/>
  </r>
  <r>
    <x v="95"/>
    <s v="C"/>
    <s v="HND"/>
    <x v="5"/>
    <n v="216.81493259999999"/>
  </r>
  <r>
    <x v="96"/>
    <s v="R"/>
    <s v="HPC"/>
    <x v="5"/>
    <n v="135.24239639999999"/>
  </r>
  <r>
    <x v="97"/>
    <s v="C"/>
    <s v="HRV"/>
    <x v="5"/>
    <m/>
  </r>
  <r>
    <x v="98"/>
    <s v="C"/>
    <s v="HTI"/>
    <x v="5"/>
    <m/>
  </r>
  <r>
    <x v="99"/>
    <s v="C"/>
    <s v="HUN"/>
    <x v="5"/>
    <m/>
  </r>
  <r>
    <x v="100"/>
    <s v="R"/>
    <s v="IBD"/>
    <x v="5"/>
    <n v="184.75182649999999"/>
  </r>
  <r>
    <x v="101"/>
    <s v="R"/>
    <s v="IBT"/>
    <x v="5"/>
    <n v="174.75234929999999"/>
  </r>
  <r>
    <x v="102"/>
    <s v="R"/>
    <s v="IDA"/>
    <x v="5"/>
    <n v="127.3405411"/>
  </r>
  <r>
    <x v="103"/>
    <s v="R"/>
    <s v="IDB"/>
    <x v="5"/>
    <n v="129.29369610000001"/>
  </r>
  <r>
    <x v="104"/>
    <s v="C"/>
    <s v="IDN"/>
    <x v="5"/>
    <m/>
  </r>
  <r>
    <x v="105"/>
    <s v="R"/>
    <s v="IDX"/>
    <x v="5"/>
    <n v="129.58456050000001"/>
  </r>
  <r>
    <x v="106"/>
    <s v="C"/>
    <s v="IMN"/>
    <x v="5"/>
    <m/>
  </r>
  <r>
    <x v="107"/>
    <s v="C"/>
    <s v="IND"/>
    <x v="5"/>
    <n v="118.0633825"/>
  </r>
  <r>
    <x v="108"/>
    <s v="R"/>
    <s v="INX"/>
    <x v="5"/>
    <m/>
  </r>
  <r>
    <x v="109"/>
    <s v="C"/>
    <s v="IRL"/>
    <x v="5"/>
    <n v="1023.773726"/>
  </r>
  <r>
    <x v="110"/>
    <s v="C"/>
    <s v="IRN"/>
    <x v="5"/>
    <n v="248.3386644"/>
  </r>
  <r>
    <x v="111"/>
    <s v="C"/>
    <s v="IRQ"/>
    <x v="5"/>
    <m/>
  </r>
  <r>
    <x v="112"/>
    <s v="C"/>
    <s v="ISL"/>
    <x v="5"/>
    <n v="2723.5209500000001"/>
  </r>
  <r>
    <x v="113"/>
    <s v="C"/>
    <s v="ISR"/>
    <x v="5"/>
    <n v="1429.314605"/>
  </r>
  <r>
    <x v="114"/>
    <s v="C"/>
    <s v="ITA"/>
    <x v="5"/>
    <n v="1304.4538170000001"/>
  </r>
  <r>
    <x v="115"/>
    <s v="C"/>
    <s v="JAM"/>
    <x v="5"/>
    <n v="553.52694710000003"/>
  </r>
  <r>
    <x v="116"/>
    <s v="C"/>
    <s v="JOR"/>
    <x v="5"/>
    <n v="511.56196310000001"/>
  </r>
  <r>
    <x v="117"/>
    <s v="C"/>
    <s v="JPN"/>
    <x v="5"/>
    <n v="919.77668819999997"/>
  </r>
  <r>
    <x v="118"/>
    <s v="C"/>
    <s v="KAZ"/>
    <x v="5"/>
    <m/>
  </r>
  <r>
    <x v="119"/>
    <s v="C"/>
    <s v="KEN"/>
    <x v="5"/>
    <n v="104.9921623"/>
  </r>
  <r>
    <x v="120"/>
    <s v="C"/>
    <s v="KGZ"/>
    <x v="5"/>
    <m/>
  </r>
  <r>
    <x v="121"/>
    <s v="C"/>
    <s v="KHM"/>
    <x v="5"/>
    <n v="134.30415500000001"/>
  </r>
  <r>
    <x v="122"/>
    <s v="C"/>
    <s v="KIR"/>
    <x v="5"/>
    <m/>
  </r>
  <r>
    <x v="123"/>
    <s v="C"/>
    <s v="KNA"/>
    <x v="5"/>
    <n v="276.22083800000001"/>
  </r>
  <r>
    <x v="124"/>
    <s v="C"/>
    <s v="KOR"/>
    <x v="5"/>
    <n v="108.7038232"/>
  </r>
  <r>
    <x v="125"/>
    <s v="C"/>
    <s v="KWT"/>
    <x v="5"/>
    <n v="4429.1711070000001"/>
  </r>
  <r>
    <x v="126"/>
    <s v="R"/>
    <s v="LAC"/>
    <x v="5"/>
    <n v="452.48891049999997"/>
  </r>
  <r>
    <x v="127"/>
    <s v="C"/>
    <s v="LAO"/>
    <x v="5"/>
    <m/>
  </r>
  <r>
    <x v="128"/>
    <s v="C"/>
    <s v="LBN"/>
    <x v="5"/>
    <m/>
  </r>
  <r>
    <x v="129"/>
    <s v="C"/>
    <s v="LBR"/>
    <x v="5"/>
    <n v="182.973602"/>
  </r>
  <r>
    <x v="130"/>
    <s v="C"/>
    <s v="LBY"/>
    <x v="5"/>
    <m/>
  </r>
  <r>
    <x v="131"/>
    <s v="C"/>
    <s v="LCA"/>
    <x v="5"/>
    <m/>
  </r>
  <r>
    <x v="132"/>
    <s v="R"/>
    <s v="LCN"/>
    <x v="5"/>
    <n v="473.9443296"/>
  </r>
  <r>
    <x v="133"/>
    <s v="R"/>
    <s v="LDC"/>
    <x v="5"/>
    <m/>
  </r>
  <r>
    <x v="134"/>
    <s v="R"/>
    <s v="LIC"/>
    <x v="5"/>
    <m/>
  </r>
  <r>
    <x v="135"/>
    <s v="C"/>
    <s v="LIE"/>
    <x v="5"/>
    <m/>
  </r>
  <r>
    <x v="136"/>
    <s v="C"/>
    <s v="LKA"/>
    <x v="5"/>
    <n v="152.12462629999999"/>
  </r>
  <r>
    <x v="137"/>
    <s v="R"/>
    <s v="LMC"/>
    <x v="5"/>
    <n v="128.398549"/>
  </r>
  <r>
    <x v="138"/>
    <s v="R"/>
    <s v="LMY"/>
    <x v="5"/>
    <n v="170.7748684"/>
  </r>
  <r>
    <x v="139"/>
    <s v="C"/>
    <s v="LSO"/>
    <x v="5"/>
    <n v="58.778566410000003"/>
  </r>
  <r>
    <x v="140"/>
    <s v="R"/>
    <s v="LTE"/>
    <x v="5"/>
    <n v="185.2827667"/>
  </r>
  <r>
    <x v="141"/>
    <s v="C"/>
    <s v="LTU"/>
    <x v="5"/>
    <m/>
  </r>
  <r>
    <x v="142"/>
    <s v="C"/>
    <s v="LUX"/>
    <x v="5"/>
    <n v="2780.0927190000002"/>
  </r>
  <r>
    <x v="143"/>
    <s v="C"/>
    <s v="LVA"/>
    <x v="5"/>
    <m/>
  </r>
  <r>
    <x v="144"/>
    <s v="C"/>
    <s v="MAC"/>
    <x v="5"/>
    <m/>
  </r>
  <r>
    <x v="145"/>
    <s v="C"/>
    <s v="MAF"/>
    <x v="5"/>
    <m/>
  </r>
  <r>
    <x v="146"/>
    <s v="C"/>
    <s v="MAR"/>
    <x v="5"/>
    <n v="206.46515220000001"/>
  </r>
  <r>
    <x v="147"/>
    <s v="C"/>
    <s v="MCO"/>
    <x v="5"/>
    <m/>
  </r>
  <r>
    <x v="148"/>
    <s v="C"/>
    <s v="MDA"/>
    <x v="5"/>
    <m/>
  </r>
  <r>
    <x v="149"/>
    <s v="C"/>
    <s v="MDG"/>
    <x v="5"/>
    <n v="144.484655"/>
  </r>
  <r>
    <x v="150"/>
    <s v="C"/>
    <s v="MDV"/>
    <x v="5"/>
    <m/>
  </r>
  <r>
    <x v="151"/>
    <s v="R"/>
    <s v="MEA"/>
    <x v="5"/>
    <m/>
  </r>
  <r>
    <x v="152"/>
    <s v="C"/>
    <s v="MEX"/>
    <x v="5"/>
    <n v="489.20267489999998"/>
  </r>
  <r>
    <x v="153"/>
    <s v="C"/>
    <s v="MHL"/>
    <x v="5"/>
    <m/>
  </r>
  <r>
    <x v="154"/>
    <s v="R"/>
    <s v="MIC"/>
    <x v="5"/>
    <n v="176.2563299"/>
  </r>
  <r>
    <x v="155"/>
    <s v="C"/>
    <s v="MKD"/>
    <x v="5"/>
    <m/>
  </r>
  <r>
    <x v="156"/>
    <s v="C"/>
    <s v="MLI"/>
    <x v="5"/>
    <m/>
  </r>
  <r>
    <x v="157"/>
    <s v="C"/>
    <s v="MLT"/>
    <x v="5"/>
    <m/>
  </r>
  <r>
    <x v="158"/>
    <s v="C"/>
    <s v="MMR"/>
    <x v="5"/>
    <m/>
  </r>
  <r>
    <x v="159"/>
    <s v="R"/>
    <s v="MNA"/>
    <x v="5"/>
    <m/>
  </r>
  <r>
    <x v="160"/>
    <s v="C"/>
    <s v="MNE"/>
    <x v="5"/>
    <m/>
  </r>
  <r>
    <x v="161"/>
    <s v="C"/>
    <s v="MNG"/>
    <x v="5"/>
    <m/>
  </r>
  <r>
    <x v="162"/>
    <s v="C"/>
    <s v="MNP"/>
    <x v="5"/>
    <m/>
  </r>
  <r>
    <x v="163"/>
    <s v="C"/>
    <s v="MOZ"/>
    <x v="5"/>
    <m/>
  </r>
  <r>
    <x v="164"/>
    <s v="C"/>
    <s v="MRT"/>
    <x v="5"/>
    <n v="174.0960887"/>
  </r>
  <r>
    <x v="165"/>
    <s v="C"/>
    <s v="MUS"/>
    <x v="5"/>
    <m/>
  </r>
  <r>
    <x v="166"/>
    <s v="C"/>
    <s v="MWI"/>
    <x v="5"/>
    <n v="56.535765189999999"/>
  </r>
  <r>
    <x v="167"/>
    <s v="C"/>
    <s v="MYS"/>
    <x v="5"/>
    <n v="310.32776289999998"/>
  </r>
  <r>
    <x v="168"/>
    <s v="R"/>
    <s v="NAC"/>
    <x v="5"/>
    <n v="3727.1401649999998"/>
  </r>
  <r>
    <x v="169"/>
    <s v="C"/>
    <s v="NAM"/>
    <x v="5"/>
    <m/>
  </r>
  <r>
    <x v="170"/>
    <s v="C"/>
    <s v="NCL"/>
    <x v="5"/>
    <n v="1763.4750670000001"/>
  </r>
  <r>
    <x v="171"/>
    <s v="C"/>
    <s v="NER"/>
    <x v="5"/>
    <n v="172.04774280000001"/>
  </r>
  <r>
    <x v="172"/>
    <s v="C"/>
    <s v="NGA"/>
    <x v="5"/>
    <n v="117.1902853"/>
  </r>
  <r>
    <x v="173"/>
    <s v="C"/>
    <s v="NIC"/>
    <x v="5"/>
    <n v="274.67014069999999"/>
  </r>
  <r>
    <x v="174"/>
    <s v="C"/>
    <s v="NLD"/>
    <x v="5"/>
    <n v="1708.096356"/>
  </r>
  <r>
    <x v="175"/>
    <s v="C"/>
    <s v="NOR"/>
    <x v="5"/>
    <n v="2164.4688230000002"/>
  </r>
  <r>
    <x v="176"/>
    <s v="C"/>
    <s v="NPL"/>
    <x v="5"/>
    <n v="67.370870139999994"/>
  </r>
  <r>
    <x v="177"/>
    <s v="C"/>
    <s v="NRU"/>
    <x v="5"/>
    <m/>
  </r>
  <r>
    <x v="178"/>
    <s v="C"/>
    <s v="NZL"/>
    <x v="5"/>
    <n v="2151.2949269999999"/>
  </r>
  <r>
    <x v="179"/>
    <s v="R"/>
    <s v="OED"/>
    <x v="5"/>
    <n v="1841.155745"/>
  </r>
  <r>
    <x v="180"/>
    <s v="C"/>
    <s v="OMN"/>
    <x v="5"/>
    <n v="101.2586931"/>
  </r>
  <r>
    <x v="181"/>
    <s v="R"/>
    <s v="OSS"/>
    <x v="5"/>
    <m/>
  </r>
  <r>
    <x v="182"/>
    <s v="C"/>
    <s v="PAK"/>
    <x v="5"/>
    <n v="115.73776220000001"/>
  </r>
  <r>
    <x v="183"/>
    <s v="C"/>
    <s v="PAN"/>
    <x v="5"/>
    <n v="648.46222420000004"/>
  </r>
  <r>
    <x v="184"/>
    <s v="C"/>
    <s v="PER"/>
    <x v="5"/>
    <n v="445.12431629999998"/>
  </r>
  <r>
    <x v="185"/>
    <s v="C"/>
    <s v="PHL"/>
    <x v="5"/>
    <n v="187.11300750000001"/>
  </r>
  <r>
    <x v="186"/>
    <s v="C"/>
    <s v="PLW"/>
    <x v="5"/>
    <m/>
  </r>
  <r>
    <x v="187"/>
    <s v="C"/>
    <s v="PNG"/>
    <x v="5"/>
    <n v="153.90329890000001"/>
  </r>
  <r>
    <x v="188"/>
    <s v="C"/>
    <s v="POL"/>
    <x v="5"/>
    <m/>
  </r>
  <r>
    <x v="189"/>
    <s v="R"/>
    <s v="PRE"/>
    <x v="5"/>
    <n v="68.01999146"/>
  </r>
  <r>
    <x v="190"/>
    <s v="C"/>
    <s v="PRI"/>
    <x v="5"/>
    <n v="1110.8326910000001"/>
  </r>
  <r>
    <x v="191"/>
    <s v="C"/>
    <s v="PRK"/>
    <x v="5"/>
    <m/>
  </r>
  <r>
    <x v="192"/>
    <s v="C"/>
    <s v="PRT"/>
    <x v="5"/>
    <n v="520.91065939999999"/>
  </r>
  <r>
    <x v="193"/>
    <s v="C"/>
    <s v="PRY"/>
    <x v="5"/>
    <n v="184.31859979999999"/>
  </r>
  <r>
    <x v="194"/>
    <s v="R"/>
    <s v="PSE"/>
    <x v="5"/>
    <m/>
  </r>
  <r>
    <x v="195"/>
    <s v="R"/>
    <s v="PSS"/>
    <x v="5"/>
    <m/>
  </r>
  <r>
    <x v="196"/>
    <s v="R"/>
    <s v="PST"/>
    <x v="5"/>
    <n v="1897.8686299999999"/>
  </r>
  <r>
    <x v="197"/>
    <s v="C"/>
    <s v="PYF"/>
    <x v="5"/>
    <n v="1889.32329"/>
  </r>
  <r>
    <x v="198"/>
    <s v="C"/>
    <s v="QAT"/>
    <x v="5"/>
    <m/>
  </r>
  <r>
    <x v="199"/>
    <s v="C"/>
    <s v="ROU"/>
    <x v="5"/>
    <m/>
  </r>
  <r>
    <x v="200"/>
    <s v="C"/>
    <s v="RUS"/>
    <x v="5"/>
    <m/>
  </r>
  <r>
    <x v="201"/>
    <s v="C"/>
    <s v="RWA"/>
    <x v="5"/>
    <n v="46.026296860000002"/>
  </r>
  <r>
    <x v="202"/>
    <s v="R"/>
    <s v="SAS"/>
    <x v="5"/>
    <n v="115.1182707"/>
  </r>
  <r>
    <x v="203"/>
    <s v="C"/>
    <s v="SAU"/>
    <x v="5"/>
    <m/>
  </r>
  <r>
    <x v="204"/>
    <s v="C"/>
    <s v="SDN"/>
    <x v="5"/>
    <n v="139.55212850000001"/>
  </r>
  <r>
    <x v="205"/>
    <s v="C"/>
    <s v="SEN"/>
    <x v="5"/>
    <n v="259.53491059999999"/>
  </r>
  <r>
    <x v="206"/>
    <s v="C"/>
    <s v="SGP"/>
    <x v="5"/>
    <n v="516.29292850000002"/>
  </r>
  <r>
    <x v="207"/>
    <s v="C"/>
    <s v="SLB"/>
    <x v="5"/>
    <m/>
  </r>
  <r>
    <x v="208"/>
    <s v="C"/>
    <s v="SLE"/>
    <x v="5"/>
    <n v="145.3041394"/>
  </r>
  <r>
    <x v="209"/>
    <s v="C"/>
    <s v="SLV"/>
    <x v="5"/>
    <n v="274.47079500000001"/>
  </r>
  <r>
    <x v="210"/>
    <s v="C"/>
    <s v="SMR"/>
    <x v="5"/>
    <m/>
  </r>
  <r>
    <x v="211"/>
    <s v="C"/>
    <s v="SOM"/>
    <x v="5"/>
    <m/>
  </r>
  <r>
    <x v="212"/>
    <s v="C"/>
    <s v="SRB"/>
    <x v="5"/>
    <m/>
  </r>
  <r>
    <x v="213"/>
    <s v="R"/>
    <s v="SSA"/>
    <x v="5"/>
    <n v="165.41986679999999"/>
  </r>
  <r>
    <x v="214"/>
    <s v="C"/>
    <s v="SSD"/>
    <x v="5"/>
    <m/>
  </r>
  <r>
    <x v="215"/>
    <s v="R"/>
    <s v="SSF"/>
    <x v="5"/>
    <n v="165.44159289999999"/>
  </r>
  <r>
    <x v="216"/>
    <s v="R"/>
    <s v="SST"/>
    <x v="5"/>
    <m/>
  </r>
  <r>
    <x v="217"/>
    <s v="C"/>
    <s v="STP"/>
    <x v="5"/>
    <m/>
  </r>
  <r>
    <x v="218"/>
    <s v="C"/>
    <s v="SUR"/>
    <x v="5"/>
    <n v="417.8810282"/>
  </r>
  <r>
    <x v="219"/>
    <s v="C"/>
    <s v="SVK"/>
    <x v="5"/>
    <m/>
  </r>
  <r>
    <x v="220"/>
    <s v="C"/>
    <s v="SVN"/>
    <x v="5"/>
    <m/>
  </r>
  <r>
    <x v="221"/>
    <s v="C"/>
    <s v="SWE"/>
    <x v="5"/>
    <n v="3007.5979779999998"/>
  </r>
  <r>
    <x v="222"/>
    <s v="C"/>
    <s v="SWZ"/>
    <x v="5"/>
    <n v="179.4900074"/>
  </r>
  <r>
    <x v="223"/>
    <s v="C"/>
    <s v="SXM"/>
    <x v="5"/>
    <m/>
  </r>
  <r>
    <x v="224"/>
    <s v="C"/>
    <s v="SYC"/>
    <x v="5"/>
    <n v="328.48490099999998"/>
  </r>
  <r>
    <x v="225"/>
    <s v="C"/>
    <s v="SYR"/>
    <x v="5"/>
    <n v="273.96222180000001"/>
  </r>
  <r>
    <x v="226"/>
    <s v="C"/>
    <s v="TCA"/>
    <x v="5"/>
    <m/>
  </r>
  <r>
    <x v="227"/>
    <s v="C"/>
    <s v="TCD"/>
    <x v="5"/>
    <n v="125.9758594"/>
  </r>
  <r>
    <x v="228"/>
    <s v="R"/>
    <s v="TEA"/>
    <x v="5"/>
    <n v="97.990982829999993"/>
  </r>
  <r>
    <x v="229"/>
    <s v="R"/>
    <s v="TEC"/>
    <x v="5"/>
    <m/>
  </r>
  <r>
    <x v="230"/>
    <s v="C"/>
    <s v="TGO"/>
    <x v="5"/>
    <n v="109.6201848"/>
  </r>
  <r>
    <x v="231"/>
    <s v="C"/>
    <s v="THA"/>
    <x v="5"/>
    <n v="137.9180399"/>
  </r>
  <r>
    <x v="232"/>
    <s v="C"/>
    <s v="TJK"/>
    <x v="5"/>
    <m/>
  </r>
  <r>
    <x v="233"/>
    <s v="C"/>
    <s v="TKM"/>
    <x v="5"/>
    <m/>
  </r>
  <r>
    <x v="234"/>
    <s v="R"/>
    <s v="TLA"/>
    <x v="5"/>
    <n v="464.25465459999998"/>
  </r>
  <r>
    <x v="235"/>
    <s v="C"/>
    <s v="TLS"/>
    <x v="5"/>
    <m/>
  </r>
  <r>
    <x v="236"/>
    <s v="R"/>
    <s v="TMN"/>
    <x v="5"/>
    <m/>
  </r>
  <r>
    <x v="237"/>
    <s v="C"/>
    <s v="TON"/>
    <x v="5"/>
    <m/>
  </r>
  <r>
    <x v="238"/>
    <s v="R"/>
    <s v="TSA"/>
    <x v="5"/>
    <n v="115.1182707"/>
  </r>
  <r>
    <x v="239"/>
    <s v="R"/>
    <s v="TSS"/>
    <x v="5"/>
    <n v="165.44159289999999"/>
  </r>
  <r>
    <x v="240"/>
    <s v="C"/>
    <s v="TTO"/>
    <x v="5"/>
    <n v="807.27218140000002"/>
  </r>
  <r>
    <x v="241"/>
    <s v="C"/>
    <s v="TUN"/>
    <x v="5"/>
    <n v="218.0360187"/>
  </r>
  <r>
    <x v="242"/>
    <s v="C"/>
    <s v="TUR"/>
    <x v="5"/>
    <n v="385.64097570000001"/>
  </r>
  <r>
    <x v="243"/>
    <s v="C"/>
    <s v="TUV"/>
    <x v="5"/>
    <m/>
  </r>
  <r>
    <x v="244"/>
    <s v="C"/>
    <s v="TZA"/>
    <x v="5"/>
    <m/>
  </r>
  <r>
    <x v="245"/>
    <s v="C"/>
    <s v="UGA"/>
    <x v="5"/>
    <n v="110.41049099999999"/>
  </r>
  <r>
    <x v="246"/>
    <s v="C"/>
    <s v="UKR"/>
    <x v="5"/>
    <m/>
  </r>
  <r>
    <x v="247"/>
    <s v="R"/>
    <s v="UMC"/>
    <x v="5"/>
    <n v="215.1924875"/>
  </r>
  <r>
    <x v="248"/>
    <s v="C"/>
    <s v="URY"/>
    <x v="5"/>
    <n v="701.7047182"/>
  </r>
  <r>
    <x v="249"/>
    <s v="C"/>
    <s v="USA"/>
    <x v="5"/>
    <n v="3827.52711"/>
  </r>
  <r>
    <x v="250"/>
    <s v="C"/>
    <s v="UZB"/>
    <x v="5"/>
    <m/>
  </r>
  <r>
    <x v="251"/>
    <s v="C"/>
    <s v="VCT"/>
    <x v="5"/>
    <n v="175.7381346"/>
  </r>
  <r>
    <x v="252"/>
    <s v="C"/>
    <s v="VEN"/>
    <x v="5"/>
    <n v="966.56917529999998"/>
  </r>
  <r>
    <x v="253"/>
    <s v="C"/>
    <s v="VGB"/>
    <x v="5"/>
    <m/>
  </r>
  <r>
    <x v="254"/>
    <s v="C"/>
    <s v="VIR"/>
    <x v="5"/>
    <n v="1511.363636"/>
  </r>
  <r>
    <x v="255"/>
    <s v="C"/>
    <s v="VNM"/>
    <x v="5"/>
    <m/>
  </r>
  <r>
    <x v="256"/>
    <s v="C"/>
    <s v="VUT"/>
    <x v="5"/>
    <m/>
  </r>
  <r>
    <x v="257"/>
    <s v="R"/>
    <s v="WLD"/>
    <x v="5"/>
    <n v="590.06708030000004"/>
  </r>
  <r>
    <x v="258"/>
    <s v="C"/>
    <s v="WSM"/>
    <x v="5"/>
    <m/>
  </r>
  <r>
    <x v="259"/>
    <s v="C"/>
    <s v="XKX"/>
    <x v="5"/>
    <m/>
  </r>
  <r>
    <x v="260"/>
    <s v="C"/>
    <s v="YEM"/>
    <x v="5"/>
    <m/>
  </r>
  <r>
    <x v="261"/>
    <s v="C"/>
    <s v="ZAF"/>
    <x v="5"/>
    <n v="572.03006130000006"/>
  </r>
  <r>
    <x v="262"/>
    <s v="C"/>
    <s v="ZMB"/>
    <x v="5"/>
    <n v="303.88253229999998"/>
  </r>
  <r>
    <x v="263"/>
    <s v="C"/>
    <s v="ZWE"/>
    <x v="5"/>
    <n v="297.36343740000001"/>
  </r>
  <r>
    <x v="0"/>
    <s v="C"/>
    <s v="ABW"/>
    <x v="6"/>
    <m/>
  </r>
  <r>
    <x v="1"/>
    <s v="C"/>
    <s v="AFG"/>
    <x v="6"/>
    <n v="137.8993619"/>
  </r>
  <r>
    <x v="2"/>
    <s v="C"/>
    <s v="AGO"/>
    <x v="6"/>
    <m/>
  </r>
  <r>
    <x v="3"/>
    <s v="C"/>
    <s v="ALB"/>
    <x v="6"/>
    <m/>
  </r>
  <r>
    <x v="4"/>
    <s v="C"/>
    <s v="AND"/>
    <x v="6"/>
    <m/>
  </r>
  <r>
    <x v="5"/>
    <s v="R"/>
    <s v="ARB"/>
    <x v="6"/>
    <m/>
  </r>
  <r>
    <x v="6"/>
    <s v="C"/>
    <s v="ARE"/>
    <x v="6"/>
    <m/>
  </r>
  <r>
    <x v="7"/>
    <s v="C"/>
    <s v="ARG"/>
    <x v="6"/>
    <n v="1266.3449889999999"/>
  </r>
  <r>
    <x v="8"/>
    <s v="C"/>
    <s v="ARM"/>
    <x v="6"/>
    <m/>
  </r>
  <r>
    <x v="9"/>
    <s v="C"/>
    <s v="ASM"/>
    <x v="6"/>
    <m/>
  </r>
  <r>
    <x v="10"/>
    <s v="C"/>
    <s v="ATG"/>
    <x v="6"/>
    <m/>
  </r>
  <r>
    <x v="11"/>
    <s v="C"/>
    <s v="AUS"/>
    <x v="6"/>
    <n v="2342.1689249999999"/>
  </r>
  <r>
    <x v="12"/>
    <s v="C"/>
    <s v="AUT"/>
    <x v="6"/>
    <n v="1486.9686059999999"/>
  </r>
  <r>
    <x v="13"/>
    <s v="C"/>
    <s v="AZE"/>
    <x v="6"/>
    <m/>
  </r>
  <r>
    <x v="14"/>
    <s v="C"/>
    <s v="BDI"/>
    <x v="6"/>
    <n v="52.476722959999996"/>
  </r>
  <r>
    <x v="15"/>
    <s v="C"/>
    <s v="BEL"/>
    <x v="6"/>
    <n v="1957.62608"/>
  </r>
  <r>
    <x v="16"/>
    <s v="C"/>
    <s v="BEN"/>
    <x v="6"/>
    <n v="112.94083639999999"/>
  </r>
  <r>
    <x v="17"/>
    <s v="C"/>
    <s v="BFA"/>
    <x v="6"/>
    <n v="82.545636889999997"/>
  </r>
  <r>
    <x v="18"/>
    <s v="C"/>
    <s v="BGD"/>
    <x v="6"/>
    <n v="111.65863950000001"/>
  </r>
  <r>
    <x v="19"/>
    <s v="C"/>
    <s v="BGR"/>
    <x v="6"/>
    <m/>
  </r>
  <r>
    <x v="20"/>
    <s v="C"/>
    <s v="BHR"/>
    <x v="6"/>
    <m/>
  </r>
  <r>
    <x v="21"/>
    <s v="C"/>
    <s v="BHS"/>
    <x v="6"/>
    <n v="2322.9438530000002"/>
  </r>
  <r>
    <x v="22"/>
    <s v="C"/>
    <s v="BIH"/>
    <x v="6"/>
    <m/>
  </r>
  <r>
    <x v="23"/>
    <s v="C"/>
    <s v="BLR"/>
    <x v="6"/>
    <m/>
  </r>
  <r>
    <x v="24"/>
    <s v="C"/>
    <s v="BLZ"/>
    <x v="6"/>
    <n v="406.09796710000001"/>
  </r>
  <r>
    <x v="25"/>
    <s v="C"/>
    <s v="BMU"/>
    <x v="6"/>
    <n v="2630.8504659999999"/>
  </r>
  <r>
    <x v="26"/>
    <s v="C"/>
    <s v="BOL"/>
    <x v="6"/>
    <n v="239.37491600000001"/>
  </r>
  <r>
    <x v="27"/>
    <s v="C"/>
    <s v="BRA"/>
    <x v="6"/>
    <n v="315.27738240000002"/>
  </r>
  <r>
    <x v="28"/>
    <s v="C"/>
    <s v="BRB"/>
    <x v="6"/>
    <m/>
  </r>
  <r>
    <x v="29"/>
    <s v="C"/>
    <s v="BRN"/>
    <x v="6"/>
    <n v="1237.0792369999999"/>
  </r>
  <r>
    <x v="30"/>
    <s v="C"/>
    <s v="BTN"/>
    <x v="6"/>
    <m/>
  </r>
  <r>
    <x v="31"/>
    <s v="C"/>
    <s v="BWA"/>
    <x v="6"/>
    <n v="83.73469996"/>
  </r>
  <r>
    <x v="32"/>
    <s v="C"/>
    <s v="CAF"/>
    <x v="6"/>
    <n v="93.844821170000003"/>
  </r>
  <r>
    <x v="33"/>
    <s v="C"/>
    <s v="CAN"/>
    <x v="6"/>
    <n v="3010.7059079999999"/>
  </r>
  <r>
    <x v="34"/>
    <s v="R"/>
    <s v="CEB"/>
    <x v="6"/>
    <m/>
  </r>
  <r>
    <x v="35"/>
    <s v="C"/>
    <s v="CHE"/>
    <x v="6"/>
    <n v="2784.7335480000002"/>
  </r>
  <r>
    <x v="36"/>
    <s v="C"/>
    <s v="CHI"/>
    <x v="6"/>
    <m/>
  </r>
  <r>
    <x v="37"/>
    <s v="C"/>
    <s v="CHL"/>
    <x v="6"/>
    <n v="803.14910220000002"/>
  </r>
  <r>
    <x v="38"/>
    <s v="C"/>
    <s v="CHN"/>
    <x v="6"/>
    <n v="104.32456620000001"/>
  </r>
  <r>
    <x v="39"/>
    <s v="C"/>
    <s v="CIV"/>
    <x v="6"/>
    <n v="228.22742940000001"/>
  </r>
  <r>
    <x v="40"/>
    <s v="C"/>
    <s v="CMR"/>
    <x v="6"/>
    <n v="144.2520758"/>
  </r>
  <r>
    <x v="41"/>
    <s v="C"/>
    <s v="COD"/>
    <x v="6"/>
    <n v="253.76163600000001"/>
  </r>
  <r>
    <x v="42"/>
    <s v="C"/>
    <s v="COG"/>
    <x v="6"/>
    <n v="181.21834509999999"/>
  </r>
  <r>
    <x v="43"/>
    <s v="C"/>
    <s v="COL"/>
    <x v="6"/>
    <n v="276.48877970000001"/>
  </r>
  <r>
    <x v="44"/>
    <s v="C"/>
    <s v="COM"/>
    <x v="6"/>
    <m/>
  </r>
  <r>
    <x v="45"/>
    <s v="C"/>
    <s v="CPV"/>
    <x v="6"/>
    <m/>
  </r>
  <r>
    <x v="46"/>
    <s v="C"/>
    <s v="CRI"/>
    <x v="6"/>
    <n v="394.17315100000002"/>
  </r>
  <r>
    <x v="47"/>
    <s v="R"/>
    <s v="CSS"/>
    <x v="6"/>
    <n v="632.18578630000002"/>
  </r>
  <r>
    <x v="48"/>
    <s v="C"/>
    <s v="CUB"/>
    <x v="6"/>
    <m/>
  </r>
  <r>
    <x v="49"/>
    <s v="C"/>
    <s v="CUW"/>
    <x v="6"/>
    <m/>
  </r>
  <r>
    <x v="50"/>
    <s v="C"/>
    <s v="CYM"/>
    <x v="6"/>
    <m/>
  </r>
  <r>
    <x v="51"/>
    <s v="C"/>
    <s v="CYP"/>
    <x v="6"/>
    <m/>
  </r>
  <r>
    <x v="52"/>
    <s v="C"/>
    <s v="CZE"/>
    <x v="6"/>
    <m/>
  </r>
  <r>
    <x v="53"/>
    <s v="C"/>
    <s v="DEU"/>
    <x v="6"/>
    <m/>
  </r>
  <r>
    <x v="54"/>
    <s v="C"/>
    <s v="DJI"/>
    <x v="6"/>
    <m/>
  </r>
  <r>
    <x v="55"/>
    <s v="C"/>
    <s v="DMA"/>
    <x v="6"/>
    <m/>
  </r>
  <r>
    <x v="56"/>
    <s v="C"/>
    <s v="DNK"/>
    <x v="6"/>
    <n v="2443.259791"/>
  </r>
  <r>
    <x v="57"/>
    <s v="C"/>
    <s v="DOM"/>
    <x v="6"/>
    <n v="245.8904751"/>
  </r>
  <r>
    <x v="58"/>
    <s v="C"/>
    <s v="DZA"/>
    <x v="6"/>
    <n v="234.18890830000001"/>
  </r>
  <r>
    <x v="59"/>
    <s v="R"/>
    <s v="EAP"/>
    <x v="6"/>
    <n v="103.23764250000001"/>
  </r>
  <r>
    <x v="60"/>
    <s v="R"/>
    <s v="EAR"/>
    <x v="6"/>
    <n v="183.39693130000001"/>
  </r>
  <r>
    <x v="61"/>
    <s v="R"/>
    <s v="EAS"/>
    <x v="6"/>
    <n v="215.59301199999999"/>
  </r>
  <r>
    <x v="62"/>
    <s v="R"/>
    <s v="ECA"/>
    <x v="6"/>
    <m/>
  </r>
  <r>
    <x v="63"/>
    <s v="R"/>
    <s v="ECS"/>
    <x v="6"/>
    <n v="1019.260903"/>
  </r>
  <r>
    <x v="64"/>
    <s v="C"/>
    <s v="ECU"/>
    <x v="6"/>
    <n v="449.3990149"/>
  </r>
  <r>
    <x v="65"/>
    <s v="C"/>
    <s v="EGY"/>
    <x v="6"/>
    <n v="168.45180450000001"/>
  </r>
  <r>
    <x v="66"/>
    <s v="R"/>
    <s v="EMU"/>
    <x v="6"/>
    <n v="1588.5925990000001"/>
  </r>
  <r>
    <x v="67"/>
    <s v="C"/>
    <s v="ERI"/>
    <x v="6"/>
    <m/>
  </r>
  <r>
    <x v="68"/>
    <s v="C"/>
    <s v="ESP"/>
    <x v="6"/>
    <n v="889.65987199999995"/>
  </r>
  <r>
    <x v="69"/>
    <s v="C"/>
    <s v="EST"/>
    <x v="6"/>
    <m/>
  </r>
  <r>
    <x v="70"/>
    <s v="C"/>
    <s v="ETH"/>
    <x v="6"/>
    <m/>
  </r>
  <r>
    <x v="71"/>
    <s v="R"/>
    <s v="EUU"/>
    <x v="6"/>
    <n v="1428.008992"/>
  </r>
  <r>
    <x v="72"/>
    <s v="R"/>
    <s v="FCS"/>
    <x v="6"/>
    <m/>
  </r>
  <r>
    <x v="73"/>
    <s v="C"/>
    <s v="FIN"/>
    <x v="6"/>
    <n v="2010.213456"/>
  </r>
  <r>
    <x v="74"/>
    <s v="C"/>
    <s v="FJI"/>
    <x v="6"/>
    <n v="316.17958679999998"/>
  </r>
  <r>
    <x v="75"/>
    <s v="C"/>
    <s v="FRA"/>
    <x v="6"/>
    <n v="2189.6708880000001"/>
  </r>
  <r>
    <x v="76"/>
    <s v="C"/>
    <s v="FRO"/>
    <x v="6"/>
    <m/>
  </r>
  <r>
    <x v="77"/>
    <s v="C"/>
    <s v="FSM"/>
    <x v="6"/>
    <m/>
  </r>
  <r>
    <x v="78"/>
    <s v="C"/>
    <s v="GAB"/>
    <x v="6"/>
    <n v="453.131711"/>
  </r>
  <r>
    <x v="79"/>
    <s v="C"/>
    <s v="GBR"/>
    <x v="6"/>
    <n v="1959.6278299999999"/>
  </r>
  <r>
    <x v="80"/>
    <s v="C"/>
    <s v="GEO"/>
    <x v="6"/>
    <m/>
  </r>
  <r>
    <x v="81"/>
    <s v="C"/>
    <s v="GHA"/>
    <x v="6"/>
    <n v="269.4592356"/>
  </r>
  <r>
    <x v="82"/>
    <s v="C"/>
    <s v="GIB"/>
    <x v="6"/>
    <m/>
  </r>
  <r>
    <x v="83"/>
    <s v="C"/>
    <s v="GIN"/>
    <x v="6"/>
    <m/>
  </r>
  <r>
    <x v="84"/>
    <s v="C"/>
    <s v="GMB"/>
    <x v="6"/>
    <n v="108.3158256"/>
  </r>
  <r>
    <x v="85"/>
    <s v="C"/>
    <s v="GNB"/>
    <x v="6"/>
    <m/>
  </r>
  <r>
    <x v="86"/>
    <s v="C"/>
    <s v="GNQ"/>
    <x v="6"/>
    <n v="242.6035918"/>
  </r>
  <r>
    <x v="87"/>
    <s v="C"/>
    <s v="GRC"/>
    <x v="6"/>
    <n v="981.65239450000001"/>
  </r>
  <r>
    <x v="88"/>
    <s v="C"/>
    <s v="GRD"/>
    <x v="6"/>
    <m/>
  </r>
  <r>
    <x v="89"/>
    <s v="C"/>
    <s v="GRL"/>
    <x v="6"/>
    <m/>
  </r>
  <r>
    <x v="90"/>
    <s v="C"/>
    <s v="GTM"/>
    <x v="6"/>
    <n v="277.4102446"/>
  </r>
  <r>
    <x v="91"/>
    <s v="C"/>
    <s v="GUM"/>
    <x v="6"/>
    <m/>
  </r>
  <r>
    <x v="92"/>
    <s v="C"/>
    <s v="GUY"/>
    <x v="6"/>
    <n v="344.16652349999998"/>
  </r>
  <r>
    <x v="93"/>
    <s v="R"/>
    <s v="HIC"/>
    <x v="6"/>
    <n v="2084.3390180000001"/>
  </r>
  <r>
    <x v="94"/>
    <s v="C"/>
    <s v="HKG"/>
    <x v="6"/>
    <n v="685.92661410000005"/>
  </r>
  <r>
    <x v="95"/>
    <s v="C"/>
    <s v="HND"/>
    <x v="6"/>
    <n v="227.74076769999999"/>
  </r>
  <r>
    <x v="96"/>
    <s v="R"/>
    <s v="HPC"/>
    <x v="6"/>
    <n v="143.83183679999999"/>
  </r>
  <r>
    <x v="97"/>
    <s v="C"/>
    <s v="HRV"/>
    <x v="6"/>
    <m/>
  </r>
  <r>
    <x v="98"/>
    <s v="C"/>
    <s v="HTI"/>
    <x v="6"/>
    <m/>
  </r>
  <r>
    <x v="99"/>
    <s v="C"/>
    <s v="HUN"/>
    <x v="6"/>
    <m/>
  </r>
  <r>
    <x v="100"/>
    <s v="R"/>
    <s v="IBD"/>
    <x v="6"/>
    <n v="186.11746260000001"/>
  </r>
  <r>
    <x v="101"/>
    <s v="R"/>
    <s v="IBT"/>
    <x v="6"/>
    <n v="177.11350089999999"/>
  </r>
  <r>
    <x v="102"/>
    <s v="R"/>
    <s v="IDA"/>
    <x v="6"/>
    <n v="134.59932850000001"/>
  </r>
  <r>
    <x v="103"/>
    <s v="R"/>
    <s v="IDB"/>
    <x v="6"/>
    <n v="136.81334670000001"/>
  </r>
  <r>
    <x v="104"/>
    <s v="C"/>
    <s v="IDN"/>
    <x v="6"/>
    <m/>
  </r>
  <r>
    <x v="105"/>
    <s v="R"/>
    <s v="IDX"/>
    <x v="6"/>
    <n v="136.89171260000001"/>
  </r>
  <r>
    <x v="106"/>
    <s v="C"/>
    <s v="IMN"/>
    <x v="6"/>
    <m/>
  </r>
  <r>
    <x v="107"/>
    <s v="C"/>
    <s v="IND"/>
    <x v="6"/>
    <n v="89.053583489999994"/>
  </r>
  <r>
    <x v="108"/>
    <s v="R"/>
    <s v="INX"/>
    <x v="6"/>
    <m/>
  </r>
  <r>
    <x v="109"/>
    <s v="C"/>
    <s v="IRL"/>
    <x v="6"/>
    <n v="1074.5065059999999"/>
  </r>
  <r>
    <x v="110"/>
    <s v="C"/>
    <s v="IRN"/>
    <x v="6"/>
    <n v="264.9767736"/>
  </r>
  <r>
    <x v="111"/>
    <s v="C"/>
    <s v="IRQ"/>
    <x v="6"/>
    <m/>
  </r>
  <r>
    <x v="112"/>
    <s v="C"/>
    <s v="ISL"/>
    <x v="6"/>
    <n v="3215.6941780000002"/>
  </r>
  <r>
    <x v="113"/>
    <s v="C"/>
    <s v="ISR"/>
    <x v="6"/>
    <n v="1513.8836060000001"/>
  </r>
  <r>
    <x v="114"/>
    <s v="C"/>
    <s v="ITA"/>
    <x v="6"/>
    <n v="1402.442354"/>
  </r>
  <r>
    <x v="115"/>
    <s v="C"/>
    <s v="JAM"/>
    <x v="6"/>
    <n v="616.05361070000004"/>
  </r>
  <r>
    <x v="116"/>
    <s v="C"/>
    <s v="JOR"/>
    <x v="6"/>
    <n v="519.88927960000001"/>
  </r>
  <r>
    <x v="117"/>
    <s v="C"/>
    <s v="JPN"/>
    <x v="6"/>
    <n v="1058.503561"/>
  </r>
  <r>
    <x v="118"/>
    <s v="C"/>
    <s v="KAZ"/>
    <x v="6"/>
    <m/>
  </r>
  <r>
    <x v="119"/>
    <s v="C"/>
    <s v="KEN"/>
    <x v="6"/>
    <n v="118.5563545"/>
  </r>
  <r>
    <x v="120"/>
    <s v="C"/>
    <s v="KGZ"/>
    <x v="6"/>
    <m/>
  </r>
  <r>
    <x v="121"/>
    <s v="C"/>
    <s v="KHM"/>
    <x v="6"/>
    <n v="138.8486264"/>
  </r>
  <r>
    <x v="122"/>
    <s v="C"/>
    <s v="KIR"/>
    <x v="6"/>
    <m/>
  </r>
  <r>
    <x v="123"/>
    <s v="C"/>
    <s v="KNA"/>
    <x v="6"/>
    <n v="299.20753919999999"/>
  </r>
  <r>
    <x v="124"/>
    <s v="C"/>
    <s v="KOR"/>
    <x v="6"/>
    <n v="133.44980799999999"/>
  </r>
  <r>
    <x v="125"/>
    <s v="C"/>
    <s v="KWT"/>
    <x v="6"/>
    <n v="4556.4630649999999"/>
  </r>
  <r>
    <x v="126"/>
    <s v="R"/>
    <s v="LAC"/>
    <x v="6"/>
    <n v="482.76175929999999"/>
  </r>
  <r>
    <x v="127"/>
    <s v="C"/>
    <s v="LAO"/>
    <x v="6"/>
    <m/>
  </r>
  <r>
    <x v="128"/>
    <s v="C"/>
    <s v="LBN"/>
    <x v="6"/>
    <m/>
  </r>
  <r>
    <x v="129"/>
    <s v="C"/>
    <s v="LBR"/>
    <x v="6"/>
    <n v="190.56503900000001"/>
  </r>
  <r>
    <x v="130"/>
    <s v="C"/>
    <s v="LBY"/>
    <x v="6"/>
    <m/>
  </r>
  <r>
    <x v="131"/>
    <s v="C"/>
    <s v="LCA"/>
    <x v="6"/>
    <m/>
  </r>
  <r>
    <x v="132"/>
    <s v="R"/>
    <s v="LCN"/>
    <x v="6"/>
    <n v="506.57557329999997"/>
  </r>
  <r>
    <x v="133"/>
    <s v="R"/>
    <s v="LDC"/>
    <x v="6"/>
    <m/>
  </r>
  <r>
    <x v="134"/>
    <s v="R"/>
    <s v="LIC"/>
    <x v="6"/>
    <m/>
  </r>
  <r>
    <x v="135"/>
    <s v="C"/>
    <s v="LIE"/>
    <x v="6"/>
    <m/>
  </r>
  <r>
    <x v="136"/>
    <s v="C"/>
    <s v="LKA"/>
    <x v="6"/>
    <n v="153.11395999999999"/>
  </r>
  <r>
    <x v="137"/>
    <s v="R"/>
    <s v="LMC"/>
    <x v="6"/>
    <n v="113.7744945"/>
  </r>
  <r>
    <x v="138"/>
    <s v="R"/>
    <s v="LMY"/>
    <x v="6"/>
    <n v="172.7294837"/>
  </r>
  <r>
    <x v="139"/>
    <s v="C"/>
    <s v="LSO"/>
    <x v="6"/>
    <n v="59.544747690000001"/>
  </r>
  <r>
    <x v="140"/>
    <s v="R"/>
    <s v="LTE"/>
    <x v="6"/>
    <n v="200.88202770000001"/>
  </r>
  <r>
    <x v="141"/>
    <s v="C"/>
    <s v="LTU"/>
    <x v="6"/>
    <m/>
  </r>
  <r>
    <x v="142"/>
    <s v="C"/>
    <s v="LUX"/>
    <x v="6"/>
    <n v="2900.4332180000001"/>
  </r>
  <r>
    <x v="143"/>
    <s v="C"/>
    <s v="LVA"/>
    <x v="6"/>
    <m/>
  </r>
  <r>
    <x v="144"/>
    <s v="C"/>
    <s v="MAC"/>
    <x v="6"/>
    <m/>
  </r>
  <r>
    <x v="145"/>
    <s v="C"/>
    <s v="MAF"/>
    <x v="6"/>
    <m/>
  </r>
  <r>
    <x v="146"/>
    <s v="C"/>
    <s v="MAR"/>
    <x v="6"/>
    <n v="196.3422037"/>
  </r>
  <r>
    <x v="147"/>
    <s v="C"/>
    <s v="MCO"/>
    <x v="6"/>
    <m/>
  </r>
  <r>
    <x v="148"/>
    <s v="C"/>
    <s v="MDA"/>
    <x v="6"/>
    <m/>
  </r>
  <r>
    <x v="149"/>
    <s v="C"/>
    <s v="MDG"/>
    <x v="6"/>
    <n v="152.1078201"/>
  </r>
  <r>
    <x v="150"/>
    <s v="C"/>
    <s v="MDV"/>
    <x v="6"/>
    <m/>
  </r>
  <r>
    <x v="151"/>
    <s v="R"/>
    <s v="MEA"/>
    <x v="6"/>
    <m/>
  </r>
  <r>
    <x v="152"/>
    <s v="C"/>
    <s v="MEX"/>
    <x v="6"/>
    <n v="528.94333749999998"/>
  </r>
  <r>
    <x v="153"/>
    <s v="C"/>
    <s v="MHL"/>
    <x v="6"/>
    <m/>
  </r>
  <r>
    <x v="154"/>
    <s v="R"/>
    <s v="MIC"/>
    <x v="6"/>
    <n v="177.8215529"/>
  </r>
  <r>
    <x v="155"/>
    <s v="C"/>
    <s v="MKD"/>
    <x v="6"/>
    <m/>
  </r>
  <r>
    <x v="156"/>
    <s v="C"/>
    <s v="MLI"/>
    <x v="6"/>
    <m/>
  </r>
  <r>
    <x v="157"/>
    <s v="C"/>
    <s v="MLT"/>
    <x v="6"/>
    <m/>
  </r>
  <r>
    <x v="158"/>
    <s v="C"/>
    <s v="MMR"/>
    <x v="6"/>
    <m/>
  </r>
  <r>
    <x v="159"/>
    <s v="R"/>
    <s v="MNA"/>
    <x v="6"/>
    <m/>
  </r>
  <r>
    <x v="160"/>
    <s v="C"/>
    <s v="MNE"/>
    <x v="6"/>
    <m/>
  </r>
  <r>
    <x v="161"/>
    <s v="C"/>
    <s v="MNG"/>
    <x v="6"/>
    <m/>
  </r>
  <r>
    <x v="162"/>
    <s v="C"/>
    <s v="MNP"/>
    <x v="6"/>
    <m/>
  </r>
  <r>
    <x v="163"/>
    <s v="C"/>
    <s v="MOZ"/>
    <x v="6"/>
    <m/>
  </r>
  <r>
    <x v="164"/>
    <s v="C"/>
    <s v="MRT"/>
    <x v="6"/>
    <n v="176.47894160000001"/>
  </r>
  <r>
    <x v="165"/>
    <s v="C"/>
    <s v="MUS"/>
    <x v="6"/>
    <m/>
  </r>
  <r>
    <x v="166"/>
    <s v="C"/>
    <s v="MWI"/>
    <x v="6"/>
    <n v="62.624445180000002"/>
  </r>
  <r>
    <x v="167"/>
    <s v="C"/>
    <s v="MYS"/>
    <x v="6"/>
    <n v="321.0974731"/>
  </r>
  <r>
    <x v="168"/>
    <s v="R"/>
    <s v="NAC"/>
    <x v="6"/>
    <n v="4040.8790100000001"/>
  </r>
  <r>
    <x v="169"/>
    <s v="C"/>
    <s v="NAM"/>
    <x v="6"/>
    <m/>
  </r>
  <r>
    <x v="170"/>
    <s v="C"/>
    <s v="NCL"/>
    <x v="6"/>
    <n v="1756.2196530000001"/>
  </r>
  <r>
    <x v="171"/>
    <s v="C"/>
    <s v="NER"/>
    <x v="6"/>
    <n v="174.36402079999999"/>
  </r>
  <r>
    <x v="172"/>
    <s v="C"/>
    <s v="NGA"/>
    <x v="6"/>
    <n v="124.309273"/>
  </r>
  <r>
    <x v="173"/>
    <s v="C"/>
    <s v="NIC"/>
    <x v="6"/>
    <n v="285.46020399999998"/>
  </r>
  <r>
    <x v="174"/>
    <s v="C"/>
    <s v="NLD"/>
    <x v="6"/>
    <n v="1835.801424"/>
  </r>
  <r>
    <x v="175"/>
    <s v="C"/>
    <s v="NOR"/>
    <x v="6"/>
    <n v="2317.194884"/>
  </r>
  <r>
    <x v="176"/>
    <s v="C"/>
    <s v="NPL"/>
    <x v="6"/>
    <n v="81.622089290000005"/>
  </r>
  <r>
    <x v="177"/>
    <s v="C"/>
    <s v="NRU"/>
    <x v="6"/>
    <m/>
  </r>
  <r>
    <x v="178"/>
    <s v="C"/>
    <s v="NZL"/>
    <x v="6"/>
    <n v="2191.3125420000001"/>
  </r>
  <r>
    <x v="179"/>
    <s v="R"/>
    <s v="OED"/>
    <x v="6"/>
    <n v="1997.8275389999999"/>
  </r>
  <r>
    <x v="180"/>
    <s v="C"/>
    <s v="OMN"/>
    <x v="6"/>
    <n v="105.557345"/>
  </r>
  <r>
    <x v="181"/>
    <s v="R"/>
    <s v="OSS"/>
    <x v="6"/>
    <m/>
  </r>
  <r>
    <x v="182"/>
    <s v="C"/>
    <s v="PAK"/>
    <x v="6"/>
    <n v="123.902569"/>
  </r>
  <r>
    <x v="183"/>
    <s v="C"/>
    <s v="PAN"/>
    <x v="6"/>
    <n v="686.09119190000001"/>
  </r>
  <r>
    <x v="184"/>
    <s v="C"/>
    <s v="PER"/>
    <x v="6"/>
    <n v="511.97063379999997"/>
  </r>
  <r>
    <x v="185"/>
    <s v="C"/>
    <s v="PHL"/>
    <x v="6"/>
    <n v="199.9355679"/>
  </r>
  <r>
    <x v="186"/>
    <s v="C"/>
    <s v="PLW"/>
    <x v="6"/>
    <m/>
  </r>
  <r>
    <x v="187"/>
    <s v="C"/>
    <s v="PNG"/>
    <x v="6"/>
    <n v="170.79712380000001"/>
  </r>
  <r>
    <x v="188"/>
    <s v="C"/>
    <s v="POL"/>
    <x v="6"/>
    <m/>
  </r>
  <r>
    <x v="189"/>
    <s v="R"/>
    <s v="PRE"/>
    <x v="6"/>
    <n v="72.955892219999996"/>
  </r>
  <r>
    <x v="190"/>
    <s v="C"/>
    <s v="PRI"/>
    <x v="6"/>
    <n v="1207.8118239999999"/>
  </r>
  <r>
    <x v="191"/>
    <s v="C"/>
    <s v="PRK"/>
    <x v="6"/>
    <m/>
  </r>
  <r>
    <x v="192"/>
    <s v="C"/>
    <s v="PRT"/>
    <x v="6"/>
    <n v="575.00768070000004"/>
  </r>
  <r>
    <x v="193"/>
    <s v="C"/>
    <s v="PRY"/>
    <x v="6"/>
    <n v="189.15626710000001"/>
  </r>
  <r>
    <x v="194"/>
    <s v="R"/>
    <s v="PSE"/>
    <x v="6"/>
    <m/>
  </r>
  <r>
    <x v="195"/>
    <s v="R"/>
    <s v="PSS"/>
    <x v="6"/>
    <m/>
  </r>
  <r>
    <x v="196"/>
    <s v="R"/>
    <s v="PST"/>
    <x v="6"/>
    <n v="2060.039984"/>
  </r>
  <r>
    <x v="197"/>
    <s v="C"/>
    <s v="PYF"/>
    <x v="6"/>
    <n v="2229.4530770000001"/>
  </r>
  <r>
    <x v="198"/>
    <s v="C"/>
    <s v="QAT"/>
    <x v="6"/>
    <m/>
  </r>
  <r>
    <x v="199"/>
    <s v="C"/>
    <s v="ROU"/>
    <x v="6"/>
    <m/>
  </r>
  <r>
    <x v="200"/>
    <s v="C"/>
    <s v="RUS"/>
    <x v="6"/>
    <m/>
  </r>
  <r>
    <x v="201"/>
    <s v="C"/>
    <s v="RWA"/>
    <x v="6"/>
    <n v="37.518115809999998"/>
  </r>
  <r>
    <x v="202"/>
    <s v="R"/>
    <s v="SAS"/>
    <x v="6"/>
    <n v="94.668425060000004"/>
  </r>
  <r>
    <x v="203"/>
    <s v="C"/>
    <s v="SAU"/>
    <x v="6"/>
    <m/>
  </r>
  <r>
    <x v="204"/>
    <s v="C"/>
    <s v="SDN"/>
    <x v="6"/>
    <n v="139.1537337"/>
  </r>
  <r>
    <x v="205"/>
    <s v="C"/>
    <s v="SEN"/>
    <x v="6"/>
    <n v="259.93352920000001"/>
  </r>
  <r>
    <x v="206"/>
    <s v="C"/>
    <s v="SGP"/>
    <x v="6"/>
    <n v="566.53747959999998"/>
  </r>
  <r>
    <x v="207"/>
    <s v="C"/>
    <s v="SLB"/>
    <x v="6"/>
    <m/>
  </r>
  <r>
    <x v="208"/>
    <s v="C"/>
    <s v="SLE"/>
    <x v="6"/>
    <n v="149.43567590000001"/>
  </r>
  <r>
    <x v="209"/>
    <s v="C"/>
    <s v="SLV"/>
    <x v="6"/>
    <n v="282.49358510000002"/>
  </r>
  <r>
    <x v="210"/>
    <s v="C"/>
    <s v="SMR"/>
    <x v="6"/>
    <m/>
  </r>
  <r>
    <x v="211"/>
    <s v="C"/>
    <s v="SOM"/>
    <x v="6"/>
    <m/>
  </r>
  <r>
    <x v="212"/>
    <s v="C"/>
    <s v="SRB"/>
    <x v="6"/>
    <m/>
  </r>
  <r>
    <x v="213"/>
    <s v="R"/>
    <s v="SSA"/>
    <x v="6"/>
    <n v="174.19411030000001"/>
  </r>
  <r>
    <x v="214"/>
    <s v="C"/>
    <s v="SSD"/>
    <x v="6"/>
    <m/>
  </r>
  <r>
    <x v="215"/>
    <s v="R"/>
    <s v="SSF"/>
    <x v="6"/>
    <n v="174.21523250000001"/>
  </r>
  <r>
    <x v="216"/>
    <s v="R"/>
    <s v="SST"/>
    <x v="6"/>
    <m/>
  </r>
  <r>
    <x v="217"/>
    <s v="C"/>
    <s v="STP"/>
    <x v="6"/>
    <m/>
  </r>
  <r>
    <x v="218"/>
    <s v="C"/>
    <s v="SUR"/>
    <x v="6"/>
    <n v="501.56390620000002"/>
  </r>
  <r>
    <x v="219"/>
    <s v="C"/>
    <s v="SVK"/>
    <x v="6"/>
    <m/>
  </r>
  <r>
    <x v="220"/>
    <s v="C"/>
    <s v="SVN"/>
    <x v="6"/>
    <m/>
  </r>
  <r>
    <x v="221"/>
    <s v="C"/>
    <s v="SWE"/>
    <x v="6"/>
    <n v="3240.6110370000001"/>
  </r>
  <r>
    <x v="222"/>
    <s v="C"/>
    <s v="SWZ"/>
    <x v="6"/>
    <n v="191.57956050000001"/>
  </r>
  <r>
    <x v="223"/>
    <s v="C"/>
    <s v="SXM"/>
    <x v="6"/>
    <m/>
  </r>
  <r>
    <x v="224"/>
    <s v="C"/>
    <s v="SYC"/>
    <x v="6"/>
    <n v="337.64624659999998"/>
  </r>
  <r>
    <x v="225"/>
    <s v="C"/>
    <s v="SYR"/>
    <x v="6"/>
    <n v="241.71224480000001"/>
  </r>
  <r>
    <x v="226"/>
    <s v="C"/>
    <s v="TCA"/>
    <x v="6"/>
    <m/>
  </r>
  <r>
    <x v="227"/>
    <s v="C"/>
    <s v="TCD"/>
    <x v="6"/>
    <n v="128.3431507"/>
  </r>
  <r>
    <x v="228"/>
    <s v="R"/>
    <s v="TEA"/>
    <x v="6"/>
    <n v="104.368309"/>
  </r>
  <r>
    <x v="229"/>
    <s v="R"/>
    <s v="TEC"/>
    <x v="6"/>
    <m/>
  </r>
  <r>
    <x v="230"/>
    <s v="C"/>
    <s v="TGO"/>
    <x v="6"/>
    <n v="121.8335574"/>
  </r>
  <r>
    <x v="231"/>
    <s v="C"/>
    <s v="THA"/>
    <x v="6"/>
    <n v="161.0056836"/>
  </r>
  <r>
    <x v="232"/>
    <s v="C"/>
    <s v="TJK"/>
    <x v="6"/>
    <m/>
  </r>
  <r>
    <x v="233"/>
    <s v="C"/>
    <s v="TKM"/>
    <x v="6"/>
    <m/>
  </r>
  <r>
    <x v="234"/>
    <s v="R"/>
    <s v="TLA"/>
    <x v="6"/>
    <n v="495.90406050000001"/>
  </r>
  <r>
    <x v="235"/>
    <s v="C"/>
    <s v="TLS"/>
    <x v="6"/>
    <m/>
  </r>
  <r>
    <x v="236"/>
    <s v="R"/>
    <s v="TMN"/>
    <x v="6"/>
    <m/>
  </r>
  <r>
    <x v="237"/>
    <s v="C"/>
    <s v="TON"/>
    <x v="6"/>
    <m/>
  </r>
  <r>
    <x v="238"/>
    <s v="R"/>
    <s v="TSA"/>
    <x v="6"/>
    <n v="94.668425060000004"/>
  </r>
  <r>
    <x v="239"/>
    <s v="R"/>
    <s v="TSS"/>
    <x v="6"/>
    <n v="174.21523250000001"/>
  </r>
  <r>
    <x v="240"/>
    <s v="C"/>
    <s v="TTO"/>
    <x v="6"/>
    <n v="786.75212009999996"/>
  </r>
  <r>
    <x v="241"/>
    <s v="C"/>
    <s v="TUN"/>
    <x v="6"/>
    <n v="224.42662000000001"/>
  </r>
  <r>
    <x v="242"/>
    <s v="C"/>
    <s v="TUR"/>
    <x v="6"/>
    <n v="445.25049150000001"/>
  </r>
  <r>
    <x v="243"/>
    <s v="C"/>
    <s v="TUV"/>
    <x v="6"/>
    <m/>
  </r>
  <r>
    <x v="244"/>
    <s v="C"/>
    <s v="TZA"/>
    <x v="6"/>
    <m/>
  </r>
  <r>
    <x v="245"/>
    <s v="C"/>
    <s v="UGA"/>
    <x v="6"/>
    <n v="111.6357548"/>
  </r>
  <r>
    <x v="246"/>
    <s v="C"/>
    <s v="UKR"/>
    <x v="6"/>
    <m/>
  </r>
  <r>
    <x v="247"/>
    <s v="R"/>
    <s v="UMC"/>
    <x v="6"/>
    <n v="230.68450820000001"/>
  </r>
  <r>
    <x v="248"/>
    <s v="C"/>
    <s v="URY"/>
    <x v="6"/>
    <n v="664.43837699999995"/>
  </r>
  <r>
    <x v="249"/>
    <s v="C"/>
    <s v="USA"/>
    <x v="6"/>
    <n v="4146.3166460000002"/>
  </r>
  <r>
    <x v="250"/>
    <s v="C"/>
    <s v="UZB"/>
    <x v="6"/>
    <m/>
  </r>
  <r>
    <x v="251"/>
    <s v="C"/>
    <s v="VCT"/>
    <x v="6"/>
    <n v="185.36060230000001"/>
  </r>
  <r>
    <x v="252"/>
    <s v="C"/>
    <s v="VEN"/>
    <x v="6"/>
    <n v="981.25431200000003"/>
  </r>
  <r>
    <x v="253"/>
    <s v="C"/>
    <s v="VGB"/>
    <x v="6"/>
    <m/>
  </r>
  <r>
    <x v="254"/>
    <s v="C"/>
    <s v="VIR"/>
    <x v="6"/>
    <n v="1778.0126849999999"/>
  </r>
  <r>
    <x v="255"/>
    <s v="C"/>
    <s v="VNM"/>
    <x v="6"/>
    <m/>
  </r>
  <r>
    <x v="256"/>
    <s v="C"/>
    <s v="VUT"/>
    <x v="6"/>
    <m/>
  </r>
  <r>
    <x v="257"/>
    <s v="R"/>
    <s v="WLD"/>
    <x v="6"/>
    <n v="627.01159610000002"/>
  </r>
  <r>
    <x v="258"/>
    <s v="C"/>
    <s v="WSM"/>
    <x v="6"/>
    <m/>
  </r>
  <r>
    <x v="259"/>
    <s v="C"/>
    <s v="XKX"/>
    <x v="6"/>
    <m/>
  </r>
  <r>
    <x v="260"/>
    <s v="C"/>
    <s v="YEM"/>
    <x v="6"/>
    <m/>
  </r>
  <r>
    <x v="261"/>
    <s v="C"/>
    <s v="ZAF"/>
    <x v="6"/>
    <n v="607.85304299999996"/>
  </r>
  <r>
    <x v="262"/>
    <s v="C"/>
    <s v="ZMB"/>
    <x v="6"/>
    <n v="343.9120552"/>
  </r>
  <r>
    <x v="263"/>
    <s v="C"/>
    <s v="ZWE"/>
    <x v="6"/>
    <n v="281.49080049999998"/>
  </r>
  <r>
    <x v="0"/>
    <s v="C"/>
    <s v="ABW"/>
    <x v="7"/>
    <m/>
  </r>
  <r>
    <x v="1"/>
    <s v="C"/>
    <s v="AFG"/>
    <x v="7"/>
    <n v="161.3220001"/>
  </r>
  <r>
    <x v="2"/>
    <s v="C"/>
    <s v="AGO"/>
    <x v="7"/>
    <m/>
  </r>
  <r>
    <x v="3"/>
    <s v="C"/>
    <s v="ALB"/>
    <x v="7"/>
    <m/>
  </r>
  <r>
    <x v="4"/>
    <s v="C"/>
    <s v="AND"/>
    <x v="7"/>
    <m/>
  </r>
  <r>
    <x v="5"/>
    <s v="R"/>
    <s v="ARB"/>
    <x v="7"/>
    <m/>
  </r>
  <r>
    <x v="6"/>
    <s v="C"/>
    <s v="ARE"/>
    <x v="7"/>
    <m/>
  </r>
  <r>
    <x v="7"/>
    <s v="C"/>
    <s v="ARG"/>
    <x v="7"/>
    <n v="1057.7556609999999"/>
  </r>
  <r>
    <x v="8"/>
    <s v="C"/>
    <s v="ARM"/>
    <x v="7"/>
    <m/>
  </r>
  <r>
    <x v="9"/>
    <s v="C"/>
    <s v="ASM"/>
    <x v="7"/>
    <m/>
  </r>
  <r>
    <x v="10"/>
    <s v="C"/>
    <s v="ATG"/>
    <x v="7"/>
    <m/>
  </r>
  <r>
    <x v="11"/>
    <s v="C"/>
    <s v="AUS"/>
    <x v="7"/>
    <n v="2578.2778020000001"/>
  </r>
  <r>
    <x v="12"/>
    <s v="C"/>
    <s v="AUT"/>
    <x v="7"/>
    <n v="1569.667183"/>
  </r>
  <r>
    <x v="13"/>
    <s v="C"/>
    <s v="AZE"/>
    <x v="7"/>
    <m/>
  </r>
  <r>
    <x v="14"/>
    <s v="C"/>
    <s v="BDI"/>
    <x v="7"/>
    <n v="55.131686709999997"/>
  </r>
  <r>
    <x v="15"/>
    <s v="C"/>
    <s v="BEL"/>
    <x v="7"/>
    <n v="2086.6360049999998"/>
  </r>
  <r>
    <x v="16"/>
    <s v="C"/>
    <s v="BEN"/>
    <x v="7"/>
    <n v="111.9516019"/>
  </r>
  <r>
    <x v="17"/>
    <s v="C"/>
    <s v="BFA"/>
    <x v="7"/>
    <n v="84.363164940000004"/>
  </r>
  <r>
    <x v="18"/>
    <s v="C"/>
    <s v="BGD"/>
    <x v="7"/>
    <n v="121.6620934"/>
  </r>
  <r>
    <x v="19"/>
    <s v="C"/>
    <s v="BGR"/>
    <x v="7"/>
    <m/>
  </r>
  <r>
    <x v="20"/>
    <s v="C"/>
    <s v="BHR"/>
    <x v="7"/>
    <m/>
  </r>
  <r>
    <x v="21"/>
    <s v="C"/>
    <s v="BHS"/>
    <x v="7"/>
    <n v="2556.8353010000001"/>
  </r>
  <r>
    <x v="22"/>
    <s v="C"/>
    <s v="BIH"/>
    <x v="7"/>
    <m/>
  </r>
  <r>
    <x v="23"/>
    <s v="C"/>
    <s v="BLR"/>
    <x v="7"/>
    <m/>
  </r>
  <r>
    <x v="24"/>
    <s v="C"/>
    <s v="BLZ"/>
    <x v="7"/>
    <n v="420.4318882"/>
  </r>
  <r>
    <x v="25"/>
    <s v="C"/>
    <s v="BMU"/>
    <x v="7"/>
    <n v="2982.7497039999998"/>
  </r>
  <r>
    <x v="26"/>
    <s v="C"/>
    <s v="BOL"/>
    <x v="7"/>
    <n v="255.84796639999999"/>
  </r>
  <r>
    <x v="27"/>
    <s v="C"/>
    <s v="BRA"/>
    <x v="7"/>
    <n v="346.8801004"/>
  </r>
  <r>
    <x v="28"/>
    <s v="C"/>
    <s v="BRB"/>
    <x v="7"/>
    <m/>
  </r>
  <r>
    <x v="29"/>
    <s v="C"/>
    <s v="BRN"/>
    <x v="7"/>
    <n v="1235.8920969999999"/>
  </r>
  <r>
    <x v="30"/>
    <s v="C"/>
    <s v="BTN"/>
    <x v="7"/>
    <m/>
  </r>
  <r>
    <x v="31"/>
    <s v="C"/>
    <s v="BWA"/>
    <x v="7"/>
    <n v="92.625875399999998"/>
  </r>
  <r>
    <x v="32"/>
    <s v="C"/>
    <s v="CAF"/>
    <x v="7"/>
    <n v="95.321920689999999"/>
  </r>
  <r>
    <x v="33"/>
    <s v="C"/>
    <s v="CAN"/>
    <x v="7"/>
    <n v="3173.0761940000002"/>
  </r>
  <r>
    <x v="34"/>
    <s v="R"/>
    <s v="CEB"/>
    <x v="7"/>
    <m/>
  </r>
  <r>
    <x v="35"/>
    <s v="C"/>
    <s v="CHE"/>
    <x v="7"/>
    <n v="2960.7225859999999"/>
  </r>
  <r>
    <x v="36"/>
    <s v="C"/>
    <s v="CHI"/>
    <x v="7"/>
    <m/>
  </r>
  <r>
    <x v="37"/>
    <s v="C"/>
    <s v="CHL"/>
    <x v="7"/>
    <n v="779.47568620000004"/>
  </r>
  <r>
    <x v="38"/>
    <s v="C"/>
    <s v="CHN"/>
    <x v="7"/>
    <n v="96.589531940000001"/>
  </r>
  <r>
    <x v="39"/>
    <s v="C"/>
    <s v="CIV"/>
    <x v="7"/>
    <n v="232.5688993"/>
  </r>
  <r>
    <x v="40"/>
    <s v="C"/>
    <s v="CMR"/>
    <x v="7"/>
    <n v="154.17562720000001"/>
  </r>
  <r>
    <x v="41"/>
    <s v="C"/>
    <s v="COD"/>
    <x v="7"/>
    <n v="184.1345062"/>
  </r>
  <r>
    <x v="42"/>
    <s v="C"/>
    <s v="COG"/>
    <x v="7"/>
    <n v="189.65955049999999"/>
  </r>
  <r>
    <x v="43"/>
    <s v="C"/>
    <s v="COL"/>
    <x v="7"/>
    <n v="281.96988870000001"/>
  </r>
  <r>
    <x v="44"/>
    <s v="C"/>
    <s v="COM"/>
    <x v="7"/>
    <m/>
  </r>
  <r>
    <x v="45"/>
    <s v="C"/>
    <s v="CPV"/>
    <x v="7"/>
    <m/>
  </r>
  <r>
    <x v="46"/>
    <s v="C"/>
    <s v="CRI"/>
    <x v="7"/>
    <n v="412.72938670000002"/>
  </r>
  <r>
    <x v="47"/>
    <s v="R"/>
    <s v="CSS"/>
    <x v="7"/>
    <n v="669.37250730000005"/>
  </r>
  <r>
    <x v="48"/>
    <s v="C"/>
    <s v="CUB"/>
    <x v="7"/>
    <m/>
  </r>
  <r>
    <x v="49"/>
    <s v="C"/>
    <s v="CUW"/>
    <x v="7"/>
    <m/>
  </r>
  <r>
    <x v="50"/>
    <s v="C"/>
    <s v="CYM"/>
    <x v="7"/>
    <m/>
  </r>
  <r>
    <x v="51"/>
    <s v="C"/>
    <s v="CYP"/>
    <x v="7"/>
    <m/>
  </r>
  <r>
    <x v="52"/>
    <s v="C"/>
    <s v="CZE"/>
    <x v="7"/>
    <m/>
  </r>
  <r>
    <x v="53"/>
    <s v="C"/>
    <s v="DEU"/>
    <x v="7"/>
    <m/>
  </r>
  <r>
    <x v="54"/>
    <s v="C"/>
    <s v="DJI"/>
    <x v="7"/>
    <m/>
  </r>
  <r>
    <x v="55"/>
    <s v="C"/>
    <s v="DMA"/>
    <x v="7"/>
    <m/>
  </r>
  <r>
    <x v="56"/>
    <s v="C"/>
    <s v="DNK"/>
    <x v="7"/>
    <n v="2644.7866469999999"/>
  </r>
  <r>
    <x v="57"/>
    <s v="C"/>
    <s v="DOM"/>
    <x v="7"/>
    <n v="250.85397739999999"/>
  </r>
  <r>
    <x v="58"/>
    <s v="C"/>
    <s v="DZA"/>
    <x v="7"/>
    <n v="252.41825220000001"/>
  </r>
  <r>
    <x v="59"/>
    <s v="R"/>
    <s v="EAP"/>
    <x v="7"/>
    <n v="97.481922060000002"/>
  </r>
  <r>
    <x v="60"/>
    <s v="R"/>
    <s v="EAR"/>
    <x v="7"/>
    <n v="187.83914669999999"/>
  </r>
  <r>
    <x v="61"/>
    <s v="R"/>
    <s v="EAS"/>
    <x v="7"/>
    <n v="228.0039621"/>
  </r>
  <r>
    <x v="62"/>
    <s v="R"/>
    <s v="ECA"/>
    <x v="7"/>
    <m/>
  </r>
  <r>
    <x v="63"/>
    <s v="R"/>
    <s v="ECS"/>
    <x v="7"/>
    <n v="1086.6724509999999"/>
  </r>
  <r>
    <x v="64"/>
    <s v="C"/>
    <s v="ECU"/>
    <x v="7"/>
    <n v="458.78008290000002"/>
  </r>
  <r>
    <x v="65"/>
    <s v="C"/>
    <s v="EGY"/>
    <x v="7"/>
    <n v="171.4872106"/>
  </r>
  <r>
    <x v="66"/>
    <s v="R"/>
    <s v="EMU"/>
    <x v="7"/>
    <n v="1713.6349540000001"/>
  </r>
  <r>
    <x v="67"/>
    <s v="C"/>
    <s v="ERI"/>
    <x v="7"/>
    <m/>
  </r>
  <r>
    <x v="68"/>
    <s v="C"/>
    <s v="ESP"/>
    <x v="7"/>
    <n v="968.30678179999995"/>
  </r>
  <r>
    <x v="69"/>
    <s v="C"/>
    <s v="EST"/>
    <x v="7"/>
    <m/>
  </r>
  <r>
    <x v="70"/>
    <s v="C"/>
    <s v="ETH"/>
    <x v="7"/>
    <m/>
  </r>
  <r>
    <x v="71"/>
    <s v="R"/>
    <s v="EUU"/>
    <x v="7"/>
    <n v="1523.420758"/>
  </r>
  <r>
    <x v="72"/>
    <s v="R"/>
    <s v="FCS"/>
    <x v="7"/>
    <m/>
  </r>
  <r>
    <x v="73"/>
    <s v="C"/>
    <s v="FIN"/>
    <x v="7"/>
    <n v="2034.18905"/>
  </r>
  <r>
    <x v="74"/>
    <s v="C"/>
    <s v="FJI"/>
    <x v="7"/>
    <n v="333.30918800000001"/>
  </r>
  <r>
    <x v="75"/>
    <s v="C"/>
    <s v="FRA"/>
    <x v="7"/>
    <n v="2346.362952"/>
  </r>
  <r>
    <x v="76"/>
    <s v="C"/>
    <s v="FRO"/>
    <x v="7"/>
    <m/>
  </r>
  <r>
    <x v="77"/>
    <s v="C"/>
    <s v="FSM"/>
    <x v="7"/>
    <m/>
  </r>
  <r>
    <x v="78"/>
    <s v="C"/>
    <s v="GAB"/>
    <x v="7"/>
    <n v="490.30769809999998"/>
  </r>
  <r>
    <x v="79"/>
    <s v="C"/>
    <s v="GBR"/>
    <x v="7"/>
    <n v="2023.6275639999999"/>
  </r>
  <r>
    <x v="80"/>
    <s v="C"/>
    <s v="GEO"/>
    <x v="7"/>
    <m/>
  </r>
  <r>
    <x v="81"/>
    <s v="C"/>
    <s v="GHA"/>
    <x v="7"/>
    <n v="216.8414258"/>
  </r>
  <r>
    <x v="82"/>
    <s v="C"/>
    <s v="GIB"/>
    <x v="7"/>
    <m/>
  </r>
  <r>
    <x v="83"/>
    <s v="C"/>
    <s v="GIN"/>
    <x v="7"/>
    <m/>
  </r>
  <r>
    <x v="84"/>
    <s v="C"/>
    <s v="GMB"/>
    <x v="7"/>
    <n v="112.15707190000001"/>
  </r>
  <r>
    <x v="85"/>
    <s v="C"/>
    <s v="GNB"/>
    <x v="7"/>
    <m/>
  </r>
  <r>
    <x v="86"/>
    <s v="C"/>
    <s v="GNQ"/>
    <x v="7"/>
    <n v="246.44713379999999"/>
  </r>
  <r>
    <x v="87"/>
    <s v="C"/>
    <s v="GRC"/>
    <x v="7"/>
    <n v="1052.120993"/>
  </r>
  <r>
    <x v="88"/>
    <s v="C"/>
    <s v="GRD"/>
    <x v="7"/>
    <m/>
  </r>
  <r>
    <x v="89"/>
    <s v="C"/>
    <s v="GRL"/>
    <x v="7"/>
    <m/>
  </r>
  <r>
    <x v="90"/>
    <s v="C"/>
    <s v="GTM"/>
    <x v="7"/>
    <n v="281.65280489999998"/>
  </r>
  <r>
    <x v="91"/>
    <s v="C"/>
    <s v="GUM"/>
    <x v="7"/>
    <m/>
  </r>
  <r>
    <x v="92"/>
    <s v="C"/>
    <s v="GUY"/>
    <x v="7"/>
    <n v="370.15417230000003"/>
  </r>
  <r>
    <x v="93"/>
    <s v="R"/>
    <s v="HIC"/>
    <x v="7"/>
    <n v="2212.644225"/>
  </r>
  <r>
    <x v="94"/>
    <s v="C"/>
    <s v="HKG"/>
    <x v="7"/>
    <n v="723.23922560000005"/>
  </r>
  <r>
    <x v="95"/>
    <s v="C"/>
    <s v="HND"/>
    <x v="7"/>
    <n v="240.54722989999999"/>
  </r>
  <r>
    <x v="96"/>
    <s v="R"/>
    <s v="HPC"/>
    <x v="7"/>
    <n v="137.27775070000001"/>
  </r>
  <r>
    <x v="97"/>
    <s v="C"/>
    <s v="HRV"/>
    <x v="7"/>
    <m/>
  </r>
  <r>
    <x v="98"/>
    <s v="C"/>
    <s v="HTI"/>
    <x v="7"/>
    <m/>
  </r>
  <r>
    <x v="99"/>
    <s v="C"/>
    <s v="HUN"/>
    <x v="7"/>
    <m/>
  </r>
  <r>
    <x v="100"/>
    <s v="R"/>
    <s v="IBD"/>
    <x v="7"/>
    <n v="186.93533199999999"/>
  </r>
  <r>
    <x v="101"/>
    <s v="R"/>
    <s v="IBT"/>
    <x v="7"/>
    <n v="177.40103300000001"/>
  </r>
  <r>
    <x v="102"/>
    <s v="R"/>
    <s v="IDA"/>
    <x v="7"/>
    <n v="132.50687210000001"/>
  </r>
  <r>
    <x v="103"/>
    <s v="R"/>
    <s v="IDB"/>
    <x v="7"/>
    <n v="134.1630385"/>
  </r>
  <r>
    <x v="104"/>
    <s v="C"/>
    <s v="IDN"/>
    <x v="7"/>
    <n v="53.516151700000002"/>
  </r>
  <r>
    <x v="105"/>
    <s v="R"/>
    <s v="IDX"/>
    <x v="7"/>
    <n v="135.06625729999999"/>
  </r>
  <r>
    <x v="106"/>
    <s v="C"/>
    <s v="IMN"/>
    <x v="7"/>
    <m/>
  </r>
  <r>
    <x v="107"/>
    <s v="C"/>
    <s v="IND"/>
    <x v="7"/>
    <n v="95.330782940000006"/>
  </r>
  <r>
    <x v="108"/>
    <s v="R"/>
    <s v="INX"/>
    <x v="7"/>
    <m/>
  </r>
  <r>
    <x v="109"/>
    <s v="C"/>
    <s v="IRL"/>
    <x v="7"/>
    <n v="1152.004952"/>
  </r>
  <r>
    <x v="110"/>
    <s v="C"/>
    <s v="IRN"/>
    <x v="7"/>
    <n v="287.07916740000002"/>
  </r>
  <r>
    <x v="111"/>
    <s v="C"/>
    <s v="IRQ"/>
    <x v="7"/>
    <m/>
  </r>
  <r>
    <x v="112"/>
    <s v="C"/>
    <s v="ISL"/>
    <x v="7"/>
    <n v="3125.649492"/>
  </r>
  <r>
    <x v="113"/>
    <s v="C"/>
    <s v="ISR"/>
    <x v="7"/>
    <n v="1468.1238619999999"/>
  </r>
  <r>
    <x v="114"/>
    <s v="C"/>
    <s v="ITA"/>
    <x v="7"/>
    <n v="1533.692877"/>
  </r>
  <r>
    <x v="115"/>
    <s v="C"/>
    <s v="JAM"/>
    <x v="7"/>
    <n v="636.70807430000002"/>
  </r>
  <r>
    <x v="116"/>
    <s v="C"/>
    <s v="JOR"/>
    <x v="7"/>
    <n v="458.63656109999999"/>
  </r>
  <r>
    <x v="117"/>
    <s v="C"/>
    <s v="JPN"/>
    <x v="7"/>
    <n v="1228.90921"/>
  </r>
  <r>
    <x v="118"/>
    <s v="C"/>
    <s v="KAZ"/>
    <x v="7"/>
    <m/>
  </r>
  <r>
    <x v="119"/>
    <s v="C"/>
    <s v="KEN"/>
    <x v="7"/>
    <n v="121.3808113"/>
  </r>
  <r>
    <x v="120"/>
    <s v="C"/>
    <s v="KGZ"/>
    <x v="7"/>
    <m/>
  </r>
  <r>
    <x v="121"/>
    <s v="C"/>
    <s v="KHM"/>
    <x v="7"/>
    <n v="144.025565"/>
  </r>
  <r>
    <x v="122"/>
    <s v="C"/>
    <s v="KIR"/>
    <x v="7"/>
    <m/>
  </r>
  <r>
    <x v="123"/>
    <s v="C"/>
    <s v="KNA"/>
    <x v="7"/>
    <n v="353.36298549999998"/>
  </r>
  <r>
    <x v="124"/>
    <s v="C"/>
    <s v="KOR"/>
    <x v="7"/>
    <n v="161.11576479999999"/>
  </r>
  <r>
    <x v="125"/>
    <s v="C"/>
    <s v="KWT"/>
    <x v="7"/>
    <n v="4217.3808390000004"/>
  </r>
  <r>
    <x v="126"/>
    <s v="R"/>
    <s v="LAC"/>
    <x v="7"/>
    <n v="482.04413629999999"/>
  </r>
  <r>
    <x v="127"/>
    <s v="C"/>
    <s v="LAO"/>
    <x v="7"/>
    <m/>
  </r>
  <r>
    <x v="128"/>
    <s v="C"/>
    <s v="LBN"/>
    <x v="7"/>
    <m/>
  </r>
  <r>
    <x v="129"/>
    <s v="C"/>
    <s v="LBR"/>
    <x v="7"/>
    <n v="198.65755010000001"/>
  </r>
  <r>
    <x v="130"/>
    <s v="C"/>
    <s v="LBY"/>
    <x v="7"/>
    <m/>
  </r>
  <r>
    <x v="131"/>
    <s v="C"/>
    <s v="LCA"/>
    <x v="7"/>
    <m/>
  </r>
  <r>
    <x v="132"/>
    <s v="R"/>
    <s v="LCN"/>
    <x v="7"/>
    <n v="505.66345530000001"/>
  </r>
  <r>
    <x v="133"/>
    <s v="R"/>
    <s v="LDC"/>
    <x v="7"/>
    <m/>
  </r>
  <r>
    <x v="134"/>
    <s v="R"/>
    <s v="LIC"/>
    <x v="7"/>
    <m/>
  </r>
  <r>
    <x v="135"/>
    <s v="C"/>
    <s v="LIE"/>
    <x v="7"/>
    <m/>
  </r>
  <r>
    <x v="136"/>
    <s v="C"/>
    <s v="LKA"/>
    <x v="7"/>
    <n v="158.8878938"/>
  </r>
  <r>
    <x v="137"/>
    <s v="R"/>
    <s v="LMC"/>
    <x v="7"/>
    <n v="118.5284327"/>
  </r>
  <r>
    <x v="138"/>
    <s v="R"/>
    <s v="LMY"/>
    <x v="7"/>
    <n v="173.20772600000001"/>
  </r>
  <r>
    <x v="139"/>
    <s v="C"/>
    <s v="LSO"/>
    <x v="7"/>
    <n v="60.998541230000001"/>
  </r>
  <r>
    <x v="140"/>
    <s v="R"/>
    <s v="LTE"/>
    <x v="7"/>
    <n v="198.26404700000001"/>
  </r>
  <r>
    <x v="141"/>
    <s v="C"/>
    <s v="LTU"/>
    <x v="7"/>
    <m/>
  </r>
  <r>
    <x v="142"/>
    <s v="C"/>
    <s v="LUX"/>
    <x v="7"/>
    <n v="2909.660629"/>
  </r>
  <r>
    <x v="143"/>
    <s v="C"/>
    <s v="LVA"/>
    <x v="7"/>
    <m/>
  </r>
  <r>
    <x v="144"/>
    <s v="C"/>
    <s v="MAC"/>
    <x v="7"/>
    <m/>
  </r>
  <r>
    <x v="145"/>
    <s v="C"/>
    <s v="MAF"/>
    <x v="7"/>
    <m/>
  </r>
  <r>
    <x v="146"/>
    <s v="C"/>
    <s v="MAR"/>
    <x v="7"/>
    <n v="202.90088610000001"/>
  </r>
  <r>
    <x v="147"/>
    <s v="C"/>
    <s v="MCO"/>
    <x v="7"/>
    <m/>
  </r>
  <r>
    <x v="148"/>
    <s v="C"/>
    <s v="MDA"/>
    <x v="7"/>
    <m/>
  </r>
  <r>
    <x v="149"/>
    <s v="C"/>
    <s v="MDG"/>
    <x v="7"/>
    <n v="157.47638710000001"/>
  </r>
  <r>
    <x v="150"/>
    <s v="C"/>
    <s v="MDV"/>
    <x v="7"/>
    <m/>
  </r>
  <r>
    <x v="151"/>
    <s v="R"/>
    <s v="MEA"/>
    <x v="7"/>
    <m/>
  </r>
  <r>
    <x v="152"/>
    <s v="C"/>
    <s v="MEX"/>
    <x v="7"/>
    <n v="559.90894500000002"/>
  </r>
  <r>
    <x v="153"/>
    <s v="C"/>
    <s v="MHL"/>
    <x v="7"/>
    <m/>
  </r>
  <r>
    <x v="154"/>
    <s v="R"/>
    <s v="MIC"/>
    <x v="7"/>
    <n v="178.87950570000001"/>
  </r>
  <r>
    <x v="155"/>
    <s v="C"/>
    <s v="MKD"/>
    <x v="7"/>
    <m/>
  </r>
  <r>
    <x v="156"/>
    <s v="C"/>
    <s v="MLI"/>
    <x v="7"/>
    <n v="48.279865479999998"/>
  </r>
  <r>
    <x v="157"/>
    <s v="C"/>
    <s v="MLT"/>
    <x v="7"/>
    <m/>
  </r>
  <r>
    <x v="158"/>
    <s v="C"/>
    <s v="MMR"/>
    <x v="7"/>
    <m/>
  </r>
  <r>
    <x v="159"/>
    <s v="R"/>
    <s v="MNA"/>
    <x v="7"/>
    <m/>
  </r>
  <r>
    <x v="160"/>
    <s v="C"/>
    <s v="MNE"/>
    <x v="7"/>
    <m/>
  </r>
  <r>
    <x v="161"/>
    <s v="C"/>
    <s v="MNG"/>
    <x v="7"/>
    <m/>
  </r>
  <r>
    <x v="162"/>
    <s v="C"/>
    <s v="MNP"/>
    <x v="7"/>
    <m/>
  </r>
  <r>
    <x v="163"/>
    <s v="C"/>
    <s v="MOZ"/>
    <x v="7"/>
    <m/>
  </r>
  <r>
    <x v="164"/>
    <s v="C"/>
    <s v="MRT"/>
    <x v="7"/>
    <n v="181.72034769999999"/>
  </r>
  <r>
    <x v="165"/>
    <s v="C"/>
    <s v="MUS"/>
    <x v="7"/>
    <m/>
  </r>
  <r>
    <x v="166"/>
    <s v="C"/>
    <s v="MWI"/>
    <x v="7"/>
    <n v="63.306538070000002"/>
  </r>
  <r>
    <x v="167"/>
    <s v="C"/>
    <s v="MYS"/>
    <x v="7"/>
    <n v="317.42891839999999"/>
  </r>
  <r>
    <x v="168"/>
    <s v="R"/>
    <s v="NAC"/>
    <x v="7"/>
    <n v="4227.7618640000001"/>
  </r>
  <r>
    <x v="169"/>
    <s v="C"/>
    <s v="NAM"/>
    <x v="7"/>
    <m/>
  </r>
  <r>
    <x v="170"/>
    <s v="C"/>
    <s v="NCL"/>
    <x v="7"/>
    <n v="1865.6659990000001"/>
  </r>
  <r>
    <x v="171"/>
    <s v="C"/>
    <s v="NER"/>
    <x v="7"/>
    <n v="160.59928479999999"/>
  </r>
  <r>
    <x v="172"/>
    <s v="C"/>
    <s v="NGA"/>
    <x v="7"/>
    <n v="99.406832730000005"/>
  </r>
  <r>
    <x v="173"/>
    <s v="C"/>
    <s v="NIC"/>
    <x v="7"/>
    <n v="300.09445110000001"/>
  </r>
  <r>
    <x v="174"/>
    <s v="C"/>
    <s v="NLD"/>
    <x v="7"/>
    <n v="1991.360686"/>
  </r>
  <r>
    <x v="175"/>
    <s v="C"/>
    <s v="NOR"/>
    <x v="7"/>
    <n v="2514.043772"/>
  </r>
  <r>
    <x v="176"/>
    <s v="C"/>
    <s v="NPL"/>
    <x v="7"/>
    <n v="74.400191840000005"/>
  </r>
  <r>
    <x v="177"/>
    <s v="C"/>
    <s v="NRU"/>
    <x v="7"/>
    <m/>
  </r>
  <r>
    <x v="178"/>
    <s v="C"/>
    <s v="NZL"/>
    <x v="7"/>
    <n v="2188.3991390000001"/>
  </r>
  <r>
    <x v="179"/>
    <s v="R"/>
    <s v="OED"/>
    <x v="7"/>
    <n v="2119.9106139999999"/>
  </r>
  <r>
    <x v="180"/>
    <s v="C"/>
    <s v="OMN"/>
    <x v="7"/>
    <n v="162.323339"/>
  </r>
  <r>
    <x v="181"/>
    <s v="R"/>
    <s v="OSS"/>
    <x v="7"/>
    <m/>
  </r>
  <r>
    <x v="182"/>
    <s v="C"/>
    <s v="PAK"/>
    <x v="7"/>
    <n v="138.1543862"/>
  </r>
  <r>
    <x v="183"/>
    <s v="C"/>
    <s v="PAN"/>
    <x v="7"/>
    <n v="742.12737990000005"/>
  </r>
  <r>
    <x v="184"/>
    <s v="C"/>
    <s v="PER"/>
    <x v="7"/>
    <n v="505.1467462"/>
  </r>
  <r>
    <x v="185"/>
    <s v="C"/>
    <s v="PHL"/>
    <x v="7"/>
    <n v="207.42734379999999"/>
  </r>
  <r>
    <x v="186"/>
    <s v="C"/>
    <s v="PLW"/>
    <x v="7"/>
    <m/>
  </r>
  <r>
    <x v="187"/>
    <s v="C"/>
    <s v="PNG"/>
    <x v="7"/>
    <n v="188.36300320000001"/>
  </r>
  <r>
    <x v="188"/>
    <s v="C"/>
    <s v="POL"/>
    <x v="7"/>
    <m/>
  </r>
  <r>
    <x v="189"/>
    <s v="R"/>
    <s v="PRE"/>
    <x v="7"/>
    <n v="67.087835830000003"/>
  </r>
  <r>
    <x v="190"/>
    <s v="C"/>
    <s v="PRI"/>
    <x v="7"/>
    <n v="1335.2741120000001"/>
  </r>
  <r>
    <x v="191"/>
    <s v="C"/>
    <s v="PRK"/>
    <x v="7"/>
    <m/>
  </r>
  <r>
    <x v="192"/>
    <s v="C"/>
    <s v="PRT"/>
    <x v="7"/>
    <n v="646.82272009999997"/>
  </r>
  <r>
    <x v="193"/>
    <s v="C"/>
    <s v="PRY"/>
    <x v="7"/>
    <n v="197.2081038"/>
  </r>
  <r>
    <x v="194"/>
    <s v="R"/>
    <s v="PSE"/>
    <x v="7"/>
    <m/>
  </r>
  <r>
    <x v="195"/>
    <s v="R"/>
    <s v="PSS"/>
    <x v="7"/>
    <m/>
  </r>
  <r>
    <x v="196"/>
    <s v="R"/>
    <s v="PST"/>
    <x v="7"/>
    <n v="2189.7941489999998"/>
  </r>
  <r>
    <x v="197"/>
    <s v="C"/>
    <s v="PYF"/>
    <x v="7"/>
    <n v="2209.2030220000001"/>
  </r>
  <r>
    <x v="198"/>
    <s v="C"/>
    <s v="QAT"/>
    <x v="7"/>
    <m/>
  </r>
  <r>
    <x v="199"/>
    <s v="C"/>
    <s v="ROU"/>
    <x v="7"/>
    <m/>
  </r>
  <r>
    <x v="200"/>
    <s v="C"/>
    <s v="RUS"/>
    <x v="7"/>
    <m/>
  </r>
  <r>
    <x v="201"/>
    <s v="C"/>
    <s v="RWA"/>
    <x v="7"/>
    <n v="46.677946489999997"/>
  </r>
  <r>
    <x v="202"/>
    <s v="R"/>
    <s v="SAS"/>
    <x v="7"/>
    <n v="101.91098150000001"/>
  </r>
  <r>
    <x v="203"/>
    <s v="C"/>
    <s v="SAU"/>
    <x v="7"/>
    <m/>
  </r>
  <r>
    <x v="204"/>
    <s v="C"/>
    <s v="SDN"/>
    <x v="7"/>
    <n v="146.37895420000001"/>
  </r>
  <r>
    <x v="205"/>
    <s v="C"/>
    <s v="SEN"/>
    <x v="7"/>
    <n v="252.512317"/>
  </r>
  <r>
    <x v="206"/>
    <s v="C"/>
    <s v="SGP"/>
    <x v="7"/>
    <n v="625.71967670000004"/>
  </r>
  <r>
    <x v="207"/>
    <s v="C"/>
    <s v="SLB"/>
    <x v="7"/>
    <n v="173.39766520000001"/>
  </r>
  <r>
    <x v="208"/>
    <s v="C"/>
    <s v="SLE"/>
    <x v="7"/>
    <n v="136.59343720000001"/>
  </r>
  <r>
    <x v="209"/>
    <s v="C"/>
    <s v="SLV"/>
    <x v="7"/>
    <n v="288.5006684"/>
  </r>
  <r>
    <x v="210"/>
    <s v="C"/>
    <s v="SMR"/>
    <x v="7"/>
    <m/>
  </r>
  <r>
    <x v="211"/>
    <s v="C"/>
    <s v="SOM"/>
    <x v="7"/>
    <m/>
  </r>
  <r>
    <x v="212"/>
    <s v="C"/>
    <s v="SRB"/>
    <x v="7"/>
    <m/>
  </r>
  <r>
    <x v="213"/>
    <s v="R"/>
    <s v="SSA"/>
    <x v="7"/>
    <n v="167.89199909999999"/>
  </r>
  <r>
    <x v="214"/>
    <s v="C"/>
    <s v="SSD"/>
    <x v="7"/>
    <m/>
  </r>
  <r>
    <x v="215"/>
    <s v="R"/>
    <s v="SSF"/>
    <x v="7"/>
    <n v="167.91399699999999"/>
  </r>
  <r>
    <x v="216"/>
    <s v="R"/>
    <s v="SST"/>
    <x v="7"/>
    <m/>
  </r>
  <r>
    <x v="217"/>
    <s v="C"/>
    <s v="STP"/>
    <x v="7"/>
    <m/>
  </r>
  <r>
    <x v="218"/>
    <s v="C"/>
    <s v="SUR"/>
    <x v="7"/>
    <n v="565.78598490000002"/>
  </r>
  <r>
    <x v="219"/>
    <s v="C"/>
    <s v="SVK"/>
    <x v="7"/>
    <m/>
  </r>
  <r>
    <x v="220"/>
    <s v="C"/>
    <s v="SVN"/>
    <x v="7"/>
    <m/>
  </r>
  <r>
    <x v="221"/>
    <s v="C"/>
    <s v="SWE"/>
    <x v="7"/>
    <n v="3490.5503370000001"/>
  </r>
  <r>
    <x v="222"/>
    <s v="C"/>
    <s v="SWZ"/>
    <x v="7"/>
    <n v="181.7385228"/>
  </r>
  <r>
    <x v="223"/>
    <s v="C"/>
    <s v="SXM"/>
    <x v="7"/>
    <m/>
  </r>
  <r>
    <x v="224"/>
    <s v="C"/>
    <s v="SYC"/>
    <x v="7"/>
    <n v="333.2338125"/>
  </r>
  <r>
    <x v="225"/>
    <s v="C"/>
    <s v="SYR"/>
    <x v="7"/>
    <n v="275.26730930000002"/>
  </r>
  <r>
    <x v="226"/>
    <s v="C"/>
    <s v="TCA"/>
    <x v="7"/>
    <m/>
  </r>
  <r>
    <x v="227"/>
    <s v="C"/>
    <s v="TCD"/>
    <x v="7"/>
    <n v="130.96101150000001"/>
  </r>
  <r>
    <x v="228"/>
    <s v="R"/>
    <s v="TEA"/>
    <x v="7"/>
    <n v="98.551612219999996"/>
  </r>
  <r>
    <x v="229"/>
    <s v="R"/>
    <s v="TEC"/>
    <x v="7"/>
    <m/>
  </r>
  <r>
    <x v="230"/>
    <s v="C"/>
    <s v="TGO"/>
    <x v="7"/>
    <n v="124.8793956"/>
  </r>
  <r>
    <x v="231"/>
    <s v="C"/>
    <s v="THA"/>
    <x v="7"/>
    <n v="166.9245459"/>
  </r>
  <r>
    <x v="232"/>
    <s v="C"/>
    <s v="TJK"/>
    <x v="7"/>
    <m/>
  </r>
  <r>
    <x v="233"/>
    <s v="C"/>
    <s v="TKM"/>
    <x v="7"/>
    <m/>
  </r>
  <r>
    <x v="234"/>
    <s v="R"/>
    <s v="TLA"/>
    <x v="7"/>
    <n v="493.3898059"/>
  </r>
  <r>
    <x v="235"/>
    <s v="C"/>
    <s v="TLS"/>
    <x v="7"/>
    <m/>
  </r>
  <r>
    <x v="236"/>
    <s v="R"/>
    <s v="TMN"/>
    <x v="7"/>
    <m/>
  </r>
  <r>
    <x v="237"/>
    <s v="C"/>
    <s v="TON"/>
    <x v="7"/>
    <m/>
  </r>
  <r>
    <x v="238"/>
    <s v="R"/>
    <s v="TSA"/>
    <x v="7"/>
    <n v="101.91098150000001"/>
  </r>
  <r>
    <x v="239"/>
    <s v="R"/>
    <s v="TSS"/>
    <x v="7"/>
    <n v="167.91399699999999"/>
  </r>
  <r>
    <x v="240"/>
    <s v="C"/>
    <s v="TTO"/>
    <x v="7"/>
    <n v="822.95503559999997"/>
  </r>
  <r>
    <x v="241"/>
    <s v="C"/>
    <s v="TUN"/>
    <x v="7"/>
    <n v="229.16837599999999"/>
  </r>
  <r>
    <x v="242"/>
    <s v="C"/>
    <s v="TUR"/>
    <x v="7"/>
    <n v="482.37839400000001"/>
  </r>
  <r>
    <x v="243"/>
    <s v="C"/>
    <s v="TUV"/>
    <x v="7"/>
    <m/>
  </r>
  <r>
    <x v="244"/>
    <s v="C"/>
    <s v="TZA"/>
    <x v="7"/>
    <m/>
  </r>
  <r>
    <x v="245"/>
    <s v="C"/>
    <s v="UGA"/>
    <x v="7"/>
    <n v="112.7704925"/>
  </r>
  <r>
    <x v="246"/>
    <s v="C"/>
    <s v="UKR"/>
    <x v="7"/>
    <m/>
  </r>
  <r>
    <x v="247"/>
    <s v="R"/>
    <s v="UMC"/>
    <x v="7"/>
    <n v="228.51447440000001"/>
  </r>
  <r>
    <x v="248"/>
    <s v="C"/>
    <s v="URY"/>
    <x v="7"/>
    <n v="580.9698363"/>
  </r>
  <r>
    <x v="249"/>
    <s v="C"/>
    <s v="USA"/>
    <x v="7"/>
    <n v="4336.4265869999999"/>
  </r>
  <r>
    <x v="250"/>
    <s v="C"/>
    <s v="UZB"/>
    <x v="7"/>
    <m/>
  </r>
  <r>
    <x v="251"/>
    <s v="C"/>
    <s v="VCT"/>
    <x v="7"/>
    <n v="180.4866638"/>
  </r>
  <r>
    <x v="252"/>
    <s v="C"/>
    <s v="VEN"/>
    <x v="7"/>
    <n v="983.69767309999997"/>
  </r>
  <r>
    <x v="253"/>
    <s v="C"/>
    <s v="VGB"/>
    <x v="7"/>
    <m/>
  </r>
  <r>
    <x v="254"/>
    <s v="C"/>
    <s v="VIR"/>
    <x v="7"/>
    <n v="2271.6535429999999"/>
  </r>
  <r>
    <x v="255"/>
    <s v="C"/>
    <s v="VNM"/>
    <x v="7"/>
    <m/>
  </r>
  <r>
    <x v="256"/>
    <s v="C"/>
    <s v="VUT"/>
    <x v="7"/>
    <m/>
  </r>
  <r>
    <x v="257"/>
    <s v="R"/>
    <s v="WLD"/>
    <x v="7"/>
    <n v="653.72585189999995"/>
  </r>
  <r>
    <x v="258"/>
    <s v="C"/>
    <s v="WSM"/>
    <x v="7"/>
    <m/>
  </r>
  <r>
    <x v="259"/>
    <s v="C"/>
    <s v="XKX"/>
    <x v="7"/>
    <m/>
  </r>
  <r>
    <x v="260"/>
    <s v="C"/>
    <s v="YEM"/>
    <x v="7"/>
    <m/>
  </r>
  <r>
    <x v="261"/>
    <s v="C"/>
    <s v="ZAF"/>
    <x v="7"/>
    <n v="660.97037829999999"/>
  </r>
  <r>
    <x v="262"/>
    <s v="C"/>
    <s v="ZMB"/>
    <x v="7"/>
    <n v="360.77024449999999"/>
  </r>
  <r>
    <x v="263"/>
    <s v="C"/>
    <s v="ZWE"/>
    <x v="7"/>
    <n v="297.23187519999999"/>
  </r>
  <r>
    <x v="0"/>
    <s v="C"/>
    <s v="ABW"/>
    <x v="8"/>
    <m/>
  </r>
  <r>
    <x v="1"/>
    <s v="C"/>
    <s v="AFG"/>
    <x v="8"/>
    <n v="129.50665380000001"/>
  </r>
  <r>
    <x v="2"/>
    <s v="C"/>
    <s v="AGO"/>
    <x v="8"/>
    <m/>
  </r>
  <r>
    <x v="3"/>
    <s v="C"/>
    <s v="ALB"/>
    <x v="8"/>
    <m/>
  </r>
  <r>
    <x v="4"/>
    <s v="C"/>
    <s v="AND"/>
    <x v="8"/>
    <m/>
  </r>
  <r>
    <x v="5"/>
    <s v="R"/>
    <s v="ARB"/>
    <x v="8"/>
    <n v="222.68885109999999"/>
  </r>
  <r>
    <x v="6"/>
    <s v="C"/>
    <s v="ARE"/>
    <x v="8"/>
    <m/>
  </r>
  <r>
    <x v="7"/>
    <s v="C"/>
    <s v="ARG"/>
    <x v="8"/>
    <n v="1136.517832"/>
  </r>
  <r>
    <x v="8"/>
    <s v="C"/>
    <s v="ARM"/>
    <x v="8"/>
    <m/>
  </r>
  <r>
    <x v="9"/>
    <s v="C"/>
    <s v="ASM"/>
    <x v="8"/>
    <m/>
  </r>
  <r>
    <x v="10"/>
    <s v="C"/>
    <s v="ATG"/>
    <x v="8"/>
    <m/>
  </r>
  <r>
    <x v="11"/>
    <s v="C"/>
    <s v="AUS"/>
    <x v="8"/>
    <n v="2721.9477879999999"/>
  </r>
  <r>
    <x v="12"/>
    <s v="C"/>
    <s v="AUT"/>
    <x v="8"/>
    <n v="1677.673528"/>
  </r>
  <r>
    <x v="13"/>
    <s v="C"/>
    <s v="AZE"/>
    <x v="8"/>
    <m/>
  </r>
  <r>
    <x v="14"/>
    <s v="C"/>
    <s v="BDI"/>
    <x v="8"/>
    <n v="55.24340419"/>
  </r>
  <r>
    <x v="15"/>
    <s v="C"/>
    <s v="BEL"/>
    <x v="8"/>
    <n v="2222.3615110000001"/>
  </r>
  <r>
    <x v="16"/>
    <s v="C"/>
    <s v="BEN"/>
    <x v="8"/>
    <n v="116.895066"/>
  </r>
  <r>
    <x v="17"/>
    <s v="C"/>
    <s v="BFA"/>
    <x v="8"/>
    <n v="84.733049350000002"/>
  </r>
  <r>
    <x v="18"/>
    <s v="C"/>
    <s v="BGD"/>
    <x v="8"/>
    <n v="121.5288977"/>
  </r>
  <r>
    <x v="19"/>
    <s v="C"/>
    <s v="BGR"/>
    <x v="8"/>
    <m/>
  </r>
  <r>
    <x v="20"/>
    <s v="C"/>
    <s v="BHR"/>
    <x v="8"/>
    <m/>
  </r>
  <r>
    <x v="21"/>
    <s v="C"/>
    <s v="BHS"/>
    <x v="8"/>
    <n v="2804.7051310000002"/>
  </r>
  <r>
    <x v="22"/>
    <s v="C"/>
    <s v="BIH"/>
    <x v="8"/>
    <m/>
  </r>
  <r>
    <x v="23"/>
    <s v="C"/>
    <s v="BLR"/>
    <x v="8"/>
    <m/>
  </r>
  <r>
    <x v="24"/>
    <s v="C"/>
    <s v="BLZ"/>
    <x v="8"/>
    <n v="386.953237"/>
  </r>
  <r>
    <x v="25"/>
    <s v="C"/>
    <s v="BMU"/>
    <x v="8"/>
    <n v="2830.1886789999999"/>
  </r>
  <r>
    <x v="26"/>
    <s v="C"/>
    <s v="BOL"/>
    <x v="8"/>
    <n v="210.18989010000001"/>
  </r>
  <r>
    <x v="27"/>
    <s v="C"/>
    <s v="BRA"/>
    <x v="8"/>
    <n v="374.0832618"/>
  </r>
  <r>
    <x v="28"/>
    <s v="C"/>
    <s v="BRB"/>
    <x v="8"/>
    <m/>
  </r>
  <r>
    <x v="29"/>
    <s v="C"/>
    <s v="BRN"/>
    <x v="8"/>
    <n v="1363.4530440000001"/>
  </r>
  <r>
    <x v="30"/>
    <s v="C"/>
    <s v="BTN"/>
    <x v="8"/>
    <m/>
  </r>
  <r>
    <x v="31"/>
    <s v="C"/>
    <s v="BWA"/>
    <x v="8"/>
    <n v="101.476552"/>
  </r>
  <r>
    <x v="32"/>
    <s v="C"/>
    <s v="CAF"/>
    <x v="8"/>
    <n v="109.247781"/>
  </r>
  <r>
    <x v="33"/>
    <s v="C"/>
    <s v="CAN"/>
    <x v="8"/>
    <n v="3411.0601539999998"/>
  </r>
  <r>
    <x v="34"/>
    <s v="R"/>
    <s v="CEB"/>
    <x v="8"/>
    <m/>
  </r>
  <r>
    <x v="35"/>
    <s v="C"/>
    <s v="CHE"/>
    <x v="8"/>
    <n v="3121.8890310000002"/>
  </r>
  <r>
    <x v="36"/>
    <s v="C"/>
    <s v="CHI"/>
    <x v="8"/>
    <m/>
  </r>
  <r>
    <x v="37"/>
    <s v="C"/>
    <s v="CHL"/>
    <x v="8"/>
    <n v="779.97886519999997"/>
  </r>
  <r>
    <x v="38"/>
    <s v="C"/>
    <s v="CHN"/>
    <x v="8"/>
    <n v="91.472718310000005"/>
  </r>
  <r>
    <x v="39"/>
    <s v="C"/>
    <s v="CIV"/>
    <x v="8"/>
    <n v="265.04081489999999"/>
  </r>
  <r>
    <x v="40"/>
    <s v="C"/>
    <s v="CMR"/>
    <x v="8"/>
    <n v="169.62456850000001"/>
  </r>
  <r>
    <x v="41"/>
    <s v="C"/>
    <s v="COD"/>
    <x v="8"/>
    <n v="206.72228419999999"/>
  </r>
  <r>
    <x v="42"/>
    <s v="C"/>
    <s v="COG"/>
    <x v="8"/>
    <n v="195.14123169999999"/>
  </r>
  <r>
    <x v="43"/>
    <s v="C"/>
    <s v="COL"/>
    <x v="8"/>
    <n v="283.1111555"/>
  </r>
  <r>
    <x v="44"/>
    <s v="C"/>
    <s v="COM"/>
    <x v="8"/>
    <m/>
  </r>
  <r>
    <x v="45"/>
    <s v="C"/>
    <s v="CPV"/>
    <x v="8"/>
    <m/>
  </r>
  <r>
    <x v="46"/>
    <s v="C"/>
    <s v="CRI"/>
    <x v="8"/>
    <n v="442.98770789999998"/>
  </r>
  <r>
    <x v="47"/>
    <s v="R"/>
    <s v="CSS"/>
    <x v="8"/>
    <n v="657.05375700000002"/>
  </r>
  <r>
    <x v="48"/>
    <s v="C"/>
    <s v="CUB"/>
    <x v="8"/>
    <m/>
  </r>
  <r>
    <x v="49"/>
    <s v="C"/>
    <s v="CUW"/>
    <x v="8"/>
    <m/>
  </r>
  <r>
    <x v="50"/>
    <s v="C"/>
    <s v="CYM"/>
    <x v="8"/>
    <m/>
  </r>
  <r>
    <x v="51"/>
    <s v="C"/>
    <s v="CYP"/>
    <x v="8"/>
    <m/>
  </r>
  <r>
    <x v="52"/>
    <s v="C"/>
    <s v="CZE"/>
    <x v="8"/>
    <m/>
  </r>
  <r>
    <x v="53"/>
    <s v="C"/>
    <s v="DEU"/>
    <x v="8"/>
    <m/>
  </r>
  <r>
    <x v="54"/>
    <s v="C"/>
    <s v="DJI"/>
    <x v="8"/>
    <m/>
  </r>
  <r>
    <x v="55"/>
    <s v="C"/>
    <s v="DMA"/>
    <x v="8"/>
    <m/>
  </r>
  <r>
    <x v="56"/>
    <s v="C"/>
    <s v="DNK"/>
    <x v="8"/>
    <n v="2712.6124"/>
  </r>
  <r>
    <x v="57"/>
    <s v="C"/>
    <s v="DOM"/>
    <x v="8"/>
    <n v="253.90438879999999"/>
  </r>
  <r>
    <x v="58"/>
    <s v="C"/>
    <s v="DZA"/>
    <x v="8"/>
    <n v="280.26828819999997"/>
  </r>
  <r>
    <x v="59"/>
    <s v="R"/>
    <s v="EAP"/>
    <x v="8"/>
    <n v="95.852598369999995"/>
  </r>
  <r>
    <x v="60"/>
    <s v="R"/>
    <s v="EAR"/>
    <x v="8"/>
    <n v="198.56827010000001"/>
  </r>
  <r>
    <x v="61"/>
    <s v="R"/>
    <s v="EAS"/>
    <x v="8"/>
    <n v="245.25264820000001"/>
  </r>
  <r>
    <x v="62"/>
    <s v="R"/>
    <s v="ECA"/>
    <x v="8"/>
    <m/>
  </r>
  <r>
    <x v="63"/>
    <s v="R"/>
    <s v="ECS"/>
    <x v="8"/>
    <n v="1123.5353230000001"/>
  </r>
  <r>
    <x v="64"/>
    <s v="C"/>
    <s v="ECU"/>
    <x v="8"/>
    <n v="450.57113029999999"/>
  </r>
  <r>
    <x v="65"/>
    <s v="C"/>
    <s v="EGY"/>
    <x v="8"/>
    <n v="183.0321702"/>
  </r>
  <r>
    <x v="66"/>
    <s v="R"/>
    <s v="EMU"/>
    <x v="8"/>
    <n v="1825.0838699999999"/>
  </r>
  <r>
    <x v="67"/>
    <s v="C"/>
    <s v="ERI"/>
    <x v="8"/>
    <m/>
  </r>
  <r>
    <x v="68"/>
    <s v="C"/>
    <s v="ESP"/>
    <x v="8"/>
    <n v="950.54574060000004"/>
  </r>
  <r>
    <x v="69"/>
    <s v="C"/>
    <s v="EST"/>
    <x v="8"/>
    <m/>
  </r>
  <r>
    <x v="70"/>
    <s v="C"/>
    <s v="ETH"/>
    <x v="8"/>
    <m/>
  </r>
  <r>
    <x v="71"/>
    <s v="R"/>
    <s v="EUU"/>
    <x v="8"/>
    <n v="1572.873613"/>
  </r>
  <r>
    <x v="72"/>
    <s v="R"/>
    <s v="FCS"/>
    <x v="8"/>
    <m/>
  </r>
  <r>
    <x v="73"/>
    <s v="C"/>
    <s v="FIN"/>
    <x v="8"/>
    <n v="1907.077272"/>
  </r>
  <r>
    <x v="74"/>
    <s v="C"/>
    <s v="FJI"/>
    <x v="8"/>
    <n v="334.64745299999998"/>
  </r>
  <r>
    <x v="75"/>
    <s v="C"/>
    <s v="FRA"/>
    <x v="8"/>
    <n v="2532.3147479999998"/>
  </r>
  <r>
    <x v="76"/>
    <s v="C"/>
    <s v="FRO"/>
    <x v="8"/>
    <m/>
  </r>
  <r>
    <x v="77"/>
    <s v="C"/>
    <s v="FSM"/>
    <x v="8"/>
    <m/>
  </r>
  <r>
    <x v="78"/>
    <s v="C"/>
    <s v="GAB"/>
    <x v="8"/>
    <n v="520.37924510000005"/>
  </r>
  <r>
    <x v="79"/>
    <s v="C"/>
    <s v="GBR"/>
    <x v="8"/>
    <n v="1896.386749"/>
  </r>
  <r>
    <x v="80"/>
    <s v="C"/>
    <s v="GEO"/>
    <x v="8"/>
    <m/>
  </r>
  <r>
    <x v="81"/>
    <s v="C"/>
    <s v="GHA"/>
    <x v="8"/>
    <n v="202.76188569999999"/>
  </r>
  <r>
    <x v="82"/>
    <s v="C"/>
    <s v="GIB"/>
    <x v="8"/>
    <m/>
  </r>
  <r>
    <x v="83"/>
    <s v="C"/>
    <s v="GIN"/>
    <x v="8"/>
    <m/>
  </r>
  <r>
    <x v="84"/>
    <s v="C"/>
    <s v="GMB"/>
    <x v="8"/>
    <n v="96.732529369999995"/>
  </r>
  <r>
    <x v="85"/>
    <s v="C"/>
    <s v="GNB"/>
    <x v="8"/>
    <m/>
  </r>
  <r>
    <x v="86"/>
    <s v="C"/>
    <s v="GNQ"/>
    <x v="8"/>
    <n v="224.0372112"/>
  </r>
  <r>
    <x v="87"/>
    <s v="C"/>
    <s v="GRC"/>
    <x v="8"/>
    <n v="1134.356151"/>
  </r>
  <r>
    <x v="88"/>
    <s v="C"/>
    <s v="GRD"/>
    <x v="8"/>
    <m/>
  </r>
  <r>
    <x v="89"/>
    <s v="C"/>
    <s v="GRL"/>
    <x v="8"/>
    <m/>
  </r>
  <r>
    <x v="90"/>
    <s v="C"/>
    <s v="GTM"/>
    <x v="8"/>
    <n v="303.20345129999998"/>
  </r>
  <r>
    <x v="91"/>
    <s v="C"/>
    <s v="GUM"/>
    <x v="8"/>
    <m/>
  </r>
  <r>
    <x v="92"/>
    <s v="C"/>
    <s v="GUY"/>
    <x v="8"/>
    <n v="334.84127280000001"/>
  </r>
  <r>
    <x v="93"/>
    <s v="R"/>
    <s v="HIC"/>
    <x v="8"/>
    <n v="2376.0324609999998"/>
  </r>
  <r>
    <x v="94"/>
    <s v="C"/>
    <s v="HKG"/>
    <x v="8"/>
    <n v="714.48296960000005"/>
  </r>
  <r>
    <x v="95"/>
    <s v="C"/>
    <s v="HND"/>
    <x v="8"/>
    <n v="252.5845199"/>
  </r>
  <r>
    <x v="96"/>
    <s v="R"/>
    <s v="HPC"/>
    <x v="8"/>
    <n v="139.9527631"/>
  </r>
  <r>
    <x v="97"/>
    <s v="C"/>
    <s v="HRV"/>
    <x v="8"/>
    <m/>
  </r>
  <r>
    <x v="98"/>
    <s v="C"/>
    <s v="HTI"/>
    <x v="8"/>
    <m/>
  </r>
  <r>
    <x v="99"/>
    <s v="C"/>
    <s v="HUN"/>
    <x v="8"/>
    <m/>
  </r>
  <r>
    <x v="100"/>
    <s v="R"/>
    <s v="IBD"/>
    <x v="8"/>
    <n v="193.15760900000001"/>
  </r>
  <r>
    <x v="101"/>
    <s v="R"/>
    <s v="IBT"/>
    <x v="8"/>
    <n v="183.12703279999999"/>
  </r>
  <r>
    <x v="102"/>
    <s v="R"/>
    <s v="IDA"/>
    <x v="8"/>
    <n v="136.044104"/>
  </r>
  <r>
    <x v="103"/>
    <s v="R"/>
    <s v="IDB"/>
    <x v="8"/>
    <n v="138.95851329999999"/>
  </r>
  <r>
    <x v="104"/>
    <s v="C"/>
    <s v="IDN"/>
    <x v="8"/>
    <n v="65.028152829999996"/>
  </r>
  <r>
    <x v="105"/>
    <s v="R"/>
    <s v="IDX"/>
    <x v="8"/>
    <n v="137.99492040000001"/>
  </r>
  <r>
    <x v="106"/>
    <s v="C"/>
    <s v="IMN"/>
    <x v="8"/>
    <m/>
  </r>
  <r>
    <x v="107"/>
    <s v="C"/>
    <s v="IND"/>
    <x v="8"/>
    <n v="98.831234690000002"/>
  </r>
  <r>
    <x v="108"/>
    <s v="R"/>
    <s v="INX"/>
    <x v="8"/>
    <m/>
  </r>
  <r>
    <x v="109"/>
    <s v="C"/>
    <s v="IRL"/>
    <x v="8"/>
    <n v="1124.5166360000001"/>
  </r>
  <r>
    <x v="110"/>
    <s v="C"/>
    <s v="IRN"/>
    <x v="8"/>
    <n v="318.98757599999999"/>
  </r>
  <r>
    <x v="111"/>
    <s v="C"/>
    <s v="IRQ"/>
    <x v="8"/>
    <n v="312.82227740000002"/>
  </r>
  <r>
    <x v="112"/>
    <s v="C"/>
    <s v="ISL"/>
    <x v="8"/>
    <n v="2354.4800270000001"/>
  </r>
  <r>
    <x v="113"/>
    <s v="C"/>
    <s v="ISR"/>
    <x v="8"/>
    <n v="1647.8772739999999"/>
  </r>
  <r>
    <x v="114"/>
    <s v="C"/>
    <s v="ITA"/>
    <x v="8"/>
    <n v="1651.9393769999999"/>
  </r>
  <r>
    <x v="115"/>
    <s v="C"/>
    <s v="JAM"/>
    <x v="8"/>
    <n v="593.70276249999995"/>
  </r>
  <r>
    <x v="116"/>
    <s v="C"/>
    <s v="JOR"/>
    <x v="8"/>
    <n v="374.54713450000003"/>
  </r>
  <r>
    <x v="117"/>
    <s v="C"/>
    <s v="JPN"/>
    <x v="8"/>
    <n v="1450.6196520000001"/>
  </r>
  <r>
    <x v="118"/>
    <s v="C"/>
    <s v="KAZ"/>
    <x v="8"/>
    <m/>
  </r>
  <r>
    <x v="119"/>
    <s v="C"/>
    <s v="KEN"/>
    <x v="8"/>
    <n v="128.85773069999999"/>
  </r>
  <r>
    <x v="120"/>
    <s v="C"/>
    <s v="KGZ"/>
    <x v="8"/>
    <m/>
  </r>
  <r>
    <x v="121"/>
    <s v="C"/>
    <s v="KHM"/>
    <x v="8"/>
    <n v="157.21460350000001"/>
  </r>
  <r>
    <x v="122"/>
    <s v="C"/>
    <s v="KIR"/>
    <x v="8"/>
    <m/>
  </r>
  <r>
    <x v="123"/>
    <s v="C"/>
    <s v="KNA"/>
    <x v="8"/>
    <n v="314.64161030000002"/>
  </r>
  <r>
    <x v="124"/>
    <s v="C"/>
    <s v="KOR"/>
    <x v="8"/>
    <n v="198.36565830000001"/>
  </r>
  <r>
    <x v="125"/>
    <s v="C"/>
    <s v="KWT"/>
    <x v="8"/>
    <n v="4194.5694720000001"/>
  </r>
  <r>
    <x v="126"/>
    <s v="R"/>
    <s v="LAC"/>
    <x v="8"/>
    <n v="507.106224"/>
  </r>
  <r>
    <x v="127"/>
    <s v="C"/>
    <s v="LAO"/>
    <x v="8"/>
    <m/>
  </r>
  <r>
    <x v="128"/>
    <s v="C"/>
    <s v="LBN"/>
    <x v="8"/>
    <m/>
  </r>
  <r>
    <x v="129"/>
    <s v="C"/>
    <s v="LBR"/>
    <x v="8"/>
    <n v="205.58674360000001"/>
  </r>
  <r>
    <x v="130"/>
    <s v="C"/>
    <s v="LBY"/>
    <x v="8"/>
    <m/>
  </r>
  <r>
    <x v="131"/>
    <s v="C"/>
    <s v="LCA"/>
    <x v="8"/>
    <m/>
  </r>
  <r>
    <x v="132"/>
    <s v="R"/>
    <s v="LCN"/>
    <x v="8"/>
    <n v="530.74488699999995"/>
  </r>
  <r>
    <x v="133"/>
    <s v="R"/>
    <s v="LDC"/>
    <x v="8"/>
    <m/>
  </r>
  <r>
    <x v="134"/>
    <s v="R"/>
    <s v="LIC"/>
    <x v="8"/>
    <m/>
  </r>
  <r>
    <x v="135"/>
    <s v="C"/>
    <s v="LIE"/>
    <x v="8"/>
    <m/>
  </r>
  <r>
    <x v="136"/>
    <s v="C"/>
    <s v="LKA"/>
    <x v="8"/>
    <n v="150.21218630000001"/>
  </r>
  <r>
    <x v="137"/>
    <s v="R"/>
    <s v="LMC"/>
    <x v="8"/>
    <n v="124.094972"/>
  </r>
  <r>
    <x v="138"/>
    <s v="R"/>
    <s v="LMY"/>
    <x v="8"/>
    <n v="178.94511209999999"/>
  </r>
  <r>
    <x v="139"/>
    <s v="C"/>
    <s v="LSO"/>
    <x v="8"/>
    <n v="61.972091630000001"/>
  </r>
  <r>
    <x v="140"/>
    <s v="R"/>
    <s v="LTE"/>
    <x v="8"/>
    <n v="197.98039370000001"/>
  </r>
  <r>
    <x v="141"/>
    <s v="C"/>
    <s v="LTU"/>
    <x v="8"/>
    <m/>
  </r>
  <r>
    <x v="142"/>
    <s v="C"/>
    <s v="LUX"/>
    <x v="8"/>
    <n v="3175.3673690000001"/>
  </r>
  <r>
    <x v="143"/>
    <s v="C"/>
    <s v="LVA"/>
    <x v="8"/>
    <m/>
  </r>
  <r>
    <x v="144"/>
    <s v="C"/>
    <s v="MAC"/>
    <x v="8"/>
    <m/>
  </r>
  <r>
    <x v="145"/>
    <s v="C"/>
    <s v="MAF"/>
    <x v="8"/>
    <m/>
  </r>
  <r>
    <x v="146"/>
    <s v="C"/>
    <s v="MAR"/>
    <x v="8"/>
    <n v="212.81068500000001"/>
  </r>
  <r>
    <x v="147"/>
    <s v="C"/>
    <s v="MCO"/>
    <x v="8"/>
    <m/>
  </r>
  <r>
    <x v="148"/>
    <s v="C"/>
    <s v="MDA"/>
    <x v="8"/>
    <m/>
  </r>
  <r>
    <x v="149"/>
    <s v="C"/>
    <s v="MDG"/>
    <x v="8"/>
    <n v="165.47845509999999"/>
  </r>
  <r>
    <x v="150"/>
    <s v="C"/>
    <s v="MDV"/>
    <x v="8"/>
    <m/>
  </r>
  <r>
    <x v="151"/>
    <s v="R"/>
    <s v="MEA"/>
    <x v="8"/>
    <n v="247.36506180000001"/>
  </r>
  <r>
    <x v="152"/>
    <s v="C"/>
    <s v="MEX"/>
    <x v="8"/>
    <n v="600.55672660000005"/>
  </r>
  <r>
    <x v="153"/>
    <s v="C"/>
    <s v="MHL"/>
    <x v="8"/>
    <m/>
  </r>
  <r>
    <x v="154"/>
    <s v="R"/>
    <s v="MIC"/>
    <x v="8"/>
    <n v="184.96660729999999"/>
  </r>
  <r>
    <x v="155"/>
    <s v="C"/>
    <s v="MKD"/>
    <x v="8"/>
    <m/>
  </r>
  <r>
    <x v="156"/>
    <s v="C"/>
    <s v="MLI"/>
    <x v="8"/>
    <n v="59.467527560000001"/>
  </r>
  <r>
    <x v="157"/>
    <s v="C"/>
    <s v="MLT"/>
    <x v="8"/>
    <m/>
  </r>
  <r>
    <x v="158"/>
    <s v="C"/>
    <s v="MMR"/>
    <x v="8"/>
    <m/>
  </r>
  <r>
    <x v="159"/>
    <s v="R"/>
    <s v="MNA"/>
    <x v="8"/>
    <m/>
  </r>
  <r>
    <x v="160"/>
    <s v="C"/>
    <s v="MNE"/>
    <x v="8"/>
    <m/>
  </r>
  <r>
    <x v="161"/>
    <s v="C"/>
    <s v="MNG"/>
    <x v="8"/>
    <m/>
  </r>
  <r>
    <x v="162"/>
    <s v="C"/>
    <s v="MNP"/>
    <x v="8"/>
    <m/>
  </r>
  <r>
    <x v="163"/>
    <s v="C"/>
    <s v="MOZ"/>
    <x v="8"/>
    <m/>
  </r>
  <r>
    <x v="164"/>
    <s v="C"/>
    <s v="MRT"/>
    <x v="8"/>
    <n v="194.44305030000001"/>
  </r>
  <r>
    <x v="165"/>
    <s v="C"/>
    <s v="MUS"/>
    <x v="8"/>
    <m/>
  </r>
  <r>
    <x v="166"/>
    <s v="C"/>
    <s v="MWI"/>
    <x v="8"/>
    <n v="56.092365690000001"/>
  </r>
  <r>
    <x v="167"/>
    <s v="C"/>
    <s v="MYS"/>
    <x v="8"/>
    <n v="323.40820239999999"/>
  </r>
  <r>
    <x v="168"/>
    <s v="R"/>
    <s v="NAC"/>
    <x v="8"/>
    <n v="4575.1481100000001"/>
  </r>
  <r>
    <x v="169"/>
    <s v="C"/>
    <s v="NAM"/>
    <x v="8"/>
    <m/>
  </r>
  <r>
    <x v="170"/>
    <s v="C"/>
    <s v="NCL"/>
    <x v="8"/>
    <n v="2165.9011460000002"/>
  </r>
  <r>
    <x v="171"/>
    <s v="C"/>
    <s v="NER"/>
    <x v="8"/>
    <n v="150.38756470000001"/>
  </r>
  <r>
    <x v="172"/>
    <s v="C"/>
    <s v="NGA"/>
    <x v="8"/>
    <n v="97.20214781"/>
  </r>
  <r>
    <x v="173"/>
    <s v="C"/>
    <s v="NIC"/>
    <x v="8"/>
    <n v="308.35941639999999"/>
  </r>
  <r>
    <x v="174"/>
    <s v="C"/>
    <s v="NLD"/>
    <x v="8"/>
    <n v="2185.2486589999999"/>
  </r>
  <r>
    <x v="175"/>
    <s v="C"/>
    <s v="NOR"/>
    <x v="8"/>
    <n v="2662.1174919999999"/>
  </r>
  <r>
    <x v="176"/>
    <s v="C"/>
    <s v="NPL"/>
    <x v="8"/>
    <n v="66.950838250000004"/>
  </r>
  <r>
    <x v="177"/>
    <s v="C"/>
    <s v="NRU"/>
    <x v="8"/>
    <m/>
  </r>
  <r>
    <x v="178"/>
    <s v="C"/>
    <s v="NZL"/>
    <x v="8"/>
    <n v="1885.156152"/>
  </r>
  <r>
    <x v="179"/>
    <s v="R"/>
    <s v="OED"/>
    <x v="8"/>
    <n v="2275.0229639999998"/>
  </r>
  <r>
    <x v="180"/>
    <s v="C"/>
    <s v="OMN"/>
    <x v="8"/>
    <n v="277.9071874"/>
  </r>
  <r>
    <x v="181"/>
    <s v="R"/>
    <s v="OSS"/>
    <x v="8"/>
    <m/>
  </r>
  <r>
    <x v="182"/>
    <s v="C"/>
    <s v="PAK"/>
    <x v="8"/>
    <n v="146.97921959999999"/>
  </r>
  <r>
    <x v="183"/>
    <s v="C"/>
    <s v="PAN"/>
    <x v="8"/>
    <n v="775.64958039999999"/>
  </r>
  <r>
    <x v="184"/>
    <s v="C"/>
    <s v="PER"/>
    <x v="8"/>
    <n v="454.18753720000001"/>
  </r>
  <r>
    <x v="185"/>
    <s v="C"/>
    <s v="PHL"/>
    <x v="8"/>
    <n v="224.6232985"/>
  </r>
  <r>
    <x v="186"/>
    <s v="C"/>
    <s v="PLW"/>
    <x v="8"/>
    <m/>
  </r>
  <r>
    <x v="187"/>
    <s v="C"/>
    <s v="PNG"/>
    <x v="8"/>
    <n v="201.847992"/>
  </r>
  <r>
    <x v="188"/>
    <s v="C"/>
    <s v="POL"/>
    <x v="8"/>
    <m/>
  </r>
  <r>
    <x v="189"/>
    <s v="R"/>
    <s v="PRE"/>
    <x v="8"/>
    <n v="68.943690630000006"/>
  </r>
  <r>
    <x v="190"/>
    <s v="C"/>
    <s v="PRI"/>
    <x v="8"/>
    <n v="1480.693176"/>
  </r>
  <r>
    <x v="191"/>
    <s v="C"/>
    <s v="PRK"/>
    <x v="8"/>
    <m/>
  </r>
  <r>
    <x v="192"/>
    <s v="C"/>
    <s v="PRT"/>
    <x v="8"/>
    <n v="719.08049189999997"/>
  </r>
  <r>
    <x v="193"/>
    <s v="C"/>
    <s v="PRY"/>
    <x v="8"/>
    <n v="202.9062528"/>
  </r>
  <r>
    <x v="194"/>
    <s v="R"/>
    <s v="PSE"/>
    <x v="8"/>
    <m/>
  </r>
  <r>
    <x v="195"/>
    <s v="R"/>
    <s v="PSS"/>
    <x v="8"/>
    <m/>
  </r>
  <r>
    <x v="196"/>
    <s v="R"/>
    <s v="PST"/>
    <x v="8"/>
    <n v="2353.7787960000001"/>
  </r>
  <r>
    <x v="197"/>
    <s v="C"/>
    <s v="PYF"/>
    <x v="8"/>
    <n v="2510.8822890000001"/>
  </r>
  <r>
    <x v="198"/>
    <s v="C"/>
    <s v="QAT"/>
    <x v="8"/>
    <m/>
  </r>
  <r>
    <x v="199"/>
    <s v="C"/>
    <s v="ROU"/>
    <x v="8"/>
    <m/>
  </r>
  <r>
    <x v="200"/>
    <s v="C"/>
    <s v="RUS"/>
    <x v="8"/>
    <m/>
  </r>
  <r>
    <x v="201"/>
    <s v="C"/>
    <s v="RWA"/>
    <x v="8"/>
    <n v="48.819727360000002"/>
  </r>
  <r>
    <x v="202"/>
    <s v="R"/>
    <s v="SAS"/>
    <x v="8"/>
    <n v="104.5759315"/>
  </r>
  <r>
    <x v="203"/>
    <s v="C"/>
    <s v="SAU"/>
    <x v="8"/>
    <n v="777.31574820000003"/>
  </r>
  <r>
    <x v="204"/>
    <s v="C"/>
    <s v="SDN"/>
    <x v="8"/>
    <n v="148.3752968"/>
  </r>
  <r>
    <x v="205"/>
    <s v="C"/>
    <s v="SEN"/>
    <x v="8"/>
    <n v="257.70115729999998"/>
  </r>
  <r>
    <x v="206"/>
    <s v="C"/>
    <s v="SGP"/>
    <x v="8"/>
    <n v="708.26510949999999"/>
  </r>
  <r>
    <x v="207"/>
    <s v="C"/>
    <s v="SLB"/>
    <x v="8"/>
    <n v="187.32701059999999"/>
  </r>
  <r>
    <x v="208"/>
    <s v="C"/>
    <s v="SLE"/>
    <x v="8"/>
    <n v="127.0369549"/>
  </r>
  <r>
    <x v="209"/>
    <s v="C"/>
    <s v="SLV"/>
    <x v="8"/>
    <n v="290.3493416"/>
  </r>
  <r>
    <x v="210"/>
    <s v="C"/>
    <s v="SMR"/>
    <x v="8"/>
    <m/>
  </r>
  <r>
    <x v="211"/>
    <s v="C"/>
    <s v="SOM"/>
    <x v="8"/>
    <m/>
  </r>
  <r>
    <x v="212"/>
    <s v="C"/>
    <s v="SRB"/>
    <x v="8"/>
    <m/>
  </r>
  <r>
    <x v="213"/>
    <s v="R"/>
    <s v="SSA"/>
    <x v="8"/>
    <n v="175.0873934"/>
  </r>
  <r>
    <x v="214"/>
    <s v="C"/>
    <s v="SSD"/>
    <x v="8"/>
    <m/>
  </r>
  <r>
    <x v="215"/>
    <s v="R"/>
    <s v="SSF"/>
    <x v="8"/>
    <n v="175.1032926"/>
  </r>
  <r>
    <x v="216"/>
    <s v="R"/>
    <s v="SST"/>
    <x v="8"/>
    <m/>
  </r>
  <r>
    <x v="217"/>
    <s v="C"/>
    <s v="STP"/>
    <x v="8"/>
    <m/>
  </r>
  <r>
    <x v="218"/>
    <s v="C"/>
    <s v="SUR"/>
    <x v="8"/>
    <n v="613.23259199999995"/>
  </r>
  <r>
    <x v="219"/>
    <s v="C"/>
    <s v="SVK"/>
    <x v="8"/>
    <m/>
  </r>
  <r>
    <x v="220"/>
    <s v="C"/>
    <s v="SVN"/>
    <x v="8"/>
    <m/>
  </r>
  <r>
    <x v="221"/>
    <s v="C"/>
    <s v="SWE"/>
    <x v="8"/>
    <n v="3683.3136939999999"/>
  </r>
  <r>
    <x v="222"/>
    <s v="C"/>
    <s v="SWZ"/>
    <x v="8"/>
    <n v="189.0330318"/>
  </r>
  <r>
    <x v="223"/>
    <s v="C"/>
    <s v="SXM"/>
    <x v="8"/>
    <m/>
  </r>
  <r>
    <x v="224"/>
    <s v="C"/>
    <s v="SYC"/>
    <x v="8"/>
    <n v="314.35106480000002"/>
  </r>
  <r>
    <x v="225"/>
    <s v="C"/>
    <s v="SYR"/>
    <x v="8"/>
    <n v="295.44941590000002"/>
  </r>
  <r>
    <x v="226"/>
    <s v="C"/>
    <s v="TCA"/>
    <x v="8"/>
    <m/>
  </r>
  <r>
    <x v="227"/>
    <s v="C"/>
    <s v="TCD"/>
    <x v="8"/>
    <n v="129.7326181"/>
  </r>
  <r>
    <x v="228"/>
    <s v="R"/>
    <s v="TEA"/>
    <x v="8"/>
    <n v="96.90787899"/>
  </r>
  <r>
    <x v="229"/>
    <s v="R"/>
    <s v="TEC"/>
    <x v="8"/>
    <m/>
  </r>
  <r>
    <x v="230"/>
    <s v="C"/>
    <s v="TGO"/>
    <x v="8"/>
    <n v="124.3495722"/>
  </r>
  <r>
    <x v="231"/>
    <s v="C"/>
    <s v="THA"/>
    <x v="8"/>
    <n v="174.78712999999999"/>
  </r>
  <r>
    <x v="232"/>
    <s v="C"/>
    <s v="TJK"/>
    <x v="8"/>
    <m/>
  </r>
  <r>
    <x v="233"/>
    <s v="C"/>
    <s v="TKM"/>
    <x v="8"/>
    <m/>
  </r>
  <r>
    <x v="234"/>
    <s v="R"/>
    <s v="TLA"/>
    <x v="8"/>
    <n v="516.81037900000001"/>
  </r>
  <r>
    <x v="235"/>
    <s v="C"/>
    <s v="TLS"/>
    <x v="8"/>
    <m/>
  </r>
  <r>
    <x v="236"/>
    <s v="R"/>
    <s v="TMN"/>
    <x v="8"/>
    <m/>
  </r>
  <r>
    <x v="237"/>
    <s v="C"/>
    <s v="TON"/>
    <x v="8"/>
    <m/>
  </r>
  <r>
    <x v="238"/>
    <s v="R"/>
    <s v="TSA"/>
    <x v="8"/>
    <n v="104.5759315"/>
  </r>
  <r>
    <x v="239"/>
    <s v="R"/>
    <s v="TSS"/>
    <x v="8"/>
    <n v="175.1032926"/>
  </r>
  <r>
    <x v="240"/>
    <s v="C"/>
    <s v="TTO"/>
    <x v="8"/>
    <n v="814.73539619999997"/>
  </r>
  <r>
    <x v="241"/>
    <s v="C"/>
    <s v="TUN"/>
    <x v="8"/>
    <n v="250.8518741"/>
  </r>
  <r>
    <x v="242"/>
    <s v="C"/>
    <s v="TUR"/>
    <x v="8"/>
    <n v="526.21399670000005"/>
  </r>
  <r>
    <x v="243"/>
    <s v="C"/>
    <s v="TUV"/>
    <x v="8"/>
    <m/>
  </r>
  <r>
    <x v="244"/>
    <s v="C"/>
    <s v="TZA"/>
    <x v="8"/>
    <m/>
  </r>
  <r>
    <x v="245"/>
    <s v="C"/>
    <s v="UGA"/>
    <x v="8"/>
    <n v="116.9643281"/>
  </r>
  <r>
    <x v="246"/>
    <s v="C"/>
    <s v="UKR"/>
    <x v="8"/>
    <m/>
  </r>
  <r>
    <x v="247"/>
    <s v="R"/>
    <s v="UMC"/>
    <x v="8"/>
    <n v="234.87610720000001"/>
  </r>
  <r>
    <x v="248"/>
    <s v="C"/>
    <s v="URY"/>
    <x v="8"/>
    <n v="574.34419170000001"/>
  </r>
  <r>
    <x v="249"/>
    <s v="C"/>
    <s v="USA"/>
    <x v="8"/>
    <n v="4695.9233899999999"/>
  </r>
  <r>
    <x v="250"/>
    <s v="C"/>
    <s v="UZB"/>
    <x v="8"/>
    <m/>
  </r>
  <r>
    <x v="251"/>
    <s v="C"/>
    <s v="VCT"/>
    <x v="8"/>
    <n v="173.22514760000001"/>
  </r>
  <r>
    <x v="252"/>
    <s v="C"/>
    <s v="VEN"/>
    <x v="8"/>
    <n v="1042.404857"/>
  </r>
  <r>
    <x v="253"/>
    <s v="C"/>
    <s v="VGB"/>
    <x v="8"/>
    <m/>
  </r>
  <r>
    <x v="254"/>
    <s v="C"/>
    <s v="VIR"/>
    <x v="8"/>
    <n v="3183.1501830000002"/>
  </r>
  <r>
    <x v="255"/>
    <s v="C"/>
    <s v="VNM"/>
    <x v="8"/>
    <m/>
  </r>
  <r>
    <x v="256"/>
    <s v="C"/>
    <s v="VUT"/>
    <x v="8"/>
    <m/>
  </r>
  <r>
    <x v="257"/>
    <s v="R"/>
    <s v="WLD"/>
    <x v="8"/>
    <n v="691.22194999999999"/>
  </r>
  <r>
    <x v="258"/>
    <s v="C"/>
    <s v="WSM"/>
    <x v="8"/>
    <m/>
  </r>
  <r>
    <x v="259"/>
    <s v="C"/>
    <s v="XKX"/>
    <x v="8"/>
    <m/>
  </r>
  <r>
    <x v="260"/>
    <s v="C"/>
    <s v="YEM"/>
    <x v="8"/>
    <m/>
  </r>
  <r>
    <x v="261"/>
    <s v="C"/>
    <s v="ZAF"/>
    <x v="8"/>
    <n v="696.81170499999996"/>
  </r>
  <r>
    <x v="262"/>
    <s v="C"/>
    <s v="ZMB"/>
    <x v="8"/>
    <n v="410.48626059999998"/>
  </r>
  <r>
    <x v="263"/>
    <s v="C"/>
    <s v="ZWE"/>
    <x v="8"/>
    <n v="304.9821589"/>
  </r>
  <r>
    <x v="0"/>
    <s v="C"/>
    <s v="ABW"/>
    <x v="9"/>
    <m/>
  </r>
  <r>
    <x v="1"/>
    <s v="C"/>
    <s v="AFG"/>
    <x v="9"/>
    <n v="129.7985414"/>
  </r>
  <r>
    <x v="2"/>
    <s v="C"/>
    <s v="AGO"/>
    <x v="9"/>
    <m/>
  </r>
  <r>
    <x v="3"/>
    <s v="C"/>
    <s v="ALB"/>
    <x v="9"/>
    <m/>
  </r>
  <r>
    <x v="4"/>
    <s v="C"/>
    <s v="AND"/>
    <x v="9"/>
    <m/>
  </r>
  <r>
    <x v="5"/>
    <s v="R"/>
    <s v="ARB"/>
    <x v="9"/>
    <n v="238.90967710000001"/>
  </r>
  <r>
    <x v="6"/>
    <s v="C"/>
    <s v="ARE"/>
    <x v="9"/>
    <m/>
  </r>
  <r>
    <x v="7"/>
    <s v="C"/>
    <s v="ARG"/>
    <x v="9"/>
    <n v="1324.0829349999999"/>
  </r>
  <r>
    <x v="8"/>
    <s v="C"/>
    <s v="ARM"/>
    <x v="9"/>
    <m/>
  </r>
  <r>
    <x v="9"/>
    <s v="C"/>
    <s v="ASM"/>
    <x v="9"/>
    <m/>
  </r>
  <r>
    <x v="10"/>
    <s v="C"/>
    <s v="ATG"/>
    <x v="9"/>
    <m/>
  </r>
  <r>
    <x v="11"/>
    <s v="C"/>
    <s v="AUS"/>
    <x v="9"/>
    <n v="2989.415344"/>
  </r>
  <r>
    <x v="12"/>
    <s v="C"/>
    <s v="AUT"/>
    <x v="9"/>
    <n v="1825.3861260000001"/>
  </r>
  <r>
    <x v="13"/>
    <s v="C"/>
    <s v="AZE"/>
    <x v="9"/>
    <m/>
  </r>
  <r>
    <x v="14"/>
    <s v="C"/>
    <s v="BDI"/>
    <x v="9"/>
    <n v="56.078881420000002"/>
  </r>
  <r>
    <x v="15"/>
    <s v="C"/>
    <s v="BEL"/>
    <x v="9"/>
    <n v="2458.0818199999999"/>
  </r>
  <r>
    <x v="16"/>
    <s v="C"/>
    <s v="BEN"/>
    <x v="9"/>
    <n v="116.02509430000001"/>
  </r>
  <r>
    <x v="17"/>
    <s v="C"/>
    <s v="BFA"/>
    <x v="9"/>
    <n v="86.520211110000005"/>
  </r>
  <r>
    <x v="18"/>
    <s v="C"/>
    <s v="BGD"/>
    <x v="9"/>
    <n v="133.57543670000001"/>
  </r>
  <r>
    <x v="19"/>
    <s v="C"/>
    <s v="BGR"/>
    <x v="9"/>
    <m/>
  </r>
  <r>
    <x v="20"/>
    <s v="C"/>
    <s v="BHR"/>
    <x v="9"/>
    <m/>
  </r>
  <r>
    <x v="21"/>
    <s v="C"/>
    <s v="BHS"/>
    <x v="9"/>
    <n v="3215.486672"/>
  </r>
  <r>
    <x v="22"/>
    <s v="C"/>
    <s v="BIH"/>
    <x v="9"/>
    <m/>
  </r>
  <r>
    <x v="23"/>
    <s v="C"/>
    <s v="BLR"/>
    <x v="9"/>
    <m/>
  </r>
  <r>
    <x v="24"/>
    <s v="C"/>
    <s v="BLZ"/>
    <x v="9"/>
    <n v="396.65430629999997"/>
  </r>
  <r>
    <x v="25"/>
    <s v="C"/>
    <s v="BMU"/>
    <x v="9"/>
    <n v="3053.703704"/>
  </r>
  <r>
    <x v="26"/>
    <s v="C"/>
    <s v="BOL"/>
    <x v="9"/>
    <n v="218.55580119999999"/>
  </r>
  <r>
    <x v="27"/>
    <s v="C"/>
    <s v="BRA"/>
    <x v="9"/>
    <n v="403.0652523"/>
  </r>
  <r>
    <x v="28"/>
    <s v="C"/>
    <s v="BRB"/>
    <x v="9"/>
    <m/>
  </r>
  <r>
    <x v="29"/>
    <s v="C"/>
    <s v="BRN"/>
    <x v="9"/>
    <n v="1303.739413"/>
  </r>
  <r>
    <x v="30"/>
    <s v="C"/>
    <s v="BTN"/>
    <x v="9"/>
    <m/>
  </r>
  <r>
    <x v="31"/>
    <s v="C"/>
    <s v="BWA"/>
    <x v="9"/>
    <n v="114.83420529999999"/>
  </r>
  <r>
    <x v="32"/>
    <s v="C"/>
    <s v="CAF"/>
    <x v="9"/>
    <n v="104.9197037"/>
  </r>
  <r>
    <x v="33"/>
    <s v="C"/>
    <s v="CAN"/>
    <x v="9"/>
    <n v="3703.990405"/>
  </r>
  <r>
    <x v="34"/>
    <s v="R"/>
    <s v="CEB"/>
    <x v="9"/>
    <m/>
  </r>
  <r>
    <x v="35"/>
    <s v="C"/>
    <s v="CHE"/>
    <x v="9"/>
    <n v="3344.7836029999999"/>
  </r>
  <r>
    <x v="36"/>
    <s v="C"/>
    <s v="CHI"/>
    <x v="9"/>
    <m/>
  </r>
  <r>
    <x v="37"/>
    <s v="C"/>
    <s v="CHL"/>
    <x v="9"/>
    <n v="893.24759689999996"/>
  </r>
  <r>
    <x v="38"/>
    <s v="C"/>
    <s v="CHN"/>
    <x v="9"/>
    <n v="100.1299033"/>
  </r>
  <r>
    <x v="39"/>
    <s v="C"/>
    <s v="CIV"/>
    <x v="9"/>
    <n v="270.75736060000003"/>
  </r>
  <r>
    <x v="40"/>
    <s v="C"/>
    <s v="CMR"/>
    <x v="9"/>
    <n v="181.06780130000001"/>
  </r>
  <r>
    <x v="41"/>
    <s v="C"/>
    <s v="COD"/>
    <x v="9"/>
    <n v="258.6186237"/>
  </r>
  <r>
    <x v="42"/>
    <s v="C"/>
    <s v="COG"/>
    <x v="9"/>
    <n v="200.00802630000001"/>
  </r>
  <r>
    <x v="43"/>
    <s v="C"/>
    <s v="COL"/>
    <x v="9"/>
    <n v="298.0524064"/>
  </r>
  <r>
    <x v="44"/>
    <s v="C"/>
    <s v="COM"/>
    <x v="9"/>
    <m/>
  </r>
  <r>
    <x v="45"/>
    <s v="C"/>
    <s v="CPV"/>
    <x v="9"/>
    <m/>
  </r>
  <r>
    <x v="46"/>
    <s v="C"/>
    <s v="CRI"/>
    <x v="9"/>
    <n v="474.68441430000001"/>
  </r>
  <r>
    <x v="47"/>
    <s v="R"/>
    <s v="CSS"/>
    <x v="9"/>
    <n v="706.14724939999996"/>
  </r>
  <r>
    <x v="48"/>
    <s v="C"/>
    <s v="CUB"/>
    <x v="9"/>
    <m/>
  </r>
  <r>
    <x v="49"/>
    <s v="C"/>
    <s v="CUW"/>
    <x v="9"/>
    <m/>
  </r>
  <r>
    <x v="50"/>
    <s v="C"/>
    <s v="CYM"/>
    <x v="9"/>
    <m/>
  </r>
  <r>
    <x v="51"/>
    <s v="C"/>
    <s v="CYP"/>
    <x v="9"/>
    <m/>
  </r>
  <r>
    <x v="52"/>
    <s v="C"/>
    <s v="CZE"/>
    <x v="9"/>
    <m/>
  </r>
  <r>
    <x v="53"/>
    <s v="C"/>
    <s v="DEU"/>
    <x v="9"/>
    <m/>
  </r>
  <r>
    <x v="54"/>
    <s v="C"/>
    <s v="DJI"/>
    <x v="9"/>
    <m/>
  </r>
  <r>
    <x v="55"/>
    <s v="C"/>
    <s v="DMA"/>
    <x v="9"/>
    <m/>
  </r>
  <r>
    <x v="56"/>
    <s v="C"/>
    <s v="DNK"/>
    <x v="9"/>
    <n v="3068.2367410000002"/>
  </r>
  <r>
    <x v="57"/>
    <s v="C"/>
    <s v="DOM"/>
    <x v="9"/>
    <n v="281.18940029999999"/>
  </r>
  <r>
    <x v="58"/>
    <s v="C"/>
    <s v="DZA"/>
    <x v="9"/>
    <n v="300.9818257"/>
  </r>
  <r>
    <x v="59"/>
    <s v="R"/>
    <s v="EAP"/>
    <x v="9"/>
    <n v="104.7559443"/>
  </r>
  <r>
    <x v="60"/>
    <s v="R"/>
    <s v="EAR"/>
    <x v="9"/>
    <n v="216.54186319999999"/>
  </r>
  <r>
    <x v="61"/>
    <s v="R"/>
    <s v="EAS"/>
    <x v="9"/>
    <n v="275.18338679999999"/>
  </r>
  <r>
    <x v="62"/>
    <s v="R"/>
    <s v="ECA"/>
    <x v="9"/>
    <m/>
  </r>
  <r>
    <x v="63"/>
    <s v="R"/>
    <s v="ECS"/>
    <x v="9"/>
    <n v="1223.158858"/>
  </r>
  <r>
    <x v="64"/>
    <s v="C"/>
    <s v="ECU"/>
    <x v="9"/>
    <n v="527.49976449999997"/>
  </r>
  <r>
    <x v="65"/>
    <s v="C"/>
    <s v="EGY"/>
    <x v="9"/>
    <n v="200.5371083"/>
  </r>
  <r>
    <x v="66"/>
    <s v="R"/>
    <s v="EMU"/>
    <x v="9"/>
    <n v="2002.8761159999999"/>
  </r>
  <r>
    <x v="67"/>
    <s v="C"/>
    <s v="ERI"/>
    <x v="9"/>
    <m/>
  </r>
  <r>
    <x v="68"/>
    <s v="C"/>
    <s v="ESP"/>
    <x v="9"/>
    <n v="1077.6786999999999"/>
  </r>
  <r>
    <x v="69"/>
    <s v="C"/>
    <s v="EST"/>
    <x v="9"/>
    <m/>
  </r>
  <r>
    <x v="70"/>
    <s v="C"/>
    <s v="ETH"/>
    <x v="9"/>
    <m/>
  </r>
  <r>
    <x v="71"/>
    <s v="R"/>
    <s v="EUU"/>
    <x v="9"/>
    <n v="1716.4971889999999"/>
  </r>
  <r>
    <x v="72"/>
    <s v="R"/>
    <s v="FCS"/>
    <x v="9"/>
    <m/>
  </r>
  <r>
    <x v="73"/>
    <s v="C"/>
    <s v="FIN"/>
    <x v="9"/>
    <n v="2178.0352499999999"/>
  </r>
  <r>
    <x v="74"/>
    <s v="C"/>
    <s v="FJI"/>
    <x v="9"/>
    <n v="357.4594487"/>
  </r>
  <r>
    <x v="75"/>
    <s v="C"/>
    <s v="FRA"/>
    <x v="9"/>
    <n v="2725.217643"/>
  </r>
  <r>
    <x v="76"/>
    <s v="C"/>
    <s v="FRO"/>
    <x v="9"/>
    <m/>
  </r>
  <r>
    <x v="77"/>
    <s v="C"/>
    <s v="FSM"/>
    <x v="9"/>
    <m/>
  </r>
  <r>
    <x v="78"/>
    <s v="C"/>
    <s v="GAB"/>
    <x v="9"/>
    <n v="550.28593450000005"/>
  </r>
  <r>
    <x v="79"/>
    <s v="C"/>
    <s v="GBR"/>
    <x v="9"/>
    <n v="2032.34701"/>
  </r>
  <r>
    <x v="80"/>
    <s v="C"/>
    <s v="GEO"/>
    <x v="9"/>
    <m/>
  </r>
  <r>
    <x v="81"/>
    <s v="C"/>
    <s v="GHA"/>
    <x v="9"/>
    <n v="233.651242"/>
  </r>
  <r>
    <x v="82"/>
    <s v="C"/>
    <s v="GIB"/>
    <x v="9"/>
    <m/>
  </r>
  <r>
    <x v="83"/>
    <s v="C"/>
    <s v="GIN"/>
    <x v="9"/>
    <m/>
  </r>
  <r>
    <x v="84"/>
    <s v="C"/>
    <s v="GMB"/>
    <x v="9"/>
    <n v="103.64600729999999"/>
  </r>
  <r>
    <x v="85"/>
    <s v="C"/>
    <s v="GNB"/>
    <x v="9"/>
    <m/>
  </r>
  <r>
    <x v="86"/>
    <s v="C"/>
    <s v="GNQ"/>
    <x v="9"/>
    <n v="219.52472230000001"/>
  </r>
  <r>
    <x v="87"/>
    <s v="C"/>
    <s v="GRC"/>
    <x v="9"/>
    <n v="1284.2123160000001"/>
  </r>
  <r>
    <x v="88"/>
    <s v="C"/>
    <s v="GRD"/>
    <x v="9"/>
    <m/>
  </r>
  <r>
    <x v="89"/>
    <s v="C"/>
    <s v="GRL"/>
    <x v="9"/>
    <m/>
  </r>
  <r>
    <x v="90"/>
    <s v="C"/>
    <s v="GTM"/>
    <x v="9"/>
    <n v="313.85895779999998"/>
  </r>
  <r>
    <x v="91"/>
    <s v="C"/>
    <s v="GUM"/>
    <x v="9"/>
    <m/>
  </r>
  <r>
    <x v="92"/>
    <s v="C"/>
    <s v="GUY"/>
    <x v="9"/>
    <n v="358.32093659999998"/>
  </r>
  <r>
    <x v="93"/>
    <s v="R"/>
    <s v="HIC"/>
    <x v="9"/>
    <n v="2579.7807469999998"/>
  </r>
  <r>
    <x v="94"/>
    <s v="C"/>
    <s v="HKG"/>
    <x v="9"/>
    <n v="825.52344909999999"/>
  </r>
  <r>
    <x v="95"/>
    <s v="C"/>
    <s v="HND"/>
    <x v="9"/>
    <n v="253.26852869999999"/>
  </r>
  <r>
    <x v="96"/>
    <s v="R"/>
    <s v="HPC"/>
    <x v="9"/>
    <n v="152.20103399999999"/>
  </r>
  <r>
    <x v="97"/>
    <s v="C"/>
    <s v="HRV"/>
    <x v="9"/>
    <m/>
  </r>
  <r>
    <x v="98"/>
    <s v="C"/>
    <s v="HTI"/>
    <x v="9"/>
    <m/>
  </r>
  <r>
    <x v="99"/>
    <s v="C"/>
    <s v="HUN"/>
    <x v="9"/>
    <m/>
  </r>
  <r>
    <x v="100"/>
    <s v="R"/>
    <s v="IBD"/>
    <x v="9"/>
    <n v="210.98448920000001"/>
  </r>
  <r>
    <x v="101"/>
    <s v="R"/>
    <s v="IBT"/>
    <x v="9"/>
    <n v="200.18397630000001"/>
  </r>
  <r>
    <x v="102"/>
    <s v="R"/>
    <s v="IDA"/>
    <x v="9"/>
    <n v="149.66534229999999"/>
  </r>
  <r>
    <x v="103"/>
    <s v="R"/>
    <s v="IDB"/>
    <x v="9"/>
    <n v="154.47284980000001"/>
  </r>
  <r>
    <x v="104"/>
    <s v="C"/>
    <s v="IDN"/>
    <x v="9"/>
    <n v="74.574387540000004"/>
  </r>
  <r>
    <x v="105"/>
    <s v="R"/>
    <s v="IDX"/>
    <x v="9"/>
    <n v="150.91288710000001"/>
  </r>
  <r>
    <x v="106"/>
    <s v="C"/>
    <s v="IMN"/>
    <x v="9"/>
    <m/>
  </r>
  <r>
    <x v="107"/>
    <s v="C"/>
    <s v="IND"/>
    <x v="9"/>
    <n v="106.4963794"/>
  </r>
  <r>
    <x v="108"/>
    <s v="R"/>
    <s v="INX"/>
    <x v="9"/>
    <m/>
  </r>
  <r>
    <x v="109"/>
    <s v="C"/>
    <s v="IRL"/>
    <x v="9"/>
    <n v="1291.3499200000001"/>
  </r>
  <r>
    <x v="110"/>
    <s v="C"/>
    <s v="IRN"/>
    <x v="9"/>
    <n v="350.90957450000002"/>
  </r>
  <r>
    <x v="111"/>
    <s v="C"/>
    <s v="IRQ"/>
    <x v="9"/>
    <n v="313.81744559999999"/>
  </r>
  <r>
    <x v="112"/>
    <s v="C"/>
    <s v="ISL"/>
    <x v="9"/>
    <n v="2039.196295"/>
  </r>
  <r>
    <x v="113"/>
    <s v="C"/>
    <s v="ISR"/>
    <x v="9"/>
    <n v="1852.3925389999999"/>
  </r>
  <r>
    <x v="114"/>
    <s v="C"/>
    <s v="ITA"/>
    <x v="9"/>
    <n v="1813.3881260000001"/>
  </r>
  <r>
    <x v="115"/>
    <s v="C"/>
    <s v="JAM"/>
    <x v="9"/>
    <n v="644.1433078"/>
  </r>
  <r>
    <x v="116"/>
    <s v="C"/>
    <s v="JOR"/>
    <x v="9"/>
    <n v="432.72075050000001"/>
  </r>
  <r>
    <x v="117"/>
    <s v="C"/>
    <s v="JPN"/>
    <x v="9"/>
    <n v="1669.0981999999999"/>
  </r>
  <r>
    <x v="118"/>
    <s v="C"/>
    <s v="KAZ"/>
    <x v="9"/>
    <m/>
  </r>
  <r>
    <x v="119"/>
    <s v="C"/>
    <s v="KEN"/>
    <x v="9"/>
    <n v="134.19373630000001"/>
  </r>
  <r>
    <x v="120"/>
    <s v="C"/>
    <s v="KGZ"/>
    <x v="9"/>
    <m/>
  </r>
  <r>
    <x v="121"/>
    <s v="C"/>
    <s v="KHM"/>
    <x v="9"/>
    <n v="142.2949629"/>
  </r>
  <r>
    <x v="122"/>
    <s v="C"/>
    <s v="KIR"/>
    <x v="9"/>
    <m/>
  </r>
  <r>
    <x v="123"/>
    <s v="C"/>
    <s v="KNA"/>
    <x v="9"/>
    <n v="348.09153600000002"/>
  </r>
  <r>
    <x v="124"/>
    <s v="C"/>
    <s v="KOR"/>
    <x v="9"/>
    <n v="243.33440210000001"/>
  </r>
  <r>
    <x v="125"/>
    <s v="C"/>
    <s v="KWT"/>
    <x v="9"/>
    <n v="4007.2581879999998"/>
  </r>
  <r>
    <x v="126"/>
    <s v="R"/>
    <s v="LAC"/>
    <x v="9"/>
    <n v="551.33573850000005"/>
  </r>
  <r>
    <x v="127"/>
    <s v="C"/>
    <s v="LAO"/>
    <x v="9"/>
    <m/>
  </r>
  <r>
    <x v="128"/>
    <s v="C"/>
    <s v="LBN"/>
    <x v="9"/>
    <m/>
  </r>
  <r>
    <x v="129"/>
    <s v="C"/>
    <s v="LBR"/>
    <x v="9"/>
    <n v="222.3334591"/>
  </r>
  <r>
    <x v="130"/>
    <s v="C"/>
    <s v="LBY"/>
    <x v="9"/>
    <m/>
  </r>
  <r>
    <x v="131"/>
    <s v="C"/>
    <s v="LCA"/>
    <x v="9"/>
    <m/>
  </r>
  <r>
    <x v="132"/>
    <s v="R"/>
    <s v="LCN"/>
    <x v="9"/>
    <n v="579.81572800000004"/>
  </r>
  <r>
    <x v="133"/>
    <s v="R"/>
    <s v="LDC"/>
    <x v="9"/>
    <m/>
  </r>
  <r>
    <x v="134"/>
    <s v="R"/>
    <s v="LIC"/>
    <x v="9"/>
    <m/>
  </r>
  <r>
    <x v="135"/>
    <s v="C"/>
    <s v="LIE"/>
    <x v="9"/>
    <m/>
  </r>
  <r>
    <x v="136"/>
    <s v="C"/>
    <s v="LKA"/>
    <x v="9"/>
    <n v="160.4265604"/>
  </r>
  <r>
    <x v="137"/>
    <s v="R"/>
    <s v="LMC"/>
    <x v="9"/>
    <n v="135.31728190000001"/>
  </r>
  <r>
    <x v="138"/>
    <s v="R"/>
    <s v="LMY"/>
    <x v="9"/>
    <n v="195.33739790000001"/>
  </r>
  <r>
    <x v="139"/>
    <s v="C"/>
    <s v="LSO"/>
    <x v="9"/>
    <n v="65.183500899999999"/>
  </r>
  <r>
    <x v="140"/>
    <s v="R"/>
    <s v="LTE"/>
    <x v="9"/>
    <n v="216.14679090000001"/>
  </r>
  <r>
    <x v="141"/>
    <s v="C"/>
    <s v="LTU"/>
    <x v="9"/>
    <m/>
  </r>
  <r>
    <x v="142"/>
    <s v="C"/>
    <s v="LUX"/>
    <x v="9"/>
    <n v="3658.9006829999998"/>
  </r>
  <r>
    <x v="143"/>
    <s v="C"/>
    <s v="LVA"/>
    <x v="9"/>
    <m/>
  </r>
  <r>
    <x v="144"/>
    <s v="C"/>
    <s v="MAC"/>
    <x v="9"/>
    <m/>
  </r>
  <r>
    <x v="145"/>
    <s v="C"/>
    <s v="MAF"/>
    <x v="9"/>
    <m/>
  </r>
  <r>
    <x v="146"/>
    <s v="C"/>
    <s v="MAR"/>
    <x v="9"/>
    <n v="232.19857870000001"/>
  </r>
  <r>
    <x v="147"/>
    <s v="C"/>
    <s v="MCO"/>
    <x v="9"/>
    <m/>
  </r>
  <r>
    <x v="148"/>
    <s v="C"/>
    <s v="MDA"/>
    <x v="9"/>
    <m/>
  </r>
  <r>
    <x v="149"/>
    <s v="C"/>
    <s v="MDG"/>
    <x v="9"/>
    <n v="165.011573"/>
  </r>
  <r>
    <x v="150"/>
    <s v="C"/>
    <s v="MDV"/>
    <x v="9"/>
    <m/>
  </r>
  <r>
    <x v="151"/>
    <s v="R"/>
    <s v="MEA"/>
    <x v="9"/>
    <n v="268.51713109999997"/>
  </r>
  <r>
    <x v="152"/>
    <s v="C"/>
    <s v="MEX"/>
    <x v="9"/>
    <n v="644.85337689999994"/>
  </r>
  <r>
    <x v="153"/>
    <s v="C"/>
    <s v="MHL"/>
    <x v="9"/>
    <m/>
  </r>
  <r>
    <x v="154"/>
    <s v="R"/>
    <s v="MIC"/>
    <x v="9"/>
    <n v="201.91642949999999"/>
  </r>
  <r>
    <x v="155"/>
    <s v="C"/>
    <s v="MKD"/>
    <x v="9"/>
    <m/>
  </r>
  <r>
    <x v="156"/>
    <s v="C"/>
    <s v="MLI"/>
    <x v="9"/>
    <n v="57.991800120000001"/>
  </r>
  <r>
    <x v="157"/>
    <s v="C"/>
    <s v="MLT"/>
    <x v="9"/>
    <m/>
  </r>
  <r>
    <x v="158"/>
    <s v="C"/>
    <s v="MMR"/>
    <x v="9"/>
    <m/>
  </r>
  <r>
    <x v="159"/>
    <s v="R"/>
    <s v="MNA"/>
    <x v="9"/>
    <m/>
  </r>
  <r>
    <x v="160"/>
    <s v="C"/>
    <s v="MNE"/>
    <x v="9"/>
    <m/>
  </r>
  <r>
    <x v="161"/>
    <s v="C"/>
    <s v="MNG"/>
    <x v="9"/>
    <m/>
  </r>
  <r>
    <x v="162"/>
    <s v="C"/>
    <s v="MNP"/>
    <x v="9"/>
    <m/>
  </r>
  <r>
    <x v="163"/>
    <s v="C"/>
    <s v="MOZ"/>
    <x v="9"/>
    <m/>
  </r>
  <r>
    <x v="164"/>
    <s v="C"/>
    <s v="MRT"/>
    <x v="9"/>
    <n v="178.9259649"/>
  </r>
  <r>
    <x v="165"/>
    <s v="C"/>
    <s v="MUS"/>
    <x v="9"/>
    <m/>
  </r>
  <r>
    <x v="166"/>
    <s v="C"/>
    <s v="MWI"/>
    <x v="9"/>
    <n v="59.271651679999998"/>
  </r>
  <r>
    <x v="167"/>
    <s v="C"/>
    <s v="MYS"/>
    <x v="9"/>
    <n v="347.37865920000002"/>
  </r>
  <r>
    <x v="168"/>
    <s v="R"/>
    <s v="NAC"/>
    <x v="9"/>
    <n v="4906.8525079999999"/>
  </r>
  <r>
    <x v="169"/>
    <s v="C"/>
    <s v="NAM"/>
    <x v="9"/>
    <m/>
  </r>
  <r>
    <x v="170"/>
    <s v="C"/>
    <s v="NCL"/>
    <x v="9"/>
    <n v="2529.89264"/>
  </r>
  <r>
    <x v="171"/>
    <s v="C"/>
    <s v="NER"/>
    <x v="9"/>
    <n v="142.70463269999999"/>
  </r>
  <r>
    <x v="172"/>
    <s v="C"/>
    <s v="NGA"/>
    <x v="9"/>
    <n v="121.2460377"/>
  </r>
  <r>
    <x v="173"/>
    <s v="C"/>
    <s v="NIC"/>
    <x v="9"/>
    <n v="321.55062509999999"/>
  </r>
  <r>
    <x v="174"/>
    <s v="C"/>
    <s v="NLD"/>
    <x v="9"/>
    <n v="2446.335454"/>
  </r>
  <r>
    <x v="175"/>
    <s v="C"/>
    <s v="NOR"/>
    <x v="9"/>
    <n v="2875.2358439999998"/>
  </r>
  <r>
    <x v="176"/>
    <s v="C"/>
    <s v="NPL"/>
    <x v="9"/>
    <n v="67.052992889999999"/>
  </r>
  <r>
    <x v="177"/>
    <s v="C"/>
    <s v="NRU"/>
    <x v="9"/>
    <m/>
  </r>
  <r>
    <x v="178"/>
    <s v="C"/>
    <s v="NZL"/>
    <x v="9"/>
    <n v="2077.8955430000001"/>
  </r>
  <r>
    <x v="179"/>
    <s v="R"/>
    <s v="OED"/>
    <x v="9"/>
    <n v="2467.2506760000001"/>
  </r>
  <r>
    <x v="180"/>
    <s v="C"/>
    <s v="OMN"/>
    <x v="9"/>
    <n v="342.47501019999999"/>
  </r>
  <r>
    <x v="181"/>
    <s v="R"/>
    <s v="OSS"/>
    <x v="9"/>
    <m/>
  </r>
  <r>
    <x v="182"/>
    <s v="C"/>
    <s v="PAK"/>
    <x v="9"/>
    <n v="152.68050289999999"/>
  </r>
  <r>
    <x v="183"/>
    <s v="C"/>
    <s v="PAN"/>
    <x v="9"/>
    <n v="827.17444680000006"/>
  </r>
  <r>
    <x v="184"/>
    <s v="C"/>
    <s v="PER"/>
    <x v="9"/>
    <n v="494.58386389999998"/>
  </r>
  <r>
    <x v="185"/>
    <s v="C"/>
    <s v="PHL"/>
    <x v="9"/>
    <n v="241.70200299999999"/>
  </r>
  <r>
    <x v="186"/>
    <s v="C"/>
    <s v="PLW"/>
    <x v="9"/>
    <m/>
  </r>
  <r>
    <x v="187"/>
    <s v="C"/>
    <s v="PNG"/>
    <x v="9"/>
    <n v="223.6666994"/>
  </r>
  <r>
    <x v="188"/>
    <s v="C"/>
    <s v="POL"/>
    <x v="9"/>
    <m/>
  </r>
  <r>
    <x v="189"/>
    <s v="R"/>
    <s v="PRE"/>
    <x v="9"/>
    <n v="76.393210330000002"/>
  </r>
  <r>
    <x v="190"/>
    <s v="C"/>
    <s v="PRI"/>
    <x v="9"/>
    <n v="1661.8668849999999"/>
  </r>
  <r>
    <x v="191"/>
    <s v="C"/>
    <s v="PRK"/>
    <x v="9"/>
    <m/>
  </r>
  <r>
    <x v="192"/>
    <s v="C"/>
    <s v="PRT"/>
    <x v="9"/>
    <n v="795.75937139999996"/>
  </r>
  <r>
    <x v="193"/>
    <s v="C"/>
    <s v="PRY"/>
    <x v="9"/>
    <n v="212.5243189"/>
  </r>
  <r>
    <x v="194"/>
    <s v="R"/>
    <s v="PSE"/>
    <x v="9"/>
    <m/>
  </r>
  <r>
    <x v="195"/>
    <s v="R"/>
    <s v="PSS"/>
    <x v="9"/>
    <m/>
  </r>
  <r>
    <x v="196"/>
    <s v="R"/>
    <s v="PST"/>
    <x v="9"/>
    <n v="2555.8522560000001"/>
  </r>
  <r>
    <x v="197"/>
    <s v="C"/>
    <s v="PYF"/>
    <x v="9"/>
    <n v="2273.5410579999998"/>
  </r>
  <r>
    <x v="198"/>
    <s v="C"/>
    <s v="QAT"/>
    <x v="9"/>
    <m/>
  </r>
  <r>
    <x v="199"/>
    <s v="C"/>
    <s v="ROU"/>
    <x v="9"/>
    <m/>
  </r>
  <r>
    <x v="200"/>
    <s v="C"/>
    <s v="RUS"/>
    <x v="9"/>
    <m/>
  </r>
  <r>
    <x v="201"/>
    <s v="C"/>
    <s v="RWA"/>
    <x v="9"/>
    <n v="51.832253880000003"/>
  </r>
  <r>
    <x v="202"/>
    <s v="R"/>
    <s v="SAS"/>
    <x v="9"/>
    <n v="112.23699569999999"/>
  </r>
  <r>
    <x v="203"/>
    <s v="C"/>
    <s v="SAU"/>
    <x v="9"/>
    <n v="801.08493720000001"/>
  </r>
  <r>
    <x v="204"/>
    <s v="C"/>
    <s v="SDN"/>
    <x v="9"/>
    <n v="158.6177351"/>
  </r>
  <r>
    <x v="205"/>
    <s v="C"/>
    <s v="SEN"/>
    <x v="9"/>
    <n v="238.00100470000001"/>
  </r>
  <r>
    <x v="206"/>
    <s v="C"/>
    <s v="SGP"/>
    <x v="9"/>
    <n v="812.26696330000004"/>
  </r>
  <r>
    <x v="207"/>
    <s v="C"/>
    <s v="SLB"/>
    <x v="9"/>
    <n v="184.70644970000001"/>
  </r>
  <r>
    <x v="208"/>
    <s v="C"/>
    <s v="SLE"/>
    <x v="9"/>
    <n v="154.65410059999999"/>
  </r>
  <r>
    <x v="209"/>
    <s v="C"/>
    <s v="SLV"/>
    <x v="9"/>
    <n v="293.72685749999999"/>
  </r>
  <r>
    <x v="210"/>
    <s v="C"/>
    <s v="SMR"/>
    <x v="9"/>
    <m/>
  </r>
  <r>
    <x v="211"/>
    <s v="C"/>
    <s v="SOM"/>
    <x v="9"/>
    <m/>
  </r>
  <r>
    <x v="212"/>
    <s v="C"/>
    <s v="SRB"/>
    <x v="9"/>
    <m/>
  </r>
  <r>
    <x v="213"/>
    <s v="R"/>
    <s v="SSA"/>
    <x v="9"/>
    <n v="195.6686425"/>
  </r>
  <r>
    <x v="214"/>
    <s v="C"/>
    <s v="SSD"/>
    <x v="9"/>
    <m/>
  </r>
  <r>
    <x v="215"/>
    <s v="R"/>
    <s v="SSF"/>
    <x v="9"/>
    <n v="195.67852529999999"/>
  </r>
  <r>
    <x v="216"/>
    <s v="R"/>
    <s v="SST"/>
    <x v="9"/>
    <m/>
  </r>
  <r>
    <x v="217"/>
    <s v="C"/>
    <s v="STP"/>
    <x v="9"/>
    <m/>
  </r>
  <r>
    <x v="218"/>
    <s v="C"/>
    <s v="SUR"/>
    <x v="9"/>
    <n v="636.36710570000002"/>
  </r>
  <r>
    <x v="219"/>
    <s v="C"/>
    <s v="SVK"/>
    <x v="9"/>
    <m/>
  </r>
  <r>
    <x v="220"/>
    <s v="C"/>
    <s v="SVN"/>
    <x v="9"/>
    <m/>
  </r>
  <r>
    <x v="221"/>
    <s v="C"/>
    <s v="SWE"/>
    <x v="9"/>
    <n v="3972.0027490000002"/>
  </r>
  <r>
    <x v="222"/>
    <s v="C"/>
    <s v="SWZ"/>
    <x v="9"/>
    <n v="243.12917250000001"/>
  </r>
  <r>
    <x v="223"/>
    <s v="C"/>
    <s v="SXM"/>
    <x v="9"/>
    <m/>
  </r>
  <r>
    <x v="224"/>
    <s v="C"/>
    <s v="SYC"/>
    <x v="9"/>
    <n v="314.17985279999999"/>
  </r>
  <r>
    <x v="225"/>
    <s v="C"/>
    <s v="SYR"/>
    <x v="9"/>
    <n v="365.69376419999998"/>
  </r>
  <r>
    <x v="226"/>
    <s v="C"/>
    <s v="TCA"/>
    <x v="9"/>
    <m/>
  </r>
  <r>
    <x v="227"/>
    <s v="C"/>
    <s v="TCD"/>
    <x v="9"/>
    <n v="132.17094299999999"/>
  </r>
  <r>
    <x v="228"/>
    <s v="R"/>
    <s v="TEA"/>
    <x v="9"/>
    <n v="105.91189970000001"/>
  </r>
  <r>
    <x v="229"/>
    <s v="R"/>
    <s v="TEC"/>
    <x v="9"/>
    <m/>
  </r>
  <r>
    <x v="230"/>
    <s v="C"/>
    <s v="TGO"/>
    <x v="9"/>
    <n v="131.56986850000001"/>
  </r>
  <r>
    <x v="231"/>
    <s v="C"/>
    <s v="THA"/>
    <x v="9"/>
    <n v="186.88065409999999"/>
  </r>
  <r>
    <x v="232"/>
    <s v="C"/>
    <s v="TJK"/>
    <x v="9"/>
    <m/>
  </r>
  <r>
    <x v="233"/>
    <s v="C"/>
    <s v="TKM"/>
    <x v="9"/>
    <m/>
  </r>
  <r>
    <x v="234"/>
    <s v="R"/>
    <s v="TLA"/>
    <x v="9"/>
    <n v="564.01088589999995"/>
  </r>
  <r>
    <x v="235"/>
    <s v="C"/>
    <s v="TLS"/>
    <x v="9"/>
    <m/>
  </r>
  <r>
    <x v="236"/>
    <s v="R"/>
    <s v="TMN"/>
    <x v="9"/>
    <m/>
  </r>
  <r>
    <x v="237"/>
    <s v="C"/>
    <s v="TON"/>
    <x v="9"/>
    <m/>
  </r>
  <r>
    <x v="238"/>
    <s v="R"/>
    <s v="TSA"/>
    <x v="9"/>
    <n v="112.23699569999999"/>
  </r>
  <r>
    <x v="239"/>
    <s v="R"/>
    <s v="TSS"/>
    <x v="9"/>
    <n v="195.67852529999999"/>
  </r>
  <r>
    <x v="240"/>
    <s v="C"/>
    <s v="TTO"/>
    <x v="9"/>
    <n v="830.83825950000005"/>
  </r>
  <r>
    <x v="241"/>
    <s v="C"/>
    <s v="TUN"/>
    <x v="9"/>
    <n v="260.57876629999998"/>
  </r>
  <r>
    <x v="242"/>
    <s v="C"/>
    <s v="TUR"/>
    <x v="9"/>
    <n v="571.61827370000003"/>
  </r>
  <r>
    <x v="243"/>
    <s v="C"/>
    <s v="TUV"/>
    <x v="9"/>
    <m/>
  </r>
  <r>
    <x v="244"/>
    <s v="C"/>
    <s v="TZA"/>
    <x v="9"/>
    <m/>
  </r>
  <r>
    <x v="245"/>
    <s v="C"/>
    <s v="UGA"/>
    <x v="9"/>
    <n v="127.5858262"/>
  </r>
  <r>
    <x v="246"/>
    <s v="C"/>
    <s v="UKR"/>
    <x v="9"/>
    <m/>
  </r>
  <r>
    <x v="247"/>
    <s v="R"/>
    <s v="UMC"/>
    <x v="9"/>
    <n v="256.4836262"/>
  </r>
  <r>
    <x v="248"/>
    <s v="C"/>
    <s v="URY"/>
    <x v="9"/>
    <n v="717.13863879999997"/>
  </r>
  <r>
    <x v="249"/>
    <s v="C"/>
    <s v="USA"/>
    <x v="9"/>
    <n v="5032.1447429999998"/>
  </r>
  <r>
    <x v="250"/>
    <s v="C"/>
    <s v="UZB"/>
    <x v="9"/>
    <m/>
  </r>
  <r>
    <x v="251"/>
    <s v="C"/>
    <s v="VCT"/>
    <x v="9"/>
    <n v="186.0002681"/>
  </r>
  <r>
    <x v="252"/>
    <s v="C"/>
    <s v="VEN"/>
    <x v="9"/>
    <n v="1049.8023129999999"/>
  </r>
  <r>
    <x v="253"/>
    <s v="C"/>
    <s v="VGB"/>
    <x v="9"/>
    <m/>
  </r>
  <r>
    <x v="254"/>
    <s v="C"/>
    <s v="VIR"/>
    <x v="9"/>
    <n v="3605.802048"/>
  </r>
  <r>
    <x v="255"/>
    <s v="C"/>
    <s v="VNM"/>
    <x v="9"/>
    <m/>
  </r>
  <r>
    <x v="256"/>
    <s v="C"/>
    <s v="VUT"/>
    <x v="9"/>
    <m/>
  </r>
  <r>
    <x v="257"/>
    <s v="R"/>
    <s v="WLD"/>
    <x v="9"/>
    <n v="745.52084139999999"/>
  </r>
  <r>
    <x v="258"/>
    <s v="C"/>
    <s v="WSM"/>
    <x v="9"/>
    <m/>
  </r>
  <r>
    <x v="259"/>
    <s v="C"/>
    <s v="XKX"/>
    <x v="9"/>
    <m/>
  </r>
  <r>
    <x v="260"/>
    <s v="C"/>
    <s v="YEM"/>
    <x v="9"/>
    <m/>
  </r>
  <r>
    <x v="261"/>
    <s v="C"/>
    <s v="ZAF"/>
    <x v="9"/>
    <n v="765.29864659999998"/>
  </r>
  <r>
    <x v="262"/>
    <s v="C"/>
    <s v="ZMB"/>
    <x v="9"/>
    <n v="486.6926866"/>
  </r>
  <r>
    <x v="263"/>
    <s v="C"/>
    <s v="ZWE"/>
    <x v="9"/>
    <n v="348.93580500000002"/>
  </r>
  <r>
    <x v="0"/>
    <s v="C"/>
    <s v="ABW"/>
    <x v="10"/>
    <m/>
  </r>
  <r>
    <x v="1"/>
    <s v="C"/>
    <s v="AFG"/>
    <x v="10"/>
    <n v="157.1874224"/>
  </r>
  <r>
    <x v="2"/>
    <s v="C"/>
    <s v="AGO"/>
    <x v="10"/>
    <m/>
  </r>
  <r>
    <x v="3"/>
    <s v="C"/>
    <s v="ALB"/>
    <x v="10"/>
    <m/>
  </r>
  <r>
    <x v="4"/>
    <s v="C"/>
    <s v="AND"/>
    <x v="10"/>
    <n v="3238.5568499999999"/>
  </r>
  <r>
    <x v="5"/>
    <s v="R"/>
    <s v="ARB"/>
    <x v="10"/>
    <n v="256.4208873"/>
  </r>
  <r>
    <x v="6"/>
    <s v="C"/>
    <s v="ARE"/>
    <x v="10"/>
    <m/>
  </r>
  <r>
    <x v="7"/>
    <s v="C"/>
    <s v="ARG"/>
    <x v="10"/>
    <n v="1317.4877550000001"/>
  </r>
  <r>
    <x v="8"/>
    <s v="C"/>
    <s v="ARM"/>
    <x v="10"/>
    <m/>
  </r>
  <r>
    <x v="9"/>
    <s v="C"/>
    <s v="ASM"/>
    <x v="10"/>
    <m/>
  </r>
  <r>
    <x v="10"/>
    <s v="C"/>
    <s v="ATG"/>
    <x v="10"/>
    <m/>
  </r>
  <r>
    <x v="11"/>
    <s v="C"/>
    <s v="AUS"/>
    <x v="10"/>
    <n v="3302.5295729999998"/>
  </r>
  <r>
    <x v="12"/>
    <s v="C"/>
    <s v="AUT"/>
    <x v="10"/>
    <n v="2053.809514"/>
  </r>
  <r>
    <x v="13"/>
    <s v="C"/>
    <s v="AZE"/>
    <x v="10"/>
    <m/>
  </r>
  <r>
    <x v="14"/>
    <s v="C"/>
    <s v="BDI"/>
    <x v="10"/>
    <n v="70.243127090000002"/>
  </r>
  <r>
    <x v="15"/>
    <s v="C"/>
    <s v="BEL"/>
    <x v="10"/>
    <n v="2780.6988099999999"/>
  </r>
  <r>
    <x v="16"/>
    <s v="C"/>
    <s v="BEN"/>
    <x v="10"/>
    <n v="114.5565965"/>
  </r>
  <r>
    <x v="17"/>
    <s v="C"/>
    <s v="BFA"/>
    <x v="10"/>
    <n v="81.499898680000001"/>
  </r>
  <r>
    <x v="18"/>
    <s v="C"/>
    <s v="BGD"/>
    <x v="10"/>
    <n v="138.24796470000001"/>
  </r>
  <r>
    <x v="19"/>
    <s v="C"/>
    <s v="BGR"/>
    <x v="10"/>
    <m/>
  </r>
  <r>
    <x v="20"/>
    <s v="C"/>
    <s v="BHR"/>
    <x v="10"/>
    <m/>
  </r>
  <r>
    <x v="21"/>
    <s v="C"/>
    <s v="BHS"/>
    <x v="10"/>
    <n v="3179.2762720000001"/>
  </r>
  <r>
    <x v="22"/>
    <s v="C"/>
    <s v="BIH"/>
    <x v="10"/>
    <m/>
  </r>
  <r>
    <x v="23"/>
    <s v="C"/>
    <s v="BLR"/>
    <x v="10"/>
    <m/>
  </r>
  <r>
    <x v="24"/>
    <s v="C"/>
    <s v="BLZ"/>
    <x v="10"/>
    <n v="435.69046939999998"/>
  </r>
  <r>
    <x v="25"/>
    <s v="C"/>
    <s v="BMU"/>
    <x v="10"/>
    <n v="3387.272727"/>
  </r>
  <r>
    <x v="26"/>
    <s v="C"/>
    <s v="BOL"/>
    <x v="10"/>
    <n v="225.7482986"/>
  </r>
  <r>
    <x v="27"/>
    <s v="C"/>
    <s v="BRA"/>
    <x v="10"/>
    <n v="444.02626759999998"/>
  </r>
  <r>
    <x v="28"/>
    <s v="C"/>
    <s v="BRB"/>
    <x v="10"/>
    <m/>
  </r>
  <r>
    <x v="29"/>
    <s v="C"/>
    <s v="BRN"/>
    <x v="10"/>
    <n v="1381.9721669999999"/>
  </r>
  <r>
    <x v="30"/>
    <s v="C"/>
    <s v="BTN"/>
    <x v="10"/>
    <m/>
  </r>
  <r>
    <x v="31"/>
    <s v="C"/>
    <s v="BWA"/>
    <x v="10"/>
    <n v="138.363326"/>
  </r>
  <r>
    <x v="32"/>
    <s v="C"/>
    <s v="CAF"/>
    <x v="10"/>
    <n v="103.40986700000001"/>
  </r>
  <r>
    <x v="33"/>
    <s v="C"/>
    <s v="CAN"/>
    <x v="10"/>
    <n v="4121.9328089999999"/>
  </r>
  <r>
    <x v="34"/>
    <s v="R"/>
    <s v="CEB"/>
    <x v="10"/>
    <m/>
  </r>
  <r>
    <x v="35"/>
    <s v="C"/>
    <s v="CHE"/>
    <x v="10"/>
    <m/>
  </r>
  <r>
    <x v="36"/>
    <s v="C"/>
    <s v="CHI"/>
    <x v="10"/>
    <m/>
  </r>
  <r>
    <x v="37"/>
    <s v="C"/>
    <s v="CHL"/>
    <x v="10"/>
    <n v="954.24911729999997"/>
  </r>
  <r>
    <x v="38"/>
    <s v="C"/>
    <s v="CHN"/>
    <x v="10"/>
    <n v="113.1629916"/>
  </r>
  <r>
    <x v="39"/>
    <s v="C"/>
    <s v="CIV"/>
    <x v="10"/>
    <n v="277.63703240000001"/>
  </r>
  <r>
    <x v="40"/>
    <s v="C"/>
    <s v="CMR"/>
    <x v="10"/>
    <n v="177.70636089999999"/>
  </r>
  <r>
    <x v="41"/>
    <s v="C"/>
    <s v="COD"/>
    <x v="10"/>
    <n v="243.76315729999999"/>
  </r>
  <r>
    <x v="42"/>
    <s v="C"/>
    <s v="COG"/>
    <x v="10"/>
    <n v="201.46415759999999"/>
  </r>
  <r>
    <x v="43"/>
    <s v="C"/>
    <s v="COL"/>
    <x v="10"/>
    <n v="326.2903"/>
  </r>
  <r>
    <x v="44"/>
    <s v="C"/>
    <s v="COM"/>
    <x v="10"/>
    <m/>
  </r>
  <r>
    <x v="45"/>
    <s v="C"/>
    <s v="CPV"/>
    <x v="10"/>
    <m/>
  </r>
  <r>
    <x v="46"/>
    <s v="C"/>
    <s v="CRI"/>
    <x v="10"/>
    <n v="532.66713679999998"/>
  </r>
  <r>
    <x v="47"/>
    <s v="R"/>
    <s v="CSS"/>
    <x v="10"/>
    <n v="767.37844559999996"/>
  </r>
  <r>
    <x v="48"/>
    <s v="C"/>
    <s v="CUB"/>
    <x v="10"/>
    <n v="653.2329148"/>
  </r>
  <r>
    <x v="49"/>
    <s v="C"/>
    <s v="CUW"/>
    <x v="10"/>
    <m/>
  </r>
  <r>
    <x v="50"/>
    <s v="C"/>
    <s v="CYM"/>
    <x v="10"/>
    <m/>
  </r>
  <r>
    <x v="51"/>
    <s v="C"/>
    <s v="CYP"/>
    <x v="10"/>
    <m/>
  </r>
  <r>
    <x v="52"/>
    <s v="C"/>
    <s v="CZE"/>
    <x v="10"/>
    <m/>
  </r>
  <r>
    <x v="53"/>
    <s v="C"/>
    <s v="DEU"/>
    <x v="10"/>
    <n v="2750.7197420000002"/>
  </r>
  <r>
    <x v="54"/>
    <s v="C"/>
    <s v="DJI"/>
    <x v="10"/>
    <m/>
  </r>
  <r>
    <x v="55"/>
    <s v="C"/>
    <s v="DMA"/>
    <x v="10"/>
    <m/>
  </r>
  <r>
    <x v="56"/>
    <s v="C"/>
    <s v="DNK"/>
    <x v="10"/>
    <n v="3464.456995"/>
  </r>
  <r>
    <x v="57"/>
    <s v="C"/>
    <s v="DOM"/>
    <x v="10"/>
    <n v="329.86064750000003"/>
  </r>
  <r>
    <x v="58"/>
    <s v="C"/>
    <s v="DZA"/>
    <x v="10"/>
    <n v="334.25952769999998"/>
  </r>
  <r>
    <x v="59"/>
    <s v="R"/>
    <s v="EAP"/>
    <x v="10"/>
    <n v="113.6379926"/>
  </r>
  <r>
    <x v="60"/>
    <s v="R"/>
    <s v="EAR"/>
    <x v="10"/>
    <n v="223.31826939999999"/>
  </r>
  <r>
    <x v="61"/>
    <s v="R"/>
    <s v="EAS"/>
    <x v="10"/>
    <n v="315.76778830000001"/>
  </r>
  <r>
    <x v="62"/>
    <s v="R"/>
    <s v="ECA"/>
    <x v="10"/>
    <m/>
  </r>
  <r>
    <x v="63"/>
    <s v="R"/>
    <s v="ECS"/>
    <x v="10"/>
    <n v="1365.420926"/>
  </r>
  <r>
    <x v="64"/>
    <s v="C"/>
    <s v="ECU"/>
    <x v="10"/>
    <n v="471.38599299999998"/>
  </r>
  <r>
    <x v="65"/>
    <s v="C"/>
    <s v="EGY"/>
    <x v="10"/>
    <n v="219.20995239999999"/>
  </r>
  <r>
    <x v="66"/>
    <s v="R"/>
    <s v="EMU"/>
    <x v="10"/>
    <n v="2231.8179220000002"/>
  </r>
  <r>
    <x v="67"/>
    <s v="C"/>
    <s v="ERI"/>
    <x v="10"/>
    <m/>
  </r>
  <r>
    <x v="68"/>
    <s v="C"/>
    <s v="ESP"/>
    <x v="10"/>
    <n v="1208.996662"/>
  </r>
  <r>
    <x v="69"/>
    <s v="C"/>
    <s v="EST"/>
    <x v="10"/>
    <m/>
  </r>
  <r>
    <x v="70"/>
    <s v="C"/>
    <s v="ETH"/>
    <x v="10"/>
    <m/>
  </r>
  <r>
    <x v="71"/>
    <s v="R"/>
    <s v="EUU"/>
    <x v="10"/>
    <n v="1934.646808"/>
  </r>
  <r>
    <x v="72"/>
    <s v="R"/>
    <s v="FCS"/>
    <x v="10"/>
    <m/>
  </r>
  <r>
    <x v="73"/>
    <s v="C"/>
    <s v="FIN"/>
    <x v="10"/>
    <n v="2467.4763469999998"/>
  </r>
  <r>
    <x v="74"/>
    <s v="C"/>
    <s v="FJI"/>
    <x v="10"/>
    <n v="422.41351040000001"/>
  </r>
  <r>
    <x v="75"/>
    <s v="C"/>
    <s v="FRA"/>
    <x v="10"/>
    <n v="2862.4692679999998"/>
  </r>
  <r>
    <x v="76"/>
    <s v="C"/>
    <s v="FRO"/>
    <x v="10"/>
    <m/>
  </r>
  <r>
    <x v="77"/>
    <s v="C"/>
    <s v="FSM"/>
    <x v="10"/>
    <m/>
  </r>
  <r>
    <x v="78"/>
    <s v="C"/>
    <s v="GAB"/>
    <x v="10"/>
    <n v="548.70801340000003"/>
  </r>
  <r>
    <x v="79"/>
    <s v="C"/>
    <s v="GBR"/>
    <x v="10"/>
    <n v="2347.5443180000002"/>
  </r>
  <r>
    <x v="80"/>
    <s v="C"/>
    <s v="GEO"/>
    <x v="10"/>
    <m/>
  </r>
  <r>
    <x v="81"/>
    <s v="C"/>
    <s v="GHA"/>
    <x v="10"/>
    <n v="257.65185159999999"/>
  </r>
  <r>
    <x v="82"/>
    <s v="C"/>
    <s v="GIB"/>
    <x v="10"/>
    <m/>
  </r>
  <r>
    <x v="83"/>
    <s v="C"/>
    <s v="GIN"/>
    <x v="10"/>
    <m/>
  </r>
  <r>
    <x v="84"/>
    <s v="C"/>
    <s v="GMB"/>
    <x v="10"/>
    <n v="116.9206138"/>
  </r>
  <r>
    <x v="85"/>
    <s v="C"/>
    <s v="GNB"/>
    <x v="10"/>
    <n v="110.60776679999999"/>
  </r>
  <r>
    <x v="86"/>
    <s v="C"/>
    <s v="GNQ"/>
    <x v="10"/>
    <n v="216.40516310000001"/>
  </r>
  <r>
    <x v="87"/>
    <s v="C"/>
    <s v="GRC"/>
    <x v="10"/>
    <n v="1494.3878549999999"/>
  </r>
  <r>
    <x v="88"/>
    <s v="C"/>
    <s v="GRD"/>
    <x v="10"/>
    <m/>
  </r>
  <r>
    <x v="89"/>
    <s v="C"/>
    <s v="GRL"/>
    <x v="10"/>
    <n v="1498.276437"/>
  </r>
  <r>
    <x v="90"/>
    <s v="C"/>
    <s v="GTM"/>
    <x v="10"/>
    <n v="338.68204300000002"/>
  </r>
  <r>
    <x v="91"/>
    <s v="C"/>
    <s v="GUM"/>
    <x v="10"/>
    <m/>
  </r>
  <r>
    <x v="92"/>
    <s v="C"/>
    <s v="GUY"/>
    <x v="10"/>
    <n v="379.89372049999997"/>
  </r>
  <r>
    <x v="93"/>
    <s v="R"/>
    <s v="HIC"/>
    <x v="10"/>
    <n v="2809.875403"/>
  </r>
  <r>
    <x v="94"/>
    <s v="C"/>
    <s v="HKG"/>
    <x v="10"/>
    <n v="960.03196149999997"/>
  </r>
  <r>
    <x v="95"/>
    <s v="C"/>
    <s v="HND"/>
    <x v="10"/>
    <n v="266.13572040000003"/>
  </r>
  <r>
    <x v="96"/>
    <s v="R"/>
    <s v="HPC"/>
    <x v="10"/>
    <n v="155.4070347"/>
  </r>
  <r>
    <x v="97"/>
    <s v="C"/>
    <s v="HRV"/>
    <x v="10"/>
    <m/>
  </r>
  <r>
    <x v="98"/>
    <s v="C"/>
    <s v="HTI"/>
    <x v="10"/>
    <m/>
  </r>
  <r>
    <x v="99"/>
    <s v="C"/>
    <s v="HUN"/>
    <x v="10"/>
    <m/>
  </r>
  <r>
    <x v="100"/>
    <s v="R"/>
    <s v="IBD"/>
    <x v="10"/>
    <n v="223.5811252"/>
  </r>
  <r>
    <x v="101"/>
    <s v="R"/>
    <s v="IBT"/>
    <x v="10"/>
    <n v="213.98458919999999"/>
  </r>
  <r>
    <x v="102"/>
    <s v="R"/>
    <s v="IDA"/>
    <x v="10"/>
    <n v="169.51622320000001"/>
  </r>
  <r>
    <x v="103"/>
    <s v="R"/>
    <s v="IDB"/>
    <x v="10"/>
    <n v="207.09808860000001"/>
  </r>
  <r>
    <x v="104"/>
    <s v="C"/>
    <s v="IDN"/>
    <x v="10"/>
    <n v="79.68565735"/>
  </r>
  <r>
    <x v="105"/>
    <s v="R"/>
    <s v="IDX"/>
    <x v="10"/>
    <n v="152.86464380000001"/>
  </r>
  <r>
    <x v="106"/>
    <s v="C"/>
    <s v="IMN"/>
    <x v="10"/>
    <m/>
  </r>
  <r>
    <x v="107"/>
    <s v="C"/>
    <s v="IND"/>
    <x v="10"/>
    <n v="111.25757059999999"/>
  </r>
  <r>
    <x v="108"/>
    <s v="R"/>
    <s v="INX"/>
    <x v="10"/>
    <m/>
  </r>
  <r>
    <x v="109"/>
    <s v="C"/>
    <s v="IRL"/>
    <x v="10"/>
    <n v="1487.985306"/>
  </r>
  <r>
    <x v="110"/>
    <s v="C"/>
    <s v="IRN"/>
    <x v="10"/>
    <n v="384.94217939999999"/>
  </r>
  <r>
    <x v="111"/>
    <s v="C"/>
    <s v="IRQ"/>
    <x v="10"/>
    <n v="330.88520169999998"/>
  </r>
  <r>
    <x v="112"/>
    <s v="C"/>
    <s v="ISL"/>
    <x v="10"/>
    <n v="2597.3872719999999"/>
  </r>
  <r>
    <x v="113"/>
    <s v="C"/>
    <s v="ISR"/>
    <x v="10"/>
    <n v="2107.4871109999999"/>
  </r>
  <r>
    <x v="114"/>
    <s v="C"/>
    <s v="ITA"/>
    <x v="10"/>
    <n v="2099.914303"/>
  </r>
  <r>
    <x v="115"/>
    <s v="C"/>
    <s v="JAM"/>
    <x v="10"/>
    <n v="749.06169520000003"/>
  </r>
  <r>
    <x v="116"/>
    <s v="C"/>
    <s v="JOR"/>
    <x v="10"/>
    <n v="372.09373110000001"/>
  </r>
  <r>
    <x v="117"/>
    <s v="C"/>
    <s v="JPN"/>
    <x v="10"/>
    <n v="2027.065881"/>
  </r>
  <r>
    <x v="118"/>
    <s v="C"/>
    <s v="KAZ"/>
    <x v="10"/>
    <m/>
  </r>
  <r>
    <x v="119"/>
    <s v="C"/>
    <s v="KEN"/>
    <x v="10"/>
    <n v="142.4970893"/>
  </r>
  <r>
    <x v="120"/>
    <s v="C"/>
    <s v="KGZ"/>
    <x v="10"/>
    <m/>
  </r>
  <r>
    <x v="121"/>
    <s v="C"/>
    <s v="KHM"/>
    <x v="10"/>
    <n v="102.70432719999999"/>
  </r>
  <r>
    <x v="122"/>
    <s v="C"/>
    <s v="KIR"/>
    <x v="10"/>
    <n v="279.32470089999998"/>
  </r>
  <r>
    <x v="123"/>
    <s v="C"/>
    <s v="KNA"/>
    <x v="10"/>
    <n v="363.1502729"/>
  </r>
  <r>
    <x v="124"/>
    <s v="C"/>
    <s v="KOR"/>
    <x v="10"/>
    <n v="279.12519750000001"/>
  </r>
  <r>
    <x v="125"/>
    <s v="C"/>
    <s v="KWT"/>
    <x v="10"/>
    <n v="3848.569739"/>
  </r>
  <r>
    <x v="126"/>
    <s v="R"/>
    <s v="LAC"/>
    <x v="10"/>
    <n v="583.64902940000002"/>
  </r>
  <r>
    <x v="127"/>
    <s v="C"/>
    <s v="LAO"/>
    <x v="10"/>
    <m/>
  </r>
  <r>
    <x v="128"/>
    <s v="C"/>
    <s v="LBN"/>
    <x v="10"/>
    <m/>
  </r>
  <r>
    <x v="129"/>
    <s v="C"/>
    <s v="LBR"/>
    <x v="10"/>
    <n v="228.0925417"/>
  </r>
  <r>
    <x v="130"/>
    <s v="C"/>
    <s v="LBY"/>
    <x v="10"/>
    <m/>
  </r>
  <r>
    <x v="131"/>
    <s v="C"/>
    <s v="LCA"/>
    <x v="10"/>
    <m/>
  </r>
  <r>
    <x v="132"/>
    <s v="R"/>
    <s v="LCN"/>
    <x v="10"/>
    <n v="614.55479070000001"/>
  </r>
  <r>
    <x v="133"/>
    <s v="R"/>
    <s v="LDC"/>
    <x v="10"/>
    <m/>
  </r>
  <r>
    <x v="134"/>
    <s v="R"/>
    <s v="LIC"/>
    <x v="10"/>
    <m/>
  </r>
  <r>
    <x v="135"/>
    <s v="C"/>
    <s v="LIE"/>
    <x v="10"/>
    <n v="4236.930668"/>
  </r>
  <r>
    <x v="136"/>
    <s v="C"/>
    <s v="LKA"/>
    <x v="10"/>
    <n v="183.5121135"/>
  </r>
  <r>
    <x v="137"/>
    <s v="R"/>
    <s v="LMC"/>
    <x v="10"/>
    <n v="145.40725839999999"/>
  </r>
  <r>
    <x v="138"/>
    <s v="R"/>
    <s v="LMY"/>
    <x v="10"/>
    <n v="208.8050628"/>
  </r>
  <r>
    <x v="139"/>
    <s v="C"/>
    <s v="LSO"/>
    <x v="10"/>
    <n v="66.539494919999996"/>
  </r>
  <r>
    <x v="140"/>
    <s v="R"/>
    <s v="LTE"/>
    <x v="10"/>
    <n v="239.90279699999999"/>
  </r>
  <r>
    <x v="141"/>
    <s v="C"/>
    <s v="LTU"/>
    <x v="10"/>
    <m/>
  </r>
  <r>
    <x v="142"/>
    <s v="C"/>
    <s v="LUX"/>
    <x v="10"/>
    <n v="4449.540387"/>
  </r>
  <r>
    <x v="143"/>
    <s v="C"/>
    <s v="LVA"/>
    <x v="10"/>
    <m/>
  </r>
  <r>
    <x v="144"/>
    <s v="C"/>
    <s v="MAC"/>
    <x v="10"/>
    <m/>
  </r>
  <r>
    <x v="145"/>
    <s v="C"/>
    <s v="MAF"/>
    <x v="10"/>
    <m/>
  </r>
  <r>
    <x v="146"/>
    <s v="C"/>
    <s v="MAR"/>
    <x v="10"/>
    <n v="246.08804280000001"/>
  </r>
  <r>
    <x v="147"/>
    <s v="C"/>
    <s v="MCO"/>
    <x v="10"/>
    <n v="12479.725259999999"/>
  </r>
  <r>
    <x v="148"/>
    <s v="C"/>
    <s v="MDA"/>
    <x v="10"/>
    <m/>
  </r>
  <r>
    <x v="149"/>
    <s v="C"/>
    <s v="MDG"/>
    <x v="10"/>
    <n v="169.07056009999999"/>
  </r>
  <r>
    <x v="150"/>
    <s v="C"/>
    <s v="MDV"/>
    <x v="10"/>
    <m/>
  </r>
  <r>
    <x v="151"/>
    <s v="R"/>
    <s v="MEA"/>
    <x v="10"/>
    <n v="291.48792420000001"/>
  </r>
  <r>
    <x v="152"/>
    <s v="C"/>
    <s v="MEX"/>
    <x v="10"/>
    <n v="683.10219010000003"/>
  </r>
  <r>
    <x v="153"/>
    <s v="C"/>
    <s v="MHL"/>
    <x v="10"/>
    <m/>
  </r>
  <r>
    <x v="154"/>
    <s v="R"/>
    <s v="MIC"/>
    <x v="10"/>
    <n v="216.2386066"/>
  </r>
  <r>
    <x v="155"/>
    <s v="C"/>
    <s v="MKD"/>
    <x v="10"/>
    <m/>
  </r>
  <r>
    <x v="156"/>
    <s v="C"/>
    <s v="MLI"/>
    <x v="10"/>
    <n v="60.475650000000002"/>
  </r>
  <r>
    <x v="157"/>
    <s v="C"/>
    <s v="MLT"/>
    <x v="10"/>
    <n v="828.42168030000005"/>
  </r>
  <r>
    <x v="158"/>
    <s v="C"/>
    <s v="MMR"/>
    <x v="10"/>
    <m/>
  </r>
  <r>
    <x v="159"/>
    <s v="R"/>
    <s v="MNA"/>
    <x v="10"/>
    <m/>
  </r>
  <r>
    <x v="160"/>
    <s v="C"/>
    <s v="MNE"/>
    <x v="10"/>
    <m/>
  </r>
  <r>
    <x v="161"/>
    <s v="C"/>
    <s v="MNG"/>
    <x v="10"/>
    <m/>
  </r>
  <r>
    <x v="162"/>
    <s v="C"/>
    <s v="MNP"/>
    <x v="10"/>
    <m/>
  </r>
  <r>
    <x v="163"/>
    <s v="C"/>
    <s v="MOZ"/>
    <x v="10"/>
    <m/>
  </r>
  <r>
    <x v="164"/>
    <s v="C"/>
    <s v="MRT"/>
    <x v="10"/>
    <n v="182.2149847"/>
  </r>
  <r>
    <x v="165"/>
    <s v="C"/>
    <s v="MUS"/>
    <x v="10"/>
    <m/>
  </r>
  <r>
    <x v="166"/>
    <s v="C"/>
    <s v="MWI"/>
    <x v="10"/>
    <n v="63.105472740000003"/>
  </r>
  <r>
    <x v="167"/>
    <s v="C"/>
    <s v="MYS"/>
    <x v="10"/>
    <n v="357.66186429999999"/>
  </r>
  <r>
    <x v="168"/>
    <s v="R"/>
    <s v="NAC"/>
    <x v="10"/>
    <n v="5140.4904589999996"/>
  </r>
  <r>
    <x v="169"/>
    <s v="C"/>
    <s v="NAM"/>
    <x v="10"/>
    <m/>
  </r>
  <r>
    <x v="170"/>
    <s v="C"/>
    <s v="NCL"/>
    <x v="10"/>
    <n v="3203.7114459999998"/>
  </r>
  <r>
    <x v="171"/>
    <s v="C"/>
    <s v="NER"/>
    <x v="10"/>
    <n v="144.09037739999999"/>
  </r>
  <r>
    <x v="172"/>
    <s v="C"/>
    <s v="NGA"/>
    <x v="10"/>
    <n v="224.10745499999999"/>
  </r>
  <r>
    <x v="173"/>
    <s v="C"/>
    <s v="NIC"/>
    <x v="10"/>
    <n v="323.83427560000001"/>
  </r>
  <r>
    <x v="174"/>
    <s v="C"/>
    <s v="NLD"/>
    <x v="10"/>
    <n v="2889.7147989999999"/>
  </r>
  <r>
    <x v="175"/>
    <s v="C"/>
    <s v="NOR"/>
    <x v="10"/>
    <n v="3306.2194760000002"/>
  </r>
  <r>
    <x v="176"/>
    <s v="C"/>
    <s v="NPL"/>
    <x v="10"/>
    <n v="72.17706561"/>
  </r>
  <r>
    <x v="177"/>
    <s v="C"/>
    <s v="NRU"/>
    <x v="10"/>
    <m/>
  </r>
  <r>
    <x v="178"/>
    <s v="C"/>
    <s v="NZL"/>
    <x v="10"/>
    <m/>
  </r>
  <r>
    <x v="179"/>
    <s v="R"/>
    <s v="OED"/>
    <x v="10"/>
    <n v="2677.289174"/>
  </r>
  <r>
    <x v="180"/>
    <s v="C"/>
    <s v="OMN"/>
    <x v="10"/>
    <n v="354.07720920000003"/>
  </r>
  <r>
    <x v="181"/>
    <s v="R"/>
    <s v="OSS"/>
    <x v="10"/>
    <n v="280.89146240000002"/>
  </r>
  <r>
    <x v="182"/>
    <s v="C"/>
    <s v="PAK"/>
    <x v="10"/>
    <n v="172.61073920000001"/>
  </r>
  <r>
    <x v="183"/>
    <s v="C"/>
    <s v="PAN"/>
    <x v="10"/>
    <n v="889.23009890000003"/>
  </r>
  <r>
    <x v="184"/>
    <s v="C"/>
    <s v="PER"/>
    <x v="10"/>
    <n v="557.09352650000005"/>
  </r>
  <r>
    <x v="185"/>
    <s v="C"/>
    <s v="PHL"/>
    <x v="10"/>
    <n v="186.76875989999999"/>
  </r>
  <r>
    <x v="186"/>
    <s v="C"/>
    <s v="PLW"/>
    <x v="10"/>
    <m/>
  </r>
  <r>
    <x v="187"/>
    <s v="C"/>
    <s v="PNG"/>
    <x v="10"/>
    <n v="255.3967011"/>
  </r>
  <r>
    <x v="188"/>
    <s v="C"/>
    <s v="POL"/>
    <x v="10"/>
    <m/>
  </r>
  <r>
    <x v="189"/>
    <s v="R"/>
    <s v="PRE"/>
    <x v="10"/>
    <n v="91.075472309999995"/>
  </r>
  <r>
    <x v="190"/>
    <s v="C"/>
    <s v="PRI"/>
    <x v="10"/>
    <n v="1852.354673"/>
  </r>
  <r>
    <x v="191"/>
    <s v="C"/>
    <s v="PRK"/>
    <x v="10"/>
    <m/>
  </r>
  <r>
    <x v="192"/>
    <s v="C"/>
    <s v="PRT"/>
    <x v="10"/>
    <n v="934.17398000000003"/>
  </r>
  <r>
    <x v="193"/>
    <s v="C"/>
    <s v="PRY"/>
    <x v="10"/>
    <n v="221.80056089999999"/>
  </r>
  <r>
    <x v="194"/>
    <s v="R"/>
    <s v="PSE"/>
    <x v="10"/>
    <m/>
  </r>
  <r>
    <x v="195"/>
    <s v="R"/>
    <s v="PSS"/>
    <x v="10"/>
    <m/>
  </r>
  <r>
    <x v="196"/>
    <s v="R"/>
    <s v="PST"/>
    <x v="10"/>
    <n v="2783.9761659999999"/>
  </r>
  <r>
    <x v="197"/>
    <s v="C"/>
    <s v="PYF"/>
    <x v="10"/>
    <n v="2299.072349"/>
  </r>
  <r>
    <x v="198"/>
    <s v="C"/>
    <s v="QAT"/>
    <x v="10"/>
    <n v="2755.7326170000001"/>
  </r>
  <r>
    <x v="199"/>
    <s v="C"/>
    <s v="ROU"/>
    <x v="10"/>
    <m/>
  </r>
  <r>
    <x v="200"/>
    <s v="C"/>
    <s v="RUS"/>
    <x v="10"/>
    <m/>
  </r>
  <r>
    <x v="201"/>
    <s v="C"/>
    <s v="RWA"/>
    <x v="10"/>
    <n v="58.569078349999998"/>
  </r>
  <r>
    <x v="202"/>
    <s v="R"/>
    <s v="SAS"/>
    <x v="10"/>
    <n v="118.8653508"/>
  </r>
  <r>
    <x v="203"/>
    <s v="C"/>
    <s v="SAU"/>
    <x v="10"/>
    <n v="921.3459441"/>
  </r>
  <r>
    <x v="204"/>
    <s v="C"/>
    <s v="SDN"/>
    <x v="10"/>
    <n v="175.0014424"/>
  </r>
  <r>
    <x v="205"/>
    <s v="C"/>
    <s v="SEN"/>
    <x v="10"/>
    <n v="240.71208730000001"/>
  </r>
  <r>
    <x v="206"/>
    <s v="C"/>
    <s v="SGP"/>
    <x v="10"/>
    <n v="925.28738940000005"/>
  </r>
  <r>
    <x v="207"/>
    <s v="C"/>
    <s v="SLB"/>
    <x v="10"/>
    <m/>
  </r>
  <r>
    <x v="208"/>
    <s v="C"/>
    <s v="SLE"/>
    <x v="10"/>
    <n v="161.35534279999999"/>
  </r>
  <r>
    <x v="209"/>
    <s v="C"/>
    <s v="SLV"/>
    <x v="10"/>
    <n v="308.81577279999999"/>
  </r>
  <r>
    <x v="210"/>
    <s v="C"/>
    <s v="SMR"/>
    <x v="10"/>
    <m/>
  </r>
  <r>
    <x v="211"/>
    <s v="C"/>
    <s v="SOM"/>
    <x v="10"/>
    <m/>
  </r>
  <r>
    <x v="212"/>
    <s v="C"/>
    <s v="SRB"/>
    <x v="10"/>
    <m/>
  </r>
  <r>
    <x v="213"/>
    <s v="R"/>
    <s v="SSA"/>
    <x v="10"/>
    <n v="224.3362692"/>
  </r>
  <r>
    <x v="214"/>
    <s v="C"/>
    <s v="SSD"/>
    <x v="10"/>
    <m/>
  </r>
  <r>
    <x v="215"/>
    <s v="R"/>
    <s v="SSF"/>
    <x v="10"/>
    <n v="224.34408070000001"/>
  </r>
  <r>
    <x v="216"/>
    <s v="R"/>
    <s v="SST"/>
    <x v="10"/>
    <n v="456.70022219999998"/>
  </r>
  <r>
    <x v="217"/>
    <s v="C"/>
    <s v="STP"/>
    <x v="10"/>
    <m/>
  </r>
  <r>
    <x v="218"/>
    <s v="C"/>
    <s v="SUR"/>
    <x v="10"/>
    <n v="665.6826648"/>
  </r>
  <r>
    <x v="219"/>
    <s v="C"/>
    <s v="SVK"/>
    <x v="10"/>
    <m/>
  </r>
  <r>
    <x v="220"/>
    <s v="C"/>
    <s v="SVN"/>
    <x v="10"/>
    <m/>
  </r>
  <r>
    <x v="221"/>
    <s v="C"/>
    <s v="SWE"/>
    <x v="10"/>
    <n v="4669.4386720000002"/>
  </r>
  <r>
    <x v="222"/>
    <s v="C"/>
    <s v="SWZ"/>
    <x v="10"/>
    <n v="251.5828166"/>
  </r>
  <r>
    <x v="223"/>
    <s v="C"/>
    <s v="SXM"/>
    <x v="10"/>
    <m/>
  </r>
  <r>
    <x v="224"/>
    <s v="C"/>
    <s v="SYC"/>
    <x v="10"/>
    <n v="343.88118209999999"/>
  </r>
  <r>
    <x v="225"/>
    <s v="C"/>
    <s v="SYR"/>
    <x v="10"/>
    <n v="337.03958390000003"/>
  </r>
  <r>
    <x v="226"/>
    <s v="C"/>
    <s v="TCA"/>
    <x v="10"/>
    <m/>
  </r>
  <r>
    <x v="227"/>
    <s v="C"/>
    <s v="TCD"/>
    <x v="10"/>
    <n v="128.79385909999999"/>
  </r>
  <r>
    <x v="228"/>
    <s v="R"/>
    <s v="TEA"/>
    <x v="10"/>
    <n v="114.893355"/>
  </r>
  <r>
    <x v="229"/>
    <s v="R"/>
    <s v="TEC"/>
    <x v="10"/>
    <m/>
  </r>
  <r>
    <x v="230"/>
    <s v="C"/>
    <s v="TGO"/>
    <x v="10"/>
    <n v="120.0538809"/>
  </r>
  <r>
    <x v="231"/>
    <s v="C"/>
    <s v="THA"/>
    <x v="10"/>
    <n v="192.125665"/>
  </r>
  <r>
    <x v="232"/>
    <s v="C"/>
    <s v="TJK"/>
    <x v="10"/>
    <m/>
  </r>
  <r>
    <x v="233"/>
    <s v="C"/>
    <s v="TKM"/>
    <x v="10"/>
    <m/>
  </r>
  <r>
    <x v="234"/>
    <s v="R"/>
    <s v="TLA"/>
    <x v="10"/>
    <n v="597.06528070000002"/>
  </r>
  <r>
    <x v="235"/>
    <s v="C"/>
    <s v="TLS"/>
    <x v="10"/>
    <m/>
  </r>
  <r>
    <x v="236"/>
    <s v="R"/>
    <s v="TMN"/>
    <x v="10"/>
    <m/>
  </r>
  <r>
    <x v="237"/>
    <s v="C"/>
    <s v="TON"/>
    <x v="10"/>
    <m/>
  </r>
  <r>
    <x v="238"/>
    <s v="R"/>
    <s v="TSA"/>
    <x v="10"/>
    <n v="118.8653508"/>
  </r>
  <r>
    <x v="239"/>
    <s v="R"/>
    <s v="TSS"/>
    <x v="10"/>
    <n v="224.34408070000001"/>
  </r>
  <r>
    <x v="240"/>
    <s v="C"/>
    <s v="TTO"/>
    <x v="10"/>
    <n v="868.76964210000006"/>
  </r>
  <r>
    <x v="241"/>
    <s v="C"/>
    <s v="TUN"/>
    <x v="10"/>
    <n v="284.4120916"/>
  </r>
  <r>
    <x v="242"/>
    <s v="C"/>
    <s v="TUR"/>
    <x v="10"/>
    <n v="489.93077499999998"/>
  </r>
  <r>
    <x v="243"/>
    <s v="C"/>
    <s v="TUV"/>
    <x v="10"/>
    <m/>
  </r>
  <r>
    <x v="244"/>
    <s v="C"/>
    <s v="TZA"/>
    <x v="10"/>
    <m/>
  </r>
  <r>
    <x v="245"/>
    <s v="C"/>
    <s v="UGA"/>
    <x v="10"/>
    <n v="133.39778699999999"/>
  </r>
  <r>
    <x v="246"/>
    <s v="C"/>
    <s v="UKR"/>
    <x v="10"/>
    <m/>
  </r>
  <r>
    <x v="247"/>
    <s v="R"/>
    <s v="UMC"/>
    <x v="10"/>
    <n v="274.1753089"/>
  </r>
  <r>
    <x v="248"/>
    <s v="C"/>
    <s v="URY"/>
    <x v="10"/>
    <n v="760.58598210000002"/>
  </r>
  <r>
    <x v="249"/>
    <s v="C"/>
    <s v="USA"/>
    <x v="10"/>
    <n v="5246.8837169999997"/>
  </r>
  <r>
    <x v="250"/>
    <s v="C"/>
    <s v="UZB"/>
    <x v="10"/>
    <m/>
  </r>
  <r>
    <x v="251"/>
    <s v="C"/>
    <s v="VCT"/>
    <x v="10"/>
    <n v="203.9755893"/>
  </r>
  <r>
    <x v="252"/>
    <s v="C"/>
    <s v="VEN"/>
    <x v="10"/>
    <n v="1108.8212430000001"/>
  </r>
  <r>
    <x v="253"/>
    <s v="C"/>
    <s v="VGB"/>
    <x v="10"/>
    <m/>
  </r>
  <r>
    <x v="254"/>
    <s v="C"/>
    <s v="VIR"/>
    <x v="10"/>
    <n v="3476.1904760000002"/>
  </r>
  <r>
    <x v="255"/>
    <s v="C"/>
    <s v="VNM"/>
    <x v="10"/>
    <m/>
  </r>
  <r>
    <x v="256"/>
    <s v="C"/>
    <s v="VUT"/>
    <x v="10"/>
    <m/>
  </r>
  <r>
    <x v="257"/>
    <s v="R"/>
    <s v="WLD"/>
    <x v="10"/>
    <n v="802.46218239999996"/>
  </r>
  <r>
    <x v="258"/>
    <s v="C"/>
    <s v="WSM"/>
    <x v="10"/>
    <m/>
  </r>
  <r>
    <x v="259"/>
    <s v="C"/>
    <s v="XKX"/>
    <x v="10"/>
    <m/>
  </r>
  <r>
    <x v="260"/>
    <s v="C"/>
    <s v="YEM"/>
    <x v="10"/>
    <m/>
  </r>
  <r>
    <x v="261"/>
    <s v="C"/>
    <s v="ZAF"/>
    <x v="10"/>
    <n v="818.48816810000005"/>
  </r>
  <r>
    <x v="262"/>
    <s v="C"/>
    <s v="ZMB"/>
    <x v="10"/>
    <n v="437.30646869999998"/>
  </r>
  <r>
    <x v="263"/>
    <s v="C"/>
    <s v="ZWE"/>
    <x v="10"/>
    <n v="364.05436029999998"/>
  </r>
  <r>
    <x v="0"/>
    <s v="C"/>
    <s v="ABW"/>
    <x v="11"/>
    <m/>
  </r>
  <r>
    <x v="1"/>
    <s v="C"/>
    <s v="AFG"/>
    <x v="11"/>
    <n v="160.3728356"/>
  </r>
  <r>
    <x v="2"/>
    <s v="C"/>
    <s v="AGO"/>
    <x v="11"/>
    <m/>
  </r>
  <r>
    <x v="3"/>
    <s v="C"/>
    <s v="ALB"/>
    <x v="11"/>
    <m/>
  </r>
  <r>
    <x v="4"/>
    <s v="C"/>
    <s v="AND"/>
    <x v="11"/>
    <n v="3498.1736519999999"/>
  </r>
  <r>
    <x v="5"/>
    <s v="R"/>
    <s v="ARB"/>
    <x v="11"/>
    <n v="289.545006"/>
  </r>
  <r>
    <x v="6"/>
    <s v="C"/>
    <s v="ARE"/>
    <x v="11"/>
    <m/>
  </r>
  <r>
    <x v="7"/>
    <s v="C"/>
    <s v="ARG"/>
    <x v="11"/>
    <n v="1366.354726"/>
  </r>
  <r>
    <x v="8"/>
    <s v="C"/>
    <s v="ARM"/>
    <x v="11"/>
    <m/>
  </r>
  <r>
    <x v="9"/>
    <s v="C"/>
    <s v="ASM"/>
    <x v="11"/>
    <m/>
  </r>
  <r>
    <x v="10"/>
    <s v="C"/>
    <s v="ATG"/>
    <x v="11"/>
    <m/>
  </r>
  <r>
    <x v="11"/>
    <s v="C"/>
    <s v="AUS"/>
    <x v="11"/>
    <n v="3492.5493710000001"/>
  </r>
  <r>
    <x v="12"/>
    <s v="C"/>
    <s v="AUT"/>
    <x v="11"/>
    <n v="2375.2426740000001"/>
  </r>
  <r>
    <x v="13"/>
    <s v="C"/>
    <s v="AZE"/>
    <x v="11"/>
    <m/>
  </r>
  <r>
    <x v="14"/>
    <s v="C"/>
    <s v="BDI"/>
    <x v="11"/>
    <n v="72.129552939999996"/>
  </r>
  <r>
    <x v="15"/>
    <s v="C"/>
    <s v="BEL"/>
    <x v="11"/>
    <n v="3099.4330909999999"/>
  </r>
  <r>
    <x v="16"/>
    <s v="C"/>
    <s v="BEN"/>
    <x v="11"/>
    <n v="112.5700891"/>
  </r>
  <r>
    <x v="17"/>
    <s v="C"/>
    <s v="BFA"/>
    <x v="11"/>
    <n v="84.287815010000003"/>
  </r>
  <r>
    <x v="18"/>
    <s v="C"/>
    <s v="BGD"/>
    <x v="11"/>
    <n v="131.75576319999999"/>
  </r>
  <r>
    <x v="19"/>
    <s v="C"/>
    <s v="BGR"/>
    <x v="11"/>
    <m/>
  </r>
  <r>
    <x v="20"/>
    <s v="C"/>
    <s v="BHR"/>
    <x v="11"/>
    <m/>
  </r>
  <r>
    <x v="21"/>
    <s v="C"/>
    <s v="BHS"/>
    <x v="11"/>
    <n v="3297.9989989999999"/>
  </r>
  <r>
    <x v="22"/>
    <s v="C"/>
    <s v="BIH"/>
    <x v="11"/>
    <m/>
  </r>
  <r>
    <x v="23"/>
    <s v="C"/>
    <s v="BLR"/>
    <x v="11"/>
    <m/>
  </r>
  <r>
    <x v="24"/>
    <s v="C"/>
    <s v="BLZ"/>
    <x v="11"/>
    <n v="474.44421620000003"/>
  </r>
  <r>
    <x v="25"/>
    <s v="C"/>
    <s v="BMU"/>
    <x v="11"/>
    <n v="3866.3003659999999"/>
  </r>
  <r>
    <x v="26"/>
    <s v="C"/>
    <s v="BOL"/>
    <x v="11"/>
    <n v="238.1117003"/>
  </r>
  <r>
    <x v="27"/>
    <s v="C"/>
    <s v="BRA"/>
    <x v="11"/>
    <n v="503.47876609999997"/>
  </r>
  <r>
    <x v="28"/>
    <s v="C"/>
    <s v="BRB"/>
    <x v="11"/>
    <m/>
  </r>
  <r>
    <x v="29"/>
    <s v="C"/>
    <s v="BRN"/>
    <x v="11"/>
    <n v="1455.3083360000001"/>
  </r>
  <r>
    <x v="30"/>
    <s v="C"/>
    <s v="BTN"/>
    <x v="11"/>
    <m/>
  </r>
  <r>
    <x v="31"/>
    <s v="C"/>
    <s v="BWA"/>
    <x v="11"/>
    <n v="176.66379699999999"/>
  </r>
  <r>
    <x v="32"/>
    <s v="C"/>
    <s v="CAF"/>
    <x v="11"/>
    <n v="108.0397857"/>
  </r>
  <r>
    <x v="33"/>
    <s v="C"/>
    <s v="CAN"/>
    <x v="11"/>
    <n v="4586.2558479999998"/>
  </r>
  <r>
    <x v="34"/>
    <s v="R"/>
    <s v="CEB"/>
    <x v="11"/>
    <m/>
  </r>
  <r>
    <x v="35"/>
    <s v="C"/>
    <s v="CHE"/>
    <x v="11"/>
    <m/>
  </r>
  <r>
    <x v="36"/>
    <s v="C"/>
    <s v="CHI"/>
    <x v="11"/>
    <m/>
  </r>
  <r>
    <x v="37"/>
    <s v="C"/>
    <s v="CHL"/>
    <x v="11"/>
    <n v="1116.8705660000001"/>
  </r>
  <r>
    <x v="38"/>
    <s v="C"/>
    <s v="CHN"/>
    <x v="11"/>
    <n v="118.6545778"/>
  </r>
  <r>
    <x v="39"/>
    <s v="C"/>
    <s v="CIV"/>
    <x v="11"/>
    <n v="289.10942560000001"/>
  </r>
  <r>
    <x v="40"/>
    <s v="C"/>
    <s v="CMR"/>
    <x v="11"/>
    <n v="184.23978149999999"/>
  </r>
  <r>
    <x v="41"/>
    <s v="C"/>
    <s v="COD"/>
    <x v="11"/>
    <n v="272.08126650000003"/>
  </r>
  <r>
    <x v="42"/>
    <s v="C"/>
    <s v="COG"/>
    <x v="11"/>
    <n v="229.00481450000001"/>
  </r>
  <r>
    <x v="43"/>
    <s v="C"/>
    <s v="COL"/>
    <x v="11"/>
    <n v="345.85113269999999"/>
  </r>
  <r>
    <x v="44"/>
    <s v="C"/>
    <s v="COM"/>
    <x v="11"/>
    <m/>
  </r>
  <r>
    <x v="45"/>
    <s v="C"/>
    <s v="CPV"/>
    <x v="11"/>
    <m/>
  </r>
  <r>
    <x v="46"/>
    <s v="C"/>
    <s v="CRI"/>
    <x v="11"/>
    <n v="567.41234659999998"/>
  </r>
  <r>
    <x v="47"/>
    <s v="R"/>
    <s v="CSS"/>
    <x v="11"/>
    <n v="824.08885750000002"/>
  </r>
  <r>
    <x v="48"/>
    <s v="C"/>
    <s v="CUB"/>
    <x v="11"/>
    <n v="779.55905329999996"/>
  </r>
  <r>
    <x v="49"/>
    <s v="C"/>
    <s v="CUW"/>
    <x v="11"/>
    <m/>
  </r>
  <r>
    <x v="50"/>
    <s v="C"/>
    <s v="CYM"/>
    <x v="11"/>
    <m/>
  </r>
  <r>
    <x v="51"/>
    <s v="C"/>
    <s v="CYP"/>
    <x v="11"/>
    <m/>
  </r>
  <r>
    <x v="52"/>
    <s v="C"/>
    <s v="CZE"/>
    <x v="11"/>
    <m/>
  </r>
  <r>
    <x v="53"/>
    <s v="C"/>
    <s v="DEU"/>
    <x v="11"/>
    <n v="3180.0559269999999"/>
  </r>
  <r>
    <x v="54"/>
    <s v="C"/>
    <s v="DJI"/>
    <x v="11"/>
    <m/>
  </r>
  <r>
    <x v="55"/>
    <s v="C"/>
    <s v="DMA"/>
    <x v="11"/>
    <m/>
  </r>
  <r>
    <x v="56"/>
    <s v="C"/>
    <s v="DNK"/>
    <x v="11"/>
    <n v="3845.4961589999998"/>
  </r>
  <r>
    <x v="57"/>
    <s v="C"/>
    <s v="DOM"/>
    <x v="11"/>
    <n v="359.82703079999999"/>
  </r>
  <r>
    <x v="58"/>
    <s v="C"/>
    <s v="DZA"/>
    <x v="11"/>
    <n v="339.38404910000003"/>
  </r>
  <r>
    <x v="59"/>
    <s v="R"/>
    <s v="EAP"/>
    <x v="11"/>
    <n v="118.9372118"/>
  </r>
  <r>
    <x v="60"/>
    <s v="R"/>
    <s v="EAR"/>
    <x v="11"/>
    <n v="235.37306509999999"/>
  </r>
  <r>
    <x v="61"/>
    <s v="R"/>
    <s v="EAS"/>
    <x v="11"/>
    <n v="341.5228457"/>
  </r>
  <r>
    <x v="62"/>
    <s v="R"/>
    <s v="ECA"/>
    <x v="11"/>
    <m/>
  </r>
  <r>
    <x v="63"/>
    <s v="R"/>
    <s v="ECS"/>
    <x v="11"/>
    <n v="1528.1976360000001"/>
  </r>
  <r>
    <x v="64"/>
    <s v="C"/>
    <s v="ECU"/>
    <x v="11"/>
    <n v="440.75739929999997"/>
  </r>
  <r>
    <x v="65"/>
    <s v="C"/>
    <s v="EGY"/>
    <x v="11"/>
    <n v="230.48589140000001"/>
  </r>
  <r>
    <x v="66"/>
    <s v="R"/>
    <s v="EMU"/>
    <x v="11"/>
    <n v="2515.4446160000002"/>
  </r>
  <r>
    <x v="67"/>
    <s v="C"/>
    <s v="ERI"/>
    <x v="11"/>
    <m/>
  </r>
  <r>
    <x v="68"/>
    <s v="C"/>
    <s v="ESP"/>
    <x v="11"/>
    <n v="1358.465747"/>
  </r>
  <r>
    <x v="69"/>
    <s v="C"/>
    <s v="EST"/>
    <x v="11"/>
    <m/>
  </r>
  <r>
    <x v="70"/>
    <s v="C"/>
    <s v="ETH"/>
    <x v="11"/>
    <m/>
  </r>
  <r>
    <x v="71"/>
    <s v="R"/>
    <s v="EUU"/>
    <x v="11"/>
    <n v="2176.9070419999998"/>
  </r>
  <r>
    <x v="72"/>
    <s v="R"/>
    <s v="FCS"/>
    <x v="11"/>
    <m/>
  </r>
  <r>
    <x v="73"/>
    <s v="C"/>
    <s v="FIN"/>
    <x v="11"/>
    <n v="2718.2075519999999"/>
  </r>
  <r>
    <x v="74"/>
    <s v="C"/>
    <s v="FJI"/>
    <x v="11"/>
    <n v="466.0437579"/>
  </r>
  <r>
    <x v="75"/>
    <s v="C"/>
    <s v="FRA"/>
    <x v="11"/>
    <n v="3173.8400259999999"/>
  </r>
  <r>
    <x v="76"/>
    <s v="C"/>
    <s v="FRO"/>
    <x v="11"/>
    <m/>
  </r>
  <r>
    <x v="77"/>
    <s v="C"/>
    <s v="FSM"/>
    <x v="11"/>
    <m/>
  </r>
  <r>
    <x v="78"/>
    <s v="C"/>
    <s v="GAB"/>
    <x v="11"/>
    <n v="634.3151226"/>
  </r>
  <r>
    <x v="79"/>
    <s v="C"/>
    <s v="GBR"/>
    <x v="11"/>
    <n v="2649.8015140000002"/>
  </r>
  <r>
    <x v="80"/>
    <s v="C"/>
    <s v="GEO"/>
    <x v="11"/>
    <m/>
  </r>
  <r>
    <x v="81"/>
    <s v="C"/>
    <s v="GHA"/>
    <x v="11"/>
    <n v="273.82279640000002"/>
  </r>
  <r>
    <x v="82"/>
    <s v="C"/>
    <s v="GIB"/>
    <x v="11"/>
    <m/>
  </r>
  <r>
    <x v="83"/>
    <s v="C"/>
    <s v="GIN"/>
    <x v="11"/>
    <m/>
  </r>
  <r>
    <x v="84"/>
    <s v="C"/>
    <s v="GMB"/>
    <x v="11"/>
    <n v="121.0980781"/>
  </r>
  <r>
    <x v="85"/>
    <s v="C"/>
    <s v="GNB"/>
    <x v="11"/>
    <n v="108.1437636"/>
  </r>
  <r>
    <x v="86"/>
    <s v="C"/>
    <s v="GNQ"/>
    <x v="11"/>
    <n v="215.29424850000001"/>
  </r>
  <r>
    <x v="87"/>
    <s v="C"/>
    <s v="GRC"/>
    <x v="11"/>
    <n v="1652.326599"/>
  </r>
  <r>
    <x v="88"/>
    <s v="C"/>
    <s v="GRD"/>
    <x v="11"/>
    <m/>
  </r>
  <r>
    <x v="89"/>
    <s v="C"/>
    <s v="GRL"/>
    <x v="11"/>
    <n v="1876.5032389999999"/>
  </r>
  <r>
    <x v="90"/>
    <s v="C"/>
    <s v="GTM"/>
    <x v="11"/>
    <n v="343.36248890000002"/>
  </r>
  <r>
    <x v="91"/>
    <s v="C"/>
    <s v="GUM"/>
    <x v="11"/>
    <m/>
  </r>
  <r>
    <x v="92"/>
    <s v="C"/>
    <s v="GUY"/>
    <x v="11"/>
    <n v="395.20291889999999"/>
  </r>
  <r>
    <x v="93"/>
    <s v="R"/>
    <s v="HIC"/>
    <x v="11"/>
    <n v="3086.2071580000002"/>
  </r>
  <r>
    <x v="94"/>
    <s v="C"/>
    <s v="HKG"/>
    <x v="11"/>
    <n v="1106.4697169999999"/>
  </r>
  <r>
    <x v="95"/>
    <s v="C"/>
    <s v="HND"/>
    <x v="11"/>
    <n v="261.24637030000002"/>
  </r>
  <r>
    <x v="96"/>
    <s v="R"/>
    <s v="HPC"/>
    <x v="11"/>
    <n v="163.19601470000001"/>
  </r>
  <r>
    <x v="97"/>
    <s v="C"/>
    <s v="HRV"/>
    <x v="11"/>
    <m/>
  </r>
  <r>
    <x v="98"/>
    <s v="C"/>
    <s v="HTI"/>
    <x v="11"/>
    <m/>
  </r>
  <r>
    <x v="99"/>
    <s v="C"/>
    <s v="HUN"/>
    <x v="11"/>
    <m/>
  </r>
  <r>
    <x v="100"/>
    <s v="R"/>
    <s v="IBD"/>
    <x v="11"/>
    <n v="238.7417907"/>
  </r>
  <r>
    <x v="101"/>
    <s v="R"/>
    <s v="IBT"/>
    <x v="11"/>
    <n v="225.8827958"/>
  </r>
  <r>
    <x v="102"/>
    <s v="R"/>
    <s v="IDA"/>
    <x v="11"/>
    <n v="165.92016179999999"/>
  </r>
  <r>
    <x v="103"/>
    <s v="R"/>
    <s v="IDB"/>
    <x v="11"/>
    <n v="186.4882331"/>
  </r>
  <r>
    <x v="104"/>
    <s v="C"/>
    <s v="IDN"/>
    <x v="11"/>
    <n v="79.150086650000006"/>
  </r>
  <r>
    <x v="105"/>
    <s v="R"/>
    <s v="IDX"/>
    <x v="11"/>
    <n v="158.67778580000001"/>
  </r>
  <r>
    <x v="106"/>
    <s v="C"/>
    <s v="IMN"/>
    <x v="11"/>
    <m/>
  </r>
  <r>
    <x v="107"/>
    <s v="C"/>
    <s v="IND"/>
    <x v="11"/>
    <n v="117.36073810000001"/>
  </r>
  <r>
    <x v="108"/>
    <s v="R"/>
    <s v="INX"/>
    <x v="11"/>
    <m/>
  </r>
  <r>
    <x v="109"/>
    <s v="C"/>
    <s v="IRL"/>
    <x v="11"/>
    <n v="1705.617882"/>
  </r>
  <r>
    <x v="110"/>
    <s v="C"/>
    <s v="IRN"/>
    <x v="11"/>
    <n v="468.96198500000003"/>
  </r>
  <r>
    <x v="111"/>
    <s v="C"/>
    <s v="IRQ"/>
    <x v="11"/>
    <n v="376.88992719999999"/>
  </r>
  <r>
    <x v="112"/>
    <s v="C"/>
    <s v="ISL"/>
    <x v="11"/>
    <n v="3278.648772"/>
  </r>
  <r>
    <x v="113"/>
    <s v="C"/>
    <s v="ISR"/>
    <x v="11"/>
    <n v="1906.728576"/>
  </r>
  <r>
    <x v="114"/>
    <s v="C"/>
    <s v="ITA"/>
    <x v="11"/>
    <n v="2298.0045449999998"/>
  </r>
  <r>
    <x v="115"/>
    <s v="C"/>
    <s v="JAM"/>
    <x v="11"/>
    <n v="808.74609980000002"/>
  </r>
  <r>
    <x v="116"/>
    <s v="C"/>
    <s v="JOR"/>
    <x v="11"/>
    <n v="375.4231772"/>
  </r>
  <r>
    <x v="117"/>
    <s v="C"/>
    <s v="JPN"/>
    <x v="11"/>
    <n v="2260.375947"/>
  </r>
  <r>
    <x v="118"/>
    <s v="C"/>
    <s v="KAZ"/>
    <x v="11"/>
    <m/>
  </r>
  <r>
    <x v="119"/>
    <s v="C"/>
    <s v="KEN"/>
    <x v="11"/>
    <n v="152.55321929999999"/>
  </r>
  <r>
    <x v="120"/>
    <s v="C"/>
    <s v="KGZ"/>
    <x v="11"/>
    <m/>
  </r>
  <r>
    <x v="121"/>
    <s v="C"/>
    <s v="KHM"/>
    <x v="11"/>
    <n v="135.88477560000001"/>
  </r>
  <r>
    <x v="122"/>
    <s v="C"/>
    <s v="KIR"/>
    <x v="11"/>
    <n v="293.67866370000002"/>
  </r>
  <r>
    <x v="123"/>
    <s v="C"/>
    <s v="KNA"/>
    <x v="11"/>
    <n v="441.05509499999999"/>
  </r>
  <r>
    <x v="124"/>
    <s v="C"/>
    <s v="KOR"/>
    <x v="11"/>
    <n v="300.76483710000002"/>
  </r>
  <r>
    <x v="125"/>
    <s v="C"/>
    <s v="KWT"/>
    <x v="11"/>
    <n v="4843.5488359999999"/>
  </r>
  <r>
    <x v="126"/>
    <s v="R"/>
    <s v="LAC"/>
    <x v="11"/>
    <n v="632.44567229999996"/>
  </r>
  <r>
    <x v="127"/>
    <s v="C"/>
    <s v="LAO"/>
    <x v="11"/>
    <m/>
  </r>
  <r>
    <x v="128"/>
    <s v="C"/>
    <s v="LBN"/>
    <x v="11"/>
    <m/>
  </r>
  <r>
    <x v="129"/>
    <s v="C"/>
    <s v="LBR"/>
    <x v="11"/>
    <n v="234.86698509999999"/>
  </r>
  <r>
    <x v="130"/>
    <s v="C"/>
    <s v="LBY"/>
    <x v="11"/>
    <m/>
  </r>
  <r>
    <x v="131"/>
    <s v="C"/>
    <s v="LCA"/>
    <x v="11"/>
    <m/>
  </r>
  <r>
    <x v="132"/>
    <s v="R"/>
    <s v="LCN"/>
    <x v="11"/>
    <n v="670.40891079999994"/>
  </r>
  <r>
    <x v="133"/>
    <s v="R"/>
    <s v="LDC"/>
    <x v="11"/>
    <m/>
  </r>
  <r>
    <x v="134"/>
    <s v="R"/>
    <s v="LIC"/>
    <x v="11"/>
    <m/>
  </r>
  <r>
    <x v="135"/>
    <s v="C"/>
    <s v="LIE"/>
    <x v="11"/>
    <n v="4827.7928830000001"/>
  </r>
  <r>
    <x v="136"/>
    <s v="C"/>
    <s v="LKA"/>
    <x v="11"/>
    <n v="186.70674550000001"/>
  </r>
  <r>
    <x v="137"/>
    <s v="R"/>
    <s v="LMC"/>
    <x v="11"/>
    <n v="147.80816909999999"/>
  </r>
  <r>
    <x v="138"/>
    <s v="R"/>
    <s v="LMY"/>
    <x v="11"/>
    <n v="220.02485809999999"/>
  </r>
  <r>
    <x v="139"/>
    <s v="C"/>
    <s v="LSO"/>
    <x v="11"/>
    <n v="72.53249117"/>
  </r>
  <r>
    <x v="140"/>
    <s v="R"/>
    <s v="LTE"/>
    <x v="11"/>
    <n v="260.98631169999999"/>
  </r>
  <r>
    <x v="141"/>
    <s v="C"/>
    <s v="LTU"/>
    <x v="11"/>
    <m/>
  </r>
  <r>
    <x v="142"/>
    <s v="C"/>
    <s v="LUX"/>
    <x v="11"/>
    <n v="4591.7475029999996"/>
  </r>
  <r>
    <x v="143"/>
    <s v="C"/>
    <s v="LVA"/>
    <x v="11"/>
    <m/>
  </r>
  <r>
    <x v="144"/>
    <s v="C"/>
    <s v="MAC"/>
    <x v="11"/>
    <m/>
  </r>
  <r>
    <x v="145"/>
    <s v="C"/>
    <s v="MAF"/>
    <x v="11"/>
    <m/>
  </r>
  <r>
    <x v="146"/>
    <s v="C"/>
    <s v="MAR"/>
    <x v="11"/>
    <n v="265.26715339999998"/>
  </r>
  <r>
    <x v="147"/>
    <s v="C"/>
    <s v="MCO"/>
    <x v="11"/>
    <n v="13813.300499999999"/>
  </r>
  <r>
    <x v="148"/>
    <s v="C"/>
    <s v="MDA"/>
    <x v="11"/>
    <m/>
  </r>
  <r>
    <x v="149"/>
    <s v="C"/>
    <s v="MDG"/>
    <x v="11"/>
    <n v="177.49841000000001"/>
  </r>
  <r>
    <x v="150"/>
    <s v="C"/>
    <s v="MDV"/>
    <x v="11"/>
    <m/>
  </r>
  <r>
    <x v="151"/>
    <s v="R"/>
    <s v="MEA"/>
    <x v="11"/>
    <n v="327.64918590000002"/>
  </r>
  <r>
    <x v="152"/>
    <s v="C"/>
    <s v="MEX"/>
    <x v="11"/>
    <n v="729.74332000000004"/>
  </r>
  <r>
    <x v="153"/>
    <s v="C"/>
    <s v="MHL"/>
    <x v="11"/>
    <m/>
  </r>
  <r>
    <x v="154"/>
    <s v="R"/>
    <s v="MIC"/>
    <x v="11"/>
    <n v="227.72155240000001"/>
  </r>
  <r>
    <x v="155"/>
    <s v="C"/>
    <s v="MKD"/>
    <x v="11"/>
    <m/>
  </r>
  <r>
    <x v="156"/>
    <s v="C"/>
    <s v="MLI"/>
    <x v="11"/>
    <n v="71.154703240000003"/>
  </r>
  <r>
    <x v="157"/>
    <s v="C"/>
    <s v="MLT"/>
    <x v="11"/>
    <n v="874.0663356"/>
  </r>
  <r>
    <x v="158"/>
    <s v="C"/>
    <s v="MMR"/>
    <x v="11"/>
    <m/>
  </r>
  <r>
    <x v="159"/>
    <s v="R"/>
    <s v="MNA"/>
    <x v="11"/>
    <m/>
  </r>
  <r>
    <x v="160"/>
    <s v="C"/>
    <s v="MNE"/>
    <x v="11"/>
    <m/>
  </r>
  <r>
    <x v="161"/>
    <s v="C"/>
    <s v="MNG"/>
    <x v="11"/>
    <m/>
  </r>
  <r>
    <x v="162"/>
    <s v="C"/>
    <s v="MNP"/>
    <x v="11"/>
    <m/>
  </r>
  <r>
    <x v="163"/>
    <s v="C"/>
    <s v="MOZ"/>
    <x v="11"/>
    <m/>
  </r>
  <r>
    <x v="164"/>
    <s v="C"/>
    <s v="MRT"/>
    <x v="11"/>
    <n v="191.93565849999999"/>
  </r>
  <r>
    <x v="165"/>
    <s v="C"/>
    <s v="MUS"/>
    <x v="11"/>
    <m/>
  </r>
  <r>
    <x v="166"/>
    <s v="C"/>
    <s v="MWI"/>
    <x v="11"/>
    <n v="77.270568109999999"/>
  </r>
  <r>
    <x v="167"/>
    <s v="C"/>
    <s v="MYS"/>
    <x v="11"/>
    <n v="383.67480130000001"/>
  </r>
  <r>
    <x v="168"/>
    <s v="R"/>
    <s v="NAC"/>
    <x v="11"/>
    <n v="5525.142965"/>
  </r>
  <r>
    <x v="169"/>
    <s v="C"/>
    <s v="NAM"/>
    <x v="11"/>
    <m/>
  </r>
  <r>
    <x v="170"/>
    <s v="C"/>
    <s v="NCL"/>
    <x v="11"/>
    <n v="3446.9527939999998"/>
  </r>
  <r>
    <x v="171"/>
    <s v="C"/>
    <s v="NER"/>
    <x v="11"/>
    <n v="149.5470627"/>
  </r>
  <r>
    <x v="172"/>
    <s v="C"/>
    <s v="NGA"/>
    <x v="11"/>
    <n v="160.25370899999999"/>
  </r>
  <r>
    <x v="173"/>
    <s v="C"/>
    <s v="NIC"/>
    <x v="11"/>
    <n v="334.28483920000002"/>
  </r>
  <r>
    <x v="174"/>
    <s v="C"/>
    <s v="NLD"/>
    <x v="11"/>
    <n v="3335.4936130000001"/>
  </r>
  <r>
    <x v="175"/>
    <s v="C"/>
    <s v="NOR"/>
    <x v="11"/>
    <n v="3736.3487369999998"/>
  </r>
  <r>
    <x v="176"/>
    <s v="C"/>
    <s v="NPL"/>
    <x v="11"/>
    <n v="72.099166830000001"/>
  </r>
  <r>
    <x v="177"/>
    <s v="C"/>
    <s v="NRU"/>
    <x v="11"/>
    <m/>
  </r>
  <r>
    <x v="178"/>
    <s v="C"/>
    <s v="NZL"/>
    <x v="11"/>
    <n v="2773.3231070000002"/>
  </r>
  <r>
    <x v="179"/>
    <s v="R"/>
    <s v="OED"/>
    <x v="11"/>
    <n v="2930.2023490000001"/>
  </r>
  <r>
    <x v="180"/>
    <s v="C"/>
    <s v="OMN"/>
    <x v="11"/>
    <n v="401.89778150000001"/>
  </r>
  <r>
    <x v="181"/>
    <s v="R"/>
    <s v="OSS"/>
    <x v="11"/>
    <n v="326.66484300000002"/>
  </r>
  <r>
    <x v="182"/>
    <s v="C"/>
    <s v="PAK"/>
    <x v="11"/>
    <n v="177.62717710000001"/>
  </r>
  <r>
    <x v="183"/>
    <s v="C"/>
    <s v="PAN"/>
    <x v="11"/>
    <n v="974.92327820000003"/>
  </r>
  <r>
    <x v="184"/>
    <s v="C"/>
    <s v="PER"/>
    <x v="11"/>
    <n v="604.88764200000003"/>
  </r>
  <r>
    <x v="185"/>
    <s v="C"/>
    <s v="PHL"/>
    <x v="11"/>
    <n v="201.03374880000001"/>
  </r>
  <r>
    <x v="186"/>
    <s v="C"/>
    <s v="PLW"/>
    <x v="11"/>
    <m/>
  </r>
  <r>
    <x v="187"/>
    <s v="C"/>
    <s v="PNG"/>
    <x v="11"/>
    <n v="276.82958389999999"/>
  </r>
  <r>
    <x v="188"/>
    <s v="C"/>
    <s v="POL"/>
    <x v="11"/>
    <m/>
  </r>
  <r>
    <x v="189"/>
    <s v="R"/>
    <s v="PRE"/>
    <x v="11"/>
    <n v="86.753518389999996"/>
  </r>
  <r>
    <x v="190"/>
    <s v="C"/>
    <s v="PRI"/>
    <x v="11"/>
    <n v="2044.3199059999999"/>
  </r>
  <r>
    <x v="191"/>
    <s v="C"/>
    <s v="PRK"/>
    <x v="11"/>
    <m/>
  </r>
  <r>
    <x v="192"/>
    <s v="C"/>
    <s v="PRT"/>
    <x v="11"/>
    <n v="1064.6427739999999"/>
  </r>
  <r>
    <x v="193"/>
    <s v="C"/>
    <s v="PRY"/>
    <x v="11"/>
    <n v="240.22131970000001"/>
  </r>
  <r>
    <x v="194"/>
    <s v="R"/>
    <s v="PSE"/>
    <x v="11"/>
    <m/>
  </r>
  <r>
    <x v="195"/>
    <s v="R"/>
    <s v="PSS"/>
    <x v="11"/>
    <m/>
  </r>
  <r>
    <x v="196"/>
    <s v="R"/>
    <s v="PST"/>
    <x v="11"/>
    <n v="3057.1775440000001"/>
  </r>
  <r>
    <x v="197"/>
    <s v="C"/>
    <s v="PYF"/>
    <x v="11"/>
    <n v="2594.7486009999998"/>
  </r>
  <r>
    <x v="198"/>
    <s v="C"/>
    <s v="QAT"/>
    <x v="11"/>
    <n v="3246.4168359999999"/>
  </r>
  <r>
    <x v="199"/>
    <s v="C"/>
    <s v="ROU"/>
    <x v="11"/>
    <m/>
  </r>
  <r>
    <x v="200"/>
    <s v="C"/>
    <s v="RUS"/>
    <x v="11"/>
    <m/>
  </r>
  <r>
    <x v="201"/>
    <s v="C"/>
    <s v="RWA"/>
    <x v="11"/>
    <n v="57.635252100000002"/>
  </r>
  <r>
    <x v="202"/>
    <s v="R"/>
    <s v="SAS"/>
    <x v="11"/>
    <n v="123.4950767"/>
  </r>
  <r>
    <x v="203"/>
    <s v="C"/>
    <s v="SAU"/>
    <x v="11"/>
    <n v="1177.652912"/>
  </r>
  <r>
    <x v="204"/>
    <s v="C"/>
    <s v="SDN"/>
    <x v="11"/>
    <n v="185.01116959999999"/>
  </r>
  <r>
    <x v="205"/>
    <s v="C"/>
    <s v="SEN"/>
    <x v="11"/>
    <n v="241.1144022"/>
  </r>
  <r>
    <x v="206"/>
    <s v="C"/>
    <s v="SGP"/>
    <x v="11"/>
    <n v="1070.8240330000001"/>
  </r>
  <r>
    <x v="207"/>
    <s v="C"/>
    <s v="SLB"/>
    <x v="11"/>
    <n v="301.16286919999999"/>
  </r>
  <r>
    <x v="208"/>
    <s v="C"/>
    <s v="SLE"/>
    <x v="11"/>
    <n v="152.7979583"/>
  </r>
  <r>
    <x v="209"/>
    <s v="C"/>
    <s v="SLV"/>
    <x v="11"/>
    <n v="315.02462309999999"/>
  </r>
  <r>
    <x v="210"/>
    <s v="C"/>
    <s v="SMR"/>
    <x v="11"/>
    <m/>
  </r>
  <r>
    <x v="211"/>
    <s v="C"/>
    <s v="SOM"/>
    <x v="11"/>
    <m/>
  </r>
  <r>
    <x v="212"/>
    <s v="C"/>
    <s v="SRB"/>
    <x v="11"/>
    <m/>
  </r>
  <r>
    <x v="213"/>
    <s v="R"/>
    <s v="SSA"/>
    <x v="11"/>
    <n v="222.33776929999999"/>
  </r>
  <r>
    <x v="214"/>
    <s v="C"/>
    <s v="SSD"/>
    <x v="11"/>
    <m/>
  </r>
  <r>
    <x v="215"/>
    <s v="R"/>
    <s v="SSF"/>
    <x v="11"/>
    <n v="222.35799900000001"/>
  </r>
  <r>
    <x v="216"/>
    <s v="R"/>
    <s v="SST"/>
    <x v="11"/>
    <n v="504.5754713"/>
  </r>
  <r>
    <x v="217"/>
    <s v="C"/>
    <s v="STP"/>
    <x v="11"/>
    <m/>
  </r>
  <r>
    <x v="218"/>
    <s v="C"/>
    <s v="SUR"/>
    <x v="11"/>
    <n v="726.33734360000005"/>
  </r>
  <r>
    <x v="219"/>
    <s v="C"/>
    <s v="SVK"/>
    <x v="11"/>
    <m/>
  </r>
  <r>
    <x v="220"/>
    <s v="C"/>
    <s v="SVN"/>
    <x v="11"/>
    <m/>
  </r>
  <r>
    <x v="221"/>
    <s v="C"/>
    <s v="SWE"/>
    <x v="11"/>
    <n v="5060.3427389999997"/>
  </r>
  <r>
    <x v="222"/>
    <s v="C"/>
    <s v="SWZ"/>
    <x v="11"/>
    <n v="297.56615040000003"/>
  </r>
  <r>
    <x v="223"/>
    <s v="C"/>
    <s v="SXM"/>
    <x v="11"/>
    <m/>
  </r>
  <r>
    <x v="224"/>
    <s v="C"/>
    <s v="SYC"/>
    <x v="11"/>
    <n v="401.60803950000002"/>
  </r>
  <r>
    <x v="225"/>
    <s v="C"/>
    <s v="SYR"/>
    <x v="11"/>
    <n v="394.14214809999999"/>
  </r>
  <r>
    <x v="226"/>
    <s v="C"/>
    <s v="TCA"/>
    <x v="11"/>
    <m/>
  </r>
  <r>
    <x v="227"/>
    <s v="C"/>
    <s v="TCD"/>
    <x v="11"/>
    <n v="134.68987490000001"/>
  </r>
  <r>
    <x v="228"/>
    <s v="R"/>
    <s v="TEA"/>
    <x v="11"/>
    <n v="120.2514335"/>
  </r>
  <r>
    <x v="229"/>
    <s v="R"/>
    <s v="TEC"/>
    <x v="11"/>
    <m/>
  </r>
  <r>
    <x v="230"/>
    <s v="C"/>
    <s v="TGO"/>
    <x v="11"/>
    <n v="131.09873579999999"/>
  </r>
  <r>
    <x v="231"/>
    <s v="C"/>
    <s v="THA"/>
    <x v="11"/>
    <n v="194.2582535"/>
  </r>
  <r>
    <x v="232"/>
    <s v="C"/>
    <s v="TJK"/>
    <x v="11"/>
    <m/>
  </r>
  <r>
    <x v="233"/>
    <s v="C"/>
    <s v="TKM"/>
    <x v="11"/>
    <m/>
  </r>
  <r>
    <x v="234"/>
    <s v="R"/>
    <s v="TLA"/>
    <x v="11"/>
    <n v="649.18035789999999"/>
  </r>
  <r>
    <x v="235"/>
    <s v="C"/>
    <s v="TLS"/>
    <x v="11"/>
    <m/>
  </r>
  <r>
    <x v="236"/>
    <s v="R"/>
    <s v="TMN"/>
    <x v="11"/>
    <m/>
  </r>
  <r>
    <x v="237"/>
    <s v="C"/>
    <s v="TON"/>
    <x v="11"/>
    <m/>
  </r>
  <r>
    <x v="238"/>
    <s v="R"/>
    <s v="TSA"/>
    <x v="11"/>
    <n v="123.4950767"/>
  </r>
  <r>
    <x v="239"/>
    <s v="R"/>
    <s v="TSS"/>
    <x v="11"/>
    <n v="222.35799900000001"/>
  </r>
  <r>
    <x v="240"/>
    <s v="C"/>
    <s v="TTO"/>
    <x v="11"/>
    <n v="937.66854599999999"/>
  </r>
  <r>
    <x v="241"/>
    <s v="C"/>
    <s v="TUN"/>
    <x v="11"/>
    <n v="325.79117109999999"/>
  </r>
  <r>
    <x v="242"/>
    <s v="C"/>
    <s v="TUR"/>
    <x v="11"/>
    <n v="455.10530410000001"/>
  </r>
  <r>
    <x v="243"/>
    <s v="C"/>
    <s v="TUV"/>
    <x v="11"/>
    <m/>
  </r>
  <r>
    <x v="244"/>
    <s v="C"/>
    <s v="TZA"/>
    <x v="11"/>
    <m/>
  </r>
  <r>
    <x v="245"/>
    <s v="C"/>
    <s v="UGA"/>
    <x v="11"/>
    <n v="145.8568846"/>
  </r>
  <r>
    <x v="246"/>
    <s v="C"/>
    <s v="UKR"/>
    <x v="11"/>
    <m/>
  </r>
  <r>
    <x v="247"/>
    <s v="R"/>
    <s v="UMC"/>
    <x v="11"/>
    <n v="293.36632159999999"/>
  </r>
  <r>
    <x v="248"/>
    <s v="C"/>
    <s v="URY"/>
    <x v="11"/>
    <n v="996.09266130000003"/>
  </r>
  <r>
    <x v="249"/>
    <s v="C"/>
    <s v="USA"/>
    <x v="11"/>
    <n v="5623.4439780000002"/>
  </r>
  <r>
    <x v="250"/>
    <s v="C"/>
    <s v="UZB"/>
    <x v="11"/>
    <m/>
  </r>
  <r>
    <x v="251"/>
    <s v="C"/>
    <s v="VCT"/>
    <x v="11"/>
    <n v="219.28749110000001"/>
  </r>
  <r>
    <x v="252"/>
    <s v="C"/>
    <s v="VEN"/>
    <x v="11"/>
    <n v="1225.124339"/>
  </r>
  <r>
    <x v="253"/>
    <s v="C"/>
    <s v="VGB"/>
    <x v="11"/>
    <m/>
  </r>
  <r>
    <x v="254"/>
    <s v="C"/>
    <s v="VIR"/>
    <x v="11"/>
    <n v="3619.7183100000002"/>
  </r>
  <r>
    <x v="255"/>
    <s v="C"/>
    <s v="VNM"/>
    <x v="11"/>
    <m/>
  </r>
  <r>
    <x v="256"/>
    <s v="C"/>
    <s v="VUT"/>
    <x v="11"/>
    <m/>
  </r>
  <r>
    <x v="257"/>
    <s v="R"/>
    <s v="WLD"/>
    <x v="11"/>
    <n v="868.08742549999999"/>
  </r>
  <r>
    <x v="258"/>
    <s v="C"/>
    <s v="WSM"/>
    <x v="11"/>
    <m/>
  </r>
  <r>
    <x v="259"/>
    <s v="C"/>
    <s v="XKX"/>
    <x v="11"/>
    <m/>
  </r>
  <r>
    <x v="260"/>
    <s v="C"/>
    <s v="YEM"/>
    <x v="11"/>
    <m/>
  </r>
  <r>
    <x v="261"/>
    <s v="C"/>
    <s v="ZAF"/>
    <x v="11"/>
    <n v="880.00791890000005"/>
  </r>
  <r>
    <x v="262"/>
    <s v="C"/>
    <s v="ZMB"/>
    <x v="11"/>
    <n v="390.71293650000001"/>
  </r>
  <r>
    <x v="263"/>
    <s v="C"/>
    <s v="ZWE"/>
    <x v="11"/>
    <n v="407.14574970000001"/>
  </r>
  <r>
    <x v="0"/>
    <s v="C"/>
    <s v="ABW"/>
    <x v="12"/>
    <m/>
  </r>
  <r>
    <x v="1"/>
    <s v="C"/>
    <s v="AFG"/>
    <x v="12"/>
    <n v="136.11701439999999"/>
  </r>
  <r>
    <x v="2"/>
    <s v="C"/>
    <s v="AGO"/>
    <x v="12"/>
    <m/>
  </r>
  <r>
    <x v="3"/>
    <s v="C"/>
    <s v="ALB"/>
    <x v="12"/>
    <m/>
  </r>
  <r>
    <x v="4"/>
    <s v="C"/>
    <s v="AND"/>
    <x v="12"/>
    <n v="4217.173581"/>
  </r>
  <r>
    <x v="5"/>
    <s v="R"/>
    <s v="ARB"/>
    <x v="12"/>
    <n v="335.08367019999997"/>
  </r>
  <r>
    <x v="6"/>
    <s v="C"/>
    <s v="ARE"/>
    <x v="12"/>
    <m/>
  </r>
  <r>
    <x v="7"/>
    <s v="C"/>
    <s v="ARG"/>
    <x v="12"/>
    <n v="1401.487795"/>
  </r>
  <r>
    <x v="8"/>
    <s v="C"/>
    <s v="ARM"/>
    <x v="12"/>
    <m/>
  </r>
  <r>
    <x v="9"/>
    <s v="C"/>
    <s v="ASM"/>
    <x v="12"/>
    <m/>
  </r>
  <r>
    <x v="10"/>
    <s v="C"/>
    <s v="ATG"/>
    <x v="12"/>
    <m/>
  </r>
  <r>
    <x v="11"/>
    <s v="C"/>
    <s v="AUS"/>
    <x v="12"/>
    <n v="3946.535985"/>
  </r>
  <r>
    <x v="12"/>
    <s v="C"/>
    <s v="AUT"/>
    <x v="12"/>
    <n v="2917.004844"/>
  </r>
  <r>
    <x v="13"/>
    <s v="C"/>
    <s v="AZE"/>
    <x v="12"/>
    <m/>
  </r>
  <r>
    <x v="14"/>
    <s v="C"/>
    <s v="BDI"/>
    <x v="12"/>
    <n v="69.639192550000004"/>
  </r>
  <r>
    <x v="15"/>
    <s v="C"/>
    <s v="BEL"/>
    <x v="12"/>
    <n v="3852.1453630000001"/>
  </r>
  <r>
    <x v="16"/>
    <s v="C"/>
    <s v="BEN"/>
    <x v="12"/>
    <n v="134.81940789999999"/>
  </r>
  <r>
    <x v="17"/>
    <s v="C"/>
    <s v="BFA"/>
    <x v="12"/>
    <n v="99.326764019999999"/>
  </r>
  <r>
    <x v="18"/>
    <s v="C"/>
    <s v="BGD"/>
    <x v="12"/>
    <n v="93.024870109999995"/>
  </r>
  <r>
    <x v="19"/>
    <s v="C"/>
    <s v="BGR"/>
    <x v="12"/>
    <m/>
  </r>
  <r>
    <x v="20"/>
    <s v="C"/>
    <s v="BHR"/>
    <x v="12"/>
    <m/>
  </r>
  <r>
    <x v="21"/>
    <s v="C"/>
    <s v="BHS"/>
    <x v="12"/>
    <n v="3322.6682559999999"/>
  </r>
  <r>
    <x v="22"/>
    <s v="C"/>
    <s v="BIH"/>
    <x v="12"/>
    <m/>
  </r>
  <r>
    <x v="23"/>
    <s v="C"/>
    <s v="BLR"/>
    <x v="12"/>
    <m/>
  </r>
  <r>
    <x v="24"/>
    <s v="C"/>
    <s v="BLZ"/>
    <x v="12"/>
    <n v="519.56350769999995"/>
  </r>
  <r>
    <x v="25"/>
    <s v="C"/>
    <s v="BMU"/>
    <x v="12"/>
    <n v="4343.1734319999996"/>
  </r>
  <r>
    <x v="26"/>
    <s v="C"/>
    <s v="BOL"/>
    <x v="12"/>
    <n v="267.68697889999999"/>
  </r>
  <r>
    <x v="27"/>
    <s v="C"/>
    <s v="BRA"/>
    <x v="12"/>
    <n v="584.5506848"/>
  </r>
  <r>
    <x v="28"/>
    <s v="C"/>
    <s v="BRB"/>
    <x v="12"/>
    <m/>
  </r>
  <r>
    <x v="29"/>
    <s v="C"/>
    <s v="BRN"/>
    <x v="12"/>
    <n v="1906.192984"/>
  </r>
  <r>
    <x v="30"/>
    <s v="C"/>
    <s v="BTN"/>
    <x v="12"/>
    <m/>
  </r>
  <r>
    <x v="31"/>
    <s v="C"/>
    <s v="BWA"/>
    <x v="12"/>
    <n v="222.46944999999999"/>
  </r>
  <r>
    <x v="32"/>
    <s v="C"/>
    <s v="CAF"/>
    <x v="12"/>
    <n v="121.19973040000001"/>
  </r>
  <r>
    <x v="33"/>
    <s v="C"/>
    <s v="CAN"/>
    <x v="12"/>
    <n v="5141.6167249999999"/>
  </r>
  <r>
    <x v="34"/>
    <s v="R"/>
    <s v="CEB"/>
    <x v="12"/>
    <m/>
  </r>
  <r>
    <x v="35"/>
    <s v="C"/>
    <s v="CHE"/>
    <x v="12"/>
    <m/>
  </r>
  <r>
    <x v="36"/>
    <s v="C"/>
    <s v="CHI"/>
    <x v="12"/>
    <m/>
  </r>
  <r>
    <x v="37"/>
    <s v="C"/>
    <s v="CHL"/>
    <x v="12"/>
    <n v="1194.6332090000001"/>
  </r>
  <r>
    <x v="38"/>
    <s v="C"/>
    <s v="CHN"/>
    <x v="12"/>
    <n v="131.8835612"/>
  </r>
  <r>
    <x v="39"/>
    <s v="C"/>
    <s v="CIV"/>
    <x v="12"/>
    <n v="322.34792049999999"/>
  </r>
  <r>
    <x v="40"/>
    <s v="C"/>
    <s v="CMR"/>
    <x v="12"/>
    <n v="208.13147309999999"/>
  </r>
  <r>
    <x v="41"/>
    <s v="C"/>
    <s v="COD"/>
    <x v="12"/>
    <n v="292.31400969999999"/>
  </r>
  <r>
    <x v="42"/>
    <s v="C"/>
    <s v="COG"/>
    <x v="12"/>
    <n v="283.11903949999999"/>
  </r>
  <r>
    <x v="43"/>
    <s v="C"/>
    <s v="COL"/>
    <x v="12"/>
    <n v="374.62446679999999"/>
  </r>
  <r>
    <x v="44"/>
    <s v="C"/>
    <s v="COM"/>
    <x v="12"/>
    <m/>
  </r>
  <r>
    <x v="45"/>
    <s v="C"/>
    <s v="CPV"/>
    <x v="12"/>
    <m/>
  </r>
  <r>
    <x v="46"/>
    <s v="C"/>
    <s v="CRI"/>
    <x v="12"/>
    <n v="635.96362060000001"/>
  </r>
  <r>
    <x v="47"/>
    <s v="R"/>
    <s v="CSS"/>
    <x v="12"/>
    <n v="942.48256249999997"/>
  </r>
  <r>
    <x v="48"/>
    <s v="C"/>
    <s v="CUB"/>
    <x v="12"/>
    <n v="901.37179839999999"/>
  </r>
  <r>
    <x v="49"/>
    <s v="C"/>
    <s v="CUW"/>
    <x v="12"/>
    <m/>
  </r>
  <r>
    <x v="50"/>
    <s v="C"/>
    <s v="CYM"/>
    <x v="12"/>
    <m/>
  </r>
  <r>
    <x v="51"/>
    <s v="C"/>
    <s v="CYP"/>
    <x v="12"/>
    <m/>
  </r>
  <r>
    <x v="52"/>
    <s v="C"/>
    <s v="CZE"/>
    <x v="12"/>
    <m/>
  </r>
  <r>
    <x v="53"/>
    <s v="C"/>
    <s v="DEU"/>
    <x v="12"/>
    <n v="3795.5660809999999"/>
  </r>
  <r>
    <x v="54"/>
    <s v="C"/>
    <s v="DJI"/>
    <x v="12"/>
    <m/>
  </r>
  <r>
    <x v="55"/>
    <s v="C"/>
    <s v="DMA"/>
    <x v="12"/>
    <m/>
  </r>
  <r>
    <x v="56"/>
    <s v="C"/>
    <s v="DNK"/>
    <x v="12"/>
    <n v="4654.3053360000004"/>
  </r>
  <r>
    <x v="57"/>
    <s v="C"/>
    <s v="DOM"/>
    <x v="12"/>
    <n v="417.50578890000003"/>
  </r>
  <r>
    <x v="58"/>
    <s v="C"/>
    <s v="DZA"/>
    <x v="12"/>
    <n v="439.7311239"/>
  </r>
  <r>
    <x v="59"/>
    <s v="R"/>
    <s v="EAP"/>
    <x v="12"/>
    <n v="131.6023678"/>
  </r>
  <r>
    <x v="60"/>
    <s v="R"/>
    <s v="EAR"/>
    <x v="12"/>
    <n v="252.1866876"/>
  </r>
  <r>
    <x v="61"/>
    <s v="R"/>
    <s v="EAS"/>
    <x v="12"/>
    <n v="413.89760580000001"/>
  </r>
  <r>
    <x v="62"/>
    <s v="R"/>
    <s v="ECA"/>
    <x v="12"/>
    <m/>
  </r>
  <r>
    <x v="63"/>
    <s v="R"/>
    <s v="ECS"/>
    <x v="12"/>
    <n v="1816.08665"/>
  </r>
  <r>
    <x v="64"/>
    <s v="C"/>
    <s v="ECU"/>
    <x v="12"/>
    <n v="495.58725459999999"/>
  </r>
  <r>
    <x v="65"/>
    <s v="C"/>
    <s v="EGY"/>
    <x v="12"/>
    <n v="238.97164900000001"/>
  </r>
  <r>
    <x v="66"/>
    <s v="R"/>
    <s v="EMU"/>
    <x v="12"/>
    <n v="3018.038368"/>
  </r>
  <r>
    <x v="67"/>
    <s v="C"/>
    <s v="ERI"/>
    <x v="12"/>
    <m/>
  </r>
  <r>
    <x v="68"/>
    <s v="C"/>
    <s v="ESP"/>
    <x v="12"/>
    <n v="1704.167361"/>
  </r>
  <r>
    <x v="69"/>
    <s v="C"/>
    <s v="EST"/>
    <x v="12"/>
    <m/>
  </r>
  <r>
    <x v="70"/>
    <s v="C"/>
    <s v="ETH"/>
    <x v="12"/>
    <m/>
  </r>
  <r>
    <x v="71"/>
    <s v="R"/>
    <s v="EUU"/>
    <x v="12"/>
    <n v="2589.8509469999999"/>
  </r>
  <r>
    <x v="72"/>
    <s v="R"/>
    <s v="FCS"/>
    <x v="12"/>
    <m/>
  </r>
  <r>
    <x v="73"/>
    <s v="C"/>
    <s v="FIN"/>
    <x v="12"/>
    <n v="3180.0058730000001"/>
  </r>
  <r>
    <x v="74"/>
    <s v="C"/>
    <s v="FJI"/>
    <x v="12"/>
    <n v="583.34993010000005"/>
  </r>
  <r>
    <x v="75"/>
    <s v="C"/>
    <s v="FRA"/>
    <x v="12"/>
    <n v="3857.3727899999999"/>
  </r>
  <r>
    <x v="76"/>
    <s v="C"/>
    <s v="FRO"/>
    <x v="12"/>
    <m/>
  </r>
  <r>
    <x v="77"/>
    <s v="C"/>
    <s v="FSM"/>
    <x v="12"/>
    <m/>
  </r>
  <r>
    <x v="78"/>
    <s v="C"/>
    <s v="GAB"/>
    <x v="12"/>
    <n v="702.15659459999995"/>
  </r>
  <r>
    <x v="79"/>
    <s v="C"/>
    <s v="GBR"/>
    <x v="12"/>
    <n v="3030.4325140000001"/>
  </r>
  <r>
    <x v="80"/>
    <s v="C"/>
    <s v="GEO"/>
    <x v="12"/>
    <m/>
  </r>
  <r>
    <x v="81"/>
    <s v="C"/>
    <s v="GHA"/>
    <x v="12"/>
    <n v="232.53991350000001"/>
  </r>
  <r>
    <x v="82"/>
    <s v="C"/>
    <s v="GIB"/>
    <x v="12"/>
    <m/>
  </r>
  <r>
    <x v="83"/>
    <s v="C"/>
    <s v="GIN"/>
    <x v="12"/>
    <m/>
  </r>
  <r>
    <x v="84"/>
    <s v="C"/>
    <s v="GMB"/>
    <x v="12"/>
    <n v="124.6716181"/>
  </r>
  <r>
    <x v="85"/>
    <s v="C"/>
    <s v="GNB"/>
    <x v="12"/>
    <n v="118.2791792"/>
  </r>
  <r>
    <x v="86"/>
    <s v="C"/>
    <s v="GNQ"/>
    <x v="12"/>
    <n v="223.62458169999999"/>
  </r>
  <r>
    <x v="87"/>
    <s v="C"/>
    <s v="GRC"/>
    <x v="12"/>
    <n v="1899.6752730000001"/>
  </r>
  <r>
    <x v="88"/>
    <s v="C"/>
    <s v="GRD"/>
    <x v="12"/>
    <m/>
  </r>
  <r>
    <x v="89"/>
    <s v="C"/>
    <s v="GRL"/>
    <x v="12"/>
    <n v="2196.7117109999999"/>
  </r>
  <r>
    <x v="90"/>
    <s v="C"/>
    <s v="GTM"/>
    <x v="12"/>
    <n v="353.66091130000001"/>
  </r>
  <r>
    <x v="91"/>
    <s v="C"/>
    <s v="GUM"/>
    <x v="12"/>
    <m/>
  </r>
  <r>
    <x v="92"/>
    <s v="C"/>
    <s v="GUY"/>
    <x v="12"/>
    <n v="395.29294679999998"/>
  </r>
  <r>
    <x v="93"/>
    <s v="R"/>
    <s v="HIC"/>
    <x v="12"/>
    <n v="3543.7554239999999"/>
  </r>
  <r>
    <x v="94"/>
    <s v="C"/>
    <s v="HKG"/>
    <x v="12"/>
    <n v="1384.738437"/>
  </r>
  <r>
    <x v="95"/>
    <s v="C"/>
    <s v="HND"/>
    <x v="12"/>
    <n v="278.61501270000002"/>
  </r>
  <r>
    <x v="96"/>
    <s v="R"/>
    <s v="HPC"/>
    <x v="12"/>
    <n v="172.0961422"/>
  </r>
  <r>
    <x v="97"/>
    <s v="C"/>
    <s v="HRV"/>
    <x v="12"/>
    <m/>
  </r>
  <r>
    <x v="98"/>
    <s v="C"/>
    <s v="HTI"/>
    <x v="12"/>
    <m/>
  </r>
  <r>
    <x v="99"/>
    <s v="C"/>
    <s v="HUN"/>
    <x v="12"/>
    <m/>
  </r>
  <r>
    <x v="100"/>
    <s v="R"/>
    <s v="IBD"/>
    <x v="12"/>
    <n v="262.7287796"/>
  </r>
  <r>
    <x v="101"/>
    <s v="R"/>
    <s v="IBT"/>
    <x v="12"/>
    <n v="246.1103746"/>
  </r>
  <r>
    <x v="102"/>
    <s v="R"/>
    <s v="IDA"/>
    <x v="12"/>
    <n v="168.45403429999999"/>
  </r>
  <r>
    <x v="103"/>
    <s v="R"/>
    <s v="IDB"/>
    <x v="12"/>
    <n v="202.96974750000001"/>
  </r>
  <r>
    <x v="104"/>
    <s v="C"/>
    <s v="IDN"/>
    <x v="12"/>
    <n v="90.844495309999999"/>
  </r>
  <r>
    <x v="105"/>
    <s v="R"/>
    <s v="IDX"/>
    <x v="12"/>
    <n v="153.39617999999999"/>
  </r>
  <r>
    <x v="106"/>
    <s v="C"/>
    <s v="IMN"/>
    <x v="12"/>
    <m/>
  </r>
  <r>
    <x v="107"/>
    <s v="C"/>
    <s v="IND"/>
    <x v="12"/>
    <n v="121.6922886"/>
  </r>
  <r>
    <x v="108"/>
    <s v="R"/>
    <s v="INX"/>
    <x v="12"/>
    <m/>
  </r>
  <r>
    <x v="109"/>
    <s v="C"/>
    <s v="IRL"/>
    <x v="12"/>
    <n v="2082.523784"/>
  </r>
  <r>
    <x v="110"/>
    <s v="C"/>
    <s v="IRN"/>
    <x v="12"/>
    <n v="570.36953159999996"/>
  </r>
  <r>
    <x v="111"/>
    <s v="C"/>
    <s v="IRQ"/>
    <x v="12"/>
    <n v="388.10454329999999"/>
  </r>
  <r>
    <x v="112"/>
    <s v="C"/>
    <s v="ISL"/>
    <x v="12"/>
    <n v="4047.6190790000001"/>
  </r>
  <r>
    <x v="113"/>
    <s v="C"/>
    <s v="ISR"/>
    <x v="12"/>
    <n v="2381.2738250000002"/>
  </r>
  <r>
    <x v="114"/>
    <s v="C"/>
    <s v="ITA"/>
    <x v="12"/>
    <n v="2662.3263569999999"/>
  </r>
  <r>
    <x v="115"/>
    <s v="C"/>
    <s v="JAM"/>
    <x v="12"/>
    <n v="969.10364119999997"/>
  </r>
  <r>
    <x v="116"/>
    <s v="C"/>
    <s v="JOR"/>
    <x v="12"/>
    <n v="419.18390410000001"/>
  </r>
  <r>
    <x v="117"/>
    <s v="C"/>
    <s v="JPN"/>
    <x v="12"/>
    <n v="2951.7608749999999"/>
  </r>
  <r>
    <x v="118"/>
    <s v="C"/>
    <s v="KAZ"/>
    <x v="12"/>
    <m/>
  </r>
  <r>
    <x v="119"/>
    <s v="C"/>
    <s v="KEN"/>
    <x v="12"/>
    <n v="174.3976141"/>
  </r>
  <r>
    <x v="120"/>
    <s v="C"/>
    <s v="KGZ"/>
    <x v="12"/>
    <m/>
  </r>
  <r>
    <x v="121"/>
    <s v="C"/>
    <s v="KHM"/>
    <x v="12"/>
    <n v="69.251906180000006"/>
  </r>
  <r>
    <x v="122"/>
    <s v="C"/>
    <s v="KIR"/>
    <x v="12"/>
    <n v="358.48339670000001"/>
  </r>
  <r>
    <x v="123"/>
    <s v="C"/>
    <s v="KNA"/>
    <x v="12"/>
    <n v="517.63861199999997"/>
  </r>
  <r>
    <x v="124"/>
    <s v="C"/>
    <s v="KOR"/>
    <x v="12"/>
    <n v="323.59615250000002"/>
  </r>
  <r>
    <x v="125"/>
    <s v="C"/>
    <s v="KWT"/>
    <x v="12"/>
    <n v="5208.4953649999998"/>
  </r>
  <r>
    <x v="126"/>
    <s v="R"/>
    <s v="LAC"/>
    <x v="12"/>
    <n v="697.80594169999995"/>
  </r>
  <r>
    <x v="127"/>
    <s v="C"/>
    <s v="LAO"/>
    <x v="12"/>
    <m/>
  </r>
  <r>
    <x v="128"/>
    <s v="C"/>
    <s v="LBN"/>
    <x v="12"/>
    <m/>
  </r>
  <r>
    <x v="129"/>
    <s v="C"/>
    <s v="LBR"/>
    <x v="12"/>
    <n v="246.4318734"/>
  </r>
  <r>
    <x v="130"/>
    <s v="C"/>
    <s v="LBY"/>
    <x v="12"/>
    <m/>
  </r>
  <r>
    <x v="131"/>
    <s v="C"/>
    <s v="LCA"/>
    <x v="12"/>
    <m/>
  </r>
  <r>
    <x v="132"/>
    <s v="R"/>
    <s v="LCN"/>
    <x v="12"/>
    <n v="735.17927020000002"/>
  </r>
  <r>
    <x v="133"/>
    <s v="R"/>
    <s v="LDC"/>
    <x v="12"/>
    <m/>
  </r>
  <r>
    <x v="134"/>
    <s v="R"/>
    <s v="LIC"/>
    <x v="12"/>
    <m/>
  </r>
  <r>
    <x v="135"/>
    <s v="C"/>
    <s v="LIE"/>
    <x v="12"/>
    <n v="5640.4643139999998"/>
  </r>
  <r>
    <x v="136"/>
    <s v="C"/>
    <s v="LKA"/>
    <x v="12"/>
    <n v="198.5799198"/>
  </r>
  <r>
    <x v="137"/>
    <s v="R"/>
    <s v="LMC"/>
    <x v="12"/>
    <n v="153.40259979999999"/>
  </r>
  <r>
    <x v="138"/>
    <s v="R"/>
    <s v="LMY"/>
    <x v="12"/>
    <n v="240.3329957"/>
  </r>
  <r>
    <x v="139"/>
    <s v="C"/>
    <s v="LSO"/>
    <x v="12"/>
    <n v="75.176832529999999"/>
  </r>
  <r>
    <x v="140"/>
    <s v="R"/>
    <s v="LTE"/>
    <x v="12"/>
    <n v="293.11173430000002"/>
  </r>
  <r>
    <x v="141"/>
    <s v="C"/>
    <s v="LTU"/>
    <x v="12"/>
    <m/>
  </r>
  <r>
    <x v="142"/>
    <s v="C"/>
    <s v="LUX"/>
    <x v="12"/>
    <n v="5680.129895"/>
  </r>
  <r>
    <x v="143"/>
    <s v="C"/>
    <s v="LVA"/>
    <x v="12"/>
    <m/>
  </r>
  <r>
    <x v="144"/>
    <s v="C"/>
    <s v="MAC"/>
    <x v="12"/>
    <m/>
  </r>
  <r>
    <x v="145"/>
    <s v="C"/>
    <s v="MAF"/>
    <x v="12"/>
    <m/>
  </r>
  <r>
    <x v="146"/>
    <s v="C"/>
    <s v="MAR"/>
    <x v="12"/>
    <n v="302.59839440000002"/>
  </r>
  <r>
    <x v="147"/>
    <s v="C"/>
    <s v="MCO"/>
    <x v="12"/>
    <n v="16733.621609999998"/>
  </r>
  <r>
    <x v="148"/>
    <s v="C"/>
    <s v="MDA"/>
    <x v="12"/>
    <m/>
  </r>
  <r>
    <x v="149"/>
    <s v="C"/>
    <s v="MDG"/>
    <x v="12"/>
    <n v="193.12855479999999"/>
  </r>
  <r>
    <x v="150"/>
    <s v="C"/>
    <s v="MDV"/>
    <x v="12"/>
    <m/>
  </r>
  <r>
    <x v="151"/>
    <s v="R"/>
    <s v="MEA"/>
    <x v="12"/>
    <n v="388.08528969999998"/>
  </r>
  <r>
    <x v="152"/>
    <s v="C"/>
    <s v="MEX"/>
    <x v="12"/>
    <n v="814.34076630000004"/>
  </r>
  <r>
    <x v="153"/>
    <s v="C"/>
    <s v="MHL"/>
    <x v="12"/>
    <m/>
  </r>
  <r>
    <x v="154"/>
    <s v="R"/>
    <s v="MIC"/>
    <x v="12"/>
    <n v="248.87671270000001"/>
  </r>
  <r>
    <x v="155"/>
    <s v="C"/>
    <s v="MKD"/>
    <x v="12"/>
    <m/>
  </r>
  <r>
    <x v="156"/>
    <s v="C"/>
    <s v="MLI"/>
    <x v="12"/>
    <n v="79.157487919999994"/>
  </r>
  <r>
    <x v="157"/>
    <s v="C"/>
    <s v="MLT"/>
    <x v="12"/>
    <n v="975.75880089999998"/>
  </r>
  <r>
    <x v="158"/>
    <s v="C"/>
    <s v="MMR"/>
    <x v="12"/>
    <m/>
  </r>
  <r>
    <x v="159"/>
    <s v="R"/>
    <s v="MNA"/>
    <x v="12"/>
    <m/>
  </r>
  <r>
    <x v="160"/>
    <s v="C"/>
    <s v="MNE"/>
    <x v="12"/>
    <m/>
  </r>
  <r>
    <x v="161"/>
    <s v="C"/>
    <s v="MNG"/>
    <x v="12"/>
    <m/>
  </r>
  <r>
    <x v="162"/>
    <s v="C"/>
    <s v="MNP"/>
    <x v="12"/>
    <m/>
  </r>
  <r>
    <x v="163"/>
    <s v="C"/>
    <s v="MOZ"/>
    <x v="12"/>
    <m/>
  </r>
  <r>
    <x v="164"/>
    <s v="C"/>
    <s v="MRT"/>
    <x v="12"/>
    <n v="217.5880401"/>
  </r>
  <r>
    <x v="165"/>
    <s v="C"/>
    <s v="MUS"/>
    <x v="12"/>
    <m/>
  </r>
  <r>
    <x v="166"/>
    <s v="C"/>
    <s v="MWI"/>
    <x v="12"/>
    <n v="83.563124900000005"/>
  </r>
  <r>
    <x v="167"/>
    <s v="C"/>
    <s v="MYS"/>
    <x v="12"/>
    <n v="445.35118030000001"/>
  </r>
  <r>
    <x v="168"/>
    <s v="R"/>
    <s v="NAC"/>
    <x v="12"/>
    <n v="6017.6949519999998"/>
  </r>
  <r>
    <x v="169"/>
    <s v="C"/>
    <s v="NAM"/>
    <x v="12"/>
    <m/>
  </r>
  <r>
    <x v="170"/>
    <s v="C"/>
    <s v="NCL"/>
    <x v="12"/>
    <n v="4031.0160390000001"/>
  </r>
  <r>
    <x v="171"/>
    <s v="C"/>
    <s v="NER"/>
    <x v="12"/>
    <n v="155.7817761"/>
  </r>
  <r>
    <x v="172"/>
    <s v="C"/>
    <s v="NGA"/>
    <x v="12"/>
    <n v="209.23749359999999"/>
  </r>
  <r>
    <x v="173"/>
    <s v="C"/>
    <s v="NIC"/>
    <x v="12"/>
    <n v="345.45920150000001"/>
  </r>
  <r>
    <x v="174"/>
    <s v="C"/>
    <s v="NLD"/>
    <x v="12"/>
    <n v="4052.06603"/>
  </r>
  <r>
    <x v="175"/>
    <s v="C"/>
    <s v="NOR"/>
    <x v="12"/>
    <n v="4413.5756920000003"/>
  </r>
  <r>
    <x v="176"/>
    <s v="C"/>
    <s v="NPL"/>
    <x v="12"/>
    <n v="81.931647029999993"/>
  </r>
  <r>
    <x v="177"/>
    <s v="C"/>
    <s v="NRU"/>
    <x v="12"/>
    <m/>
  </r>
  <r>
    <x v="178"/>
    <s v="C"/>
    <s v="NZL"/>
    <x v="12"/>
    <n v="3294.6489430000001"/>
  </r>
  <r>
    <x v="179"/>
    <s v="R"/>
    <s v="OED"/>
    <x v="12"/>
    <n v="3360.8519889999998"/>
  </r>
  <r>
    <x v="180"/>
    <s v="C"/>
    <s v="OMN"/>
    <x v="12"/>
    <n v="472.52160129999999"/>
  </r>
  <r>
    <x v="181"/>
    <s v="R"/>
    <s v="OSS"/>
    <x v="12"/>
    <n v="387.4678002"/>
  </r>
  <r>
    <x v="182"/>
    <s v="C"/>
    <s v="PAK"/>
    <x v="12"/>
    <n v="151.7667702"/>
  </r>
  <r>
    <x v="183"/>
    <s v="C"/>
    <s v="PAN"/>
    <x v="12"/>
    <n v="1040.7863620000001"/>
  </r>
  <r>
    <x v="184"/>
    <s v="C"/>
    <s v="PER"/>
    <x v="12"/>
    <n v="653.00615249999998"/>
  </r>
  <r>
    <x v="185"/>
    <s v="C"/>
    <s v="PHL"/>
    <x v="12"/>
    <n v="211.4010317"/>
  </r>
  <r>
    <x v="186"/>
    <s v="C"/>
    <s v="PLW"/>
    <x v="12"/>
    <m/>
  </r>
  <r>
    <x v="187"/>
    <s v="C"/>
    <s v="PNG"/>
    <x v="12"/>
    <n v="322.87599419999998"/>
  </r>
  <r>
    <x v="188"/>
    <s v="C"/>
    <s v="POL"/>
    <x v="12"/>
    <m/>
  </r>
  <r>
    <x v="189"/>
    <s v="R"/>
    <s v="PRE"/>
    <x v="12"/>
    <n v="97.921687309999996"/>
  </r>
  <r>
    <x v="190"/>
    <s v="C"/>
    <s v="PRI"/>
    <x v="12"/>
    <n v="2246.4767139999999"/>
  </r>
  <r>
    <x v="191"/>
    <s v="C"/>
    <s v="PRK"/>
    <x v="12"/>
    <m/>
  </r>
  <r>
    <x v="192"/>
    <s v="C"/>
    <s v="PRT"/>
    <x v="12"/>
    <n v="1302.3943340000001"/>
  </r>
  <r>
    <x v="193"/>
    <s v="C"/>
    <s v="PRY"/>
    <x v="12"/>
    <n v="268.52591949999999"/>
  </r>
  <r>
    <x v="194"/>
    <s v="R"/>
    <s v="PSE"/>
    <x v="12"/>
    <m/>
  </r>
  <r>
    <x v="195"/>
    <s v="R"/>
    <s v="PSS"/>
    <x v="12"/>
    <m/>
  </r>
  <r>
    <x v="196"/>
    <s v="R"/>
    <s v="PST"/>
    <x v="12"/>
    <n v="3512.7427950000001"/>
  </r>
  <r>
    <x v="197"/>
    <s v="C"/>
    <s v="PYF"/>
    <x v="12"/>
    <n v="2754.8698810000001"/>
  </r>
  <r>
    <x v="198"/>
    <s v="C"/>
    <s v="QAT"/>
    <x v="12"/>
    <n v="3909.0194179999999"/>
  </r>
  <r>
    <x v="199"/>
    <s v="C"/>
    <s v="ROU"/>
    <x v="12"/>
    <m/>
  </r>
  <r>
    <x v="200"/>
    <s v="C"/>
    <s v="RUS"/>
    <x v="12"/>
    <m/>
  </r>
  <r>
    <x v="201"/>
    <s v="C"/>
    <s v="RWA"/>
    <x v="12"/>
    <n v="61.86656584"/>
  </r>
  <r>
    <x v="202"/>
    <s v="R"/>
    <s v="SAS"/>
    <x v="12"/>
    <n v="121.2404765"/>
  </r>
  <r>
    <x v="203"/>
    <s v="C"/>
    <s v="SAU"/>
    <x v="12"/>
    <n v="1511.466643"/>
  </r>
  <r>
    <x v="204"/>
    <s v="C"/>
    <s v="SDN"/>
    <x v="12"/>
    <n v="194.73783499999999"/>
  </r>
  <r>
    <x v="205"/>
    <s v="C"/>
    <s v="SEN"/>
    <x v="12"/>
    <n v="282.93834029999999"/>
  </r>
  <r>
    <x v="206"/>
    <s v="C"/>
    <s v="SGP"/>
    <x v="12"/>
    <n v="1263.6593339999999"/>
  </r>
  <r>
    <x v="207"/>
    <s v="C"/>
    <s v="SLB"/>
    <x v="12"/>
    <n v="235.26757000000001"/>
  </r>
  <r>
    <x v="208"/>
    <s v="C"/>
    <s v="SLE"/>
    <x v="12"/>
    <n v="166.027807"/>
  </r>
  <r>
    <x v="209"/>
    <s v="C"/>
    <s v="SLV"/>
    <x v="12"/>
    <n v="327.22490379999999"/>
  </r>
  <r>
    <x v="210"/>
    <s v="C"/>
    <s v="SMR"/>
    <x v="12"/>
    <m/>
  </r>
  <r>
    <x v="211"/>
    <s v="C"/>
    <s v="SOM"/>
    <x v="12"/>
    <m/>
  </r>
  <r>
    <x v="212"/>
    <s v="C"/>
    <s v="SRB"/>
    <x v="12"/>
    <m/>
  </r>
  <r>
    <x v="213"/>
    <s v="R"/>
    <s v="SSA"/>
    <x v="12"/>
    <n v="243.92372030000001"/>
  </r>
  <r>
    <x v="214"/>
    <s v="C"/>
    <s v="SSD"/>
    <x v="12"/>
    <m/>
  </r>
  <r>
    <x v="215"/>
    <s v="R"/>
    <s v="SSF"/>
    <x v="12"/>
    <n v="243.96791680000001"/>
  </r>
  <r>
    <x v="216"/>
    <s v="R"/>
    <s v="SST"/>
    <x v="12"/>
    <n v="584.67994969999995"/>
  </r>
  <r>
    <x v="217"/>
    <s v="C"/>
    <s v="STP"/>
    <x v="12"/>
    <m/>
  </r>
  <r>
    <x v="218"/>
    <s v="C"/>
    <s v="SUR"/>
    <x v="12"/>
    <n v="774.52575109999998"/>
  </r>
  <r>
    <x v="219"/>
    <s v="C"/>
    <s v="SVK"/>
    <x v="12"/>
    <m/>
  </r>
  <r>
    <x v="220"/>
    <s v="C"/>
    <s v="SVN"/>
    <x v="12"/>
    <m/>
  </r>
  <r>
    <x v="221"/>
    <s v="C"/>
    <s v="SWE"/>
    <x v="12"/>
    <n v="5942.1487710000001"/>
  </r>
  <r>
    <x v="222"/>
    <s v="C"/>
    <s v="SWZ"/>
    <x v="12"/>
    <n v="310.7410615"/>
  </r>
  <r>
    <x v="223"/>
    <s v="C"/>
    <s v="SXM"/>
    <x v="12"/>
    <m/>
  </r>
  <r>
    <x v="224"/>
    <s v="C"/>
    <s v="SYC"/>
    <x v="12"/>
    <n v="546.95106129999999"/>
  </r>
  <r>
    <x v="225"/>
    <s v="C"/>
    <s v="SYR"/>
    <x v="12"/>
    <n v="449.9439294"/>
  </r>
  <r>
    <x v="226"/>
    <s v="C"/>
    <s v="TCA"/>
    <x v="12"/>
    <m/>
  </r>
  <r>
    <x v="227"/>
    <s v="C"/>
    <s v="TCD"/>
    <x v="12"/>
    <n v="153.44999749999999"/>
  </r>
  <r>
    <x v="228"/>
    <s v="R"/>
    <s v="TEA"/>
    <x v="12"/>
    <n v="133.05926930000001"/>
  </r>
  <r>
    <x v="229"/>
    <s v="R"/>
    <s v="TEC"/>
    <x v="12"/>
    <m/>
  </r>
  <r>
    <x v="230"/>
    <s v="C"/>
    <s v="TGO"/>
    <x v="12"/>
    <n v="149.3505629"/>
  </r>
  <r>
    <x v="231"/>
    <s v="C"/>
    <s v="THA"/>
    <x v="12"/>
    <n v="209.35655650000001"/>
  </r>
  <r>
    <x v="232"/>
    <s v="C"/>
    <s v="TJK"/>
    <x v="12"/>
    <m/>
  </r>
  <r>
    <x v="233"/>
    <s v="C"/>
    <s v="TKM"/>
    <x v="12"/>
    <m/>
  </r>
  <r>
    <x v="234"/>
    <s v="R"/>
    <s v="TLA"/>
    <x v="12"/>
    <n v="710.61547340000004"/>
  </r>
  <r>
    <x v="235"/>
    <s v="C"/>
    <s v="TLS"/>
    <x v="12"/>
    <m/>
  </r>
  <r>
    <x v="236"/>
    <s v="R"/>
    <s v="TMN"/>
    <x v="12"/>
    <m/>
  </r>
  <r>
    <x v="237"/>
    <s v="C"/>
    <s v="TON"/>
    <x v="12"/>
    <m/>
  </r>
  <r>
    <x v="238"/>
    <s v="R"/>
    <s v="TSA"/>
    <x v="12"/>
    <n v="121.2404765"/>
  </r>
  <r>
    <x v="239"/>
    <s v="R"/>
    <s v="TSS"/>
    <x v="12"/>
    <n v="243.96791680000001"/>
  </r>
  <r>
    <x v="240"/>
    <s v="C"/>
    <s v="TTO"/>
    <x v="12"/>
    <n v="1118.339209"/>
  </r>
  <r>
    <x v="241"/>
    <s v="C"/>
    <s v="TUN"/>
    <x v="12"/>
    <n v="423.1599478"/>
  </r>
  <r>
    <x v="242"/>
    <s v="C"/>
    <s v="TUR"/>
    <x v="12"/>
    <n v="558.42156399999999"/>
  </r>
  <r>
    <x v="243"/>
    <s v="C"/>
    <s v="TUV"/>
    <x v="12"/>
    <m/>
  </r>
  <r>
    <x v="244"/>
    <s v="C"/>
    <s v="TZA"/>
    <x v="12"/>
    <m/>
  </r>
  <r>
    <x v="245"/>
    <s v="C"/>
    <s v="UGA"/>
    <x v="12"/>
    <n v="149.333189"/>
  </r>
  <r>
    <x v="246"/>
    <s v="C"/>
    <s v="UKR"/>
    <x v="12"/>
    <m/>
  </r>
  <r>
    <x v="247"/>
    <s v="R"/>
    <s v="UMC"/>
    <x v="12"/>
    <n v="327.84773960000001"/>
  </r>
  <r>
    <x v="248"/>
    <s v="C"/>
    <s v="URY"/>
    <x v="12"/>
    <n v="775.99338539999997"/>
  </r>
  <r>
    <x v="249"/>
    <s v="C"/>
    <s v="USA"/>
    <x v="12"/>
    <n v="6109.9258680000003"/>
  </r>
  <r>
    <x v="250"/>
    <s v="C"/>
    <s v="UZB"/>
    <x v="12"/>
    <m/>
  </r>
  <r>
    <x v="251"/>
    <s v="C"/>
    <s v="VCT"/>
    <x v="12"/>
    <n v="298.34083889999999"/>
  </r>
  <r>
    <x v="252"/>
    <s v="C"/>
    <s v="VEN"/>
    <x v="12"/>
    <n v="1295.970593"/>
  </r>
  <r>
    <x v="253"/>
    <s v="C"/>
    <s v="VGB"/>
    <x v="12"/>
    <m/>
  </r>
  <r>
    <x v="254"/>
    <s v="C"/>
    <s v="VIR"/>
    <x v="12"/>
    <n v="4040.7894740000002"/>
  </r>
  <r>
    <x v="255"/>
    <s v="C"/>
    <s v="VNM"/>
    <x v="12"/>
    <m/>
  </r>
  <r>
    <x v="256"/>
    <s v="C"/>
    <s v="VUT"/>
    <x v="12"/>
    <m/>
  </r>
  <r>
    <x v="257"/>
    <s v="R"/>
    <s v="WLD"/>
    <x v="12"/>
    <n v="981.03803129999994"/>
  </r>
  <r>
    <x v="258"/>
    <s v="C"/>
    <s v="WSM"/>
    <x v="12"/>
    <m/>
  </r>
  <r>
    <x v="259"/>
    <s v="C"/>
    <s v="XKX"/>
    <x v="12"/>
    <m/>
  </r>
  <r>
    <x v="260"/>
    <s v="C"/>
    <s v="YEM"/>
    <x v="12"/>
    <m/>
  </r>
  <r>
    <x v="261"/>
    <s v="C"/>
    <s v="ZAF"/>
    <x v="12"/>
    <n v="899.80186679999997"/>
  </r>
  <r>
    <x v="262"/>
    <s v="C"/>
    <s v="ZMB"/>
    <x v="12"/>
    <n v="427.46290140000002"/>
  </r>
  <r>
    <x v="263"/>
    <s v="C"/>
    <s v="ZWE"/>
    <x v="12"/>
    <n v="483.70490369999999"/>
  </r>
  <r>
    <x v="0"/>
    <s v="C"/>
    <s v="ABW"/>
    <x v="13"/>
    <m/>
  </r>
  <r>
    <x v="1"/>
    <s v="C"/>
    <s v="AFG"/>
    <x v="13"/>
    <n v="144.11031890000001"/>
  </r>
  <r>
    <x v="2"/>
    <s v="C"/>
    <s v="AGO"/>
    <x v="13"/>
    <m/>
  </r>
  <r>
    <x v="3"/>
    <s v="C"/>
    <s v="ALB"/>
    <x v="13"/>
    <m/>
  </r>
  <r>
    <x v="4"/>
    <s v="C"/>
    <s v="AND"/>
    <x v="13"/>
    <n v="5342.1685600000001"/>
  </r>
  <r>
    <x v="5"/>
    <s v="R"/>
    <s v="ARB"/>
    <x v="13"/>
    <n v="414.09739869999999"/>
  </r>
  <r>
    <x v="6"/>
    <s v="C"/>
    <s v="ARE"/>
    <x v="13"/>
    <m/>
  </r>
  <r>
    <x v="7"/>
    <s v="C"/>
    <s v="ARG"/>
    <x v="13"/>
    <n v="2083.9722179999999"/>
  </r>
  <r>
    <x v="8"/>
    <s v="C"/>
    <s v="ARM"/>
    <x v="13"/>
    <m/>
  </r>
  <r>
    <x v="9"/>
    <s v="C"/>
    <s v="ASM"/>
    <x v="13"/>
    <m/>
  </r>
  <r>
    <x v="10"/>
    <s v="C"/>
    <s v="ATG"/>
    <x v="13"/>
    <m/>
  </r>
  <r>
    <x v="11"/>
    <s v="C"/>
    <s v="AUS"/>
    <x v="13"/>
    <n v="4766.9798879999998"/>
  </r>
  <r>
    <x v="12"/>
    <s v="C"/>
    <s v="AUT"/>
    <x v="13"/>
    <n v="3881.3497170000001"/>
  </r>
  <r>
    <x v="13"/>
    <s v="C"/>
    <s v="AZE"/>
    <x v="13"/>
    <m/>
  </r>
  <r>
    <x v="14"/>
    <s v="C"/>
    <s v="BDI"/>
    <x v="13"/>
    <n v="85.047000150000002"/>
  </r>
  <r>
    <x v="15"/>
    <s v="C"/>
    <s v="BEL"/>
    <x v="13"/>
    <n v="4927.2005879999997"/>
  </r>
  <r>
    <x v="16"/>
    <s v="C"/>
    <s v="BEN"/>
    <x v="13"/>
    <n v="161.98737370000001"/>
  </r>
  <r>
    <x v="17"/>
    <s v="C"/>
    <s v="BFA"/>
    <x v="13"/>
    <n v="113.7805843"/>
  </r>
  <r>
    <x v="18"/>
    <s v="C"/>
    <s v="BGD"/>
    <x v="13"/>
    <n v="117.7258149"/>
  </r>
  <r>
    <x v="19"/>
    <s v="C"/>
    <s v="BGR"/>
    <x v="13"/>
    <m/>
  </r>
  <r>
    <x v="20"/>
    <s v="C"/>
    <s v="BHR"/>
    <x v="13"/>
    <m/>
  </r>
  <r>
    <x v="21"/>
    <s v="C"/>
    <s v="BHS"/>
    <x v="13"/>
    <n v="3696.6631400000001"/>
  </r>
  <r>
    <x v="22"/>
    <s v="C"/>
    <s v="BIH"/>
    <x v="13"/>
    <m/>
  </r>
  <r>
    <x v="23"/>
    <s v="C"/>
    <s v="BLR"/>
    <x v="13"/>
    <m/>
  </r>
  <r>
    <x v="24"/>
    <s v="C"/>
    <s v="BLZ"/>
    <x v="13"/>
    <n v="605.93344070000001"/>
  </r>
  <r>
    <x v="25"/>
    <s v="C"/>
    <s v="BMU"/>
    <x v="13"/>
    <n v="5009.2936799999998"/>
  </r>
  <r>
    <x v="26"/>
    <s v="C"/>
    <s v="BOL"/>
    <x v="13"/>
    <n v="263.21061200000003"/>
  </r>
  <r>
    <x v="27"/>
    <s v="C"/>
    <s v="BRA"/>
    <x v="13"/>
    <n v="772.81879130000004"/>
  </r>
  <r>
    <x v="28"/>
    <s v="C"/>
    <s v="BRB"/>
    <x v="13"/>
    <m/>
  </r>
  <r>
    <x v="29"/>
    <s v="C"/>
    <s v="BRN"/>
    <x v="13"/>
    <n v="2915.2665830000001"/>
  </r>
  <r>
    <x v="30"/>
    <s v="C"/>
    <s v="BTN"/>
    <x v="13"/>
    <m/>
  </r>
  <r>
    <x v="31"/>
    <s v="C"/>
    <s v="BWA"/>
    <x v="13"/>
    <n v="317.66464029999997"/>
  </r>
  <r>
    <x v="32"/>
    <s v="C"/>
    <s v="CAF"/>
    <x v="13"/>
    <n v="140.01307349999999"/>
  </r>
  <r>
    <x v="33"/>
    <s v="C"/>
    <s v="CAN"/>
    <x v="13"/>
    <n v="5870.6005640000003"/>
  </r>
  <r>
    <x v="34"/>
    <s v="R"/>
    <s v="CEB"/>
    <x v="13"/>
    <m/>
  </r>
  <r>
    <x v="35"/>
    <s v="C"/>
    <s v="CHE"/>
    <x v="13"/>
    <m/>
  </r>
  <r>
    <x v="36"/>
    <s v="C"/>
    <s v="CHI"/>
    <x v="13"/>
    <m/>
  </r>
  <r>
    <x v="37"/>
    <s v="C"/>
    <s v="CHL"/>
    <x v="13"/>
    <n v="1667.5682690000001"/>
  </r>
  <r>
    <x v="38"/>
    <s v="C"/>
    <s v="CHN"/>
    <x v="13"/>
    <n v="157.09037430000001"/>
  </r>
  <r>
    <x v="39"/>
    <s v="C"/>
    <s v="CIV"/>
    <x v="13"/>
    <n v="417.10655059999999"/>
  </r>
  <r>
    <x v="40"/>
    <s v="C"/>
    <s v="CMR"/>
    <x v="13"/>
    <n v="249.09025410000001"/>
  </r>
  <r>
    <x v="41"/>
    <s v="C"/>
    <s v="COD"/>
    <x v="13"/>
    <n v="362.86378989999997"/>
  </r>
  <r>
    <x v="42"/>
    <s v="C"/>
    <s v="COG"/>
    <x v="13"/>
    <n v="362.2702779"/>
  </r>
  <r>
    <x v="43"/>
    <s v="C"/>
    <s v="COL"/>
    <x v="13"/>
    <n v="435.732888"/>
  </r>
  <r>
    <x v="44"/>
    <s v="C"/>
    <s v="COM"/>
    <x v="13"/>
    <m/>
  </r>
  <r>
    <x v="45"/>
    <s v="C"/>
    <s v="CPV"/>
    <x v="13"/>
    <m/>
  </r>
  <r>
    <x v="46"/>
    <s v="C"/>
    <s v="CRI"/>
    <x v="13"/>
    <n v="766.08871239999996"/>
  </r>
  <r>
    <x v="47"/>
    <s v="R"/>
    <s v="CSS"/>
    <x v="13"/>
    <n v="1017.292848"/>
  </r>
  <r>
    <x v="48"/>
    <s v="C"/>
    <s v="CUB"/>
    <x v="13"/>
    <n v="1088.4539070000001"/>
  </r>
  <r>
    <x v="49"/>
    <s v="C"/>
    <s v="CUW"/>
    <x v="13"/>
    <m/>
  </r>
  <r>
    <x v="50"/>
    <s v="C"/>
    <s v="CYM"/>
    <x v="13"/>
    <m/>
  </r>
  <r>
    <x v="51"/>
    <s v="C"/>
    <s v="CYP"/>
    <x v="13"/>
    <m/>
  </r>
  <r>
    <x v="52"/>
    <s v="C"/>
    <s v="CZE"/>
    <x v="13"/>
    <m/>
  </r>
  <r>
    <x v="53"/>
    <s v="C"/>
    <s v="DEU"/>
    <x v="13"/>
    <n v="5027.6603089999999"/>
  </r>
  <r>
    <x v="54"/>
    <s v="C"/>
    <s v="DJI"/>
    <x v="13"/>
    <m/>
  </r>
  <r>
    <x v="55"/>
    <s v="C"/>
    <s v="DMA"/>
    <x v="13"/>
    <m/>
  </r>
  <r>
    <x v="56"/>
    <s v="C"/>
    <s v="DNK"/>
    <x v="13"/>
    <n v="6119.3726580000002"/>
  </r>
  <r>
    <x v="57"/>
    <s v="C"/>
    <s v="DOM"/>
    <x v="13"/>
    <n v="479.54404149999999"/>
  </r>
  <r>
    <x v="58"/>
    <s v="C"/>
    <s v="DZA"/>
    <x v="13"/>
    <n v="551.43444169999998"/>
  </r>
  <r>
    <x v="59"/>
    <s v="R"/>
    <s v="EAP"/>
    <x v="13"/>
    <n v="161.829373"/>
  </r>
  <r>
    <x v="60"/>
    <s v="R"/>
    <s v="EAR"/>
    <x v="13"/>
    <n v="314.79525050000001"/>
  </r>
  <r>
    <x v="61"/>
    <s v="R"/>
    <s v="EAS"/>
    <x v="13"/>
    <n v="533.58693570000003"/>
  </r>
  <r>
    <x v="62"/>
    <s v="R"/>
    <s v="ECA"/>
    <x v="13"/>
    <m/>
  </r>
  <r>
    <x v="63"/>
    <s v="R"/>
    <s v="ECS"/>
    <x v="13"/>
    <n v="2288.1006849999999"/>
  </r>
  <r>
    <x v="64"/>
    <s v="C"/>
    <s v="ECU"/>
    <x v="13"/>
    <n v="588.59724649999998"/>
  </r>
  <r>
    <x v="65"/>
    <s v="C"/>
    <s v="EGY"/>
    <x v="13"/>
    <n v="256.52764029999997"/>
  </r>
  <r>
    <x v="66"/>
    <s v="R"/>
    <s v="EMU"/>
    <x v="13"/>
    <n v="3892.0277510000001"/>
  </r>
  <r>
    <x v="67"/>
    <s v="C"/>
    <s v="ERI"/>
    <x v="13"/>
    <m/>
  </r>
  <r>
    <x v="68"/>
    <s v="C"/>
    <s v="ESP"/>
    <x v="13"/>
    <n v="2241.4488470000001"/>
  </r>
  <r>
    <x v="69"/>
    <s v="C"/>
    <s v="EST"/>
    <x v="13"/>
    <m/>
  </r>
  <r>
    <x v="70"/>
    <s v="C"/>
    <s v="ETH"/>
    <x v="13"/>
    <m/>
  </r>
  <r>
    <x v="71"/>
    <s v="R"/>
    <s v="EUU"/>
    <x v="13"/>
    <n v="3268.5654060000002"/>
  </r>
  <r>
    <x v="72"/>
    <s v="R"/>
    <s v="FCS"/>
    <x v="13"/>
    <m/>
  </r>
  <r>
    <x v="73"/>
    <s v="C"/>
    <s v="FIN"/>
    <x v="13"/>
    <n v="4176.2727610000002"/>
  </r>
  <r>
    <x v="74"/>
    <s v="C"/>
    <s v="FJI"/>
    <x v="13"/>
    <n v="768.73845549999999"/>
  </r>
  <r>
    <x v="75"/>
    <s v="C"/>
    <s v="FRA"/>
    <x v="13"/>
    <n v="4965.8547689999996"/>
  </r>
  <r>
    <x v="76"/>
    <s v="C"/>
    <s v="FRO"/>
    <x v="13"/>
    <m/>
  </r>
  <r>
    <x v="77"/>
    <s v="C"/>
    <s v="FSM"/>
    <x v="13"/>
    <m/>
  </r>
  <r>
    <x v="78"/>
    <s v="C"/>
    <s v="GAB"/>
    <x v="13"/>
    <n v="1157.1508180000001"/>
  </r>
  <r>
    <x v="79"/>
    <s v="C"/>
    <s v="GBR"/>
    <x v="13"/>
    <n v="3426.2762210000001"/>
  </r>
  <r>
    <x v="80"/>
    <s v="C"/>
    <s v="GEO"/>
    <x v="13"/>
    <m/>
  </r>
  <r>
    <x v="81"/>
    <s v="C"/>
    <s v="GHA"/>
    <x v="13"/>
    <n v="263.68596400000001"/>
  </r>
  <r>
    <x v="82"/>
    <s v="C"/>
    <s v="GIB"/>
    <x v="13"/>
    <m/>
  </r>
  <r>
    <x v="83"/>
    <s v="C"/>
    <s v="GIN"/>
    <x v="13"/>
    <m/>
  </r>
  <r>
    <x v="84"/>
    <s v="C"/>
    <s v="GMB"/>
    <x v="13"/>
    <n v="153.4883772"/>
  </r>
  <r>
    <x v="85"/>
    <s v="C"/>
    <s v="GNB"/>
    <x v="13"/>
    <n v="118.1761217"/>
  </r>
  <r>
    <x v="86"/>
    <s v="C"/>
    <s v="GNQ"/>
    <x v="13"/>
    <n v="288.95786049999998"/>
  </r>
  <r>
    <x v="87"/>
    <s v="C"/>
    <s v="GRC"/>
    <x v="13"/>
    <n v="2502.8143580000001"/>
  </r>
  <r>
    <x v="88"/>
    <s v="C"/>
    <s v="GRD"/>
    <x v="13"/>
    <m/>
  </r>
  <r>
    <x v="89"/>
    <s v="C"/>
    <s v="GRL"/>
    <x v="13"/>
    <n v="2860.2805760000001"/>
  </r>
  <r>
    <x v="90"/>
    <s v="C"/>
    <s v="GTM"/>
    <x v="13"/>
    <n v="420.86779819999998"/>
  </r>
  <r>
    <x v="91"/>
    <s v="C"/>
    <s v="GUM"/>
    <x v="13"/>
    <m/>
  </r>
  <r>
    <x v="92"/>
    <s v="C"/>
    <s v="GUY"/>
    <x v="13"/>
    <n v="420.6615817"/>
  </r>
  <r>
    <x v="93"/>
    <s v="R"/>
    <s v="HIC"/>
    <x v="13"/>
    <n v="4247.613147"/>
  </r>
  <r>
    <x v="94"/>
    <s v="C"/>
    <s v="HKG"/>
    <x v="13"/>
    <n v="1893.1812420000001"/>
  </r>
  <r>
    <x v="95"/>
    <s v="C"/>
    <s v="HND"/>
    <x v="13"/>
    <n v="307.34314380000001"/>
  </r>
  <r>
    <x v="96"/>
    <s v="R"/>
    <s v="HPC"/>
    <x v="13"/>
    <n v="202.01957089999999"/>
  </r>
  <r>
    <x v="97"/>
    <s v="C"/>
    <s v="HRV"/>
    <x v="13"/>
    <m/>
  </r>
  <r>
    <x v="98"/>
    <s v="C"/>
    <s v="HTI"/>
    <x v="13"/>
    <m/>
  </r>
  <r>
    <x v="99"/>
    <s v="C"/>
    <s v="HUN"/>
    <x v="13"/>
    <m/>
  </r>
  <r>
    <x v="100"/>
    <s v="R"/>
    <s v="IBD"/>
    <x v="13"/>
    <n v="330.73997700000001"/>
  </r>
  <r>
    <x v="101"/>
    <s v="R"/>
    <s v="IBT"/>
    <x v="13"/>
    <n v="305.6637738"/>
  </r>
  <r>
    <x v="102"/>
    <s v="R"/>
    <s v="IDA"/>
    <x v="13"/>
    <n v="188.32684739999999"/>
  </r>
  <r>
    <x v="103"/>
    <s v="R"/>
    <s v="IDB"/>
    <x v="13"/>
    <n v="210.0343483"/>
  </r>
  <r>
    <x v="104"/>
    <s v="C"/>
    <s v="IDN"/>
    <x v="13"/>
    <n v="130.9799744"/>
  </r>
  <r>
    <x v="105"/>
    <s v="R"/>
    <s v="IDX"/>
    <x v="13"/>
    <n v="180.9146355"/>
  </r>
  <r>
    <x v="106"/>
    <s v="C"/>
    <s v="IMN"/>
    <x v="13"/>
    <m/>
  </r>
  <r>
    <x v="107"/>
    <s v="C"/>
    <s v="IND"/>
    <x v="13"/>
    <n v="142.27008129999999"/>
  </r>
  <r>
    <x v="108"/>
    <s v="R"/>
    <s v="INX"/>
    <x v="13"/>
    <m/>
  </r>
  <r>
    <x v="109"/>
    <s v="C"/>
    <s v="IRL"/>
    <x v="13"/>
    <n v="2426.667625"/>
  </r>
  <r>
    <x v="110"/>
    <s v="C"/>
    <s v="IRN"/>
    <x v="13"/>
    <n v="876.30924049999999"/>
  </r>
  <r>
    <x v="111"/>
    <s v="C"/>
    <s v="IRQ"/>
    <x v="13"/>
    <n v="468.8421103"/>
  </r>
  <r>
    <x v="112"/>
    <s v="C"/>
    <s v="ISL"/>
    <x v="13"/>
    <n v="5481.7302849999996"/>
  </r>
  <r>
    <x v="113"/>
    <s v="C"/>
    <s v="ISR"/>
    <x v="13"/>
    <n v="2956.6809029999999"/>
  </r>
  <r>
    <x v="114"/>
    <s v="C"/>
    <s v="ITA"/>
    <x v="13"/>
    <n v="3194.6792930000001"/>
  </r>
  <r>
    <x v="115"/>
    <s v="C"/>
    <s v="JAM"/>
    <x v="13"/>
    <n v="969.09419490000005"/>
  </r>
  <r>
    <x v="116"/>
    <s v="C"/>
    <s v="JOR"/>
    <x v="13"/>
    <n v="485.03697410000001"/>
  </r>
  <r>
    <x v="117"/>
    <s v="C"/>
    <s v="JPN"/>
    <x v="13"/>
    <n v="3977.2510860000002"/>
  </r>
  <r>
    <x v="118"/>
    <s v="C"/>
    <s v="KAZ"/>
    <x v="13"/>
    <m/>
  </r>
  <r>
    <x v="119"/>
    <s v="C"/>
    <s v="KEN"/>
    <x v="13"/>
    <n v="199.69449309999999"/>
  </r>
  <r>
    <x v="120"/>
    <s v="C"/>
    <s v="KGZ"/>
    <x v="13"/>
    <m/>
  </r>
  <r>
    <x v="121"/>
    <s v="C"/>
    <s v="KHM"/>
    <x v="13"/>
    <n v="94.383276050000006"/>
  </r>
  <r>
    <x v="122"/>
    <s v="C"/>
    <s v="KIR"/>
    <x v="13"/>
    <n v="591.57260140000005"/>
  </r>
  <r>
    <x v="123"/>
    <s v="C"/>
    <s v="KNA"/>
    <x v="13"/>
    <n v="545.98831970000003"/>
  </r>
  <r>
    <x v="124"/>
    <s v="C"/>
    <s v="KOR"/>
    <x v="13"/>
    <n v="405.88292660000002"/>
  </r>
  <r>
    <x v="125"/>
    <s v="C"/>
    <s v="KWT"/>
    <x v="13"/>
    <n v="5952.8617960000001"/>
  </r>
  <r>
    <x v="126"/>
    <s v="R"/>
    <s v="LAC"/>
    <x v="13"/>
    <n v="887.98534719999998"/>
  </r>
  <r>
    <x v="127"/>
    <s v="C"/>
    <s v="LAO"/>
    <x v="13"/>
    <m/>
  </r>
  <r>
    <x v="128"/>
    <s v="C"/>
    <s v="LBN"/>
    <x v="13"/>
    <m/>
  </r>
  <r>
    <x v="129"/>
    <s v="C"/>
    <s v="LBR"/>
    <x v="13"/>
    <n v="252.05900879999999"/>
  </r>
  <r>
    <x v="130"/>
    <s v="C"/>
    <s v="LBY"/>
    <x v="13"/>
    <m/>
  </r>
  <r>
    <x v="131"/>
    <s v="C"/>
    <s v="LCA"/>
    <x v="13"/>
    <m/>
  </r>
  <r>
    <x v="132"/>
    <s v="R"/>
    <s v="LCN"/>
    <x v="13"/>
    <n v="939.20954529999995"/>
  </r>
  <r>
    <x v="133"/>
    <s v="R"/>
    <s v="LDC"/>
    <x v="13"/>
    <m/>
  </r>
  <r>
    <x v="134"/>
    <s v="R"/>
    <s v="LIC"/>
    <x v="13"/>
    <m/>
  </r>
  <r>
    <x v="135"/>
    <s v="C"/>
    <s v="LIE"/>
    <x v="13"/>
    <n v="7354.1023679999998"/>
  </r>
  <r>
    <x v="136"/>
    <s v="C"/>
    <s v="LKA"/>
    <x v="13"/>
    <n v="219.6642732"/>
  </r>
  <r>
    <x v="137"/>
    <s v="R"/>
    <s v="LMC"/>
    <x v="13"/>
    <n v="178.5765763"/>
  </r>
  <r>
    <x v="138"/>
    <s v="R"/>
    <s v="LMY"/>
    <x v="13"/>
    <n v="297.10249929999998"/>
  </r>
  <r>
    <x v="139"/>
    <s v="C"/>
    <s v="LSO"/>
    <x v="13"/>
    <n v="110.24171920000001"/>
  </r>
  <r>
    <x v="140"/>
    <s v="R"/>
    <s v="LTE"/>
    <x v="13"/>
    <n v="364.788613"/>
  </r>
  <r>
    <x v="141"/>
    <s v="C"/>
    <s v="LTU"/>
    <x v="13"/>
    <m/>
  </r>
  <r>
    <x v="142"/>
    <s v="C"/>
    <s v="LUX"/>
    <x v="13"/>
    <n v="7709.7293870000003"/>
  </r>
  <r>
    <x v="143"/>
    <s v="C"/>
    <s v="LVA"/>
    <x v="13"/>
    <m/>
  </r>
  <r>
    <x v="144"/>
    <s v="C"/>
    <s v="MAC"/>
    <x v="13"/>
    <m/>
  </r>
  <r>
    <x v="145"/>
    <s v="C"/>
    <s v="MAF"/>
    <x v="13"/>
    <m/>
  </r>
  <r>
    <x v="146"/>
    <s v="C"/>
    <s v="MAR"/>
    <x v="13"/>
    <n v="364.62236860000002"/>
  </r>
  <r>
    <x v="147"/>
    <s v="C"/>
    <s v="MCO"/>
    <x v="13"/>
    <n v="21422.84116"/>
  </r>
  <r>
    <x v="148"/>
    <s v="C"/>
    <s v="MDA"/>
    <x v="13"/>
    <m/>
  </r>
  <r>
    <x v="149"/>
    <s v="C"/>
    <s v="MDG"/>
    <x v="13"/>
    <n v="231.43618549999999"/>
  </r>
  <r>
    <x v="150"/>
    <s v="C"/>
    <s v="MDV"/>
    <x v="13"/>
    <m/>
  </r>
  <r>
    <x v="151"/>
    <s v="R"/>
    <s v="MEA"/>
    <x v="13"/>
    <n v="509.0036589"/>
  </r>
  <r>
    <x v="152"/>
    <s v="C"/>
    <s v="MEX"/>
    <x v="13"/>
    <n v="964.92209479999997"/>
  </r>
  <r>
    <x v="153"/>
    <s v="C"/>
    <s v="MHL"/>
    <x v="13"/>
    <m/>
  </r>
  <r>
    <x v="154"/>
    <s v="R"/>
    <s v="MIC"/>
    <x v="13"/>
    <n v="308.36445780000003"/>
  </r>
  <r>
    <x v="155"/>
    <s v="C"/>
    <s v="MKD"/>
    <x v="13"/>
    <m/>
  </r>
  <r>
    <x v="156"/>
    <s v="C"/>
    <s v="MLI"/>
    <x v="13"/>
    <n v="90.100193669999996"/>
  </r>
  <r>
    <x v="157"/>
    <s v="C"/>
    <s v="MLT"/>
    <x v="13"/>
    <n v="1143.6202029999999"/>
  </r>
  <r>
    <x v="158"/>
    <s v="C"/>
    <s v="MMR"/>
    <x v="13"/>
    <m/>
  </r>
  <r>
    <x v="159"/>
    <s v="R"/>
    <s v="MNA"/>
    <x v="13"/>
    <m/>
  </r>
  <r>
    <x v="160"/>
    <s v="C"/>
    <s v="MNE"/>
    <x v="13"/>
    <m/>
  </r>
  <r>
    <x v="161"/>
    <s v="C"/>
    <s v="MNG"/>
    <x v="13"/>
    <m/>
  </r>
  <r>
    <x v="162"/>
    <s v="C"/>
    <s v="MNP"/>
    <x v="13"/>
    <m/>
  </r>
  <r>
    <x v="163"/>
    <s v="C"/>
    <s v="MOZ"/>
    <x v="13"/>
    <m/>
  </r>
  <r>
    <x v="164"/>
    <s v="C"/>
    <s v="MRT"/>
    <x v="13"/>
    <n v="266.16061450000001"/>
  </r>
  <r>
    <x v="165"/>
    <s v="C"/>
    <s v="MUS"/>
    <x v="13"/>
    <m/>
  </r>
  <r>
    <x v="166"/>
    <s v="C"/>
    <s v="MWI"/>
    <x v="13"/>
    <n v="88.914860149999996"/>
  </r>
  <r>
    <x v="167"/>
    <s v="C"/>
    <s v="MYS"/>
    <x v="13"/>
    <n v="661.01926979999996"/>
  </r>
  <r>
    <x v="168"/>
    <s v="R"/>
    <s v="NAC"/>
    <x v="13"/>
    <n v="6657.8144439999996"/>
  </r>
  <r>
    <x v="169"/>
    <s v="C"/>
    <s v="NAM"/>
    <x v="13"/>
    <m/>
  </r>
  <r>
    <x v="170"/>
    <s v="C"/>
    <s v="NCL"/>
    <x v="13"/>
    <n v="4220.1935000000003"/>
  </r>
  <r>
    <x v="171"/>
    <s v="C"/>
    <s v="NER"/>
    <x v="13"/>
    <n v="193.06078059999999"/>
  </r>
  <r>
    <x v="172"/>
    <s v="C"/>
    <s v="NGA"/>
    <x v="13"/>
    <n v="252.2502423"/>
  </r>
  <r>
    <x v="173"/>
    <s v="C"/>
    <s v="NIC"/>
    <x v="13"/>
    <n v="415.88490669999999"/>
  </r>
  <r>
    <x v="174"/>
    <s v="C"/>
    <s v="NLD"/>
    <x v="13"/>
    <n v="5277.3500260000001"/>
  </r>
  <r>
    <x v="175"/>
    <s v="C"/>
    <s v="NOR"/>
    <x v="13"/>
    <n v="5689.5888070000001"/>
  </r>
  <r>
    <x v="176"/>
    <s v="C"/>
    <s v="NPL"/>
    <x v="13"/>
    <n v="76.153936520000002"/>
  </r>
  <r>
    <x v="177"/>
    <s v="C"/>
    <s v="NRU"/>
    <x v="13"/>
    <m/>
  </r>
  <r>
    <x v="178"/>
    <s v="C"/>
    <s v="NZL"/>
    <x v="13"/>
    <n v="4323.196535"/>
  </r>
  <r>
    <x v="179"/>
    <s v="R"/>
    <s v="OED"/>
    <x v="13"/>
    <n v="4017.5151940000001"/>
  </r>
  <r>
    <x v="180"/>
    <s v="C"/>
    <s v="OMN"/>
    <x v="13"/>
    <n v="598.56173379999996"/>
  </r>
  <r>
    <x v="181"/>
    <s v="R"/>
    <s v="OSS"/>
    <x v="13"/>
    <n v="549.73934580000002"/>
  </r>
  <r>
    <x v="182"/>
    <s v="C"/>
    <s v="PAK"/>
    <x v="13"/>
    <n v="100.3002884"/>
  </r>
  <r>
    <x v="183"/>
    <s v="C"/>
    <s v="PAN"/>
    <x v="13"/>
    <n v="1157.5904760000001"/>
  </r>
  <r>
    <x v="184"/>
    <s v="C"/>
    <s v="PER"/>
    <x v="13"/>
    <n v="760.98074199999996"/>
  </r>
  <r>
    <x v="185"/>
    <s v="C"/>
    <s v="PHL"/>
    <x v="13"/>
    <n v="258.36274320000001"/>
  </r>
  <r>
    <x v="186"/>
    <s v="C"/>
    <s v="PLW"/>
    <x v="13"/>
    <m/>
  </r>
  <r>
    <x v="187"/>
    <s v="C"/>
    <s v="PNG"/>
    <x v="13"/>
    <n v="475.9359465"/>
  </r>
  <r>
    <x v="188"/>
    <s v="C"/>
    <s v="POL"/>
    <x v="13"/>
    <m/>
  </r>
  <r>
    <x v="189"/>
    <s v="R"/>
    <s v="PRE"/>
    <x v="13"/>
    <n v="116.9176097"/>
  </r>
  <r>
    <x v="190"/>
    <s v="C"/>
    <s v="PRI"/>
    <x v="13"/>
    <n v="2432.4142189999998"/>
  </r>
  <r>
    <x v="191"/>
    <s v="C"/>
    <s v="PRK"/>
    <x v="13"/>
    <m/>
  </r>
  <r>
    <x v="192"/>
    <s v="C"/>
    <s v="PRT"/>
    <x v="13"/>
    <n v="1748.161417"/>
  </r>
  <r>
    <x v="193"/>
    <s v="C"/>
    <s v="PRY"/>
    <x v="13"/>
    <n v="334.459431"/>
  </r>
  <r>
    <x v="194"/>
    <s v="R"/>
    <s v="PSE"/>
    <x v="13"/>
    <m/>
  </r>
  <r>
    <x v="195"/>
    <s v="R"/>
    <s v="PSS"/>
    <x v="13"/>
    <m/>
  </r>
  <r>
    <x v="196"/>
    <s v="R"/>
    <s v="PST"/>
    <x v="13"/>
    <n v="4204.8130739999997"/>
  </r>
  <r>
    <x v="197"/>
    <s v="C"/>
    <s v="PYF"/>
    <x v="13"/>
    <n v="3524.5848430000001"/>
  </r>
  <r>
    <x v="198"/>
    <s v="C"/>
    <s v="QAT"/>
    <x v="13"/>
    <n v="5581.2625619999999"/>
  </r>
  <r>
    <x v="199"/>
    <s v="C"/>
    <s v="ROU"/>
    <x v="13"/>
    <m/>
  </r>
  <r>
    <x v="200"/>
    <s v="C"/>
    <s v="RUS"/>
    <x v="13"/>
    <m/>
  </r>
  <r>
    <x v="201"/>
    <s v="C"/>
    <s v="RWA"/>
    <x v="13"/>
    <n v="70.873575509999995"/>
  </r>
  <r>
    <x v="202"/>
    <s v="R"/>
    <s v="SAS"/>
    <x v="13"/>
    <n v="135.48342439999999"/>
  </r>
  <r>
    <x v="203"/>
    <s v="C"/>
    <s v="SAU"/>
    <x v="13"/>
    <n v="2226.2704269999999"/>
  </r>
  <r>
    <x v="204"/>
    <s v="C"/>
    <s v="SDN"/>
    <x v="13"/>
    <n v="234.01049829999999"/>
  </r>
  <r>
    <x v="205"/>
    <s v="C"/>
    <s v="SEN"/>
    <x v="13"/>
    <n v="315.56032690000001"/>
  </r>
  <r>
    <x v="206"/>
    <s v="C"/>
    <s v="SGP"/>
    <x v="13"/>
    <n v="1684.341085"/>
  </r>
  <r>
    <x v="207"/>
    <s v="C"/>
    <s v="SLB"/>
    <x v="13"/>
    <n v="308.1818624"/>
  </r>
  <r>
    <x v="208"/>
    <s v="C"/>
    <s v="SLE"/>
    <x v="13"/>
    <n v="200.86685080000001"/>
  </r>
  <r>
    <x v="209"/>
    <s v="C"/>
    <s v="SLV"/>
    <x v="13"/>
    <n v="364.37653019999999"/>
  </r>
  <r>
    <x v="210"/>
    <s v="C"/>
    <s v="SMR"/>
    <x v="13"/>
    <m/>
  </r>
  <r>
    <x v="211"/>
    <s v="C"/>
    <s v="SOM"/>
    <x v="13"/>
    <m/>
  </r>
  <r>
    <x v="212"/>
    <s v="C"/>
    <s v="SRB"/>
    <x v="13"/>
    <m/>
  </r>
  <r>
    <x v="213"/>
    <s v="R"/>
    <s v="SSA"/>
    <x v="13"/>
    <n v="303.557413"/>
  </r>
  <r>
    <x v="214"/>
    <s v="C"/>
    <s v="SSD"/>
    <x v="13"/>
    <m/>
  </r>
  <r>
    <x v="215"/>
    <s v="R"/>
    <s v="SSF"/>
    <x v="13"/>
    <n v="303.60482139999999"/>
  </r>
  <r>
    <x v="216"/>
    <s v="R"/>
    <s v="SST"/>
    <x v="13"/>
    <n v="715.21614980000004"/>
  </r>
  <r>
    <x v="217"/>
    <s v="C"/>
    <s v="STP"/>
    <x v="13"/>
    <m/>
  </r>
  <r>
    <x v="218"/>
    <s v="C"/>
    <s v="SUR"/>
    <x v="13"/>
    <n v="828.84477549999997"/>
  </r>
  <r>
    <x v="219"/>
    <s v="C"/>
    <s v="SVK"/>
    <x v="13"/>
    <m/>
  </r>
  <r>
    <x v="220"/>
    <s v="C"/>
    <s v="SVN"/>
    <x v="13"/>
    <m/>
  </r>
  <r>
    <x v="221"/>
    <s v="C"/>
    <s v="SWE"/>
    <x v="13"/>
    <n v="7198.2716570000002"/>
  </r>
  <r>
    <x v="222"/>
    <s v="C"/>
    <s v="SWZ"/>
    <x v="13"/>
    <n v="456.06207089999998"/>
  </r>
  <r>
    <x v="223"/>
    <s v="C"/>
    <s v="SXM"/>
    <x v="13"/>
    <m/>
  </r>
  <r>
    <x v="224"/>
    <s v="C"/>
    <s v="SYC"/>
    <x v="13"/>
    <n v="648.53192409999997"/>
  </r>
  <r>
    <x v="225"/>
    <s v="C"/>
    <s v="SYR"/>
    <x v="13"/>
    <n v="460.29506800000001"/>
  </r>
  <r>
    <x v="226"/>
    <s v="C"/>
    <s v="TCA"/>
    <x v="13"/>
    <m/>
  </r>
  <r>
    <x v="227"/>
    <s v="C"/>
    <s v="TCD"/>
    <x v="13"/>
    <n v="165.624471"/>
  </r>
  <r>
    <x v="228"/>
    <s v="R"/>
    <s v="TEA"/>
    <x v="13"/>
    <n v="163.62397820000001"/>
  </r>
  <r>
    <x v="229"/>
    <s v="R"/>
    <s v="TEC"/>
    <x v="13"/>
    <m/>
  </r>
  <r>
    <x v="230"/>
    <s v="C"/>
    <s v="TGO"/>
    <x v="13"/>
    <n v="176.4737398"/>
  </r>
  <r>
    <x v="231"/>
    <s v="C"/>
    <s v="THA"/>
    <x v="13"/>
    <n v="269.85177470000002"/>
  </r>
  <r>
    <x v="232"/>
    <s v="C"/>
    <s v="TJK"/>
    <x v="13"/>
    <m/>
  </r>
  <r>
    <x v="233"/>
    <s v="C"/>
    <s v="TKM"/>
    <x v="13"/>
    <m/>
  </r>
  <r>
    <x v="234"/>
    <s v="R"/>
    <s v="TLA"/>
    <x v="13"/>
    <n v="914.66370640000002"/>
  </r>
  <r>
    <x v="235"/>
    <s v="C"/>
    <s v="TLS"/>
    <x v="13"/>
    <m/>
  </r>
  <r>
    <x v="236"/>
    <s v="R"/>
    <s v="TMN"/>
    <x v="13"/>
    <m/>
  </r>
  <r>
    <x v="237"/>
    <s v="C"/>
    <s v="TON"/>
    <x v="13"/>
    <m/>
  </r>
  <r>
    <x v="238"/>
    <s v="R"/>
    <s v="TSA"/>
    <x v="13"/>
    <n v="135.48342439999999"/>
  </r>
  <r>
    <x v="239"/>
    <s v="R"/>
    <s v="TSS"/>
    <x v="13"/>
    <n v="303.60482139999999"/>
  </r>
  <r>
    <x v="240"/>
    <s v="C"/>
    <s v="TTO"/>
    <x v="13"/>
    <n v="1331.9866830000001"/>
  </r>
  <r>
    <x v="241"/>
    <s v="C"/>
    <s v="TUN"/>
    <x v="13"/>
    <n v="505.20039409999998"/>
  </r>
  <r>
    <x v="242"/>
    <s v="C"/>
    <s v="TUR"/>
    <x v="13"/>
    <n v="686.49063439999998"/>
  </r>
  <r>
    <x v="243"/>
    <s v="C"/>
    <s v="TUV"/>
    <x v="13"/>
    <m/>
  </r>
  <r>
    <x v="244"/>
    <s v="C"/>
    <s v="TZA"/>
    <x v="13"/>
    <m/>
  </r>
  <r>
    <x v="245"/>
    <s v="C"/>
    <s v="UGA"/>
    <x v="13"/>
    <n v="165.99549500000001"/>
  </r>
  <r>
    <x v="246"/>
    <s v="C"/>
    <s v="UKR"/>
    <x v="13"/>
    <m/>
  </r>
  <r>
    <x v="247"/>
    <s v="R"/>
    <s v="UMC"/>
    <x v="13"/>
    <n v="416.54462000000001"/>
  </r>
  <r>
    <x v="248"/>
    <s v="C"/>
    <s v="URY"/>
    <x v="13"/>
    <n v="1404.7419870000001"/>
  </r>
  <r>
    <x v="249"/>
    <s v="C"/>
    <s v="USA"/>
    <x v="13"/>
    <n v="6741.3323639999999"/>
  </r>
  <r>
    <x v="250"/>
    <s v="C"/>
    <s v="UZB"/>
    <x v="13"/>
    <m/>
  </r>
  <r>
    <x v="251"/>
    <s v="C"/>
    <s v="VCT"/>
    <x v="13"/>
    <n v="322.56566850000002"/>
  </r>
  <r>
    <x v="252"/>
    <s v="C"/>
    <s v="VEN"/>
    <x v="13"/>
    <n v="1540.4231090000001"/>
  </r>
  <r>
    <x v="253"/>
    <s v="C"/>
    <s v="VGB"/>
    <x v="13"/>
    <m/>
  </r>
  <r>
    <x v="254"/>
    <s v="C"/>
    <s v="VIR"/>
    <x v="13"/>
    <n v="4185.7142860000004"/>
  </r>
  <r>
    <x v="255"/>
    <s v="C"/>
    <s v="VNM"/>
    <x v="13"/>
    <m/>
  </r>
  <r>
    <x v="256"/>
    <s v="C"/>
    <s v="VUT"/>
    <x v="13"/>
    <m/>
  </r>
  <r>
    <x v="257"/>
    <s v="R"/>
    <s v="WLD"/>
    <x v="13"/>
    <n v="1172.252966"/>
  </r>
  <r>
    <x v="258"/>
    <s v="C"/>
    <s v="WSM"/>
    <x v="13"/>
    <m/>
  </r>
  <r>
    <x v="259"/>
    <s v="C"/>
    <s v="XKX"/>
    <x v="13"/>
    <m/>
  </r>
  <r>
    <x v="260"/>
    <s v="C"/>
    <s v="YEM"/>
    <x v="13"/>
    <m/>
  </r>
  <r>
    <x v="261"/>
    <s v="C"/>
    <s v="ZAF"/>
    <x v="13"/>
    <n v="1201.332915"/>
  </r>
  <r>
    <x v="262"/>
    <s v="C"/>
    <s v="ZMB"/>
    <x v="13"/>
    <n v="490.06638129999999"/>
  </r>
  <r>
    <x v="263"/>
    <s v="C"/>
    <s v="ZWE"/>
    <x v="13"/>
    <n v="577.84672160000002"/>
  </r>
  <r>
    <x v="0"/>
    <s v="C"/>
    <s v="ABW"/>
    <x v="14"/>
    <m/>
  </r>
  <r>
    <x v="1"/>
    <s v="C"/>
    <s v="AFG"/>
    <x v="14"/>
    <n v="174.94203830000001"/>
  </r>
  <r>
    <x v="2"/>
    <s v="C"/>
    <s v="AGO"/>
    <x v="14"/>
    <m/>
  </r>
  <r>
    <x v="3"/>
    <s v="C"/>
    <s v="ALB"/>
    <x v="14"/>
    <m/>
  </r>
  <r>
    <x v="4"/>
    <s v="C"/>
    <s v="AND"/>
    <x v="14"/>
    <n v="6319.7390340000002"/>
  </r>
  <r>
    <x v="5"/>
    <s v="R"/>
    <s v="ARB"/>
    <x v="14"/>
    <n v="769.19015720000004"/>
  </r>
  <r>
    <x v="6"/>
    <s v="C"/>
    <s v="ARE"/>
    <x v="14"/>
    <m/>
  </r>
  <r>
    <x v="7"/>
    <s v="C"/>
    <s v="ARG"/>
    <x v="14"/>
    <n v="2824.6509150000002"/>
  </r>
  <r>
    <x v="8"/>
    <s v="C"/>
    <s v="ARM"/>
    <x v="14"/>
    <m/>
  </r>
  <r>
    <x v="9"/>
    <s v="C"/>
    <s v="ASM"/>
    <x v="14"/>
    <m/>
  </r>
  <r>
    <x v="10"/>
    <s v="C"/>
    <s v="ATG"/>
    <x v="14"/>
    <m/>
  </r>
  <r>
    <x v="11"/>
    <s v="C"/>
    <s v="AUS"/>
    <x v="14"/>
    <n v="6478.6425129999998"/>
  </r>
  <r>
    <x v="12"/>
    <s v="C"/>
    <s v="AUT"/>
    <x v="14"/>
    <n v="4619.6017279999996"/>
  </r>
  <r>
    <x v="13"/>
    <s v="C"/>
    <s v="AZE"/>
    <x v="14"/>
    <m/>
  </r>
  <r>
    <x v="14"/>
    <s v="C"/>
    <s v="BDI"/>
    <x v="14"/>
    <n v="95.413951049999994"/>
  </r>
  <r>
    <x v="15"/>
    <s v="C"/>
    <s v="BEL"/>
    <x v="14"/>
    <n v="5764.4953299999997"/>
  </r>
  <r>
    <x v="16"/>
    <s v="C"/>
    <s v="BEN"/>
    <x v="14"/>
    <n v="174.0141491"/>
  </r>
  <r>
    <x v="17"/>
    <s v="C"/>
    <s v="BFA"/>
    <x v="14"/>
    <n v="124.3590305"/>
  </r>
  <r>
    <x v="18"/>
    <s v="C"/>
    <s v="BGD"/>
    <x v="14"/>
    <n v="179.04506499999999"/>
  </r>
  <r>
    <x v="19"/>
    <s v="C"/>
    <s v="BGR"/>
    <x v="14"/>
    <m/>
  </r>
  <r>
    <x v="20"/>
    <s v="C"/>
    <s v="BHR"/>
    <x v="14"/>
    <m/>
  </r>
  <r>
    <x v="21"/>
    <s v="C"/>
    <s v="BHS"/>
    <x v="14"/>
    <n v="3416.5500619999998"/>
  </r>
  <r>
    <x v="22"/>
    <s v="C"/>
    <s v="BIH"/>
    <x v="14"/>
    <m/>
  </r>
  <r>
    <x v="23"/>
    <s v="C"/>
    <s v="BLR"/>
    <x v="14"/>
    <m/>
  </r>
  <r>
    <x v="24"/>
    <s v="C"/>
    <s v="BLZ"/>
    <x v="14"/>
    <n v="786.06909199999996"/>
  </r>
  <r>
    <x v="25"/>
    <s v="C"/>
    <s v="BMU"/>
    <x v="14"/>
    <n v="5853.9325840000001"/>
  </r>
  <r>
    <x v="26"/>
    <s v="C"/>
    <s v="BOL"/>
    <x v="14"/>
    <n v="428.43286380000001"/>
  </r>
  <r>
    <x v="27"/>
    <s v="C"/>
    <s v="BRA"/>
    <x v="14"/>
    <n v="1000.6342529999999"/>
  </r>
  <r>
    <x v="28"/>
    <s v="C"/>
    <s v="BRB"/>
    <x v="14"/>
    <m/>
  </r>
  <r>
    <x v="29"/>
    <s v="C"/>
    <s v="BRN"/>
    <x v="14"/>
    <n v="6921.4364459999997"/>
  </r>
  <r>
    <x v="30"/>
    <s v="C"/>
    <s v="BTN"/>
    <x v="14"/>
    <m/>
  </r>
  <r>
    <x v="31"/>
    <s v="C"/>
    <s v="BWA"/>
    <x v="14"/>
    <n v="384.4187546"/>
  </r>
  <r>
    <x v="32"/>
    <s v="C"/>
    <s v="CAF"/>
    <x v="14"/>
    <n v="142.4427623"/>
  </r>
  <r>
    <x v="33"/>
    <s v="C"/>
    <s v="CAN"/>
    <x v="14"/>
    <n v="7043.4743509999998"/>
  </r>
  <r>
    <x v="34"/>
    <s v="R"/>
    <s v="CEB"/>
    <x v="14"/>
    <m/>
  </r>
  <r>
    <x v="35"/>
    <s v="C"/>
    <s v="CHE"/>
    <x v="14"/>
    <m/>
  </r>
  <r>
    <x v="36"/>
    <s v="C"/>
    <s v="CHI"/>
    <x v="14"/>
    <m/>
  </r>
  <r>
    <x v="37"/>
    <s v="C"/>
    <s v="CHL"/>
    <x v="14"/>
    <n v="1578.8755980000001"/>
  </r>
  <r>
    <x v="38"/>
    <s v="C"/>
    <s v="CHN"/>
    <x v="14"/>
    <n v="160.14009369999999"/>
  </r>
  <r>
    <x v="39"/>
    <s v="C"/>
    <s v="CIV"/>
    <x v="14"/>
    <n v="486.9170747"/>
  </r>
  <r>
    <x v="40"/>
    <s v="C"/>
    <s v="CMR"/>
    <x v="14"/>
    <n v="310.91142669999999"/>
  </r>
  <r>
    <x v="41"/>
    <s v="C"/>
    <s v="COD"/>
    <x v="14"/>
    <n v="430.72543150000001"/>
  </r>
  <r>
    <x v="42"/>
    <s v="C"/>
    <s v="COG"/>
    <x v="14"/>
    <n v="379.44411079999998"/>
  </r>
  <r>
    <x v="43"/>
    <s v="C"/>
    <s v="COL"/>
    <x v="14"/>
    <n v="510.98888190000002"/>
  </r>
  <r>
    <x v="44"/>
    <s v="C"/>
    <s v="COM"/>
    <x v="14"/>
    <m/>
  </r>
  <r>
    <x v="45"/>
    <s v="C"/>
    <s v="CPV"/>
    <x v="14"/>
    <m/>
  </r>
  <r>
    <x v="46"/>
    <s v="C"/>
    <s v="CRI"/>
    <x v="14"/>
    <n v="814.70524450000005"/>
  </r>
  <r>
    <x v="47"/>
    <s v="R"/>
    <s v="CSS"/>
    <x v="14"/>
    <n v="1306.970536"/>
  </r>
  <r>
    <x v="48"/>
    <s v="C"/>
    <s v="CUB"/>
    <x v="14"/>
    <n v="1224.423039"/>
  </r>
  <r>
    <x v="49"/>
    <s v="C"/>
    <s v="CUW"/>
    <x v="14"/>
    <m/>
  </r>
  <r>
    <x v="50"/>
    <s v="C"/>
    <s v="CYM"/>
    <x v="14"/>
    <m/>
  </r>
  <r>
    <x v="51"/>
    <s v="C"/>
    <s v="CYP"/>
    <x v="14"/>
    <m/>
  </r>
  <r>
    <x v="52"/>
    <s v="C"/>
    <s v="CZE"/>
    <x v="14"/>
    <m/>
  </r>
  <r>
    <x v="53"/>
    <s v="C"/>
    <s v="DEU"/>
    <x v="14"/>
    <n v="5617.7417210000003"/>
  </r>
  <r>
    <x v="54"/>
    <s v="C"/>
    <s v="DJI"/>
    <x v="14"/>
    <m/>
  </r>
  <r>
    <x v="55"/>
    <s v="C"/>
    <s v="DMA"/>
    <x v="14"/>
    <m/>
  </r>
  <r>
    <x v="56"/>
    <s v="C"/>
    <s v="DNK"/>
    <x v="14"/>
    <n v="6770.7339300000003"/>
  </r>
  <r>
    <x v="57"/>
    <s v="C"/>
    <s v="DOM"/>
    <x v="14"/>
    <n v="582.85003229999995"/>
  </r>
  <r>
    <x v="58"/>
    <s v="C"/>
    <s v="DZA"/>
    <x v="14"/>
    <n v="813.04990269999996"/>
  </r>
  <r>
    <x v="59"/>
    <s v="R"/>
    <s v="EAP"/>
    <x v="14"/>
    <n v="178.62949309999999"/>
  </r>
  <r>
    <x v="60"/>
    <s v="R"/>
    <s v="EAR"/>
    <x v="14"/>
    <n v="430.72600089999997"/>
  </r>
  <r>
    <x v="61"/>
    <s v="R"/>
    <s v="EAS"/>
    <x v="14"/>
    <n v="601.31172040000001"/>
  </r>
  <r>
    <x v="62"/>
    <s v="R"/>
    <s v="ECA"/>
    <x v="14"/>
    <m/>
  </r>
  <r>
    <x v="63"/>
    <s v="R"/>
    <s v="ECS"/>
    <x v="14"/>
    <n v="2565.4139829999999"/>
  </r>
  <r>
    <x v="64"/>
    <s v="C"/>
    <s v="ECU"/>
    <x v="14"/>
    <n v="970.73542950000001"/>
  </r>
  <r>
    <x v="65"/>
    <s v="C"/>
    <s v="EGY"/>
    <x v="14"/>
    <n v="235.2476819"/>
  </r>
  <r>
    <x v="66"/>
    <s v="R"/>
    <s v="EMU"/>
    <x v="14"/>
    <n v="4387.3757390000001"/>
  </r>
  <r>
    <x v="67"/>
    <s v="C"/>
    <s v="ERI"/>
    <x v="14"/>
    <m/>
  </r>
  <r>
    <x v="68"/>
    <s v="C"/>
    <s v="ESP"/>
    <x v="14"/>
    <n v="2742.4555850000002"/>
  </r>
  <r>
    <x v="69"/>
    <s v="C"/>
    <s v="EST"/>
    <x v="14"/>
    <m/>
  </r>
  <r>
    <x v="70"/>
    <s v="C"/>
    <s v="ETH"/>
    <x v="14"/>
    <m/>
  </r>
  <r>
    <x v="71"/>
    <s v="R"/>
    <s v="EUU"/>
    <x v="14"/>
    <n v="3653.0184140000001"/>
  </r>
  <r>
    <x v="72"/>
    <s v="R"/>
    <s v="FCS"/>
    <x v="14"/>
    <m/>
  </r>
  <r>
    <x v="73"/>
    <s v="C"/>
    <s v="FIN"/>
    <x v="14"/>
    <n v="5301.542778"/>
  </r>
  <r>
    <x v="74"/>
    <s v="C"/>
    <s v="FJI"/>
    <x v="14"/>
    <n v="987.97617019999996"/>
  </r>
  <r>
    <x v="75"/>
    <s v="C"/>
    <s v="FRA"/>
    <x v="14"/>
    <n v="5317.6195100000004"/>
  </r>
  <r>
    <x v="76"/>
    <s v="C"/>
    <s v="FRO"/>
    <x v="14"/>
    <m/>
  </r>
  <r>
    <x v="77"/>
    <s v="C"/>
    <s v="FSM"/>
    <x v="14"/>
    <m/>
  </r>
  <r>
    <x v="78"/>
    <s v="C"/>
    <s v="GAB"/>
    <x v="14"/>
    <n v="2425.3584190000001"/>
  </r>
  <r>
    <x v="79"/>
    <s v="C"/>
    <s v="GBR"/>
    <x v="14"/>
    <n v="3665.8627980000001"/>
  </r>
  <r>
    <x v="80"/>
    <s v="C"/>
    <s v="GEO"/>
    <x v="14"/>
    <m/>
  </r>
  <r>
    <x v="81"/>
    <s v="C"/>
    <s v="GHA"/>
    <x v="14"/>
    <n v="301.3667987"/>
  </r>
  <r>
    <x v="82"/>
    <s v="C"/>
    <s v="GIB"/>
    <x v="14"/>
    <m/>
  </r>
  <r>
    <x v="83"/>
    <s v="C"/>
    <s v="GIN"/>
    <x v="14"/>
    <m/>
  </r>
  <r>
    <x v="84"/>
    <s v="C"/>
    <s v="GMB"/>
    <x v="14"/>
    <n v="189.50595329999999"/>
  </r>
  <r>
    <x v="85"/>
    <s v="C"/>
    <s v="GNB"/>
    <x v="14"/>
    <n v="128.4556489"/>
  </r>
  <r>
    <x v="86"/>
    <s v="C"/>
    <s v="GNQ"/>
    <x v="14"/>
    <n v="349.48320769999998"/>
  </r>
  <r>
    <x v="87"/>
    <s v="C"/>
    <s v="GRC"/>
    <x v="14"/>
    <n v="2828.7484319999999"/>
  </r>
  <r>
    <x v="88"/>
    <s v="C"/>
    <s v="GRD"/>
    <x v="14"/>
    <m/>
  </r>
  <r>
    <x v="89"/>
    <s v="C"/>
    <s v="GRL"/>
    <x v="14"/>
    <n v="3432.7060329999999"/>
  </r>
  <r>
    <x v="90"/>
    <s v="C"/>
    <s v="GTM"/>
    <x v="14"/>
    <n v="504.33046239999999"/>
  </r>
  <r>
    <x v="91"/>
    <s v="C"/>
    <s v="GUM"/>
    <x v="14"/>
    <m/>
  </r>
  <r>
    <x v="92"/>
    <s v="C"/>
    <s v="GUY"/>
    <x v="14"/>
    <n v="588.13621990000001"/>
  </r>
  <r>
    <x v="93"/>
    <s v="R"/>
    <s v="HIC"/>
    <x v="14"/>
    <n v="4743.1080220000003"/>
  </r>
  <r>
    <x v="94"/>
    <s v="C"/>
    <s v="HKG"/>
    <x v="14"/>
    <n v="2144.6077129999999"/>
  </r>
  <r>
    <x v="95"/>
    <s v="C"/>
    <s v="HND"/>
    <x v="14"/>
    <n v="338.15433439999998"/>
  </r>
  <r>
    <x v="96"/>
    <s v="R"/>
    <s v="HPC"/>
    <x v="14"/>
    <n v="242.27082419999999"/>
  </r>
  <r>
    <x v="97"/>
    <s v="C"/>
    <s v="HRV"/>
    <x v="14"/>
    <m/>
  </r>
  <r>
    <x v="98"/>
    <s v="C"/>
    <s v="HTI"/>
    <x v="14"/>
    <m/>
  </r>
  <r>
    <x v="99"/>
    <s v="C"/>
    <s v="HUN"/>
    <x v="14"/>
    <m/>
  </r>
  <r>
    <x v="100"/>
    <s v="R"/>
    <s v="IBD"/>
    <x v="14"/>
    <n v="408.66720900000001"/>
  </r>
  <r>
    <x v="101"/>
    <s v="R"/>
    <s v="IBT"/>
    <x v="14"/>
    <n v="380.4362668"/>
  </r>
  <r>
    <x v="102"/>
    <s v="R"/>
    <s v="IDA"/>
    <x v="14"/>
    <n v="249.18068210000001"/>
  </r>
  <r>
    <x v="103"/>
    <s v="R"/>
    <s v="IDB"/>
    <x v="14"/>
    <n v="296.73563519999999"/>
  </r>
  <r>
    <x v="104"/>
    <s v="C"/>
    <s v="IDN"/>
    <x v="14"/>
    <n v="202.42704180000001"/>
  </r>
  <r>
    <x v="105"/>
    <s v="R"/>
    <s v="IDX"/>
    <x v="14"/>
    <n v="228.62792490000001"/>
  </r>
  <r>
    <x v="106"/>
    <s v="C"/>
    <s v="IMN"/>
    <x v="14"/>
    <m/>
  </r>
  <r>
    <x v="107"/>
    <s v="C"/>
    <s v="IND"/>
    <x v="14"/>
    <n v="161.7630106"/>
  </r>
  <r>
    <x v="108"/>
    <s v="R"/>
    <s v="INX"/>
    <x v="14"/>
    <m/>
  </r>
  <r>
    <x v="109"/>
    <s v="C"/>
    <s v="IRL"/>
    <x v="14"/>
    <n v="2519.4177439999999"/>
  </r>
  <r>
    <x v="110"/>
    <s v="C"/>
    <s v="IRN"/>
    <x v="14"/>
    <n v="1453.77899"/>
  </r>
  <r>
    <x v="111"/>
    <s v="C"/>
    <s v="IRQ"/>
    <x v="14"/>
    <n v="1018.0739129999999"/>
  </r>
  <r>
    <x v="112"/>
    <s v="C"/>
    <s v="ISL"/>
    <x v="14"/>
    <n v="7098.0283339999996"/>
  </r>
  <r>
    <x v="113"/>
    <s v="C"/>
    <s v="ISR"/>
    <x v="14"/>
    <n v="4141.6197810000003"/>
  </r>
  <r>
    <x v="114"/>
    <s v="C"/>
    <s v="ITA"/>
    <x v="14"/>
    <n v="3609.201208"/>
  </r>
  <r>
    <x v="115"/>
    <s v="C"/>
    <s v="JAM"/>
    <x v="14"/>
    <n v="1188.716633"/>
  </r>
  <r>
    <x v="116"/>
    <s v="C"/>
    <s v="JOR"/>
    <x v="14"/>
    <n v="597.28376720000006"/>
  </r>
  <r>
    <x v="117"/>
    <s v="C"/>
    <s v="JPN"/>
    <x v="14"/>
    <n v="4331.4009050000004"/>
  </r>
  <r>
    <x v="118"/>
    <s v="C"/>
    <s v="KAZ"/>
    <x v="14"/>
    <m/>
  </r>
  <r>
    <x v="119"/>
    <s v="C"/>
    <s v="KEN"/>
    <x v="14"/>
    <n v="228.75841819999999"/>
  </r>
  <r>
    <x v="120"/>
    <s v="C"/>
    <s v="KGZ"/>
    <x v="14"/>
    <m/>
  </r>
  <r>
    <x v="121"/>
    <s v="C"/>
    <s v="KHM"/>
    <x v="14"/>
    <n v="78.131823900000001"/>
  </r>
  <r>
    <x v="122"/>
    <s v="C"/>
    <s v="KIR"/>
    <x v="14"/>
    <n v="1574.7917319999999"/>
  </r>
  <r>
    <x v="123"/>
    <s v="C"/>
    <s v="KNA"/>
    <x v="14"/>
    <n v="710.89883620000001"/>
  </r>
  <r>
    <x v="124"/>
    <s v="C"/>
    <s v="KOR"/>
    <x v="14"/>
    <n v="561.56718679999994"/>
  </r>
  <r>
    <x v="125"/>
    <s v="C"/>
    <s v="KWT"/>
    <x v="14"/>
    <n v="13478.76895"/>
  </r>
  <r>
    <x v="126"/>
    <s v="R"/>
    <s v="LAC"/>
    <x v="14"/>
    <n v="1152.1487030000001"/>
  </r>
  <r>
    <x v="127"/>
    <s v="C"/>
    <s v="LAO"/>
    <x v="14"/>
    <m/>
  </r>
  <r>
    <x v="128"/>
    <s v="C"/>
    <s v="LBN"/>
    <x v="14"/>
    <m/>
  </r>
  <r>
    <x v="129"/>
    <s v="C"/>
    <s v="LBR"/>
    <x v="14"/>
    <n v="308.40392869999999"/>
  </r>
  <r>
    <x v="130"/>
    <s v="C"/>
    <s v="LBY"/>
    <x v="14"/>
    <m/>
  </r>
  <r>
    <x v="131"/>
    <s v="C"/>
    <s v="LCA"/>
    <x v="14"/>
    <m/>
  </r>
  <r>
    <x v="132"/>
    <s v="R"/>
    <s v="LCN"/>
    <x v="14"/>
    <n v="1190.628543"/>
  </r>
  <r>
    <x v="133"/>
    <s v="R"/>
    <s v="LDC"/>
    <x v="14"/>
    <m/>
  </r>
  <r>
    <x v="134"/>
    <s v="R"/>
    <s v="LIC"/>
    <x v="14"/>
    <m/>
  </r>
  <r>
    <x v="135"/>
    <s v="C"/>
    <s v="LIE"/>
    <x v="14"/>
    <n v="8441.0478419999999"/>
  </r>
  <r>
    <x v="136"/>
    <s v="C"/>
    <s v="LKA"/>
    <x v="14"/>
    <n v="269.08961649999998"/>
  </r>
  <r>
    <x v="137"/>
    <s v="R"/>
    <s v="LMC"/>
    <x v="14"/>
    <n v="224.05250319999999"/>
  </r>
  <r>
    <x v="138"/>
    <s v="R"/>
    <s v="LMY"/>
    <x v="14"/>
    <n v="371.52852289999998"/>
  </r>
  <r>
    <x v="139"/>
    <s v="C"/>
    <s v="LSO"/>
    <x v="14"/>
    <n v="134.22212870000001"/>
  </r>
  <r>
    <x v="140"/>
    <s v="R"/>
    <s v="LTE"/>
    <x v="14"/>
    <n v="421.44447589999999"/>
  </r>
  <r>
    <x v="141"/>
    <s v="C"/>
    <s v="LTU"/>
    <x v="14"/>
    <m/>
  </r>
  <r>
    <x v="142"/>
    <s v="C"/>
    <s v="LUX"/>
    <x v="14"/>
    <n v="9282.8081089999996"/>
  </r>
  <r>
    <x v="143"/>
    <s v="C"/>
    <s v="LVA"/>
    <x v="14"/>
    <m/>
  </r>
  <r>
    <x v="144"/>
    <s v="C"/>
    <s v="MAC"/>
    <x v="14"/>
    <m/>
  </r>
  <r>
    <x v="145"/>
    <s v="C"/>
    <s v="MAF"/>
    <x v="14"/>
    <m/>
  </r>
  <r>
    <x v="146"/>
    <s v="C"/>
    <s v="MAR"/>
    <x v="14"/>
    <n v="438.91640849999999"/>
  </r>
  <r>
    <x v="147"/>
    <s v="C"/>
    <s v="MCO"/>
    <x v="14"/>
    <n v="22707.456040000001"/>
  </r>
  <r>
    <x v="148"/>
    <s v="C"/>
    <s v="MDA"/>
    <x v="14"/>
    <m/>
  </r>
  <r>
    <x v="149"/>
    <s v="C"/>
    <s v="MDG"/>
    <x v="14"/>
    <n v="261.03534139999999"/>
  </r>
  <r>
    <x v="150"/>
    <s v="C"/>
    <s v="MDV"/>
    <x v="14"/>
    <m/>
  </r>
  <r>
    <x v="151"/>
    <s v="R"/>
    <s v="MEA"/>
    <x v="14"/>
    <n v="904.99278509999999"/>
  </r>
  <r>
    <x v="152"/>
    <s v="C"/>
    <s v="MEX"/>
    <x v="14"/>
    <n v="1218.1205809999999"/>
  </r>
  <r>
    <x v="153"/>
    <s v="C"/>
    <s v="MHL"/>
    <x v="14"/>
    <m/>
  </r>
  <r>
    <x v="154"/>
    <s v="R"/>
    <s v="MIC"/>
    <x v="14"/>
    <n v="386.69261979999999"/>
  </r>
  <r>
    <x v="155"/>
    <s v="C"/>
    <s v="MKD"/>
    <x v="14"/>
    <m/>
  </r>
  <r>
    <x v="156"/>
    <s v="C"/>
    <s v="MLI"/>
    <x v="14"/>
    <n v="84.597648919999997"/>
  </r>
  <r>
    <x v="157"/>
    <s v="C"/>
    <s v="MLT"/>
    <x v="14"/>
    <n v="1245.3612250000001"/>
  </r>
  <r>
    <x v="158"/>
    <s v="C"/>
    <s v="MMR"/>
    <x v="14"/>
    <m/>
  </r>
  <r>
    <x v="159"/>
    <s v="R"/>
    <s v="MNA"/>
    <x v="14"/>
    <m/>
  </r>
  <r>
    <x v="160"/>
    <s v="C"/>
    <s v="MNE"/>
    <x v="14"/>
    <m/>
  </r>
  <r>
    <x v="161"/>
    <s v="C"/>
    <s v="MNG"/>
    <x v="14"/>
    <m/>
  </r>
  <r>
    <x v="162"/>
    <s v="C"/>
    <s v="MNP"/>
    <x v="14"/>
    <m/>
  </r>
  <r>
    <x v="163"/>
    <s v="C"/>
    <s v="MOZ"/>
    <x v="14"/>
    <m/>
  </r>
  <r>
    <x v="164"/>
    <s v="C"/>
    <s v="MRT"/>
    <x v="14"/>
    <n v="321.33217009999998"/>
  </r>
  <r>
    <x v="165"/>
    <s v="C"/>
    <s v="MUS"/>
    <x v="14"/>
    <m/>
  </r>
  <r>
    <x v="166"/>
    <s v="C"/>
    <s v="MWI"/>
    <x v="14"/>
    <n v="106.7102187"/>
  </r>
  <r>
    <x v="167"/>
    <s v="C"/>
    <s v="MYS"/>
    <x v="14"/>
    <n v="799.92315150000002"/>
  </r>
  <r>
    <x v="168"/>
    <s v="R"/>
    <s v="NAC"/>
    <x v="14"/>
    <n v="7222.9827489999998"/>
  </r>
  <r>
    <x v="169"/>
    <s v="C"/>
    <s v="NAM"/>
    <x v="14"/>
    <m/>
  </r>
  <r>
    <x v="170"/>
    <s v="C"/>
    <s v="NCL"/>
    <x v="14"/>
    <n v="4865.6503750000002"/>
  </r>
  <r>
    <x v="171"/>
    <s v="C"/>
    <s v="NER"/>
    <x v="14"/>
    <n v="203.57213669999999"/>
  </r>
  <r>
    <x v="172"/>
    <s v="C"/>
    <s v="NGA"/>
    <x v="14"/>
    <n v="402.87347970000002"/>
  </r>
  <r>
    <x v="173"/>
    <s v="C"/>
    <s v="NIC"/>
    <x v="14"/>
    <n v="560.83528469999999"/>
  </r>
  <r>
    <x v="174"/>
    <s v="C"/>
    <s v="NLD"/>
    <x v="14"/>
    <n v="6358.7723839999999"/>
  </r>
  <r>
    <x v="175"/>
    <s v="C"/>
    <s v="NOR"/>
    <x v="14"/>
    <n v="6811.5273370000004"/>
  </r>
  <r>
    <x v="176"/>
    <s v="C"/>
    <s v="NPL"/>
    <x v="14"/>
    <n v="93.398451989999998"/>
  </r>
  <r>
    <x v="177"/>
    <s v="C"/>
    <s v="NRU"/>
    <x v="14"/>
    <m/>
  </r>
  <r>
    <x v="178"/>
    <s v="C"/>
    <s v="NZL"/>
    <x v="14"/>
    <n v="4610.5704260000002"/>
  </r>
  <r>
    <x v="179"/>
    <s v="R"/>
    <s v="OED"/>
    <x v="14"/>
    <n v="4452.4740199999997"/>
  </r>
  <r>
    <x v="180"/>
    <s v="C"/>
    <s v="OMN"/>
    <x v="14"/>
    <n v="1954.8924360000001"/>
  </r>
  <r>
    <x v="181"/>
    <s v="R"/>
    <s v="OSS"/>
    <x v="14"/>
    <n v="992.41158510000002"/>
  </r>
  <r>
    <x v="182"/>
    <s v="C"/>
    <s v="PAK"/>
    <x v="14"/>
    <n v="135.23844260000001"/>
  </r>
  <r>
    <x v="183"/>
    <s v="C"/>
    <s v="PAN"/>
    <x v="14"/>
    <n v="1287.911752"/>
  </r>
  <r>
    <x v="184"/>
    <s v="C"/>
    <s v="PER"/>
    <x v="14"/>
    <n v="934.30794619999995"/>
  </r>
  <r>
    <x v="185"/>
    <s v="C"/>
    <s v="PHL"/>
    <x v="14"/>
    <n v="343.2416776"/>
  </r>
  <r>
    <x v="186"/>
    <s v="C"/>
    <s v="PLW"/>
    <x v="14"/>
    <m/>
  </r>
  <r>
    <x v="187"/>
    <s v="C"/>
    <s v="PNG"/>
    <x v="14"/>
    <n v="523.63269709999997"/>
  </r>
  <r>
    <x v="188"/>
    <s v="C"/>
    <s v="POL"/>
    <x v="14"/>
    <m/>
  </r>
  <r>
    <x v="189"/>
    <s v="R"/>
    <s v="PRE"/>
    <x v="14"/>
    <n v="162.7184187"/>
  </r>
  <r>
    <x v="190"/>
    <s v="C"/>
    <s v="PRI"/>
    <x v="14"/>
    <n v="2614.5009409999998"/>
  </r>
  <r>
    <x v="191"/>
    <s v="C"/>
    <s v="PRK"/>
    <x v="14"/>
    <m/>
  </r>
  <r>
    <x v="192"/>
    <s v="C"/>
    <s v="PRT"/>
    <x v="14"/>
    <n v="2000.6147880000001"/>
  </r>
  <r>
    <x v="193"/>
    <s v="C"/>
    <s v="PRY"/>
    <x v="14"/>
    <n v="440.46588930000001"/>
  </r>
  <r>
    <x v="194"/>
    <s v="R"/>
    <s v="PSE"/>
    <x v="14"/>
    <m/>
  </r>
  <r>
    <x v="195"/>
    <s v="R"/>
    <s v="PSS"/>
    <x v="14"/>
    <m/>
  </r>
  <r>
    <x v="196"/>
    <s v="R"/>
    <s v="PST"/>
    <x v="14"/>
    <n v="4652.13321"/>
  </r>
  <r>
    <x v="197"/>
    <s v="C"/>
    <s v="PYF"/>
    <x v="14"/>
    <n v="4390.5095080000001"/>
  </r>
  <r>
    <x v="198"/>
    <s v="C"/>
    <s v="QAT"/>
    <x v="14"/>
    <n v="15623.557150000001"/>
  </r>
  <r>
    <x v="199"/>
    <s v="C"/>
    <s v="ROU"/>
    <x v="14"/>
    <m/>
  </r>
  <r>
    <x v="200"/>
    <s v="C"/>
    <s v="RUS"/>
    <x v="14"/>
    <m/>
  </r>
  <r>
    <x v="201"/>
    <s v="C"/>
    <s v="RWA"/>
    <x v="14"/>
    <n v="72.976837360000005"/>
  </r>
  <r>
    <x v="202"/>
    <s v="R"/>
    <s v="SAS"/>
    <x v="14"/>
    <n v="160.3910927"/>
  </r>
  <r>
    <x v="203"/>
    <s v="C"/>
    <s v="SAU"/>
    <x v="14"/>
    <n v="6433.0371320000004"/>
  </r>
  <r>
    <x v="204"/>
    <s v="C"/>
    <s v="SDN"/>
    <x v="14"/>
    <n v="291.74542050000002"/>
  </r>
  <r>
    <x v="205"/>
    <s v="C"/>
    <s v="SEN"/>
    <x v="14"/>
    <n v="345.3047803"/>
  </r>
  <r>
    <x v="206"/>
    <s v="C"/>
    <s v="SGP"/>
    <x v="14"/>
    <n v="2339.570287"/>
  </r>
  <r>
    <x v="207"/>
    <s v="C"/>
    <s v="SLB"/>
    <x v="14"/>
    <n v="453.70270420000003"/>
  </r>
  <r>
    <x v="208"/>
    <s v="C"/>
    <s v="SLE"/>
    <x v="14"/>
    <n v="221.55345270000001"/>
  </r>
  <r>
    <x v="209"/>
    <s v="C"/>
    <s v="SLV"/>
    <x v="14"/>
    <n v="410.95163869999999"/>
  </r>
  <r>
    <x v="210"/>
    <s v="C"/>
    <s v="SMR"/>
    <x v="14"/>
    <m/>
  </r>
  <r>
    <x v="211"/>
    <s v="C"/>
    <s v="SOM"/>
    <x v="14"/>
    <m/>
  </r>
  <r>
    <x v="212"/>
    <s v="C"/>
    <s v="SRB"/>
    <x v="14"/>
    <m/>
  </r>
  <r>
    <x v="213"/>
    <s v="R"/>
    <s v="SSA"/>
    <x v="14"/>
    <n v="387.2139909"/>
  </r>
  <r>
    <x v="214"/>
    <s v="C"/>
    <s v="SSD"/>
    <x v="14"/>
    <m/>
  </r>
  <r>
    <x v="215"/>
    <s v="R"/>
    <s v="SSF"/>
    <x v="14"/>
    <n v="387.25671260000001"/>
  </r>
  <r>
    <x v="216"/>
    <s v="R"/>
    <s v="SST"/>
    <x v="14"/>
    <n v="1091.9140709999999"/>
  </r>
  <r>
    <x v="217"/>
    <s v="C"/>
    <s v="STP"/>
    <x v="14"/>
    <m/>
  </r>
  <r>
    <x v="218"/>
    <s v="C"/>
    <s v="SUR"/>
    <x v="14"/>
    <n v="1009.5891800000001"/>
  </r>
  <r>
    <x v="219"/>
    <s v="C"/>
    <s v="SVK"/>
    <x v="14"/>
    <m/>
  </r>
  <r>
    <x v="220"/>
    <s v="C"/>
    <s v="SVN"/>
    <x v="14"/>
    <m/>
  </r>
  <r>
    <x v="221"/>
    <s v="C"/>
    <s v="SWE"/>
    <x v="14"/>
    <n v="7975.8505160000004"/>
  </r>
  <r>
    <x v="222"/>
    <s v="C"/>
    <s v="SWZ"/>
    <x v="14"/>
    <n v="527.03024879999998"/>
  </r>
  <r>
    <x v="223"/>
    <s v="C"/>
    <s v="SXM"/>
    <x v="14"/>
    <m/>
  </r>
  <r>
    <x v="224"/>
    <s v="C"/>
    <s v="SYC"/>
    <x v="14"/>
    <n v="744.50694190000002"/>
  </r>
  <r>
    <x v="225"/>
    <s v="C"/>
    <s v="SYR"/>
    <x v="14"/>
    <n v="708.42122559999996"/>
  </r>
  <r>
    <x v="226"/>
    <s v="C"/>
    <s v="TCA"/>
    <x v="14"/>
    <m/>
  </r>
  <r>
    <x v="227"/>
    <s v="C"/>
    <s v="TCD"/>
    <x v="14"/>
    <n v="163.1531037"/>
  </r>
  <r>
    <x v="228"/>
    <s v="R"/>
    <s v="TEA"/>
    <x v="14"/>
    <n v="180.61253740000001"/>
  </r>
  <r>
    <x v="229"/>
    <s v="R"/>
    <s v="TEC"/>
    <x v="14"/>
    <m/>
  </r>
  <r>
    <x v="230"/>
    <s v="C"/>
    <s v="TGO"/>
    <x v="14"/>
    <n v="237.8140162"/>
  </r>
  <r>
    <x v="231"/>
    <s v="C"/>
    <s v="THA"/>
    <x v="14"/>
    <n v="332.11717479999999"/>
  </r>
  <r>
    <x v="232"/>
    <s v="C"/>
    <s v="TJK"/>
    <x v="14"/>
    <m/>
  </r>
  <r>
    <x v="233"/>
    <s v="C"/>
    <s v="TKM"/>
    <x v="14"/>
    <m/>
  </r>
  <r>
    <x v="234"/>
    <s v="R"/>
    <s v="TLA"/>
    <x v="14"/>
    <n v="1169.936997"/>
  </r>
  <r>
    <x v="235"/>
    <s v="C"/>
    <s v="TLS"/>
    <x v="14"/>
    <m/>
  </r>
  <r>
    <x v="236"/>
    <s v="R"/>
    <s v="TMN"/>
    <x v="14"/>
    <m/>
  </r>
  <r>
    <x v="237"/>
    <s v="C"/>
    <s v="TON"/>
    <x v="14"/>
    <m/>
  </r>
  <r>
    <x v="238"/>
    <s v="R"/>
    <s v="TSA"/>
    <x v="14"/>
    <n v="160.3910927"/>
  </r>
  <r>
    <x v="239"/>
    <s v="R"/>
    <s v="TSS"/>
    <x v="14"/>
    <n v="387.25671260000001"/>
  </r>
  <r>
    <x v="240"/>
    <s v="C"/>
    <s v="TTO"/>
    <x v="14"/>
    <n v="2048.0675569999999"/>
  </r>
  <r>
    <x v="241"/>
    <s v="C"/>
    <s v="TUN"/>
    <x v="14"/>
    <n v="641.5930846"/>
  </r>
  <r>
    <x v="242"/>
    <s v="C"/>
    <s v="TUR"/>
    <x v="14"/>
    <n v="927.80011039999999"/>
  </r>
  <r>
    <x v="243"/>
    <s v="C"/>
    <s v="TUV"/>
    <x v="14"/>
    <m/>
  </r>
  <r>
    <x v="244"/>
    <s v="C"/>
    <s v="TZA"/>
    <x v="14"/>
    <m/>
  </r>
  <r>
    <x v="245"/>
    <s v="C"/>
    <s v="UGA"/>
    <x v="14"/>
    <n v="199.3733886"/>
  </r>
  <r>
    <x v="246"/>
    <s v="C"/>
    <s v="UKR"/>
    <x v="14"/>
    <m/>
  </r>
  <r>
    <x v="247"/>
    <s v="R"/>
    <s v="UMC"/>
    <x v="14"/>
    <n v="522.66538579999997"/>
  </r>
  <r>
    <x v="248"/>
    <s v="C"/>
    <s v="URY"/>
    <x v="14"/>
    <n v="1448.3391449999999"/>
  </r>
  <r>
    <x v="249"/>
    <s v="C"/>
    <s v="USA"/>
    <x v="14"/>
    <n v="7242.4411049999999"/>
  </r>
  <r>
    <x v="250"/>
    <s v="C"/>
    <s v="UZB"/>
    <x v="14"/>
    <m/>
  </r>
  <r>
    <x v="251"/>
    <s v="C"/>
    <s v="VCT"/>
    <x v="14"/>
    <n v="348.15387720000001"/>
  </r>
  <r>
    <x v="252"/>
    <s v="C"/>
    <s v="VEN"/>
    <x v="14"/>
    <n v="2230.688944"/>
  </r>
  <r>
    <x v="253"/>
    <s v="C"/>
    <s v="VGB"/>
    <x v="14"/>
    <m/>
  </r>
  <r>
    <x v="254"/>
    <s v="C"/>
    <s v="VIR"/>
    <x v="14"/>
    <n v="4393.3333329999996"/>
  </r>
  <r>
    <x v="255"/>
    <s v="C"/>
    <s v="VNM"/>
    <x v="14"/>
    <m/>
  </r>
  <r>
    <x v="256"/>
    <s v="C"/>
    <s v="VUT"/>
    <x v="14"/>
    <m/>
  </r>
  <r>
    <x v="257"/>
    <s v="R"/>
    <s v="WLD"/>
    <x v="14"/>
    <n v="1326.054114"/>
  </r>
  <r>
    <x v="258"/>
    <s v="C"/>
    <s v="WSM"/>
    <x v="14"/>
    <m/>
  </r>
  <r>
    <x v="259"/>
    <s v="C"/>
    <s v="XKX"/>
    <x v="14"/>
    <m/>
  </r>
  <r>
    <x v="260"/>
    <s v="C"/>
    <s v="YEM"/>
    <x v="14"/>
    <m/>
  </r>
  <r>
    <x v="261"/>
    <s v="C"/>
    <s v="ZAF"/>
    <x v="14"/>
    <n v="1469.8519839999999"/>
  </r>
  <r>
    <x v="262"/>
    <s v="C"/>
    <s v="ZMB"/>
    <x v="14"/>
    <n v="651.09353539999995"/>
  </r>
  <r>
    <x v="263"/>
    <s v="C"/>
    <s v="ZWE"/>
    <x v="14"/>
    <n v="672.55526699999996"/>
  </r>
  <r>
    <x v="0"/>
    <s v="C"/>
    <s v="ABW"/>
    <x v="15"/>
    <m/>
  </r>
  <r>
    <x v="1"/>
    <s v="C"/>
    <s v="AFG"/>
    <x v="15"/>
    <n v="187.975604"/>
  </r>
  <r>
    <x v="2"/>
    <s v="C"/>
    <s v="AGO"/>
    <x v="15"/>
    <m/>
  </r>
  <r>
    <x v="3"/>
    <s v="C"/>
    <s v="ALB"/>
    <x v="15"/>
    <m/>
  </r>
  <r>
    <x v="4"/>
    <s v="C"/>
    <s v="AND"/>
    <x v="15"/>
    <n v="7169.1010059999999"/>
  </r>
  <r>
    <x v="5"/>
    <s v="R"/>
    <s v="ARB"/>
    <x v="15"/>
    <n v="826.00325039999996"/>
  </r>
  <r>
    <x v="6"/>
    <s v="C"/>
    <s v="ARE"/>
    <x v="15"/>
    <n v="26556.080030000001"/>
  </r>
  <r>
    <x v="7"/>
    <s v="C"/>
    <s v="ARG"/>
    <x v="15"/>
    <n v="2011.68904"/>
  </r>
  <r>
    <x v="8"/>
    <s v="C"/>
    <s v="ARM"/>
    <x v="15"/>
    <m/>
  </r>
  <r>
    <x v="9"/>
    <s v="C"/>
    <s v="ASM"/>
    <x v="15"/>
    <m/>
  </r>
  <r>
    <x v="10"/>
    <s v="C"/>
    <s v="ATG"/>
    <x v="15"/>
    <m/>
  </r>
  <r>
    <x v="11"/>
    <s v="C"/>
    <s v="AUS"/>
    <x v="15"/>
    <n v="6998.239869"/>
  </r>
  <r>
    <x v="12"/>
    <s v="C"/>
    <s v="AUT"/>
    <x v="15"/>
    <n v="5272.8876819999996"/>
  </r>
  <r>
    <x v="13"/>
    <s v="C"/>
    <s v="AZE"/>
    <x v="15"/>
    <m/>
  </r>
  <r>
    <x v="14"/>
    <s v="C"/>
    <s v="BDI"/>
    <x v="15"/>
    <n v="114.6635856"/>
  </r>
  <r>
    <x v="15"/>
    <s v="C"/>
    <s v="BEL"/>
    <x v="15"/>
    <n v="6737.2546190000003"/>
  </r>
  <r>
    <x v="16"/>
    <s v="C"/>
    <s v="BEN"/>
    <x v="15"/>
    <n v="207.3004397"/>
  </r>
  <r>
    <x v="17"/>
    <s v="C"/>
    <s v="BFA"/>
    <x v="15"/>
    <n v="152.72822009999999"/>
  </r>
  <r>
    <x v="18"/>
    <s v="C"/>
    <s v="BGD"/>
    <x v="15"/>
    <n v="272.74519780000003"/>
  </r>
  <r>
    <x v="19"/>
    <s v="C"/>
    <s v="BGR"/>
    <x v="15"/>
    <m/>
  </r>
  <r>
    <x v="20"/>
    <s v="C"/>
    <s v="BHR"/>
    <x v="15"/>
    <m/>
  </r>
  <r>
    <x v="21"/>
    <s v="C"/>
    <s v="BHS"/>
    <x v="15"/>
    <n v="3156.4680589999998"/>
  </r>
  <r>
    <x v="22"/>
    <s v="C"/>
    <s v="BIH"/>
    <x v="15"/>
    <m/>
  </r>
  <r>
    <x v="23"/>
    <s v="C"/>
    <s v="BLR"/>
    <x v="15"/>
    <m/>
  </r>
  <r>
    <x v="24"/>
    <s v="C"/>
    <s v="BLZ"/>
    <x v="15"/>
    <n v="885.98452910000003"/>
  </r>
  <r>
    <x v="25"/>
    <s v="C"/>
    <s v="BMU"/>
    <x v="15"/>
    <n v="6509.4339620000001"/>
  </r>
  <r>
    <x v="26"/>
    <s v="C"/>
    <s v="BOL"/>
    <x v="15"/>
    <n v="480.0507642"/>
  </r>
  <r>
    <x v="27"/>
    <s v="C"/>
    <s v="BRA"/>
    <x v="15"/>
    <n v="1149.586121"/>
  </r>
  <r>
    <x v="28"/>
    <s v="C"/>
    <s v="BRB"/>
    <x v="15"/>
    <m/>
  </r>
  <r>
    <x v="29"/>
    <s v="C"/>
    <s v="BRN"/>
    <x v="15"/>
    <n v="7226.4308730000002"/>
  </r>
  <r>
    <x v="30"/>
    <s v="C"/>
    <s v="BTN"/>
    <x v="15"/>
    <m/>
  </r>
  <r>
    <x v="31"/>
    <s v="C"/>
    <s v="BWA"/>
    <x v="15"/>
    <n v="430.07412310000001"/>
  </r>
  <r>
    <x v="32"/>
    <s v="C"/>
    <s v="CAF"/>
    <x v="15"/>
    <n v="187.69964899999999"/>
  </r>
  <r>
    <x v="33"/>
    <s v="C"/>
    <s v="CAN"/>
    <x v="15"/>
    <n v="7489.9405310000002"/>
  </r>
  <r>
    <x v="34"/>
    <s v="R"/>
    <s v="CEB"/>
    <x v="15"/>
    <m/>
  </r>
  <r>
    <x v="35"/>
    <s v="C"/>
    <s v="CHE"/>
    <x v="15"/>
    <m/>
  </r>
  <r>
    <x v="36"/>
    <s v="C"/>
    <s v="CHI"/>
    <x v="15"/>
    <m/>
  </r>
  <r>
    <x v="37"/>
    <s v="C"/>
    <s v="CHL"/>
    <x v="15"/>
    <n v="730.40990069999998"/>
  </r>
  <r>
    <x v="38"/>
    <s v="C"/>
    <s v="CHN"/>
    <x v="15"/>
    <n v="178.34181960000001"/>
  </r>
  <r>
    <x v="39"/>
    <s v="C"/>
    <s v="CIV"/>
    <x v="15"/>
    <n v="589.20707670000002"/>
  </r>
  <r>
    <x v="40"/>
    <s v="C"/>
    <s v="CMR"/>
    <x v="15"/>
    <n v="369.13469450000002"/>
  </r>
  <r>
    <x v="41"/>
    <s v="C"/>
    <s v="COD"/>
    <x v="15"/>
    <n v="447.00028650000002"/>
  </r>
  <r>
    <x v="42"/>
    <s v="C"/>
    <s v="COG"/>
    <x v="15"/>
    <n v="482.44268160000001"/>
  </r>
  <r>
    <x v="43"/>
    <s v="C"/>
    <s v="COL"/>
    <x v="15"/>
    <n v="529.08866939999996"/>
  </r>
  <r>
    <x v="44"/>
    <s v="C"/>
    <s v="COM"/>
    <x v="15"/>
    <m/>
  </r>
  <r>
    <x v="45"/>
    <s v="C"/>
    <s v="CPV"/>
    <x v="15"/>
    <m/>
  </r>
  <r>
    <x v="46"/>
    <s v="C"/>
    <s v="CRI"/>
    <x v="15"/>
    <n v="934.89888489999998"/>
  </r>
  <r>
    <x v="47"/>
    <s v="R"/>
    <s v="CSS"/>
    <x v="15"/>
    <n v="1511.81456"/>
  </r>
  <r>
    <x v="48"/>
    <s v="C"/>
    <s v="CUB"/>
    <x v="15"/>
    <n v="1380.250601"/>
  </r>
  <r>
    <x v="49"/>
    <s v="C"/>
    <s v="CUW"/>
    <x v="15"/>
    <m/>
  </r>
  <r>
    <x v="50"/>
    <s v="C"/>
    <s v="CYM"/>
    <x v="15"/>
    <m/>
  </r>
  <r>
    <x v="51"/>
    <s v="C"/>
    <s v="CYP"/>
    <x v="15"/>
    <n v="976.33424479999996"/>
  </r>
  <r>
    <x v="52"/>
    <s v="C"/>
    <s v="CZE"/>
    <x v="15"/>
    <m/>
  </r>
  <r>
    <x v="53"/>
    <s v="C"/>
    <s v="DEU"/>
    <x v="15"/>
    <n v="6212.7631270000002"/>
  </r>
  <r>
    <x v="54"/>
    <s v="C"/>
    <s v="DJI"/>
    <x v="15"/>
    <m/>
  </r>
  <r>
    <x v="55"/>
    <s v="C"/>
    <s v="DMA"/>
    <x v="15"/>
    <m/>
  </r>
  <r>
    <x v="56"/>
    <s v="C"/>
    <s v="DNK"/>
    <x v="15"/>
    <n v="7999.1115319999999"/>
  </r>
  <r>
    <x v="57"/>
    <s v="C"/>
    <s v="DOM"/>
    <x v="15"/>
    <n v="698.90204440000002"/>
  </r>
  <r>
    <x v="58"/>
    <s v="C"/>
    <s v="DZA"/>
    <x v="15"/>
    <n v="931.10551729999997"/>
  </r>
  <r>
    <x v="59"/>
    <s v="R"/>
    <s v="EAP"/>
    <x v="15"/>
    <n v="196.9512684"/>
  </r>
  <r>
    <x v="60"/>
    <s v="R"/>
    <s v="EAR"/>
    <x v="15"/>
    <n v="451.40597659999997"/>
  </r>
  <r>
    <x v="61"/>
    <s v="R"/>
    <s v="EAS"/>
    <x v="15"/>
    <n v="645.96330999999998"/>
  </r>
  <r>
    <x v="62"/>
    <s v="R"/>
    <s v="ECA"/>
    <x v="15"/>
    <m/>
  </r>
  <r>
    <x v="63"/>
    <s v="R"/>
    <s v="ECS"/>
    <x v="15"/>
    <n v="2975.0848190000002"/>
  </r>
  <r>
    <x v="64"/>
    <s v="C"/>
    <s v="ECU"/>
    <x v="15"/>
    <n v="1106.518478"/>
  </r>
  <r>
    <x v="65"/>
    <s v="C"/>
    <s v="EGY"/>
    <x v="15"/>
    <n v="291.8764051"/>
  </r>
  <r>
    <x v="66"/>
    <s v="R"/>
    <s v="EMU"/>
    <x v="15"/>
    <n v="5060.9938549999997"/>
  </r>
  <r>
    <x v="67"/>
    <s v="C"/>
    <s v="ERI"/>
    <x v="15"/>
    <m/>
  </r>
  <r>
    <x v="68"/>
    <s v="C"/>
    <s v="ESP"/>
    <x v="15"/>
    <n v="3201.119201"/>
  </r>
  <r>
    <x v="69"/>
    <s v="C"/>
    <s v="EST"/>
    <x v="15"/>
    <m/>
  </r>
  <r>
    <x v="70"/>
    <s v="C"/>
    <s v="ETH"/>
    <x v="15"/>
    <m/>
  </r>
  <r>
    <x v="71"/>
    <s v="R"/>
    <s v="EUU"/>
    <x v="15"/>
    <n v="4236.3586249999998"/>
  </r>
  <r>
    <x v="72"/>
    <s v="R"/>
    <s v="FCS"/>
    <x v="15"/>
    <m/>
  </r>
  <r>
    <x v="73"/>
    <s v="C"/>
    <s v="FIN"/>
    <x v="15"/>
    <n v="6260.1912789999997"/>
  </r>
  <r>
    <x v="74"/>
    <s v="C"/>
    <s v="FJI"/>
    <x v="15"/>
    <n v="1186.739879"/>
  </r>
  <r>
    <x v="75"/>
    <s v="C"/>
    <s v="FRA"/>
    <x v="15"/>
    <n v="6672.5113879999999"/>
  </r>
  <r>
    <x v="76"/>
    <s v="C"/>
    <s v="FRO"/>
    <x v="15"/>
    <m/>
  </r>
  <r>
    <x v="77"/>
    <s v="C"/>
    <s v="FSM"/>
    <x v="15"/>
    <m/>
  </r>
  <r>
    <x v="78"/>
    <s v="C"/>
    <s v="GAB"/>
    <x v="15"/>
    <n v="3320.8246939999999"/>
  </r>
  <r>
    <x v="79"/>
    <s v="C"/>
    <s v="GBR"/>
    <x v="15"/>
    <n v="4299.7456179999999"/>
  </r>
  <r>
    <x v="80"/>
    <s v="C"/>
    <s v="GEO"/>
    <x v="15"/>
    <m/>
  </r>
  <r>
    <x v="81"/>
    <s v="C"/>
    <s v="GHA"/>
    <x v="15"/>
    <n v="285.82952469999998"/>
  </r>
  <r>
    <x v="82"/>
    <s v="C"/>
    <s v="GIB"/>
    <x v="15"/>
    <m/>
  </r>
  <r>
    <x v="83"/>
    <s v="C"/>
    <s v="GIN"/>
    <x v="15"/>
    <m/>
  </r>
  <r>
    <x v="84"/>
    <s v="C"/>
    <s v="GMB"/>
    <x v="15"/>
    <n v="221.0499974"/>
  </r>
  <r>
    <x v="85"/>
    <s v="C"/>
    <s v="GNB"/>
    <x v="15"/>
    <n v="139.99992309999999"/>
  </r>
  <r>
    <x v="86"/>
    <s v="C"/>
    <s v="GNQ"/>
    <x v="15"/>
    <n v="401.52780739999997"/>
  </r>
  <r>
    <x v="87"/>
    <s v="C"/>
    <s v="GRC"/>
    <x v="15"/>
    <n v="3153.235306"/>
  </r>
  <r>
    <x v="88"/>
    <s v="C"/>
    <s v="GRD"/>
    <x v="15"/>
    <m/>
  </r>
  <r>
    <x v="89"/>
    <s v="C"/>
    <s v="GRL"/>
    <x v="15"/>
    <n v="4257.9497119999996"/>
  </r>
  <r>
    <x v="90"/>
    <s v="C"/>
    <s v="GTM"/>
    <x v="15"/>
    <n v="566.68544269999995"/>
  </r>
  <r>
    <x v="91"/>
    <s v="C"/>
    <s v="GUM"/>
    <x v="15"/>
    <m/>
  </r>
  <r>
    <x v="92"/>
    <s v="C"/>
    <s v="GUY"/>
    <x v="15"/>
    <n v="663.40100189999998"/>
  </r>
  <r>
    <x v="93"/>
    <s v="R"/>
    <s v="HIC"/>
    <x v="15"/>
    <n v="5238.3866239999998"/>
  </r>
  <r>
    <x v="94"/>
    <s v="C"/>
    <s v="HKG"/>
    <x v="15"/>
    <n v="2252.1118809999998"/>
  </r>
  <r>
    <x v="95"/>
    <s v="C"/>
    <s v="HND"/>
    <x v="15"/>
    <n v="356.45637959999999"/>
  </r>
  <r>
    <x v="96"/>
    <s v="R"/>
    <s v="HPC"/>
    <x v="15"/>
    <n v="266.97838389999998"/>
  </r>
  <r>
    <x v="97"/>
    <s v="C"/>
    <s v="HRV"/>
    <x v="15"/>
    <m/>
  </r>
  <r>
    <x v="98"/>
    <s v="C"/>
    <s v="HTI"/>
    <x v="15"/>
    <m/>
  </r>
  <r>
    <x v="99"/>
    <s v="C"/>
    <s v="HUN"/>
    <x v="15"/>
    <m/>
  </r>
  <r>
    <x v="100"/>
    <s v="R"/>
    <s v="IBD"/>
    <x v="15"/>
    <n v="432.98061819999998"/>
  </r>
  <r>
    <x v="101"/>
    <s v="R"/>
    <s v="IBT"/>
    <x v="15"/>
    <n v="407.55420529999998"/>
  </r>
  <r>
    <x v="102"/>
    <s v="R"/>
    <s v="IDA"/>
    <x v="15"/>
    <n v="290.6762402"/>
  </r>
  <r>
    <x v="103"/>
    <s v="R"/>
    <s v="IDB"/>
    <x v="15"/>
    <n v="331.74775080000001"/>
  </r>
  <r>
    <x v="104"/>
    <s v="C"/>
    <s v="IDN"/>
    <x v="15"/>
    <n v="233.03929360000001"/>
  </r>
  <r>
    <x v="105"/>
    <s v="R"/>
    <s v="IDX"/>
    <x v="15"/>
    <n v="274.7713488"/>
  </r>
  <r>
    <x v="106"/>
    <s v="C"/>
    <s v="IMN"/>
    <x v="15"/>
    <m/>
  </r>
  <r>
    <x v="107"/>
    <s v="C"/>
    <s v="IND"/>
    <x v="15"/>
    <n v="156.38009500000001"/>
  </r>
  <r>
    <x v="108"/>
    <s v="R"/>
    <s v="INX"/>
    <x v="15"/>
    <m/>
  </r>
  <r>
    <x v="109"/>
    <s v="C"/>
    <s v="IRL"/>
    <x v="15"/>
    <n v="2976.3420040000001"/>
  </r>
  <r>
    <x v="110"/>
    <s v="C"/>
    <s v="IRN"/>
    <x v="15"/>
    <n v="1581.892636"/>
  </r>
  <r>
    <x v="111"/>
    <s v="C"/>
    <s v="IRQ"/>
    <x v="15"/>
    <n v="1151.8177290000001"/>
  </r>
  <r>
    <x v="112"/>
    <s v="C"/>
    <s v="ISL"/>
    <x v="15"/>
    <n v="6506.8667729999997"/>
  </r>
  <r>
    <x v="113"/>
    <s v="C"/>
    <s v="ISR"/>
    <x v="15"/>
    <n v="3770.8152439999999"/>
  </r>
  <r>
    <x v="114"/>
    <s v="C"/>
    <s v="ITA"/>
    <x v="15"/>
    <n v="4093.4466200000002"/>
  </r>
  <r>
    <x v="115"/>
    <s v="C"/>
    <s v="JAM"/>
    <x v="15"/>
    <n v="1410.6421519999999"/>
  </r>
  <r>
    <x v="116"/>
    <s v="C"/>
    <s v="JOR"/>
    <x v="15"/>
    <n v="660.73367900000005"/>
  </r>
  <r>
    <x v="117"/>
    <s v="C"/>
    <s v="JPN"/>
    <x v="15"/>
    <n v="4635.1243039999999"/>
  </r>
  <r>
    <x v="118"/>
    <s v="C"/>
    <s v="KAZ"/>
    <x v="15"/>
    <m/>
  </r>
  <r>
    <x v="119"/>
    <s v="C"/>
    <s v="KEN"/>
    <x v="15"/>
    <n v="241.6723212"/>
  </r>
  <r>
    <x v="120"/>
    <s v="C"/>
    <s v="KGZ"/>
    <x v="15"/>
    <m/>
  </r>
  <r>
    <x v="121"/>
    <s v="C"/>
    <s v="KHM"/>
    <x v="15"/>
    <m/>
  </r>
  <r>
    <x v="122"/>
    <s v="C"/>
    <s v="KIR"/>
    <x v="15"/>
    <n v="998.41971020000005"/>
  </r>
  <r>
    <x v="123"/>
    <s v="C"/>
    <s v="KNA"/>
    <x v="15"/>
    <n v="753.54718809999997"/>
  </r>
  <r>
    <x v="124"/>
    <s v="C"/>
    <s v="KOR"/>
    <x v="15"/>
    <n v="615.20141850000005"/>
  </r>
  <r>
    <x v="125"/>
    <s v="C"/>
    <s v="KWT"/>
    <x v="15"/>
    <n v="11731.55334"/>
  </r>
  <r>
    <x v="126"/>
    <s v="R"/>
    <s v="LAC"/>
    <x v="15"/>
    <n v="1211.637281"/>
  </r>
  <r>
    <x v="127"/>
    <s v="C"/>
    <s v="LAO"/>
    <x v="15"/>
    <m/>
  </r>
  <r>
    <x v="128"/>
    <s v="C"/>
    <s v="LBN"/>
    <x v="15"/>
    <m/>
  </r>
  <r>
    <x v="129"/>
    <s v="C"/>
    <s v="LBR"/>
    <x v="15"/>
    <n v="355.41211049999998"/>
  </r>
  <r>
    <x v="130"/>
    <s v="C"/>
    <s v="LBY"/>
    <x v="15"/>
    <m/>
  </r>
  <r>
    <x v="131"/>
    <s v="C"/>
    <s v="LCA"/>
    <x v="15"/>
    <m/>
  </r>
  <r>
    <x v="132"/>
    <s v="R"/>
    <s v="LCN"/>
    <x v="15"/>
    <n v="1219.7157549999999"/>
  </r>
  <r>
    <x v="133"/>
    <s v="R"/>
    <s v="LDC"/>
    <x v="15"/>
    <m/>
  </r>
  <r>
    <x v="134"/>
    <s v="R"/>
    <s v="LIC"/>
    <x v="15"/>
    <m/>
  </r>
  <r>
    <x v="135"/>
    <s v="C"/>
    <s v="LIE"/>
    <x v="15"/>
    <n v="10514.999959999999"/>
  </r>
  <r>
    <x v="136"/>
    <s v="C"/>
    <s v="LKA"/>
    <x v="15"/>
    <n v="280.92013530000003"/>
  </r>
  <r>
    <x v="137"/>
    <s v="R"/>
    <s v="LMC"/>
    <x v="15"/>
    <n v="242.93567909999999"/>
  </r>
  <r>
    <x v="138"/>
    <s v="R"/>
    <s v="LMY"/>
    <x v="15"/>
    <n v="402.45350769999999"/>
  </r>
  <r>
    <x v="139"/>
    <s v="C"/>
    <s v="LSO"/>
    <x v="15"/>
    <n v="129.9808487"/>
  </r>
  <r>
    <x v="140"/>
    <s v="R"/>
    <s v="LTE"/>
    <x v="15"/>
    <n v="455.15089499999999"/>
  </r>
  <r>
    <x v="141"/>
    <s v="C"/>
    <s v="LTU"/>
    <x v="15"/>
    <m/>
  </r>
  <r>
    <x v="142"/>
    <s v="C"/>
    <s v="LUX"/>
    <x v="15"/>
    <n v="9008.0278899999994"/>
  </r>
  <r>
    <x v="143"/>
    <s v="C"/>
    <s v="LVA"/>
    <x v="15"/>
    <m/>
  </r>
  <r>
    <x v="144"/>
    <s v="C"/>
    <s v="MAC"/>
    <x v="15"/>
    <m/>
  </r>
  <r>
    <x v="145"/>
    <s v="C"/>
    <s v="MAF"/>
    <x v="15"/>
    <m/>
  </r>
  <r>
    <x v="146"/>
    <s v="C"/>
    <s v="MAR"/>
    <x v="15"/>
    <n v="502.54483290000002"/>
  </r>
  <r>
    <x v="147"/>
    <s v="C"/>
    <s v="MCO"/>
    <x v="15"/>
    <n v="28254.27607"/>
  </r>
  <r>
    <x v="148"/>
    <s v="C"/>
    <s v="MDA"/>
    <x v="15"/>
    <m/>
  </r>
  <r>
    <x v="149"/>
    <s v="C"/>
    <s v="MDG"/>
    <x v="15"/>
    <n v="302.14946759999998"/>
  </r>
  <r>
    <x v="150"/>
    <s v="C"/>
    <s v="MDV"/>
    <x v="15"/>
    <m/>
  </r>
  <r>
    <x v="151"/>
    <s v="R"/>
    <s v="MEA"/>
    <x v="15"/>
    <n v="961.8839385"/>
  </r>
  <r>
    <x v="152"/>
    <s v="C"/>
    <s v="MEX"/>
    <x v="15"/>
    <n v="1445.712432"/>
  </r>
  <r>
    <x v="153"/>
    <s v="C"/>
    <s v="MHL"/>
    <x v="15"/>
    <m/>
  </r>
  <r>
    <x v="154"/>
    <s v="R"/>
    <s v="MIC"/>
    <x v="15"/>
    <n v="418.4863282"/>
  </r>
  <r>
    <x v="155"/>
    <s v="C"/>
    <s v="MKD"/>
    <x v="15"/>
    <m/>
  </r>
  <r>
    <x v="156"/>
    <s v="C"/>
    <s v="MLI"/>
    <x v="15"/>
    <n v="128.15103199999999"/>
  </r>
  <r>
    <x v="157"/>
    <s v="C"/>
    <s v="MLT"/>
    <x v="15"/>
    <n v="1560.1121539999999"/>
  </r>
  <r>
    <x v="158"/>
    <s v="C"/>
    <s v="MMR"/>
    <x v="15"/>
    <m/>
  </r>
  <r>
    <x v="159"/>
    <s v="R"/>
    <s v="MNA"/>
    <x v="15"/>
    <m/>
  </r>
  <r>
    <x v="160"/>
    <s v="C"/>
    <s v="MNE"/>
    <x v="15"/>
    <m/>
  </r>
  <r>
    <x v="161"/>
    <s v="C"/>
    <s v="MNG"/>
    <x v="15"/>
    <m/>
  </r>
  <r>
    <x v="162"/>
    <s v="C"/>
    <s v="MNP"/>
    <x v="15"/>
    <m/>
  </r>
  <r>
    <x v="163"/>
    <s v="C"/>
    <s v="MOZ"/>
    <x v="15"/>
    <m/>
  </r>
  <r>
    <x v="164"/>
    <s v="C"/>
    <s v="MRT"/>
    <x v="15"/>
    <n v="358.18584279999999"/>
  </r>
  <r>
    <x v="165"/>
    <s v="C"/>
    <s v="MUS"/>
    <x v="15"/>
    <m/>
  </r>
  <r>
    <x v="166"/>
    <s v="C"/>
    <s v="MWI"/>
    <x v="15"/>
    <n v="115.8547358"/>
  </r>
  <r>
    <x v="167"/>
    <s v="C"/>
    <s v="MYS"/>
    <x v="15"/>
    <n v="764.55506319999995"/>
  </r>
  <r>
    <x v="168"/>
    <s v="R"/>
    <s v="NAC"/>
    <x v="15"/>
    <n v="7787.7485729999999"/>
  </r>
  <r>
    <x v="169"/>
    <s v="C"/>
    <s v="NAM"/>
    <x v="15"/>
    <m/>
  </r>
  <r>
    <x v="170"/>
    <s v="C"/>
    <s v="NCL"/>
    <x v="15"/>
    <n v="6163.3801190000004"/>
  </r>
  <r>
    <x v="171"/>
    <s v="C"/>
    <s v="NER"/>
    <x v="15"/>
    <n v="202.26213290000001"/>
  </r>
  <r>
    <x v="172"/>
    <s v="C"/>
    <s v="NGA"/>
    <x v="15"/>
    <n v="438.33626140000001"/>
  </r>
  <r>
    <x v="173"/>
    <s v="C"/>
    <s v="NIC"/>
    <x v="15"/>
    <n v="568.67106369999999"/>
  </r>
  <r>
    <x v="174"/>
    <s v="C"/>
    <s v="NLD"/>
    <x v="15"/>
    <n v="7241.8860679999998"/>
  </r>
  <r>
    <x v="175"/>
    <s v="C"/>
    <s v="NOR"/>
    <x v="15"/>
    <n v="8204.4515119999996"/>
  </r>
  <r>
    <x v="176"/>
    <s v="C"/>
    <s v="NPL"/>
    <x v="15"/>
    <n v="118.25088169999999"/>
  </r>
  <r>
    <x v="177"/>
    <s v="C"/>
    <s v="NRU"/>
    <x v="15"/>
    <m/>
  </r>
  <r>
    <x v="178"/>
    <s v="C"/>
    <s v="NZL"/>
    <x v="15"/>
    <n v="4171.7697399999997"/>
  </r>
  <r>
    <x v="179"/>
    <s v="R"/>
    <s v="OED"/>
    <x v="15"/>
    <n v="4934.8592840000001"/>
  </r>
  <r>
    <x v="180"/>
    <s v="C"/>
    <s v="OMN"/>
    <x v="15"/>
    <n v="2377.0913799999998"/>
  </r>
  <r>
    <x v="181"/>
    <s v="R"/>
    <s v="OSS"/>
    <x v="15"/>
    <n v="1085.242882"/>
  </r>
  <r>
    <x v="182"/>
    <s v="C"/>
    <s v="PAK"/>
    <x v="15"/>
    <n v="169.79123569999999"/>
  </r>
  <r>
    <x v="183"/>
    <s v="C"/>
    <s v="PAN"/>
    <x v="15"/>
    <n v="1395.42581"/>
  </r>
  <r>
    <x v="184"/>
    <s v="C"/>
    <s v="PER"/>
    <x v="15"/>
    <n v="1108.156436"/>
  </r>
  <r>
    <x v="185"/>
    <s v="C"/>
    <s v="PHL"/>
    <x v="15"/>
    <n v="360.67137819999999"/>
  </r>
  <r>
    <x v="186"/>
    <s v="C"/>
    <s v="PLW"/>
    <x v="15"/>
    <m/>
  </r>
  <r>
    <x v="187"/>
    <s v="C"/>
    <s v="PNG"/>
    <x v="15"/>
    <n v="471.34039189999999"/>
  </r>
  <r>
    <x v="188"/>
    <s v="C"/>
    <s v="POL"/>
    <x v="15"/>
    <m/>
  </r>
  <r>
    <x v="189"/>
    <s v="R"/>
    <s v="PRE"/>
    <x v="15"/>
    <n v="179.78442799999999"/>
  </r>
  <r>
    <x v="190"/>
    <s v="C"/>
    <s v="PRI"/>
    <x v="15"/>
    <n v="2738.2431529999999"/>
  </r>
  <r>
    <x v="191"/>
    <s v="C"/>
    <s v="PRK"/>
    <x v="15"/>
    <m/>
  </r>
  <r>
    <x v="192"/>
    <s v="C"/>
    <s v="PRT"/>
    <x v="15"/>
    <n v="2127.8470090000001"/>
  </r>
  <r>
    <x v="193"/>
    <s v="C"/>
    <s v="PRY"/>
    <x v="15"/>
    <n v="484.38115720000002"/>
  </r>
  <r>
    <x v="194"/>
    <s v="R"/>
    <s v="PSE"/>
    <x v="15"/>
    <m/>
  </r>
  <r>
    <x v="195"/>
    <s v="R"/>
    <s v="PSS"/>
    <x v="15"/>
    <n v="874.32637290000002"/>
  </r>
  <r>
    <x v="196"/>
    <s v="R"/>
    <s v="PST"/>
    <x v="15"/>
    <n v="5168.3577610000002"/>
  </r>
  <r>
    <x v="197"/>
    <s v="C"/>
    <s v="PYF"/>
    <x v="15"/>
    <n v="5284.9872910000004"/>
  </r>
  <r>
    <x v="198"/>
    <s v="C"/>
    <s v="QAT"/>
    <x v="15"/>
    <n v="15283.36587"/>
  </r>
  <r>
    <x v="199"/>
    <s v="C"/>
    <s v="ROU"/>
    <x v="15"/>
    <m/>
  </r>
  <r>
    <x v="200"/>
    <s v="C"/>
    <s v="RUS"/>
    <x v="15"/>
    <m/>
  </r>
  <r>
    <x v="201"/>
    <s v="C"/>
    <s v="RWA"/>
    <x v="15"/>
    <n v="131.18862730000001"/>
  </r>
  <r>
    <x v="202"/>
    <s v="R"/>
    <s v="SAS"/>
    <x v="15"/>
    <n v="168.16868830000001"/>
  </r>
  <r>
    <x v="203"/>
    <s v="C"/>
    <s v="SAU"/>
    <x v="15"/>
    <n v="6296.3034340000004"/>
  </r>
  <r>
    <x v="204"/>
    <s v="C"/>
    <s v="SDN"/>
    <x v="15"/>
    <n v="344.20480670000001"/>
  </r>
  <r>
    <x v="205"/>
    <s v="C"/>
    <s v="SEN"/>
    <x v="15"/>
    <n v="452.92787329999999"/>
  </r>
  <r>
    <x v="206"/>
    <s v="C"/>
    <s v="SGP"/>
    <x v="15"/>
    <n v="2489.784619"/>
  </r>
  <r>
    <x v="207"/>
    <s v="C"/>
    <s v="SLB"/>
    <x v="15"/>
    <n v="385.72770800000001"/>
  </r>
  <r>
    <x v="208"/>
    <s v="C"/>
    <s v="SLE"/>
    <x v="15"/>
    <n v="226.9084962"/>
  </r>
  <r>
    <x v="209"/>
    <s v="C"/>
    <s v="SLV"/>
    <x v="15"/>
    <n v="454.27576690000001"/>
  </r>
  <r>
    <x v="210"/>
    <s v="C"/>
    <s v="SMR"/>
    <x v="15"/>
    <m/>
  </r>
  <r>
    <x v="211"/>
    <s v="C"/>
    <s v="SOM"/>
    <x v="15"/>
    <m/>
  </r>
  <r>
    <x v="212"/>
    <s v="C"/>
    <s v="SRB"/>
    <x v="15"/>
    <m/>
  </r>
  <r>
    <x v="213"/>
    <s v="R"/>
    <s v="SSA"/>
    <x v="15"/>
    <n v="414.30824410000002"/>
  </r>
  <r>
    <x v="214"/>
    <s v="C"/>
    <s v="SSD"/>
    <x v="15"/>
    <m/>
  </r>
  <r>
    <x v="215"/>
    <s v="R"/>
    <s v="SSF"/>
    <x v="15"/>
    <n v="414.35552639999997"/>
  </r>
  <r>
    <x v="216"/>
    <s v="R"/>
    <s v="SST"/>
    <x v="15"/>
    <n v="1220.744385"/>
  </r>
  <r>
    <x v="217"/>
    <s v="C"/>
    <s v="STP"/>
    <x v="15"/>
    <m/>
  </r>
  <r>
    <x v="218"/>
    <s v="C"/>
    <s v="SUR"/>
    <x v="15"/>
    <n v="1282.2139010000001"/>
  </r>
  <r>
    <x v="219"/>
    <s v="C"/>
    <s v="SVK"/>
    <x v="15"/>
    <m/>
  </r>
  <r>
    <x v="220"/>
    <s v="C"/>
    <s v="SVN"/>
    <x v="15"/>
    <m/>
  </r>
  <r>
    <x v="221"/>
    <s v="C"/>
    <s v="SWE"/>
    <x v="15"/>
    <n v="9974.6573210000006"/>
  </r>
  <r>
    <x v="222"/>
    <s v="C"/>
    <s v="SWZ"/>
    <x v="15"/>
    <n v="557.61996999999997"/>
  </r>
  <r>
    <x v="223"/>
    <s v="C"/>
    <s v="SXM"/>
    <x v="15"/>
    <m/>
  </r>
  <r>
    <x v="224"/>
    <s v="C"/>
    <s v="SYC"/>
    <x v="15"/>
    <n v="806.23264449999999"/>
  </r>
  <r>
    <x v="225"/>
    <s v="C"/>
    <s v="SYR"/>
    <x v="15"/>
    <n v="905.95008870000004"/>
  </r>
  <r>
    <x v="226"/>
    <s v="C"/>
    <s v="TCA"/>
    <x v="15"/>
    <m/>
  </r>
  <r>
    <x v="227"/>
    <s v="C"/>
    <s v="TCD"/>
    <x v="15"/>
    <n v="211.50026940000001"/>
  </r>
  <r>
    <x v="228"/>
    <s v="R"/>
    <s v="TEA"/>
    <x v="15"/>
    <n v="199.1392433"/>
  </r>
  <r>
    <x v="229"/>
    <s v="R"/>
    <s v="TEC"/>
    <x v="15"/>
    <m/>
  </r>
  <r>
    <x v="230"/>
    <s v="C"/>
    <s v="TGO"/>
    <x v="15"/>
    <n v="256.10267540000001"/>
  </r>
  <r>
    <x v="231"/>
    <s v="C"/>
    <s v="THA"/>
    <x v="15"/>
    <n v="351.54751690000001"/>
  </r>
  <r>
    <x v="232"/>
    <s v="C"/>
    <s v="TJK"/>
    <x v="15"/>
    <m/>
  </r>
  <r>
    <x v="233"/>
    <s v="C"/>
    <s v="TKM"/>
    <x v="15"/>
    <m/>
  </r>
  <r>
    <x v="234"/>
    <s v="R"/>
    <s v="TLA"/>
    <x v="15"/>
    <n v="1194.4457030000001"/>
  </r>
  <r>
    <x v="235"/>
    <s v="C"/>
    <s v="TLS"/>
    <x v="15"/>
    <m/>
  </r>
  <r>
    <x v="236"/>
    <s v="R"/>
    <s v="TMN"/>
    <x v="15"/>
    <m/>
  </r>
  <r>
    <x v="237"/>
    <s v="C"/>
    <s v="TON"/>
    <x v="15"/>
    <n v="367.9397578"/>
  </r>
  <r>
    <x v="238"/>
    <s v="R"/>
    <s v="TSA"/>
    <x v="15"/>
    <n v="168.16868830000001"/>
  </r>
  <r>
    <x v="239"/>
    <s v="R"/>
    <s v="TSS"/>
    <x v="15"/>
    <n v="414.35552639999997"/>
  </r>
  <r>
    <x v="240"/>
    <s v="C"/>
    <s v="TTO"/>
    <x v="15"/>
    <n v="2414.9201410000001"/>
  </r>
  <r>
    <x v="241"/>
    <s v="C"/>
    <s v="TUN"/>
    <x v="15"/>
    <n v="765.79015809999999"/>
  </r>
  <r>
    <x v="242"/>
    <s v="C"/>
    <s v="TUR"/>
    <x v="15"/>
    <n v="1136.3766949999999"/>
  </r>
  <r>
    <x v="243"/>
    <s v="C"/>
    <s v="TUV"/>
    <x v="15"/>
    <m/>
  </r>
  <r>
    <x v="244"/>
    <s v="C"/>
    <s v="TZA"/>
    <x v="15"/>
    <m/>
  </r>
  <r>
    <x v="245"/>
    <s v="C"/>
    <s v="UGA"/>
    <x v="15"/>
    <n v="217.92957609999999"/>
  </r>
  <r>
    <x v="246"/>
    <s v="C"/>
    <s v="UKR"/>
    <x v="15"/>
    <m/>
  </r>
  <r>
    <x v="247"/>
    <s v="R"/>
    <s v="UMC"/>
    <x v="15"/>
    <n v="565.94697410000003"/>
  </r>
  <r>
    <x v="248"/>
    <s v="C"/>
    <s v="URY"/>
    <x v="15"/>
    <n v="1250.2008080000001"/>
  </r>
  <r>
    <x v="249"/>
    <s v="C"/>
    <s v="USA"/>
    <x v="15"/>
    <n v="7820.0654709999999"/>
  </r>
  <r>
    <x v="250"/>
    <s v="C"/>
    <s v="UZB"/>
    <x v="15"/>
    <m/>
  </r>
  <r>
    <x v="251"/>
    <s v="C"/>
    <s v="VCT"/>
    <x v="15"/>
    <n v="347.62908779999998"/>
  </r>
  <r>
    <x v="252"/>
    <s v="C"/>
    <s v="VEN"/>
    <x v="15"/>
    <n v="2342.9093520000001"/>
  </r>
  <r>
    <x v="253"/>
    <s v="C"/>
    <s v="VGB"/>
    <x v="15"/>
    <m/>
  </r>
  <r>
    <x v="254"/>
    <s v="C"/>
    <s v="VIR"/>
    <x v="15"/>
    <n v="4253.1914889999998"/>
  </r>
  <r>
    <x v="255"/>
    <s v="C"/>
    <s v="VNM"/>
    <x v="15"/>
    <m/>
  </r>
  <r>
    <x v="256"/>
    <s v="C"/>
    <s v="VUT"/>
    <x v="15"/>
    <m/>
  </r>
  <r>
    <x v="257"/>
    <s v="R"/>
    <s v="WLD"/>
    <x v="15"/>
    <n v="1449.422939"/>
  </r>
  <r>
    <x v="258"/>
    <s v="C"/>
    <s v="WSM"/>
    <x v="15"/>
    <m/>
  </r>
  <r>
    <x v="259"/>
    <s v="C"/>
    <s v="XKX"/>
    <x v="15"/>
    <m/>
  </r>
  <r>
    <x v="260"/>
    <s v="C"/>
    <s v="YEM"/>
    <x v="15"/>
    <m/>
  </r>
  <r>
    <x v="261"/>
    <s v="C"/>
    <s v="ZAF"/>
    <x v="15"/>
    <n v="1483.137714"/>
  </r>
  <r>
    <x v="262"/>
    <s v="C"/>
    <s v="ZMB"/>
    <x v="15"/>
    <n v="527.44326379999995"/>
  </r>
  <r>
    <x v="263"/>
    <s v="C"/>
    <s v="ZWE"/>
    <x v="15"/>
    <n v="714.80559640000001"/>
  </r>
  <r>
    <x v="0"/>
    <s v="C"/>
    <s v="ABW"/>
    <x v="16"/>
    <m/>
  </r>
  <r>
    <x v="1"/>
    <s v="C"/>
    <s v="AFG"/>
    <x v="16"/>
    <n v="199.02617269999999"/>
  </r>
  <r>
    <x v="2"/>
    <s v="C"/>
    <s v="AGO"/>
    <x v="16"/>
    <m/>
  </r>
  <r>
    <x v="3"/>
    <s v="C"/>
    <s v="ALB"/>
    <x v="16"/>
    <m/>
  </r>
  <r>
    <x v="4"/>
    <s v="C"/>
    <s v="AND"/>
    <x v="16"/>
    <n v="7152.3751339999999"/>
  </r>
  <r>
    <x v="5"/>
    <s v="R"/>
    <s v="ARB"/>
    <x v="16"/>
    <n v="996.65454729999999"/>
  </r>
  <r>
    <x v="6"/>
    <s v="C"/>
    <s v="ARE"/>
    <x v="16"/>
    <n v="29698.16922"/>
  </r>
  <r>
    <x v="7"/>
    <s v="C"/>
    <s v="ARG"/>
    <x v="16"/>
    <n v="1932.590782"/>
  </r>
  <r>
    <x v="8"/>
    <s v="C"/>
    <s v="ARM"/>
    <x v="16"/>
    <m/>
  </r>
  <r>
    <x v="9"/>
    <s v="C"/>
    <s v="ASM"/>
    <x v="16"/>
    <m/>
  </r>
  <r>
    <x v="10"/>
    <s v="C"/>
    <s v="ATG"/>
    <x v="16"/>
    <m/>
  </r>
  <r>
    <x v="11"/>
    <s v="C"/>
    <s v="AUS"/>
    <x v="16"/>
    <n v="7480.5215260000004"/>
  </r>
  <r>
    <x v="12"/>
    <s v="C"/>
    <s v="AUT"/>
    <x v="16"/>
    <n v="5664.7074220000004"/>
  </r>
  <r>
    <x v="13"/>
    <s v="C"/>
    <s v="AZE"/>
    <x v="16"/>
    <m/>
  </r>
  <r>
    <x v="14"/>
    <s v="C"/>
    <s v="BDI"/>
    <x v="16"/>
    <n v="119.9073909"/>
  </r>
  <r>
    <x v="15"/>
    <s v="C"/>
    <s v="BEL"/>
    <x v="16"/>
    <n v="7281.8246209999998"/>
  </r>
  <r>
    <x v="16"/>
    <s v="C"/>
    <s v="BEN"/>
    <x v="16"/>
    <n v="208.6561538"/>
  </r>
  <r>
    <x v="17"/>
    <s v="C"/>
    <s v="BFA"/>
    <x v="16"/>
    <n v="155.64899800000001"/>
  </r>
  <r>
    <x v="18"/>
    <s v="C"/>
    <s v="BGD"/>
    <x v="16"/>
    <n v="138.5922339"/>
  </r>
  <r>
    <x v="19"/>
    <s v="C"/>
    <s v="BGR"/>
    <x v="16"/>
    <m/>
  </r>
  <r>
    <x v="20"/>
    <s v="C"/>
    <s v="BHR"/>
    <x v="16"/>
    <m/>
  </r>
  <r>
    <x v="21"/>
    <s v="C"/>
    <s v="BHS"/>
    <x v="16"/>
    <n v="3328.6331919999998"/>
  </r>
  <r>
    <x v="22"/>
    <s v="C"/>
    <s v="BIH"/>
    <x v="16"/>
    <m/>
  </r>
  <r>
    <x v="23"/>
    <s v="C"/>
    <s v="BLR"/>
    <x v="16"/>
    <m/>
  </r>
  <r>
    <x v="24"/>
    <s v="C"/>
    <s v="BLZ"/>
    <x v="16"/>
    <n v="717.04018289999999"/>
  </r>
  <r>
    <x v="25"/>
    <s v="C"/>
    <s v="BMU"/>
    <x v="16"/>
    <n v="7261.2781949999999"/>
  </r>
  <r>
    <x v="26"/>
    <s v="C"/>
    <s v="BOL"/>
    <x v="16"/>
    <n v="533.62755349999998"/>
  </r>
  <r>
    <x v="27"/>
    <s v="C"/>
    <s v="BRA"/>
    <x v="16"/>
    <n v="1385.29853"/>
  </r>
  <r>
    <x v="28"/>
    <s v="C"/>
    <s v="BRB"/>
    <x v="16"/>
    <m/>
  </r>
  <r>
    <x v="29"/>
    <s v="C"/>
    <s v="BRN"/>
    <x v="16"/>
    <n v="8459.3242140000002"/>
  </r>
  <r>
    <x v="30"/>
    <s v="C"/>
    <s v="BTN"/>
    <x v="16"/>
    <m/>
  </r>
  <r>
    <x v="31"/>
    <s v="C"/>
    <s v="BWA"/>
    <x v="16"/>
    <n v="433.65151409999999"/>
  </r>
  <r>
    <x v="32"/>
    <s v="C"/>
    <s v="CAF"/>
    <x v="16"/>
    <n v="218.75065760000001"/>
  </r>
  <r>
    <x v="33"/>
    <s v="C"/>
    <s v="CAN"/>
    <x v="16"/>
    <n v="8783.7215919999999"/>
  </r>
  <r>
    <x v="34"/>
    <s v="R"/>
    <s v="CEB"/>
    <x v="16"/>
    <m/>
  </r>
  <r>
    <x v="35"/>
    <s v="C"/>
    <s v="CHE"/>
    <x v="16"/>
    <m/>
  </r>
  <r>
    <x v="36"/>
    <s v="C"/>
    <s v="CHI"/>
    <x v="16"/>
    <m/>
  </r>
  <r>
    <x v="37"/>
    <s v="C"/>
    <s v="CHL"/>
    <x v="16"/>
    <n v="975.48436409999999"/>
  </r>
  <r>
    <x v="38"/>
    <s v="C"/>
    <s v="CHN"/>
    <x v="16"/>
    <n v="165.40554040000001"/>
  </r>
  <r>
    <x v="39"/>
    <s v="C"/>
    <s v="CIV"/>
    <x v="16"/>
    <n v="673.41699110000002"/>
  </r>
  <r>
    <x v="40"/>
    <s v="C"/>
    <s v="CMR"/>
    <x v="16"/>
    <n v="401.14929189999998"/>
  </r>
  <r>
    <x v="41"/>
    <s v="C"/>
    <s v="COD"/>
    <x v="16"/>
    <n v="409.5485438"/>
  </r>
  <r>
    <x v="42"/>
    <s v="C"/>
    <s v="COG"/>
    <x v="16"/>
    <n v="460.66958490000002"/>
  </r>
  <r>
    <x v="43"/>
    <s v="C"/>
    <s v="COL"/>
    <x v="16"/>
    <n v="605.81912480000005"/>
  </r>
  <r>
    <x v="44"/>
    <s v="C"/>
    <s v="COM"/>
    <x v="16"/>
    <m/>
  </r>
  <r>
    <x v="45"/>
    <s v="C"/>
    <s v="CPV"/>
    <x v="16"/>
    <m/>
  </r>
  <r>
    <x v="46"/>
    <s v="C"/>
    <s v="CRI"/>
    <x v="16"/>
    <n v="1121.338039"/>
  </r>
  <r>
    <x v="47"/>
    <s v="R"/>
    <s v="CSS"/>
    <x v="16"/>
    <n v="1534.205841"/>
  </r>
  <r>
    <x v="48"/>
    <s v="C"/>
    <s v="CUB"/>
    <x v="16"/>
    <n v="1444.801798"/>
  </r>
  <r>
    <x v="49"/>
    <s v="C"/>
    <s v="CUW"/>
    <x v="16"/>
    <m/>
  </r>
  <r>
    <x v="50"/>
    <s v="C"/>
    <s v="CYM"/>
    <x v="16"/>
    <m/>
  </r>
  <r>
    <x v="51"/>
    <s v="C"/>
    <s v="CYP"/>
    <x v="16"/>
    <n v="1157.411648"/>
  </r>
  <r>
    <x v="52"/>
    <s v="C"/>
    <s v="CZE"/>
    <x v="16"/>
    <m/>
  </r>
  <r>
    <x v="53"/>
    <s v="C"/>
    <s v="DEU"/>
    <x v="16"/>
    <n v="6609.7533919999996"/>
  </r>
  <r>
    <x v="54"/>
    <s v="C"/>
    <s v="DJI"/>
    <x v="16"/>
    <m/>
  </r>
  <r>
    <x v="55"/>
    <s v="C"/>
    <s v="DMA"/>
    <x v="16"/>
    <m/>
  </r>
  <r>
    <x v="56"/>
    <s v="C"/>
    <s v="DNK"/>
    <x v="16"/>
    <n v="8787.5809169999993"/>
  </r>
  <r>
    <x v="57"/>
    <s v="C"/>
    <s v="DOM"/>
    <x v="16"/>
    <n v="748.26873139999998"/>
  </r>
  <r>
    <x v="58"/>
    <s v="C"/>
    <s v="DZA"/>
    <x v="16"/>
    <n v="1031.3031350000001"/>
  </r>
  <r>
    <x v="59"/>
    <s v="R"/>
    <s v="EAP"/>
    <x v="16"/>
    <n v="196.4166348"/>
  </r>
  <r>
    <x v="60"/>
    <s v="R"/>
    <s v="EAR"/>
    <x v="16"/>
    <n v="480.83137920000001"/>
  </r>
  <r>
    <x v="61"/>
    <s v="R"/>
    <s v="EAS"/>
    <x v="16"/>
    <n v="698.33133039999996"/>
  </r>
  <r>
    <x v="62"/>
    <s v="R"/>
    <s v="ECA"/>
    <x v="16"/>
    <m/>
  </r>
  <r>
    <x v="63"/>
    <s v="R"/>
    <s v="ECS"/>
    <x v="16"/>
    <n v="3070.2363369999998"/>
  </r>
  <r>
    <x v="64"/>
    <s v="C"/>
    <s v="ECU"/>
    <x v="16"/>
    <n v="1266.390725"/>
  </r>
  <r>
    <x v="65"/>
    <s v="C"/>
    <s v="EGY"/>
    <x v="16"/>
    <n v="333.27012889999997"/>
  </r>
  <r>
    <x v="66"/>
    <s v="R"/>
    <s v="EMU"/>
    <x v="16"/>
    <n v="5257.5943340000003"/>
  </r>
  <r>
    <x v="67"/>
    <s v="C"/>
    <s v="ERI"/>
    <x v="16"/>
    <m/>
  </r>
  <r>
    <x v="68"/>
    <s v="C"/>
    <s v="ESP"/>
    <x v="16"/>
    <n v="3270.4057290000001"/>
  </r>
  <r>
    <x v="69"/>
    <s v="C"/>
    <s v="EST"/>
    <x v="16"/>
    <m/>
  </r>
  <r>
    <x v="70"/>
    <s v="C"/>
    <s v="ETH"/>
    <x v="16"/>
    <m/>
  </r>
  <r>
    <x v="71"/>
    <s v="R"/>
    <s v="EUU"/>
    <x v="16"/>
    <n v="4367.0165120000001"/>
  </r>
  <r>
    <x v="72"/>
    <s v="R"/>
    <s v="FCS"/>
    <x v="16"/>
    <m/>
  </r>
  <r>
    <x v="73"/>
    <s v="C"/>
    <s v="FIN"/>
    <x v="16"/>
    <n v="6744.6969820000004"/>
  </r>
  <r>
    <x v="74"/>
    <s v="C"/>
    <s v="FJI"/>
    <x v="16"/>
    <n v="1182.1766270000001"/>
  </r>
  <r>
    <x v="75"/>
    <s v="C"/>
    <s v="FRA"/>
    <x v="16"/>
    <n v="6846.3521970000002"/>
  </r>
  <r>
    <x v="76"/>
    <s v="C"/>
    <s v="FRO"/>
    <x v="16"/>
    <m/>
  </r>
  <r>
    <x v="77"/>
    <s v="C"/>
    <s v="FSM"/>
    <x v="16"/>
    <m/>
  </r>
  <r>
    <x v="78"/>
    <s v="C"/>
    <s v="GAB"/>
    <x v="16"/>
    <n v="4533.8143799999998"/>
  </r>
  <r>
    <x v="79"/>
    <s v="C"/>
    <s v="GBR"/>
    <x v="16"/>
    <n v="4138.1677879999997"/>
  </r>
  <r>
    <x v="80"/>
    <s v="C"/>
    <s v="GEO"/>
    <x v="16"/>
    <m/>
  </r>
  <r>
    <x v="81"/>
    <s v="C"/>
    <s v="GHA"/>
    <x v="16"/>
    <n v="275.8778954"/>
  </r>
  <r>
    <x v="82"/>
    <s v="C"/>
    <s v="GIB"/>
    <x v="16"/>
    <m/>
  </r>
  <r>
    <x v="83"/>
    <s v="C"/>
    <s v="GIN"/>
    <x v="16"/>
    <m/>
  </r>
  <r>
    <x v="84"/>
    <s v="C"/>
    <s v="GMB"/>
    <x v="16"/>
    <n v="209.14911660000001"/>
  </r>
  <r>
    <x v="85"/>
    <s v="C"/>
    <s v="GNB"/>
    <x v="16"/>
    <n v="143.3215955"/>
  </r>
  <r>
    <x v="86"/>
    <s v="C"/>
    <s v="GNQ"/>
    <x v="16"/>
    <n v="411.00521800000001"/>
  </r>
  <r>
    <x v="87"/>
    <s v="C"/>
    <s v="GRC"/>
    <x v="16"/>
    <n v="3390.5454840000002"/>
  </r>
  <r>
    <x v="88"/>
    <s v="C"/>
    <s v="GRD"/>
    <x v="16"/>
    <m/>
  </r>
  <r>
    <x v="89"/>
    <s v="C"/>
    <s v="GRL"/>
    <x v="16"/>
    <n v="4844.6763289999999"/>
  </r>
  <r>
    <x v="90"/>
    <s v="C"/>
    <s v="GTM"/>
    <x v="16"/>
    <n v="661.48789839999995"/>
  </r>
  <r>
    <x v="91"/>
    <s v="C"/>
    <s v="GUM"/>
    <x v="16"/>
    <m/>
  </r>
  <r>
    <x v="92"/>
    <s v="C"/>
    <s v="GUY"/>
    <x v="16"/>
    <n v="602.62484730000006"/>
  </r>
  <r>
    <x v="93"/>
    <s v="R"/>
    <s v="HIC"/>
    <x v="16"/>
    <n v="5660.4225210000004"/>
  </r>
  <r>
    <x v="94"/>
    <s v="C"/>
    <s v="HKG"/>
    <x v="16"/>
    <n v="2850.0146100000002"/>
  </r>
  <r>
    <x v="95"/>
    <s v="C"/>
    <s v="HND"/>
    <x v="16"/>
    <n v="414.62148259999998"/>
  </r>
  <r>
    <x v="96"/>
    <s v="R"/>
    <s v="HPC"/>
    <x v="16"/>
    <n v="276.43789559999999"/>
  </r>
  <r>
    <x v="97"/>
    <s v="C"/>
    <s v="HRV"/>
    <x v="16"/>
    <m/>
  </r>
  <r>
    <x v="98"/>
    <s v="C"/>
    <s v="HTI"/>
    <x v="16"/>
    <m/>
  </r>
  <r>
    <x v="99"/>
    <s v="C"/>
    <s v="HUN"/>
    <x v="16"/>
    <m/>
  </r>
  <r>
    <x v="100"/>
    <s v="R"/>
    <s v="IBD"/>
    <x v="16"/>
    <n v="463.26635690000001"/>
  </r>
  <r>
    <x v="101"/>
    <s v="R"/>
    <s v="IBT"/>
    <x v="16"/>
    <n v="433.06638900000002"/>
  </r>
  <r>
    <x v="102"/>
    <s v="R"/>
    <s v="IDA"/>
    <x v="16"/>
    <n v="294.75817819999997"/>
  </r>
  <r>
    <x v="103"/>
    <s v="R"/>
    <s v="IDB"/>
    <x v="16"/>
    <n v="391.8016672"/>
  </r>
  <r>
    <x v="104"/>
    <s v="C"/>
    <s v="IDN"/>
    <x v="16"/>
    <n v="278.10584829999999"/>
  </r>
  <r>
    <x v="105"/>
    <s v="R"/>
    <s v="IDX"/>
    <x v="16"/>
    <n v="246.5903581"/>
  </r>
  <r>
    <x v="106"/>
    <s v="C"/>
    <s v="IMN"/>
    <x v="16"/>
    <m/>
  </r>
  <r>
    <x v="107"/>
    <s v="C"/>
    <s v="IND"/>
    <x v="16"/>
    <n v="159.40779850000001"/>
  </r>
  <r>
    <x v="108"/>
    <s v="R"/>
    <s v="INX"/>
    <x v="16"/>
    <m/>
  </r>
  <r>
    <x v="109"/>
    <s v="C"/>
    <s v="IRL"/>
    <x v="16"/>
    <n v="2922.4719340000001"/>
  </r>
  <r>
    <x v="110"/>
    <s v="C"/>
    <s v="IRN"/>
    <x v="16"/>
    <n v="2017.1842750000001"/>
  </r>
  <r>
    <x v="111"/>
    <s v="C"/>
    <s v="IRQ"/>
    <x v="16"/>
    <n v="1471.211339"/>
  </r>
  <r>
    <x v="112"/>
    <s v="C"/>
    <s v="ISL"/>
    <x v="16"/>
    <n v="7645.1820900000002"/>
  </r>
  <r>
    <x v="113"/>
    <s v="C"/>
    <s v="ISR"/>
    <x v="16"/>
    <n v="3498.4078690000001"/>
  </r>
  <r>
    <x v="114"/>
    <s v="C"/>
    <s v="ITA"/>
    <x v="16"/>
    <n v="4019.7958779999999"/>
  </r>
  <r>
    <x v="115"/>
    <s v="C"/>
    <s v="JAM"/>
    <x v="16"/>
    <n v="1443.2542840000001"/>
  </r>
  <r>
    <x v="116"/>
    <s v="C"/>
    <s v="JOR"/>
    <x v="16"/>
    <n v="805.9808147"/>
  </r>
  <r>
    <x v="117"/>
    <s v="C"/>
    <s v="JPN"/>
    <x v="16"/>
    <n v="5171.0364939999999"/>
  </r>
  <r>
    <x v="118"/>
    <s v="C"/>
    <s v="KAZ"/>
    <x v="16"/>
    <m/>
  </r>
  <r>
    <x v="119"/>
    <s v="C"/>
    <s v="KEN"/>
    <x v="16"/>
    <n v="248.2400422"/>
  </r>
  <r>
    <x v="120"/>
    <s v="C"/>
    <s v="KGZ"/>
    <x v="16"/>
    <m/>
  </r>
  <r>
    <x v="121"/>
    <s v="C"/>
    <s v="KHM"/>
    <x v="16"/>
    <m/>
  </r>
  <r>
    <x v="122"/>
    <s v="C"/>
    <s v="KIR"/>
    <x v="16"/>
    <n v="734.4019419"/>
  </r>
  <r>
    <x v="123"/>
    <s v="C"/>
    <s v="KNA"/>
    <x v="16"/>
    <n v="681.6979771"/>
  </r>
  <r>
    <x v="124"/>
    <s v="C"/>
    <s v="KOR"/>
    <x v="16"/>
    <n v="830.69918510000002"/>
  </r>
  <r>
    <x v="125"/>
    <s v="C"/>
    <s v="KWT"/>
    <x v="16"/>
    <n v="12056.15171"/>
  </r>
  <r>
    <x v="126"/>
    <s v="R"/>
    <s v="LAC"/>
    <x v="16"/>
    <n v="1311.654581"/>
  </r>
  <r>
    <x v="127"/>
    <s v="C"/>
    <s v="LAO"/>
    <x v="16"/>
    <m/>
  </r>
  <r>
    <x v="128"/>
    <s v="C"/>
    <s v="LBN"/>
    <x v="16"/>
    <m/>
  </r>
  <r>
    <x v="129"/>
    <s v="C"/>
    <s v="LBR"/>
    <x v="16"/>
    <n v="356.79943789999999"/>
  </r>
  <r>
    <x v="130"/>
    <s v="C"/>
    <s v="LBY"/>
    <x v="16"/>
    <m/>
  </r>
  <r>
    <x v="131"/>
    <s v="C"/>
    <s v="LCA"/>
    <x v="16"/>
    <m/>
  </r>
  <r>
    <x v="132"/>
    <s v="R"/>
    <s v="LCN"/>
    <x v="16"/>
    <n v="1325.020299"/>
  </r>
  <r>
    <x v="133"/>
    <s v="R"/>
    <s v="LDC"/>
    <x v="16"/>
    <m/>
  </r>
  <r>
    <x v="134"/>
    <s v="R"/>
    <s v="LIC"/>
    <x v="16"/>
    <m/>
  </r>
  <r>
    <x v="135"/>
    <s v="C"/>
    <s v="LIE"/>
    <x v="16"/>
    <n v="11389.02779"/>
  </r>
  <r>
    <x v="136"/>
    <s v="C"/>
    <s v="LKA"/>
    <x v="16"/>
    <n v="261.81525529999999"/>
  </r>
  <r>
    <x v="137"/>
    <s v="R"/>
    <s v="LMC"/>
    <x v="16"/>
    <n v="257.24789170000003"/>
  </r>
  <r>
    <x v="138"/>
    <s v="R"/>
    <s v="LMY"/>
    <x v="16"/>
    <n v="426.79782030000001"/>
  </r>
  <r>
    <x v="139"/>
    <s v="C"/>
    <s v="LSO"/>
    <x v="16"/>
    <n v="125.1599688"/>
  </r>
  <r>
    <x v="140"/>
    <s v="R"/>
    <s v="LTE"/>
    <x v="16"/>
    <n v="488.73589370000002"/>
  </r>
  <r>
    <x v="141"/>
    <s v="C"/>
    <s v="LTU"/>
    <x v="16"/>
    <m/>
  </r>
  <r>
    <x v="142"/>
    <s v="C"/>
    <s v="LUX"/>
    <x v="16"/>
    <n v="9825.2382660000003"/>
  </r>
  <r>
    <x v="143"/>
    <s v="C"/>
    <s v="LVA"/>
    <x v="16"/>
    <m/>
  </r>
  <r>
    <x v="144"/>
    <s v="C"/>
    <s v="MAC"/>
    <x v="16"/>
    <m/>
  </r>
  <r>
    <x v="145"/>
    <s v="C"/>
    <s v="MAF"/>
    <x v="16"/>
    <m/>
  </r>
  <r>
    <x v="146"/>
    <s v="C"/>
    <s v="MAR"/>
    <x v="16"/>
    <n v="523.83733700000005"/>
  </r>
  <r>
    <x v="147"/>
    <s v="C"/>
    <s v="MCO"/>
    <x v="16"/>
    <n v="28810.873009999999"/>
  </r>
  <r>
    <x v="148"/>
    <s v="C"/>
    <s v="MDA"/>
    <x v="16"/>
    <m/>
  </r>
  <r>
    <x v="149"/>
    <s v="C"/>
    <s v="MDG"/>
    <x v="16"/>
    <n v="280.67903890000002"/>
  </r>
  <r>
    <x v="150"/>
    <s v="C"/>
    <s v="MDV"/>
    <x v="16"/>
    <m/>
  </r>
  <r>
    <x v="151"/>
    <s v="R"/>
    <s v="MEA"/>
    <x v="16"/>
    <n v="1162.2253820000001"/>
  </r>
  <r>
    <x v="152"/>
    <s v="C"/>
    <s v="MEX"/>
    <x v="16"/>
    <n v="1421.56765"/>
  </r>
  <r>
    <x v="153"/>
    <s v="C"/>
    <s v="MHL"/>
    <x v="16"/>
    <m/>
  </r>
  <r>
    <x v="154"/>
    <s v="R"/>
    <s v="MIC"/>
    <x v="16"/>
    <n v="445.19323980000001"/>
  </r>
  <r>
    <x v="155"/>
    <s v="C"/>
    <s v="MKD"/>
    <x v="16"/>
    <m/>
  </r>
  <r>
    <x v="156"/>
    <s v="C"/>
    <s v="MLI"/>
    <x v="16"/>
    <n v="142.37688539999999"/>
  </r>
  <r>
    <x v="157"/>
    <s v="C"/>
    <s v="MLT"/>
    <x v="16"/>
    <n v="1726.559448"/>
  </r>
  <r>
    <x v="158"/>
    <s v="C"/>
    <s v="MMR"/>
    <x v="16"/>
    <m/>
  </r>
  <r>
    <x v="159"/>
    <s v="R"/>
    <s v="MNA"/>
    <x v="16"/>
    <m/>
  </r>
  <r>
    <x v="160"/>
    <s v="C"/>
    <s v="MNE"/>
    <x v="16"/>
    <m/>
  </r>
  <r>
    <x v="161"/>
    <s v="C"/>
    <s v="MNG"/>
    <x v="16"/>
    <m/>
  </r>
  <r>
    <x v="162"/>
    <s v="C"/>
    <s v="MNP"/>
    <x v="16"/>
    <m/>
  </r>
  <r>
    <x v="163"/>
    <s v="C"/>
    <s v="MOZ"/>
    <x v="16"/>
    <m/>
  </r>
  <r>
    <x v="164"/>
    <s v="C"/>
    <s v="MRT"/>
    <x v="16"/>
    <n v="383.46162620000001"/>
  </r>
  <r>
    <x v="165"/>
    <s v="C"/>
    <s v="MUS"/>
    <x v="16"/>
    <n v="779.90713189999997"/>
  </r>
  <r>
    <x v="166"/>
    <s v="C"/>
    <s v="MWI"/>
    <x v="16"/>
    <n v="122.8864353"/>
  </r>
  <r>
    <x v="167"/>
    <s v="C"/>
    <s v="MYS"/>
    <x v="16"/>
    <n v="886.21547280000004"/>
  </r>
  <r>
    <x v="168"/>
    <s v="R"/>
    <s v="NAC"/>
    <x v="16"/>
    <n v="8627.8781940000008"/>
  </r>
  <r>
    <x v="169"/>
    <s v="C"/>
    <s v="NAM"/>
    <x v="16"/>
    <m/>
  </r>
  <r>
    <x v="170"/>
    <s v="C"/>
    <s v="NCL"/>
    <x v="16"/>
    <n v="5957.5411169999998"/>
  </r>
  <r>
    <x v="171"/>
    <s v="C"/>
    <s v="NER"/>
    <x v="16"/>
    <n v="199.53776239999999"/>
  </r>
  <r>
    <x v="172"/>
    <s v="C"/>
    <s v="NGA"/>
    <x v="16"/>
    <n v="556.66077600000006"/>
  </r>
  <r>
    <x v="173"/>
    <s v="C"/>
    <s v="NIC"/>
    <x v="16"/>
    <n v="640.69766419999996"/>
  </r>
  <r>
    <x v="174"/>
    <s v="C"/>
    <s v="NLD"/>
    <x v="16"/>
    <n v="7824.5327109999998"/>
  </r>
  <r>
    <x v="175"/>
    <s v="C"/>
    <s v="NOR"/>
    <x v="16"/>
    <n v="8927.2016270000004"/>
  </r>
  <r>
    <x v="176"/>
    <s v="C"/>
    <s v="NPL"/>
    <x v="16"/>
    <n v="106.6574596"/>
  </r>
  <r>
    <x v="177"/>
    <s v="C"/>
    <s v="NRU"/>
    <x v="16"/>
    <m/>
  </r>
  <r>
    <x v="178"/>
    <s v="C"/>
    <s v="NZL"/>
    <x v="16"/>
    <n v="4373.8409979999997"/>
  </r>
  <r>
    <x v="179"/>
    <s v="R"/>
    <s v="OED"/>
    <x v="16"/>
    <n v="5299.7862109999996"/>
  </r>
  <r>
    <x v="180"/>
    <s v="C"/>
    <s v="OMN"/>
    <x v="16"/>
    <n v="2760.5266059999999"/>
  </r>
  <r>
    <x v="181"/>
    <s v="R"/>
    <s v="OSS"/>
    <x v="16"/>
    <n v="1322.548511"/>
  </r>
  <r>
    <x v="182"/>
    <s v="C"/>
    <s v="PAK"/>
    <x v="16"/>
    <n v="193.83608240000001"/>
  </r>
  <r>
    <x v="183"/>
    <s v="C"/>
    <s v="PAN"/>
    <x v="16"/>
    <n v="1444.6965680000001"/>
  </r>
  <r>
    <x v="184"/>
    <s v="C"/>
    <s v="PER"/>
    <x v="16"/>
    <n v="1019.680967"/>
  </r>
  <r>
    <x v="185"/>
    <s v="C"/>
    <s v="PHL"/>
    <x v="16"/>
    <n v="402.66328060000001"/>
  </r>
  <r>
    <x v="186"/>
    <s v="C"/>
    <s v="PLW"/>
    <x v="16"/>
    <m/>
  </r>
  <r>
    <x v="187"/>
    <s v="C"/>
    <s v="PNG"/>
    <x v="16"/>
    <n v="511.2219412"/>
  </r>
  <r>
    <x v="188"/>
    <s v="C"/>
    <s v="POL"/>
    <x v="16"/>
    <m/>
  </r>
  <r>
    <x v="189"/>
    <s v="R"/>
    <s v="PRE"/>
    <x v="16"/>
    <n v="205.50181140000001"/>
  </r>
  <r>
    <x v="190"/>
    <s v="C"/>
    <s v="PRI"/>
    <x v="16"/>
    <n v="2946.461953"/>
  </r>
  <r>
    <x v="191"/>
    <s v="C"/>
    <s v="PRK"/>
    <x v="16"/>
    <m/>
  </r>
  <r>
    <x v="192"/>
    <s v="C"/>
    <s v="PRT"/>
    <x v="16"/>
    <n v="2173.4981299999999"/>
  </r>
  <r>
    <x v="193"/>
    <s v="C"/>
    <s v="PRY"/>
    <x v="16"/>
    <n v="538.45068349999997"/>
  </r>
  <r>
    <x v="194"/>
    <s v="R"/>
    <s v="PSE"/>
    <x v="16"/>
    <m/>
  </r>
  <r>
    <x v="195"/>
    <s v="R"/>
    <s v="PSS"/>
    <x v="16"/>
    <n v="859.0327585"/>
  </r>
  <r>
    <x v="196"/>
    <s v="R"/>
    <s v="PST"/>
    <x v="16"/>
    <n v="5570.6486750000004"/>
  </r>
  <r>
    <x v="197"/>
    <s v="C"/>
    <s v="PYF"/>
    <x v="16"/>
    <n v="5434.4861769999998"/>
  </r>
  <r>
    <x v="198"/>
    <s v="C"/>
    <s v="QAT"/>
    <x v="16"/>
    <n v="18893.102299999999"/>
  </r>
  <r>
    <x v="199"/>
    <s v="C"/>
    <s v="ROU"/>
    <x v="16"/>
    <m/>
  </r>
  <r>
    <x v="200"/>
    <s v="C"/>
    <s v="RUS"/>
    <x v="16"/>
    <m/>
  </r>
  <r>
    <x v="201"/>
    <s v="C"/>
    <s v="RWA"/>
    <x v="16"/>
    <n v="141.73861239999999"/>
  </r>
  <r>
    <x v="202"/>
    <s v="R"/>
    <s v="SAS"/>
    <x v="16"/>
    <n v="160.29989990000001"/>
  </r>
  <r>
    <x v="203"/>
    <s v="C"/>
    <s v="SAU"/>
    <x v="16"/>
    <n v="8186.3197120000004"/>
  </r>
  <r>
    <x v="204"/>
    <s v="C"/>
    <s v="SDN"/>
    <x v="16"/>
    <n v="415.36391809999998"/>
  </r>
  <r>
    <x v="205"/>
    <s v="C"/>
    <s v="SEN"/>
    <x v="16"/>
    <n v="447.58273789999998"/>
  </r>
  <r>
    <x v="206"/>
    <s v="C"/>
    <s v="SGP"/>
    <x v="16"/>
    <n v="2758.6645490000001"/>
  </r>
  <r>
    <x v="207"/>
    <s v="C"/>
    <s v="SLB"/>
    <x v="16"/>
    <n v="414.17019490000001"/>
  </r>
  <r>
    <x v="208"/>
    <s v="C"/>
    <s v="SLE"/>
    <x v="16"/>
    <n v="194.2227287"/>
  </r>
  <r>
    <x v="209"/>
    <s v="C"/>
    <s v="SLV"/>
    <x v="16"/>
    <n v="549.16475909999997"/>
  </r>
  <r>
    <x v="210"/>
    <s v="C"/>
    <s v="SMR"/>
    <x v="16"/>
    <m/>
  </r>
  <r>
    <x v="211"/>
    <s v="C"/>
    <s v="SOM"/>
    <x v="16"/>
    <m/>
  </r>
  <r>
    <x v="212"/>
    <s v="C"/>
    <s v="SRB"/>
    <x v="16"/>
    <m/>
  </r>
  <r>
    <x v="213"/>
    <s v="R"/>
    <s v="SSA"/>
    <x v="16"/>
    <n v="437.56219170000003"/>
  </r>
  <r>
    <x v="214"/>
    <s v="C"/>
    <s v="SSD"/>
    <x v="16"/>
    <m/>
  </r>
  <r>
    <x v="215"/>
    <s v="R"/>
    <s v="SSF"/>
    <x v="16"/>
    <n v="437.60396150000003"/>
  </r>
  <r>
    <x v="216"/>
    <s v="R"/>
    <s v="SST"/>
    <x v="16"/>
    <n v="1371.0229529999999"/>
  </r>
  <r>
    <x v="217"/>
    <s v="C"/>
    <s v="STP"/>
    <x v="16"/>
    <m/>
  </r>
  <r>
    <x v="218"/>
    <s v="C"/>
    <s v="SUR"/>
    <x v="16"/>
    <n v="1398.8665169999999"/>
  </r>
  <r>
    <x v="219"/>
    <s v="C"/>
    <s v="SVK"/>
    <x v="16"/>
    <m/>
  </r>
  <r>
    <x v="220"/>
    <s v="C"/>
    <s v="SVN"/>
    <x v="16"/>
    <m/>
  </r>
  <r>
    <x v="221"/>
    <s v="C"/>
    <s v="SWE"/>
    <x v="16"/>
    <n v="10715.03809"/>
  </r>
  <r>
    <x v="222"/>
    <s v="C"/>
    <s v="SWZ"/>
    <x v="16"/>
    <n v="511.12517380000003"/>
  </r>
  <r>
    <x v="223"/>
    <s v="C"/>
    <s v="SXM"/>
    <x v="16"/>
    <m/>
  </r>
  <r>
    <x v="224"/>
    <s v="C"/>
    <s v="SYC"/>
    <x v="16"/>
    <n v="814.474738"/>
  </r>
  <r>
    <x v="225"/>
    <s v="C"/>
    <s v="SYR"/>
    <x v="16"/>
    <n v="979.32776569999999"/>
  </r>
  <r>
    <x v="226"/>
    <s v="C"/>
    <s v="TCA"/>
    <x v="16"/>
    <m/>
  </r>
  <r>
    <x v="227"/>
    <s v="C"/>
    <s v="TCD"/>
    <x v="16"/>
    <n v="207.5736383"/>
  </r>
  <r>
    <x v="228"/>
    <s v="R"/>
    <s v="TEA"/>
    <x v="16"/>
    <n v="198.59723260000001"/>
  </r>
  <r>
    <x v="229"/>
    <s v="R"/>
    <s v="TEC"/>
    <x v="16"/>
    <m/>
  </r>
  <r>
    <x v="230"/>
    <s v="C"/>
    <s v="TGO"/>
    <x v="16"/>
    <n v="251.3233693"/>
  </r>
  <r>
    <x v="231"/>
    <s v="C"/>
    <s v="THA"/>
    <x v="16"/>
    <n v="391.48301090000001"/>
  </r>
  <r>
    <x v="232"/>
    <s v="C"/>
    <s v="TJK"/>
    <x v="16"/>
    <m/>
  </r>
  <r>
    <x v="233"/>
    <s v="C"/>
    <s v="TKM"/>
    <x v="16"/>
    <m/>
  </r>
  <r>
    <x v="234"/>
    <s v="R"/>
    <s v="TLA"/>
    <x v="16"/>
    <n v="1299.705565"/>
  </r>
  <r>
    <x v="235"/>
    <s v="C"/>
    <s v="TLS"/>
    <x v="16"/>
    <m/>
  </r>
  <r>
    <x v="236"/>
    <s v="R"/>
    <s v="TMN"/>
    <x v="16"/>
    <m/>
  </r>
  <r>
    <x v="237"/>
    <s v="C"/>
    <s v="TON"/>
    <x v="16"/>
    <n v="336.52740449999999"/>
  </r>
  <r>
    <x v="238"/>
    <s v="R"/>
    <s v="TSA"/>
    <x v="16"/>
    <n v="160.29989990000001"/>
  </r>
  <r>
    <x v="239"/>
    <s v="R"/>
    <s v="TSS"/>
    <x v="16"/>
    <n v="437.60396150000003"/>
  </r>
  <r>
    <x v="240"/>
    <s v="C"/>
    <s v="TTO"/>
    <x v="16"/>
    <n v="2437.8599730000001"/>
  </r>
  <r>
    <x v="241"/>
    <s v="C"/>
    <s v="TUN"/>
    <x v="16"/>
    <n v="779.67626399999995"/>
  </r>
  <r>
    <x v="242"/>
    <s v="C"/>
    <s v="TUR"/>
    <x v="16"/>
    <n v="1275.958161"/>
  </r>
  <r>
    <x v="243"/>
    <s v="C"/>
    <s v="TUV"/>
    <x v="16"/>
    <m/>
  </r>
  <r>
    <x v="244"/>
    <s v="C"/>
    <s v="TZA"/>
    <x v="16"/>
    <m/>
  </r>
  <r>
    <x v="245"/>
    <s v="C"/>
    <s v="UGA"/>
    <x v="16"/>
    <n v="219.68911019999999"/>
  </r>
  <r>
    <x v="246"/>
    <s v="C"/>
    <s v="UKR"/>
    <x v="16"/>
    <m/>
  </r>
  <r>
    <x v="247"/>
    <s v="R"/>
    <s v="UMC"/>
    <x v="16"/>
    <n v="604.09696129999998"/>
  </r>
  <r>
    <x v="248"/>
    <s v="C"/>
    <s v="URY"/>
    <x v="16"/>
    <n v="1290.604566"/>
  </r>
  <r>
    <x v="249"/>
    <s v="C"/>
    <s v="USA"/>
    <x v="16"/>
    <n v="8611.4018390000001"/>
  </r>
  <r>
    <x v="250"/>
    <s v="C"/>
    <s v="UZB"/>
    <x v="16"/>
    <m/>
  </r>
  <r>
    <x v="251"/>
    <s v="C"/>
    <s v="VCT"/>
    <x v="16"/>
    <n v="339.3226578"/>
  </r>
  <r>
    <x v="252"/>
    <s v="C"/>
    <s v="VEN"/>
    <x v="16"/>
    <n v="2633.8634000000002"/>
  </r>
  <r>
    <x v="253"/>
    <s v="C"/>
    <s v="VGB"/>
    <x v="16"/>
    <m/>
  </r>
  <r>
    <x v="254"/>
    <s v="C"/>
    <s v="VIR"/>
    <x v="16"/>
    <n v="4583.3333329999996"/>
  </r>
  <r>
    <x v="255"/>
    <s v="C"/>
    <s v="VNM"/>
    <x v="16"/>
    <m/>
  </r>
  <r>
    <x v="256"/>
    <s v="C"/>
    <s v="VUT"/>
    <x v="16"/>
    <m/>
  </r>
  <r>
    <x v="257"/>
    <s v="R"/>
    <s v="WLD"/>
    <x v="16"/>
    <n v="1549.169185"/>
  </r>
  <r>
    <x v="258"/>
    <s v="C"/>
    <s v="WSM"/>
    <x v="16"/>
    <m/>
  </r>
  <r>
    <x v="259"/>
    <s v="C"/>
    <s v="XKX"/>
    <x v="16"/>
    <m/>
  </r>
  <r>
    <x v="260"/>
    <s v="C"/>
    <s v="YEM"/>
    <x v="16"/>
    <m/>
  </r>
  <r>
    <x v="261"/>
    <s v="C"/>
    <s v="ZAF"/>
    <x v="16"/>
    <n v="1388.8476700000001"/>
  </r>
  <r>
    <x v="262"/>
    <s v="C"/>
    <s v="ZMB"/>
    <x v="16"/>
    <n v="534.48107630000004"/>
  </r>
  <r>
    <x v="263"/>
    <s v="C"/>
    <s v="ZWE"/>
    <x v="16"/>
    <n v="684.55400029999998"/>
  </r>
  <r>
    <x v="0"/>
    <s v="C"/>
    <s v="ABW"/>
    <x v="17"/>
    <m/>
  </r>
  <r>
    <x v="1"/>
    <s v="C"/>
    <s v="AFG"/>
    <x v="17"/>
    <n v="226.00534379999999"/>
  </r>
  <r>
    <x v="2"/>
    <s v="C"/>
    <s v="AGO"/>
    <x v="17"/>
    <m/>
  </r>
  <r>
    <x v="3"/>
    <s v="C"/>
    <s v="ALB"/>
    <x v="17"/>
    <m/>
  </r>
  <r>
    <x v="4"/>
    <s v="C"/>
    <s v="AND"/>
    <x v="17"/>
    <n v="7751.3702160000003"/>
  </r>
  <r>
    <x v="5"/>
    <s v="R"/>
    <s v="ARB"/>
    <x v="17"/>
    <n v="1114.4003479999999"/>
  </r>
  <r>
    <x v="6"/>
    <s v="C"/>
    <s v="ARE"/>
    <x v="17"/>
    <n v="33245.8361"/>
  </r>
  <r>
    <x v="7"/>
    <s v="C"/>
    <s v="ARG"/>
    <x v="17"/>
    <n v="2112.5011730000001"/>
  </r>
  <r>
    <x v="8"/>
    <s v="C"/>
    <s v="ARM"/>
    <x v="17"/>
    <m/>
  </r>
  <r>
    <x v="9"/>
    <s v="C"/>
    <s v="ASM"/>
    <x v="17"/>
    <m/>
  </r>
  <r>
    <x v="10"/>
    <s v="C"/>
    <s v="ATG"/>
    <x v="17"/>
    <n v="1063.4201129999999"/>
  </r>
  <r>
    <x v="11"/>
    <s v="C"/>
    <s v="AUS"/>
    <x v="17"/>
    <n v="7769.5966799999997"/>
  </r>
  <r>
    <x v="12"/>
    <s v="C"/>
    <s v="AUT"/>
    <x v="17"/>
    <n v="6794.220945"/>
  </r>
  <r>
    <x v="13"/>
    <s v="C"/>
    <s v="AZE"/>
    <x v="17"/>
    <m/>
  </r>
  <r>
    <x v="14"/>
    <s v="C"/>
    <s v="BDI"/>
    <x v="17"/>
    <n v="143.28912779999999"/>
  </r>
  <r>
    <x v="15"/>
    <s v="C"/>
    <s v="BEL"/>
    <x v="17"/>
    <n v="8472.0624709999993"/>
  </r>
  <r>
    <x v="16"/>
    <s v="C"/>
    <s v="BEN"/>
    <x v="17"/>
    <n v="218.45436580000001"/>
  </r>
  <r>
    <x v="17"/>
    <s v="C"/>
    <s v="BFA"/>
    <x v="17"/>
    <n v="176.78336770000001"/>
  </r>
  <r>
    <x v="18"/>
    <s v="C"/>
    <s v="BGD"/>
    <x v="17"/>
    <n v="128.80926109999999"/>
  </r>
  <r>
    <x v="19"/>
    <s v="C"/>
    <s v="BGR"/>
    <x v="17"/>
    <m/>
  </r>
  <r>
    <x v="20"/>
    <s v="C"/>
    <s v="BHR"/>
    <x v="17"/>
    <m/>
  </r>
  <r>
    <x v="21"/>
    <s v="C"/>
    <s v="BHS"/>
    <x v="17"/>
    <n v="3617.2511930000001"/>
  </r>
  <r>
    <x v="22"/>
    <s v="C"/>
    <s v="BIH"/>
    <x v="17"/>
    <m/>
  </r>
  <r>
    <x v="23"/>
    <s v="C"/>
    <s v="BLR"/>
    <x v="17"/>
    <m/>
  </r>
  <r>
    <x v="24"/>
    <s v="C"/>
    <s v="BLZ"/>
    <x v="17"/>
    <n v="858.82808109999996"/>
  </r>
  <r>
    <x v="25"/>
    <s v="C"/>
    <s v="BMU"/>
    <x v="17"/>
    <n v="8370.7865170000005"/>
  </r>
  <r>
    <x v="26"/>
    <s v="C"/>
    <s v="BOL"/>
    <x v="17"/>
    <n v="616.66707399999996"/>
  </r>
  <r>
    <x v="27"/>
    <s v="C"/>
    <s v="BRA"/>
    <x v="17"/>
    <n v="1560.8630599999999"/>
  </r>
  <r>
    <x v="28"/>
    <s v="C"/>
    <s v="BRB"/>
    <x v="17"/>
    <m/>
  </r>
  <r>
    <x v="29"/>
    <s v="C"/>
    <s v="BRN"/>
    <x v="17"/>
    <n v="9914.1238119999998"/>
  </r>
  <r>
    <x v="30"/>
    <s v="C"/>
    <s v="BTN"/>
    <x v="17"/>
    <m/>
  </r>
  <r>
    <x v="31"/>
    <s v="C"/>
    <s v="BWA"/>
    <x v="17"/>
    <n v="506.32375939999997"/>
  </r>
  <r>
    <x v="32"/>
    <s v="C"/>
    <s v="CAF"/>
    <x v="17"/>
    <n v="240.3735877"/>
  </r>
  <r>
    <x v="33"/>
    <s v="C"/>
    <s v="CAN"/>
    <x v="17"/>
    <n v="8892.7616799999996"/>
  </r>
  <r>
    <x v="34"/>
    <s v="R"/>
    <s v="CEB"/>
    <x v="17"/>
    <m/>
  </r>
  <r>
    <x v="35"/>
    <s v="C"/>
    <s v="CHE"/>
    <x v="17"/>
    <m/>
  </r>
  <r>
    <x v="36"/>
    <s v="C"/>
    <s v="CHI"/>
    <x v="17"/>
    <m/>
  </r>
  <r>
    <x v="37"/>
    <s v="C"/>
    <s v="CHL"/>
    <x v="17"/>
    <n v="1296.8929989999999"/>
  </r>
  <r>
    <x v="38"/>
    <s v="C"/>
    <s v="CHN"/>
    <x v="17"/>
    <n v="185.4228329"/>
  </r>
  <r>
    <x v="39"/>
    <s v="C"/>
    <s v="CIV"/>
    <x v="17"/>
    <n v="864.28700719999995"/>
  </r>
  <r>
    <x v="40"/>
    <s v="C"/>
    <s v="CMR"/>
    <x v="17"/>
    <n v="426.61030149999999"/>
  </r>
  <r>
    <x v="41"/>
    <s v="C"/>
    <s v="COD"/>
    <x v="17"/>
    <n v="509.09987919999998"/>
  </r>
  <r>
    <x v="42"/>
    <s v="C"/>
    <s v="COG"/>
    <x v="17"/>
    <n v="453.72851539999999"/>
  </r>
  <r>
    <x v="43"/>
    <s v="C"/>
    <s v="COL"/>
    <x v="17"/>
    <n v="751.62575419999996"/>
  </r>
  <r>
    <x v="44"/>
    <s v="C"/>
    <s v="COM"/>
    <x v="17"/>
    <m/>
  </r>
  <r>
    <x v="45"/>
    <s v="C"/>
    <s v="CPV"/>
    <x v="17"/>
    <m/>
  </r>
  <r>
    <x v="46"/>
    <s v="C"/>
    <s v="CRI"/>
    <x v="17"/>
    <n v="1391.6710700000001"/>
  </r>
  <r>
    <x v="47"/>
    <s v="R"/>
    <s v="CSS"/>
    <x v="17"/>
    <n v="1764.4623650000001"/>
  </r>
  <r>
    <x v="48"/>
    <s v="C"/>
    <s v="CUB"/>
    <x v="17"/>
    <n v="1474.48163"/>
  </r>
  <r>
    <x v="49"/>
    <s v="C"/>
    <s v="CUW"/>
    <x v="17"/>
    <m/>
  </r>
  <r>
    <x v="50"/>
    <s v="C"/>
    <s v="CYM"/>
    <x v="17"/>
    <m/>
  </r>
  <r>
    <x v="51"/>
    <s v="C"/>
    <s v="CYP"/>
    <x v="17"/>
    <n v="1476.2715430000001"/>
  </r>
  <r>
    <x v="52"/>
    <s v="C"/>
    <s v="CZE"/>
    <x v="17"/>
    <m/>
  </r>
  <r>
    <x v="53"/>
    <s v="C"/>
    <s v="DEU"/>
    <x v="17"/>
    <n v="7653.8847109999997"/>
  </r>
  <r>
    <x v="54"/>
    <s v="C"/>
    <s v="DJI"/>
    <x v="17"/>
    <m/>
  </r>
  <r>
    <x v="55"/>
    <s v="C"/>
    <s v="DMA"/>
    <x v="17"/>
    <n v="495.43488539999998"/>
  </r>
  <r>
    <x v="56"/>
    <s v="C"/>
    <s v="DNK"/>
    <x v="17"/>
    <n v="9783.8408579999996"/>
  </r>
  <r>
    <x v="57"/>
    <s v="C"/>
    <s v="DOM"/>
    <x v="17"/>
    <n v="847.60063309999998"/>
  </r>
  <r>
    <x v="58"/>
    <s v="C"/>
    <s v="DZA"/>
    <x v="17"/>
    <n v="1185.5106350000001"/>
  </r>
  <r>
    <x v="59"/>
    <s v="R"/>
    <s v="EAP"/>
    <x v="17"/>
    <n v="223.35576549999999"/>
  </r>
  <r>
    <x v="60"/>
    <s v="R"/>
    <s v="EAR"/>
    <x v="17"/>
    <n v="525.25214979999998"/>
  </r>
  <r>
    <x v="61"/>
    <s v="R"/>
    <s v="EAS"/>
    <x v="17"/>
    <n v="819.54226749999998"/>
  </r>
  <r>
    <x v="62"/>
    <s v="R"/>
    <s v="ECA"/>
    <x v="17"/>
    <m/>
  </r>
  <r>
    <x v="63"/>
    <s v="R"/>
    <s v="ECS"/>
    <x v="17"/>
    <n v="3455.9207459999998"/>
  </r>
  <r>
    <x v="64"/>
    <s v="C"/>
    <s v="ECU"/>
    <x v="17"/>
    <n v="1495.253146"/>
  </r>
  <r>
    <x v="65"/>
    <s v="C"/>
    <s v="EGY"/>
    <x v="17"/>
    <n v="356.74593179999999"/>
  </r>
  <r>
    <x v="66"/>
    <s v="R"/>
    <s v="EMU"/>
    <x v="17"/>
    <n v="5956.5816150000001"/>
  </r>
  <r>
    <x v="67"/>
    <s v="C"/>
    <s v="ERI"/>
    <x v="17"/>
    <m/>
  </r>
  <r>
    <x v="68"/>
    <s v="C"/>
    <s v="ESP"/>
    <x v="17"/>
    <n v="3617.7377590000001"/>
  </r>
  <r>
    <x v="69"/>
    <s v="C"/>
    <s v="EST"/>
    <x v="17"/>
    <m/>
  </r>
  <r>
    <x v="70"/>
    <s v="C"/>
    <s v="ETH"/>
    <x v="17"/>
    <m/>
  </r>
  <r>
    <x v="71"/>
    <s v="R"/>
    <s v="EUU"/>
    <x v="17"/>
    <n v="4925.0383529999999"/>
  </r>
  <r>
    <x v="72"/>
    <s v="R"/>
    <s v="FCS"/>
    <x v="17"/>
    <m/>
  </r>
  <r>
    <x v="73"/>
    <s v="C"/>
    <s v="FIN"/>
    <x v="17"/>
    <n v="7074.35653"/>
  </r>
  <r>
    <x v="74"/>
    <s v="C"/>
    <s v="FJI"/>
    <x v="17"/>
    <n v="1202.7117639999999"/>
  </r>
  <r>
    <x v="75"/>
    <s v="C"/>
    <s v="FRA"/>
    <x v="17"/>
    <n v="7513.3449730000002"/>
  </r>
  <r>
    <x v="76"/>
    <s v="C"/>
    <s v="FRO"/>
    <x v="17"/>
    <m/>
  </r>
  <r>
    <x v="77"/>
    <s v="C"/>
    <s v="FSM"/>
    <x v="17"/>
    <m/>
  </r>
  <r>
    <x v="78"/>
    <s v="C"/>
    <s v="GAB"/>
    <x v="17"/>
    <n v="4138.857814"/>
  </r>
  <r>
    <x v="79"/>
    <s v="C"/>
    <s v="GBR"/>
    <x v="17"/>
    <n v="4681.4399320000002"/>
  </r>
  <r>
    <x v="80"/>
    <s v="C"/>
    <s v="GEO"/>
    <x v="17"/>
    <m/>
  </r>
  <r>
    <x v="81"/>
    <s v="C"/>
    <s v="GHA"/>
    <x v="17"/>
    <n v="312.99931320000002"/>
  </r>
  <r>
    <x v="82"/>
    <s v="C"/>
    <s v="GIB"/>
    <x v="17"/>
    <m/>
  </r>
  <r>
    <x v="83"/>
    <s v="C"/>
    <s v="GIN"/>
    <x v="17"/>
    <m/>
  </r>
  <r>
    <x v="84"/>
    <s v="C"/>
    <s v="GMB"/>
    <x v="17"/>
    <n v="250.25369520000001"/>
  </r>
  <r>
    <x v="85"/>
    <s v="C"/>
    <s v="GNB"/>
    <x v="17"/>
    <n v="146.13361639999999"/>
  </r>
  <r>
    <x v="86"/>
    <s v="C"/>
    <s v="GNQ"/>
    <x v="17"/>
    <n v="421.55336770000002"/>
  </r>
  <r>
    <x v="87"/>
    <s v="C"/>
    <s v="GRC"/>
    <x v="17"/>
    <n v="3886.374253"/>
  </r>
  <r>
    <x v="88"/>
    <s v="C"/>
    <s v="GRD"/>
    <x v="17"/>
    <n v="792.76252090000003"/>
  </r>
  <r>
    <x v="89"/>
    <s v="C"/>
    <s v="GRL"/>
    <x v="17"/>
    <n v="5713.9549189999998"/>
  </r>
  <r>
    <x v="90"/>
    <s v="C"/>
    <s v="GTM"/>
    <x v="17"/>
    <n v="810.06388870000001"/>
  </r>
  <r>
    <x v="91"/>
    <s v="C"/>
    <s v="GUM"/>
    <x v="17"/>
    <m/>
  </r>
  <r>
    <x v="92"/>
    <s v="C"/>
    <s v="GUY"/>
    <x v="17"/>
    <n v="590.06537049999997"/>
  </r>
  <r>
    <x v="93"/>
    <s v="R"/>
    <s v="HIC"/>
    <x v="17"/>
    <n v="6357.4259519999996"/>
  </r>
  <r>
    <x v="94"/>
    <s v="C"/>
    <s v="HKG"/>
    <x v="17"/>
    <n v="3429.4202759999998"/>
  </r>
  <r>
    <x v="95"/>
    <s v="C"/>
    <s v="HND"/>
    <x v="17"/>
    <n v="497.93680569999998"/>
  </r>
  <r>
    <x v="96"/>
    <s v="R"/>
    <s v="HPC"/>
    <x v="17"/>
    <n v="318.3860411"/>
  </r>
  <r>
    <x v="97"/>
    <s v="C"/>
    <s v="HRV"/>
    <x v="17"/>
    <m/>
  </r>
  <r>
    <x v="98"/>
    <s v="C"/>
    <s v="HTI"/>
    <x v="17"/>
    <m/>
  </r>
  <r>
    <x v="99"/>
    <s v="C"/>
    <s v="HUN"/>
    <x v="17"/>
    <m/>
  </r>
  <r>
    <x v="100"/>
    <s v="R"/>
    <s v="IBD"/>
    <x v="17"/>
    <n v="515.86045690000003"/>
  </r>
  <r>
    <x v="101"/>
    <s v="R"/>
    <s v="IBT"/>
    <x v="17"/>
    <n v="479.36446360000002"/>
  </r>
  <r>
    <x v="102"/>
    <s v="R"/>
    <s v="IDA"/>
    <x v="17"/>
    <n v="313.20042280000001"/>
  </r>
  <r>
    <x v="103"/>
    <s v="R"/>
    <s v="IDB"/>
    <x v="17"/>
    <n v="398.61516799999998"/>
  </r>
  <r>
    <x v="104"/>
    <s v="C"/>
    <s v="IDN"/>
    <x v="17"/>
    <n v="333.58730789999998"/>
  </r>
  <r>
    <x v="105"/>
    <s v="R"/>
    <s v="IDX"/>
    <x v="17"/>
    <n v="271.8950802"/>
  </r>
  <r>
    <x v="106"/>
    <s v="C"/>
    <s v="IMN"/>
    <x v="17"/>
    <m/>
  </r>
  <r>
    <x v="107"/>
    <s v="C"/>
    <s v="IND"/>
    <x v="17"/>
    <n v="184.27287490000001"/>
  </r>
  <r>
    <x v="108"/>
    <s v="R"/>
    <s v="INX"/>
    <x v="17"/>
    <m/>
  </r>
  <r>
    <x v="109"/>
    <s v="C"/>
    <s v="IRL"/>
    <x v="17"/>
    <n v="3430.4641080000001"/>
  </r>
  <r>
    <x v="110"/>
    <s v="C"/>
    <s v="IRN"/>
    <x v="17"/>
    <n v="2315.382036"/>
  </r>
  <r>
    <x v="111"/>
    <s v="C"/>
    <s v="IRQ"/>
    <x v="17"/>
    <n v="1592.0285389999999"/>
  </r>
  <r>
    <x v="112"/>
    <s v="C"/>
    <s v="ISL"/>
    <x v="17"/>
    <n v="10038.542530000001"/>
  </r>
  <r>
    <x v="113"/>
    <s v="C"/>
    <s v="ISR"/>
    <x v="17"/>
    <n v="3982.8397450000002"/>
  </r>
  <r>
    <x v="114"/>
    <s v="C"/>
    <s v="ITA"/>
    <x v="17"/>
    <n v="4588.4143640000002"/>
  </r>
  <r>
    <x v="115"/>
    <s v="C"/>
    <s v="JAM"/>
    <x v="17"/>
    <n v="1561.950511"/>
  </r>
  <r>
    <x v="116"/>
    <s v="C"/>
    <s v="JOR"/>
    <x v="17"/>
    <n v="963.4367714"/>
  </r>
  <r>
    <x v="117"/>
    <s v="C"/>
    <s v="JPN"/>
    <x v="17"/>
    <n v="6303.1564939999998"/>
  </r>
  <r>
    <x v="118"/>
    <s v="C"/>
    <s v="KAZ"/>
    <x v="17"/>
    <m/>
  </r>
  <r>
    <x v="119"/>
    <s v="C"/>
    <s v="KEN"/>
    <x v="17"/>
    <n v="309.35353900000001"/>
  </r>
  <r>
    <x v="120"/>
    <s v="C"/>
    <s v="KGZ"/>
    <x v="17"/>
    <m/>
  </r>
  <r>
    <x v="121"/>
    <s v="C"/>
    <s v="KHM"/>
    <x v="17"/>
    <m/>
  </r>
  <r>
    <x v="122"/>
    <s v="C"/>
    <s v="KIR"/>
    <x v="17"/>
    <n v="682.06406330000004"/>
  </r>
  <r>
    <x v="123"/>
    <s v="C"/>
    <s v="KNA"/>
    <x v="17"/>
    <n v="1016.794866"/>
  </r>
  <r>
    <x v="124"/>
    <s v="C"/>
    <s v="KOR"/>
    <x v="17"/>
    <n v="1050.898003"/>
  </r>
  <r>
    <x v="125"/>
    <s v="C"/>
    <s v="KWT"/>
    <x v="17"/>
    <n v="12217.22249"/>
  </r>
  <r>
    <x v="126"/>
    <s v="R"/>
    <s v="LAC"/>
    <x v="17"/>
    <n v="1400.8762019999999"/>
  </r>
  <r>
    <x v="127"/>
    <s v="C"/>
    <s v="LAO"/>
    <x v="17"/>
    <m/>
  </r>
  <r>
    <x v="128"/>
    <s v="C"/>
    <s v="LBN"/>
    <x v="17"/>
    <m/>
  </r>
  <r>
    <x v="129"/>
    <s v="C"/>
    <s v="LBR"/>
    <x v="17"/>
    <n v="391.17402090000002"/>
  </r>
  <r>
    <x v="130"/>
    <s v="C"/>
    <s v="LBY"/>
    <x v="17"/>
    <m/>
  </r>
  <r>
    <x v="131"/>
    <s v="C"/>
    <s v="LCA"/>
    <x v="17"/>
    <n v="774.16930009999999"/>
  </r>
  <r>
    <x v="132"/>
    <s v="R"/>
    <s v="LCN"/>
    <x v="17"/>
    <n v="1425.6580939999999"/>
  </r>
  <r>
    <x v="133"/>
    <s v="R"/>
    <s v="LDC"/>
    <x v="17"/>
    <m/>
  </r>
  <r>
    <x v="134"/>
    <s v="R"/>
    <s v="LIC"/>
    <x v="17"/>
    <m/>
  </r>
  <r>
    <x v="135"/>
    <s v="C"/>
    <s v="LIE"/>
    <x v="17"/>
    <n v="12418.014579999999"/>
  </r>
  <r>
    <x v="136"/>
    <s v="C"/>
    <s v="LKA"/>
    <x v="17"/>
    <n v="294.3989085"/>
  </r>
  <r>
    <x v="137"/>
    <s v="R"/>
    <s v="LMC"/>
    <x v="17"/>
    <n v="287.73092179999998"/>
  </r>
  <r>
    <x v="138"/>
    <s v="R"/>
    <s v="LMY"/>
    <x v="17"/>
    <n v="470.88977419999998"/>
  </r>
  <r>
    <x v="139"/>
    <s v="C"/>
    <s v="LSO"/>
    <x v="17"/>
    <n v="159.652649"/>
  </r>
  <r>
    <x v="140"/>
    <s v="R"/>
    <s v="LTE"/>
    <x v="17"/>
    <n v="558.98978439999996"/>
  </r>
  <r>
    <x v="141"/>
    <s v="C"/>
    <s v="LTU"/>
    <x v="17"/>
    <m/>
  </r>
  <r>
    <x v="142"/>
    <s v="C"/>
    <s v="LUX"/>
    <x v="17"/>
    <n v="10855.98186"/>
  </r>
  <r>
    <x v="143"/>
    <s v="C"/>
    <s v="LVA"/>
    <x v="17"/>
    <m/>
  </r>
  <r>
    <x v="144"/>
    <s v="C"/>
    <s v="MAC"/>
    <x v="17"/>
    <m/>
  </r>
  <r>
    <x v="145"/>
    <s v="C"/>
    <s v="MAF"/>
    <x v="17"/>
    <m/>
  </r>
  <r>
    <x v="146"/>
    <s v="C"/>
    <s v="MAR"/>
    <x v="17"/>
    <n v="589.70010790000003"/>
  </r>
  <r>
    <x v="147"/>
    <s v="C"/>
    <s v="MCO"/>
    <x v="17"/>
    <n v="31432.869439999999"/>
  </r>
  <r>
    <x v="148"/>
    <s v="C"/>
    <s v="MDA"/>
    <x v="17"/>
    <m/>
  </r>
  <r>
    <x v="149"/>
    <s v="C"/>
    <s v="MDG"/>
    <x v="17"/>
    <n v="294.93398819999999"/>
  </r>
  <r>
    <x v="150"/>
    <s v="C"/>
    <s v="MDV"/>
    <x v="17"/>
    <m/>
  </r>
  <r>
    <x v="151"/>
    <s v="R"/>
    <s v="MEA"/>
    <x v="17"/>
    <n v="1310.339581"/>
  </r>
  <r>
    <x v="152"/>
    <s v="C"/>
    <s v="MEX"/>
    <x v="17"/>
    <n v="1271.6552810000001"/>
  </r>
  <r>
    <x v="153"/>
    <s v="C"/>
    <s v="MHL"/>
    <x v="17"/>
    <m/>
  </r>
  <r>
    <x v="154"/>
    <s v="R"/>
    <s v="MIC"/>
    <x v="17"/>
    <n v="490.97937200000001"/>
  </r>
  <r>
    <x v="155"/>
    <s v="C"/>
    <s v="MKD"/>
    <x v="17"/>
    <m/>
  </r>
  <r>
    <x v="156"/>
    <s v="C"/>
    <s v="MLI"/>
    <x v="17"/>
    <n v="156.402827"/>
  </r>
  <r>
    <x v="157"/>
    <s v="C"/>
    <s v="MLT"/>
    <x v="17"/>
    <n v="2037.8973370000001"/>
  </r>
  <r>
    <x v="158"/>
    <s v="C"/>
    <s v="MMR"/>
    <x v="17"/>
    <m/>
  </r>
  <r>
    <x v="159"/>
    <s v="R"/>
    <s v="MNA"/>
    <x v="17"/>
    <m/>
  </r>
  <r>
    <x v="160"/>
    <s v="C"/>
    <s v="MNE"/>
    <x v="17"/>
    <m/>
  </r>
  <r>
    <x v="161"/>
    <s v="C"/>
    <s v="MNG"/>
    <x v="17"/>
    <m/>
  </r>
  <r>
    <x v="162"/>
    <s v="C"/>
    <s v="MNP"/>
    <x v="17"/>
    <m/>
  </r>
  <r>
    <x v="163"/>
    <s v="C"/>
    <s v="MOZ"/>
    <x v="17"/>
    <m/>
  </r>
  <r>
    <x v="164"/>
    <s v="C"/>
    <s v="MRT"/>
    <x v="17"/>
    <n v="384.12786770000002"/>
  </r>
  <r>
    <x v="165"/>
    <s v="C"/>
    <s v="MUS"/>
    <x v="17"/>
    <n v="897.67041359999996"/>
  </r>
  <r>
    <x v="166"/>
    <s v="C"/>
    <s v="MWI"/>
    <x v="17"/>
    <n v="143.27161899999999"/>
  </r>
  <r>
    <x v="167"/>
    <s v="C"/>
    <s v="MYS"/>
    <x v="17"/>
    <n v="1027.2741980000001"/>
  </r>
  <r>
    <x v="168"/>
    <s v="R"/>
    <s v="NAC"/>
    <x v="17"/>
    <n v="9414.6635270000006"/>
  </r>
  <r>
    <x v="169"/>
    <s v="C"/>
    <s v="NAM"/>
    <x v="17"/>
    <m/>
  </r>
  <r>
    <x v="170"/>
    <s v="C"/>
    <s v="NCL"/>
    <x v="17"/>
    <n v="6158.946739"/>
  </r>
  <r>
    <x v="171"/>
    <s v="C"/>
    <s v="NER"/>
    <x v="17"/>
    <n v="235.1988025"/>
  </r>
  <r>
    <x v="172"/>
    <s v="C"/>
    <s v="NGA"/>
    <x v="17"/>
    <n v="536.11509560000002"/>
  </r>
  <r>
    <x v="173"/>
    <s v="C"/>
    <s v="NIC"/>
    <x v="17"/>
    <n v="753.19542049999995"/>
  </r>
  <r>
    <x v="174"/>
    <s v="C"/>
    <s v="NLD"/>
    <x v="17"/>
    <n v="9049.812484"/>
  </r>
  <r>
    <x v="175"/>
    <s v="C"/>
    <s v="NOR"/>
    <x v="17"/>
    <n v="10266.12067"/>
  </r>
  <r>
    <x v="176"/>
    <s v="C"/>
    <s v="NPL"/>
    <x v="17"/>
    <n v="99.265703790000003"/>
  </r>
  <r>
    <x v="177"/>
    <s v="C"/>
    <s v="NRU"/>
    <x v="17"/>
    <m/>
  </r>
  <r>
    <x v="178"/>
    <s v="C"/>
    <s v="NZL"/>
    <x v="17"/>
    <n v="4950.588205"/>
  </r>
  <r>
    <x v="179"/>
    <s v="R"/>
    <s v="OED"/>
    <x v="17"/>
    <n v="5921.2215290000004"/>
  </r>
  <r>
    <x v="180"/>
    <s v="C"/>
    <s v="OMN"/>
    <x v="17"/>
    <n v="2803.382615"/>
  </r>
  <r>
    <x v="181"/>
    <s v="R"/>
    <s v="OSS"/>
    <x v="17"/>
    <n v="1460.5691280000001"/>
  </r>
  <r>
    <x v="182"/>
    <s v="C"/>
    <s v="PAK"/>
    <x v="17"/>
    <n v="213.2045555"/>
  </r>
  <r>
    <x v="183"/>
    <s v="C"/>
    <s v="PAN"/>
    <x v="17"/>
    <n v="1489.894335"/>
  </r>
  <r>
    <x v="184"/>
    <s v="C"/>
    <s v="PER"/>
    <x v="17"/>
    <n v="910.28532789999997"/>
  </r>
  <r>
    <x v="185"/>
    <s v="C"/>
    <s v="PHL"/>
    <x v="17"/>
    <n v="450.12499960000002"/>
  </r>
  <r>
    <x v="186"/>
    <s v="C"/>
    <s v="PLW"/>
    <x v="17"/>
    <m/>
  </r>
  <r>
    <x v="187"/>
    <s v="C"/>
    <s v="PNG"/>
    <x v="17"/>
    <n v="539.78510900000003"/>
  </r>
  <r>
    <x v="188"/>
    <s v="C"/>
    <s v="POL"/>
    <x v="17"/>
    <m/>
  </r>
  <r>
    <x v="189"/>
    <s v="R"/>
    <s v="PRE"/>
    <x v="17"/>
    <n v="221.17739520000001"/>
  </r>
  <r>
    <x v="190"/>
    <s v="C"/>
    <s v="PRI"/>
    <x v="17"/>
    <n v="3208.7713560000002"/>
  </r>
  <r>
    <x v="191"/>
    <s v="C"/>
    <s v="PRK"/>
    <x v="17"/>
    <m/>
  </r>
  <r>
    <x v="192"/>
    <s v="C"/>
    <s v="PRT"/>
    <x v="17"/>
    <n v="2267.594372"/>
  </r>
  <r>
    <x v="193"/>
    <s v="C"/>
    <s v="PRY"/>
    <x v="17"/>
    <n v="651.48518999999999"/>
  </r>
  <r>
    <x v="194"/>
    <s v="R"/>
    <s v="PSE"/>
    <x v="17"/>
    <m/>
  </r>
  <r>
    <x v="195"/>
    <s v="R"/>
    <s v="PSS"/>
    <x v="17"/>
    <n v="878.3135125"/>
  </r>
  <r>
    <x v="196"/>
    <s v="R"/>
    <s v="PST"/>
    <x v="17"/>
    <n v="6254.0619720000004"/>
  </r>
  <r>
    <x v="197"/>
    <s v="C"/>
    <s v="PYF"/>
    <x v="17"/>
    <n v="5712.0145419999999"/>
  </r>
  <r>
    <x v="198"/>
    <s v="C"/>
    <s v="QAT"/>
    <x v="17"/>
    <n v="19828.55013"/>
  </r>
  <r>
    <x v="199"/>
    <s v="C"/>
    <s v="ROU"/>
    <x v="17"/>
    <m/>
  </r>
  <r>
    <x v="200"/>
    <s v="C"/>
    <s v="RUS"/>
    <x v="17"/>
    <m/>
  </r>
  <r>
    <x v="201"/>
    <s v="C"/>
    <s v="RWA"/>
    <x v="17"/>
    <n v="160.65241169999999"/>
  </r>
  <r>
    <x v="202"/>
    <s v="R"/>
    <s v="SAS"/>
    <x v="17"/>
    <n v="181.0155954"/>
  </r>
  <r>
    <x v="203"/>
    <s v="C"/>
    <s v="SAU"/>
    <x v="17"/>
    <n v="9012.6116340000008"/>
  </r>
  <r>
    <x v="204"/>
    <s v="C"/>
    <s v="SDN"/>
    <x v="17"/>
    <n v="501.1829391"/>
  </r>
  <r>
    <x v="205"/>
    <s v="C"/>
    <s v="SEN"/>
    <x v="17"/>
    <n v="447.20474990000002"/>
  </r>
  <r>
    <x v="206"/>
    <s v="C"/>
    <s v="SGP"/>
    <x v="17"/>
    <n v="2845.8834489999999"/>
  </r>
  <r>
    <x v="207"/>
    <s v="C"/>
    <s v="SLB"/>
    <x v="17"/>
    <n v="447.9579837"/>
  </r>
  <r>
    <x v="208"/>
    <s v="C"/>
    <s v="SLE"/>
    <x v="17"/>
    <n v="220.67684009999999"/>
  </r>
  <r>
    <x v="209"/>
    <s v="C"/>
    <s v="SLV"/>
    <x v="17"/>
    <n v="679.36825799999997"/>
  </r>
  <r>
    <x v="210"/>
    <s v="C"/>
    <s v="SMR"/>
    <x v="17"/>
    <m/>
  </r>
  <r>
    <x v="211"/>
    <s v="C"/>
    <s v="SOM"/>
    <x v="17"/>
    <m/>
  </r>
  <r>
    <x v="212"/>
    <s v="C"/>
    <s v="SRB"/>
    <x v="17"/>
    <m/>
  </r>
  <r>
    <x v="213"/>
    <s v="R"/>
    <s v="SSA"/>
    <x v="17"/>
    <n v="468.95785740000002"/>
  </r>
  <r>
    <x v="214"/>
    <s v="C"/>
    <s v="SSD"/>
    <x v="17"/>
    <m/>
  </r>
  <r>
    <x v="215"/>
    <s v="R"/>
    <s v="SSF"/>
    <x v="17"/>
    <n v="469.03606439999999"/>
  </r>
  <r>
    <x v="216"/>
    <s v="R"/>
    <s v="SST"/>
    <x v="17"/>
    <n v="1530.3734039999999"/>
  </r>
  <r>
    <x v="217"/>
    <s v="C"/>
    <s v="STP"/>
    <x v="17"/>
    <m/>
  </r>
  <r>
    <x v="218"/>
    <s v="C"/>
    <s v="SUR"/>
    <x v="17"/>
    <n v="1775.411793"/>
  </r>
  <r>
    <x v="219"/>
    <s v="C"/>
    <s v="SVK"/>
    <x v="17"/>
    <m/>
  </r>
  <r>
    <x v="220"/>
    <s v="C"/>
    <s v="SVN"/>
    <x v="17"/>
    <m/>
  </r>
  <r>
    <x v="221"/>
    <s v="C"/>
    <s v="SWE"/>
    <x v="17"/>
    <n v="11287.199130000001"/>
  </r>
  <r>
    <x v="222"/>
    <s v="C"/>
    <s v="SWZ"/>
    <x v="17"/>
    <n v="552.69567270000005"/>
  </r>
  <r>
    <x v="223"/>
    <s v="C"/>
    <s v="SXM"/>
    <x v="17"/>
    <m/>
  </r>
  <r>
    <x v="224"/>
    <s v="C"/>
    <s v="SYC"/>
    <x v="17"/>
    <n v="1044.3530679999999"/>
  </r>
  <r>
    <x v="225"/>
    <s v="C"/>
    <s v="SYR"/>
    <x v="17"/>
    <n v="954.76324050000005"/>
  </r>
  <r>
    <x v="226"/>
    <s v="C"/>
    <s v="TCA"/>
    <x v="17"/>
    <m/>
  </r>
  <r>
    <x v="227"/>
    <s v="C"/>
    <s v="TCD"/>
    <x v="17"/>
    <n v="219.87844029999999"/>
  </r>
  <r>
    <x v="228"/>
    <s v="R"/>
    <s v="TEA"/>
    <x v="17"/>
    <n v="225.83080430000001"/>
  </r>
  <r>
    <x v="229"/>
    <s v="R"/>
    <s v="TEC"/>
    <x v="17"/>
    <m/>
  </r>
  <r>
    <x v="230"/>
    <s v="C"/>
    <s v="TGO"/>
    <x v="17"/>
    <n v="308.68161500000002"/>
  </r>
  <r>
    <x v="231"/>
    <s v="C"/>
    <s v="THA"/>
    <x v="17"/>
    <n v="445.31949559999998"/>
  </r>
  <r>
    <x v="232"/>
    <s v="C"/>
    <s v="TJK"/>
    <x v="17"/>
    <m/>
  </r>
  <r>
    <x v="233"/>
    <s v="C"/>
    <s v="TKM"/>
    <x v="17"/>
    <m/>
  </r>
  <r>
    <x v="234"/>
    <s v="R"/>
    <s v="TLA"/>
    <x v="17"/>
    <n v="1400.6191530000001"/>
  </r>
  <r>
    <x v="235"/>
    <s v="C"/>
    <s v="TLS"/>
    <x v="17"/>
    <m/>
  </r>
  <r>
    <x v="236"/>
    <s v="R"/>
    <s v="TMN"/>
    <x v="17"/>
    <m/>
  </r>
  <r>
    <x v="237"/>
    <s v="C"/>
    <s v="TON"/>
    <x v="17"/>
    <n v="378.08724610000002"/>
  </r>
  <r>
    <x v="238"/>
    <s v="R"/>
    <s v="TSA"/>
    <x v="17"/>
    <n v="181.0155954"/>
  </r>
  <r>
    <x v="239"/>
    <s v="R"/>
    <s v="TSS"/>
    <x v="17"/>
    <n v="469.03606439999999"/>
  </r>
  <r>
    <x v="240"/>
    <s v="C"/>
    <s v="TTO"/>
    <x v="17"/>
    <n v="3018.642425"/>
  </r>
  <r>
    <x v="241"/>
    <s v="C"/>
    <s v="TUN"/>
    <x v="17"/>
    <n v="863.79016509999997"/>
  </r>
  <r>
    <x v="242"/>
    <s v="C"/>
    <s v="TUR"/>
    <x v="17"/>
    <n v="1427.373253"/>
  </r>
  <r>
    <x v="243"/>
    <s v="C"/>
    <s v="TUV"/>
    <x v="17"/>
    <m/>
  </r>
  <r>
    <x v="244"/>
    <s v="C"/>
    <s v="TZA"/>
    <x v="17"/>
    <m/>
  </r>
  <r>
    <x v="245"/>
    <s v="C"/>
    <s v="UGA"/>
    <x v="17"/>
    <n v="255.99377870000001"/>
  </r>
  <r>
    <x v="246"/>
    <s v="C"/>
    <s v="UKR"/>
    <x v="17"/>
    <m/>
  </r>
  <r>
    <x v="247"/>
    <s v="R"/>
    <s v="UMC"/>
    <x v="17"/>
    <n v="663.8856839"/>
  </r>
  <r>
    <x v="248"/>
    <s v="C"/>
    <s v="URY"/>
    <x v="17"/>
    <n v="1440.152554"/>
  </r>
  <r>
    <x v="249"/>
    <s v="C"/>
    <s v="USA"/>
    <x v="17"/>
    <n v="9471.3061720000005"/>
  </r>
  <r>
    <x v="250"/>
    <s v="C"/>
    <s v="UZB"/>
    <x v="17"/>
    <m/>
  </r>
  <r>
    <x v="251"/>
    <s v="C"/>
    <s v="VCT"/>
    <x v="17"/>
    <n v="505.41375900000003"/>
  </r>
  <r>
    <x v="252"/>
    <s v="C"/>
    <s v="VEN"/>
    <x v="17"/>
    <n v="2991.495363"/>
  </r>
  <r>
    <x v="253"/>
    <s v="C"/>
    <s v="VGB"/>
    <x v="17"/>
    <m/>
  </r>
  <r>
    <x v="254"/>
    <s v="C"/>
    <s v="VIR"/>
    <x v="17"/>
    <n v="4965.5913979999996"/>
  </r>
  <r>
    <x v="255"/>
    <s v="C"/>
    <s v="VNM"/>
    <x v="17"/>
    <m/>
  </r>
  <r>
    <x v="256"/>
    <s v="C"/>
    <s v="VUT"/>
    <x v="17"/>
    <m/>
  </r>
  <r>
    <x v="257"/>
    <s v="R"/>
    <s v="WLD"/>
    <x v="17"/>
    <n v="1722.066542"/>
  </r>
  <r>
    <x v="258"/>
    <s v="C"/>
    <s v="WSM"/>
    <x v="17"/>
    <m/>
  </r>
  <r>
    <x v="259"/>
    <s v="C"/>
    <s v="XKX"/>
    <x v="17"/>
    <m/>
  </r>
  <r>
    <x v="260"/>
    <s v="C"/>
    <s v="YEM"/>
    <x v="17"/>
    <m/>
  </r>
  <r>
    <x v="261"/>
    <s v="C"/>
    <s v="ZAF"/>
    <x v="17"/>
    <n v="1505.0015820000001"/>
  </r>
  <r>
    <x v="262"/>
    <s v="C"/>
    <s v="ZMB"/>
    <x v="17"/>
    <n v="466.93725080000002"/>
  </r>
  <r>
    <x v="263"/>
    <s v="C"/>
    <s v="ZWE"/>
    <x v="17"/>
    <n v="671.24791200000004"/>
  </r>
  <r>
    <x v="0"/>
    <s v="C"/>
    <s v="ABW"/>
    <x v="18"/>
    <m/>
  </r>
  <r>
    <x v="1"/>
    <s v="C"/>
    <s v="AFG"/>
    <x v="18"/>
    <n v="249.28738630000001"/>
  </r>
  <r>
    <x v="2"/>
    <s v="C"/>
    <s v="AGO"/>
    <x v="18"/>
    <m/>
  </r>
  <r>
    <x v="3"/>
    <s v="C"/>
    <s v="ALB"/>
    <x v="18"/>
    <m/>
  </r>
  <r>
    <x v="4"/>
    <s v="C"/>
    <s v="AND"/>
    <x v="18"/>
    <n v="9129.7061849999991"/>
  </r>
  <r>
    <x v="5"/>
    <s v="R"/>
    <s v="ARB"/>
    <x v="18"/>
    <n v="1182.8272939999999"/>
  </r>
  <r>
    <x v="6"/>
    <s v="C"/>
    <s v="ARE"/>
    <x v="18"/>
    <n v="27897.327089999999"/>
  </r>
  <r>
    <x v="7"/>
    <s v="C"/>
    <s v="ARG"/>
    <x v="18"/>
    <n v="2129.3137929999998"/>
  </r>
  <r>
    <x v="8"/>
    <s v="C"/>
    <s v="ARM"/>
    <x v="18"/>
    <m/>
  </r>
  <r>
    <x v="9"/>
    <s v="C"/>
    <s v="ASM"/>
    <x v="18"/>
    <m/>
  </r>
  <r>
    <x v="10"/>
    <s v="C"/>
    <s v="ATG"/>
    <x v="18"/>
    <n v="1198.507083"/>
  </r>
  <r>
    <x v="11"/>
    <s v="C"/>
    <s v="AUS"/>
    <x v="18"/>
    <n v="8246.3178459999999"/>
  </r>
  <r>
    <x v="12"/>
    <s v="C"/>
    <s v="AUT"/>
    <x v="18"/>
    <n v="8185.7019710000004"/>
  </r>
  <r>
    <x v="13"/>
    <s v="C"/>
    <s v="AZE"/>
    <x v="18"/>
    <m/>
  </r>
  <r>
    <x v="14"/>
    <s v="C"/>
    <s v="BDI"/>
    <x v="18"/>
    <n v="155.91766179999999"/>
  </r>
  <r>
    <x v="15"/>
    <s v="C"/>
    <s v="BEL"/>
    <x v="18"/>
    <n v="10344.85691"/>
  </r>
  <r>
    <x v="16"/>
    <s v="C"/>
    <s v="BEN"/>
    <x v="18"/>
    <n v="263.58105760000001"/>
  </r>
  <r>
    <x v="17"/>
    <s v="C"/>
    <s v="BFA"/>
    <x v="18"/>
    <n v="225.9416525"/>
  </r>
  <r>
    <x v="18"/>
    <s v="C"/>
    <s v="BGD"/>
    <x v="18"/>
    <n v="172.41469599999999"/>
  </r>
  <r>
    <x v="19"/>
    <s v="C"/>
    <s v="BGR"/>
    <x v="18"/>
    <m/>
  </r>
  <r>
    <x v="20"/>
    <s v="C"/>
    <s v="BHR"/>
    <x v="18"/>
    <m/>
  </r>
  <r>
    <x v="21"/>
    <s v="C"/>
    <s v="BHS"/>
    <x v="18"/>
    <n v="4130.7508699999998"/>
  </r>
  <r>
    <x v="22"/>
    <s v="C"/>
    <s v="BIH"/>
    <x v="18"/>
    <m/>
  </r>
  <r>
    <x v="23"/>
    <s v="C"/>
    <s v="BLR"/>
    <x v="18"/>
    <m/>
  </r>
  <r>
    <x v="24"/>
    <s v="C"/>
    <s v="BLZ"/>
    <x v="18"/>
    <n v="980.82250929999998"/>
  </r>
  <r>
    <x v="25"/>
    <s v="C"/>
    <s v="BMU"/>
    <x v="18"/>
    <n v="8876.8656719999999"/>
  </r>
  <r>
    <x v="26"/>
    <s v="C"/>
    <s v="BOL"/>
    <x v="18"/>
    <n v="702.42891729999997"/>
  </r>
  <r>
    <x v="27"/>
    <s v="C"/>
    <s v="BRA"/>
    <x v="18"/>
    <n v="1737.3675519999999"/>
  </r>
  <r>
    <x v="28"/>
    <s v="C"/>
    <s v="BRB"/>
    <x v="18"/>
    <m/>
  </r>
  <r>
    <x v="29"/>
    <s v="C"/>
    <s v="BRN"/>
    <x v="18"/>
    <n v="10711.866040000001"/>
  </r>
  <r>
    <x v="30"/>
    <s v="C"/>
    <s v="BTN"/>
    <x v="18"/>
    <m/>
  </r>
  <r>
    <x v="31"/>
    <s v="C"/>
    <s v="BWA"/>
    <x v="18"/>
    <n v="636.46643770000003"/>
  </r>
  <r>
    <x v="32"/>
    <s v="C"/>
    <s v="CAF"/>
    <x v="18"/>
    <n v="282.38122609999999"/>
  </r>
  <r>
    <x v="33"/>
    <s v="C"/>
    <s v="CAN"/>
    <x v="18"/>
    <n v="9096.0587219999998"/>
  </r>
  <r>
    <x v="34"/>
    <s v="R"/>
    <s v="CEB"/>
    <x v="18"/>
    <m/>
  </r>
  <r>
    <x v="35"/>
    <s v="C"/>
    <s v="CHE"/>
    <x v="18"/>
    <m/>
  </r>
  <r>
    <x v="36"/>
    <s v="C"/>
    <s v="CHI"/>
    <x v="18"/>
    <m/>
  </r>
  <r>
    <x v="37"/>
    <s v="C"/>
    <s v="CHL"/>
    <x v="18"/>
    <n v="1462.835161"/>
  </r>
  <r>
    <x v="38"/>
    <s v="C"/>
    <s v="CHN"/>
    <x v="18"/>
    <n v="156.39628139999999"/>
  </r>
  <r>
    <x v="39"/>
    <s v="C"/>
    <s v="CIV"/>
    <x v="18"/>
    <n v="1041.4730380000001"/>
  </r>
  <r>
    <x v="40"/>
    <s v="C"/>
    <s v="CMR"/>
    <x v="18"/>
    <n v="542.92457969999998"/>
  </r>
  <r>
    <x v="41"/>
    <s v="C"/>
    <s v="COD"/>
    <x v="18"/>
    <n v="616.02165990000003"/>
  </r>
  <r>
    <x v="42"/>
    <s v="C"/>
    <s v="COG"/>
    <x v="18"/>
    <n v="506.17607129999999"/>
  </r>
  <r>
    <x v="43"/>
    <s v="C"/>
    <s v="COL"/>
    <x v="18"/>
    <n v="877.79662829999995"/>
  </r>
  <r>
    <x v="44"/>
    <s v="C"/>
    <s v="COM"/>
    <x v="18"/>
    <m/>
  </r>
  <r>
    <x v="45"/>
    <s v="C"/>
    <s v="CPV"/>
    <x v="18"/>
    <m/>
  </r>
  <r>
    <x v="46"/>
    <s v="C"/>
    <s v="CRI"/>
    <x v="18"/>
    <n v="1554.708466"/>
  </r>
  <r>
    <x v="47"/>
    <s v="R"/>
    <s v="CSS"/>
    <x v="18"/>
    <n v="1780.6432970000001"/>
  </r>
  <r>
    <x v="48"/>
    <s v="C"/>
    <s v="CUB"/>
    <x v="18"/>
    <n v="1837.5023189999999"/>
  </r>
  <r>
    <x v="49"/>
    <s v="C"/>
    <s v="CUW"/>
    <x v="18"/>
    <m/>
  </r>
  <r>
    <x v="50"/>
    <s v="C"/>
    <s v="CYM"/>
    <x v="18"/>
    <m/>
  </r>
  <r>
    <x v="51"/>
    <s v="C"/>
    <s v="CYP"/>
    <x v="18"/>
    <n v="1929.403607"/>
  </r>
  <r>
    <x v="52"/>
    <s v="C"/>
    <s v="CZE"/>
    <x v="18"/>
    <m/>
  </r>
  <r>
    <x v="53"/>
    <s v="C"/>
    <s v="DEU"/>
    <x v="18"/>
    <n v="9446.1667849999994"/>
  </r>
  <r>
    <x v="54"/>
    <s v="C"/>
    <s v="DJI"/>
    <x v="18"/>
    <m/>
  </r>
  <r>
    <x v="55"/>
    <s v="C"/>
    <s v="DMA"/>
    <x v="18"/>
    <n v="608.42071020000003"/>
  </r>
  <r>
    <x v="56"/>
    <s v="C"/>
    <s v="DNK"/>
    <x v="18"/>
    <n v="11826.003549999999"/>
  </r>
  <r>
    <x v="57"/>
    <s v="C"/>
    <s v="DOM"/>
    <x v="18"/>
    <n v="861.25829499999998"/>
  </r>
  <r>
    <x v="58"/>
    <s v="C"/>
    <s v="DZA"/>
    <x v="18"/>
    <n v="1447.618021"/>
  </r>
  <r>
    <x v="59"/>
    <s v="R"/>
    <s v="EAP"/>
    <x v="18"/>
    <n v="212.8467449"/>
  </r>
  <r>
    <x v="60"/>
    <s v="R"/>
    <s v="EAR"/>
    <x v="18"/>
    <n v="567.61713499999996"/>
  </r>
  <r>
    <x v="61"/>
    <s v="R"/>
    <s v="EAS"/>
    <x v="18"/>
    <n v="1018.413141"/>
  </r>
  <r>
    <x v="62"/>
    <s v="R"/>
    <s v="ECA"/>
    <x v="18"/>
    <m/>
  </r>
  <r>
    <x v="63"/>
    <s v="R"/>
    <s v="ECS"/>
    <x v="18"/>
    <n v="4190.1278650000004"/>
  </r>
  <r>
    <x v="64"/>
    <s v="C"/>
    <s v="ECU"/>
    <x v="18"/>
    <n v="1574.55979"/>
  </r>
  <r>
    <x v="65"/>
    <s v="C"/>
    <s v="EGY"/>
    <x v="18"/>
    <n v="353.53009070000002"/>
  </r>
  <r>
    <x v="66"/>
    <s v="R"/>
    <s v="EMU"/>
    <x v="18"/>
    <n v="7265.6871330000004"/>
  </r>
  <r>
    <x v="67"/>
    <s v="C"/>
    <s v="ERI"/>
    <x v="18"/>
    <m/>
  </r>
  <r>
    <x v="68"/>
    <s v="C"/>
    <s v="ESP"/>
    <x v="18"/>
    <n v="4344.6067059999996"/>
  </r>
  <r>
    <x v="69"/>
    <s v="C"/>
    <s v="EST"/>
    <x v="18"/>
    <m/>
  </r>
  <r>
    <x v="70"/>
    <s v="C"/>
    <s v="ETH"/>
    <x v="18"/>
    <m/>
  </r>
  <r>
    <x v="71"/>
    <s v="R"/>
    <s v="EUU"/>
    <x v="18"/>
    <n v="6011.9194479999996"/>
  </r>
  <r>
    <x v="72"/>
    <s v="R"/>
    <s v="FCS"/>
    <x v="18"/>
    <m/>
  </r>
  <r>
    <x v="73"/>
    <s v="C"/>
    <s v="FIN"/>
    <x v="18"/>
    <n v="7634.4824079999999"/>
  </r>
  <r>
    <x v="74"/>
    <s v="C"/>
    <s v="FJI"/>
    <x v="18"/>
    <n v="1360.8702619999999"/>
  </r>
  <r>
    <x v="75"/>
    <s v="C"/>
    <s v="FRA"/>
    <x v="18"/>
    <n v="9248.4416309999997"/>
  </r>
  <r>
    <x v="76"/>
    <s v="C"/>
    <s v="FRO"/>
    <x v="18"/>
    <m/>
  </r>
  <r>
    <x v="77"/>
    <s v="C"/>
    <s v="FSM"/>
    <x v="18"/>
    <m/>
  </r>
  <r>
    <x v="78"/>
    <s v="C"/>
    <s v="GAB"/>
    <x v="18"/>
    <n v="3439.4259499999998"/>
  </r>
  <r>
    <x v="79"/>
    <s v="C"/>
    <s v="GBR"/>
    <x v="18"/>
    <n v="5976.938169"/>
  </r>
  <r>
    <x v="80"/>
    <s v="C"/>
    <s v="GEO"/>
    <x v="18"/>
    <m/>
  </r>
  <r>
    <x v="81"/>
    <s v="C"/>
    <s v="GHA"/>
    <x v="18"/>
    <n v="353.70887310000001"/>
  </r>
  <r>
    <x v="82"/>
    <s v="C"/>
    <s v="GIB"/>
    <x v="18"/>
    <m/>
  </r>
  <r>
    <x v="83"/>
    <s v="C"/>
    <s v="GIN"/>
    <x v="18"/>
    <m/>
  </r>
  <r>
    <x v="84"/>
    <s v="C"/>
    <s v="GMB"/>
    <x v="18"/>
    <n v="302.61960579999999"/>
  </r>
  <r>
    <x v="85"/>
    <s v="C"/>
    <s v="GNB"/>
    <x v="18"/>
    <n v="155.57087720000001"/>
  </r>
  <r>
    <x v="86"/>
    <s v="C"/>
    <s v="GNQ"/>
    <x v="18"/>
    <m/>
  </r>
  <r>
    <x v="87"/>
    <s v="C"/>
    <s v="GRC"/>
    <x v="18"/>
    <n v="4694.633683"/>
  </r>
  <r>
    <x v="88"/>
    <s v="C"/>
    <s v="GRD"/>
    <x v="18"/>
    <n v="991.57305020000001"/>
  </r>
  <r>
    <x v="89"/>
    <s v="C"/>
    <s v="GRL"/>
    <x v="18"/>
    <n v="7235.5497409999998"/>
  </r>
  <r>
    <x v="90"/>
    <s v="C"/>
    <s v="GTM"/>
    <x v="18"/>
    <n v="875.49502399999994"/>
  </r>
  <r>
    <x v="91"/>
    <s v="C"/>
    <s v="GUM"/>
    <x v="18"/>
    <m/>
  </r>
  <r>
    <x v="92"/>
    <s v="C"/>
    <s v="GUY"/>
    <x v="18"/>
    <n v="658.43856519999997"/>
  </r>
  <r>
    <x v="93"/>
    <s v="R"/>
    <s v="HIC"/>
    <x v="18"/>
    <n v="7551.453399"/>
  </r>
  <r>
    <x v="94"/>
    <s v="C"/>
    <s v="HKG"/>
    <x v="18"/>
    <n v="3923.9437309999998"/>
  </r>
  <r>
    <x v="95"/>
    <s v="C"/>
    <s v="HND"/>
    <x v="18"/>
    <n v="557.96469679999996"/>
  </r>
  <r>
    <x v="96"/>
    <s v="R"/>
    <s v="HPC"/>
    <x v="18"/>
    <n v="352.27154339999998"/>
  </r>
  <r>
    <x v="97"/>
    <s v="C"/>
    <s v="HRV"/>
    <x v="18"/>
    <m/>
  </r>
  <r>
    <x v="98"/>
    <s v="C"/>
    <s v="HTI"/>
    <x v="18"/>
    <m/>
  </r>
  <r>
    <x v="99"/>
    <s v="C"/>
    <s v="HUN"/>
    <x v="18"/>
    <m/>
  </r>
  <r>
    <x v="100"/>
    <s v="R"/>
    <s v="IBD"/>
    <x v="18"/>
    <n v="546.37543430000005"/>
  </r>
  <r>
    <x v="101"/>
    <s v="R"/>
    <s v="IBT"/>
    <x v="18"/>
    <n v="509.56828539999998"/>
  </r>
  <r>
    <x v="102"/>
    <s v="R"/>
    <s v="IDA"/>
    <x v="18"/>
    <n v="343.73161040000002"/>
  </r>
  <r>
    <x v="103"/>
    <s v="R"/>
    <s v="IDB"/>
    <x v="18"/>
    <n v="418.9459425"/>
  </r>
  <r>
    <x v="104"/>
    <s v="C"/>
    <s v="IDN"/>
    <x v="18"/>
    <n v="365.80105909999997"/>
  </r>
  <r>
    <x v="105"/>
    <s v="R"/>
    <s v="IDX"/>
    <x v="18"/>
    <n v="308.83766079999998"/>
  </r>
  <r>
    <x v="106"/>
    <s v="C"/>
    <s v="IMN"/>
    <x v="18"/>
    <m/>
  </r>
  <r>
    <x v="107"/>
    <s v="C"/>
    <s v="IND"/>
    <x v="18"/>
    <n v="203.5587046"/>
  </r>
  <r>
    <x v="108"/>
    <s v="R"/>
    <s v="INX"/>
    <x v="18"/>
    <m/>
  </r>
  <r>
    <x v="109"/>
    <s v="C"/>
    <s v="IRL"/>
    <x v="18"/>
    <n v="4404.3402050000004"/>
  </r>
  <r>
    <x v="110"/>
    <s v="C"/>
    <s v="IRN"/>
    <x v="18"/>
    <n v="2168.1558709999999"/>
  </r>
  <r>
    <x v="111"/>
    <s v="C"/>
    <s v="IRQ"/>
    <x v="18"/>
    <n v="1847.896567"/>
  </r>
  <r>
    <x v="112"/>
    <s v="C"/>
    <s v="ISL"/>
    <x v="18"/>
    <n v="11328.467650000001"/>
  </r>
  <r>
    <x v="113"/>
    <s v="C"/>
    <s v="ISR"/>
    <x v="18"/>
    <n v="3785.2702060000001"/>
  </r>
  <r>
    <x v="114"/>
    <s v="C"/>
    <s v="ITA"/>
    <x v="18"/>
    <n v="5591.9914479999998"/>
  </r>
  <r>
    <x v="115"/>
    <s v="C"/>
    <s v="JAM"/>
    <x v="18"/>
    <n v="1255.8742669999999"/>
  </r>
  <r>
    <x v="116"/>
    <s v="C"/>
    <s v="JOR"/>
    <x v="18"/>
    <n v="1164.752385"/>
  </r>
  <r>
    <x v="117"/>
    <s v="C"/>
    <s v="JPN"/>
    <x v="18"/>
    <n v="8776.4084550000007"/>
  </r>
  <r>
    <x v="118"/>
    <s v="C"/>
    <s v="KAZ"/>
    <x v="18"/>
    <m/>
  </r>
  <r>
    <x v="119"/>
    <s v="C"/>
    <s v="KEN"/>
    <x v="18"/>
    <n v="351.63674279999998"/>
  </r>
  <r>
    <x v="120"/>
    <s v="C"/>
    <s v="KGZ"/>
    <x v="18"/>
    <m/>
  </r>
  <r>
    <x v="121"/>
    <s v="C"/>
    <s v="KHM"/>
    <x v="18"/>
    <m/>
  </r>
  <r>
    <x v="122"/>
    <s v="C"/>
    <s v="KIR"/>
    <x v="18"/>
    <n v="784.05234510000003"/>
  </r>
  <r>
    <x v="123"/>
    <s v="C"/>
    <s v="KNA"/>
    <x v="18"/>
    <n v="1123.3875800000001"/>
  </r>
  <r>
    <x v="124"/>
    <s v="C"/>
    <s v="KOR"/>
    <x v="18"/>
    <n v="1398.478756"/>
  </r>
  <r>
    <x v="125"/>
    <s v="C"/>
    <s v="KWT"/>
    <x v="18"/>
    <n v="12626.992609999999"/>
  </r>
  <r>
    <x v="126"/>
    <s v="R"/>
    <s v="LAC"/>
    <x v="18"/>
    <n v="1550.6827209999999"/>
  </r>
  <r>
    <x v="127"/>
    <s v="C"/>
    <s v="LAO"/>
    <x v="18"/>
    <m/>
  </r>
  <r>
    <x v="128"/>
    <s v="C"/>
    <s v="LBN"/>
    <x v="18"/>
    <m/>
  </r>
  <r>
    <x v="129"/>
    <s v="C"/>
    <s v="LBR"/>
    <x v="18"/>
    <n v="404.9332225"/>
  </r>
  <r>
    <x v="130"/>
    <s v="C"/>
    <s v="LBY"/>
    <x v="18"/>
    <m/>
  </r>
  <r>
    <x v="131"/>
    <s v="C"/>
    <s v="LCA"/>
    <x v="18"/>
    <n v="891.29355120000002"/>
  </r>
  <r>
    <x v="132"/>
    <s v="R"/>
    <s v="LCN"/>
    <x v="18"/>
    <n v="1580.0694900000001"/>
  </r>
  <r>
    <x v="133"/>
    <s v="R"/>
    <s v="LDC"/>
    <x v="18"/>
    <m/>
  </r>
  <r>
    <x v="134"/>
    <s v="R"/>
    <s v="LIC"/>
    <x v="18"/>
    <m/>
  </r>
  <r>
    <x v="135"/>
    <s v="C"/>
    <s v="LIE"/>
    <x v="18"/>
    <n v="17503.332129999999"/>
  </r>
  <r>
    <x v="136"/>
    <s v="C"/>
    <s v="LKA"/>
    <x v="18"/>
    <n v="192.6133796"/>
  </r>
  <r>
    <x v="137"/>
    <s v="R"/>
    <s v="LMC"/>
    <x v="18"/>
    <n v="314.49186159999999"/>
  </r>
  <r>
    <x v="138"/>
    <s v="R"/>
    <s v="LMY"/>
    <x v="18"/>
    <n v="500.87483120000002"/>
  </r>
  <r>
    <x v="139"/>
    <s v="C"/>
    <s v="LSO"/>
    <x v="18"/>
    <n v="214.38766949999999"/>
  </r>
  <r>
    <x v="140"/>
    <s v="R"/>
    <s v="LTE"/>
    <x v="18"/>
    <n v="574.07867390000001"/>
  </r>
  <r>
    <x v="141"/>
    <s v="C"/>
    <s v="LTU"/>
    <x v="18"/>
    <m/>
  </r>
  <r>
    <x v="142"/>
    <s v="C"/>
    <s v="LUX"/>
    <x v="18"/>
    <n v="13493.852580000001"/>
  </r>
  <r>
    <x v="143"/>
    <s v="C"/>
    <s v="LVA"/>
    <x v="18"/>
    <m/>
  </r>
  <r>
    <x v="144"/>
    <s v="C"/>
    <s v="MAC"/>
    <x v="18"/>
    <m/>
  </r>
  <r>
    <x v="145"/>
    <s v="C"/>
    <s v="MAF"/>
    <x v="18"/>
    <m/>
  </r>
  <r>
    <x v="146"/>
    <s v="C"/>
    <s v="MAR"/>
    <x v="18"/>
    <n v="689.38185590000001"/>
  </r>
  <r>
    <x v="147"/>
    <s v="C"/>
    <s v="MCO"/>
    <x v="18"/>
    <n v="38353.805930000002"/>
  </r>
  <r>
    <x v="148"/>
    <s v="C"/>
    <s v="MDA"/>
    <x v="18"/>
    <m/>
  </r>
  <r>
    <x v="149"/>
    <s v="C"/>
    <s v="MDG"/>
    <x v="18"/>
    <n v="324.3844957"/>
  </r>
  <r>
    <x v="150"/>
    <s v="C"/>
    <s v="MDV"/>
    <x v="18"/>
    <m/>
  </r>
  <r>
    <x v="151"/>
    <s v="R"/>
    <s v="MEA"/>
    <x v="18"/>
    <n v="1351.1447969999999"/>
  </r>
  <r>
    <x v="152"/>
    <s v="C"/>
    <s v="MEX"/>
    <x v="18"/>
    <n v="1552.3659379999999"/>
  </r>
  <r>
    <x v="153"/>
    <s v="C"/>
    <s v="MHL"/>
    <x v="18"/>
    <m/>
  </r>
  <r>
    <x v="154"/>
    <s v="R"/>
    <s v="MIC"/>
    <x v="18"/>
    <n v="521.39864480000006"/>
  </r>
  <r>
    <x v="155"/>
    <s v="C"/>
    <s v="MKD"/>
    <x v="18"/>
    <m/>
  </r>
  <r>
    <x v="156"/>
    <s v="C"/>
    <s v="MLI"/>
    <x v="18"/>
    <n v="178.98544219999999"/>
  </r>
  <r>
    <x v="157"/>
    <s v="C"/>
    <s v="MLT"/>
    <x v="18"/>
    <n v="2558.7402550000002"/>
  </r>
  <r>
    <x v="158"/>
    <s v="C"/>
    <s v="MMR"/>
    <x v="18"/>
    <m/>
  </r>
  <r>
    <x v="159"/>
    <s v="R"/>
    <s v="MNA"/>
    <x v="18"/>
    <m/>
  </r>
  <r>
    <x v="160"/>
    <s v="C"/>
    <s v="MNE"/>
    <x v="18"/>
    <m/>
  </r>
  <r>
    <x v="161"/>
    <s v="C"/>
    <s v="MNG"/>
    <x v="18"/>
    <m/>
  </r>
  <r>
    <x v="162"/>
    <s v="C"/>
    <s v="MNP"/>
    <x v="18"/>
    <m/>
  </r>
  <r>
    <x v="163"/>
    <s v="C"/>
    <s v="MOZ"/>
    <x v="18"/>
    <m/>
  </r>
  <r>
    <x v="164"/>
    <s v="C"/>
    <s v="MRT"/>
    <x v="18"/>
    <n v="375.87637590000003"/>
  </r>
  <r>
    <x v="165"/>
    <s v="C"/>
    <s v="MUS"/>
    <x v="18"/>
    <n v="1092.267744"/>
  </r>
  <r>
    <x v="166"/>
    <s v="C"/>
    <s v="MWI"/>
    <x v="18"/>
    <n v="163.4249423"/>
  </r>
  <r>
    <x v="167"/>
    <s v="C"/>
    <s v="MYS"/>
    <x v="18"/>
    <n v="1246.535891"/>
  </r>
  <r>
    <x v="168"/>
    <s v="R"/>
    <s v="NAC"/>
    <x v="18"/>
    <n v="10441.608770000001"/>
  </r>
  <r>
    <x v="169"/>
    <s v="C"/>
    <s v="NAM"/>
    <x v="18"/>
    <m/>
  </r>
  <r>
    <x v="170"/>
    <s v="C"/>
    <s v="NCL"/>
    <x v="18"/>
    <n v="6152.7825290000001"/>
  </r>
  <r>
    <x v="171"/>
    <s v="C"/>
    <s v="NER"/>
    <x v="18"/>
    <n v="313.91616199999999"/>
  </r>
  <r>
    <x v="172"/>
    <s v="C"/>
    <s v="NGA"/>
    <x v="18"/>
    <n v="527.14664219999997"/>
  </r>
  <r>
    <x v="173"/>
    <s v="C"/>
    <s v="NIC"/>
    <x v="18"/>
    <n v="698.87335580000001"/>
  </r>
  <r>
    <x v="174"/>
    <s v="C"/>
    <s v="NLD"/>
    <x v="18"/>
    <n v="11036.70732"/>
  </r>
  <r>
    <x v="175"/>
    <s v="C"/>
    <s v="NOR"/>
    <x v="18"/>
    <n v="11462.641589999999"/>
  </r>
  <r>
    <x v="176"/>
    <s v="C"/>
    <s v="NPL"/>
    <x v="18"/>
    <n v="112.6407628"/>
  </r>
  <r>
    <x v="177"/>
    <s v="C"/>
    <s v="NRU"/>
    <x v="18"/>
    <m/>
  </r>
  <r>
    <x v="178"/>
    <s v="C"/>
    <s v="NZL"/>
    <x v="18"/>
    <n v="5936.9852600000004"/>
  </r>
  <r>
    <x v="179"/>
    <s v="R"/>
    <s v="OED"/>
    <x v="18"/>
    <n v="7045.3981030000004"/>
  </r>
  <r>
    <x v="180"/>
    <s v="C"/>
    <s v="OMN"/>
    <x v="18"/>
    <n v="2653.2740020000001"/>
  </r>
  <r>
    <x v="181"/>
    <s v="R"/>
    <s v="OSS"/>
    <x v="18"/>
    <n v="1579.94976"/>
  </r>
  <r>
    <x v="182"/>
    <s v="C"/>
    <s v="PAK"/>
    <x v="18"/>
    <n v="243.460837"/>
  </r>
  <r>
    <x v="183"/>
    <s v="C"/>
    <s v="PAN"/>
    <x v="18"/>
    <n v="1721.694229"/>
  </r>
  <r>
    <x v="184"/>
    <s v="C"/>
    <s v="PER"/>
    <x v="18"/>
    <n v="757.72947250000004"/>
  </r>
  <r>
    <x v="185"/>
    <s v="C"/>
    <s v="PHL"/>
    <x v="18"/>
    <n v="506.08517169999999"/>
  </r>
  <r>
    <x v="186"/>
    <s v="C"/>
    <s v="PLW"/>
    <x v="18"/>
    <m/>
  </r>
  <r>
    <x v="187"/>
    <s v="C"/>
    <s v="PNG"/>
    <x v="18"/>
    <n v="623.33642589999999"/>
  </r>
  <r>
    <x v="188"/>
    <s v="C"/>
    <s v="POL"/>
    <x v="18"/>
    <m/>
  </r>
  <r>
    <x v="189"/>
    <s v="R"/>
    <s v="PRE"/>
    <x v="18"/>
    <n v="238.61289980000001"/>
  </r>
  <r>
    <x v="190"/>
    <s v="C"/>
    <s v="PRI"/>
    <x v="18"/>
    <n v="3567.7526290000001"/>
  </r>
  <r>
    <x v="191"/>
    <s v="C"/>
    <s v="PRK"/>
    <x v="18"/>
    <m/>
  </r>
  <r>
    <x v="192"/>
    <s v="C"/>
    <s v="PRT"/>
    <x v="18"/>
    <n v="2457.554963"/>
  </r>
  <r>
    <x v="193"/>
    <s v="C"/>
    <s v="PRY"/>
    <x v="18"/>
    <n v="780.10705459999997"/>
  </r>
  <r>
    <x v="194"/>
    <s v="R"/>
    <s v="PSE"/>
    <x v="18"/>
    <m/>
  </r>
  <r>
    <x v="195"/>
    <s v="R"/>
    <s v="PSS"/>
    <x v="18"/>
    <n v="998.03705130000003"/>
  </r>
  <r>
    <x v="196"/>
    <s v="R"/>
    <s v="PST"/>
    <x v="18"/>
    <n v="7462.8852859999997"/>
  </r>
  <r>
    <x v="197"/>
    <s v="C"/>
    <s v="PYF"/>
    <x v="18"/>
    <n v="7030.4078399999999"/>
  </r>
  <r>
    <x v="198"/>
    <s v="C"/>
    <s v="QAT"/>
    <x v="18"/>
    <n v="21093.951430000001"/>
  </r>
  <r>
    <x v="199"/>
    <s v="C"/>
    <s v="ROU"/>
    <x v="18"/>
    <m/>
  </r>
  <r>
    <x v="200"/>
    <s v="C"/>
    <s v="RUS"/>
    <x v="18"/>
    <m/>
  </r>
  <r>
    <x v="201"/>
    <s v="C"/>
    <s v="RWA"/>
    <x v="18"/>
    <n v="188.54308839999999"/>
  </r>
  <r>
    <x v="202"/>
    <s v="R"/>
    <s v="SAS"/>
    <x v="18"/>
    <n v="201.16186780000001"/>
  </r>
  <r>
    <x v="203"/>
    <s v="C"/>
    <s v="SAU"/>
    <x v="18"/>
    <n v="9247.3616430000002"/>
  </r>
  <r>
    <x v="204"/>
    <s v="C"/>
    <s v="SDN"/>
    <x v="18"/>
    <n v="427.17723810000001"/>
  </r>
  <r>
    <x v="205"/>
    <s v="C"/>
    <s v="SEN"/>
    <x v="18"/>
    <n v="487.49749409999998"/>
  </r>
  <r>
    <x v="206"/>
    <s v="C"/>
    <s v="SGP"/>
    <x v="18"/>
    <n v="3193.3308820000002"/>
  </r>
  <r>
    <x v="207"/>
    <s v="C"/>
    <s v="SLB"/>
    <x v="18"/>
    <n v="515.54974049999998"/>
  </r>
  <r>
    <x v="208"/>
    <s v="C"/>
    <s v="SLE"/>
    <x v="18"/>
    <n v="299.36104920000002"/>
  </r>
  <r>
    <x v="209"/>
    <s v="C"/>
    <s v="SLV"/>
    <x v="18"/>
    <n v="708.08119309999995"/>
  </r>
  <r>
    <x v="210"/>
    <s v="C"/>
    <s v="SMR"/>
    <x v="18"/>
    <m/>
  </r>
  <r>
    <x v="211"/>
    <s v="C"/>
    <s v="SOM"/>
    <x v="18"/>
    <m/>
  </r>
  <r>
    <x v="212"/>
    <s v="C"/>
    <s v="SRB"/>
    <x v="18"/>
    <m/>
  </r>
  <r>
    <x v="213"/>
    <s v="R"/>
    <s v="SSA"/>
    <x v="18"/>
    <n v="503.76165090000001"/>
  </r>
  <r>
    <x v="214"/>
    <s v="C"/>
    <s v="SSD"/>
    <x v="18"/>
    <m/>
  </r>
  <r>
    <x v="215"/>
    <s v="R"/>
    <s v="SSF"/>
    <x v="18"/>
    <n v="503.89222919999997"/>
  </r>
  <r>
    <x v="216"/>
    <s v="R"/>
    <s v="SST"/>
    <x v="18"/>
    <n v="1616.252696"/>
  </r>
  <r>
    <x v="217"/>
    <s v="C"/>
    <s v="STP"/>
    <x v="18"/>
    <m/>
  </r>
  <r>
    <x v="218"/>
    <s v="C"/>
    <s v="SUR"/>
    <x v="18"/>
    <n v="2034.8201859999999"/>
  </r>
  <r>
    <x v="219"/>
    <s v="C"/>
    <s v="SVK"/>
    <x v="18"/>
    <m/>
  </r>
  <r>
    <x v="220"/>
    <s v="C"/>
    <s v="SVN"/>
    <x v="18"/>
    <m/>
  </r>
  <r>
    <x v="221"/>
    <s v="C"/>
    <s v="SWE"/>
    <x v="18"/>
    <n v="12442.57512"/>
  </r>
  <r>
    <x v="222"/>
    <s v="C"/>
    <s v="SWZ"/>
    <x v="18"/>
    <n v="600.14267299999995"/>
  </r>
  <r>
    <x v="223"/>
    <s v="C"/>
    <s v="SXM"/>
    <x v="18"/>
    <m/>
  </r>
  <r>
    <x v="224"/>
    <s v="C"/>
    <s v="SYC"/>
    <x v="18"/>
    <n v="1376.5465790000001"/>
  </r>
  <r>
    <x v="225"/>
    <s v="C"/>
    <s v="SYR"/>
    <x v="18"/>
    <n v="1112.6125280000001"/>
  </r>
  <r>
    <x v="226"/>
    <s v="C"/>
    <s v="TCA"/>
    <x v="18"/>
    <m/>
  </r>
  <r>
    <x v="227"/>
    <s v="C"/>
    <s v="TCD"/>
    <x v="18"/>
    <n v="256.9214321"/>
  </r>
  <r>
    <x v="228"/>
    <s v="R"/>
    <s v="TEA"/>
    <x v="18"/>
    <n v="215.19746269999999"/>
  </r>
  <r>
    <x v="229"/>
    <s v="R"/>
    <s v="TEC"/>
    <x v="18"/>
    <m/>
  </r>
  <r>
    <x v="230"/>
    <s v="C"/>
    <s v="TGO"/>
    <x v="18"/>
    <n v="319.91995309999999"/>
  </r>
  <r>
    <x v="231"/>
    <s v="C"/>
    <s v="THA"/>
    <x v="18"/>
    <n v="528.50625779999996"/>
  </r>
  <r>
    <x v="232"/>
    <s v="C"/>
    <s v="TJK"/>
    <x v="18"/>
    <m/>
  </r>
  <r>
    <x v="233"/>
    <s v="C"/>
    <s v="TKM"/>
    <x v="18"/>
    <m/>
  </r>
  <r>
    <x v="234"/>
    <s v="R"/>
    <s v="TLA"/>
    <x v="18"/>
    <n v="1546.41941"/>
  </r>
  <r>
    <x v="235"/>
    <s v="C"/>
    <s v="TLS"/>
    <x v="18"/>
    <m/>
  </r>
  <r>
    <x v="236"/>
    <s v="R"/>
    <s v="TMN"/>
    <x v="18"/>
    <m/>
  </r>
  <r>
    <x v="237"/>
    <s v="C"/>
    <s v="TON"/>
    <x v="18"/>
    <n v="454.96554079999999"/>
  </r>
  <r>
    <x v="238"/>
    <s v="R"/>
    <s v="TSA"/>
    <x v="18"/>
    <n v="201.16186780000001"/>
  </r>
  <r>
    <x v="239"/>
    <s v="R"/>
    <s v="TSS"/>
    <x v="18"/>
    <n v="503.89222919999997"/>
  </r>
  <r>
    <x v="240"/>
    <s v="C"/>
    <s v="TTO"/>
    <x v="18"/>
    <n v="3379.4510829999999"/>
  </r>
  <r>
    <x v="241"/>
    <s v="C"/>
    <s v="TUN"/>
    <x v="18"/>
    <n v="985.65349839999999"/>
  </r>
  <r>
    <x v="242"/>
    <s v="C"/>
    <s v="TUR"/>
    <x v="18"/>
    <n v="1549.6461280000001"/>
  </r>
  <r>
    <x v="243"/>
    <s v="C"/>
    <s v="TUV"/>
    <x v="18"/>
    <m/>
  </r>
  <r>
    <x v="244"/>
    <s v="C"/>
    <s v="TZA"/>
    <x v="18"/>
    <m/>
  </r>
  <r>
    <x v="245"/>
    <s v="C"/>
    <s v="UGA"/>
    <x v="18"/>
    <n v="204.7891352"/>
  </r>
  <r>
    <x v="246"/>
    <s v="C"/>
    <s v="UKR"/>
    <x v="18"/>
    <m/>
  </r>
  <r>
    <x v="247"/>
    <s v="R"/>
    <s v="UMC"/>
    <x v="18"/>
    <n v="698.30642109999997"/>
  </r>
  <r>
    <x v="248"/>
    <s v="C"/>
    <s v="URY"/>
    <x v="18"/>
    <n v="1707.3419100000001"/>
  </r>
  <r>
    <x v="249"/>
    <s v="C"/>
    <s v="USA"/>
    <x v="18"/>
    <n v="10587.285760000001"/>
  </r>
  <r>
    <x v="250"/>
    <s v="C"/>
    <s v="UZB"/>
    <x v="18"/>
    <m/>
  </r>
  <r>
    <x v="251"/>
    <s v="C"/>
    <s v="VCT"/>
    <x v="18"/>
    <n v="616.8805347"/>
  </r>
  <r>
    <x v="252"/>
    <s v="C"/>
    <s v="VEN"/>
    <x v="18"/>
    <n v="3196.1126370000002"/>
  </r>
  <r>
    <x v="253"/>
    <s v="C"/>
    <s v="VGB"/>
    <x v="18"/>
    <m/>
  </r>
  <r>
    <x v="254"/>
    <s v="C"/>
    <s v="VIR"/>
    <x v="18"/>
    <n v="5342.7083329999996"/>
  </r>
  <r>
    <x v="255"/>
    <s v="C"/>
    <s v="VNM"/>
    <x v="18"/>
    <m/>
  </r>
  <r>
    <x v="256"/>
    <s v="C"/>
    <s v="VUT"/>
    <x v="18"/>
    <m/>
  </r>
  <r>
    <x v="257"/>
    <s v="R"/>
    <s v="WLD"/>
    <x v="18"/>
    <n v="1992.1913050000001"/>
  </r>
  <r>
    <x v="258"/>
    <s v="C"/>
    <s v="WSM"/>
    <x v="18"/>
    <m/>
  </r>
  <r>
    <x v="259"/>
    <s v="C"/>
    <s v="XKX"/>
    <x v="18"/>
    <m/>
  </r>
  <r>
    <x v="260"/>
    <s v="C"/>
    <s v="YEM"/>
    <x v="18"/>
    <m/>
  </r>
  <r>
    <x v="261"/>
    <s v="C"/>
    <s v="ZAF"/>
    <x v="18"/>
    <n v="1688.8352709999999"/>
  </r>
  <r>
    <x v="262"/>
    <s v="C"/>
    <s v="ZMB"/>
    <x v="18"/>
    <n v="511.38837160000003"/>
  </r>
  <r>
    <x v="263"/>
    <s v="C"/>
    <s v="ZWE"/>
    <x v="18"/>
    <n v="649.18429779999997"/>
  </r>
  <r>
    <x v="0"/>
    <s v="C"/>
    <s v="ABW"/>
    <x v="19"/>
    <m/>
  </r>
  <r>
    <x v="1"/>
    <s v="C"/>
    <s v="AFG"/>
    <x v="19"/>
    <n v="277.90074170000003"/>
  </r>
  <r>
    <x v="2"/>
    <s v="C"/>
    <s v="AGO"/>
    <x v="19"/>
    <m/>
  </r>
  <r>
    <x v="3"/>
    <s v="C"/>
    <s v="ALB"/>
    <x v="19"/>
    <m/>
  </r>
  <r>
    <x v="4"/>
    <s v="C"/>
    <s v="AND"/>
    <x v="19"/>
    <n v="11820.849389999999"/>
  </r>
  <r>
    <x v="5"/>
    <s v="R"/>
    <s v="ARB"/>
    <x v="19"/>
    <n v="1550.235983"/>
  </r>
  <r>
    <x v="6"/>
    <s v="C"/>
    <s v="ARE"/>
    <x v="19"/>
    <n v="32798.478230000001"/>
  </r>
  <r>
    <x v="7"/>
    <s v="C"/>
    <s v="ARG"/>
    <x v="19"/>
    <n v="2501.4807529999998"/>
  </r>
  <r>
    <x v="8"/>
    <s v="C"/>
    <s v="ARM"/>
    <x v="19"/>
    <m/>
  </r>
  <r>
    <x v="9"/>
    <s v="C"/>
    <s v="ASM"/>
    <x v="19"/>
    <m/>
  </r>
  <r>
    <x v="10"/>
    <s v="C"/>
    <s v="ATG"/>
    <x v="19"/>
    <n v="1483.5159799999999"/>
  </r>
  <r>
    <x v="11"/>
    <s v="C"/>
    <s v="AUS"/>
    <x v="19"/>
    <n v="9287.158625"/>
  </r>
  <r>
    <x v="12"/>
    <s v="C"/>
    <s v="AUT"/>
    <x v="19"/>
    <n v="9770.1721500000003"/>
  </r>
  <r>
    <x v="13"/>
    <s v="C"/>
    <s v="AZE"/>
    <x v="19"/>
    <m/>
  </r>
  <r>
    <x v="14"/>
    <s v="C"/>
    <s v="BDI"/>
    <x v="19"/>
    <n v="194.97538610000001"/>
  </r>
  <r>
    <x v="15"/>
    <s v="C"/>
    <s v="BEL"/>
    <x v="19"/>
    <n v="11873.84662"/>
  </r>
  <r>
    <x v="16"/>
    <s v="C"/>
    <s v="BEN"/>
    <x v="19"/>
    <n v="327.82167800000002"/>
  </r>
  <r>
    <x v="17"/>
    <s v="C"/>
    <s v="BFA"/>
    <x v="19"/>
    <n v="262.07600960000002"/>
  </r>
  <r>
    <x v="18"/>
    <s v="C"/>
    <s v="BGD"/>
    <x v="19"/>
    <n v="196.44262560000001"/>
  </r>
  <r>
    <x v="19"/>
    <s v="C"/>
    <s v="BGR"/>
    <x v="19"/>
    <m/>
  </r>
  <r>
    <x v="20"/>
    <s v="C"/>
    <s v="BHR"/>
    <x v="19"/>
    <m/>
  </r>
  <r>
    <x v="21"/>
    <s v="C"/>
    <s v="BHS"/>
    <x v="19"/>
    <n v="5532.1508309999999"/>
  </r>
  <r>
    <x v="22"/>
    <s v="C"/>
    <s v="BIH"/>
    <x v="19"/>
    <m/>
  </r>
  <r>
    <x v="23"/>
    <s v="C"/>
    <s v="BLR"/>
    <x v="19"/>
    <m/>
  </r>
  <r>
    <x v="24"/>
    <s v="C"/>
    <s v="BLZ"/>
    <x v="19"/>
    <n v="1074.2719649999999"/>
  </r>
  <r>
    <x v="25"/>
    <s v="C"/>
    <s v="BMU"/>
    <x v="19"/>
    <n v="9613.3829000000005"/>
  </r>
  <r>
    <x v="26"/>
    <s v="C"/>
    <s v="BOL"/>
    <x v="19"/>
    <n v="808.41912060000004"/>
  </r>
  <r>
    <x v="27"/>
    <s v="C"/>
    <s v="BRA"/>
    <x v="19"/>
    <n v="1901.001325"/>
  </r>
  <r>
    <x v="28"/>
    <s v="C"/>
    <s v="BRB"/>
    <x v="19"/>
    <m/>
  </r>
  <r>
    <x v="29"/>
    <s v="C"/>
    <s v="BRN"/>
    <x v="19"/>
    <n v="14941.062400000001"/>
  </r>
  <r>
    <x v="30"/>
    <s v="C"/>
    <s v="BTN"/>
    <x v="19"/>
    <m/>
  </r>
  <r>
    <x v="31"/>
    <s v="C"/>
    <s v="BWA"/>
    <x v="19"/>
    <n v="850.34869579999997"/>
  </r>
  <r>
    <x v="32"/>
    <s v="C"/>
    <s v="CAF"/>
    <x v="19"/>
    <n v="315.8626112"/>
  </r>
  <r>
    <x v="33"/>
    <s v="C"/>
    <s v="CAN"/>
    <x v="19"/>
    <n v="10012.44397"/>
  </r>
  <r>
    <x v="34"/>
    <s v="R"/>
    <s v="CEB"/>
    <x v="19"/>
    <m/>
  </r>
  <r>
    <x v="35"/>
    <s v="C"/>
    <s v="CHE"/>
    <x v="19"/>
    <m/>
  </r>
  <r>
    <x v="36"/>
    <s v="C"/>
    <s v="CHI"/>
    <x v="19"/>
    <m/>
  </r>
  <r>
    <x v="37"/>
    <s v="C"/>
    <s v="CHL"/>
    <x v="19"/>
    <n v="1964.8514319999999"/>
  </r>
  <r>
    <x v="38"/>
    <s v="C"/>
    <s v="CHN"/>
    <x v="19"/>
    <n v="183.9852309"/>
  </r>
  <r>
    <x v="39"/>
    <s v="C"/>
    <s v="CIV"/>
    <x v="19"/>
    <n v="1152.3335460000001"/>
  </r>
  <r>
    <x v="40"/>
    <s v="C"/>
    <s v="CMR"/>
    <x v="19"/>
    <n v="694.74707639999997"/>
  </r>
  <r>
    <x v="41"/>
    <s v="C"/>
    <s v="COD"/>
    <x v="19"/>
    <n v="587.19080180000003"/>
  </r>
  <r>
    <x v="42"/>
    <s v="C"/>
    <s v="COG"/>
    <x v="19"/>
    <n v="670.76840340000001"/>
  </r>
  <r>
    <x v="43"/>
    <s v="C"/>
    <s v="COL"/>
    <x v="19"/>
    <n v="1030.4976810000001"/>
  </r>
  <r>
    <x v="44"/>
    <s v="C"/>
    <s v="COM"/>
    <x v="19"/>
    <m/>
  </r>
  <r>
    <x v="45"/>
    <s v="C"/>
    <s v="CPV"/>
    <x v="19"/>
    <m/>
  </r>
  <r>
    <x v="46"/>
    <s v="C"/>
    <s v="CRI"/>
    <x v="19"/>
    <n v="1734.436062"/>
  </r>
  <r>
    <x v="47"/>
    <s v="R"/>
    <s v="CSS"/>
    <x v="19"/>
    <n v="2017.7178699999999"/>
  </r>
  <r>
    <x v="48"/>
    <s v="C"/>
    <s v="CUB"/>
    <x v="19"/>
    <n v="2003.0543520000001"/>
  </r>
  <r>
    <x v="49"/>
    <s v="C"/>
    <s v="CUW"/>
    <x v="19"/>
    <m/>
  </r>
  <r>
    <x v="50"/>
    <s v="C"/>
    <s v="CYM"/>
    <x v="19"/>
    <m/>
  </r>
  <r>
    <x v="51"/>
    <s v="C"/>
    <s v="CYP"/>
    <x v="19"/>
    <n v="2559.2596749999998"/>
  </r>
  <r>
    <x v="52"/>
    <s v="C"/>
    <s v="CZE"/>
    <x v="19"/>
    <m/>
  </r>
  <r>
    <x v="53"/>
    <s v="C"/>
    <s v="DEU"/>
    <x v="19"/>
    <n v="11238.34067"/>
  </r>
  <r>
    <x v="54"/>
    <s v="C"/>
    <s v="DJI"/>
    <x v="19"/>
    <m/>
  </r>
  <r>
    <x v="55"/>
    <s v="C"/>
    <s v="DMA"/>
    <x v="19"/>
    <n v="591.20849239999995"/>
  </r>
  <r>
    <x v="56"/>
    <s v="C"/>
    <s v="DNK"/>
    <x v="19"/>
    <n v="13752.00641"/>
  </r>
  <r>
    <x v="57"/>
    <s v="C"/>
    <s v="DOM"/>
    <x v="19"/>
    <n v="968.79262630000005"/>
  </r>
  <r>
    <x v="58"/>
    <s v="C"/>
    <s v="DZA"/>
    <x v="19"/>
    <n v="1771.965549"/>
  </r>
  <r>
    <x v="59"/>
    <s v="R"/>
    <s v="EAP"/>
    <x v="19"/>
    <n v="242.69670579999999"/>
  </r>
  <r>
    <x v="60"/>
    <s v="R"/>
    <s v="EAR"/>
    <x v="19"/>
    <n v="673.00474099999997"/>
  </r>
  <r>
    <x v="61"/>
    <s v="R"/>
    <s v="EAS"/>
    <x v="19"/>
    <n v="1089.2680809999999"/>
  </r>
  <r>
    <x v="62"/>
    <s v="R"/>
    <s v="ECA"/>
    <x v="19"/>
    <m/>
  </r>
  <r>
    <x v="63"/>
    <s v="R"/>
    <s v="ECS"/>
    <x v="19"/>
    <n v="5092.2465270000002"/>
  </r>
  <r>
    <x v="64"/>
    <s v="C"/>
    <s v="ECU"/>
    <x v="19"/>
    <n v="1823.7229950000001"/>
  </r>
  <r>
    <x v="65"/>
    <s v="C"/>
    <s v="EGY"/>
    <x v="19"/>
    <n v="421.8201679"/>
  </r>
  <r>
    <x v="66"/>
    <s v="R"/>
    <s v="EMU"/>
    <x v="19"/>
    <n v="8767.0718140000008"/>
  </r>
  <r>
    <x v="67"/>
    <s v="C"/>
    <s v="ERI"/>
    <x v="19"/>
    <m/>
  </r>
  <r>
    <x v="68"/>
    <s v="C"/>
    <s v="ESP"/>
    <x v="19"/>
    <n v="5754.5421829999996"/>
  </r>
  <r>
    <x v="69"/>
    <s v="C"/>
    <s v="EST"/>
    <x v="19"/>
    <m/>
  </r>
  <r>
    <x v="70"/>
    <s v="C"/>
    <s v="ETH"/>
    <x v="19"/>
    <m/>
  </r>
  <r>
    <x v="71"/>
    <s v="R"/>
    <s v="EUU"/>
    <x v="19"/>
    <n v="7313.8884770000004"/>
  </r>
  <r>
    <x v="72"/>
    <s v="R"/>
    <s v="FCS"/>
    <x v="19"/>
    <m/>
  </r>
  <r>
    <x v="73"/>
    <s v="C"/>
    <s v="FIN"/>
    <x v="19"/>
    <n v="9339.1770759999999"/>
  </r>
  <r>
    <x v="74"/>
    <s v="C"/>
    <s v="FJI"/>
    <x v="19"/>
    <n v="1640.6783290000001"/>
  </r>
  <r>
    <x v="75"/>
    <s v="C"/>
    <s v="FRA"/>
    <x v="19"/>
    <n v="11170.46017"/>
  </r>
  <r>
    <x v="76"/>
    <s v="C"/>
    <s v="FRO"/>
    <x v="19"/>
    <m/>
  </r>
  <r>
    <x v="77"/>
    <s v="C"/>
    <s v="FSM"/>
    <x v="19"/>
    <m/>
  </r>
  <r>
    <x v="78"/>
    <s v="C"/>
    <s v="GAB"/>
    <x v="19"/>
    <n v="4258.7639879999997"/>
  </r>
  <r>
    <x v="79"/>
    <s v="C"/>
    <s v="GBR"/>
    <x v="19"/>
    <n v="7804.7620809999999"/>
  </r>
  <r>
    <x v="80"/>
    <s v="C"/>
    <s v="GEO"/>
    <x v="19"/>
    <m/>
  </r>
  <r>
    <x v="81"/>
    <s v="C"/>
    <s v="GHA"/>
    <x v="19"/>
    <n v="381.03619579999997"/>
  </r>
  <r>
    <x v="82"/>
    <s v="C"/>
    <s v="GIB"/>
    <x v="19"/>
    <m/>
  </r>
  <r>
    <x v="83"/>
    <s v="C"/>
    <s v="GIN"/>
    <x v="19"/>
    <m/>
  </r>
  <r>
    <x v="84"/>
    <s v="C"/>
    <s v="GMB"/>
    <x v="19"/>
    <n v="353.94668869999998"/>
  </r>
  <r>
    <x v="85"/>
    <s v="C"/>
    <s v="GNB"/>
    <x v="19"/>
    <n v="149.5817782"/>
  </r>
  <r>
    <x v="86"/>
    <s v="C"/>
    <s v="GNQ"/>
    <x v="19"/>
    <m/>
  </r>
  <r>
    <x v="87"/>
    <s v="C"/>
    <s v="GRC"/>
    <x v="19"/>
    <n v="5705.9492739999996"/>
  </r>
  <r>
    <x v="88"/>
    <s v="C"/>
    <s v="GRD"/>
    <x v="19"/>
    <n v="1154.4165190000001"/>
  </r>
  <r>
    <x v="89"/>
    <s v="C"/>
    <s v="GRL"/>
    <x v="19"/>
    <n v="8480.6948269999993"/>
  </r>
  <r>
    <x v="90"/>
    <s v="C"/>
    <s v="GTM"/>
    <x v="19"/>
    <n v="971.35650899999996"/>
  </r>
  <r>
    <x v="91"/>
    <s v="C"/>
    <s v="GUM"/>
    <x v="19"/>
    <m/>
  </r>
  <r>
    <x v="92"/>
    <s v="C"/>
    <s v="GUY"/>
    <x v="19"/>
    <n v="683.33303269999999"/>
  </r>
  <r>
    <x v="93"/>
    <s v="R"/>
    <s v="HIC"/>
    <x v="19"/>
    <n v="8658.3879280000001"/>
  </r>
  <r>
    <x v="94"/>
    <s v="C"/>
    <s v="HKG"/>
    <x v="19"/>
    <n v="4569.4537069999997"/>
  </r>
  <r>
    <x v="95"/>
    <s v="C"/>
    <s v="HND"/>
    <x v="19"/>
    <n v="631.26196319999997"/>
  </r>
  <r>
    <x v="96"/>
    <s v="R"/>
    <s v="HPC"/>
    <x v="19"/>
    <n v="384.2172807"/>
  </r>
  <r>
    <x v="97"/>
    <s v="C"/>
    <s v="HRV"/>
    <x v="19"/>
    <m/>
  </r>
  <r>
    <x v="98"/>
    <s v="C"/>
    <s v="HTI"/>
    <x v="19"/>
    <m/>
  </r>
  <r>
    <x v="99"/>
    <s v="C"/>
    <s v="HUN"/>
    <x v="19"/>
    <m/>
  </r>
  <r>
    <x v="100"/>
    <s v="R"/>
    <s v="IBD"/>
    <x v="19"/>
    <n v="642.40564670000003"/>
  </r>
  <r>
    <x v="101"/>
    <s v="R"/>
    <s v="IBT"/>
    <x v="19"/>
    <n v="596.08505879999996"/>
  </r>
  <r>
    <x v="102"/>
    <s v="R"/>
    <s v="IDA"/>
    <x v="19"/>
    <n v="388.85923659999997"/>
  </r>
  <r>
    <x v="103"/>
    <s v="R"/>
    <s v="IDB"/>
    <x v="19"/>
    <n v="500.07432319999998"/>
  </r>
  <r>
    <x v="104"/>
    <s v="C"/>
    <s v="IDN"/>
    <x v="19"/>
    <n v="356.81312819999999"/>
  </r>
  <r>
    <x v="105"/>
    <s v="R"/>
    <s v="IDX"/>
    <x v="19"/>
    <n v="333.75325600000002"/>
  </r>
  <r>
    <x v="106"/>
    <s v="C"/>
    <s v="IMN"/>
    <x v="19"/>
    <m/>
  </r>
  <r>
    <x v="107"/>
    <s v="C"/>
    <s v="IND"/>
    <x v="19"/>
    <n v="221.68794740000001"/>
  </r>
  <r>
    <x v="108"/>
    <s v="R"/>
    <s v="INX"/>
    <x v="19"/>
    <m/>
  </r>
  <r>
    <x v="109"/>
    <s v="C"/>
    <s v="IRL"/>
    <x v="19"/>
    <n v="5435.3345760000002"/>
  </r>
  <r>
    <x v="110"/>
    <s v="C"/>
    <s v="IRN"/>
    <x v="19"/>
    <n v="2426.454373"/>
  </r>
  <r>
    <x v="111"/>
    <s v="C"/>
    <s v="IRQ"/>
    <x v="19"/>
    <n v="2852.39336"/>
  </r>
  <r>
    <x v="112"/>
    <s v="C"/>
    <s v="ISL"/>
    <x v="19"/>
    <n v="12743.83419"/>
  </r>
  <r>
    <x v="113"/>
    <s v="C"/>
    <s v="ISR"/>
    <x v="19"/>
    <n v="4700.4754359999997"/>
  </r>
  <r>
    <x v="114"/>
    <s v="C"/>
    <s v="ITA"/>
    <x v="19"/>
    <n v="6967.2277979999999"/>
  </r>
  <r>
    <x v="115"/>
    <s v="C"/>
    <s v="JAM"/>
    <x v="19"/>
    <n v="1137.077587"/>
  </r>
  <r>
    <x v="116"/>
    <s v="C"/>
    <s v="JOR"/>
    <x v="19"/>
    <n v="1422.7039589999999"/>
  </r>
  <r>
    <x v="117"/>
    <s v="C"/>
    <s v="JPN"/>
    <x v="19"/>
    <n v="9058.2420220000004"/>
  </r>
  <r>
    <x v="118"/>
    <s v="C"/>
    <s v="KAZ"/>
    <x v="19"/>
    <m/>
  </r>
  <r>
    <x v="119"/>
    <s v="C"/>
    <s v="KEN"/>
    <x v="19"/>
    <n v="398.03676719999999"/>
  </r>
  <r>
    <x v="120"/>
    <s v="C"/>
    <s v="KGZ"/>
    <x v="19"/>
    <m/>
  </r>
  <r>
    <x v="121"/>
    <s v="C"/>
    <s v="KHM"/>
    <x v="19"/>
    <m/>
  </r>
  <r>
    <x v="122"/>
    <s v="C"/>
    <s v="KIR"/>
    <x v="19"/>
    <n v="728.47512110000002"/>
  </r>
  <r>
    <x v="123"/>
    <s v="C"/>
    <s v="KNA"/>
    <x v="19"/>
    <n v="1341.479317"/>
  </r>
  <r>
    <x v="124"/>
    <s v="C"/>
    <s v="KOR"/>
    <x v="19"/>
    <n v="1773.526846"/>
  </r>
  <r>
    <x v="125"/>
    <s v="C"/>
    <s v="KWT"/>
    <x v="19"/>
    <n v="19040.04248"/>
  </r>
  <r>
    <x v="126"/>
    <s v="R"/>
    <s v="LAC"/>
    <x v="19"/>
    <n v="1791.714606"/>
  </r>
  <r>
    <x v="127"/>
    <s v="C"/>
    <s v="LAO"/>
    <x v="19"/>
    <m/>
  </r>
  <r>
    <x v="128"/>
    <s v="C"/>
    <s v="LBN"/>
    <x v="19"/>
    <m/>
  </r>
  <r>
    <x v="129"/>
    <s v="C"/>
    <s v="LBR"/>
    <x v="19"/>
    <n v="445.605324"/>
  </r>
  <r>
    <x v="130"/>
    <s v="C"/>
    <s v="LBY"/>
    <x v="19"/>
    <m/>
  </r>
  <r>
    <x v="131"/>
    <s v="C"/>
    <s v="LCA"/>
    <x v="19"/>
    <n v="1065.745279"/>
  </r>
  <r>
    <x v="132"/>
    <s v="R"/>
    <s v="LCN"/>
    <x v="19"/>
    <n v="1839.0548690000001"/>
  </r>
  <r>
    <x v="133"/>
    <s v="R"/>
    <s v="LDC"/>
    <x v="19"/>
    <m/>
  </r>
  <r>
    <x v="134"/>
    <s v="R"/>
    <s v="LIC"/>
    <x v="19"/>
    <m/>
  </r>
  <r>
    <x v="135"/>
    <s v="C"/>
    <s v="LIE"/>
    <x v="19"/>
    <n v="19773.67352"/>
  </r>
  <r>
    <x v="136"/>
    <s v="C"/>
    <s v="LKA"/>
    <x v="19"/>
    <n v="232.4911161"/>
  </r>
  <r>
    <x v="137"/>
    <s v="R"/>
    <s v="LMC"/>
    <x v="19"/>
    <n v="349.61411939999999"/>
  </r>
  <r>
    <x v="138"/>
    <s v="R"/>
    <s v="LMY"/>
    <x v="19"/>
    <n v="583.63817900000004"/>
  </r>
  <r>
    <x v="139"/>
    <s v="C"/>
    <s v="LSO"/>
    <x v="19"/>
    <n v="227.2663325"/>
  </r>
  <r>
    <x v="140"/>
    <s v="R"/>
    <s v="LTE"/>
    <x v="19"/>
    <n v="676.13697109999998"/>
  </r>
  <r>
    <x v="141"/>
    <s v="C"/>
    <s v="LTU"/>
    <x v="19"/>
    <m/>
  </r>
  <r>
    <x v="142"/>
    <s v="C"/>
    <s v="LUX"/>
    <x v="19"/>
    <n v="15740.2875"/>
  </r>
  <r>
    <x v="143"/>
    <s v="C"/>
    <s v="LVA"/>
    <x v="19"/>
    <m/>
  </r>
  <r>
    <x v="144"/>
    <s v="C"/>
    <s v="MAC"/>
    <x v="19"/>
    <m/>
  </r>
  <r>
    <x v="145"/>
    <s v="C"/>
    <s v="MAF"/>
    <x v="19"/>
    <m/>
  </r>
  <r>
    <x v="146"/>
    <s v="C"/>
    <s v="MAR"/>
    <x v="19"/>
    <n v="808.54148250000003"/>
  </r>
  <r>
    <x v="147"/>
    <s v="C"/>
    <s v="MCO"/>
    <x v="19"/>
    <n v="45838.162279999997"/>
  </r>
  <r>
    <x v="148"/>
    <s v="C"/>
    <s v="MDA"/>
    <x v="19"/>
    <m/>
  </r>
  <r>
    <x v="149"/>
    <s v="C"/>
    <s v="MDG"/>
    <x v="19"/>
    <n v="408.9374277"/>
  </r>
  <r>
    <x v="150"/>
    <s v="C"/>
    <s v="MDV"/>
    <x v="19"/>
    <m/>
  </r>
  <r>
    <x v="151"/>
    <s v="R"/>
    <s v="MEA"/>
    <x v="19"/>
    <n v="1711.9061099999999"/>
  </r>
  <r>
    <x v="152"/>
    <s v="C"/>
    <s v="MEX"/>
    <x v="19"/>
    <n v="1987.017317"/>
  </r>
  <r>
    <x v="153"/>
    <s v="C"/>
    <s v="MHL"/>
    <x v="19"/>
    <m/>
  </r>
  <r>
    <x v="154"/>
    <s v="R"/>
    <s v="MIC"/>
    <x v="19"/>
    <n v="609.34970490000001"/>
  </r>
  <r>
    <x v="155"/>
    <s v="C"/>
    <s v="MKD"/>
    <x v="19"/>
    <m/>
  </r>
  <r>
    <x v="156"/>
    <s v="C"/>
    <s v="MLI"/>
    <x v="19"/>
    <n v="229.34020960000001"/>
  </r>
  <r>
    <x v="157"/>
    <s v="C"/>
    <s v="MLT"/>
    <x v="19"/>
    <n v="3195.5525859999998"/>
  </r>
  <r>
    <x v="158"/>
    <s v="C"/>
    <s v="MMR"/>
    <x v="19"/>
    <m/>
  </r>
  <r>
    <x v="159"/>
    <s v="R"/>
    <s v="MNA"/>
    <x v="19"/>
    <m/>
  </r>
  <r>
    <x v="160"/>
    <s v="C"/>
    <s v="MNE"/>
    <x v="19"/>
    <m/>
  </r>
  <r>
    <x v="161"/>
    <s v="C"/>
    <s v="MNG"/>
    <x v="19"/>
    <m/>
  </r>
  <r>
    <x v="162"/>
    <s v="C"/>
    <s v="MNP"/>
    <x v="19"/>
    <m/>
  </r>
  <r>
    <x v="163"/>
    <s v="C"/>
    <s v="MOZ"/>
    <x v="19"/>
    <m/>
  </r>
  <r>
    <x v="164"/>
    <s v="C"/>
    <s v="MRT"/>
    <x v="19"/>
    <n v="432.08712509999998"/>
  </r>
  <r>
    <x v="165"/>
    <s v="C"/>
    <s v="MUS"/>
    <x v="19"/>
    <n v="1280.3924460000001"/>
  </r>
  <r>
    <x v="166"/>
    <s v="C"/>
    <s v="MWI"/>
    <x v="19"/>
    <n v="176.78566380000001"/>
  </r>
  <r>
    <x v="167"/>
    <s v="C"/>
    <s v="MYS"/>
    <x v="19"/>
    <n v="1576.0293690000001"/>
  </r>
  <r>
    <x v="168"/>
    <s v="R"/>
    <s v="NAC"/>
    <x v="19"/>
    <n v="11531.25921"/>
  </r>
  <r>
    <x v="169"/>
    <s v="C"/>
    <s v="NAM"/>
    <x v="19"/>
    <m/>
  </r>
  <r>
    <x v="170"/>
    <s v="C"/>
    <s v="NCL"/>
    <x v="19"/>
    <n v="7561.1922759999998"/>
  </r>
  <r>
    <x v="171"/>
    <s v="C"/>
    <s v="NER"/>
    <x v="19"/>
    <n v="362.51189959999999"/>
  </r>
  <r>
    <x v="172"/>
    <s v="C"/>
    <s v="NGA"/>
    <x v="19"/>
    <n v="661.98428260000003"/>
  </r>
  <r>
    <x v="173"/>
    <s v="C"/>
    <s v="NIC"/>
    <x v="19"/>
    <n v="483.90270829999997"/>
  </r>
  <r>
    <x v="174"/>
    <s v="C"/>
    <s v="NLD"/>
    <x v="19"/>
    <n v="12635.195729999999"/>
  </r>
  <r>
    <x v="175"/>
    <s v="C"/>
    <s v="NOR"/>
    <x v="19"/>
    <n v="13046.53722"/>
  </r>
  <r>
    <x v="176"/>
    <s v="C"/>
    <s v="NPL"/>
    <x v="19"/>
    <n v="127.087889"/>
  </r>
  <r>
    <x v="177"/>
    <s v="C"/>
    <s v="NRU"/>
    <x v="19"/>
    <m/>
  </r>
  <r>
    <x v="178"/>
    <s v="C"/>
    <s v="NZL"/>
    <x v="19"/>
    <n v="6667.8164720000004"/>
  </r>
  <r>
    <x v="179"/>
    <s v="R"/>
    <s v="OED"/>
    <x v="19"/>
    <n v="8064.2966429999997"/>
  </r>
  <r>
    <x v="180"/>
    <s v="C"/>
    <s v="OMN"/>
    <x v="19"/>
    <n v="3419.2813820000001"/>
  </r>
  <r>
    <x v="181"/>
    <s v="R"/>
    <s v="OSS"/>
    <x v="19"/>
    <n v="2008.9999989999999"/>
  </r>
  <r>
    <x v="182"/>
    <s v="C"/>
    <s v="PAK"/>
    <x v="19"/>
    <n v="260.7990451"/>
  </r>
  <r>
    <x v="183"/>
    <s v="C"/>
    <s v="PAN"/>
    <x v="19"/>
    <n v="1918.0763690000001"/>
  </r>
  <r>
    <x v="184"/>
    <s v="C"/>
    <s v="PER"/>
    <x v="19"/>
    <n v="943.14283030000001"/>
  </r>
  <r>
    <x v="185"/>
    <s v="C"/>
    <s v="PHL"/>
    <x v="19"/>
    <n v="596.3952749"/>
  </r>
  <r>
    <x v="186"/>
    <s v="C"/>
    <s v="PLW"/>
    <x v="19"/>
    <m/>
  </r>
  <r>
    <x v="187"/>
    <s v="C"/>
    <s v="PNG"/>
    <x v="19"/>
    <n v="713.77683930000001"/>
  </r>
  <r>
    <x v="188"/>
    <s v="C"/>
    <s v="POL"/>
    <x v="19"/>
    <m/>
  </r>
  <r>
    <x v="189"/>
    <s v="R"/>
    <s v="PRE"/>
    <x v="19"/>
    <n v="292.93210110000001"/>
  </r>
  <r>
    <x v="190"/>
    <s v="C"/>
    <s v="PRI"/>
    <x v="19"/>
    <n v="4024.5094199999999"/>
  </r>
  <r>
    <x v="191"/>
    <s v="C"/>
    <s v="PRK"/>
    <x v="19"/>
    <m/>
  </r>
  <r>
    <x v="192"/>
    <s v="C"/>
    <s v="PRT"/>
    <x v="19"/>
    <n v="2755.8957700000001"/>
  </r>
  <r>
    <x v="193"/>
    <s v="C"/>
    <s v="PRY"/>
    <x v="19"/>
    <n v="1013.133662"/>
  </r>
  <r>
    <x v="194"/>
    <s v="R"/>
    <s v="PSE"/>
    <x v="19"/>
    <m/>
  </r>
  <r>
    <x v="195"/>
    <s v="R"/>
    <s v="PSS"/>
    <x v="19"/>
    <n v="1197.3506580000001"/>
  </r>
  <r>
    <x v="196"/>
    <s v="R"/>
    <s v="PST"/>
    <x v="19"/>
    <n v="8519.4770950000002"/>
  </r>
  <r>
    <x v="197"/>
    <s v="C"/>
    <s v="PYF"/>
    <x v="19"/>
    <n v="8248.9122260000004"/>
  </r>
  <r>
    <x v="198"/>
    <s v="C"/>
    <s v="QAT"/>
    <x v="19"/>
    <n v="27436.16"/>
  </r>
  <r>
    <x v="199"/>
    <s v="C"/>
    <s v="ROU"/>
    <x v="19"/>
    <m/>
  </r>
  <r>
    <x v="200"/>
    <s v="C"/>
    <s v="RUS"/>
    <x v="19"/>
    <m/>
  </r>
  <r>
    <x v="201"/>
    <s v="C"/>
    <s v="RWA"/>
    <x v="19"/>
    <n v="223.2950275"/>
  </r>
  <r>
    <x v="202"/>
    <s v="R"/>
    <s v="SAS"/>
    <x v="19"/>
    <n v="220.0262127"/>
  </r>
  <r>
    <x v="203"/>
    <s v="C"/>
    <s v="SAU"/>
    <x v="19"/>
    <n v="12185.65301"/>
  </r>
  <r>
    <x v="204"/>
    <s v="C"/>
    <s v="SDN"/>
    <x v="19"/>
    <n v="486.34413410000002"/>
  </r>
  <r>
    <x v="205"/>
    <s v="C"/>
    <s v="SEN"/>
    <x v="19"/>
    <n v="592.25651249999999"/>
  </r>
  <r>
    <x v="206"/>
    <s v="C"/>
    <s v="SGP"/>
    <x v="19"/>
    <n v="3899.574157"/>
  </r>
  <r>
    <x v="207"/>
    <s v="C"/>
    <s v="SLB"/>
    <x v="19"/>
    <n v="678.65519879999999"/>
  </r>
  <r>
    <x v="208"/>
    <s v="C"/>
    <s v="SLE"/>
    <x v="19"/>
    <n v="337.58803829999999"/>
  </r>
  <r>
    <x v="209"/>
    <s v="C"/>
    <s v="SLV"/>
    <x v="19"/>
    <n v="769.47272750000002"/>
  </r>
  <r>
    <x v="210"/>
    <s v="C"/>
    <s v="SMR"/>
    <x v="19"/>
    <m/>
  </r>
  <r>
    <x v="211"/>
    <s v="C"/>
    <s v="SOM"/>
    <x v="19"/>
    <m/>
  </r>
  <r>
    <x v="212"/>
    <s v="C"/>
    <s v="SRB"/>
    <x v="19"/>
    <m/>
  </r>
  <r>
    <x v="213"/>
    <s v="R"/>
    <s v="SSA"/>
    <x v="19"/>
    <n v="589.33663079999997"/>
  </r>
  <r>
    <x v="214"/>
    <s v="C"/>
    <s v="SSD"/>
    <x v="19"/>
    <m/>
  </r>
  <r>
    <x v="215"/>
    <s v="R"/>
    <s v="SSF"/>
    <x v="19"/>
    <n v="589.56529350000005"/>
  </r>
  <r>
    <x v="216"/>
    <s v="R"/>
    <s v="SST"/>
    <x v="19"/>
    <n v="1970.604392"/>
  </r>
  <r>
    <x v="217"/>
    <s v="C"/>
    <s v="STP"/>
    <x v="19"/>
    <m/>
  </r>
  <r>
    <x v="218"/>
    <s v="C"/>
    <s v="SUR"/>
    <x v="19"/>
    <n v="2162.236797"/>
  </r>
  <r>
    <x v="219"/>
    <s v="C"/>
    <s v="SVK"/>
    <x v="19"/>
    <m/>
  </r>
  <r>
    <x v="220"/>
    <s v="C"/>
    <s v="SVN"/>
    <x v="19"/>
    <m/>
  </r>
  <r>
    <x v="221"/>
    <s v="C"/>
    <s v="SWE"/>
    <x v="19"/>
    <n v="14667.403120000001"/>
  </r>
  <r>
    <x v="222"/>
    <s v="C"/>
    <s v="SWZ"/>
    <x v="19"/>
    <n v="704.01872019999996"/>
  </r>
  <r>
    <x v="223"/>
    <s v="C"/>
    <s v="SXM"/>
    <x v="19"/>
    <m/>
  </r>
  <r>
    <x v="224"/>
    <s v="C"/>
    <s v="SYC"/>
    <x v="19"/>
    <n v="2030.1359030000001"/>
  </r>
  <r>
    <x v="225"/>
    <s v="C"/>
    <s v="SYR"/>
    <x v="19"/>
    <n v="1151.1754060000001"/>
  </r>
  <r>
    <x v="226"/>
    <s v="C"/>
    <s v="TCA"/>
    <x v="19"/>
    <m/>
  </r>
  <r>
    <x v="227"/>
    <s v="C"/>
    <s v="TCD"/>
    <x v="19"/>
    <n v="227.18412470000001"/>
  </r>
  <r>
    <x v="228"/>
    <s v="R"/>
    <s v="TEA"/>
    <x v="19"/>
    <n v="245.36782410000001"/>
  </r>
  <r>
    <x v="229"/>
    <s v="R"/>
    <s v="TEC"/>
    <x v="19"/>
    <m/>
  </r>
  <r>
    <x v="230"/>
    <s v="C"/>
    <s v="TGO"/>
    <x v="19"/>
    <n v="337.43014410000001"/>
  </r>
  <r>
    <x v="231"/>
    <s v="C"/>
    <s v="THA"/>
    <x v="19"/>
    <n v="589.75088400000004"/>
  </r>
  <r>
    <x v="232"/>
    <s v="C"/>
    <s v="TJK"/>
    <x v="19"/>
    <m/>
  </r>
  <r>
    <x v="233"/>
    <s v="C"/>
    <s v="TKM"/>
    <x v="19"/>
    <m/>
  </r>
  <r>
    <x v="234"/>
    <s v="R"/>
    <s v="TLA"/>
    <x v="19"/>
    <n v="1804.857074"/>
  </r>
  <r>
    <x v="235"/>
    <s v="C"/>
    <s v="TLS"/>
    <x v="19"/>
    <m/>
  </r>
  <r>
    <x v="236"/>
    <s v="R"/>
    <s v="TMN"/>
    <x v="19"/>
    <m/>
  </r>
  <r>
    <x v="237"/>
    <s v="C"/>
    <s v="TON"/>
    <x v="19"/>
    <n v="483.93284949999997"/>
  </r>
  <r>
    <x v="238"/>
    <s v="R"/>
    <s v="TSA"/>
    <x v="19"/>
    <n v="220.0262127"/>
  </r>
  <r>
    <x v="239"/>
    <s v="R"/>
    <s v="TSS"/>
    <x v="19"/>
    <n v="589.56529350000005"/>
  </r>
  <r>
    <x v="240"/>
    <s v="C"/>
    <s v="TTO"/>
    <x v="19"/>
    <n v="4304.5342460000002"/>
  </r>
  <r>
    <x v="241"/>
    <s v="C"/>
    <s v="TUN"/>
    <x v="19"/>
    <n v="1158.4119740000001"/>
  </r>
  <r>
    <x v="242"/>
    <s v="C"/>
    <s v="TUR"/>
    <x v="19"/>
    <n v="2079.222784"/>
  </r>
  <r>
    <x v="243"/>
    <s v="C"/>
    <s v="TUV"/>
    <x v="19"/>
    <m/>
  </r>
  <r>
    <x v="244"/>
    <s v="C"/>
    <s v="TZA"/>
    <x v="19"/>
    <m/>
  </r>
  <r>
    <x v="245"/>
    <s v="C"/>
    <s v="UGA"/>
    <x v="19"/>
    <n v="175.638812"/>
  </r>
  <r>
    <x v="246"/>
    <s v="C"/>
    <s v="UKR"/>
    <x v="19"/>
    <m/>
  </r>
  <r>
    <x v="247"/>
    <s v="R"/>
    <s v="UMC"/>
    <x v="19"/>
    <n v="834.13244080000004"/>
  </r>
  <r>
    <x v="248"/>
    <s v="C"/>
    <s v="URY"/>
    <x v="19"/>
    <n v="2479.6713559999998"/>
  </r>
  <r>
    <x v="249"/>
    <s v="C"/>
    <s v="USA"/>
    <x v="19"/>
    <n v="11695.55442"/>
  </r>
  <r>
    <x v="250"/>
    <s v="C"/>
    <s v="UZB"/>
    <x v="19"/>
    <m/>
  </r>
  <r>
    <x v="251"/>
    <s v="C"/>
    <s v="VCT"/>
    <x v="19"/>
    <n v="713.89065540000001"/>
  </r>
  <r>
    <x v="252"/>
    <s v="C"/>
    <s v="VEN"/>
    <x v="19"/>
    <n v="3727.1831219999999"/>
  </r>
  <r>
    <x v="253"/>
    <s v="C"/>
    <s v="VGB"/>
    <x v="19"/>
    <m/>
  </r>
  <r>
    <x v="254"/>
    <s v="C"/>
    <s v="VIR"/>
    <x v="19"/>
    <n v="6319.7920000000004"/>
  </r>
  <r>
    <x v="255"/>
    <s v="C"/>
    <s v="VNM"/>
    <x v="19"/>
    <m/>
  </r>
  <r>
    <x v="256"/>
    <s v="C"/>
    <s v="VUT"/>
    <x v="19"/>
    <n v="1059.3252379999999"/>
  </r>
  <r>
    <x v="257"/>
    <s v="R"/>
    <s v="WLD"/>
    <x v="19"/>
    <n v="2274.334922"/>
  </r>
  <r>
    <x v="258"/>
    <s v="C"/>
    <s v="WSM"/>
    <x v="19"/>
    <m/>
  </r>
  <r>
    <x v="259"/>
    <s v="C"/>
    <s v="XKX"/>
    <x v="19"/>
    <m/>
  </r>
  <r>
    <x v="260"/>
    <s v="C"/>
    <s v="YEM"/>
    <x v="19"/>
    <m/>
  </r>
  <r>
    <x v="261"/>
    <s v="C"/>
    <s v="ZAF"/>
    <x v="19"/>
    <n v="2032.6375760000001"/>
  </r>
  <r>
    <x v="262"/>
    <s v="C"/>
    <s v="ZMB"/>
    <x v="19"/>
    <n v="584.26680450000003"/>
  </r>
  <r>
    <x v="263"/>
    <s v="C"/>
    <s v="ZWE"/>
    <x v="19"/>
    <n v="747.99429050000003"/>
  </r>
  <r>
    <x v="0"/>
    <s v="C"/>
    <s v="ABW"/>
    <x v="20"/>
    <m/>
  </r>
  <r>
    <x v="1"/>
    <s v="C"/>
    <s v="AFG"/>
    <x v="20"/>
    <n v="274.88085869999998"/>
  </r>
  <r>
    <x v="2"/>
    <s v="C"/>
    <s v="AGO"/>
    <x v="20"/>
    <m/>
  </r>
  <r>
    <x v="3"/>
    <s v="C"/>
    <s v="ALB"/>
    <x v="20"/>
    <m/>
  </r>
  <r>
    <x v="4"/>
    <s v="C"/>
    <s v="AND"/>
    <x v="20"/>
    <n v="12377.41165"/>
  </r>
  <r>
    <x v="5"/>
    <s v="R"/>
    <s v="ARB"/>
    <x v="20"/>
    <n v="2041.031418"/>
  </r>
  <r>
    <x v="6"/>
    <s v="C"/>
    <s v="ARE"/>
    <x v="20"/>
    <n v="41825.995459999998"/>
  </r>
  <r>
    <x v="7"/>
    <s v="C"/>
    <s v="ARG"/>
    <x v="20"/>
    <n v="2738.2847230000002"/>
  </r>
  <r>
    <x v="8"/>
    <s v="C"/>
    <s v="ARM"/>
    <x v="20"/>
    <m/>
  </r>
  <r>
    <x v="9"/>
    <s v="C"/>
    <s v="ASM"/>
    <x v="20"/>
    <m/>
  </r>
  <r>
    <x v="10"/>
    <s v="C"/>
    <s v="ATG"/>
    <x v="20"/>
    <n v="1789.5895680000001"/>
  </r>
  <r>
    <x v="11"/>
    <s v="C"/>
    <s v="AUS"/>
    <x v="20"/>
    <n v="10201.978300000001"/>
  </r>
  <r>
    <x v="12"/>
    <s v="C"/>
    <s v="AUT"/>
    <x v="20"/>
    <n v="10843.361720000001"/>
  </r>
  <r>
    <x v="13"/>
    <s v="C"/>
    <s v="AZE"/>
    <x v="20"/>
    <m/>
  </r>
  <r>
    <x v="14"/>
    <s v="C"/>
    <s v="BDI"/>
    <x v="20"/>
    <n v="223.4072262"/>
  </r>
  <r>
    <x v="15"/>
    <s v="C"/>
    <s v="BEL"/>
    <x v="20"/>
    <n v="12932.87283"/>
  </r>
  <r>
    <x v="16"/>
    <s v="C"/>
    <s v="BEN"/>
    <x v="20"/>
    <n v="378.04389830000002"/>
  </r>
  <r>
    <x v="17"/>
    <s v="C"/>
    <s v="BFA"/>
    <x v="20"/>
    <n v="282.68573529999998"/>
  </r>
  <r>
    <x v="18"/>
    <s v="C"/>
    <s v="BGD"/>
    <x v="20"/>
    <n v="222.63235090000001"/>
  </r>
  <r>
    <x v="19"/>
    <s v="C"/>
    <s v="BGR"/>
    <x v="20"/>
    <n v="2238.8029580000002"/>
  </r>
  <r>
    <x v="20"/>
    <s v="C"/>
    <s v="BHR"/>
    <x v="20"/>
    <n v="8537.9293789999992"/>
  </r>
  <r>
    <x v="21"/>
    <s v="C"/>
    <s v="BHS"/>
    <x v="20"/>
    <n v="6338.6198679999998"/>
  </r>
  <r>
    <x v="22"/>
    <s v="C"/>
    <s v="BIH"/>
    <x v="20"/>
    <m/>
  </r>
  <r>
    <x v="23"/>
    <s v="C"/>
    <s v="BLR"/>
    <x v="20"/>
    <m/>
  </r>
  <r>
    <x v="24"/>
    <s v="C"/>
    <s v="BLZ"/>
    <x v="20"/>
    <n v="1350.9763800000001"/>
  </r>
  <r>
    <x v="25"/>
    <s v="C"/>
    <s v="BMU"/>
    <x v="20"/>
    <n v="11218.21782"/>
  </r>
  <r>
    <x v="26"/>
    <s v="C"/>
    <s v="BOL"/>
    <x v="20"/>
    <n v="811.77689580000003"/>
  </r>
  <r>
    <x v="27"/>
    <s v="C"/>
    <s v="BRA"/>
    <x v="20"/>
    <n v="1939.790876"/>
  </r>
  <r>
    <x v="28"/>
    <s v="C"/>
    <s v="BRB"/>
    <x v="20"/>
    <n v="4013.8307650000002"/>
  </r>
  <r>
    <x v="29"/>
    <s v="C"/>
    <s v="BRN"/>
    <x v="20"/>
    <n v="25412.99495"/>
  </r>
  <r>
    <x v="30"/>
    <s v="C"/>
    <s v="BTN"/>
    <x v="20"/>
    <n v="331.53122689999998"/>
  </r>
  <r>
    <x v="31"/>
    <s v="C"/>
    <s v="BWA"/>
    <x v="20"/>
    <n v="1059.6967"/>
  </r>
  <r>
    <x v="32"/>
    <s v="C"/>
    <s v="CAF"/>
    <x v="20"/>
    <n v="349.60991619999999"/>
  </r>
  <r>
    <x v="33"/>
    <s v="C"/>
    <s v="CAN"/>
    <x v="20"/>
    <n v="11135.43799"/>
  </r>
  <r>
    <x v="34"/>
    <s v="R"/>
    <s v="CEB"/>
    <x v="20"/>
    <m/>
  </r>
  <r>
    <x v="35"/>
    <s v="C"/>
    <s v="CHE"/>
    <x v="20"/>
    <n v="18785.03644"/>
  </r>
  <r>
    <x v="36"/>
    <s v="C"/>
    <s v="CHI"/>
    <x v="20"/>
    <m/>
  </r>
  <r>
    <x v="37"/>
    <s v="C"/>
    <s v="CHL"/>
    <x v="20"/>
    <n v="2577.3235749999999"/>
  </r>
  <r>
    <x v="38"/>
    <s v="C"/>
    <s v="CHN"/>
    <x v="20"/>
    <n v="194.8055257"/>
  </r>
  <r>
    <x v="39"/>
    <s v="C"/>
    <s v="CIV"/>
    <x v="20"/>
    <n v="1226.9127309999999"/>
  </r>
  <r>
    <x v="40"/>
    <s v="C"/>
    <s v="CMR"/>
    <x v="20"/>
    <n v="782.13967179999997"/>
  </r>
  <r>
    <x v="41"/>
    <s v="C"/>
    <s v="COD"/>
    <x v="20"/>
    <n v="546.14239769999995"/>
  </r>
  <r>
    <x v="42"/>
    <s v="C"/>
    <s v="COG"/>
    <x v="20"/>
    <n v="927.09625589999996"/>
  </r>
  <r>
    <x v="43"/>
    <s v="C"/>
    <s v="COL"/>
    <x v="20"/>
    <n v="1204.155168"/>
  </r>
  <r>
    <x v="44"/>
    <s v="C"/>
    <s v="COM"/>
    <x v="20"/>
    <n v="401.21509320000001"/>
  </r>
  <r>
    <x v="45"/>
    <s v="C"/>
    <s v="CPV"/>
    <x v="20"/>
    <n v="496.22676419999999"/>
  </r>
  <r>
    <x v="46"/>
    <s v="C"/>
    <s v="CRI"/>
    <x v="20"/>
    <n v="2022.109731"/>
  </r>
  <r>
    <x v="47"/>
    <s v="R"/>
    <s v="CSS"/>
    <x v="20"/>
    <n v="2447.0866780000001"/>
  </r>
  <r>
    <x v="48"/>
    <s v="C"/>
    <s v="CUB"/>
    <x v="20"/>
    <n v="2024.66004"/>
  </r>
  <r>
    <x v="49"/>
    <s v="C"/>
    <s v="CUW"/>
    <x v="20"/>
    <m/>
  </r>
  <r>
    <x v="50"/>
    <s v="C"/>
    <s v="CYM"/>
    <x v="20"/>
    <m/>
  </r>
  <r>
    <x v="51"/>
    <s v="C"/>
    <s v="CYP"/>
    <x v="20"/>
    <n v="4232.0229390000004"/>
  </r>
  <r>
    <x v="52"/>
    <s v="C"/>
    <s v="CZE"/>
    <x v="20"/>
    <m/>
  </r>
  <r>
    <x v="53"/>
    <s v="C"/>
    <s v="DEU"/>
    <x v="20"/>
    <n v="12092.38185"/>
  </r>
  <r>
    <x v="54"/>
    <s v="C"/>
    <s v="DJI"/>
    <x v="20"/>
    <m/>
  </r>
  <r>
    <x v="55"/>
    <s v="C"/>
    <s v="DMA"/>
    <x v="20"/>
    <n v="784.71466129999999"/>
  </r>
  <r>
    <x v="56"/>
    <s v="C"/>
    <s v="DNK"/>
    <x v="20"/>
    <n v="13883.899649999999"/>
  </r>
  <r>
    <x v="57"/>
    <s v="C"/>
    <s v="DOM"/>
    <x v="20"/>
    <n v="1141.4517209999999"/>
  </r>
  <r>
    <x v="58"/>
    <s v="C"/>
    <s v="DZA"/>
    <x v="20"/>
    <n v="2189.7766799999999"/>
  </r>
  <r>
    <x v="59"/>
    <s v="R"/>
    <s v="EAP"/>
    <x v="20"/>
    <n v="275.80698580000001"/>
  </r>
  <r>
    <x v="60"/>
    <s v="R"/>
    <s v="EAR"/>
    <x v="20"/>
    <n v="810.15390939999997"/>
  </r>
  <r>
    <x v="61"/>
    <s v="R"/>
    <s v="EAS"/>
    <x v="20"/>
    <n v="1160.136698"/>
  </r>
  <r>
    <x v="62"/>
    <s v="R"/>
    <s v="ECA"/>
    <x v="20"/>
    <m/>
  </r>
  <r>
    <x v="63"/>
    <s v="R"/>
    <s v="ECS"/>
    <x v="20"/>
    <n v="5728.8458000000001"/>
  </r>
  <r>
    <x v="64"/>
    <s v="C"/>
    <s v="ECU"/>
    <x v="20"/>
    <n v="2241.7900060000002"/>
  </r>
  <r>
    <x v="65"/>
    <s v="C"/>
    <s v="EGY"/>
    <x v="20"/>
    <n v="519.56794430000002"/>
  </r>
  <r>
    <x v="66"/>
    <s v="R"/>
    <s v="EMU"/>
    <x v="20"/>
    <n v="9778.7459620000009"/>
  </r>
  <r>
    <x v="67"/>
    <s v="C"/>
    <s v="ERI"/>
    <x v="20"/>
    <m/>
  </r>
  <r>
    <x v="68"/>
    <s v="C"/>
    <s v="ESP"/>
    <x v="20"/>
    <n v="6191.7149449999997"/>
  </r>
  <r>
    <x v="69"/>
    <s v="C"/>
    <s v="EST"/>
    <x v="20"/>
    <m/>
  </r>
  <r>
    <x v="70"/>
    <s v="C"/>
    <s v="ETH"/>
    <x v="20"/>
    <m/>
  </r>
  <r>
    <x v="71"/>
    <s v="R"/>
    <s v="EUU"/>
    <x v="20"/>
    <n v="8313.9647380000006"/>
  </r>
  <r>
    <x v="72"/>
    <s v="R"/>
    <s v="FCS"/>
    <x v="20"/>
    <m/>
  </r>
  <r>
    <x v="73"/>
    <s v="C"/>
    <s v="FIN"/>
    <x v="20"/>
    <n v="11232.27456"/>
  </r>
  <r>
    <x v="74"/>
    <s v="C"/>
    <s v="FJI"/>
    <x v="20"/>
    <n v="1893.0466650000001"/>
  </r>
  <r>
    <x v="75"/>
    <s v="C"/>
    <s v="FRA"/>
    <x v="20"/>
    <n v="12712.6014"/>
  </r>
  <r>
    <x v="76"/>
    <s v="C"/>
    <s v="FRO"/>
    <x v="20"/>
    <m/>
  </r>
  <r>
    <x v="77"/>
    <s v="C"/>
    <s v="FSM"/>
    <x v="20"/>
    <m/>
  </r>
  <r>
    <x v="78"/>
    <s v="C"/>
    <s v="GAB"/>
    <x v="20"/>
    <n v="5869.2794489999997"/>
  </r>
  <r>
    <x v="79"/>
    <s v="C"/>
    <s v="GBR"/>
    <x v="20"/>
    <n v="10032.06208"/>
  </r>
  <r>
    <x v="80"/>
    <s v="C"/>
    <s v="GEO"/>
    <x v="20"/>
    <m/>
  </r>
  <r>
    <x v="81"/>
    <s v="C"/>
    <s v="GHA"/>
    <x v="20"/>
    <n v="411.51791659999998"/>
  </r>
  <r>
    <x v="82"/>
    <s v="C"/>
    <s v="GIB"/>
    <x v="20"/>
    <m/>
  </r>
  <r>
    <x v="83"/>
    <s v="C"/>
    <s v="GIN"/>
    <x v="20"/>
    <m/>
  </r>
  <r>
    <x v="84"/>
    <s v="C"/>
    <s v="GMB"/>
    <x v="20"/>
    <n v="398.8965498"/>
  </r>
  <r>
    <x v="85"/>
    <s v="C"/>
    <s v="GNB"/>
    <x v="20"/>
    <n v="138.16979219999999"/>
  </r>
  <r>
    <x v="86"/>
    <s v="C"/>
    <s v="GNQ"/>
    <x v="20"/>
    <n v="198.34673760000001"/>
  </r>
  <r>
    <x v="87"/>
    <s v="C"/>
    <s v="GRC"/>
    <x v="20"/>
    <n v="5893.6618099999996"/>
  </r>
  <r>
    <x v="88"/>
    <s v="C"/>
    <s v="GRD"/>
    <x v="20"/>
    <n v="1246.002551"/>
  </r>
  <r>
    <x v="89"/>
    <s v="C"/>
    <s v="GRL"/>
    <x v="20"/>
    <n v="9483.1730759999991"/>
  </r>
  <r>
    <x v="90"/>
    <s v="C"/>
    <s v="GTM"/>
    <x v="20"/>
    <n v="1081.7250429999999"/>
  </r>
  <r>
    <x v="91"/>
    <s v="C"/>
    <s v="GUM"/>
    <x v="20"/>
    <m/>
  </r>
  <r>
    <x v="92"/>
    <s v="C"/>
    <s v="GUY"/>
    <x v="20"/>
    <n v="773.18167080000001"/>
  </r>
  <r>
    <x v="93"/>
    <s v="R"/>
    <s v="HIC"/>
    <x v="20"/>
    <n v="9593.5183350000007"/>
  </r>
  <r>
    <x v="94"/>
    <s v="C"/>
    <s v="HKG"/>
    <x v="20"/>
    <n v="5700.4126340000003"/>
  </r>
  <r>
    <x v="95"/>
    <s v="C"/>
    <s v="HND"/>
    <x v="20"/>
    <n v="697.60754059999999"/>
  </r>
  <r>
    <x v="96"/>
    <s v="R"/>
    <s v="HPC"/>
    <x v="20"/>
    <n v="392.771299"/>
  </r>
  <r>
    <x v="97"/>
    <s v="C"/>
    <s v="HRV"/>
    <x v="20"/>
    <m/>
  </r>
  <r>
    <x v="98"/>
    <s v="C"/>
    <s v="HTI"/>
    <x v="20"/>
    <m/>
  </r>
  <r>
    <x v="99"/>
    <s v="C"/>
    <s v="HUN"/>
    <x v="20"/>
    <m/>
  </r>
  <r>
    <x v="100"/>
    <s v="R"/>
    <s v="IBD"/>
    <x v="20"/>
    <n v="739.43678980000004"/>
  </r>
  <r>
    <x v="101"/>
    <s v="R"/>
    <s v="IBT"/>
    <x v="20"/>
    <n v="685.45528260000003"/>
  </r>
  <r>
    <x v="102"/>
    <s v="R"/>
    <s v="IDA"/>
    <x v="20"/>
    <n v="446.12953370000002"/>
  </r>
  <r>
    <x v="103"/>
    <s v="R"/>
    <s v="IDB"/>
    <x v="20"/>
    <n v="624.00636829999996"/>
  </r>
  <r>
    <x v="104"/>
    <s v="C"/>
    <s v="IDN"/>
    <x v="20"/>
    <n v="491.43777879999999"/>
  </r>
  <r>
    <x v="105"/>
    <s v="R"/>
    <s v="IDX"/>
    <x v="20"/>
    <n v="352.91973960000001"/>
  </r>
  <r>
    <x v="106"/>
    <s v="C"/>
    <s v="IMN"/>
    <x v="20"/>
    <m/>
  </r>
  <r>
    <x v="107"/>
    <s v="C"/>
    <s v="IND"/>
    <x v="20"/>
    <n v="263.84071979999999"/>
  </r>
  <r>
    <x v="108"/>
    <s v="R"/>
    <s v="INX"/>
    <x v="20"/>
    <m/>
  </r>
  <r>
    <x v="109"/>
    <s v="C"/>
    <s v="IRL"/>
    <x v="20"/>
    <n v="6378.7430180000001"/>
  </r>
  <r>
    <x v="110"/>
    <s v="C"/>
    <s v="IRN"/>
    <x v="20"/>
    <n v="2440.3056459999998"/>
  </r>
  <r>
    <x v="111"/>
    <s v="C"/>
    <s v="IRQ"/>
    <x v="20"/>
    <n v="3911.5430030000002"/>
  </r>
  <r>
    <x v="112"/>
    <s v="C"/>
    <s v="ISL"/>
    <x v="20"/>
    <n v="14942.814"/>
  </r>
  <r>
    <x v="113"/>
    <s v="C"/>
    <s v="ISR"/>
    <x v="20"/>
    <n v="5643.2970299999997"/>
  </r>
  <r>
    <x v="114"/>
    <s v="C"/>
    <s v="ITA"/>
    <x v="20"/>
    <n v="8429.0231810000005"/>
  </r>
  <r>
    <x v="115"/>
    <s v="C"/>
    <s v="JAM"/>
    <x v="20"/>
    <n v="1238.7210869999999"/>
  </r>
  <r>
    <x v="116"/>
    <s v="C"/>
    <s v="JOR"/>
    <x v="20"/>
    <n v="1646.7320990000001"/>
  </r>
  <r>
    <x v="117"/>
    <s v="C"/>
    <s v="JPN"/>
    <x v="20"/>
    <n v="9416.6302799999994"/>
  </r>
  <r>
    <x v="118"/>
    <s v="C"/>
    <s v="KAZ"/>
    <x v="20"/>
    <m/>
  </r>
  <r>
    <x v="119"/>
    <s v="C"/>
    <s v="KEN"/>
    <x v="20"/>
    <n v="446.57445430000001"/>
  </r>
  <r>
    <x v="120"/>
    <s v="C"/>
    <s v="KGZ"/>
    <x v="20"/>
    <m/>
  </r>
  <r>
    <x v="121"/>
    <s v="C"/>
    <s v="KHM"/>
    <x v="20"/>
    <m/>
  </r>
  <r>
    <x v="122"/>
    <s v="C"/>
    <s v="KIR"/>
    <x v="20"/>
    <n v="652.44703389999995"/>
  </r>
  <r>
    <x v="123"/>
    <s v="C"/>
    <s v="KNA"/>
    <x v="20"/>
    <n v="1567.12438"/>
  </r>
  <r>
    <x v="124"/>
    <s v="C"/>
    <s v="KOR"/>
    <x v="20"/>
    <n v="1704.4697389999999"/>
  </r>
  <r>
    <x v="125"/>
    <s v="C"/>
    <s v="KWT"/>
    <x v="20"/>
    <n v="20868.742160000002"/>
  </r>
  <r>
    <x v="126"/>
    <s v="R"/>
    <s v="LAC"/>
    <x v="20"/>
    <n v="2063.4501059999998"/>
  </r>
  <r>
    <x v="127"/>
    <s v="C"/>
    <s v="LAO"/>
    <x v="20"/>
    <m/>
  </r>
  <r>
    <x v="128"/>
    <s v="C"/>
    <s v="LBN"/>
    <x v="20"/>
    <m/>
  </r>
  <r>
    <x v="129"/>
    <s v="C"/>
    <s v="LBR"/>
    <x v="20"/>
    <n v="452.6320834"/>
  </r>
  <r>
    <x v="130"/>
    <s v="C"/>
    <s v="LBY"/>
    <x v="20"/>
    <m/>
  </r>
  <r>
    <x v="131"/>
    <s v="C"/>
    <s v="LCA"/>
    <x v="20"/>
    <n v="1240.3177499999999"/>
  </r>
  <r>
    <x v="132"/>
    <s v="R"/>
    <s v="LCN"/>
    <x v="20"/>
    <n v="2133.7198239999998"/>
  </r>
  <r>
    <x v="133"/>
    <s v="R"/>
    <s v="LDC"/>
    <x v="20"/>
    <m/>
  </r>
  <r>
    <x v="134"/>
    <s v="R"/>
    <s v="LIC"/>
    <x v="20"/>
    <n v="319.59892550000001"/>
  </r>
  <r>
    <x v="135"/>
    <s v="C"/>
    <s v="LIE"/>
    <x v="20"/>
    <n v="20671.998589999999"/>
  </r>
  <r>
    <x v="136"/>
    <s v="C"/>
    <s v="LKA"/>
    <x v="20"/>
    <n v="272.91122940000002"/>
  </r>
  <r>
    <x v="137"/>
    <s v="R"/>
    <s v="LMC"/>
    <x v="20"/>
    <n v="424.03492890000001"/>
  </r>
  <r>
    <x v="138"/>
    <s v="R"/>
    <s v="LMY"/>
    <x v="20"/>
    <n v="667.85329560000002"/>
  </r>
  <r>
    <x v="139"/>
    <s v="C"/>
    <s v="LSO"/>
    <x v="20"/>
    <n v="329.40649350000001"/>
  </r>
  <r>
    <x v="140"/>
    <s v="R"/>
    <s v="LTE"/>
    <x v="20"/>
    <n v="755.88234190000003"/>
  </r>
  <r>
    <x v="141"/>
    <s v="C"/>
    <s v="LTU"/>
    <x v="20"/>
    <m/>
  </r>
  <r>
    <x v="142"/>
    <s v="C"/>
    <s v="LUX"/>
    <x v="20"/>
    <n v="17113.842250000002"/>
  </r>
  <r>
    <x v="143"/>
    <s v="C"/>
    <s v="LVA"/>
    <x v="20"/>
    <m/>
  </r>
  <r>
    <x v="144"/>
    <s v="C"/>
    <s v="MAC"/>
    <x v="20"/>
    <m/>
  </r>
  <r>
    <x v="145"/>
    <s v="C"/>
    <s v="MAF"/>
    <x v="20"/>
    <m/>
  </r>
  <r>
    <x v="146"/>
    <s v="C"/>
    <s v="MAR"/>
    <x v="20"/>
    <n v="1077.2429420000001"/>
  </r>
  <r>
    <x v="147"/>
    <s v="C"/>
    <s v="MCO"/>
    <x v="20"/>
    <n v="51528.547229999996"/>
  </r>
  <r>
    <x v="148"/>
    <s v="C"/>
    <s v="MDA"/>
    <x v="20"/>
    <m/>
  </r>
  <r>
    <x v="149"/>
    <s v="C"/>
    <s v="MDG"/>
    <x v="20"/>
    <n v="463.73146600000001"/>
  </r>
  <r>
    <x v="150"/>
    <s v="C"/>
    <s v="MDV"/>
    <x v="20"/>
    <n v="268.10352089999998"/>
  </r>
  <r>
    <x v="151"/>
    <s v="R"/>
    <s v="MEA"/>
    <x v="20"/>
    <n v="2150.3843849999998"/>
  </r>
  <r>
    <x v="152"/>
    <s v="C"/>
    <s v="MEX"/>
    <x v="20"/>
    <n v="2802.1105170000001"/>
  </r>
  <r>
    <x v="153"/>
    <s v="C"/>
    <s v="MHL"/>
    <x v="20"/>
    <m/>
  </r>
  <r>
    <x v="154"/>
    <s v="R"/>
    <s v="MIC"/>
    <x v="20"/>
    <n v="699.62249810000003"/>
  </r>
  <r>
    <x v="155"/>
    <s v="C"/>
    <s v="MKD"/>
    <x v="20"/>
    <m/>
  </r>
  <r>
    <x v="156"/>
    <s v="C"/>
    <s v="MLI"/>
    <x v="20"/>
    <n v="248.18893370000001"/>
  </r>
  <r>
    <x v="157"/>
    <s v="C"/>
    <s v="MLT"/>
    <x v="20"/>
    <n v="3948.4031260000002"/>
  </r>
  <r>
    <x v="158"/>
    <s v="C"/>
    <s v="MMR"/>
    <x v="20"/>
    <m/>
  </r>
  <r>
    <x v="159"/>
    <s v="R"/>
    <s v="MNA"/>
    <x v="20"/>
    <m/>
  </r>
  <r>
    <x v="160"/>
    <s v="C"/>
    <s v="MNE"/>
    <x v="20"/>
    <m/>
  </r>
  <r>
    <x v="161"/>
    <s v="C"/>
    <s v="MNG"/>
    <x v="20"/>
    <m/>
  </r>
  <r>
    <x v="162"/>
    <s v="C"/>
    <s v="MNP"/>
    <x v="20"/>
    <m/>
  </r>
  <r>
    <x v="163"/>
    <s v="C"/>
    <s v="MOZ"/>
    <x v="20"/>
    <n v="297.61888290000002"/>
  </r>
  <r>
    <x v="164"/>
    <s v="C"/>
    <s v="MRT"/>
    <x v="20"/>
    <n v="462.19176399999998"/>
  </r>
  <r>
    <x v="165"/>
    <s v="C"/>
    <s v="MUS"/>
    <x v="20"/>
    <n v="1176.4980539999999"/>
  </r>
  <r>
    <x v="166"/>
    <s v="C"/>
    <s v="MWI"/>
    <x v="20"/>
    <n v="200.81875729999999"/>
  </r>
  <r>
    <x v="167"/>
    <s v="C"/>
    <s v="MYS"/>
    <x v="20"/>
    <n v="1774.73631"/>
  </r>
  <r>
    <x v="168"/>
    <s v="R"/>
    <s v="NAC"/>
    <x v="20"/>
    <n v="12454.59512"/>
  </r>
  <r>
    <x v="169"/>
    <s v="C"/>
    <s v="NAM"/>
    <x v="20"/>
    <n v="2404.416189"/>
  </r>
  <r>
    <x v="170"/>
    <s v="C"/>
    <s v="NCL"/>
    <x v="20"/>
    <n v="8443.1070519999994"/>
  </r>
  <r>
    <x v="171"/>
    <s v="C"/>
    <s v="NER"/>
    <x v="20"/>
    <n v="418.86206820000001"/>
  </r>
  <r>
    <x v="172"/>
    <s v="C"/>
    <s v="NGA"/>
    <x v="20"/>
    <n v="873.96073200000001"/>
  </r>
  <r>
    <x v="173"/>
    <s v="C"/>
    <s v="NIC"/>
    <x v="20"/>
    <n v="673.66399920000003"/>
  </r>
  <r>
    <x v="174"/>
    <s v="C"/>
    <s v="NLD"/>
    <x v="20"/>
    <n v="13615.83707"/>
  </r>
  <r>
    <x v="175"/>
    <s v="C"/>
    <s v="NOR"/>
    <x v="20"/>
    <n v="15772.24091"/>
  </r>
  <r>
    <x v="176"/>
    <s v="C"/>
    <s v="NPL"/>
    <x v="20"/>
    <n v="130.57947250000001"/>
  </r>
  <r>
    <x v="177"/>
    <s v="C"/>
    <s v="NRU"/>
    <x v="20"/>
    <m/>
  </r>
  <r>
    <x v="178"/>
    <s v="C"/>
    <s v="NZL"/>
    <x v="20"/>
    <n v="7467.478059"/>
  </r>
  <r>
    <x v="179"/>
    <s v="R"/>
    <s v="OED"/>
    <x v="20"/>
    <n v="8871.4314830000003"/>
  </r>
  <r>
    <x v="180"/>
    <s v="C"/>
    <s v="OMN"/>
    <x v="20"/>
    <n v="5181.7992860000004"/>
  </r>
  <r>
    <x v="181"/>
    <s v="R"/>
    <s v="OSS"/>
    <x v="20"/>
    <n v="2728.280217"/>
  </r>
  <r>
    <x v="182"/>
    <s v="C"/>
    <s v="PAK"/>
    <x v="20"/>
    <n v="303.4489557"/>
  </r>
  <r>
    <x v="183"/>
    <s v="C"/>
    <s v="PAN"/>
    <x v="20"/>
    <n v="2332.0214820000001"/>
  </r>
  <r>
    <x v="184"/>
    <s v="C"/>
    <s v="PER"/>
    <x v="20"/>
    <n v="1044.6398879999999"/>
  </r>
  <r>
    <x v="185"/>
    <s v="C"/>
    <s v="PHL"/>
    <x v="20"/>
    <n v="684.65438219999999"/>
  </r>
  <r>
    <x v="186"/>
    <s v="C"/>
    <s v="PLW"/>
    <x v="20"/>
    <m/>
  </r>
  <r>
    <x v="187"/>
    <s v="C"/>
    <s v="PNG"/>
    <x v="20"/>
    <n v="770.46567119999997"/>
  </r>
  <r>
    <x v="188"/>
    <s v="C"/>
    <s v="POL"/>
    <x v="20"/>
    <m/>
  </r>
  <r>
    <x v="189"/>
    <s v="R"/>
    <s v="PRE"/>
    <x v="20"/>
    <n v="348.17491159999997"/>
  </r>
  <r>
    <x v="190"/>
    <s v="C"/>
    <s v="PRI"/>
    <x v="20"/>
    <n v="4502.838428"/>
  </r>
  <r>
    <x v="191"/>
    <s v="C"/>
    <s v="PRK"/>
    <x v="20"/>
    <m/>
  </r>
  <r>
    <x v="192"/>
    <s v="C"/>
    <s v="PRT"/>
    <x v="20"/>
    <n v="3368.6983700000001"/>
  </r>
  <r>
    <x v="193"/>
    <s v="C"/>
    <s v="PRY"/>
    <x v="20"/>
    <n v="1287.4211989999999"/>
  </r>
  <r>
    <x v="194"/>
    <s v="R"/>
    <s v="PSE"/>
    <x v="20"/>
    <m/>
  </r>
  <r>
    <x v="195"/>
    <s v="R"/>
    <s v="PSS"/>
    <x v="20"/>
    <n v="1340.8642199999999"/>
  </r>
  <r>
    <x v="196"/>
    <s v="R"/>
    <s v="PST"/>
    <x v="20"/>
    <n v="9371.1090609999992"/>
  </r>
  <r>
    <x v="197"/>
    <s v="C"/>
    <s v="PYF"/>
    <x v="20"/>
    <n v="8978.7718760000007"/>
  </r>
  <r>
    <x v="198"/>
    <s v="C"/>
    <s v="QAT"/>
    <x v="20"/>
    <n v="34986.457880000002"/>
  </r>
  <r>
    <x v="199"/>
    <s v="C"/>
    <s v="ROU"/>
    <x v="20"/>
    <m/>
  </r>
  <r>
    <x v="200"/>
    <s v="C"/>
    <s v="RUS"/>
    <x v="20"/>
    <m/>
  </r>
  <r>
    <x v="201"/>
    <s v="C"/>
    <s v="RWA"/>
    <x v="20"/>
    <n v="244.08377160000001"/>
  </r>
  <r>
    <x v="202"/>
    <s v="R"/>
    <s v="SAS"/>
    <x v="20"/>
    <n v="259.0457437"/>
  </r>
  <r>
    <x v="203"/>
    <s v="C"/>
    <s v="SAU"/>
    <x v="20"/>
    <n v="16892.363399999998"/>
  </r>
  <r>
    <x v="204"/>
    <s v="C"/>
    <s v="SDN"/>
    <x v="20"/>
    <n v="388.27631930000001"/>
  </r>
  <r>
    <x v="205"/>
    <s v="C"/>
    <s v="SEN"/>
    <x v="20"/>
    <n v="626.40869869999995"/>
  </r>
  <r>
    <x v="206"/>
    <s v="C"/>
    <s v="SGP"/>
    <x v="20"/>
    <n v="4926.9580230000001"/>
  </r>
  <r>
    <x v="207"/>
    <s v="C"/>
    <s v="SLB"/>
    <x v="20"/>
    <n v="731.61418819999994"/>
  </r>
  <r>
    <x v="208"/>
    <s v="C"/>
    <s v="SLE"/>
    <x v="20"/>
    <n v="327.05545719999998"/>
  </r>
  <r>
    <x v="209"/>
    <s v="C"/>
    <s v="SLV"/>
    <x v="20"/>
    <n v="780.22066040000004"/>
  </r>
  <r>
    <x v="210"/>
    <s v="C"/>
    <s v="SMR"/>
    <x v="20"/>
    <m/>
  </r>
  <r>
    <x v="211"/>
    <s v="C"/>
    <s v="SOM"/>
    <x v="20"/>
    <m/>
  </r>
  <r>
    <x v="212"/>
    <s v="C"/>
    <s v="SRB"/>
    <x v="20"/>
    <m/>
  </r>
  <r>
    <x v="213"/>
    <s v="R"/>
    <s v="SSA"/>
    <x v="20"/>
    <n v="719.29650819999995"/>
  </r>
  <r>
    <x v="214"/>
    <s v="C"/>
    <s v="SSD"/>
    <x v="20"/>
    <m/>
  </r>
  <r>
    <x v="215"/>
    <s v="R"/>
    <s v="SSF"/>
    <x v="20"/>
    <n v="719.54105760000004"/>
  </r>
  <r>
    <x v="216"/>
    <s v="R"/>
    <s v="SST"/>
    <x v="20"/>
    <n v="2562.0634730000002"/>
  </r>
  <r>
    <x v="217"/>
    <s v="C"/>
    <s v="STP"/>
    <x v="20"/>
    <m/>
  </r>
  <r>
    <x v="218"/>
    <s v="C"/>
    <s v="SUR"/>
    <x v="20"/>
    <n v="2191.1532430000002"/>
  </r>
  <r>
    <x v="219"/>
    <s v="C"/>
    <s v="SVK"/>
    <x v="20"/>
    <m/>
  </r>
  <r>
    <x v="220"/>
    <s v="C"/>
    <s v="SVN"/>
    <x v="20"/>
    <m/>
  </r>
  <r>
    <x v="221"/>
    <s v="C"/>
    <s v="SWE"/>
    <x v="20"/>
    <n v="16856.76109"/>
  </r>
  <r>
    <x v="222"/>
    <s v="C"/>
    <s v="SWZ"/>
    <x v="20"/>
    <n v="898.28582300000005"/>
  </r>
  <r>
    <x v="223"/>
    <s v="C"/>
    <s v="SXM"/>
    <x v="20"/>
    <m/>
  </r>
  <r>
    <x v="224"/>
    <s v="C"/>
    <s v="SYC"/>
    <x v="20"/>
    <n v="2329.3533579999998"/>
  </r>
  <r>
    <x v="225"/>
    <s v="C"/>
    <s v="SYR"/>
    <x v="20"/>
    <n v="1462.630341"/>
  </r>
  <r>
    <x v="226"/>
    <s v="C"/>
    <s v="TCA"/>
    <x v="20"/>
    <m/>
  </r>
  <r>
    <x v="227"/>
    <s v="C"/>
    <s v="TCD"/>
    <x v="20"/>
    <n v="228.94343670000001"/>
  </r>
  <r>
    <x v="228"/>
    <s v="R"/>
    <s v="TEA"/>
    <x v="20"/>
    <n v="278.83684799999997"/>
  </r>
  <r>
    <x v="229"/>
    <s v="R"/>
    <s v="TEC"/>
    <x v="20"/>
    <m/>
  </r>
  <r>
    <x v="230"/>
    <s v="C"/>
    <s v="TGO"/>
    <x v="20"/>
    <n v="417.6685258"/>
  </r>
  <r>
    <x v="231"/>
    <s v="C"/>
    <s v="THA"/>
    <x v="20"/>
    <n v="682.77345549999995"/>
  </r>
  <r>
    <x v="232"/>
    <s v="C"/>
    <s v="TJK"/>
    <x v="20"/>
    <m/>
  </r>
  <r>
    <x v="233"/>
    <s v="C"/>
    <s v="TKM"/>
    <x v="20"/>
    <m/>
  </r>
  <r>
    <x v="234"/>
    <s v="R"/>
    <s v="TLA"/>
    <x v="20"/>
    <n v="2104.3326160000001"/>
  </r>
  <r>
    <x v="235"/>
    <s v="C"/>
    <s v="TLS"/>
    <x v="20"/>
    <m/>
  </r>
  <r>
    <x v="236"/>
    <s v="R"/>
    <s v="TMN"/>
    <x v="20"/>
    <m/>
  </r>
  <r>
    <x v="237"/>
    <s v="C"/>
    <s v="TON"/>
    <x v="20"/>
    <n v="572.64590229999999"/>
  </r>
  <r>
    <x v="238"/>
    <s v="R"/>
    <s v="TSA"/>
    <x v="20"/>
    <n v="259.0457437"/>
  </r>
  <r>
    <x v="239"/>
    <s v="R"/>
    <s v="TSS"/>
    <x v="20"/>
    <n v="719.54105760000004"/>
  </r>
  <r>
    <x v="240"/>
    <s v="C"/>
    <s v="TTO"/>
    <x v="20"/>
    <n v="5745.6807959999996"/>
  </r>
  <r>
    <x v="241"/>
    <s v="C"/>
    <s v="TUN"/>
    <x v="20"/>
    <n v="1373.1006669999999"/>
  </r>
  <r>
    <x v="242"/>
    <s v="C"/>
    <s v="TUR"/>
    <x v="20"/>
    <n v="1564.2489800000001"/>
  </r>
  <r>
    <x v="243"/>
    <s v="C"/>
    <s v="TUV"/>
    <x v="20"/>
    <m/>
  </r>
  <r>
    <x v="244"/>
    <s v="C"/>
    <s v="TZA"/>
    <x v="20"/>
    <m/>
  </r>
  <r>
    <x v="245"/>
    <s v="C"/>
    <s v="UGA"/>
    <x v="20"/>
    <n v="99.175746680000003"/>
  </r>
  <r>
    <x v="246"/>
    <s v="C"/>
    <s v="UKR"/>
    <x v="20"/>
    <m/>
  </r>
  <r>
    <x v="247"/>
    <s v="R"/>
    <s v="UMC"/>
    <x v="20"/>
    <n v="938.96920909999994"/>
  </r>
  <r>
    <x v="248"/>
    <s v="C"/>
    <s v="URY"/>
    <x v="20"/>
    <n v="3485.52603"/>
  </r>
  <r>
    <x v="249"/>
    <s v="C"/>
    <s v="USA"/>
    <x v="20"/>
    <n v="12597.667509999999"/>
  </r>
  <r>
    <x v="250"/>
    <s v="C"/>
    <s v="UZB"/>
    <x v="20"/>
    <m/>
  </r>
  <r>
    <x v="251"/>
    <s v="C"/>
    <s v="VCT"/>
    <x v="20"/>
    <n v="819.26603980000004"/>
  </r>
  <r>
    <x v="252"/>
    <s v="C"/>
    <s v="VEN"/>
    <x v="20"/>
    <n v="4367.7261559999997"/>
  </r>
  <r>
    <x v="253"/>
    <s v="C"/>
    <s v="VGB"/>
    <x v="20"/>
    <m/>
  </r>
  <r>
    <x v="254"/>
    <s v="C"/>
    <s v="VIR"/>
    <x v="20"/>
    <n v="7503.0927840000004"/>
  </r>
  <r>
    <x v="255"/>
    <s v="C"/>
    <s v="VNM"/>
    <x v="20"/>
    <m/>
  </r>
  <r>
    <x v="256"/>
    <s v="C"/>
    <s v="VUT"/>
    <x v="20"/>
    <n v="980.89785989999996"/>
  </r>
  <r>
    <x v="257"/>
    <s v="R"/>
    <s v="WLD"/>
    <x v="20"/>
    <n v="2516.1745759999999"/>
  </r>
  <r>
    <x v="258"/>
    <s v="C"/>
    <s v="WSM"/>
    <x v="20"/>
    <m/>
  </r>
  <r>
    <x v="259"/>
    <s v="C"/>
    <s v="XKX"/>
    <x v="20"/>
    <m/>
  </r>
  <r>
    <x v="260"/>
    <s v="C"/>
    <s v="YEM"/>
    <x v="20"/>
    <m/>
  </r>
  <r>
    <x v="261"/>
    <s v="C"/>
    <s v="ZAF"/>
    <x v="20"/>
    <n v="2853.9281890000002"/>
  </r>
  <r>
    <x v="262"/>
    <s v="C"/>
    <s v="ZMB"/>
    <x v="20"/>
    <n v="650.25478710000004"/>
  </r>
  <r>
    <x v="263"/>
    <s v="C"/>
    <s v="ZWE"/>
    <x v="20"/>
    <n v="932.25961070000005"/>
  </r>
  <r>
    <x v="0"/>
    <s v="C"/>
    <s v="ABW"/>
    <x v="21"/>
    <m/>
  </r>
  <r>
    <x v="1"/>
    <s v="C"/>
    <s v="AFG"/>
    <x v="21"/>
    <n v="266.49304180000001"/>
  </r>
  <r>
    <x v="2"/>
    <s v="C"/>
    <s v="AGO"/>
    <x v="21"/>
    <m/>
  </r>
  <r>
    <x v="3"/>
    <s v="C"/>
    <s v="ALB"/>
    <x v="21"/>
    <m/>
  </r>
  <r>
    <x v="4"/>
    <s v="C"/>
    <s v="AND"/>
    <x v="21"/>
    <n v="10372.232830000001"/>
  </r>
  <r>
    <x v="5"/>
    <s v="R"/>
    <s v="ARB"/>
    <x v="21"/>
    <n v="2037.935232"/>
  </r>
  <r>
    <x v="6"/>
    <s v="C"/>
    <s v="ARE"/>
    <x v="21"/>
    <n v="44012.333070000001"/>
  </r>
  <r>
    <x v="7"/>
    <s v="C"/>
    <s v="ARG"/>
    <x v="21"/>
    <n v="2756.3969809999999"/>
  </r>
  <r>
    <x v="8"/>
    <s v="C"/>
    <s v="ARM"/>
    <x v="21"/>
    <m/>
  </r>
  <r>
    <x v="9"/>
    <s v="C"/>
    <s v="ASM"/>
    <x v="21"/>
    <m/>
  </r>
  <r>
    <x v="10"/>
    <s v="C"/>
    <s v="ATG"/>
    <x v="21"/>
    <n v="2023.39995"/>
  </r>
  <r>
    <x v="11"/>
    <s v="C"/>
    <s v="AUS"/>
    <x v="21"/>
    <n v="11844.632540000001"/>
  </r>
  <r>
    <x v="12"/>
    <s v="C"/>
    <s v="AUT"/>
    <x v="21"/>
    <n v="9362.6399849999998"/>
  </r>
  <r>
    <x v="13"/>
    <s v="C"/>
    <s v="AZE"/>
    <x v="21"/>
    <m/>
  </r>
  <r>
    <x v="14"/>
    <s v="C"/>
    <s v="BDI"/>
    <x v="21"/>
    <n v="229.4581867"/>
  </r>
  <r>
    <x v="15"/>
    <s v="C"/>
    <s v="BEL"/>
    <x v="21"/>
    <n v="10679.673989999999"/>
  </r>
  <r>
    <x v="16"/>
    <s v="C"/>
    <s v="BEN"/>
    <x v="21"/>
    <n v="337.97819470000002"/>
  </r>
  <r>
    <x v="17"/>
    <s v="C"/>
    <s v="BFA"/>
    <x v="21"/>
    <n v="254.2307807"/>
  </r>
  <r>
    <x v="18"/>
    <s v="C"/>
    <s v="BGD"/>
    <x v="21"/>
    <n v="241.8703692"/>
  </r>
  <r>
    <x v="19"/>
    <s v="C"/>
    <s v="BGR"/>
    <x v="21"/>
    <n v="2234.8148160000001"/>
  </r>
  <r>
    <x v="20"/>
    <s v="C"/>
    <s v="BHR"/>
    <x v="21"/>
    <n v="9269.2696169999999"/>
  </r>
  <r>
    <x v="21"/>
    <s v="C"/>
    <s v="BHS"/>
    <x v="21"/>
    <n v="6622.6856580000003"/>
  </r>
  <r>
    <x v="22"/>
    <s v="C"/>
    <s v="BIH"/>
    <x v="21"/>
    <m/>
  </r>
  <r>
    <x v="23"/>
    <s v="C"/>
    <s v="BLR"/>
    <x v="21"/>
    <m/>
  </r>
  <r>
    <x v="24"/>
    <s v="C"/>
    <s v="BLZ"/>
    <x v="21"/>
    <n v="1307.2116880000001"/>
  </r>
  <r>
    <x v="25"/>
    <s v="C"/>
    <s v="BMU"/>
    <x v="21"/>
    <n v="13425.97697"/>
  </r>
  <r>
    <x v="26"/>
    <s v="C"/>
    <s v="BOL"/>
    <x v="21"/>
    <n v="1031.516161"/>
  </r>
  <r>
    <x v="27"/>
    <s v="C"/>
    <s v="BRA"/>
    <x v="21"/>
    <n v="2124.9629890000001"/>
  </r>
  <r>
    <x v="28"/>
    <s v="C"/>
    <s v="BRB"/>
    <x v="21"/>
    <n v="4402.1836649999996"/>
  </r>
  <r>
    <x v="29"/>
    <s v="C"/>
    <s v="BRN"/>
    <x v="21"/>
    <n v="21821.794989999999"/>
  </r>
  <r>
    <x v="30"/>
    <s v="C"/>
    <s v="BTN"/>
    <x v="21"/>
    <n v="348.23645210000001"/>
  </r>
  <r>
    <x v="31"/>
    <s v="C"/>
    <s v="BWA"/>
    <x v="21"/>
    <n v="1034.1532179999999"/>
  </r>
  <r>
    <x v="32"/>
    <s v="C"/>
    <s v="CAF"/>
    <x v="21"/>
    <n v="296.06459469999999"/>
  </r>
  <r>
    <x v="33"/>
    <s v="C"/>
    <s v="CAN"/>
    <x v="21"/>
    <n v="12297.785690000001"/>
  </r>
  <r>
    <x v="34"/>
    <s v="R"/>
    <s v="CEB"/>
    <x v="21"/>
    <m/>
  </r>
  <r>
    <x v="35"/>
    <s v="C"/>
    <s v="CHE"/>
    <x v="21"/>
    <n v="17110.44514"/>
  </r>
  <r>
    <x v="36"/>
    <s v="C"/>
    <s v="CHI"/>
    <x v="21"/>
    <m/>
  </r>
  <r>
    <x v="37"/>
    <s v="C"/>
    <s v="CHL"/>
    <x v="21"/>
    <n v="3016.8234649999999"/>
  </r>
  <r>
    <x v="38"/>
    <s v="C"/>
    <s v="CHN"/>
    <x v="21"/>
    <n v="197.07016340000001"/>
  </r>
  <r>
    <x v="39"/>
    <s v="C"/>
    <s v="CIV"/>
    <x v="21"/>
    <n v="973.28404969999997"/>
  </r>
  <r>
    <x v="40"/>
    <s v="C"/>
    <s v="CMR"/>
    <x v="21"/>
    <n v="859.65688090000003"/>
  </r>
  <r>
    <x v="41"/>
    <s v="C"/>
    <s v="COD"/>
    <x v="21"/>
    <n v="463.6859364"/>
  </r>
  <r>
    <x v="42"/>
    <s v="C"/>
    <s v="COG"/>
    <x v="21"/>
    <n v="1052.1652919999999"/>
  </r>
  <r>
    <x v="43"/>
    <s v="C"/>
    <s v="COL"/>
    <x v="21"/>
    <n v="1282.3646180000001"/>
  </r>
  <r>
    <x v="44"/>
    <s v="C"/>
    <s v="COM"/>
    <x v="21"/>
    <n v="359.7913681"/>
  </r>
  <r>
    <x v="45"/>
    <s v="C"/>
    <s v="CPV"/>
    <x v="21"/>
    <n v="478.28243500000002"/>
  </r>
  <r>
    <x v="46"/>
    <s v="C"/>
    <s v="CRI"/>
    <x v="21"/>
    <n v="1069.1398349999999"/>
  </r>
  <r>
    <x v="47"/>
    <s v="R"/>
    <s v="CSS"/>
    <x v="21"/>
    <n v="2667.5625209999998"/>
  </r>
  <r>
    <x v="48"/>
    <s v="C"/>
    <s v="CUB"/>
    <x v="21"/>
    <n v="2038.6300960000001"/>
  </r>
  <r>
    <x v="49"/>
    <s v="C"/>
    <s v="CUW"/>
    <x v="21"/>
    <m/>
  </r>
  <r>
    <x v="50"/>
    <s v="C"/>
    <s v="CYM"/>
    <x v="21"/>
    <m/>
  </r>
  <r>
    <x v="51"/>
    <s v="C"/>
    <s v="CYP"/>
    <x v="21"/>
    <n v="4033.2404780000002"/>
  </r>
  <r>
    <x v="52"/>
    <s v="C"/>
    <s v="CZE"/>
    <x v="21"/>
    <m/>
  </r>
  <r>
    <x v="53"/>
    <s v="C"/>
    <s v="DEU"/>
    <x v="21"/>
    <n v="10170.44628"/>
  </r>
  <r>
    <x v="54"/>
    <s v="C"/>
    <s v="DJI"/>
    <x v="21"/>
    <m/>
  </r>
  <r>
    <x v="55"/>
    <s v="C"/>
    <s v="DMA"/>
    <x v="21"/>
    <n v="878.5209754"/>
  </r>
  <r>
    <x v="56"/>
    <s v="C"/>
    <s v="DNK"/>
    <x v="21"/>
    <n v="12081.78954"/>
  </r>
  <r>
    <x v="57"/>
    <s v="C"/>
    <s v="DOM"/>
    <x v="21"/>
    <n v="1222.6614850000001"/>
  </r>
  <r>
    <x v="58"/>
    <s v="C"/>
    <s v="DZA"/>
    <x v="21"/>
    <n v="2223.6973440000002"/>
  </r>
  <r>
    <x v="59"/>
    <s v="R"/>
    <s v="EAP"/>
    <x v="21"/>
    <n v="289.81444579999999"/>
  </r>
  <r>
    <x v="60"/>
    <s v="R"/>
    <s v="EAR"/>
    <x v="21"/>
    <n v="882.7971162"/>
  </r>
  <r>
    <x v="61"/>
    <s v="R"/>
    <s v="EAS"/>
    <x v="21"/>
    <n v="1261.797313"/>
  </r>
  <r>
    <x v="62"/>
    <s v="R"/>
    <s v="ECA"/>
    <x v="21"/>
    <m/>
  </r>
  <r>
    <x v="63"/>
    <s v="R"/>
    <s v="ECS"/>
    <x v="21"/>
    <n v="5065.3081339999999"/>
  </r>
  <r>
    <x v="64"/>
    <s v="C"/>
    <s v="ECU"/>
    <x v="21"/>
    <n v="2665.3122499999999"/>
  </r>
  <r>
    <x v="65"/>
    <s v="C"/>
    <s v="EGY"/>
    <x v="21"/>
    <n v="517.62966229999995"/>
  </r>
  <r>
    <x v="66"/>
    <s v="R"/>
    <s v="EMU"/>
    <x v="21"/>
    <n v="8467.3159510000005"/>
  </r>
  <r>
    <x v="67"/>
    <s v="C"/>
    <s v="ERI"/>
    <x v="21"/>
    <m/>
  </r>
  <r>
    <x v="68"/>
    <s v="C"/>
    <s v="ESP"/>
    <x v="21"/>
    <n v="5356.5778319999999"/>
  </r>
  <r>
    <x v="69"/>
    <s v="C"/>
    <s v="EST"/>
    <x v="21"/>
    <m/>
  </r>
  <r>
    <x v="70"/>
    <s v="C"/>
    <s v="ETH"/>
    <x v="21"/>
    <n v="202.79193760000001"/>
  </r>
  <r>
    <x v="71"/>
    <s v="R"/>
    <s v="EUU"/>
    <x v="21"/>
    <n v="7329.4993519999998"/>
  </r>
  <r>
    <x v="72"/>
    <s v="R"/>
    <s v="FCS"/>
    <x v="21"/>
    <m/>
  </r>
  <r>
    <x v="73"/>
    <s v="C"/>
    <s v="FIN"/>
    <x v="21"/>
    <n v="10934.568090000001"/>
  </r>
  <r>
    <x v="74"/>
    <s v="C"/>
    <s v="FJI"/>
    <x v="21"/>
    <n v="1898.594889"/>
  </r>
  <r>
    <x v="75"/>
    <s v="C"/>
    <s v="FRA"/>
    <x v="21"/>
    <n v="11110.55977"/>
  </r>
  <r>
    <x v="76"/>
    <s v="C"/>
    <s v="FRO"/>
    <x v="21"/>
    <m/>
  </r>
  <r>
    <x v="77"/>
    <s v="C"/>
    <s v="FSM"/>
    <x v="21"/>
    <m/>
  </r>
  <r>
    <x v="78"/>
    <s v="C"/>
    <s v="GAB"/>
    <x v="21"/>
    <n v="5166.3139229999997"/>
  </r>
  <r>
    <x v="79"/>
    <s v="C"/>
    <s v="GBR"/>
    <x v="21"/>
    <n v="9599.3062219999993"/>
  </r>
  <r>
    <x v="80"/>
    <s v="C"/>
    <s v="GEO"/>
    <x v="21"/>
    <m/>
  </r>
  <r>
    <x v="81"/>
    <s v="C"/>
    <s v="GHA"/>
    <x v="21"/>
    <n v="379.79777780000001"/>
  </r>
  <r>
    <x v="82"/>
    <s v="C"/>
    <s v="GIB"/>
    <x v="21"/>
    <m/>
  </r>
  <r>
    <x v="83"/>
    <s v="C"/>
    <s v="GIN"/>
    <x v="21"/>
    <m/>
  </r>
  <r>
    <x v="84"/>
    <s v="C"/>
    <s v="GMB"/>
    <x v="21"/>
    <n v="349.79308930000002"/>
  </r>
  <r>
    <x v="85"/>
    <s v="C"/>
    <s v="GNB"/>
    <x v="21"/>
    <n v="189.97009199999999"/>
  </r>
  <r>
    <x v="86"/>
    <s v="C"/>
    <s v="GNQ"/>
    <x v="21"/>
    <n v="136.010571"/>
  </r>
  <r>
    <x v="87"/>
    <s v="C"/>
    <s v="GRC"/>
    <x v="21"/>
    <n v="5380.267683"/>
  </r>
  <r>
    <x v="88"/>
    <s v="C"/>
    <s v="GRD"/>
    <x v="21"/>
    <n v="1276.9058749999999"/>
  </r>
  <r>
    <x v="89"/>
    <s v="C"/>
    <s v="GRL"/>
    <x v="21"/>
    <n v="8544.0583289999995"/>
  </r>
  <r>
    <x v="90"/>
    <s v="C"/>
    <s v="GTM"/>
    <x v="21"/>
    <n v="1152.817804"/>
  </r>
  <r>
    <x v="91"/>
    <s v="C"/>
    <s v="GUM"/>
    <x v="21"/>
    <m/>
  </r>
  <r>
    <x v="92"/>
    <s v="C"/>
    <s v="GUY"/>
    <x v="21"/>
    <n v="729.60695880000003"/>
  </r>
  <r>
    <x v="93"/>
    <s v="R"/>
    <s v="HIC"/>
    <x v="21"/>
    <n v="9663.1276049999997"/>
  </r>
  <r>
    <x v="94"/>
    <s v="C"/>
    <s v="HKG"/>
    <x v="21"/>
    <n v="5991.3202609999998"/>
  </r>
  <r>
    <x v="95"/>
    <s v="C"/>
    <s v="HND"/>
    <x v="21"/>
    <n v="743.35515109999994"/>
  </r>
  <r>
    <x v="96"/>
    <s v="R"/>
    <s v="HPC"/>
    <x v="21"/>
    <n v="382.57274430000001"/>
  </r>
  <r>
    <x v="97"/>
    <s v="C"/>
    <s v="HRV"/>
    <x v="21"/>
    <m/>
  </r>
  <r>
    <x v="98"/>
    <s v="C"/>
    <s v="HTI"/>
    <x v="21"/>
    <m/>
  </r>
  <r>
    <x v="99"/>
    <s v="C"/>
    <s v="HUN"/>
    <x v="21"/>
    <m/>
  </r>
  <r>
    <x v="100"/>
    <s v="R"/>
    <s v="IBD"/>
    <x v="21"/>
    <n v="787.73908489999997"/>
  </r>
  <r>
    <x v="101"/>
    <s v="R"/>
    <s v="IBT"/>
    <x v="21"/>
    <n v="724.31951770000001"/>
  </r>
  <r>
    <x v="102"/>
    <s v="R"/>
    <s v="IDA"/>
    <x v="21"/>
    <n v="445.12905319999999"/>
  </r>
  <r>
    <x v="103"/>
    <s v="R"/>
    <s v="IDB"/>
    <x v="21"/>
    <n v="623.5410455"/>
  </r>
  <r>
    <x v="104"/>
    <s v="C"/>
    <s v="IDN"/>
    <x v="21"/>
    <n v="566.42529149999996"/>
  </r>
  <r>
    <x v="105"/>
    <s v="R"/>
    <s v="IDX"/>
    <x v="21"/>
    <n v="351.06844389999998"/>
  </r>
  <r>
    <x v="106"/>
    <s v="C"/>
    <s v="IMN"/>
    <x v="21"/>
    <m/>
  </r>
  <r>
    <x v="107"/>
    <s v="C"/>
    <s v="IND"/>
    <x v="21"/>
    <n v="267.7110103"/>
  </r>
  <r>
    <x v="108"/>
    <s v="R"/>
    <s v="INX"/>
    <x v="21"/>
    <m/>
  </r>
  <r>
    <x v="109"/>
    <s v="C"/>
    <s v="IRL"/>
    <x v="21"/>
    <n v="5992.0768609999996"/>
  </r>
  <r>
    <x v="110"/>
    <s v="C"/>
    <s v="IRN"/>
    <x v="21"/>
    <n v="2498.8870609999999"/>
  </r>
  <r>
    <x v="111"/>
    <s v="C"/>
    <s v="IRQ"/>
    <x v="21"/>
    <n v="2735.5485079999999"/>
  </r>
  <r>
    <x v="112"/>
    <s v="C"/>
    <s v="ISL"/>
    <x v="21"/>
    <n v="15260.828100000001"/>
  </r>
  <r>
    <x v="113"/>
    <s v="C"/>
    <s v="ISR"/>
    <x v="21"/>
    <n v="5879.3216609999999"/>
  </r>
  <r>
    <x v="114"/>
    <s v="C"/>
    <s v="ITA"/>
    <x v="21"/>
    <n v="7597.6888259999996"/>
  </r>
  <r>
    <x v="115"/>
    <s v="C"/>
    <s v="JAM"/>
    <x v="21"/>
    <n v="1355.608144"/>
  </r>
  <r>
    <x v="116"/>
    <s v="C"/>
    <s v="JOR"/>
    <x v="21"/>
    <n v="1781.528401"/>
  </r>
  <r>
    <x v="117"/>
    <s v="C"/>
    <s v="JPN"/>
    <x v="21"/>
    <n v="10331.741470000001"/>
  </r>
  <r>
    <x v="118"/>
    <s v="C"/>
    <s v="KAZ"/>
    <x v="21"/>
    <m/>
  </r>
  <r>
    <x v="119"/>
    <s v="C"/>
    <s v="KEN"/>
    <x v="21"/>
    <n v="405.5509672"/>
  </r>
  <r>
    <x v="120"/>
    <s v="C"/>
    <s v="KGZ"/>
    <x v="21"/>
    <m/>
  </r>
  <r>
    <x v="121"/>
    <s v="C"/>
    <s v="KHM"/>
    <x v="21"/>
    <m/>
  </r>
  <r>
    <x v="122"/>
    <s v="C"/>
    <s v="KIR"/>
    <x v="21"/>
    <n v="687.97166360000006"/>
  </r>
  <r>
    <x v="123"/>
    <s v="C"/>
    <s v="KNA"/>
    <x v="21"/>
    <n v="1838.8411450000001"/>
  </r>
  <r>
    <x v="124"/>
    <s v="C"/>
    <s v="KOR"/>
    <x v="21"/>
    <n v="1870.3387339999999"/>
  </r>
  <r>
    <x v="125"/>
    <s v="C"/>
    <s v="KWT"/>
    <x v="21"/>
    <n v="17364.39948"/>
  </r>
  <r>
    <x v="126"/>
    <s v="R"/>
    <s v="LAC"/>
    <x v="21"/>
    <n v="2325.5732720000001"/>
  </r>
  <r>
    <x v="127"/>
    <s v="C"/>
    <s v="LAO"/>
    <x v="21"/>
    <m/>
  </r>
  <r>
    <x v="128"/>
    <s v="C"/>
    <s v="LBN"/>
    <x v="21"/>
    <m/>
  </r>
  <r>
    <x v="129"/>
    <s v="C"/>
    <s v="LBR"/>
    <x v="21"/>
    <n v="432.45646390000002"/>
  </r>
  <r>
    <x v="130"/>
    <s v="C"/>
    <s v="LBY"/>
    <x v="21"/>
    <m/>
  </r>
  <r>
    <x v="131"/>
    <s v="C"/>
    <s v="LCA"/>
    <x v="21"/>
    <n v="1404.502827"/>
  </r>
  <r>
    <x v="132"/>
    <s v="R"/>
    <s v="LCN"/>
    <x v="21"/>
    <n v="2404.1155220000001"/>
  </r>
  <r>
    <x v="133"/>
    <s v="R"/>
    <s v="LDC"/>
    <x v="21"/>
    <m/>
  </r>
  <r>
    <x v="134"/>
    <s v="R"/>
    <s v="LIC"/>
    <x v="21"/>
    <n v="300.44923030000001"/>
  </r>
  <r>
    <x v="135"/>
    <s v="C"/>
    <s v="LIE"/>
    <x v="21"/>
    <n v="19511.084910000001"/>
  </r>
  <r>
    <x v="136"/>
    <s v="C"/>
    <s v="LKA"/>
    <x v="21"/>
    <n v="297.42332829999998"/>
  </r>
  <r>
    <x v="137"/>
    <s v="R"/>
    <s v="LMC"/>
    <x v="21"/>
    <n v="437.21687559999998"/>
  </r>
  <r>
    <x v="138"/>
    <s v="R"/>
    <s v="LMY"/>
    <x v="21"/>
    <n v="703.98168989999999"/>
  </r>
  <r>
    <x v="139"/>
    <s v="C"/>
    <s v="LSO"/>
    <x v="21"/>
    <n v="323.1311048"/>
  </r>
  <r>
    <x v="140"/>
    <s v="R"/>
    <s v="LTE"/>
    <x v="21"/>
    <n v="790.25712759999999"/>
  </r>
  <r>
    <x v="141"/>
    <s v="C"/>
    <s v="LTU"/>
    <x v="21"/>
    <m/>
  </r>
  <r>
    <x v="142"/>
    <s v="C"/>
    <s v="LUX"/>
    <x v="21"/>
    <n v="14324.891970000001"/>
  </r>
  <r>
    <x v="143"/>
    <s v="C"/>
    <s v="LVA"/>
    <x v="21"/>
    <m/>
  </r>
  <r>
    <x v="144"/>
    <s v="C"/>
    <s v="MAC"/>
    <x v="21"/>
    <m/>
  </r>
  <r>
    <x v="145"/>
    <s v="C"/>
    <s v="MAF"/>
    <x v="21"/>
    <m/>
  </r>
  <r>
    <x v="146"/>
    <s v="C"/>
    <s v="MAR"/>
    <x v="21"/>
    <n v="860.4683258"/>
  </r>
  <r>
    <x v="147"/>
    <s v="C"/>
    <s v="MCO"/>
    <x v="21"/>
    <n v="44366.294560000002"/>
  </r>
  <r>
    <x v="148"/>
    <s v="C"/>
    <s v="MDA"/>
    <x v="21"/>
    <m/>
  </r>
  <r>
    <x v="149"/>
    <s v="C"/>
    <s v="MDG"/>
    <x v="21"/>
    <n v="400.70560310000002"/>
  </r>
  <r>
    <x v="150"/>
    <s v="C"/>
    <s v="MDV"/>
    <x v="21"/>
    <n v="273.16593130000001"/>
  </r>
  <r>
    <x v="151"/>
    <s v="R"/>
    <s v="MEA"/>
    <x v="21"/>
    <n v="2151.3851119999999"/>
  </r>
  <r>
    <x v="152"/>
    <s v="C"/>
    <s v="MEX"/>
    <x v="21"/>
    <n v="3522.683309"/>
  </r>
  <r>
    <x v="153"/>
    <s v="C"/>
    <s v="MHL"/>
    <x v="21"/>
    <n v="972.62722229999997"/>
  </r>
  <r>
    <x v="154"/>
    <s v="R"/>
    <s v="MIC"/>
    <x v="21"/>
    <n v="740.01119359999996"/>
  </r>
  <r>
    <x v="155"/>
    <s v="C"/>
    <s v="MKD"/>
    <x v="21"/>
    <m/>
  </r>
  <r>
    <x v="156"/>
    <s v="C"/>
    <s v="MLI"/>
    <x v="21"/>
    <n v="212.7326099"/>
  </r>
  <r>
    <x v="157"/>
    <s v="C"/>
    <s v="MLT"/>
    <x v="21"/>
    <n v="3898.2430370000002"/>
  </r>
  <r>
    <x v="158"/>
    <s v="C"/>
    <s v="MMR"/>
    <x v="21"/>
    <m/>
  </r>
  <r>
    <x v="159"/>
    <s v="R"/>
    <s v="MNA"/>
    <x v="21"/>
    <m/>
  </r>
  <r>
    <x v="160"/>
    <s v="C"/>
    <s v="MNE"/>
    <x v="21"/>
    <m/>
  </r>
  <r>
    <x v="161"/>
    <s v="C"/>
    <s v="MNG"/>
    <x v="21"/>
    <n v="1332.6405629999999"/>
  </r>
  <r>
    <x v="162"/>
    <s v="C"/>
    <s v="MNP"/>
    <x v="21"/>
    <m/>
  </r>
  <r>
    <x v="163"/>
    <s v="C"/>
    <s v="MOZ"/>
    <x v="21"/>
    <n v="291.5253917"/>
  </r>
  <r>
    <x v="164"/>
    <s v="C"/>
    <s v="MRT"/>
    <x v="21"/>
    <n v="473.732776"/>
  </r>
  <r>
    <x v="165"/>
    <s v="C"/>
    <s v="MUS"/>
    <x v="21"/>
    <n v="1170.05342"/>
  </r>
  <r>
    <x v="166"/>
    <s v="C"/>
    <s v="MWI"/>
    <x v="21"/>
    <n v="195.6022859"/>
  </r>
  <r>
    <x v="167"/>
    <s v="C"/>
    <s v="MYS"/>
    <x v="21"/>
    <n v="1769.126939"/>
  </r>
  <r>
    <x v="168"/>
    <s v="R"/>
    <s v="NAC"/>
    <x v="21"/>
    <n v="13827.118329999999"/>
  </r>
  <r>
    <x v="169"/>
    <s v="C"/>
    <s v="NAM"/>
    <x v="21"/>
    <n v="2184.3350679999999"/>
  </r>
  <r>
    <x v="170"/>
    <s v="C"/>
    <s v="NCL"/>
    <x v="21"/>
    <n v="6817.8325290000002"/>
  </r>
  <r>
    <x v="171"/>
    <s v="C"/>
    <s v="NER"/>
    <x v="21"/>
    <n v="352.1887256"/>
  </r>
  <r>
    <x v="172"/>
    <s v="C"/>
    <s v="NGA"/>
    <x v="21"/>
    <n v="809.14717229999997"/>
  </r>
  <r>
    <x v="173"/>
    <s v="C"/>
    <s v="NIC"/>
    <x v="21"/>
    <n v="732.43570020000004"/>
  </r>
  <r>
    <x v="174"/>
    <s v="C"/>
    <s v="NLD"/>
    <x v="21"/>
    <n v="11373.412689999999"/>
  </r>
  <r>
    <x v="175"/>
    <s v="C"/>
    <s v="NOR"/>
    <x v="21"/>
    <n v="15512.5067"/>
  </r>
  <r>
    <x v="176"/>
    <s v="C"/>
    <s v="NPL"/>
    <x v="21"/>
    <n v="149.22826570000001"/>
  </r>
  <r>
    <x v="177"/>
    <s v="C"/>
    <s v="NRU"/>
    <x v="21"/>
    <m/>
  </r>
  <r>
    <x v="178"/>
    <s v="C"/>
    <s v="NZL"/>
    <x v="21"/>
    <n v="7813.8875429999998"/>
  </r>
  <r>
    <x v="179"/>
    <s v="R"/>
    <s v="OED"/>
    <x v="21"/>
    <n v="8952.9309560000002"/>
  </r>
  <r>
    <x v="180"/>
    <s v="C"/>
    <s v="OMN"/>
    <x v="21"/>
    <n v="5947.2369859999999"/>
  </r>
  <r>
    <x v="181"/>
    <s v="R"/>
    <s v="OSS"/>
    <x v="21"/>
    <n v="2680.735314"/>
  </r>
  <r>
    <x v="182"/>
    <s v="C"/>
    <s v="PAK"/>
    <x v="21"/>
    <n v="348.2239075"/>
  </r>
  <r>
    <x v="183"/>
    <s v="C"/>
    <s v="PAN"/>
    <x v="21"/>
    <n v="2577.6179440000001"/>
  </r>
  <r>
    <x v="184"/>
    <s v="C"/>
    <s v="PER"/>
    <x v="21"/>
    <n v="1216.7530139999999"/>
  </r>
  <r>
    <x v="185"/>
    <s v="C"/>
    <s v="PHL"/>
    <x v="21"/>
    <n v="731.72500809999997"/>
  </r>
  <r>
    <x v="186"/>
    <s v="C"/>
    <s v="PLW"/>
    <x v="21"/>
    <m/>
  </r>
  <r>
    <x v="187"/>
    <s v="C"/>
    <s v="PNG"/>
    <x v="21"/>
    <n v="735.05697729999997"/>
  </r>
  <r>
    <x v="188"/>
    <s v="C"/>
    <s v="POL"/>
    <x v="21"/>
    <m/>
  </r>
  <r>
    <x v="189"/>
    <s v="R"/>
    <s v="PRE"/>
    <x v="21"/>
    <n v="304.52507450000002"/>
  </r>
  <r>
    <x v="190"/>
    <s v="C"/>
    <s v="PRI"/>
    <x v="21"/>
    <n v="4920.7229369999995"/>
  </r>
  <r>
    <x v="191"/>
    <s v="C"/>
    <s v="PRK"/>
    <x v="21"/>
    <m/>
  </r>
  <r>
    <x v="192"/>
    <s v="C"/>
    <s v="PRT"/>
    <x v="21"/>
    <n v="3246.2946189999998"/>
  </r>
  <r>
    <x v="193"/>
    <s v="C"/>
    <s v="PRY"/>
    <x v="21"/>
    <n v="1595.472111"/>
  </r>
  <r>
    <x v="194"/>
    <s v="R"/>
    <s v="PSE"/>
    <x v="21"/>
    <m/>
  </r>
  <r>
    <x v="195"/>
    <s v="R"/>
    <s v="PSS"/>
    <x v="21"/>
    <n v="1351.198191"/>
  </r>
  <r>
    <x v="196"/>
    <s v="R"/>
    <s v="PST"/>
    <x v="21"/>
    <n v="9416.7961419999992"/>
  </r>
  <r>
    <x v="197"/>
    <s v="C"/>
    <s v="PYF"/>
    <x v="21"/>
    <n v="8192.1933549999994"/>
  </r>
  <r>
    <x v="198"/>
    <s v="C"/>
    <s v="QAT"/>
    <x v="21"/>
    <n v="34904.183709999998"/>
  </r>
  <r>
    <x v="199"/>
    <s v="C"/>
    <s v="ROU"/>
    <x v="21"/>
    <m/>
  </r>
  <r>
    <x v="200"/>
    <s v="C"/>
    <s v="RUS"/>
    <x v="21"/>
    <m/>
  </r>
  <r>
    <x v="201"/>
    <s v="C"/>
    <s v="RWA"/>
    <x v="21"/>
    <n v="264.73266910000001"/>
  </r>
  <r>
    <x v="202"/>
    <s v="R"/>
    <s v="SAS"/>
    <x v="21"/>
    <n v="268.22385109999999"/>
  </r>
  <r>
    <x v="203"/>
    <s v="C"/>
    <s v="SAU"/>
    <x v="21"/>
    <n v="17777.35338"/>
  </r>
  <r>
    <x v="204"/>
    <s v="C"/>
    <s v="SDN"/>
    <x v="21"/>
    <n v="503.81775299999998"/>
  </r>
  <r>
    <x v="205"/>
    <s v="C"/>
    <s v="SEN"/>
    <x v="21"/>
    <n v="552.44945659999996"/>
  </r>
  <r>
    <x v="206"/>
    <s v="C"/>
    <s v="SGP"/>
    <x v="21"/>
    <n v="5595.2399349999996"/>
  </r>
  <r>
    <x v="207"/>
    <s v="C"/>
    <s v="SLB"/>
    <x v="21"/>
    <n v="785.44970969999997"/>
  </r>
  <r>
    <x v="208"/>
    <s v="C"/>
    <s v="SLE"/>
    <x v="21"/>
    <n v="323.58224660000002"/>
  </r>
  <r>
    <x v="209"/>
    <s v="C"/>
    <s v="SLV"/>
    <x v="21"/>
    <n v="738.33113800000001"/>
  </r>
  <r>
    <x v="210"/>
    <s v="C"/>
    <s v="SMR"/>
    <x v="21"/>
    <m/>
  </r>
  <r>
    <x v="211"/>
    <s v="C"/>
    <s v="SOM"/>
    <x v="21"/>
    <m/>
  </r>
  <r>
    <x v="212"/>
    <s v="C"/>
    <s v="SRB"/>
    <x v="21"/>
    <m/>
  </r>
  <r>
    <x v="213"/>
    <s v="R"/>
    <s v="SSA"/>
    <x v="21"/>
    <n v="705.15071350000005"/>
  </r>
  <r>
    <x v="214"/>
    <s v="C"/>
    <s v="SSD"/>
    <x v="21"/>
    <m/>
  </r>
  <r>
    <x v="215"/>
    <s v="R"/>
    <s v="SSF"/>
    <x v="21"/>
    <n v="705.40987470000005"/>
  </r>
  <r>
    <x v="216"/>
    <s v="R"/>
    <s v="SST"/>
    <x v="21"/>
    <n v="2594.9832689999998"/>
  </r>
  <r>
    <x v="217"/>
    <s v="C"/>
    <s v="STP"/>
    <x v="21"/>
    <m/>
  </r>
  <r>
    <x v="218"/>
    <s v="C"/>
    <s v="SUR"/>
    <x v="21"/>
    <n v="2446.9827289999998"/>
  </r>
  <r>
    <x v="219"/>
    <s v="C"/>
    <s v="SVK"/>
    <x v="21"/>
    <m/>
  </r>
  <r>
    <x v="220"/>
    <s v="C"/>
    <s v="SVN"/>
    <x v="21"/>
    <m/>
  </r>
  <r>
    <x v="221"/>
    <s v="C"/>
    <s v="SWE"/>
    <x v="21"/>
    <n v="15366.668589999999"/>
  </r>
  <r>
    <x v="222"/>
    <s v="C"/>
    <s v="SWZ"/>
    <x v="21"/>
    <n v="919.94970769999998"/>
  </r>
  <r>
    <x v="223"/>
    <s v="C"/>
    <s v="SXM"/>
    <x v="21"/>
    <m/>
  </r>
  <r>
    <x v="224"/>
    <s v="C"/>
    <s v="SYC"/>
    <x v="21"/>
    <n v="2419.0344190000001"/>
  </r>
  <r>
    <x v="225"/>
    <s v="C"/>
    <s v="SYR"/>
    <x v="21"/>
    <n v="1677.126244"/>
  </r>
  <r>
    <x v="226"/>
    <s v="C"/>
    <s v="TCA"/>
    <x v="21"/>
    <m/>
  </r>
  <r>
    <x v="227"/>
    <s v="C"/>
    <s v="TCD"/>
    <x v="21"/>
    <n v="190.2181764"/>
  </r>
  <r>
    <x v="228"/>
    <s v="R"/>
    <s v="TEA"/>
    <x v="21"/>
    <n v="292.99569389999999"/>
  </r>
  <r>
    <x v="229"/>
    <s v="R"/>
    <s v="TEC"/>
    <x v="21"/>
    <m/>
  </r>
  <r>
    <x v="230"/>
    <s v="C"/>
    <s v="TGO"/>
    <x v="21"/>
    <n v="342.22391690000001"/>
  </r>
  <r>
    <x v="231"/>
    <s v="C"/>
    <s v="THA"/>
    <x v="21"/>
    <n v="720.89176520000001"/>
  </r>
  <r>
    <x v="232"/>
    <s v="C"/>
    <s v="TJK"/>
    <x v="21"/>
    <m/>
  </r>
  <r>
    <x v="233"/>
    <s v="C"/>
    <s v="TKM"/>
    <x v="21"/>
    <m/>
  </r>
  <r>
    <x v="234"/>
    <s v="R"/>
    <s v="TLA"/>
    <x v="21"/>
    <n v="2379.7809750000001"/>
  </r>
  <r>
    <x v="235"/>
    <s v="C"/>
    <s v="TLS"/>
    <x v="21"/>
    <m/>
  </r>
  <r>
    <x v="236"/>
    <s v="R"/>
    <s v="TMN"/>
    <x v="21"/>
    <m/>
  </r>
  <r>
    <x v="237"/>
    <s v="C"/>
    <s v="TON"/>
    <x v="21"/>
    <n v="666.02477529999999"/>
  </r>
  <r>
    <x v="238"/>
    <s v="R"/>
    <s v="TSA"/>
    <x v="21"/>
    <n v="268.22385109999999"/>
  </r>
  <r>
    <x v="239"/>
    <s v="R"/>
    <s v="TSS"/>
    <x v="21"/>
    <n v="705.40987470000005"/>
  </r>
  <r>
    <x v="240"/>
    <s v="C"/>
    <s v="TTO"/>
    <x v="21"/>
    <n v="6341.7035809999998"/>
  </r>
  <r>
    <x v="241"/>
    <s v="C"/>
    <s v="TUN"/>
    <x v="21"/>
    <n v="1287.7742800000001"/>
  </r>
  <r>
    <x v="242"/>
    <s v="C"/>
    <s v="TUR"/>
    <x v="21"/>
    <n v="1579.075709"/>
  </r>
  <r>
    <x v="243"/>
    <s v="C"/>
    <s v="TUV"/>
    <x v="21"/>
    <m/>
  </r>
  <r>
    <x v="244"/>
    <s v="C"/>
    <s v="TZA"/>
    <x v="21"/>
    <m/>
  </r>
  <r>
    <x v="245"/>
    <s v="C"/>
    <s v="UGA"/>
    <x v="21"/>
    <n v="103.424469"/>
  </r>
  <r>
    <x v="246"/>
    <s v="C"/>
    <s v="UKR"/>
    <x v="21"/>
    <m/>
  </r>
  <r>
    <x v="247"/>
    <s v="R"/>
    <s v="UMC"/>
    <x v="21"/>
    <n v="1005.629858"/>
  </r>
  <r>
    <x v="248"/>
    <s v="C"/>
    <s v="URY"/>
    <x v="21"/>
    <n v="3764.2930249999999"/>
  </r>
  <r>
    <x v="249"/>
    <s v="C"/>
    <s v="USA"/>
    <x v="21"/>
    <n v="13993.166740000001"/>
  </r>
  <r>
    <x v="250"/>
    <s v="C"/>
    <s v="UZB"/>
    <x v="21"/>
    <m/>
  </r>
  <r>
    <x v="251"/>
    <s v="C"/>
    <s v="VCT"/>
    <x v="21"/>
    <n v="1006.9793110000001"/>
  </r>
  <r>
    <x v="252"/>
    <s v="C"/>
    <s v="VEN"/>
    <x v="21"/>
    <n v="4781.6330820000003"/>
  </r>
  <r>
    <x v="253"/>
    <s v="C"/>
    <s v="VGB"/>
    <x v="21"/>
    <m/>
  </r>
  <r>
    <x v="254"/>
    <s v="C"/>
    <s v="VIR"/>
    <x v="21"/>
    <n v="8385.7142860000004"/>
  </r>
  <r>
    <x v="255"/>
    <s v="C"/>
    <s v="VNM"/>
    <x v="21"/>
    <m/>
  </r>
  <r>
    <x v="256"/>
    <s v="C"/>
    <s v="VUT"/>
    <x v="21"/>
    <n v="832.74081120000005"/>
  </r>
  <r>
    <x v="257"/>
    <s v="R"/>
    <s v="WLD"/>
    <x v="21"/>
    <n v="2537.247359"/>
  </r>
  <r>
    <x v="258"/>
    <s v="C"/>
    <s v="WSM"/>
    <x v="21"/>
    <m/>
  </r>
  <r>
    <x v="259"/>
    <s v="C"/>
    <s v="XKX"/>
    <x v="21"/>
    <m/>
  </r>
  <r>
    <x v="260"/>
    <s v="C"/>
    <s v="YEM"/>
    <x v="21"/>
    <m/>
  </r>
  <r>
    <x v="261"/>
    <s v="C"/>
    <s v="ZAF"/>
    <x v="21"/>
    <n v="3004.789816"/>
  </r>
  <r>
    <x v="262"/>
    <s v="C"/>
    <s v="ZMB"/>
    <x v="21"/>
    <n v="635.46697740000002"/>
  </r>
  <r>
    <x v="263"/>
    <s v="C"/>
    <s v="ZWE"/>
    <x v="21"/>
    <n v="1077.9653499999999"/>
  </r>
  <r>
    <x v="0"/>
    <s v="C"/>
    <s v="ABW"/>
    <x v="22"/>
    <m/>
  </r>
  <r>
    <x v="1"/>
    <s v="C"/>
    <s v="AFG"/>
    <x v="22"/>
    <m/>
  </r>
  <r>
    <x v="2"/>
    <s v="C"/>
    <s v="AGO"/>
    <x v="22"/>
    <m/>
  </r>
  <r>
    <x v="3"/>
    <s v="C"/>
    <s v="ALB"/>
    <x v="22"/>
    <m/>
  </r>
  <r>
    <x v="4"/>
    <s v="C"/>
    <s v="AND"/>
    <x v="22"/>
    <n v="9610.2663080000002"/>
  </r>
  <r>
    <x v="5"/>
    <s v="R"/>
    <s v="ARB"/>
    <x v="22"/>
    <n v="1837.6599209999999"/>
  </r>
  <r>
    <x v="6"/>
    <s v="C"/>
    <s v="ARE"/>
    <x v="22"/>
    <n v="39193.740969999999"/>
  </r>
  <r>
    <x v="7"/>
    <s v="C"/>
    <s v="ARG"/>
    <x v="22"/>
    <n v="2907.757627"/>
  </r>
  <r>
    <x v="8"/>
    <s v="C"/>
    <s v="ARM"/>
    <x v="22"/>
    <m/>
  </r>
  <r>
    <x v="9"/>
    <s v="C"/>
    <s v="ASM"/>
    <x v="22"/>
    <m/>
  </r>
  <r>
    <x v="10"/>
    <s v="C"/>
    <s v="ATG"/>
    <x v="22"/>
    <n v="2268.7899779999998"/>
  </r>
  <r>
    <x v="11"/>
    <s v="C"/>
    <s v="AUS"/>
    <x v="22"/>
    <n v="12778.66257"/>
  </r>
  <r>
    <x v="12"/>
    <s v="C"/>
    <s v="AUT"/>
    <x v="22"/>
    <n v="9387.6777280000006"/>
  </r>
  <r>
    <x v="13"/>
    <s v="C"/>
    <s v="AZE"/>
    <x v="22"/>
    <m/>
  </r>
  <r>
    <x v="14"/>
    <s v="C"/>
    <s v="BDI"/>
    <x v="22"/>
    <n v="233.81767099999999"/>
  </r>
  <r>
    <x v="15"/>
    <s v="C"/>
    <s v="BEL"/>
    <x v="22"/>
    <n v="9393.885569"/>
  </r>
  <r>
    <x v="16"/>
    <s v="C"/>
    <s v="BEN"/>
    <x v="22"/>
    <n v="322.77769949999998"/>
  </r>
  <r>
    <x v="17"/>
    <s v="C"/>
    <s v="BFA"/>
    <x v="22"/>
    <n v="245.09470239999999"/>
  </r>
  <r>
    <x v="18"/>
    <s v="C"/>
    <s v="BGD"/>
    <x v="22"/>
    <n v="215.3932576"/>
  </r>
  <r>
    <x v="19"/>
    <s v="C"/>
    <s v="BGR"/>
    <x v="22"/>
    <n v="2169.004011"/>
  </r>
  <r>
    <x v="20"/>
    <s v="C"/>
    <s v="BHR"/>
    <x v="22"/>
    <n v="9446.1580020000001"/>
  </r>
  <r>
    <x v="21"/>
    <s v="C"/>
    <s v="BHS"/>
    <x v="22"/>
    <n v="7165.1344909999998"/>
  </r>
  <r>
    <x v="22"/>
    <s v="C"/>
    <s v="BIH"/>
    <x v="22"/>
    <m/>
  </r>
  <r>
    <x v="23"/>
    <s v="C"/>
    <s v="BLR"/>
    <x v="22"/>
    <m/>
  </r>
  <r>
    <x v="24"/>
    <s v="C"/>
    <s v="BLZ"/>
    <x v="22"/>
    <n v="1183.1683169999999"/>
  </r>
  <r>
    <x v="25"/>
    <s v="C"/>
    <s v="BMU"/>
    <x v="22"/>
    <n v="14166.17129"/>
  </r>
  <r>
    <x v="26"/>
    <s v="C"/>
    <s v="BOL"/>
    <x v="22"/>
    <n v="958.68790390000004"/>
  </r>
  <r>
    <x v="27"/>
    <s v="C"/>
    <s v="BRA"/>
    <x v="22"/>
    <n v="2218.8905150000001"/>
  </r>
  <r>
    <x v="28"/>
    <s v="C"/>
    <s v="BRB"/>
    <x v="22"/>
    <n v="4585.7831859999997"/>
  </r>
  <r>
    <x v="29"/>
    <s v="C"/>
    <s v="BRN"/>
    <x v="22"/>
    <n v="20687.39975"/>
  </r>
  <r>
    <x v="30"/>
    <s v="C"/>
    <s v="BTN"/>
    <x v="22"/>
    <n v="345.51521639999999"/>
  </r>
  <r>
    <x v="31"/>
    <s v="C"/>
    <s v="BWA"/>
    <x v="22"/>
    <n v="943.31966820000002"/>
  </r>
  <r>
    <x v="32"/>
    <s v="C"/>
    <s v="CAF"/>
    <x v="22"/>
    <n v="309.36773260000001"/>
  </r>
  <r>
    <x v="33"/>
    <s v="C"/>
    <s v="CAN"/>
    <x v="22"/>
    <n v="12439.74784"/>
  </r>
  <r>
    <x v="34"/>
    <s v="R"/>
    <s v="CEB"/>
    <x v="22"/>
    <m/>
  </r>
  <r>
    <x v="35"/>
    <s v="C"/>
    <s v="CHE"/>
    <x v="22"/>
    <n v="17434.88509"/>
  </r>
  <r>
    <x v="36"/>
    <s v="C"/>
    <s v="CHI"/>
    <x v="22"/>
    <m/>
  </r>
  <r>
    <x v="37"/>
    <s v="C"/>
    <s v="CHL"/>
    <x v="22"/>
    <n v="2180.290184"/>
  </r>
  <r>
    <x v="38"/>
    <s v="C"/>
    <s v="CHN"/>
    <x v="22"/>
    <n v="203.3368064"/>
  </r>
  <r>
    <x v="39"/>
    <s v="C"/>
    <s v="CIV"/>
    <x v="22"/>
    <n v="836.6556865"/>
  </r>
  <r>
    <x v="40"/>
    <s v="C"/>
    <s v="CMR"/>
    <x v="22"/>
    <n v="799.56999489999998"/>
  </r>
  <r>
    <x v="41"/>
    <s v="C"/>
    <s v="COD"/>
    <x v="22"/>
    <n v="492.53170929999999"/>
  </r>
  <r>
    <x v="42"/>
    <s v="C"/>
    <s v="COG"/>
    <x v="22"/>
    <n v="1107.3422009999999"/>
  </r>
  <r>
    <x v="43"/>
    <s v="C"/>
    <s v="COL"/>
    <x v="22"/>
    <n v="1342.468124"/>
  </r>
  <r>
    <x v="44"/>
    <s v="C"/>
    <s v="COM"/>
    <x v="22"/>
    <n v="327.54507560000002"/>
  </r>
  <r>
    <x v="45"/>
    <s v="C"/>
    <s v="CPV"/>
    <x v="22"/>
    <n v="473.05030049999999"/>
  </r>
  <r>
    <x v="46"/>
    <s v="C"/>
    <s v="CRI"/>
    <x v="22"/>
    <n v="1033.8943119999999"/>
  </r>
  <r>
    <x v="47"/>
    <s v="R"/>
    <s v="CSS"/>
    <x v="22"/>
    <n v="2928.0180460000001"/>
  </r>
  <r>
    <x v="48"/>
    <s v="C"/>
    <s v="CUB"/>
    <x v="22"/>
    <n v="2111.0523979999998"/>
  </r>
  <r>
    <x v="49"/>
    <s v="C"/>
    <s v="CUW"/>
    <x v="22"/>
    <m/>
  </r>
  <r>
    <x v="50"/>
    <s v="C"/>
    <s v="CYM"/>
    <x v="22"/>
    <m/>
  </r>
  <r>
    <x v="51"/>
    <s v="C"/>
    <s v="CYP"/>
    <x v="22"/>
    <n v="4122.7844990000003"/>
  </r>
  <r>
    <x v="52"/>
    <s v="C"/>
    <s v="CZE"/>
    <x v="22"/>
    <m/>
  </r>
  <r>
    <x v="53"/>
    <s v="C"/>
    <s v="DEU"/>
    <x v="22"/>
    <n v="9876.2282319999995"/>
  </r>
  <r>
    <x v="54"/>
    <s v="C"/>
    <s v="DJI"/>
    <x v="22"/>
    <m/>
  </r>
  <r>
    <x v="55"/>
    <s v="C"/>
    <s v="DMA"/>
    <x v="22"/>
    <n v="958.51871559999995"/>
  </r>
  <r>
    <x v="56"/>
    <s v="C"/>
    <s v="DNK"/>
    <x v="22"/>
    <n v="11804.43319"/>
  </r>
  <r>
    <x v="57"/>
    <s v="C"/>
    <s v="DOM"/>
    <x v="22"/>
    <n v="1310.122738"/>
  </r>
  <r>
    <x v="58"/>
    <s v="C"/>
    <s v="DZA"/>
    <x v="22"/>
    <n v="2197.1104999999998"/>
  </r>
  <r>
    <x v="59"/>
    <s v="R"/>
    <s v="EAP"/>
    <x v="22"/>
    <n v="299.10096679999998"/>
  </r>
  <r>
    <x v="60"/>
    <s v="R"/>
    <s v="EAR"/>
    <x v="22"/>
    <n v="819.36288730000001"/>
  </r>
  <r>
    <x v="61"/>
    <s v="R"/>
    <s v="EAS"/>
    <x v="22"/>
    <n v="1215.991135"/>
  </r>
  <r>
    <x v="62"/>
    <s v="R"/>
    <s v="ECA"/>
    <x v="22"/>
    <m/>
  </r>
  <r>
    <x v="63"/>
    <s v="R"/>
    <s v="ECS"/>
    <x v="22"/>
    <n v="4852.1082999999999"/>
  </r>
  <r>
    <x v="64"/>
    <s v="C"/>
    <s v="ECU"/>
    <x v="22"/>
    <n v="2374.597409"/>
  </r>
  <r>
    <x v="65"/>
    <s v="C"/>
    <s v="EGY"/>
    <x v="22"/>
    <n v="551.80196379999995"/>
  </r>
  <r>
    <x v="66"/>
    <s v="R"/>
    <s v="EMU"/>
    <x v="22"/>
    <n v="8175.6679640000002"/>
  </r>
  <r>
    <x v="67"/>
    <s v="C"/>
    <s v="ERI"/>
    <x v="22"/>
    <m/>
  </r>
  <r>
    <x v="68"/>
    <s v="C"/>
    <s v="ESP"/>
    <x v="22"/>
    <n v="5145.6943840000004"/>
  </r>
  <r>
    <x v="69"/>
    <s v="C"/>
    <s v="EST"/>
    <x v="22"/>
    <m/>
  </r>
  <r>
    <x v="70"/>
    <s v="C"/>
    <s v="ETH"/>
    <x v="22"/>
    <n v="207.54798629999999"/>
  </r>
  <r>
    <x v="71"/>
    <s v="R"/>
    <s v="EUU"/>
    <x v="22"/>
    <n v="7034.6277600000003"/>
  </r>
  <r>
    <x v="72"/>
    <s v="R"/>
    <s v="FCS"/>
    <x v="22"/>
    <m/>
  </r>
  <r>
    <x v="73"/>
    <s v="C"/>
    <s v="FIN"/>
    <x v="22"/>
    <n v="10945.277340000001"/>
  </r>
  <r>
    <x v="74"/>
    <s v="C"/>
    <s v="FJI"/>
    <x v="22"/>
    <n v="1786.9186139999999"/>
  </r>
  <r>
    <x v="75"/>
    <s v="C"/>
    <s v="FRA"/>
    <x v="22"/>
    <n v="10505.73547"/>
  </r>
  <r>
    <x v="76"/>
    <s v="C"/>
    <s v="FRO"/>
    <x v="22"/>
    <m/>
  </r>
  <r>
    <x v="77"/>
    <s v="C"/>
    <s v="FSM"/>
    <x v="22"/>
    <m/>
  </r>
  <r>
    <x v="78"/>
    <s v="C"/>
    <s v="GAB"/>
    <x v="22"/>
    <n v="4717.9816840000003"/>
  </r>
  <r>
    <x v="79"/>
    <s v="C"/>
    <s v="GBR"/>
    <x v="22"/>
    <n v="9146.0773570000001"/>
  </r>
  <r>
    <x v="80"/>
    <s v="C"/>
    <s v="GEO"/>
    <x v="22"/>
    <m/>
  </r>
  <r>
    <x v="81"/>
    <s v="C"/>
    <s v="GHA"/>
    <x v="22"/>
    <n v="351.31938919999999"/>
  </r>
  <r>
    <x v="82"/>
    <s v="C"/>
    <s v="GIB"/>
    <x v="22"/>
    <m/>
  </r>
  <r>
    <x v="83"/>
    <s v="C"/>
    <s v="GIN"/>
    <x v="22"/>
    <m/>
  </r>
  <r>
    <x v="84"/>
    <s v="C"/>
    <s v="GMB"/>
    <x v="22"/>
    <n v="333.30478699999998"/>
  </r>
  <r>
    <x v="85"/>
    <s v="C"/>
    <s v="GNB"/>
    <x v="22"/>
    <n v="198.78707299999999"/>
  </r>
  <r>
    <x v="86"/>
    <s v="C"/>
    <s v="GNQ"/>
    <x v="22"/>
    <n v="152.41588669999999"/>
  </r>
  <r>
    <x v="87"/>
    <s v="C"/>
    <s v="GRC"/>
    <x v="22"/>
    <n v="5579.2347719999998"/>
  </r>
  <r>
    <x v="88"/>
    <s v="C"/>
    <s v="GRD"/>
    <x v="22"/>
    <n v="1347.451311"/>
  </r>
  <r>
    <x v="89"/>
    <s v="C"/>
    <s v="GRL"/>
    <x v="22"/>
    <n v="7813.6906669999998"/>
  </r>
  <r>
    <x v="90"/>
    <s v="C"/>
    <s v="GTM"/>
    <x v="22"/>
    <n v="1138.7597410000001"/>
  </r>
  <r>
    <x v="91"/>
    <s v="C"/>
    <s v="GUM"/>
    <x v="22"/>
    <m/>
  </r>
  <r>
    <x v="92"/>
    <s v="C"/>
    <s v="GUY"/>
    <x v="22"/>
    <n v="616.96315890000005"/>
  </r>
  <r>
    <x v="93"/>
    <s v="R"/>
    <s v="HIC"/>
    <x v="22"/>
    <n v="9497.0672869999999"/>
  </r>
  <r>
    <x v="94"/>
    <s v="C"/>
    <s v="HKG"/>
    <x v="22"/>
    <n v="6133.784079"/>
  </r>
  <r>
    <x v="95"/>
    <s v="C"/>
    <s v="HND"/>
    <x v="22"/>
    <n v="742.45837719999997"/>
  </r>
  <r>
    <x v="96"/>
    <s v="R"/>
    <s v="HPC"/>
    <x v="22"/>
    <n v="372.03129030000002"/>
  </r>
  <r>
    <x v="97"/>
    <s v="C"/>
    <s v="HRV"/>
    <x v="22"/>
    <m/>
  </r>
  <r>
    <x v="98"/>
    <s v="C"/>
    <s v="HTI"/>
    <x v="22"/>
    <m/>
  </r>
  <r>
    <x v="99"/>
    <s v="C"/>
    <s v="HUN"/>
    <x v="22"/>
    <m/>
  </r>
  <r>
    <x v="100"/>
    <s v="R"/>
    <s v="IBD"/>
    <x v="22"/>
    <n v="766.86495230000003"/>
  </r>
  <r>
    <x v="101"/>
    <s v="R"/>
    <s v="IBT"/>
    <x v="22"/>
    <n v="702.07553610000002"/>
  </r>
  <r>
    <x v="102"/>
    <s v="R"/>
    <s v="IDA"/>
    <x v="22"/>
    <n v="419.28083509999999"/>
  </r>
  <r>
    <x v="103"/>
    <s v="R"/>
    <s v="IDB"/>
    <x v="22"/>
    <n v="569.79706490000001"/>
  </r>
  <r>
    <x v="104"/>
    <s v="C"/>
    <s v="IDN"/>
    <x v="22"/>
    <n v="583.5261716"/>
  </r>
  <r>
    <x v="105"/>
    <s v="R"/>
    <s v="IDX"/>
    <x v="22"/>
    <n v="340.1384855"/>
  </r>
  <r>
    <x v="106"/>
    <s v="C"/>
    <s v="IMN"/>
    <x v="22"/>
    <m/>
  </r>
  <r>
    <x v="107"/>
    <s v="C"/>
    <s v="IND"/>
    <x v="22"/>
    <n v="271.33359610000002"/>
  </r>
  <r>
    <x v="108"/>
    <s v="R"/>
    <s v="INX"/>
    <x v="22"/>
    <m/>
  </r>
  <r>
    <x v="109"/>
    <s v="C"/>
    <s v="IRL"/>
    <x v="22"/>
    <n v="6166.7339579999998"/>
  </r>
  <r>
    <x v="110"/>
    <s v="C"/>
    <s v="IRN"/>
    <x v="22"/>
    <n v="3007.1331580000001"/>
  </r>
  <r>
    <x v="111"/>
    <s v="C"/>
    <s v="IRQ"/>
    <x v="22"/>
    <n v="2950.1591830000002"/>
  </r>
  <r>
    <x v="112"/>
    <s v="C"/>
    <s v="ISL"/>
    <x v="22"/>
    <n v="13823.673220000001"/>
  </r>
  <r>
    <x v="113"/>
    <s v="C"/>
    <s v="ISR"/>
    <x v="22"/>
    <n v="6087.6560570000001"/>
  </r>
  <r>
    <x v="114"/>
    <s v="C"/>
    <s v="ITA"/>
    <x v="22"/>
    <n v="7531.5976529999998"/>
  </r>
  <r>
    <x v="115"/>
    <s v="C"/>
    <s v="JAM"/>
    <x v="22"/>
    <n v="1473.401112"/>
  </r>
  <r>
    <x v="116"/>
    <s v="C"/>
    <s v="JOR"/>
    <x v="22"/>
    <n v="1828.548057"/>
  </r>
  <r>
    <x v="117"/>
    <s v="C"/>
    <s v="JPN"/>
    <x v="22"/>
    <n v="9539.0803099999994"/>
  </r>
  <r>
    <x v="118"/>
    <s v="C"/>
    <s v="KAZ"/>
    <x v="22"/>
    <m/>
  </r>
  <r>
    <x v="119"/>
    <s v="C"/>
    <s v="KEN"/>
    <x v="22"/>
    <n v="366.27495069999998"/>
  </r>
  <r>
    <x v="120"/>
    <s v="C"/>
    <s v="KGZ"/>
    <x v="22"/>
    <m/>
  </r>
  <r>
    <x v="121"/>
    <s v="C"/>
    <s v="KHM"/>
    <x v="22"/>
    <m/>
  </r>
  <r>
    <x v="122"/>
    <s v="C"/>
    <s v="KIR"/>
    <x v="22"/>
    <n v="665.9892668"/>
  </r>
  <r>
    <x v="123"/>
    <s v="C"/>
    <s v="KNA"/>
    <x v="22"/>
    <n v="1973.280188"/>
  </r>
  <r>
    <x v="124"/>
    <s v="C"/>
    <s v="KOR"/>
    <x v="22"/>
    <n v="1977.6416360000001"/>
  </r>
  <r>
    <x v="125"/>
    <s v="C"/>
    <s v="KWT"/>
    <x v="22"/>
    <n v="14277.627130000001"/>
  </r>
  <r>
    <x v="126"/>
    <s v="R"/>
    <s v="LAC"/>
    <x v="22"/>
    <n v="2139.5115000000001"/>
  </r>
  <r>
    <x v="127"/>
    <s v="C"/>
    <s v="LAO"/>
    <x v="22"/>
    <m/>
  </r>
  <r>
    <x v="128"/>
    <s v="C"/>
    <s v="LBN"/>
    <x v="22"/>
    <m/>
  </r>
  <r>
    <x v="129"/>
    <s v="C"/>
    <s v="LBR"/>
    <x v="22"/>
    <n v="425.1953638"/>
  </r>
  <r>
    <x v="130"/>
    <s v="C"/>
    <s v="LBY"/>
    <x v="22"/>
    <m/>
  </r>
  <r>
    <x v="131"/>
    <s v="C"/>
    <s v="LCA"/>
    <x v="22"/>
    <n v="1508.4437989999999"/>
  </r>
  <r>
    <x v="132"/>
    <s v="R"/>
    <s v="LCN"/>
    <x v="22"/>
    <n v="2200.6833889999998"/>
  </r>
  <r>
    <x v="133"/>
    <s v="R"/>
    <s v="LDC"/>
    <x v="22"/>
    <m/>
  </r>
  <r>
    <x v="134"/>
    <s v="R"/>
    <s v="LIC"/>
    <x v="22"/>
    <n v="306.65433739999997"/>
  </r>
  <r>
    <x v="135"/>
    <s v="C"/>
    <s v="LIE"/>
    <x v="22"/>
    <n v="19690.37645"/>
  </r>
  <r>
    <x v="136"/>
    <s v="C"/>
    <s v="LKA"/>
    <x v="22"/>
    <n v="315.89593380000002"/>
  </r>
  <r>
    <x v="137"/>
    <s v="R"/>
    <s v="LMC"/>
    <x v="22"/>
    <n v="430.75580339999999"/>
  </r>
  <r>
    <x v="138"/>
    <s v="R"/>
    <s v="LMY"/>
    <x v="22"/>
    <n v="685.79436129999999"/>
  </r>
  <r>
    <x v="139"/>
    <s v="C"/>
    <s v="LSO"/>
    <x v="22"/>
    <n v="253.20202219999999"/>
  </r>
  <r>
    <x v="140"/>
    <s v="R"/>
    <s v="LTE"/>
    <x v="22"/>
    <n v="796.51762610000003"/>
  </r>
  <r>
    <x v="141"/>
    <s v="C"/>
    <s v="LTU"/>
    <x v="22"/>
    <m/>
  </r>
  <r>
    <x v="142"/>
    <s v="C"/>
    <s v="LUX"/>
    <x v="22"/>
    <n v="13034.811659999999"/>
  </r>
  <r>
    <x v="143"/>
    <s v="C"/>
    <s v="LVA"/>
    <x v="22"/>
    <m/>
  </r>
  <r>
    <x v="144"/>
    <s v="C"/>
    <s v="MAC"/>
    <x v="22"/>
    <n v="4499.8870710000001"/>
  </r>
  <r>
    <x v="145"/>
    <s v="C"/>
    <s v="MAF"/>
    <x v="22"/>
    <m/>
  </r>
  <r>
    <x v="146"/>
    <s v="C"/>
    <s v="MAR"/>
    <x v="22"/>
    <n v="835.14018950000002"/>
  </r>
  <r>
    <x v="147"/>
    <s v="C"/>
    <s v="MCO"/>
    <x v="22"/>
    <n v="41385.355909999998"/>
  </r>
  <r>
    <x v="148"/>
    <s v="C"/>
    <s v="MDA"/>
    <x v="22"/>
    <m/>
  </r>
  <r>
    <x v="149"/>
    <s v="C"/>
    <s v="MDG"/>
    <x v="22"/>
    <n v="381.86580129999999"/>
  </r>
  <r>
    <x v="150"/>
    <s v="C"/>
    <s v="MDV"/>
    <x v="22"/>
    <n v="282.04191450000002"/>
  </r>
  <r>
    <x v="151"/>
    <s v="R"/>
    <s v="MEA"/>
    <x v="22"/>
    <n v="2069.081893"/>
  </r>
  <r>
    <x v="152"/>
    <s v="C"/>
    <s v="MEX"/>
    <x v="22"/>
    <n v="2392.7657049999998"/>
  </r>
  <r>
    <x v="153"/>
    <s v="C"/>
    <s v="MHL"/>
    <x v="22"/>
    <n v="1047.6447639999999"/>
  </r>
  <r>
    <x v="154"/>
    <s v="R"/>
    <s v="MIC"/>
    <x v="22"/>
    <n v="720.01535609999996"/>
  </r>
  <r>
    <x v="155"/>
    <s v="C"/>
    <s v="MKD"/>
    <x v="22"/>
    <m/>
  </r>
  <r>
    <x v="156"/>
    <s v="C"/>
    <s v="MLI"/>
    <x v="22"/>
    <n v="180.53818889999999"/>
  </r>
  <r>
    <x v="157"/>
    <s v="C"/>
    <s v="MLT"/>
    <x v="22"/>
    <n v="3788.050632"/>
  </r>
  <r>
    <x v="158"/>
    <s v="C"/>
    <s v="MMR"/>
    <x v="22"/>
    <m/>
  </r>
  <r>
    <x v="159"/>
    <s v="R"/>
    <s v="MNA"/>
    <x v="22"/>
    <m/>
  </r>
  <r>
    <x v="160"/>
    <s v="C"/>
    <s v="MNE"/>
    <x v="22"/>
    <m/>
  </r>
  <r>
    <x v="161"/>
    <s v="C"/>
    <s v="MNG"/>
    <x v="22"/>
    <n v="1435.7670969999999"/>
  </r>
  <r>
    <x v="162"/>
    <s v="C"/>
    <s v="MNP"/>
    <x v="22"/>
    <m/>
  </r>
  <r>
    <x v="163"/>
    <s v="C"/>
    <s v="MOZ"/>
    <x v="22"/>
    <n v="291.08721279999997"/>
  </r>
  <r>
    <x v="164"/>
    <s v="C"/>
    <s v="MRT"/>
    <x v="22"/>
    <n v="461.6351803"/>
  </r>
  <r>
    <x v="165"/>
    <s v="C"/>
    <s v="MUS"/>
    <x v="22"/>
    <n v="1091.0997139999999"/>
  </r>
  <r>
    <x v="166"/>
    <s v="C"/>
    <s v="MWI"/>
    <x v="22"/>
    <n v="181.9882484"/>
  </r>
  <r>
    <x v="167"/>
    <s v="C"/>
    <s v="MYS"/>
    <x v="22"/>
    <n v="1852.3309810000001"/>
  </r>
  <r>
    <x v="168"/>
    <s v="R"/>
    <s v="NAC"/>
    <x v="22"/>
    <n v="14242.80861"/>
  </r>
  <r>
    <x v="169"/>
    <s v="C"/>
    <s v="NAM"/>
    <x v="22"/>
    <n v="2014.5381540000001"/>
  </r>
  <r>
    <x v="170"/>
    <s v="C"/>
    <s v="NCL"/>
    <x v="22"/>
    <n v="6208.7826340000001"/>
  </r>
  <r>
    <x v="171"/>
    <s v="C"/>
    <s v="NER"/>
    <x v="22"/>
    <n v="318.01556369999997"/>
  </r>
  <r>
    <x v="172"/>
    <s v="C"/>
    <s v="NGA"/>
    <x v="22"/>
    <n v="663.42497879999996"/>
  </r>
  <r>
    <x v="173"/>
    <s v="C"/>
    <s v="NIC"/>
    <x v="22"/>
    <n v="717.55122719999997"/>
  </r>
  <r>
    <x v="174"/>
    <s v="C"/>
    <s v="NLD"/>
    <x v="22"/>
    <n v="10931.33842"/>
  </r>
  <r>
    <x v="175"/>
    <s v="C"/>
    <s v="NOR"/>
    <x v="22"/>
    <n v="15224.893910000001"/>
  </r>
  <r>
    <x v="176"/>
    <s v="C"/>
    <s v="NPL"/>
    <x v="22"/>
    <n v="153.48200360000001"/>
  </r>
  <r>
    <x v="177"/>
    <s v="C"/>
    <s v="NRU"/>
    <x v="22"/>
    <m/>
  </r>
  <r>
    <x v="178"/>
    <s v="C"/>
    <s v="NZL"/>
    <x v="22"/>
    <n v="7656.4757319999999"/>
  </r>
  <r>
    <x v="179"/>
    <s v="R"/>
    <s v="OED"/>
    <x v="22"/>
    <n v="8743.9610659999998"/>
  </r>
  <r>
    <x v="180"/>
    <s v="C"/>
    <s v="OMN"/>
    <x v="22"/>
    <n v="5855.8677939999998"/>
  </r>
  <r>
    <x v="181"/>
    <s v="R"/>
    <s v="OSS"/>
    <x v="22"/>
    <n v="2475.32303"/>
  </r>
  <r>
    <x v="182"/>
    <s v="C"/>
    <s v="PAK"/>
    <x v="22"/>
    <n v="368.2144528"/>
  </r>
  <r>
    <x v="183"/>
    <s v="C"/>
    <s v="PAN"/>
    <x v="22"/>
    <n v="2782.1610019999998"/>
  </r>
  <r>
    <x v="184"/>
    <s v="C"/>
    <s v="PER"/>
    <x v="22"/>
    <n v="1195.7543989999999"/>
  </r>
  <r>
    <x v="185"/>
    <s v="C"/>
    <s v="PHL"/>
    <x v="22"/>
    <n v="741.78713419999997"/>
  </r>
  <r>
    <x v="186"/>
    <s v="C"/>
    <s v="PLW"/>
    <x v="22"/>
    <m/>
  </r>
  <r>
    <x v="187"/>
    <s v="C"/>
    <s v="PNG"/>
    <x v="22"/>
    <n v="677.66812979999997"/>
  </r>
  <r>
    <x v="188"/>
    <s v="C"/>
    <s v="POL"/>
    <x v="22"/>
    <m/>
  </r>
  <r>
    <x v="189"/>
    <s v="R"/>
    <s v="PRE"/>
    <x v="22"/>
    <n v="286.44712079999999"/>
  </r>
  <r>
    <x v="190"/>
    <s v="C"/>
    <s v="PRI"/>
    <x v="22"/>
    <n v="5115.0085140000001"/>
  </r>
  <r>
    <x v="191"/>
    <s v="C"/>
    <s v="PRK"/>
    <x v="22"/>
    <m/>
  </r>
  <r>
    <x v="192"/>
    <s v="C"/>
    <s v="PRT"/>
    <x v="22"/>
    <n v="3080.2526950000001"/>
  </r>
  <r>
    <x v="193"/>
    <s v="C"/>
    <s v="PRY"/>
    <x v="22"/>
    <n v="1505.159772"/>
  </r>
  <r>
    <x v="194"/>
    <s v="R"/>
    <s v="PSE"/>
    <x v="22"/>
    <m/>
  </r>
  <r>
    <x v="195"/>
    <s v="R"/>
    <s v="PSS"/>
    <x v="22"/>
    <n v="1289.112165"/>
  </r>
  <r>
    <x v="196"/>
    <s v="R"/>
    <s v="PST"/>
    <x v="22"/>
    <n v="9315.2149270000009"/>
  </r>
  <r>
    <x v="197"/>
    <s v="C"/>
    <s v="PYF"/>
    <x v="22"/>
    <n v="7996.0136409999996"/>
  </r>
  <r>
    <x v="198"/>
    <s v="C"/>
    <s v="QAT"/>
    <x v="22"/>
    <n v="27385.770570000001"/>
  </r>
  <r>
    <x v="199"/>
    <s v="C"/>
    <s v="ROU"/>
    <x v="22"/>
    <m/>
  </r>
  <r>
    <x v="200"/>
    <s v="C"/>
    <s v="RUS"/>
    <x v="22"/>
    <m/>
  </r>
  <r>
    <x v="201"/>
    <s v="C"/>
    <s v="RWA"/>
    <x v="22"/>
    <n v="256.36000949999999"/>
  </r>
  <r>
    <x v="202"/>
    <s v="R"/>
    <s v="SAS"/>
    <x v="22"/>
    <n v="270.99269290000001"/>
  </r>
  <r>
    <x v="203"/>
    <s v="C"/>
    <s v="SAU"/>
    <x v="22"/>
    <n v="13870.19442"/>
  </r>
  <r>
    <x v="204"/>
    <s v="C"/>
    <s v="SDN"/>
    <x v="22"/>
    <n v="449.1122742"/>
  </r>
  <r>
    <x v="205"/>
    <s v="C"/>
    <s v="SEN"/>
    <x v="22"/>
    <n v="525.27811899999995"/>
  </r>
  <r>
    <x v="206"/>
    <s v="C"/>
    <s v="SGP"/>
    <x v="22"/>
    <n v="6075.5953179999997"/>
  </r>
  <r>
    <x v="207"/>
    <s v="C"/>
    <s v="SLB"/>
    <x v="22"/>
    <n v="764.50889910000001"/>
  </r>
  <r>
    <x v="208"/>
    <s v="C"/>
    <s v="SLE"/>
    <x v="22"/>
    <n v="367.4369585"/>
  </r>
  <r>
    <x v="209"/>
    <s v="C"/>
    <s v="SLV"/>
    <x v="22"/>
    <n v="719.29549359999999"/>
  </r>
  <r>
    <x v="210"/>
    <s v="C"/>
    <s v="SMR"/>
    <x v="22"/>
    <m/>
  </r>
  <r>
    <x v="211"/>
    <s v="C"/>
    <s v="SOM"/>
    <x v="22"/>
    <m/>
  </r>
  <r>
    <x v="212"/>
    <s v="C"/>
    <s v="SRB"/>
    <x v="22"/>
    <m/>
  </r>
  <r>
    <x v="213"/>
    <s v="R"/>
    <s v="SSA"/>
    <x v="22"/>
    <n v="640.17714430000001"/>
  </r>
  <r>
    <x v="214"/>
    <s v="C"/>
    <s v="SSD"/>
    <x v="22"/>
    <m/>
  </r>
  <r>
    <x v="215"/>
    <s v="R"/>
    <s v="SSF"/>
    <x v="22"/>
    <n v="640.42322430000002"/>
  </r>
  <r>
    <x v="216"/>
    <s v="R"/>
    <s v="SST"/>
    <x v="22"/>
    <n v="2530.5305659999999"/>
  </r>
  <r>
    <x v="217"/>
    <s v="C"/>
    <s v="STP"/>
    <x v="22"/>
    <m/>
  </r>
  <r>
    <x v="218"/>
    <s v="C"/>
    <s v="SUR"/>
    <x v="22"/>
    <n v="2513.9273469999998"/>
  </r>
  <r>
    <x v="219"/>
    <s v="C"/>
    <s v="SVK"/>
    <x v="22"/>
    <m/>
  </r>
  <r>
    <x v="220"/>
    <s v="C"/>
    <s v="SVN"/>
    <x v="22"/>
    <m/>
  </r>
  <r>
    <x v="221"/>
    <s v="C"/>
    <s v="SWE"/>
    <x v="22"/>
    <n v="13545.259120000001"/>
  </r>
  <r>
    <x v="222"/>
    <s v="C"/>
    <s v="SWZ"/>
    <x v="22"/>
    <n v="840.96505809999996"/>
  </r>
  <r>
    <x v="223"/>
    <s v="C"/>
    <s v="SXM"/>
    <x v="22"/>
    <m/>
  </r>
  <r>
    <x v="224"/>
    <s v="C"/>
    <s v="SYC"/>
    <x v="22"/>
    <n v="2296.3077290000001"/>
  </r>
  <r>
    <x v="225"/>
    <s v="C"/>
    <s v="SYR"/>
    <x v="22"/>
    <n v="1699.5328050000001"/>
  </r>
  <r>
    <x v="226"/>
    <s v="C"/>
    <s v="TCA"/>
    <x v="22"/>
    <m/>
  </r>
  <r>
    <x v="227"/>
    <s v="C"/>
    <s v="TCD"/>
    <x v="22"/>
    <n v="176.9533405"/>
  </r>
  <r>
    <x v="228"/>
    <s v="R"/>
    <s v="TEA"/>
    <x v="22"/>
    <n v="302.3793263"/>
  </r>
  <r>
    <x v="229"/>
    <s v="R"/>
    <s v="TEC"/>
    <x v="22"/>
    <m/>
  </r>
  <r>
    <x v="230"/>
    <s v="C"/>
    <s v="TGO"/>
    <x v="22"/>
    <n v="281.86391620000001"/>
  </r>
  <r>
    <x v="231"/>
    <s v="C"/>
    <s v="THA"/>
    <x v="22"/>
    <n v="742.67525850000004"/>
  </r>
  <r>
    <x v="232"/>
    <s v="C"/>
    <s v="TJK"/>
    <x v="22"/>
    <m/>
  </r>
  <r>
    <x v="233"/>
    <s v="C"/>
    <s v="TKM"/>
    <x v="22"/>
    <m/>
  </r>
  <r>
    <x v="234"/>
    <s v="R"/>
    <s v="TLA"/>
    <x v="22"/>
    <n v="2165.1369840000002"/>
  </r>
  <r>
    <x v="235"/>
    <s v="C"/>
    <s v="TLS"/>
    <x v="22"/>
    <m/>
  </r>
  <r>
    <x v="236"/>
    <s v="R"/>
    <s v="TMN"/>
    <x v="22"/>
    <m/>
  </r>
  <r>
    <x v="237"/>
    <s v="C"/>
    <s v="TON"/>
    <x v="22"/>
    <n v="662.54802010000003"/>
  </r>
  <r>
    <x v="238"/>
    <s v="R"/>
    <s v="TSA"/>
    <x v="22"/>
    <n v="270.99269290000001"/>
  </r>
  <r>
    <x v="239"/>
    <s v="R"/>
    <s v="TSS"/>
    <x v="22"/>
    <n v="640.42322430000002"/>
  </r>
  <r>
    <x v="240"/>
    <s v="C"/>
    <s v="TTO"/>
    <x v="22"/>
    <n v="7264.2662499999997"/>
  </r>
  <r>
    <x v="241"/>
    <s v="C"/>
    <s v="TUN"/>
    <x v="22"/>
    <n v="1207.8182589999999"/>
  </r>
  <r>
    <x v="242"/>
    <s v="C"/>
    <s v="TUR"/>
    <x v="22"/>
    <n v="1402.408081"/>
  </r>
  <r>
    <x v="243"/>
    <s v="C"/>
    <s v="TUV"/>
    <x v="22"/>
    <m/>
  </r>
  <r>
    <x v="244"/>
    <s v="C"/>
    <s v="TZA"/>
    <x v="22"/>
    <m/>
  </r>
  <r>
    <x v="245"/>
    <s v="C"/>
    <s v="UGA"/>
    <x v="22"/>
    <n v="163.43509270000001"/>
  </r>
  <r>
    <x v="246"/>
    <s v="C"/>
    <s v="UKR"/>
    <x v="22"/>
    <m/>
  </r>
  <r>
    <x v="247"/>
    <s v="R"/>
    <s v="UMC"/>
    <x v="22"/>
    <n v="975.40595759999997"/>
  </r>
  <r>
    <x v="248"/>
    <s v="C"/>
    <s v="URY"/>
    <x v="22"/>
    <n v="3106.9485450000002"/>
  </r>
  <r>
    <x v="249"/>
    <s v="C"/>
    <s v="USA"/>
    <x v="22"/>
    <n v="14438.976280000001"/>
  </r>
  <r>
    <x v="250"/>
    <s v="C"/>
    <s v="UZB"/>
    <x v="22"/>
    <m/>
  </r>
  <r>
    <x v="251"/>
    <s v="C"/>
    <s v="VCT"/>
    <x v="22"/>
    <n v="1113.060009"/>
  </r>
  <r>
    <x v="252"/>
    <s v="C"/>
    <s v="VEN"/>
    <x v="22"/>
    <n v="4730.0373840000002"/>
  </r>
  <r>
    <x v="253"/>
    <s v="C"/>
    <s v="VGB"/>
    <x v="22"/>
    <m/>
  </r>
  <r>
    <x v="254"/>
    <s v="C"/>
    <s v="VIR"/>
    <x v="22"/>
    <n v="8162.7450980000003"/>
  </r>
  <r>
    <x v="255"/>
    <s v="C"/>
    <s v="VNM"/>
    <x v="22"/>
    <m/>
  </r>
  <r>
    <x v="256"/>
    <s v="C"/>
    <s v="VUT"/>
    <x v="22"/>
    <n v="808.20722109999997"/>
  </r>
  <r>
    <x v="257"/>
    <s v="R"/>
    <s v="WLD"/>
    <x v="22"/>
    <n v="2470.3323869999999"/>
  </r>
  <r>
    <x v="258"/>
    <s v="C"/>
    <s v="WSM"/>
    <x v="22"/>
    <n v="770.13558579999994"/>
  </r>
  <r>
    <x v="259"/>
    <s v="C"/>
    <s v="XKX"/>
    <x v="22"/>
    <m/>
  </r>
  <r>
    <x v="260"/>
    <s v="C"/>
    <s v="YEM"/>
    <x v="22"/>
    <m/>
  </r>
  <r>
    <x v="261"/>
    <s v="C"/>
    <s v="ZAF"/>
    <x v="22"/>
    <n v="2701.523815"/>
  </r>
  <r>
    <x v="262"/>
    <s v="C"/>
    <s v="ZMB"/>
    <x v="22"/>
    <n v="633.51762310000004"/>
  </r>
  <r>
    <x v="263"/>
    <s v="C"/>
    <s v="ZWE"/>
    <x v="22"/>
    <n v="1105.958801"/>
  </r>
  <r>
    <x v="0"/>
    <s v="C"/>
    <s v="ABW"/>
    <x v="23"/>
    <m/>
  </r>
  <r>
    <x v="1"/>
    <s v="C"/>
    <s v="AFG"/>
    <x v="23"/>
    <m/>
  </r>
  <r>
    <x v="2"/>
    <s v="C"/>
    <s v="AGO"/>
    <x v="23"/>
    <m/>
  </r>
  <r>
    <x v="3"/>
    <s v="C"/>
    <s v="ALB"/>
    <x v="23"/>
    <m/>
  </r>
  <r>
    <x v="4"/>
    <s v="C"/>
    <s v="AND"/>
    <x v="23"/>
    <n v="8022.6547810000002"/>
  </r>
  <r>
    <x v="5"/>
    <s v="R"/>
    <s v="ARB"/>
    <x v="23"/>
    <n v="1670.070375"/>
  </r>
  <r>
    <x v="6"/>
    <s v="C"/>
    <s v="ARE"/>
    <x v="23"/>
    <n v="34159.037349999999"/>
  </r>
  <r>
    <x v="7"/>
    <s v="C"/>
    <s v="ARG"/>
    <x v="23"/>
    <n v="3530.1317829999998"/>
  </r>
  <r>
    <x v="8"/>
    <s v="C"/>
    <s v="ARM"/>
    <x v="23"/>
    <m/>
  </r>
  <r>
    <x v="9"/>
    <s v="C"/>
    <s v="ASM"/>
    <x v="23"/>
    <m/>
  </r>
  <r>
    <x v="10"/>
    <s v="C"/>
    <s v="ATG"/>
    <x v="23"/>
    <n v="2542.52727"/>
  </r>
  <r>
    <x v="11"/>
    <s v="C"/>
    <s v="AUS"/>
    <x v="23"/>
    <n v="11528.168100000001"/>
  </r>
  <r>
    <x v="12"/>
    <s v="C"/>
    <s v="AUT"/>
    <x v="23"/>
    <n v="9514.4318340000009"/>
  </r>
  <r>
    <x v="13"/>
    <s v="C"/>
    <s v="AZE"/>
    <x v="23"/>
    <m/>
  </r>
  <r>
    <x v="14"/>
    <s v="C"/>
    <s v="BDI"/>
    <x v="23"/>
    <n v="243.42380660000001"/>
  </r>
  <r>
    <x v="15"/>
    <s v="C"/>
    <s v="BEL"/>
    <x v="23"/>
    <n v="8893.5945360000005"/>
  </r>
  <r>
    <x v="16"/>
    <s v="C"/>
    <s v="BEN"/>
    <x v="23"/>
    <n v="271.12924020000003"/>
  </r>
  <r>
    <x v="17"/>
    <s v="C"/>
    <s v="BFA"/>
    <x v="23"/>
    <n v="217.99475079999999"/>
  </r>
  <r>
    <x v="18"/>
    <s v="C"/>
    <s v="BGD"/>
    <x v="23"/>
    <n v="199.33664540000001"/>
  </r>
  <r>
    <x v="19"/>
    <s v="C"/>
    <s v="BGR"/>
    <x v="23"/>
    <n v="1852.8134339999999"/>
  </r>
  <r>
    <x v="20"/>
    <s v="C"/>
    <s v="BHR"/>
    <x v="23"/>
    <n v="9421.2856549999997"/>
  </r>
  <r>
    <x v="21"/>
    <s v="C"/>
    <s v="BHS"/>
    <x v="23"/>
    <n v="7694.9379849999996"/>
  </r>
  <r>
    <x v="22"/>
    <s v="C"/>
    <s v="BIH"/>
    <x v="23"/>
    <m/>
  </r>
  <r>
    <x v="23"/>
    <s v="C"/>
    <s v="BLR"/>
    <x v="23"/>
    <m/>
  </r>
  <r>
    <x v="24"/>
    <s v="C"/>
    <s v="BLZ"/>
    <x v="23"/>
    <n v="1212.9224369999999"/>
  </r>
  <r>
    <x v="25"/>
    <s v="C"/>
    <s v="BMU"/>
    <x v="23"/>
    <n v="15902.02038"/>
  </r>
  <r>
    <x v="26"/>
    <s v="C"/>
    <s v="BOL"/>
    <x v="23"/>
    <n v="909.84776099999999"/>
  </r>
  <r>
    <x v="27"/>
    <s v="C"/>
    <s v="BRA"/>
    <x v="23"/>
    <n v="1565.297832"/>
  </r>
  <r>
    <x v="28"/>
    <s v="C"/>
    <s v="BRB"/>
    <x v="23"/>
    <n v="4855.3548700000001"/>
  </r>
  <r>
    <x v="29"/>
    <s v="C"/>
    <s v="BRN"/>
    <x v="23"/>
    <n v="18123.85989"/>
  </r>
  <r>
    <x v="30"/>
    <s v="C"/>
    <s v="BTN"/>
    <x v="23"/>
    <n v="374.75854900000002"/>
  </r>
  <r>
    <x v="31"/>
    <s v="C"/>
    <s v="BWA"/>
    <x v="23"/>
    <n v="1052.732039"/>
  </r>
  <r>
    <x v="32"/>
    <s v="C"/>
    <s v="CAF"/>
    <x v="23"/>
    <n v="264.19724359999998"/>
  </r>
  <r>
    <x v="33"/>
    <s v="C"/>
    <s v="CAN"/>
    <x v="23"/>
    <n v="13377.89565"/>
  </r>
  <r>
    <x v="34"/>
    <s v="R"/>
    <s v="CEB"/>
    <x v="23"/>
    <m/>
  </r>
  <r>
    <x v="35"/>
    <s v="C"/>
    <s v="CHE"/>
    <x v="23"/>
    <n v="17298.566409999999"/>
  </r>
  <r>
    <x v="36"/>
    <s v="C"/>
    <s v="CHI"/>
    <x v="23"/>
    <m/>
  </r>
  <r>
    <x v="37"/>
    <s v="C"/>
    <s v="CHL"/>
    <x v="23"/>
    <n v="1725.441879"/>
  </r>
  <r>
    <x v="38"/>
    <s v="C"/>
    <s v="CHN"/>
    <x v="23"/>
    <n v="225.4310265"/>
  </r>
  <r>
    <x v="39"/>
    <s v="C"/>
    <s v="CIV"/>
    <x v="23"/>
    <n v="724.94226949999995"/>
  </r>
  <r>
    <x v="40"/>
    <s v="C"/>
    <s v="CMR"/>
    <x v="23"/>
    <n v="781.56192720000001"/>
  </r>
  <r>
    <x v="41"/>
    <s v="C"/>
    <s v="COD"/>
    <x v="23"/>
    <n v="387.49377570000001"/>
  </r>
  <r>
    <x v="42"/>
    <s v="C"/>
    <s v="COG"/>
    <x v="23"/>
    <n v="1043.853685"/>
  </r>
  <r>
    <x v="43"/>
    <s v="C"/>
    <s v="COL"/>
    <x v="23"/>
    <n v="1304.6013459999999"/>
  </r>
  <r>
    <x v="44"/>
    <s v="C"/>
    <s v="COM"/>
    <x v="23"/>
    <n v="331.8089951"/>
  </r>
  <r>
    <x v="45"/>
    <s v="C"/>
    <s v="CPV"/>
    <x v="23"/>
    <n v="456.46290759999999"/>
  </r>
  <r>
    <x v="46"/>
    <s v="C"/>
    <s v="CRI"/>
    <x v="23"/>
    <n v="1535.3519080000001"/>
  </r>
  <r>
    <x v="47"/>
    <s v="R"/>
    <s v="CSS"/>
    <x v="23"/>
    <n v="2930.5158259999998"/>
  </r>
  <r>
    <x v="48"/>
    <s v="C"/>
    <s v="CUB"/>
    <x v="23"/>
    <n v="2227.9056249999999"/>
  </r>
  <r>
    <x v="49"/>
    <s v="C"/>
    <s v="CUW"/>
    <x v="23"/>
    <m/>
  </r>
  <r>
    <x v="50"/>
    <s v="C"/>
    <s v="CYM"/>
    <x v="23"/>
    <m/>
  </r>
  <r>
    <x v="51"/>
    <s v="C"/>
    <s v="CYP"/>
    <x v="23"/>
    <n v="4091.0484980000001"/>
  </r>
  <r>
    <x v="52"/>
    <s v="C"/>
    <s v="CZE"/>
    <x v="23"/>
    <m/>
  </r>
  <r>
    <x v="53"/>
    <s v="C"/>
    <s v="DEU"/>
    <x v="23"/>
    <n v="9827.0224089999992"/>
  </r>
  <r>
    <x v="54"/>
    <s v="C"/>
    <s v="DJI"/>
    <x v="23"/>
    <m/>
  </r>
  <r>
    <x v="55"/>
    <s v="C"/>
    <s v="DMA"/>
    <x v="23"/>
    <n v="1069.286071"/>
  </r>
  <r>
    <x v="56"/>
    <s v="C"/>
    <s v="DNK"/>
    <x v="23"/>
    <n v="11857.902120000001"/>
  </r>
  <r>
    <x v="57"/>
    <s v="C"/>
    <s v="DOM"/>
    <x v="23"/>
    <n v="1387.3207540000001"/>
  </r>
  <r>
    <x v="58"/>
    <s v="C"/>
    <s v="DZA"/>
    <x v="23"/>
    <n v="2298.8838049999999"/>
  </r>
  <r>
    <x v="59"/>
    <s v="R"/>
    <s v="EAP"/>
    <x v="23"/>
    <n v="308.6947983"/>
  </r>
  <r>
    <x v="60"/>
    <s v="R"/>
    <s v="EAR"/>
    <x v="23"/>
    <n v="806.64155449999998"/>
  </r>
  <r>
    <x v="61"/>
    <s v="R"/>
    <s v="EAS"/>
    <x v="23"/>
    <n v="1270.256748"/>
  </r>
  <r>
    <x v="62"/>
    <s v="R"/>
    <s v="ECA"/>
    <x v="23"/>
    <m/>
  </r>
  <r>
    <x v="63"/>
    <s v="R"/>
    <s v="ECS"/>
    <x v="23"/>
    <n v="4680.5008360000002"/>
  </r>
  <r>
    <x v="64"/>
    <s v="C"/>
    <s v="ECU"/>
    <x v="23"/>
    <n v="1993.03494"/>
  </r>
  <r>
    <x v="65"/>
    <s v="C"/>
    <s v="EGY"/>
    <x v="23"/>
    <n v="591.18882210000004"/>
  </r>
  <r>
    <x v="66"/>
    <s v="R"/>
    <s v="EMU"/>
    <x v="23"/>
    <n v="7960.0854550000004"/>
  </r>
  <r>
    <x v="67"/>
    <s v="C"/>
    <s v="ERI"/>
    <x v="23"/>
    <m/>
  </r>
  <r>
    <x v="68"/>
    <s v="C"/>
    <s v="ESP"/>
    <x v="23"/>
    <n v="4466.3362639999996"/>
  </r>
  <r>
    <x v="69"/>
    <s v="C"/>
    <s v="EST"/>
    <x v="23"/>
    <m/>
  </r>
  <r>
    <x v="70"/>
    <s v="C"/>
    <s v="ETH"/>
    <x v="23"/>
    <n v="223.7872069"/>
  </r>
  <r>
    <x v="71"/>
    <s v="R"/>
    <s v="EUU"/>
    <x v="23"/>
    <n v="6802.9433440000003"/>
  </r>
  <r>
    <x v="72"/>
    <s v="R"/>
    <s v="FCS"/>
    <x v="23"/>
    <m/>
  </r>
  <r>
    <x v="73"/>
    <s v="C"/>
    <s v="FIN"/>
    <x v="23"/>
    <n v="10505.83366"/>
  </r>
  <r>
    <x v="74"/>
    <s v="C"/>
    <s v="FJI"/>
    <x v="23"/>
    <n v="1638.6373269999999"/>
  </r>
  <r>
    <x v="75"/>
    <s v="C"/>
    <s v="FRA"/>
    <x v="23"/>
    <n v="10005.151669999999"/>
  </r>
  <r>
    <x v="76"/>
    <s v="C"/>
    <s v="FRO"/>
    <x v="23"/>
    <m/>
  </r>
  <r>
    <x v="77"/>
    <s v="C"/>
    <s v="FSM"/>
    <x v="23"/>
    <n v="1320.062471"/>
  </r>
  <r>
    <x v="78"/>
    <s v="C"/>
    <s v="GAB"/>
    <x v="23"/>
    <n v="4309.0466500000002"/>
  </r>
  <r>
    <x v="79"/>
    <s v="C"/>
    <s v="GBR"/>
    <x v="23"/>
    <n v="8691.5188130000006"/>
  </r>
  <r>
    <x v="80"/>
    <s v="C"/>
    <s v="GEO"/>
    <x v="23"/>
    <m/>
  </r>
  <r>
    <x v="81"/>
    <s v="C"/>
    <s v="GHA"/>
    <x v="23"/>
    <n v="341.08721659999998"/>
  </r>
  <r>
    <x v="82"/>
    <s v="C"/>
    <s v="GIB"/>
    <x v="23"/>
    <m/>
  </r>
  <r>
    <x v="83"/>
    <s v="C"/>
    <s v="GIN"/>
    <x v="23"/>
    <m/>
  </r>
  <r>
    <x v="84"/>
    <s v="C"/>
    <s v="GMB"/>
    <x v="23"/>
    <n v="317.04473389999998"/>
  </r>
  <r>
    <x v="85"/>
    <s v="C"/>
    <s v="GNB"/>
    <x v="23"/>
    <n v="191.51744360000001"/>
  </r>
  <r>
    <x v="86"/>
    <s v="C"/>
    <s v="GNQ"/>
    <x v="23"/>
    <n v="141.3227028"/>
  </r>
  <r>
    <x v="87"/>
    <s v="C"/>
    <s v="GRC"/>
    <x v="23"/>
    <n v="5019.8786529999998"/>
  </r>
  <r>
    <x v="88"/>
    <s v="C"/>
    <s v="GRD"/>
    <x v="23"/>
    <n v="1373.1682269999999"/>
  </r>
  <r>
    <x v="89"/>
    <s v="C"/>
    <s v="GRL"/>
    <x v="23"/>
    <n v="7988.170959"/>
  </r>
  <r>
    <x v="90"/>
    <s v="C"/>
    <s v="GTM"/>
    <x v="23"/>
    <n v="1153.23768"/>
  </r>
  <r>
    <x v="91"/>
    <s v="C"/>
    <s v="GUM"/>
    <x v="23"/>
    <m/>
  </r>
  <r>
    <x v="92"/>
    <s v="C"/>
    <s v="GUY"/>
    <x v="23"/>
    <n v="628.19768880000004"/>
  </r>
  <r>
    <x v="93"/>
    <s v="R"/>
    <s v="HIC"/>
    <x v="23"/>
    <n v="9735.1646679999994"/>
  </r>
  <r>
    <x v="94"/>
    <s v="C"/>
    <s v="HKG"/>
    <x v="23"/>
    <n v="5595.2351390000003"/>
  </r>
  <r>
    <x v="95"/>
    <s v="C"/>
    <s v="HND"/>
    <x v="23"/>
    <n v="763.26806490000001"/>
  </r>
  <r>
    <x v="96"/>
    <s v="R"/>
    <s v="HPC"/>
    <x v="23"/>
    <n v="341.61431770000002"/>
  </r>
  <r>
    <x v="97"/>
    <s v="C"/>
    <s v="HRV"/>
    <x v="23"/>
    <m/>
  </r>
  <r>
    <x v="98"/>
    <s v="C"/>
    <s v="HTI"/>
    <x v="23"/>
    <m/>
  </r>
  <r>
    <x v="99"/>
    <s v="C"/>
    <s v="HUN"/>
    <x v="23"/>
    <m/>
  </r>
  <r>
    <x v="100"/>
    <s v="R"/>
    <s v="IBD"/>
    <x v="23"/>
    <n v="742.78170179999995"/>
  </r>
  <r>
    <x v="101"/>
    <s v="R"/>
    <s v="IBT"/>
    <x v="23"/>
    <n v="672.0339917"/>
  </r>
  <r>
    <x v="102"/>
    <s v="R"/>
    <s v="IDA"/>
    <x v="23"/>
    <n v="366.11002639999998"/>
  </r>
  <r>
    <x v="103"/>
    <s v="R"/>
    <s v="IDB"/>
    <x v="23"/>
    <n v="460.22335049999998"/>
  </r>
  <r>
    <x v="104"/>
    <s v="C"/>
    <s v="IDN"/>
    <x v="23"/>
    <n v="512.84520450000002"/>
  </r>
  <r>
    <x v="105"/>
    <s v="R"/>
    <s v="IDX"/>
    <x v="23"/>
    <n v="317.81590130000001"/>
  </r>
  <r>
    <x v="106"/>
    <s v="C"/>
    <s v="IMN"/>
    <x v="23"/>
    <m/>
  </r>
  <r>
    <x v="107"/>
    <s v="C"/>
    <s v="IND"/>
    <x v="23"/>
    <n v="288.30716969999997"/>
  </r>
  <r>
    <x v="108"/>
    <s v="R"/>
    <s v="INX"/>
    <x v="23"/>
    <m/>
  </r>
  <r>
    <x v="109"/>
    <s v="C"/>
    <s v="IRL"/>
    <x v="23"/>
    <n v="5921.0945419999998"/>
  </r>
  <r>
    <x v="110"/>
    <s v="C"/>
    <s v="IRN"/>
    <x v="23"/>
    <n v="3582.6515530000001"/>
  </r>
  <r>
    <x v="111"/>
    <s v="C"/>
    <s v="IRQ"/>
    <x v="23"/>
    <n v="2738.1373520000002"/>
  </r>
  <r>
    <x v="112"/>
    <s v="C"/>
    <s v="ISL"/>
    <x v="23"/>
    <n v="11767.093070000001"/>
  </r>
  <r>
    <x v="113"/>
    <s v="C"/>
    <s v="ISR"/>
    <x v="23"/>
    <n v="6685.1595790000001"/>
  </r>
  <r>
    <x v="114"/>
    <s v="C"/>
    <s v="ITA"/>
    <x v="23"/>
    <n v="7806.7390359999999"/>
  </r>
  <r>
    <x v="115"/>
    <s v="C"/>
    <s v="JAM"/>
    <x v="23"/>
    <n v="1591.831923"/>
  </r>
  <r>
    <x v="116"/>
    <s v="C"/>
    <s v="JOR"/>
    <x v="23"/>
    <n v="1844.597166"/>
  </r>
  <r>
    <x v="117"/>
    <s v="C"/>
    <s v="JPN"/>
    <x v="23"/>
    <n v="10333.34008"/>
  </r>
  <r>
    <x v="118"/>
    <s v="C"/>
    <s v="KAZ"/>
    <x v="23"/>
    <m/>
  </r>
  <r>
    <x v="119"/>
    <s v="C"/>
    <s v="KEN"/>
    <x v="23"/>
    <n v="327.8176449"/>
  </r>
  <r>
    <x v="120"/>
    <s v="C"/>
    <s v="KGZ"/>
    <x v="23"/>
    <m/>
  </r>
  <r>
    <x v="121"/>
    <s v="C"/>
    <s v="KHM"/>
    <x v="23"/>
    <m/>
  </r>
  <r>
    <x v="122"/>
    <s v="C"/>
    <s v="KIR"/>
    <x v="23"/>
    <n v="612.57994169999995"/>
  </r>
  <r>
    <x v="123"/>
    <s v="C"/>
    <s v="KNA"/>
    <x v="23"/>
    <n v="2000.3874169999999"/>
  </r>
  <r>
    <x v="124"/>
    <s v="C"/>
    <s v="KOR"/>
    <x v="23"/>
    <n v="2180.4948439999998"/>
  </r>
  <r>
    <x v="125"/>
    <s v="C"/>
    <s v="KWT"/>
    <x v="23"/>
    <n v="13203.171319999999"/>
  </r>
  <r>
    <x v="126"/>
    <s v="R"/>
    <s v="LAC"/>
    <x v="23"/>
    <n v="1863.4399330000001"/>
  </r>
  <r>
    <x v="127"/>
    <s v="C"/>
    <s v="LAO"/>
    <x v="23"/>
    <m/>
  </r>
  <r>
    <x v="128"/>
    <s v="C"/>
    <s v="LBN"/>
    <x v="23"/>
    <m/>
  </r>
  <r>
    <x v="129"/>
    <s v="C"/>
    <s v="LBR"/>
    <x v="23"/>
    <n v="391.54053599999997"/>
  </r>
  <r>
    <x v="130"/>
    <s v="C"/>
    <s v="LBY"/>
    <x v="23"/>
    <m/>
  </r>
  <r>
    <x v="131"/>
    <s v="C"/>
    <s v="LCA"/>
    <x v="23"/>
    <n v="1606.8826610000001"/>
  </r>
  <r>
    <x v="132"/>
    <s v="R"/>
    <s v="LCN"/>
    <x v="23"/>
    <n v="1913.341766"/>
  </r>
  <r>
    <x v="133"/>
    <s v="R"/>
    <s v="LDC"/>
    <x v="23"/>
    <m/>
  </r>
  <r>
    <x v="134"/>
    <s v="R"/>
    <s v="LIC"/>
    <x v="23"/>
    <n v="279.15099579999998"/>
  </r>
  <r>
    <x v="135"/>
    <s v="C"/>
    <s v="LIE"/>
    <x v="23"/>
    <n v="19579.081259999999"/>
  </r>
  <r>
    <x v="136"/>
    <s v="C"/>
    <s v="LKA"/>
    <x v="23"/>
    <n v="336.91331259999998"/>
  </r>
  <r>
    <x v="137"/>
    <s v="R"/>
    <s v="LMC"/>
    <x v="23"/>
    <n v="410.87215809999998"/>
  </r>
  <r>
    <x v="138"/>
    <s v="R"/>
    <s v="LMY"/>
    <x v="23"/>
    <n v="659.74963379999997"/>
  </r>
  <r>
    <x v="139"/>
    <s v="C"/>
    <s v="LSO"/>
    <x v="23"/>
    <n v="274.16949199999999"/>
  </r>
  <r>
    <x v="140"/>
    <s v="R"/>
    <s v="LTE"/>
    <x v="23"/>
    <n v="726.16853920000005"/>
  </r>
  <r>
    <x v="141"/>
    <s v="C"/>
    <s v="LTU"/>
    <x v="23"/>
    <m/>
  </r>
  <r>
    <x v="142"/>
    <s v="C"/>
    <s v="LUX"/>
    <x v="23"/>
    <n v="12810.21883"/>
  </r>
  <r>
    <x v="143"/>
    <s v="C"/>
    <s v="LVA"/>
    <x v="23"/>
    <m/>
  </r>
  <r>
    <x v="144"/>
    <s v="C"/>
    <s v="MAC"/>
    <x v="23"/>
    <n v="4296.9327709999998"/>
  </r>
  <r>
    <x v="145"/>
    <s v="C"/>
    <s v="MAF"/>
    <x v="23"/>
    <m/>
  </r>
  <r>
    <x v="146"/>
    <s v="C"/>
    <s v="MAR"/>
    <x v="23"/>
    <n v="748.86678710000001"/>
  </r>
  <r>
    <x v="147"/>
    <s v="C"/>
    <s v="MCO"/>
    <x v="23"/>
    <n v="38887.765829999997"/>
  </r>
  <r>
    <x v="148"/>
    <s v="C"/>
    <s v="MDA"/>
    <x v="23"/>
    <m/>
  </r>
  <r>
    <x v="149"/>
    <s v="C"/>
    <s v="MDG"/>
    <x v="23"/>
    <n v="369.47287139999997"/>
  </r>
  <r>
    <x v="150"/>
    <s v="C"/>
    <s v="MDV"/>
    <x v="23"/>
    <n v="327.91505380000001"/>
  </r>
  <r>
    <x v="151"/>
    <s v="R"/>
    <s v="MEA"/>
    <x v="23"/>
    <n v="2031.813363"/>
  </r>
  <r>
    <x v="152"/>
    <s v="C"/>
    <s v="MEX"/>
    <x v="23"/>
    <n v="2006.385943"/>
  </r>
  <r>
    <x v="153"/>
    <s v="C"/>
    <s v="MHL"/>
    <x v="23"/>
    <n v="1196.5206920000001"/>
  </r>
  <r>
    <x v="154"/>
    <s v="R"/>
    <s v="MIC"/>
    <x v="23"/>
    <n v="693.91346390000001"/>
  </r>
  <r>
    <x v="155"/>
    <s v="C"/>
    <s v="MKD"/>
    <x v="23"/>
    <m/>
  </r>
  <r>
    <x v="156"/>
    <s v="C"/>
    <s v="MLI"/>
    <x v="23"/>
    <n v="172.03203350000001"/>
  </r>
  <r>
    <x v="157"/>
    <s v="C"/>
    <s v="MLT"/>
    <x v="23"/>
    <n v="3527.04"/>
  </r>
  <r>
    <x v="158"/>
    <s v="C"/>
    <s v="MMR"/>
    <x v="23"/>
    <m/>
  </r>
  <r>
    <x v="159"/>
    <s v="R"/>
    <s v="MNA"/>
    <x v="23"/>
    <m/>
  </r>
  <r>
    <x v="160"/>
    <s v="C"/>
    <s v="MNE"/>
    <x v="23"/>
    <m/>
  </r>
  <r>
    <x v="161"/>
    <s v="C"/>
    <s v="MNG"/>
    <x v="23"/>
    <n v="1495.0157489999999"/>
  </r>
  <r>
    <x v="162"/>
    <s v="C"/>
    <s v="MNP"/>
    <x v="23"/>
    <m/>
  </r>
  <r>
    <x v="163"/>
    <s v="C"/>
    <s v="MOZ"/>
    <x v="23"/>
    <n v="255.6884981"/>
  </r>
  <r>
    <x v="164"/>
    <s v="C"/>
    <s v="MRT"/>
    <x v="23"/>
    <n v="471.37443430000002"/>
  </r>
  <r>
    <x v="165"/>
    <s v="C"/>
    <s v="MUS"/>
    <x v="23"/>
    <n v="1093.0090789999999"/>
  </r>
  <r>
    <x v="166"/>
    <s v="C"/>
    <s v="MWI"/>
    <x v="23"/>
    <n v="183.6299775"/>
  </r>
  <r>
    <x v="167"/>
    <s v="C"/>
    <s v="MYS"/>
    <x v="23"/>
    <n v="2047.882636"/>
  </r>
  <r>
    <x v="168"/>
    <s v="R"/>
    <s v="NAC"/>
    <x v="23"/>
    <n v="15347.141530000001"/>
  </r>
  <r>
    <x v="169"/>
    <s v="C"/>
    <s v="NAM"/>
    <x v="23"/>
    <n v="2134.9953919999998"/>
  </r>
  <r>
    <x v="170"/>
    <s v="C"/>
    <s v="NCL"/>
    <x v="23"/>
    <n v="5540.2349729999996"/>
  </r>
  <r>
    <x v="171"/>
    <s v="C"/>
    <s v="NER"/>
    <x v="23"/>
    <n v="276.1299894"/>
  </r>
  <r>
    <x v="172"/>
    <s v="C"/>
    <s v="NGA"/>
    <x v="23"/>
    <n v="446.14334109999999"/>
  </r>
  <r>
    <x v="173"/>
    <s v="C"/>
    <s v="NIC"/>
    <x v="23"/>
    <n v="777.60463660000005"/>
  </r>
  <r>
    <x v="174"/>
    <s v="C"/>
    <s v="NLD"/>
    <x v="23"/>
    <n v="10544.045899999999"/>
  </r>
  <r>
    <x v="175"/>
    <s v="C"/>
    <s v="NOR"/>
    <x v="23"/>
    <n v="14927.51748"/>
  </r>
  <r>
    <x v="176"/>
    <s v="C"/>
    <s v="NPL"/>
    <x v="23"/>
    <n v="153.19334309999999"/>
  </r>
  <r>
    <x v="177"/>
    <s v="C"/>
    <s v="NRU"/>
    <x v="23"/>
    <m/>
  </r>
  <r>
    <x v="178"/>
    <s v="C"/>
    <s v="NZL"/>
    <x v="23"/>
    <n v="7598.1066179999998"/>
  </r>
  <r>
    <x v="179"/>
    <s v="R"/>
    <s v="OED"/>
    <x v="23"/>
    <n v="8963.9205610000008"/>
  </r>
  <r>
    <x v="180"/>
    <s v="C"/>
    <s v="OMN"/>
    <x v="23"/>
    <n v="5828.0502349999997"/>
  </r>
  <r>
    <x v="181"/>
    <s v="R"/>
    <s v="OSS"/>
    <x v="23"/>
    <n v="2281.433775"/>
  </r>
  <r>
    <x v="182"/>
    <s v="C"/>
    <s v="PAK"/>
    <x v="23"/>
    <n v="332.47595690000003"/>
  </r>
  <r>
    <x v="183"/>
    <s v="C"/>
    <s v="PAN"/>
    <x v="23"/>
    <n v="2791.671155"/>
  </r>
  <r>
    <x v="184"/>
    <s v="C"/>
    <s v="PER"/>
    <x v="23"/>
    <n v="929.53999920000001"/>
  </r>
  <r>
    <x v="185"/>
    <s v="C"/>
    <s v="PHL"/>
    <x v="23"/>
    <n v="645.4602926"/>
  </r>
  <r>
    <x v="186"/>
    <s v="C"/>
    <s v="PLW"/>
    <x v="23"/>
    <m/>
  </r>
  <r>
    <x v="187"/>
    <s v="C"/>
    <s v="PNG"/>
    <x v="23"/>
    <n v="712.99100520000002"/>
  </r>
  <r>
    <x v="188"/>
    <s v="C"/>
    <s v="POL"/>
    <x v="23"/>
    <m/>
  </r>
  <r>
    <x v="189"/>
    <s v="R"/>
    <s v="PRE"/>
    <x v="23"/>
    <n v="238.1047556"/>
  </r>
  <r>
    <x v="190"/>
    <s v="C"/>
    <s v="PRI"/>
    <x v="23"/>
    <n v="5217.7227290000001"/>
  </r>
  <r>
    <x v="191"/>
    <s v="C"/>
    <s v="PRK"/>
    <x v="23"/>
    <m/>
  </r>
  <r>
    <x v="192"/>
    <s v="C"/>
    <s v="PRT"/>
    <x v="23"/>
    <n v="2735.760315"/>
  </r>
  <r>
    <x v="193"/>
    <s v="C"/>
    <s v="PRY"/>
    <x v="23"/>
    <n v="1511.1786950000001"/>
  </r>
  <r>
    <x v="194"/>
    <s v="R"/>
    <s v="PSE"/>
    <x v="23"/>
    <m/>
  </r>
  <r>
    <x v="195"/>
    <s v="R"/>
    <s v="PSS"/>
    <x v="23"/>
    <n v="1206.3180110000001"/>
  </r>
  <r>
    <x v="196"/>
    <s v="R"/>
    <s v="PST"/>
    <x v="23"/>
    <n v="9610.9995039999994"/>
  </r>
  <r>
    <x v="197"/>
    <s v="C"/>
    <s v="PYF"/>
    <x v="23"/>
    <n v="8066.3672919999999"/>
  </r>
  <r>
    <x v="198"/>
    <s v="C"/>
    <s v="QAT"/>
    <x v="23"/>
    <n v="20898.29135"/>
  </r>
  <r>
    <x v="199"/>
    <s v="C"/>
    <s v="ROU"/>
    <x v="23"/>
    <m/>
  </r>
  <r>
    <x v="200"/>
    <s v="C"/>
    <s v="RUS"/>
    <x v="23"/>
    <m/>
  </r>
  <r>
    <x v="201"/>
    <s v="C"/>
    <s v="RWA"/>
    <x v="23"/>
    <n v="260.80169110000003"/>
  </r>
  <r>
    <x v="202"/>
    <s v="R"/>
    <s v="SAS"/>
    <x v="23"/>
    <n v="280.09558329999999"/>
  </r>
  <r>
    <x v="203"/>
    <s v="C"/>
    <s v="SAU"/>
    <x v="23"/>
    <n v="10980.399960000001"/>
  </r>
  <r>
    <x v="204"/>
    <s v="C"/>
    <s v="SDN"/>
    <x v="23"/>
    <n v="386.78646730000003"/>
  </r>
  <r>
    <x v="205"/>
    <s v="C"/>
    <s v="SEN"/>
    <x v="23"/>
    <n v="454.74985120000002"/>
  </r>
  <r>
    <x v="206"/>
    <s v="C"/>
    <s v="SGP"/>
    <x v="23"/>
    <n v="6629.9425389999997"/>
  </r>
  <r>
    <x v="207"/>
    <s v="C"/>
    <s v="SLB"/>
    <x v="23"/>
    <n v="707.86421440000004"/>
  </r>
  <r>
    <x v="208"/>
    <s v="C"/>
    <s v="SLE"/>
    <x v="23"/>
    <n v="275.74756619999999"/>
  </r>
  <r>
    <x v="209"/>
    <s v="C"/>
    <s v="SLV"/>
    <x v="23"/>
    <n v="731.57078290000004"/>
  </r>
  <r>
    <x v="210"/>
    <s v="C"/>
    <s v="SMR"/>
    <x v="23"/>
    <m/>
  </r>
  <r>
    <x v="211"/>
    <s v="C"/>
    <s v="SOM"/>
    <x v="23"/>
    <m/>
  </r>
  <r>
    <x v="212"/>
    <s v="C"/>
    <s v="SRB"/>
    <x v="23"/>
    <m/>
  </r>
  <r>
    <x v="213"/>
    <s v="R"/>
    <s v="SSA"/>
    <x v="23"/>
    <n v="579.18345269999998"/>
  </r>
  <r>
    <x v="214"/>
    <s v="C"/>
    <s v="SSD"/>
    <x v="23"/>
    <m/>
  </r>
  <r>
    <x v="215"/>
    <s v="R"/>
    <s v="SSF"/>
    <x v="23"/>
    <n v="579.43195119999996"/>
  </r>
  <r>
    <x v="216"/>
    <s v="R"/>
    <s v="SST"/>
    <x v="23"/>
    <n v="2397.1454490000001"/>
  </r>
  <r>
    <x v="217"/>
    <s v="C"/>
    <s v="STP"/>
    <x v="23"/>
    <m/>
  </r>
  <r>
    <x v="218"/>
    <s v="C"/>
    <s v="SUR"/>
    <x v="23"/>
    <n v="2418.8338349999999"/>
  </r>
  <r>
    <x v="219"/>
    <s v="C"/>
    <s v="SVK"/>
    <x v="23"/>
    <m/>
  </r>
  <r>
    <x v="220"/>
    <s v="C"/>
    <s v="SVN"/>
    <x v="23"/>
    <m/>
  </r>
  <r>
    <x v="221"/>
    <s v="C"/>
    <s v="SWE"/>
    <x v="23"/>
    <n v="12430.458930000001"/>
  </r>
  <r>
    <x v="222"/>
    <s v="C"/>
    <s v="SWZ"/>
    <x v="23"/>
    <n v="843.56566069999997"/>
  </r>
  <r>
    <x v="223"/>
    <s v="C"/>
    <s v="SXM"/>
    <x v="23"/>
    <m/>
  </r>
  <r>
    <x v="224"/>
    <s v="C"/>
    <s v="SYC"/>
    <x v="23"/>
    <n v="2280.4515510000001"/>
  </r>
  <r>
    <x v="225"/>
    <s v="C"/>
    <s v="SYR"/>
    <x v="23"/>
    <n v="1769.740953"/>
  </r>
  <r>
    <x v="226"/>
    <s v="C"/>
    <s v="TCA"/>
    <x v="23"/>
    <m/>
  </r>
  <r>
    <x v="227"/>
    <s v="C"/>
    <s v="TCD"/>
    <x v="23"/>
    <n v="172.37515070000001"/>
  </r>
  <r>
    <x v="228"/>
    <s v="R"/>
    <s v="TEA"/>
    <x v="23"/>
    <n v="312.0759721"/>
  </r>
  <r>
    <x v="229"/>
    <s v="R"/>
    <s v="TEC"/>
    <x v="23"/>
    <m/>
  </r>
  <r>
    <x v="230"/>
    <s v="C"/>
    <s v="TGO"/>
    <x v="23"/>
    <n v="253.0358123"/>
  </r>
  <r>
    <x v="231"/>
    <s v="C"/>
    <s v="THA"/>
    <x v="23"/>
    <n v="797.88521630000002"/>
  </r>
  <r>
    <x v="232"/>
    <s v="C"/>
    <s v="TJK"/>
    <x v="23"/>
    <m/>
  </r>
  <r>
    <x v="233"/>
    <s v="C"/>
    <s v="TKM"/>
    <x v="23"/>
    <m/>
  </r>
  <r>
    <x v="234"/>
    <s v="R"/>
    <s v="TLA"/>
    <x v="23"/>
    <n v="1863.402556"/>
  </r>
  <r>
    <x v="235"/>
    <s v="C"/>
    <s v="TLS"/>
    <x v="23"/>
    <m/>
  </r>
  <r>
    <x v="236"/>
    <s v="R"/>
    <s v="TMN"/>
    <x v="23"/>
    <m/>
  </r>
  <r>
    <x v="237"/>
    <s v="C"/>
    <s v="TON"/>
    <x v="23"/>
    <n v="649.04945899999996"/>
  </r>
  <r>
    <x v="238"/>
    <s v="R"/>
    <s v="TSA"/>
    <x v="23"/>
    <n v="280.09558329999999"/>
  </r>
  <r>
    <x v="239"/>
    <s v="R"/>
    <s v="TSS"/>
    <x v="23"/>
    <n v="579.43195119999996"/>
  </r>
  <r>
    <x v="240"/>
    <s v="C"/>
    <s v="TTO"/>
    <x v="23"/>
    <n v="6818.2257289999998"/>
  </r>
  <r>
    <x v="241"/>
    <s v="C"/>
    <s v="TUN"/>
    <x v="23"/>
    <n v="1204.8644300000001"/>
  </r>
  <r>
    <x v="242"/>
    <s v="C"/>
    <s v="TUR"/>
    <x v="23"/>
    <n v="1310.2569880000001"/>
  </r>
  <r>
    <x v="243"/>
    <s v="C"/>
    <s v="TUV"/>
    <x v="23"/>
    <m/>
  </r>
  <r>
    <x v="244"/>
    <s v="C"/>
    <s v="TZA"/>
    <x v="23"/>
    <m/>
  </r>
  <r>
    <x v="245"/>
    <s v="C"/>
    <s v="UGA"/>
    <x v="23"/>
    <n v="163.1080547"/>
  </r>
  <r>
    <x v="246"/>
    <s v="C"/>
    <s v="UKR"/>
    <x v="23"/>
    <m/>
  </r>
  <r>
    <x v="247"/>
    <s v="R"/>
    <s v="UMC"/>
    <x v="23"/>
    <n v="945.90017020000005"/>
  </r>
  <r>
    <x v="248"/>
    <s v="C"/>
    <s v="URY"/>
    <x v="23"/>
    <n v="1715.9390430000001"/>
  </r>
  <r>
    <x v="249"/>
    <s v="C"/>
    <s v="USA"/>
    <x v="23"/>
    <n v="15561.4264"/>
  </r>
  <r>
    <x v="250"/>
    <s v="C"/>
    <s v="UZB"/>
    <x v="23"/>
    <m/>
  </r>
  <r>
    <x v="251"/>
    <s v="C"/>
    <s v="VCT"/>
    <x v="23"/>
    <n v="1187.1293920000001"/>
  </r>
  <r>
    <x v="252"/>
    <s v="C"/>
    <s v="VEN"/>
    <x v="23"/>
    <n v="4726.4019060000001"/>
  </r>
  <r>
    <x v="253"/>
    <s v="C"/>
    <s v="VGB"/>
    <x v="23"/>
    <m/>
  </r>
  <r>
    <x v="254"/>
    <s v="C"/>
    <s v="VIR"/>
    <x v="23"/>
    <n v="8816.3458460000002"/>
  </r>
  <r>
    <x v="255"/>
    <s v="C"/>
    <s v="VNM"/>
    <x v="23"/>
    <m/>
  </r>
  <r>
    <x v="256"/>
    <s v="C"/>
    <s v="VUT"/>
    <x v="23"/>
    <n v="886.31522029999996"/>
  </r>
  <r>
    <x v="257"/>
    <s v="R"/>
    <s v="WLD"/>
    <x v="23"/>
    <n v="2482.8953459999998"/>
  </r>
  <r>
    <x v="258"/>
    <s v="C"/>
    <s v="WSM"/>
    <x v="23"/>
    <n v="706.27603529999999"/>
  </r>
  <r>
    <x v="259"/>
    <s v="C"/>
    <s v="XKX"/>
    <x v="23"/>
    <m/>
  </r>
  <r>
    <x v="260"/>
    <s v="C"/>
    <s v="YEM"/>
    <x v="23"/>
    <m/>
  </r>
  <r>
    <x v="261"/>
    <s v="C"/>
    <s v="ZAF"/>
    <x v="23"/>
    <n v="2826.705708"/>
  </r>
  <r>
    <x v="262"/>
    <s v="C"/>
    <s v="ZMB"/>
    <x v="23"/>
    <n v="493.18208670000001"/>
  </r>
  <r>
    <x v="263"/>
    <s v="C"/>
    <s v="ZWE"/>
    <x v="23"/>
    <n v="967.17584969999996"/>
  </r>
  <r>
    <x v="0"/>
    <s v="C"/>
    <s v="ABW"/>
    <x v="24"/>
    <m/>
  </r>
  <r>
    <x v="1"/>
    <s v="C"/>
    <s v="AFG"/>
    <x v="24"/>
    <m/>
  </r>
  <r>
    <x v="2"/>
    <s v="C"/>
    <s v="AGO"/>
    <x v="24"/>
    <m/>
  </r>
  <r>
    <x v="3"/>
    <s v="C"/>
    <s v="ALB"/>
    <x v="24"/>
    <n v="662.52005229999997"/>
  </r>
  <r>
    <x v="4"/>
    <s v="C"/>
    <s v="AND"/>
    <x v="24"/>
    <n v="7728.9066949999997"/>
  </r>
  <r>
    <x v="5"/>
    <s v="R"/>
    <s v="ARB"/>
    <x v="24"/>
    <n v="1641.381222"/>
  </r>
  <r>
    <x v="6"/>
    <s v="C"/>
    <s v="ARE"/>
    <x v="24"/>
    <n v="31709.25433"/>
  </r>
  <r>
    <x v="7"/>
    <s v="C"/>
    <s v="ARG"/>
    <x v="24"/>
    <n v="2643.3693979999998"/>
  </r>
  <r>
    <x v="8"/>
    <s v="C"/>
    <s v="ARM"/>
    <x v="24"/>
    <m/>
  </r>
  <r>
    <x v="9"/>
    <s v="C"/>
    <s v="ASM"/>
    <x v="24"/>
    <m/>
  </r>
  <r>
    <x v="10"/>
    <s v="C"/>
    <s v="ATG"/>
    <x v="24"/>
    <n v="2946.2403939999999"/>
  </r>
  <r>
    <x v="11"/>
    <s v="C"/>
    <s v="AUS"/>
    <x v="24"/>
    <n v="12448.783729999999"/>
  </r>
  <r>
    <x v="12"/>
    <s v="C"/>
    <s v="AUT"/>
    <x v="24"/>
    <n v="8969.4056180000007"/>
  </r>
  <r>
    <x v="13"/>
    <s v="C"/>
    <s v="AZE"/>
    <x v="24"/>
    <m/>
  </r>
  <r>
    <x v="14"/>
    <s v="C"/>
    <s v="BDI"/>
    <x v="24"/>
    <n v="215.94418630000001"/>
  </r>
  <r>
    <x v="15"/>
    <s v="C"/>
    <s v="BEL"/>
    <x v="24"/>
    <n v="8502.5466300000007"/>
  </r>
  <r>
    <x v="16"/>
    <s v="C"/>
    <s v="BEN"/>
    <x v="24"/>
    <n v="252.86978500000001"/>
  </r>
  <r>
    <x v="17"/>
    <s v="C"/>
    <s v="BFA"/>
    <x v="24"/>
    <n v="193.84324029999999"/>
  </r>
  <r>
    <x v="18"/>
    <s v="C"/>
    <s v="BGD"/>
    <x v="24"/>
    <n v="208.5346351"/>
  </r>
  <r>
    <x v="19"/>
    <s v="C"/>
    <s v="BGR"/>
    <x v="24"/>
    <n v="1963.572676"/>
  </r>
  <r>
    <x v="20"/>
    <s v="C"/>
    <s v="BHR"/>
    <x v="24"/>
    <n v="9590.6830989999999"/>
  </r>
  <r>
    <x v="21"/>
    <s v="C"/>
    <s v="BHS"/>
    <x v="24"/>
    <n v="8873.7691020000002"/>
  </r>
  <r>
    <x v="22"/>
    <s v="C"/>
    <s v="BIH"/>
    <x v="24"/>
    <m/>
  </r>
  <r>
    <x v="23"/>
    <s v="C"/>
    <s v="BLR"/>
    <x v="24"/>
    <m/>
  </r>
  <r>
    <x v="24"/>
    <s v="C"/>
    <s v="BLZ"/>
    <x v="24"/>
    <n v="1315.2725029999999"/>
  </r>
  <r>
    <x v="25"/>
    <s v="C"/>
    <s v="BMU"/>
    <x v="24"/>
    <n v="17469.825570000001"/>
  </r>
  <r>
    <x v="26"/>
    <s v="C"/>
    <s v="BOL"/>
    <x v="24"/>
    <n v="1013.800937"/>
  </r>
  <r>
    <x v="27"/>
    <s v="C"/>
    <s v="BRA"/>
    <x v="24"/>
    <n v="1573.9671390000001"/>
  </r>
  <r>
    <x v="28"/>
    <s v="C"/>
    <s v="BRB"/>
    <x v="24"/>
    <n v="5278.4895619999998"/>
  </r>
  <r>
    <x v="29"/>
    <s v="C"/>
    <s v="BRN"/>
    <x v="24"/>
    <n v="17332.97479"/>
  </r>
  <r>
    <x v="30"/>
    <s v="C"/>
    <s v="BTN"/>
    <x v="24"/>
    <n v="373.06045840000002"/>
  </r>
  <r>
    <x v="31"/>
    <s v="C"/>
    <s v="BWA"/>
    <x v="24"/>
    <n v="1077.74254"/>
  </r>
  <r>
    <x v="32"/>
    <s v="C"/>
    <s v="CAF"/>
    <x v="24"/>
    <n v="248.5851878"/>
  </r>
  <r>
    <x v="33"/>
    <s v="C"/>
    <s v="CAN"/>
    <x v="24"/>
    <n v="13826.64999"/>
  </r>
  <r>
    <x v="34"/>
    <s v="R"/>
    <s v="CEB"/>
    <x v="24"/>
    <m/>
  </r>
  <r>
    <x v="35"/>
    <s v="C"/>
    <s v="CHE"/>
    <x v="24"/>
    <n v="16457.829160000001"/>
  </r>
  <r>
    <x v="36"/>
    <s v="C"/>
    <s v="CHI"/>
    <x v="24"/>
    <m/>
  </r>
  <r>
    <x v="37"/>
    <s v="C"/>
    <s v="CHL"/>
    <x v="24"/>
    <n v="1637.1673109999999"/>
  </r>
  <r>
    <x v="38"/>
    <s v="C"/>
    <s v="CHN"/>
    <x v="24"/>
    <n v="250.71388959999999"/>
  </r>
  <r>
    <x v="39"/>
    <s v="C"/>
    <s v="CIV"/>
    <x v="24"/>
    <n v="696.27523099999996"/>
  </r>
  <r>
    <x v="40"/>
    <s v="C"/>
    <s v="CMR"/>
    <x v="24"/>
    <n v="800.82613509999999"/>
  </r>
  <r>
    <x v="41"/>
    <s v="C"/>
    <s v="COD"/>
    <x v="24"/>
    <n v="269.82594330000001"/>
  </r>
  <r>
    <x v="42"/>
    <s v="C"/>
    <s v="COG"/>
    <x v="24"/>
    <n v="1060.6582980000001"/>
  </r>
  <r>
    <x v="43"/>
    <s v="C"/>
    <s v="COL"/>
    <x v="24"/>
    <n v="1260.395794"/>
  </r>
  <r>
    <x v="44"/>
    <s v="C"/>
    <s v="COM"/>
    <x v="24"/>
    <n v="311.14443299999999"/>
  </r>
  <r>
    <x v="45"/>
    <s v="C"/>
    <s v="CPV"/>
    <x v="24"/>
    <n v="426.69794810000002"/>
  </r>
  <r>
    <x v="46"/>
    <s v="C"/>
    <s v="CRI"/>
    <x v="24"/>
    <n v="1727.175553"/>
  </r>
  <r>
    <x v="47"/>
    <s v="R"/>
    <s v="CSS"/>
    <x v="24"/>
    <n v="2761.2146710000002"/>
  </r>
  <r>
    <x v="48"/>
    <s v="C"/>
    <s v="CUB"/>
    <x v="24"/>
    <n v="2399.844466"/>
  </r>
  <r>
    <x v="49"/>
    <s v="C"/>
    <s v="CUW"/>
    <x v="24"/>
    <m/>
  </r>
  <r>
    <x v="50"/>
    <s v="C"/>
    <s v="CYM"/>
    <x v="24"/>
    <m/>
  </r>
  <r>
    <x v="51"/>
    <s v="C"/>
    <s v="CYP"/>
    <x v="24"/>
    <n v="4258.7435889999997"/>
  </r>
  <r>
    <x v="52"/>
    <s v="C"/>
    <s v="CZE"/>
    <x v="24"/>
    <m/>
  </r>
  <r>
    <x v="53"/>
    <s v="C"/>
    <s v="DEU"/>
    <x v="24"/>
    <n v="9277.9322990000001"/>
  </r>
  <r>
    <x v="54"/>
    <s v="C"/>
    <s v="DJI"/>
    <x v="24"/>
    <m/>
  </r>
  <r>
    <x v="55"/>
    <s v="C"/>
    <s v="DMA"/>
    <x v="24"/>
    <n v="1210.6793709999999"/>
  </r>
  <r>
    <x v="56"/>
    <s v="C"/>
    <s v="DNK"/>
    <x v="24"/>
    <n v="11562.913490000001"/>
  </r>
  <r>
    <x v="57"/>
    <s v="C"/>
    <s v="DOM"/>
    <x v="24"/>
    <n v="1626.4319599999999"/>
  </r>
  <r>
    <x v="58"/>
    <s v="C"/>
    <s v="DZA"/>
    <x v="24"/>
    <n v="2452.664632"/>
  </r>
  <r>
    <x v="59"/>
    <s v="R"/>
    <s v="EAP"/>
    <x v="24"/>
    <n v="329.92393939999999"/>
  </r>
  <r>
    <x v="60"/>
    <s v="R"/>
    <s v="EAR"/>
    <x v="24"/>
    <n v="775.55129109999996"/>
  </r>
  <r>
    <x v="61"/>
    <s v="R"/>
    <s v="EAS"/>
    <x v="24"/>
    <n v="1342.7535909999999"/>
  </r>
  <r>
    <x v="62"/>
    <s v="R"/>
    <s v="ECA"/>
    <x v="24"/>
    <m/>
  </r>
  <r>
    <x v="63"/>
    <s v="R"/>
    <s v="ECS"/>
    <x v="24"/>
    <n v="4472.3098120000004"/>
  </r>
  <r>
    <x v="64"/>
    <s v="C"/>
    <s v="ECU"/>
    <x v="24"/>
    <n v="1916.7035860000001"/>
  </r>
  <r>
    <x v="65"/>
    <s v="C"/>
    <s v="EGY"/>
    <x v="24"/>
    <n v="627.04175989999999"/>
  </r>
  <r>
    <x v="66"/>
    <s v="R"/>
    <s v="EMU"/>
    <x v="24"/>
    <n v="7622.8355359999996"/>
  </r>
  <r>
    <x v="67"/>
    <s v="C"/>
    <s v="ERI"/>
    <x v="24"/>
    <m/>
  </r>
  <r>
    <x v="68"/>
    <s v="C"/>
    <s v="ESP"/>
    <x v="24"/>
    <n v="4477.7937240000001"/>
  </r>
  <r>
    <x v="69"/>
    <s v="C"/>
    <s v="EST"/>
    <x v="24"/>
    <m/>
  </r>
  <r>
    <x v="70"/>
    <s v="C"/>
    <s v="ETH"/>
    <x v="24"/>
    <n v="204.87216620000001"/>
  </r>
  <r>
    <x v="71"/>
    <s v="R"/>
    <s v="EUU"/>
    <x v="24"/>
    <n v="6517.5062040000003"/>
  </r>
  <r>
    <x v="72"/>
    <s v="R"/>
    <s v="FCS"/>
    <x v="24"/>
    <m/>
  </r>
  <r>
    <x v="73"/>
    <s v="C"/>
    <s v="FIN"/>
    <x v="24"/>
    <n v="10841.567129999999"/>
  </r>
  <r>
    <x v="74"/>
    <s v="C"/>
    <s v="FJI"/>
    <x v="24"/>
    <n v="1681.9740159999999"/>
  </r>
  <r>
    <x v="75"/>
    <s v="C"/>
    <s v="FRA"/>
    <x v="24"/>
    <n v="9432.2923570000003"/>
  </r>
  <r>
    <x v="76"/>
    <s v="C"/>
    <s v="FRO"/>
    <x v="24"/>
    <m/>
  </r>
  <r>
    <x v="77"/>
    <s v="C"/>
    <s v="FSM"/>
    <x v="24"/>
    <m/>
  </r>
  <r>
    <x v="78"/>
    <s v="C"/>
    <s v="GAB"/>
    <x v="24"/>
    <n v="4407.2843540000003"/>
  </r>
  <r>
    <x v="79"/>
    <s v="C"/>
    <s v="GBR"/>
    <x v="24"/>
    <n v="8179.1944409999996"/>
  </r>
  <r>
    <x v="80"/>
    <s v="C"/>
    <s v="GEO"/>
    <x v="24"/>
    <m/>
  </r>
  <r>
    <x v="81"/>
    <s v="C"/>
    <s v="GHA"/>
    <x v="24"/>
    <n v="358.39681899999999"/>
  </r>
  <r>
    <x v="82"/>
    <s v="C"/>
    <s v="GIB"/>
    <x v="24"/>
    <m/>
  </r>
  <r>
    <x v="83"/>
    <s v="C"/>
    <s v="GIN"/>
    <x v="24"/>
    <m/>
  </r>
  <r>
    <x v="84"/>
    <s v="C"/>
    <s v="GMB"/>
    <x v="24"/>
    <n v="252.94221959999999"/>
  </r>
  <r>
    <x v="85"/>
    <s v="C"/>
    <s v="GNB"/>
    <x v="24"/>
    <n v="157.92355409999999"/>
  </r>
  <r>
    <x v="86"/>
    <s v="C"/>
    <s v="GNQ"/>
    <x v="24"/>
    <n v="148.84057429999999"/>
  </r>
  <r>
    <x v="87"/>
    <s v="C"/>
    <s v="GRC"/>
    <x v="24"/>
    <n v="4852.5657279999996"/>
  </r>
  <r>
    <x v="88"/>
    <s v="C"/>
    <s v="GRD"/>
    <x v="24"/>
    <n v="1478.4111049999999"/>
  </r>
  <r>
    <x v="89"/>
    <s v="C"/>
    <s v="GRL"/>
    <x v="24"/>
    <n v="7198.7022470000002"/>
  </r>
  <r>
    <x v="90"/>
    <s v="C"/>
    <s v="GTM"/>
    <x v="24"/>
    <n v="1177.436451"/>
  </r>
  <r>
    <x v="91"/>
    <s v="C"/>
    <s v="GUM"/>
    <x v="24"/>
    <m/>
  </r>
  <r>
    <x v="92"/>
    <s v="C"/>
    <s v="GUY"/>
    <x v="24"/>
    <n v="564.52641800000004"/>
  </r>
  <r>
    <x v="93"/>
    <s v="R"/>
    <s v="HIC"/>
    <x v="24"/>
    <n v="10086.51223"/>
  </r>
  <r>
    <x v="94"/>
    <s v="C"/>
    <s v="HKG"/>
    <x v="24"/>
    <n v="6208.2261589999998"/>
  </r>
  <r>
    <x v="95"/>
    <s v="C"/>
    <s v="HND"/>
    <x v="24"/>
    <n v="798.81835530000001"/>
  </r>
  <r>
    <x v="96"/>
    <s v="R"/>
    <s v="HPC"/>
    <x v="24"/>
    <n v="332.20033769999998"/>
  </r>
  <r>
    <x v="97"/>
    <s v="C"/>
    <s v="HRV"/>
    <x v="24"/>
    <m/>
  </r>
  <r>
    <x v="98"/>
    <s v="C"/>
    <s v="HTI"/>
    <x v="24"/>
    <m/>
  </r>
  <r>
    <x v="99"/>
    <s v="C"/>
    <s v="HUN"/>
    <x v="24"/>
    <m/>
  </r>
  <r>
    <x v="100"/>
    <s v="R"/>
    <s v="IBD"/>
    <x v="24"/>
    <n v="742.80704089999995"/>
  </r>
  <r>
    <x v="101"/>
    <s v="R"/>
    <s v="IBT"/>
    <x v="24"/>
    <n v="667.76844719999997"/>
  </r>
  <r>
    <x v="102"/>
    <s v="R"/>
    <s v="IDA"/>
    <x v="24"/>
    <n v="346.33729529999999"/>
  </r>
  <r>
    <x v="103"/>
    <s v="R"/>
    <s v="IDB"/>
    <x v="24"/>
    <n v="419.1264989"/>
  </r>
  <r>
    <x v="104"/>
    <s v="C"/>
    <s v="IDN"/>
    <x v="24"/>
    <n v="525.22914049999997"/>
  </r>
  <r>
    <x v="105"/>
    <s v="R"/>
    <s v="IDX"/>
    <x v="24"/>
    <n v="309.66189800000001"/>
  </r>
  <r>
    <x v="106"/>
    <s v="C"/>
    <s v="IMN"/>
    <x v="24"/>
    <m/>
  </r>
  <r>
    <x v="107"/>
    <s v="C"/>
    <s v="IND"/>
    <x v="24"/>
    <n v="273.90182659999999"/>
  </r>
  <r>
    <x v="108"/>
    <s v="R"/>
    <s v="INX"/>
    <x v="24"/>
    <m/>
  </r>
  <r>
    <x v="109"/>
    <s v="C"/>
    <s v="IRL"/>
    <x v="24"/>
    <n v="5697.6593279999997"/>
  </r>
  <r>
    <x v="110"/>
    <s v="C"/>
    <s v="IRN"/>
    <x v="24"/>
    <n v="3568.505126"/>
  </r>
  <r>
    <x v="111"/>
    <s v="C"/>
    <s v="IRQ"/>
    <x v="24"/>
    <n v="3077.9984720000002"/>
  </r>
  <r>
    <x v="112"/>
    <s v="C"/>
    <s v="ISL"/>
    <x v="24"/>
    <n v="12057.172839999999"/>
  </r>
  <r>
    <x v="113"/>
    <s v="C"/>
    <s v="ISR"/>
    <x v="24"/>
    <n v="6261.999323"/>
  </r>
  <r>
    <x v="114"/>
    <s v="C"/>
    <s v="ITA"/>
    <x v="24"/>
    <n v="7714.1852319999998"/>
  </r>
  <r>
    <x v="115"/>
    <s v="C"/>
    <s v="JAM"/>
    <x v="24"/>
    <n v="1027.9867650000001"/>
  </r>
  <r>
    <x v="116"/>
    <s v="C"/>
    <s v="JOR"/>
    <x v="24"/>
    <n v="1786.3113209999999"/>
  </r>
  <r>
    <x v="117"/>
    <s v="C"/>
    <s v="JPN"/>
    <x v="24"/>
    <n v="10912.86325"/>
  </r>
  <r>
    <x v="118"/>
    <s v="C"/>
    <s v="KAZ"/>
    <x v="24"/>
    <m/>
  </r>
  <r>
    <x v="119"/>
    <s v="C"/>
    <s v="KEN"/>
    <x v="24"/>
    <n v="326.93646260000003"/>
  </r>
  <r>
    <x v="120"/>
    <s v="C"/>
    <s v="KGZ"/>
    <x v="24"/>
    <m/>
  </r>
  <r>
    <x v="121"/>
    <s v="C"/>
    <s v="KHM"/>
    <x v="24"/>
    <m/>
  </r>
  <r>
    <x v="122"/>
    <s v="C"/>
    <s v="KIR"/>
    <x v="24"/>
    <n v="657.152244"/>
  </r>
  <r>
    <x v="123"/>
    <s v="C"/>
    <s v="KNA"/>
    <x v="24"/>
    <n v="2267.4243259999998"/>
  </r>
  <r>
    <x v="124"/>
    <s v="C"/>
    <s v="KOR"/>
    <x v="24"/>
    <n v="2390.6731519999998"/>
  </r>
  <r>
    <x v="125"/>
    <s v="C"/>
    <s v="KWT"/>
    <x v="24"/>
    <n v="13103.55445"/>
  </r>
  <r>
    <x v="126"/>
    <s v="R"/>
    <s v="LAC"/>
    <x v="24"/>
    <n v="1793.765179"/>
  </r>
  <r>
    <x v="127"/>
    <s v="C"/>
    <s v="LAO"/>
    <x v="24"/>
    <n v="489.94872709999999"/>
  </r>
  <r>
    <x v="128"/>
    <s v="C"/>
    <s v="LBN"/>
    <x v="24"/>
    <m/>
  </r>
  <r>
    <x v="129"/>
    <s v="C"/>
    <s v="LBR"/>
    <x v="24"/>
    <n v="392.97977059999999"/>
  </r>
  <r>
    <x v="130"/>
    <s v="C"/>
    <s v="LBY"/>
    <x v="24"/>
    <m/>
  </r>
  <r>
    <x v="131"/>
    <s v="C"/>
    <s v="LCA"/>
    <x v="24"/>
    <n v="1748.7469630000001"/>
  </r>
  <r>
    <x v="132"/>
    <s v="R"/>
    <s v="LCN"/>
    <x v="24"/>
    <n v="1848.47549"/>
  </r>
  <r>
    <x v="133"/>
    <s v="R"/>
    <s v="LDC"/>
    <x v="24"/>
    <m/>
  </r>
  <r>
    <x v="134"/>
    <s v="R"/>
    <s v="LIC"/>
    <x v="24"/>
    <n v="250.2468744"/>
  </r>
  <r>
    <x v="135"/>
    <s v="C"/>
    <s v="LIE"/>
    <x v="24"/>
    <n v="18607.876619999999"/>
  </r>
  <r>
    <x v="136"/>
    <s v="C"/>
    <s v="LKA"/>
    <x v="24"/>
    <n v="387.82486319999998"/>
  </r>
  <r>
    <x v="137"/>
    <s v="R"/>
    <s v="LMC"/>
    <x v="24"/>
    <n v="399.64402919999998"/>
  </r>
  <r>
    <x v="138"/>
    <s v="R"/>
    <s v="LMY"/>
    <x v="24"/>
    <n v="656.46540570000002"/>
  </r>
  <r>
    <x v="139"/>
    <s v="C"/>
    <s v="LSO"/>
    <x v="24"/>
    <n v="231.00522140000001"/>
  </r>
  <r>
    <x v="140"/>
    <s v="R"/>
    <s v="LTE"/>
    <x v="24"/>
    <n v="753.97967289999997"/>
  </r>
  <r>
    <x v="141"/>
    <s v="C"/>
    <s v="LTU"/>
    <x v="24"/>
    <m/>
  </r>
  <r>
    <x v="142"/>
    <s v="C"/>
    <s v="LUX"/>
    <x v="24"/>
    <n v="12554.41718"/>
  </r>
  <r>
    <x v="143"/>
    <s v="C"/>
    <s v="LVA"/>
    <x v="24"/>
    <m/>
  </r>
  <r>
    <x v="144"/>
    <s v="C"/>
    <s v="MAC"/>
    <x v="24"/>
    <n v="4751.2168920000004"/>
  </r>
  <r>
    <x v="145"/>
    <s v="C"/>
    <s v="MAF"/>
    <x v="24"/>
    <m/>
  </r>
  <r>
    <x v="146"/>
    <s v="C"/>
    <s v="MAR"/>
    <x v="24"/>
    <n v="667.33318059999999"/>
  </r>
  <r>
    <x v="147"/>
    <s v="C"/>
    <s v="MCO"/>
    <x v="24"/>
    <n v="36381.697399999997"/>
  </r>
  <r>
    <x v="148"/>
    <s v="C"/>
    <s v="MDA"/>
    <x v="24"/>
    <m/>
  </r>
  <r>
    <x v="149"/>
    <s v="C"/>
    <s v="MDG"/>
    <x v="24"/>
    <n v="300.53409060000001"/>
  </r>
  <r>
    <x v="150"/>
    <s v="C"/>
    <s v="MDV"/>
    <x v="24"/>
    <n v="598.53375510000001"/>
  </r>
  <r>
    <x v="151"/>
    <s v="R"/>
    <s v="MEA"/>
    <x v="24"/>
    <n v="1994.3063460000001"/>
  </r>
  <r>
    <x v="152"/>
    <s v="C"/>
    <s v="MEX"/>
    <x v="24"/>
    <n v="2317.6399470000001"/>
  </r>
  <r>
    <x v="153"/>
    <s v="C"/>
    <s v="MHL"/>
    <x v="24"/>
    <n v="1234.758349"/>
  </r>
  <r>
    <x v="154"/>
    <s v="R"/>
    <s v="MIC"/>
    <x v="24"/>
    <n v="692.57043209999995"/>
  </r>
  <r>
    <x v="155"/>
    <s v="C"/>
    <s v="MKD"/>
    <x v="24"/>
    <m/>
  </r>
  <r>
    <x v="156"/>
    <s v="C"/>
    <s v="MLI"/>
    <x v="24"/>
    <n v="160.2528428"/>
  </r>
  <r>
    <x v="157"/>
    <s v="C"/>
    <s v="MLT"/>
    <x v="24"/>
    <n v="3332.8853570000001"/>
  </r>
  <r>
    <x v="158"/>
    <s v="C"/>
    <s v="MMR"/>
    <x v="24"/>
    <m/>
  </r>
  <r>
    <x v="159"/>
    <s v="R"/>
    <s v="MNA"/>
    <x v="24"/>
    <m/>
  </r>
  <r>
    <x v="160"/>
    <s v="C"/>
    <s v="MNE"/>
    <x v="24"/>
    <m/>
  </r>
  <r>
    <x v="161"/>
    <s v="C"/>
    <s v="MNG"/>
    <x v="24"/>
    <n v="1121.664164"/>
  </r>
  <r>
    <x v="162"/>
    <s v="C"/>
    <s v="MNP"/>
    <x v="24"/>
    <m/>
  </r>
  <r>
    <x v="163"/>
    <s v="C"/>
    <s v="MOZ"/>
    <x v="24"/>
    <n v="262.65986889999999"/>
  </r>
  <r>
    <x v="164"/>
    <s v="C"/>
    <s v="MRT"/>
    <x v="24"/>
    <n v="422.43854690000001"/>
  </r>
  <r>
    <x v="165"/>
    <s v="C"/>
    <s v="MUS"/>
    <x v="24"/>
    <n v="1032.312731"/>
  </r>
  <r>
    <x v="166"/>
    <s v="C"/>
    <s v="MWI"/>
    <x v="24"/>
    <n v="175.1796248"/>
  </r>
  <r>
    <x v="167"/>
    <s v="C"/>
    <s v="MYS"/>
    <x v="24"/>
    <n v="2234.3564769999998"/>
  </r>
  <r>
    <x v="168"/>
    <s v="R"/>
    <s v="NAC"/>
    <x v="24"/>
    <n v="16809.365089999999"/>
  </r>
  <r>
    <x v="169"/>
    <s v="C"/>
    <s v="NAM"/>
    <x v="24"/>
    <n v="1764.4771920000001"/>
  </r>
  <r>
    <x v="170"/>
    <s v="C"/>
    <s v="NCL"/>
    <x v="24"/>
    <n v="5249.0536000000002"/>
  </r>
  <r>
    <x v="171"/>
    <s v="C"/>
    <s v="NER"/>
    <x v="24"/>
    <n v="217.43579299999999"/>
  </r>
  <r>
    <x v="172"/>
    <s v="C"/>
    <s v="NGA"/>
    <x v="24"/>
    <n v="349.71295629999997"/>
  </r>
  <r>
    <x v="173"/>
    <s v="C"/>
    <s v="NIC"/>
    <x v="24"/>
    <n v="858.05471220000004"/>
  </r>
  <r>
    <x v="174"/>
    <s v="C"/>
    <s v="NLD"/>
    <x v="24"/>
    <n v="9849.8219669999999"/>
  </r>
  <r>
    <x v="175"/>
    <s v="C"/>
    <s v="NOR"/>
    <x v="24"/>
    <n v="14989.485769999999"/>
  </r>
  <r>
    <x v="176"/>
    <s v="C"/>
    <s v="NPL"/>
    <x v="24"/>
    <n v="157.89864660000001"/>
  </r>
  <r>
    <x v="177"/>
    <s v="C"/>
    <s v="NRU"/>
    <x v="24"/>
    <m/>
  </r>
  <r>
    <x v="178"/>
    <s v="C"/>
    <s v="NZL"/>
    <x v="24"/>
    <n v="6713.5994570000003"/>
  </r>
  <r>
    <x v="179"/>
    <s v="R"/>
    <s v="OED"/>
    <x v="24"/>
    <n v="9306.0723720000005"/>
  </r>
  <r>
    <x v="180"/>
    <s v="C"/>
    <s v="OMN"/>
    <x v="24"/>
    <n v="6164.145278"/>
  </r>
  <r>
    <x v="181"/>
    <s v="R"/>
    <s v="OSS"/>
    <x v="24"/>
    <n v="2241.5883600000002"/>
  </r>
  <r>
    <x v="182"/>
    <s v="C"/>
    <s v="PAK"/>
    <x v="24"/>
    <n v="349.1223981"/>
  </r>
  <r>
    <x v="183"/>
    <s v="C"/>
    <s v="PAN"/>
    <x v="24"/>
    <n v="2848.9501749999999"/>
  </r>
  <r>
    <x v="184"/>
    <s v="C"/>
    <s v="PER"/>
    <x v="24"/>
    <n v="921.4682401"/>
  </r>
  <r>
    <x v="185"/>
    <s v="C"/>
    <s v="PHL"/>
    <x v="24"/>
    <n v="594.02557630000001"/>
  </r>
  <r>
    <x v="186"/>
    <s v="C"/>
    <s v="PLW"/>
    <x v="24"/>
    <m/>
  </r>
  <r>
    <x v="187"/>
    <s v="C"/>
    <s v="PNG"/>
    <x v="24"/>
    <n v="690.98482209999997"/>
  </r>
  <r>
    <x v="188"/>
    <s v="C"/>
    <s v="POL"/>
    <x v="24"/>
    <m/>
  </r>
  <r>
    <x v="189"/>
    <s v="R"/>
    <s v="PRE"/>
    <x v="24"/>
    <n v="228.8655645"/>
  </r>
  <r>
    <x v="190"/>
    <s v="C"/>
    <s v="PRI"/>
    <x v="24"/>
    <n v="5730.1170089999996"/>
  </r>
  <r>
    <x v="191"/>
    <s v="C"/>
    <s v="PRK"/>
    <x v="24"/>
    <m/>
  </r>
  <r>
    <x v="192"/>
    <s v="C"/>
    <s v="PRT"/>
    <x v="24"/>
    <n v="2522.995844"/>
  </r>
  <r>
    <x v="193"/>
    <s v="C"/>
    <s v="PRY"/>
    <x v="24"/>
    <n v="1139.995821"/>
  </r>
  <r>
    <x v="194"/>
    <s v="R"/>
    <s v="PSE"/>
    <x v="24"/>
    <m/>
  </r>
  <r>
    <x v="195"/>
    <s v="R"/>
    <s v="PSS"/>
    <x v="24"/>
    <n v="1294.6572630000001"/>
  </r>
  <r>
    <x v="196"/>
    <s v="R"/>
    <s v="PST"/>
    <x v="24"/>
    <n v="9995.1155400000007"/>
  </r>
  <r>
    <x v="197"/>
    <s v="C"/>
    <s v="PYF"/>
    <x v="24"/>
    <n v="8092.8625279999997"/>
  </r>
  <r>
    <x v="198"/>
    <s v="C"/>
    <s v="QAT"/>
    <x v="24"/>
    <n v="19634.785909999999"/>
  </r>
  <r>
    <x v="199"/>
    <s v="C"/>
    <s v="ROU"/>
    <x v="24"/>
    <m/>
  </r>
  <r>
    <x v="200"/>
    <s v="C"/>
    <s v="RUS"/>
    <x v="24"/>
    <m/>
  </r>
  <r>
    <x v="201"/>
    <s v="C"/>
    <s v="RWA"/>
    <x v="24"/>
    <n v="269.88070829999998"/>
  </r>
  <r>
    <x v="202"/>
    <s v="R"/>
    <s v="SAS"/>
    <x v="24"/>
    <n v="272.40066309999997"/>
  </r>
  <r>
    <x v="203"/>
    <s v="C"/>
    <s v="SAU"/>
    <x v="24"/>
    <n v="9581.5117590000009"/>
  </r>
  <r>
    <x v="204"/>
    <s v="C"/>
    <s v="SDN"/>
    <x v="24"/>
    <n v="441.4189599"/>
  </r>
  <r>
    <x v="205"/>
    <s v="C"/>
    <s v="SEN"/>
    <x v="24"/>
    <n v="430.17889769999999"/>
  </r>
  <r>
    <x v="206"/>
    <s v="C"/>
    <s v="SGP"/>
    <x v="24"/>
    <n v="7223.398287"/>
  </r>
  <r>
    <x v="207"/>
    <s v="C"/>
    <s v="SLB"/>
    <x v="24"/>
    <n v="962.30728060000001"/>
  </r>
  <r>
    <x v="208"/>
    <s v="C"/>
    <s v="SLE"/>
    <x v="24"/>
    <n v="293.95365930000003"/>
  </r>
  <r>
    <x v="209"/>
    <s v="C"/>
    <s v="SLV"/>
    <x v="24"/>
    <n v="753.66044720000002"/>
  </r>
  <r>
    <x v="210"/>
    <s v="C"/>
    <s v="SMR"/>
    <x v="24"/>
    <m/>
  </r>
  <r>
    <x v="211"/>
    <s v="C"/>
    <s v="SOM"/>
    <x v="24"/>
    <m/>
  </r>
  <r>
    <x v="212"/>
    <s v="C"/>
    <s v="SRB"/>
    <x v="24"/>
    <m/>
  </r>
  <r>
    <x v="213"/>
    <s v="R"/>
    <s v="SSA"/>
    <x v="24"/>
    <n v="535.90328439999996"/>
  </r>
  <r>
    <x v="214"/>
    <s v="C"/>
    <s v="SSD"/>
    <x v="24"/>
    <m/>
  </r>
  <r>
    <x v="215"/>
    <s v="R"/>
    <s v="SSF"/>
    <x v="24"/>
    <n v="536.16412639999999"/>
  </r>
  <r>
    <x v="216"/>
    <s v="R"/>
    <s v="SST"/>
    <x v="24"/>
    <n v="2327.3827350000001"/>
  </r>
  <r>
    <x v="217"/>
    <s v="C"/>
    <s v="STP"/>
    <x v="24"/>
    <m/>
  </r>
  <r>
    <x v="218"/>
    <s v="C"/>
    <s v="SUR"/>
    <x v="24"/>
    <n v="2350.4052660000002"/>
  </r>
  <r>
    <x v="219"/>
    <s v="C"/>
    <s v="SVK"/>
    <x v="24"/>
    <m/>
  </r>
  <r>
    <x v="220"/>
    <s v="C"/>
    <s v="SVN"/>
    <x v="24"/>
    <m/>
  </r>
  <r>
    <x v="221"/>
    <s v="C"/>
    <s v="SWE"/>
    <x v="24"/>
    <n v="12914.330679999999"/>
  </r>
  <r>
    <x v="222"/>
    <s v="C"/>
    <s v="SWZ"/>
    <x v="24"/>
    <n v="727.19581259999995"/>
  </r>
  <r>
    <x v="223"/>
    <s v="C"/>
    <s v="SXM"/>
    <x v="24"/>
    <m/>
  </r>
  <r>
    <x v="224"/>
    <s v="C"/>
    <s v="SYC"/>
    <x v="24"/>
    <n v="2338.075652"/>
  </r>
  <r>
    <x v="225"/>
    <s v="C"/>
    <s v="SYR"/>
    <x v="24"/>
    <n v="1700.476019"/>
  </r>
  <r>
    <x v="226"/>
    <s v="C"/>
    <s v="TCA"/>
    <x v="24"/>
    <m/>
  </r>
  <r>
    <x v="227"/>
    <s v="C"/>
    <s v="TCD"/>
    <x v="24"/>
    <n v="185.52587829999999"/>
  </r>
  <r>
    <x v="228"/>
    <s v="R"/>
    <s v="TEA"/>
    <x v="24"/>
    <n v="333.53885279999997"/>
  </r>
  <r>
    <x v="229"/>
    <s v="R"/>
    <s v="TEC"/>
    <x v="24"/>
    <m/>
  </r>
  <r>
    <x v="230"/>
    <s v="C"/>
    <s v="TGO"/>
    <x v="24"/>
    <n v="228.6925986"/>
  </r>
  <r>
    <x v="231"/>
    <s v="C"/>
    <s v="THA"/>
    <x v="24"/>
    <n v="817.82746150000003"/>
  </r>
  <r>
    <x v="232"/>
    <s v="C"/>
    <s v="TJK"/>
    <x v="24"/>
    <m/>
  </r>
  <r>
    <x v="233"/>
    <s v="C"/>
    <s v="TKM"/>
    <x v="24"/>
    <m/>
  </r>
  <r>
    <x v="234"/>
    <s v="R"/>
    <s v="TLA"/>
    <x v="24"/>
    <n v="1786.699629"/>
  </r>
  <r>
    <x v="235"/>
    <s v="C"/>
    <s v="TLS"/>
    <x v="24"/>
    <m/>
  </r>
  <r>
    <x v="236"/>
    <s v="R"/>
    <s v="TMN"/>
    <x v="24"/>
    <m/>
  </r>
  <r>
    <x v="237"/>
    <s v="C"/>
    <s v="TON"/>
    <x v="24"/>
    <n v="684.64391790000002"/>
  </r>
  <r>
    <x v="238"/>
    <s v="R"/>
    <s v="TSA"/>
    <x v="24"/>
    <n v="272.40066309999997"/>
  </r>
  <r>
    <x v="239"/>
    <s v="R"/>
    <s v="TSS"/>
    <x v="24"/>
    <n v="536.16412639999999"/>
  </r>
  <r>
    <x v="240"/>
    <s v="C"/>
    <s v="TTO"/>
    <x v="24"/>
    <n v="6712.0506130000003"/>
  </r>
  <r>
    <x v="241"/>
    <s v="C"/>
    <s v="TUN"/>
    <x v="24"/>
    <n v="1158.103282"/>
  </r>
  <r>
    <x v="242"/>
    <s v="C"/>
    <s v="TUR"/>
    <x v="24"/>
    <n v="1246.825842"/>
  </r>
  <r>
    <x v="243"/>
    <s v="C"/>
    <s v="TUV"/>
    <x v="24"/>
    <m/>
  </r>
  <r>
    <x v="244"/>
    <s v="C"/>
    <s v="TZA"/>
    <x v="24"/>
    <m/>
  </r>
  <r>
    <x v="245"/>
    <s v="C"/>
    <s v="UGA"/>
    <x v="24"/>
    <n v="255.08166990000001"/>
  </r>
  <r>
    <x v="246"/>
    <s v="C"/>
    <s v="UKR"/>
    <x v="24"/>
    <m/>
  </r>
  <r>
    <x v="247"/>
    <s v="R"/>
    <s v="UMC"/>
    <x v="24"/>
    <n v="955.94187569999997"/>
  </r>
  <r>
    <x v="248"/>
    <s v="C"/>
    <s v="URY"/>
    <x v="24"/>
    <n v="1620.7206140000001"/>
  </r>
  <r>
    <x v="249"/>
    <s v="C"/>
    <s v="USA"/>
    <x v="24"/>
    <n v="17134.28602"/>
  </r>
  <r>
    <x v="250"/>
    <s v="C"/>
    <s v="UZB"/>
    <x v="24"/>
    <m/>
  </r>
  <r>
    <x v="251"/>
    <s v="C"/>
    <s v="VCT"/>
    <x v="24"/>
    <n v="1301.546143"/>
  </r>
  <r>
    <x v="252"/>
    <s v="C"/>
    <s v="VEN"/>
    <x v="24"/>
    <n v="3288.3460540000001"/>
  </r>
  <r>
    <x v="253"/>
    <s v="C"/>
    <s v="VGB"/>
    <x v="24"/>
    <m/>
  </r>
  <r>
    <x v="254"/>
    <s v="C"/>
    <s v="VIR"/>
    <x v="24"/>
    <n v="9124.0740740000001"/>
  </r>
  <r>
    <x v="255"/>
    <s v="C"/>
    <s v="VNM"/>
    <x v="24"/>
    <m/>
  </r>
  <r>
    <x v="256"/>
    <s v="C"/>
    <s v="VUT"/>
    <x v="24"/>
    <n v="1066.5798319999999"/>
  </r>
  <r>
    <x v="257"/>
    <s v="R"/>
    <s v="WLD"/>
    <x v="24"/>
    <n v="2533.2854299999999"/>
  </r>
  <r>
    <x v="258"/>
    <s v="C"/>
    <s v="WSM"/>
    <x v="24"/>
    <n v="685.57808639999996"/>
  </r>
  <r>
    <x v="259"/>
    <s v="C"/>
    <s v="XKX"/>
    <x v="24"/>
    <m/>
  </r>
  <r>
    <x v="260"/>
    <s v="C"/>
    <s v="YEM"/>
    <x v="24"/>
    <m/>
  </r>
  <r>
    <x v="261"/>
    <s v="C"/>
    <s v="ZAF"/>
    <x v="24"/>
    <n v="2728.7874320000001"/>
  </r>
  <r>
    <x v="262"/>
    <s v="C"/>
    <s v="ZMB"/>
    <x v="24"/>
    <n v="406.52025179999998"/>
  </r>
  <r>
    <x v="263"/>
    <s v="C"/>
    <s v="ZWE"/>
    <x v="24"/>
    <n v="761.44538699999998"/>
  </r>
  <r>
    <x v="0"/>
    <s v="C"/>
    <s v="ABW"/>
    <x v="25"/>
    <m/>
  </r>
  <r>
    <x v="1"/>
    <s v="C"/>
    <s v="AFG"/>
    <x v="25"/>
    <m/>
  </r>
  <r>
    <x v="2"/>
    <s v="C"/>
    <s v="AGO"/>
    <x v="25"/>
    <n v="630.07498499999997"/>
  </r>
  <r>
    <x v="3"/>
    <s v="C"/>
    <s v="ALB"/>
    <x v="25"/>
    <n v="662.91479260000006"/>
  </r>
  <r>
    <x v="4"/>
    <s v="C"/>
    <s v="AND"/>
    <x v="25"/>
    <n v="7774.3938289999996"/>
  </r>
  <r>
    <x v="5"/>
    <s v="R"/>
    <s v="ARB"/>
    <x v="25"/>
    <n v="1572.0508259999999"/>
  </r>
  <r>
    <x v="6"/>
    <s v="C"/>
    <s v="ARE"/>
    <x v="25"/>
    <n v="29189.16779"/>
  </r>
  <r>
    <x v="7"/>
    <s v="C"/>
    <s v="ARG"/>
    <x v="25"/>
    <n v="2909.5166100000001"/>
  </r>
  <r>
    <x v="8"/>
    <s v="C"/>
    <s v="ARM"/>
    <x v="25"/>
    <m/>
  </r>
  <r>
    <x v="9"/>
    <s v="C"/>
    <s v="ASM"/>
    <x v="25"/>
    <m/>
  </r>
  <r>
    <x v="10"/>
    <s v="C"/>
    <s v="ATG"/>
    <x v="25"/>
    <n v="3452.522512"/>
  </r>
  <r>
    <x v="11"/>
    <s v="C"/>
    <s v="AUS"/>
    <x v="25"/>
    <n v="11452.65689"/>
  </r>
  <r>
    <x v="12"/>
    <s v="C"/>
    <s v="AUT"/>
    <x v="25"/>
    <n v="9150.0012110000007"/>
  </r>
  <r>
    <x v="13"/>
    <s v="C"/>
    <s v="AZE"/>
    <x v="25"/>
    <m/>
  </r>
  <r>
    <x v="14"/>
    <s v="C"/>
    <s v="BDI"/>
    <x v="25"/>
    <n v="244.5689375"/>
  </r>
  <r>
    <x v="15"/>
    <s v="C"/>
    <s v="BEL"/>
    <x v="25"/>
    <n v="8797.6679899999999"/>
  </r>
  <r>
    <x v="16"/>
    <s v="C"/>
    <s v="BEN"/>
    <x v="25"/>
    <n v="244.41099890000001"/>
  </r>
  <r>
    <x v="17"/>
    <s v="C"/>
    <s v="BFA"/>
    <x v="25"/>
    <n v="200.89442249999999"/>
  </r>
  <r>
    <x v="18"/>
    <s v="C"/>
    <s v="BGD"/>
    <x v="25"/>
    <n v="239.0392205"/>
  </r>
  <r>
    <x v="19"/>
    <s v="C"/>
    <s v="BGR"/>
    <x v="25"/>
    <n v="1914.550647"/>
  </r>
  <r>
    <x v="20"/>
    <s v="C"/>
    <s v="BHR"/>
    <x v="25"/>
    <n v="8706.7250839999997"/>
  </r>
  <r>
    <x v="21"/>
    <s v="C"/>
    <s v="BHS"/>
    <x v="25"/>
    <n v="9888.4893499999998"/>
  </r>
  <r>
    <x v="22"/>
    <s v="C"/>
    <s v="BIH"/>
    <x v="25"/>
    <m/>
  </r>
  <r>
    <x v="23"/>
    <s v="C"/>
    <s v="BLR"/>
    <x v="25"/>
    <m/>
  </r>
  <r>
    <x v="24"/>
    <s v="C"/>
    <s v="BLZ"/>
    <x v="25"/>
    <n v="1268.1829479999999"/>
  </r>
  <r>
    <x v="25"/>
    <s v="C"/>
    <s v="BMU"/>
    <x v="25"/>
    <n v="18269.535520000001"/>
  </r>
  <r>
    <x v="26"/>
    <s v="C"/>
    <s v="BOL"/>
    <x v="25"/>
    <n v="865.69011060000003"/>
  </r>
  <r>
    <x v="27"/>
    <s v="C"/>
    <s v="BRA"/>
    <x v="25"/>
    <n v="1643.1965029999999"/>
  </r>
  <r>
    <x v="28"/>
    <s v="C"/>
    <s v="BRB"/>
    <x v="25"/>
    <n v="5508.4350279999999"/>
  </r>
  <r>
    <x v="29"/>
    <s v="C"/>
    <s v="BRN"/>
    <x v="25"/>
    <n v="15694.539989999999"/>
  </r>
  <r>
    <x v="30"/>
    <s v="C"/>
    <s v="BTN"/>
    <x v="25"/>
    <n v="368.63358720000002"/>
  </r>
  <r>
    <x v="31"/>
    <s v="C"/>
    <s v="BWA"/>
    <x v="25"/>
    <n v="937.47446179999997"/>
  </r>
  <r>
    <x v="32"/>
    <s v="C"/>
    <s v="CAF"/>
    <x v="25"/>
    <n v="328.3119198"/>
  </r>
  <r>
    <x v="33"/>
    <s v="C"/>
    <s v="CAN"/>
    <x v="25"/>
    <n v="14060.46178"/>
  </r>
  <r>
    <x v="34"/>
    <s v="R"/>
    <s v="CEB"/>
    <x v="25"/>
    <m/>
  </r>
  <r>
    <x v="35"/>
    <s v="C"/>
    <s v="CHE"/>
    <x v="25"/>
    <n v="16613.628479999999"/>
  </r>
  <r>
    <x v="36"/>
    <s v="C"/>
    <s v="CHI"/>
    <x v="25"/>
    <m/>
  </r>
  <r>
    <x v="37"/>
    <s v="C"/>
    <s v="CHL"/>
    <x v="25"/>
    <n v="1453.316206"/>
  </r>
  <r>
    <x v="38"/>
    <s v="C"/>
    <s v="CHN"/>
    <x v="25"/>
    <n v="294.4572943"/>
  </r>
  <r>
    <x v="39"/>
    <s v="C"/>
    <s v="CIV"/>
    <x v="25"/>
    <n v="682.57378140000003"/>
  </r>
  <r>
    <x v="40"/>
    <s v="C"/>
    <s v="CMR"/>
    <x v="25"/>
    <n v="810.76666230000001"/>
  </r>
  <r>
    <x v="41"/>
    <s v="C"/>
    <s v="COD"/>
    <x v="25"/>
    <n v="240.77017810000001"/>
  </r>
  <r>
    <x v="42"/>
    <s v="C"/>
    <s v="COG"/>
    <x v="25"/>
    <n v="1015.5573869999999"/>
  </r>
  <r>
    <x v="43"/>
    <s v="C"/>
    <s v="COL"/>
    <x v="25"/>
    <n v="1125.201935"/>
  </r>
  <r>
    <x v="44"/>
    <s v="C"/>
    <s v="COM"/>
    <x v="25"/>
    <n v="322.2031412"/>
  </r>
  <r>
    <x v="45"/>
    <s v="C"/>
    <s v="CPV"/>
    <x v="25"/>
    <n v="437.13648510000002"/>
  </r>
  <r>
    <x v="46"/>
    <s v="C"/>
    <s v="CRI"/>
    <x v="25"/>
    <n v="1756.856818"/>
  </r>
  <r>
    <x v="47"/>
    <s v="R"/>
    <s v="CSS"/>
    <x v="25"/>
    <n v="2703.421871"/>
  </r>
  <r>
    <x v="48"/>
    <s v="C"/>
    <s v="CUB"/>
    <x v="25"/>
    <n v="2273.1841490000002"/>
  </r>
  <r>
    <x v="49"/>
    <s v="C"/>
    <s v="CUW"/>
    <x v="25"/>
    <m/>
  </r>
  <r>
    <x v="50"/>
    <s v="C"/>
    <s v="CYM"/>
    <x v="25"/>
    <m/>
  </r>
  <r>
    <x v="51"/>
    <s v="C"/>
    <s v="CYP"/>
    <x v="25"/>
    <n v="4488.2870030000004"/>
  </r>
  <r>
    <x v="52"/>
    <s v="C"/>
    <s v="CZE"/>
    <x v="25"/>
    <m/>
  </r>
  <r>
    <x v="53"/>
    <s v="C"/>
    <s v="DEU"/>
    <x v="25"/>
    <n v="9393.8916910000007"/>
  </r>
  <r>
    <x v="54"/>
    <s v="C"/>
    <s v="DJI"/>
    <x v="25"/>
    <n v="801.17272730000002"/>
  </r>
  <r>
    <x v="55"/>
    <s v="C"/>
    <s v="DMA"/>
    <x v="25"/>
    <n v="1338.690509"/>
  </r>
  <r>
    <x v="56"/>
    <s v="C"/>
    <s v="DNK"/>
    <x v="25"/>
    <n v="12253.09555"/>
  </r>
  <r>
    <x v="57"/>
    <s v="C"/>
    <s v="DOM"/>
    <x v="25"/>
    <n v="777.424081"/>
  </r>
  <r>
    <x v="58"/>
    <s v="C"/>
    <s v="DZA"/>
    <x v="25"/>
    <n v="2567.4959050000002"/>
  </r>
  <r>
    <x v="59"/>
    <s v="R"/>
    <s v="EAP"/>
    <x v="25"/>
    <n v="355.85481129999999"/>
  </r>
  <r>
    <x v="60"/>
    <s v="R"/>
    <s v="EAR"/>
    <x v="25"/>
    <n v="774.33006780000005"/>
  </r>
  <r>
    <x v="61"/>
    <s v="R"/>
    <s v="EAS"/>
    <x v="25"/>
    <n v="1402.6156900000001"/>
  </r>
  <r>
    <x v="62"/>
    <s v="R"/>
    <s v="ECA"/>
    <x v="25"/>
    <m/>
  </r>
  <r>
    <x v="63"/>
    <s v="R"/>
    <s v="ECS"/>
    <x v="25"/>
    <n v="4600.9702289999996"/>
  </r>
  <r>
    <x v="64"/>
    <s v="C"/>
    <s v="ECU"/>
    <x v="25"/>
    <n v="1895.7698869999999"/>
  </r>
  <r>
    <x v="65"/>
    <s v="C"/>
    <s v="EGY"/>
    <x v="25"/>
    <n v="690.95848679999995"/>
  </r>
  <r>
    <x v="66"/>
    <s v="R"/>
    <s v="EMU"/>
    <x v="25"/>
    <n v="7816.6918599999999"/>
  </r>
  <r>
    <x v="67"/>
    <s v="C"/>
    <s v="ERI"/>
    <x v="25"/>
    <m/>
  </r>
  <r>
    <x v="68"/>
    <s v="C"/>
    <s v="ESP"/>
    <x v="25"/>
    <n v="4686.8910690000002"/>
  </r>
  <r>
    <x v="69"/>
    <s v="C"/>
    <s v="EST"/>
    <x v="25"/>
    <m/>
  </r>
  <r>
    <x v="70"/>
    <s v="C"/>
    <s v="ETH"/>
    <x v="25"/>
    <n v="232.37158769999999"/>
  </r>
  <r>
    <x v="71"/>
    <s v="R"/>
    <s v="EUU"/>
    <x v="25"/>
    <n v="6719.6505129999996"/>
  </r>
  <r>
    <x v="72"/>
    <s v="R"/>
    <s v="FCS"/>
    <x v="25"/>
    <m/>
  </r>
  <r>
    <x v="73"/>
    <s v="C"/>
    <s v="FIN"/>
    <x v="25"/>
    <n v="11405.933650000001"/>
  </r>
  <r>
    <x v="74"/>
    <s v="C"/>
    <s v="FJI"/>
    <x v="25"/>
    <n v="1603.586714"/>
  </r>
  <r>
    <x v="75"/>
    <s v="C"/>
    <s v="FRA"/>
    <x v="25"/>
    <n v="9775.3394349999999"/>
  </r>
  <r>
    <x v="76"/>
    <s v="C"/>
    <s v="FRO"/>
    <x v="25"/>
    <m/>
  </r>
  <r>
    <x v="77"/>
    <s v="C"/>
    <s v="FSM"/>
    <x v="25"/>
    <m/>
  </r>
  <r>
    <x v="78"/>
    <s v="C"/>
    <s v="GAB"/>
    <x v="25"/>
    <n v="4023.5816319999999"/>
  </r>
  <r>
    <x v="79"/>
    <s v="C"/>
    <s v="GBR"/>
    <x v="25"/>
    <n v="8652.2165420000001"/>
  </r>
  <r>
    <x v="80"/>
    <s v="C"/>
    <s v="GEO"/>
    <x v="25"/>
    <m/>
  </r>
  <r>
    <x v="81"/>
    <s v="C"/>
    <s v="GHA"/>
    <x v="25"/>
    <n v="354.21998980000001"/>
  </r>
  <r>
    <x v="82"/>
    <s v="C"/>
    <s v="GIB"/>
    <x v="25"/>
    <m/>
  </r>
  <r>
    <x v="83"/>
    <s v="C"/>
    <s v="GIN"/>
    <x v="25"/>
    <m/>
  </r>
  <r>
    <x v="84"/>
    <s v="C"/>
    <s v="GMB"/>
    <x v="25"/>
    <n v="308.32684740000002"/>
  </r>
  <r>
    <x v="85"/>
    <s v="C"/>
    <s v="GNB"/>
    <x v="25"/>
    <n v="159.92753060000001"/>
  </r>
  <r>
    <x v="86"/>
    <s v="C"/>
    <s v="GNQ"/>
    <x v="25"/>
    <n v="173.08235490000001"/>
  </r>
  <r>
    <x v="87"/>
    <s v="C"/>
    <s v="GRC"/>
    <x v="25"/>
    <n v="4813.7111800000002"/>
  </r>
  <r>
    <x v="88"/>
    <s v="C"/>
    <s v="GRD"/>
    <x v="25"/>
    <n v="1678.8626830000001"/>
  </r>
  <r>
    <x v="89"/>
    <s v="C"/>
    <s v="GRL"/>
    <x v="25"/>
    <n v="7760.8284039999999"/>
  </r>
  <r>
    <x v="90"/>
    <s v="C"/>
    <s v="GTM"/>
    <x v="25"/>
    <n v="1179.8035560000001"/>
  </r>
  <r>
    <x v="91"/>
    <s v="C"/>
    <s v="GUM"/>
    <x v="25"/>
    <m/>
  </r>
  <r>
    <x v="92"/>
    <s v="C"/>
    <s v="GUY"/>
    <x v="25"/>
    <n v="588.61340940000002"/>
  </r>
  <r>
    <x v="93"/>
    <s v="R"/>
    <s v="HIC"/>
    <x v="25"/>
    <n v="10532.91661"/>
  </r>
  <r>
    <x v="94"/>
    <s v="C"/>
    <s v="HKG"/>
    <x v="25"/>
    <n v="6542.9315370000004"/>
  </r>
  <r>
    <x v="95"/>
    <s v="C"/>
    <s v="HND"/>
    <x v="25"/>
    <n v="850.11429069999997"/>
  </r>
  <r>
    <x v="96"/>
    <s v="R"/>
    <s v="HPC"/>
    <x v="25"/>
    <n v="339.38155710000001"/>
  </r>
  <r>
    <x v="97"/>
    <s v="C"/>
    <s v="HRV"/>
    <x v="25"/>
    <m/>
  </r>
  <r>
    <x v="98"/>
    <s v="C"/>
    <s v="HTI"/>
    <x v="25"/>
    <m/>
  </r>
  <r>
    <x v="99"/>
    <s v="C"/>
    <s v="HUN"/>
    <x v="25"/>
    <m/>
  </r>
  <r>
    <x v="100"/>
    <s v="R"/>
    <s v="IBD"/>
    <x v="25"/>
    <n v="769.14449439999999"/>
  </r>
  <r>
    <x v="101"/>
    <s v="R"/>
    <s v="IBT"/>
    <x v="25"/>
    <n v="689.12688739999999"/>
  </r>
  <r>
    <x v="102"/>
    <s v="R"/>
    <s v="IDA"/>
    <x v="25"/>
    <n v="349.57367529999999"/>
  </r>
  <r>
    <x v="103"/>
    <s v="R"/>
    <s v="IDB"/>
    <x v="25"/>
    <n v="406.58346460000001"/>
  </r>
  <r>
    <x v="104"/>
    <s v="C"/>
    <s v="IDN"/>
    <x v="25"/>
    <n v="516.86780620000002"/>
  </r>
  <r>
    <x v="105"/>
    <s v="R"/>
    <s v="IDX"/>
    <x v="25"/>
    <n v="321.63037359999998"/>
  </r>
  <r>
    <x v="106"/>
    <s v="C"/>
    <s v="IMN"/>
    <x v="25"/>
    <m/>
  </r>
  <r>
    <x v="107"/>
    <s v="C"/>
    <s v="IND"/>
    <x v="25"/>
    <n v="293.48864709999998"/>
  </r>
  <r>
    <x v="108"/>
    <s v="R"/>
    <s v="INX"/>
    <x v="25"/>
    <m/>
  </r>
  <r>
    <x v="109"/>
    <s v="C"/>
    <s v="IRL"/>
    <x v="25"/>
    <n v="6017.683677"/>
  </r>
  <r>
    <x v="110"/>
    <s v="C"/>
    <s v="IRN"/>
    <x v="25"/>
    <n v="3805.9430910000001"/>
  </r>
  <r>
    <x v="111"/>
    <s v="C"/>
    <s v="IRQ"/>
    <x v="25"/>
    <n v="3099.8815249999998"/>
  </r>
  <r>
    <x v="112"/>
    <s v="C"/>
    <s v="ISL"/>
    <x v="25"/>
    <n v="12462.09879"/>
  </r>
  <r>
    <x v="113"/>
    <s v="C"/>
    <s v="ISR"/>
    <x v="25"/>
    <n v="5698.4736560000001"/>
  </r>
  <r>
    <x v="114"/>
    <s v="C"/>
    <s v="ITA"/>
    <x v="25"/>
    <n v="7964.3286660000003"/>
  </r>
  <r>
    <x v="115"/>
    <s v="C"/>
    <s v="JAM"/>
    <x v="25"/>
    <n v="898.05397400000004"/>
  </r>
  <r>
    <x v="116"/>
    <s v="C"/>
    <s v="JOR"/>
    <x v="25"/>
    <n v="1724.397465"/>
  </r>
  <r>
    <x v="117"/>
    <s v="C"/>
    <s v="JPN"/>
    <x v="25"/>
    <n v="11599.738369999999"/>
  </r>
  <r>
    <x v="118"/>
    <s v="C"/>
    <s v="KAZ"/>
    <x v="25"/>
    <m/>
  </r>
  <r>
    <x v="119"/>
    <s v="C"/>
    <s v="KEN"/>
    <x v="25"/>
    <n v="312.1960254"/>
  </r>
  <r>
    <x v="120"/>
    <s v="C"/>
    <s v="KGZ"/>
    <x v="25"/>
    <m/>
  </r>
  <r>
    <x v="121"/>
    <s v="C"/>
    <s v="KHM"/>
    <x v="25"/>
    <m/>
  </r>
  <r>
    <x v="122"/>
    <s v="C"/>
    <s v="KIR"/>
    <x v="25"/>
    <n v="501.93191580000001"/>
  </r>
  <r>
    <x v="123"/>
    <s v="C"/>
    <s v="KNA"/>
    <x v="25"/>
    <n v="2524.3853089999998"/>
  </r>
  <r>
    <x v="124"/>
    <s v="C"/>
    <s v="KOR"/>
    <x v="25"/>
    <n v="2457.3279969999999"/>
  </r>
  <r>
    <x v="125"/>
    <s v="C"/>
    <s v="KWT"/>
    <x v="25"/>
    <n v="12330.47364"/>
  </r>
  <r>
    <x v="126"/>
    <s v="R"/>
    <s v="LAC"/>
    <x v="25"/>
    <n v="1814.57744"/>
  </r>
  <r>
    <x v="127"/>
    <s v="C"/>
    <s v="LAO"/>
    <x v="25"/>
    <n v="641.7386315"/>
  </r>
  <r>
    <x v="128"/>
    <s v="C"/>
    <s v="LBN"/>
    <x v="25"/>
    <m/>
  </r>
  <r>
    <x v="129"/>
    <s v="C"/>
    <s v="LBR"/>
    <x v="25"/>
    <n v="388.26670250000001"/>
  </r>
  <r>
    <x v="130"/>
    <s v="C"/>
    <s v="LBY"/>
    <x v="25"/>
    <m/>
  </r>
  <r>
    <x v="131"/>
    <s v="C"/>
    <s v="LCA"/>
    <x v="25"/>
    <n v="1908.5335950000001"/>
  </r>
  <r>
    <x v="132"/>
    <s v="R"/>
    <s v="LCN"/>
    <x v="25"/>
    <n v="1863.8258599999999"/>
  </r>
  <r>
    <x v="133"/>
    <s v="R"/>
    <s v="LDC"/>
    <x v="25"/>
    <n v="271.05615280000001"/>
  </r>
  <r>
    <x v="134"/>
    <s v="R"/>
    <s v="LIC"/>
    <x v="25"/>
    <n v="253.04290140000001"/>
  </r>
  <r>
    <x v="135"/>
    <s v="C"/>
    <s v="LIE"/>
    <x v="25"/>
    <n v="19410.756710000001"/>
  </r>
  <r>
    <x v="136"/>
    <s v="C"/>
    <s v="LKA"/>
    <x v="25"/>
    <n v="377.64266140000001"/>
  </r>
  <r>
    <x v="137"/>
    <s v="R"/>
    <s v="LMC"/>
    <x v="25"/>
    <n v="410.6866584"/>
  </r>
  <r>
    <x v="138"/>
    <s v="R"/>
    <s v="LMY"/>
    <x v="25"/>
    <n v="677.9429159"/>
  </r>
  <r>
    <x v="139"/>
    <s v="C"/>
    <s v="LSO"/>
    <x v="25"/>
    <n v="182.46729619999999"/>
  </r>
  <r>
    <x v="140"/>
    <s v="R"/>
    <s v="LTE"/>
    <x v="25"/>
    <n v="794.35847579999995"/>
  </r>
  <r>
    <x v="141"/>
    <s v="C"/>
    <s v="LTU"/>
    <x v="25"/>
    <m/>
  </r>
  <r>
    <x v="142"/>
    <s v="C"/>
    <s v="LUX"/>
    <x v="25"/>
    <n v="12921.958420000001"/>
  </r>
  <r>
    <x v="143"/>
    <s v="C"/>
    <s v="LVA"/>
    <x v="25"/>
    <m/>
  </r>
  <r>
    <x v="144"/>
    <s v="C"/>
    <s v="MAC"/>
    <x v="25"/>
    <n v="4756.4093650000004"/>
  </r>
  <r>
    <x v="145"/>
    <s v="C"/>
    <s v="MAF"/>
    <x v="25"/>
    <m/>
  </r>
  <r>
    <x v="146"/>
    <s v="C"/>
    <s v="MAR"/>
    <x v="25"/>
    <n v="659.83350180000002"/>
  </r>
  <r>
    <x v="147"/>
    <s v="C"/>
    <s v="MCO"/>
    <x v="25"/>
    <n v="37553.357949999998"/>
  </r>
  <r>
    <x v="148"/>
    <s v="C"/>
    <s v="MDA"/>
    <x v="25"/>
    <m/>
  </r>
  <r>
    <x v="149"/>
    <s v="C"/>
    <s v="MDG"/>
    <x v="25"/>
    <n v="283.98580340000001"/>
  </r>
  <r>
    <x v="150"/>
    <s v="C"/>
    <s v="MDV"/>
    <x v="25"/>
    <n v="670.51751279999996"/>
  </r>
  <r>
    <x v="151"/>
    <s v="R"/>
    <s v="MEA"/>
    <x v="25"/>
    <n v="1958.5386129999999"/>
  </r>
  <r>
    <x v="152"/>
    <s v="C"/>
    <s v="MEX"/>
    <x v="25"/>
    <n v="2384.5840269999999"/>
  </r>
  <r>
    <x v="153"/>
    <s v="C"/>
    <s v="MHL"/>
    <x v="25"/>
    <n v="1144.679519"/>
  </r>
  <r>
    <x v="154"/>
    <s v="R"/>
    <s v="MIC"/>
    <x v="25"/>
    <n v="715.79384679999998"/>
  </r>
  <r>
    <x v="155"/>
    <s v="C"/>
    <s v="MKD"/>
    <x v="25"/>
    <m/>
  </r>
  <r>
    <x v="156"/>
    <s v="C"/>
    <s v="MLI"/>
    <x v="25"/>
    <n v="177.75991629999999"/>
  </r>
  <r>
    <x v="157"/>
    <s v="C"/>
    <s v="MLT"/>
    <x v="25"/>
    <n v="3322.4212830000001"/>
  </r>
  <r>
    <x v="158"/>
    <s v="C"/>
    <s v="MMR"/>
    <x v="25"/>
    <m/>
  </r>
  <r>
    <x v="159"/>
    <s v="R"/>
    <s v="MNA"/>
    <x v="25"/>
    <m/>
  </r>
  <r>
    <x v="160"/>
    <s v="C"/>
    <s v="MNE"/>
    <x v="25"/>
    <m/>
  </r>
  <r>
    <x v="161"/>
    <s v="C"/>
    <s v="MNG"/>
    <x v="25"/>
    <n v="1137.6903540000001"/>
  </r>
  <r>
    <x v="162"/>
    <s v="C"/>
    <s v="MNP"/>
    <x v="25"/>
    <m/>
  </r>
  <r>
    <x v="163"/>
    <s v="C"/>
    <s v="MOZ"/>
    <x v="25"/>
    <n v="343.19945660000002"/>
  </r>
  <r>
    <x v="164"/>
    <s v="C"/>
    <s v="MRT"/>
    <x v="25"/>
    <n v="385.99789429999998"/>
  </r>
  <r>
    <x v="165"/>
    <s v="C"/>
    <s v="MUS"/>
    <x v="25"/>
    <n v="1058.904835"/>
  </r>
  <r>
    <x v="166"/>
    <s v="C"/>
    <s v="MWI"/>
    <x v="25"/>
    <n v="156.8899624"/>
  </r>
  <r>
    <x v="167"/>
    <s v="C"/>
    <s v="MYS"/>
    <x v="25"/>
    <n v="2000.145978"/>
  </r>
  <r>
    <x v="168"/>
    <s v="R"/>
    <s v="NAC"/>
    <x v="25"/>
    <n v="17855.70724"/>
  </r>
  <r>
    <x v="169"/>
    <s v="C"/>
    <s v="NAM"/>
    <x v="25"/>
    <n v="1407.1009369999999"/>
  </r>
  <r>
    <x v="170"/>
    <s v="C"/>
    <s v="NCL"/>
    <x v="25"/>
    <n v="5534.6314130000001"/>
  </r>
  <r>
    <x v="171"/>
    <s v="C"/>
    <s v="NER"/>
    <x v="25"/>
    <n v="208.29914099999999"/>
  </r>
  <r>
    <x v="172"/>
    <s v="C"/>
    <s v="NGA"/>
    <x v="25"/>
    <n v="345.32756430000001"/>
  </r>
  <r>
    <x v="173"/>
    <s v="C"/>
    <s v="NIC"/>
    <x v="25"/>
    <n v="723.5779033"/>
  </r>
  <r>
    <x v="174"/>
    <s v="C"/>
    <s v="NLD"/>
    <x v="25"/>
    <n v="9799.4430379999994"/>
  </r>
  <r>
    <x v="175"/>
    <s v="C"/>
    <s v="NOR"/>
    <x v="25"/>
    <n v="15753.55277"/>
  </r>
  <r>
    <x v="176"/>
    <s v="C"/>
    <s v="NPL"/>
    <x v="25"/>
    <n v="156.656353"/>
  </r>
  <r>
    <x v="177"/>
    <s v="C"/>
    <s v="NRU"/>
    <x v="25"/>
    <m/>
  </r>
  <r>
    <x v="178"/>
    <s v="C"/>
    <s v="NZL"/>
    <x v="25"/>
    <n v="7600.7227700000003"/>
  </r>
  <r>
    <x v="179"/>
    <s v="R"/>
    <s v="OED"/>
    <x v="25"/>
    <n v="9744.6771480000007"/>
  </r>
  <r>
    <x v="180"/>
    <s v="C"/>
    <s v="OMN"/>
    <x v="25"/>
    <n v="6677.3805819999998"/>
  </r>
  <r>
    <x v="181"/>
    <s v="R"/>
    <s v="OSS"/>
    <x v="25"/>
    <n v="2075.9039309999998"/>
  </r>
  <r>
    <x v="182"/>
    <s v="C"/>
    <s v="PAK"/>
    <x v="25"/>
    <n v="337.72601900000001"/>
  </r>
  <r>
    <x v="183"/>
    <s v="C"/>
    <s v="PAN"/>
    <x v="25"/>
    <n v="2947.5906110000001"/>
  </r>
  <r>
    <x v="184"/>
    <s v="C"/>
    <s v="PER"/>
    <x v="25"/>
    <n v="846.70576989999995"/>
  </r>
  <r>
    <x v="185"/>
    <s v="C"/>
    <s v="PHL"/>
    <x v="25"/>
    <n v="565.7634673"/>
  </r>
  <r>
    <x v="186"/>
    <s v="C"/>
    <s v="PLW"/>
    <x v="25"/>
    <m/>
  </r>
  <r>
    <x v="187"/>
    <s v="C"/>
    <s v="PNG"/>
    <x v="25"/>
    <n v="638.61710170000003"/>
  </r>
  <r>
    <x v="188"/>
    <s v="C"/>
    <s v="POL"/>
    <x v="25"/>
    <m/>
  </r>
  <r>
    <x v="189"/>
    <s v="R"/>
    <s v="PRE"/>
    <x v="25"/>
    <n v="231.44720960000001"/>
  </r>
  <r>
    <x v="190"/>
    <s v="C"/>
    <s v="PRI"/>
    <x v="25"/>
    <n v="6008.054486"/>
  </r>
  <r>
    <x v="191"/>
    <s v="C"/>
    <s v="PRK"/>
    <x v="25"/>
    <m/>
  </r>
  <r>
    <x v="192"/>
    <s v="C"/>
    <s v="PRT"/>
    <x v="25"/>
    <n v="2705.4592170000001"/>
  </r>
  <r>
    <x v="193"/>
    <s v="C"/>
    <s v="PRY"/>
    <x v="25"/>
    <n v="807.83623899999998"/>
  </r>
  <r>
    <x v="194"/>
    <s v="R"/>
    <s v="PSE"/>
    <x v="25"/>
    <m/>
  </r>
  <r>
    <x v="195"/>
    <s v="R"/>
    <s v="PSS"/>
    <x v="25"/>
    <n v="1203.027908"/>
  </r>
  <r>
    <x v="196"/>
    <s v="R"/>
    <s v="PST"/>
    <x v="25"/>
    <n v="10487.574060000001"/>
  </r>
  <r>
    <x v="197"/>
    <s v="C"/>
    <s v="PYF"/>
    <x v="25"/>
    <n v="8602.7189959999996"/>
  </r>
  <r>
    <x v="198"/>
    <s v="C"/>
    <s v="QAT"/>
    <x v="25"/>
    <n v="16582.08439"/>
  </r>
  <r>
    <x v="199"/>
    <s v="C"/>
    <s v="ROU"/>
    <x v="25"/>
    <m/>
  </r>
  <r>
    <x v="200"/>
    <s v="C"/>
    <s v="RUS"/>
    <x v="25"/>
    <m/>
  </r>
  <r>
    <x v="201"/>
    <s v="C"/>
    <s v="RWA"/>
    <x v="25"/>
    <n v="280.32611830000002"/>
  </r>
  <r>
    <x v="202"/>
    <s v="R"/>
    <s v="SAS"/>
    <x v="25"/>
    <n v="289.3783267"/>
  </r>
  <r>
    <x v="203"/>
    <s v="C"/>
    <s v="SAU"/>
    <x v="25"/>
    <n v="7877.5449669999998"/>
  </r>
  <r>
    <x v="204"/>
    <s v="C"/>
    <s v="SDN"/>
    <x v="25"/>
    <n v="547.36976570000002"/>
  </r>
  <r>
    <x v="205"/>
    <s v="C"/>
    <s v="SEN"/>
    <x v="25"/>
    <n v="456.79560780000003"/>
  </r>
  <r>
    <x v="206"/>
    <s v="C"/>
    <s v="SGP"/>
    <x v="25"/>
    <n v="6995.1013030000004"/>
  </r>
  <r>
    <x v="207"/>
    <s v="C"/>
    <s v="SLB"/>
    <x v="25"/>
    <n v="857.85082460000001"/>
  </r>
  <r>
    <x v="208"/>
    <s v="C"/>
    <s v="SLE"/>
    <x v="25"/>
    <n v="225.52420649999999"/>
  </r>
  <r>
    <x v="209"/>
    <s v="C"/>
    <s v="SLV"/>
    <x v="25"/>
    <n v="771.82710310000004"/>
  </r>
  <r>
    <x v="210"/>
    <s v="C"/>
    <s v="SMR"/>
    <x v="25"/>
    <m/>
  </r>
  <r>
    <x v="211"/>
    <s v="C"/>
    <s v="SOM"/>
    <x v="25"/>
    <m/>
  </r>
  <r>
    <x v="212"/>
    <s v="C"/>
    <s v="SRB"/>
    <x v="25"/>
    <m/>
  </r>
  <r>
    <x v="213"/>
    <s v="R"/>
    <s v="SSA"/>
    <x v="25"/>
    <n v="485.32907180000001"/>
  </r>
  <r>
    <x v="214"/>
    <s v="C"/>
    <s v="SSD"/>
    <x v="25"/>
    <m/>
  </r>
  <r>
    <x v="215"/>
    <s v="R"/>
    <s v="SSF"/>
    <x v="25"/>
    <n v="485.63453270000002"/>
  </r>
  <r>
    <x v="216"/>
    <s v="R"/>
    <s v="SST"/>
    <x v="25"/>
    <n v="2193.999374"/>
  </r>
  <r>
    <x v="217"/>
    <s v="C"/>
    <s v="STP"/>
    <x v="25"/>
    <m/>
  </r>
  <r>
    <x v="218"/>
    <s v="C"/>
    <s v="SUR"/>
    <x v="25"/>
    <n v="2350.7954880000002"/>
  </r>
  <r>
    <x v="219"/>
    <s v="C"/>
    <s v="SVK"/>
    <x v="25"/>
    <m/>
  </r>
  <r>
    <x v="220"/>
    <s v="C"/>
    <s v="SVN"/>
    <x v="25"/>
    <m/>
  </r>
  <r>
    <x v="221"/>
    <s v="C"/>
    <s v="SWE"/>
    <x v="25"/>
    <n v="13474.16135"/>
  </r>
  <r>
    <x v="222"/>
    <s v="C"/>
    <s v="SWZ"/>
    <x v="25"/>
    <n v="512.01612639999996"/>
  </r>
  <r>
    <x v="223"/>
    <s v="C"/>
    <s v="SXM"/>
    <x v="25"/>
    <m/>
  </r>
  <r>
    <x v="224"/>
    <s v="C"/>
    <s v="SYC"/>
    <x v="25"/>
    <n v="2588.5528039999999"/>
  </r>
  <r>
    <x v="225"/>
    <s v="C"/>
    <s v="SYR"/>
    <x v="25"/>
    <n v="1540.4367910000001"/>
  </r>
  <r>
    <x v="226"/>
    <s v="C"/>
    <s v="TCA"/>
    <x v="25"/>
    <m/>
  </r>
  <r>
    <x v="227"/>
    <s v="C"/>
    <s v="TCD"/>
    <x v="25"/>
    <n v="202.8994616"/>
  </r>
  <r>
    <x v="228"/>
    <s v="R"/>
    <s v="TEA"/>
    <x v="25"/>
    <n v="359.75129170000002"/>
  </r>
  <r>
    <x v="229"/>
    <s v="R"/>
    <s v="TEC"/>
    <x v="25"/>
    <m/>
  </r>
  <r>
    <x v="230"/>
    <s v="C"/>
    <s v="TGO"/>
    <x v="25"/>
    <n v="234.35632609999999"/>
  </r>
  <r>
    <x v="231"/>
    <s v="C"/>
    <s v="THA"/>
    <x v="25"/>
    <n v="747.49413230000005"/>
  </r>
  <r>
    <x v="232"/>
    <s v="C"/>
    <s v="TJK"/>
    <x v="25"/>
    <m/>
  </r>
  <r>
    <x v="233"/>
    <s v="C"/>
    <s v="TKM"/>
    <x v="25"/>
    <m/>
  </r>
  <r>
    <x v="234"/>
    <s v="R"/>
    <s v="TLA"/>
    <x v="25"/>
    <n v="1803.332218"/>
  </r>
  <r>
    <x v="235"/>
    <s v="C"/>
    <s v="TLS"/>
    <x v="25"/>
    <m/>
  </r>
  <r>
    <x v="236"/>
    <s v="R"/>
    <s v="TMN"/>
    <x v="25"/>
    <m/>
  </r>
  <r>
    <x v="237"/>
    <s v="C"/>
    <s v="TON"/>
    <x v="25"/>
    <n v="639.24157090000006"/>
  </r>
  <r>
    <x v="238"/>
    <s v="R"/>
    <s v="TSA"/>
    <x v="25"/>
    <n v="289.3783267"/>
  </r>
  <r>
    <x v="239"/>
    <s v="R"/>
    <s v="TSS"/>
    <x v="25"/>
    <n v="485.63453270000002"/>
  </r>
  <r>
    <x v="240"/>
    <s v="C"/>
    <s v="TTO"/>
    <x v="25"/>
    <n v="6299.2074380000004"/>
  </r>
  <r>
    <x v="241"/>
    <s v="C"/>
    <s v="TUN"/>
    <x v="25"/>
    <n v="1148.6380999999999"/>
  </r>
  <r>
    <x v="242"/>
    <s v="C"/>
    <s v="TUR"/>
    <x v="25"/>
    <n v="1368.402906"/>
  </r>
  <r>
    <x v="243"/>
    <s v="C"/>
    <s v="TUV"/>
    <x v="25"/>
    <m/>
  </r>
  <r>
    <x v="244"/>
    <s v="C"/>
    <s v="TZA"/>
    <x v="25"/>
    <m/>
  </r>
  <r>
    <x v="245"/>
    <s v="C"/>
    <s v="UGA"/>
    <x v="25"/>
    <n v="240.30563889999999"/>
  </r>
  <r>
    <x v="246"/>
    <s v="C"/>
    <s v="UKR"/>
    <x v="25"/>
    <m/>
  </r>
  <r>
    <x v="247"/>
    <s v="R"/>
    <s v="UMC"/>
    <x v="25"/>
    <n v="992.33992720000003"/>
  </r>
  <r>
    <x v="248"/>
    <s v="C"/>
    <s v="URY"/>
    <x v="25"/>
    <n v="1571.103059"/>
  </r>
  <r>
    <x v="249"/>
    <s v="C"/>
    <s v="USA"/>
    <x v="25"/>
    <n v="18269.422170000002"/>
  </r>
  <r>
    <x v="250"/>
    <s v="C"/>
    <s v="UZB"/>
    <x v="25"/>
    <m/>
  </r>
  <r>
    <x v="251"/>
    <s v="C"/>
    <s v="VCT"/>
    <x v="25"/>
    <n v="1394.007329"/>
  </r>
  <r>
    <x v="252"/>
    <s v="C"/>
    <s v="VEN"/>
    <x v="25"/>
    <n v="3309.0902120000001"/>
  </r>
  <r>
    <x v="253"/>
    <s v="C"/>
    <s v="VGB"/>
    <x v="25"/>
    <m/>
  </r>
  <r>
    <x v="254"/>
    <s v="C"/>
    <s v="VIR"/>
    <x v="25"/>
    <n v="9256.0747659999997"/>
  </r>
  <r>
    <x v="255"/>
    <s v="C"/>
    <s v="VNM"/>
    <x v="25"/>
    <n v="239.42868490000001"/>
  </r>
  <r>
    <x v="256"/>
    <s v="C"/>
    <s v="VUT"/>
    <x v="25"/>
    <n v="951.32938630000001"/>
  </r>
  <r>
    <x v="257"/>
    <s v="R"/>
    <s v="WLD"/>
    <x v="25"/>
    <n v="2618.524602"/>
  </r>
  <r>
    <x v="258"/>
    <s v="C"/>
    <s v="WSM"/>
    <x v="25"/>
    <n v="597.21037160000003"/>
  </r>
  <r>
    <x v="259"/>
    <s v="C"/>
    <s v="XKX"/>
    <x v="25"/>
    <m/>
  </r>
  <r>
    <x v="260"/>
    <s v="C"/>
    <s v="YEM"/>
    <x v="25"/>
    <m/>
  </r>
  <r>
    <x v="261"/>
    <s v="C"/>
    <s v="ZAF"/>
    <x v="25"/>
    <n v="2098.3059250000001"/>
  </r>
  <r>
    <x v="262"/>
    <s v="C"/>
    <s v="ZMB"/>
    <x v="25"/>
    <n v="327.99259960000001"/>
  </r>
  <r>
    <x v="263"/>
    <s v="C"/>
    <s v="ZWE"/>
    <x v="25"/>
    <n v="651.03965800000003"/>
  </r>
  <r>
    <x v="0"/>
    <s v="C"/>
    <s v="ABW"/>
    <x v="26"/>
    <m/>
  </r>
  <r>
    <x v="1"/>
    <s v="C"/>
    <s v="AFG"/>
    <x v="26"/>
    <m/>
  </r>
  <r>
    <x v="2"/>
    <s v="C"/>
    <s v="AGO"/>
    <x v="26"/>
    <n v="612.07484039999997"/>
  </r>
  <r>
    <x v="3"/>
    <s v="C"/>
    <s v="ALB"/>
    <x v="26"/>
    <n v="719.15729569999996"/>
  </r>
  <r>
    <x v="4"/>
    <s v="C"/>
    <s v="AND"/>
    <x v="26"/>
    <n v="10361.815979999999"/>
  </r>
  <r>
    <x v="5"/>
    <s v="R"/>
    <s v="ARB"/>
    <x v="26"/>
    <n v="1451.723753"/>
  </r>
  <r>
    <x v="6"/>
    <s v="C"/>
    <s v="ARE"/>
    <x v="26"/>
    <n v="23056.104530000001"/>
  </r>
  <r>
    <x v="7"/>
    <s v="C"/>
    <s v="ARG"/>
    <x v="26"/>
    <n v="3595.0858979999998"/>
  </r>
  <r>
    <x v="8"/>
    <s v="C"/>
    <s v="ARM"/>
    <x v="26"/>
    <m/>
  </r>
  <r>
    <x v="9"/>
    <s v="C"/>
    <s v="ASM"/>
    <x v="26"/>
    <m/>
  </r>
  <r>
    <x v="10"/>
    <s v="C"/>
    <s v="ATG"/>
    <x v="26"/>
    <n v="4220.9616210000004"/>
  </r>
  <r>
    <x v="11"/>
    <s v="C"/>
    <s v="AUS"/>
    <x v="26"/>
    <n v="11379.523370000001"/>
  </r>
  <r>
    <x v="12"/>
    <s v="C"/>
    <s v="AUT"/>
    <x v="26"/>
    <n v="13051.555609999999"/>
  </r>
  <r>
    <x v="13"/>
    <s v="C"/>
    <s v="AZE"/>
    <x v="26"/>
    <m/>
  </r>
  <r>
    <x v="14"/>
    <s v="C"/>
    <s v="BDI"/>
    <x v="26"/>
    <n v="248.21013389999999"/>
  </r>
  <r>
    <x v="15"/>
    <s v="C"/>
    <s v="BEL"/>
    <x v="26"/>
    <n v="12235.1957"/>
  </r>
  <r>
    <x v="16"/>
    <s v="C"/>
    <s v="BEN"/>
    <x v="26"/>
    <n v="303.3488979"/>
  </r>
  <r>
    <x v="17"/>
    <s v="C"/>
    <s v="BFA"/>
    <x v="26"/>
    <n v="256.7623188"/>
  </r>
  <r>
    <x v="18"/>
    <s v="C"/>
    <s v="BGD"/>
    <x v="26"/>
    <n v="227.42302559999999"/>
  </r>
  <r>
    <x v="19"/>
    <s v="C"/>
    <s v="BGR"/>
    <x v="26"/>
    <n v="2260.4272810000002"/>
  </r>
  <r>
    <x v="20"/>
    <s v="C"/>
    <s v="BHR"/>
    <x v="26"/>
    <n v="7041.5694700000004"/>
  </r>
  <r>
    <x v="21"/>
    <s v="C"/>
    <s v="BHS"/>
    <x v="26"/>
    <n v="10339.52102"/>
  </r>
  <r>
    <x v="22"/>
    <s v="C"/>
    <s v="BIH"/>
    <x v="26"/>
    <m/>
  </r>
  <r>
    <x v="23"/>
    <s v="C"/>
    <s v="BLR"/>
    <x v="26"/>
    <m/>
  </r>
  <r>
    <x v="24"/>
    <s v="C"/>
    <s v="BLZ"/>
    <x v="26"/>
    <n v="1343.708719"/>
  </r>
  <r>
    <x v="25"/>
    <s v="C"/>
    <s v="BMU"/>
    <x v="26"/>
    <n v="20450.664529999998"/>
  </r>
  <r>
    <x v="26"/>
    <s v="C"/>
    <s v="BOL"/>
    <x v="26"/>
    <n v="624.71541999999999"/>
  </r>
  <r>
    <x v="27"/>
    <s v="C"/>
    <s v="BRA"/>
    <x v="26"/>
    <n v="1936.016335"/>
  </r>
  <r>
    <x v="28"/>
    <s v="C"/>
    <s v="BRB"/>
    <x v="26"/>
    <n v="6028.7222110000002"/>
  </r>
  <r>
    <x v="29"/>
    <s v="C"/>
    <s v="BRN"/>
    <x v="26"/>
    <n v="10211.59628"/>
  </r>
  <r>
    <x v="30"/>
    <s v="C"/>
    <s v="BTN"/>
    <x v="26"/>
    <n v="416.96840600000002"/>
  </r>
  <r>
    <x v="31"/>
    <s v="C"/>
    <s v="BWA"/>
    <x v="26"/>
    <n v="1135.1674439999999"/>
  </r>
  <r>
    <x v="32"/>
    <s v="C"/>
    <s v="CAF"/>
    <x v="26"/>
    <n v="416.11884190000001"/>
  </r>
  <r>
    <x v="33"/>
    <s v="C"/>
    <s v="CAN"/>
    <x v="26"/>
    <n v="14403.8287"/>
  </r>
  <r>
    <x v="34"/>
    <s v="R"/>
    <s v="CEB"/>
    <x v="26"/>
    <m/>
  </r>
  <r>
    <x v="35"/>
    <s v="C"/>
    <s v="CHE"/>
    <x v="26"/>
    <n v="23691.970259999998"/>
  </r>
  <r>
    <x v="36"/>
    <s v="C"/>
    <s v="CHI"/>
    <x v="26"/>
    <m/>
  </r>
  <r>
    <x v="37"/>
    <s v="C"/>
    <s v="CHL"/>
    <x v="26"/>
    <n v="1525.4266849999999"/>
  </r>
  <r>
    <x v="38"/>
    <s v="C"/>
    <s v="CHN"/>
    <x v="26"/>
    <n v="281.92935840000001"/>
  </r>
  <r>
    <x v="39"/>
    <s v="C"/>
    <s v="CIV"/>
    <x v="26"/>
    <n v="862.34199249999995"/>
  </r>
  <r>
    <x v="40"/>
    <s v="C"/>
    <s v="CMR"/>
    <x v="26"/>
    <n v="1024.3876560000001"/>
  </r>
  <r>
    <x v="41"/>
    <s v="C"/>
    <s v="COD"/>
    <x v="26"/>
    <n v="263.8145604"/>
  </r>
  <r>
    <x v="42"/>
    <s v="C"/>
    <s v="COG"/>
    <x v="26"/>
    <n v="845.16880119999996"/>
  </r>
  <r>
    <x v="43"/>
    <s v="C"/>
    <s v="COL"/>
    <x v="26"/>
    <n v="1103.338706"/>
  </r>
  <r>
    <x v="44"/>
    <s v="C"/>
    <s v="COM"/>
    <x v="26"/>
    <n v="444.24694849999997"/>
  </r>
  <r>
    <x v="45"/>
    <s v="C"/>
    <s v="CPV"/>
    <x v="26"/>
    <n v="595.44450519999998"/>
  </r>
  <r>
    <x v="46"/>
    <s v="C"/>
    <s v="CRI"/>
    <x v="26"/>
    <n v="1955.702554"/>
  </r>
  <r>
    <x v="47"/>
    <s v="R"/>
    <s v="CSS"/>
    <x v="26"/>
    <n v="2446.108671"/>
  </r>
  <r>
    <x v="48"/>
    <s v="C"/>
    <s v="CUB"/>
    <x v="26"/>
    <n v="2382.608905"/>
  </r>
  <r>
    <x v="49"/>
    <s v="C"/>
    <s v="CUW"/>
    <x v="26"/>
    <m/>
  </r>
  <r>
    <x v="50"/>
    <s v="C"/>
    <s v="CYM"/>
    <x v="26"/>
    <m/>
  </r>
  <r>
    <x v="51"/>
    <s v="C"/>
    <s v="CYP"/>
    <x v="26"/>
    <n v="5642.6314759999996"/>
  </r>
  <r>
    <x v="52"/>
    <s v="C"/>
    <s v="CZE"/>
    <x v="26"/>
    <m/>
  </r>
  <r>
    <x v="53"/>
    <s v="C"/>
    <s v="DEU"/>
    <x v="26"/>
    <n v="13410.8971"/>
  </r>
  <r>
    <x v="54"/>
    <s v="C"/>
    <s v="DJI"/>
    <x v="26"/>
    <m/>
  </r>
  <r>
    <x v="55"/>
    <s v="C"/>
    <s v="DMA"/>
    <x v="26"/>
    <n v="1534.735694"/>
  </r>
  <r>
    <x v="56"/>
    <s v="C"/>
    <s v="DNK"/>
    <x v="26"/>
    <n v="17201.082829999999"/>
  </r>
  <r>
    <x v="57"/>
    <s v="C"/>
    <s v="DOM"/>
    <x v="26"/>
    <n v="923.89029000000005"/>
  </r>
  <r>
    <x v="58"/>
    <s v="C"/>
    <s v="DZA"/>
    <x v="26"/>
    <n v="2740.654724"/>
  </r>
  <r>
    <x v="59"/>
    <s v="R"/>
    <s v="EAP"/>
    <x v="26"/>
    <n v="348.93314579999998"/>
  </r>
  <r>
    <x v="60"/>
    <s v="R"/>
    <s v="EAR"/>
    <x v="26"/>
    <n v="766.71277599999996"/>
  </r>
  <r>
    <x v="61"/>
    <s v="R"/>
    <s v="EAS"/>
    <x v="26"/>
    <n v="1801.042387"/>
  </r>
  <r>
    <x v="62"/>
    <s v="R"/>
    <s v="ECA"/>
    <x v="26"/>
    <m/>
  </r>
  <r>
    <x v="63"/>
    <s v="R"/>
    <s v="ECS"/>
    <x v="26"/>
    <n v="6241.4404109999996"/>
  </r>
  <r>
    <x v="64"/>
    <s v="C"/>
    <s v="ECU"/>
    <x v="26"/>
    <n v="1651.4935"/>
  </r>
  <r>
    <x v="65"/>
    <s v="C"/>
    <s v="EGY"/>
    <x v="26"/>
    <n v="695.25013879999995"/>
  </r>
  <r>
    <x v="66"/>
    <s v="R"/>
    <s v="EMU"/>
    <x v="26"/>
    <n v="10942.8598"/>
  </r>
  <r>
    <x v="67"/>
    <s v="C"/>
    <s v="ERI"/>
    <x v="26"/>
    <m/>
  </r>
  <r>
    <x v="68"/>
    <s v="C"/>
    <s v="ESP"/>
    <x v="26"/>
    <n v="6495.8119969999998"/>
  </r>
  <r>
    <x v="69"/>
    <s v="C"/>
    <s v="EST"/>
    <x v="26"/>
    <m/>
  </r>
  <r>
    <x v="70"/>
    <s v="C"/>
    <s v="ETH"/>
    <x v="26"/>
    <n v="233.8183804"/>
  </r>
  <r>
    <x v="71"/>
    <s v="R"/>
    <s v="EUU"/>
    <x v="26"/>
    <n v="9189.0768229999994"/>
  </r>
  <r>
    <x v="72"/>
    <s v="R"/>
    <s v="FCS"/>
    <x v="26"/>
    <m/>
  </r>
  <r>
    <x v="73"/>
    <s v="C"/>
    <s v="FIN"/>
    <x v="26"/>
    <n v="14962.255359999999"/>
  </r>
  <r>
    <x v="74"/>
    <s v="C"/>
    <s v="FJI"/>
    <x v="26"/>
    <n v="1795.605327"/>
  </r>
  <r>
    <x v="75"/>
    <s v="C"/>
    <s v="FRA"/>
    <x v="26"/>
    <n v="13557.147220000001"/>
  </r>
  <r>
    <x v="76"/>
    <s v="C"/>
    <s v="FRO"/>
    <x v="26"/>
    <m/>
  </r>
  <r>
    <x v="77"/>
    <s v="C"/>
    <s v="FSM"/>
    <x v="26"/>
    <n v="1275.8675579999999"/>
  </r>
  <r>
    <x v="78"/>
    <s v="C"/>
    <s v="GAB"/>
    <x v="26"/>
    <n v="3990.0708810000001"/>
  </r>
  <r>
    <x v="79"/>
    <s v="C"/>
    <s v="GBR"/>
    <x v="26"/>
    <n v="10611.112209999999"/>
  </r>
  <r>
    <x v="80"/>
    <s v="C"/>
    <s v="GEO"/>
    <x v="26"/>
    <m/>
  </r>
  <r>
    <x v="81"/>
    <s v="C"/>
    <s v="GHA"/>
    <x v="26"/>
    <n v="437.0782413"/>
  </r>
  <r>
    <x v="82"/>
    <s v="C"/>
    <s v="GIB"/>
    <x v="26"/>
    <m/>
  </r>
  <r>
    <x v="83"/>
    <s v="C"/>
    <s v="GIN"/>
    <x v="26"/>
    <n v="367.62438379999998"/>
  </r>
  <r>
    <x v="84"/>
    <s v="C"/>
    <s v="GMB"/>
    <x v="26"/>
    <n v="242.17176269999999"/>
  </r>
  <r>
    <x v="85"/>
    <s v="C"/>
    <s v="GNB"/>
    <x v="26"/>
    <n v="141.29920240000001"/>
  </r>
  <r>
    <x v="86"/>
    <s v="C"/>
    <s v="GNQ"/>
    <x v="26"/>
    <n v="203.19819150000001"/>
  </r>
  <r>
    <x v="87"/>
    <s v="C"/>
    <s v="GRC"/>
    <x v="26"/>
    <n v="5656.5053559999997"/>
  </r>
  <r>
    <x v="88"/>
    <s v="C"/>
    <s v="GRD"/>
    <x v="26"/>
    <n v="1873.2165259999999"/>
  </r>
  <r>
    <x v="89"/>
    <s v="C"/>
    <s v="GRL"/>
    <x v="26"/>
    <n v="11271.32143"/>
  </r>
  <r>
    <x v="90"/>
    <s v="C"/>
    <s v="GTM"/>
    <x v="26"/>
    <n v="857.00946699999997"/>
  </r>
  <r>
    <x v="91"/>
    <s v="C"/>
    <s v="GUM"/>
    <x v="26"/>
    <m/>
  </r>
  <r>
    <x v="92"/>
    <s v="C"/>
    <s v="GUY"/>
    <x v="26"/>
    <n v="660.14153739999995"/>
  </r>
  <r>
    <x v="93"/>
    <s v="R"/>
    <s v="HIC"/>
    <x v="26"/>
    <n v="12694.79869"/>
  </r>
  <r>
    <x v="94"/>
    <s v="C"/>
    <s v="HKG"/>
    <x v="26"/>
    <n v="7435.0306979999996"/>
  </r>
  <r>
    <x v="95"/>
    <s v="C"/>
    <s v="HND"/>
    <x v="26"/>
    <n v="863.57451370000001"/>
  </r>
  <r>
    <x v="96"/>
    <s v="R"/>
    <s v="HPC"/>
    <x v="26"/>
    <n v="378.69316880000002"/>
  </r>
  <r>
    <x v="97"/>
    <s v="C"/>
    <s v="HRV"/>
    <x v="26"/>
    <m/>
  </r>
  <r>
    <x v="98"/>
    <s v="C"/>
    <s v="HTI"/>
    <x v="26"/>
    <m/>
  </r>
  <r>
    <x v="99"/>
    <s v="C"/>
    <s v="HUN"/>
    <x v="26"/>
    <m/>
  </r>
  <r>
    <x v="100"/>
    <s v="R"/>
    <s v="IBD"/>
    <x v="26"/>
    <n v="790.38449530000003"/>
  </r>
  <r>
    <x v="101"/>
    <s v="R"/>
    <s v="IBT"/>
    <x v="26"/>
    <n v="705.94373529999996"/>
  </r>
  <r>
    <x v="102"/>
    <s v="R"/>
    <s v="IDA"/>
    <x v="26"/>
    <n v="350.84093780000001"/>
  </r>
  <r>
    <x v="103"/>
    <s v="R"/>
    <s v="IDB"/>
    <x v="26"/>
    <n v="383.62068210000001"/>
  </r>
  <r>
    <x v="104"/>
    <s v="C"/>
    <s v="IDN"/>
    <x v="26"/>
    <n v="474.78094499999997"/>
  </r>
  <r>
    <x v="105"/>
    <s v="R"/>
    <s v="IDX"/>
    <x v="26"/>
    <n v="336.43319330000003"/>
  </r>
  <r>
    <x v="106"/>
    <s v="C"/>
    <s v="IMN"/>
    <x v="26"/>
    <m/>
  </r>
  <r>
    <x v="107"/>
    <s v="C"/>
    <s v="IND"/>
    <x v="26"/>
    <n v="307.39534600000002"/>
  </r>
  <r>
    <x v="108"/>
    <s v="R"/>
    <s v="INX"/>
    <x v="26"/>
    <m/>
  </r>
  <r>
    <x v="109"/>
    <s v="C"/>
    <s v="IRL"/>
    <x v="26"/>
    <n v="8120.1976770000001"/>
  </r>
  <r>
    <x v="110"/>
    <s v="C"/>
    <s v="IRN"/>
    <x v="26"/>
    <n v="4244.98513"/>
  </r>
  <r>
    <x v="111"/>
    <s v="C"/>
    <s v="IRQ"/>
    <x v="26"/>
    <n v="2957.2405140000001"/>
  </r>
  <r>
    <x v="112"/>
    <s v="C"/>
    <s v="ISL"/>
    <x v="26"/>
    <n v="16539.98028"/>
  </r>
  <r>
    <x v="113"/>
    <s v="C"/>
    <s v="ISR"/>
    <x v="26"/>
    <n v="6909.1053540000003"/>
  </r>
  <r>
    <x v="114"/>
    <s v="C"/>
    <s v="ITA"/>
    <x v="26"/>
    <n v="11277.691709999999"/>
  </r>
  <r>
    <x v="115"/>
    <s v="C"/>
    <s v="JAM"/>
    <x v="26"/>
    <n v="1166.3390139999999"/>
  </r>
  <r>
    <x v="116"/>
    <s v="C"/>
    <s v="JOR"/>
    <x v="26"/>
    <n v="2125.7862049999999"/>
  </r>
  <r>
    <x v="117"/>
    <s v="C"/>
    <s v="JPN"/>
    <x v="26"/>
    <n v="17079.595710000001"/>
  </r>
  <r>
    <x v="118"/>
    <s v="C"/>
    <s v="KAZ"/>
    <x v="26"/>
    <m/>
  </r>
  <r>
    <x v="119"/>
    <s v="C"/>
    <s v="KEN"/>
    <x v="26"/>
    <n v="355.23134470000002"/>
  </r>
  <r>
    <x v="120"/>
    <s v="C"/>
    <s v="KGZ"/>
    <x v="26"/>
    <m/>
  </r>
  <r>
    <x v="121"/>
    <s v="C"/>
    <s v="KHM"/>
    <x v="26"/>
    <m/>
  </r>
  <r>
    <x v="122"/>
    <s v="C"/>
    <s v="KIR"/>
    <x v="26"/>
    <n v="489.7213208"/>
  </r>
  <r>
    <x v="123"/>
    <s v="C"/>
    <s v="KNA"/>
    <x v="26"/>
    <n v="3004.3470579999998"/>
  </r>
  <r>
    <x v="124"/>
    <s v="C"/>
    <s v="KOR"/>
    <x v="26"/>
    <n v="2803.3687639999998"/>
  </r>
  <r>
    <x v="125"/>
    <s v="C"/>
    <s v="KWT"/>
    <x v="26"/>
    <n v="9750.902967"/>
  </r>
  <r>
    <x v="126"/>
    <s v="R"/>
    <s v="LAC"/>
    <x v="26"/>
    <n v="1807.4911950000001"/>
  </r>
  <r>
    <x v="127"/>
    <s v="C"/>
    <s v="LAO"/>
    <x v="26"/>
    <n v="468.3241706"/>
  </r>
  <r>
    <x v="128"/>
    <s v="C"/>
    <s v="LBN"/>
    <x v="26"/>
    <m/>
  </r>
  <r>
    <x v="129"/>
    <s v="C"/>
    <s v="LBR"/>
    <x v="26"/>
    <n v="381.93832140000001"/>
  </r>
  <r>
    <x v="130"/>
    <s v="C"/>
    <s v="LBY"/>
    <x v="26"/>
    <m/>
  </r>
  <r>
    <x v="131"/>
    <s v="C"/>
    <s v="LCA"/>
    <x v="26"/>
    <n v="2252.3087860000001"/>
  </r>
  <r>
    <x v="132"/>
    <s v="R"/>
    <s v="LCN"/>
    <x v="26"/>
    <n v="1859.4769679999999"/>
  </r>
  <r>
    <x v="133"/>
    <s v="R"/>
    <s v="LDC"/>
    <x v="26"/>
    <n v="287.37468139999999"/>
  </r>
  <r>
    <x v="134"/>
    <s v="R"/>
    <s v="LIC"/>
    <x v="26"/>
    <n v="279.97616540000001"/>
  </r>
  <r>
    <x v="135"/>
    <s v="C"/>
    <s v="LIE"/>
    <x v="26"/>
    <n v="28315.839540000001"/>
  </r>
  <r>
    <x v="136"/>
    <s v="C"/>
    <s v="LKA"/>
    <x v="26"/>
    <n v="398.25968810000001"/>
  </r>
  <r>
    <x v="137"/>
    <s v="R"/>
    <s v="LMC"/>
    <x v="26"/>
    <n v="418.16422080000001"/>
  </r>
  <r>
    <x v="138"/>
    <s v="R"/>
    <s v="LMY"/>
    <x v="26"/>
    <n v="694.96657170000003"/>
  </r>
  <r>
    <x v="139"/>
    <s v="C"/>
    <s v="LSO"/>
    <x v="26"/>
    <n v="212.5949474"/>
  </r>
  <r>
    <x v="140"/>
    <s v="R"/>
    <s v="LTE"/>
    <x v="26"/>
    <n v="832.28406470000004"/>
  </r>
  <r>
    <x v="141"/>
    <s v="C"/>
    <s v="LTU"/>
    <x v="26"/>
    <m/>
  </r>
  <r>
    <x v="142"/>
    <s v="C"/>
    <s v="LUX"/>
    <x v="26"/>
    <n v="18789.657080000001"/>
  </r>
  <r>
    <x v="143"/>
    <s v="C"/>
    <s v="LVA"/>
    <x v="26"/>
    <m/>
  </r>
  <r>
    <x v="144"/>
    <s v="C"/>
    <s v="MAC"/>
    <x v="26"/>
    <n v="5132.2765429999999"/>
  </r>
  <r>
    <x v="145"/>
    <s v="C"/>
    <s v="MAF"/>
    <x v="26"/>
    <m/>
  </r>
  <r>
    <x v="146"/>
    <s v="C"/>
    <s v="MAR"/>
    <x v="26"/>
    <n v="838.43357109999999"/>
  </r>
  <r>
    <x v="147"/>
    <s v="C"/>
    <s v="MCO"/>
    <x v="26"/>
    <n v="52174.842060000003"/>
  </r>
  <r>
    <x v="148"/>
    <s v="C"/>
    <s v="MDA"/>
    <x v="26"/>
    <m/>
  </r>
  <r>
    <x v="149"/>
    <s v="C"/>
    <s v="MDG"/>
    <x v="26"/>
    <n v="314.74605109999999"/>
  </r>
  <r>
    <x v="150"/>
    <s v="C"/>
    <s v="MDV"/>
    <x v="26"/>
    <n v="722.67399639999996"/>
  </r>
  <r>
    <x v="151"/>
    <s v="R"/>
    <s v="MEA"/>
    <x v="26"/>
    <n v="1938.3271569999999"/>
  </r>
  <r>
    <x v="152"/>
    <s v="C"/>
    <s v="MEX"/>
    <x v="26"/>
    <n v="1639.850882"/>
  </r>
  <r>
    <x v="153"/>
    <s v="C"/>
    <s v="MHL"/>
    <x v="26"/>
    <n v="1392.622625"/>
  </r>
  <r>
    <x v="154"/>
    <s v="R"/>
    <s v="MIC"/>
    <x v="26"/>
    <n v="732.49711579999996"/>
  </r>
  <r>
    <x v="155"/>
    <s v="C"/>
    <s v="MKD"/>
    <x v="26"/>
    <m/>
  </r>
  <r>
    <x v="156"/>
    <s v="C"/>
    <s v="MLI"/>
    <x v="26"/>
    <n v="232.82530370000001"/>
  </r>
  <r>
    <x v="157"/>
    <s v="C"/>
    <s v="MLT"/>
    <x v="26"/>
    <n v="4194.6539389999998"/>
  </r>
  <r>
    <x v="158"/>
    <s v="C"/>
    <s v="MMR"/>
    <x v="26"/>
    <m/>
  </r>
  <r>
    <x v="159"/>
    <s v="R"/>
    <s v="MNA"/>
    <x v="26"/>
    <m/>
  </r>
  <r>
    <x v="160"/>
    <s v="C"/>
    <s v="MNE"/>
    <x v="26"/>
    <m/>
  </r>
  <r>
    <x v="161"/>
    <s v="C"/>
    <s v="MNG"/>
    <x v="26"/>
    <n v="1465.448402"/>
  </r>
  <r>
    <x v="162"/>
    <s v="C"/>
    <s v="MNP"/>
    <x v="26"/>
    <m/>
  </r>
  <r>
    <x v="163"/>
    <s v="C"/>
    <s v="MOZ"/>
    <x v="26"/>
    <n v="402.5654505"/>
  </r>
  <r>
    <x v="164"/>
    <s v="C"/>
    <s v="MRT"/>
    <x v="26"/>
    <n v="441.15991220000001"/>
  </r>
  <r>
    <x v="165"/>
    <s v="C"/>
    <s v="MUS"/>
    <x v="26"/>
    <n v="1428.532921"/>
  </r>
  <r>
    <x v="166"/>
    <s v="C"/>
    <s v="MWI"/>
    <x v="26"/>
    <n v="155.22943520000001"/>
  </r>
  <r>
    <x v="167"/>
    <s v="C"/>
    <s v="MYS"/>
    <x v="26"/>
    <n v="1728.543559"/>
  </r>
  <r>
    <x v="168"/>
    <s v="R"/>
    <s v="NAC"/>
    <x v="26"/>
    <n v="18651.918969999999"/>
  </r>
  <r>
    <x v="169"/>
    <s v="C"/>
    <s v="NAM"/>
    <x v="26"/>
    <n v="1522.0896660000001"/>
  </r>
  <r>
    <x v="170"/>
    <s v="C"/>
    <s v="NCL"/>
    <x v="26"/>
    <n v="7634.3343999999997"/>
  </r>
  <r>
    <x v="171"/>
    <s v="C"/>
    <s v="NER"/>
    <x v="26"/>
    <n v="267.55170629999998"/>
  </r>
  <r>
    <x v="172"/>
    <s v="C"/>
    <s v="NGA"/>
    <x v="26"/>
    <n v="241.4572479"/>
  </r>
  <r>
    <x v="173"/>
    <s v="C"/>
    <s v="NIC"/>
    <x v="26"/>
    <n v="760.01414009999996"/>
  </r>
  <r>
    <x v="174"/>
    <s v="C"/>
    <s v="NLD"/>
    <x v="26"/>
    <n v="13607.92719"/>
  </r>
  <r>
    <x v="175"/>
    <s v="C"/>
    <s v="NOR"/>
    <x v="26"/>
    <n v="18883.265800000001"/>
  </r>
  <r>
    <x v="176"/>
    <s v="C"/>
    <s v="NPL"/>
    <x v="26"/>
    <n v="166.70147080000001"/>
  </r>
  <r>
    <x v="177"/>
    <s v="C"/>
    <s v="NRU"/>
    <x v="26"/>
    <m/>
  </r>
  <r>
    <x v="178"/>
    <s v="C"/>
    <s v="NZL"/>
    <x v="26"/>
    <n v="9427.7166159999997"/>
  </r>
  <r>
    <x v="179"/>
    <s v="R"/>
    <s v="OED"/>
    <x v="26"/>
    <n v="11722.034009999999"/>
  </r>
  <r>
    <x v="180"/>
    <s v="C"/>
    <s v="OMN"/>
    <x v="26"/>
    <n v="4691.1943499999998"/>
  </r>
  <r>
    <x v="181"/>
    <s v="R"/>
    <s v="OSS"/>
    <x v="26"/>
    <n v="2046.1949320000001"/>
  </r>
  <r>
    <x v="182"/>
    <s v="C"/>
    <s v="PAK"/>
    <x v="26"/>
    <n v="334.8475502"/>
  </r>
  <r>
    <x v="183"/>
    <s v="C"/>
    <s v="PAN"/>
    <x v="26"/>
    <n v="2996.5230139999999"/>
  </r>
  <r>
    <x v="184"/>
    <s v="C"/>
    <s v="PER"/>
    <x v="26"/>
    <n v="762.35447499999998"/>
  </r>
  <r>
    <x v="185"/>
    <s v="C"/>
    <s v="PHL"/>
    <x v="26"/>
    <n v="535.23583510000003"/>
  </r>
  <r>
    <x v="186"/>
    <s v="C"/>
    <s v="PLW"/>
    <x v="26"/>
    <m/>
  </r>
  <r>
    <x v="187"/>
    <s v="C"/>
    <s v="PNG"/>
    <x v="26"/>
    <n v="679.70594510000001"/>
  </r>
  <r>
    <x v="188"/>
    <s v="C"/>
    <s v="POL"/>
    <x v="26"/>
    <m/>
  </r>
  <r>
    <x v="189"/>
    <s v="R"/>
    <s v="PRE"/>
    <x v="26"/>
    <n v="232.27545069999999"/>
  </r>
  <r>
    <x v="190"/>
    <s v="C"/>
    <s v="PRI"/>
    <x v="26"/>
    <n v="6443.482051"/>
  </r>
  <r>
    <x v="191"/>
    <s v="C"/>
    <s v="PRK"/>
    <x v="26"/>
    <m/>
  </r>
  <r>
    <x v="192"/>
    <s v="C"/>
    <s v="PRT"/>
    <x v="26"/>
    <n v="3862.328626"/>
  </r>
  <r>
    <x v="193"/>
    <s v="C"/>
    <s v="PRY"/>
    <x v="26"/>
    <n v="910.5167692"/>
  </r>
  <r>
    <x v="194"/>
    <s v="R"/>
    <s v="PSE"/>
    <x v="26"/>
    <m/>
  </r>
  <r>
    <x v="195"/>
    <s v="R"/>
    <s v="PSS"/>
    <x v="26"/>
    <n v="1285.8290529999999"/>
  </r>
  <r>
    <x v="196"/>
    <s v="R"/>
    <s v="PST"/>
    <x v="26"/>
    <n v="12735.87953"/>
  </r>
  <r>
    <x v="197"/>
    <s v="C"/>
    <s v="PYF"/>
    <x v="26"/>
    <n v="12780.86751"/>
  </r>
  <r>
    <x v="198"/>
    <s v="C"/>
    <s v="QAT"/>
    <x v="26"/>
    <n v="12698.204589999999"/>
  </r>
  <r>
    <x v="199"/>
    <s v="C"/>
    <s v="ROU"/>
    <x v="26"/>
    <m/>
  </r>
  <r>
    <x v="200"/>
    <s v="C"/>
    <s v="RUS"/>
    <x v="26"/>
    <m/>
  </r>
  <r>
    <x v="201"/>
    <s v="C"/>
    <s v="RWA"/>
    <x v="26"/>
    <n v="303.49728599999997"/>
  </r>
  <r>
    <x v="202"/>
    <s v="R"/>
    <s v="SAS"/>
    <x v="26"/>
    <n v="299.4703518"/>
  </r>
  <r>
    <x v="203"/>
    <s v="C"/>
    <s v="SAU"/>
    <x v="26"/>
    <n v="6270.2319939999998"/>
  </r>
  <r>
    <x v="204"/>
    <s v="C"/>
    <s v="SDN"/>
    <x v="26"/>
    <n v="676.12467830000003"/>
  </r>
  <r>
    <x v="205"/>
    <s v="C"/>
    <s v="SEN"/>
    <x v="26"/>
    <n v="626.64684109999996"/>
  </r>
  <r>
    <x v="206"/>
    <s v="C"/>
    <s v="SGP"/>
    <x v="26"/>
    <n v="6793.5449369999997"/>
  </r>
  <r>
    <x v="207"/>
    <s v="C"/>
    <s v="SLB"/>
    <x v="26"/>
    <n v="755.77170130000002"/>
  </r>
  <r>
    <x v="208"/>
    <s v="C"/>
    <s v="SLE"/>
    <x v="26"/>
    <n v="125.28798070000001"/>
  </r>
  <r>
    <x v="209"/>
    <s v="C"/>
    <s v="SLV"/>
    <x v="26"/>
    <n v="756.00446829999998"/>
  </r>
  <r>
    <x v="210"/>
    <s v="C"/>
    <s v="SMR"/>
    <x v="26"/>
    <m/>
  </r>
  <r>
    <x v="211"/>
    <s v="C"/>
    <s v="SOM"/>
    <x v="26"/>
    <m/>
  </r>
  <r>
    <x v="212"/>
    <s v="C"/>
    <s v="SRB"/>
    <x v="26"/>
    <m/>
  </r>
  <r>
    <x v="213"/>
    <s v="R"/>
    <s v="SSA"/>
    <x v="26"/>
    <n v="522.78740800000003"/>
  </r>
  <r>
    <x v="214"/>
    <s v="C"/>
    <s v="SSD"/>
    <x v="26"/>
    <m/>
  </r>
  <r>
    <x v="215"/>
    <s v="R"/>
    <s v="SSF"/>
    <x v="26"/>
    <n v="523.16541270000005"/>
  </r>
  <r>
    <x v="216"/>
    <s v="R"/>
    <s v="SST"/>
    <x v="26"/>
    <n v="2107.224498"/>
  </r>
  <r>
    <x v="217"/>
    <s v="C"/>
    <s v="STP"/>
    <x v="26"/>
    <m/>
  </r>
  <r>
    <x v="218"/>
    <s v="C"/>
    <s v="SUR"/>
    <x v="26"/>
    <n v="2364.2292900000002"/>
  </r>
  <r>
    <x v="219"/>
    <s v="C"/>
    <s v="SVK"/>
    <x v="26"/>
    <m/>
  </r>
  <r>
    <x v="220"/>
    <s v="C"/>
    <s v="SVN"/>
    <x v="26"/>
    <m/>
  </r>
  <r>
    <x v="221"/>
    <s v="C"/>
    <s v="SWE"/>
    <x v="26"/>
    <n v="17727.495330000002"/>
  </r>
  <r>
    <x v="222"/>
    <s v="C"/>
    <s v="SWZ"/>
    <x v="26"/>
    <n v="611.71384450000005"/>
  </r>
  <r>
    <x v="223"/>
    <s v="C"/>
    <s v="SXM"/>
    <x v="26"/>
    <m/>
  </r>
  <r>
    <x v="224"/>
    <s v="C"/>
    <s v="SYC"/>
    <x v="26"/>
    <n v="3165.9450379999998"/>
  </r>
  <r>
    <x v="225"/>
    <s v="C"/>
    <s v="SYR"/>
    <x v="26"/>
    <n v="1208.0044250000001"/>
  </r>
  <r>
    <x v="226"/>
    <s v="C"/>
    <s v="TCA"/>
    <x v="26"/>
    <m/>
  </r>
  <r>
    <x v="227"/>
    <s v="C"/>
    <s v="TCD"/>
    <x v="26"/>
    <n v="203.6671801"/>
  </r>
  <r>
    <x v="228"/>
    <s v="R"/>
    <s v="TEA"/>
    <x v="26"/>
    <n v="352.74436639999999"/>
  </r>
  <r>
    <x v="229"/>
    <s v="R"/>
    <s v="TEC"/>
    <x v="26"/>
    <m/>
  </r>
  <r>
    <x v="230"/>
    <s v="C"/>
    <s v="TGO"/>
    <x v="26"/>
    <n v="315.37022230000002"/>
  </r>
  <r>
    <x v="231"/>
    <s v="C"/>
    <s v="THA"/>
    <x v="26"/>
    <n v="813.20036149999999"/>
  </r>
  <r>
    <x v="232"/>
    <s v="C"/>
    <s v="TJK"/>
    <x v="26"/>
    <m/>
  </r>
  <r>
    <x v="233"/>
    <s v="C"/>
    <s v="TKM"/>
    <x v="26"/>
    <m/>
  </r>
  <r>
    <x v="234"/>
    <s v="R"/>
    <s v="TLA"/>
    <x v="26"/>
    <n v="1792.173933"/>
  </r>
  <r>
    <x v="235"/>
    <s v="C"/>
    <s v="TLS"/>
    <x v="26"/>
    <m/>
  </r>
  <r>
    <x v="236"/>
    <s v="R"/>
    <s v="TMN"/>
    <x v="26"/>
    <m/>
  </r>
  <r>
    <x v="237"/>
    <s v="C"/>
    <s v="TON"/>
    <x v="26"/>
    <n v="724.3704457"/>
  </r>
  <r>
    <x v="238"/>
    <s v="R"/>
    <s v="TSA"/>
    <x v="26"/>
    <n v="299.4703518"/>
  </r>
  <r>
    <x v="239"/>
    <s v="R"/>
    <s v="TSS"/>
    <x v="26"/>
    <n v="523.16541270000005"/>
  </r>
  <r>
    <x v="240"/>
    <s v="C"/>
    <s v="TTO"/>
    <x v="26"/>
    <n v="4049.1874459999999"/>
  </r>
  <r>
    <x v="241"/>
    <s v="C"/>
    <s v="TUN"/>
    <x v="26"/>
    <n v="1200.8560620000001"/>
  </r>
  <r>
    <x v="242"/>
    <s v="C"/>
    <s v="TUR"/>
    <x v="26"/>
    <n v="1510.678089"/>
  </r>
  <r>
    <x v="243"/>
    <s v="C"/>
    <s v="TUV"/>
    <x v="26"/>
    <m/>
  </r>
  <r>
    <x v="244"/>
    <s v="C"/>
    <s v="TZA"/>
    <x v="26"/>
    <m/>
  </r>
  <r>
    <x v="245"/>
    <s v="C"/>
    <s v="UGA"/>
    <x v="26"/>
    <n v="258.88196149999999"/>
  </r>
  <r>
    <x v="246"/>
    <s v="C"/>
    <s v="UKR"/>
    <x v="26"/>
    <m/>
  </r>
  <r>
    <x v="247"/>
    <s v="R"/>
    <s v="UMC"/>
    <x v="26"/>
    <n v="1019.502014"/>
  </r>
  <r>
    <x v="248"/>
    <s v="C"/>
    <s v="URY"/>
    <x v="26"/>
    <n v="1939.9667010000001"/>
  </r>
  <r>
    <x v="249"/>
    <s v="C"/>
    <s v="USA"/>
    <x v="26"/>
    <n v="19115.052909999999"/>
  </r>
  <r>
    <x v="250"/>
    <s v="C"/>
    <s v="UZB"/>
    <x v="26"/>
    <m/>
  </r>
  <r>
    <x v="251"/>
    <s v="C"/>
    <s v="VCT"/>
    <x v="26"/>
    <n v="1528.9897779999999"/>
  </r>
  <r>
    <x v="252"/>
    <s v="C"/>
    <s v="VEN"/>
    <x v="26"/>
    <n v="3272.04241"/>
  </r>
  <r>
    <x v="253"/>
    <s v="C"/>
    <s v="VGB"/>
    <x v="26"/>
    <m/>
  </r>
  <r>
    <x v="254"/>
    <s v="C"/>
    <s v="VIR"/>
    <x v="26"/>
    <n v="9723.9436619999997"/>
  </r>
  <r>
    <x v="255"/>
    <s v="C"/>
    <s v="VNM"/>
    <x v="26"/>
    <n v="437.12953349999998"/>
  </r>
  <r>
    <x v="256"/>
    <s v="C"/>
    <s v="VUT"/>
    <x v="26"/>
    <n v="892.16161369999998"/>
  </r>
  <r>
    <x v="257"/>
    <s v="R"/>
    <s v="WLD"/>
    <x v="26"/>
    <n v="3046.2081600000001"/>
  </r>
  <r>
    <x v="258"/>
    <s v="C"/>
    <s v="WSM"/>
    <x v="26"/>
    <n v="628.59824049999997"/>
  </r>
  <r>
    <x v="259"/>
    <s v="C"/>
    <s v="XKX"/>
    <x v="26"/>
    <m/>
  </r>
  <r>
    <x v="260"/>
    <s v="C"/>
    <s v="YEM"/>
    <x v="26"/>
    <m/>
  </r>
  <r>
    <x v="261"/>
    <s v="C"/>
    <s v="ZAF"/>
    <x v="26"/>
    <n v="2434.0139509999999"/>
  </r>
  <r>
    <x v="262"/>
    <s v="C"/>
    <s v="ZMB"/>
    <x v="26"/>
    <n v="231.77080559999999"/>
  </r>
  <r>
    <x v="263"/>
    <s v="C"/>
    <s v="ZWE"/>
    <x v="26"/>
    <n v="692.66730210000003"/>
  </r>
  <r>
    <x v="0"/>
    <s v="C"/>
    <s v="ABW"/>
    <x v="27"/>
    <m/>
  </r>
  <r>
    <x v="1"/>
    <s v="C"/>
    <s v="AFG"/>
    <x v="27"/>
    <m/>
  </r>
  <r>
    <x v="2"/>
    <s v="C"/>
    <s v="AGO"/>
    <x v="27"/>
    <n v="595.85775439999998"/>
  </r>
  <r>
    <x v="3"/>
    <s v="C"/>
    <s v="ALB"/>
    <x v="27"/>
    <n v="699.38429210000004"/>
  </r>
  <r>
    <x v="4"/>
    <s v="C"/>
    <s v="AND"/>
    <x v="27"/>
    <n v="12616.16757"/>
  </r>
  <r>
    <x v="5"/>
    <s v="R"/>
    <s v="ARB"/>
    <x v="27"/>
    <n v="1525.704056"/>
  </r>
  <r>
    <x v="6"/>
    <s v="C"/>
    <s v="ARE"/>
    <x v="27"/>
    <n v="23312.929530000001"/>
  </r>
  <r>
    <x v="7"/>
    <s v="C"/>
    <s v="ARG"/>
    <x v="27"/>
    <n v="3546.7188200000001"/>
  </r>
  <r>
    <x v="8"/>
    <s v="C"/>
    <s v="ARM"/>
    <x v="27"/>
    <m/>
  </r>
  <r>
    <x v="9"/>
    <s v="C"/>
    <s v="ASM"/>
    <x v="27"/>
    <m/>
  </r>
  <r>
    <x v="10"/>
    <s v="C"/>
    <s v="ATG"/>
    <x v="27"/>
    <n v="4969.7818829999997"/>
  </r>
  <r>
    <x v="11"/>
    <s v="C"/>
    <s v="AUS"/>
    <x v="27"/>
    <n v="11643.947179999999"/>
  </r>
  <r>
    <x v="12"/>
    <s v="C"/>
    <s v="AUT"/>
    <x v="27"/>
    <n v="16353.279430000001"/>
  </r>
  <r>
    <x v="13"/>
    <s v="C"/>
    <s v="AZE"/>
    <x v="27"/>
    <m/>
  </r>
  <r>
    <x v="14"/>
    <s v="C"/>
    <s v="BDI"/>
    <x v="27"/>
    <n v="226.84971580000001"/>
  </r>
  <r>
    <x v="15"/>
    <s v="C"/>
    <s v="BEL"/>
    <x v="27"/>
    <n v="15216.885399999999"/>
  </r>
  <r>
    <x v="16"/>
    <s v="C"/>
    <s v="BEN"/>
    <x v="27"/>
    <n v="344.50307079999999"/>
  </r>
  <r>
    <x v="17"/>
    <s v="C"/>
    <s v="BFA"/>
    <x v="27"/>
    <n v="291.13196390000002"/>
  </r>
  <r>
    <x v="18"/>
    <s v="C"/>
    <s v="BGD"/>
    <x v="27"/>
    <n v="247.07231200000001"/>
  </r>
  <r>
    <x v="19"/>
    <s v="C"/>
    <s v="BGR"/>
    <x v="27"/>
    <n v="3132.3013599999999"/>
  </r>
  <r>
    <x v="20"/>
    <s v="C"/>
    <s v="BHR"/>
    <x v="27"/>
    <n v="7555.0668089999999"/>
  </r>
  <r>
    <x v="21"/>
    <s v="C"/>
    <s v="BHS"/>
    <x v="27"/>
    <n v="11150.690039999999"/>
  </r>
  <r>
    <x v="22"/>
    <s v="C"/>
    <s v="BIH"/>
    <x v="27"/>
    <m/>
  </r>
  <r>
    <x v="23"/>
    <s v="C"/>
    <s v="BLR"/>
    <x v="27"/>
    <m/>
  </r>
  <r>
    <x v="24"/>
    <s v="C"/>
    <s v="BLZ"/>
    <x v="27"/>
    <n v="1586.4502070000001"/>
  </r>
  <r>
    <x v="25"/>
    <s v="C"/>
    <s v="BMU"/>
    <x v="27"/>
    <n v="22411.79567"/>
  </r>
  <r>
    <x v="26"/>
    <s v="C"/>
    <s v="BOL"/>
    <x v="27"/>
    <n v="672.56559100000004"/>
  </r>
  <r>
    <x v="27"/>
    <s v="C"/>
    <s v="BRA"/>
    <x v="27"/>
    <n v="2081.665262"/>
  </r>
  <r>
    <x v="28"/>
    <s v="C"/>
    <s v="BRB"/>
    <x v="27"/>
    <n v="6616.3358049999997"/>
  </r>
  <r>
    <x v="29"/>
    <s v="C"/>
    <s v="BRN"/>
    <x v="27"/>
    <n v="11591.786270000001"/>
  </r>
  <r>
    <x v="30"/>
    <s v="C"/>
    <s v="BTN"/>
    <x v="27"/>
    <n v="505.92273089999998"/>
  </r>
  <r>
    <x v="31"/>
    <s v="C"/>
    <s v="BWA"/>
    <x v="27"/>
    <n v="1554.419932"/>
  </r>
  <r>
    <x v="32"/>
    <s v="C"/>
    <s v="CAF"/>
    <x v="27"/>
    <n v="435.89309179999998"/>
  </r>
  <r>
    <x v="33"/>
    <s v="C"/>
    <s v="CAN"/>
    <x v="27"/>
    <n v="16245.45168"/>
  </r>
  <r>
    <x v="34"/>
    <s v="R"/>
    <s v="CEB"/>
    <x v="27"/>
    <m/>
  </r>
  <r>
    <x v="35"/>
    <s v="C"/>
    <s v="CHE"/>
    <x v="27"/>
    <n v="29484.873"/>
  </r>
  <r>
    <x v="36"/>
    <s v="C"/>
    <s v="CHI"/>
    <x v="27"/>
    <m/>
  </r>
  <r>
    <x v="37"/>
    <s v="C"/>
    <s v="CHL"/>
    <x v="27"/>
    <n v="1767.123349"/>
  </r>
  <r>
    <x v="38"/>
    <s v="C"/>
    <s v="CHN"/>
    <x v="27"/>
    <n v="251.81206710000001"/>
  </r>
  <r>
    <x v="39"/>
    <s v="C"/>
    <s v="CIV"/>
    <x v="27"/>
    <n v="915.42401749999999"/>
  </r>
  <r>
    <x v="40"/>
    <s v="C"/>
    <s v="CMR"/>
    <x v="27"/>
    <n v="1150.1641999999999"/>
  </r>
  <r>
    <x v="41"/>
    <s v="C"/>
    <s v="COD"/>
    <x v="27"/>
    <n v="242.99614600000001"/>
  </r>
  <r>
    <x v="42"/>
    <s v="C"/>
    <s v="COG"/>
    <x v="27"/>
    <n v="1021.6116019999999"/>
  </r>
  <r>
    <x v="43"/>
    <s v="C"/>
    <s v="COL"/>
    <x v="27"/>
    <n v="1125.2611489999999"/>
  </r>
  <r>
    <x v="44"/>
    <s v="C"/>
    <s v="COM"/>
    <x v="27"/>
    <n v="521.52289380000002"/>
  </r>
  <r>
    <x v="45"/>
    <s v="C"/>
    <s v="CPV"/>
    <x v="27"/>
    <n v="724.09430750000001"/>
  </r>
  <r>
    <x v="46"/>
    <s v="C"/>
    <s v="CRI"/>
    <x v="27"/>
    <n v="2033.671259"/>
  </r>
  <r>
    <x v="47"/>
    <s v="R"/>
    <s v="CSS"/>
    <x v="27"/>
    <n v="2611.1547569999998"/>
  </r>
  <r>
    <x v="48"/>
    <s v="C"/>
    <s v="CUB"/>
    <x v="27"/>
    <n v="2455.2091639999999"/>
  </r>
  <r>
    <x v="49"/>
    <s v="C"/>
    <s v="CUW"/>
    <x v="27"/>
    <m/>
  </r>
  <r>
    <x v="50"/>
    <s v="C"/>
    <s v="CYM"/>
    <x v="27"/>
    <m/>
  </r>
  <r>
    <x v="51"/>
    <s v="C"/>
    <s v="CYP"/>
    <x v="27"/>
    <n v="6690.5779750000002"/>
  </r>
  <r>
    <x v="52"/>
    <s v="C"/>
    <s v="CZE"/>
    <x v="27"/>
    <m/>
  </r>
  <r>
    <x v="53"/>
    <s v="C"/>
    <s v="DEU"/>
    <x v="27"/>
    <n v="16614.410100000001"/>
  </r>
  <r>
    <x v="54"/>
    <s v="C"/>
    <s v="DJI"/>
    <x v="27"/>
    <n v="761.47031240000001"/>
  </r>
  <r>
    <x v="55"/>
    <s v="C"/>
    <s v="DMA"/>
    <x v="27"/>
    <n v="1745.8635919999999"/>
  </r>
  <r>
    <x v="56"/>
    <s v="C"/>
    <s v="DNK"/>
    <x v="27"/>
    <n v="21340.714059999998"/>
  </r>
  <r>
    <x v="57"/>
    <s v="C"/>
    <s v="DOM"/>
    <x v="27"/>
    <n v="861.39114359999996"/>
  </r>
  <r>
    <x v="58"/>
    <s v="C"/>
    <s v="DZA"/>
    <x v="27"/>
    <n v="2790.473919"/>
  </r>
  <r>
    <x v="59"/>
    <s v="R"/>
    <s v="EAP"/>
    <x v="27"/>
    <n v="338.61963040000001"/>
  </r>
  <r>
    <x v="60"/>
    <s v="R"/>
    <s v="EAR"/>
    <x v="27"/>
    <n v="754.44660610000005"/>
  </r>
  <r>
    <x v="61"/>
    <s v="R"/>
    <s v="EAS"/>
    <x v="27"/>
    <n v="2072.6183500000002"/>
  </r>
  <r>
    <x v="62"/>
    <s v="R"/>
    <s v="ECA"/>
    <x v="27"/>
    <m/>
  </r>
  <r>
    <x v="63"/>
    <s v="R"/>
    <s v="ECS"/>
    <x v="27"/>
    <n v="7665.7253799999999"/>
  </r>
  <r>
    <x v="64"/>
    <s v="C"/>
    <s v="ECU"/>
    <x v="27"/>
    <n v="1467.3024620000001"/>
  </r>
  <r>
    <x v="65"/>
    <s v="C"/>
    <s v="EGY"/>
    <x v="27"/>
    <n v="763.3467637"/>
  </r>
  <r>
    <x v="66"/>
    <s v="R"/>
    <s v="EMU"/>
    <x v="27"/>
    <n v="13497.46767"/>
  </r>
  <r>
    <x v="67"/>
    <s v="C"/>
    <s v="ERI"/>
    <x v="27"/>
    <m/>
  </r>
  <r>
    <x v="68"/>
    <s v="C"/>
    <s v="ESP"/>
    <x v="27"/>
    <n v="8217.2342570000001"/>
  </r>
  <r>
    <x v="69"/>
    <s v="C"/>
    <s v="EST"/>
    <x v="27"/>
    <m/>
  </r>
  <r>
    <x v="70"/>
    <s v="C"/>
    <s v="ETH"/>
    <x v="27"/>
    <n v="242.0451601"/>
  </r>
  <r>
    <x v="71"/>
    <s v="R"/>
    <s v="EUU"/>
    <x v="27"/>
    <n v="11337.619559999999"/>
  </r>
  <r>
    <x v="72"/>
    <s v="R"/>
    <s v="FCS"/>
    <x v="27"/>
    <m/>
  </r>
  <r>
    <x v="73"/>
    <s v="C"/>
    <s v="FIN"/>
    <x v="27"/>
    <n v="18580.658650000001"/>
  </r>
  <r>
    <x v="74"/>
    <s v="C"/>
    <s v="FJI"/>
    <x v="27"/>
    <n v="1632.0734239999999"/>
  </r>
  <r>
    <x v="75"/>
    <s v="C"/>
    <s v="FRA"/>
    <x v="27"/>
    <n v="16324.39356"/>
  </r>
  <r>
    <x v="76"/>
    <s v="C"/>
    <s v="FRO"/>
    <x v="27"/>
    <m/>
  </r>
  <r>
    <x v="77"/>
    <s v="C"/>
    <s v="FSM"/>
    <x v="27"/>
    <n v="1296.3785829999999"/>
  </r>
  <r>
    <x v="78"/>
    <s v="C"/>
    <s v="GAB"/>
    <x v="27"/>
    <n v="3742.6565369999998"/>
  </r>
  <r>
    <x v="79"/>
    <s v="C"/>
    <s v="GBR"/>
    <x v="27"/>
    <n v="13118.58653"/>
  </r>
  <r>
    <x v="80"/>
    <s v="C"/>
    <s v="GEO"/>
    <x v="27"/>
    <m/>
  </r>
  <r>
    <x v="81"/>
    <s v="C"/>
    <s v="GHA"/>
    <x v="27"/>
    <n v="376.43180039999999"/>
  </r>
  <r>
    <x v="82"/>
    <s v="C"/>
    <s v="GIB"/>
    <x v="27"/>
    <m/>
  </r>
  <r>
    <x v="83"/>
    <s v="C"/>
    <s v="GIN"/>
    <x v="27"/>
    <n v="379.36346859999998"/>
  </r>
  <r>
    <x v="84"/>
    <s v="C"/>
    <s v="GMB"/>
    <x v="27"/>
    <n v="274.36839329999998"/>
  </r>
  <r>
    <x v="85"/>
    <s v="C"/>
    <s v="GNB"/>
    <x v="27"/>
    <n v="184.22343179999999"/>
  </r>
  <r>
    <x v="86"/>
    <s v="C"/>
    <s v="GNQ"/>
    <x v="27"/>
    <n v="239.24220209999999"/>
  </r>
  <r>
    <x v="87"/>
    <s v="C"/>
    <s v="GRC"/>
    <x v="27"/>
    <n v="6564.8845030000002"/>
  </r>
  <r>
    <x v="88"/>
    <s v="C"/>
    <s v="GRD"/>
    <x v="27"/>
    <n v="2163.5094549999999"/>
  </r>
  <r>
    <x v="89"/>
    <s v="C"/>
    <s v="GRL"/>
    <x v="27"/>
    <n v="14554.38754"/>
  </r>
  <r>
    <x v="90"/>
    <s v="C"/>
    <s v="GTM"/>
    <x v="27"/>
    <n v="820.03834659999995"/>
  </r>
  <r>
    <x v="91"/>
    <s v="C"/>
    <s v="GUM"/>
    <x v="27"/>
    <m/>
  </r>
  <r>
    <x v="92"/>
    <s v="C"/>
    <s v="GUY"/>
    <x v="27"/>
    <n v="468.10434099999998"/>
  </r>
  <r>
    <x v="93"/>
    <s v="R"/>
    <s v="HIC"/>
    <x v="27"/>
    <n v="14601.231610000001"/>
  </r>
  <r>
    <x v="94"/>
    <s v="C"/>
    <s v="HKG"/>
    <x v="27"/>
    <n v="9071.3326020000004"/>
  </r>
  <r>
    <x v="95"/>
    <s v="C"/>
    <s v="HND"/>
    <x v="27"/>
    <n v="914.28426899999999"/>
  </r>
  <r>
    <x v="96"/>
    <s v="R"/>
    <s v="HPC"/>
    <x v="27"/>
    <n v="405.81152939999998"/>
  </r>
  <r>
    <x v="97"/>
    <s v="C"/>
    <s v="HRV"/>
    <x v="27"/>
    <m/>
  </r>
  <r>
    <x v="98"/>
    <s v="C"/>
    <s v="HTI"/>
    <x v="27"/>
    <m/>
  </r>
  <r>
    <x v="99"/>
    <s v="C"/>
    <s v="HUN"/>
    <x v="27"/>
    <m/>
  </r>
  <r>
    <x v="100"/>
    <s v="R"/>
    <s v="IBD"/>
    <x v="27"/>
    <n v="795.030213"/>
  </r>
  <r>
    <x v="101"/>
    <s v="R"/>
    <s v="IBT"/>
    <x v="27"/>
    <n v="712.64333069999998"/>
  </r>
  <r>
    <x v="102"/>
    <s v="R"/>
    <s v="IDA"/>
    <x v="27"/>
    <n v="368.96961549999997"/>
  </r>
  <r>
    <x v="103"/>
    <s v="R"/>
    <s v="IDB"/>
    <x v="27"/>
    <n v="411.81430890000001"/>
  </r>
  <r>
    <x v="104"/>
    <s v="C"/>
    <s v="IDN"/>
    <x v="27"/>
    <n v="442.1481187"/>
  </r>
  <r>
    <x v="105"/>
    <s v="R"/>
    <s v="IDX"/>
    <x v="27"/>
    <n v="349.07897559999998"/>
  </r>
  <r>
    <x v="106"/>
    <s v="C"/>
    <s v="IMN"/>
    <x v="27"/>
    <m/>
  </r>
  <r>
    <x v="107"/>
    <s v="C"/>
    <s v="IND"/>
    <x v="27"/>
    <n v="337.06399620000002"/>
  </r>
  <r>
    <x v="108"/>
    <s v="R"/>
    <s v="INX"/>
    <x v="27"/>
    <m/>
  </r>
  <r>
    <x v="109"/>
    <s v="C"/>
    <s v="IRL"/>
    <x v="27"/>
    <n v="9591.3937330000008"/>
  </r>
  <r>
    <x v="110"/>
    <s v="C"/>
    <s v="IRN"/>
    <x v="27"/>
    <n v="2617.5114610000001"/>
  </r>
  <r>
    <x v="111"/>
    <s v="C"/>
    <s v="IRQ"/>
    <x v="27"/>
    <n v="3475.096661"/>
  </r>
  <r>
    <x v="112"/>
    <s v="C"/>
    <s v="ISL"/>
    <x v="27"/>
    <n v="22636.4869"/>
  </r>
  <r>
    <x v="113"/>
    <s v="C"/>
    <s v="ISR"/>
    <x v="27"/>
    <n v="8120.2184809999999"/>
  </r>
  <r>
    <x v="114"/>
    <s v="C"/>
    <s v="ITA"/>
    <x v="27"/>
    <n v="14187.774299999999"/>
  </r>
  <r>
    <x v="115"/>
    <s v="C"/>
    <s v="JAM"/>
    <x v="27"/>
    <n v="1381.5057220000001"/>
  </r>
  <r>
    <x v="116"/>
    <s v="C"/>
    <s v="JOR"/>
    <x v="27"/>
    <n v="2159.7756949999998"/>
  </r>
  <r>
    <x v="117"/>
    <s v="C"/>
    <s v="JPN"/>
    <x v="27"/>
    <n v="20593.523639999999"/>
  </r>
  <r>
    <x v="118"/>
    <s v="C"/>
    <s v="KAZ"/>
    <x v="27"/>
    <m/>
  </r>
  <r>
    <x v="119"/>
    <s v="C"/>
    <s v="KEN"/>
    <x v="27"/>
    <n v="377.4184626"/>
  </r>
  <r>
    <x v="120"/>
    <s v="C"/>
    <s v="KGZ"/>
    <x v="27"/>
    <m/>
  </r>
  <r>
    <x v="121"/>
    <s v="C"/>
    <s v="KHM"/>
    <x v="27"/>
    <m/>
  </r>
  <r>
    <x v="122"/>
    <s v="C"/>
    <s v="KIR"/>
    <x v="27"/>
    <n v="499.67645850000002"/>
  </r>
  <r>
    <x v="123"/>
    <s v="C"/>
    <s v="KNA"/>
    <x v="27"/>
    <n v="3402.7140730000001"/>
  </r>
  <r>
    <x v="124"/>
    <s v="C"/>
    <s v="KOR"/>
    <x v="27"/>
    <n v="3510.9900200000002"/>
  </r>
  <r>
    <x v="125"/>
    <s v="C"/>
    <s v="KWT"/>
    <x v="27"/>
    <n v="11512.05444"/>
  </r>
  <r>
    <x v="126"/>
    <s v="R"/>
    <s v="LAC"/>
    <x v="27"/>
    <n v="1854.184886"/>
  </r>
  <r>
    <x v="127"/>
    <s v="C"/>
    <s v="LAO"/>
    <x v="27"/>
    <n v="278.4193909"/>
  </r>
  <r>
    <x v="128"/>
    <s v="C"/>
    <s v="LBN"/>
    <x v="27"/>
    <m/>
  </r>
  <r>
    <x v="129"/>
    <s v="C"/>
    <s v="LBR"/>
    <x v="27"/>
    <n v="443.99351350000001"/>
  </r>
  <r>
    <x v="130"/>
    <s v="C"/>
    <s v="LBY"/>
    <x v="27"/>
    <m/>
  </r>
  <r>
    <x v="131"/>
    <s v="C"/>
    <s v="LCA"/>
    <x v="27"/>
    <n v="2442.1066289999999"/>
  </r>
  <r>
    <x v="132"/>
    <s v="R"/>
    <s v="LCN"/>
    <x v="27"/>
    <n v="1919.370731"/>
  </r>
  <r>
    <x v="133"/>
    <s v="R"/>
    <s v="LDC"/>
    <x v="27"/>
    <n v="304.60188160000001"/>
  </r>
  <r>
    <x v="134"/>
    <s v="R"/>
    <s v="LIC"/>
    <x v="27"/>
    <n v="284.70156329999998"/>
  </r>
  <r>
    <x v="135"/>
    <s v="C"/>
    <s v="LIE"/>
    <x v="27"/>
    <n v="37869.338450000003"/>
  </r>
  <r>
    <x v="136"/>
    <s v="C"/>
    <s v="LKA"/>
    <x v="27"/>
    <n v="408.9703849"/>
  </r>
  <r>
    <x v="137"/>
    <s v="R"/>
    <s v="LMC"/>
    <x v="27"/>
    <n v="449.12480629999999"/>
  </r>
  <r>
    <x v="138"/>
    <s v="R"/>
    <s v="LMY"/>
    <x v="27"/>
    <n v="700.34663360000002"/>
  </r>
  <r>
    <x v="139"/>
    <s v="C"/>
    <s v="LSO"/>
    <x v="27"/>
    <n v="264.03501260000002"/>
  </r>
  <r>
    <x v="140"/>
    <s v="R"/>
    <s v="LTE"/>
    <x v="27"/>
    <n v="863.69147650000002"/>
  </r>
  <r>
    <x v="141"/>
    <s v="C"/>
    <s v="LTU"/>
    <x v="27"/>
    <m/>
  </r>
  <r>
    <x v="142"/>
    <s v="C"/>
    <s v="LUX"/>
    <x v="27"/>
    <n v="23234.566579999999"/>
  </r>
  <r>
    <x v="143"/>
    <s v="C"/>
    <s v="LVA"/>
    <x v="27"/>
    <m/>
  </r>
  <r>
    <x v="144"/>
    <s v="C"/>
    <s v="MAC"/>
    <x v="27"/>
    <n v="6297.1274750000002"/>
  </r>
  <r>
    <x v="145"/>
    <s v="C"/>
    <s v="MAF"/>
    <x v="27"/>
    <m/>
  </r>
  <r>
    <x v="146"/>
    <s v="C"/>
    <s v="MAR"/>
    <x v="27"/>
    <n v="918.62886260000005"/>
  </r>
  <r>
    <x v="147"/>
    <s v="C"/>
    <s v="MCO"/>
    <x v="27"/>
    <n v="63043.178229999998"/>
  </r>
  <r>
    <x v="148"/>
    <s v="C"/>
    <s v="MDA"/>
    <x v="27"/>
    <m/>
  </r>
  <r>
    <x v="149"/>
    <s v="C"/>
    <s v="MDG"/>
    <x v="27"/>
    <n v="240.95545240000001"/>
  </r>
  <r>
    <x v="150"/>
    <s v="C"/>
    <s v="MDV"/>
    <x v="27"/>
    <n v="695.48148160000005"/>
  </r>
  <r>
    <x v="151"/>
    <s v="R"/>
    <s v="MEA"/>
    <x v="27"/>
    <n v="1740.1781000000001"/>
  </r>
  <r>
    <x v="152"/>
    <s v="C"/>
    <s v="MEX"/>
    <x v="27"/>
    <n v="1742.3398979999999"/>
  </r>
  <r>
    <x v="153"/>
    <s v="C"/>
    <s v="MHL"/>
    <x v="27"/>
    <n v="1494.152255"/>
  </r>
  <r>
    <x v="154"/>
    <s v="R"/>
    <s v="MIC"/>
    <x v="27"/>
    <n v="738.18202440000005"/>
  </r>
  <r>
    <x v="155"/>
    <s v="C"/>
    <s v="MKD"/>
    <x v="27"/>
    <m/>
  </r>
  <r>
    <x v="156"/>
    <s v="C"/>
    <s v="MLI"/>
    <x v="27"/>
    <n v="259.13391580000001"/>
  </r>
  <r>
    <x v="157"/>
    <s v="C"/>
    <s v="MLT"/>
    <x v="27"/>
    <n v="5083.6691389999996"/>
  </r>
  <r>
    <x v="158"/>
    <s v="C"/>
    <s v="MMR"/>
    <x v="27"/>
    <m/>
  </r>
  <r>
    <x v="159"/>
    <s v="R"/>
    <s v="MNA"/>
    <x v="27"/>
    <m/>
  </r>
  <r>
    <x v="160"/>
    <s v="C"/>
    <s v="MNE"/>
    <x v="27"/>
    <m/>
  </r>
  <r>
    <x v="161"/>
    <s v="C"/>
    <s v="MNG"/>
    <x v="27"/>
    <n v="1485.539626"/>
  </r>
  <r>
    <x v="162"/>
    <s v="C"/>
    <s v="MNP"/>
    <x v="27"/>
    <m/>
  </r>
  <r>
    <x v="163"/>
    <s v="C"/>
    <s v="MOZ"/>
    <x v="27"/>
    <n v="180.7958247"/>
  </r>
  <r>
    <x v="164"/>
    <s v="C"/>
    <s v="MRT"/>
    <x v="27"/>
    <n v="486.28073310000002"/>
  </r>
  <r>
    <x v="165"/>
    <s v="C"/>
    <s v="MUS"/>
    <x v="27"/>
    <n v="1822.9779639999999"/>
  </r>
  <r>
    <x v="166"/>
    <s v="C"/>
    <s v="MWI"/>
    <x v="27"/>
    <n v="145.696775"/>
  </r>
  <r>
    <x v="167"/>
    <s v="C"/>
    <s v="MYS"/>
    <x v="27"/>
    <n v="1947.4423710000001"/>
  </r>
  <r>
    <x v="168"/>
    <s v="R"/>
    <s v="NAC"/>
    <x v="27"/>
    <n v="19720.685689999998"/>
  </r>
  <r>
    <x v="169"/>
    <s v="C"/>
    <s v="NAM"/>
    <x v="27"/>
    <n v="1854.3126030000001"/>
  </r>
  <r>
    <x v="170"/>
    <s v="C"/>
    <s v="NCL"/>
    <x v="27"/>
    <n v="9271.7354039999991"/>
  </r>
  <r>
    <x v="171"/>
    <s v="C"/>
    <s v="NER"/>
    <x v="27"/>
    <n v="304.89016299999997"/>
  </r>
  <r>
    <x v="172"/>
    <s v="C"/>
    <s v="NGA"/>
    <x v="27"/>
    <n v="273.47058149999998"/>
  </r>
  <r>
    <x v="173"/>
    <s v="C"/>
    <s v="NIC"/>
    <x v="27"/>
    <n v="991.82855059999997"/>
  </r>
  <r>
    <x v="174"/>
    <s v="C"/>
    <s v="NLD"/>
    <x v="27"/>
    <n v="16496.295989999999"/>
  </r>
  <r>
    <x v="175"/>
    <s v="C"/>
    <s v="NOR"/>
    <x v="27"/>
    <n v="22505.897710000001"/>
  </r>
  <r>
    <x v="176"/>
    <s v="C"/>
    <s v="NPL"/>
    <x v="27"/>
    <n v="169.17045619999999"/>
  </r>
  <r>
    <x v="177"/>
    <s v="C"/>
    <s v="NRU"/>
    <x v="27"/>
    <m/>
  </r>
  <r>
    <x v="178"/>
    <s v="C"/>
    <s v="NZL"/>
    <x v="27"/>
    <n v="12331.29492"/>
  </r>
  <r>
    <x v="179"/>
    <s v="R"/>
    <s v="OED"/>
    <x v="27"/>
    <n v="13465.815049999999"/>
  </r>
  <r>
    <x v="180"/>
    <s v="C"/>
    <s v="OMN"/>
    <x v="27"/>
    <n v="4822.1227799999997"/>
  </r>
  <r>
    <x v="181"/>
    <s v="R"/>
    <s v="OSS"/>
    <x v="27"/>
    <n v="2365.2718500000001"/>
  </r>
  <r>
    <x v="182"/>
    <s v="C"/>
    <s v="PAK"/>
    <x v="27"/>
    <n v="339.08484120000003"/>
  </r>
  <r>
    <x v="183"/>
    <s v="C"/>
    <s v="PAN"/>
    <x v="27"/>
    <n v="2945.0765900000001"/>
  </r>
  <r>
    <x v="184"/>
    <s v="C"/>
    <s v="PER"/>
    <x v="27"/>
    <n v="1012.252687"/>
  </r>
  <r>
    <x v="185"/>
    <s v="C"/>
    <s v="PHL"/>
    <x v="27"/>
    <n v="579.20111139999995"/>
  </r>
  <r>
    <x v="186"/>
    <s v="C"/>
    <s v="PLW"/>
    <x v="27"/>
    <m/>
  </r>
  <r>
    <x v="187"/>
    <s v="C"/>
    <s v="PNG"/>
    <x v="27"/>
    <n v="786.41387759999998"/>
  </r>
  <r>
    <x v="188"/>
    <s v="C"/>
    <s v="POL"/>
    <x v="27"/>
    <m/>
  </r>
  <r>
    <x v="189"/>
    <s v="R"/>
    <s v="PRE"/>
    <x v="27"/>
    <n v="258.03378950000001"/>
  </r>
  <r>
    <x v="190"/>
    <s v="C"/>
    <s v="PRI"/>
    <x v="27"/>
    <n v="6937.5481209999998"/>
  </r>
  <r>
    <x v="191"/>
    <s v="C"/>
    <s v="PRK"/>
    <x v="27"/>
    <m/>
  </r>
  <r>
    <x v="192"/>
    <s v="C"/>
    <s v="PRT"/>
    <x v="27"/>
    <n v="4804.3388750000004"/>
  </r>
  <r>
    <x v="193"/>
    <s v="C"/>
    <s v="PRY"/>
    <x v="27"/>
    <n v="972.43047630000001"/>
  </r>
  <r>
    <x v="194"/>
    <s v="R"/>
    <s v="PSE"/>
    <x v="27"/>
    <m/>
  </r>
  <r>
    <x v="195"/>
    <s v="R"/>
    <s v="PSS"/>
    <x v="27"/>
    <n v="1246.71588"/>
  </r>
  <r>
    <x v="196"/>
    <s v="R"/>
    <s v="PST"/>
    <x v="27"/>
    <n v="14670.57735"/>
  </r>
  <r>
    <x v="197"/>
    <s v="C"/>
    <s v="PYF"/>
    <x v="27"/>
    <n v="13750.73884"/>
  </r>
  <r>
    <x v="198"/>
    <s v="C"/>
    <s v="QAT"/>
    <x v="27"/>
    <n v="12895.808559999999"/>
  </r>
  <r>
    <x v="199"/>
    <s v="C"/>
    <s v="ROU"/>
    <x v="27"/>
    <n v="1673.838364"/>
  </r>
  <r>
    <x v="200"/>
    <s v="C"/>
    <s v="RUS"/>
    <x v="27"/>
    <m/>
  </r>
  <r>
    <x v="201"/>
    <s v="C"/>
    <s v="RWA"/>
    <x v="27"/>
    <n v="320.46821799999998"/>
  </r>
  <r>
    <x v="202"/>
    <s v="R"/>
    <s v="SAS"/>
    <x v="27"/>
    <n v="324.99478800000003"/>
  </r>
  <r>
    <x v="203"/>
    <s v="C"/>
    <s v="SAU"/>
    <x v="27"/>
    <n v="5899.6190980000001"/>
  </r>
  <r>
    <x v="204"/>
    <s v="C"/>
    <s v="SDN"/>
    <x v="27"/>
    <n v="840.91273149999995"/>
  </r>
  <r>
    <x v="205"/>
    <s v="C"/>
    <s v="SEN"/>
    <x v="27"/>
    <n v="731.18424110000001"/>
  </r>
  <r>
    <x v="206"/>
    <s v="C"/>
    <s v="SGP"/>
    <x v="27"/>
    <n v="7531.250196"/>
  </r>
  <r>
    <x v="207"/>
    <s v="C"/>
    <s v="SLB"/>
    <x v="27"/>
    <n v="831.77788559999999"/>
  </r>
  <r>
    <x v="208"/>
    <s v="C"/>
    <s v="SLE"/>
    <x v="27"/>
    <n v="173.8203992"/>
  </r>
  <r>
    <x v="209"/>
    <s v="C"/>
    <s v="SLV"/>
    <x v="27"/>
    <n v="783.19544789999998"/>
  </r>
  <r>
    <x v="210"/>
    <s v="C"/>
    <s v="SMR"/>
    <x v="27"/>
    <m/>
  </r>
  <r>
    <x v="211"/>
    <s v="C"/>
    <s v="SOM"/>
    <x v="27"/>
    <m/>
  </r>
  <r>
    <x v="212"/>
    <s v="C"/>
    <s v="SRB"/>
    <x v="27"/>
    <m/>
  </r>
  <r>
    <x v="213"/>
    <s v="R"/>
    <s v="SSA"/>
    <x v="27"/>
    <n v="598.88766840000005"/>
  </r>
  <r>
    <x v="214"/>
    <s v="C"/>
    <s v="SSD"/>
    <x v="27"/>
    <m/>
  </r>
  <r>
    <x v="215"/>
    <s v="R"/>
    <s v="SSF"/>
    <x v="27"/>
    <n v="599.32902620000004"/>
  </r>
  <r>
    <x v="216"/>
    <s v="R"/>
    <s v="SST"/>
    <x v="27"/>
    <n v="2358.5456469999999"/>
  </r>
  <r>
    <x v="217"/>
    <s v="C"/>
    <s v="STP"/>
    <x v="27"/>
    <m/>
  </r>
  <r>
    <x v="218"/>
    <s v="C"/>
    <s v="SUR"/>
    <x v="27"/>
    <n v="2553.9939629999999"/>
  </r>
  <r>
    <x v="219"/>
    <s v="C"/>
    <s v="SVK"/>
    <x v="27"/>
    <m/>
  </r>
  <r>
    <x v="220"/>
    <s v="C"/>
    <s v="SVN"/>
    <x v="27"/>
    <m/>
  </r>
  <r>
    <x v="221"/>
    <s v="C"/>
    <s v="SWE"/>
    <x v="27"/>
    <n v="21485.293870000001"/>
  </r>
  <r>
    <x v="222"/>
    <s v="C"/>
    <s v="SWZ"/>
    <x v="27"/>
    <n v="761.87586639999995"/>
  </r>
  <r>
    <x v="223"/>
    <s v="C"/>
    <s v="SXM"/>
    <x v="27"/>
    <m/>
  </r>
  <r>
    <x v="224"/>
    <s v="C"/>
    <s v="SYC"/>
    <x v="27"/>
    <n v="3638.9880109999999"/>
  </r>
  <r>
    <x v="225"/>
    <s v="C"/>
    <s v="SYR"/>
    <x v="27"/>
    <n v="999.59190669999998"/>
  </r>
  <r>
    <x v="226"/>
    <s v="C"/>
    <s v="TCA"/>
    <x v="27"/>
    <m/>
  </r>
  <r>
    <x v="227"/>
    <s v="C"/>
    <s v="TCD"/>
    <x v="27"/>
    <n v="215.1272438"/>
  </r>
  <r>
    <x v="228"/>
    <s v="R"/>
    <s v="TEA"/>
    <x v="27"/>
    <n v="342.30368240000001"/>
  </r>
  <r>
    <x v="229"/>
    <s v="R"/>
    <s v="TEC"/>
    <x v="27"/>
    <m/>
  </r>
  <r>
    <x v="230"/>
    <s v="C"/>
    <s v="TGO"/>
    <x v="27"/>
    <n v="359.54817680000002"/>
  </r>
  <r>
    <x v="231"/>
    <s v="C"/>
    <s v="THA"/>
    <x v="27"/>
    <n v="936.45872240000006"/>
  </r>
  <r>
    <x v="232"/>
    <s v="C"/>
    <s v="TJK"/>
    <x v="27"/>
    <m/>
  </r>
  <r>
    <x v="233"/>
    <s v="C"/>
    <s v="TKM"/>
    <x v="27"/>
    <n v="684.22088440000005"/>
  </r>
  <r>
    <x v="234"/>
    <s v="R"/>
    <s v="TLA"/>
    <x v="27"/>
    <n v="1847.489996"/>
  </r>
  <r>
    <x v="235"/>
    <s v="C"/>
    <s v="TLS"/>
    <x v="27"/>
    <m/>
  </r>
  <r>
    <x v="236"/>
    <s v="R"/>
    <s v="TMN"/>
    <x v="27"/>
    <m/>
  </r>
  <r>
    <x v="237"/>
    <s v="C"/>
    <s v="TON"/>
    <x v="27"/>
    <n v="865.26459420000003"/>
  </r>
  <r>
    <x v="238"/>
    <s v="R"/>
    <s v="TSA"/>
    <x v="27"/>
    <n v="324.99478800000003"/>
  </r>
  <r>
    <x v="239"/>
    <s v="R"/>
    <s v="TSS"/>
    <x v="27"/>
    <n v="599.32902620000004"/>
  </r>
  <r>
    <x v="240"/>
    <s v="C"/>
    <s v="TTO"/>
    <x v="27"/>
    <n v="4014.0471200000002"/>
  </r>
  <r>
    <x v="241"/>
    <s v="C"/>
    <s v="TUN"/>
    <x v="27"/>
    <n v="1260.5240630000001"/>
  </r>
  <r>
    <x v="242"/>
    <s v="C"/>
    <s v="TUR"/>
    <x v="27"/>
    <n v="1705.8961200000001"/>
  </r>
  <r>
    <x v="243"/>
    <s v="C"/>
    <s v="TUV"/>
    <x v="27"/>
    <m/>
  </r>
  <r>
    <x v="244"/>
    <s v="C"/>
    <s v="TZA"/>
    <x v="27"/>
    <m/>
  </r>
  <r>
    <x v="245"/>
    <s v="C"/>
    <s v="UGA"/>
    <x v="27"/>
    <n v="399.44870600000002"/>
  </r>
  <r>
    <x v="246"/>
    <s v="C"/>
    <s v="UKR"/>
    <x v="27"/>
    <n v="1249.443278"/>
  </r>
  <r>
    <x v="247"/>
    <s v="R"/>
    <s v="UMC"/>
    <x v="27"/>
    <n v="1001.500895"/>
  </r>
  <r>
    <x v="248"/>
    <s v="C"/>
    <s v="URY"/>
    <x v="27"/>
    <n v="2415.5987580000001"/>
  </r>
  <r>
    <x v="249"/>
    <s v="C"/>
    <s v="USA"/>
    <x v="27"/>
    <n v="20100.85889"/>
  </r>
  <r>
    <x v="250"/>
    <s v="C"/>
    <s v="UZB"/>
    <x v="27"/>
    <m/>
  </r>
  <r>
    <x v="251"/>
    <s v="C"/>
    <s v="VCT"/>
    <x v="27"/>
    <n v="1658.0477980000001"/>
  </r>
  <r>
    <x v="252"/>
    <s v="C"/>
    <s v="VEN"/>
    <x v="27"/>
    <n v="2459.2851569999998"/>
  </r>
  <r>
    <x v="253"/>
    <s v="C"/>
    <s v="VGB"/>
    <x v="27"/>
    <m/>
  </r>
  <r>
    <x v="254"/>
    <s v="C"/>
    <s v="VIR"/>
    <x v="27"/>
    <n v="10828.30249"/>
  </r>
  <r>
    <x v="255"/>
    <s v="C"/>
    <s v="VNM"/>
    <x v="27"/>
    <n v="593.65357640000002"/>
  </r>
  <r>
    <x v="256"/>
    <s v="C"/>
    <s v="VUT"/>
    <x v="27"/>
    <n v="961.1323787"/>
  </r>
  <r>
    <x v="257"/>
    <s v="R"/>
    <s v="WLD"/>
    <x v="27"/>
    <n v="3405.1877509999999"/>
  </r>
  <r>
    <x v="258"/>
    <s v="C"/>
    <s v="WSM"/>
    <x v="27"/>
    <n v="693.81065209999997"/>
  </r>
  <r>
    <x v="259"/>
    <s v="C"/>
    <s v="XKX"/>
    <x v="27"/>
    <m/>
  </r>
  <r>
    <x v="260"/>
    <s v="C"/>
    <s v="YEM"/>
    <x v="27"/>
    <m/>
  </r>
  <r>
    <x v="261"/>
    <s v="C"/>
    <s v="ZAF"/>
    <x v="27"/>
    <n v="3116.8132230000001"/>
  </r>
  <r>
    <x v="262"/>
    <s v="C"/>
    <s v="ZMB"/>
    <x v="27"/>
    <n v="307.33702149999999"/>
  </r>
  <r>
    <x v="263"/>
    <s v="C"/>
    <s v="ZWE"/>
    <x v="27"/>
    <n v="725.3857544"/>
  </r>
  <r>
    <x v="0"/>
    <s v="C"/>
    <s v="ABW"/>
    <x v="28"/>
    <m/>
  </r>
  <r>
    <x v="1"/>
    <s v="C"/>
    <s v="AFG"/>
    <x v="28"/>
    <m/>
  </r>
  <r>
    <x v="2"/>
    <s v="C"/>
    <s v="AGO"/>
    <x v="28"/>
    <n v="580.55502490000003"/>
  </r>
  <r>
    <x v="3"/>
    <s v="C"/>
    <s v="ALB"/>
    <x v="28"/>
    <n v="676.56673249999994"/>
  </r>
  <r>
    <x v="4"/>
    <s v="C"/>
    <s v="AND"/>
    <x v="28"/>
    <n v="14304.356959999999"/>
  </r>
  <r>
    <x v="5"/>
    <s v="R"/>
    <s v="ARB"/>
    <x v="28"/>
    <n v="1458.4333019999999"/>
  </r>
  <r>
    <x v="6"/>
    <s v="C"/>
    <s v="ARE"/>
    <x v="28"/>
    <n v="21907.597979999999"/>
  </r>
  <r>
    <x v="7"/>
    <s v="C"/>
    <s v="ARG"/>
    <x v="28"/>
    <n v="3969.3274120000001"/>
  </r>
  <r>
    <x v="8"/>
    <s v="C"/>
    <s v="ARM"/>
    <x v="28"/>
    <m/>
  </r>
  <r>
    <x v="9"/>
    <s v="C"/>
    <s v="ASM"/>
    <x v="28"/>
    <m/>
  </r>
  <r>
    <x v="10"/>
    <s v="C"/>
    <s v="ATG"/>
    <x v="28"/>
    <n v="5944.6708930000004"/>
  </r>
  <r>
    <x v="11"/>
    <s v="C"/>
    <s v="AUS"/>
    <x v="28"/>
    <n v="14283.38445"/>
  </r>
  <r>
    <x v="12"/>
    <s v="C"/>
    <s v="AUT"/>
    <x v="28"/>
    <n v="17536.272089999999"/>
  </r>
  <r>
    <x v="13"/>
    <s v="C"/>
    <s v="AZE"/>
    <x v="28"/>
    <m/>
  </r>
  <r>
    <x v="14"/>
    <s v="C"/>
    <s v="BDI"/>
    <x v="28"/>
    <n v="210.75009589999999"/>
  </r>
  <r>
    <x v="15"/>
    <s v="C"/>
    <s v="BEL"/>
    <x v="28"/>
    <n v="16478.847170000001"/>
  </r>
  <r>
    <x v="16"/>
    <s v="C"/>
    <s v="BEN"/>
    <x v="28"/>
    <n v="346.7360377"/>
  </r>
  <r>
    <x v="17"/>
    <s v="C"/>
    <s v="BFA"/>
    <x v="28"/>
    <n v="313.06189110000003"/>
  </r>
  <r>
    <x v="18"/>
    <s v="C"/>
    <s v="BGD"/>
    <x v="28"/>
    <n v="263.22279049999997"/>
  </r>
  <r>
    <x v="19"/>
    <s v="C"/>
    <s v="BGR"/>
    <x v="28"/>
    <n v="2511.393063"/>
  </r>
  <r>
    <x v="20"/>
    <s v="C"/>
    <s v="BHR"/>
    <x v="28"/>
    <n v="7958.6794920000002"/>
  </r>
  <r>
    <x v="21"/>
    <s v="C"/>
    <s v="BHS"/>
    <x v="28"/>
    <n v="11381.82156"/>
  </r>
  <r>
    <x v="22"/>
    <s v="C"/>
    <s v="BIH"/>
    <x v="28"/>
    <m/>
  </r>
  <r>
    <x v="23"/>
    <s v="C"/>
    <s v="BLR"/>
    <x v="28"/>
    <m/>
  </r>
  <r>
    <x v="24"/>
    <s v="C"/>
    <s v="BLZ"/>
    <x v="28"/>
    <n v="1758.9427350000001"/>
  </r>
  <r>
    <x v="25"/>
    <s v="C"/>
    <s v="BMU"/>
    <x v="28"/>
    <n v="24253.175520000001"/>
  </r>
  <r>
    <x v="26"/>
    <s v="C"/>
    <s v="BOL"/>
    <x v="28"/>
    <n v="697.37056010000003"/>
  </r>
  <r>
    <x v="27"/>
    <s v="C"/>
    <s v="BRA"/>
    <x v="28"/>
    <n v="2294.401695"/>
  </r>
  <r>
    <x v="28"/>
    <s v="C"/>
    <s v="BRB"/>
    <x v="28"/>
    <n v="7012.3870870000001"/>
  </r>
  <r>
    <x v="29"/>
    <s v="C"/>
    <s v="BRN"/>
    <x v="28"/>
    <n v="11006.870510000001"/>
  </r>
  <r>
    <x v="30"/>
    <s v="C"/>
    <s v="BTN"/>
    <x v="28"/>
    <n v="548.75439730000005"/>
  </r>
  <r>
    <x v="31"/>
    <s v="C"/>
    <s v="BWA"/>
    <x v="28"/>
    <n v="2031.41822"/>
  </r>
  <r>
    <x v="32"/>
    <s v="C"/>
    <s v="CAF"/>
    <x v="28"/>
    <n v="449.78293780000001"/>
  </r>
  <r>
    <x v="33"/>
    <s v="C"/>
    <s v="CAN"/>
    <x v="28"/>
    <n v="18864.262920000001"/>
  </r>
  <r>
    <x v="34"/>
    <s v="R"/>
    <s v="CEB"/>
    <x v="28"/>
    <m/>
  </r>
  <r>
    <x v="35"/>
    <s v="C"/>
    <s v="CHE"/>
    <x v="28"/>
    <n v="31664.15929"/>
  </r>
  <r>
    <x v="36"/>
    <s v="C"/>
    <s v="CHI"/>
    <x v="28"/>
    <m/>
  </r>
  <r>
    <x v="37"/>
    <s v="C"/>
    <s v="CHL"/>
    <x v="28"/>
    <n v="2032.9595569999999"/>
  </r>
  <r>
    <x v="38"/>
    <s v="C"/>
    <s v="CHN"/>
    <x v="28"/>
    <n v="283.53794779999998"/>
  </r>
  <r>
    <x v="39"/>
    <s v="C"/>
    <s v="CIV"/>
    <x v="28"/>
    <n v="897.66605979999997"/>
  </r>
  <r>
    <x v="40"/>
    <s v="C"/>
    <s v="CMR"/>
    <x v="28"/>
    <n v="1132.4777019999999"/>
  </r>
  <r>
    <x v="41"/>
    <s v="C"/>
    <s v="COD"/>
    <x v="28"/>
    <n v="273.12468769999998"/>
  </r>
  <r>
    <x v="42"/>
    <s v="C"/>
    <s v="COG"/>
    <x v="28"/>
    <n v="957.24932520000004"/>
  </r>
  <r>
    <x v="43"/>
    <s v="C"/>
    <s v="COL"/>
    <x v="28"/>
    <n v="1189.140678"/>
  </r>
  <r>
    <x v="44"/>
    <s v="C"/>
    <s v="COM"/>
    <x v="28"/>
    <n v="534.78438619999997"/>
  </r>
  <r>
    <x v="45"/>
    <s v="C"/>
    <s v="CPV"/>
    <x v="28"/>
    <n v="801.73306200000002"/>
  </r>
  <r>
    <x v="46"/>
    <s v="C"/>
    <s v="CRI"/>
    <x v="28"/>
    <n v="2059.3112550000001"/>
  </r>
  <r>
    <x v="47"/>
    <s v="R"/>
    <s v="CSS"/>
    <x v="28"/>
    <n v="2752.0630209999999"/>
  </r>
  <r>
    <x v="48"/>
    <s v="C"/>
    <s v="CUB"/>
    <x v="28"/>
    <n v="2645.4908700000001"/>
  </r>
  <r>
    <x v="49"/>
    <s v="C"/>
    <s v="CUW"/>
    <x v="28"/>
    <m/>
  </r>
  <r>
    <x v="50"/>
    <s v="C"/>
    <s v="CYM"/>
    <x v="28"/>
    <m/>
  </r>
  <r>
    <x v="51"/>
    <s v="C"/>
    <s v="CYP"/>
    <x v="28"/>
    <n v="7645.6297670000004"/>
  </r>
  <r>
    <x v="52"/>
    <s v="C"/>
    <s v="CZE"/>
    <x v="28"/>
    <m/>
  </r>
  <r>
    <x v="53"/>
    <s v="C"/>
    <s v="DEU"/>
    <x v="28"/>
    <n v="17863.437900000001"/>
  </r>
  <r>
    <x v="54"/>
    <s v="C"/>
    <s v="DJI"/>
    <x v="28"/>
    <n v="748.19524920000003"/>
  </r>
  <r>
    <x v="55"/>
    <s v="C"/>
    <s v="DMA"/>
    <x v="28"/>
    <n v="2003.9400439999999"/>
  </r>
  <r>
    <x v="56"/>
    <s v="C"/>
    <s v="DNK"/>
    <x v="28"/>
    <n v="22527.0471"/>
  </r>
  <r>
    <x v="57"/>
    <s v="C"/>
    <s v="DOM"/>
    <x v="28"/>
    <n v="778.51212229999999"/>
  </r>
  <r>
    <x v="58"/>
    <s v="C"/>
    <s v="DZA"/>
    <x v="28"/>
    <n v="2402.8256270000002"/>
  </r>
  <r>
    <x v="59"/>
    <s v="R"/>
    <s v="EAP"/>
    <x v="28"/>
    <n v="369.06371380000002"/>
  </r>
  <r>
    <x v="60"/>
    <s v="R"/>
    <s v="EAR"/>
    <x v="28"/>
    <n v="791.91272570000001"/>
  </r>
  <r>
    <x v="61"/>
    <s v="R"/>
    <s v="EAS"/>
    <x v="28"/>
    <n v="2454.287159"/>
  </r>
  <r>
    <x v="62"/>
    <s v="R"/>
    <s v="ECA"/>
    <x v="28"/>
    <m/>
  </r>
  <r>
    <x v="63"/>
    <s v="R"/>
    <s v="ECS"/>
    <x v="28"/>
    <n v="8481.1816400000007"/>
  </r>
  <r>
    <x v="64"/>
    <s v="C"/>
    <s v="ECU"/>
    <x v="28"/>
    <n v="1340.1427960000001"/>
  </r>
  <r>
    <x v="65"/>
    <s v="C"/>
    <s v="EGY"/>
    <x v="28"/>
    <n v="642.46326739999995"/>
  </r>
  <r>
    <x v="66"/>
    <s v="R"/>
    <s v="EMU"/>
    <x v="28"/>
    <n v="14794.092140000001"/>
  </r>
  <r>
    <x v="67"/>
    <s v="C"/>
    <s v="ERI"/>
    <x v="28"/>
    <m/>
  </r>
  <r>
    <x v="68"/>
    <s v="C"/>
    <s v="ESP"/>
    <x v="28"/>
    <n v="9676.7692520000001"/>
  </r>
  <r>
    <x v="69"/>
    <s v="C"/>
    <s v="EST"/>
    <x v="28"/>
    <m/>
  </r>
  <r>
    <x v="70"/>
    <s v="C"/>
    <s v="ETH"/>
    <x v="28"/>
    <n v="242.78732769999999"/>
  </r>
  <r>
    <x v="71"/>
    <s v="R"/>
    <s v="EUU"/>
    <x v="28"/>
    <n v="12606.451730000001"/>
  </r>
  <r>
    <x v="72"/>
    <s v="R"/>
    <s v="FCS"/>
    <x v="28"/>
    <m/>
  </r>
  <r>
    <x v="73"/>
    <s v="C"/>
    <s v="FIN"/>
    <x v="28"/>
    <n v="22056.70175"/>
  </r>
  <r>
    <x v="74"/>
    <s v="C"/>
    <s v="FJI"/>
    <x v="28"/>
    <n v="1535.4140629999999"/>
  </r>
  <r>
    <x v="75"/>
    <s v="C"/>
    <s v="FRA"/>
    <x v="28"/>
    <n v="17696.511149999998"/>
  </r>
  <r>
    <x v="76"/>
    <s v="C"/>
    <s v="FRO"/>
    <x v="28"/>
    <m/>
  </r>
  <r>
    <x v="77"/>
    <s v="C"/>
    <s v="FSM"/>
    <x v="28"/>
    <n v="1355.12546"/>
  </r>
  <r>
    <x v="78"/>
    <s v="C"/>
    <s v="GAB"/>
    <x v="28"/>
    <n v="4253.6683670000002"/>
  </r>
  <r>
    <x v="79"/>
    <s v="C"/>
    <s v="GBR"/>
    <x v="28"/>
    <n v="15987.168079999999"/>
  </r>
  <r>
    <x v="80"/>
    <s v="C"/>
    <s v="GEO"/>
    <x v="28"/>
    <m/>
  </r>
  <r>
    <x v="81"/>
    <s v="C"/>
    <s v="GHA"/>
    <x v="28"/>
    <n v="375.18122449999998"/>
  </r>
  <r>
    <x v="82"/>
    <s v="C"/>
    <s v="GIB"/>
    <x v="28"/>
    <m/>
  </r>
  <r>
    <x v="83"/>
    <s v="C"/>
    <s v="GIN"/>
    <x v="28"/>
    <n v="429.22527669999999"/>
  </r>
  <r>
    <x v="84"/>
    <s v="C"/>
    <s v="GMB"/>
    <x v="28"/>
    <n v="316.31946649999998"/>
  </r>
  <r>
    <x v="85"/>
    <s v="C"/>
    <s v="GNB"/>
    <x v="28"/>
    <n v="170.29198310000001"/>
  </r>
  <r>
    <x v="86"/>
    <s v="C"/>
    <s v="GNQ"/>
    <x v="28"/>
    <n v="249.8835852"/>
  </r>
  <r>
    <x v="87"/>
    <s v="C"/>
    <s v="GRC"/>
    <x v="28"/>
    <n v="7598.028053"/>
  </r>
  <r>
    <x v="88"/>
    <s v="C"/>
    <s v="GRD"/>
    <x v="28"/>
    <n v="2410.286591"/>
  </r>
  <r>
    <x v="89"/>
    <s v="C"/>
    <s v="GRL"/>
    <x v="28"/>
    <n v="16398.01109"/>
  </r>
  <r>
    <x v="90"/>
    <s v="C"/>
    <s v="GTM"/>
    <x v="28"/>
    <n v="886.80082719999996"/>
  </r>
  <r>
    <x v="91"/>
    <s v="C"/>
    <s v="GUM"/>
    <x v="28"/>
    <m/>
  </r>
  <r>
    <x v="92"/>
    <s v="C"/>
    <s v="GUY"/>
    <x v="28"/>
    <n v="551.19608749999998"/>
  </r>
  <r>
    <x v="93"/>
    <s v="R"/>
    <s v="HIC"/>
    <x v="28"/>
    <n v="16331.79213"/>
  </r>
  <r>
    <x v="94"/>
    <s v="C"/>
    <s v="HKG"/>
    <x v="28"/>
    <n v="10609.745639999999"/>
  </r>
  <r>
    <x v="95"/>
    <s v="C"/>
    <s v="HND"/>
    <x v="28"/>
    <n v="849.03331160000005"/>
  </r>
  <r>
    <x v="96"/>
    <s v="R"/>
    <s v="HPC"/>
    <x v="28"/>
    <n v="393.22924239999998"/>
  </r>
  <r>
    <x v="97"/>
    <s v="C"/>
    <s v="HRV"/>
    <x v="28"/>
    <m/>
  </r>
  <r>
    <x v="98"/>
    <s v="C"/>
    <s v="HTI"/>
    <x v="28"/>
    <m/>
  </r>
  <r>
    <x v="99"/>
    <s v="C"/>
    <s v="HUN"/>
    <x v="28"/>
    <m/>
  </r>
  <r>
    <x v="100"/>
    <s v="R"/>
    <s v="IBD"/>
    <x v="28"/>
    <n v="848.9177833"/>
  </r>
  <r>
    <x v="101"/>
    <s v="R"/>
    <s v="IBT"/>
    <x v="28"/>
    <n v="755.88213329999996"/>
  </r>
  <r>
    <x v="102"/>
    <s v="R"/>
    <s v="IDA"/>
    <x v="28"/>
    <n v="370.69459970000003"/>
  </r>
  <r>
    <x v="103"/>
    <s v="R"/>
    <s v="IDB"/>
    <x v="28"/>
    <n v="428.62541220000003"/>
  </r>
  <r>
    <x v="104"/>
    <s v="C"/>
    <s v="IDN"/>
    <x v="28"/>
    <n v="481.71276130000001"/>
  </r>
  <r>
    <x v="105"/>
    <s v="R"/>
    <s v="IDX"/>
    <x v="28"/>
    <n v="342.35934079999998"/>
  </r>
  <r>
    <x v="106"/>
    <s v="C"/>
    <s v="IMN"/>
    <x v="28"/>
    <m/>
  </r>
  <r>
    <x v="107"/>
    <s v="C"/>
    <s v="IND"/>
    <x v="28"/>
    <n v="350.6727391"/>
  </r>
  <r>
    <x v="108"/>
    <s v="R"/>
    <s v="INX"/>
    <x v="28"/>
    <m/>
  </r>
  <r>
    <x v="109"/>
    <s v="C"/>
    <s v="IRL"/>
    <x v="28"/>
    <n v="10726.47308"/>
  </r>
  <r>
    <x v="110"/>
    <s v="C"/>
    <s v="IRN"/>
    <x v="28"/>
    <n v="2318.5384549999999"/>
  </r>
  <r>
    <x v="111"/>
    <s v="C"/>
    <s v="IRQ"/>
    <x v="28"/>
    <n v="3753.5299110000001"/>
  </r>
  <r>
    <x v="112"/>
    <s v="C"/>
    <s v="ISL"/>
    <x v="28"/>
    <n v="24651.589329999999"/>
  </r>
  <r>
    <x v="113"/>
    <s v="C"/>
    <s v="ISR"/>
    <x v="28"/>
    <n v="9881.4281200000005"/>
  </r>
  <r>
    <x v="114"/>
    <s v="C"/>
    <s v="ITA"/>
    <x v="28"/>
    <n v="15692.726290000001"/>
  </r>
  <r>
    <x v="115"/>
    <s v="C"/>
    <s v="JAM"/>
    <x v="28"/>
    <n v="1599.438627"/>
  </r>
  <r>
    <x v="116"/>
    <s v="C"/>
    <s v="JOR"/>
    <x v="28"/>
    <n v="1929.8587239999999"/>
  </r>
  <r>
    <x v="117"/>
    <s v="C"/>
    <s v="JPN"/>
    <x v="28"/>
    <n v="24880.21486"/>
  </r>
  <r>
    <x v="118"/>
    <s v="C"/>
    <s v="KAZ"/>
    <x v="28"/>
    <m/>
  </r>
  <r>
    <x v="119"/>
    <s v="C"/>
    <s v="KEN"/>
    <x v="28"/>
    <n v="382.0224053"/>
  </r>
  <r>
    <x v="120"/>
    <s v="C"/>
    <s v="KGZ"/>
    <x v="28"/>
    <m/>
  </r>
  <r>
    <x v="121"/>
    <s v="C"/>
    <s v="KHM"/>
    <x v="28"/>
    <m/>
  </r>
  <r>
    <x v="122"/>
    <s v="C"/>
    <s v="KIR"/>
    <x v="28"/>
    <n v="621.90088270000001"/>
  </r>
  <r>
    <x v="123"/>
    <s v="C"/>
    <s v="KNA"/>
    <x v="28"/>
    <n v="4037.9501730000002"/>
  </r>
  <r>
    <x v="124"/>
    <s v="C"/>
    <s v="KOR"/>
    <x v="28"/>
    <n v="4686.1373249999997"/>
  </r>
  <r>
    <x v="125"/>
    <s v="C"/>
    <s v="KWT"/>
    <x v="28"/>
    <n v="10148.916080000001"/>
  </r>
  <r>
    <x v="126"/>
    <s v="R"/>
    <s v="LAC"/>
    <x v="28"/>
    <n v="2079.9721530000002"/>
  </r>
  <r>
    <x v="127"/>
    <s v="C"/>
    <s v="LAO"/>
    <x v="28"/>
    <n v="148.98440769999999"/>
  </r>
  <r>
    <x v="128"/>
    <s v="C"/>
    <s v="LBN"/>
    <x v="28"/>
    <n v="1241.684289"/>
  </r>
  <r>
    <x v="129"/>
    <s v="C"/>
    <s v="LBR"/>
    <x v="28"/>
    <n v="479.5643599"/>
  </r>
  <r>
    <x v="130"/>
    <s v="C"/>
    <s v="LBY"/>
    <x v="28"/>
    <m/>
  </r>
  <r>
    <x v="131"/>
    <s v="C"/>
    <s v="LCA"/>
    <x v="28"/>
    <n v="2744.9474970000001"/>
  </r>
  <r>
    <x v="132"/>
    <s v="R"/>
    <s v="LCN"/>
    <x v="28"/>
    <n v="2148.4654989999999"/>
  </r>
  <r>
    <x v="133"/>
    <s v="R"/>
    <s v="LDC"/>
    <x v="28"/>
    <n v="303.85270079999998"/>
  </r>
  <r>
    <x v="134"/>
    <s v="R"/>
    <s v="LIC"/>
    <x v="28"/>
    <n v="299.25860010000002"/>
  </r>
  <r>
    <x v="135"/>
    <s v="C"/>
    <s v="LIE"/>
    <x v="28"/>
    <n v="41351.047200000001"/>
  </r>
  <r>
    <x v="136"/>
    <s v="C"/>
    <s v="LKA"/>
    <x v="28"/>
    <n v="420.5611753"/>
  </r>
  <r>
    <x v="137"/>
    <s v="R"/>
    <s v="LMC"/>
    <x v="28"/>
    <n v="457.4749147"/>
  </r>
  <r>
    <x v="138"/>
    <s v="R"/>
    <s v="LMY"/>
    <x v="28"/>
    <n v="742.35856839999997"/>
  </r>
  <r>
    <x v="139"/>
    <s v="C"/>
    <s v="LSO"/>
    <x v="28"/>
    <n v="303.42560809999998"/>
  </r>
  <r>
    <x v="140"/>
    <s v="R"/>
    <s v="LTE"/>
    <x v="28"/>
    <n v="936.68427710000003"/>
  </r>
  <r>
    <x v="141"/>
    <s v="C"/>
    <s v="LTU"/>
    <x v="28"/>
    <m/>
  </r>
  <r>
    <x v="142"/>
    <s v="C"/>
    <s v="LUX"/>
    <x v="28"/>
    <n v="26108.343959999998"/>
  </r>
  <r>
    <x v="143"/>
    <s v="C"/>
    <s v="LVA"/>
    <x v="28"/>
    <m/>
  </r>
  <r>
    <x v="144"/>
    <s v="C"/>
    <s v="MAC"/>
    <x v="28"/>
    <n v="7071.9734950000002"/>
  </r>
  <r>
    <x v="145"/>
    <s v="C"/>
    <s v="MAF"/>
    <x v="28"/>
    <m/>
  </r>
  <r>
    <x v="146"/>
    <s v="C"/>
    <s v="MAR"/>
    <x v="28"/>
    <n v="1063.760775"/>
  </r>
  <r>
    <x v="147"/>
    <s v="C"/>
    <s v="MCO"/>
    <x v="28"/>
    <n v="68434.228390000004"/>
  </r>
  <r>
    <x v="148"/>
    <s v="C"/>
    <s v="MDA"/>
    <x v="28"/>
    <m/>
  </r>
  <r>
    <x v="149"/>
    <s v="C"/>
    <s v="MDG"/>
    <x v="28"/>
    <n v="223.01127640000001"/>
  </r>
  <r>
    <x v="150"/>
    <s v="C"/>
    <s v="MDV"/>
    <x v="28"/>
    <n v="803.34696789999998"/>
  </r>
  <r>
    <x v="151"/>
    <s v="R"/>
    <s v="MEA"/>
    <x v="28"/>
    <n v="1676.131253"/>
  </r>
  <r>
    <x v="152"/>
    <s v="C"/>
    <s v="MEX"/>
    <x v="28"/>
    <n v="2231.1832869999998"/>
  </r>
  <r>
    <x v="153"/>
    <s v="C"/>
    <s v="MHL"/>
    <x v="28"/>
    <n v="1604.248462"/>
  </r>
  <r>
    <x v="154"/>
    <s v="R"/>
    <s v="MIC"/>
    <x v="28"/>
    <n v="782.89623229999995"/>
  </r>
  <r>
    <x v="155"/>
    <s v="C"/>
    <s v="MKD"/>
    <x v="28"/>
    <m/>
  </r>
  <r>
    <x v="156"/>
    <s v="C"/>
    <s v="MLI"/>
    <x v="28"/>
    <n v="265.140308"/>
  </r>
  <r>
    <x v="157"/>
    <s v="C"/>
    <s v="MLT"/>
    <x v="28"/>
    <n v="5814.3647709999996"/>
  </r>
  <r>
    <x v="158"/>
    <s v="C"/>
    <s v="MMR"/>
    <x v="28"/>
    <m/>
  </r>
  <r>
    <x v="159"/>
    <s v="R"/>
    <s v="MNA"/>
    <x v="28"/>
    <m/>
  </r>
  <r>
    <x v="160"/>
    <s v="C"/>
    <s v="MNE"/>
    <x v="28"/>
    <m/>
  </r>
  <r>
    <x v="161"/>
    <s v="C"/>
    <s v="MNG"/>
    <x v="28"/>
    <n v="1533.445039"/>
  </r>
  <r>
    <x v="162"/>
    <s v="C"/>
    <s v="MNP"/>
    <x v="28"/>
    <m/>
  </r>
  <r>
    <x v="163"/>
    <s v="C"/>
    <s v="MOZ"/>
    <x v="28"/>
    <n v="161.01235449999999"/>
  </r>
  <r>
    <x v="164"/>
    <s v="C"/>
    <s v="MRT"/>
    <x v="28"/>
    <n v="497.85570030000002"/>
  </r>
  <r>
    <x v="165"/>
    <s v="C"/>
    <s v="MUS"/>
    <x v="28"/>
    <n v="2054.6437470000001"/>
  </r>
  <r>
    <x v="166"/>
    <s v="C"/>
    <s v="MWI"/>
    <x v="28"/>
    <n v="159.77008140000001"/>
  </r>
  <r>
    <x v="167"/>
    <s v="C"/>
    <s v="MYS"/>
    <x v="28"/>
    <n v="2071.4548799999998"/>
  </r>
  <r>
    <x v="168"/>
    <s v="R"/>
    <s v="NAC"/>
    <x v="28"/>
    <n v="21224.345689999998"/>
  </r>
  <r>
    <x v="169"/>
    <s v="C"/>
    <s v="NAM"/>
    <x v="28"/>
    <n v="1924.0621180000001"/>
  </r>
  <r>
    <x v="170"/>
    <s v="C"/>
    <s v="NCL"/>
    <x v="28"/>
    <n v="12665.66323"/>
  </r>
  <r>
    <x v="171"/>
    <s v="C"/>
    <s v="NER"/>
    <x v="28"/>
    <n v="302.42436079999999"/>
  </r>
  <r>
    <x v="172"/>
    <s v="C"/>
    <s v="NGA"/>
    <x v="28"/>
    <n v="257.29230619999998"/>
  </r>
  <r>
    <x v="173"/>
    <s v="C"/>
    <s v="NIC"/>
    <x v="28"/>
    <n v="662.95445580000001"/>
  </r>
  <r>
    <x v="174"/>
    <s v="C"/>
    <s v="NLD"/>
    <x v="28"/>
    <n v="17518.028760000001"/>
  </r>
  <r>
    <x v="175"/>
    <s v="C"/>
    <s v="NOR"/>
    <x v="28"/>
    <n v="24207.281470000002"/>
  </r>
  <r>
    <x v="176"/>
    <s v="C"/>
    <s v="NPL"/>
    <x v="28"/>
    <n v="195.09201709999999"/>
  </r>
  <r>
    <x v="177"/>
    <s v="C"/>
    <s v="NRU"/>
    <x v="28"/>
    <m/>
  </r>
  <r>
    <x v="178"/>
    <s v="C"/>
    <s v="NZL"/>
    <x v="28"/>
    <n v="13758.95945"/>
  </r>
  <r>
    <x v="179"/>
    <s v="R"/>
    <s v="OED"/>
    <x v="28"/>
    <n v="15077.543390000001"/>
  </r>
  <r>
    <x v="180"/>
    <s v="C"/>
    <s v="OMN"/>
    <x v="28"/>
    <n v="4997.3993840000003"/>
  </r>
  <r>
    <x v="181"/>
    <s v="R"/>
    <s v="OSS"/>
    <x v="28"/>
    <n v="2589.8290849999998"/>
  </r>
  <r>
    <x v="182"/>
    <s v="C"/>
    <s v="PAK"/>
    <x v="28"/>
    <n v="379.13578999999999"/>
  </r>
  <r>
    <x v="183"/>
    <s v="C"/>
    <s v="PAN"/>
    <x v="28"/>
    <n v="2492.0790940000002"/>
  </r>
  <r>
    <x v="184"/>
    <s v="C"/>
    <s v="PER"/>
    <x v="28"/>
    <n v="738.37809549999997"/>
  </r>
  <r>
    <x v="185"/>
    <s v="C"/>
    <s v="PHL"/>
    <x v="28"/>
    <n v="643.81525090000002"/>
  </r>
  <r>
    <x v="186"/>
    <s v="C"/>
    <s v="PLW"/>
    <x v="28"/>
    <m/>
  </r>
  <r>
    <x v="187"/>
    <s v="C"/>
    <s v="PNG"/>
    <x v="28"/>
    <n v="891.54384560000005"/>
  </r>
  <r>
    <x v="188"/>
    <s v="C"/>
    <s v="POL"/>
    <x v="28"/>
    <m/>
  </r>
  <r>
    <x v="189"/>
    <s v="R"/>
    <s v="PRE"/>
    <x v="28"/>
    <n v="258.43784540000001"/>
  </r>
  <r>
    <x v="190"/>
    <s v="C"/>
    <s v="PRI"/>
    <x v="28"/>
    <n v="7535.7422699999997"/>
  </r>
  <r>
    <x v="191"/>
    <s v="C"/>
    <s v="PRK"/>
    <x v="28"/>
    <m/>
  </r>
  <r>
    <x v="192"/>
    <s v="C"/>
    <s v="PRT"/>
    <x v="28"/>
    <n v="5624.2505799999999"/>
  </r>
  <r>
    <x v="193"/>
    <s v="C"/>
    <s v="PRY"/>
    <x v="28"/>
    <n v="1022.105067"/>
  </r>
  <r>
    <x v="194"/>
    <s v="R"/>
    <s v="PSE"/>
    <x v="28"/>
    <m/>
  </r>
  <r>
    <x v="195"/>
    <s v="R"/>
    <s v="PSS"/>
    <x v="28"/>
    <n v="1290.772009"/>
  </r>
  <r>
    <x v="196"/>
    <s v="R"/>
    <s v="PST"/>
    <x v="28"/>
    <n v="16429.394690000001"/>
  </r>
  <r>
    <x v="197"/>
    <s v="C"/>
    <s v="PYF"/>
    <x v="28"/>
    <n v="14164.12542"/>
  </r>
  <r>
    <x v="198"/>
    <s v="C"/>
    <s v="QAT"/>
    <x v="28"/>
    <n v="13605.83296"/>
  </r>
  <r>
    <x v="199"/>
    <s v="C"/>
    <s v="ROU"/>
    <x v="28"/>
    <n v="1769.8899309999999"/>
  </r>
  <r>
    <x v="200"/>
    <s v="C"/>
    <s v="RUS"/>
    <x v="28"/>
    <m/>
  </r>
  <r>
    <x v="201"/>
    <s v="C"/>
    <s v="RWA"/>
    <x v="28"/>
    <n v="340.74436480000003"/>
  </r>
  <r>
    <x v="202"/>
    <s v="R"/>
    <s v="SAS"/>
    <x v="28"/>
    <n v="341.47373599999997"/>
  </r>
  <r>
    <x v="203"/>
    <s v="C"/>
    <s v="SAU"/>
    <x v="28"/>
    <n v="5823.4758250000004"/>
  </r>
  <r>
    <x v="204"/>
    <s v="C"/>
    <s v="SDN"/>
    <x v="28"/>
    <n v="625.79022139999995"/>
  </r>
  <r>
    <x v="205"/>
    <s v="C"/>
    <s v="SEN"/>
    <x v="28"/>
    <n v="701.34637520000001"/>
  </r>
  <r>
    <x v="206"/>
    <s v="C"/>
    <s v="SGP"/>
    <x v="28"/>
    <n v="8902.4123369999998"/>
  </r>
  <r>
    <x v="207"/>
    <s v="C"/>
    <s v="SLB"/>
    <x v="28"/>
    <n v="1053.2955669999999"/>
  </r>
  <r>
    <x v="208"/>
    <s v="C"/>
    <s v="SLE"/>
    <x v="28"/>
    <n v="254.05442099999999"/>
  </r>
  <r>
    <x v="209"/>
    <s v="C"/>
    <s v="SLV"/>
    <x v="28"/>
    <n v="818.49020370000005"/>
  </r>
  <r>
    <x v="210"/>
    <s v="C"/>
    <s v="SMR"/>
    <x v="28"/>
    <m/>
  </r>
  <r>
    <x v="211"/>
    <s v="C"/>
    <s v="SOM"/>
    <x v="28"/>
    <m/>
  </r>
  <r>
    <x v="212"/>
    <s v="C"/>
    <s v="SRB"/>
    <x v="28"/>
    <m/>
  </r>
  <r>
    <x v="213"/>
    <s v="R"/>
    <s v="SSA"/>
    <x v="28"/>
    <n v="612.47745359999999"/>
  </r>
  <r>
    <x v="214"/>
    <s v="C"/>
    <s v="SSD"/>
    <x v="28"/>
    <m/>
  </r>
  <r>
    <x v="215"/>
    <s v="R"/>
    <s v="SSF"/>
    <x v="28"/>
    <n v="612.97731009999995"/>
  </r>
  <r>
    <x v="216"/>
    <s v="R"/>
    <s v="SST"/>
    <x v="28"/>
    <n v="2547.9462210000002"/>
  </r>
  <r>
    <x v="217"/>
    <s v="C"/>
    <s v="STP"/>
    <x v="28"/>
    <m/>
  </r>
  <r>
    <x v="218"/>
    <s v="C"/>
    <s v="SUR"/>
    <x v="28"/>
    <n v="2966.0876210000001"/>
  </r>
  <r>
    <x v="219"/>
    <s v="C"/>
    <s v="SVK"/>
    <x v="28"/>
    <m/>
  </r>
  <r>
    <x v="220"/>
    <s v="C"/>
    <s v="SVN"/>
    <x v="28"/>
    <m/>
  </r>
  <r>
    <x v="221"/>
    <s v="C"/>
    <s v="SWE"/>
    <x v="28"/>
    <n v="24188.765940000001"/>
  </r>
  <r>
    <x v="222"/>
    <s v="C"/>
    <s v="SWZ"/>
    <x v="28"/>
    <n v="864.5281119"/>
  </r>
  <r>
    <x v="223"/>
    <s v="C"/>
    <s v="SXM"/>
    <x v="28"/>
    <m/>
  </r>
  <r>
    <x v="224"/>
    <s v="C"/>
    <s v="SYC"/>
    <x v="28"/>
    <n v="4128.1182319999998"/>
  </r>
  <r>
    <x v="225"/>
    <s v="C"/>
    <s v="SYR"/>
    <x v="28"/>
    <n v="902.54955829999994"/>
  </r>
  <r>
    <x v="226"/>
    <s v="C"/>
    <s v="TCA"/>
    <x v="28"/>
    <m/>
  </r>
  <r>
    <x v="227"/>
    <s v="C"/>
    <s v="TCD"/>
    <x v="28"/>
    <n v="265.49199449999998"/>
  </r>
  <r>
    <x v="228"/>
    <s v="R"/>
    <s v="TEA"/>
    <x v="28"/>
    <n v="373.06302149999999"/>
  </r>
  <r>
    <x v="229"/>
    <s v="R"/>
    <s v="TEC"/>
    <x v="28"/>
    <m/>
  </r>
  <r>
    <x v="230"/>
    <s v="C"/>
    <s v="TGO"/>
    <x v="28"/>
    <n v="384.9456179"/>
  </r>
  <r>
    <x v="231"/>
    <s v="C"/>
    <s v="THA"/>
    <x v="28"/>
    <n v="1123.011814"/>
  </r>
  <r>
    <x v="232"/>
    <s v="C"/>
    <s v="TJK"/>
    <x v="28"/>
    <m/>
  </r>
  <r>
    <x v="233"/>
    <s v="C"/>
    <s v="TKM"/>
    <x v="28"/>
    <n v="861.78413379999995"/>
  </r>
  <r>
    <x v="234"/>
    <s v="R"/>
    <s v="TLA"/>
    <x v="28"/>
    <n v="2074.3410610000001"/>
  </r>
  <r>
    <x v="235"/>
    <s v="C"/>
    <s v="TLS"/>
    <x v="28"/>
    <m/>
  </r>
  <r>
    <x v="236"/>
    <s v="R"/>
    <s v="TMN"/>
    <x v="28"/>
    <m/>
  </r>
  <r>
    <x v="237"/>
    <s v="C"/>
    <s v="TON"/>
    <x v="28"/>
    <n v="1126.6573080000001"/>
  </r>
  <r>
    <x v="238"/>
    <s v="R"/>
    <s v="TSA"/>
    <x v="28"/>
    <n v="341.47373599999997"/>
  </r>
  <r>
    <x v="239"/>
    <s v="R"/>
    <s v="TSS"/>
    <x v="28"/>
    <n v="612.97731009999995"/>
  </r>
  <r>
    <x v="240"/>
    <s v="C"/>
    <s v="TTO"/>
    <x v="28"/>
    <n v="3732.1588499999998"/>
  </r>
  <r>
    <x v="241"/>
    <s v="C"/>
    <s v="TUN"/>
    <x v="28"/>
    <n v="1282.645675"/>
  </r>
  <r>
    <x v="242"/>
    <s v="C"/>
    <s v="TUR"/>
    <x v="28"/>
    <n v="1745.366939"/>
  </r>
  <r>
    <x v="243"/>
    <s v="C"/>
    <s v="TUV"/>
    <x v="28"/>
    <m/>
  </r>
  <r>
    <x v="244"/>
    <s v="C"/>
    <s v="TZA"/>
    <x v="28"/>
    <n v="219.37181949999999"/>
  </r>
  <r>
    <x v="245"/>
    <s v="C"/>
    <s v="UGA"/>
    <x v="28"/>
    <n v="400.24094969999999"/>
  </r>
  <r>
    <x v="246"/>
    <s v="C"/>
    <s v="UKR"/>
    <x v="28"/>
    <n v="1449.962499"/>
  </r>
  <r>
    <x v="247"/>
    <s v="R"/>
    <s v="UMC"/>
    <x v="28"/>
    <n v="1083.8551460000001"/>
  </r>
  <r>
    <x v="248"/>
    <s v="C"/>
    <s v="URY"/>
    <x v="28"/>
    <n v="2676.1976260000001"/>
  </r>
  <r>
    <x v="249"/>
    <s v="C"/>
    <s v="USA"/>
    <x v="28"/>
    <n v="21483.233059999999"/>
  </r>
  <r>
    <x v="250"/>
    <s v="C"/>
    <s v="UZB"/>
    <x v="28"/>
    <m/>
  </r>
  <r>
    <x v="251"/>
    <s v="C"/>
    <s v="VCT"/>
    <x v="28"/>
    <n v="1884.120895"/>
  </r>
  <r>
    <x v="252"/>
    <s v="C"/>
    <s v="VEN"/>
    <x v="28"/>
    <n v="3089.402595"/>
  </r>
  <r>
    <x v="253"/>
    <s v="C"/>
    <s v="VGB"/>
    <x v="28"/>
    <m/>
  </r>
  <r>
    <x v="254"/>
    <s v="C"/>
    <s v="VIR"/>
    <x v="28"/>
    <n v="11527.27334"/>
  </r>
  <r>
    <x v="255"/>
    <s v="C"/>
    <s v="VNM"/>
    <x v="28"/>
    <n v="401.87491460000001"/>
  </r>
  <r>
    <x v="256"/>
    <s v="C"/>
    <s v="VUT"/>
    <x v="28"/>
    <n v="1065.865286"/>
  </r>
  <r>
    <x v="257"/>
    <s v="R"/>
    <s v="WLD"/>
    <x v="28"/>
    <n v="3746.6772639999999"/>
  </r>
  <r>
    <x v="258"/>
    <s v="C"/>
    <s v="WSM"/>
    <x v="28"/>
    <n v="824.03197490000002"/>
  </r>
  <r>
    <x v="259"/>
    <s v="C"/>
    <s v="XKX"/>
    <x v="28"/>
    <m/>
  </r>
  <r>
    <x v="260"/>
    <s v="C"/>
    <s v="YEM"/>
    <x v="28"/>
    <m/>
  </r>
  <r>
    <x v="261"/>
    <s v="C"/>
    <s v="ZAF"/>
    <x v="28"/>
    <n v="3362.111093"/>
  </r>
  <r>
    <x v="262"/>
    <s v="C"/>
    <s v="ZMB"/>
    <x v="28"/>
    <n v="488.62885219999998"/>
  </r>
  <r>
    <x v="263"/>
    <s v="C"/>
    <s v="ZWE"/>
    <x v="28"/>
    <n v="813.67538209999998"/>
  </r>
  <r>
    <x v="0"/>
    <s v="C"/>
    <s v="ABW"/>
    <x v="29"/>
    <m/>
  </r>
  <r>
    <x v="1"/>
    <s v="C"/>
    <s v="AFG"/>
    <x v="29"/>
    <m/>
  </r>
  <r>
    <x v="2"/>
    <s v="C"/>
    <s v="AGO"/>
    <x v="29"/>
    <n v="847.7667242"/>
  </r>
  <r>
    <x v="3"/>
    <s v="C"/>
    <s v="ALB"/>
    <x v="29"/>
    <n v="723.40961019999997"/>
  </r>
  <r>
    <x v="4"/>
    <s v="C"/>
    <s v="AND"/>
    <x v="29"/>
    <n v="15166.43785"/>
  </r>
  <r>
    <x v="5"/>
    <s v="R"/>
    <s v="ARB"/>
    <x v="29"/>
    <n v="1486.8259760000001"/>
  </r>
  <r>
    <x v="6"/>
    <s v="C"/>
    <s v="ARE"/>
    <x v="29"/>
    <n v="23612.745200000001"/>
  </r>
  <r>
    <x v="7"/>
    <s v="C"/>
    <s v="ARG"/>
    <x v="29"/>
    <n v="2375.3391029999998"/>
  </r>
  <r>
    <x v="8"/>
    <s v="C"/>
    <s v="ARM"/>
    <x v="29"/>
    <m/>
  </r>
  <r>
    <x v="9"/>
    <s v="C"/>
    <s v="ASM"/>
    <x v="29"/>
    <m/>
  </r>
  <r>
    <x v="10"/>
    <s v="C"/>
    <s v="ATG"/>
    <x v="29"/>
    <n v="6585.8402420000002"/>
  </r>
  <r>
    <x v="11"/>
    <s v="C"/>
    <s v="AUS"/>
    <x v="29"/>
    <n v="17838.363120000002"/>
  </r>
  <r>
    <x v="12"/>
    <s v="C"/>
    <s v="AUT"/>
    <x v="29"/>
    <n v="17426.863539999998"/>
  </r>
  <r>
    <x v="13"/>
    <s v="C"/>
    <s v="AZE"/>
    <x v="29"/>
    <m/>
  </r>
  <r>
    <x v="14"/>
    <s v="C"/>
    <s v="BDI"/>
    <x v="29"/>
    <n v="210.9695203"/>
  </r>
  <r>
    <x v="15"/>
    <s v="C"/>
    <s v="BEL"/>
    <x v="29"/>
    <n v="16613.532350000001"/>
  </r>
  <r>
    <x v="16"/>
    <s v="C"/>
    <s v="BEN"/>
    <x v="29"/>
    <n v="311.6783039"/>
  </r>
  <r>
    <x v="17"/>
    <s v="C"/>
    <s v="BFA"/>
    <x v="29"/>
    <n v="304.85343879999999"/>
  </r>
  <r>
    <x v="18"/>
    <s v="C"/>
    <s v="BGD"/>
    <x v="29"/>
    <n v="277.81783910000001"/>
  </r>
  <r>
    <x v="19"/>
    <s v="C"/>
    <s v="BGR"/>
    <x v="29"/>
    <n v="2477.020818"/>
  </r>
  <r>
    <x v="20"/>
    <s v="C"/>
    <s v="BHR"/>
    <x v="29"/>
    <n v="8030.8545800000002"/>
  </r>
  <r>
    <x v="21"/>
    <s v="C"/>
    <s v="BHS"/>
    <x v="29"/>
    <n v="12158.07885"/>
  </r>
  <r>
    <x v="22"/>
    <s v="C"/>
    <s v="BIH"/>
    <x v="29"/>
    <m/>
  </r>
  <r>
    <x v="23"/>
    <s v="C"/>
    <s v="BLR"/>
    <x v="29"/>
    <m/>
  </r>
  <r>
    <x v="24"/>
    <s v="C"/>
    <s v="BLZ"/>
    <x v="29"/>
    <n v="1979.35346"/>
  </r>
  <r>
    <x v="25"/>
    <s v="C"/>
    <s v="BMU"/>
    <x v="29"/>
    <n v="25517.921719999998"/>
  </r>
  <r>
    <x v="26"/>
    <s v="C"/>
    <s v="BOL"/>
    <x v="29"/>
    <n v="701.46461409999995"/>
  </r>
  <r>
    <x v="27"/>
    <s v="C"/>
    <s v="BRA"/>
    <x v="29"/>
    <n v="2901.285449"/>
  </r>
  <r>
    <x v="28"/>
    <s v="C"/>
    <s v="BRB"/>
    <x v="29"/>
    <n v="7733.0222139999996"/>
  </r>
  <r>
    <x v="29"/>
    <s v="C"/>
    <s v="BRN"/>
    <x v="29"/>
    <n v="11869.98727"/>
  </r>
  <r>
    <x v="30"/>
    <s v="C"/>
    <s v="BTN"/>
    <x v="29"/>
    <n v="520.40781939999999"/>
  </r>
  <r>
    <x v="31"/>
    <s v="C"/>
    <s v="BWA"/>
    <x v="29"/>
    <n v="2301.9897259999998"/>
  </r>
  <r>
    <x v="32"/>
    <s v="C"/>
    <s v="CAF"/>
    <x v="29"/>
    <n v="429.54155409999998"/>
  </r>
  <r>
    <x v="33"/>
    <s v="C"/>
    <s v="CAN"/>
    <x v="29"/>
    <n v="20638.29005"/>
  </r>
  <r>
    <x v="34"/>
    <s v="R"/>
    <s v="CEB"/>
    <x v="29"/>
    <m/>
  </r>
  <r>
    <x v="35"/>
    <s v="C"/>
    <s v="CHE"/>
    <x v="29"/>
    <n v="30325.75893"/>
  </r>
  <r>
    <x v="36"/>
    <s v="C"/>
    <s v="CHI"/>
    <x v="29"/>
    <m/>
  </r>
  <r>
    <x v="37"/>
    <s v="C"/>
    <s v="CHL"/>
    <x v="29"/>
    <n v="2294.345992"/>
  </r>
  <r>
    <x v="38"/>
    <s v="C"/>
    <s v="CHN"/>
    <x v="29"/>
    <n v="310.88115720000002"/>
  </r>
  <r>
    <x v="39"/>
    <s v="C"/>
    <s v="CIV"/>
    <x v="29"/>
    <n v="824.15831939999998"/>
  </r>
  <r>
    <x v="40"/>
    <s v="C"/>
    <s v="CMR"/>
    <x v="29"/>
    <n v="979.59010109999997"/>
  </r>
  <r>
    <x v="41"/>
    <s v="C"/>
    <s v="COD"/>
    <x v="29"/>
    <n v="269.58744619999999"/>
  </r>
  <r>
    <x v="42"/>
    <s v="C"/>
    <s v="COG"/>
    <x v="29"/>
    <n v="1006.141041"/>
  </r>
  <r>
    <x v="43"/>
    <s v="C"/>
    <s v="COL"/>
    <x v="29"/>
    <n v="1175.9326100000001"/>
  </r>
  <r>
    <x v="44"/>
    <s v="C"/>
    <s v="COM"/>
    <x v="29"/>
    <n v="497.2904719"/>
  </r>
  <r>
    <x v="45"/>
    <s v="C"/>
    <s v="CPV"/>
    <x v="29"/>
    <n v="797.91551240000001"/>
  </r>
  <r>
    <x v="46"/>
    <s v="C"/>
    <s v="CRI"/>
    <x v="29"/>
    <n v="2274.430069"/>
  </r>
  <r>
    <x v="47"/>
    <s v="R"/>
    <s v="CSS"/>
    <x v="29"/>
    <n v="2802.1718620000001"/>
  </r>
  <r>
    <x v="48"/>
    <s v="C"/>
    <s v="CUB"/>
    <x v="29"/>
    <n v="2576.9747269999998"/>
  </r>
  <r>
    <x v="49"/>
    <s v="C"/>
    <s v="CUW"/>
    <x v="29"/>
    <m/>
  </r>
  <r>
    <x v="50"/>
    <s v="C"/>
    <s v="CYM"/>
    <x v="29"/>
    <m/>
  </r>
  <r>
    <x v="51"/>
    <s v="C"/>
    <s v="CYP"/>
    <x v="29"/>
    <n v="8038.9142419999998"/>
  </r>
  <r>
    <x v="52"/>
    <s v="C"/>
    <s v="CZE"/>
    <x v="29"/>
    <m/>
  </r>
  <r>
    <x v="53"/>
    <s v="C"/>
    <s v="DEU"/>
    <x v="29"/>
    <n v="17697.163509999998"/>
  </r>
  <r>
    <x v="54"/>
    <s v="C"/>
    <s v="DJI"/>
    <x v="29"/>
    <n v="725.74253209999995"/>
  </r>
  <r>
    <x v="55"/>
    <s v="C"/>
    <s v="DMA"/>
    <x v="29"/>
    <n v="2152.8603079999998"/>
  </r>
  <r>
    <x v="56"/>
    <s v="C"/>
    <s v="DNK"/>
    <x v="29"/>
    <n v="21901.057519999998"/>
  </r>
  <r>
    <x v="57"/>
    <s v="C"/>
    <s v="DOM"/>
    <x v="29"/>
    <n v="949.40402400000005"/>
  </r>
  <r>
    <x v="58"/>
    <s v="C"/>
    <s v="DZA"/>
    <x v="29"/>
    <n v="2202.55809"/>
  </r>
  <r>
    <x v="59"/>
    <s v="R"/>
    <s v="EAP"/>
    <x v="29"/>
    <n v="392.24675259999998"/>
  </r>
  <r>
    <x v="60"/>
    <s v="R"/>
    <s v="EAR"/>
    <x v="29"/>
    <n v="790.48334060000002"/>
  </r>
  <r>
    <x v="61"/>
    <s v="R"/>
    <s v="EAS"/>
    <x v="29"/>
    <n v="2526.8843510000002"/>
  </r>
  <r>
    <x v="62"/>
    <s v="R"/>
    <s v="ECA"/>
    <x v="29"/>
    <n v="2331.3691950000002"/>
  </r>
  <r>
    <x v="63"/>
    <s v="R"/>
    <s v="ECS"/>
    <x v="29"/>
    <n v="8616.3056199999992"/>
  </r>
  <r>
    <x v="64"/>
    <s v="C"/>
    <s v="ECU"/>
    <x v="29"/>
    <n v="1392.232518"/>
  </r>
  <r>
    <x v="65"/>
    <s v="C"/>
    <s v="EGY"/>
    <x v="29"/>
    <n v="707.92480969999997"/>
  </r>
  <r>
    <x v="66"/>
    <s v="R"/>
    <s v="EMU"/>
    <x v="29"/>
    <n v="15046.461289999999"/>
  </r>
  <r>
    <x v="67"/>
    <s v="C"/>
    <s v="ERI"/>
    <x v="29"/>
    <m/>
  </r>
  <r>
    <x v="68"/>
    <s v="C"/>
    <s v="ESP"/>
    <x v="29"/>
    <n v="10652.957969999999"/>
  </r>
  <r>
    <x v="69"/>
    <s v="C"/>
    <s v="EST"/>
    <x v="29"/>
    <m/>
  </r>
  <r>
    <x v="70"/>
    <s v="C"/>
    <s v="ETH"/>
    <x v="29"/>
    <n v="247.02654749999999"/>
  </r>
  <r>
    <x v="71"/>
    <s v="R"/>
    <s v="EUU"/>
    <x v="29"/>
    <n v="12828.73905"/>
  </r>
  <r>
    <x v="72"/>
    <s v="R"/>
    <s v="FCS"/>
    <x v="29"/>
    <m/>
  </r>
  <r>
    <x v="73"/>
    <s v="C"/>
    <s v="FIN"/>
    <x v="29"/>
    <n v="23983.84575"/>
  </r>
  <r>
    <x v="74"/>
    <s v="C"/>
    <s v="FJI"/>
    <x v="29"/>
    <n v="1632.138291"/>
  </r>
  <r>
    <x v="75"/>
    <s v="C"/>
    <s v="FRA"/>
    <x v="29"/>
    <n v="17704.958979999999"/>
  </r>
  <r>
    <x v="76"/>
    <s v="C"/>
    <s v="FRO"/>
    <x v="29"/>
    <m/>
  </r>
  <r>
    <x v="77"/>
    <s v="C"/>
    <s v="FSM"/>
    <x v="29"/>
    <n v="1436.9068239999999"/>
  </r>
  <r>
    <x v="78"/>
    <s v="C"/>
    <s v="GAB"/>
    <x v="29"/>
    <n v="4517.9279770000003"/>
  </r>
  <r>
    <x v="79"/>
    <s v="C"/>
    <s v="GBR"/>
    <x v="29"/>
    <n v="16239.2822"/>
  </r>
  <r>
    <x v="80"/>
    <s v="C"/>
    <s v="GEO"/>
    <x v="29"/>
    <m/>
  </r>
  <r>
    <x v="81"/>
    <s v="C"/>
    <s v="GHA"/>
    <x v="29"/>
    <n v="368.96239700000001"/>
  </r>
  <r>
    <x v="82"/>
    <s v="C"/>
    <s v="GIB"/>
    <x v="29"/>
    <m/>
  </r>
  <r>
    <x v="83"/>
    <s v="C"/>
    <s v="GIN"/>
    <x v="29"/>
    <n v="421.44793700000002"/>
  </r>
  <r>
    <x v="84"/>
    <s v="C"/>
    <s v="GMB"/>
    <x v="29"/>
    <n v="322.44630519999998"/>
  </r>
  <r>
    <x v="85"/>
    <s v="C"/>
    <s v="GNB"/>
    <x v="29"/>
    <n v="215.61831470000001"/>
  </r>
  <r>
    <x v="86"/>
    <s v="C"/>
    <s v="GNQ"/>
    <x v="29"/>
    <n v="213.1317932"/>
  </r>
  <r>
    <x v="87"/>
    <s v="C"/>
    <s v="GRC"/>
    <x v="29"/>
    <n v="7846.6781639999999"/>
  </r>
  <r>
    <x v="88"/>
    <s v="C"/>
    <s v="GRD"/>
    <x v="29"/>
    <n v="2759.6820680000001"/>
  </r>
  <r>
    <x v="89"/>
    <s v="C"/>
    <s v="GRL"/>
    <x v="29"/>
    <n v="16813.683949999999"/>
  </r>
  <r>
    <x v="90"/>
    <s v="C"/>
    <s v="GTM"/>
    <x v="29"/>
    <n v="929.31405849999999"/>
  </r>
  <r>
    <x v="91"/>
    <s v="C"/>
    <s v="GUM"/>
    <x v="29"/>
    <m/>
  </r>
  <r>
    <x v="92"/>
    <s v="C"/>
    <s v="GUY"/>
    <x v="29"/>
    <n v="509.3163682"/>
  </r>
  <r>
    <x v="93"/>
    <s v="R"/>
    <s v="HIC"/>
    <x v="29"/>
    <n v="16982.09837"/>
  </r>
  <r>
    <x v="94"/>
    <s v="C"/>
    <s v="HKG"/>
    <x v="29"/>
    <n v="12097.775159999999"/>
  </r>
  <r>
    <x v="95"/>
    <s v="C"/>
    <s v="HND"/>
    <x v="29"/>
    <n v="740.20500670000001"/>
  </r>
  <r>
    <x v="96"/>
    <s v="R"/>
    <s v="HPC"/>
    <x v="29"/>
    <n v="367.97841440000002"/>
  </r>
  <r>
    <x v="97"/>
    <s v="C"/>
    <s v="HRV"/>
    <x v="29"/>
    <m/>
  </r>
  <r>
    <x v="98"/>
    <s v="C"/>
    <s v="HTI"/>
    <x v="29"/>
    <m/>
  </r>
  <r>
    <x v="99"/>
    <s v="C"/>
    <s v="HUN"/>
    <x v="29"/>
    <m/>
  </r>
  <r>
    <x v="100"/>
    <s v="R"/>
    <s v="IBD"/>
    <x v="29"/>
    <n v="892.89837620000003"/>
  </r>
  <r>
    <x v="101"/>
    <s v="R"/>
    <s v="IBT"/>
    <x v="29"/>
    <n v="788.71081990000005"/>
  </r>
  <r>
    <x v="102"/>
    <s v="R"/>
    <s v="IDA"/>
    <x v="29"/>
    <n v="361.17689890000003"/>
  </r>
  <r>
    <x v="103"/>
    <s v="R"/>
    <s v="IDB"/>
    <x v="29"/>
    <n v="426.02161360000002"/>
  </r>
  <r>
    <x v="104"/>
    <s v="C"/>
    <s v="IDN"/>
    <x v="29"/>
    <n v="529.9316609"/>
  </r>
  <r>
    <x v="105"/>
    <s v="R"/>
    <s v="IDX"/>
    <x v="29"/>
    <n v="329.00452769999998"/>
  </r>
  <r>
    <x v="106"/>
    <s v="C"/>
    <s v="IMN"/>
    <x v="29"/>
    <m/>
  </r>
  <r>
    <x v="107"/>
    <s v="C"/>
    <s v="IND"/>
    <x v="29"/>
    <n v="342.72389809999999"/>
  </r>
  <r>
    <x v="108"/>
    <s v="R"/>
    <s v="INX"/>
    <x v="29"/>
    <m/>
  </r>
  <r>
    <x v="109"/>
    <s v="C"/>
    <s v="IRL"/>
    <x v="29"/>
    <n v="11186.874260000001"/>
  </r>
  <r>
    <x v="110"/>
    <s v="C"/>
    <s v="IRN"/>
    <x v="29"/>
    <n v="2199.757419"/>
  </r>
  <r>
    <x v="111"/>
    <s v="C"/>
    <s v="IRQ"/>
    <x v="29"/>
    <n v="3852.149758"/>
  </r>
  <r>
    <x v="112"/>
    <s v="C"/>
    <s v="ISL"/>
    <x v="29"/>
    <n v="22617.49166"/>
  </r>
  <r>
    <x v="113"/>
    <s v="C"/>
    <s v="ISR"/>
    <x v="29"/>
    <n v="9871.5740949999999"/>
  </r>
  <r>
    <x v="114"/>
    <s v="C"/>
    <s v="ITA"/>
    <x v="29"/>
    <n v="16332.609549999999"/>
  </r>
  <r>
    <x v="115"/>
    <s v="C"/>
    <s v="JAM"/>
    <x v="29"/>
    <n v="1829.5192380000001"/>
  </r>
  <r>
    <x v="116"/>
    <s v="C"/>
    <s v="JOR"/>
    <x v="29"/>
    <n v="1243.2743479999999"/>
  </r>
  <r>
    <x v="117"/>
    <s v="C"/>
    <s v="JPN"/>
    <x v="29"/>
    <n v="24792.193230000001"/>
  </r>
  <r>
    <x v="118"/>
    <s v="C"/>
    <s v="KAZ"/>
    <x v="29"/>
    <m/>
  </r>
  <r>
    <x v="119"/>
    <s v="C"/>
    <s v="KEN"/>
    <x v="29"/>
    <n v="365.97475350000002"/>
  </r>
  <r>
    <x v="120"/>
    <s v="C"/>
    <s v="KGZ"/>
    <x v="29"/>
    <m/>
  </r>
  <r>
    <x v="121"/>
    <s v="C"/>
    <s v="KHM"/>
    <x v="29"/>
    <m/>
  </r>
  <r>
    <x v="122"/>
    <s v="C"/>
    <s v="KIR"/>
    <x v="29"/>
    <n v="580.29525330000001"/>
  </r>
  <r>
    <x v="123"/>
    <s v="C"/>
    <s v="KNA"/>
    <x v="29"/>
    <n v="4530.8620819999996"/>
  </r>
  <r>
    <x v="124"/>
    <s v="C"/>
    <s v="KOR"/>
    <x v="29"/>
    <n v="5736.9038069999997"/>
  </r>
  <r>
    <x v="125"/>
    <s v="C"/>
    <s v="KWT"/>
    <x v="29"/>
    <n v="11594.137419999999"/>
  </r>
  <r>
    <x v="126"/>
    <s v="R"/>
    <s v="LAC"/>
    <x v="29"/>
    <n v="2230.192986"/>
  </r>
  <r>
    <x v="127"/>
    <s v="C"/>
    <s v="LAO"/>
    <x v="29"/>
    <n v="172.54142680000001"/>
  </r>
  <r>
    <x v="128"/>
    <s v="C"/>
    <s v="LBN"/>
    <x v="29"/>
    <n v="1015.464997"/>
  </r>
  <r>
    <x v="129"/>
    <s v="C"/>
    <s v="LBR"/>
    <x v="29"/>
    <n v="368.89081759999999"/>
  </r>
  <r>
    <x v="130"/>
    <s v="C"/>
    <s v="LBY"/>
    <x v="29"/>
    <m/>
  </r>
  <r>
    <x v="131"/>
    <s v="C"/>
    <s v="LCA"/>
    <x v="29"/>
    <n v="3056.2690219999999"/>
  </r>
  <r>
    <x v="132"/>
    <s v="R"/>
    <s v="LCN"/>
    <x v="29"/>
    <n v="2304.3199340000001"/>
  </r>
  <r>
    <x v="133"/>
    <s v="R"/>
    <s v="LDC"/>
    <x v="29"/>
    <n v="306.99077590000002"/>
  </r>
  <r>
    <x v="134"/>
    <s v="R"/>
    <s v="LIC"/>
    <x v="29"/>
    <n v="288.22808229999998"/>
  </r>
  <r>
    <x v="135"/>
    <s v="C"/>
    <s v="LIE"/>
    <x v="29"/>
    <n v="39426.934099999999"/>
  </r>
  <r>
    <x v="136"/>
    <s v="C"/>
    <s v="LKA"/>
    <x v="29"/>
    <n v="414.89624629999997"/>
  </r>
  <r>
    <x v="137"/>
    <s v="R"/>
    <s v="LMC"/>
    <x v="29"/>
    <n v="453.86508379999998"/>
  </r>
  <r>
    <x v="138"/>
    <s v="R"/>
    <s v="LMY"/>
    <x v="29"/>
    <n v="773.50485930000002"/>
  </r>
  <r>
    <x v="139"/>
    <s v="C"/>
    <s v="LSO"/>
    <x v="29"/>
    <n v="314.33881689999998"/>
  </r>
  <r>
    <x v="140"/>
    <s v="R"/>
    <s v="LTE"/>
    <x v="29"/>
    <n v="1045.995406"/>
  </r>
  <r>
    <x v="141"/>
    <s v="C"/>
    <s v="LTU"/>
    <x v="29"/>
    <m/>
  </r>
  <r>
    <x v="142"/>
    <s v="C"/>
    <s v="LUX"/>
    <x v="29"/>
    <n v="27556.363590000001"/>
  </r>
  <r>
    <x v="143"/>
    <s v="C"/>
    <s v="LVA"/>
    <x v="29"/>
    <m/>
  </r>
  <r>
    <x v="144"/>
    <s v="C"/>
    <s v="MAC"/>
    <x v="29"/>
    <n v="8060.2182279999997"/>
  </r>
  <r>
    <x v="145"/>
    <s v="C"/>
    <s v="MAF"/>
    <x v="29"/>
    <m/>
  </r>
  <r>
    <x v="146"/>
    <s v="C"/>
    <s v="MAR"/>
    <x v="29"/>
    <n v="1068.3257140000001"/>
  </r>
  <r>
    <x v="147"/>
    <s v="C"/>
    <s v="MCO"/>
    <x v="29"/>
    <n v="68576.584719999999"/>
  </r>
  <r>
    <x v="148"/>
    <s v="C"/>
    <s v="MDA"/>
    <x v="29"/>
    <m/>
  </r>
  <r>
    <x v="149"/>
    <s v="C"/>
    <s v="MDG"/>
    <x v="29"/>
    <n v="221.68203299999999"/>
  </r>
  <r>
    <x v="150"/>
    <s v="C"/>
    <s v="MDV"/>
    <x v="29"/>
    <n v="875.06820670000002"/>
  </r>
  <r>
    <x v="151"/>
    <s v="R"/>
    <s v="MEA"/>
    <x v="29"/>
    <n v="1680.8642"/>
  </r>
  <r>
    <x v="152"/>
    <s v="C"/>
    <s v="MEX"/>
    <x v="29"/>
    <n v="2664.0699460000001"/>
  </r>
  <r>
    <x v="153"/>
    <s v="C"/>
    <s v="MHL"/>
    <x v="29"/>
    <n v="1588.9902649999999"/>
  </r>
  <r>
    <x v="154"/>
    <s v="R"/>
    <s v="MIC"/>
    <x v="29"/>
    <n v="817.86047410000003"/>
  </r>
  <r>
    <x v="155"/>
    <s v="C"/>
    <s v="MKD"/>
    <x v="29"/>
    <m/>
  </r>
  <r>
    <x v="156"/>
    <s v="C"/>
    <s v="MLI"/>
    <x v="29"/>
    <n v="262.5685977"/>
  </r>
  <r>
    <x v="157"/>
    <s v="C"/>
    <s v="MLT"/>
    <x v="29"/>
    <n v="6040.6098620000002"/>
  </r>
  <r>
    <x v="158"/>
    <s v="C"/>
    <s v="MMR"/>
    <x v="29"/>
    <m/>
  </r>
  <r>
    <x v="159"/>
    <s v="R"/>
    <s v="MNA"/>
    <x v="29"/>
    <m/>
  </r>
  <r>
    <x v="160"/>
    <s v="C"/>
    <s v="MNE"/>
    <x v="29"/>
    <m/>
  </r>
  <r>
    <x v="161"/>
    <s v="C"/>
    <s v="MNG"/>
    <x v="29"/>
    <n v="1670.6928700000001"/>
  </r>
  <r>
    <x v="162"/>
    <s v="C"/>
    <s v="MNP"/>
    <x v="29"/>
    <m/>
  </r>
  <r>
    <x v="163"/>
    <s v="C"/>
    <s v="MOZ"/>
    <x v="29"/>
    <n v="177.19972920000001"/>
  </r>
  <r>
    <x v="164"/>
    <s v="C"/>
    <s v="MRT"/>
    <x v="29"/>
    <n v="496.7178639"/>
  </r>
  <r>
    <x v="165"/>
    <s v="C"/>
    <s v="MUS"/>
    <x v="29"/>
    <n v="2084.2578050000002"/>
  </r>
  <r>
    <x v="166"/>
    <s v="C"/>
    <s v="MWI"/>
    <x v="29"/>
    <n v="174.8498276"/>
  </r>
  <r>
    <x v="167"/>
    <s v="C"/>
    <s v="MYS"/>
    <x v="29"/>
    <n v="2215.3645000000001"/>
  </r>
  <r>
    <x v="168"/>
    <s v="R"/>
    <s v="NAC"/>
    <x v="29"/>
    <n v="22694.968049999999"/>
  </r>
  <r>
    <x v="169"/>
    <s v="C"/>
    <s v="NAM"/>
    <x v="29"/>
    <n v="1873.137121"/>
  </r>
  <r>
    <x v="170"/>
    <s v="C"/>
    <s v="NCL"/>
    <x v="29"/>
    <n v="13092.264730000001"/>
  </r>
  <r>
    <x v="171"/>
    <s v="C"/>
    <s v="NER"/>
    <x v="29"/>
    <n v="280.54685460000002"/>
  </r>
  <r>
    <x v="172"/>
    <s v="C"/>
    <s v="NGA"/>
    <x v="29"/>
    <n v="260.98699679999999"/>
  </r>
  <r>
    <x v="173"/>
    <s v="C"/>
    <s v="NIC"/>
    <x v="29"/>
    <n v="249.84427550000001"/>
  </r>
  <r>
    <x v="174"/>
    <s v="C"/>
    <s v="NLD"/>
    <x v="29"/>
    <n v="17175.645369999998"/>
  </r>
  <r>
    <x v="175"/>
    <s v="C"/>
    <s v="NOR"/>
    <x v="29"/>
    <n v="24281.096140000001"/>
  </r>
  <r>
    <x v="176"/>
    <s v="C"/>
    <s v="NPL"/>
    <x v="29"/>
    <n v="192.70371750000001"/>
  </r>
  <r>
    <x v="177"/>
    <s v="C"/>
    <s v="NRU"/>
    <x v="29"/>
    <m/>
  </r>
  <r>
    <x v="178"/>
    <s v="C"/>
    <s v="NZL"/>
    <x v="29"/>
    <n v="13312.38559"/>
  </r>
  <r>
    <x v="179"/>
    <s v="R"/>
    <s v="OED"/>
    <x v="29"/>
    <n v="15670.02691"/>
  </r>
  <r>
    <x v="180"/>
    <s v="C"/>
    <s v="OMN"/>
    <x v="29"/>
    <n v="5382.7170690000003"/>
  </r>
  <r>
    <x v="181"/>
    <s v="R"/>
    <s v="OSS"/>
    <x v="29"/>
    <n v="2645.789006"/>
  </r>
  <r>
    <x v="182"/>
    <s v="C"/>
    <s v="PAK"/>
    <x v="29"/>
    <n v="384.08642900000001"/>
  </r>
  <r>
    <x v="183"/>
    <s v="C"/>
    <s v="PAN"/>
    <x v="29"/>
    <n v="2446.1631809999999"/>
  </r>
  <r>
    <x v="184"/>
    <s v="C"/>
    <s v="PER"/>
    <x v="29"/>
    <n v="1052.913452"/>
  </r>
  <r>
    <x v="185"/>
    <s v="C"/>
    <s v="PHL"/>
    <x v="29"/>
    <n v="704.98207820000005"/>
  </r>
  <r>
    <x v="186"/>
    <s v="C"/>
    <s v="PLW"/>
    <x v="29"/>
    <m/>
  </r>
  <r>
    <x v="187"/>
    <s v="C"/>
    <s v="PNG"/>
    <x v="29"/>
    <n v="843.26009150000004"/>
  </r>
  <r>
    <x v="188"/>
    <s v="C"/>
    <s v="POL"/>
    <x v="29"/>
    <m/>
  </r>
  <r>
    <x v="189"/>
    <s v="R"/>
    <s v="PRE"/>
    <x v="29"/>
    <n v="256.5227572"/>
  </r>
  <r>
    <x v="190"/>
    <s v="C"/>
    <s v="PRI"/>
    <x v="29"/>
    <n v="8063.2122429999999"/>
  </r>
  <r>
    <x v="191"/>
    <s v="C"/>
    <s v="PRK"/>
    <x v="29"/>
    <m/>
  </r>
  <r>
    <x v="192"/>
    <s v="C"/>
    <s v="PRT"/>
    <x v="29"/>
    <n v="6056.9771769999998"/>
  </r>
  <r>
    <x v="193"/>
    <s v="C"/>
    <s v="PRY"/>
    <x v="29"/>
    <n v="1120.8748479999999"/>
  </r>
  <r>
    <x v="194"/>
    <s v="R"/>
    <s v="PSE"/>
    <x v="29"/>
    <m/>
  </r>
  <r>
    <x v="195"/>
    <s v="R"/>
    <s v="PSS"/>
    <x v="29"/>
    <n v="1331.3902680000001"/>
  </r>
  <r>
    <x v="196"/>
    <s v="R"/>
    <s v="PST"/>
    <x v="29"/>
    <n v="17072.71255"/>
  </r>
  <r>
    <x v="197"/>
    <s v="C"/>
    <s v="PYF"/>
    <x v="29"/>
    <n v="13572.37772"/>
  </r>
  <r>
    <x v="198"/>
    <s v="C"/>
    <s v="QAT"/>
    <x v="29"/>
    <n v="14047.052390000001"/>
  </r>
  <r>
    <x v="199"/>
    <s v="C"/>
    <s v="ROU"/>
    <x v="29"/>
    <n v="1817.9021009999999"/>
  </r>
  <r>
    <x v="200"/>
    <s v="C"/>
    <s v="RUS"/>
    <x v="29"/>
    <n v="3428.7620179999999"/>
  </r>
  <r>
    <x v="201"/>
    <s v="C"/>
    <s v="RWA"/>
    <x v="29"/>
    <n v="333.28888590000003"/>
  </r>
  <r>
    <x v="202"/>
    <s v="R"/>
    <s v="SAS"/>
    <x v="29"/>
    <n v="337.04161449999998"/>
  </r>
  <r>
    <x v="203"/>
    <s v="C"/>
    <s v="SAU"/>
    <x v="29"/>
    <n v="6051.3327079999999"/>
  </r>
  <r>
    <x v="204"/>
    <s v="C"/>
    <s v="SDN"/>
    <x v="29"/>
    <n v="605.52976460000002"/>
  </r>
  <r>
    <x v="205"/>
    <s v="C"/>
    <s v="SEN"/>
    <x v="29"/>
    <n v="670.39613440000005"/>
  </r>
  <r>
    <x v="206"/>
    <s v="C"/>
    <s v="SGP"/>
    <x v="29"/>
    <n v="10380.280280000001"/>
  </r>
  <r>
    <x v="207"/>
    <s v="C"/>
    <s v="SLB"/>
    <x v="29"/>
    <n v="1095.741051"/>
  </r>
  <r>
    <x v="208"/>
    <s v="C"/>
    <s v="SLE"/>
    <x v="29"/>
    <n v="219.55087359999999"/>
  </r>
  <r>
    <x v="209"/>
    <s v="C"/>
    <s v="SLV"/>
    <x v="29"/>
    <n v="843.08973309999999"/>
  </r>
  <r>
    <x v="210"/>
    <s v="C"/>
    <s v="SMR"/>
    <x v="29"/>
    <m/>
  </r>
  <r>
    <x v="211"/>
    <s v="C"/>
    <s v="SOM"/>
    <x v="29"/>
    <m/>
  </r>
  <r>
    <x v="212"/>
    <s v="C"/>
    <s v="SRB"/>
    <x v="29"/>
    <m/>
  </r>
  <r>
    <x v="213"/>
    <s v="R"/>
    <s v="SSA"/>
    <x v="29"/>
    <n v="623.05864169999995"/>
  </r>
  <r>
    <x v="214"/>
    <s v="C"/>
    <s v="SSD"/>
    <x v="29"/>
    <m/>
  </r>
  <r>
    <x v="215"/>
    <s v="R"/>
    <s v="SSF"/>
    <x v="29"/>
    <n v="623.58521780000001"/>
  </r>
  <r>
    <x v="216"/>
    <s v="R"/>
    <s v="SST"/>
    <x v="29"/>
    <n v="2600.6630650000002"/>
  </r>
  <r>
    <x v="217"/>
    <s v="C"/>
    <s v="STP"/>
    <x v="29"/>
    <m/>
  </r>
  <r>
    <x v="218"/>
    <s v="C"/>
    <s v="SUR"/>
    <x v="29"/>
    <n v="1358.0246910000001"/>
  </r>
  <r>
    <x v="219"/>
    <s v="C"/>
    <s v="SVK"/>
    <x v="29"/>
    <m/>
  </r>
  <r>
    <x v="220"/>
    <s v="C"/>
    <s v="SVN"/>
    <x v="29"/>
    <m/>
  </r>
  <r>
    <x v="221"/>
    <s v="C"/>
    <s v="SWE"/>
    <x v="29"/>
    <n v="25300.395120000001"/>
  </r>
  <r>
    <x v="222"/>
    <s v="C"/>
    <s v="SWZ"/>
    <x v="29"/>
    <n v="836.95267899999999"/>
  </r>
  <r>
    <x v="223"/>
    <s v="C"/>
    <s v="SXM"/>
    <x v="29"/>
    <m/>
  </r>
  <r>
    <x v="224"/>
    <s v="C"/>
    <s v="SYC"/>
    <x v="29"/>
    <n v="4407.2009399999997"/>
  </r>
  <r>
    <x v="225"/>
    <s v="C"/>
    <s v="SYR"/>
    <x v="29"/>
    <n v="815.64851639999995"/>
  </r>
  <r>
    <x v="226"/>
    <s v="C"/>
    <s v="TCA"/>
    <x v="29"/>
    <m/>
  </r>
  <r>
    <x v="227"/>
    <s v="C"/>
    <s v="TCD"/>
    <x v="29"/>
    <n v="248.554947"/>
  </r>
  <r>
    <x v="228"/>
    <s v="R"/>
    <s v="TEA"/>
    <x v="29"/>
    <n v="396.48534910000001"/>
  </r>
  <r>
    <x v="229"/>
    <s v="R"/>
    <s v="TEC"/>
    <x v="29"/>
    <n v="2256.46913"/>
  </r>
  <r>
    <x v="230"/>
    <s v="C"/>
    <s v="TGO"/>
    <x v="29"/>
    <n v="367.01377280000003"/>
  </r>
  <r>
    <x v="231"/>
    <s v="C"/>
    <s v="THA"/>
    <x v="29"/>
    <n v="1294.9321649999999"/>
  </r>
  <r>
    <x v="232"/>
    <s v="C"/>
    <s v="TJK"/>
    <x v="29"/>
    <m/>
  </r>
  <r>
    <x v="233"/>
    <s v="C"/>
    <s v="TKM"/>
    <x v="29"/>
    <n v="838.56657719999998"/>
  </r>
  <r>
    <x v="234"/>
    <s v="R"/>
    <s v="TLA"/>
    <x v="29"/>
    <n v="2231.939836"/>
  </r>
  <r>
    <x v="235"/>
    <s v="C"/>
    <s v="TLS"/>
    <x v="29"/>
    <m/>
  </r>
  <r>
    <x v="236"/>
    <s v="R"/>
    <s v="TMN"/>
    <x v="29"/>
    <m/>
  </r>
  <r>
    <x v="237"/>
    <s v="C"/>
    <s v="TON"/>
    <x v="29"/>
    <n v="1120.2567710000001"/>
  </r>
  <r>
    <x v="238"/>
    <s v="R"/>
    <s v="TSA"/>
    <x v="29"/>
    <n v="337.04161449999998"/>
  </r>
  <r>
    <x v="239"/>
    <s v="R"/>
    <s v="TSS"/>
    <x v="29"/>
    <n v="623.58521780000001"/>
  </r>
  <r>
    <x v="240"/>
    <s v="C"/>
    <s v="TTO"/>
    <x v="29"/>
    <n v="3562.1072290000002"/>
  </r>
  <r>
    <x v="241"/>
    <s v="C"/>
    <s v="TUN"/>
    <x v="29"/>
    <n v="1254.7709030000001"/>
  </r>
  <r>
    <x v="242"/>
    <s v="C"/>
    <s v="TUR"/>
    <x v="29"/>
    <n v="2021.861437"/>
  </r>
  <r>
    <x v="243"/>
    <s v="C"/>
    <s v="TUV"/>
    <x v="29"/>
    <m/>
  </r>
  <r>
    <x v="244"/>
    <s v="C"/>
    <s v="TZA"/>
    <x v="29"/>
    <n v="184.33968419999999"/>
  </r>
  <r>
    <x v="245"/>
    <s v="C"/>
    <s v="UGA"/>
    <x v="29"/>
    <n v="313.21695340000002"/>
  </r>
  <r>
    <x v="246"/>
    <s v="C"/>
    <s v="UKR"/>
    <x v="29"/>
    <n v="1597.5346440000001"/>
  </r>
  <r>
    <x v="247"/>
    <s v="R"/>
    <s v="UMC"/>
    <x v="29"/>
    <n v="1159.910447"/>
  </r>
  <r>
    <x v="248"/>
    <s v="C"/>
    <s v="URY"/>
    <x v="29"/>
    <n v="2731.9505300000001"/>
  </r>
  <r>
    <x v="249"/>
    <s v="C"/>
    <s v="USA"/>
    <x v="29"/>
    <n v="22922.437089999999"/>
  </r>
  <r>
    <x v="250"/>
    <s v="C"/>
    <s v="UZB"/>
    <x v="29"/>
    <m/>
  </r>
  <r>
    <x v="251"/>
    <s v="C"/>
    <s v="VCT"/>
    <x v="29"/>
    <n v="2005.388293"/>
  </r>
  <r>
    <x v="252"/>
    <s v="C"/>
    <s v="VEN"/>
    <x v="29"/>
    <n v="2172.431028"/>
  </r>
  <r>
    <x v="253"/>
    <s v="C"/>
    <s v="VGB"/>
    <x v="29"/>
    <m/>
  </r>
  <r>
    <x v="254"/>
    <s v="C"/>
    <s v="VIR"/>
    <x v="29"/>
    <n v="13047.573130000001"/>
  </r>
  <r>
    <x v="255"/>
    <s v="C"/>
    <s v="VNM"/>
    <x v="29"/>
    <n v="97.157884960000004"/>
  </r>
  <r>
    <x v="256"/>
    <s v="C"/>
    <s v="VUT"/>
    <x v="29"/>
    <n v="1011.432843"/>
  </r>
  <r>
    <x v="257"/>
    <s v="R"/>
    <s v="WLD"/>
    <x v="29"/>
    <n v="3865.4697270000001"/>
  </r>
  <r>
    <x v="258"/>
    <s v="C"/>
    <s v="WSM"/>
    <x v="29"/>
    <n v="758.58103010000002"/>
  </r>
  <r>
    <x v="259"/>
    <s v="C"/>
    <s v="XKX"/>
    <x v="29"/>
    <m/>
  </r>
  <r>
    <x v="260"/>
    <s v="C"/>
    <s v="YEM"/>
    <x v="29"/>
    <m/>
  </r>
  <r>
    <x v="261"/>
    <s v="C"/>
    <s v="ZAF"/>
    <x v="29"/>
    <n v="3584.1013640000001"/>
  </r>
  <r>
    <x v="262"/>
    <s v="C"/>
    <s v="ZMB"/>
    <x v="29"/>
    <n v="511.7399456"/>
  </r>
  <r>
    <x v="263"/>
    <s v="C"/>
    <s v="ZWE"/>
    <x v="29"/>
    <n v="836.78760199999999"/>
  </r>
  <r>
    <x v="0"/>
    <s v="C"/>
    <s v="ABW"/>
    <x v="30"/>
    <m/>
  </r>
  <r>
    <x v="1"/>
    <s v="C"/>
    <s v="AFG"/>
    <x v="30"/>
    <m/>
  </r>
  <r>
    <x v="2"/>
    <s v="C"/>
    <s v="AGO"/>
    <x v="30"/>
    <n v="823.79218430000003"/>
  </r>
  <r>
    <x v="3"/>
    <s v="C"/>
    <s v="ALB"/>
    <x v="30"/>
    <n v="639.46389929999998"/>
  </r>
  <r>
    <x v="4"/>
    <s v="C"/>
    <s v="AND"/>
    <x v="30"/>
    <n v="18878.505969999998"/>
  </r>
  <r>
    <x v="5"/>
    <s v="R"/>
    <s v="ARB"/>
    <x v="30"/>
    <n v="1988.45874"/>
  </r>
  <r>
    <x v="6"/>
    <s v="C"/>
    <s v="ARE"/>
    <x v="30"/>
    <n v="27256.290939999999"/>
  </r>
  <r>
    <x v="7"/>
    <s v="C"/>
    <s v="ARG"/>
    <x v="30"/>
    <n v="4318.7746999999999"/>
  </r>
  <r>
    <x v="8"/>
    <s v="C"/>
    <s v="ARM"/>
    <x v="30"/>
    <n v="637.85574120000001"/>
  </r>
  <r>
    <x v="9"/>
    <s v="C"/>
    <s v="ASM"/>
    <x v="30"/>
    <m/>
  </r>
  <r>
    <x v="10"/>
    <s v="C"/>
    <s v="ATG"/>
    <x v="30"/>
    <n v="6889.0049490000001"/>
  </r>
  <r>
    <x v="11"/>
    <s v="C"/>
    <s v="AUS"/>
    <x v="30"/>
    <n v="18249.288489999999"/>
  </r>
  <r>
    <x v="12"/>
    <s v="C"/>
    <s v="AUT"/>
    <x v="30"/>
    <n v="21628.76023"/>
  </r>
  <r>
    <x v="13"/>
    <s v="C"/>
    <s v="AZE"/>
    <x v="30"/>
    <n v="1237.324492"/>
  </r>
  <r>
    <x v="14"/>
    <s v="C"/>
    <s v="BDI"/>
    <x v="30"/>
    <n v="209.05161519999999"/>
  </r>
  <r>
    <x v="15"/>
    <s v="C"/>
    <s v="BEL"/>
    <x v="30"/>
    <n v="20710.663929999999"/>
  </r>
  <r>
    <x v="16"/>
    <s v="C"/>
    <s v="BEN"/>
    <x v="30"/>
    <n v="393.68621439999998"/>
  </r>
  <r>
    <x v="17"/>
    <s v="C"/>
    <s v="BFA"/>
    <x v="30"/>
    <n v="351.9793229"/>
  </r>
  <r>
    <x v="18"/>
    <s v="C"/>
    <s v="BGD"/>
    <x v="30"/>
    <n v="297.5679945"/>
  </r>
  <r>
    <x v="19"/>
    <s v="C"/>
    <s v="BGR"/>
    <x v="30"/>
    <n v="2366.5298210000001"/>
  </r>
  <r>
    <x v="20"/>
    <s v="C"/>
    <s v="BHR"/>
    <x v="30"/>
    <n v="8528.9833340000005"/>
  </r>
  <r>
    <x v="21"/>
    <s v="C"/>
    <s v="BHS"/>
    <x v="30"/>
    <n v="12350.976839999999"/>
  </r>
  <r>
    <x v="22"/>
    <s v="C"/>
    <s v="BIH"/>
    <x v="30"/>
    <m/>
  </r>
  <r>
    <x v="23"/>
    <s v="C"/>
    <s v="BLR"/>
    <x v="30"/>
    <n v="2124.840514"/>
  </r>
  <r>
    <x v="24"/>
    <s v="C"/>
    <s v="BLZ"/>
    <x v="30"/>
    <n v="2202.3225560000001"/>
  </r>
  <r>
    <x v="25"/>
    <s v="C"/>
    <s v="BMU"/>
    <x v="30"/>
    <n v="26841.51974"/>
  </r>
  <r>
    <x v="26"/>
    <s v="C"/>
    <s v="BOL"/>
    <x v="30"/>
    <n v="709.94886120000001"/>
  </r>
  <r>
    <x v="27"/>
    <s v="C"/>
    <s v="BRA"/>
    <x v="30"/>
    <n v="3093.0374790000001"/>
  </r>
  <r>
    <x v="28"/>
    <s v="C"/>
    <s v="BRB"/>
    <x v="30"/>
    <n v="7728.5079139999998"/>
  </r>
  <r>
    <x v="29"/>
    <s v="C"/>
    <s v="BRN"/>
    <x v="30"/>
    <n v="13604.15683"/>
  </r>
  <r>
    <x v="30"/>
    <s v="C"/>
    <s v="BTN"/>
    <x v="30"/>
    <n v="557.97214829999996"/>
  </r>
  <r>
    <x v="31"/>
    <s v="C"/>
    <s v="BWA"/>
    <x v="30"/>
    <n v="2750.950026"/>
  </r>
  <r>
    <x v="32"/>
    <s v="C"/>
    <s v="CAF"/>
    <x v="30"/>
    <n v="490.07456189999999"/>
  </r>
  <r>
    <x v="33"/>
    <s v="C"/>
    <s v="CAN"/>
    <x v="30"/>
    <n v="21371.291099999999"/>
  </r>
  <r>
    <x v="34"/>
    <s v="R"/>
    <s v="CEB"/>
    <x v="30"/>
    <n v="2312.6277209999998"/>
  </r>
  <r>
    <x v="35"/>
    <s v="C"/>
    <s v="CHE"/>
    <x v="30"/>
    <n v="38332.151720000002"/>
  </r>
  <r>
    <x v="36"/>
    <s v="C"/>
    <s v="CHI"/>
    <x v="30"/>
    <m/>
  </r>
  <r>
    <x v="37"/>
    <s v="C"/>
    <s v="CHL"/>
    <x v="30"/>
    <n v="2500.6462569999999"/>
  </r>
  <r>
    <x v="38"/>
    <s v="C"/>
    <s v="CHN"/>
    <x v="30"/>
    <n v="317.88519810000003"/>
  </r>
  <r>
    <x v="39"/>
    <s v="C"/>
    <s v="CIV"/>
    <x v="30"/>
    <n v="880.01847009999994"/>
  </r>
  <r>
    <x v="40"/>
    <s v="C"/>
    <s v="CMR"/>
    <x v="30"/>
    <n v="951.88822359999995"/>
  </r>
  <r>
    <x v="41"/>
    <s v="C"/>
    <s v="COD"/>
    <x v="30"/>
    <n v="270.1105809"/>
  </r>
  <r>
    <x v="42"/>
    <s v="C"/>
    <s v="COG"/>
    <x v="30"/>
    <n v="1146.8122780000001"/>
  </r>
  <r>
    <x v="43"/>
    <s v="C"/>
    <s v="COL"/>
    <x v="30"/>
    <n v="1175.1492699999999"/>
  </r>
  <r>
    <x v="44"/>
    <s v="C"/>
    <s v="COM"/>
    <x v="30"/>
    <n v="607.46940129999996"/>
  </r>
  <r>
    <x v="45"/>
    <s v="C"/>
    <s v="CPV"/>
    <x v="30"/>
    <n v="897.64950950000002"/>
  </r>
  <r>
    <x v="46"/>
    <s v="C"/>
    <s v="CRI"/>
    <x v="30"/>
    <n v="2391.3014459999999"/>
  </r>
  <r>
    <x v="47"/>
    <s v="R"/>
    <s v="CSS"/>
    <x v="30"/>
    <n v="2968.21036"/>
  </r>
  <r>
    <x v="48"/>
    <s v="C"/>
    <s v="CUB"/>
    <x v="30"/>
    <n v="2706.9757420000001"/>
  </r>
  <r>
    <x v="49"/>
    <s v="C"/>
    <s v="CUW"/>
    <x v="30"/>
    <m/>
  </r>
  <r>
    <x v="50"/>
    <s v="C"/>
    <s v="CYM"/>
    <x v="30"/>
    <m/>
  </r>
  <r>
    <x v="51"/>
    <s v="C"/>
    <s v="CYP"/>
    <x v="30"/>
    <n v="9641.5752730000004"/>
  </r>
  <r>
    <x v="52"/>
    <s v="C"/>
    <s v="CZE"/>
    <x v="30"/>
    <n v="3901.5254369999998"/>
  </r>
  <r>
    <x v="53"/>
    <s v="C"/>
    <s v="DEU"/>
    <x v="30"/>
    <n v="22219.572530000001"/>
  </r>
  <r>
    <x v="54"/>
    <s v="C"/>
    <s v="DJI"/>
    <x v="30"/>
    <n v="766.14095450000002"/>
  </r>
  <r>
    <x v="55"/>
    <s v="C"/>
    <s v="DMA"/>
    <x v="30"/>
    <n v="2345.0106059999998"/>
  </r>
  <r>
    <x v="56"/>
    <s v="C"/>
    <s v="DNK"/>
    <x v="30"/>
    <n v="26891.441640000001"/>
  </r>
  <r>
    <x v="57"/>
    <s v="C"/>
    <s v="DOM"/>
    <x v="30"/>
    <n v="984.69130250000001"/>
  </r>
  <r>
    <x v="58"/>
    <s v="C"/>
    <s v="DZA"/>
    <x v="30"/>
    <n v="2394.42038"/>
  </r>
  <r>
    <x v="59"/>
    <s v="R"/>
    <s v="EAP"/>
    <x v="30"/>
    <n v="413.7518804"/>
  </r>
  <r>
    <x v="60"/>
    <s v="R"/>
    <s v="EAR"/>
    <x v="30"/>
    <n v="889.44141490000004"/>
  </r>
  <r>
    <x v="61"/>
    <s v="R"/>
    <s v="EAS"/>
    <x v="30"/>
    <n v="2605.4834179999998"/>
  </r>
  <r>
    <x v="62"/>
    <s v="R"/>
    <s v="ECA"/>
    <x v="30"/>
    <n v="2461.3540379999999"/>
  </r>
  <r>
    <x v="63"/>
    <s v="R"/>
    <s v="ECS"/>
    <x v="30"/>
    <n v="10485.63204"/>
  </r>
  <r>
    <x v="64"/>
    <s v="C"/>
    <s v="ECU"/>
    <x v="30"/>
    <n v="1491.4016819999999"/>
  </r>
  <r>
    <x v="65"/>
    <s v="C"/>
    <s v="EGY"/>
    <x v="30"/>
    <n v="751.2411237"/>
  </r>
  <r>
    <x v="66"/>
    <s v="R"/>
    <s v="EMU"/>
    <x v="30"/>
    <n v="18847.338"/>
  </r>
  <r>
    <x v="67"/>
    <s v="C"/>
    <s v="ERI"/>
    <x v="30"/>
    <m/>
  </r>
  <r>
    <x v="68"/>
    <s v="C"/>
    <s v="ESP"/>
    <x v="30"/>
    <n v="13767.38147"/>
  </r>
  <r>
    <x v="69"/>
    <s v="C"/>
    <s v="EST"/>
    <x v="30"/>
    <m/>
  </r>
  <r>
    <x v="70"/>
    <s v="C"/>
    <s v="ETH"/>
    <x v="30"/>
    <n v="253.19294840000001"/>
  </r>
  <r>
    <x v="71"/>
    <s v="R"/>
    <s v="EUU"/>
    <x v="30"/>
    <n v="15854.49684"/>
  </r>
  <r>
    <x v="72"/>
    <s v="R"/>
    <s v="FCS"/>
    <x v="30"/>
    <m/>
  </r>
  <r>
    <x v="73"/>
    <s v="C"/>
    <s v="FIN"/>
    <x v="30"/>
    <n v="28380.548910000001"/>
  </r>
  <r>
    <x v="74"/>
    <s v="C"/>
    <s v="FJI"/>
    <x v="30"/>
    <n v="1834.989572"/>
  </r>
  <r>
    <x v="75"/>
    <s v="C"/>
    <s v="FRA"/>
    <x v="30"/>
    <n v="21795.237829999998"/>
  </r>
  <r>
    <x v="76"/>
    <s v="C"/>
    <s v="FRO"/>
    <x v="30"/>
    <m/>
  </r>
  <r>
    <x v="77"/>
    <s v="C"/>
    <s v="FSM"/>
    <x v="30"/>
    <n v="1528.0646939999999"/>
  </r>
  <r>
    <x v="78"/>
    <s v="C"/>
    <s v="GAB"/>
    <x v="30"/>
    <n v="6251.0173850000001"/>
  </r>
  <r>
    <x v="79"/>
    <s v="C"/>
    <s v="GBR"/>
    <x v="30"/>
    <n v="19095.467000000001"/>
  </r>
  <r>
    <x v="80"/>
    <s v="C"/>
    <s v="GEO"/>
    <x v="30"/>
    <n v="1614.640122"/>
  </r>
  <r>
    <x v="81"/>
    <s v="C"/>
    <s v="GHA"/>
    <x v="30"/>
    <n v="402.5888817"/>
  </r>
  <r>
    <x v="82"/>
    <s v="C"/>
    <s v="GIB"/>
    <x v="30"/>
    <m/>
  </r>
  <r>
    <x v="83"/>
    <s v="C"/>
    <s v="GIN"/>
    <x v="30"/>
    <n v="441.41279329999998"/>
  </r>
  <r>
    <x v="84"/>
    <s v="C"/>
    <s v="GMB"/>
    <x v="30"/>
    <n v="345.85581009999999"/>
  </r>
  <r>
    <x v="85"/>
    <s v="C"/>
    <s v="GNB"/>
    <x v="30"/>
    <n v="241.00248500000001"/>
  </r>
  <r>
    <x v="86"/>
    <s v="C"/>
    <s v="GNQ"/>
    <x v="30"/>
    <n v="262.66945579999998"/>
  </r>
  <r>
    <x v="87"/>
    <s v="C"/>
    <s v="GRC"/>
    <x v="30"/>
    <n v="9600.1851299999998"/>
  </r>
  <r>
    <x v="88"/>
    <s v="C"/>
    <s v="GRD"/>
    <x v="30"/>
    <n v="2888.3475060000001"/>
  </r>
  <r>
    <x v="89"/>
    <s v="C"/>
    <s v="GRL"/>
    <x v="30"/>
    <n v="18326.805120000001"/>
  </r>
  <r>
    <x v="90"/>
    <s v="C"/>
    <s v="GTM"/>
    <x v="30"/>
    <n v="825.80738810000003"/>
  </r>
  <r>
    <x v="91"/>
    <s v="C"/>
    <s v="GUM"/>
    <x v="30"/>
    <m/>
  </r>
  <r>
    <x v="92"/>
    <s v="C"/>
    <s v="GUY"/>
    <x v="30"/>
    <n v="533.53620539999997"/>
  </r>
  <r>
    <x v="93"/>
    <s v="R"/>
    <s v="HIC"/>
    <x v="30"/>
    <n v="18946.600210000001"/>
  </r>
  <r>
    <x v="94"/>
    <s v="C"/>
    <s v="HKG"/>
    <x v="30"/>
    <n v="13485.544889999999"/>
  </r>
  <r>
    <x v="95"/>
    <s v="C"/>
    <s v="HND"/>
    <x v="30"/>
    <n v="615.27336290000005"/>
  </r>
  <r>
    <x v="96"/>
    <s v="R"/>
    <s v="HPC"/>
    <x v="30"/>
    <n v="364.26023199999997"/>
  </r>
  <r>
    <x v="97"/>
    <s v="C"/>
    <s v="HRV"/>
    <x v="30"/>
    <m/>
  </r>
  <r>
    <x v="98"/>
    <s v="C"/>
    <s v="HTI"/>
    <x v="30"/>
    <m/>
  </r>
  <r>
    <x v="99"/>
    <s v="C"/>
    <s v="HUN"/>
    <x v="30"/>
    <m/>
  </r>
  <r>
    <x v="100"/>
    <s v="R"/>
    <s v="IBD"/>
    <x v="30"/>
    <n v="992.91120660000001"/>
  </r>
  <r>
    <x v="101"/>
    <s v="R"/>
    <s v="IBT"/>
    <x v="30"/>
    <n v="870.8612435"/>
  </r>
  <r>
    <x v="102"/>
    <s v="R"/>
    <s v="IDA"/>
    <x v="30"/>
    <n v="370.88546889999998"/>
  </r>
  <r>
    <x v="103"/>
    <s v="R"/>
    <s v="IDB"/>
    <x v="30"/>
    <n v="440.13943879999999"/>
  </r>
  <r>
    <x v="104"/>
    <s v="C"/>
    <s v="IDN"/>
    <x v="30"/>
    <n v="585.00103109999998"/>
  </r>
  <r>
    <x v="105"/>
    <s v="R"/>
    <s v="IDX"/>
    <x v="30"/>
    <n v="336.39320170000002"/>
  </r>
  <r>
    <x v="106"/>
    <s v="C"/>
    <s v="IMN"/>
    <x v="30"/>
    <m/>
  </r>
  <r>
    <x v="107"/>
    <s v="C"/>
    <s v="IND"/>
    <x v="30"/>
    <n v="363.96408730000002"/>
  </r>
  <r>
    <x v="108"/>
    <s v="R"/>
    <s v="INX"/>
    <x v="30"/>
    <m/>
  </r>
  <r>
    <x v="109"/>
    <s v="C"/>
    <s v="IRL"/>
    <x v="30"/>
    <n v="14045.18547"/>
  </r>
  <r>
    <x v="110"/>
    <s v="C"/>
    <s v="IRN"/>
    <x v="30"/>
    <n v="2219.842302"/>
  </r>
  <r>
    <x v="111"/>
    <s v="C"/>
    <s v="IRQ"/>
    <x v="30"/>
    <n v="10297.427669999999"/>
  </r>
  <r>
    <x v="112"/>
    <s v="C"/>
    <s v="ISL"/>
    <x v="30"/>
    <n v="25592.147150000001"/>
  </r>
  <r>
    <x v="113"/>
    <s v="C"/>
    <s v="ISR"/>
    <x v="30"/>
    <n v="11264.01874"/>
  </r>
  <r>
    <x v="114"/>
    <s v="C"/>
    <s v="ITA"/>
    <x v="30"/>
    <n v="20757.088749999999"/>
  </r>
  <r>
    <x v="115"/>
    <s v="C"/>
    <s v="JAM"/>
    <x v="30"/>
    <n v="1894.2927589999999"/>
  </r>
  <r>
    <x v="116"/>
    <s v="C"/>
    <s v="JOR"/>
    <x v="30"/>
    <n v="1168.3494209999999"/>
  </r>
  <r>
    <x v="117"/>
    <s v="C"/>
    <s v="JPN"/>
    <x v="30"/>
    <n v="25417.27939"/>
  </r>
  <r>
    <x v="118"/>
    <s v="C"/>
    <s v="KAZ"/>
    <x v="30"/>
    <n v="1647.463231"/>
  </r>
  <r>
    <x v="119"/>
    <s v="C"/>
    <s v="KEN"/>
    <x v="30"/>
    <n v="366.30089090000001"/>
  </r>
  <r>
    <x v="120"/>
    <s v="C"/>
    <s v="KGZ"/>
    <x v="30"/>
    <n v="608.94516309999995"/>
  </r>
  <r>
    <x v="121"/>
    <s v="C"/>
    <s v="KHM"/>
    <x v="30"/>
    <m/>
  </r>
  <r>
    <x v="122"/>
    <s v="C"/>
    <s v="KIR"/>
    <x v="30"/>
    <n v="549.76438540000004"/>
  </r>
  <r>
    <x v="123"/>
    <s v="C"/>
    <s v="KNA"/>
    <x v="30"/>
    <n v="5111.9274240000004"/>
  </r>
  <r>
    <x v="124"/>
    <s v="C"/>
    <s v="KOR"/>
    <x v="30"/>
    <n v="6516.3057589999999"/>
  </r>
  <r>
    <x v="125"/>
    <s v="C"/>
    <s v="KWT"/>
    <x v="30"/>
    <n v="8776.741344"/>
  </r>
  <r>
    <x v="126"/>
    <s v="R"/>
    <s v="LAC"/>
    <x v="30"/>
    <n v="2556.9064090000002"/>
  </r>
  <r>
    <x v="127"/>
    <s v="C"/>
    <s v="LAO"/>
    <x v="30"/>
    <n v="203.2559698"/>
  </r>
  <r>
    <x v="128"/>
    <s v="C"/>
    <s v="LBN"/>
    <x v="30"/>
    <n v="1050.117851"/>
  </r>
  <r>
    <x v="129"/>
    <s v="C"/>
    <s v="LBR"/>
    <x v="30"/>
    <n v="183.28921170000001"/>
  </r>
  <r>
    <x v="130"/>
    <s v="C"/>
    <s v="LBY"/>
    <x v="30"/>
    <n v="6514.3215039999995"/>
  </r>
  <r>
    <x v="131"/>
    <s v="C"/>
    <s v="LCA"/>
    <x v="30"/>
    <n v="3502.2791510000002"/>
  </r>
  <r>
    <x v="132"/>
    <s v="R"/>
    <s v="LCN"/>
    <x v="30"/>
    <n v="2630.0564049999998"/>
  </r>
  <r>
    <x v="133"/>
    <s v="R"/>
    <s v="LDC"/>
    <x v="30"/>
    <n v="307.67860359999997"/>
  </r>
  <r>
    <x v="134"/>
    <s v="R"/>
    <s v="LIC"/>
    <x v="30"/>
    <n v="298.32068859999998"/>
  </r>
  <r>
    <x v="135"/>
    <s v="C"/>
    <s v="LIE"/>
    <x v="30"/>
    <n v="49447.46372"/>
  </r>
  <r>
    <x v="136"/>
    <s v="C"/>
    <s v="LKA"/>
    <x v="30"/>
    <n v="470.3449569"/>
  </r>
  <r>
    <x v="137"/>
    <s v="R"/>
    <s v="LMC"/>
    <x v="30"/>
    <n v="474.72812140000002"/>
  </r>
  <r>
    <x v="138"/>
    <s v="R"/>
    <s v="LMY"/>
    <x v="30"/>
    <n v="853.29704340000001"/>
  </r>
  <r>
    <x v="139"/>
    <s v="C"/>
    <s v="LSO"/>
    <x v="30"/>
    <n v="371.84424000000001"/>
  </r>
  <r>
    <x v="140"/>
    <s v="R"/>
    <s v="LTE"/>
    <x v="30"/>
    <n v="1096.507891"/>
  </r>
  <r>
    <x v="141"/>
    <s v="C"/>
    <s v="LTU"/>
    <x v="30"/>
    <m/>
  </r>
  <r>
    <x v="142"/>
    <s v="C"/>
    <s v="LUX"/>
    <x v="30"/>
    <n v="34645.143239999998"/>
  </r>
  <r>
    <x v="143"/>
    <s v="C"/>
    <s v="LVA"/>
    <x v="30"/>
    <m/>
  </r>
  <r>
    <x v="144"/>
    <s v="C"/>
    <s v="MAC"/>
    <x v="30"/>
    <n v="9364.9093140000004"/>
  </r>
  <r>
    <x v="145"/>
    <s v="C"/>
    <s v="MAF"/>
    <x v="30"/>
    <m/>
  </r>
  <r>
    <x v="146"/>
    <s v="C"/>
    <s v="MAR"/>
    <x v="30"/>
    <n v="1202.5675309999999"/>
  </r>
  <r>
    <x v="147"/>
    <s v="C"/>
    <s v="MCO"/>
    <x v="30"/>
    <n v="84286.696349999998"/>
  </r>
  <r>
    <x v="148"/>
    <s v="C"/>
    <s v="MDA"/>
    <x v="30"/>
    <m/>
  </r>
  <r>
    <x v="149"/>
    <s v="C"/>
    <s v="MDG"/>
    <x v="30"/>
    <n v="265.67611890000001"/>
  </r>
  <r>
    <x v="150"/>
    <s v="C"/>
    <s v="MDV"/>
    <x v="30"/>
    <n v="986.64681299999995"/>
  </r>
  <r>
    <x v="151"/>
    <s v="R"/>
    <s v="MEA"/>
    <x v="30"/>
    <n v="2127.5465479999998"/>
  </r>
  <r>
    <x v="152"/>
    <s v="C"/>
    <s v="MEX"/>
    <x v="30"/>
    <n v="3077.7450709999998"/>
  </r>
  <r>
    <x v="153"/>
    <s v="C"/>
    <s v="MHL"/>
    <x v="30"/>
    <n v="1659.182206"/>
  </r>
  <r>
    <x v="154"/>
    <s v="R"/>
    <s v="MIC"/>
    <x v="30"/>
    <n v="903.93272879999995"/>
  </r>
  <r>
    <x v="155"/>
    <s v="C"/>
    <s v="MKD"/>
    <x v="30"/>
    <n v="2240.1392139999998"/>
  </r>
  <r>
    <x v="156"/>
    <s v="C"/>
    <s v="MLI"/>
    <x v="30"/>
    <n v="316.81659409999997"/>
  </r>
  <r>
    <x v="157"/>
    <s v="C"/>
    <s v="MLT"/>
    <x v="30"/>
    <n v="7191.9236030000002"/>
  </r>
  <r>
    <x v="158"/>
    <s v="C"/>
    <s v="MMR"/>
    <x v="30"/>
    <m/>
  </r>
  <r>
    <x v="159"/>
    <s v="R"/>
    <s v="MNA"/>
    <x v="30"/>
    <m/>
  </r>
  <r>
    <x v="160"/>
    <s v="C"/>
    <s v="MNE"/>
    <x v="30"/>
    <m/>
  </r>
  <r>
    <x v="161"/>
    <s v="C"/>
    <s v="MNG"/>
    <x v="30"/>
    <n v="1172.443066"/>
  </r>
  <r>
    <x v="162"/>
    <s v="C"/>
    <s v="MNP"/>
    <x v="30"/>
    <m/>
  </r>
  <r>
    <x v="163"/>
    <s v="C"/>
    <s v="MOZ"/>
    <x v="30"/>
    <n v="189.62453819999999"/>
  </r>
  <r>
    <x v="164"/>
    <s v="C"/>
    <s v="MRT"/>
    <x v="30"/>
    <n v="502.23175279999998"/>
  </r>
  <r>
    <x v="165"/>
    <s v="C"/>
    <s v="MUS"/>
    <x v="30"/>
    <n v="2506.1793120000002"/>
  </r>
  <r>
    <x v="166"/>
    <s v="C"/>
    <s v="MWI"/>
    <x v="30"/>
    <n v="199.287272"/>
  </r>
  <r>
    <x v="167"/>
    <s v="C"/>
    <s v="MYS"/>
    <x v="30"/>
    <n v="2440.591801"/>
  </r>
  <r>
    <x v="168"/>
    <s v="R"/>
    <s v="NAC"/>
    <x v="30"/>
    <n v="23696.37127"/>
  </r>
  <r>
    <x v="169"/>
    <s v="C"/>
    <s v="NAM"/>
    <x v="30"/>
    <n v="1982.325243"/>
  </r>
  <r>
    <x v="170"/>
    <s v="C"/>
    <s v="NCL"/>
    <x v="30"/>
    <n v="14800.028689999999"/>
  </r>
  <r>
    <x v="171"/>
    <s v="C"/>
    <s v="NER"/>
    <x v="30"/>
    <n v="309.58646420000002"/>
  </r>
  <r>
    <x v="172"/>
    <s v="C"/>
    <s v="NGA"/>
    <x v="30"/>
    <n v="322.84118260000002"/>
  </r>
  <r>
    <x v="173"/>
    <s v="C"/>
    <s v="NIC"/>
    <x v="30"/>
    <n v="243.5612606"/>
  </r>
  <r>
    <x v="174"/>
    <s v="C"/>
    <s v="NLD"/>
    <x v="30"/>
    <n v="21019.125670000001"/>
  </r>
  <r>
    <x v="175"/>
    <s v="C"/>
    <s v="NOR"/>
    <x v="30"/>
    <n v="28242.943739999999"/>
  </r>
  <r>
    <x v="176"/>
    <s v="C"/>
    <s v="NPL"/>
    <x v="30"/>
    <n v="193.47612409999999"/>
  </r>
  <r>
    <x v="177"/>
    <s v="C"/>
    <s v="NRU"/>
    <x v="30"/>
    <m/>
  </r>
  <r>
    <x v="178"/>
    <s v="C"/>
    <s v="NZL"/>
    <x v="30"/>
    <n v="13663.2011"/>
  </r>
  <r>
    <x v="179"/>
    <s v="R"/>
    <s v="OED"/>
    <x v="30"/>
    <n v="17507.449909999999"/>
  </r>
  <r>
    <x v="180"/>
    <s v="C"/>
    <s v="OMN"/>
    <x v="30"/>
    <n v="6448.1312429999998"/>
  </r>
  <r>
    <x v="181"/>
    <s v="R"/>
    <s v="OSS"/>
    <x v="30"/>
    <n v="3094.1838659999999"/>
  </r>
  <r>
    <x v="182"/>
    <s v="C"/>
    <s v="PAK"/>
    <x v="30"/>
    <n v="371.5726219"/>
  </r>
  <r>
    <x v="183"/>
    <s v="C"/>
    <s v="PAN"/>
    <x v="30"/>
    <n v="2603.781289"/>
  </r>
  <r>
    <x v="184"/>
    <s v="C"/>
    <s v="PER"/>
    <x v="30"/>
    <n v="1210.0059779999999"/>
  </r>
  <r>
    <x v="185"/>
    <s v="C"/>
    <s v="PHL"/>
    <x v="30"/>
    <n v="715.31058529999996"/>
  </r>
  <r>
    <x v="186"/>
    <s v="C"/>
    <s v="PLW"/>
    <x v="30"/>
    <n v="5095.9703079999999"/>
  </r>
  <r>
    <x v="187"/>
    <s v="C"/>
    <s v="PNG"/>
    <x v="30"/>
    <n v="746.50737790000005"/>
  </r>
  <r>
    <x v="188"/>
    <s v="C"/>
    <s v="POL"/>
    <x v="30"/>
    <n v="1731.209531"/>
  </r>
  <r>
    <x v="189"/>
    <s v="R"/>
    <s v="PRE"/>
    <x v="30"/>
    <n v="401.54475480000002"/>
  </r>
  <r>
    <x v="190"/>
    <s v="C"/>
    <s v="PRI"/>
    <x v="30"/>
    <n v="8652.5074920000006"/>
  </r>
  <r>
    <x v="191"/>
    <s v="C"/>
    <s v="PRK"/>
    <x v="30"/>
    <m/>
  </r>
  <r>
    <x v="192"/>
    <s v="C"/>
    <s v="PRT"/>
    <x v="30"/>
    <n v="7885.3940190000003"/>
  </r>
  <r>
    <x v="193"/>
    <s v="C"/>
    <s v="PRY"/>
    <x v="30"/>
    <n v="1351.578137"/>
  </r>
  <r>
    <x v="194"/>
    <s v="R"/>
    <s v="PSE"/>
    <x v="30"/>
    <m/>
  </r>
  <r>
    <x v="195"/>
    <s v="R"/>
    <s v="PSS"/>
    <x v="30"/>
    <n v="1414.368215"/>
  </r>
  <r>
    <x v="196"/>
    <s v="R"/>
    <s v="PST"/>
    <x v="30"/>
    <n v="19047.62671"/>
  </r>
  <r>
    <x v="197"/>
    <s v="C"/>
    <s v="PYF"/>
    <x v="30"/>
    <n v="16036.32668"/>
  </r>
  <r>
    <x v="198"/>
    <s v="C"/>
    <s v="QAT"/>
    <x v="30"/>
    <n v="15448.66548"/>
  </r>
  <r>
    <x v="199"/>
    <s v="C"/>
    <s v="ROU"/>
    <x v="30"/>
    <n v="1680.7056230000001"/>
  </r>
  <r>
    <x v="200"/>
    <s v="C"/>
    <s v="RUS"/>
    <x v="30"/>
    <n v="3485.1122019999998"/>
  </r>
  <r>
    <x v="201"/>
    <s v="C"/>
    <s v="RWA"/>
    <x v="30"/>
    <n v="352.44013419999999"/>
  </r>
  <r>
    <x v="202"/>
    <s v="R"/>
    <s v="SAS"/>
    <x v="30"/>
    <n v="354.90683030000002"/>
  </r>
  <r>
    <x v="203"/>
    <s v="C"/>
    <s v="SAU"/>
    <x v="30"/>
    <n v="7204.7286510000004"/>
  </r>
  <r>
    <x v="204"/>
    <s v="C"/>
    <s v="SDN"/>
    <x v="30"/>
    <n v="478.8012635"/>
  </r>
  <r>
    <x v="205"/>
    <s v="C"/>
    <s v="SEN"/>
    <x v="30"/>
    <n v="756.60853010000005"/>
  </r>
  <r>
    <x v="206"/>
    <s v="C"/>
    <s v="SGP"/>
    <x v="30"/>
    <n v="11864.280210000001"/>
  </r>
  <r>
    <x v="207"/>
    <s v="C"/>
    <s v="SLB"/>
    <x v="30"/>
    <n v="970.0969308"/>
  </r>
  <r>
    <x v="208"/>
    <s v="C"/>
    <s v="SLE"/>
    <x v="30"/>
    <n v="150.65115180000001"/>
  </r>
  <r>
    <x v="209"/>
    <s v="C"/>
    <s v="SLV"/>
    <x v="30"/>
    <n v="913.5898416"/>
  </r>
  <r>
    <x v="210"/>
    <s v="C"/>
    <s v="SMR"/>
    <x v="30"/>
    <m/>
  </r>
  <r>
    <x v="211"/>
    <s v="C"/>
    <s v="SOM"/>
    <x v="30"/>
    <m/>
  </r>
  <r>
    <x v="212"/>
    <s v="C"/>
    <s v="SRB"/>
    <x v="30"/>
    <m/>
  </r>
  <r>
    <x v="213"/>
    <s v="R"/>
    <s v="SSA"/>
    <x v="30"/>
    <n v="606.70256019999999"/>
  </r>
  <r>
    <x v="214"/>
    <s v="C"/>
    <s v="SSD"/>
    <x v="30"/>
    <m/>
  </r>
  <r>
    <x v="215"/>
    <s v="R"/>
    <s v="SSF"/>
    <x v="30"/>
    <n v="607.34327699999994"/>
  </r>
  <r>
    <x v="216"/>
    <s v="R"/>
    <s v="SST"/>
    <x v="30"/>
    <n v="2951.5539220000001"/>
  </r>
  <r>
    <x v="217"/>
    <s v="C"/>
    <s v="STP"/>
    <x v="30"/>
    <m/>
  </r>
  <r>
    <x v="218"/>
    <s v="C"/>
    <s v="SUR"/>
    <x v="30"/>
    <n v="952.94891429999996"/>
  </r>
  <r>
    <x v="219"/>
    <s v="C"/>
    <s v="SVK"/>
    <x v="30"/>
    <n v="2395.564582"/>
  </r>
  <r>
    <x v="220"/>
    <s v="C"/>
    <s v="SVN"/>
    <x v="30"/>
    <m/>
  </r>
  <r>
    <x v="221"/>
    <s v="C"/>
    <s v="SWE"/>
    <x v="30"/>
    <n v="30162.315770000001"/>
  </r>
  <r>
    <x v="222"/>
    <s v="C"/>
    <s v="SWZ"/>
    <x v="30"/>
    <n v="1294.1003350000001"/>
  </r>
  <r>
    <x v="223"/>
    <s v="C"/>
    <s v="SXM"/>
    <x v="30"/>
    <m/>
  </r>
  <r>
    <x v="224"/>
    <s v="C"/>
    <s v="SYC"/>
    <x v="30"/>
    <n v="5302.8437270000004"/>
  </r>
  <r>
    <x v="225"/>
    <s v="C"/>
    <s v="SYR"/>
    <x v="30"/>
    <n v="988.94867220000003"/>
  </r>
  <r>
    <x v="226"/>
    <s v="C"/>
    <s v="TCA"/>
    <x v="30"/>
    <m/>
  </r>
  <r>
    <x v="227"/>
    <s v="C"/>
    <s v="TCD"/>
    <x v="30"/>
    <n v="291.86615929999999"/>
  </r>
  <r>
    <x v="228"/>
    <s v="R"/>
    <s v="TEA"/>
    <x v="30"/>
    <n v="418.21722449999999"/>
  </r>
  <r>
    <x v="229"/>
    <s v="R"/>
    <s v="TEC"/>
    <x v="30"/>
    <n v="2382.8531750000002"/>
  </r>
  <r>
    <x v="230"/>
    <s v="C"/>
    <s v="TGO"/>
    <x v="30"/>
    <n v="430.01143810000002"/>
  </r>
  <r>
    <x v="231"/>
    <s v="C"/>
    <s v="THA"/>
    <x v="30"/>
    <n v="1508.2857739999999"/>
  </r>
  <r>
    <x v="232"/>
    <s v="C"/>
    <s v="TJK"/>
    <x v="30"/>
    <n v="497.6401257"/>
  </r>
  <r>
    <x v="233"/>
    <s v="C"/>
    <s v="TKM"/>
    <x v="30"/>
    <n v="865.78965210000001"/>
  </r>
  <r>
    <x v="234"/>
    <s v="R"/>
    <s v="TLA"/>
    <x v="30"/>
    <n v="2560.0167040000001"/>
  </r>
  <r>
    <x v="235"/>
    <s v="C"/>
    <s v="TLS"/>
    <x v="30"/>
    <m/>
  </r>
  <r>
    <x v="236"/>
    <s v="R"/>
    <s v="TMN"/>
    <x v="30"/>
    <m/>
  </r>
  <r>
    <x v="237"/>
    <s v="C"/>
    <s v="TON"/>
    <x v="30"/>
    <n v="1193.4865070000001"/>
  </r>
  <r>
    <x v="238"/>
    <s v="R"/>
    <s v="TSA"/>
    <x v="30"/>
    <n v="354.90683030000002"/>
  </r>
  <r>
    <x v="239"/>
    <s v="R"/>
    <s v="TSS"/>
    <x v="30"/>
    <n v="607.34327699999994"/>
  </r>
  <r>
    <x v="240"/>
    <s v="C"/>
    <s v="TTO"/>
    <x v="30"/>
    <n v="4147.6389230000004"/>
  </r>
  <r>
    <x v="241"/>
    <s v="C"/>
    <s v="TUN"/>
    <x v="30"/>
    <n v="1492.878809"/>
  </r>
  <r>
    <x v="242"/>
    <s v="C"/>
    <s v="TUR"/>
    <x v="30"/>
    <n v="2794.3535510000002"/>
  </r>
  <r>
    <x v="243"/>
    <s v="C"/>
    <s v="TUV"/>
    <x v="30"/>
    <n v="980.16747090000001"/>
  </r>
  <r>
    <x v="244"/>
    <s v="C"/>
    <s v="TZA"/>
    <x v="30"/>
    <n v="172.04479839999999"/>
  </r>
  <r>
    <x v="245"/>
    <s v="C"/>
    <s v="UGA"/>
    <x v="30"/>
    <n v="246.8273307"/>
  </r>
  <r>
    <x v="246"/>
    <s v="C"/>
    <s v="UKR"/>
    <x v="30"/>
    <n v="1569.739433"/>
  </r>
  <r>
    <x v="247"/>
    <s v="R"/>
    <s v="UMC"/>
    <x v="30"/>
    <n v="1308.1931959999999"/>
  </r>
  <r>
    <x v="248"/>
    <s v="C"/>
    <s v="URY"/>
    <x v="30"/>
    <n v="2989.991172"/>
  </r>
  <r>
    <x v="249"/>
    <s v="C"/>
    <s v="USA"/>
    <x v="30"/>
    <n v="23954.479350000001"/>
  </r>
  <r>
    <x v="250"/>
    <s v="C"/>
    <s v="UZB"/>
    <x v="30"/>
    <n v="651.41920970000001"/>
  </r>
  <r>
    <x v="251"/>
    <s v="C"/>
    <s v="VCT"/>
    <x v="30"/>
    <n v="2235.8519070000002"/>
  </r>
  <r>
    <x v="252"/>
    <s v="C"/>
    <s v="VEN"/>
    <x v="30"/>
    <n v="2367.7431700000002"/>
  </r>
  <r>
    <x v="253"/>
    <s v="C"/>
    <s v="VGB"/>
    <x v="30"/>
    <m/>
  </r>
  <r>
    <x v="254"/>
    <s v="C"/>
    <s v="VIR"/>
    <x v="30"/>
    <n v="15050.547140000001"/>
  </r>
  <r>
    <x v="255"/>
    <s v="C"/>
    <s v="VNM"/>
    <x v="30"/>
    <n v="98.031869069999999"/>
  </r>
  <r>
    <x v="256"/>
    <s v="C"/>
    <s v="VUT"/>
    <x v="30"/>
    <n v="1080.2228889999999"/>
  </r>
  <r>
    <x v="257"/>
    <s v="R"/>
    <s v="WLD"/>
    <x v="30"/>
    <n v="4272.5156630000001"/>
  </r>
  <r>
    <x v="258"/>
    <s v="C"/>
    <s v="WSM"/>
    <x v="30"/>
    <n v="772.20702759999995"/>
  </r>
  <r>
    <x v="259"/>
    <s v="C"/>
    <s v="XKX"/>
    <x v="30"/>
    <m/>
  </r>
  <r>
    <x v="260"/>
    <s v="C"/>
    <s v="YEM"/>
    <x v="30"/>
    <n v="468.3780079"/>
  </r>
  <r>
    <x v="261"/>
    <s v="C"/>
    <s v="ZAF"/>
    <x v="30"/>
    <n v="3140.590346"/>
  </r>
  <r>
    <x v="262"/>
    <s v="C"/>
    <s v="ZMB"/>
    <x v="30"/>
    <n v="409.2579854"/>
  </r>
  <r>
    <x v="263"/>
    <s v="C"/>
    <s v="ZWE"/>
    <x v="30"/>
    <n v="862.58658820000005"/>
  </r>
  <r>
    <x v="0"/>
    <s v="C"/>
    <s v="ABW"/>
    <x v="31"/>
    <m/>
  </r>
  <r>
    <x v="1"/>
    <s v="C"/>
    <s v="AFG"/>
    <x v="31"/>
    <m/>
  </r>
  <r>
    <x v="2"/>
    <s v="C"/>
    <s v="AGO"/>
    <x v="31"/>
    <n v="965.36129640000001"/>
  </r>
  <r>
    <x v="3"/>
    <s v="C"/>
    <s v="ALB"/>
    <x v="31"/>
    <n v="348.71131780000002"/>
  </r>
  <r>
    <x v="4"/>
    <s v="C"/>
    <s v="AND"/>
    <x v="31"/>
    <n v="19532.540150000001"/>
  </r>
  <r>
    <x v="5"/>
    <s v="R"/>
    <s v="ARB"/>
    <x v="31"/>
    <n v="1905.209155"/>
  </r>
  <r>
    <x v="6"/>
    <s v="C"/>
    <s v="ARE"/>
    <x v="31"/>
    <n v="26168.266619999999"/>
  </r>
  <r>
    <x v="7"/>
    <s v="C"/>
    <s v="ARG"/>
    <x v="31"/>
    <n v="5715.5043969999997"/>
  </r>
  <r>
    <x v="8"/>
    <s v="C"/>
    <s v="ARM"/>
    <x v="31"/>
    <n v="590.12222569999994"/>
  </r>
  <r>
    <x v="9"/>
    <s v="C"/>
    <s v="ASM"/>
    <x v="31"/>
    <m/>
  </r>
  <r>
    <x v="10"/>
    <s v="C"/>
    <s v="ATG"/>
    <x v="31"/>
    <n v="7156.8534229999996"/>
  </r>
  <r>
    <x v="11"/>
    <s v="C"/>
    <s v="AUS"/>
    <x v="31"/>
    <n v="18865.343519999999"/>
  </r>
  <r>
    <x v="12"/>
    <s v="C"/>
    <s v="AUT"/>
    <x v="31"/>
    <n v="22356.923920000001"/>
  </r>
  <r>
    <x v="13"/>
    <s v="C"/>
    <s v="AZE"/>
    <x v="31"/>
    <n v="1209.2374930000001"/>
  </r>
  <r>
    <x v="14"/>
    <s v="C"/>
    <s v="BDI"/>
    <x v="31"/>
    <n v="210.64387719999999"/>
  </r>
  <r>
    <x v="15"/>
    <s v="C"/>
    <s v="BEL"/>
    <x v="31"/>
    <n v="21154.311829999999"/>
  </r>
  <r>
    <x v="16"/>
    <s v="C"/>
    <s v="BEN"/>
    <x v="31"/>
    <n v="385.75361600000002"/>
  </r>
  <r>
    <x v="17"/>
    <s v="C"/>
    <s v="BFA"/>
    <x v="31"/>
    <n v="346.41067240000001"/>
  </r>
  <r>
    <x v="18"/>
    <s v="C"/>
    <s v="BGD"/>
    <x v="31"/>
    <n v="284.7255998"/>
  </r>
  <r>
    <x v="19"/>
    <s v="C"/>
    <s v="BGR"/>
    <x v="31"/>
    <n v="1267.734375"/>
  </r>
  <r>
    <x v="20"/>
    <s v="C"/>
    <s v="BHR"/>
    <x v="31"/>
    <n v="9055.5911140000007"/>
  </r>
  <r>
    <x v="21"/>
    <s v="C"/>
    <s v="BHS"/>
    <x v="31"/>
    <n v="11914.857760000001"/>
  </r>
  <r>
    <x v="22"/>
    <s v="C"/>
    <s v="BIH"/>
    <x v="31"/>
    <m/>
  </r>
  <r>
    <x v="23"/>
    <s v="C"/>
    <s v="BLR"/>
    <x v="31"/>
    <n v="1708.848342"/>
  </r>
  <r>
    <x v="24"/>
    <s v="C"/>
    <s v="BLZ"/>
    <x v="31"/>
    <n v="2326.8459029999999"/>
  </r>
  <r>
    <x v="25"/>
    <s v="C"/>
    <s v="BMU"/>
    <x v="31"/>
    <n v="27700.309519999999"/>
  </r>
  <r>
    <x v="26"/>
    <s v="C"/>
    <s v="BOL"/>
    <x v="31"/>
    <n v="764.1413321"/>
  </r>
  <r>
    <x v="27"/>
    <s v="C"/>
    <s v="BRA"/>
    <x v="31"/>
    <n v="3966.7954880000002"/>
  </r>
  <r>
    <x v="28"/>
    <s v="C"/>
    <s v="BRB"/>
    <x v="31"/>
    <n v="7734.1676530000004"/>
  </r>
  <r>
    <x v="29"/>
    <s v="C"/>
    <s v="BRN"/>
    <x v="31"/>
    <n v="13901.721729999999"/>
  </r>
  <r>
    <x v="30"/>
    <s v="C"/>
    <s v="BTN"/>
    <x v="31"/>
    <n v="465.38858390000001"/>
  </r>
  <r>
    <x v="31"/>
    <s v="C"/>
    <s v="BWA"/>
    <x v="31"/>
    <n v="2783.0215029999999"/>
  </r>
  <r>
    <x v="32"/>
    <s v="C"/>
    <s v="CAF"/>
    <x v="31"/>
    <n v="456.89778580000001"/>
  </r>
  <r>
    <x v="33"/>
    <s v="C"/>
    <s v="CAN"/>
    <x v="31"/>
    <n v="21664.59864"/>
  </r>
  <r>
    <x v="34"/>
    <s v="R"/>
    <s v="CEB"/>
    <x v="31"/>
    <n v="2199.9346110000001"/>
  </r>
  <r>
    <x v="35"/>
    <s v="C"/>
    <s v="CHE"/>
    <x v="31"/>
    <n v="38303.049890000002"/>
  </r>
  <r>
    <x v="36"/>
    <s v="C"/>
    <s v="CHI"/>
    <x v="31"/>
    <m/>
  </r>
  <r>
    <x v="37"/>
    <s v="C"/>
    <s v="CHL"/>
    <x v="31"/>
    <n v="2811.4815880000001"/>
  </r>
  <r>
    <x v="38"/>
    <s v="C"/>
    <s v="CHN"/>
    <x v="31"/>
    <n v="333.1417146"/>
  </r>
  <r>
    <x v="39"/>
    <s v="C"/>
    <s v="CIV"/>
    <x v="31"/>
    <n v="825.54070109999998"/>
  </r>
  <r>
    <x v="40"/>
    <s v="C"/>
    <s v="CMR"/>
    <x v="31"/>
    <n v="1030.979969"/>
  </r>
  <r>
    <x v="41"/>
    <s v="C"/>
    <s v="COD"/>
    <x v="31"/>
    <n v="253.04217080000001"/>
  </r>
  <r>
    <x v="42"/>
    <s v="C"/>
    <s v="COG"/>
    <x v="31"/>
    <n v="1086.563494"/>
  </r>
  <r>
    <x v="43"/>
    <s v="C"/>
    <s v="COL"/>
    <x v="31"/>
    <n v="1181.0816440000001"/>
  </r>
  <r>
    <x v="44"/>
    <s v="C"/>
    <s v="COM"/>
    <x v="31"/>
    <n v="582.30651920000003"/>
  </r>
  <r>
    <x v="45"/>
    <s v="C"/>
    <s v="CPV"/>
    <x v="31"/>
    <n v="913.96394350000003"/>
  </r>
  <r>
    <x v="46"/>
    <s v="C"/>
    <s v="CRI"/>
    <x v="31"/>
    <n v="2257.4911229999998"/>
  </r>
  <r>
    <x v="47"/>
    <s v="R"/>
    <s v="CSS"/>
    <x v="31"/>
    <n v="2912.937453"/>
  </r>
  <r>
    <x v="48"/>
    <s v="C"/>
    <s v="CUB"/>
    <x v="31"/>
    <n v="2280.3359310000001"/>
  </r>
  <r>
    <x v="49"/>
    <s v="C"/>
    <s v="CUW"/>
    <x v="31"/>
    <m/>
  </r>
  <r>
    <x v="50"/>
    <s v="C"/>
    <s v="CYM"/>
    <x v="31"/>
    <m/>
  </r>
  <r>
    <x v="51"/>
    <s v="C"/>
    <s v="CYP"/>
    <x v="31"/>
    <n v="9696.0995930000008"/>
  </r>
  <r>
    <x v="52"/>
    <s v="C"/>
    <s v="CZE"/>
    <x v="31"/>
    <n v="2867.229425"/>
  </r>
  <r>
    <x v="53"/>
    <s v="C"/>
    <s v="DEU"/>
    <x v="31"/>
    <n v="23269.381799999999"/>
  </r>
  <r>
    <x v="54"/>
    <s v="C"/>
    <s v="DJI"/>
    <x v="31"/>
    <n v="762.01132170000005"/>
  </r>
  <r>
    <x v="55"/>
    <s v="C"/>
    <s v="DMA"/>
    <x v="31"/>
    <n v="2547.034768"/>
  </r>
  <r>
    <x v="56"/>
    <s v="C"/>
    <s v="DNK"/>
    <x v="31"/>
    <n v="27011.385890000001"/>
  </r>
  <r>
    <x v="57"/>
    <s v="C"/>
    <s v="DOM"/>
    <x v="31"/>
    <n v="1327.4506940000001"/>
  </r>
  <r>
    <x v="58"/>
    <s v="C"/>
    <s v="DZA"/>
    <x v="31"/>
    <n v="1721.578696"/>
  </r>
  <r>
    <x v="59"/>
    <s v="R"/>
    <s v="EAP"/>
    <x v="31"/>
    <n v="442.34117309999999"/>
  </r>
  <r>
    <x v="60"/>
    <s v="R"/>
    <s v="EAR"/>
    <x v="31"/>
    <n v="921.6014199"/>
  </r>
  <r>
    <x v="61"/>
    <s v="R"/>
    <s v="EAS"/>
    <x v="31"/>
    <n v="2892.7917240000002"/>
  </r>
  <r>
    <x v="62"/>
    <s v="R"/>
    <s v="ECA"/>
    <x v="31"/>
    <n v="2364.7571010000001"/>
  </r>
  <r>
    <x v="63"/>
    <s v="R"/>
    <s v="ECS"/>
    <x v="31"/>
    <n v="10775.80781"/>
  </r>
  <r>
    <x v="64"/>
    <s v="C"/>
    <s v="ECU"/>
    <x v="31"/>
    <n v="1623.9892460000001"/>
  </r>
  <r>
    <x v="65"/>
    <s v="C"/>
    <s v="EGY"/>
    <x v="31"/>
    <n v="629.26045899999997"/>
  </r>
  <r>
    <x v="66"/>
    <s v="R"/>
    <s v="EMU"/>
    <x v="31"/>
    <n v="19521.49396"/>
  </r>
  <r>
    <x v="67"/>
    <s v="C"/>
    <s v="ERI"/>
    <x v="31"/>
    <m/>
  </r>
  <r>
    <x v="68"/>
    <s v="C"/>
    <s v="ESP"/>
    <x v="31"/>
    <n v="14771.6723"/>
  </r>
  <r>
    <x v="69"/>
    <s v="C"/>
    <s v="EST"/>
    <x v="31"/>
    <m/>
  </r>
  <r>
    <x v="70"/>
    <s v="C"/>
    <s v="ETH"/>
    <x v="31"/>
    <n v="270.2443935"/>
  </r>
  <r>
    <x v="71"/>
    <s v="R"/>
    <s v="EUU"/>
    <x v="31"/>
    <n v="16420.741969999999"/>
  </r>
  <r>
    <x v="72"/>
    <s v="R"/>
    <s v="FCS"/>
    <x v="31"/>
    <m/>
  </r>
  <r>
    <x v="73"/>
    <s v="C"/>
    <s v="FIN"/>
    <x v="31"/>
    <n v="25503.215209999998"/>
  </r>
  <r>
    <x v="74"/>
    <s v="C"/>
    <s v="FJI"/>
    <x v="31"/>
    <n v="1881.5699010000001"/>
  </r>
  <r>
    <x v="75"/>
    <s v="C"/>
    <s v="FRA"/>
    <x v="31"/>
    <n v="21782.4162"/>
  </r>
  <r>
    <x v="76"/>
    <s v="C"/>
    <s v="FRO"/>
    <x v="31"/>
    <m/>
  </r>
  <r>
    <x v="77"/>
    <s v="C"/>
    <s v="FSM"/>
    <x v="31"/>
    <n v="1682.2032610000001"/>
  </r>
  <r>
    <x v="78"/>
    <s v="C"/>
    <s v="GAB"/>
    <x v="31"/>
    <n v="5523.1986539999998"/>
  </r>
  <r>
    <x v="79"/>
    <s v="C"/>
    <s v="GBR"/>
    <x v="31"/>
    <n v="19900.726650000001"/>
  </r>
  <r>
    <x v="80"/>
    <s v="C"/>
    <s v="GEO"/>
    <x v="31"/>
    <n v="1314.67067"/>
  </r>
  <r>
    <x v="81"/>
    <s v="C"/>
    <s v="GHA"/>
    <x v="31"/>
    <n v="438.61431929999998"/>
  </r>
  <r>
    <x v="82"/>
    <s v="C"/>
    <s v="GIB"/>
    <x v="31"/>
    <m/>
  </r>
  <r>
    <x v="83"/>
    <s v="C"/>
    <s v="GIN"/>
    <x v="31"/>
    <n v="472.97379360000002"/>
  </r>
  <r>
    <x v="84"/>
    <s v="C"/>
    <s v="GMB"/>
    <x v="31"/>
    <n v="727.03466100000003"/>
  </r>
  <r>
    <x v="85"/>
    <s v="C"/>
    <s v="GNB"/>
    <x v="31"/>
    <n v="247.93842119999999"/>
  </r>
  <r>
    <x v="86"/>
    <s v="C"/>
    <s v="GNQ"/>
    <x v="31"/>
    <n v="251.70220430000001"/>
  </r>
  <r>
    <x v="87"/>
    <s v="C"/>
    <s v="GRC"/>
    <x v="31"/>
    <n v="10188.369780000001"/>
  </r>
  <r>
    <x v="88"/>
    <s v="C"/>
    <s v="GRD"/>
    <x v="31"/>
    <n v="3118.1485469999998"/>
  </r>
  <r>
    <x v="89"/>
    <s v="C"/>
    <s v="GRL"/>
    <x v="31"/>
    <n v="18315.1963"/>
  </r>
  <r>
    <x v="90"/>
    <s v="C"/>
    <s v="GTM"/>
    <x v="31"/>
    <n v="991.86227269999995"/>
  </r>
  <r>
    <x v="91"/>
    <s v="C"/>
    <s v="GUM"/>
    <x v="31"/>
    <m/>
  </r>
  <r>
    <x v="92"/>
    <s v="C"/>
    <s v="GUY"/>
    <x v="31"/>
    <n v="452.38935350000003"/>
  </r>
  <r>
    <x v="93"/>
    <s v="R"/>
    <s v="HIC"/>
    <x v="31"/>
    <n v="19872.376779999999"/>
  </r>
  <r>
    <x v="94"/>
    <s v="C"/>
    <s v="HKG"/>
    <x v="31"/>
    <n v="15465.85886"/>
  </r>
  <r>
    <x v="95"/>
    <s v="C"/>
    <s v="HND"/>
    <x v="31"/>
    <n v="601.66160649999995"/>
  </r>
  <r>
    <x v="96"/>
    <s v="R"/>
    <s v="HPC"/>
    <x v="31"/>
    <n v="363.65778080000001"/>
  </r>
  <r>
    <x v="97"/>
    <s v="C"/>
    <s v="HRV"/>
    <x v="31"/>
    <m/>
  </r>
  <r>
    <x v="98"/>
    <s v="C"/>
    <s v="HTI"/>
    <x v="31"/>
    <n v="479.5492678"/>
  </r>
  <r>
    <x v="99"/>
    <s v="C"/>
    <s v="HUN"/>
    <x v="31"/>
    <n v="3340.3495889999999"/>
  </r>
  <r>
    <x v="100"/>
    <s v="R"/>
    <s v="IBD"/>
    <x v="31"/>
    <n v="1053.1458070000001"/>
  </r>
  <r>
    <x v="101"/>
    <s v="R"/>
    <s v="IBT"/>
    <x v="31"/>
    <n v="917.84300829999995"/>
  </r>
  <r>
    <x v="102"/>
    <s v="R"/>
    <s v="IDA"/>
    <x v="31"/>
    <n v="368.65492660000001"/>
  </r>
  <r>
    <x v="103"/>
    <s v="R"/>
    <s v="IDB"/>
    <x v="31"/>
    <n v="440.94079470000003"/>
  </r>
  <r>
    <x v="104"/>
    <s v="C"/>
    <s v="IDN"/>
    <x v="31"/>
    <n v="631.70044570000005"/>
  </r>
  <r>
    <x v="105"/>
    <s v="R"/>
    <s v="IDX"/>
    <x v="31"/>
    <n v="332.47035649999998"/>
  </r>
  <r>
    <x v="106"/>
    <s v="C"/>
    <s v="IMN"/>
    <x v="31"/>
    <m/>
  </r>
  <r>
    <x v="107"/>
    <s v="C"/>
    <s v="IND"/>
    <x v="31"/>
    <n v="300.09663660000001"/>
  </r>
  <r>
    <x v="108"/>
    <s v="R"/>
    <s v="INX"/>
    <x v="31"/>
    <m/>
  </r>
  <r>
    <x v="109"/>
    <s v="C"/>
    <s v="IRL"/>
    <x v="31"/>
    <n v="14101.145920000001"/>
  </r>
  <r>
    <x v="110"/>
    <s v="C"/>
    <s v="IRN"/>
    <x v="31"/>
    <m/>
  </r>
  <r>
    <x v="111"/>
    <s v="C"/>
    <s v="IRQ"/>
    <x v="31"/>
    <m/>
  </r>
  <r>
    <x v="112"/>
    <s v="C"/>
    <s v="ISL"/>
    <x v="31"/>
    <n v="27021.79826"/>
  </r>
  <r>
    <x v="113"/>
    <s v="C"/>
    <s v="ISR"/>
    <x v="31"/>
    <n v="11956.008599999999"/>
  </r>
  <r>
    <x v="114"/>
    <s v="C"/>
    <s v="ITA"/>
    <x v="31"/>
    <n v="21884.104449999999"/>
  </r>
  <r>
    <x v="115"/>
    <s v="C"/>
    <s v="JAM"/>
    <x v="31"/>
    <n v="1666.013637"/>
  </r>
  <r>
    <x v="116"/>
    <s v="C"/>
    <s v="JOR"/>
    <x v="31"/>
    <n v="1157.407168"/>
  </r>
  <r>
    <x v="117"/>
    <s v="C"/>
    <s v="JPN"/>
    <x v="31"/>
    <n v="28874.358960000001"/>
  </r>
  <r>
    <x v="118"/>
    <s v="C"/>
    <s v="KAZ"/>
    <x v="31"/>
    <n v="1512.485066"/>
  </r>
  <r>
    <x v="119"/>
    <s v="C"/>
    <s v="KEN"/>
    <x v="31"/>
    <n v="337.12218890000003"/>
  </r>
  <r>
    <x v="120"/>
    <s v="C"/>
    <s v="KGZ"/>
    <x v="31"/>
    <n v="575.95513340000002"/>
  </r>
  <r>
    <x v="121"/>
    <s v="C"/>
    <s v="KHM"/>
    <x v="31"/>
    <m/>
  </r>
  <r>
    <x v="122"/>
    <s v="C"/>
    <s v="KIR"/>
    <x v="31"/>
    <n v="644.71084510000003"/>
  </r>
  <r>
    <x v="123"/>
    <s v="C"/>
    <s v="KNA"/>
    <x v="31"/>
    <n v="5117.425279"/>
  </r>
  <r>
    <x v="124"/>
    <s v="C"/>
    <s v="KOR"/>
    <x v="31"/>
    <n v="7523.4770019999996"/>
  </r>
  <r>
    <x v="125"/>
    <s v="C"/>
    <s v="KWT"/>
    <x v="31"/>
    <n v="5407.9697829999996"/>
  </r>
  <r>
    <x v="126"/>
    <s v="R"/>
    <s v="LAC"/>
    <x v="31"/>
    <n v="3113.9132850000001"/>
  </r>
  <r>
    <x v="127"/>
    <s v="C"/>
    <s v="LAO"/>
    <x v="31"/>
    <n v="234.71936940000001"/>
  </r>
  <r>
    <x v="128"/>
    <s v="C"/>
    <s v="LBN"/>
    <x v="31"/>
    <n v="1617.2783810000001"/>
  </r>
  <r>
    <x v="129"/>
    <s v="C"/>
    <s v="LBR"/>
    <x v="31"/>
    <n v="168.91014609999999"/>
  </r>
  <r>
    <x v="130"/>
    <s v="C"/>
    <s v="LBY"/>
    <x v="31"/>
    <n v="7040.701924"/>
  </r>
  <r>
    <x v="131"/>
    <s v="C"/>
    <s v="LCA"/>
    <x v="31"/>
    <n v="3665.5855959999999"/>
  </r>
  <r>
    <x v="132"/>
    <s v="R"/>
    <s v="LCN"/>
    <x v="31"/>
    <n v="3177.4367130000001"/>
  </r>
  <r>
    <x v="133"/>
    <s v="R"/>
    <s v="LDC"/>
    <x v="31"/>
    <n v="306.60982810000002"/>
  </r>
  <r>
    <x v="134"/>
    <s v="R"/>
    <s v="LIC"/>
    <x v="31"/>
    <n v="296.20905379999999"/>
  </r>
  <r>
    <x v="135"/>
    <s v="C"/>
    <s v="LIE"/>
    <x v="31"/>
    <n v="50987.770450000004"/>
  </r>
  <r>
    <x v="136"/>
    <s v="C"/>
    <s v="LKA"/>
    <x v="31"/>
    <n v="520.07180059999996"/>
  </r>
  <r>
    <x v="137"/>
    <s v="R"/>
    <s v="LMC"/>
    <x v="31"/>
    <n v="447.1853132"/>
  </r>
  <r>
    <x v="138"/>
    <s v="R"/>
    <s v="LMY"/>
    <x v="31"/>
    <n v="893.44294920000004"/>
  </r>
  <r>
    <x v="139"/>
    <s v="C"/>
    <s v="LSO"/>
    <x v="31"/>
    <n v="430.90967749999999"/>
  </r>
  <r>
    <x v="140"/>
    <s v="R"/>
    <s v="LTE"/>
    <x v="31"/>
    <n v="1191.0935890000001"/>
  </r>
  <r>
    <x v="141"/>
    <s v="C"/>
    <s v="LTU"/>
    <x v="31"/>
    <m/>
  </r>
  <r>
    <x v="142"/>
    <s v="C"/>
    <s v="LUX"/>
    <x v="31"/>
    <n v="37007.438750000001"/>
  </r>
  <r>
    <x v="143"/>
    <s v="C"/>
    <s v="LVA"/>
    <x v="31"/>
    <m/>
  </r>
  <r>
    <x v="144"/>
    <s v="C"/>
    <s v="MAC"/>
    <x v="31"/>
    <n v="10558.217839999999"/>
  </r>
  <r>
    <x v="145"/>
    <s v="C"/>
    <s v="MAF"/>
    <x v="31"/>
    <m/>
  </r>
  <r>
    <x v="146"/>
    <s v="C"/>
    <s v="MAR"/>
    <x v="31"/>
    <n v="1263.06008"/>
  </r>
  <r>
    <x v="147"/>
    <s v="C"/>
    <s v="MCO"/>
    <x v="31"/>
    <n v="83732.701449999993"/>
  </r>
  <r>
    <x v="148"/>
    <s v="C"/>
    <s v="MDA"/>
    <x v="31"/>
    <m/>
  </r>
  <r>
    <x v="149"/>
    <s v="C"/>
    <s v="MDG"/>
    <x v="31"/>
    <n v="222.1537443"/>
  </r>
  <r>
    <x v="150"/>
    <s v="C"/>
    <s v="MDV"/>
    <x v="31"/>
    <n v="1076.9528310000001"/>
  </r>
  <r>
    <x v="151"/>
    <s v="R"/>
    <s v="MEA"/>
    <x v="31"/>
    <n v="2076.7574559999998"/>
  </r>
  <r>
    <x v="152"/>
    <s v="C"/>
    <s v="MEX"/>
    <x v="31"/>
    <n v="3611.4440140000002"/>
  </r>
  <r>
    <x v="153"/>
    <s v="C"/>
    <s v="MHL"/>
    <x v="31"/>
    <n v="1702.052604"/>
  </r>
  <r>
    <x v="154"/>
    <s v="R"/>
    <s v="MIC"/>
    <x v="31"/>
    <n v="948.12661630000002"/>
  </r>
  <r>
    <x v="155"/>
    <s v="C"/>
    <s v="MKD"/>
    <x v="31"/>
    <n v="2355.2602149999998"/>
  </r>
  <r>
    <x v="156"/>
    <s v="C"/>
    <s v="MLI"/>
    <x v="31"/>
    <n v="314.83699940000002"/>
  </r>
  <r>
    <x v="157"/>
    <s v="C"/>
    <s v="MLT"/>
    <x v="31"/>
    <n v="7558.2773829999996"/>
  </r>
  <r>
    <x v="158"/>
    <s v="C"/>
    <s v="MMR"/>
    <x v="31"/>
    <m/>
  </r>
  <r>
    <x v="159"/>
    <s v="R"/>
    <s v="MNA"/>
    <x v="31"/>
    <m/>
  </r>
  <r>
    <x v="160"/>
    <s v="C"/>
    <s v="MNE"/>
    <x v="31"/>
    <m/>
  </r>
  <r>
    <x v="161"/>
    <s v="C"/>
    <s v="MNG"/>
    <x v="31"/>
    <n v="1072.635835"/>
  </r>
  <r>
    <x v="162"/>
    <s v="C"/>
    <s v="MNP"/>
    <x v="31"/>
    <m/>
  </r>
  <r>
    <x v="163"/>
    <s v="C"/>
    <s v="MOZ"/>
    <x v="31"/>
    <n v="240.1242747"/>
  </r>
  <r>
    <x v="164"/>
    <s v="C"/>
    <s v="MRT"/>
    <x v="31"/>
    <n v="692.34964760000003"/>
  </r>
  <r>
    <x v="165"/>
    <s v="C"/>
    <s v="MUS"/>
    <x v="31"/>
    <n v="2669.3276999999998"/>
  </r>
  <r>
    <x v="166"/>
    <s v="C"/>
    <s v="MWI"/>
    <x v="31"/>
    <n v="228.55523930000001"/>
  </r>
  <r>
    <x v="167"/>
    <s v="C"/>
    <s v="MYS"/>
    <x v="31"/>
    <n v="2652.1442240000001"/>
  </r>
  <r>
    <x v="168"/>
    <s v="R"/>
    <s v="NAC"/>
    <x v="31"/>
    <n v="24131.307519999998"/>
  </r>
  <r>
    <x v="169"/>
    <s v="C"/>
    <s v="NAM"/>
    <x v="31"/>
    <n v="2055.4409909999999"/>
  </r>
  <r>
    <x v="170"/>
    <s v="C"/>
    <s v="NCL"/>
    <x v="31"/>
    <n v="15133.16224"/>
  </r>
  <r>
    <x v="171"/>
    <s v="C"/>
    <s v="NER"/>
    <x v="31"/>
    <n v="281.39646670000002"/>
  </r>
  <r>
    <x v="172"/>
    <s v="C"/>
    <s v="NGA"/>
    <x v="31"/>
    <n v="280.3020315"/>
  </r>
  <r>
    <x v="173"/>
    <s v="C"/>
    <s v="NIC"/>
    <x v="31"/>
    <n v="351.3981713"/>
  </r>
  <r>
    <x v="174"/>
    <s v="C"/>
    <s v="NLD"/>
    <x v="31"/>
    <n v="21454.86289"/>
  </r>
  <r>
    <x v="175"/>
    <s v="C"/>
    <s v="NOR"/>
    <x v="31"/>
    <n v="28596.933000000001"/>
  </r>
  <r>
    <x v="176"/>
    <s v="C"/>
    <s v="NPL"/>
    <x v="31"/>
    <n v="203.76539779999999"/>
  </r>
  <r>
    <x v="177"/>
    <s v="C"/>
    <s v="NRU"/>
    <x v="31"/>
    <m/>
  </r>
  <r>
    <x v="178"/>
    <s v="C"/>
    <s v="NZL"/>
    <x v="31"/>
    <n v="12230.07345"/>
  </r>
  <r>
    <x v="179"/>
    <s v="R"/>
    <s v="OED"/>
    <x v="31"/>
    <n v="18352.910609999999"/>
  </r>
  <r>
    <x v="180"/>
    <s v="C"/>
    <s v="OMN"/>
    <x v="31"/>
    <n v="5988.8352100000002"/>
  </r>
  <r>
    <x v="181"/>
    <s v="R"/>
    <s v="OSS"/>
    <x v="31"/>
    <n v="3118.3538020000001"/>
  </r>
  <r>
    <x v="182"/>
    <s v="C"/>
    <s v="PAK"/>
    <x v="31"/>
    <n v="410.47402090000003"/>
  </r>
  <r>
    <x v="183"/>
    <s v="C"/>
    <s v="PAN"/>
    <x v="31"/>
    <n v="2803.8715809999999"/>
  </r>
  <r>
    <x v="184"/>
    <s v="C"/>
    <s v="PER"/>
    <x v="31"/>
    <n v="1555.980937"/>
  </r>
  <r>
    <x v="185"/>
    <s v="C"/>
    <s v="PHL"/>
    <x v="31"/>
    <n v="715.14191989999995"/>
  </r>
  <r>
    <x v="186"/>
    <s v="C"/>
    <s v="PLW"/>
    <x v="31"/>
    <n v="5419.0900869999996"/>
  </r>
  <r>
    <x v="187"/>
    <s v="C"/>
    <s v="PNG"/>
    <x v="31"/>
    <n v="856.28448849999995"/>
  </r>
  <r>
    <x v="188"/>
    <s v="C"/>
    <s v="POL"/>
    <x v="31"/>
    <n v="2235.5410889999998"/>
  </r>
  <r>
    <x v="189"/>
    <s v="R"/>
    <s v="PRE"/>
    <x v="31"/>
    <n v="388.7737032"/>
  </r>
  <r>
    <x v="190"/>
    <s v="C"/>
    <s v="PRI"/>
    <x v="31"/>
    <n v="9064.0185170000004"/>
  </r>
  <r>
    <x v="191"/>
    <s v="C"/>
    <s v="PRK"/>
    <x v="31"/>
    <m/>
  </r>
  <r>
    <x v="192"/>
    <s v="C"/>
    <s v="PRT"/>
    <x v="31"/>
    <n v="8959.8672079999997"/>
  </r>
  <r>
    <x v="193"/>
    <s v="C"/>
    <s v="PRY"/>
    <x v="31"/>
    <n v="1615.4766179999999"/>
  </r>
  <r>
    <x v="194"/>
    <s v="R"/>
    <s v="PSE"/>
    <x v="31"/>
    <m/>
  </r>
  <r>
    <x v="195"/>
    <s v="R"/>
    <s v="PSS"/>
    <x v="31"/>
    <n v="1480.8130080000001"/>
  </r>
  <r>
    <x v="196"/>
    <s v="R"/>
    <s v="PST"/>
    <x v="31"/>
    <n v="19951.321380000001"/>
  </r>
  <r>
    <x v="197"/>
    <s v="C"/>
    <s v="PYF"/>
    <x v="31"/>
    <n v="16173.80608"/>
  </r>
  <r>
    <x v="198"/>
    <s v="C"/>
    <s v="QAT"/>
    <x v="31"/>
    <n v="14120.29449"/>
  </r>
  <r>
    <x v="199"/>
    <s v="C"/>
    <s v="ROU"/>
    <x v="31"/>
    <n v="1260.749045"/>
  </r>
  <r>
    <x v="200"/>
    <s v="C"/>
    <s v="RUS"/>
    <x v="31"/>
    <n v="3485.056"/>
  </r>
  <r>
    <x v="201"/>
    <s v="C"/>
    <s v="RWA"/>
    <x v="31"/>
    <n v="271.08143790000003"/>
  </r>
  <r>
    <x v="202"/>
    <s v="R"/>
    <s v="SAS"/>
    <x v="31"/>
    <n v="308.96295129999999"/>
  </r>
  <r>
    <x v="203"/>
    <s v="C"/>
    <s v="SAU"/>
    <x v="31"/>
    <n v="7838.7840239999996"/>
  </r>
  <r>
    <x v="204"/>
    <s v="C"/>
    <s v="SDN"/>
    <x v="31"/>
    <n v="427.80634379999998"/>
  </r>
  <r>
    <x v="205"/>
    <s v="C"/>
    <s v="SEN"/>
    <x v="31"/>
    <n v="721.11505260000001"/>
  </r>
  <r>
    <x v="206"/>
    <s v="C"/>
    <s v="SGP"/>
    <x v="31"/>
    <n v="14505.02039"/>
  </r>
  <r>
    <x v="207"/>
    <s v="C"/>
    <s v="SLB"/>
    <x v="31"/>
    <n v="998.75945230000002"/>
  </r>
  <r>
    <x v="208"/>
    <s v="C"/>
    <s v="SLE"/>
    <x v="31"/>
    <n v="179.83363589999999"/>
  </r>
  <r>
    <x v="209"/>
    <s v="C"/>
    <s v="SLV"/>
    <x v="31"/>
    <n v="997.06063300000005"/>
  </r>
  <r>
    <x v="210"/>
    <s v="C"/>
    <s v="SMR"/>
    <x v="31"/>
    <m/>
  </r>
  <r>
    <x v="211"/>
    <s v="C"/>
    <s v="SOM"/>
    <x v="31"/>
    <m/>
  </r>
  <r>
    <x v="212"/>
    <s v="C"/>
    <s v="SRB"/>
    <x v="31"/>
    <m/>
  </r>
  <r>
    <x v="213"/>
    <s v="R"/>
    <s v="SSA"/>
    <x v="31"/>
    <n v="608.11596950000001"/>
  </r>
  <r>
    <x v="214"/>
    <s v="C"/>
    <s v="SSD"/>
    <x v="31"/>
    <m/>
  </r>
  <r>
    <x v="215"/>
    <s v="R"/>
    <s v="SSF"/>
    <x v="31"/>
    <n v="608.74869409999997"/>
  </r>
  <r>
    <x v="216"/>
    <s v="R"/>
    <s v="SST"/>
    <x v="31"/>
    <n v="2958.5652249999998"/>
  </r>
  <r>
    <x v="217"/>
    <s v="C"/>
    <s v="STP"/>
    <x v="31"/>
    <m/>
  </r>
  <r>
    <x v="218"/>
    <s v="C"/>
    <s v="SUR"/>
    <x v="31"/>
    <n v="1079.6790100000001"/>
  </r>
  <r>
    <x v="219"/>
    <s v="C"/>
    <s v="SVK"/>
    <x v="31"/>
    <n v="2680.0410259999999"/>
  </r>
  <r>
    <x v="220"/>
    <s v="C"/>
    <s v="SVN"/>
    <x v="31"/>
    <m/>
  </r>
  <r>
    <x v="221"/>
    <s v="C"/>
    <s v="SWE"/>
    <x v="31"/>
    <n v="31374.116989999999"/>
  </r>
  <r>
    <x v="222"/>
    <s v="C"/>
    <s v="SWZ"/>
    <x v="31"/>
    <n v="1305.4561570000001"/>
  </r>
  <r>
    <x v="223"/>
    <s v="C"/>
    <s v="SXM"/>
    <x v="31"/>
    <m/>
  </r>
  <r>
    <x v="224"/>
    <s v="C"/>
    <s v="SYC"/>
    <x v="31"/>
    <n v="5314.6631280000001"/>
  </r>
  <r>
    <x v="225"/>
    <s v="C"/>
    <s v="SYR"/>
    <x v="31"/>
    <n v="1013.0012860000001"/>
  </r>
  <r>
    <x v="226"/>
    <s v="C"/>
    <s v="TCA"/>
    <x v="31"/>
    <m/>
  </r>
  <r>
    <x v="227"/>
    <s v="C"/>
    <s v="TCD"/>
    <x v="31"/>
    <n v="305.22167780000001"/>
  </r>
  <r>
    <x v="228"/>
    <s v="R"/>
    <s v="TEA"/>
    <x v="31"/>
    <n v="447.11798649999997"/>
  </r>
  <r>
    <x v="229"/>
    <s v="R"/>
    <s v="TEC"/>
    <x v="31"/>
    <n v="2342.8895130000001"/>
  </r>
  <r>
    <x v="230"/>
    <s v="C"/>
    <s v="TGO"/>
    <x v="31"/>
    <n v="412.72231199999999"/>
  </r>
  <r>
    <x v="231"/>
    <s v="C"/>
    <s v="THA"/>
    <x v="31"/>
    <n v="1715.6381249999999"/>
  </r>
  <r>
    <x v="232"/>
    <s v="C"/>
    <s v="TJK"/>
    <x v="31"/>
    <n v="469.33062560000002"/>
  </r>
  <r>
    <x v="233"/>
    <s v="C"/>
    <s v="TKM"/>
    <x v="31"/>
    <n v="846.64615719999995"/>
  </r>
  <r>
    <x v="234"/>
    <s v="R"/>
    <s v="TLA"/>
    <x v="31"/>
    <n v="3132.4127389999999"/>
  </r>
  <r>
    <x v="235"/>
    <s v="C"/>
    <s v="TLS"/>
    <x v="31"/>
    <m/>
  </r>
  <r>
    <x v="236"/>
    <s v="R"/>
    <s v="TMN"/>
    <x v="31"/>
    <m/>
  </r>
  <r>
    <x v="237"/>
    <s v="C"/>
    <s v="TON"/>
    <x v="31"/>
    <n v="1386.7301090000001"/>
  </r>
  <r>
    <x v="238"/>
    <s v="R"/>
    <s v="TSA"/>
    <x v="31"/>
    <n v="308.96295129999999"/>
  </r>
  <r>
    <x v="239"/>
    <s v="R"/>
    <s v="TSS"/>
    <x v="31"/>
    <n v="608.74869409999997"/>
  </r>
  <r>
    <x v="240"/>
    <s v="C"/>
    <s v="TTO"/>
    <x v="31"/>
    <n v="4315.6969449999997"/>
  </r>
  <r>
    <x v="241"/>
    <s v="C"/>
    <s v="TUN"/>
    <x v="31"/>
    <n v="1553.2517740000001"/>
  </r>
  <r>
    <x v="242"/>
    <s v="C"/>
    <s v="TUR"/>
    <x v="31"/>
    <n v="2735.7108069999999"/>
  </r>
  <r>
    <x v="243"/>
    <s v="C"/>
    <s v="TUV"/>
    <x v="31"/>
    <n v="1034.482041"/>
  </r>
  <r>
    <x v="244"/>
    <s v="C"/>
    <s v="TZA"/>
    <x v="31"/>
    <n v="193.74009520000001"/>
  </r>
  <r>
    <x v="245"/>
    <s v="C"/>
    <s v="UGA"/>
    <x v="31"/>
    <n v="184.12685200000001"/>
  </r>
  <r>
    <x v="246"/>
    <s v="C"/>
    <s v="UKR"/>
    <x v="31"/>
    <n v="1489.689635"/>
  </r>
  <r>
    <x v="247"/>
    <s v="R"/>
    <s v="UMC"/>
    <x v="31"/>
    <n v="1424.68652"/>
  </r>
  <r>
    <x v="248"/>
    <s v="C"/>
    <s v="URY"/>
    <x v="31"/>
    <n v="3577.9100950000002"/>
  </r>
  <r>
    <x v="249"/>
    <s v="C"/>
    <s v="USA"/>
    <x v="31"/>
    <n v="24405.164809999998"/>
  </r>
  <r>
    <x v="250"/>
    <s v="C"/>
    <s v="UZB"/>
    <x v="31"/>
    <n v="652.80747529999996"/>
  </r>
  <r>
    <x v="251"/>
    <s v="C"/>
    <s v="VCT"/>
    <x v="31"/>
    <n v="2363.6042590000002"/>
  </r>
  <r>
    <x v="252"/>
    <s v="C"/>
    <s v="VEN"/>
    <x v="31"/>
    <n v="2545.1910950000001"/>
  </r>
  <r>
    <x v="253"/>
    <s v="C"/>
    <s v="VGB"/>
    <x v="31"/>
    <m/>
  </r>
  <r>
    <x v="254"/>
    <s v="C"/>
    <s v="VIR"/>
    <x v="31"/>
    <n v="15945.499820000001"/>
  </r>
  <r>
    <x v="255"/>
    <s v="C"/>
    <s v="VNM"/>
    <x v="31"/>
    <n v="142.96588980000001"/>
  </r>
  <r>
    <x v="256"/>
    <s v="C"/>
    <s v="VUT"/>
    <x v="31"/>
    <n v="1252.636231"/>
  </r>
  <r>
    <x v="257"/>
    <s v="R"/>
    <s v="WLD"/>
    <x v="31"/>
    <n v="4450.75965"/>
  </r>
  <r>
    <x v="258"/>
    <s v="C"/>
    <s v="WSM"/>
    <x v="31"/>
    <n v="765.48188289999996"/>
  </r>
  <r>
    <x v="259"/>
    <s v="C"/>
    <s v="XKX"/>
    <x v="31"/>
    <m/>
  </r>
  <r>
    <x v="260"/>
    <s v="C"/>
    <s v="YEM"/>
    <x v="31"/>
    <n v="468.37396639999997"/>
  </r>
  <r>
    <x v="261"/>
    <s v="C"/>
    <s v="ZAF"/>
    <x v="31"/>
    <n v="3288.289972"/>
  </r>
  <r>
    <x v="262"/>
    <s v="C"/>
    <s v="ZMB"/>
    <x v="31"/>
    <n v="410.07187529999999"/>
  </r>
  <r>
    <x v="263"/>
    <s v="C"/>
    <s v="ZWE"/>
    <x v="31"/>
    <n v="827.48694030000001"/>
  </r>
  <r>
    <x v="0"/>
    <s v="C"/>
    <s v="ABW"/>
    <x v="32"/>
    <m/>
  </r>
  <r>
    <x v="1"/>
    <s v="C"/>
    <s v="AFG"/>
    <x v="32"/>
    <m/>
  </r>
  <r>
    <x v="2"/>
    <s v="C"/>
    <s v="AGO"/>
    <x v="32"/>
    <n v="438.32051960000001"/>
  </r>
  <r>
    <x v="3"/>
    <s v="C"/>
    <s v="ALB"/>
    <x v="32"/>
    <n v="218.4921659"/>
  </r>
  <r>
    <x v="4"/>
    <s v="C"/>
    <s v="AND"/>
    <x v="32"/>
    <n v="20547.711790000001"/>
  </r>
  <r>
    <x v="5"/>
    <s v="R"/>
    <s v="ARB"/>
    <x v="32"/>
    <n v="2004.6339800000001"/>
  </r>
  <r>
    <x v="6"/>
    <s v="C"/>
    <s v="ARE"/>
    <x v="32"/>
    <n v="25993.558010000001"/>
  </r>
  <r>
    <x v="7"/>
    <s v="C"/>
    <s v="ARG"/>
    <x v="32"/>
    <n v="6798.0267629999998"/>
  </r>
  <r>
    <x v="8"/>
    <s v="C"/>
    <s v="ARM"/>
    <x v="32"/>
    <n v="369.63338720000002"/>
  </r>
  <r>
    <x v="9"/>
    <s v="C"/>
    <s v="ASM"/>
    <x v="32"/>
    <m/>
  </r>
  <r>
    <x v="10"/>
    <s v="C"/>
    <s v="ATG"/>
    <x v="32"/>
    <n v="7296.5517730000001"/>
  </r>
  <r>
    <x v="11"/>
    <s v="C"/>
    <s v="AUS"/>
    <x v="32"/>
    <n v="18616.320810000001"/>
  </r>
  <r>
    <x v="12"/>
    <s v="C"/>
    <s v="AUT"/>
    <x v="32"/>
    <n v="24820.22783"/>
  </r>
  <r>
    <x v="13"/>
    <s v="C"/>
    <s v="AZE"/>
    <x v="32"/>
    <n v="676.15151149999997"/>
  </r>
  <r>
    <x v="14"/>
    <s v="C"/>
    <s v="BDI"/>
    <x v="32"/>
    <n v="191.310913"/>
  </r>
  <r>
    <x v="15"/>
    <s v="C"/>
    <s v="BEL"/>
    <x v="32"/>
    <n v="23497.749619999999"/>
  </r>
  <r>
    <x v="16"/>
    <s v="C"/>
    <s v="BEN"/>
    <x v="32"/>
    <n v="317.9628553"/>
  </r>
  <r>
    <x v="17"/>
    <s v="C"/>
    <s v="BFA"/>
    <x v="32"/>
    <n v="240.963481"/>
  </r>
  <r>
    <x v="18"/>
    <s v="C"/>
    <s v="BGD"/>
    <x v="32"/>
    <n v="285.09549939999999"/>
  </r>
  <r>
    <x v="19"/>
    <s v="C"/>
    <s v="BGR"/>
    <x v="32"/>
    <n v="1211.9808780000001"/>
  </r>
  <r>
    <x v="20"/>
    <s v="C"/>
    <s v="BHR"/>
    <x v="32"/>
    <n v="9082.7411690000008"/>
  </r>
  <r>
    <x v="21"/>
    <s v="C"/>
    <s v="BHS"/>
    <x v="32"/>
    <n v="11682.08496"/>
  </r>
  <r>
    <x v="22"/>
    <s v="C"/>
    <s v="BIH"/>
    <x v="32"/>
    <m/>
  </r>
  <r>
    <x v="23"/>
    <s v="C"/>
    <s v="BLR"/>
    <x v="32"/>
    <n v="1675.8389159999999"/>
  </r>
  <r>
    <x v="24"/>
    <s v="C"/>
    <s v="BLZ"/>
    <x v="32"/>
    <n v="2666.9776710000001"/>
  </r>
  <r>
    <x v="25"/>
    <s v="C"/>
    <s v="BMU"/>
    <x v="32"/>
    <n v="28669.682260000001"/>
  </r>
  <r>
    <x v="26"/>
    <s v="C"/>
    <s v="BOL"/>
    <x v="32"/>
    <n v="791.38042929999995"/>
  </r>
  <r>
    <x v="27"/>
    <s v="C"/>
    <s v="BRA"/>
    <x v="32"/>
    <n v="2591.7971160000002"/>
  </r>
  <r>
    <x v="28"/>
    <s v="C"/>
    <s v="BRB"/>
    <x v="32"/>
    <n v="7464.8656799999999"/>
  </r>
  <r>
    <x v="29"/>
    <s v="C"/>
    <s v="BRN"/>
    <x v="32"/>
    <n v="15270.48612"/>
  </r>
  <r>
    <x v="30"/>
    <s v="C"/>
    <s v="BTN"/>
    <x v="32"/>
    <n v="471.83925420000003"/>
  </r>
  <r>
    <x v="31"/>
    <s v="C"/>
    <s v="BWA"/>
    <x v="32"/>
    <n v="2848.206987"/>
  </r>
  <r>
    <x v="32"/>
    <s v="C"/>
    <s v="CAF"/>
    <x v="32"/>
    <n v="456.07415400000002"/>
  </r>
  <r>
    <x v="33"/>
    <s v="C"/>
    <s v="CAN"/>
    <x v="32"/>
    <n v="20771.250349999998"/>
  </r>
  <r>
    <x v="34"/>
    <s v="R"/>
    <s v="CEB"/>
    <x v="32"/>
    <n v="2361.9071090000002"/>
  </r>
  <r>
    <x v="35"/>
    <s v="C"/>
    <s v="CHE"/>
    <x v="32"/>
    <n v="39435.538130000001"/>
  </r>
  <r>
    <x v="36"/>
    <s v="C"/>
    <s v="CHI"/>
    <x v="32"/>
    <m/>
  </r>
  <r>
    <x v="37"/>
    <s v="C"/>
    <s v="CHL"/>
    <x v="32"/>
    <n v="3362.169308"/>
  </r>
  <r>
    <x v="38"/>
    <s v="C"/>
    <s v="CHN"/>
    <x v="32"/>
    <n v="366.4602759"/>
  </r>
  <r>
    <x v="39"/>
    <s v="C"/>
    <s v="CIV"/>
    <x v="32"/>
    <n v="847.29584569999997"/>
  </r>
  <r>
    <x v="40"/>
    <s v="C"/>
    <s v="CMR"/>
    <x v="32"/>
    <n v="918.39587070000005"/>
  </r>
  <r>
    <x v="41"/>
    <s v="C"/>
    <s v="COD"/>
    <x v="32"/>
    <n v="219.73423750000001"/>
  </r>
  <r>
    <x v="42"/>
    <s v="C"/>
    <s v="COG"/>
    <x v="32"/>
    <n v="1138.2160919999999"/>
  </r>
  <r>
    <x v="43"/>
    <s v="C"/>
    <s v="COL"/>
    <x v="32"/>
    <n v="1385.866477"/>
  </r>
  <r>
    <x v="44"/>
    <s v="C"/>
    <s v="COM"/>
    <x v="32"/>
    <n v="609.90321960000006"/>
  </r>
  <r>
    <x v="45"/>
    <s v="C"/>
    <s v="CPV"/>
    <x v="32"/>
    <n v="994.62804679999999"/>
  </r>
  <r>
    <x v="46"/>
    <s v="C"/>
    <s v="CRI"/>
    <x v="32"/>
    <n v="2618.1679519999998"/>
  </r>
  <r>
    <x v="47"/>
    <s v="R"/>
    <s v="CSS"/>
    <x v="32"/>
    <n v="2841.6828380000002"/>
  </r>
  <r>
    <x v="48"/>
    <s v="C"/>
    <s v="CUB"/>
    <x v="32"/>
    <n v="2057.682969"/>
  </r>
  <r>
    <x v="49"/>
    <s v="C"/>
    <s v="CUW"/>
    <x v="32"/>
    <m/>
  </r>
  <r>
    <x v="50"/>
    <s v="C"/>
    <s v="CYM"/>
    <x v="32"/>
    <m/>
  </r>
  <r>
    <x v="51"/>
    <s v="C"/>
    <s v="CYP"/>
    <x v="32"/>
    <n v="11310.07192"/>
  </r>
  <r>
    <x v="52"/>
    <s v="C"/>
    <s v="CZE"/>
    <x v="32"/>
    <n v="3338.655158"/>
  </r>
  <r>
    <x v="53"/>
    <s v="C"/>
    <s v="DEU"/>
    <x v="32"/>
    <n v="26333.53744"/>
  </r>
  <r>
    <x v="54"/>
    <s v="C"/>
    <s v="DJI"/>
    <x v="32"/>
    <n v="777.26232960000004"/>
  </r>
  <r>
    <x v="55"/>
    <s v="C"/>
    <s v="DMA"/>
    <x v="32"/>
    <n v="2701.976318"/>
  </r>
  <r>
    <x v="56"/>
    <s v="C"/>
    <s v="DNK"/>
    <x v="32"/>
    <n v="29569.65453"/>
  </r>
  <r>
    <x v="57"/>
    <s v="C"/>
    <s v="DOM"/>
    <x v="32"/>
    <n v="1510.0220750000001"/>
  </r>
  <r>
    <x v="58"/>
    <s v="C"/>
    <s v="DZA"/>
    <x v="32"/>
    <n v="1766.054678"/>
  </r>
  <r>
    <x v="59"/>
    <s v="R"/>
    <s v="EAP"/>
    <x v="32"/>
    <n v="488.8730549"/>
  </r>
  <r>
    <x v="60"/>
    <s v="R"/>
    <s v="EAR"/>
    <x v="32"/>
    <n v="989.76282030000004"/>
  </r>
  <r>
    <x v="61"/>
    <s v="R"/>
    <s v="EAS"/>
    <x v="32"/>
    <n v="3117.5963339999998"/>
  </r>
  <r>
    <x v="62"/>
    <s v="R"/>
    <s v="ECA"/>
    <x v="32"/>
    <n v="2168.5377789999998"/>
  </r>
  <r>
    <x v="63"/>
    <s v="R"/>
    <s v="ECS"/>
    <x v="32"/>
    <n v="11510.611730000001"/>
  </r>
  <r>
    <x v="64"/>
    <s v="C"/>
    <s v="ECU"/>
    <x v="32"/>
    <n v="1690.155141"/>
  </r>
  <r>
    <x v="65"/>
    <s v="C"/>
    <s v="EGY"/>
    <x v="32"/>
    <n v="697.18685479999999"/>
  </r>
  <r>
    <x v="66"/>
    <s v="R"/>
    <s v="EMU"/>
    <x v="32"/>
    <n v="21437.668119999998"/>
  </r>
  <r>
    <x v="67"/>
    <s v="C"/>
    <s v="ERI"/>
    <x v="32"/>
    <n v="152.9867265"/>
  </r>
  <r>
    <x v="68"/>
    <s v="C"/>
    <s v="ESP"/>
    <x v="32"/>
    <n v="16068.426719999999"/>
  </r>
  <r>
    <x v="69"/>
    <s v="C"/>
    <s v="EST"/>
    <x v="32"/>
    <m/>
  </r>
  <r>
    <x v="70"/>
    <s v="C"/>
    <s v="ETH"/>
    <x v="32"/>
    <n v="203.16450219999999"/>
  </r>
  <r>
    <x v="71"/>
    <s v="R"/>
    <s v="EUU"/>
    <x v="32"/>
    <n v="17838.87528"/>
  </r>
  <r>
    <x v="72"/>
    <s v="R"/>
    <s v="FCS"/>
    <x v="32"/>
    <m/>
  </r>
  <r>
    <x v="73"/>
    <s v="C"/>
    <s v="FIN"/>
    <x v="32"/>
    <n v="22337.487120000002"/>
  </r>
  <r>
    <x v="74"/>
    <s v="C"/>
    <s v="FJI"/>
    <x v="32"/>
    <n v="2057.4066899999998"/>
  </r>
  <r>
    <x v="75"/>
    <s v="C"/>
    <s v="FRA"/>
    <x v="32"/>
    <n v="23937.056919999999"/>
  </r>
  <r>
    <x v="76"/>
    <s v="C"/>
    <s v="FRO"/>
    <x v="32"/>
    <m/>
  </r>
  <r>
    <x v="77"/>
    <s v="C"/>
    <s v="FSM"/>
    <x v="32"/>
    <n v="1756.1851039999999"/>
  </r>
  <r>
    <x v="78"/>
    <s v="C"/>
    <s v="GAB"/>
    <x v="32"/>
    <n v="5566.362537"/>
  </r>
  <r>
    <x v="79"/>
    <s v="C"/>
    <s v="GBR"/>
    <x v="32"/>
    <n v="20487.17079"/>
  </r>
  <r>
    <x v="80"/>
    <s v="C"/>
    <s v="GEO"/>
    <x v="32"/>
    <n v="757.22354849999999"/>
  </r>
  <r>
    <x v="81"/>
    <s v="C"/>
    <s v="GHA"/>
    <x v="32"/>
    <n v="414.7673408"/>
  </r>
  <r>
    <x v="82"/>
    <s v="C"/>
    <s v="GIB"/>
    <x v="32"/>
    <m/>
  </r>
  <r>
    <x v="83"/>
    <s v="C"/>
    <s v="GIN"/>
    <x v="32"/>
    <n v="485.97484909999997"/>
  </r>
  <r>
    <x v="84"/>
    <s v="C"/>
    <s v="GMB"/>
    <x v="32"/>
    <n v="729.04188810000005"/>
  </r>
  <r>
    <x v="85"/>
    <s v="C"/>
    <s v="GNB"/>
    <x v="32"/>
    <n v="212.9408099"/>
  </r>
  <r>
    <x v="86"/>
    <s v="C"/>
    <s v="GNQ"/>
    <x v="32"/>
    <n v="295.96347639999999"/>
  </r>
  <r>
    <x v="87"/>
    <s v="C"/>
    <s v="GRC"/>
    <x v="32"/>
    <n v="11176.45844"/>
  </r>
  <r>
    <x v="88"/>
    <s v="C"/>
    <s v="GRD"/>
    <x v="32"/>
    <n v="3191.0168509999999"/>
  </r>
  <r>
    <x v="89"/>
    <s v="C"/>
    <s v="GRL"/>
    <x v="32"/>
    <n v="18768.93014"/>
  </r>
  <r>
    <x v="90"/>
    <s v="C"/>
    <s v="GTM"/>
    <x v="32"/>
    <n v="1075.4282169999999"/>
  </r>
  <r>
    <x v="91"/>
    <s v="C"/>
    <s v="GUM"/>
    <x v="32"/>
    <m/>
  </r>
  <r>
    <x v="92"/>
    <s v="C"/>
    <s v="GUY"/>
    <x v="32"/>
    <n v="492.2665978"/>
  </r>
  <r>
    <x v="93"/>
    <s v="R"/>
    <s v="HIC"/>
    <x v="32"/>
    <n v="21245.613369999999"/>
  </r>
  <r>
    <x v="94"/>
    <s v="C"/>
    <s v="HKG"/>
    <x v="32"/>
    <n v="17976.429380000001"/>
  </r>
  <r>
    <x v="95"/>
    <s v="C"/>
    <s v="HND"/>
    <x v="32"/>
    <n v="651.59952420000002"/>
  </r>
  <r>
    <x v="96"/>
    <s v="R"/>
    <s v="HPC"/>
    <x v="32"/>
    <n v="322.3147237"/>
  </r>
  <r>
    <x v="97"/>
    <s v="C"/>
    <s v="HRV"/>
    <x v="32"/>
    <m/>
  </r>
  <r>
    <x v="98"/>
    <s v="C"/>
    <s v="HTI"/>
    <x v="32"/>
    <n v="305.55536919999997"/>
  </r>
  <r>
    <x v="99"/>
    <s v="C"/>
    <s v="HUN"/>
    <x v="32"/>
    <n v="3724.0588600000001"/>
  </r>
  <r>
    <x v="100"/>
    <s v="R"/>
    <s v="IBD"/>
    <x v="32"/>
    <n v="1033.0237010000001"/>
  </r>
  <r>
    <x v="101"/>
    <s v="R"/>
    <s v="IBT"/>
    <x v="32"/>
    <n v="896.46866420000003"/>
  </r>
  <r>
    <x v="102"/>
    <s v="R"/>
    <s v="IDA"/>
    <x v="32"/>
    <n v="348.28215699999998"/>
  </r>
  <r>
    <x v="103"/>
    <s v="R"/>
    <s v="IDB"/>
    <x v="32"/>
    <n v="434.27133739999999"/>
  </r>
  <r>
    <x v="104"/>
    <s v="C"/>
    <s v="IDN"/>
    <x v="32"/>
    <n v="681.84286789999999"/>
  </r>
  <r>
    <x v="105"/>
    <s v="R"/>
    <s v="IDX"/>
    <x v="32"/>
    <n v="304.40683580000001"/>
  </r>
  <r>
    <x v="106"/>
    <s v="C"/>
    <s v="IMN"/>
    <x v="32"/>
    <m/>
  </r>
  <r>
    <x v="107"/>
    <s v="C"/>
    <s v="IND"/>
    <x v="32"/>
    <n v="313.86011009999999"/>
  </r>
  <r>
    <x v="108"/>
    <s v="R"/>
    <s v="INX"/>
    <x v="32"/>
    <m/>
  </r>
  <r>
    <x v="109"/>
    <s v="C"/>
    <s v="IRL"/>
    <x v="32"/>
    <n v="15729.93288"/>
  </r>
  <r>
    <x v="110"/>
    <s v="C"/>
    <s v="IRN"/>
    <x v="32"/>
    <m/>
  </r>
  <r>
    <x v="111"/>
    <s v="C"/>
    <s v="IRQ"/>
    <x v="32"/>
    <m/>
  </r>
  <r>
    <x v="112"/>
    <s v="C"/>
    <s v="ISL"/>
    <x v="32"/>
    <n v="27345.70609"/>
  </r>
  <r>
    <x v="113"/>
    <s v="C"/>
    <s v="ISR"/>
    <x v="32"/>
    <n v="12838.4182"/>
  </r>
  <r>
    <x v="114"/>
    <s v="C"/>
    <s v="ITA"/>
    <x v="32"/>
    <n v="23166.80415"/>
  </r>
  <r>
    <x v="115"/>
    <s v="C"/>
    <s v="JAM"/>
    <x v="32"/>
    <n v="1432.2005240000001"/>
  </r>
  <r>
    <x v="116"/>
    <s v="C"/>
    <s v="JOR"/>
    <x v="32"/>
    <n v="1338.4738030000001"/>
  </r>
  <r>
    <x v="117"/>
    <s v="C"/>
    <s v="JPN"/>
    <x v="32"/>
    <n v="31376.137859999999"/>
  </r>
  <r>
    <x v="118"/>
    <s v="C"/>
    <s v="KAZ"/>
    <x v="32"/>
    <n v="1515.104059"/>
  </r>
  <r>
    <x v="119"/>
    <s v="C"/>
    <s v="KEN"/>
    <x v="32"/>
    <n v="328.83931369999999"/>
  </r>
  <r>
    <x v="120"/>
    <s v="C"/>
    <s v="KGZ"/>
    <x v="32"/>
    <n v="513.03594369999996"/>
  </r>
  <r>
    <x v="121"/>
    <s v="C"/>
    <s v="KHM"/>
    <x v="32"/>
    <m/>
  </r>
  <r>
    <x v="122"/>
    <s v="C"/>
    <s v="KIR"/>
    <x v="32"/>
    <n v="638.47256679999998"/>
  </r>
  <r>
    <x v="123"/>
    <s v="C"/>
    <s v="KNA"/>
    <x v="32"/>
    <n v="5547.1221320000004"/>
  </r>
  <r>
    <x v="124"/>
    <s v="C"/>
    <s v="KOR"/>
    <x v="32"/>
    <n v="8001.5409920000002"/>
  </r>
  <r>
    <x v="125"/>
    <s v="C"/>
    <s v="KWT"/>
    <x v="32"/>
    <m/>
  </r>
  <r>
    <x v="126"/>
    <s v="R"/>
    <s v="LAC"/>
    <x v="32"/>
    <n v="2843.6879829999998"/>
  </r>
  <r>
    <x v="127"/>
    <s v="C"/>
    <s v="LAO"/>
    <x v="32"/>
    <n v="250.4922292"/>
  </r>
  <r>
    <x v="128"/>
    <s v="C"/>
    <s v="LBN"/>
    <x v="32"/>
    <n v="1965.341306"/>
  </r>
  <r>
    <x v="129"/>
    <s v="C"/>
    <s v="LBR"/>
    <x v="32"/>
    <n v="110.4942877"/>
  </r>
  <r>
    <x v="130"/>
    <s v="C"/>
    <s v="LBY"/>
    <x v="32"/>
    <n v="7284.7479910000002"/>
  </r>
  <r>
    <x v="131"/>
    <s v="C"/>
    <s v="LCA"/>
    <x v="32"/>
    <n v="3994.3261630000002"/>
  </r>
  <r>
    <x v="132"/>
    <s v="R"/>
    <s v="LCN"/>
    <x v="32"/>
    <n v="2943.6761900000001"/>
  </r>
  <r>
    <x v="133"/>
    <s v="R"/>
    <s v="LDC"/>
    <x v="32"/>
    <n v="262.47941250000002"/>
  </r>
  <r>
    <x v="134"/>
    <s v="R"/>
    <s v="LIC"/>
    <x v="32"/>
    <n v="254.4888334"/>
  </r>
  <r>
    <x v="135"/>
    <s v="C"/>
    <s v="LIE"/>
    <x v="32"/>
    <n v="55300.468159999997"/>
  </r>
  <r>
    <x v="136"/>
    <s v="C"/>
    <s v="LKA"/>
    <x v="32"/>
    <n v="553.69844990000001"/>
  </r>
  <r>
    <x v="137"/>
    <s v="R"/>
    <s v="LMC"/>
    <x v="32"/>
    <n v="456.59375139999997"/>
  </r>
  <r>
    <x v="138"/>
    <s v="R"/>
    <s v="LMY"/>
    <x v="32"/>
    <n v="867.47651069999995"/>
  </r>
  <r>
    <x v="139"/>
    <s v="C"/>
    <s v="LSO"/>
    <x v="32"/>
    <n v="498.48448100000002"/>
  </r>
  <r>
    <x v="140"/>
    <s v="R"/>
    <s v="LTE"/>
    <x v="32"/>
    <n v="1099.2261679999999"/>
  </r>
  <r>
    <x v="141"/>
    <s v="C"/>
    <s v="LTU"/>
    <x v="32"/>
    <m/>
  </r>
  <r>
    <x v="142"/>
    <s v="C"/>
    <s v="LUX"/>
    <x v="32"/>
    <n v="40965.744319999998"/>
  </r>
  <r>
    <x v="143"/>
    <s v="C"/>
    <s v="LVA"/>
    <x v="32"/>
    <m/>
  </r>
  <r>
    <x v="144"/>
    <s v="C"/>
    <s v="MAC"/>
    <x v="32"/>
    <n v="13460.88413"/>
  </r>
  <r>
    <x v="145"/>
    <s v="C"/>
    <s v="MAF"/>
    <x v="32"/>
    <m/>
  </r>
  <r>
    <x v="146"/>
    <s v="C"/>
    <s v="MAR"/>
    <x v="32"/>
    <n v="1295.422632"/>
  </r>
  <r>
    <x v="147"/>
    <s v="C"/>
    <s v="MCO"/>
    <x v="32"/>
    <n v="91654.119009999995"/>
  </r>
  <r>
    <x v="148"/>
    <s v="C"/>
    <s v="MDA"/>
    <x v="32"/>
    <m/>
  </r>
  <r>
    <x v="149"/>
    <s v="C"/>
    <s v="MDG"/>
    <x v="32"/>
    <n v="245.86431619999999"/>
  </r>
  <r>
    <x v="150"/>
    <s v="C"/>
    <s v="MDV"/>
    <x v="32"/>
    <n v="1217.3220449999999"/>
  </r>
  <r>
    <x v="151"/>
    <s v="R"/>
    <s v="MEA"/>
    <x v="32"/>
    <n v="2222.2163799999998"/>
  </r>
  <r>
    <x v="152"/>
    <s v="C"/>
    <s v="MEX"/>
    <x v="32"/>
    <n v="4093.3938309999999"/>
  </r>
  <r>
    <x v="153"/>
    <s v="C"/>
    <s v="MHL"/>
    <x v="32"/>
    <n v="1844.201871"/>
  </r>
  <r>
    <x v="154"/>
    <s v="R"/>
    <s v="MIC"/>
    <x v="32"/>
    <n v="923.59982300000001"/>
  </r>
  <r>
    <x v="155"/>
    <s v="C"/>
    <s v="MKD"/>
    <x v="32"/>
    <n v="1164.914921"/>
  </r>
  <r>
    <x v="156"/>
    <s v="C"/>
    <s v="MLI"/>
    <x v="32"/>
    <n v="319.19141200000001"/>
  </r>
  <r>
    <x v="157"/>
    <s v="C"/>
    <s v="MLT"/>
    <x v="32"/>
    <n v="8220.2455179999997"/>
  </r>
  <r>
    <x v="158"/>
    <s v="C"/>
    <s v="MMR"/>
    <x v="32"/>
    <m/>
  </r>
  <r>
    <x v="159"/>
    <s v="R"/>
    <s v="MNA"/>
    <x v="32"/>
    <m/>
  </r>
  <r>
    <x v="160"/>
    <s v="C"/>
    <s v="MNE"/>
    <x v="32"/>
    <m/>
  </r>
  <r>
    <x v="161"/>
    <s v="C"/>
    <s v="MNG"/>
    <x v="32"/>
    <n v="587.30139929999996"/>
  </r>
  <r>
    <x v="162"/>
    <s v="C"/>
    <s v="MNP"/>
    <x v="32"/>
    <m/>
  </r>
  <r>
    <x v="163"/>
    <s v="C"/>
    <s v="MOZ"/>
    <x v="32"/>
    <n v="162.8269598"/>
  </r>
  <r>
    <x v="164"/>
    <s v="C"/>
    <s v="MRT"/>
    <x v="32"/>
    <n v="683.83377399999995"/>
  </r>
  <r>
    <x v="165"/>
    <s v="C"/>
    <s v="MUS"/>
    <x v="32"/>
    <n v="2973.2069769999998"/>
  </r>
  <r>
    <x v="166"/>
    <s v="C"/>
    <s v="MWI"/>
    <x v="32"/>
    <n v="184.9518703"/>
  </r>
  <r>
    <x v="167"/>
    <s v="C"/>
    <s v="MYS"/>
    <x v="32"/>
    <n v="3111.9768789999998"/>
  </r>
  <r>
    <x v="168"/>
    <s v="R"/>
    <s v="NAC"/>
    <x v="32"/>
    <n v="25021.262559999999"/>
  </r>
  <r>
    <x v="169"/>
    <s v="C"/>
    <s v="NAM"/>
    <x v="32"/>
    <n v="2278.0465210000002"/>
  </r>
  <r>
    <x v="170"/>
    <s v="C"/>
    <s v="NCL"/>
    <x v="32"/>
    <n v="16261.29693"/>
  </r>
  <r>
    <x v="171"/>
    <s v="C"/>
    <s v="NER"/>
    <x v="32"/>
    <n v="274.2860354"/>
  </r>
  <r>
    <x v="172"/>
    <s v="C"/>
    <s v="NGA"/>
    <x v="32"/>
    <n v="292.36127199999999"/>
  </r>
  <r>
    <x v="173"/>
    <s v="C"/>
    <s v="NIC"/>
    <x v="32"/>
    <n v="413.9194976"/>
  </r>
  <r>
    <x v="174"/>
    <s v="C"/>
    <s v="NLD"/>
    <x v="32"/>
    <n v="23598.95076"/>
  </r>
  <r>
    <x v="175"/>
    <s v="C"/>
    <s v="NOR"/>
    <x v="32"/>
    <n v="30523.985059999999"/>
  </r>
  <r>
    <x v="176"/>
    <s v="C"/>
    <s v="NPL"/>
    <x v="32"/>
    <n v="172.0062101"/>
  </r>
  <r>
    <x v="177"/>
    <s v="C"/>
    <s v="NRU"/>
    <x v="32"/>
    <m/>
  </r>
  <r>
    <x v="178"/>
    <s v="C"/>
    <s v="NZL"/>
    <x v="32"/>
    <n v="11792.98869"/>
  </r>
  <r>
    <x v="179"/>
    <s v="R"/>
    <s v="OED"/>
    <x v="32"/>
    <n v="19553.80472"/>
  </r>
  <r>
    <x v="180"/>
    <s v="C"/>
    <s v="OMN"/>
    <x v="32"/>
    <n v="6278.6366619999999"/>
  </r>
  <r>
    <x v="181"/>
    <s v="R"/>
    <s v="OSS"/>
    <x v="32"/>
    <n v="3337.8889979999999"/>
  </r>
  <r>
    <x v="182"/>
    <s v="C"/>
    <s v="PAK"/>
    <x v="32"/>
    <n v="427.57276350000001"/>
  </r>
  <r>
    <x v="183"/>
    <s v="C"/>
    <s v="PAN"/>
    <x v="32"/>
    <n v="3122.0036890000001"/>
  </r>
  <r>
    <x v="184"/>
    <s v="C"/>
    <s v="PER"/>
    <x v="32"/>
    <n v="1589.4417149999999"/>
  </r>
  <r>
    <x v="185"/>
    <s v="C"/>
    <s v="PHL"/>
    <x v="32"/>
    <n v="814.07528679999996"/>
  </r>
  <r>
    <x v="186"/>
    <s v="C"/>
    <s v="PLW"/>
    <x v="32"/>
    <n v="5187.5550519999997"/>
  </r>
  <r>
    <x v="187"/>
    <s v="C"/>
    <s v="PNG"/>
    <x v="32"/>
    <n v="965.26618780000001"/>
  </r>
  <r>
    <x v="188"/>
    <s v="C"/>
    <s v="POL"/>
    <x v="32"/>
    <n v="2459.020685"/>
  </r>
  <r>
    <x v="189"/>
    <s v="R"/>
    <s v="PRE"/>
    <x v="32"/>
    <n v="344.39449789999998"/>
  </r>
  <r>
    <x v="190"/>
    <s v="C"/>
    <s v="PRI"/>
    <x v="32"/>
    <n v="9659.3389000000006"/>
  </r>
  <r>
    <x v="191"/>
    <s v="C"/>
    <s v="PRK"/>
    <x v="32"/>
    <m/>
  </r>
  <r>
    <x v="192"/>
    <s v="C"/>
    <s v="PRT"/>
    <x v="32"/>
    <n v="10811.630639999999"/>
  </r>
  <r>
    <x v="193"/>
    <s v="C"/>
    <s v="PRY"/>
    <x v="32"/>
    <n v="1614.6741039999999"/>
  </r>
  <r>
    <x v="194"/>
    <s v="R"/>
    <s v="PSE"/>
    <x v="32"/>
    <m/>
  </r>
  <r>
    <x v="195"/>
    <s v="R"/>
    <s v="PSS"/>
    <x v="32"/>
    <n v="1596.082079"/>
  </r>
  <r>
    <x v="196"/>
    <s v="R"/>
    <s v="PST"/>
    <x v="32"/>
    <n v="21261.210330000002"/>
  </r>
  <r>
    <x v="197"/>
    <s v="C"/>
    <s v="PYF"/>
    <x v="32"/>
    <n v="17334.654109999999"/>
  </r>
  <r>
    <x v="198"/>
    <s v="C"/>
    <s v="QAT"/>
    <x v="32"/>
    <n v="15430.65926"/>
  </r>
  <r>
    <x v="199"/>
    <s v="C"/>
    <s v="ROU"/>
    <x v="32"/>
    <n v="1102.103785"/>
  </r>
  <r>
    <x v="200"/>
    <s v="C"/>
    <s v="RUS"/>
    <x v="32"/>
    <n v="3095.6597790000001"/>
  </r>
  <r>
    <x v="201"/>
    <s v="C"/>
    <s v="RWA"/>
    <x v="32"/>
    <n v="302.75616450000001"/>
  </r>
  <r>
    <x v="202"/>
    <s v="R"/>
    <s v="SAS"/>
    <x v="32"/>
    <n v="321.0641291"/>
  </r>
  <r>
    <x v="203"/>
    <s v="C"/>
    <s v="SAU"/>
    <x v="32"/>
    <n v="7888.2095630000003"/>
  </r>
  <r>
    <x v="204"/>
    <s v="C"/>
    <s v="SDN"/>
    <x v="32"/>
    <n v="257.65155099999998"/>
  </r>
  <r>
    <x v="205"/>
    <s v="C"/>
    <s v="SEN"/>
    <x v="32"/>
    <n v="747.83200190000002"/>
  </r>
  <r>
    <x v="206"/>
    <s v="C"/>
    <s v="SGP"/>
    <x v="32"/>
    <n v="16144.00819"/>
  </r>
  <r>
    <x v="207"/>
    <s v="C"/>
    <s v="SLB"/>
    <x v="32"/>
    <n v="1147.975764"/>
  </r>
  <r>
    <x v="208"/>
    <s v="C"/>
    <s v="SLE"/>
    <x v="32"/>
    <n v="156.99512240000001"/>
  </r>
  <r>
    <x v="209"/>
    <s v="C"/>
    <s v="SLV"/>
    <x v="32"/>
    <n v="1102.654634"/>
  </r>
  <r>
    <x v="210"/>
    <s v="C"/>
    <s v="SMR"/>
    <x v="32"/>
    <m/>
  </r>
  <r>
    <x v="211"/>
    <s v="C"/>
    <s v="SOM"/>
    <x v="32"/>
    <m/>
  </r>
  <r>
    <x v="212"/>
    <s v="C"/>
    <s v="SRB"/>
    <x v="32"/>
    <m/>
  </r>
  <r>
    <x v="213"/>
    <s v="R"/>
    <s v="SSA"/>
    <x v="32"/>
    <n v="581.58868010000003"/>
  </r>
  <r>
    <x v="214"/>
    <s v="C"/>
    <s v="SSD"/>
    <x v="32"/>
    <m/>
  </r>
  <r>
    <x v="215"/>
    <s v="R"/>
    <s v="SSF"/>
    <x v="32"/>
    <n v="582.31898030000002"/>
  </r>
  <r>
    <x v="216"/>
    <s v="R"/>
    <s v="SST"/>
    <x v="32"/>
    <n v="3097.9997440000002"/>
  </r>
  <r>
    <x v="217"/>
    <s v="C"/>
    <s v="STP"/>
    <x v="32"/>
    <m/>
  </r>
  <r>
    <x v="218"/>
    <s v="C"/>
    <s v="SUR"/>
    <x v="32"/>
    <n v="957.0373945"/>
  </r>
  <r>
    <x v="219"/>
    <s v="C"/>
    <s v="SVK"/>
    <x v="32"/>
    <n v="2908.8108320000001"/>
  </r>
  <r>
    <x v="220"/>
    <s v="C"/>
    <s v="SVN"/>
    <x v="32"/>
    <m/>
  </r>
  <r>
    <x v="221"/>
    <s v="C"/>
    <s v="SWE"/>
    <x v="32"/>
    <n v="32338.503949999998"/>
  </r>
  <r>
    <x v="222"/>
    <s v="C"/>
    <s v="SWZ"/>
    <x v="32"/>
    <n v="1418.011062"/>
  </r>
  <r>
    <x v="223"/>
    <s v="C"/>
    <s v="SXM"/>
    <x v="32"/>
    <m/>
  </r>
  <r>
    <x v="224"/>
    <s v="C"/>
    <s v="SYC"/>
    <x v="32"/>
    <n v="6128.4455690000004"/>
  </r>
  <r>
    <x v="225"/>
    <s v="C"/>
    <s v="SYR"/>
    <x v="32"/>
    <n v="1005.041364"/>
  </r>
  <r>
    <x v="226"/>
    <s v="C"/>
    <s v="TCA"/>
    <x v="32"/>
    <m/>
  </r>
  <r>
    <x v="227"/>
    <s v="C"/>
    <s v="TCD"/>
    <x v="32"/>
    <n v="296.39648720000002"/>
  </r>
  <r>
    <x v="228"/>
    <s v="R"/>
    <s v="TEA"/>
    <x v="32"/>
    <n v="494.15774049999999"/>
  </r>
  <r>
    <x v="229"/>
    <s v="R"/>
    <s v="TEC"/>
    <x v="32"/>
    <n v="2186.695256"/>
  </r>
  <r>
    <x v="230"/>
    <s v="C"/>
    <s v="TGO"/>
    <x v="32"/>
    <n v="426.0809921"/>
  </r>
  <r>
    <x v="231"/>
    <s v="C"/>
    <s v="THA"/>
    <x v="32"/>
    <n v="1926.987525"/>
  </r>
  <r>
    <x v="232"/>
    <s v="C"/>
    <s v="TJK"/>
    <x v="32"/>
    <n v="346.94802249999998"/>
  </r>
  <r>
    <x v="233"/>
    <s v="C"/>
    <s v="TKM"/>
    <x v="32"/>
    <n v="820.68427269999995"/>
  </r>
  <r>
    <x v="234"/>
    <s v="R"/>
    <s v="TLA"/>
    <x v="32"/>
    <n v="2892.4729769999999"/>
  </r>
  <r>
    <x v="235"/>
    <s v="C"/>
    <s v="TLS"/>
    <x v="32"/>
    <m/>
  </r>
  <r>
    <x v="236"/>
    <s v="R"/>
    <s v="TMN"/>
    <x v="32"/>
    <m/>
  </r>
  <r>
    <x v="237"/>
    <s v="C"/>
    <s v="TON"/>
    <x v="32"/>
    <n v="1435.3092329999999"/>
  </r>
  <r>
    <x v="238"/>
    <s v="R"/>
    <s v="TSA"/>
    <x v="32"/>
    <n v="321.0641291"/>
  </r>
  <r>
    <x v="239"/>
    <s v="R"/>
    <s v="TSS"/>
    <x v="32"/>
    <n v="582.31898030000002"/>
  </r>
  <r>
    <x v="240"/>
    <s v="C"/>
    <s v="TTO"/>
    <x v="32"/>
    <n v="4395.6445130000002"/>
  </r>
  <r>
    <x v="241"/>
    <s v="C"/>
    <s v="TUN"/>
    <x v="32"/>
    <n v="1801.3345340000001"/>
  </r>
  <r>
    <x v="242"/>
    <s v="C"/>
    <s v="TUR"/>
    <x v="32"/>
    <n v="2842.3735980000001"/>
  </r>
  <r>
    <x v="243"/>
    <s v="C"/>
    <s v="TUV"/>
    <x v="32"/>
    <n v="1069.5959459999999"/>
  </r>
  <r>
    <x v="244"/>
    <s v="C"/>
    <s v="TZA"/>
    <x v="32"/>
    <n v="173.8913828"/>
  </r>
  <r>
    <x v="245"/>
    <s v="C"/>
    <s v="UGA"/>
    <x v="32"/>
    <n v="153.19116840000001"/>
  </r>
  <r>
    <x v="246"/>
    <s v="C"/>
    <s v="UKR"/>
    <x v="32"/>
    <n v="1417.8688050000001"/>
  </r>
  <r>
    <x v="247"/>
    <s v="R"/>
    <s v="UMC"/>
    <x v="32"/>
    <n v="1371.07988"/>
  </r>
  <r>
    <x v="248"/>
    <s v="C"/>
    <s v="URY"/>
    <x v="32"/>
    <n v="4082.012424"/>
  </r>
  <r>
    <x v="249"/>
    <s v="C"/>
    <s v="USA"/>
    <x v="32"/>
    <n v="25492.951649999999"/>
  </r>
  <r>
    <x v="250"/>
    <s v="C"/>
    <s v="UZB"/>
    <x v="32"/>
    <n v="603.35201529999995"/>
  </r>
  <r>
    <x v="251"/>
    <s v="C"/>
    <s v="VCT"/>
    <x v="32"/>
    <n v="2573.5776890000002"/>
  </r>
  <r>
    <x v="252"/>
    <s v="C"/>
    <s v="VEN"/>
    <x v="32"/>
    <n v="2810.225907"/>
  </r>
  <r>
    <x v="253"/>
    <s v="C"/>
    <s v="VGB"/>
    <x v="32"/>
    <m/>
  </r>
  <r>
    <x v="254"/>
    <s v="C"/>
    <s v="VIR"/>
    <x v="32"/>
    <n v="16752.277129999999"/>
  </r>
  <r>
    <x v="255"/>
    <s v="C"/>
    <s v="VNM"/>
    <x v="32"/>
    <n v="144.14865850000001"/>
  </r>
  <r>
    <x v="256"/>
    <s v="C"/>
    <s v="VUT"/>
    <x v="32"/>
    <n v="1263.4552610000001"/>
  </r>
  <r>
    <x v="257"/>
    <s v="R"/>
    <s v="WLD"/>
    <x v="32"/>
    <n v="4653.4354270000003"/>
  </r>
  <r>
    <x v="258"/>
    <s v="C"/>
    <s v="WSM"/>
    <x v="32"/>
    <n v="799.07616940000003"/>
  </r>
  <r>
    <x v="259"/>
    <s v="C"/>
    <s v="XKX"/>
    <x v="32"/>
    <m/>
  </r>
  <r>
    <x v="260"/>
    <s v="C"/>
    <s v="YEM"/>
    <x v="32"/>
    <n v="485.05569960000003"/>
  </r>
  <r>
    <x v="261"/>
    <s v="C"/>
    <s v="ZAF"/>
    <x v="32"/>
    <n v="3481.407858"/>
  </r>
  <r>
    <x v="262"/>
    <s v="C"/>
    <s v="ZMB"/>
    <x v="32"/>
    <n v="376.45743750000003"/>
  </r>
  <r>
    <x v="263"/>
    <s v="C"/>
    <s v="ZWE"/>
    <x v="32"/>
    <n v="631.99060399999996"/>
  </r>
  <r>
    <x v="0"/>
    <s v="C"/>
    <s v="ABW"/>
    <x v="33"/>
    <m/>
  </r>
  <r>
    <x v="1"/>
    <s v="C"/>
    <s v="AFG"/>
    <x v="33"/>
    <m/>
  </r>
  <r>
    <x v="2"/>
    <s v="C"/>
    <s v="AGO"/>
    <x v="33"/>
    <n v="393.78452090000002"/>
  </r>
  <r>
    <x v="3"/>
    <s v="C"/>
    <s v="ALB"/>
    <x v="33"/>
    <n v="380.52737109999998"/>
  </r>
  <r>
    <x v="4"/>
    <s v="C"/>
    <s v="AND"/>
    <x v="33"/>
    <n v="16516.471030000001"/>
  </r>
  <r>
    <x v="5"/>
    <s v="R"/>
    <s v="ARB"/>
    <x v="33"/>
    <n v="1974.89059"/>
  </r>
  <r>
    <x v="6"/>
    <s v="C"/>
    <s v="ARE"/>
    <x v="33"/>
    <n v="25199.349579999998"/>
  </r>
  <r>
    <x v="7"/>
    <s v="C"/>
    <s v="ARG"/>
    <x v="33"/>
    <n v="6940.3503579999997"/>
  </r>
  <r>
    <x v="8"/>
    <s v="C"/>
    <s v="ARM"/>
    <x v="33"/>
    <n v="357.20433850000001"/>
  </r>
  <r>
    <x v="9"/>
    <s v="C"/>
    <s v="ASM"/>
    <x v="33"/>
    <m/>
  </r>
  <r>
    <x v="10"/>
    <s v="C"/>
    <s v="ATG"/>
    <x v="33"/>
    <n v="7652.1029740000004"/>
  </r>
  <r>
    <x v="11"/>
    <s v="C"/>
    <s v="AUS"/>
    <x v="33"/>
    <n v="17681.14687"/>
  </r>
  <r>
    <x v="12"/>
    <s v="C"/>
    <s v="AUT"/>
    <x v="33"/>
    <n v="24023.515469999998"/>
  </r>
  <r>
    <x v="13"/>
    <s v="C"/>
    <s v="AZE"/>
    <x v="33"/>
    <n v="530.09037980000005"/>
  </r>
  <r>
    <x v="14"/>
    <s v="C"/>
    <s v="BDI"/>
    <x v="33"/>
    <n v="162.63522499999999"/>
  </r>
  <r>
    <x v="15"/>
    <s v="C"/>
    <s v="BEL"/>
    <x v="33"/>
    <n v="22403.238000000001"/>
  </r>
  <r>
    <x v="16"/>
    <s v="C"/>
    <s v="BEN"/>
    <x v="33"/>
    <n v="411.92603050000002"/>
  </r>
  <r>
    <x v="17"/>
    <s v="C"/>
    <s v="BFA"/>
    <x v="33"/>
    <n v="244.12707349999999"/>
  </r>
  <r>
    <x v="18"/>
    <s v="C"/>
    <s v="BGD"/>
    <x v="33"/>
    <n v="291.71449519999999"/>
  </r>
  <r>
    <x v="19"/>
    <s v="C"/>
    <s v="BGR"/>
    <x v="33"/>
    <n v="1278.247173"/>
  </r>
  <r>
    <x v="20"/>
    <s v="C"/>
    <s v="BHR"/>
    <x v="33"/>
    <n v="9698.1348039999993"/>
  </r>
  <r>
    <x v="21"/>
    <s v="C"/>
    <s v="BHS"/>
    <x v="33"/>
    <n v="11402.651519999999"/>
  </r>
  <r>
    <x v="22"/>
    <s v="C"/>
    <s v="BIH"/>
    <x v="33"/>
    <m/>
  </r>
  <r>
    <x v="23"/>
    <s v="C"/>
    <s v="BLR"/>
    <x v="33"/>
    <n v="1590.6124609999999"/>
  </r>
  <r>
    <x v="24"/>
    <s v="C"/>
    <s v="BLZ"/>
    <x v="33"/>
    <n v="2833.0613410000001"/>
  </r>
  <r>
    <x v="25"/>
    <s v="C"/>
    <s v="BMU"/>
    <x v="33"/>
    <n v="30900.694889999999"/>
  </r>
  <r>
    <x v="26"/>
    <s v="C"/>
    <s v="BOL"/>
    <x v="33"/>
    <n v="788.39902810000001"/>
  </r>
  <r>
    <x v="27"/>
    <s v="C"/>
    <s v="BRA"/>
    <x v="33"/>
    <n v="2786.1713559999998"/>
  </r>
  <r>
    <x v="28"/>
    <s v="C"/>
    <s v="BRB"/>
    <x v="33"/>
    <n v="7842.4715429999997"/>
  </r>
  <r>
    <x v="29"/>
    <s v="C"/>
    <s v="BRN"/>
    <x v="33"/>
    <n v="14572.10853"/>
  </r>
  <r>
    <x v="30"/>
    <s v="C"/>
    <s v="BTN"/>
    <x v="33"/>
    <n v="449.68825399999997"/>
  </r>
  <r>
    <x v="31"/>
    <s v="C"/>
    <s v="BWA"/>
    <x v="33"/>
    <n v="2783.2379310000001"/>
  </r>
  <r>
    <x v="32"/>
    <s v="C"/>
    <s v="CAF"/>
    <x v="33"/>
    <n v="401.97797159999999"/>
  </r>
  <r>
    <x v="33"/>
    <s v="C"/>
    <s v="CAN"/>
    <x v="33"/>
    <n v="20017.42985"/>
  </r>
  <r>
    <x v="34"/>
    <s v="R"/>
    <s v="CEB"/>
    <x v="33"/>
    <n v="2488.2946069999998"/>
  </r>
  <r>
    <x v="35"/>
    <s v="C"/>
    <s v="CHE"/>
    <x v="33"/>
    <n v="38005.323450000004"/>
  </r>
  <r>
    <x v="36"/>
    <s v="C"/>
    <s v="CHI"/>
    <x v="33"/>
    <m/>
  </r>
  <r>
    <x v="37"/>
    <s v="C"/>
    <s v="CHL"/>
    <x v="33"/>
    <n v="3551.030186"/>
  </r>
  <r>
    <x v="38"/>
    <s v="C"/>
    <s v="CHN"/>
    <x v="33"/>
    <n v="377.38951830000002"/>
  </r>
  <r>
    <x v="39"/>
    <s v="C"/>
    <s v="CIV"/>
    <x v="33"/>
    <n v="810.83297240000002"/>
  </r>
  <r>
    <x v="40"/>
    <s v="C"/>
    <s v="CMR"/>
    <x v="33"/>
    <n v="1060.605333"/>
  </r>
  <r>
    <x v="41"/>
    <s v="C"/>
    <s v="COD"/>
    <x v="33"/>
    <n v="275.73528379999999"/>
  </r>
  <r>
    <x v="42"/>
    <s v="C"/>
    <s v="COG"/>
    <x v="33"/>
    <n v="724.54789730000005"/>
  </r>
  <r>
    <x v="43"/>
    <s v="C"/>
    <s v="COL"/>
    <x v="33"/>
    <n v="1541.7123690000001"/>
  </r>
  <r>
    <x v="44"/>
    <s v="C"/>
    <s v="COM"/>
    <x v="33"/>
    <n v="586.65338850000001"/>
  </r>
  <r>
    <x v="45"/>
    <s v="C"/>
    <s v="CPV"/>
    <x v="33"/>
    <n v="1328.9939939999999"/>
  </r>
  <r>
    <x v="46"/>
    <s v="C"/>
    <s v="CRI"/>
    <x v="33"/>
    <n v="2854.6201999999998"/>
  </r>
  <r>
    <x v="47"/>
    <s v="R"/>
    <s v="CSS"/>
    <x v="33"/>
    <n v="2955.8511469999999"/>
  </r>
  <r>
    <x v="48"/>
    <s v="C"/>
    <s v="CUB"/>
    <x v="33"/>
    <n v="2072.1674189999999"/>
  </r>
  <r>
    <x v="49"/>
    <s v="C"/>
    <s v="CUW"/>
    <x v="33"/>
    <m/>
  </r>
  <r>
    <x v="50"/>
    <s v="C"/>
    <s v="CYM"/>
    <x v="33"/>
    <m/>
  </r>
  <r>
    <x v="51"/>
    <s v="C"/>
    <s v="CYP"/>
    <x v="33"/>
    <n v="10526.14177"/>
  </r>
  <r>
    <x v="52"/>
    <s v="C"/>
    <s v="CZE"/>
    <x v="33"/>
    <n v="3916.0516560000001"/>
  </r>
  <r>
    <x v="53"/>
    <s v="C"/>
    <s v="DEU"/>
    <x v="33"/>
    <n v="25488.519520000002"/>
  </r>
  <r>
    <x v="54"/>
    <s v="C"/>
    <s v="DJI"/>
    <x v="33"/>
    <n v="753.52018889999999"/>
  </r>
  <r>
    <x v="55"/>
    <s v="C"/>
    <s v="DMA"/>
    <x v="33"/>
    <n v="2814.4715420000002"/>
  </r>
  <r>
    <x v="56"/>
    <s v="C"/>
    <s v="DNK"/>
    <x v="33"/>
    <n v="27597.97148"/>
  </r>
  <r>
    <x v="57"/>
    <s v="C"/>
    <s v="DOM"/>
    <x v="33"/>
    <n v="1704.8502490000001"/>
  </r>
  <r>
    <x v="58"/>
    <s v="C"/>
    <s v="DZA"/>
    <x v="33"/>
    <n v="1797.523561"/>
  </r>
  <r>
    <x v="59"/>
    <s v="R"/>
    <s v="EAP"/>
    <x v="33"/>
    <n v="529.68687839999996"/>
  </r>
  <r>
    <x v="60"/>
    <s v="R"/>
    <s v="EAR"/>
    <x v="33"/>
    <n v="1064.065286"/>
  </r>
  <r>
    <x v="61"/>
    <s v="R"/>
    <s v="EAS"/>
    <x v="33"/>
    <n v="3457.0392780000002"/>
  </r>
  <r>
    <x v="62"/>
    <s v="R"/>
    <s v="ECA"/>
    <x v="33"/>
    <n v="2122.6862329999999"/>
  </r>
  <r>
    <x v="63"/>
    <s v="R"/>
    <s v="ECS"/>
    <x v="33"/>
    <n v="10539.764719999999"/>
  </r>
  <r>
    <x v="64"/>
    <s v="C"/>
    <s v="ECU"/>
    <x v="33"/>
    <n v="1729.3733930000001"/>
  </r>
  <r>
    <x v="65"/>
    <s v="C"/>
    <s v="EGY"/>
    <x v="33"/>
    <n v="760.14972829999999"/>
  </r>
  <r>
    <x v="66"/>
    <s v="R"/>
    <s v="EMU"/>
    <x v="33"/>
    <n v="19555.177070000002"/>
  </r>
  <r>
    <x v="67"/>
    <s v="C"/>
    <s v="ERI"/>
    <x v="33"/>
    <n v="150.97309419999999"/>
  </r>
  <r>
    <x v="68"/>
    <s v="C"/>
    <s v="ESP"/>
    <x v="33"/>
    <n v="13303.67613"/>
  </r>
  <r>
    <x v="69"/>
    <s v="C"/>
    <s v="EST"/>
    <x v="33"/>
    <m/>
  </r>
  <r>
    <x v="70"/>
    <s v="C"/>
    <s v="ETH"/>
    <x v="33"/>
    <n v="164.95843629999999"/>
  </r>
  <r>
    <x v="71"/>
    <s v="R"/>
    <s v="EUU"/>
    <x v="33"/>
    <n v="16209.97847"/>
  </r>
  <r>
    <x v="72"/>
    <s v="R"/>
    <s v="FCS"/>
    <x v="33"/>
    <m/>
  </r>
  <r>
    <x v="73"/>
    <s v="C"/>
    <s v="FIN"/>
    <x v="33"/>
    <n v="17617.030439999999"/>
  </r>
  <r>
    <x v="74"/>
    <s v="C"/>
    <s v="FJI"/>
    <x v="33"/>
    <n v="2166.0527259999999"/>
  </r>
  <r>
    <x v="75"/>
    <s v="C"/>
    <s v="FRA"/>
    <x v="33"/>
    <n v="22503.260849999999"/>
  </r>
  <r>
    <x v="76"/>
    <s v="C"/>
    <s v="FRO"/>
    <x v="33"/>
    <m/>
  </r>
  <r>
    <x v="77"/>
    <s v="C"/>
    <s v="FSM"/>
    <x v="33"/>
    <n v="1908.9037269999999"/>
  </r>
  <r>
    <x v="78"/>
    <s v="C"/>
    <s v="GAB"/>
    <x v="33"/>
    <n v="4244.9133309999997"/>
  </r>
  <r>
    <x v="79"/>
    <s v="C"/>
    <s v="GBR"/>
    <x v="33"/>
    <n v="18389.01957"/>
  </r>
  <r>
    <x v="80"/>
    <s v="C"/>
    <s v="GEO"/>
    <x v="33"/>
    <n v="550.0155426"/>
  </r>
  <r>
    <x v="81"/>
    <s v="C"/>
    <s v="GHA"/>
    <x v="33"/>
    <n v="375.32043529999999"/>
  </r>
  <r>
    <x v="82"/>
    <s v="C"/>
    <s v="GIB"/>
    <x v="33"/>
    <m/>
  </r>
  <r>
    <x v="83"/>
    <s v="C"/>
    <s v="GIN"/>
    <x v="33"/>
    <n v="457.76284879999997"/>
  </r>
  <r>
    <x v="84"/>
    <s v="C"/>
    <s v="GMB"/>
    <x v="33"/>
    <n v="748.78420960000005"/>
  </r>
  <r>
    <x v="85"/>
    <s v="C"/>
    <s v="GNB"/>
    <x v="33"/>
    <n v="217.6075323"/>
  </r>
  <r>
    <x v="86"/>
    <s v="C"/>
    <s v="GNQ"/>
    <x v="33"/>
    <n v="289.08840900000001"/>
  </r>
  <r>
    <x v="87"/>
    <s v="C"/>
    <s v="GRC"/>
    <x v="33"/>
    <n v="10401.98299"/>
  </r>
  <r>
    <x v="88"/>
    <s v="C"/>
    <s v="GRD"/>
    <x v="33"/>
    <n v="3151.5405420000002"/>
  </r>
  <r>
    <x v="89"/>
    <s v="C"/>
    <s v="GRL"/>
    <x v="33"/>
    <n v="16797.458859999999"/>
  </r>
  <r>
    <x v="90"/>
    <s v="C"/>
    <s v="GTM"/>
    <x v="33"/>
    <n v="1147.026435"/>
  </r>
  <r>
    <x v="91"/>
    <s v="C"/>
    <s v="GUM"/>
    <x v="33"/>
    <m/>
  </r>
  <r>
    <x v="92"/>
    <s v="C"/>
    <s v="GUY"/>
    <x v="33"/>
    <n v="586.97123390000002"/>
  </r>
  <r>
    <x v="93"/>
    <s v="R"/>
    <s v="HIC"/>
    <x v="33"/>
    <n v="21273.483970000001"/>
  </r>
  <r>
    <x v="94"/>
    <s v="C"/>
    <s v="HKG"/>
    <x v="33"/>
    <n v="20395.517370000001"/>
  </r>
  <r>
    <x v="95"/>
    <s v="C"/>
    <s v="HND"/>
    <x v="33"/>
    <n v="644.9558303"/>
  </r>
  <r>
    <x v="96"/>
    <s v="R"/>
    <s v="HPC"/>
    <x v="33"/>
    <n v="318.18219859999999"/>
  </r>
  <r>
    <x v="97"/>
    <s v="C"/>
    <s v="HRV"/>
    <x v="33"/>
    <m/>
  </r>
  <r>
    <x v="98"/>
    <s v="C"/>
    <s v="HTI"/>
    <x v="33"/>
    <n v="249.41274659999999"/>
  </r>
  <r>
    <x v="99"/>
    <s v="C"/>
    <s v="HUN"/>
    <x v="33"/>
    <n v="3862.5300050000001"/>
  </r>
  <r>
    <x v="100"/>
    <s v="R"/>
    <s v="IBD"/>
    <x v="33"/>
    <n v="1092.195185"/>
  </r>
  <r>
    <x v="101"/>
    <s v="R"/>
    <s v="IBT"/>
    <x v="33"/>
    <n v="938.46039410000003"/>
  </r>
  <r>
    <x v="102"/>
    <s v="R"/>
    <s v="IDA"/>
    <x v="33"/>
    <n v="327.3078845"/>
  </r>
  <r>
    <x v="103"/>
    <s v="R"/>
    <s v="IDB"/>
    <x v="33"/>
    <n v="384.1550024"/>
  </r>
  <r>
    <x v="104"/>
    <s v="C"/>
    <s v="IDN"/>
    <x v="33"/>
    <n v="827.78235099999995"/>
  </r>
  <r>
    <x v="105"/>
    <s v="R"/>
    <s v="IDX"/>
    <x v="33"/>
    <n v="299.32488590000003"/>
  </r>
  <r>
    <x v="106"/>
    <s v="C"/>
    <s v="IMN"/>
    <x v="33"/>
    <m/>
  </r>
  <r>
    <x v="107"/>
    <s v="C"/>
    <s v="IND"/>
    <x v="33"/>
    <n v="298.21766380000003"/>
  </r>
  <r>
    <x v="108"/>
    <s v="R"/>
    <s v="INX"/>
    <x v="33"/>
    <m/>
  </r>
  <r>
    <x v="109"/>
    <s v="C"/>
    <s v="IRL"/>
    <x v="33"/>
    <n v="14671.56357"/>
  </r>
  <r>
    <x v="110"/>
    <s v="C"/>
    <s v="IRN"/>
    <x v="33"/>
    <n v="1080.5612329999999"/>
  </r>
  <r>
    <x v="111"/>
    <s v="C"/>
    <s v="IRQ"/>
    <x v="33"/>
    <m/>
  </r>
  <r>
    <x v="112"/>
    <s v="C"/>
    <s v="ISL"/>
    <x v="33"/>
    <n v="23772.291219999999"/>
  </r>
  <r>
    <x v="113"/>
    <s v="C"/>
    <s v="ISR"/>
    <x v="33"/>
    <n v="12530.99864"/>
  </r>
  <r>
    <x v="114"/>
    <s v="C"/>
    <s v="ITA"/>
    <x v="33"/>
    <n v="18676.95264"/>
  </r>
  <r>
    <x v="115"/>
    <s v="C"/>
    <s v="JAM"/>
    <x v="33"/>
    <n v="1952.6684780000001"/>
  </r>
  <r>
    <x v="116"/>
    <s v="C"/>
    <s v="JOR"/>
    <x v="33"/>
    <n v="1338.0913869999999"/>
  </r>
  <r>
    <x v="117"/>
    <s v="C"/>
    <s v="JPN"/>
    <x v="33"/>
    <n v="35865.655930000001"/>
  </r>
  <r>
    <x v="118"/>
    <s v="C"/>
    <s v="KAZ"/>
    <x v="33"/>
    <n v="1433.461534"/>
  </r>
  <r>
    <x v="119"/>
    <s v="C"/>
    <s v="KEN"/>
    <x v="33"/>
    <n v="223.33480059999999"/>
  </r>
  <r>
    <x v="120"/>
    <s v="C"/>
    <s v="KGZ"/>
    <x v="33"/>
    <n v="449.06579019999998"/>
  </r>
  <r>
    <x v="121"/>
    <s v="C"/>
    <s v="KHM"/>
    <x v="33"/>
    <n v="254.17914250000001"/>
  </r>
  <r>
    <x v="122"/>
    <s v="C"/>
    <s v="KIR"/>
    <x v="33"/>
    <n v="619.6545734"/>
  </r>
  <r>
    <x v="123"/>
    <s v="C"/>
    <s v="KNA"/>
    <x v="33"/>
    <n v="5966.543995"/>
  </r>
  <r>
    <x v="124"/>
    <s v="C"/>
    <s v="KOR"/>
    <x v="33"/>
    <n v="8740.9456030000001"/>
  </r>
  <r>
    <x v="125"/>
    <s v="C"/>
    <s v="KWT"/>
    <x v="33"/>
    <m/>
  </r>
  <r>
    <x v="126"/>
    <s v="R"/>
    <s v="LAC"/>
    <x v="33"/>
    <n v="3237.7966080000001"/>
  </r>
  <r>
    <x v="127"/>
    <s v="C"/>
    <s v="LAO"/>
    <x v="33"/>
    <n v="287.18759290000003"/>
  </r>
  <r>
    <x v="128"/>
    <s v="C"/>
    <s v="LBN"/>
    <x v="33"/>
    <n v="2597.6005169999999"/>
  </r>
  <r>
    <x v="129"/>
    <s v="C"/>
    <s v="LBR"/>
    <x v="33"/>
    <n v="80.190056429999998"/>
  </r>
  <r>
    <x v="130"/>
    <s v="C"/>
    <s v="LBY"/>
    <x v="33"/>
    <n v="6446.9331359999996"/>
  </r>
  <r>
    <x v="131"/>
    <s v="C"/>
    <s v="LCA"/>
    <x v="33"/>
    <n v="4004.251784"/>
  </r>
  <r>
    <x v="132"/>
    <s v="R"/>
    <s v="LCN"/>
    <x v="33"/>
    <n v="3332.014404"/>
  </r>
  <r>
    <x v="133"/>
    <s v="R"/>
    <s v="LDC"/>
    <x v="33"/>
    <n v="258.92766039999998"/>
  </r>
  <r>
    <x v="134"/>
    <s v="R"/>
    <s v="LIC"/>
    <x v="33"/>
    <n v="246.37701129999999"/>
  </r>
  <r>
    <x v="135"/>
    <s v="C"/>
    <s v="LIE"/>
    <x v="33"/>
    <n v="55921.136859999999"/>
  </r>
  <r>
    <x v="136"/>
    <s v="C"/>
    <s v="LKA"/>
    <x v="33"/>
    <n v="583.18364369999995"/>
  </r>
  <r>
    <x v="137"/>
    <s v="R"/>
    <s v="LMC"/>
    <x v="33"/>
    <n v="452.77053380000001"/>
  </r>
  <r>
    <x v="138"/>
    <s v="R"/>
    <s v="LMY"/>
    <x v="33"/>
    <n v="908.62491279999995"/>
  </r>
  <r>
    <x v="139"/>
    <s v="C"/>
    <s v="LSO"/>
    <x v="33"/>
    <n v="491.42054239999999"/>
  </r>
  <r>
    <x v="140"/>
    <s v="R"/>
    <s v="LTE"/>
    <x v="33"/>
    <n v="1127.1008340000001"/>
  </r>
  <r>
    <x v="141"/>
    <s v="C"/>
    <s v="LTU"/>
    <x v="33"/>
    <m/>
  </r>
  <r>
    <x v="142"/>
    <s v="C"/>
    <s v="LUX"/>
    <x v="33"/>
    <n v="41479.087200000002"/>
  </r>
  <r>
    <x v="143"/>
    <s v="C"/>
    <s v="LVA"/>
    <x v="33"/>
    <m/>
  </r>
  <r>
    <x v="144"/>
    <s v="C"/>
    <s v="MAC"/>
    <x v="33"/>
    <n v="15189.98072"/>
  </r>
  <r>
    <x v="145"/>
    <s v="C"/>
    <s v="MAF"/>
    <x v="33"/>
    <m/>
  </r>
  <r>
    <x v="146"/>
    <s v="C"/>
    <s v="MAR"/>
    <x v="33"/>
    <n v="1195.5953219999999"/>
  </r>
  <r>
    <x v="147"/>
    <s v="C"/>
    <s v="MCO"/>
    <x v="33"/>
    <n v="85421.725829999996"/>
  </r>
  <r>
    <x v="148"/>
    <s v="C"/>
    <s v="MDA"/>
    <x v="33"/>
    <m/>
  </r>
  <r>
    <x v="149"/>
    <s v="C"/>
    <s v="MDG"/>
    <x v="33"/>
    <n v="265.93450739999997"/>
  </r>
  <r>
    <x v="150"/>
    <s v="C"/>
    <s v="MDV"/>
    <x v="33"/>
    <n v="1331.9282740000001"/>
  </r>
  <r>
    <x v="151"/>
    <s v="R"/>
    <s v="MEA"/>
    <x v="33"/>
    <n v="2186.0321370000001"/>
  </r>
  <r>
    <x v="152"/>
    <s v="C"/>
    <s v="MEX"/>
    <x v="33"/>
    <n v="5562.4758540000003"/>
  </r>
  <r>
    <x v="153"/>
    <s v="C"/>
    <s v="MHL"/>
    <x v="33"/>
    <n v="1987.3121799999999"/>
  </r>
  <r>
    <x v="154"/>
    <s v="R"/>
    <s v="MIC"/>
    <x v="33"/>
    <n v="969.61781240000005"/>
  </r>
  <r>
    <x v="155"/>
    <s v="C"/>
    <s v="MKD"/>
    <x v="33"/>
    <n v="1285.3624259999999"/>
  </r>
  <r>
    <x v="156"/>
    <s v="C"/>
    <s v="MLI"/>
    <x v="33"/>
    <n v="309.51507800000002"/>
  </r>
  <r>
    <x v="157"/>
    <s v="C"/>
    <s v="MLT"/>
    <x v="33"/>
    <n v="7296.310144"/>
  </r>
  <r>
    <x v="158"/>
    <s v="C"/>
    <s v="MMR"/>
    <x v="33"/>
    <m/>
  </r>
  <r>
    <x v="159"/>
    <s v="R"/>
    <s v="MNA"/>
    <x v="33"/>
    <n v="1193.1325039999999"/>
  </r>
  <r>
    <x v="160"/>
    <s v="C"/>
    <s v="MNE"/>
    <x v="33"/>
    <m/>
  </r>
  <r>
    <x v="161"/>
    <s v="C"/>
    <s v="MNG"/>
    <x v="33"/>
    <n v="339.51998680000003"/>
  </r>
  <r>
    <x v="162"/>
    <s v="C"/>
    <s v="MNP"/>
    <x v="33"/>
    <m/>
  </r>
  <r>
    <x v="163"/>
    <s v="C"/>
    <s v="MOZ"/>
    <x v="33"/>
    <n v="163.61439369999999"/>
  </r>
  <r>
    <x v="164"/>
    <s v="C"/>
    <s v="MRT"/>
    <x v="33"/>
    <n v="568.21079789999999"/>
  </r>
  <r>
    <x v="165"/>
    <s v="C"/>
    <s v="MUS"/>
    <x v="33"/>
    <n v="2973.7978210000001"/>
  </r>
  <r>
    <x v="166"/>
    <s v="C"/>
    <s v="MWI"/>
    <x v="33"/>
    <n v="212.24656400000001"/>
  </r>
  <r>
    <x v="167"/>
    <s v="C"/>
    <s v="MYS"/>
    <x v="33"/>
    <n v="3431.3701860000001"/>
  </r>
  <r>
    <x v="168"/>
    <s v="R"/>
    <s v="NAC"/>
    <x v="33"/>
    <n v="25822.080389999999"/>
  </r>
  <r>
    <x v="169"/>
    <s v="C"/>
    <s v="NAM"/>
    <x v="33"/>
    <n v="2063.14806"/>
  </r>
  <r>
    <x v="170"/>
    <s v="C"/>
    <s v="NCL"/>
    <x v="33"/>
    <n v="16640.802350000002"/>
  </r>
  <r>
    <x v="171"/>
    <s v="C"/>
    <s v="NER"/>
    <x v="33"/>
    <n v="181.69038029999999"/>
  </r>
  <r>
    <x v="172"/>
    <s v="C"/>
    <s v="NGA"/>
    <x v="33"/>
    <n v="153.64671920000001"/>
  </r>
  <r>
    <x v="173"/>
    <s v="C"/>
    <s v="NIC"/>
    <x v="33"/>
    <n v="396.79713199999998"/>
  </r>
  <r>
    <x v="174"/>
    <s v="C"/>
    <s v="NLD"/>
    <x v="33"/>
    <n v="22827.300039999998"/>
  </r>
  <r>
    <x v="175"/>
    <s v="C"/>
    <s v="NOR"/>
    <x v="33"/>
    <n v="27963.665219999999"/>
  </r>
  <r>
    <x v="176"/>
    <s v="C"/>
    <s v="NPL"/>
    <x v="33"/>
    <n v="180.109746"/>
  </r>
  <r>
    <x v="177"/>
    <s v="C"/>
    <s v="NRU"/>
    <x v="33"/>
    <m/>
  </r>
  <r>
    <x v="178"/>
    <s v="C"/>
    <s v="NZL"/>
    <x v="33"/>
    <n v="13094.190629999999"/>
  </r>
  <r>
    <x v="179"/>
    <s v="R"/>
    <s v="OED"/>
    <x v="33"/>
    <n v="19674.844880000001"/>
  </r>
  <r>
    <x v="180"/>
    <s v="C"/>
    <s v="OMN"/>
    <x v="33"/>
    <n v="6029.1692540000004"/>
  </r>
  <r>
    <x v="181"/>
    <s v="R"/>
    <s v="OSS"/>
    <x v="33"/>
    <n v="3120.187038"/>
  </r>
  <r>
    <x v="182"/>
    <s v="C"/>
    <s v="PAK"/>
    <x v="33"/>
    <n v="440.9293265"/>
  </r>
  <r>
    <x v="183"/>
    <s v="C"/>
    <s v="PAN"/>
    <x v="33"/>
    <n v="3339.8381680000002"/>
  </r>
  <r>
    <x v="184"/>
    <s v="C"/>
    <s v="PER"/>
    <x v="33"/>
    <n v="1516.4667119999999"/>
  </r>
  <r>
    <x v="185"/>
    <s v="C"/>
    <s v="PHL"/>
    <x v="33"/>
    <n v="815.72216760000003"/>
  </r>
  <r>
    <x v="186"/>
    <s v="C"/>
    <s v="PLW"/>
    <x v="33"/>
    <n v="4644.9027050000004"/>
  </r>
  <r>
    <x v="187"/>
    <s v="C"/>
    <s v="PNG"/>
    <x v="33"/>
    <n v="1069.5510979999999"/>
  </r>
  <r>
    <x v="188"/>
    <s v="C"/>
    <s v="POL"/>
    <x v="33"/>
    <n v="2497.1952409999999"/>
  </r>
  <r>
    <x v="189"/>
    <s v="R"/>
    <s v="PRE"/>
    <x v="33"/>
    <n v="303.68951829999997"/>
  </r>
  <r>
    <x v="190"/>
    <s v="C"/>
    <s v="PRI"/>
    <x v="33"/>
    <n v="10212.276760000001"/>
  </r>
  <r>
    <x v="191"/>
    <s v="C"/>
    <s v="PRK"/>
    <x v="33"/>
    <m/>
  </r>
  <r>
    <x v="192"/>
    <s v="C"/>
    <s v="PRT"/>
    <x v="33"/>
    <n v="9535.5948489999992"/>
  </r>
  <r>
    <x v="193"/>
    <s v="C"/>
    <s v="PRY"/>
    <x v="33"/>
    <n v="1596.1448789999999"/>
  </r>
  <r>
    <x v="194"/>
    <s v="R"/>
    <s v="PSE"/>
    <x v="33"/>
    <m/>
  </r>
  <r>
    <x v="195"/>
    <s v="R"/>
    <s v="PSS"/>
    <x v="33"/>
    <n v="1653.2858630000001"/>
  </r>
  <r>
    <x v="196"/>
    <s v="R"/>
    <s v="PST"/>
    <x v="33"/>
    <n v="21291.603660000001"/>
  </r>
  <r>
    <x v="197"/>
    <s v="C"/>
    <s v="PYF"/>
    <x v="33"/>
    <n v="17733.08887"/>
  </r>
  <r>
    <x v="198"/>
    <s v="C"/>
    <s v="QAT"/>
    <x v="33"/>
    <n v="14268.498369999999"/>
  </r>
  <r>
    <x v="199"/>
    <s v="C"/>
    <s v="ROU"/>
    <x v="33"/>
    <n v="1158.1325159999999"/>
  </r>
  <r>
    <x v="200"/>
    <s v="C"/>
    <s v="RUS"/>
    <x v="33"/>
    <n v="2929.4621189999998"/>
  </r>
  <r>
    <x v="201"/>
    <s v="C"/>
    <s v="RWA"/>
    <x v="33"/>
    <n v="312.94515510000002"/>
  </r>
  <r>
    <x v="202"/>
    <s v="R"/>
    <s v="SAS"/>
    <x v="33"/>
    <n v="311.35051320000002"/>
  </r>
  <r>
    <x v="203"/>
    <s v="C"/>
    <s v="SAU"/>
    <x v="33"/>
    <n v="7445.1154930000002"/>
  </r>
  <r>
    <x v="204"/>
    <s v="C"/>
    <s v="SDN"/>
    <x v="33"/>
    <n v="316.90273089999999"/>
  </r>
  <r>
    <x v="205"/>
    <s v="C"/>
    <s v="SEN"/>
    <x v="33"/>
    <n v="686.49798039999996"/>
  </r>
  <r>
    <x v="206"/>
    <s v="C"/>
    <s v="SGP"/>
    <x v="33"/>
    <n v="18302.430400000001"/>
  </r>
  <r>
    <x v="207"/>
    <s v="C"/>
    <s v="SLB"/>
    <x v="33"/>
    <n v="1210.534609"/>
  </r>
  <r>
    <x v="208"/>
    <s v="C"/>
    <s v="SLE"/>
    <x v="33"/>
    <n v="178.49058880000001"/>
  </r>
  <r>
    <x v="209"/>
    <s v="C"/>
    <s v="SLV"/>
    <x v="33"/>
    <n v="1267.446109"/>
  </r>
  <r>
    <x v="210"/>
    <s v="C"/>
    <s v="SMR"/>
    <x v="33"/>
    <m/>
  </r>
  <r>
    <x v="211"/>
    <s v="C"/>
    <s v="SOM"/>
    <x v="33"/>
    <m/>
  </r>
  <r>
    <x v="212"/>
    <s v="C"/>
    <s v="SRB"/>
    <x v="33"/>
    <m/>
  </r>
  <r>
    <x v="213"/>
    <s v="R"/>
    <s v="SSA"/>
    <x v="33"/>
    <n v="537.12398659999997"/>
  </r>
  <r>
    <x v="214"/>
    <s v="C"/>
    <s v="SSD"/>
    <x v="33"/>
    <m/>
  </r>
  <r>
    <x v="215"/>
    <s v="R"/>
    <s v="SSF"/>
    <x v="33"/>
    <n v="537.91263890000005"/>
  </r>
  <r>
    <x v="216"/>
    <s v="R"/>
    <s v="SST"/>
    <x v="33"/>
    <n v="2982.382415"/>
  </r>
  <r>
    <x v="217"/>
    <s v="C"/>
    <s v="STP"/>
    <x v="33"/>
    <m/>
  </r>
  <r>
    <x v="218"/>
    <s v="C"/>
    <s v="SUR"/>
    <x v="33"/>
    <n v="997.10518730000001"/>
  </r>
  <r>
    <x v="219"/>
    <s v="C"/>
    <s v="SVK"/>
    <x v="33"/>
    <n v="3089.4382759999999"/>
  </r>
  <r>
    <x v="220"/>
    <s v="C"/>
    <s v="SVN"/>
    <x v="33"/>
    <m/>
  </r>
  <r>
    <x v="221"/>
    <s v="C"/>
    <s v="SWE"/>
    <x v="33"/>
    <n v="24080.899669999999"/>
  </r>
  <r>
    <x v="222"/>
    <s v="C"/>
    <s v="SWZ"/>
    <x v="33"/>
    <n v="1468.799"/>
  </r>
  <r>
    <x v="223"/>
    <s v="C"/>
    <s v="SXM"/>
    <x v="33"/>
    <m/>
  </r>
  <r>
    <x v="224"/>
    <s v="C"/>
    <s v="SYC"/>
    <x v="33"/>
    <n v="6559.1299939999999"/>
  </r>
  <r>
    <x v="225"/>
    <s v="C"/>
    <s v="SYR"/>
    <x v="33"/>
    <n v="1009.716411"/>
  </r>
  <r>
    <x v="226"/>
    <s v="C"/>
    <s v="TCA"/>
    <x v="33"/>
    <m/>
  </r>
  <r>
    <x v="227"/>
    <s v="C"/>
    <s v="TCD"/>
    <x v="33"/>
    <n v="223.2061727"/>
  </r>
  <r>
    <x v="228"/>
    <s v="R"/>
    <s v="TEA"/>
    <x v="33"/>
    <n v="535.42046259999995"/>
  </r>
  <r>
    <x v="229"/>
    <s v="R"/>
    <s v="TEC"/>
    <x v="33"/>
    <n v="2148.8389609999999"/>
  </r>
  <r>
    <x v="230"/>
    <s v="C"/>
    <s v="TGO"/>
    <x v="33"/>
    <n v="303.44878269999998"/>
  </r>
  <r>
    <x v="231"/>
    <s v="C"/>
    <s v="THA"/>
    <x v="33"/>
    <n v="2208.3452940000002"/>
  </r>
  <r>
    <x v="232"/>
    <s v="C"/>
    <s v="TJK"/>
    <x v="33"/>
    <n v="294.36183140000003"/>
  </r>
  <r>
    <x v="233"/>
    <s v="C"/>
    <s v="TKM"/>
    <x v="33"/>
    <n v="792.66846210000006"/>
  </r>
  <r>
    <x v="234"/>
    <s v="R"/>
    <s v="TLA"/>
    <x v="33"/>
    <n v="3287.7746569999999"/>
  </r>
  <r>
    <x v="235"/>
    <s v="C"/>
    <s v="TLS"/>
    <x v="33"/>
    <m/>
  </r>
  <r>
    <x v="236"/>
    <s v="R"/>
    <s v="TMN"/>
    <x v="33"/>
    <n v="1192.709171"/>
  </r>
  <r>
    <x v="237"/>
    <s v="C"/>
    <s v="TON"/>
    <x v="33"/>
    <n v="1447.9725269999999"/>
  </r>
  <r>
    <x v="238"/>
    <s v="R"/>
    <s v="TSA"/>
    <x v="33"/>
    <n v="311.35051320000002"/>
  </r>
  <r>
    <x v="239"/>
    <s v="R"/>
    <s v="TSS"/>
    <x v="33"/>
    <n v="537.91263890000005"/>
  </r>
  <r>
    <x v="240"/>
    <s v="C"/>
    <s v="TTO"/>
    <x v="33"/>
    <n v="3752.3804639999998"/>
  </r>
  <r>
    <x v="241"/>
    <s v="C"/>
    <s v="TUN"/>
    <x v="33"/>
    <n v="1662.963364"/>
  </r>
  <r>
    <x v="242"/>
    <s v="C"/>
    <s v="TUR"/>
    <x v="33"/>
    <n v="3180.1920110000001"/>
  </r>
  <r>
    <x v="243"/>
    <s v="C"/>
    <s v="TUV"/>
    <x v="33"/>
    <n v="1051.85266"/>
  </r>
  <r>
    <x v="244"/>
    <s v="C"/>
    <s v="TZA"/>
    <x v="33"/>
    <n v="155.5982751"/>
  </r>
  <r>
    <x v="245"/>
    <s v="C"/>
    <s v="UGA"/>
    <x v="33"/>
    <n v="167.07489179999999"/>
  </r>
  <r>
    <x v="246"/>
    <s v="C"/>
    <s v="UKR"/>
    <x v="33"/>
    <n v="1258.1363329999999"/>
  </r>
  <r>
    <x v="247"/>
    <s v="R"/>
    <s v="UMC"/>
    <x v="33"/>
    <n v="1469.545711"/>
  </r>
  <r>
    <x v="248"/>
    <s v="C"/>
    <s v="URY"/>
    <x v="33"/>
    <n v="4720.3942489999999"/>
  </r>
  <r>
    <x v="249"/>
    <s v="C"/>
    <s v="USA"/>
    <x v="33"/>
    <n v="26464.852510000001"/>
  </r>
  <r>
    <x v="250"/>
    <s v="C"/>
    <s v="UZB"/>
    <x v="33"/>
    <n v="596.98358559999997"/>
  </r>
  <r>
    <x v="251"/>
    <s v="C"/>
    <s v="VCT"/>
    <x v="33"/>
    <n v="2648.7419500000001"/>
  </r>
  <r>
    <x v="252"/>
    <s v="C"/>
    <s v="VEN"/>
    <x v="33"/>
    <n v="2733.5269189999999"/>
  </r>
  <r>
    <x v="253"/>
    <s v="C"/>
    <s v="VGB"/>
    <x v="33"/>
    <m/>
  </r>
  <r>
    <x v="254"/>
    <s v="C"/>
    <s v="VIR"/>
    <x v="33"/>
    <n v="18728.243429999999"/>
  </r>
  <r>
    <x v="255"/>
    <s v="C"/>
    <s v="VNM"/>
    <x v="33"/>
    <n v="189.2605154"/>
  </r>
  <r>
    <x v="256"/>
    <s v="C"/>
    <s v="VUT"/>
    <x v="33"/>
    <n v="1176.8704519999999"/>
  </r>
  <r>
    <x v="257"/>
    <s v="R"/>
    <s v="WLD"/>
    <x v="33"/>
    <n v="4662.4044439999998"/>
  </r>
  <r>
    <x v="258"/>
    <s v="C"/>
    <s v="WSM"/>
    <x v="33"/>
    <n v="796.15624460000004"/>
  </r>
  <r>
    <x v="259"/>
    <s v="C"/>
    <s v="XKX"/>
    <x v="33"/>
    <m/>
  </r>
  <r>
    <x v="260"/>
    <s v="C"/>
    <s v="YEM"/>
    <x v="33"/>
    <n v="382.97632040000002"/>
  </r>
  <r>
    <x v="261"/>
    <s v="C"/>
    <s v="ZAF"/>
    <x v="33"/>
    <n v="3389.9879340000002"/>
  </r>
  <r>
    <x v="262"/>
    <s v="C"/>
    <s v="ZMB"/>
    <x v="33"/>
    <n v="377.57231760000002"/>
  </r>
  <r>
    <x v="263"/>
    <s v="C"/>
    <s v="ZWE"/>
    <x v="33"/>
    <n v="601.86687649999999"/>
  </r>
  <r>
    <x v="0"/>
    <s v="C"/>
    <s v="ABW"/>
    <x v="34"/>
    <n v="17342.471939999999"/>
  </r>
  <r>
    <x v="1"/>
    <s v="C"/>
    <s v="AFG"/>
    <x v="34"/>
    <m/>
  </r>
  <r>
    <x v="2"/>
    <s v="C"/>
    <s v="AGO"/>
    <x v="34"/>
    <n v="293.2782224"/>
  </r>
  <r>
    <x v="3"/>
    <s v="C"/>
    <s v="ALB"/>
    <x v="34"/>
    <n v="619.06516339999996"/>
  </r>
  <r>
    <x v="4"/>
    <s v="C"/>
    <s v="AND"/>
    <x v="34"/>
    <n v="16234.809010000001"/>
  </r>
  <r>
    <x v="5"/>
    <s v="R"/>
    <s v="ARB"/>
    <x v="34"/>
    <n v="1970.3157349999999"/>
  </r>
  <r>
    <x v="6"/>
    <s v="C"/>
    <s v="ARE"/>
    <x v="34"/>
    <n v="25467.192220000001"/>
  </r>
  <r>
    <x v="7"/>
    <s v="C"/>
    <s v="ARG"/>
    <x v="34"/>
    <n v="7449.4803899999997"/>
  </r>
  <r>
    <x v="8"/>
    <s v="C"/>
    <s v="ARM"/>
    <x v="34"/>
    <n v="400.51609189999999"/>
  </r>
  <r>
    <x v="9"/>
    <s v="C"/>
    <s v="ASM"/>
    <x v="34"/>
    <m/>
  </r>
  <r>
    <x v="10"/>
    <s v="C"/>
    <s v="ATG"/>
    <x v="34"/>
    <n v="8218.597479"/>
  </r>
  <r>
    <x v="11"/>
    <s v="C"/>
    <s v="AUS"/>
    <x v="34"/>
    <n v="18102.31756"/>
  </r>
  <r>
    <x v="12"/>
    <s v="C"/>
    <s v="AUT"/>
    <x v="34"/>
    <n v="25584.917819999999"/>
  </r>
  <r>
    <x v="13"/>
    <s v="C"/>
    <s v="AZE"/>
    <x v="34"/>
    <n v="436.19055859999997"/>
  </r>
  <r>
    <x v="14"/>
    <s v="C"/>
    <s v="BDI"/>
    <x v="34"/>
    <n v="157.5430015"/>
  </r>
  <r>
    <x v="15"/>
    <s v="C"/>
    <s v="BEL"/>
    <x v="34"/>
    <n v="24338.160690000001"/>
  </r>
  <r>
    <x v="16"/>
    <s v="C"/>
    <s v="BEN"/>
    <x v="34"/>
    <n v="279.66650429999999"/>
  </r>
  <r>
    <x v="17"/>
    <s v="C"/>
    <s v="BFA"/>
    <x v="34"/>
    <n v="193.0702363"/>
  </r>
  <r>
    <x v="18"/>
    <s v="C"/>
    <s v="BGD"/>
    <x v="34"/>
    <n v="290.65246400000001"/>
  </r>
  <r>
    <x v="19"/>
    <s v="C"/>
    <s v="BGR"/>
    <x v="34"/>
    <n v="1148.4943989999999"/>
  </r>
  <r>
    <x v="20"/>
    <s v="C"/>
    <s v="BHR"/>
    <x v="34"/>
    <n v="10130.413070000001"/>
  </r>
  <r>
    <x v="21"/>
    <s v="C"/>
    <s v="BHS"/>
    <x v="34"/>
    <n v="11812.464889999999"/>
  </r>
  <r>
    <x v="22"/>
    <s v="C"/>
    <s v="BIH"/>
    <x v="34"/>
    <n v="318.02000120000002"/>
  </r>
  <r>
    <x v="23"/>
    <s v="C"/>
    <s v="BLR"/>
    <x v="34"/>
    <n v="1460.075488"/>
  </r>
  <r>
    <x v="24"/>
    <s v="C"/>
    <s v="BLZ"/>
    <x v="34"/>
    <n v="2880.2111329999998"/>
  </r>
  <r>
    <x v="25"/>
    <s v="C"/>
    <s v="BMU"/>
    <x v="34"/>
    <n v="31476.063119999999"/>
  </r>
  <r>
    <x v="26"/>
    <s v="C"/>
    <s v="BOL"/>
    <x v="34"/>
    <n v="806.22145190000003"/>
  </r>
  <r>
    <x v="27"/>
    <s v="C"/>
    <s v="BRA"/>
    <x v="34"/>
    <n v="3494.6405410000002"/>
  </r>
  <r>
    <x v="28"/>
    <s v="C"/>
    <s v="BRB"/>
    <x v="34"/>
    <n v="8148.3440730000002"/>
  </r>
  <r>
    <x v="29"/>
    <s v="C"/>
    <s v="BRN"/>
    <x v="34"/>
    <n v="14117.39214"/>
  </r>
  <r>
    <x v="30"/>
    <s v="C"/>
    <s v="BTN"/>
    <x v="34"/>
    <n v="524.29814580000004"/>
  </r>
  <r>
    <x v="31"/>
    <s v="C"/>
    <s v="BWA"/>
    <x v="34"/>
    <n v="2779.113832"/>
  </r>
  <r>
    <x v="32"/>
    <s v="C"/>
    <s v="CAF"/>
    <x v="34"/>
    <n v="260.48357110000001"/>
  </r>
  <r>
    <x v="33"/>
    <s v="C"/>
    <s v="CAN"/>
    <x v="34"/>
    <n v="19859.203979999998"/>
  </r>
  <r>
    <x v="34"/>
    <s v="R"/>
    <s v="CEB"/>
    <x v="34"/>
    <n v="2824.066268"/>
  </r>
  <r>
    <x v="35"/>
    <s v="C"/>
    <s v="CHE"/>
    <x v="34"/>
    <n v="41738.97019"/>
  </r>
  <r>
    <x v="36"/>
    <s v="C"/>
    <s v="CHI"/>
    <x v="34"/>
    <m/>
  </r>
  <r>
    <x v="37"/>
    <s v="C"/>
    <s v="CHL"/>
    <x v="34"/>
    <n v="4045.6214289999998"/>
  </r>
  <r>
    <x v="38"/>
    <s v="C"/>
    <s v="CHN"/>
    <x v="34"/>
    <n v="473.49276220000002"/>
  </r>
  <r>
    <x v="39"/>
    <s v="C"/>
    <s v="CIV"/>
    <x v="34"/>
    <n v="590.30013329999997"/>
  </r>
  <r>
    <x v="40"/>
    <s v="C"/>
    <s v="CMR"/>
    <x v="34"/>
    <n v="703.33409970000002"/>
  </r>
  <r>
    <x v="41"/>
    <s v="C"/>
    <s v="COD"/>
    <x v="34"/>
    <n v="144.5206962"/>
  </r>
  <r>
    <x v="42"/>
    <s v="C"/>
    <s v="COG"/>
    <x v="34"/>
    <n v="649.90537689999996"/>
  </r>
  <r>
    <x v="43"/>
    <s v="C"/>
    <s v="COL"/>
    <x v="34"/>
    <n v="2218.7847099999999"/>
  </r>
  <r>
    <x v="44"/>
    <s v="C"/>
    <s v="COM"/>
    <x v="34"/>
    <n v="401.84093639999998"/>
  </r>
  <r>
    <x v="45"/>
    <s v="C"/>
    <s v="CPV"/>
    <x v="34"/>
    <n v="1072.330788"/>
  </r>
  <r>
    <x v="46"/>
    <s v="C"/>
    <s v="CRI"/>
    <x v="34"/>
    <n v="3045.4067329999998"/>
  </r>
  <r>
    <x v="47"/>
    <s v="R"/>
    <s v="CSS"/>
    <x v="34"/>
    <n v="3091.98693"/>
  </r>
  <r>
    <x v="48"/>
    <s v="C"/>
    <s v="CUB"/>
    <x v="34"/>
    <n v="2621.824239"/>
  </r>
  <r>
    <x v="49"/>
    <s v="C"/>
    <s v="CUW"/>
    <x v="34"/>
    <m/>
  </r>
  <r>
    <x v="50"/>
    <s v="C"/>
    <s v="CYM"/>
    <x v="34"/>
    <m/>
  </r>
  <r>
    <x v="51"/>
    <s v="C"/>
    <s v="CYP"/>
    <x v="34"/>
    <n v="11617.692779999999"/>
  </r>
  <r>
    <x v="52"/>
    <s v="C"/>
    <s v="CZE"/>
    <x v="34"/>
    <n v="4583.5844989999996"/>
  </r>
  <r>
    <x v="53"/>
    <s v="C"/>
    <s v="DEU"/>
    <x v="34"/>
    <n v="27087.55845"/>
  </r>
  <r>
    <x v="54"/>
    <s v="C"/>
    <s v="DJI"/>
    <x v="34"/>
    <n v="790.03226519999998"/>
  </r>
  <r>
    <x v="55"/>
    <s v="C"/>
    <s v="DMA"/>
    <x v="34"/>
    <n v="3018.7782390000002"/>
  </r>
  <r>
    <x v="56"/>
    <s v="C"/>
    <s v="DNK"/>
    <x v="34"/>
    <n v="29995.56522"/>
  </r>
  <r>
    <x v="57"/>
    <s v="C"/>
    <s v="DOM"/>
    <x v="34"/>
    <n v="1871.6674310000001"/>
  </r>
  <r>
    <x v="58"/>
    <s v="C"/>
    <s v="DZA"/>
    <x v="34"/>
    <n v="1499.971505"/>
  </r>
  <r>
    <x v="59"/>
    <s v="R"/>
    <s v="EAP"/>
    <x v="34"/>
    <n v="628.9967686"/>
  </r>
  <r>
    <x v="60"/>
    <s v="R"/>
    <s v="EAR"/>
    <x v="34"/>
    <n v="1091.1015540000001"/>
  </r>
  <r>
    <x v="61"/>
    <s v="R"/>
    <s v="EAS"/>
    <x v="34"/>
    <n v="3811.80645"/>
  </r>
  <r>
    <x v="62"/>
    <s v="R"/>
    <s v="ECA"/>
    <x v="34"/>
    <n v="1839.5979580000001"/>
  </r>
  <r>
    <x v="63"/>
    <s v="R"/>
    <s v="ECS"/>
    <x v="34"/>
    <n v="10998.203289999999"/>
  </r>
  <r>
    <x v="64"/>
    <s v="C"/>
    <s v="ECU"/>
    <x v="34"/>
    <n v="2028.1977340000001"/>
  </r>
  <r>
    <x v="65"/>
    <s v="C"/>
    <s v="EGY"/>
    <x v="34"/>
    <n v="830.4242696"/>
  </r>
  <r>
    <x v="66"/>
    <s v="R"/>
    <s v="EMU"/>
    <x v="34"/>
    <n v="20594.787919999999"/>
  </r>
  <r>
    <x v="67"/>
    <s v="C"/>
    <s v="ERI"/>
    <x v="34"/>
    <n v="172.3215472"/>
  </r>
  <r>
    <x v="68"/>
    <s v="C"/>
    <s v="ESP"/>
    <x v="34"/>
    <n v="13378.849840000001"/>
  </r>
  <r>
    <x v="69"/>
    <s v="C"/>
    <s v="EST"/>
    <x v="34"/>
    <m/>
  </r>
  <r>
    <x v="70"/>
    <s v="C"/>
    <s v="ETH"/>
    <x v="34"/>
    <n v="124.98304539999999"/>
  </r>
  <r>
    <x v="71"/>
    <s v="R"/>
    <s v="EUU"/>
    <x v="34"/>
    <n v="17171.67728"/>
  </r>
  <r>
    <x v="72"/>
    <s v="R"/>
    <s v="FCS"/>
    <x v="34"/>
    <m/>
  </r>
  <r>
    <x v="73"/>
    <s v="C"/>
    <s v="FIN"/>
    <x v="34"/>
    <n v="20305.583549999999"/>
  </r>
  <r>
    <x v="74"/>
    <s v="C"/>
    <s v="FJI"/>
    <x v="34"/>
    <n v="2383.9151459999998"/>
  </r>
  <r>
    <x v="75"/>
    <s v="C"/>
    <s v="FRA"/>
    <x v="34"/>
    <n v="23625.528999999999"/>
  </r>
  <r>
    <x v="76"/>
    <s v="C"/>
    <s v="FRO"/>
    <x v="34"/>
    <m/>
  </r>
  <r>
    <x v="77"/>
    <s v="C"/>
    <s v="FSM"/>
    <x v="34"/>
    <n v="1909.3506319999999"/>
  </r>
  <r>
    <x v="78"/>
    <s v="C"/>
    <s v="GAB"/>
    <x v="34"/>
    <n v="3958.5961860000002"/>
  </r>
  <r>
    <x v="79"/>
    <s v="C"/>
    <s v="GBR"/>
    <x v="34"/>
    <n v="19709.238099999999"/>
  </r>
  <r>
    <x v="80"/>
    <s v="C"/>
    <s v="GEO"/>
    <x v="34"/>
    <n v="517.08708790000003"/>
  </r>
  <r>
    <x v="81"/>
    <s v="C"/>
    <s v="GHA"/>
    <x v="34"/>
    <n v="333.4049392"/>
  </r>
  <r>
    <x v="82"/>
    <s v="C"/>
    <s v="GIB"/>
    <x v="34"/>
    <m/>
  </r>
  <r>
    <x v="83"/>
    <s v="C"/>
    <s v="GIN"/>
    <x v="34"/>
    <n v="448.44756419999999"/>
  </r>
  <r>
    <x v="84"/>
    <s v="C"/>
    <s v="GMB"/>
    <x v="34"/>
    <n v="719.97570729999995"/>
  </r>
  <r>
    <x v="85"/>
    <s v="C"/>
    <s v="GNB"/>
    <x v="34"/>
    <n v="211.5952576"/>
  </r>
  <r>
    <x v="86"/>
    <s v="C"/>
    <s v="GNQ"/>
    <x v="34"/>
    <n v="206.936408"/>
  </r>
  <r>
    <x v="87"/>
    <s v="C"/>
    <s v="GRC"/>
    <x v="34"/>
    <n v="11091.28386"/>
  </r>
  <r>
    <x v="88"/>
    <s v="C"/>
    <s v="GRD"/>
    <x v="34"/>
    <n v="3270.5780209999998"/>
  </r>
  <r>
    <x v="89"/>
    <s v="C"/>
    <s v="GRL"/>
    <x v="34"/>
    <n v="18123.963029999999"/>
  </r>
  <r>
    <x v="90"/>
    <s v="C"/>
    <s v="GTM"/>
    <x v="34"/>
    <n v="1276.332727"/>
  </r>
  <r>
    <x v="91"/>
    <s v="C"/>
    <s v="GUM"/>
    <x v="34"/>
    <m/>
  </r>
  <r>
    <x v="92"/>
    <s v="C"/>
    <s v="GUY"/>
    <x v="34"/>
    <n v="713.23352020000004"/>
  </r>
  <r>
    <x v="93"/>
    <s v="R"/>
    <s v="HIC"/>
    <x v="34"/>
    <n v="22637.050090000001"/>
  </r>
  <r>
    <x v="94"/>
    <s v="C"/>
    <s v="HKG"/>
    <x v="34"/>
    <n v="22502.579740000001"/>
  </r>
  <r>
    <x v="95"/>
    <s v="C"/>
    <s v="HND"/>
    <x v="34"/>
    <n v="618.15025839999998"/>
  </r>
  <r>
    <x v="96"/>
    <s v="R"/>
    <s v="HPC"/>
    <x v="34"/>
    <n v="274.87229500000001"/>
  </r>
  <r>
    <x v="97"/>
    <s v="C"/>
    <s v="HRV"/>
    <x v="34"/>
    <m/>
  </r>
  <r>
    <x v="98"/>
    <s v="C"/>
    <s v="HTI"/>
    <x v="34"/>
    <n v="282.42270109999998"/>
  </r>
  <r>
    <x v="99"/>
    <s v="C"/>
    <s v="HUN"/>
    <x v="34"/>
    <n v="4161.0298430000003"/>
  </r>
  <r>
    <x v="100"/>
    <s v="R"/>
    <s v="IBD"/>
    <x v="34"/>
    <n v="1179.4049130000001"/>
  </r>
  <r>
    <x v="101"/>
    <s v="R"/>
    <s v="IBT"/>
    <x v="34"/>
    <n v="1002.3548500000001"/>
  </r>
  <r>
    <x v="102"/>
    <s v="R"/>
    <s v="IDA"/>
    <x v="34"/>
    <n v="305.06434480000001"/>
  </r>
  <r>
    <x v="103"/>
    <s v="R"/>
    <s v="IDB"/>
    <x v="34"/>
    <n v="376.19969079999998"/>
  </r>
  <r>
    <x v="104"/>
    <s v="C"/>
    <s v="IDN"/>
    <x v="34"/>
    <n v="912.07247340000004"/>
  </r>
  <r>
    <x v="105"/>
    <s v="R"/>
    <s v="IDX"/>
    <x v="34"/>
    <n v="269.26898469999998"/>
  </r>
  <r>
    <x v="106"/>
    <s v="C"/>
    <s v="IMN"/>
    <x v="34"/>
    <m/>
  </r>
  <r>
    <x v="107"/>
    <s v="C"/>
    <s v="IND"/>
    <x v="34"/>
    <n v="342.71751870000003"/>
  </r>
  <r>
    <x v="108"/>
    <s v="R"/>
    <s v="INX"/>
    <x v="34"/>
    <m/>
  </r>
  <r>
    <x v="109"/>
    <s v="C"/>
    <s v="IRL"/>
    <x v="34"/>
    <n v="15918.664500000001"/>
  </r>
  <r>
    <x v="110"/>
    <s v="C"/>
    <s v="IRN"/>
    <x v="34"/>
    <n v="1202.8683269999999"/>
  </r>
  <r>
    <x v="111"/>
    <s v="C"/>
    <s v="IRQ"/>
    <x v="34"/>
    <m/>
  </r>
  <r>
    <x v="112"/>
    <s v="C"/>
    <s v="ISL"/>
    <x v="34"/>
    <n v="24214.709729999999"/>
  </r>
  <r>
    <x v="113"/>
    <s v="C"/>
    <s v="ISR"/>
    <x v="34"/>
    <n v="13830.287"/>
  </r>
  <r>
    <x v="114"/>
    <s v="C"/>
    <s v="ITA"/>
    <x v="34"/>
    <n v="19273.844239999999"/>
  </r>
  <r>
    <x v="115"/>
    <s v="C"/>
    <s v="JAM"/>
    <x v="34"/>
    <n v="1952.9509399999999"/>
  </r>
  <r>
    <x v="116"/>
    <s v="C"/>
    <s v="JOR"/>
    <x v="34"/>
    <n v="1418.973205"/>
  </r>
  <r>
    <x v="117"/>
    <s v="C"/>
    <s v="JPN"/>
    <x v="34"/>
    <n v="39268.566870000002"/>
  </r>
  <r>
    <x v="118"/>
    <s v="C"/>
    <s v="KAZ"/>
    <x v="34"/>
    <n v="1320.3216219999999"/>
  </r>
  <r>
    <x v="119"/>
    <s v="C"/>
    <s v="KEN"/>
    <x v="34"/>
    <n v="269.24870129999999"/>
  </r>
  <r>
    <x v="120"/>
    <s v="C"/>
    <s v="KGZ"/>
    <x v="34"/>
    <n v="372.30781000000002"/>
  </r>
  <r>
    <x v="121"/>
    <s v="C"/>
    <s v="KHM"/>
    <x v="34"/>
    <n v="270.60916370000001"/>
  </r>
  <r>
    <x v="122"/>
    <s v="C"/>
    <s v="KIR"/>
    <x v="34"/>
    <n v="715.16711480000004"/>
  </r>
  <r>
    <x v="123"/>
    <s v="C"/>
    <s v="KNA"/>
    <x v="34"/>
    <n v="6550.5689769999999"/>
  </r>
  <r>
    <x v="124"/>
    <s v="C"/>
    <s v="KOR"/>
    <x v="34"/>
    <n v="10205.80747"/>
  </r>
  <r>
    <x v="125"/>
    <s v="C"/>
    <s v="KWT"/>
    <x v="34"/>
    <m/>
  </r>
  <r>
    <x v="126"/>
    <s v="R"/>
    <s v="LAC"/>
    <x v="34"/>
    <n v="3660.4570229999999"/>
  </r>
  <r>
    <x v="127"/>
    <s v="C"/>
    <s v="LAO"/>
    <x v="34"/>
    <n v="325.62924179999999"/>
  </r>
  <r>
    <x v="128"/>
    <s v="C"/>
    <s v="LBN"/>
    <x v="34"/>
    <n v="3226.9878199999998"/>
  </r>
  <r>
    <x v="129"/>
    <s v="C"/>
    <s v="LBR"/>
    <x v="34"/>
    <n v="65.676876719999996"/>
  </r>
  <r>
    <x v="130"/>
    <s v="C"/>
    <s v="LBY"/>
    <x v="34"/>
    <n v="5892.4622559999998"/>
  </r>
  <r>
    <x v="131"/>
    <s v="C"/>
    <s v="LCA"/>
    <x v="34"/>
    <n v="4130.932519"/>
  </r>
  <r>
    <x v="132"/>
    <s v="R"/>
    <s v="LCN"/>
    <x v="34"/>
    <n v="3761.0475000000001"/>
  </r>
  <r>
    <x v="133"/>
    <s v="R"/>
    <s v="LDC"/>
    <x v="34"/>
    <n v="235.14517050000001"/>
  </r>
  <r>
    <x v="134"/>
    <s v="R"/>
    <s v="LIC"/>
    <x v="34"/>
    <n v="202.02880070000001"/>
  </r>
  <r>
    <x v="135"/>
    <s v="C"/>
    <s v="LIE"/>
    <x v="34"/>
    <n v="64156.701059999999"/>
  </r>
  <r>
    <x v="136"/>
    <s v="C"/>
    <s v="LKA"/>
    <x v="34"/>
    <n v="654.17620639999996"/>
  </r>
  <r>
    <x v="137"/>
    <s v="R"/>
    <s v="LMC"/>
    <x v="34"/>
    <n v="482.18089409999999"/>
  </r>
  <r>
    <x v="138"/>
    <s v="R"/>
    <s v="LMY"/>
    <x v="34"/>
    <n v="968.8647138"/>
  </r>
  <r>
    <x v="139"/>
    <s v="C"/>
    <s v="LSO"/>
    <x v="34"/>
    <n v="506.99777970000002"/>
  </r>
  <r>
    <x v="140"/>
    <s v="R"/>
    <s v="LTE"/>
    <x v="34"/>
    <n v="1277.186627"/>
  </r>
  <r>
    <x v="141"/>
    <s v="C"/>
    <s v="LTU"/>
    <x v="34"/>
    <m/>
  </r>
  <r>
    <x v="142"/>
    <s v="C"/>
    <s v="LUX"/>
    <x v="34"/>
    <n v="45481.892200000002"/>
  </r>
  <r>
    <x v="143"/>
    <s v="C"/>
    <s v="LVA"/>
    <x v="34"/>
    <m/>
  </r>
  <r>
    <x v="144"/>
    <s v="C"/>
    <s v="MAC"/>
    <x v="34"/>
    <n v="16578.061839999998"/>
  </r>
  <r>
    <x v="145"/>
    <s v="C"/>
    <s v="MAF"/>
    <x v="34"/>
    <m/>
  </r>
  <r>
    <x v="146"/>
    <s v="C"/>
    <s v="MAR"/>
    <x v="34"/>
    <n v="1322.8704"/>
  </r>
  <r>
    <x v="147"/>
    <s v="C"/>
    <s v="MCO"/>
    <x v="34"/>
    <n v="89404.073319999996"/>
  </r>
  <r>
    <x v="148"/>
    <s v="C"/>
    <s v="MDA"/>
    <x v="34"/>
    <m/>
  </r>
  <r>
    <x v="149"/>
    <s v="C"/>
    <s v="MDG"/>
    <x v="34"/>
    <n v="227.8369055"/>
  </r>
  <r>
    <x v="150"/>
    <s v="C"/>
    <s v="MDV"/>
    <x v="34"/>
    <n v="1452.5893189999999"/>
  </r>
  <r>
    <x v="151"/>
    <s v="R"/>
    <s v="MEA"/>
    <x v="34"/>
    <n v="2226.5715639999999"/>
  </r>
  <r>
    <x v="152"/>
    <s v="C"/>
    <s v="MEX"/>
    <x v="34"/>
    <n v="5710.0554869999996"/>
  </r>
  <r>
    <x v="153"/>
    <s v="C"/>
    <s v="MHL"/>
    <x v="34"/>
    <n v="2136.8462679999998"/>
  </r>
  <r>
    <x v="154"/>
    <s v="R"/>
    <s v="MIC"/>
    <x v="34"/>
    <n v="1039.2167119999999"/>
  </r>
  <r>
    <x v="155"/>
    <s v="C"/>
    <s v="MKD"/>
    <x v="34"/>
    <n v="1706.2446829999999"/>
  </r>
  <r>
    <x v="156"/>
    <s v="C"/>
    <s v="MLI"/>
    <x v="34"/>
    <n v="222.5767979"/>
  </r>
  <r>
    <x v="157"/>
    <s v="C"/>
    <s v="MLT"/>
    <x v="34"/>
    <n v="8000.5180049999999"/>
  </r>
  <r>
    <x v="158"/>
    <s v="C"/>
    <s v="MMR"/>
    <x v="34"/>
    <m/>
  </r>
  <r>
    <x v="159"/>
    <s v="R"/>
    <s v="MNA"/>
    <x v="34"/>
    <n v="1197.7595779999999"/>
  </r>
  <r>
    <x v="160"/>
    <s v="C"/>
    <s v="MNE"/>
    <x v="34"/>
    <m/>
  </r>
  <r>
    <x v="161"/>
    <s v="C"/>
    <s v="MNG"/>
    <x v="34"/>
    <n v="405.9718115"/>
  </r>
  <r>
    <x v="162"/>
    <s v="C"/>
    <s v="MNP"/>
    <x v="34"/>
    <m/>
  </r>
  <r>
    <x v="163"/>
    <s v="C"/>
    <s v="MOZ"/>
    <x v="34"/>
    <n v="161.70488090000001"/>
  </r>
  <r>
    <x v="164"/>
    <s v="C"/>
    <s v="MRT"/>
    <x v="34"/>
    <n v="581.90983430000006"/>
  </r>
  <r>
    <x v="165"/>
    <s v="C"/>
    <s v="MUS"/>
    <x v="34"/>
    <n v="3197.3310240000001"/>
  </r>
  <r>
    <x v="166"/>
    <s v="C"/>
    <s v="MWI"/>
    <x v="34"/>
    <n v="120.62925540000001"/>
  </r>
  <r>
    <x v="167"/>
    <s v="C"/>
    <s v="MYS"/>
    <x v="34"/>
    <n v="3726.3406669999999"/>
  </r>
  <r>
    <x v="168"/>
    <s v="R"/>
    <s v="NAC"/>
    <x v="34"/>
    <n v="26988.834439999999"/>
  </r>
  <r>
    <x v="169"/>
    <s v="C"/>
    <s v="NAM"/>
    <x v="34"/>
    <n v="2263.4002949999999"/>
  </r>
  <r>
    <x v="170"/>
    <s v="C"/>
    <s v="NCL"/>
    <x v="34"/>
    <n v="16037.025240000001"/>
  </r>
  <r>
    <x v="171"/>
    <s v="C"/>
    <s v="NER"/>
    <x v="34"/>
    <n v="170.80940849999999"/>
  </r>
  <r>
    <x v="172"/>
    <s v="C"/>
    <s v="NGA"/>
    <x v="34"/>
    <n v="171.66974630000001"/>
  </r>
  <r>
    <x v="173"/>
    <s v="C"/>
    <s v="NIC"/>
    <x v="34"/>
    <n v="854.5499049"/>
  </r>
  <r>
    <x v="174"/>
    <s v="C"/>
    <s v="NLD"/>
    <x v="34"/>
    <n v="24331.75402"/>
  </r>
  <r>
    <x v="175"/>
    <s v="C"/>
    <s v="NOR"/>
    <x v="34"/>
    <n v="29315.841909999999"/>
  </r>
  <r>
    <x v="176"/>
    <s v="C"/>
    <s v="NPL"/>
    <x v="34"/>
    <n v="194.8890676"/>
  </r>
  <r>
    <x v="177"/>
    <s v="C"/>
    <s v="NRU"/>
    <x v="34"/>
    <m/>
  </r>
  <r>
    <x v="178"/>
    <s v="C"/>
    <s v="NZL"/>
    <x v="34"/>
    <n v="15280.48144"/>
  </r>
  <r>
    <x v="179"/>
    <s v="R"/>
    <s v="OED"/>
    <x v="34"/>
    <n v="20839.323909999999"/>
  </r>
  <r>
    <x v="180"/>
    <s v="C"/>
    <s v="OMN"/>
    <x v="34"/>
    <n v="6013.1666770000002"/>
  </r>
  <r>
    <x v="181"/>
    <s v="R"/>
    <s v="OSS"/>
    <x v="34"/>
    <n v="3212.7099760000001"/>
  </r>
  <r>
    <x v="182"/>
    <s v="C"/>
    <s v="PAK"/>
    <x v="34"/>
    <n v="433.28858359999998"/>
  </r>
  <r>
    <x v="183"/>
    <s v="C"/>
    <s v="PAN"/>
    <x v="34"/>
    <n v="3489.0653130000001"/>
  </r>
  <r>
    <x v="184"/>
    <s v="C"/>
    <s v="PER"/>
    <x v="34"/>
    <n v="1900.2245350000001"/>
  </r>
  <r>
    <x v="185"/>
    <s v="C"/>
    <s v="PHL"/>
    <x v="34"/>
    <n v="939.15593120000005"/>
  </r>
  <r>
    <x v="186"/>
    <s v="C"/>
    <s v="PLW"/>
    <x v="34"/>
    <n v="4970.070213"/>
  </r>
  <r>
    <x v="187"/>
    <s v="C"/>
    <s v="PNG"/>
    <x v="34"/>
    <n v="1153.448535"/>
  </r>
  <r>
    <x v="188"/>
    <s v="C"/>
    <s v="POL"/>
    <x v="34"/>
    <n v="2874.8253110000001"/>
  </r>
  <r>
    <x v="189"/>
    <s v="R"/>
    <s v="PRE"/>
    <x v="34"/>
    <n v="270.06643539999999"/>
  </r>
  <r>
    <x v="190"/>
    <s v="C"/>
    <s v="PRI"/>
    <x v="34"/>
    <n v="10876.418820000001"/>
  </r>
  <r>
    <x v="191"/>
    <s v="C"/>
    <s v="PRK"/>
    <x v="34"/>
    <m/>
  </r>
  <r>
    <x v="192"/>
    <s v="C"/>
    <s v="PRT"/>
    <x v="34"/>
    <n v="9978.3019370000002"/>
  </r>
  <r>
    <x v="193"/>
    <s v="C"/>
    <s v="PRY"/>
    <x v="34"/>
    <n v="1692.238533"/>
  </r>
  <r>
    <x v="194"/>
    <s v="R"/>
    <s v="PSE"/>
    <x v="34"/>
    <n v="1201.5815419999999"/>
  </r>
  <r>
    <x v="195"/>
    <s v="R"/>
    <s v="PSS"/>
    <x v="34"/>
    <n v="1872.931159"/>
  </r>
  <r>
    <x v="196"/>
    <s v="R"/>
    <s v="PST"/>
    <x v="34"/>
    <n v="22655.714779999998"/>
  </r>
  <r>
    <x v="197"/>
    <s v="C"/>
    <s v="PYF"/>
    <x v="34"/>
    <n v="16647.551609999999"/>
  </r>
  <r>
    <x v="198"/>
    <s v="C"/>
    <s v="QAT"/>
    <x v="34"/>
    <n v="14542.54286"/>
  </r>
  <r>
    <x v="199"/>
    <s v="C"/>
    <s v="ROU"/>
    <x v="34"/>
    <n v="1323.104325"/>
  </r>
  <r>
    <x v="200"/>
    <s v="C"/>
    <s v="RUS"/>
    <x v="34"/>
    <n v="2663.3945990000002"/>
  </r>
  <r>
    <x v="201"/>
    <s v="C"/>
    <s v="RWA"/>
    <x v="34"/>
    <n v="125.4994918"/>
  </r>
  <r>
    <x v="202"/>
    <s v="R"/>
    <s v="SAS"/>
    <x v="34"/>
    <n v="345.78157709999999"/>
  </r>
  <r>
    <x v="203"/>
    <s v="C"/>
    <s v="SAU"/>
    <x v="34"/>
    <n v="7382.1321669999998"/>
  </r>
  <r>
    <x v="204"/>
    <s v="C"/>
    <s v="SDN"/>
    <x v="34"/>
    <n v="444.5573291"/>
  </r>
  <r>
    <x v="205"/>
    <s v="C"/>
    <s v="SEN"/>
    <x v="34"/>
    <n v="455.48850040000002"/>
  </r>
  <r>
    <x v="206"/>
    <s v="C"/>
    <s v="SGP"/>
    <x v="34"/>
    <n v="21578.46053"/>
  </r>
  <r>
    <x v="207"/>
    <s v="C"/>
    <s v="SLB"/>
    <x v="34"/>
    <n v="1330.822932"/>
  </r>
  <r>
    <x v="208"/>
    <s v="C"/>
    <s v="SLE"/>
    <x v="34"/>
    <n v="212.88437300000001"/>
  </r>
  <r>
    <x v="209"/>
    <s v="C"/>
    <s v="SLV"/>
    <x v="34"/>
    <n v="1458.1930030000001"/>
  </r>
  <r>
    <x v="210"/>
    <s v="C"/>
    <s v="SMR"/>
    <x v="34"/>
    <m/>
  </r>
  <r>
    <x v="211"/>
    <s v="C"/>
    <s v="SOM"/>
    <x v="34"/>
    <m/>
  </r>
  <r>
    <x v="212"/>
    <s v="C"/>
    <s v="SRB"/>
    <x v="34"/>
    <m/>
  </r>
  <r>
    <x v="213"/>
    <s v="R"/>
    <s v="SSA"/>
    <x v="34"/>
    <n v="509.87937090000003"/>
  </r>
  <r>
    <x v="214"/>
    <s v="C"/>
    <s v="SSD"/>
    <x v="34"/>
    <m/>
  </r>
  <r>
    <x v="215"/>
    <s v="R"/>
    <s v="SSF"/>
    <x v="34"/>
    <n v="510.67095019999999"/>
  </r>
  <r>
    <x v="216"/>
    <s v="R"/>
    <s v="SST"/>
    <x v="34"/>
    <n v="3094.7733859999998"/>
  </r>
  <r>
    <x v="217"/>
    <s v="C"/>
    <s v="STP"/>
    <x v="34"/>
    <m/>
  </r>
  <r>
    <x v="218"/>
    <s v="C"/>
    <s v="SUR"/>
    <x v="34"/>
    <n v="1385.449143"/>
  </r>
  <r>
    <x v="219"/>
    <s v="C"/>
    <s v="SVK"/>
    <x v="34"/>
    <n v="3755.7277370000002"/>
  </r>
  <r>
    <x v="220"/>
    <s v="C"/>
    <s v="SVN"/>
    <x v="34"/>
    <m/>
  </r>
  <r>
    <x v="221"/>
    <s v="C"/>
    <s v="SWE"/>
    <x v="34"/>
    <n v="25747.241689999999"/>
  </r>
  <r>
    <x v="222"/>
    <s v="C"/>
    <s v="SWZ"/>
    <x v="34"/>
    <n v="1507.042512"/>
  </r>
  <r>
    <x v="223"/>
    <s v="C"/>
    <s v="SXM"/>
    <x v="34"/>
    <m/>
  </r>
  <r>
    <x v="224"/>
    <s v="C"/>
    <s v="SYC"/>
    <x v="34"/>
    <n v="6555.5044070000004"/>
  </r>
  <r>
    <x v="225"/>
    <s v="C"/>
    <s v="SYR"/>
    <x v="34"/>
    <n v="725.60859210000001"/>
  </r>
  <r>
    <x v="226"/>
    <s v="C"/>
    <s v="TCA"/>
    <x v="34"/>
    <m/>
  </r>
  <r>
    <x v="227"/>
    <s v="C"/>
    <s v="TCD"/>
    <x v="34"/>
    <n v="174.21954869999999"/>
  </r>
  <r>
    <x v="228"/>
    <s v="R"/>
    <s v="TEA"/>
    <x v="34"/>
    <n v="635.8142871"/>
  </r>
  <r>
    <x v="229"/>
    <s v="R"/>
    <s v="TEC"/>
    <x v="34"/>
    <n v="1928.638436"/>
  </r>
  <r>
    <x v="230"/>
    <s v="C"/>
    <s v="TGO"/>
    <x v="34"/>
    <n v="236.00115579999999"/>
  </r>
  <r>
    <x v="231"/>
    <s v="C"/>
    <s v="THA"/>
    <x v="34"/>
    <n v="2490.3115469999998"/>
  </r>
  <r>
    <x v="232"/>
    <s v="C"/>
    <s v="TJK"/>
    <x v="34"/>
    <n v="236.9919764"/>
  </r>
  <r>
    <x v="233"/>
    <s v="C"/>
    <s v="TKM"/>
    <x v="34"/>
    <n v="622.37107990000004"/>
  </r>
  <r>
    <x v="234"/>
    <s v="R"/>
    <s v="TLA"/>
    <x v="34"/>
    <n v="3710.7899459999999"/>
  </r>
  <r>
    <x v="235"/>
    <s v="C"/>
    <s v="TLS"/>
    <x v="34"/>
    <m/>
  </r>
  <r>
    <x v="236"/>
    <s v="R"/>
    <s v="TMN"/>
    <x v="34"/>
    <n v="1197.600297"/>
  </r>
  <r>
    <x v="237"/>
    <s v="C"/>
    <s v="TON"/>
    <x v="34"/>
    <n v="2022.0168739999999"/>
  </r>
  <r>
    <x v="238"/>
    <s v="R"/>
    <s v="TSA"/>
    <x v="34"/>
    <n v="345.78157709999999"/>
  </r>
  <r>
    <x v="239"/>
    <s v="R"/>
    <s v="TSS"/>
    <x v="34"/>
    <n v="510.67095019999999"/>
  </r>
  <r>
    <x v="240"/>
    <s v="C"/>
    <s v="TTO"/>
    <x v="34"/>
    <n v="3956.7580889999999"/>
  </r>
  <r>
    <x v="241"/>
    <s v="C"/>
    <s v="TUN"/>
    <x v="34"/>
    <n v="1745.357659"/>
  </r>
  <r>
    <x v="242"/>
    <s v="C"/>
    <s v="TUR"/>
    <x v="34"/>
    <n v="2270.3403619999999"/>
  </r>
  <r>
    <x v="243"/>
    <s v="C"/>
    <s v="TUV"/>
    <x v="34"/>
    <n v="1184.6382550000001"/>
  </r>
  <r>
    <x v="244"/>
    <s v="C"/>
    <s v="TZA"/>
    <x v="34"/>
    <n v="159.6357424"/>
  </r>
  <r>
    <x v="245"/>
    <s v="C"/>
    <s v="UGA"/>
    <x v="34"/>
    <n v="200.44724790000001"/>
  </r>
  <r>
    <x v="246"/>
    <s v="C"/>
    <s v="UKR"/>
    <x v="34"/>
    <n v="1012.105192"/>
  </r>
  <r>
    <x v="247"/>
    <s v="R"/>
    <s v="UMC"/>
    <x v="34"/>
    <n v="1582.3990229999999"/>
  </r>
  <r>
    <x v="248"/>
    <s v="C"/>
    <s v="URY"/>
    <x v="34"/>
    <n v="5458.0648099999999"/>
  </r>
  <r>
    <x v="249"/>
    <s v="C"/>
    <s v="USA"/>
    <x v="34"/>
    <n v="27776.63553"/>
  </r>
  <r>
    <x v="250"/>
    <s v="C"/>
    <s v="UZB"/>
    <x v="34"/>
    <n v="576.44711050000001"/>
  </r>
  <r>
    <x v="251"/>
    <s v="C"/>
    <s v="VCT"/>
    <x v="34"/>
    <n v="2676.7886640000002"/>
  </r>
  <r>
    <x v="252"/>
    <s v="C"/>
    <s v="VEN"/>
    <x v="34"/>
    <n v="2601.9575890000001"/>
  </r>
  <r>
    <x v="253"/>
    <s v="C"/>
    <s v="VGB"/>
    <x v="34"/>
    <m/>
  </r>
  <r>
    <x v="254"/>
    <s v="C"/>
    <s v="VIR"/>
    <x v="34"/>
    <m/>
  </r>
  <r>
    <x v="255"/>
    <s v="C"/>
    <s v="VNM"/>
    <x v="34"/>
    <n v="229.95480470000001"/>
  </r>
  <r>
    <x v="256"/>
    <s v="C"/>
    <s v="VUT"/>
    <x v="34"/>
    <n v="1335.2597989999999"/>
  </r>
  <r>
    <x v="257"/>
    <s v="R"/>
    <s v="WLD"/>
    <x v="34"/>
    <n v="4931.8282650000001"/>
  </r>
  <r>
    <x v="258"/>
    <s v="C"/>
    <s v="WSM"/>
    <x v="34"/>
    <n v="1309.9160280000001"/>
  </r>
  <r>
    <x v="259"/>
    <s v="C"/>
    <s v="XKX"/>
    <x v="34"/>
    <m/>
  </r>
  <r>
    <x v="260"/>
    <s v="C"/>
    <s v="YEM"/>
    <x v="34"/>
    <n v="283.63473069999998"/>
  </r>
  <r>
    <x v="261"/>
    <s v="C"/>
    <s v="ZAF"/>
    <x v="34"/>
    <n v="3445.7010829999999"/>
  </r>
  <r>
    <x v="262"/>
    <s v="C"/>
    <s v="ZMB"/>
    <x v="34"/>
    <n v="411.03899969999998"/>
  </r>
  <r>
    <x v="263"/>
    <s v="C"/>
    <s v="ZWE"/>
    <x v="34"/>
    <n v="619.83513819999996"/>
  </r>
  <r>
    <x v="0"/>
    <s v="C"/>
    <s v="ABW"/>
    <x v="35"/>
    <n v="16441.790639999999"/>
  </r>
  <r>
    <x v="1"/>
    <s v="C"/>
    <s v="AFG"/>
    <x v="35"/>
    <m/>
  </r>
  <r>
    <x v="2"/>
    <s v="C"/>
    <s v="AGO"/>
    <x v="35"/>
    <n v="353.18204509999998"/>
  </r>
  <r>
    <x v="3"/>
    <s v="C"/>
    <s v="ALB"/>
    <x v="35"/>
    <n v="760.5593758"/>
  </r>
  <r>
    <x v="4"/>
    <s v="C"/>
    <s v="AND"/>
    <x v="35"/>
    <n v="18461.064859999999"/>
  </r>
  <r>
    <x v="5"/>
    <s v="R"/>
    <s v="ARB"/>
    <x v="35"/>
    <n v="2053.7214210000002"/>
  </r>
  <r>
    <x v="6"/>
    <s v="C"/>
    <s v="ARE"/>
    <x v="35"/>
    <n v="26847.08005"/>
  </r>
  <r>
    <x v="7"/>
    <s v="C"/>
    <s v="ARG"/>
    <x v="35"/>
    <n v="7373.4282460000004"/>
  </r>
  <r>
    <x v="8"/>
    <s v="C"/>
    <s v="ARM"/>
    <x v="35"/>
    <n v="456.37589969999999"/>
  </r>
  <r>
    <x v="9"/>
    <s v="C"/>
    <s v="ASM"/>
    <x v="35"/>
    <m/>
  </r>
  <r>
    <x v="10"/>
    <s v="C"/>
    <s v="ATG"/>
    <x v="35"/>
    <n v="7841.4640339999996"/>
  </r>
  <r>
    <x v="11"/>
    <s v="C"/>
    <s v="AUS"/>
    <x v="35"/>
    <n v="20384.669290000002"/>
  </r>
  <r>
    <x v="12"/>
    <s v="C"/>
    <s v="AUT"/>
    <x v="35"/>
    <n v="30252.794689999999"/>
  </r>
  <r>
    <x v="13"/>
    <s v="C"/>
    <s v="AZE"/>
    <x v="35"/>
    <n v="397.19811609999999"/>
  </r>
  <r>
    <x v="14"/>
    <s v="C"/>
    <s v="BDI"/>
    <x v="35"/>
    <n v="167.79917169999999"/>
  </r>
  <r>
    <x v="15"/>
    <s v="C"/>
    <s v="BEL"/>
    <x v="35"/>
    <n v="28565.94615"/>
  </r>
  <r>
    <x v="16"/>
    <s v="C"/>
    <s v="BEN"/>
    <x v="35"/>
    <n v="367.38734099999999"/>
  </r>
  <r>
    <x v="17"/>
    <s v="C"/>
    <s v="BFA"/>
    <x v="35"/>
    <n v="235.83219729999999"/>
  </r>
  <r>
    <x v="18"/>
    <s v="C"/>
    <s v="BGD"/>
    <x v="35"/>
    <n v="319.60869439999999"/>
  </r>
  <r>
    <x v="19"/>
    <s v="C"/>
    <s v="BGR"/>
    <x v="35"/>
    <n v="1554.0469310000001"/>
  </r>
  <r>
    <x v="20"/>
    <s v="C"/>
    <s v="BHR"/>
    <x v="35"/>
    <n v="10376.93489"/>
  </r>
  <r>
    <x v="21"/>
    <s v="C"/>
    <s v="BHS"/>
    <x v="35"/>
    <n v="12239.871499999999"/>
  </r>
  <r>
    <x v="22"/>
    <s v="C"/>
    <s v="BIH"/>
    <x v="35"/>
    <n v="485.61727669999999"/>
  </r>
  <r>
    <x v="23"/>
    <s v="C"/>
    <s v="BLR"/>
    <x v="35"/>
    <n v="1370.672043"/>
  </r>
  <r>
    <x v="24"/>
    <s v="C"/>
    <s v="BLZ"/>
    <x v="35"/>
    <n v="2996.382928"/>
  </r>
  <r>
    <x v="25"/>
    <s v="C"/>
    <s v="BMU"/>
    <x v="35"/>
    <n v="33989.72236"/>
  </r>
  <r>
    <x v="26"/>
    <s v="C"/>
    <s v="BOL"/>
    <x v="35"/>
    <n v="887.46852430000001"/>
  </r>
  <r>
    <x v="27"/>
    <s v="C"/>
    <s v="BRA"/>
    <x v="35"/>
    <n v="4840.7877820000003"/>
  </r>
  <r>
    <x v="28"/>
    <s v="C"/>
    <s v="BRB"/>
    <x v="35"/>
    <n v="8537.1585610000002"/>
  </r>
  <r>
    <x v="29"/>
    <s v="C"/>
    <s v="BRN"/>
    <x v="35"/>
    <n v="15929.163759999999"/>
  </r>
  <r>
    <x v="30"/>
    <s v="C"/>
    <s v="BTN"/>
    <x v="35"/>
    <n v="588.59390269999994"/>
  </r>
  <r>
    <x v="31"/>
    <s v="C"/>
    <s v="BWA"/>
    <x v="35"/>
    <n v="3014.8678580000001"/>
  </r>
  <r>
    <x v="32"/>
    <s v="C"/>
    <s v="CAF"/>
    <x v="35"/>
    <n v="332.67737720000002"/>
  </r>
  <r>
    <x v="33"/>
    <s v="C"/>
    <s v="CAN"/>
    <x v="35"/>
    <n v="20577.489389999999"/>
  </r>
  <r>
    <x v="34"/>
    <s v="R"/>
    <s v="CEB"/>
    <x v="35"/>
    <n v="3512.9058279999999"/>
  </r>
  <r>
    <x v="35"/>
    <s v="C"/>
    <s v="CHE"/>
    <x v="35"/>
    <n v="48540.577490000003"/>
  </r>
  <r>
    <x v="36"/>
    <s v="C"/>
    <s v="CHI"/>
    <x v="35"/>
    <m/>
  </r>
  <r>
    <x v="37"/>
    <s v="C"/>
    <s v="CHL"/>
    <x v="35"/>
    <n v="5137.375078"/>
  </r>
  <r>
    <x v="38"/>
    <s v="C"/>
    <s v="CHN"/>
    <x v="35"/>
    <n v="609.65676529999996"/>
  </r>
  <r>
    <x v="39"/>
    <s v="C"/>
    <s v="CIV"/>
    <x v="35"/>
    <n v="756.50113539999995"/>
  </r>
  <r>
    <x v="40"/>
    <s v="C"/>
    <s v="CMR"/>
    <x v="35"/>
    <n v="648.78055689999997"/>
  </r>
  <r>
    <x v="41"/>
    <s v="C"/>
    <s v="COD"/>
    <x v="35"/>
    <n v="135.67347810000001"/>
  </r>
  <r>
    <x v="42"/>
    <s v="C"/>
    <s v="COG"/>
    <x v="35"/>
    <n v="755.91679509999994"/>
  </r>
  <r>
    <x v="43"/>
    <s v="C"/>
    <s v="COL"/>
    <x v="35"/>
    <n v="2470.6836229999999"/>
  </r>
  <r>
    <x v="44"/>
    <s v="C"/>
    <s v="COM"/>
    <x v="35"/>
    <n v="487.79797300000001"/>
  </r>
  <r>
    <x v="45"/>
    <s v="C"/>
    <s v="CPV"/>
    <x v="35"/>
    <n v="1251.902319"/>
  </r>
  <r>
    <x v="46"/>
    <s v="C"/>
    <s v="CRI"/>
    <x v="35"/>
    <n v="3279.3265059999999"/>
  </r>
  <r>
    <x v="47"/>
    <s v="R"/>
    <s v="CSS"/>
    <x v="35"/>
    <n v="3358.5671600000001"/>
  </r>
  <r>
    <x v="48"/>
    <s v="C"/>
    <s v="CUB"/>
    <x v="35"/>
    <n v="2790.1782210000001"/>
  </r>
  <r>
    <x v="49"/>
    <s v="C"/>
    <s v="CUW"/>
    <x v="35"/>
    <m/>
  </r>
  <r>
    <x v="50"/>
    <s v="C"/>
    <s v="CYM"/>
    <x v="35"/>
    <m/>
  </r>
  <r>
    <x v="51"/>
    <s v="C"/>
    <s v="CYP"/>
    <x v="35"/>
    <n v="15098.006020000001"/>
  </r>
  <r>
    <x v="52"/>
    <s v="C"/>
    <s v="CZE"/>
    <x v="35"/>
    <n v="5765.0484390000001"/>
  </r>
  <r>
    <x v="53"/>
    <s v="C"/>
    <s v="DEU"/>
    <x v="35"/>
    <n v="31729.69976"/>
  </r>
  <r>
    <x v="54"/>
    <s v="C"/>
    <s v="DJI"/>
    <x v="35"/>
    <n v="789.5517691"/>
  </r>
  <r>
    <x v="55"/>
    <s v="C"/>
    <s v="DMA"/>
    <x v="35"/>
    <n v="3139.1805439999998"/>
  </r>
  <r>
    <x v="56"/>
    <s v="C"/>
    <s v="DNK"/>
    <x v="35"/>
    <n v="35351.380709999998"/>
  </r>
  <r>
    <x v="57"/>
    <s v="C"/>
    <s v="DOM"/>
    <x v="35"/>
    <n v="2072.6836520000002"/>
  </r>
  <r>
    <x v="58"/>
    <s v="C"/>
    <s v="DZA"/>
    <x v="35"/>
    <n v="1444.908036"/>
  </r>
  <r>
    <x v="59"/>
    <s v="R"/>
    <s v="EAP"/>
    <x v="35"/>
    <n v="766.67189880000001"/>
  </r>
  <r>
    <x v="60"/>
    <s v="R"/>
    <s v="EAR"/>
    <x v="35"/>
    <n v="1096.381674"/>
  </r>
  <r>
    <x v="61"/>
    <s v="R"/>
    <s v="EAS"/>
    <x v="35"/>
    <n v="4279.7503660000002"/>
  </r>
  <r>
    <x v="62"/>
    <s v="R"/>
    <s v="ECA"/>
    <x v="35"/>
    <n v="1961.6824790000001"/>
  </r>
  <r>
    <x v="63"/>
    <s v="R"/>
    <s v="ECS"/>
    <x v="35"/>
    <n v="12644.20823"/>
  </r>
  <r>
    <x v="64"/>
    <s v="C"/>
    <s v="ECU"/>
    <x v="35"/>
    <n v="2135.6328119999998"/>
  </r>
  <r>
    <x v="65"/>
    <s v="C"/>
    <s v="EGY"/>
    <x v="35"/>
    <n v="944.20191160000002"/>
  </r>
  <r>
    <x v="66"/>
    <s v="R"/>
    <s v="EMU"/>
    <x v="35"/>
    <n v="23709.163519999998"/>
  </r>
  <r>
    <x v="67"/>
    <s v="C"/>
    <s v="ERI"/>
    <x v="35"/>
    <n v="187.05044789999999"/>
  </r>
  <r>
    <x v="68"/>
    <s v="C"/>
    <s v="ESP"/>
    <x v="35"/>
    <n v="15429.939420000001"/>
  </r>
  <r>
    <x v="69"/>
    <s v="C"/>
    <s v="EST"/>
    <x v="35"/>
    <n v="3044.3837090000002"/>
  </r>
  <r>
    <x v="70"/>
    <s v="C"/>
    <s v="ETH"/>
    <x v="35"/>
    <n v="133.72885389999999"/>
  </r>
  <r>
    <x v="71"/>
    <s v="R"/>
    <s v="EUU"/>
    <x v="35"/>
    <n v="19845.273539999998"/>
  </r>
  <r>
    <x v="72"/>
    <s v="R"/>
    <s v="FCS"/>
    <x v="35"/>
    <m/>
  </r>
  <r>
    <x v="73"/>
    <s v="C"/>
    <s v="FIN"/>
    <x v="35"/>
    <n v="26273.465899999999"/>
  </r>
  <r>
    <x v="74"/>
    <s v="C"/>
    <s v="FJI"/>
    <x v="35"/>
    <n v="2540.751518"/>
  </r>
  <r>
    <x v="75"/>
    <s v="C"/>
    <s v="FRA"/>
    <x v="35"/>
    <n v="27037.972129999998"/>
  </r>
  <r>
    <x v="76"/>
    <s v="C"/>
    <s v="FRO"/>
    <x v="35"/>
    <m/>
  </r>
  <r>
    <x v="77"/>
    <s v="C"/>
    <s v="FSM"/>
    <x v="35"/>
    <n v="2065.004277"/>
  </r>
  <r>
    <x v="78"/>
    <s v="C"/>
    <s v="GAB"/>
    <x v="35"/>
    <n v="4565.5804989999997"/>
  </r>
  <r>
    <x v="79"/>
    <s v="C"/>
    <s v="GBR"/>
    <x v="35"/>
    <n v="22755.562119999999"/>
  </r>
  <r>
    <x v="80"/>
    <s v="C"/>
    <s v="GEO"/>
    <x v="35"/>
    <n v="569.01813809999999"/>
  </r>
  <r>
    <x v="81"/>
    <s v="C"/>
    <s v="GHA"/>
    <x v="35"/>
    <n v="385.73731950000001"/>
  </r>
  <r>
    <x v="82"/>
    <s v="C"/>
    <s v="GIB"/>
    <x v="35"/>
    <m/>
  </r>
  <r>
    <x v="83"/>
    <s v="C"/>
    <s v="GIN"/>
    <x v="35"/>
    <n v="469.27610140000002"/>
  </r>
  <r>
    <x v="84"/>
    <s v="C"/>
    <s v="GMB"/>
    <x v="35"/>
    <n v="737.17879140000002"/>
  </r>
  <r>
    <x v="85"/>
    <s v="C"/>
    <s v="GNB"/>
    <x v="35"/>
    <n v="223.34184010000001"/>
  </r>
  <r>
    <x v="86"/>
    <s v="C"/>
    <s v="GNQ"/>
    <x v="35"/>
    <n v="280.96953130000003"/>
  </r>
  <r>
    <x v="87"/>
    <s v="C"/>
    <s v="GRC"/>
    <x v="35"/>
    <n v="12959.32432"/>
  </r>
  <r>
    <x v="88"/>
    <s v="C"/>
    <s v="GRD"/>
    <x v="35"/>
    <n v="3413.022031"/>
  </r>
  <r>
    <x v="89"/>
    <s v="C"/>
    <s v="GRL"/>
    <x v="35"/>
    <n v="21665.7019"/>
  </r>
  <r>
    <x v="90"/>
    <s v="C"/>
    <s v="GTM"/>
    <x v="35"/>
    <n v="1408.0321799999999"/>
  </r>
  <r>
    <x v="91"/>
    <s v="C"/>
    <s v="GUM"/>
    <x v="35"/>
    <m/>
  </r>
  <r>
    <x v="92"/>
    <s v="C"/>
    <s v="GUY"/>
    <x v="35"/>
    <n v="816.54293289999998"/>
  </r>
  <r>
    <x v="93"/>
    <s v="R"/>
    <s v="HIC"/>
    <x v="35"/>
    <n v="24920.7219"/>
  </r>
  <r>
    <x v="94"/>
    <s v="C"/>
    <s v="HKG"/>
    <x v="35"/>
    <n v="23497.492310000001"/>
  </r>
  <r>
    <x v="95"/>
    <s v="C"/>
    <s v="HND"/>
    <x v="35"/>
    <n v="685.06187460000001"/>
  </r>
  <r>
    <x v="96"/>
    <s v="R"/>
    <s v="HPC"/>
    <x v="35"/>
    <n v="305.15615070000001"/>
  </r>
  <r>
    <x v="97"/>
    <s v="C"/>
    <s v="HRV"/>
    <x v="35"/>
    <n v="4794.9372130000002"/>
  </r>
  <r>
    <x v="98"/>
    <s v="C"/>
    <s v="HTI"/>
    <x v="35"/>
    <n v="359.76765690000002"/>
  </r>
  <r>
    <x v="99"/>
    <s v="C"/>
    <s v="HUN"/>
    <x v="35"/>
    <n v="4481.4140630000002"/>
  </r>
  <r>
    <x v="100"/>
    <s v="R"/>
    <s v="IBD"/>
    <x v="35"/>
    <n v="1305.946764"/>
  </r>
  <r>
    <x v="101"/>
    <s v="R"/>
    <s v="IBT"/>
    <x v="35"/>
    <n v="1109.420564"/>
  </r>
  <r>
    <x v="102"/>
    <s v="R"/>
    <s v="IDA"/>
    <x v="35"/>
    <n v="344.93718139999999"/>
  </r>
  <r>
    <x v="103"/>
    <s v="R"/>
    <s v="IDB"/>
    <x v="35"/>
    <n v="435.0110123"/>
  </r>
  <r>
    <x v="104"/>
    <s v="C"/>
    <s v="IDN"/>
    <x v="35"/>
    <n v="1026.270493"/>
  </r>
  <r>
    <x v="105"/>
    <s v="R"/>
    <s v="IDX"/>
    <x v="35"/>
    <n v="299.38073809999997"/>
  </r>
  <r>
    <x v="106"/>
    <s v="C"/>
    <s v="IMN"/>
    <x v="35"/>
    <n v="13054.47525"/>
  </r>
  <r>
    <x v="107"/>
    <s v="C"/>
    <s v="IND"/>
    <x v="35"/>
    <n v="370.10135530000002"/>
  </r>
  <r>
    <x v="108"/>
    <s v="R"/>
    <s v="INX"/>
    <x v="35"/>
    <m/>
  </r>
  <r>
    <x v="109"/>
    <s v="C"/>
    <s v="IRL"/>
    <x v="35"/>
    <n v="19177.41245"/>
  </r>
  <r>
    <x v="110"/>
    <s v="C"/>
    <s v="IRN"/>
    <x v="35"/>
    <n v="1591.716066"/>
  </r>
  <r>
    <x v="111"/>
    <s v="C"/>
    <s v="IRQ"/>
    <x v="35"/>
    <m/>
  </r>
  <r>
    <x v="112"/>
    <s v="C"/>
    <s v="ISL"/>
    <x v="35"/>
    <n v="26851.017220000002"/>
  </r>
  <r>
    <x v="113"/>
    <s v="C"/>
    <s v="ISR"/>
    <x v="35"/>
    <n v="18028.635569999999"/>
  </r>
  <r>
    <x v="114"/>
    <s v="C"/>
    <s v="ITA"/>
    <x v="35"/>
    <n v="20596.388650000001"/>
  </r>
  <r>
    <x v="115"/>
    <s v="C"/>
    <s v="JAM"/>
    <x v="35"/>
    <n v="2277.6046759999999"/>
  </r>
  <r>
    <x v="116"/>
    <s v="C"/>
    <s v="JOR"/>
    <x v="35"/>
    <n v="1471.1541360000001"/>
  </r>
  <r>
    <x v="117"/>
    <s v="C"/>
    <s v="JPN"/>
    <x v="35"/>
    <n v="43440.367870000002"/>
  </r>
  <r>
    <x v="118"/>
    <s v="C"/>
    <s v="KAZ"/>
    <x v="35"/>
    <n v="1288.2390519999999"/>
  </r>
  <r>
    <x v="119"/>
    <s v="C"/>
    <s v="KEN"/>
    <x v="35"/>
    <n v="330.80433019999998"/>
  </r>
  <r>
    <x v="120"/>
    <s v="C"/>
    <s v="KGZ"/>
    <x v="35"/>
    <n v="364.22649740000003"/>
  </r>
  <r>
    <x v="121"/>
    <s v="C"/>
    <s v="KHM"/>
    <x v="35"/>
    <n v="323.00999280000002"/>
  </r>
  <r>
    <x v="122"/>
    <s v="C"/>
    <s v="KIR"/>
    <x v="35"/>
    <n v="724.79130540000006"/>
  </r>
  <r>
    <x v="123"/>
    <s v="C"/>
    <s v="KNA"/>
    <x v="35"/>
    <n v="6987.472119"/>
  </r>
  <r>
    <x v="124"/>
    <s v="C"/>
    <s v="KOR"/>
    <x v="35"/>
    <n v="12332.97935"/>
  </r>
  <r>
    <x v="125"/>
    <s v="C"/>
    <s v="KWT"/>
    <x v="35"/>
    <n v="16882.421460000001"/>
  </r>
  <r>
    <x v="126"/>
    <s v="R"/>
    <s v="LAC"/>
    <x v="35"/>
    <n v="3807.7185639999998"/>
  </r>
  <r>
    <x v="127"/>
    <s v="C"/>
    <s v="LAO"/>
    <x v="35"/>
    <n v="363.47161829999999"/>
  </r>
  <r>
    <x v="128"/>
    <s v="C"/>
    <s v="LBN"/>
    <x v="35"/>
    <n v="3863.2619199999999"/>
  </r>
  <r>
    <x v="129"/>
    <s v="C"/>
    <s v="LBR"/>
    <x v="35"/>
    <n v="65.011415580000005"/>
  </r>
  <r>
    <x v="130"/>
    <s v="C"/>
    <s v="LBY"/>
    <x v="35"/>
    <n v="5161.6833420000003"/>
  </r>
  <r>
    <x v="131"/>
    <s v="C"/>
    <s v="LCA"/>
    <x v="35"/>
    <n v="4355.4957599999998"/>
  </r>
  <r>
    <x v="132"/>
    <s v="R"/>
    <s v="LCN"/>
    <x v="35"/>
    <n v="3943.2973550000002"/>
  </r>
  <r>
    <x v="133"/>
    <s v="R"/>
    <s v="LDC"/>
    <x v="35"/>
    <n v="260.81824999999998"/>
  </r>
  <r>
    <x v="134"/>
    <s v="R"/>
    <s v="LIC"/>
    <x v="35"/>
    <n v="226.57900319999999"/>
  </r>
  <r>
    <x v="135"/>
    <s v="C"/>
    <s v="LIE"/>
    <x v="35"/>
    <n v="78761.761599999998"/>
  </r>
  <r>
    <x v="136"/>
    <s v="C"/>
    <s v="LKA"/>
    <x v="35"/>
    <n v="720.90835240000001"/>
  </r>
  <r>
    <x v="137"/>
    <s v="R"/>
    <s v="LMC"/>
    <x v="35"/>
    <n v="531.26337969999997"/>
  </r>
  <r>
    <x v="138"/>
    <s v="R"/>
    <s v="LMY"/>
    <x v="35"/>
    <n v="1066.261051"/>
  </r>
  <r>
    <x v="139"/>
    <s v="C"/>
    <s v="LSO"/>
    <x v="35"/>
    <n v="568.8163773"/>
  </r>
  <r>
    <x v="140"/>
    <s v="R"/>
    <s v="LTE"/>
    <x v="35"/>
    <n v="1551.789086"/>
  </r>
  <r>
    <x v="141"/>
    <s v="C"/>
    <s v="LTU"/>
    <x v="35"/>
    <n v="2168.7960990000001"/>
  </r>
  <r>
    <x v="142"/>
    <s v="C"/>
    <s v="LUX"/>
    <x v="35"/>
    <n v="52831.252370000002"/>
  </r>
  <r>
    <x v="143"/>
    <s v="C"/>
    <s v="LVA"/>
    <x v="35"/>
    <n v="2329.2708539999999"/>
  </r>
  <r>
    <x v="144"/>
    <s v="C"/>
    <s v="MAC"/>
    <x v="35"/>
    <n v="18139.196230000001"/>
  </r>
  <r>
    <x v="145"/>
    <s v="C"/>
    <s v="MAF"/>
    <x v="35"/>
    <m/>
  </r>
  <r>
    <x v="146"/>
    <s v="C"/>
    <s v="MAR"/>
    <x v="35"/>
    <n v="1428.066182"/>
  </r>
  <r>
    <x v="147"/>
    <s v="C"/>
    <s v="MCO"/>
    <x v="35"/>
    <n v="101993.12239999999"/>
  </r>
  <r>
    <x v="148"/>
    <s v="C"/>
    <s v="MDA"/>
    <x v="35"/>
    <n v="476.98737949999997"/>
  </r>
  <r>
    <x v="149"/>
    <s v="C"/>
    <s v="MDG"/>
    <x v="35"/>
    <n v="234.49405820000001"/>
  </r>
  <r>
    <x v="150"/>
    <s v="C"/>
    <s v="MDV"/>
    <x v="35"/>
    <n v="1564.6625690000001"/>
  </r>
  <r>
    <x v="151"/>
    <s v="R"/>
    <s v="MEA"/>
    <x v="35"/>
    <n v="2468.99064"/>
  </r>
  <r>
    <x v="152"/>
    <s v="C"/>
    <s v="MEX"/>
    <x v="35"/>
    <n v="3655.5975920000001"/>
  </r>
  <r>
    <x v="153"/>
    <s v="C"/>
    <s v="MHL"/>
    <x v="35"/>
    <n v="2356.7578159999998"/>
  </r>
  <r>
    <x v="154"/>
    <s v="R"/>
    <s v="MIC"/>
    <x v="35"/>
    <n v="1144.296926"/>
  </r>
  <r>
    <x v="155"/>
    <s v="C"/>
    <s v="MKD"/>
    <x v="35"/>
    <n v="2243.4745290000001"/>
  </r>
  <r>
    <x v="156"/>
    <s v="C"/>
    <s v="MLI"/>
    <x v="35"/>
    <n v="281.78868110000002"/>
  </r>
  <r>
    <x v="157"/>
    <s v="C"/>
    <s v="MLT"/>
    <x v="35"/>
    <n v="9114.3580650000004"/>
  </r>
  <r>
    <x v="158"/>
    <s v="C"/>
    <s v="MMR"/>
    <x v="35"/>
    <m/>
  </r>
  <r>
    <x v="159"/>
    <s v="R"/>
    <s v="MNA"/>
    <x v="35"/>
    <n v="1337.7038769999999"/>
  </r>
  <r>
    <x v="160"/>
    <s v="C"/>
    <s v="MNE"/>
    <x v="35"/>
    <m/>
  </r>
  <r>
    <x v="161"/>
    <s v="C"/>
    <s v="MNG"/>
    <x v="35"/>
    <n v="631.91486529999997"/>
  </r>
  <r>
    <x v="162"/>
    <s v="C"/>
    <s v="MNP"/>
    <x v="35"/>
    <m/>
  </r>
  <r>
    <x v="163"/>
    <s v="C"/>
    <s v="MOZ"/>
    <x v="35"/>
    <n v="160.01761769999999"/>
  </r>
  <r>
    <x v="164"/>
    <s v="C"/>
    <s v="MRT"/>
    <x v="35"/>
    <n v="608.18697469999995"/>
  </r>
  <r>
    <x v="165"/>
    <s v="C"/>
    <s v="MUS"/>
    <x v="35"/>
    <n v="3599.555202"/>
  </r>
  <r>
    <x v="166"/>
    <s v="C"/>
    <s v="MWI"/>
    <x v="35"/>
    <n v="141.0275216"/>
  </r>
  <r>
    <x v="167"/>
    <s v="C"/>
    <s v="MYS"/>
    <x v="35"/>
    <n v="4328.0000179999997"/>
  </r>
  <r>
    <x v="168"/>
    <s v="R"/>
    <s v="NAC"/>
    <x v="35"/>
    <n v="27968.729210000001"/>
  </r>
  <r>
    <x v="169"/>
    <s v="C"/>
    <s v="NAM"/>
    <x v="35"/>
    <n v="2381.6454349999999"/>
  </r>
  <r>
    <x v="170"/>
    <s v="C"/>
    <s v="NCL"/>
    <x v="35"/>
    <n v="18721.05644"/>
  </r>
  <r>
    <x v="171"/>
    <s v="C"/>
    <s v="NER"/>
    <x v="35"/>
    <n v="198.45280959999999"/>
  </r>
  <r>
    <x v="172"/>
    <s v="C"/>
    <s v="NGA"/>
    <x v="35"/>
    <n v="264.29563419999999"/>
  </r>
  <r>
    <x v="173"/>
    <s v="C"/>
    <s v="NIC"/>
    <x v="35"/>
    <n v="897.7158111"/>
  </r>
  <r>
    <x v="174"/>
    <s v="C"/>
    <s v="NLD"/>
    <x v="35"/>
    <n v="28884.713520000001"/>
  </r>
  <r>
    <x v="175"/>
    <s v="C"/>
    <s v="NOR"/>
    <x v="35"/>
    <n v="34875.197390000001"/>
  </r>
  <r>
    <x v="176"/>
    <s v="C"/>
    <s v="NPL"/>
    <x v="35"/>
    <n v="205.6938414"/>
  </r>
  <r>
    <x v="177"/>
    <s v="C"/>
    <s v="NRU"/>
    <x v="35"/>
    <m/>
  </r>
  <r>
    <x v="178"/>
    <s v="C"/>
    <s v="NZL"/>
    <x v="35"/>
    <n v="17400.420180000001"/>
  </r>
  <r>
    <x v="179"/>
    <s v="R"/>
    <s v="OED"/>
    <x v="35"/>
    <n v="22776.577270000002"/>
  </r>
  <r>
    <x v="180"/>
    <s v="C"/>
    <s v="OMN"/>
    <x v="35"/>
    <n v="6261.7190170000003"/>
  </r>
  <r>
    <x v="181"/>
    <s v="R"/>
    <s v="OSS"/>
    <x v="35"/>
    <n v="3618.697658"/>
  </r>
  <r>
    <x v="182"/>
    <s v="C"/>
    <s v="PAK"/>
    <x v="35"/>
    <n v="493.66150800000003"/>
  </r>
  <r>
    <x v="183"/>
    <s v="C"/>
    <s v="PAN"/>
    <x v="35"/>
    <n v="3494.4369339999998"/>
  </r>
  <r>
    <x v="184"/>
    <s v="C"/>
    <s v="PER"/>
    <x v="35"/>
    <n v="2217.7846810000001"/>
  </r>
  <r>
    <x v="185"/>
    <s v="C"/>
    <s v="PHL"/>
    <x v="35"/>
    <n v="1061.3478680000001"/>
  </r>
  <r>
    <x v="186"/>
    <s v="C"/>
    <s v="PLW"/>
    <x v="35"/>
    <n v="5520.0255029999998"/>
  </r>
  <r>
    <x v="187"/>
    <s v="C"/>
    <s v="PNG"/>
    <x v="35"/>
    <n v="947.25215330000003"/>
  </r>
  <r>
    <x v="188"/>
    <s v="C"/>
    <s v="POL"/>
    <x v="35"/>
    <n v="3682.7912150000002"/>
  </r>
  <r>
    <x v="189"/>
    <s v="R"/>
    <s v="PRE"/>
    <x v="35"/>
    <n v="321.32858529999999"/>
  </r>
  <r>
    <x v="190"/>
    <s v="C"/>
    <s v="PRI"/>
    <x v="35"/>
    <n v="11579.184999999999"/>
  </r>
  <r>
    <x v="191"/>
    <s v="C"/>
    <s v="PRK"/>
    <x v="35"/>
    <m/>
  </r>
  <r>
    <x v="192"/>
    <s v="C"/>
    <s v="PRT"/>
    <x v="35"/>
    <n v="11782.521479999999"/>
  </r>
  <r>
    <x v="193"/>
    <s v="C"/>
    <s v="PRY"/>
    <x v="35"/>
    <n v="1903.4691929999999"/>
  </r>
  <r>
    <x v="194"/>
    <s v="R"/>
    <s v="PSE"/>
    <x v="35"/>
    <n v="1326.5628569999999"/>
  </r>
  <r>
    <x v="195"/>
    <s v="R"/>
    <s v="PSS"/>
    <x v="35"/>
    <n v="1991.5142659999999"/>
  </r>
  <r>
    <x v="196"/>
    <s v="R"/>
    <s v="PST"/>
    <x v="35"/>
    <n v="24966.55255"/>
  </r>
  <r>
    <x v="197"/>
    <s v="C"/>
    <s v="PYF"/>
    <x v="35"/>
    <n v="18505.8033"/>
  </r>
  <r>
    <x v="198"/>
    <s v="C"/>
    <s v="QAT"/>
    <x v="35"/>
    <n v="15849.318789999999"/>
  </r>
  <r>
    <x v="199"/>
    <s v="C"/>
    <s v="ROU"/>
    <x v="35"/>
    <n v="1660.272768"/>
  </r>
  <r>
    <x v="200"/>
    <s v="C"/>
    <s v="RUS"/>
    <x v="35"/>
    <n v="2665.7397219999998"/>
  </r>
  <r>
    <x v="201"/>
    <s v="C"/>
    <s v="RWA"/>
    <x v="35"/>
    <n v="218.20478929999999"/>
  </r>
  <r>
    <x v="202"/>
    <s v="R"/>
    <s v="SAS"/>
    <x v="35"/>
    <n v="376.40939350000002"/>
  </r>
  <r>
    <x v="203"/>
    <s v="C"/>
    <s v="SAU"/>
    <x v="35"/>
    <n v="7650.7393689999999"/>
  </r>
  <r>
    <x v="204"/>
    <s v="C"/>
    <s v="SDN"/>
    <x v="35"/>
    <n v="467.8137011"/>
  </r>
  <r>
    <x v="205"/>
    <s v="C"/>
    <s v="SEN"/>
    <x v="35"/>
    <n v="557.78425749999997"/>
  </r>
  <r>
    <x v="206"/>
    <s v="C"/>
    <s v="SGP"/>
    <x v="35"/>
    <n v="24936.830829999999"/>
  </r>
  <r>
    <x v="207"/>
    <s v="C"/>
    <s v="SLB"/>
    <x v="35"/>
    <n v="1445.706999"/>
  </r>
  <r>
    <x v="208"/>
    <s v="C"/>
    <s v="SLE"/>
    <x v="35"/>
    <n v="203.69487910000001"/>
  </r>
  <r>
    <x v="209"/>
    <s v="C"/>
    <s v="SLV"/>
    <x v="35"/>
    <n v="1693.157242"/>
  </r>
  <r>
    <x v="210"/>
    <s v="C"/>
    <s v="SMR"/>
    <x v="35"/>
    <m/>
  </r>
  <r>
    <x v="211"/>
    <s v="C"/>
    <s v="SOM"/>
    <x v="35"/>
    <m/>
  </r>
  <r>
    <x v="212"/>
    <s v="C"/>
    <s v="SRB"/>
    <x v="35"/>
    <n v="2196.6184669999998"/>
  </r>
  <r>
    <x v="213"/>
    <s v="R"/>
    <s v="SSA"/>
    <x v="35"/>
    <n v="574.37427230000003"/>
  </r>
  <r>
    <x v="214"/>
    <s v="C"/>
    <s v="SSD"/>
    <x v="35"/>
    <m/>
  </r>
  <r>
    <x v="215"/>
    <s v="R"/>
    <s v="SSF"/>
    <x v="35"/>
    <n v="575.17207159999998"/>
  </r>
  <r>
    <x v="216"/>
    <s v="R"/>
    <s v="SST"/>
    <x v="35"/>
    <n v="3446.3781349999999"/>
  </r>
  <r>
    <x v="217"/>
    <s v="C"/>
    <s v="STP"/>
    <x v="35"/>
    <m/>
  </r>
  <r>
    <x v="218"/>
    <s v="C"/>
    <s v="SUR"/>
    <x v="35"/>
    <n v="1563.9690169999999"/>
  </r>
  <r>
    <x v="219"/>
    <s v="C"/>
    <s v="SVK"/>
    <x v="35"/>
    <n v="4799.1510509999998"/>
  </r>
  <r>
    <x v="220"/>
    <s v="C"/>
    <s v="SVN"/>
    <x v="35"/>
    <n v="10690.665230000001"/>
  </r>
  <r>
    <x v="221"/>
    <s v="C"/>
    <s v="SWE"/>
    <x v="35"/>
    <n v="29914.331750000001"/>
  </r>
  <r>
    <x v="222"/>
    <s v="C"/>
    <s v="SWZ"/>
    <x v="35"/>
    <n v="1768.314513"/>
  </r>
  <r>
    <x v="223"/>
    <s v="C"/>
    <s v="SXM"/>
    <x v="35"/>
    <m/>
  </r>
  <r>
    <x v="224"/>
    <s v="C"/>
    <s v="SYC"/>
    <x v="35"/>
    <n v="6748.9311090000001"/>
  </r>
  <r>
    <x v="225"/>
    <s v="C"/>
    <s v="SYR"/>
    <x v="35"/>
    <n v="794.445153"/>
  </r>
  <r>
    <x v="226"/>
    <s v="C"/>
    <s v="TCA"/>
    <x v="35"/>
    <m/>
  </r>
  <r>
    <x v="227"/>
    <s v="C"/>
    <s v="TCD"/>
    <x v="35"/>
    <n v="206.53869270000001"/>
  </r>
  <r>
    <x v="228"/>
    <s v="R"/>
    <s v="TEA"/>
    <x v="35"/>
    <n v="774.98264510000001"/>
  </r>
  <r>
    <x v="229"/>
    <s v="R"/>
    <s v="TEC"/>
    <x v="35"/>
    <n v="2114.1921459999999"/>
  </r>
  <r>
    <x v="230"/>
    <s v="C"/>
    <s v="TGO"/>
    <x v="35"/>
    <n v="306.35833710000003"/>
  </r>
  <r>
    <x v="231"/>
    <s v="C"/>
    <s v="THA"/>
    <x v="35"/>
    <n v="2845.4103140000002"/>
  </r>
  <r>
    <x v="232"/>
    <s v="C"/>
    <s v="TJK"/>
    <x v="35"/>
    <n v="213.63132010000001"/>
  </r>
  <r>
    <x v="233"/>
    <s v="C"/>
    <s v="TKM"/>
    <x v="35"/>
    <n v="589.90561419999995"/>
  </r>
  <r>
    <x v="234"/>
    <s v="R"/>
    <s v="TLA"/>
    <x v="35"/>
    <n v="3888.7422969999998"/>
  </r>
  <r>
    <x v="235"/>
    <s v="C"/>
    <s v="TLS"/>
    <x v="35"/>
    <m/>
  </r>
  <r>
    <x v="236"/>
    <s v="R"/>
    <s v="TMN"/>
    <x v="35"/>
    <n v="1337.664779"/>
  </r>
  <r>
    <x v="237"/>
    <s v="C"/>
    <s v="TON"/>
    <x v="35"/>
    <n v="2108.1957400000001"/>
  </r>
  <r>
    <x v="238"/>
    <s v="R"/>
    <s v="TSA"/>
    <x v="35"/>
    <n v="376.40939350000002"/>
  </r>
  <r>
    <x v="239"/>
    <s v="R"/>
    <s v="TSS"/>
    <x v="35"/>
    <n v="575.17207159999998"/>
  </r>
  <r>
    <x v="240"/>
    <s v="C"/>
    <s v="TTO"/>
    <x v="35"/>
    <n v="4246.382404"/>
  </r>
  <r>
    <x v="241"/>
    <s v="C"/>
    <s v="TUN"/>
    <x v="35"/>
    <n v="1978.3767889999999"/>
  </r>
  <r>
    <x v="242"/>
    <s v="C"/>
    <s v="TUR"/>
    <x v="35"/>
    <n v="2897.8702079999998"/>
  </r>
  <r>
    <x v="243"/>
    <s v="C"/>
    <s v="TUV"/>
    <x v="35"/>
    <n v="1194.576939"/>
  </r>
  <r>
    <x v="244"/>
    <s v="C"/>
    <s v="TZA"/>
    <x v="35"/>
    <n v="180.46502330000001"/>
  </r>
  <r>
    <x v="245"/>
    <s v="C"/>
    <s v="UGA"/>
    <x v="35"/>
    <n v="280.08454710000001"/>
  </r>
  <r>
    <x v="246"/>
    <s v="C"/>
    <s v="UKR"/>
    <x v="35"/>
    <n v="935.96809140000005"/>
  </r>
  <r>
    <x v="247"/>
    <s v="R"/>
    <s v="UMC"/>
    <x v="35"/>
    <n v="1746.8303249999999"/>
  </r>
  <r>
    <x v="248"/>
    <s v="C"/>
    <s v="URY"/>
    <x v="35"/>
    <n v="5984.13519"/>
  </r>
  <r>
    <x v="249"/>
    <s v="C"/>
    <s v="USA"/>
    <x v="35"/>
    <n v="28782.175019999999"/>
  </r>
  <r>
    <x v="250"/>
    <s v="C"/>
    <s v="UZB"/>
    <x v="35"/>
    <n v="585.93236420000005"/>
  </r>
  <r>
    <x v="251"/>
    <s v="C"/>
    <s v="VCT"/>
    <x v="35"/>
    <n v="2922.702886"/>
  </r>
  <r>
    <x v="252"/>
    <s v="C"/>
    <s v="VEN"/>
    <x v="35"/>
    <n v="3375.8914960000002"/>
  </r>
  <r>
    <x v="253"/>
    <s v="C"/>
    <s v="VGB"/>
    <x v="35"/>
    <m/>
  </r>
  <r>
    <x v="254"/>
    <s v="C"/>
    <s v="VIR"/>
    <x v="35"/>
    <m/>
  </r>
  <r>
    <x v="255"/>
    <s v="C"/>
    <s v="VNM"/>
    <x v="35"/>
    <n v="288.02027800000002"/>
  </r>
  <r>
    <x v="256"/>
    <s v="C"/>
    <s v="VUT"/>
    <x v="35"/>
    <n v="1390.3296869999999"/>
  </r>
  <r>
    <x v="257"/>
    <s v="R"/>
    <s v="WLD"/>
    <x v="35"/>
    <n v="5401.3828489999996"/>
  </r>
  <r>
    <x v="258"/>
    <s v="C"/>
    <s v="WSM"/>
    <x v="35"/>
    <n v="1321.519135"/>
  </r>
  <r>
    <x v="259"/>
    <s v="C"/>
    <s v="XKX"/>
    <x v="35"/>
    <m/>
  </r>
  <r>
    <x v="260"/>
    <s v="C"/>
    <s v="YEM"/>
    <x v="35"/>
    <n v="277.97697169999998"/>
  </r>
  <r>
    <x v="261"/>
    <s v="C"/>
    <s v="ZAF"/>
    <x v="35"/>
    <n v="3752.6491919999999"/>
  </r>
  <r>
    <x v="262"/>
    <s v="C"/>
    <s v="ZMB"/>
    <x v="35"/>
    <n v="416.66138110000003"/>
  </r>
  <r>
    <x v="263"/>
    <s v="C"/>
    <s v="ZWE"/>
    <x v="35"/>
    <n v="628.18492470000001"/>
  </r>
  <r>
    <x v="0"/>
    <s v="C"/>
    <s v="ABW"/>
    <x v="36"/>
    <n v="16585.195530000001"/>
  </r>
  <r>
    <x v="1"/>
    <s v="C"/>
    <s v="AFG"/>
    <x v="36"/>
    <m/>
  </r>
  <r>
    <x v="2"/>
    <s v="C"/>
    <s v="AGO"/>
    <x v="36"/>
    <n v="512.62096589999999"/>
  </r>
  <r>
    <x v="3"/>
    <s v="C"/>
    <s v="ALB"/>
    <x v="36"/>
    <n v="1046.3585109999999"/>
  </r>
  <r>
    <x v="4"/>
    <s v="C"/>
    <s v="AND"/>
    <x v="36"/>
    <n v="19017.174589999999"/>
  </r>
  <r>
    <x v="5"/>
    <s v="R"/>
    <s v="ARB"/>
    <x v="36"/>
    <n v="2216.7751239999998"/>
  </r>
  <r>
    <x v="6"/>
    <s v="C"/>
    <s v="ARE"/>
    <x v="36"/>
    <n v="28615.582139999999"/>
  </r>
  <r>
    <x v="7"/>
    <s v="C"/>
    <s v="ARG"/>
    <x v="36"/>
    <n v="7683.5740649999998"/>
  </r>
  <r>
    <x v="8"/>
    <s v="C"/>
    <s v="ARM"/>
    <x v="36"/>
    <n v="504.05951399999998"/>
  </r>
  <r>
    <x v="9"/>
    <s v="C"/>
    <s v="ASM"/>
    <x v="36"/>
    <m/>
  </r>
  <r>
    <x v="10"/>
    <s v="C"/>
    <s v="ATG"/>
    <x v="36"/>
    <n v="8379.5767390000001"/>
  </r>
  <r>
    <x v="11"/>
    <s v="C"/>
    <s v="AUS"/>
    <x v="36"/>
    <n v="21944.155060000001"/>
  </r>
  <r>
    <x v="12"/>
    <s v="C"/>
    <s v="AUT"/>
    <x v="36"/>
    <n v="29742.428810000001"/>
  </r>
  <r>
    <x v="13"/>
    <s v="C"/>
    <s v="AZE"/>
    <x v="36"/>
    <n v="409.21674519999999"/>
  </r>
  <r>
    <x v="14"/>
    <s v="C"/>
    <s v="BDI"/>
    <x v="36"/>
    <n v="143.85329329999999"/>
  </r>
  <r>
    <x v="15"/>
    <s v="C"/>
    <s v="BEL"/>
    <x v="36"/>
    <n v="27701.85197"/>
  </r>
  <r>
    <x v="16"/>
    <s v="C"/>
    <s v="BEN"/>
    <x v="36"/>
    <n v="387.43292459999998"/>
  </r>
  <r>
    <x v="17"/>
    <s v="C"/>
    <s v="BFA"/>
    <x v="36"/>
    <n v="249.36029439999999"/>
  </r>
  <r>
    <x v="18"/>
    <s v="C"/>
    <s v="BGD"/>
    <x v="36"/>
    <n v="382.9357493"/>
  </r>
  <r>
    <x v="19"/>
    <s v="C"/>
    <s v="BGR"/>
    <x v="36"/>
    <n v="1208.8502329999999"/>
  </r>
  <r>
    <x v="20"/>
    <s v="C"/>
    <s v="BHR"/>
    <x v="36"/>
    <n v="10544.66713"/>
  </r>
  <r>
    <x v="21"/>
    <s v="C"/>
    <s v="BHS"/>
    <x v="36"/>
    <n v="12717.150009999999"/>
  </r>
  <r>
    <x v="22"/>
    <s v="C"/>
    <s v="BIH"/>
    <x v="36"/>
    <n v="736.97532939999996"/>
  </r>
  <r>
    <x v="23"/>
    <s v="C"/>
    <s v="BLR"/>
    <x v="36"/>
    <n v="1452.4470020000001"/>
  </r>
  <r>
    <x v="24"/>
    <s v="C"/>
    <s v="BLZ"/>
    <x v="36"/>
    <n v="3001.6651379999998"/>
  </r>
  <r>
    <x v="25"/>
    <s v="C"/>
    <s v="BMU"/>
    <x v="36"/>
    <n v="44826.789069999999"/>
  </r>
  <r>
    <x v="26"/>
    <s v="C"/>
    <s v="BOL"/>
    <x v="36"/>
    <n v="958.4737662"/>
  </r>
  <r>
    <x v="27"/>
    <s v="C"/>
    <s v="BRA"/>
    <x v="36"/>
    <n v="5156.8054080000002"/>
  </r>
  <r>
    <x v="28"/>
    <s v="C"/>
    <s v="BRB"/>
    <x v="36"/>
    <n v="9069.069442"/>
  </r>
  <r>
    <x v="29"/>
    <s v="C"/>
    <s v="BRN"/>
    <x v="36"/>
    <n v="16789.03717"/>
  </r>
  <r>
    <x v="30"/>
    <s v="C"/>
    <s v="BTN"/>
    <x v="36"/>
    <n v="609.34301760000005"/>
  </r>
  <r>
    <x v="31"/>
    <s v="C"/>
    <s v="BWA"/>
    <x v="36"/>
    <n v="3022.1767530000002"/>
  </r>
  <r>
    <x v="32"/>
    <s v="C"/>
    <s v="CAF"/>
    <x v="36"/>
    <n v="293.3188854"/>
  </r>
  <r>
    <x v="33"/>
    <s v="C"/>
    <s v="CAN"/>
    <x v="36"/>
    <n v="21183.220079999999"/>
  </r>
  <r>
    <x v="34"/>
    <s v="R"/>
    <s v="CEB"/>
    <x v="36"/>
    <n v="3766.1371749999998"/>
  </r>
  <r>
    <x v="35"/>
    <s v="C"/>
    <s v="CHE"/>
    <x v="36"/>
    <n v="46610.05975"/>
  </r>
  <r>
    <x v="36"/>
    <s v="C"/>
    <s v="CHI"/>
    <x v="36"/>
    <m/>
  </r>
  <r>
    <x v="37"/>
    <s v="C"/>
    <s v="CHL"/>
    <x v="36"/>
    <n v="5382.8465189999997"/>
  </r>
  <r>
    <x v="38"/>
    <s v="C"/>
    <s v="CHN"/>
    <x v="36"/>
    <n v="709.41346280000005"/>
  </r>
  <r>
    <x v="39"/>
    <s v="C"/>
    <s v="CIV"/>
    <x v="36"/>
    <n v="809.53873720000001"/>
  </r>
  <r>
    <x v="40"/>
    <s v="C"/>
    <s v="CMR"/>
    <x v="36"/>
    <n v="704.60436879999997"/>
  </r>
  <r>
    <x v="41"/>
    <s v="C"/>
    <s v="COD"/>
    <x v="36"/>
    <n v="134.93994699999999"/>
  </r>
  <r>
    <x v="42"/>
    <s v="C"/>
    <s v="COG"/>
    <x v="36"/>
    <n v="882.42502239999999"/>
  </r>
  <r>
    <x v="43"/>
    <s v="C"/>
    <s v="COL"/>
    <x v="36"/>
    <n v="2553.5496920000001"/>
  </r>
  <r>
    <x v="44"/>
    <s v="C"/>
    <s v="COM"/>
    <x v="36"/>
    <n v="471.72127499999999"/>
  </r>
  <r>
    <x v="45"/>
    <s v="C"/>
    <s v="CPV"/>
    <x v="36"/>
    <n v="1258.80907"/>
  </r>
  <r>
    <x v="46"/>
    <s v="C"/>
    <s v="CRI"/>
    <x v="36"/>
    <n v="3230.2341550000001"/>
  </r>
  <r>
    <x v="47"/>
    <s v="R"/>
    <s v="CSS"/>
    <x v="36"/>
    <n v="3632.2379420000002"/>
  </r>
  <r>
    <x v="48"/>
    <s v="C"/>
    <s v="CUB"/>
    <x v="36"/>
    <n v="2282.389619"/>
  </r>
  <r>
    <x v="49"/>
    <s v="C"/>
    <s v="CUW"/>
    <x v="36"/>
    <m/>
  </r>
  <r>
    <x v="50"/>
    <s v="C"/>
    <s v="CYM"/>
    <x v="36"/>
    <n v="30189.76843"/>
  </r>
  <r>
    <x v="51"/>
    <s v="C"/>
    <s v="CYP"/>
    <x v="36"/>
    <n v="14969.422790000001"/>
  </r>
  <r>
    <x v="52"/>
    <s v="C"/>
    <s v="CZE"/>
    <x v="36"/>
    <n v="6473.4354519999997"/>
  </r>
  <r>
    <x v="53"/>
    <s v="C"/>
    <s v="DEU"/>
    <x v="36"/>
    <n v="30564.247810000001"/>
  </r>
  <r>
    <x v="54"/>
    <s v="C"/>
    <s v="DJI"/>
    <x v="36"/>
    <n v="767.46692889999997"/>
  </r>
  <r>
    <x v="55"/>
    <s v="C"/>
    <s v="DMA"/>
    <x v="36"/>
    <n v="3323.4161840000002"/>
  </r>
  <r>
    <x v="56"/>
    <s v="C"/>
    <s v="DNK"/>
    <x v="36"/>
    <n v="35650.724340000001"/>
  </r>
  <r>
    <x v="57"/>
    <s v="C"/>
    <s v="DOM"/>
    <x v="36"/>
    <n v="2258.2585399999998"/>
  </r>
  <r>
    <x v="58"/>
    <s v="C"/>
    <s v="DZA"/>
    <x v="36"/>
    <n v="1596.029867"/>
  </r>
  <r>
    <x v="59"/>
    <s v="R"/>
    <s v="EAP"/>
    <x v="36"/>
    <n v="869.93205599999999"/>
  </r>
  <r>
    <x v="60"/>
    <s v="R"/>
    <s v="EAR"/>
    <x v="36"/>
    <n v="1173.373951"/>
  </r>
  <r>
    <x v="61"/>
    <s v="R"/>
    <s v="EAS"/>
    <x v="36"/>
    <n v="4075.5465850000001"/>
  </r>
  <r>
    <x v="62"/>
    <s v="R"/>
    <s v="ECA"/>
    <x v="36"/>
    <n v="1988.092791"/>
  </r>
  <r>
    <x v="63"/>
    <s v="R"/>
    <s v="ECS"/>
    <x v="36"/>
    <n v="12889.92216"/>
  </r>
  <r>
    <x v="64"/>
    <s v="C"/>
    <s v="ECU"/>
    <x v="36"/>
    <n v="2159.1508140000001"/>
  </r>
  <r>
    <x v="65"/>
    <s v="C"/>
    <s v="EGY"/>
    <x v="36"/>
    <n v="1041.5234479999999"/>
  </r>
  <r>
    <x v="66"/>
    <s v="R"/>
    <s v="EMU"/>
    <x v="36"/>
    <n v="23936.019909999999"/>
  </r>
  <r>
    <x v="67"/>
    <s v="C"/>
    <s v="ERI"/>
    <x v="36"/>
    <n v="222.5454459"/>
  </r>
  <r>
    <x v="68"/>
    <s v="C"/>
    <s v="ESP"/>
    <x v="36"/>
    <n v="16069.20709"/>
  </r>
  <r>
    <x v="69"/>
    <s v="C"/>
    <s v="EST"/>
    <x v="36"/>
    <n v="3352.733741"/>
  </r>
  <r>
    <x v="70"/>
    <s v="C"/>
    <s v="ETH"/>
    <x v="36"/>
    <n v="144.5003524"/>
  </r>
  <r>
    <x v="71"/>
    <s v="R"/>
    <s v="EUU"/>
    <x v="36"/>
    <n v="20257.01958"/>
  </r>
  <r>
    <x v="72"/>
    <s v="R"/>
    <s v="FCS"/>
    <x v="36"/>
    <m/>
  </r>
  <r>
    <x v="73"/>
    <s v="C"/>
    <s v="FIN"/>
    <x v="36"/>
    <n v="25777.641299999999"/>
  </r>
  <r>
    <x v="74"/>
    <s v="C"/>
    <s v="FJI"/>
    <x v="36"/>
    <n v="2714.2534999999998"/>
  </r>
  <r>
    <x v="75"/>
    <s v="C"/>
    <s v="FRA"/>
    <x v="36"/>
    <n v="27015.258959999999"/>
  </r>
  <r>
    <x v="76"/>
    <s v="C"/>
    <s v="FRO"/>
    <x v="36"/>
    <m/>
  </r>
  <r>
    <x v="77"/>
    <s v="C"/>
    <s v="FSM"/>
    <x v="36"/>
    <n v="2019.91527"/>
  </r>
  <r>
    <x v="78"/>
    <s v="C"/>
    <s v="GAB"/>
    <x v="36"/>
    <n v="5111.374331"/>
  </r>
  <r>
    <x v="79"/>
    <s v="C"/>
    <s v="GBR"/>
    <x v="36"/>
    <n v="23947.958750000002"/>
  </r>
  <r>
    <x v="80"/>
    <s v="C"/>
    <s v="GEO"/>
    <x v="36"/>
    <n v="670.46110480000004"/>
  </r>
  <r>
    <x v="81"/>
    <s v="C"/>
    <s v="GHA"/>
    <x v="36"/>
    <n v="403.53444050000002"/>
  </r>
  <r>
    <x v="82"/>
    <s v="C"/>
    <s v="GIB"/>
    <x v="36"/>
    <m/>
  </r>
  <r>
    <x v="83"/>
    <s v="C"/>
    <s v="GIN"/>
    <x v="36"/>
    <n v="475.74639189999999"/>
  </r>
  <r>
    <x v="84"/>
    <s v="C"/>
    <s v="GMB"/>
    <x v="36"/>
    <n v="773.43933709999999"/>
  </r>
  <r>
    <x v="85"/>
    <s v="C"/>
    <s v="GNB"/>
    <x v="36"/>
    <n v="233.30956069999999"/>
  </r>
  <r>
    <x v="86"/>
    <s v="C"/>
    <s v="GNQ"/>
    <x v="36"/>
    <n v="443.6325956"/>
  </r>
  <r>
    <x v="87"/>
    <s v="C"/>
    <s v="GRC"/>
    <x v="36"/>
    <n v="13749.11515"/>
  </r>
  <r>
    <x v="88"/>
    <s v="C"/>
    <s v="GRD"/>
    <x v="36"/>
    <n v="3640.1388980000002"/>
  </r>
  <r>
    <x v="89"/>
    <s v="C"/>
    <s v="GRL"/>
    <x v="36"/>
    <n v="21422.357540000001"/>
  </r>
  <r>
    <x v="90"/>
    <s v="C"/>
    <s v="GTM"/>
    <x v="36"/>
    <n v="1472.2769539999999"/>
  </r>
  <r>
    <x v="91"/>
    <s v="C"/>
    <s v="GUM"/>
    <x v="36"/>
    <m/>
  </r>
  <r>
    <x v="92"/>
    <s v="C"/>
    <s v="GUY"/>
    <x v="36"/>
    <n v="925.89855820000002"/>
  </r>
  <r>
    <x v="93"/>
    <s v="R"/>
    <s v="HIC"/>
    <x v="36"/>
    <n v="24969.710760000002"/>
  </r>
  <r>
    <x v="94"/>
    <s v="C"/>
    <s v="HKG"/>
    <x v="36"/>
    <n v="24818.154549999999"/>
  </r>
  <r>
    <x v="95"/>
    <s v="C"/>
    <s v="HND"/>
    <x v="36"/>
    <n v="687.48141989999999"/>
  </r>
  <r>
    <x v="96"/>
    <s v="R"/>
    <s v="HPC"/>
    <x v="36"/>
    <n v="310.64078490000003"/>
  </r>
  <r>
    <x v="97"/>
    <s v="C"/>
    <s v="HRV"/>
    <x v="36"/>
    <n v="5268.8056740000002"/>
  </r>
  <r>
    <x v="98"/>
    <s v="C"/>
    <s v="HTI"/>
    <x v="36"/>
    <n v="365.01138630000003"/>
  </r>
  <r>
    <x v="99"/>
    <s v="C"/>
    <s v="HUN"/>
    <x v="36"/>
    <n v="4513.3445190000002"/>
  </r>
  <r>
    <x v="100"/>
    <s v="R"/>
    <s v="IBD"/>
    <x v="36"/>
    <n v="1405.982221"/>
  </r>
  <r>
    <x v="101"/>
    <s v="R"/>
    <s v="IBT"/>
    <x v="36"/>
    <n v="1192.3208999999999"/>
  </r>
  <r>
    <x v="102"/>
    <s v="R"/>
    <s v="IDA"/>
    <x v="36"/>
    <n v="371.0645672"/>
  </r>
  <r>
    <x v="103"/>
    <s v="R"/>
    <s v="IDB"/>
    <x v="36"/>
    <n v="473.46181999999999"/>
  </r>
  <r>
    <x v="104"/>
    <s v="C"/>
    <s v="IDN"/>
    <x v="36"/>
    <n v="1137.3327240000001"/>
  </r>
  <r>
    <x v="105"/>
    <s v="R"/>
    <s v="IDX"/>
    <x v="36"/>
    <n v="319.16667710000002"/>
  </r>
  <r>
    <x v="106"/>
    <s v="C"/>
    <s v="IMN"/>
    <x v="36"/>
    <n v="14526.08821"/>
  </r>
  <r>
    <x v="107"/>
    <s v="C"/>
    <s v="IND"/>
    <x v="36"/>
    <n v="396.01461230000001"/>
  </r>
  <r>
    <x v="108"/>
    <s v="R"/>
    <s v="INX"/>
    <x v="36"/>
    <m/>
  </r>
  <r>
    <x v="109"/>
    <s v="C"/>
    <s v="IRL"/>
    <x v="36"/>
    <n v="20856.2952"/>
  </r>
  <r>
    <x v="110"/>
    <s v="C"/>
    <s v="IRN"/>
    <x v="36"/>
    <n v="1955.146029"/>
  </r>
  <r>
    <x v="111"/>
    <s v="C"/>
    <s v="IRQ"/>
    <x v="36"/>
    <m/>
  </r>
  <r>
    <x v="112"/>
    <s v="C"/>
    <s v="ISL"/>
    <x v="36"/>
    <n v="27897.00172"/>
  </r>
  <r>
    <x v="113"/>
    <s v="C"/>
    <s v="ISR"/>
    <x v="36"/>
    <n v="19285.681939999999"/>
  </r>
  <r>
    <x v="114"/>
    <s v="C"/>
    <s v="ITA"/>
    <x v="36"/>
    <n v="23020.099139999998"/>
  </r>
  <r>
    <x v="115"/>
    <s v="C"/>
    <s v="JAM"/>
    <x v="36"/>
    <n v="2538.8226279999999"/>
  </r>
  <r>
    <x v="116"/>
    <s v="C"/>
    <s v="JOR"/>
    <x v="36"/>
    <n v="1469.001548"/>
  </r>
  <r>
    <x v="117"/>
    <s v="C"/>
    <s v="JPN"/>
    <x v="36"/>
    <n v="38436.926310000003"/>
  </r>
  <r>
    <x v="118"/>
    <s v="C"/>
    <s v="KAZ"/>
    <x v="36"/>
    <n v="1350.3338659999999"/>
  </r>
  <r>
    <x v="119"/>
    <s v="C"/>
    <s v="KEN"/>
    <x v="36"/>
    <n v="427.95126729999998"/>
  </r>
  <r>
    <x v="120"/>
    <s v="C"/>
    <s v="KGZ"/>
    <x v="36"/>
    <n v="394.86012149999999"/>
  </r>
  <r>
    <x v="121"/>
    <s v="C"/>
    <s v="KHM"/>
    <x v="36"/>
    <n v="319.36325440000002"/>
  </r>
  <r>
    <x v="122"/>
    <s v="C"/>
    <s v="KIR"/>
    <x v="36"/>
    <n v="842.95913910000002"/>
  </r>
  <r>
    <x v="123"/>
    <s v="C"/>
    <s v="KNA"/>
    <x v="36"/>
    <n v="7348.8797860000004"/>
  </r>
  <r>
    <x v="124"/>
    <s v="C"/>
    <s v="KOR"/>
    <x v="36"/>
    <n v="13137.908069999999"/>
  </r>
  <r>
    <x v="125"/>
    <s v="C"/>
    <s v="KWT"/>
    <x v="36"/>
    <n v="19300.861440000001"/>
  </r>
  <r>
    <x v="126"/>
    <s v="R"/>
    <s v="LAC"/>
    <x v="36"/>
    <n v="4031.7294430000002"/>
  </r>
  <r>
    <x v="127"/>
    <s v="C"/>
    <s v="LAO"/>
    <x v="36"/>
    <n v="377.97125590000002"/>
  </r>
  <r>
    <x v="128"/>
    <s v="C"/>
    <s v="LBN"/>
    <x v="36"/>
    <n v="4457.9601599999996"/>
  </r>
  <r>
    <x v="129"/>
    <s v="C"/>
    <s v="LBR"/>
    <x v="36"/>
    <n v="72.746224749999996"/>
  </r>
  <r>
    <x v="130"/>
    <s v="C"/>
    <s v="LBY"/>
    <x v="36"/>
    <n v="5537.1838159999998"/>
  </r>
  <r>
    <x v="131"/>
    <s v="C"/>
    <s v="LCA"/>
    <x v="36"/>
    <n v="4444.1503929999999"/>
  </r>
  <r>
    <x v="132"/>
    <s v="R"/>
    <s v="LCN"/>
    <x v="36"/>
    <n v="4172.2086820000004"/>
  </r>
  <r>
    <x v="133"/>
    <s v="R"/>
    <s v="LDC"/>
    <x v="36"/>
    <n v="280.70945929999999"/>
  </r>
  <r>
    <x v="134"/>
    <s v="R"/>
    <s v="LIC"/>
    <x v="36"/>
    <n v="245.79319699999999"/>
  </r>
  <r>
    <x v="135"/>
    <s v="C"/>
    <s v="LIE"/>
    <x v="36"/>
    <n v="79937.214760000003"/>
  </r>
  <r>
    <x v="136"/>
    <s v="C"/>
    <s v="LKA"/>
    <x v="36"/>
    <n v="763.19266200000004"/>
  </r>
  <r>
    <x v="137"/>
    <s v="R"/>
    <s v="LMC"/>
    <x v="36"/>
    <n v="572.38907819999997"/>
  </r>
  <r>
    <x v="138"/>
    <s v="R"/>
    <s v="LMY"/>
    <x v="36"/>
    <n v="1143.7902790000001"/>
  </r>
  <r>
    <x v="139"/>
    <s v="C"/>
    <s v="LSO"/>
    <x v="36"/>
    <n v="529.36696329999995"/>
  </r>
  <r>
    <x v="140"/>
    <s v="R"/>
    <s v="LTE"/>
    <x v="36"/>
    <n v="1684.9798639999999"/>
  </r>
  <r>
    <x v="141"/>
    <s v="C"/>
    <s v="LTU"/>
    <x v="36"/>
    <n v="2328.153808"/>
  </r>
  <r>
    <x v="142"/>
    <s v="C"/>
    <s v="LUX"/>
    <x v="36"/>
    <n v="52571.934990000002"/>
  </r>
  <r>
    <x v="143"/>
    <s v="C"/>
    <s v="LVA"/>
    <x v="36"/>
    <n v="2429.591085"/>
  </r>
  <r>
    <x v="144"/>
    <s v="C"/>
    <s v="MAC"/>
    <x v="36"/>
    <n v="18097.400610000001"/>
  </r>
  <r>
    <x v="145"/>
    <s v="C"/>
    <s v="MAF"/>
    <x v="36"/>
    <m/>
  </r>
  <r>
    <x v="146"/>
    <s v="C"/>
    <s v="MAR"/>
    <x v="36"/>
    <n v="1556.7863870000001"/>
  </r>
  <r>
    <x v="147"/>
    <s v="C"/>
    <s v="MCO"/>
    <x v="36"/>
    <n v="101328.79459999999"/>
  </r>
  <r>
    <x v="148"/>
    <s v="C"/>
    <s v="MDA"/>
    <x v="36"/>
    <n v="462.17200759999997"/>
  </r>
  <r>
    <x v="149"/>
    <s v="C"/>
    <s v="MDG"/>
    <x v="36"/>
    <n v="287.35655960000003"/>
  </r>
  <r>
    <x v="150"/>
    <s v="C"/>
    <s v="MDV"/>
    <x v="36"/>
    <n v="1719.016519"/>
  </r>
  <r>
    <x v="151"/>
    <s v="R"/>
    <s v="MEA"/>
    <x v="36"/>
    <n v="2738.6102810000002"/>
  </r>
  <r>
    <x v="152"/>
    <s v="C"/>
    <s v="MEX"/>
    <x v="36"/>
    <n v="4153.1479010000003"/>
  </r>
  <r>
    <x v="153"/>
    <s v="C"/>
    <s v="MHL"/>
    <x v="36"/>
    <n v="2156.7284679999998"/>
  </r>
  <r>
    <x v="154"/>
    <s v="R"/>
    <s v="MIC"/>
    <x v="36"/>
    <n v="1228.1172730000001"/>
  </r>
  <r>
    <x v="155"/>
    <s v="C"/>
    <s v="MKD"/>
    <x v="36"/>
    <n v="2222.8131279999998"/>
  </r>
  <r>
    <x v="156"/>
    <s v="C"/>
    <s v="MLI"/>
    <x v="36"/>
    <n v="282.081344"/>
  </r>
  <r>
    <x v="157"/>
    <s v="C"/>
    <s v="MLT"/>
    <x v="36"/>
    <n v="9397.8009180000008"/>
  </r>
  <r>
    <x v="158"/>
    <s v="C"/>
    <s v="MMR"/>
    <x v="36"/>
    <m/>
  </r>
  <r>
    <x v="159"/>
    <s v="R"/>
    <s v="MNA"/>
    <x v="36"/>
    <n v="1519.732759"/>
  </r>
  <r>
    <x v="160"/>
    <s v="C"/>
    <s v="MNE"/>
    <x v="36"/>
    <m/>
  </r>
  <r>
    <x v="161"/>
    <s v="C"/>
    <s v="MNG"/>
    <x v="36"/>
    <n v="580.91109489999997"/>
  </r>
  <r>
    <x v="162"/>
    <s v="C"/>
    <s v="MNP"/>
    <x v="36"/>
    <m/>
  </r>
  <r>
    <x v="163"/>
    <s v="C"/>
    <s v="MOZ"/>
    <x v="36"/>
    <n v="216.87542830000001"/>
  </r>
  <r>
    <x v="164"/>
    <s v="C"/>
    <s v="MRT"/>
    <x v="36"/>
    <n v="601.77346539999996"/>
  </r>
  <r>
    <x v="165"/>
    <s v="C"/>
    <s v="MUS"/>
    <x v="36"/>
    <n v="3899.4351919999999"/>
  </r>
  <r>
    <x v="166"/>
    <s v="C"/>
    <s v="MWI"/>
    <x v="36"/>
    <n v="225.62677600000001"/>
  </r>
  <r>
    <x v="167"/>
    <s v="C"/>
    <s v="MYS"/>
    <x v="36"/>
    <n v="4797.2913710000003"/>
  </r>
  <r>
    <x v="168"/>
    <s v="R"/>
    <s v="NAC"/>
    <x v="36"/>
    <n v="29189.84619"/>
  </r>
  <r>
    <x v="169"/>
    <s v="C"/>
    <s v="NAM"/>
    <x v="36"/>
    <n v="2311.9637899999998"/>
  </r>
  <r>
    <x v="170"/>
    <s v="C"/>
    <s v="NCL"/>
    <x v="36"/>
    <n v="18257.215049999999"/>
  </r>
  <r>
    <x v="171"/>
    <s v="C"/>
    <s v="NER"/>
    <x v="36"/>
    <n v="202.42140380000001"/>
  </r>
  <r>
    <x v="172"/>
    <s v="C"/>
    <s v="NGA"/>
    <x v="36"/>
    <n v="315.96707129999999"/>
  </r>
  <r>
    <x v="173"/>
    <s v="C"/>
    <s v="NIC"/>
    <x v="36"/>
    <n v="916.5187095"/>
  </r>
  <r>
    <x v="174"/>
    <s v="C"/>
    <s v="NLD"/>
    <x v="36"/>
    <n v="28698.666020000001"/>
  </r>
  <r>
    <x v="175"/>
    <s v="C"/>
    <s v="NOR"/>
    <x v="36"/>
    <n v="37321.44339"/>
  </r>
  <r>
    <x v="176"/>
    <s v="C"/>
    <s v="NPL"/>
    <x v="36"/>
    <n v="206.4330066"/>
  </r>
  <r>
    <x v="177"/>
    <s v="C"/>
    <s v="NRU"/>
    <x v="36"/>
    <m/>
  </r>
  <r>
    <x v="178"/>
    <s v="C"/>
    <s v="NZL"/>
    <x v="36"/>
    <n v="18794.436040000001"/>
  </r>
  <r>
    <x v="179"/>
    <s v="R"/>
    <s v="OED"/>
    <x v="36"/>
    <n v="22802.313320000001"/>
  </r>
  <r>
    <x v="180"/>
    <s v="C"/>
    <s v="OMN"/>
    <x v="36"/>
    <n v="6830.5966689999996"/>
  </r>
  <r>
    <x v="181"/>
    <s v="R"/>
    <s v="OSS"/>
    <x v="36"/>
    <n v="3755.9938339999999"/>
  </r>
  <r>
    <x v="182"/>
    <s v="C"/>
    <s v="PAK"/>
    <x v="36"/>
    <n v="502.78670740000001"/>
  </r>
  <r>
    <x v="183"/>
    <s v="C"/>
    <s v="PAN"/>
    <x v="36"/>
    <n v="3529.78532"/>
  </r>
  <r>
    <x v="184"/>
    <s v="C"/>
    <s v="PER"/>
    <x v="36"/>
    <n v="2260.637733"/>
  </r>
  <r>
    <x v="185"/>
    <s v="C"/>
    <s v="PHL"/>
    <x v="36"/>
    <n v="1159.5892919999999"/>
  </r>
  <r>
    <x v="186"/>
    <s v="C"/>
    <s v="PLW"/>
    <x v="36"/>
    <n v="6116.2738120000004"/>
  </r>
  <r>
    <x v="187"/>
    <s v="C"/>
    <s v="PNG"/>
    <x v="36"/>
    <n v="1026.4908089999999"/>
  </r>
  <r>
    <x v="188"/>
    <s v="C"/>
    <s v="POL"/>
    <x v="36"/>
    <n v="4140.9835409999996"/>
  </r>
  <r>
    <x v="189"/>
    <s v="R"/>
    <s v="PRE"/>
    <x v="36"/>
    <n v="348.45108490000001"/>
  </r>
  <r>
    <x v="190"/>
    <s v="C"/>
    <s v="PRI"/>
    <x v="36"/>
    <n v="12173.163689999999"/>
  </r>
  <r>
    <x v="191"/>
    <s v="C"/>
    <s v="PRK"/>
    <x v="36"/>
    <m/>
  </r>
  <r>
    <x v="192"/>
    <s v="C"/>
    <s v="PRT"/>
    <x v="36"/>
    <n v="12185.063889999999"/>
  </r>
  <r>
    <x v="193"/>
    <s v="C"/>
    <s v="PRY"/>
    <x v="36"/>
    <n v="2009.6503150000001"/>
  </r>
  <r>
    <x v="194"/>
    <s v="R"/>
    <s v="PSE"/>
    <x v="36"/>
    <n v="1317.4667509999999"/>
  </r>
  <r>
    <x v="195"/>
    <s v="R"/>
    <s v="PSS"/>
    <x v="36"/>
    <n v="2107.5618439999998"/>
  </r>
  <r>
    <x v="196"/>
    <s v="R"/>
    <s v="PST"/>
    <x v="36"/>
    <n v="24966.228080000001"/>
  </r>
  <r>
    <x v="197"/>
    <s v="C"/>
    <s v="PYF"/>
    <x v="36"/>
    <n v="18034.67151"/>
  </r>
  <r>
    <x v="198"/>
    <s v="C"/>
    <s v="QAT"/>
    <x v="36"/>
    <n v="17344.95693"/>
  </r>
  <r>
    <x v="199"/>
    <s v="C"/>
    <s v="ROU"/>
    <x v="36"/>
    <n v="1643.8804600000001"/>
  </r>
  <r>
    <x v="200"/>
    <s v="C"/>
    <s v="RUS"/>
    <x v="36"/>
    <n v="2643.897696"/>
  </r>
  <r>
    <x v="201"/>
    <s v="C"/>
    <s v="RWA"/>
    <x v="36"/>
    <n v="226.05018849999999"/>
  </r>
  <r>
    <x v="202"/>
    <s v="R"/>
    <s v="SAS"/>
    <x v="36"/>
    <n v="403.65581800000001"/>
  </r>
  <r>
    <x v="203"/>
    <s v="C"/>
    <s v="SAU"/>
    <x v="36"/>
    <n v="8293.2207030000009"/>
  </r>
  <r>
    <x v="204"/>
    <s v="C"/>
    <s v="SDN"/>
    <x v="36"/>
    <n v="296.87437190000003"/>
  </r>
  <r>
    <x v="205"/>
    <s v="C"/>
    <s v="SEN"/>
    <x v="36"/>
    <n v="564.49598260000005"/>
  </r>
  <r>
    <x v="206"/>
    <s v="C"/>
    <s v="SGP"/>
    <x v="36"/>
    <n v="26263.01627"/>
  </r>
  <r>
    <x v="207"/>
    <s v="C"/>
    <s v="SLB"/>
    <x v="36"/>
    <n v="1529.6648720000001"/>
  </r>
  <r>
    <x v="208"/>
    <s v="C"/>
    <s v="SLE"/>
    <x v="36"/>
    <n v="219.9124669"/>
  </r>
  <r>
    <x v="209"/>
    <s v="C"/>
    <s v="SLV"/>
    <x v="36"/>
    <n v="1818.6947110000001"/>
  </r>
  <r>
    <x v="210"/>
    <s v="C"/>
    <s v="SMR"/>
    <x v="36"/>
    <m/>
  </r>
  <r>
    <x v="211"/>
    <s v="C"/>
    <s v="SOM"/>
    <x v="36"/>
    <m/>
  </r>
  <r>
    <x v="212"/>
    <s v="C"/>
    <s v="SRB"/>
    <x v="36"/>
    <n v="2749.9664389999998"/>
  </r>
  <r>
    <x v="213"/>
    <s v="R"/>
    <s v="SSA"/>
    <x v="36"/>
    <n v="578.46107819999997"/>
  </r>
  <r>
    <x v="214"/>
    <s v="C"/>
    <s v="SSD"/>
    <x v="36"/>
    <m/>
  </r>
  <r>
    <x v="215"/>
    <s v="R"/>
    <s v="SSF"/>
    <x v="36"/>
    <n v="579.22729800000002"/>
  </r>
  <r>
    <x v="216"/>
    <s v="R"/>
    <s v="SST"/>
    <x v="36"/>
    <n v="3614.3430790000002"/>
  </r>
  <r>
    <x v="217"/>
    <s v="C"/>
    <s v="STP"/>
    <x v="36"/>
    <m/>
  </r>
  <r>
    <x v="218"/>
    <s v="C"/>
    <s v="SUR"/>
    <x v="36"/>
    <n v="1912.360173"/>
  </r>
  <r>
    <x v="219"/>
    <s v="C"/>
    <s v="SVK"/>
    <x v="36"/>
    <n v="5177.7488640000001"/>
  </r>
  <r>
    <x v="220"/>
    <s v="C"/>
    <s v="SVN"/>
    <x v="36"/>
    <n v="10801.42843"/>
  </r>
  <r>
    <x v="221"/>
    <s v="C"/>
    <s v="SWE"/>
    <x v="36"/>
    <n v="32587.2641"/>
  </r>
  <r>
    <x v="222"/>
    <s v="C"/>
    <s v="SWZ"/>
    <x v="36"/>
    <n v="1632.530935"/>
  </r>
  <r>
    <x v="223"/>
    <s v="C"/>
    <s v="SXM"/>
    <x v="36"/>
    <m/>
  </r>
  <r>
    <x v="224"/>
    <s v="C"/>
    <s v="SYC"/>
    <x v="36"/>
    <n v="6583.2010179999997"/>
  </r>
  <r>
    <x v="225"/>
    <s v="C"/>
    <s v="SYR"/>
    <x v="36"/>
    <n v="934.55056569999999"/>
  </r>
  <r>
    <x v="226"/>
    <s v="C"/>
    <s v="TCA"/>
    <x v="36"/>
    <m/>
  </r>
  <r>
    <x v="227"/>
    <s v="C"/>
    <s v="TCD"/>
    <x v="36"/>
    <n v="221.9742723"/>
  </r>
  <r>
    <x v="228"/>
    <s v="R"/>
    <s v="TEA"/>
    <x v="36"/>
    <n v="879.35284579999995"/>
  </r>
  <r>
    <x v="229"/>
    <s v="R"/>
    <s v="TEC"/>
    <x v="36"/>
    <n v="2179.0851739999998"/>
  </r>
  <r>
    <x v="230"/>
    <s v="C"/>
    <s v="TGO"/>
    <x v="36"/>
    <n v="333.18985700000002"/>
  </r>
  <r>
    <x v="231"/>
    <s v="C"/>
    <s v="THA"/>
    <x v="36"/>
    <n v="3042.9039889999999"/>
  </r>
  <r>
    <x v="232"/>
    <s v="C"/>
    <s v="TJK"/>
    <x v="36"/>
    <n v="178.45729109999999"/>
  </r>
  <r>
    <x v="233"/>
    <s v="C"/>
    <s v="TKM"/>
    <x v="36"/>
    <n v="554.95471510000004"/>
  </r>
  <r>
    <x v="234"/>
    <s v="R"/>
    <s v="TLA"/>
    <x v="36"/>
    <n v="4130.7199350000001"/>
  </r>
  <r>
    <x v="235"/>
    <s v="C"/>
    <s v="TLS"/>
    <x v="36"/>
    <m/>
  </r>
  <r>
    <x v="236"/>
    <s v="R"/>
    <s v="TMN"/>
    <x v="36"/>
    <n v="1521.704418"/>
  </r>
  <r>
    <x v="237"/>
    <s v="C"/>
    <s v="TON"/>
    <x v="36"/>
    <n v="2278.5705990000001"/>
  </r>
  <r>
    <x v="238"/>
    <s v="R"/>
    <s v="TSA"/>
    <x v="36"/>
    <n v="403.65581800000001"/>
  </r>
  <r>
    <x v="239"/>
    <s v="R"/>
    <s v="TSS"/>
    <x v="36"/>
    <n v="579.22729800000002"/>
  </r>
  <r>
    <x v="240"/>
    <s v="C"/>
    <s v="TTO"/>
    <x v="36"/>
    <n v="4577.0045280000004"/>
  </r>
  <r>
    <x v="241"/>
    <s v="C"/>
    <s v="TUN"/>
    <x v="36"/>
    <n v="2116.1672960000001"/>
  </r>
  <r>
    <x v="242"/>
    <s v="C"/>
    <s v="TUR"/>
    <x v="36"/>
    <n v="3053.950828"/>
  </r>
  <r>
    <x v="243"/>
    <s v="C"/>
    <s v="TUV"/>
    <x v="36"/>
    <n v="1332.63248"/>
  </r>
  <r>
    <x v="244"/>
    <s v="C"/>
    <s v="TZA"/>
    <x v="36"/>
    <n v="216.93279319999999"/>
  </r>
  <r>
    <x v="245"/>
    <s v="C"/>
    <s v="UGA"/>
    <x v="36"/>
    <n v="285.09346690000001"/>
  </r>
  <r>
    <x v="246"/>
    <s v="C"/>
    <s v="UKR"/>
    <x v="36"/>
    <n v="872.70918549999999"/>
  </r>
  <r>
    <x v="247"/>
    <s v="R"/>
    <s v="UMC"/>
    <x v="36"/>
    <n v="1877.7976639999999"/>
  </r>
  <r>
    <x v="248"/>
    <s v="C"/>
    <s v="URY"/>
    <x v="36"/>
    <n v="6316.2699400000001"/>
  </r>
  <r>
    <x v="249"/>
    <s v="C"/>
    <s v="USA"/>
    <x v="36"/>
    <n v="30068.230920000002"/>
  </r>
  <r>
    <x v="250"/>
    <s v="C"/>
    <s v="UZB"/>
    <x v="36"/>
    <n v="600.59815779999997"/>
  </r>
  <r>
    <x v="251"/>
    <s v="C"/>
    <s v="VCT"/>
    <x v="36"/>
    <n v="3067.2190949999999"/>
  </r>
  <r>
    <x v="252"/>
    <s v="C"/>
    <s v="VEN"/>
    <x v="36"/>
    <n v="3013.841754"/>
  </r>
  <r>
    <x v="253"/>
    <s v="C"/>
    <s v="VGB"/>
    <x v="36"/>
    <m/>
  </r>
  <r>
    <x v="254"/>
    <s v="C"/>
    <s v="VIR"/>
    <x v="36"/>
    <m/>
  </r>
  <r>
    <x v="255"/>
    <s v="C"/>
    <s v="VNM"/>
    <x v="36"/>
    <n v="337.05006309999999"/>
  </r>
  <r>
    <x v="256"/>
    <s v="C"/>
    <s v="VUT"/>
    <x v="36"/>
    <n v="1427.10248"/>
  </r>
  <r>
    <x v="257"/>
    <s v="R"/>
    <s v="WLD"/>
    <x v="36"/>
    <n v="5441.278112"/>
  </r>
  <r>
    <x v="258"/>
    <s v="C"/>
    <s v="WSM"/>
    <x v="36"/>
    <n v="1459.0412980000001"/>
  </r>
  <r>
    <x v="259"/>
    <s v="C"/>
    <s v="XKX"/>
    <x v="36"/>
    <m/>
  </r>
  <r>
    <x v="260"/>
    <s v="C"/>
    <s v="YEM"/>
    <x v="36"/>
    <n v="364.1212046"/>
  </r>
  <r>
    <x v="261"/>
    <s v="C"/>
    <s v="ZAF"/>
    <x v="36"/>
    <n v="3496.972929"/>
  </r>
  <r>
    <x v="262"/>
    <s v="C"/>
    <s v="ZMB"/>
    <x v="36"/>
    <n v="382.91511129999998"/>
  </r>
  <r>
    <x v="263"/>
    <s v="C"/>
    <s v="ZWE"/>
    <x v="36"/>
    <n v="742.57267290000004"/>
  </r>
  <r>
    <x v="0"/>
    <s v="C"/>
    <s v="ABW"/>
    <x v="37"/>
    <n v="17926.572840000001"/>
  </r>
  <r>
    <x v="1"/>
    <s v="C"/>
    <s v="AFG"/>
    <x v="37"/>
    <m/>
  </r>
  <r>
    <x v="2"/>
    <s v="C"/>
    <s v="AGO"/>
    <x v="37"/>
    <n v="506.88495219999999"/>
  </r>
  <r>
    <x v="3"/>
    <s v="C"/>
    <s v="ALB"/>
    <x v="37"/>
    <n v="749.58464900000001"/>
  </r>
  <r>
    <x v="4"/>
    <s v="C"/>
    <s v="AND"/>
    <x v="37"/>
    <n v="18353.059720000001"/>
  </r>
  <r>
    <x v="5"/>
    <s v="R"/>
    <s v="ARB"/>
    <x v="37"/>
    <n v="2300.588127"/>
  </r>
  <r>
    <x v="6"/>
    <s v="C"/>
    <s v="ARE"/>
    <x v="37"/>
    <n v="29199.52461"/>
  </r>
  <r>
    <x v="7"/>
    <s v="C"/>
    <s v="ARG"/>
    <x v="37"/>
    <n v="8172.664323"/>
  </r>
  <r>
    <x v="8"/>
    <s v="C"/>
    <s v="ARM"/>
    <x v="37"/>
    <n v="523.28356910000002"/>
  </r>
  <r>
    <x v="9"/>
    <s v="C"/>
    <s v="ASM"/>
    <x v="37"/>
    <m/>
  </r>
  <r>
    <x v="10"/>
    <s v="C"/>
    <s v="ATG"/>
    <x v="37"/>
    <n v="8755.1564990000006"/>
  </r>
  <r>
    <x v="11"/>
    <s v="C"/>
    <s v="AUS"/>
    <x v="37"/>
    <n v="23551.222170000001"/>
  </r>
  <r>
    <x v="12"/>
    <s v="C"/>
    <s v="AUT"/>
    <x v="37"/>
    <n v="26646.88394"/>
  </r>
  <r>
    <x v="13"/>
    <s v="C"/>
    <s v="AZE"/>
    <x v="37"/>
    <n v="505.56057320000002"/>
  </r>
  <r>
    <x v="14"/>
    <s v="C"/>
    <s v="BDI"/>
    <x v="37"/>
    <n v="159.17552810000001"/>
  </r>
  <r>
    <x v="15"/>
    <s v="C"/>
    <s v="BEL"/>
    <x v="37"/>
    <n v="25027.777819999999"/>
  </r>
  <r>
    <x v="16"/>
    <s v="C"/>
    <s v="BEN"/>
    <x v="37"/>
    <n v="361.10026979999998"/>
  </r>
  <r>
    <x v="17"/>
    <s v="C"/>
    <s v="BFA"/>
    <x v="37"/>
    <n v="229.4931177"/>
  </r>
  <r>
    <x v="18"/>
    <s v="C"/>
    <s v="BGD"/>
    <x v="37"/>
    <n v="389.52362440000002"/>
  </r>
  <r>
    <x v="19"/>
    <s v="C"/>
    <s v="BGR"/>
    <x v="37"/>
    <n v="1346.9127699999999"/>
  </r>
  <r>
    <x v="20"/>
    <s v="C"/>
    <s v="BHR"/>
    <x v="37"/>
    <n v="10672.183940000001"/>
  </r>
  <r>
    <x v="21"/>
    <s v="C"/>
    <s v="BHS"/>
    <x v="37"/>
    <n v="17287.936020000001"/>
  </r>
  <r>
    <x v="22"/>
    <s v="C"/>
    <s v="BIH"/>
    <x v="37"/>
    <n v="978.51672799999994"/>
  </r>
  <r>
    <x v="23"/>
    <s v="C"/>
    <s v="BLR"/>
    <x v="37"/>
    <n v="1396.502166"/>
  </r>
  <r>
    <x v="24"/>
    <s v="C"/>
    <s v="BLZ"/>
    <x v="37"/>
    <n v="2952.6021409999998"/>
  </r>
  <r>
    <x v="25"/>
    <s v="C"/>
    <s v="BMU"/>
    <x v="37"/>
    <n v="48478.883249999999"/>
  </r>
  <r>
    <x v="26"/>
    <s v="C"/>
    <s v="BOL"/>
    <x v="37"/>
    <n v="1006.964739"/>
  </r>
  <r>
    <x v="27"/>
    <s v="C"/>
    <s v="BRA"/>
    <x v="37"/>
    <n v="5271.4111370000001"/>
  </r>
  <r>
    <x v="28"/>
    <s v="C"/>
    <s v="BRB"/>
    <x v="37"/>
    <n v="9549.7595949999995"/>
  </r>
  <r>
    <x v="29"/>
    <s v="C"/>
    <s v="BRN"/>
    <x v="37"/>
    <n v="16656.08988"/>
  </r>
  <r>
    <x v="30"/>
    <s v="C"/>
    <s v="BTN"/>
    <x v="37"/>
    <n v="692.1262064"/>
  </r>
  <r>
    <x v="31"/>
    <s v="C"/>
    <s v="BWA"/>
    <x v="37"/>
    <n v="3065.5272679999998"/>
  </r>
  <r>
    <x v="32"/>
    <s v="C"/>
    <s v="CAF"/>
    <x v="37"/>
    <n v="266.60764469999998"/>
  </r>
  <r>
    <x v="33"/>
    <s v="C"/>
    <s v="CAN"/>
    <x v="37"/>
    <n v="21770.13408"/>
  </r>
  <r>
    <x v="34"/>
    <s v="R"/>
    <s v="CEB"/>
    <x v="37"/>
    <n v="3735.5982220000001"/>
  </r>
  <r>
    <x v="35"/>
    <s v="C"/>
    <s v="CHE"/>
    <x v="37"/>
    <n v="40429.937259999999"/>
  </r>
  <r>
    <x v="36"/>
    <s v="C"/>
    <s v="CHI"/>
    <x v="37"/>
    <m/>
  </r>
  <r>
    <x v="37"/>
    <s v="C"/>
    <s v="CHL"/>
    <x v="37"/>
    <n v="5781.1034229999996"/>
  </r>
  <r>
    <x v="38"/>
    <s v="C"/>
    <s v="CHN"/>
    <x v="37"/>
    <n v="781.74372800000003"/>
  </r>
  <r>
    <x v="39"/>
    <s v="C"/>
    <s v="CIV"/>
    <x v="37"/>
    <n v="758.91190800000004"/>
  </r>
  <r>
    <x v="40"/>
    <s v="C"/>
    <s v="CMR"/>
    <x v="37"/>
    <n v="694.68827269999997"/>
  </r>
  <r>
    <x v="41"/>
    <s v="C"/>
    <s v="COD"/>
    <x v="37"/>
    <n v="138.964642"/>
  </r>
  <r>
    <x v="42"/>
    <s v="C"/>
    <s v="COG"/>
    <x v="37"/>
    <n v="784.04814269999997"/>
  </r>
  <r>
    <x v="43"/>
    <s v="C"/>
    <s v="COL"/>
    <x v="37"/>
    <n v="2759.9527480000002"/>
  </r>
  <r>
    <x v="44"/>
    <s v="C"/>
    <s v="COM"/>
    <x v="37"/>
    <n v="422.5487938"/>
  </r>
  <r>
    <x v="45"/>
    <s v="C"/>
    <s v="CPV"/>
    <x v="37"/>
    <n v="1201.9566560000001"/>
  </r>
  <r>
    <x v="46"/>
    <s v="C"/>
    <s v="CRI"/>
    <x v="37"/>
    <n v="3408.3651009999999"/>
  </r>
  <r>
    <x v="47"/>
    <s v="R"/>
    <s v="CSS"/>
    <x v="37"/>
    <n v="4025.64158"/>
  </r>
  <r>
    <x v="48"/>
    <s v="C"/>
    <s v="CUB"/>
    <x v="37"/>
    <n v="2303.0905349999998"/>
  </r>
  <r>
    <x v="49"/>
    <s v="C"/>
    <s v="CUW"/>
    <x v="37"/>
    <m/>
  </r>
  <r>
    <x v="50"/>
    <s v="C"/>
    <s v="CYM"/>
    <x v="37"/>
    <m/>
  </r>
  <r>
    <x v="51"/>
    <s v="C"/>
    <s v="CYP"/>
    <x v="37"/>
    <n v="14303.538570000001"/>
  </r>
  <r>
    <x v="52"/>
    <s v="C"/>
    <s v="CZE"/>
    <x v="37"/>
    <n v="5980.258304"/>
  </r>
  <r>
    <x v="53"/>
    <s v="C"/>
    <s v="DEU"/>
    <x v="37"/>
    <n v="27045.719130000001"/>
  </r>
  <r>
    <x v="54"/>
    <s v="C"/>
    <s v="DJI"/>
    <x v="37"/>
    <n v="760.53144780000002"/>
  </r>
  <r>
    <x v="55"/>
    <s v="C"/>
    <s v="DMA"/>
    <x v="37"/>
    <n v="3473.7959019999998"/>
  </r>
  <r>
    <x v="56"/>
    <s v="C"/>
    <s v="DNK"/>
    <x v="37"/>
    <n v="32835.928769999999"/>
  </r>
  <r>
    <x v="57"/>
    <s v="C"/>
    <s v="DOM"/>
    <x v="37"/>
    <n v="2400.1882529999998"/>
  </r>
  <r>
    <x v="58"/>
    <s v="C"/>
    <s v="DZA"/>
    <x v="37"/>
    <n v="1612.009303"/>
  </r>
  <r>
    <x v="59"/>
    <s v="R"/>
    <s v="EAP"/>
    <x v="37"/>
    <n v="890.37530130000005"/>
  </r>
  <r>
    <x v="60"/>
    <s v="R"/>
    <s v="EAR"/>
    <x v="37"/>
    <n v="1229.828559"/>
  </r>
  <r>
    <x v="61"/>
    <s v="R"/>
    <s v="EAS"/>
    <x v="37"/>
    <n v="3856.0205550000001"/>
  </r>
  <r>
    <x v="62"/>
    <s v="R"/>
    <s v="ECA"/>
    <x v="37"/>
    <n v="2067.0053790000002"/>
  </r>
  <r>
    <x v="63"/>
    <s v="R"/>
    <s v="ECS"/>
    <x v="37"/>
    <n v="12210.00404"/>
  </r>
  <r>
    <x v="64"/>
    <s v="C"/>
    <s v="ECU"/>
    <x v="37"/>
    <n v="2361.5991239999998"/>
  </r>
  <r>
    <x v="65"/>
    <s v="C"/>
    <s v="EGY"/>
    <x v="37"/>
    <n v="1185.7181210000001"/>
  </r>
  <r>
    <x v="66"/>
    <s v="R"/>
    <s v="EMU"/>
    <x v="37"/>
    <n v="21832.872039999998"/>
  </r>
  <r>
    <x v="67"/>
    <s v="C"/>
    <s v="ERI"/>
    <x v="37"/>
    <n v="217.15092920000001"/>
  </r>
  <r>
    <x v="68"/>
    <s v="C"/>
    <s v="ESP"/>
    <x v="37"/>
    <n v="14696.216109999999"/>
  </r>
  <r>
    <x v="69"/>
    <s v="C"/>
    <s v="EST"/>
    <x v="37"/>
    <n v="3619.9454959999998"/>
  </r>
  <r>
    <x v="70"/>
    <s v="C"/>
    <s v="ETH"/>
    <x v="37"/>
    <n v="140.8611257"/>
  </r>
  <r>
    <x v="71"/>
    <s v="R"/>
    <s v="EUU"/>
    <x v="37"/>
    <n v="19085.234420000001"/>
  </r>
  <r>
    <x v="72"/>
    <s v="R"/>
    <s v="FCS"/>
    <x v="37"/>
    <m/>
  </r>
  <r>
    <x v="73"/>
    <s v="C"/>
    <s v="FIN"/>
    <x v="37"/>
    <n v="24676.497080000001"/>
  </r>
  <r>
    <x v="74"/>
    <s v="C"/>
    <s v="FJI"/>
    <x v="37"/>
    <n v="2641.0647490000001"/>
  </r>
  <r>
    <x v="75"/>
    <s v="C"/>
    <s v="FRA"/>
    <x v="37"/>
    <n v="24359.425060000001"/>
  </r>
  <r>
    <x v="76"/>
    <s v="C"/>
    <s v="FRO"/>
    <x v="37"/>
    <m/>
  </r>
  <r>
    <x v="77"/>
    <s v="C"/>
    <s v="FSM"/>
    <x v="37"/>
    <n v="1906.880058"/>
  </r>
  <r>
    <x v="78"/>
    <s v="C"/>
    <s v="GAB"/>
    <x v="37"/>
    <n v="4663.1401059999998"/>
  </r>
  <r>
    <x v="79"/>
    <s v="C"/>
    <s v="GBR"/>
    <x v="37"/>
    <n v="26357.527190000001"/>
  </r>
  <r>
    <x v="80"/>
    <s v="C"/>
    <s v="GEO"/>
    <x v="37"/>
    <n v="774.68020330000002"/>
  </r>
  <r>
    <x v="81"/>
    <s v="C"/>
    <s v="GHA"/>
    <x v="37"/>
    <n v="391.35568000000001"/>
  </r>
  <r>
    <x v="82"/>
    <s v="C"/>
    <s v="GIB"/>
    <x v="37"/>
    <m/>
  </r>
  <r>
    <x v="83"/>
    <s v="C"/>
    <s v="GIN"/>
    <x v="37"/>
    <n v="453.801151"/>
  </r>
  <r>
    <x v="84"/>
    <s v="C"/>
    <s v="GMB"/>
    <x v="37"/>
    <n v="712.33187810000004"/>
  </r>
  <r>
    <x v="85"/>
    <s v="C"/>
    <s v="GNB"/>
    <x v="37"/>
    <n v="227.63826800000001"/>
  </r>
  <r>
    <x v="86"/>
    <s v="C"/>
    <s v="GNQ"/>
    <x v="37"/>
    <n v="812.17152280000005"/>
  </r>
  <r>
    <x v="87"/>
    <s v="C"/>
    <s v="GRC"/>
    <x v="37"/>
    <n v="13427.832490000001"/>
  </r>
  <r>
    <x v="88"/>
    <s v="C"/>
    <s v="GRD"/>
    <x v="37"/>
    <n v="3878.39032"/>
  </r>
  <r>
    <x v="89"/>
    <s v="C"/>
    <s v="GRL"/>
    <x v="37"/>
    <n v="19145.496040000002"/>
  </r>
  <r>
    <x v="90"/>
    <s v="C"/>
    <s v="GTM"/>
    <x v="37"/>
    <n v="1633.972624"/>
  </r>
  <r>
    <x v="91"/>
    <s v="C"/>
    <s v="GUM"/>
    <x v="37"/>
    <m/>
  </r>
  <r>
    <x v="92"/>
    <s v="C"/>
    <s v="GUY"/>
    <x v="37"/>
    <n v="985.04688899999996"/>
  </r>
  <r>
    <x v="93"/>
    <s v="R"/>
    <s v="HIC"/>
    <x v="37"/>
    <n v="24396.635979999999"/>
  </r>
  <r>
    <x v="94"/>
    <s v="C"/>
    <s v="HKG"/>
    <x v="37"/>
    <n v="27330.033350000002"/>
  </r>
  <r>
    <x v="95"/>
    <s v="C"/>
    <s v="HND"/>
    <x v="37"/>
    <n v="773.47573169999998"/>
  </r>
  <r>
    <x v="96"/>
    <s v="R"/>
    <s v="HPC"/>
    <x v="37"/>
    <n v="317.06697700000001"/>
  </r>
  <r>
    <x v="97"/>
    <s v="C"/>
    <s v="HRV"/>
    <x v="37"/>
    <n v="5210.4302390000003"/>
  </r>
  <r>
    <x v="98"/>
    <s v="C"/>
    <s v="HTI"/>
    <x v="37"/>
    <n v="411.60864400000003"/>
  </r>
  <r>
    <x v="99"/>
    <s v="C"/>
    <s v="HUN"/>
    <x v="37"/>
    <n v="4584.6465920000001"/>
  </r>
  <r>
    <x v="100"/>
    <s v="R"/>
    <s v="IBD"/>
    <x v="37"/>
    <n v="1468.3772759999999"/>
  </r>
  <r>
    <x v="101"/>
    <s v="R"/>
    <s v="IBT"/>
    <x v="37"/>
    <n v="1240.40434"/>
  </r>
  <r>
    <x v="102"/>
    <s v="R"/>
    <s v="IDA"/>
    <x v="37"/>
    <n v="373.77197769999998"/>
  </r>
  <r>
    <x v="103"/>
    <s v="R"/>
    <s v="IDB"/>
    <x v="37"/>
    <n v="466.99120749999997"/>
  </r>
  <r>
    <x v="104"/>
    <s v="C"/>
    <s v="IDN"/>
    <x v="37"/>
    <n v="1063.712266"/>
  </r>
  <r>
    <x v="105"/>
    <s v="R"/>
    <s v="IDX"/>
    <x v="37"/>
    <n v="326.97977709999998"/>
  </r>
  <r>
    <x v="106"/>
    <s v="C"/>
    <s v="IMN"/>
    <x v="37"/>
    <n v="16663.417280000001"/>
  </r>
  <r>
    <x v="107"/>
    <s v="C"/>
    <s v="IND"/>
    <x v="37"/>
    <n v="411.38772080000001"/>
  </r>
  <r>
    <x v="108"/>
    <s v="R"/>
    <s v="INX"/>
    <x v="37"/>
    <m/>
  </r>
  <r>
    <x v="109"/>
    <s v="C"/>
    <s v="IRL"/>
    <x v="37"/>
    <n v="22540.26122"/>
  </r>
  <r>
    <x v="110"/>
    <s v="C"/>
    <s v="IRN"/>
    <x v="37"/>
    <n v="1816.5866940000001"/>
  </r>
  <r>
    <x v="111"/>
    <s v="C"/>
    <s v="IRQ"/>
    <x v="37"/>
    <m/>
  </r>
  <r>
    <x v="112"/>
    <s v="C"/>
    <s v="ISL"/>
    <x v="37"/>
    <n v="28016.752400000001"/>
  </r>
  <r>
    <x v="113"/>
    <s v="C"/>
    <s v="ISR"/>
    <x v="37"/>
    <n v="19627.138220000001"/>
  </r>
  <r>
    <x v="114"/>
    <s v="C"/>
    <s v="ITA"/>
    <x v="37"/>
    <n v="21779.62444"/>
  </r>
  <r>
    <x v="115"/>
    <s v="C"/>
    <s v="JAM"/>
    <x v="37"/>
    <n v="2880.1016800000002"/>
  </r>
  <r>
    <x v="116"/>
    <s v="C"/>
    <s v="JOR"/>
    <x v="37"/>
    <n v="1499.5422590000001"/>
  </r>
  <r>
    <x v="117"/>
    <s v="C"/>
    <s v="JPN"/>
    <x v="37"/>
    <n v="35021.719089999999"/>
  </r>
  <r>
    <x v="118"/>
    <s v="C"/>
    <s v="KAZ"/>
    <x v="37"/>
    <n v="1445.5694140000001"/>
  </r>
  <r>
    <x v="119"/>
    <s v="C"/>
    <s v="KEN"/>
    <x v="37"/>
    <n v="452.9848068"/>
  </r>
  <r>
    <x v="120"/>
    <s v="C"/>
    <s v="KGZ"/>
    <x v="37"/>
    <n v="376.42961330000003"/>
  </r>
  <r>
    <x v="121"/>
    <s v="C"/>
    <s v="KHM"/>
    <x v="37"/>
    <n v="304.83799299999998"/>
  </r>
  <r>
    <x v="122"/>
    <s v="C"/>
    <s v="KIR"/>
    <x v="37"/>
    <n v="842.28124800000001"/>
  </r>
  <r>
    <x v="123"/>
    <s v="C"/>
    <s v="KNA"/>
    <x v="37"/>
    <n v="8147.5546709999999"/>
  </r>
  <r>
    <x v="124"/>
    <s v="C"/>
    <s v="KOR"/>
    <x v="37"/>
    <n v="12131.8747"/>
  </r>
  <r>
    <x v="125"/>
    <s v="C"/>
    <s v="KWT"/>
    <x v="37"/>
    <n v="17696.138760000002"/>
  </r>
  <r>
    <x v="126"/>
    <s v="R"/>
    <s v="LAC"/>
    <x v="37"/>
    <n v="4341.9010820000003"/>
  </r>
  <r>
    <x v="127"/>
    <s v="C"/>
    <s v="LAO"/>
    <x v="37"/>
    <n v="345.49694310000001"/>
  </r>
  <r>
    <x v="128"/>
    <s v="C"/>
    <s v="LBN"/>
    <x v="37"/>
    <n v="5093.2907450000002"/>
  </r>
  <r>
    <x v="129"/>
    <s v="C"/>
    <s v="LBR"/>
    <x v="37"/>
    <n v="125.4627472"/>
  </r>
  <r>
    <x v="130"/>
    <s v="C"/>
    <s v="LBY"/>
    <x v="37"/>
    <n v="5999.0266510000001"/>
  </r>
  <r>
    <x v="131"/>
    <s v="C"/>
    <s v="LCA"/>
    <x v="37"/>
    <n v="4480.5580440000003"/>
  </r>
  <r>
    <x v="132"/>
    <s v="R"/>
    <s v="LCN"/>
    <x v="37"/>
    <n v="4494.2366849999999"/>
  </r>
  <r>
    <x v="133"/>
    <s v="R"/>
    <s v="LDC"/>
    <x v="37"/>
    <n v="289.62251780000003"/>
  </r>
  <r>
    <x v="134"/>
    <s v="R"/>
    <s v="LIC"/>
    <x v="37"/>
    <n v="247.3590907"/>
  </r>
  <r>
    <x v="135"/>
    <s v="C"/>
    <s v="LIE"/>
    <x v="37"/>
    <n v="72190.790590000004"/>
  </r>
  <r>
    <x v="136"/>
    <s v="C"/>
    <s v="LKA"/>
    <x v="37"/>
    <n v="823.65954720000002"/>
  </r>
  <r>
    <x v="137"/>
    <s v="R"/>
    <s v="LMC"/>
    <x v="37"/>
    <n v="580.30628560000002"/>
  </r>
  <r>
    <x v="138"/>
    <s v="R"/>
    <s v="LMY"/>
    <x v="37"/>
    <n v="1190.9913019999999"/>
  </r>
  <r>
    <x v="139"/>
    <s v="C"/>
    <s v="LSO"/>
    <x v="37"/>
    <n v="551.24106219999999"/>
  </r>
  <r>
    <x v="140"/>
    <s v="R"/>
    <s v="LTE"/>
    <x v="37"/>
    <n v="1746.3596480000001"/>
  </r>
  <r>
    <x v="141"/>
    <s v="C"/>
    <s v="LTU"/>
    <x v="37"/>
    <n v="2830.737533"/>
  </r>
  <r>
    <x v="142"/>
    <s v="C"/>
    <s v="LUX"/>
    <x v="37"/>
    <n v="47042.347110000002"/>
  </r>
  <r>
    <x v="143"/>
    <s v="C"/>
    <s v="LVA"/>
    <x v="37"/>
    <n v="2682.3164529999999"/>
  </r>
  <r>
    <x v="144"/>
    <s v="C"/>
    <s v="MAC"/>
    <x v="37"/>
    <n v="17957.946380000001"/>
  </r>
  <r>
    <x v="145"/>
    <s v="C"/>
    <s v="MAF"/>
    <x v="37"/>
    <m/>
  </r>
  <r>
    <x v="146"/>
    <s v="C"/>
    <s v="MAR"/>
    <x v="37"/>
    <n v="1393.2241489999999"/>
  </r>
  <r>
    <x v="147"/>
    <s v="C"/>
    <s v="MCO"/>
    <x v="37"/>
    <n v="90882.921879999994"/>
  </r>
  <r>
    <x v="148"/>
    <s v="C"/>
    <s v="MDA"/>
    <x v="37"/>
    <n v="528.17776300000003"/>
  </r>
  <r>
    <x v="149"/>
    <s v="C"/>
    <s v="MDG"/>
    <x v="37"/>
    <n v="247.1294102"/>
  </r>
  <r>
    <x v="150"/>
    <s v="C"/>
    <s v="MDV"/>
    <x v="37"/>
    <n v="1925.0894029999999"/>
  </r>
  <r>
    <x v="151"/>
    <s v="R"/>
    <s v="MEA"/>
    <x v="37"/>
    <n v="2784.7194639999998"/>
  </r>
  <r>
    <x v="152"/>
    <s v="C"/>
    <s v="MEX"/>
    <x v="37"/>
    <n v="4939.8237440000003"/>
  </r>
  <r>
    <x v="153"/>
    <s v="C"/>
    <s v="MHL"/>
    <x v="37"/>
    <n v="2056.200186"/>
  </r>
  <r>
    <x v="154"/>
    <s v="R"/>
    <s v="MIC"/>
    <x v="37"/>
    <n v="1280.1997409999999"/>
  </r>
  <r>
    <x v="155"/>
    <s v="C"/>
    <s v="MKD"/>
    <x v="37"/>
    <n v="1868.0306109999999"/>
  </r>
  <r>
    <x v="156"/>
    <s v="C"/>
    <s v="MLI"/>
    <x v="37"/>
    <n v="266.668047"/>
  </r>
  <r>
    <x v="157"/>
    <s v="C"/>
    <s v="MLT"/>
    <x v="37"/>
    <n v="9679.8828570000005"/>
  </r>
  <r>
    <x v="158"/>
    <s v="C"/>
    <s v="MMR"/>
    <x v="37"/>
    <m/>
  </r>
  <r>
    <x v="159"/>
    <s v="R"/>
    <s v="MNA"/>
    <x v="37"/>
    <n v="1529.9328499999999"/>
  </r>
  <r>
    <x v="160"/>
    <s v="C"/>
    <s v="MNE"/>
    <x v="37"/>
    <m/>
  </r>
  <r>
    <x v="161"/>
    <s v="C"/>
    <s v="MNG"/>
    <x v="37"/>
    <n v="505.60291599999999"/>
  </r>
  <r>
    <x v="162"/>
    <s v="C"/>
    <s v="MNP"/>
    <x v="37"/>
    <m/>
  </r>
  <r>
    <x v="163"/>
    <s v="C"/>
    <s v="MOZ"/>
    <x v="37"/>
    <n v="253.1096478"/>
  </r>
  <r>
    <x v="164"/>
    <s v="C"/>
    <s v="MRT"/>
    <x v="37"/>
    <n v="567.22284660000003"/>
  </r>
  <r>
    <x v="165"/>
    <s v="C"/>
    <s v="MUS"/>
    <x v="37"/>
    <n v="3646.6306260000001"/>
  </r>
  <r>
    <x v="166"/>
    <s v="C"/>
    <s v="MWI"/>
    <x v="37"/>
    <n v="256.52806620000001"/>
  </r>
  <r>
    <x v="167"/>
    <s v="C"/>
    <s v="MYS"/>
    <x v="37"/>
    <n v="4637.3204809999997"/>
  </r>
  <r>
    <x v="168"/>
    <s v="R"/>
    <s v="NAC"/>
    <x v="37"/>
    <n v="30604.98659"/>
  </r>
  <r>
    <x v="169"/>
    <s v="C"/>
    <s v="NAM"/>
    <x v="37"/>
    <n v="2332.3835779999999"/>
  </r>
  <r>
    <x v="170"/>
    <s v="C"/>
    <s v="NCL"/>
    <x v="37"/>
    <n v="16341.58735"/>
  </r>
  <r>
    <x v="171"/>
    <s v="C"/>
    <s v="NER"/>
    <x v="37"/>
    <n v="181.29553530000001"/>
  </r>
  <r>
    <x v="172"/>
    <s v="C"/>
    <s v="NGA"/>
    <x v="37"/>
    <n v="315.55222909999998"/>
  </r>
  <r>
    <x v="173"/>
    <s v="C"/>
    <s v="NIC"/>
    <x v="37"/>
    <n v="917.12884010000005"/>
  </r>
  <r>
    <x v="174"/>
    <s v="C"/>
    <s v="NLD"/>
    <x v="37"/>
    <n v="26404.986730000001"/>
  </r>
  <r>
    <x v="175"/>
    <s v="C"/>
    <s v="NOR"/>
    <x v="37"/>
    <n v="36628.517419999996"/>
  </r>
  <r>
    <x v="176"/>
    <s v="C"/>
    <s v="NPL"/>
    <x v="37"/>
    <n v="219.68446599999999"/>
  </r>
  <r>
    <x v="177"/>
    <s v="C"/>
    <s v="NRU"/>
    <x v="37"/>
    <m/>
  </r>
  <r>
    <x v="178"/>
    <s v="C"/>
    <s v="NZL"/>
    <x v="37"/>
    <n v="17474.02032"/>
  </r>
  <r>
    <x v="179"/>
    <s v="R"/>
    <s v="OED"/>
    <x v="37"/>
    <n v="22287.057710000001"/>
  </r>
  <r>
    <x v="180"/>
    <s v="C"/>
    <s v="OMN"/>
    <x v="37"/>
    <n v="7039.5774309999997"/>
  </r>
  <r>
    <x v="181"/>
    <s v="R"/>
    <s v="OSS"/>
    <x v="37"/>
    <n v="3847.8345650000001"/>
  </r>
  <r>
    <x v="182"/>
    <s v="C"/>
    <s v="PAK"/>
    <x v="37"/>
    <n v="483.65293659999998"/>
  </r>
  <r>
    <x v="183"/>
    <s v="C"/>
    <s v="PAN"/>
    <x v="37"/>
    <n v="3741.2427590000002"/>
  </r>
  <r>
    <x v="184"/>
    <s v="C"/>
    <s v="PER"/>
    <x v="37"/>
    <n v="2342.06999"/>
  </r>
  <r>
    <x v="185"/>
    <s v="C"/>
    <s v="PHL"/>
    <x v="37"/>
    <n v="1127.0037159999999"/>
  </r>
  <r>
    <x v="186"/>
    <s v="C"/>
    <s v="PLW"/>
    <x v="37"/>
    <n v="6246.9237979999998"/>
  </r>
  <r>
    <x v="187"/>
    <s v="C"/>
    <s v="PNG"/>
    <x v="37"/>
    <n v="957.65107049999995"/>
  </r>
  <r>
    <x v="188"/>
    <s v="C"/>
    <s v="POL"/>
    <x v="37"/>
    <n v="4116.9262429999999"/>
  </r>
  <r>
    <x v="189"/>
    <s v="R"/>
    <s v="PRE"/>
    <x v="37"/>
    <n v="353.90147409999997"/>
  </r>
  <r>
    <x v="190"/>
    <s v="C"/>
    <s v="PRI"/>
    <x v="37"/>
    <n v="12817.64496"/>
  </r>
  <r>
    <x v="191"/>
    <s v="C"/>
    <s v="PRK"/>
    <x v="37"/>
    <m/>
  </r>
  <r>
    <x v="192"/>
    <s v="C"/>
    <s v="PRT"/>
    <x v="37"/>
    <n v="11578.441510000001"/>
  </r>
  <r>
    <x v="193"/>
    <s v="C"/>
    <s v="PRY"/>
    <x v="37"/>
    <n v="2000.911081"/>
  </r>
  <r>
    <x v="194"/>
    <s v="R"/>
    <s v="PSE"/>
    <x v="37"/>
    <n v="1389.1649709999999"/>
  </r>
  <r>
    <x v="195"/>
    <s v="R"/>
    <s v="PSS"/>
    <x v="37"/>
    <n v="2077.1554219999998"/>
  </r>
  <r>
    <x v="196"/>
    <s v="R"/>
    <s v="PST"/>
    <x v="37"/>
    <n v="24368.83628"/>
  </r>
  <r>
    <x v="197"/>
    <s v="C"/>
    <s v="PYF"/>
    <x v="37"/>
    <n v="15943.53269"/>
  </r>
  <r>
    <x v="198"/>
    <s v="C"/>
    <s v="QAT"/>
    <x v="37"/>
    <n v="21132.8714"/>
  </r>
  <r>
    <x v="199"/>
    <s v="C"/>
    <s v="ROU"/>
    <x v="37"/>
    <n v="1589.0140610000001"/>
  </r>
  <r>
    <x v="200"/>
    <s v="C"/>
    <s v="RUS"/>
    <x v="37"/>
    <n v="2737.556662"/>
  </r>
  <r>
    <x v="201"/>
    <s v="C"/>
    <s v="RWA"/>
    <x v="37"/>
    <n v="283.87762350000003"/>
  </r>
  <r>
    <x v="202"/>
    <s v="R"/>
    <s v="SAS"/>
    <x v="37"/>
    <n v="415.1972237"/>
  </r>
  <r>
    <x v="203"/>
    <s v="C"/>
    <s v="SAU"/>
    <x v="37"/>
    <n v="8508.5186630000007"/>
  </r>
  <r>
    <x v="204"/>
    <s v="C"/>
    <s v="SDN"/>
    <x v="37"/>
    <n v="374.1136199"/>
  </r>
  <r>
    <x v="205"/>
    <s v="C"/>
    <s v="SEN"/>
    <x v="37"/>
    <n v="508.07260309999998"/>
  </r>
  <r>
    <x v="206"/>
    <s v="C"/>
    <s v="SGP"/>
    <x v="37"/>
    <n v="26386.457450000002"/>
  </r>
  <r>
    <x v="207"/>
    <s v="C"/>
    <s v="SLB"/>
    <x v="37"/>
    <n v="1494.733483"/>
  </r>
  <r>
    <x v="208"/>
    <s v="C"/>
    <s v="SLE"/>
    <x v="37"/>
    <n v="197.4746069"/>
  </r>
  <r>
    <x v="209"/>
    <s v="C"/>
    <s v="SLV"/>
    <x v="37"/>
    <n v="1943.990272"/>
  </r>
  <r>
    <x v="210"/>
    <s v="C"/>
    <s v="SMR"/>
    <x v="37"/>
    <m/>
  </r>
  <r>
    <x v="211"/>
    <s v="C"/>
    <s v="SOM"/>
    <x v="37"/>
    <m/>
  </r>
  <r>
    <x v="212"/>
    <s v="C"/>
    <s v="SRB"/>
    <x v="37"/>
    <n v="3178.8314839999998"/>
  </r>
  <r>
    <x v="213"/>
    <s v="R"/>
    <s v="SSA"/>
    <x v="37"/>
    <n v="582.63642300000004"/>
  </r>
  <r>
    <x v="214"/>
    <s v="C"/>
    <s v="SSD"/>
    <x v="37"/>
    <m/>
  </r>
  <r>
    <x v="215"/>
    <s v="R"/>
    <s v="SSF"/>
    <x v="37"/>
    <n v="583.47928890000003"/>
  </r>
  <r>
    <x v="216"/>
    <s v="R"/>
    <s v="SST"/>
    <x v="37"/>
    <n v="3767.8535900000002"/>
  </r>
  <r>
    <x v="217"/>
    <s v="C"/>
    <s v="STP"/>
    <x v="37"/>
    <m/>
  </r>
  <r>
    <x v="218"/>
    <s v="C"/>
    <s v="SUR"/>
    <x v="37"/>
    <n v="2038.8186089999999"/>
  </r>
  <r>
    <x v="219"/>
    <s v="C"/>
    <s v="SVK"/>
    <x v="37"/>
    <n v="5138.1486789999999"/>
  </r>
  <r>
    <x v="220"/>
    <s v="C"/>
    <s v="SVN"/>
    <x v="37"/>
    <n v="10447.93571"/>
  </r>
  <r>
    <x v="221"/>
    <s v="C"/>
    <s v="SWE"/>
    <x v="37"/>
    <n v="29897.79263"/>
  </r>
  <r>
    <x v="222"/>
    <s v="C"/>
    <s v="SWZ"/>
    <x v="37"/>
    <n v="1709.8689870000001"/>
  </r>
  <r>
    <x v="223"/>
    <s v="C"/>
    <s v="SXM"/>
    <x v="37"/>
    <m/>
  </r>
  <r>
    <x v="224"/>
    <s v="C"/>
    <s v="SYC"/>
    <x v="37"/>
    <n v="7280.9896209999997"/>
  </r>
  <r>
    <x v="225"/>
    <s v="C"/>
    <s v="SYR"/>
    <x v="37"/>
    <n v="955.70917610000004"/>
  </r>
  <r>
    <x v="226"/>
    <s v="C"/>
    <s v="TCA"/>
    <x v="37"/>
    <m/>
  </r>
  <r>
    <x v="227"/>
    <s v="C"/>
    <s v="TCD"/>
    <x v="37"/>
    <n v="206.1441026"/>
  </r>
  <r>
    <x v="228"/>
    <s v="R"/>
    <s v="TEA"/>
    <x v="37"/>
    <n v="899.99557519999996"/>
  </r>
  <r>
    <x v="229"/>
    <s v="R"/>
    <s v="TEC"/>
    <x v="37"/>
    <n v="2248.695346"/>
  </r>
  <r>
    <x v="230"/>
    <s v="C"/>
    <s v="TGO"/>
    <x v="37"/>
    <n v="330.56214369999998"/>
  </r>
  <r>
    <x v="231"/>
    <s v="C"/>
    <s v="THA"/>
    <x v="37"/>
    <n v="2467.4928949999999"/>
  </r>
  <r>
    <x v="232"/>
    <s v="C"/>
    <s v="TJK"/>
    <x v="37"/>
    <n v="155.34198480000001"/>
  </r>
  <r>
    <x v="233"/>
    <s v="C"/>
    <s v="TKM"/>
    <x v="37"/>
    <n v="562.57654109999999"/>
  </r>
  <r>
    <x v="234"/>
    <s v="R"/>
    <s v="TLA"/>
    <x v="37"/>
    <n v="4453.296351"/>
  </r>
  <r>
    <x v="235"/>
    <s v="C"/>
    <s v="TLS"/>
    <x v="37"/>
    <m/>
  </r>
  <r>
    <x v="236"/>
    <s v="R"/>
    <s v="TMN"/>
    <x v="37"/>
    <n v="1531.253179"/>
  </r>
  <r>
    <x v="237"/>
    <s v="C"/>
    <s v="TON"/>
    <x v="37"/>
    <n v="2193.3845919999999"/>
  </r>
  <r>
    <x v="238"/>
    <s v="R"/>
    <s v="TSA"/>
    <x v="37"/>
    <n v="415.1972237"/>
  </r>
  <r>
    <x v="239"/>
    <s v="R"/>
    <s v="TSS"/>
    <x v="37"/>
    <n v="583.47928890000003"/>
  </r>
  <r>
    <x v="240"/>
    <s v="C"/>
    <s v="TTO"/>
    <x v="37"/>
    <n v="4551.3218539999998"/>
  </r>
  <r>
    <x v="241"/>
    <s v="C"/>
    <s v="TUN"/>
    <x v="37"/>
    <n v="2210.7869129999999"/>
  </r>
  <r>
    <x v="242"/>
    <s v="C"/>
    <s v="TUR"/>
    <x v="37"/>
    <n v="3144.3894529999998"/>
  </r>
  <r>
    <x v="243"/>
    <s v="C"/>
    <s v="TUV"/>
    <x v="37"/>
    <n v="1369.0746409999999"/>
  </r>
  <r>
    <x v="244"/>
    <s v="C"/>
    <s v="TZA"/>
    <x v="37"/>
    <n v="249.931287"/>
  </r>
  <r>
    <x v="245"/>
    <s v="C"/>
    <s v="UGA"/>
    <x v="37"/>
    <n v="286.71696229999998"/>
  </r>
  <r>
    <x v="246"/>
    <s v="C"/>
    <s v="UKR"/>
    <x v="37"/>
    <n v="991.23010069999998"/>
  </r>
  <r>
    <x v="247"/>
    <s v="R"/>
    <s v="UMC"/>
    <x v="37"/>
    <n v="1978.99524"/>
  </r>
  <r>
    <x v="248"/>
    <s v="C"/>
    <s v="URY"/>
    <x v="37"/>
    <n v="7327.9344449999999"/>
  </r>
  <r>
    <x v="249"/>
    <s v="C"/>
    <s v="USA"/>
    <x v="37"/>
    <n v="31572.69023"/>
  </r>
  <r>
    <x v="250"/>
    <s v="C"/>
    <s v="UZB"/>
    <x v="37"/>
    <n v="623.00265239999999"/>
  </r>
  <r>
    <x v="251"/>
    <s v="C"/>
    <s v="VCT"/>
    <x v="37"/>
    <n v="3219.9733339999998"/>
  </r>
  <r>
    <x v="252"/>
    <s v="C"/>
    <s v="VEN"/>
    <x v="37"/>
    <n v="3714.5336820000002"/>
  </r>
  <r>
    <x v="253"/>
    <s v="C"/>
    <s v="VGB"/>
    <x v="37"/>
    <m/>
  </r>
  <r>
    <x v="254"/>
    <s v="C"/>
    <s v="VIR"/>
    <x v="37"/>
    <m/>
  </r>
  <r>
    <x v="255"/>
    <s v="C"/>
    <s v="VNM"/>
    <x v="37"/>
    <n v="361.25448840000001"/>
  </r>
  <r>
    <x v="256"/>
    <s v="C"/>
    <s v="VUT"/>
    <x v="37"/>
    <n v="1462.2381949999999"/>
  </r>
  <r>
    <x v="257"/>
    <s v="R"/>
    <s v="WLD"/>
    <x v="37"/>
    <n v="5344.8835939999999"/>
  </r>
  <r>
    <x v="258"/>
    <s v="C"/>
    <s v="WSM"/>
    <x v="37"/>
    <n v="1657.8333769999999"/>
  </r>
  <r>
    <x v="259"/>
    <s v="C"/>
    <s v="XKX"/>
    <x v="37"/>
    <m/>
  </r>
  <r>
    <x v="260"/>
    <s v="C"/>
    <s v="YEM"/>
    <x v="37"/>
    <n v="416.78701940000002"/>
  </r>
  <r>
    <x v="261"/>
    <s v="C"/>
    <s v="ZAF"/>
    <x v="37"/>
    <n v="3555.004676"/>
  </r>
  <r>
    <x v="262"/>
    <s v="C"/>
    <s v="ZMB"/>
    <x v="37"/>
    <n v="445.17117969999998"/>
  </r>
  <r>
    <x v="263"/>
    <s v="C"/>
    <s v="ZWE"/>
    <x v="37"/>
    <n v="728.40083560000005"/>
  </r>
  <r>
    <x v="0"/>
    <s v="C"/>
    <s v="ABW"/>
    <x v="38"/>
    <n v="19081.35166"/>
  </r>
  <r>
    <x v="1"/>
    <s v="C"/>
    <s v="AFG"/>
    <x v="38"/>
    <m/>
  </r>
  <r>
    <x v="2"/>
    <s v="C"/>
    <s v="AGO"/>
    <x v="38"/>
    <n v="415.6933459"/>
  </r>
  <r>
    <x v="3"/>
    <s v="C"/>
    <s v="ALB"/>
    <x v="38"/>
    <n v="865.30216180000002"/>
  </r>
  <r>
    <x v="4"/>
    <s v="C"/>
    <s v="AND"/>
    <x v="38"/>
    <n v="18894.521499999999"/>
  </r>
  <r>
    <x v="5"/>
    <s v="R"/>
    <s v="ARB"/>
    <x v="38"/>
    <n v="2172.8480060000002"/>
  </r>
  <r>
    <x v="6"/>
    <s v="C"/>
    <s v="ARE"/>
    <x v="38"/>
    <n v="26663.308700000001"/>
  </r>
  <r>
    <x v="7"/>
    <s v="C"/>
    <s v="ARG"/>
    <x v="38"/>
    <n v="8248.7619890000005"/>
  </r>
  <r>
    <x v="8"/>
    <s v="C"/>
    <s v="ARM"/>
    <x v="38"/>
    <n v="609.17302540000003"/>
  </r>
  <r>
    <x v="9"/>
    <s v="C"/>
    <s v="ASM"/>
    <x v="38"/>
    <m/>
  </r>
  <r>
    <x v="10"/>
    <s v="C"/>
    <s v="ATG"/>
    <x v="38"/>
    <n v="9115.2345320000004"/>
  </r>
  <r>
    <x v="11"/>
    <s v="C"/>
    <s v="AUS"/>
    <x v="38"/>
    <n v="21365.98141"/>
  </r>
  <r>
    <x v="12"/>
    <s v="C"/>
    <s v="AUT"/>
    <x v="38"/>
    <n v="27289.630710000001"/>
  </r>
  <r>
    <x v="13"/>
    <s v="C"/>
    <s v="AZE"/>
    <x v="38"/>
    <n v="561.91030169999999"/>
  </r>
  <r>
    <x v="14"/>
    <s v="C"/>
    <s v="BDI"/>
    <x v="38"/>
    <n v="144.4746122"/>
  </r>
  <r>
    <x v="15"/>
    <s v="C"/>
    <s v="BEL"/>
    <x v="38"/>
    <n v="25541.718290000001"/>
  </r>
  <r>
    <x v="16"/>
    <s v="C"/>
    <s v="BEN"/>
    <x v="38"/>
    <n v="379.44235400000002"/>
  </r>
  <r>
    <x v="17"/>
    <s v="C"/>
    <s v="BFA"/>
    <x v="38"/>
    <n v="255.7182334"/>
  </r>
  <r>
    <x v="18"/>
    <s v="C"/>
    <s v="BGD"/>
    <x v="38"/>
    <n v="395.29746069999999"/>
  </r>
  <r>
    <x v="19"/>
    <s v="C"/>
    <s v="BGR"/>
    <x v="38"/>
    <n v="1771.9939429999999"/>
  </r>
  <r>
    <x v="20"/>
    <s v="C"/>
    <s v="BHR"/>
    <x v="38"/>
    <n v="10076.18778"/>
  </r>
  <r>
    <x v="21"/>
    <s v="C"/>
    <s v="BHS"/>
    <x v="38"/>
    <n v="18456.608980000001"/>
  </r>
  <r>
    <x v="22"/>
    <s v="C"/>
    <s v="BIH"/>
    <x v="38"/>
    <n v="1097.6445550000001"/>
  </r>
  <r>
    <x v="23"/>
    <s v="C"/>
    <s v="BLR"/>
    <x v="38"/>
    <n v="1511.770268"/>
  </r>
  <r>
    <x v="24"/>
    <s v="C"/>
    <s v="BLZ"/>
    <x v="38"/>
    <n v="2991.9249709999999"/>
  </r>
  <r>
    <x v="25"/>
    <s v="C"/>
    <s v="BMU"/>
    <x v="38"/>
    <n v="51371.740810000003"/>
  </r>
  <r>
    <x v="26"/>
    <s v="C"/>
    <s v="BOL"/>
    <x v="38"/>
    <n v="1058.71875"/>
  </r>
  <r>
    <x v="27"/>
    <s v="C"/>
    <s v="BRA"/>
    <x v="38"/>
    <n v="5075.6311139999998"/>
  </r>
  <r>
    <x v="28"/>
    <s v="C"/>
    <s v="BRB"/>
    <x v="38"/>
    <n v="10727.4241"/>
  </r>
  <r>
    <x v="29"/>
    <s v="C"/>
    <s v="BRN"/>
    <x v="38"/>
    <n v="12690.689319999999"/>
  </r>
  <r>
    <x v="30"/>
    <s v="C"/>
    <s v="BTN"/>
    <x v="38"/>
    <n v="695.29025330000002"/>
  </r>
  <r>
    <x v="31"/>
    <s v="C"/>
    <s v="BWA"/>
    <x v="38"/>
    <n v="2869.182503"/>
  </r>
  <r>
    <x v="32"/>
    <s v="C"/>
    <s v="CAF"/>
    <x v="38"/>
    <n v="268.90042310000001"/>
  </r>
  <r>
    <x v="33"/>
    <s v="C"/>
    <s v="CAN"/>
    <x v="38"/>
    <n v="20887.839469999999"/>
  </r>
  <r>
    <x v="34"/>
    <s v="R"/>
    <s v="CEB"/>
    <x v="38"/>
    <n v="4097.2428929999996"/>
  </r>
  <r>
    <x v="35"/>
    <s v="C"/>
    <s v="CHE"/>
    <x v="38"/>
    <n v="41487.690190000001"/>
  </r>
  <r>
    <x v="36"/>
    <s v="C"/>
    <s v="CHI"/>
    <x v="38"/>
    <n v="40537.511689999999"/>
  </r>
  <r>
    <x v="37"/>
    <s v="C"/>
    <s v="CHL"/>
    <x v="38"/>
    <n v="5479.4980640000003"/>
  </r>
  <r>
    <x v="38"/>
    <s v="C"/>
    <s v="CHN"/>
    <x v="38"/>
    <n v="828.58041030000004"/>
  </r>
  <r>
    <x v="39"/>
    <s v="C"/>
    <s v="CIV"/>
    <x v="38"/>
    <n v="793.98107849999997"/>
  </r>
  <r>
    <x v="40"/>
    <s v="C"/>
    <s v="CMR"/>
    <x v="38"/>
    <n v="663.03597649999995"/>
  </r>
  <r>
    <x v="41"/>
    <s v="C"/>
    <s v="COD"/>
    <x v="38"/>
    <n v="138.615476"/>
  </r>
  <r>
    <x v="42"/>
    <s v="C"/>
    <s v="COG"/>
    <x v="38"/>
    <n v="639.49858519999998"/>
  </r>
  <r>
    <x v="43"/>
    <s v="C"/>
    <s v="COL"/>
    <x v="38"/>
    <n v="2509.1396329999998"/>
  </r>
  <r>
    <x v="44"/>
    <s v="C"/>
    <s v="COM"/>
    <x v="38"/>
    <n v="417.928473"/>
  </r>
  <r>
    <x v="45"/>
    <s v="C"/>
    <s v="CPV"/>
    <x v="38"/>
    <n v="1250.615376"/>
  </r>
  <r>
    <x v="46"/>
    <s v="C"/>
    <s v="CRI"/>
    <x v="38"/>
    <n v="3614.5625669999999"/>
  </r>
  <r>
    <x v="47"/>
    <s v="R"/>
    <s v="CSS"/>
    <x v="38"/>
    <n v="4387.5791410000002"/>
  </r>
  <r>
    <x v="48"/>
    <s v="C"/>
    <s v="CUB"/>
    <x v="38"/>
    <n v="2326.1122209999999"/>
  </r>
  <r>
    <x v="49"/>
    <s v="C"/>
    <s v="CUW"/>
    <x v="38"/>
    <m/>
  </r>
  <r>
    <x v="50"/>
    <s v="C"/>
    <s v="CYM"/>
    <x v="38"/>
    <m/>
  </r>
  <r>
    <x v="51"/>
    <s v="C"/>
    <s v="CYP"/>
    <x v="38"/>
    <n v="15247.29329"/>
  </r>
  <r>
    <x v="52"/>
    <s v="C"/>
    <s v="CZE"/>
    <x v="38"/>
    <n v="6447.4635390000003"/>
  </r>
  <r>
    <x v="53"/>
    <s v="C"/>
    <s v="DEU"/>
    <x v="38"/>
    <n v="27340.672879999998"/>
  </r>
  <r>
    <x v="54"/>
    <s v="C"/>
    <s v="DJI"/>
    <x v="38"/>
    <n v="755.59624180000003"/>
  </r>
  <r>
    <x v="55"/>
    <s v="C"/>
    <s v="DMA"/>
    <x v="38"/>
    <n v="3676.7782149999998"/>
  </r>
  <r>
    <x v="56"/>
    <s v="C"/>
    <s v="DNK"/>
    <x v="38"/>
    <n v="33368.154849999999"/>
  </r>
  <r>
    <x v="57"/>
    <s v="C"/>
    <s v="DOM"/>
    <x v="38"/>
    <n v="2551.9005569999999"/>
  </r>
  <r>
    <x v="58"/>
    <s v="C"/>
    <s v="DZA"/>
    <x v="38"/>
    <n v="1588.4814490000001"/>
  </r>
  <r>
    <x v="59"/>
    <s v="R"/>
    <s v="EAP"/>
    <x v="38"/>
    <n v="806.79334500000004"/>
  </r>
  <r>
    <x v="60"/>
    <s v="R"/>
    <s v="EAR"/>
    <x v="38"/>
    <n v="1190.519941"/>
  </r>
  <r>
    <x v="61"/>
    <s v="R"/>
    <s v="EAS"/>
    <x v="38"/>
    <n v="3420.095703"/>
  </r>
  <r>
    <x v="62"/>
    <s v="R"/>
    <s v="ECA"/>
    <x v="38"/>
    <n v="1944.266216"/>
  </r>
  <r>
    <x v="63"/>
    <s v="R"/>
    <s v="ECS"/>
    <x v="38"/>
    <n v="12496.181710000001"/>
  </r>
  <r>
    <x v="64"/>
    <s v="C"/>
    <s v="ECU"/>
    <x v="38"/>
    <n v="2300.4078840000002"/>
  </r>
  <r>
    <x v="65"/>
    <s v="C"/>
    <s v="EGY"/>
    <x v="38"/>
    <n v="1258.997552"/>
  </r>
  <r>
    <x v="66"/>
    <s v="R"/>
    <s v="EMU"/>
    <x v="38"/>
    <n v="22386.559880000001"/>
  </r>
  <r>
    <x v="67"/>
    <s v="C"/>
    <s v="ERI"/>
    <x v="38"/>
    <n v="231.22661020000001"/>
  </r>
  <r>
    <x v="68"/>
    <s v="C"/>
    <s v="ESP"/>
    <x v="38"/>
    <n v="15340.332109999999"/>
  </r>
  <r>
    <x v="69"/>
    <s v="C"/>
    <s v="EST"/>
    <x v="38"/>
    <n v="4052.2922709999998"/>
  </r>
  <r>
    <x v="70"/>
    <s v="C"/>
    <s v="ETH"/>
    <x v="38"/>
    <n v="124.5056232"/>
  </r>
  <r>
    <x v="71"/>
    <s v="R"/>
    <s v="EUU"/>
    <x v="38"/>
    <n v="19709.245510000001"/>
  </r>
  <r>
    <x v="72"/>
    <s v="R"/>
    <s v="FCS"/>
    <x v="38"/>
    <m/>
  </r>
  <r>
    <x v="73"/>
    <s v="C"/>
    <s v="FIN"/>
    <x v="38"/>
    <n v="25989.407500000001"/>
  </r>
  <r>
    <x v="74"/>
    <s v="C"/>
    <s v="FJI"/>
    <x v="38"/>
    <n v="2070.1658470000002"/>
  </r>
  <r>
    <x v="75"/>
    <s v="C"/>
    <s v="FRA"/>
    <x v="38"/>
    <n v="25101.368740000002"/>
  </r>
  <r>
    <x v="76"/>
    <s v="C"/>
    <s v="FRO"/>
    <x v="38"/>
    <n v="23737.41677"/>
  </r>
  <r>
    <x v="77"/>
    <s v="C"/>
    <s v="FSM"/>
    <x v="38"/>
    <n v="2029.2891589999999"/>
  </r>
  <r>
    <x v="78"/>
    <s v="C"/>
    <s v="GAB"/>
    <x v="38"/>
    <n v="3827.9757930000001"/>
  </r>
  <r>
    <x v="79"/>
    <s v="C"/>
    <s v="GBR"/>
    <x v="38"/>
    <n v="27759.334210000001"/>
  </r>
  <r>
    <x v="80"/>
    <s v="C"/>
    <s v="GEO"/>
    <x v="38"/>
    <n v="805.27268449999997"/>
  </r>
  <r>
    <x v="81"/>
    <s v="C"/>
    <s v="GHA"/>
    <x v="38"/>
    <n v="414.768461"/>
  </r>
  <r>
    <x v="82"/>
    <s v="C"/>
    <s v="GIB"/>
    <x v="38"/>
    <m/>
  </r>
  <r>
    <x v="83"/>
    <s v="C"/>
    <s v="GIN"/>
    <x v="38"/>
    <n v="421.99820340000002"/>
  </r>
  <r>
    <x v="84"/>
    <s v="C"/>
    <s v="GMB"/>
    <x v="38"/>
    <n v="723.79482959999996"/>
  </r>
  <r>
    <x v="85"/>
    <s v="C"/>
    <s v="GNB"/>
    <x v="38"/>
    <n v="172.06014880000001"/>
  </r>
  <r>
    <x v="86"/>
    <s v="C"/>
    <s v="GNQ"/>
    <x v="38"/>
    <n v="654.14731019999999"/>
  </r>
  <r>
    <x v="87"/>
    <s v="C"/>
    <s v="GRC"/>
    <x v="38"/>
    <n v="13472.137640000001"/>
  </r>
  <r>
    <x v="88"/>
    <s v="C"/>
    <s v="GRD"/>
    <x v="38"/>
    <n v="4401.4213829999999"/>
  </r>
  <r>
    <x v="89"/>
    <s v="C"/>
    <s v="GRL"/>
    <x v="38"/>
    <n v="20496.661370000002"/>
  </r>
  <r>
    <x v="90"/>
    <s v="C"/>
    <s v="GTM"/>
    <x v="38"/>
    <n v="1742.0811289999999"/>
  </r>
  <r>
    <x v="91"/>
    <s v="C"/>
    <s v="GUM"/>
    <x v="38"/>
    <m/>
  </r>
  <r>
    <x v="92"/>
    <s v="C"/>
    <s v="GUY"/>
    <x v="38"/>
    <n v="946.67034739999997"/>
  </r>
  <r>
    <x v="93"/>
    <s v="R"/>
    <s v="HIC"/>
    <x v="38"/>
    <n v="24321.113789999999"/>
  </r>
  <r>
    <x v="94"/>
    <s v="C"/>
    <s v="HKG"/>
    <x v="38"/>
    <n v="25808.970949999999"/>
  </r>
  <r>
    <x v="95"/>
    <s v="C"/>
    <s v="HND"/>
    <x v="38"/>
    <n v="840.14757970000005"/>
  </r>
  <r>
    <x v="96"/>
    <s v="R"/>
    <s v="HPC"/>
    <x v="38"/>
    <n v="317.81462759999999"/>
  </r>
  <r>
    <x v="97"/>
    <s v="C"/>
    <s v="HRV"/>
    <x v="38"/>
    <n v="5650.3320160000003"/>
  </r>
  <r>
    <x v="98"/>
    <s v="C"/>
    <s v="HTI"/>
    <x v="38"/>
    <n v="450.91861590000002"/>
  </r>
  <r>
    <x v="99"/>
    <s v="C"/>
    <s v="HUN"/>
    <x v="38"/>
    <n v="4739.8173290000004"/>
  </r>
  <r>
    <x v="100"/>
    <s v="R"/>
    <s v="IBD"/>
    <x v="38"/>
    <n v="1408.3991590000001"/>
  </r>
  <r>
    <x v="101"/>
    <s v="R"/>
    <s v="IBT"/>
    <x v="38"/>
    <n v="1188.6788120000001"/>
  </r>
  <r>
    <x v="102"/>
    <s v="R"/>
    <s v="IDA"/>
    <x v="38"/>
    <n v="363.22807899999998"/>
  </r>
  <r>
    <x v="103"/>
    <s v="R"/>
    <s v="IDB"/>
    <x v="38"/>
    <n v="436.21532930000001"/>
  </r>
  <r>
    <x v="104"/>
    <s v="C"/>
    <s v="IDN"/>
    <x v="38"/>
    <n v="463.9685753"/>
  </r>
  <r>
    <x v="105"/>
    <s v="R"/>
    <s v="IDX"/>
    <x v="38"/>
    <n v="327.38093429999998"/>
  </r>
  <r>
    <x v="106"/>
    <s v="C"/>
    <s v="IMN"/>
    <x v="38"/>
    <n v="19366.13321"/>
  </r>
  <r>
    <x v="107"/>
    <s v="C"/>
    <s v="IND"/>
    <x v="38"/>
    <n v="409.19438589999999"/>
  </r>
  <r>
    <x v="108"/>
    <s v="R"/>
    <s v="INX"/>
    <x v="38"/>
    <m/>
  </r>
  <r>
    <x v="109"/>
    <s v="C"/>
    <s v="IRL"/>
    <x v="38"/>
    <n v="24271.20838"/>
  </r>
  <r>
    <x v="110"/>
    <s v="C"/>
    <s v="IRN"/>
    <x v="38"/>
    <n v="1725.7562780000001"/>
  </r>
  <r>
    <x v="111"/>
    <s v="C"/>
    <s v="IRQ"/>
    <x v="38"/>
    <m/>
  </r>
  <r>
    <x v="112"/>
    <s v="C"/>
    <s v="ISL"/>
    <x v="38"/>
    <n v="30901.049289999999"/>
  </r>
  <r>
    <x v="113"/>
    <s v="C"/>
    <s v="ISR"/>
    <x v="38"/>
    <n v="19400.101200000001"/>
  </r>
  <r>
    <x v="114"/>
    <s v="C"/>
    <s v="ITA"/>
    <x v="38"/>
    <n v="22252.35771"/>
  </r>
  <r>
    <x v="115"/>
    <s v="C"/>
    <s v="JAM"/>
    <x v="38"/>
    <n v="3338.596274"/>
  </r>
  <r>
    <x v="116"/>
    <s v="C"/>
    <s v="JOR"/>
    <x v="38"/>
    <n v="1605.614581"/>
  </r>
  <r>
    <x v="117"/>
    <s v="C"/>
    <s v="JPN"/>
    <x v="38"/>
    <n v="31902.767100000001"/>
  </r>
  <r>
    <x v="118"/>
    <s v="C"/>
    <s v="KAZ"/>
    <x v="38"/>
    <n v="1468.7017980000001"/>
  </r>
  <r>
    <x v="119"/>
    <s v="C"/>
    <s v="KEN"/>
    <x v="38"/>
    <n v="473.4327212"/>
  </r>
  <r>
    <x v="120"/>
    <s v="C"/>
    <s v="KGZ"/>
    <x v="38"/>
    <n v="345.13813160000001"/>
  </r>
  <r>
    <x v="121"/>
    <s v="C"/>
    <s v="KHM"/>
    <x v="38"/>
    <n v="269.054641"/>
  </r>
  <r>
    <x v="122"/>
    <s v="C"/>
    <s v="KIR"/>
    <x v="38"/>
    <n v="801.1629805"/>
  </r>
  <r>
    <x v="123"/>
    <s v="C"/>
    <s v="KNA"/>
    <x v="38"/>
    <n v="8235.5632590000005"/>
  </r>
  <r>
    <x v="124"/>
    <s v="C"/>
    <s v="KOR"/>
    <x v="38"/>
    <n v="8085.3235279999999"/>
  </r>
  <r>
    <x v="125"/>
    <s v="C"/>
    <s v="KWT"/>
    <x v="38"/>
    <n v="14126.875099999999"/>
  </r>
  <r>
    <x v="126"/>
    <s v="R"/>
    <s v="LAC"/>
    <x v="38"/>
    <n v="4297.3164029999998"/>
  </r>
  <r>
    <x v="127"/>
    <s v="C"/>
    <s v="LAO"/>
    <x v="38"/>
    <n v="248.54139839999999"/>
  </r>
  <r>
    <x v="128"/>
    <s v="C"/>
    <s v="LBN"/>
    <x v="38"/>
    <n v="5538.6802829999997"/>
  </r>
  <r>
    <x v="129"/>
    <s v="C"/>
    <s v="LBR"/>
    <x v="38"/>
    <n v="140.96090179999999"/>
  </r>
  <r>
    <x v="130"/>
    <s v="C"/>
    <s v="LBY"/>
    <x v="38"/>
    <n v="5244.8803099999996"/>
  </r>
  <r>
    <x v="131"/>
    <s v="C"/>
    <s v="LCA"/>
    <x v="38"/>
    <n v="4814.8612370000001"/>
  </r>
  <r>
    <x v="132"/>
    <s v="R"/>
    <s v="LCN"/>
    <x v="38"/>
    <n v="4457.3096720000003"/>
  </r>
  <r>
    <x v="133"/>
    <s v="R"/>
    <s v="LDC"/>
    <x v="38"/>
    <n v="284.00114129999997"/>
  </r>
  <r>
    <x v="134"/>
    <s v="R"/>
    <s v="LIC"/>
    <x v="38"/>
    <n v="243.48359189999999"/>
  </r>
  <r>
    <x v="135"/>
    <s v="C"/>
    <s v="LIE"/>
    <x v="38"/>
    <n v="76641.055200000003"/>
  </r>
  <r>
    <x v="136"/>
    <s v="C"/>
    <s v="LKA"/>
    <x v="38"/>
    <n v="857.2576851"/>
  </r>
  <r>
    <x v="137"/>
    <s v="R"/>
    <s v="LMC"/>
    <x v="38"/>
    <n v="515.32132049999996"/>
  </r>
  <r>
    <x v="138"/>
    <s v="R"/>
    <s v="LMY"/>
    <x v="38"/>
    <n v="1136.7140649999999"/>
  </r>
  <r>
    <x v="139"/>
    <s v="C"/>
    <s v="LSO"/>
    <x v="38"/>
    <n v="506.9946023"/>
  </r>
  <r>
    <x v="140"/>
    <s v="R"/>
    <s v="LTE"/>
    <x v="38"/>
    <n v="1666.1746370000001"/>
  </r>
  <r>
    <x v="141"/>
    <s v="C"/>
    <s v="LTU"/>
    <x v="38"/>
    <n v="3166.8956480000002"/>
  </r>
  <r>
    <x v="142"/>
    <s v="C"/>
    <s v="LUX"/>
    <x v="38"/>
    <n v="47584.464390000001"/>
  </r>
  <r>
    <x v="143"/>
    <s v="C"/>
    <s v="LVA"/>
    <x v="38"/>
    <n v="2977.148772"/>
  </r>
  <r>
    <x v="144"/>
    <s v="C"/>
    <s v="MAC"/>
    <x v="38"/>
    <n v="16451.338640000002"/>
  </r>
  <r>
    <x v="145"/>
    <s v="C"/>
    <s v="MAF"/>
    <x v="38"/>
    <m/>
  </r>
  <r>
    <x v="146"/>
    <s v="C"/>
    <s v="MAR"/>
    <x v="38"/>
    <n v="1469.031945"/>
  </r>
  <r>
    <x v="147"/>
    <s v="C"/>
    <s v="MCO"/>
    <x v="38"/>
    <n v="93093.258539999995"/>
  </r>
  <r>
    <x v="148"/>
    <s v="C"/>
    <s v="MDA"/>
    <x v="38"/>
    <n v="448.84136219999999"/>
  </r>
  <r>
    <x v="149"/>
    <s v="C"/>
    <s v="MDG"/>
    <x v="38"/>
    <n v="252.46520580000001"/>
  </r>
  <r>
    <x v="150"/>
    <s v="C"/>
    <s v="MDV"/>
    <x v="38"/>
    <n v="1992.975637"/>
  </r>
  <r>
    <x v="151"/>
    <s v="R"/>
    <s v="MEA"/>
    <x v="38"/>
    <n v="2653.5445629999999"/>
  </r>
  <r>
    <x v="152"/>
    <s v="C"/>
    <s v="MEX"/>
    <x v="38"/>
    <n v="5079.9722140000003"/>
  </r>
  <r>
    <x v="153"/>
    <s v="C"/>
    <s v="MHL"/>
    <x v="38"/>
    <n v="2093.444391"/>
  </r>
  <r>
    <x v="154"/>
    <s v="R"/>
    <s v="MIC"/>
    <x v="38"/>
    <n v="1222.823455"/>
  </r>
  <r>
    <x v="155"/>
    <s v="C"/>
    <s v="MKD"/>
    <x v="38"/>
    <n v="1774.8220369999999"/>
  </r>
  <r>
    <x v="156"/>
    <s v="C"/>
    <s v="MLI"/>
    <x v="38"/>
    <n v="281.3221274"/>
  </r>
  <r>
    <x v="157"/>
    <s v="C"/>
    <s v="MLT"/>
    <x v="38"/>
    <n v="10183.67599"/>
  </r>
  <r>
    <x v="158"/>
    <s v="C"/>
    <s v="MMR"/>
    <x v="38"/>
    <m/>
  </r>
  <r>
    <x v="159"/>
    <s v="R"/>
    <s v="MNA"/>
    <x v="38"/>
    <n v="1522.9742940000001"/>
  </r>
  <r>
    <x v="160"/>
    <s v="C"/>
    <s v="MNE"/>
    <x v="38"/>
    <m/>
  </r>
  <r>
    <x v="161"/>
    <s v="C"/>
    <s v="MNG"/>
    <x v="38"/>
    <n v="477.3497294"/>
  </r>
  <r>
    <x v="162"/>
    <s v="C"/>
    <s v="MNP"/>
    <x v="38"/>
    <m/>
  </r>
  <r>
    <x v="163"/>
    <s v="C"/>
    <s v="MOZ"/>
    <x v="38"/>
    <n v="284.37329099999999"/>
  </r>
  <r>
    <x v="164"/>
    <s v="C"/>
    <s v="MRT"/>
    <x v="38"/>
    <n v="539.42535980000002"/>
  </r>
  <r>
    <x v="165"/>
    <s v="C"/>
    <s v="MUS"/>
    <x v="38"/>
    <n v="3593.2340810000001"/>
  </r>
  <r>
    <x v="166"/>
    <s v="C"/>
    <s v="MWI"/>
    <x v="38"/>
    <n v="163.53358890000001"/>
  </r>
  <r>
    <x v="167"/>
    <s v="C"/>
    <s v="MYS"/>
    <x v="38"/>
    <n v="3263.5209829999999"/>
  </r>
  <r>
    <x v="168"/>
    <s v="R"/>
    <s v="NAC"/>
    <x v="38"/>
    <n v="31761.241610000001"/>
  </r>
  <r>
    <x v="169"/>
    <s v="C"/>
    <s v="NAM"/>
    <x v="38"/>
    <n v="2113.442775"/>
  </r>
  <r>
    <x v="170"/>
    <s v="C"/>
    <s v="NCL"/>
    <x v="38"/>
    <n v="15387.86958"/>
  </r>
  <r>
    <x v="171"/>
    <s v="C"/>
    <s v="NER"/>
    <x v="38"/>
    <n v="196.72502410000001"/>
  </r>
  <r>
    <x v="172"/>
    <s v="C"/>
    <s v="NGA"/>
    <x v="38"/>
    <n v="274.98739110000002"/>
  </r>
  <r>
    <x v="173"/>
    <s v="C"/>
    <s v="NIC"/>
    <x v="38"/>
    <n v="951.87335229999996"/>
  </r>
  <r>
    <x v="174"/>
    <s v="C"/>
    <s v="NLD"/>
    <x v="38"/>
    <n v="27533.606790000002"/>
  </r>
  <r>
    <x v="175"/>
    <s v="C"/>
    <s v="NOR"/>
    <x v="38"/>
    <n v="34788.778559999999"/>
  </r>
  <r>
    <x v="176"/>
    <s v="C"/>
    <s v="NPL"/>
    <x v="38"/>
    <n v="212.46894649999999"/>
  </r>
  <r>
    <x v="177"/>
    <s v="C"/>
    <s v="NRU"/>
    <x v="38"/>
    <m/>
  </r>
  <r>
    <x v="178"/>
    <s v="C"/>
    <s v="NZL"/>
    <x v="38"/>
    <n v="14738.44557"/>
  </r>
  <r>
    <x v="179"/>
    <s v="R"/>
    <s v="OED"/>
    <x v="38"/>
    <n v="22355.6878"/>
  </r>
  <r>
    <x v="180"/>
    <s v="C"/>
    <s v="OMN"/>
    <x v="38"/>
    <n v="6254.9534110000004"/>
  </r>
  <r>
    <x v="181"/>
    <s v="R"/>
    <s v="OSS"/>
    <x v="38"/>
    <n v="3704.7927719999998"/>
  </r>
  <r>
    <x v="182"/>
    <s v="C"/>
    <s v="PAK"/>
    <x v="38"/>
    <n v="470.24892949999997"/>
  </r>
  <r>
    <x v="183"/>
    <s v="C"/>
    <s v="PAN"/>
    <x v="38"/>
    <n v="3974.6506570000001"/>
  </r>
  <r>
    <x v="184"/>
    <s v="C"/>
    <s v="PER"/>
    <x v="38"/>
    <n v="2202.4612259999999"/>
  </r>
  <r>
    <x v="185"/>
    <s v="C"/>
    <s v="PHL"/>
    <x v="38"/>
    <n v="966.708438"/>
  </r>
  <r>
    <x v="186"/>
    <s v="C"/>
    <s v="PLW"/>
    <x v="38"/>
    <n v="6333.4053119999999"/>
  </r>
  <r>
    <x v="187"/>
    <s v="C"/>
    <s v="PNG"/>
    <x v="38"/>
    <n v="716.17854469999997"/>
  </r>
  <r>
    <x v="188"/>
    <s v="C"/>
    <s v="POL"/>
    <x v="38"/>
    <n v="4510.4131170000001"/>
  </r>
  <r>
    <x v="189"/>
    <s v="R"/>
    <s v="PRE"/>
    <x v="38"/>
    <n v="340.79646780000002"/>
  </r>
  <r>
    <x v="190"/>
    <s v="C"/>
    <s v="PRI"/>
    <x v="38"/>
    <n v="14304.407370000001"/>
  </r>
  <r>
    <x v="191"/>
    <s v="C"/>
    <s v="PRK"/>
    <x v="38"/>
    <m/>
  </r>
  <r>
    <x v="192"/>
    <s v="C"/>
    <s v="PRT"/>
    <x v="38"/>
    <n v="12202.691409999999"/>
  </r>
  <r>
    <x v="193"/>
    <s v="C"/>
    <s v="PRY"/>
    <x v="38"/>
    <n v="1773.2398860000001"/>
  </r>
  <r>
    <x v="194"/>
    <s v="R"/>
    <s v="PSE"/>
    <x v="38"/>
    <n v="1465.046057"/>
  </r>
  <r>
    <x v="195"/>
    <s v="R"/>
    <s v="PSS"/>
    <x v="38"/>
    <n v="1763.4219000000001"/>
  </r>
  <r>
    <x v="196"/>
    <s v="R"/>
    <s v="PST"/>
    <x v="38"/>
    <n v="24354.606329999999"/>
  </r>
  <r>
    <x v="197"/>
    <s v="C"/>
    <s v="PYF"/>
    <x v="38"/>
    <n v="16530.462029999999"/>
  </r>
  <r>
    <x v="198"/>
    <s v="C"/>
    <s v="QAT"/>
    <x v="38"/>
    <n v="18631.787919999999"/>
  </r>
  <r>
    <x v="199"/>
    <s v="C"/>
    <s v="ROU"/>
    <x v="38"/>
    <n v="1864.991387"/>
  </r>
  <r>
    <x v="200"/>
    <s v="C"/>
    <s v="RUS"/>
    <x v="38"/>
    <n v="1834.846937"/>
  </r>
  <r>
    <x v="201"/>
    <s v="C"/>
    <s v="RWA"/>
    <x v="38"/>
    <n v="281.78416270000002"/>
  </r>
  <r>
    <x v="202"/>
    <s v="R"/>
    <s v="SAS"/>
    <x v="38"/>
    <n v="413.00864380000002"/>
  </r>
  <r>
    <x v="203"/>
    <s v="C"/>
    <s v="SAU"/>
    <x v="38"/>
    <n v="7382.1606009999996"/>
  </r>
  <r>
    <x v="204"/>
    <s v="C"/>
    <s v="SDN"/>
    <x v="38"/>
    <n v="350.43967959999998"/>
  </r>
  <r>
    <x v="205"/>
    <s v="C"/>
    <s v="SEN"/>
    <x v="38"/>
    <n v="534.09791610000002"/>
  </r>
  <r>
    <x v="206"/>
    <s v="C"/>
    <s v="SGP"/>
    <x v="38"/>
    <n v="21824.03558"/>
  </r>
  <r>
    <x v="207"/>
    <s v="C"/>
    <s v="SLB"/>
    <x v="38"/>
    <n v="1206.157561"/>
  </r>
  <r>
    <x v="208"/>
    <s v="C"/>
    <s v="SLE"/>
    <x v="38"/>
    <n v="154.43973339999999"/>
  </r>
  <r>
    <x v="209"/>
    <s v="C"/>
    <s v="SLV"/>
    <x v="38"/>
    <n v="2078.0430769999998"/>
  </r>
  <r>
    <x v="210"/>
    <s v="C"/>
    <s v="SMR"/>
    <x v="38"/>
    <m/>
  </r>
  <r>
    <x v="211"/>
    <s v="C"/>
    <s v="SOM"/>
    <x v="38"/>
    <m/>
  </r>
  <r>
    <x v="212"/>
    <s v="C"/>
    <s v="SRB"/>
    <x v="38"/>
    <n v="2416.0690770000001"/>
  </r>
  <r>
    <x v="213"/>
    <s v="R"/>
    <s v="SSA"/>
    <x v="38"/>
    <n v="535.16617629999996"/>
  </r>
  <r>
    <x v="214"/>
    <s v="C"/>
    <s v="SSD"/>
    <x v="38"/>
    <m/>
  </r>
  <r>
    <x v="215"/>
    <s v="R"/>
    <s v="SSF"/>
    <x v="38"/>
    <n v="536.06469870000001"/>
  </r>
  <r>
    <x v="216"/>
    <s v="R"/>
    <s v="SST"/>
    <x v="38"/>
    <n v="3729.0176550000001"/>
  </r>
  <r>
    <x v="217"/>
    <s v="C"/>
    <s v="STP"/>
    <x v="38"/>
    <m/>
  </r>
  <r>
    <x v="218"/>
    <s v="C"/>
    <s v="SUR"/>
    <x v="38"/>
    <n v="2047.404454"/>
  </r>
  <r>
    <x v="219"/>
    <s v="C"/>
    <s v="SVK"/>
    <x v="38"/>
    <n v="5533.5888450000002"/>
  </r>
  <r>
    <x v="220"/>
    <s v="C"/>
    <s v="SVN"/>
    <x v="38"/>
    <n v="11165.276330000001"/>
  </r>
  <r>
    <x v="221"/>
    <s v="C"/>
    <s v="SWE"/>
    <x v="38"/>
    <n v="30143.62746"/>
  </r>
  <r>
    <x v="222"/>
    <s v="C"/>
    <s v="SWZ"/>
    <x v="38"/>
    <n v="1536.9302729999999"/>
  </r>
  <r>
    <x v="223"/>
    <s v="C"/>
    <s v="SXM"/>
    <x v="38"/>
    <m/>
  </r>
  <r>
    <x v="224"/>
    <s v="C"/>
    <s v="SYC"/>
    <x v="38"/>
    <n v="7715.9181470000003"/>
  </r>
  <r>
    <x v="225"/>
    <s v="C"/>
    <s v="SYR"/>
    <x v="38"/>
    <n v="974.27519170000005"/>
  </r>
  <r>
    <x v="226"/>
    <s v="C"/>
    <s v="TCA"/>
    <x v="38"/>
    <m/>
  </r>
  <r>
    <x v="227"/>
    <s v="C"/>
    <s v="TCD"/>
    <x v="38"/>
    <n v="224.86614789999999"/>
  </r>
  <r>
    <x v="228"/>
    <s v="R"/>
    <s v="TEA"/>
    <x v="38"/>
    <n v="815.49286840000002"/>
  </r>
  <r>
    <x v="229"/>
    <s v="R"/>
    <s v="TEC"/>
    <x v="38"/>
    <n v="2171.930347"/>
  </r>
  <r>
    <x v="230"/>
    <s v="C"/>
    <s v="TGO"/>
    <x v="38"/>
    <n v="339.24730679999999"/>
  </r>
  <r>
    <x v="231"/>
    <s v="C"/>
    <s v="THA"/>
    <x v="38"/>
    <n v="1845.466238"/>
  </r>
  <r>
    <x v="232"/>
    <s v="C"/>
    <s v="TJK"/>
    <x v="38"/>
    <n v="219.2285699"/>
  </r>
  <r>
    <x v="233"/>
    <s v="C"/>
    <s v="TKM"/>
    <x v="38"/>
    <n v="590.39348459999997"/>
  </r>
  <r>
    <x v="234"/>
    <s v="R"/>
    <s v="TLA"/>
    <x v="38"/>
    <n v="4402.2721320000001"/>
  </r>
  <r>
    <x v="235"/>
    <s v="C"/>
    <s v="TLS"/>
    <x v="38"/>
    <m/>
  </r>
  <r>
    <x v="236"/>
    <s v="R"/>
    <s v="TMN"/>
    <x v="38"/>
    <n v="1523.3797159999999"/>
  </r>
  <r>
    <x v="237"/>
    <s v="C"/>
    <s v="TON"/>
    <x v="38"/>
    <n v="1942.523265"/>
  </r>
  <r>
    <x v="238"/>
    <s v="R"/>
    <s v="TSA"/>
    <x v="38"/>
    <n v="413.00864380000002"/>
  </r>
  <r>
    <x v="239"/>
    <s v="R"/>
    <s v="TSS"/>
    <x v="38"/>
    <n v="536.06469870000001"/>
  </r>
  <r>
    <x v="240"/>
    <s v="C"/>
    <s v="TTO"/>
    <x v="38"/>
    <n v="4786.9253699999999"/>
  </r>
  <r>
    <x v="241"/>
    <s v="C"/>
    <s v="TUN"/>
    <x v="38"/>
    <n v="2295.2379879999999"/>
  </r>
  <r>
    <x v="242"/>
    <s v="C"/>
    <s v="TUR"/>
    <x v="38"/>
    <n v="4496.5031689999996"/>
  </r>
  <r>
    <x v="243"/>
    <s v="C"/>
    <s v="TUV"/>
    <x v="38"/>
    <n v="1370.9040259999999"/>
  </r>
  <r>
    <x v="244"/>
    <s v="C"/>
    <s v="TZA"/>
    <x v="38"/>
    <n v="296.34095409999998"/>
  </r>
  <r>
    <x v="245"/>
    <s v="C"/>
    <s v="UGA"/>
    <x v="38"/>
    <n v="291.98640719999997"/>
  </r>
  <r>
    <x v="246"/>
    <s v="C"/>
    <s v="UKR"/>
    <x v="38"/>
    <n v="835.26029879999999"/>
  </r>
  <r>
    <x v="247"/>
    <s v="R"/>
    <s v="UMC"/>
    <x v="38"/>
    <n v="1934.6905139999999"/>
  </r>
  <r>
    <x v="248"/>
    <s v="C"/>
    <s v="URY"/>
    <x v="38"/>
    <n v="7711.0765700000002"/>
  </r>
  <r>
    <x v="249"/>
    <s v="C"/>
    <s v="USA"/>
    <x v="38"/>
    <n v="32949.197760000003"/>
  </r>
  <r>
    <x v="250"/>
    <s v="C"/>
    <s v="UZB"/>
    <x v="38"/>
    <n v="623.21613279999997"/>
  </r>
  <r>
    <x v="251"/>
    <s v="C"/>
    <s v="VCT"/>
    <x v="38"/>
    <n v="3461.9433650000001"/>
  </r>
  <r>
    <x v="252"/>
    <s v="C"/>
    <s v="VEN"/>
    <x v="38"/>
    <n v="3874.9817210000001"/>
  </r>
  <r>
    <x v="253"/>
    <s v="C"/>
    <s v="VGB"/>
    <x v="38"/>
    <m/>
  </r>
  <r>
    <x v="254"/>
    <s v="C"/>
    <s v="VIR"/>
    <x v="38"/>
    <m/>
  </r>
  <r>
    <x v="255"/>
    <s v="C"/>
    <s v="VNM"/>
    <x v="38"/>
    <n v="360.600798"/>
  </r>
  <r>
    <x v="256"/>
    <s v="C"/>
    <s v="VUT"/>
    <x v="38"/>
    <n v="1472.957091"/>
  </r>
  <r>
    <x v="257"/>
    <s v="R"/>
    <s v="WLD"/>
    <x v="38"/>
    <n v="5256.6061810000001"/>
  </r>
  <r>
    <x v="258"/>
    <s v="C"/>
    <s v="WSM"/>
    <x v="38"/>
    <n v="1557.867761"/>
  </r>
  <r>
    <x v="259"/>
    <s v="C"/>
    <s v="XKX"/>
    <x v="38"/>
    <m/>
  </r>
  <r>
    <x v="260"/>
    <s v="C"/>
    <s v="YEM"/>
    <x v="38"/>
    <n v="374.35731279999999"/>
  </r>
  <r>
    <x v="261"/>
    <s v="C"/>
    <s v="ZAF"/>
    <x v="38"/>
    <n v="3161.1202779999999"/>
  </r>
  <r>
    <x v="262"/>
    <s v="C"/>
    <s v="ZMB"/>
    <x v="38"/>
    <n v="355.53803069999998"/>
  </r>
  <r>
    <x v="263"/>
    <s v="C"/>
    <s v="ZWE"/>
    <x v="38"/>
    <n v="538.28485550000005"/>
  </r>
  <r>
    <x v="0"/>
    <s v="C"/>
    <s v="ABW"/>
    <x v="39"/>
    <n v="19356.203389999999"/>
  </r>
  <r>
    <x v="1"/>
    <s v="C"/>
    <s v="AFG"/>
    <x v="39"/>
    <m/>
  </r>
  <r>
    <x v="2"/>
    <s v="C"/>
    <s v="AGO"/>
    <x v="39"/>
    <n v="385.76885349999998"/>
  </r>
  <r>
    <x v="3"/>
    <s v="C"/>
    <s v="ALB"/>
    <x v="39"/>
    <n v="1098.425463"/>
  </r>
  <r>
    <x v="4"/>
    <s v="C"/>
    <s v="AND"/>
    <x v="39"/>
    <n v="19261.710500000001"/>
  </r>
  <r>
    <x v="5"/>
    <s v="R"/>
    <s v="ARB"/>
    <x v="39"/>
    <n v="2316.4592929999999"/>
  </r>
  <r>
    <x v="6"/>
    <s v="C"/>
    <s v="ARE"/>
    <x v="39"/>
    <n v="28260.005020000001"/>
  </r>
  <r>
    <x v="7"/>
    <s v="C"/>
    <s v="ARG"/>
    <x v="39"/>
    <n v="7736.3696229999996"/>
  </r>
  <r>
    <x v="8"/>
    <s v="C"/>
    <s v="ARM"/>
    <x v="39"/>
    <n v="597.43348170000002"/>
  </r>
  <r>
    <x v="9"/>
    <s v="C"/>
    <s v="ASM"/>
    <x v="39"/>
    <m/>
  </r>
  <r>
    <x v="10"/>
    <s v="C"/>
    <s v="ATG"/>
    <x v="39"/>
    <n v="9363.1866399999999"/>
  </r>
  <r>
    <x v="11"/>
    <s v="C"/>
    <s v="AUS"/>
    <x v="39"/>
    <n v="20561.476780000001"/>
  </r>
  <r>
    <x v="12"/>
    <s v="C"/>
    <s v="AUT"/>
    <x v="39"/>
    <n v="27116.676080000001"/>
  </r>
  <r>
    <x v="13"/>
    <s v="C"/>
    <s v="AZE"/>
    <x v="39"/>
    <n v="573.89025619999995"/>
  </r>
  <r>
    <x v="14"/>
    <s v="C"/>
    <s v="BDI"/>
    <x v="39"/>
    <n v="128.69643970000001"/>
  </r>
  <r>
    <x v="15"/>
    <s v="C"/>
    <s v="BEL"/>
    <x v="39"/>
    <n v="25444.13926"/>
  </r>
  <r>
    <x v="16"/>
    <s v="C"/>
    <s v="BEN"/>
    <x v="39"/>
    <n v="403.62370379999999"/>
  </r>
  <r>
    <x v="17"/>
    <s v="C"/>
    <s v="BFA"/>
    <x v="39"/>
    <n v="265.34011559999999"/>
  </r>
  <r>
    <x v="18"/>
    <s v="C"/>
    <s v="BGD"/>
    <x v="39"/>
    <n v="397.35482189999999"/>
  </r>
  <r>
    <x v="19"/>
    <s v="C"/>
    <s v="BGR"/>
    <x v="39"/>
    <n v="1643.6098950000001"/>
  </r>
  <r>
    <x v="20"/>
    <s v="C"/>
    <s v="BHR"/>
    <x v="39"/>
    <n v="10401.480449999999"/>
  </r>
  <r>
    <x v="21"/>
    <s v="C"/>
    <s v="BHS"/>
    <x v="39"/>
    <n v="20505.94743"/>
  </r>
  <r>
    <x v="22"/>
    <s v="C"/>
    <s v="BIH"/>
    <x v="39"/>
    <n v="1246.497114"/>
  </r>
  <r>
    <x v="23"/>
    <s v="C"/>
    <s v="BLR"/>
    <x v="39"/>
    <n v="1210.6116"/>
  </r>
  <r>
    <x v="24"/>
    <s v="C"/>
    <s v="BLZ"/>
    <x v="39"/>
    <n v="3065.492248"/>
  </r>
  <r>
    <x v="25"/>
    <s v="C"/>
    <s v="BMU"/>
    <x v="39"/>
    <n v="54245.459739999998"/>
  </r>
  <r>
    <x v="26"/>
    <s v="C"/>
    <s v="BOL"/>
    <x v="39"/>
    <n v="1012.509773"/>
  </r>
  <r>
    <x v="27"/>
    <s v="C"/>
    <s v="BRA"/>
    <x v="39"/>
    <n v="3469.503972"/>
  </r>
  <r>
    <x v="28"/>
    <s v="C"/>
    <s v="BRB"/>
    <x v="39"/>
    <n v="11200.354939999999"/>
  </r>
  <r>
    <x v="29"/>
    <s v="C"/>
    <s v="BRN"/>
    <x v="39"/>
    <n v="14097.93159"/>
  </r>
  <r>
    <x v="30"/>
    <s v="C"/>
    <s v="BTN"/>
    <x v="39"/>
    <n v="751.57577170000002"/>
  </r>
  <r>
    <x v="31"/>
    <s v="C"/>
    <s v="BWA"/>
    <x v="39"/>
    <n v="3226.295674"/>
  </r>
  <r>
    <x v="32"/>
    <s v="C"/>
    <s v="CAF"/>
    <x v="39"/>
    <n v="271.85511650000001"/>
  </r>
  <r>
    <x v="33"/>
    <s v="C"/>
    <s v="CAN"/>
    <x v="39"/>
    <n v="22167.225849999999"/>
  </r>
  <r>
    <x v="34"/>
    <s v="R"/>
    <s v="CEB"/>
    <x v="39"/>
    <n v="3977.1362960000001"/>
  </r>
  <r>
    <x v="35"/>
    <s v="C"/>
    <s v="CHE"/>
    <x v="39"/>
    <n v="40577.336629999998"/>
  </r>
  <r>
    <x v="36"/>
    <s v="C"/>
    <s v="CHI"/>
    <x v="39"/>
    <n v="42405.497139999999"/>
  </r>
  <r>
    <x v="37"/>
    <s v="C"/>
    <s v="CHL"/>
    <x v="39"/>
    <n v="4986.0074169999998"/>
  </r>
  <r>
    <x v="38"/>
    <s v="C"/>
    <s v="CHN"/>
    <x v="39"/>
    <n v="873.28729529999998"/>
  </r>
  <r>
    <x v="39"/>
    <s v="C"/>
    <s v="CIV"/>
    <x v="39"/>
    <n v="759.29220290000001"/>
  </r>
  <r>
    <x v="40"/>
    <s v="C"/>
    <s v="CMR"/>
    <x v="39"/>
    <n v="704.17189759999997"/>
  </r>
  <r>
    <x v="41"/>
    <s v="C"/>
    <s v="COD"/>
    <x v="39"/>
    <n v="102.64479849999999"/>
  </r>
  <r>
    <x v="42"/>
    <s v="C"/>
    <s v="COG"/>
    <x v="39"/>
    <n v="750.52654989999996"/>
  </r>
  <r>
    <x v="43"/>
    <s v="C"/>
    <s v="COL"/>
    <x v="39"/>
    <n v="2164.4329290000001"/>
  </r>
  <r>
    <x v="44"/>
    <s v="C"/>
    <s v="COM"/>
    <x v="39"/>
    <n v="420.87793420000003"/>
  </r>
  <r>
    <x v="45"/>
    <s v="C"/>
    <s v="CPV"/>
    <x v="39"/>
    <n v="1389.7197960000001"/>
  </r>
  <r>
    <x v="46"/>
    <s v="C"/>
    <s v="CRI"/>
    <x v="39"/>
    <n v="3688.398314"/>
  </r>
  <r>
    <x v="47"/>
    <s v="R"/>
    <s v="CSS"/>
    <x v="39"/>
    <n v="4629.8425989999996"/>
  </r>
  <r>
    <x v="48"/>
    <s v="C"/>
    <s v="CUB"/>
    <x v="39"/>
    <n v="2553.0697599999999"/>
  </r>
  <r>
    <x v="49"/>
    <s v="C"/>
    <s v="CUW"/>
    <x v="39"/>
    <m/>
  </r>
  <r>
    <x v="50"/>
    <s v="C"/>
    <s v="CYM"/>
    <x v="39"/>
    <m/>
  </r>
  <r>
    <x v="51"/>
    <s v="C"/>
    <s v="CYP"/>
    <x v="39"/>
    <n v="15457.64436"/>
  </r>
  <r>
    <x v="52"/>
    <s v="C"/>
    <s v="CZE"/>
    <x v="39"/>
    <n v="6293.3043870000001"/>
  </r>
  <r>
    <x v="53"/>
    <s v="C"/>
    <s v="DEU"/>
    <x v="39"/>
    <n v="26795.991129999999"/>
  </r>
  <r>
    <x v="54"/>
    <s v="C"/>
    <s v="DJI"/>
    <x v="39"/>
    <n v="765.72048819999998"/>
  </r>
  <r>
    <x v="55"/>
    <s v="C"/>
    <s v="DMA"/>
    <x v="39"/>
    <n v="3830.1752529999999"/>
  </r>
  <r>
    <x v="56"/>
    <s v="C"/>
    <s v="DNK"/>
    <x v="39"/>
    <n v="33440.801619999998"/>
  </r>
  <r>
    <x v="57"/>
    <s v="C"/>
    <s v="DOM"/>
    <x v="39"/>
    <n v="2575.5651039999998"/>
  </r>
  <r>
    <x v="58"/>
    <s v="C"/>
    <s v="DZA"/>
    <x v="39"/>
    <n v="1581.0045640000001"/>
  </r>
  <r>
    <x v="59"/>
    <s v="R"/>
    <s v="EAP"/>
    <x v="39"/>
    <n v="878.05505849999997"/>
  </r>
  <r>
    <x v="60"/>
    <s v="R"/>
    <s v="EAR"/>
    <x v="39"/>
    <n v="1239.1395729999999"/>
  </r>
  <r>
    <x v="61"/>
    <s v="R"/>
    <s v="EAS"/>
    <x v="39"/>
    <n v="3780.3061210000001"/>
  </r>
  <r>
    <x v="62"/>
    <s v="R"/>
    <s v="ECA"/>
    <x v="39"/>
    <n v="1638.1164650000001"/>
  </r>
  <r>
    <x v="63"/>
    <s v="R"/>
    <s v="ECS"/>
    <x v="39"/>
    <n v="12339.005010000001"/>
  </r>
  <r>
    <x v="64"/>
    <s v="C"/>
    <s v="ECU"/>
    <x v="39"/>
    <n v="1584.4634430000001"/>
  </r>
  <r>
    <x v="65"/>
    <s v="C"/>
    <s v="EGY"/>
    <x v="39"/>
    <n v="1321.7997130000001"/>
  </r>
  <r>
    <x v="66"/>
    <s v="R"/>
    <s v="EMU"/>
    <x v="39"/>
    <n v="22229.586879999999"/>
  </r>
  <r>
    <x v="67"/>
    <s v="C"/>
    <s v="ERI"/>
    <x v="39"/>
    <n v="208.6209747"/>
  </r>
  <r>
    <x v="68"/>
    <s v="C"/>
    <s v="ESP"/>
    <x v="39"/>
    <n v="15678.21523"/>
  </r>
  <r>
    <x v="69"/>
    <s v="C"/>
    <s v="EST"/>
    <x v="39"/>
    <n v="4119.3473940000003"/>
  </r>
  <r>
    <x v="70"/>
    <s v="C"/>
    <s v="ETH"/>
    <x v="39"/>
    <n v="119.1340818"/>
  </r>
  <r>
    <x v="71"/>
    <s v="R"/>
    <s v="EUU"/>
    <x v="39"/>
    <n v="19643.09289"/>
  </r>
  <r>
    <x v="72"/>
    <s v="R"/>
    <s v="FCS"/>
    <x v="39"/>
    <m/>
  </r>
  <r>
    <x v="73"/>
    <s v="C"/>
    <s v="FIN"/>
    <x v="39"/>
    <n v="26178.79178"/>
  </r>
  <r>
    <x v="74"/>
    <s v="C"/>
    <s v="FJI"/>
    <x v="39"/>
    <n v="2408.1654659999999"/>
  </r>
  <r>
    <x v="75"/>
    <s v="C"/>
    <s v="FRA"/>
    <x v="39"/>
    <n v="24799.296009999998"/>
  </r>
  <r>
    <x v="76"/>
    <s v="C"/>
    <s v="FRO"/>
    <x v="39"/>
    <n v="23982.880669999999"/>
  </r>
  <r>
    <x v="77"/>
    <s v="C"/>
    <s v="FSM"/>
    <x v="39"/>
    <n v="2046.639645"/>
  </r>
  <r>
    <x v="78"/>
    <s v="C"/>
    <s v="GAB"/>
    <x v="39"/>
    <n v="3883.3251879999998"/>
  </r>
  <r>
    <x v="79"/>
    <s v="C"/>
    <s v="GBR"/>
    <x v="39"/>
    <n v="28154.37126"/>
  </r>
  <r>
    <x v="80"/>
    <s v="C"/>
    <s v="GEO"/>
    <x v="39"/>
    <n v="628.86565159999998"/>
  </r>
  <r>
    <x v="81"/>
    <s v="C"/>
    <s v="GHA"/>
    <x v="39"/>
    <n v="417.76799069999998"/>
  </r>
  <r>
    <x v="82"/>
    <s v="C"/>
    <s v="GIB"/>
    <x v="39"/>
    <m/>
  </r>
  <r>
    <x v="83"/>
    <s v="C"/>
    <s v="GIN"/>
    <x v="39"/>
    <n v="399.9739644"/>
  </r>
  <r>
    <x v="84"/>
    <s v="C"/>
    <s v="GMB"/>
    <x v="39"/>
    <n v="681.53741790000004"/>
  </r>
  <r>
    <x v="85"/>
    <s v="C"/>
    <s v="GNB"/>
    <x v="39"/>
    <n v="183.85301050000001"/>
  </r>
  <r>
    <x v="86"/>
    <s v="C"/>
    <s v="GNQ"/>
    <x v="39"/>
    <n v="1052.8528180000001"/>
  </r>
  <r>
    <x v="87"/>
    <s v="C"/>
    <s v="GRC"/>
    <x v="39"/>
    <n v="13245.18946"/>
  </r>
  <r>
    <x v="88"/>
    <s v="C"/>
    <s v="GRD"/>
    <x v="39"/>
    <n v="4751.5759889999999"/>
  </r>
  <r>
    <x v="89"/>
    <s v="C"/>
    <s v="GRL"/>
    <x v="39"/>
    <n v="20170.438419999999"/>
  </r>
  <r>
    <x v="90"/>
    <s v="C"/>
    <s v="GTM"/>
    <x v="39"/>
    <n v="1608.69289"/>
  </r>
  <r>
    <x v="91"/>
    <s v="C"/>
    <s v="GUM"/>
    <x v="39"/>
    <m/>
  </r>
  <r>
    <x v="92"/>
    <s v="C"/>
    <s v="GUY"/>
    <x v="39"/>
    <n v="919.86657660000003"/>
  </r>
  <r>
    <x v="93"/>
    <s v="R"/>
    <s v="HIC"/>
    <x v="39"/>
    <n v="25391.178380000001"/>
  </r>
  <r>
    <x v="94"/>
    <s v="C"/>
    <s v="HKG"/>
    <x v="39"/>
    <n v="25091.6666"/>
  </r>
  <r>
    <x v="95"/>
    <s v="C"/>
    <s v="HND"/>
    <x v="39"/>
    <n v="845.10882260000005"/>
  </r>
  <r>
    <x v="96"/>
    <s v="R"/>
    <s v="HPC"/>
    <x v="39"/>
    <n v="309.65787590000002"/>
  </r>
  <r>
    <x v="97"/>
    <s v="C"/>
    <s v="HRV"/>
    <x v="39"/>
    <n v="5135.4733409999999"/>
  </r>
  <r>
    <x v="98"/>
    <s v="C"/>
    <s v="HTI"/>
    <x v="39"/>
    <n v="494.23242060000001"/>
  </r>
  <r>
    <x v="99"/>
    <s v="C"/>
    <s v="HUN"/>
    <x v="39"/>
    <n v="4793.6099169999998"/>
  </r>
  <r>
    <x v="100"/>
    <s v="R"/>
    <s v="IBD"/>
    <x v="39"/>
    <n v="1351.000344"/>
  </r>
  <r>
    <x v="101"/>
    <s v="R"/>
    <s v="IBT"/>
    <x v="39"/>
    <n v="1141.4154490000001"/>
  </r>
  <r>
    <x v="102"/>
    <s v="R"/>
    <s v="IDA"/>
    <x v="39"/>
    <n v="363.79455489999998"/>
  </r>
  <r>
    <x v="103"/>
    <s v="R"/>
    <s v="IDB"/>
    <x v="39"/>
    <n v="445.04209129999998"/>
  </r>
  <r>
    <x v="104"/>
    <s v="C"/>
    <s v="IDN"/>
    <x v="39"/>
    <n v="671.10702200000003"/>
  </r>
  <r>
    <x v="105"/>
    <s v="R"/>
    <s v="IDX"/>
    <x v="39"/>
    <n v="323.55762399999998"/>
  </r>
  <r>
    <x v="106"/>
    <s v="C"/>
    <s v="IMN"/>
    <x v="39"/>
    <n v="21784.8796"/>
  </r>
  <r>
    <x v="107"/>
    <s v="C"/>
    <s v="IND"/>
    <x v="39"/>
    <n v="437.58611780000001"/>
  </r>
  <r>
    <x v="108"/>
    <s v="R"/>
    <s v="INX"/>
    <x v="39"/>
    <m/>
  </r>
  <r>
    <x v="109"/>
    <s v="C"/>
    <s v="IRL"/>
    <x v="39"/>
    <n v="26308.172460000002"/>
  </r>
  <r>
    <x v="110"/>
    <s v="C"/>
    <s v="IRN"/>
    <x v="39"/>
    <n v="1749.827783"/>
  </r>
  <r>
    <x v="111"/>
    <s v="C"/>
    <s v="IRQ"/>
    <x v="39"/>
    <m/>
  </r>
  <r>
    <x v="112"/>
    <s v="C"/>
    <s v="ISL"/>
    <x v="39"/>
    <n v="32198.908579999999"/>
  </r>
  <r>
    <x v="113"/>
    <s v="C"/>
    <s v="ISR"/>
    <x v="39"/>
    <n v="19136.711569999999"/>
  </r>
  <r>
    <x v="114"/>
    <s v="C"/>
    <s v="ITA"/>
    <x v="39"/>
    <n v="21936.8226"/>
  </r>
  <r>
    <x v="115"/>
    <s v="C"/>
    <s v="JAM"/>
    <x v="39"/>
    <n v="3338.20084"/>
  </r>
  <r>
    <x v="116"/>
    <s v="C"/>
    <s v="JOR"/>
    <x v="39"/>
    <n v="1624.9791"/>
  </r>
  <r>
    <x v="117"/>
    <s v="C"/>
    <s v="JPN"/>
    <x v="39"/>
    <n v="36026.556080000002"/>
  </r>
  <r>
    <x v="118"/>
    <s v="C"/>
    <s v="KAZ"/>
    <x v="39"/>
    <n v="1130.1135919999999"/>
  </r>
  <r>
    <x v="119"/>
    <s v="C"/>
    <s v="KEN"/>
    <x v="39"/>
    <n v="421.43288460000002"/>
  </r>
  <r>
    <x v="120"/>
    <s v="C"/>
    <s v="KGZ"/>
    <x v="39"/>
    <n v="258.04933999999997"/>
  </r>
  <r>
    <x v="121"/>
    <s v="C"/>
    <s v="KHM"/>
    <x v="39"/>
    <n v="295.97359569999998"/>
  </r>
  <r>
    <x v="122"/>
    <s v="C"/>
    <s v="KIR"/>
    <x v="39"/>
    <n v="832.05479430000003"/>
  </r>
  <r>
    <x v="123"/>
    <s v="C"/>
    <s v="KNA"/>
    <x v="39"/>
    <n v="8700.3486720000001"/>
  </r>
  <r>
    <x v="124"/>
    <s v="C"/>
    <s v="KOR"/>
    <x v="39"/>
    <n v="10409.32689"/>
  </r>
  <r>
    <x v="125"/>
    <s v="C"/>
    <s v="KWT"/>
    <x v="39"/>
    <n v="15391.345740000001"/>
  </r>
  <r>
    <x v="126"/>
    <s v="R"/>
    <s v="LAC"/>
    <x v="39"/>
    <n v="3790.5460469999998"/>
  </r>
  <r>
    <x v="127"/>
    <s v="C"/>
    <s v="LAO"/>
    <x v="39"/>
    <n v="277.49510279999998"/>
  </r>
  <r>
    <x v="128"/>
    <s v="C"/>
    <s v="LBN"/>
    <x v="39"/>
    <n v="5509.3464290000002"/>
  </r>
  <r>
    <x v="129"/>
    <s v="C"/>
    <s v="LBR"/>
    <x v="39"/>
    <n v="161.56412209999999"/>
  </r>
  <r>
    <x v="130"/>
    <s v="C"/>
    <s v="LBY"/>
    <x v="39"/>
    <n v="6821.3125190000001"/>
  </r>
  <r>
    <x v="131"/>
    <s v="C"/>
    <s v="LCA"/>
    <x v="39"/>
    <n v="5000.4821410000004"/>
  </r>
  <r>
    <x v="132"/>
    <s v="R"/>
    <s v="LCN"/>
    <x v="39"/>
    <n v="3964.232109"/>
  </r>
  <r>
    <x v="133"/>
    <s v="R"/>
    <s v="LDC"/>
    <x v="39"/>
    <n v="280.1832331"/>
  </r>
  <r>
    <x v="134"/>
    <s v="R"/>
    <s v="LIC"/>
    <x v="39"/>
    <n v="237.291629"/>
  </r>
  <r>
    <x v="135"/>
    <s v="C"/>
    <s v="LIE"/>
    <x v="39"/>
    <n v="81116.439169999998"/>
  </r>
  <r>
    <x v="136"/>
    <s v="C"/>
    <s v="LKA"/>
    <x v="39"/>
    <n v="844.82667060000006"/>
  </r>
  <r>
    <x v="137"/>
    <s v="R"/>
    <s v="LMC"/>
    <x v="39"/>
    <n v="549.04215009999996"/>
  </r>
  <r>
    <x v="138"/>
    <s v="R"/>
    <s v="LMY"/>
    <x v="39"/>
    <n v="1093.3083979999999"/>
  </r>
  <r>
    <x v="139"/>
    <s v="C"/>
    <s v="LSO"/>
    <x v="39"/>
    <n v="493.24937360000001"/>
  </r>
  <r>
    <x v="140"/>
    <s v="R"/>
    <s v="LTE"/>
    <x v="39"/>
    <n v="1526.161638"/>
  </r>
  <r>
    <x v="141"/>
    <s v="C"/>
    <s v="LTU"/>
    <x v="39"/>
    <n v="3113.5464280000001"/>
  </r>
  <r>
    <x v="142"/>
    <s v="C"/>
    <s v="LUX"/>
    <x v="39"/>
    <n v="51654.402800000003"/>
  </r>
  <r>
    <x v="143"/>
    <s v="C"/>
    <s v="LVA"/>
    <x v="39"/>
    <n v="3151.3258019999998"/>
  </r>
  <r>
    <x v="144"/>
    <s v="C"/>
    <s v="MAC"/>
    <x v="39"/>
    <n v="15505.278749999999"/>
  </r>
  <r>
    <x v="145"/>
    <s v="C"/>
    <s v="MAF"/>
    <x v="39"/>
    <m/>
  </r>
  <r>
    <x v="146"/>
    <s v="C"/>
    <s v="MAR"/>
    <x v="39"/>
    <n v="1444.989055"/>
  </r>
  <r>
    <x v="147"/>
    <s v="C"/>
    <s v="MCO"/>
    <x v="39"/>
    <n v="91383.940489999994"/>
  </r>
  <r>
    <x v="148"/>
    <s v="C"/>
    <s v="MDA"/>
    <x v="39"/>
    <n v="321.02679649999999"/>
  </r>
  <r>
    <x v="149"/>
    <s v="C"/>
    <s v="MDG"/>
    <x v="39"/>
    <n v="243.25275149999999"/>
  </r>
  <r>
    <x v="150"/>
    <s v="C"/>
    <s v="MDV"/>
    <x v="39"/>
    <n v="2104.4276909999999"/>
  </r>
  <r>
    <x v="151"/>
    <s v="R"/>
    <s v="MEA"/>
    <x v="39"/>
    <n v="2787.2967279999998"/>
  </r>
  <r>
    <x v="152"/>
    <s v="C"/>
    <s v="MEX"/>
    <x v="39"/>
    <n v="5777.2316810000002"/>
  </r>
  <r>
    <x v="153"/>
    <s v="C"/>
    <s v="MHL"/>
    <x v="39"/>
    <n v="2073.3673840000001"/>
  </r>
  <r>
    <x v="154"/>
    <s v="R"/>
    <s v="MIC"/>
    <x v="39"/>
    <n v="1176.6013370000001"/>
  </r>
  <r>
    <x v="155"/>
    <s v="C"/>
    <s v="MKD"/>
    <x v="39"/>
    <n v="1814.5125230000001"/>
  </r>
  <r>
    <x v="156"/>
    <s v="C"/>
    <s v="MLI"/>
    <x v="39"/>
    <n v="322.53868"/>
  </r>
  <r>
    <x v="157"/>
    <s v="C"/>
    <s v="MLT"/>
    <x v="39"/>
    <n v="10648.9889"/>
  </r>
  <r>
    <x v="158"/>
    <s v="C"/>
    <s v="MMR"/>
    <x v="39"/>
    <m/>
  </r>
  <r>
    <x v="159"/>
    <s v="R"/>
    <s v="MNA"/>
    <x v="39"/>
    <n v="1580.4979719999999"/>
  </r>
  <r>
    <x v="160"/>
    <s v="C"/>
    <s v="MNE"/>
    <x v="39"/>
    <m/>
  </r>
  <r>
    <x v="161"/>
    <s v="C"/>
    <s v="MNG"/>
    <x v="39"/>
    <n v="445.00694340000001"/>
  </r>
  <r>
    <x v="162"/>
    <s v="C"/>
    <s v="MNP"/>
    <x v="39"/>
    <m/>
  </r>
  <r>
    <x v="163"/>
    <s v="C"/>
    <s v="MOZ"/>
    <x v="39"/>
    <n v="301.53947199999999"/>
  </r>
  <r>
    <x v="164"/>
    <s v="C"/>
    <s v="MRT"/>
    <x v="39"/>
    <n v="534.71594440000001"/>
  </r>
  <r>
    <x v="165"/>
    <s v="C"/>
    <s v="MUS"/>
    <x v="39"/>
    <n v="3651.2322859999999"/>
  </r>
  <r>
    <x v="166"/>
    <s v="C"/>
    <s v="MWI"/>
    <x v="39"/>
    <n v="160.79887679999999"/>
  </r>
  <r>
    <x v="167"/>
    <s v="C"/>
    <s v="MYS"/>
    <x v="39"/>
    <n v="3493.4652289999999"/>
  </r>
  <r>
    <x v="168"/>
    <s v="R"/>
    <s v="NAC"/>
    <x v="39"/>
    <n v="33397.980909999998"/>
  </r>
  <r>
    <x v="169"/>
    <s v="C"/>
    <s v="NAM"/>
    <x v="39"/>
    <n v="2055.364975"/>
  </r>
  <r>
    <x v="170"/>
    <s v="C"/>
    <s v="NCL"/>
    <x v="39"/>
    <n v="14611.8328"/>
  </r>
  <r>
    <x v="171"/>
    <s v="C"/>
    <s v="NER"/>
    <x v="39"/>
    <n v="184.34647659999999"/>
  </r>
  <r>
    <x v="172"/>
    <s v="C"/>
    <s v="NGA"/>
    <x v="39"/>
    <n v="300.60900750000002"/>
  </r>
  <r>
    <x v="173"/>
    <s v="C"/>
    <s v="NIC"/>
    <x v="39"/>
    <n v="981.02048920000004"/>
  </r>
  <r>
    <x v="174"/>
    <s v="C"/>
    <s v="NLD"/>
    <x v="39"/>
    <n v="27951.73429"/>
  </r>
  <r>
    <x v="175"/>
    <s v="C"/>
    <s v="NOR"/>
    <x v="39"/>
    <n v="36371.395790000002"/>
  </r>
  <r>
    <x v="176"/>
    <s v="C"/>
    <s v="NPL"/>
    <x v="39"/>
    <n v="215.9805921"/>
  </r>
  <r>
    <x v="177"/>
    <s v="C"/>
    <s v="NRU"/>
    <x v="39"/>
    <m/>
  </r>
  <r>
    <x v="178"/>
    <s v="C"/>
    <s v="NZL"/>
    <x v="39"/>
    <n v="15322.08851"/>
  </r>
  <r>
    <x v="179"/>
    <s v="R"/>
    <s v="OED"/>
    <x v="39"/>
    <n v="23329.94051"/>
  </r>
  <r>
    <x v="180"/>
    <s v="C"/>
    <s v="OMN"/>
    <x v="39"/>
    <n v="6967.0596640000003"/>
  </r>
  <r>
    <x v="181"/>
    <s v="R"/>
    <s v="OSS"/>
    <x v="39"/>
    <n v="3913.0268780000001"/>
  </r>
  <r>
    <x v="182"/>
    <s v="C"/>
    <s v="PAK"/>
    <x v="39"/>
    <n v="465.07576610000001"/>
  </r>
  <r>
    <x v="183"/>
    <s v="C"/>
    <s v="PAN"/>
    <x v="39"/>
    <n v="4082.614583"/>
  </r>
  <r>
    <x v="184"/>
    <s v="C"/>
    <s v="PER"/>
    <x v="39"/>
    <n v="1963.4105669999999"/>
  </r>
  <r>
    <x v="185"/>
    <s v="C"/>
    <s v="PHL"/>
    <x v="39"/>
    <n v="1087.237365"/>
  </r>
  <r>
    <x v="186"/>
    <s v="C"/>
    <s v="PLW"/>
    <x v="39"/>
    <n v="6011.1764389999998"/>
  </r>
  <r>
    <x v="187"/>
    <s v="C"/>
    <s v="PNG"/>
    <x v="39"/>
    <n v="640.28608499999996"/>
  </r>
  <r>
    <x v="188"/>
    <s v="C"/>
    <s v="POL"/>
    <x v="39"/>
    <n v="4389.9764150000001"/>
  </r>
  <r>
    <x v="189"/>
    <s v="R"/>
    <s v="PRE"/>
    <x v="39"/>
    <n v="336.68945789999998"/>
  </r>
  <r>
    <x v="190"/>
    <s v="C"/>
    <s v="PRI"/>
    <x v="39"/>
    <n v="15220.979240000001"/>
  </r>
  <r>
    <x v="191"/>
    <s v="C"/>
    <s v="PRK"/>
    <x v="39"/>
    <m/>
  </r>
  <r>
    <x v="192"/>
    <s v="C"/>
    <s v="PRT"/>
    <x v="39"/>
    <n v="12474.818079999999"/>
  </r>
  <r>
    <x v="193"/>
    <s v="C"/>
    <s v="PRY"/>
    <x v="39"/>
    <n v="1614.903106"/>
  </r>
  <r>
    <x v="194"/>
    <s v="R"/>
    <s v="PSE"/>
    <x v="39"/>
    <n v="1499.4921770000001"/>
  </r>
  <r>
    <x v="195"/>
    <s v="R"/>
    <s v="PSS"/>
    <x v="39"/>
    <n v="1897.7418270000001"/>
  </r>
  <r>
    <x v="196"/>
    <s v="R"/>
    <s v="PST"/>
    <x v="39"/>
    <n v="25443.90409"/>
  </r>
  <r>
    <x v="197"/>
    <s v="C"/>
    <s v="PYF"/>
    <x v="39"/>
    <n v="16299.56415"/>
  </r>
  <r>
    <x v="198"/>
    <s v="C"/>
    <s v="QAT"/>
    <x v="39"/>
    <n v="21763.450980000001"/>
  </r>
  <r>
    <x v="199"/>
    <s v="C"/>
    <s v="ROU"/>
    <x v="39"/>
    <n v="1610.13437"/>
  </r>
  <r>
    <x v="200"/>
    <s v="C"/>
    <s v="RUS"/>
    <x v="39"/>
    <n v="1330.7514639999999"/>
  </r>
  <r>
    <x v="201"/>
    <s v="C"/>
    <s v="RWA"/>
    <x v="39"/>
    <n v="239.37812679999999"/>
  </r>
  <r>
    <x v="202"/>
    <s v="R"/>
    <s v="SAS"/>
    <x v="39"/>
    <n v="434.18471640000001"/>
  </r>
  <r>
    <x v="203"/>
    <s v="C"/>
    <s v="SAU"/>
    <x v="39"/>
    <n v="7968.5485740000004"/>
  </r>
  <r>
    <x v="204"/>
    <s v="C"/>
    <s v="SDN"/>
    <x v="39"/>
    <n v="323.5717952"/>
  </r>
  <r>
    <x v="205"/>
    <s v="C"/>
    <s v="SEN"/>
    <x v="39"/>
    <n v="533.28512250000006"/>
  </r>
  <r>
    <x v="206"/>
    <s v="C"/>
    <s v="SGP"/>
    <x v="39"/>
    <n v="21795.696960000001"/>
  </r>
  <r>
    <x v="207"/>
    <s v="C"/>
    <s v="SLB"/>
    <x v="39"/>
    <n v="1200.917702"/>
  </r>
  <r>
    <x v="208"/>
    <s v="C"/>
    <s v="SLE"/>
    <x v="39"/>
    <n v="150.8369725"/>
  </r>
  <r>
    <x v="209"/>
    <s v="C"/>
    <s v="SLV"/>
    <x v="39"/>
    <n v="2139.7939670000001"/>
  </r>
  <r>
    <x v="210"/>
    <s v="C"/>
    <s v="SMR"/>
    <x v="39"/>
    <n v="31494.45969"/>
  </r>
  <r>
    <x v="211"/>
    <s v="C"/>
    <s v="SOM"/>
    <x v="39"/>
    <m/>
  </r>
  <r>
    <x v="212"/>
    <s v="C"/>
    <s v="SRB"/>
    <x v="39"/>
    <n v="2441.4303890000001"/>
  </r>
  <r>
    <x v="213"/>
    <s v="R"/>
    <s v="SSA"/>
    <x v="39"/>
    <n v="525.25652530000002"/>
  </r>
  <r>
    <x v="214"/>
    <s v="C"/>
    <s v="SSD"/>
    <x v="39"/>
    <m/>
  </r>
  <r>
    <x v="215"/>
    <s v="R"/>
    <s v="SSF"/>
    <x v="39"/>
    <n v="526.15433050000001"/>
  </r>
  <r>
    <x v="216"/>
    <s v="R"/>
    <s v="SST"/>
    <x v="39"/>
    <n v="3938.9005419999999"/>
  </r>
  <r>
    <x v="217"/>
    <s v="C"/>
    <s v="STP"/>
    <x v="39"/>
    <m/>
  </r>
  <r>
    <x v="218"/>
    <s v="C"/>
    <s v="SUR"/>
    <x v="39"/>
    <n v="1896.0139140000001"/>
  </r>
  <r>
    <x v="219"/>
    <s v="C"/>
    <s v="SVK"/>
    <x v="39"/>
    <n v="5636.5795319999997"/>
  </r>
  <r>
    <x v="220"/>
    <s v="C"/>
    <s v="SVN"/>
    <x v="39"/>
    <n v="11441.997020000001"/>
  </r>
  <r>
    <x v="221"/>
    <s v="C"/>
    <s v="SWE"/>
    <x v="39"/>
    <n v="30577.081770000001"/>
  </r>
  <r>
    <x v="222"/>
    <s v="C"/>
    <s v="SWZ"/>
    <x v="39"/>
    <n v="1480.3380950000001"/>
  </r>
  <r>
    <x v="223"/>
    <s v="C"/>
    <s v="SXM"/>
    <x v="39"/>
    <m/>
  </r>
  <r>
    <x v="224"/>
    <s v="C"/>
    <s v="SYC"/>
    <x v="39"/>
    <n v="7747.6121590000002"/>
  </r>
  <r>
    <x v="225"/>
    <s v="C"/>
    <s v="SYR"/>
    <x v="39"/>
    <n v="991.12042870000005"/>
  </r>
  <r>
    <x v="226"/>
    <s v="C"/>
    <s v="TCA"/>
    <x v="39"/>
    <m/>
  </r>
  <r>
    <x v="227"/>
    <s v="C"/>
    <s v="TCD"/>
    <x v="39"/>
    <n v="190.83598259999999"/>
  </r>
  <r>
    <x v="228"/>
    <s v="R"/>
    <s v="TEA"/>
    <x v="39"/>
    <n v="887.49055850000002"/>
  </r>
  <r>
    <x v="229"/>
    <s v="R"/>
    <s v="TEC"/>
    <x v="39"/>
    <n v="1882.3804689999999"/>
  </r>
  <r>
    <x v="230"/>
    <s v="C"/>
    <s v="TGO"/>
    <x v="39"/>
    <n v="326.60406990000001"/>
  </r>
  <r>
    <x v="231"/>
    <s v="C"/>
    <s v="THA"/>
    <x v="39"/>
    <n v="2032.9921469999999"/>
  </r>
  <r>
    <x v="232"/>
    <s v="C"/>
    <s v="TJK"/>
    <x v="39"/>
    <n v="177.6921724"/>
  </r>
  <r>
    <x v="233"/>
    <s v="C"/>
    <s v="TKM"/>
    <x v="39"/>
    <n v="548.72687589999998"/>
  </r>
  <r>
    <x v="234"/>
    <s v="R"/>
    <s v="TLA"/>
    <x v="39"/>
    <n v="3882.0999809999998"/>
  </r>
  <r>
    <x v="235"/>
    <s v="C"/>
    <s v="TLS"/>
    <x v="39"/>
    <m/>
  </r>
  <r>
    <x v="236"/>
    <s v="R"/>
    <s v="TMN"/>
    <x v="39"/>
    <n v="1581.148778"/>
  </r>
  <r>
    <x v="237"/>
    <s v="C"/>
    <s v="TON"/>
    <x v="39"/>
    <n v="2015.4181699999999"/>
  </r>
  <r>
    <x v="238"/>
    <s v="R"/>
    <s v="TSA"/>
    <x v="39"/>
    <n v="434.18471640000001"/>
  </r>
  <r>
    <x v="239"/>
    <s v="R"/>
    <s v="TSS"/>
    <x v="39"/>
    <n v="526.15433050000001"/>
  </r>
  <r>
    <x v="240"/>
    <s v="C"/>
    <s v="TTO"/>
    <x v="39"/>
    <n v="5383.5524269999996"/>
  </r>
  <r>
    <x v="241"/>
    <s v="C"/>
    <s v="TUN"/>
    <x v="39"/>
    <n v="2389.036036"/>
  </r>
  <r>
    <x v="242"/>
    <s v="C"/>
    <s v="TUR"/>
    <x v="39"/>
    <n v="4108.1278780000002"/>
  </r>
  <r>
    <x v="243"/>
    <s v="C"/>
    <s v="TUV"/>
    <x v="39"/>
    <n v="1464.6485929999999"/>
  </r>
  <r>
    <x v="244"/>
    <s v="C"/>
    <s v="TZA"/>
    <x v="39"/>
    <n v="299.78675370000002"/>
  </r>
  <r>
    <x v="245"/>
    <s v="C"/>
    <s v="UGA"/>
    <x v="39"/>
    <n v="257.74779990000002"/>
  </r>
  <r>
    <x v="246"/>
    <s v="C"/>
    <s v="UKR"/>
    <x v="39"/>
    <n v="635.76624179999999"/>
  </r>
  <r>
    <x v="247"/>
    <s v="R"/>
    <s v="UMC"/>
    <x v="39"/>
    <n v="1813.3359559999999"/>
  </r>
  <r>
    <x v="248"/>
    <s v="C"/>
    <s v="URY"/>
    <x v="39"/>
    <n v="7247.3981620000004"/>
  </r>
  <r>
    <x v="249"/>
    <s v="C"/>
    <s v="USA"/>
    <x v="39"/>
    <n v="34620.928899999999"/>
  </r>
  <r>
    <x v="250"/>
    <s v="C"/>
    <s v="UZB"/>
    <x v="39"/>
    <n v="702.48074410000004"/>
  </r>
  <r>
    <x v="251"/>
    <s v="C"/>
    <s v="VCT"/>
    <x v="39"/>
    <n v="3621.7941059999998"/>
  </r>
  <r>
    <x v="252"/>
    <s v="C"/>
    <s v="VEN"/>
    <x v="39"/>
    <n v="4077.4961229999999"/>
  </r>
  <r>
    <x v="253"/>
    <s v="C"/>
    <s v="VGB"/>
    <x v="39"/>
    <m/>
  </r>
  <r>
    <x v="254"/>
    <s v="C"/>
    <s v="VIR"/>
    <x v="39"/>
    <m/>
  </r>
  <r>
    <x v="255"/>
    <s v="C"/>
    <s v="VNM"/>
    <x v="39"/>
    <n v="374.4764199"/>
  </r>
  <r>
    <x v="256"/>
    <s v="C"/>
    <s v="VUT"/>
    <x v="39"/>
    <n v="1477.8418220000001"/>
  </r>
  <r>
    <x v="257"/>
    <s v="R"/>
    <s v="WLD"/>
    <x v="39"/>
    <n v="5380.2172739999996"/>
  </r>
  <r>
    <x v="258"/>
    <s v="C"/>
    <s v="WSM"/>
    <x v="39"/>
    <n v="1489.6478750000001"/>
  </r>
  <r>
    <x v="259"/>
    <s v="C"/>
    <s v="XKX"/>
    <x v="39"/>
    <m/>
  </r>
  <r>
    <x v="260"/>
    <s v="C"/>
    <s v="YEM"/>
    <x v="39"/>
    <n v="439.69721090000002"/>
  </r>
  <r>
    <x v="261"/>
    <s v="C"/>
    <s v="ZAF"/>
    <x v="39"/>
    <n v="3088.8637840000001"/>
  </r>
  <r>
    <x v="262"/>
    <s v="C"/>
    <s v="ZMB"/>
    <x v="39"/>
    <n v="332.46162700000002"/>
  </r>
  <r>
    <x v="263"/>
    <s v="C"/>
    <s v="ZWE"/>
    <x v="39"/>
    <n v="568.44395269999995"/>
  </r>
  <r>
    <x v="0"/>
    <s v="C"/>
    <s v="ABW"/>
    <x v="40"/>
    <n v="20620.700629999999"/>
  </r>
  <r>
    <x v="1"/>
    <s v="C"/>
    <s v="AFG"/>
    <x v="40"/>
    <m/>
  </r>
  <r>
    <x v="2"/>
    <s v="C"/>
    <s v="AGO"/>
    <x v="40"/>
    <n v="555.29694189999998"/>
  </r>
  <r>
    <x v="3"/>
    <s v="C"/>
    <s v="ALB"/>
    <x v="40"/>
    <n v="1175.7889809999999"/>
  </r>
  <r>
    <x v="4"/>
    <s v="C"/>
    <s v="AND"/>
    <x v="40"/>
    <n v="21435.9264"/>
  </r>
  <r>
    <x v="5"/>
    <s v="R"/>
    <s v="ARB"/>
    <x v="40"/>
    <n v="2589.6484500000001"/>
  </r>
  <r>
    <x v="6"/>
    <s v="C"/>
    <s v="ARE"/>
    <x v="40"/>
    <n v="33071.268689999997"/>
  </r>
  <r>
    <x v="7"/>
    <s v="C"/>
    <s v="ARG"/>
    <x v="40"/>
    <n v="7669.2739160000001"/>
  </r>
  <r>
    <x v="8"/>
    <s v="C"/>
    <s v="ARM"/>
    <x v="40"/>
    <n v="622.7427477"/>
  </r>
  <r>
    <x v="9"/>
    <s v="C"/>
    <s v="ASM"/>
    <x v="40"/>
    <m/>
  </r>
  <r>
    <x v="10"/>
    <s v="C"/>
    <s v="ATG"/>
    <x v="40"/>
    <n v="9875.161736"/>
  </r>
  <r>
    <x v="11"/>
    <s v="C"/>
    <s v="AUS"/>
    <x v="40"/>
    <n v="21690.920999999998"/>
  </r>
  <r>
    <x v="12"/>
    <s v="C"/>
    <s v="AUT"/>
    <x v="40"/>
    <n v="24517.267449999999"/>
  </r>
  <r>
    <x v="13"/>
    <s v="C"/>
    <s v="AZE"/>
    <x v="40"/>
    <n v="655.09743260000005"/>
  </r>
  <r>
    <x v="14"/>
    <s v="C"/>
    <s v="BDI"/>
    <x v="40"/>
    <n v="135.9984455"/>
  </r>
  <r>
    <x v="15"/>
    <s v="C"/>
    <s v="BEL"/>
    <x v="40"/>
    <n v="23207.405910000001"/>
  </r>
  <r>
    <x v="16"/>
    <s v="C"/>
    <s v="BEN"/>
    <x v="40"/>
    <n v="374.19239420000002"/>
  </r>
  <r>
    <x v="17"/>
    <s v="C"/>
    <s v="BFA"/>
    <x v="40"/>
    <n v="226.47598139999999"/>
  </r>
  <r>
    <x v="18"/>
    <s v="C"/>
    <s v="BGD"/>
    <x v="40"/>
    <n v="405.60330709999999"/>
  </r>
  <r>
    <x v="19"/>
    <s v="C"/>
    <s v="BGR"/>
    <x v="40"/>
    <n v="1609.2805860000001"/>
  </r>
  <r>
    <x v="20"/>
    <s v="C"/>
    <s v="BHR"/>
    <x v="40"/>
    <n v="13636.346680000001"/>
  </r>
  <r>
    <x v="21"/>
    <s v="C"/>
    <s v="BHS"/>
    <x v="40"/>
    <n v="21241.236700000001"/>
  </r>
  <r>
    <x v="22"/>
    <s v="C"/>
    <s v="BIH"/>
    <x v="40"/>
    <n v="1461.7505200000001"/>
  </r>
  <r>
    <x v="23"/>
    <s v="C"/>
    <s v="BLR"/>
    <x v="40"/>
    <n v="1276.2880339999999"/>
  </r>
  <r>
    <x v="24"/>
    <s v="C"/>
    <s v="BLZ"/>
    <x v="40"/>
    <n v="3364.4237109999999"/>
  </r>
  <r>
    <x v="25"/>
    <s v="C"/>
    <s v="BMU"/>
    <x v="40"/>
    <n v="56284.16865"/>
  </r>
  <r>
    <x v="26"/>
    <s v="C"/>
    <s v="BOL"/>
    <x v="40"/>
    <n v="1007.002869"/>
  </r>
  <r>
    <x v="27"/>
    <s v="C"/>
    <s v="BRA"/>
    <x v="40"/>
    <n v="3739.1190360000001"/>
  </r>
  <r>
    <x v="28"/>
    <s v="C"/>
    <s v="BRB"/>
    <x v="40"/>
    <n v="11568.11011"/>
  </r>
  <r>
    <x v="29"/>
    <s v="C"/>
    <s v="BRN"/>
    <x v="40"/>
    <n v="18008.448260000001"/>
  </r>
  <r>
    <x v="30"/>
    <s v="C"/>
    <s v="BTN"/>
    <x v="40"/>
    <n v="765.86323579999998"/>
  </r>
  <r>
    <x v="31"/>
    <s v="C"/>
    <s v="BWA"/>
    <x v="40"/>
    <n v="3349.0688230000001"/>
  </r>
  <r>
    <x v="32"/>
    <s v="C"/>
    <s v="CAF"/>
    <x v="40"/>
    <n v="243.5429317"/>
  </r>
  <r>
    <x v="33"/>
    <s v="C"/>
    <s v="CAN"/>
    <x v="40"/>
    <n v="24124.169170000001"/>
  </r>
  <r>
    <x v="34"/>
    <s v="R"/>
    <s v="CEB"/>
    <x v="40"/>
    <n v="3943.9878220000001"/>
  </r>
  <r>
    <x v="35"/>
    <s v="C"/>
    <s v="CHE"/>
    <x v="40"/>
    <n v="37813.234259999997"/>
  </r>
  <r>
    <x v="36"/>
    <s v="C"/>
    <s v="CHI"/>
    <x v="40"/>
    <n v="43299.401140000002"/>
  </r>
  <r>
    <x v="37"/>
    <s v="C"/>
    <s v="CHL"/>
    <x v="40"/>
    <n v="5101.3684789999998"/>
  </r>
  <r>
    <x v="38"/>
    <s v="C"/>
    <s v="CHN"/>
    <x v="40"/>
    <n v="959.37210809999999"/>
  </r>
  <r>
    <x v="39"/>
    <s v="C"/>
    <s v="CIV"/>
    <x v="40"/>
    <n v="642.25471400000004"/>
  </r>
  <r>
    <x v="40"/>
    <s v="C"/>
    <s v="CMR"/>
    <x v="40"/>
    <n v="608.0414399"/>
  </r>
  <r>
    <x v="41"/>
    <s v="C"/>
    <s v="COD"/>
    <x v="40"/>
    <n v="405.46965310000002"/>
  </r>
  <r>
    <x v="42"/>
    <s v="C"/>
    <s v="COG"/>
    <x v="40"/>
    <n v="998.19689210000001"/>
  </r>
  <r>
    <x v="43"/>
    <s v="C"/>
    <s v="COL"/>
    <x v="40"/>
    <n v="2472.197831"/>
  </r>
  <r>
    <x v="44"/>
    <s v="C"/>
    <s v="COM"/>
    <x v="40"/>
    <n v="375.8528566"/>
  </r>
  <r>
    <x v="45"/>
    <s v="C"/>
    <s v="CPV"/>
    <x v="40"/>
    <n v="1239.377855"/>
  </r>
  <r>
    <x v="46"/>
    <s v="C"/>
    <s v="CRI"/>
    <x v="40"/>
    <n v="3808.3636889999998"/>
  </r>
  <r>
    <x v="47"/>
    <s v="R"/>
    <s v="CSS"/>
    <x v="40"/>
    <n v="4938.5325990000001"/>
  </r>
  <r>
    <x v="48"/>
    <s v="C"/>
    <s v="CUB"/>
    <x v="40"/>
    <n v="2741.1105419999999"/>
  </r>
  <r>
    <x v="49"/>
    <s v="C"/>
    <s v="CUW"/>
    <x v="40"/>
    <m/>
  </r>
  <r>
    <x v="50"/>
    <s v="C"/>
    <s v="CYM"/>
    <x v="40"/>
    <m/>
  </r>
  <r>
    <x v="51"/>
    <s v="C"/>
    <s v="CYP"/>
    <x v="40"/>
    <n v="14672.88206"/>
  </r>
  <r>
    <x v="52"/>
    <s v="C"/>
    <s v="CZE"/>
    <x v="40"/>
    <n v="5994.5282770000003"/>
  </r>
  <r>
    <x v="53"/>
    <s v="C"/>
    <s v="DEU"/>
    <x v="40"/>
    <n v="23718.7467"/>
  </r>
  <r>
    <x v="54"/>
    <s v="C"/>
    <s v="DJI"/>
    <x v="40"/>
    <n v="768.17607669999995"/>
  </r>
  <r>
    <x v="55"/>
    <s v="C"/>
    <s v="DMA"/>
    <x v="40"/>
    <n v="4820.107567"/>
  </r>
  <r>
    <x v="56"/>
    <s v="C"/>
    <s v="DNK"/>
    <x v="40"/>
    <n v="30743.55917"/>
  </r>
  <r>
    <x v="57"/>
    <s v="C"/>
    <s v="DOM"/>
    <x v="40"/>
    <n v="2802.4200420000002"/>
  </r>
  <r>
    <x v="58"/>
    <s v="C"/>
    <s v="DZA"/>
    <x v="40"/>
    <n v="1757.017797"/>
  </r>
  <r>
    <x v="59"/>
    <s v="R"/>
    <s v="EAP"/>
    <x v="40"/>
    <n v="958.22752049999997"/>
  </r>
  <r>
    <x v="60"/>
    <s v="R"/>
    <s v="EAR"/>
    <x v="40"/>
    <n v="1319.8890630000001"/>
  </r>
  <r>
    <x v="61"/>
    <s v="R"/>
    <s v="EAS"/>
    <x v="40"/>
    <n v="4051.694011"/>
  </r>
  <r>
    <x v="62"/>
    <s v="R"/>
    <s v="ECA"/>
    <x v="40"/>
    <n v="1813.3421780000001"/>
  </r>
  <r>
    <x v="63"/>
    <s v="R"/>
    <s v="ECS"/>
    <x v="40"/>
    <n v="11609.94629"/>
  </r>
  <r>
    <x v="64"/>
    <s v="C"/>
    <s v="ECU"/>
    <x v="40"/>
    <n v="1451.2907760000001"/>
  </r>
  <r>
    <x v="65"/>
    <s v="C"/>
    <s v="EGY"/>
    <x v="40"/>
    <n v="1428.183004"/>
  </r>
  <r>
    <x v="66"/>
    <s v="R"/>
    <s v="EMU"/>
    <x v="40"/>
    <n v="20189.017199999998"/>
  </r>
  <r>
    <x v="67"/>
    <s v="C"/>
    <s v="ERI"/>
    <x v="40"/>
    <n v="208.19694870000001"/>
  </r>
  <r>
    <x v="68"/>
    <s v="C"/>
    <s v="ESP"/>
    <x v="40"/>
    <n v="14676.70609"/>
  </r>
  <r>
    <x v="69"/>
    <s v="C"/>
    <s v="EST"/>
    <x v="40"/>
    <n v="4070.032827"/>
  </r>
  <r>
    <x v="70"/>
    <s v="C"/>
    <s v="ETH"/>
    <x v="40"/>
    <n v="123.8762057"/>
  </r>
  <r>
    <x v="71"/>
    <s v="R"/>
    <s v="EUU"/>
    <x v="40"/>
    <n v="18229.55141"/>
  </r>
  <r>
    <x v="72"/>
    <s v="R"/>
    <s v="FCS"/>
    <x v="40"/>
    <n v="635.22074410000005"/>
  </r>
  <r>
    <x v="73"/>
    <s v="C"/>
    <s v="FIN"/>
    <x v="40"/>
    <n v="24253.25042"/>
  </r>
  <r>
    <x v="74"/>
    <s v="C"/>
    <s v="FJI"/>
    <x v="40"/>
    <n v="2076.0133080000001"/>
  </r>
  <r>
    <x v="75"/>
    <s v="C"/>
    <s v="FRA"/>
    <x v="40"/>
    <n v="22465.64184"/>
  </r>
  <r>
    <x v="76"/>
    <s v="C"/>
    <s v="FRO"/>
    <x v="40"/>
    <n v="22479.578990000002"/>
  </r>
  <r>
    <x v="77"/>
    <s v="C"/>
    <s v="FSM"/>
    <x v="40"/>
    <n v="2170.9202100000002"/>
  </r>
  <r>
    <x v="78"/>
    <s v="C"/>
    <s v="GAB"/>
    <x v="40"/>
    <n v="4116.460693"/>
  </r>
  <r>
    <x v="79"/>
    <s v="C"/>
    <s v="GBR"/>
    <x v="40"/>
    <n v="27769.931250000001"/>
  </r>
  <r>
    <x v="80"/>
    <s v="C"/>
    <s v="GEO"/>
    <x v="40"/>
    <n v="691.99771009999995"/>
  </r>
  <r>
    <x v="81"/>
    <s v="C"/>
    <s v="GHA"/>
    <x v="40"/>
    <n v="263.11246790000001"/>
  </r>
  <r>
    <x v="82"/>
    <s v="C"/>
    <s v="GIB"/>
    <x v="40"/>
    <m/>
  </r>
  <r>
    <x v="83"/>
    <s v="C"/>
    <s v="GIN"/>
    <x v="40"/>
    <n v="340.05169180000001"/>
  </r>
  <r>
    <x v="84"/>
    <s v="C"/>
    <s v="GMB"/>
    <x v="40"/>
    <n v="635.56375839999998"/>
  </r>
  <r>
    <x v="85"/>
    <s v="C"/>
    <s v="GNB"/>
    <x v="40"/>
    <n v="297.75194429999999"/>
  </r>
  <r>
    <x v="86"/>
    <s v="C"/>
    <s v="GNQ"/>
    <x v="40"/>
    <n v="1702.6849010000001"/>
  </r>
  <r>
    <x v="87"/>
    <s v="C"/>
    <s v="GRC"/>
    <x v="40"/>
    <n v="12042.953729999999"/>
  </r>
  <r>
    <x v="88"/>
    <s v="C"/>
    <s v="GRD"/>
    <x v="40"/>
    <n v="5117.5899230000005"/>
  </r>
  <r>
    <x v="89"/>
    <s v="C"/>
    <s v="GRL"/>
    <x v="40"/>
    <n v="19004.10729"/>
  </r>
  <r>
    <x v="90"/>
    <s v="C"/>
    <s v="GTM"/>
    <x v="40"/>
    <n v="1655.5962609999999"/>
  </r>
  <r>
    <x v="91"/>
    <s v="C"/>
    <s v="GUM"/>
    <x v="40"/>
    <m/>
  </r>
  <r>
    <x v="92"/>
    <s v="C"/>
    <s v="GUY"/>
    <x v="40"/>
    <n v="946.05993720000004"/>
  </r>
  <r>
    <x v="93"/>
    <s v="R"/>
    <s v="HIC"/>
    <x v="40"/>
    <n v="25755.806329999999"/>
  </r>
  <r>
    <x v="94"/>
    <s v="C"/>
    <s v="HKG"/>
    <x v="40"/>
    <n v="25756.663779999999"/>
  </r>
  <r>
    <x v="95"/>
    <s v="C"/>
    <s v="HND"/>
    <x v="40"/>
    <n v="1088.7831650000001"/>
  </r>
  <r>
    <x v="96"/>
    <s v="R"/>
    <s v="HPC"/>
    <x v="40"/>
    <n v="326.48892590000003"/>
  </r>
  <r>
    <x v="97"/>
    <s v="C"/>
    <s v="HRV"/>
    <x v="40"/>
    <n v="4919.6280690000003"/>
  </r>
  <r>
    <x v="98"/>
    <s v="C"/>
    <s v="HTI"/>
    <x v="40"/>
    <n v="462.4806524"/>
  </r>
  <r>
    <x v="99"/>
    <s v="C"/>
    <s v="HUN"/>
    <x v="40"/>
    <n v="4623.406712"/>
  </r>
  <r>
    <x v="100"/>
    <s v="R"/>
    <s v="IBD"/>
    <x v="40"/>
    <n v="1451.1167230000001"/>
  </r>
  <r>
    <x v="101"/>
    <s v="R"/>
    <s v="IBT"/>
    <x v="40"/>
    <n v="1224.0670680000001"/>
  </r>
  <r>
    <x v="102"/>
    <s v="R"/>
    <s v="IDA"/>
    <x v="40"/>
    <n v="392.07353540000003"/>
  </r>
  <r>
    <x v="103"/>
    <s v="R"/>
    <s v="IDB"/>
    <x v="40"/>
    <n v="484.3964747"/>
  </r>
  <r>
    <x v="104"/>
    <s v="C"/>
    <s v="IDN"/>
    <x v="40"/>
    <n v="780.0920744"/>
  </r>
  <r>
    <x v="105"/>
    <s v="R"/>
    <s v="IDX"/>
    <x v="40"/>
    <n v="346.24167210000002"/>
  </r>
  <r>
    <x v="106"/>
    <s v="C"/>
    <s v="IMN"/>
    <x v="40"/>
    <n v="21551.77936"/>
  </r>
  <r>
    <x v="107"/>
    <s v="C"/>
    <s v="IND"/>
    <x v="40"/>
    <n v="438.86463040000001"/>
  </r>
  <r>
    <x v="108"/>
    <s v="R"/>
    <s v="INX"/>
    <x v="40"/>
    <m/>
  </r>
  <r>
    <x v="109"/>
    <s v="C"/>
    <s v="IRL"/>
    <x v="40"/>
    <n v="26241.918829999999"/>
  </r>
  <r>
    <x v="110"/>
    <s v="C"/>
    <s v="IRN"/>
    <x v="40"/>
    <n v="1657.169748"/>
  </r>
  <r>
    <x v="111"/>
    <s v="C"/>
    <s v="IRQ"/>
    <x v="40"/>
    <m/>
  </r>
  <r>
    <x v="112"/>
    <s v="C"/>
    <s v="ISL"/>
    <x v="40"/>
    <n v="31813.373439999999"/>
  </r>
  <r>
    <x v="113"/>
    <s v="C"/>
    <s v="ISR"/>
    <x v="40"/>
    <n v="21052.104319999999"/>
  </r>
  <r>
    <x v="114"/>
    <s v="C"/>
    <s v="ITA"/>
    <x v="40"/>
    <n v="20051.242600000001"/>
  </r>
  <r>
    <x v="115"/>
    <s v="C"/>
    <s v="JAM"/>
    <x v="40"/>
    <n v="3360.870402"/>
  </r>
  <r>
    <x v="116"/>
    <s v="C"/>
    <s v="JOR"/>
    <x v="40"/>
    <n v="1657.8892559999999"/>
  </r>
  <r>
    <x v="117"/>
    <s v="C"/>
    <s v="JPN"/>
    <x v="40"/>
    <n v="38532.04088"/>
  </r>
  <r>
    <x v="118"/>
    <s v="C"/>
    <s v="KAZ"/>
    <x v="40"/>
    <n v="1229.0009580000001"/>
  </r>
  <r>
    <x v="119"/>
    <s v="C"/>
    <s v="KEN"/>
    <x v="40"/>
    <n v="403.97971319999999"/>
  </r>
  <r>
    <x v="120"/>
    <s v="C"/>
    <s v="KGZ"/>
    <x v="40"/>
    <n v="279.6205233"/>
  </r>
  <r>
    <x v="121"/>
    <s v="C"/>
    <s v="KHM"/>
    <x v="40"/>
    <n v="300.68509490000002"/>
  </r>
  <r>
    <x v="122"/>
    <s v="C"/>
    <s v="KIR"/>
    <x v="40"/>
    <n v="796.79376339999999"/>
  </r>
  <r>
    <x v="123"/>
    <s v="C"/>
    <s v="KNA"/>
    <x v="40"/>
    <n v="9267.7549450000006"/>
  </r>
  <r>
    <x v="124"/>
    <s v="C"/>
    <s v="KOR"/>
    <x v="40"/>
    <n v="11947.57913"/>
  </r>
  <r>
    <x v="125"/>
    <s v="C"/>
    <s v="KWT"/>
    <x v="40"/>
    <n v="18389.384330000001"/>
  </r>
  <r>
    <x v="126"/>
    <s v="R"/>
    <s v="LAC"/>
    <x v="40"/>
    <n v="4141.5729629999996"/>
  </r>
  <r>
    <x v="127"/>
    <s v="C"/>
    <s v="LAO"/>
    <x v="40"/>
    <n v="324.84504959999998"/>
  </r>
  <r>
    <x v="128"/>
    <s v="C"/>
    <s v="LBN"/>
    <x v="40"/>
    <n v="5334.9033289999998"/>
  </r>
  <r>
    <x v="129"/>
    <s v="C"/>
    <s v="LBR"/>
    <x v="40"/>
    <n v="183.41499909999999"/>
  </r>
  <r>
    <x v="130"/>
    <s v="C"/>
    <s v="LBY"/>
    <x v="40"/>
    <n v="7145.6284939999996"/>
  </r>
  <r>
    <x v="131"/>
    <s v="C"/>
    <s v="LCA"/>
    <x v="40"/>
    <n v="4996.2677190000004"/>
  </r>
  <r>
    <x v="132"/>
    <s v="R"/>
    <s v="LCN"/>
    <x v="40"/>
    <n v="4310.1393040000003"/>
  </r>
  <r>
    <x v="133"/>
    <s v="R"/>
    <s v="LDC"/>
    <x v="40"/>
    <n v="309.96317169999998"/>
  </r>
  <r>
    <x v="134"/>
    <s v="R"/>
    <s v="LIC"/>
    <x v="40"/>
    <n v="266.58913280000002"/>
  </r>
  <r>
    <x v="135"/>
    <s v="C"/>
    <s v="LIE"/>
    <x v="40"/>
    <n v="74624.559959999999"/>
  </r>
  <r>
    <x v="136"/>
    <s v="C"/>
    <s v="LKA"/>
    <x v="40"/>
    <n v="875.41217800000004"/>
  </r>
  <r>
    <x v="137"/>
    <s v="R"/>
    <s v="LMC"/>
    <x v="40"/>
    <n v="570.97954300000004"/>
  </r>
  <r>
    <x v="138"/>
    <s v="R"/>
    <s v="LMY"/>
    <x v="40"/>
    <n v="1176.7465259999999"/>
  </r>
  <r>
    <x v="139"/>
    <s v="C"/>
    <s v="LSO"/>
    <x v="40"/>
    <n v="474.81978759999998"/>
  </r>
  <r>
    <x v="140"/>
    <s v="R"/>
    <s v="LTE"/>
    <x v="40"/>
    <n v="1664.650429"/>
  </r>
  <r>
    <x v="141"/>
    <s v="C"/>
    <s v="LTU"/>
    <x v="40"/>
    <n v="3297.3547010000002"/>
  </r>
  <r>
    <x v="142"/>
    <s v="C"/>
    <s v="LUX"/>
    <x v="40"/>
    <n v="48735.995490000001"/>
  </r>
  <r>
    <x v="143"/>
    <s v="C"/>
    <s v="LVA"/>
    <x v="40"/>
    <n v="3352.7312959999999"/>
  </r>
  <r>
    <x v="144"/>
    <s v="C"/>
    <s v="MAC"/>
    <x v="40"/>
    <n v="15702.855530000001"/>
  </r>
  <r>
    <x v="145"/>
    <s v="C"/>
    <s v="MAF"/>
    <x v="40"/>
    <m/>
  </r>
  <r>
    <x v="146"/>
    <s v="C"/>
    <s v="MAR"/>
    <x v="40"/>
    <n v="1332.3823580000001"/>
  </r>
  <r>
    <x v="147"/>
    <s v="C"/>
    <s v="MCO"/>
    <x v="40"/>
    <n v="82534.873770000006"/>
  </r>
  <r>
    <x v="148"/>
    <s v="C"/>
    <s v="MDA"/>
    <x v="40"/>
    <n v="354.00373189999999"/>
  </r>
  <r>
    <x v="149"/>
    <s v="C"/>
    <s v="MDG"/>
    <x v="40"/>
    <n v="245.9390659"/>
  </r>
  <r>
    <x v="150"/>
    <s v="C"/>
    <s v="MDV"/>
    <x v="40"/>
    <n v="2182.9970109999999"/>
  </r>
  <r>
    <x v="151"/>
    <s v="R"/>
    <s v="MEA"/>
    <x v="40"/>
    <n v="3049.6180850000001"/>
  </r>
  <r>
    <x v="152"/>
    <s v="C"/>
    <s v="MEX"/>
    <x v="40"/>
    <n v="6720.9021130000001"/>
  </r>
  <r>
    <x v="153"/>
    <s v="C"/>
    <s v="MHL"/>
    <x v="40"/>
    <n v="2126.9138600000001"/>
  </r>
  <r>
    <x v="154"/>
    <s v="R"/>
    <s v="MIC"/>
    <x v="40"/>
    <n v="1265.878091"/>
  </r>
  <r>
    <x v="155"/>
    <s v="C"/>
    <s v="MKD"/>
    <x v="40"/>
    <n v="1854.1459560000001"/>
  </r>
  <r>
    <x v="156"/>
    <s v="C"/>
    <s v="MLI"/>
    <x v="40"/>
    <n v="269.34838289999999"/>
  </r>
  <r>
    <x v="157"/>
    <s v="C"/>
    <s v="MLT"/>
    <x v="40"/>
    <n v="11039.05651"/>
  </r>
  <r>
    <x v="158"/>
    <s v="C"/>
    <s v="MMR"/>
    <x v="40"/>
    <n v="193.1874804"/>
  </r>
  <r>
    <x v="159"/>
    <s v="R"/>
    <s v="MNA"/>
    <x v="40"/>
    <n v="1607.890245"/>
  </r>
  <r>
    <x v="160"/>
    <s v="C"/>
    <s v="MNE"/>
    <x v="40"/>
    <n v="1627.042893"/>
  </r>
  <r>
    <x v="161"/>
    <s v="C"/>
    <s v="MNG"/>
    <x v="40"/>
    <n v="474.21333609999999"/>
  </r>
  <r>
    <x v="162"/>
    <s v="C"/>
    <s v="MNP"/>
    <x v="40"/>
    <m/>
  </r>
  <r>
    <x v="163"/>
    <s v="C"/>
    <s v="MOZ"/>
    <x v="40"/>
    <n v="277.64865909999997"/>
  </r>
  <r>
    <x v="164"/>
    <s v="C"/>
    <s v="MRT"/>
    <x v="40"/>
    <n v="477.4761024"/>
  </r>
  <r>
    <x v="165"/>
    <s v="C"/>
    <s v="MUS"/>
    <x v="40"/>
    <n v="3861.0324139999998"/>
  </r>
  <r>
    <x v="166"/>
    <s v="C"/>
    <s v="MWI"/>
    <x v="40"/>
    <n v="153.2594872"/>
  </r>
  <r>
    <x v="167"/>
    <s v="C"/>
    <s v="MYS"/>
    <x v="40"/>
    <n v="4045.1704709999999"/>
  </r>
  <r>
    <x v="168"/>
    <s v="R"/>
    <s v="NAC"/>
    <x v="40"/>
    <n v="35242.064200000001"/>
  </r>
  <r>
    <x v="169"/>
    <s v="C"/>
    <s v="NAM"/>
    <x v="40"/>
    <n v="2057.9950570000001"/>
  </r>
  <r>
    <x v="170"/>
    <s v="C"/>
    <s v="NCL"/>
    <x v="40"/>
    <n v="12579.59511"/>
  </r>
  <r>
    <x v="171"/>
    <s v="C"/>
    <s v="NER"/>
    <x v="40"/>
    <n v="158.40559719999999"/>
  </r>
  <r>
    <x v="172"/>
    <s v="C"/>
    <s v="NGA"/>
    <x v="40"/>
    <n v="379.11932639999998"/>
  </r>
  <r>
    <x v="173"/>
    <s v="C"/>
    <s v="NIC"/>
    <x v="40"/>
    <n v="1016.020743"/>
  </r>
  <r>
    <x v="174"/>
    <s v="C"/>
    <s v="NLD"/>
    <x v="40"/>
    <n v="25921.127939999998"/>
  </r>
  <r>
    <x v="175"/>
    <s v="C"/>
    <s v="NOR"/>
    <x v="40"/>
    <n v="38146.715389999998"/>
  </r>
  <r>
    <x v="176"/>
    <s v="C"/>
    <s v="NPL"/>
    <x v="40"/>
    <n v="231.4255004"/>
  </r>
  <r>
    <x v="177"/>
    <s v="C"/>
    <s v="NRU"/>
    <x v="40"/>
    <m/>
  </r>
  <r>
    <x v="178"/>
    <s v="C"/>
    <s v="NZL"/>
    <x v="40"/>
    <n v="13641.102720000001"/>
  </r>
  <r>
    <x v="179"/>
    <s v="R"/>
    <s v="OED"/>
    <x v="40"/>
    <n v="23659.635020000002"/>
  </r>
  <r>
    <x v="180"/>
    <s v="C"/>
    <s v="OMN"/>
    <x v="40"/>
    <n v="8601.1859060000006"/>
  </r>
  <r>
    <x v="181"/>
    <s v="R"/>
    <s v="OSS"/>
    <x v="40"/>
    <n v="4355.7189150000004"/>
  </r>
  <r>
    <x v="182"/>
    <s v="C"/>
    <s v="PAK"/>
    <x v="40"/>
    <n v="533.86241140000004"/>
  </r>
  <r>
    <x v="183"/>
    <s v="C"/>
    <s v="PAN"/>
    <x v="40"/>
    <n v="4060.299035"/>
  </r>
  <r>
    <x v="184"/>
    <s v="C"/>
    <s v="PER"/>
    <x v="40"/>
    <n v="1996.719689"/>
  </r>
  <r>
    <x v="185"/>
    <s v="C"/>
    <s v="PHL"/>
    <x v="40"/>
    <n v="1038.910977"/>
  </r>
  <r>
    <x v="186"/>
    <s v="C"/>
    <s v="PLW"/>
    <x v="40"/>
    <n v="7786.1799220000003"/>
  </r>
  <r>
    <x v="187"/>
    <s v="C"/>
    <s v="PNG"/>
    <x v="40"/>
    <n v="631.94685260000006"/>
  </r>
  <r>
    <x v="188"/>
    <s v="C"/>
    <s v="POL"/>
    <x v="40"/>
    <n v="4492.7276039999997"/>
  </r>
  <r>
    <x v="189"/>
    <s v="R"/>
    <s v="PRE"/>
    <x v="40"/>
    <n v="382.16147810000001"/>
  </r>
  <r>
    <x v="190"/>
    <s v="C"/>
    <s v="PRI"/>
    <x v="40"/>
    <n v="16192.1296"/>
  </r>
  <r>
    <x v="191"/>
    <s v="C"/>
    <s v="PRK"/>
    <x v="40"/>
    <m/>
  </r>
  <r>
    <x v="192"/>
    <s v="C"/>
    <s v="PRT"/>
    <x v="40"/>
    <n v="11502.39681"/>
  </r>
  <r>
    <x v="193"/>
    <s v="C"/>
    <s v="PRY"/>
    <x v="40"/>
    <n v="1545.6264229999999"/>
  </r>
  <r>
    <x v="194"/>
    <s v="R"/>
    <s v="PSE"/>
    <x v="40"/>
    <n v="1476.1718499999999"/>
  </r>
  <r>
    <x v="195"/>
    <s v="R"/>
    <s v="PSS"/>
    <x v="40"/>
    <n v="1755.740409"/>
  </r>
  <r>
    <x v="196"/>
    <s v="R"/>
    <s v="PST"/>
    <x v="40"/>
    <n v="25752.40005"/>
  </r>
  <r>
    <x v="197"/>
    <s v="C"/>
    <s v="PYF"/>
    <x v="40"/>
    <n v="14530.7772"/>
  </r>
  <r>
    <x v="198"/>
    <s v="C"/>
    <s v="QAT"/>
    <x v="40"/>
    <n v="29986.290150000001"/>
  </r>
  <r>
    <x v="199"/>
    <s v="C"/>
    <s v="ROU"/>
    <x v="40"/>
    <n v="1668.1627309999999"/>
  </r>
  <r>
    <x v="200"/>
    <s v="C"/>
    <s v="RUS"/>
    <x v="40"/>
    <n v="1771.5866020000001"/>
  </r>
  <r>
    <x v="201"/>
    <s v="C"/>
    <s v="RWA"/>
    <x v="40"/>
    <n v="216.17274699999999"/>
  </r>
  <r>
    <x v="202"/>
    <s v="R"/>
    <s v="SAS"/>
    <x v="40"/>
    <n v="443.38584079999998"/>
  </r>
  <r>
    <x v="203"/>
    <s v="C"/>
    <s v="SAU"/>
    <x v="40"/>
    <n v="9126.9542770000007"/>
  </r>
  <r>
    <x v="204"/>
    <s v="C"/>
    <s v="SDN"/>
    <x v="40"/>
    <n v="361.03058429999999"/>
  </r>
  <r>
    <x v="205"/>
    <s v="C"/>
    <s v="SEN"/>
    <x v="40"/>
    <n v="473.45003380000003"/>
  </r>
  <r>
    <x v="206"/>
    <s v="C"/>
    <s v="SGP"/>
    <x v="40"/>
    <n v="23792.607069999998"/>
  </r>
  <r>
    <x v="207"/>
    <s v="C"/>
    <s v="SLB"/>
    <x v="40"/>
    <n v="1054.5185719999999"/>
  </r>
  <r>
    <x v="208"/>
    <s v="C"/>
    <s v="SLE"/>
    <x v="40"/>
    <n v="139.31477340000001"/>
  </r>
  <r>
    <x v="209"/>
    <s v="C"/>
    <s v="SLV"/>
    <x v="40"/>
    <n v="2238.4010159999998"/>
  </r>
  <r>
    <x v="210"/>
    <s v="C"/>
    <s v="SMR"/>
    <x v="40"/>
    <n v="28226.26167"/>
  </r>
  <r>
    <x v="211"/>
    <s v="C"/>
    <s v="SOM"/>
    <x v="40"/>
    <m/>
  </r>
  <r>
    <x v="212"/>
    <s v="C"/>
    <s v="SRB"/>
    <x v="40"/>
    <n v="870.13652520000005"/>
  </r>
  <r>
    <x v="213"/>
    <s v="R"/>
    <s v="SSA"/>
    <x v="40"/>
    <n v="548.53278590000002"/>
  </r>
  <r>
    <x v="214"/>
    <s v="C"/>
    <s v="SSD"/>
    <x v="40"/>
    <m/>
  </r>
  <r>
    <x v="215"/>
    <s v="R"/>
    <s v="SSF"/>
    <x v="40"/>
    <n v="549.39096310000002"/>
  </r>
  <r>
    <x v="216"/>
    <s v="R"/>
    <s v="SST"/>
    <x v="40"/>
    <n v="4311.2610940000004"/>
  </r>
  <r>
    <x v="217"/>
    <s v="C"/>
    <s v="STP"/>
    <x v="40"/>
    <m/>
  </r>
  <r>
    <x v="218"/>
    <s v="C"/>
    <s v="SUR"/>
    <x v="40"/>
    <n v="1888.6182899999999"/>
  </r>
  <r>
    <x v="219"/>
    <s v="C"/>
    <s v="SVK"/>
    <x v="40"/>
    <n v="5402.9297539999998"/>
  </r>
  <r>
    <x v="220"/>
    <s v="C"/>
    <s v="SVN"/>
    <x v="40"/>
    <n v="10227.73677"/>
  </r>
  <r>
    <x v="221"/>
    <s v="C"/>
    <s v="SWE"/>
    <x v="40"/>
    <n v="29283.00505"/>
  </r>
  <r>
    <x v="222"/>
    <s v="C"/>
    <s v="SWZ"/>
    <x v="40"/>
    <n v="1637.450067"/>
  </r>
  <r>
    <x v="223"/>
    <s v="C"/>
    <s v="SXM"/>
    <x v="40"/>
    <m/>
  </r>
  <r>
    <x v="224"/>
    <s v="C"/>
    <s v="SYC"/>
    <x v="40"/>
    <n v="7578.8510530000003"/>
  </r>
  <r>
    <x v="225"/>
    <s v="C"/>
    <s v="SYR"/>
    <x v="40"/>
    <n v="1177.6292679999999"/>
  </r>
  <r>
    <x v="226"/>
    <s v="C"/>
    <s v="TCA"/>
    <x v="40"/>
    <m/>
  </r>
  <r>
    <x v="227"/>
    <s v="C"/>
    <s v="TCD"/>
    <x v="40"/>
    <n v="166.0231785"/>
  </r>
  <r>
    <x v="228"/>
    <s v="R"/>
    <s v="TEA"/>
    <x v="40"/>
    <n v="968.52142030000005"/>
  </r>
  <r>
    <x v="229"/>
    <s v="R"/>
    <s v="TEC"/>
    <x v="40"/>
    <n v="2048.8110099999999"/>
  </r>
  <r>
    <x v="230"/>
    <s v="C"/>
    <s v="TGO"/>
    <x v="40"/>
    <n v="260.39329350000003"/>
  </r>
  <r>
    <x v="231"/>
    <s v="C"/>
    <s v="THA"/>
    <x v="40"/>
    <n v="2007.564826"/>
  </r>
  <r>
    <x v="232"/>
    <s v="C"/>
    <s v="TJK"/>
    <x v="40"/>
    <n v="138.4366033"/>
  </r>
  <r>
    <x v="233"/>
    <s v="C"/>
    <s v="TKM"/>
    <x v="40"/>
    <n v="643.1750108"/>
  </r>
  <r>
    <x v="234"/>
    <s v="R"/>
    <s v="TLA"/>
    <x v="40"/>
    <n v="4225.9791230000001"/>
  </r>
  <r>
    <x v="235"/>
    <s v="C"/>
    <s v="TLS"/>
    <x v="40"/>
    <n v="422.20863300000002"/>
  </r>
  <r>
    <x v="236"/>
    <s v="R"/>
    <s v="TMN"/>
    <x v="40"/>
    <n v="1609.1051259999999"/>
  </r>
  <r>
    <x v="237"/>
    <s v="C"/>
    <s v="TON"/>
    <x v="40"/>
    <n v="2063.2072360000002"/>
  </r>
  <r>
    <x v="238"/>
    <s v="R"/>
    <s v="TSA"/>
    <x v="40"/>
    <n v="443.38584079999998"/>
  </r>
  <r>
    <x v="239"/>
    <s v="R"/>
    <s v="TSS"/>
    <x v="40"/>
    <n v="549.39096310000002"/>
  </r>
  <r>
    <x v="240"/>
    <s v="C"/>
    <s v="TTO"/>
    <x v="40"/>
    <n v="6430.9472619999997"/>
  </r>
  <r>
    <x v="241"/>
    <s v="C"/>
    <s v="TUN"/>
    <x v="40"/>
    <n v="2213.914088"/>
  </r>
  <r>
    <x v="242"/>
    <s v="C"/>
    <s v="TUR"/>
    <x v="40"/>
    <n v="4316.553895"/>
  </r>
  <r>
    <x v="243"/>
    <s v="C"/>
    <s v="TUV"/>
    <x v="40"/>
    <n v="1458.8170970000001"/>
  </r>
  <r>
    <x v="244"/>
    <s v="C"/>
    <s v="TZA"/>
    <x v="40"/>
    <n v="306.72382729999998"/>
  </r>
  <r>
    <x v="245"/>
    <s v="C"/>
    <s v="UGA"/>
    <x v="40"/>
    <n v="257.63036090000003"/>
  </r>
  <r>
    <x v="246"/>
    <s v="C"/>
    <s v="UKR"/>
    <x v="40"/>
    <n v="635.70896349999998"/>
  </r>
  <r>
    <x v="247"/>
    <s v="R"/>
    <s v="UMC"/>
    <x v="40"/>
    <n v="1976.9791640000001"/>
  </r>
  <r>
    <x v="248"/>
    <s v="C"/>
    <s v="URY"/>
    <x v="40"/>
    <n v="6871.8976769999999"/>
  </r>
  <r>
    <x v="249"/>
    <s v="C"/>
    <s v="USA"/>
    <x v="40"/>
    <n v="36449.85512"/>
  </r>
  <r>
    <x v="250"/>
    <s v="C"/>
    <s v="UZB"/>
    <x v="40"/>
    <n v="558.22114399999998"/>
  </r>
  <r>
    <x v="251"/>
    <s v="C"/>
    <s v="VCT"/>
    <x v="40"/>
    <n v="3672.6352670000001"/>
  </r>
  <r>
    <x v="252"/>
    <s v="C"/>
    <s v="VEN"/>
    <x v="40"/>
    <n v="4783.5305920000001"/>
  </r>
  <r>
    <x v="253"/>
    <s v="C"/>
    <s v="VGB"/>
    <x v="40"/>
    <m/>
  </r>
  <r>
    <x v="254"/>
    <s v="C"/>
    <s v="VIR"/>
    <x v="40"/>
    <m/>
  </r>
  <r>
    <x v="255"/>
    <s v="C"/>
    <s v="VNM"/>
    <x v="40"/>
    <n v="433.33370780000001"/>
  </r>
  <r>
    <x v="256"/>
    <s v="C"/>
    <s v="VUT"/>
    <x v="40"/>
    <n v="1469.8491489999999"/>
  </r>
  <r>
    <x v="257"/>
    <s v="R"/>
    <s v="WLD"/>
    <x v="40"/>
    <n v="5482.6348010000002"/>
  </r>
  <r>
    <x v="258"/>
    <s v="C"/>
    <s v="WSM"/>
    <x v="40"/>
    <n v="1540.6890229999999"/>
  </r>
  <r>
    <x v="259"/>
    <s v="C"/>
    <s v="XKX"/>
    <x v="40"/>
    <n v="1087.762401"/>
  </r>
  <r>
    <x v="260"/>
    <s v="C"/>
    <s v="YEM"/>
    <x v="40"/>
    <n v="539.10436519999996"/>
  </r>
  <r>
    <x v="261"/>
    <s v="C"/>
    <s v="ZAF"/>
    <x v="40"/>
    <n v="3037.2250300000001"/>
  </r>
  <r>
    <x v="262"/>
    <s v="C"/>
    <s v="ZMB"/>
    <x v="40"/>
    <n v="341.90556249999997"/>
  </r>
  <r>
    <x v="263"/>
    <s v="C"/>
    <s v="ZWE"/>
    <x v="40"/>
    <n v="547.35887849999995"/>
  </r>
  <r>
    <x v="0"/>
    <s v="C"/>
    <s v="ABW"/>
    <x v="41"/>
    <n v="20670.65566"/>
  </r>
  <r>
    <x v="1"/>
    <s v="C"/>
    <s v="AFG"/>
    <x v="41"/>
    <n v="117.40969080000001"/>
  </r>
  <r>
    <x v="2"/>
    <s v="C"/>
    <s v="AGO"/>
    <x v="41"/>
    <n v="526.16874299999995"/>
  </r>
  <r>
    <x v="3"/>
    <s v="C"/>
    <s v="ALB"/>
    <x v="41"/>
    <n v="1326.970339"/>
  </r>
  <r>
    <x v="4"/>
    <s v="C"/>
    <s v="AND"/>
    <x v="41"/>
    <n v="22037.360550000001"/>
  </r>
  <r>
    <x v="5"/>
    <s v="R"/>
    <s v="ARB"/>
    <x v="41"/>
    <n v="2495.3663120000001"/>
  </r>
  <r>
    <x v="6"/>
    <s v="C"/>
    <s v="ARE"/>
    <x v="41"/>
    <n v="31061.529350000001"/>
  </r>
  <r>
    <x v="7"/>
    <s v="C"/>
    <s v="ARG"/>
    <x v="41"/>
    <n v="7170.6946740000003"/>
  </r>
  <r>
    <x v="8"/>
    <s v="C"/>
    <s v="ARM"/>
    <x v="41"/>
    <n v="694.43051190000006"/>
  </r>
  <r>
    <x v="9"/>
    <s v="C"/>
    <s v="ASM"/>
    <x v="41"/>
    <m/>
  </r>
  <r>
    <x v="10"/>
    <s v="C"/>
    <s v="ATG"/>
    <x v="41"/>
    <n v="9358.1541620000007"/>
  </r>
  <r>
    <x v="11"/>
    <s v="C"/>
    <s v="AUS"/>
    <x v="41"/>
    <n v="19517.841680000001"/>
  </r>
  <r>
    <x v="12"/>
    <s v="C"/>
    <s v="AUT"/>
    <x v="41"/>
    <n v="24489.735530000002"/>
  </r>
  <r>
    <x v="13"/>
    <s v="C"/>
    <s v="AZE"/>
    <x v="41"/>
    <n v="703.6838434"/>
  </r>
  <r>
    <x v="14"/>
    <s v="C"/>
    <s v="BDI"/>
    <x v="41"/>
    <n v="133.74276889999999"/>
  </r>
  <r>
    <x v="15"/>
    <s v="C"/>
    <s v="BEL"/>
    <x v="41"/>
    <n v="23121.566350000001"/>
  </r>
  <r>
    <x v="16"/>
    <s v="C"/>
    <s v="BEN"/>
    <x v="41"/>
    <n v="378.73605400000002"/>
  </r>
  <r>
    <x v="17"/>
    <s v="C"/>
    <s v="BFA"/>
    <x v="41"/>
    <n v="235.4912324"/>
  </r>
  <r>
    <x v="18"/>
    <s v="C"/>
    <s v="BGD"/>
    <x v="41"/>
    <n v="402.5981152"/>
  </r>
  <r>
    <x v="19"/>
    <s v="C"/>
    <s v="BGR"/>
    <x v="41"/>
    <n v="1764.907387"/>
  </r>
  <r>
    <x v="20"/>
    <s v="C"/>
    <s v="BHR"/>
    <x v="41"/>
    <n v="12868.210999999999"/>
  </r>
  <r>
    <x v="21"/>
    <s v="C"/>
    <s v="BHS"/>
    <x v="41"/>
    <n v="21497.520909999999"/>
  </r>
  <r>
    <x v="22"/>
    <s v="C"/>
    <s v="BIH"/>
    <x v="41"/>
    <n v="1524.412022"/>
  </r>
  <r>
    <x v="23"/>
    <s v="C"/>
    <s v="BLR"/>
    <x v="41"/>
    <n v="1244.3731849999999"/>
  </r>
  <r>
    <x v="24"/>
    <s v="C"/>
    <s v="BLZ"/>
    <x v="41"/>
    <n v="3419.2757190000002"/>
  </r>
  <r>
    <x v="25"/>
    <s v="C"/>
    <s v="BMU"/>
    <x v="41"/>
    <n v="58883.959430000003"/>
  </r>
  <r>
    <x v="26"/>
    <s v="C"/>
    <s v="BOL"/>
    <x v="41"/>
    <n v="958.23665240000003"/>
  </r>
  <r>
    <x v="27"/>
    <s v="C"/>
    <s v="BRA"/>
    <x v="41"/>
    <n v="3146.9501770000002"/>
  </r>
  <r>
    <x v="28"/>
    <s v="C"/>
    <s v="BRB"/>
    <x v="41"/>
    <n v="11513.87189"/>
  </r>
  <r>
    <x v="29"/>
    <s v="C"/>
    <s v="BRN"/>
    <x v="41"/>
    <n v="16468.128860000001"/>
  </r>
  <r>
    <x v="30"/>
    <s v="C"/>
    <s v="BTN"/>
    <x v="41"/>
    <n v="807.93876729999999"/>
  </r>
  <r>
    <x v="31"/>
    <s v="C"/>
    <s v="BWA"/>
    <x v="41"/>
    <n v="3128.0977929999999"/>
  </r>
  <r>
    <x v="32"/>
    <s v="C"/>
    <s v="CAF"/>
    <x v="41"/>
    <n v="243.15864859999999"/>
  </r>
  <r>
    <x v="33"/>
    <s v="C"/>
    <s v="CAN"/>
    <x v="41"/>
    <n v="23691.594720000001"/>
  </r>
  <r>
    <x v="34"/>
    <s v="R"/>
    <s v="CEB"/>
    <x v="41"/>
    <n v="4342.8572569999997"/>
  </r>
  <r>
    <x v="35"/>
    <s v="C"/>
    <s v="CHE"/>
    <x v="41"/>
    <n v="38538.644469999999"/>
  </r>
  <r>
    <x v="36"/>
    <s v="C"/>
    <s v="CHI"/>
    <x v="41"/>
    <n v="41610.130579999997"/>
  </r>
  <r>
    <x v="37"/>
    <s v="C"/>
    <s v="CHL"/>
    <x v="41"/>
    <n v="4595.6663269999999"/>
  </r>
  <r>
    <x v="38"/>
    <s v="C"/>
    <s v="CHN"/>
    <x v="41"/>
    <n v="1053.1080239999999"/>
  </r>
  <r>
    <x v="39"/>
    <s v="C"/>
    <s v="CIV"/>
    <x v="41"/>
    <n v="656.834565"/>
  </r>
  <r>
    <x v="40"/>
    <s v="C"/>
    <s v="CMR"/>
    <x v="41"/>
    <n v="614.67293389999998"/>
  </r>
  <r>
    <x v="41"/>
    <s v="C"/>
    <s v="COD"/>
    <x v="41"/>
    <n v="153.6995733"/>
  </r>
  <r>
    <x v="42"/>
    <s v="C"/>
    <s v="COG"/>
    <x v="41"/>
    <n v="842.70906769999999"/>
  </r>
  <r>
    <x v="43"/>
    <s v="C"/>
    <s v="COL"/>
    <x v="41"/>
    <n v="2395.8565509999999"/>
  </r>
  <r>
    <x v="44"/>
    <s v="C"/>
    <s v="COM"/>
    <x v="41"/>
    <n v="395.93193630000002"/>
  </r>
  <r>
    <x v="45"/>
    <s v="C"/>
    <s v="CPV"/>
    <x v="41"/>
    <n v="1268.884564"/>
  </r>
  <r>
    <x v="46"/>
    <s v="C"/>
    <s v="CRI"/>
    <x v="41"/>
    <n v="3981.5280469999998"/>
  </r>
  <r>
    <x v="47"/>
    <s v="R"/>
    <s v="CSS"/>
    <x v="41"/>
    <n v="5043.4940479999996"/>
  </r>
  <r>
    <x v="48"/>
    <s v="C"/>
    <s v="CUB"/>
    <x v="41"/>
    <n v="2832.188893"/>
  </r>
  <r>
    <x v="49"/>
    <s v="C"/>
    <s v="CUW"/>
    <x v="41"/>
    <m/>
  </r>
  <r>
    <x v="50"/>
    <s v="C"/>
    <s v="CYM"/>
    <x v="41"/>
    <m/>
  </r>
  <r>
    <x v="51"/>
    <s v="C"/>
    <s v="CYP"/>
    <x v="41"/>
    <n v="15062.92433"/>
  </r>
  <r>
    <x v="52"/>
    <s v="C"/>
    <s v="CZE"/>
    <x v="41"/>
    <n v="6594.7174649999997"/>
  </r>
  <r>
    <x v="53"/>
    <s v="C"/>
    <s v="DEU"/>
    <x v="41"/>
    <n v="23687.316889999998"/>
  </r>
  <r>
    <x v="54"/>
    <s v="C"/>
    <s v="DJI"/>
    <x v="41"/>
    <n v="781.23221960000001"/>
  </r>
  <r>
    <x v="55"/>
    <s v="C"/>
    <s v="DMA"/>
    <x v="41"/>
    <n v="4924.9227840000003"/>
  </r>
  <r>
    <x v="56"/>
    <s v="C"/>
    <s v="DNK"/>
    <x v="41"/>
    <n v="30751.649460000001"/>
  </r>
  <r>
    <x v="57"/>
    <s v="C"/>
    <s v="DOM"/>
    <x v="41"/>
    <n v="2862.1548360000002"/>
  </r>
  <r>
    <x v="58"/>
    <s v="C"/>
    <s v="DZA"/>
    <x v="41"/>
    <n v="1732.8579789999999"/>
  </r>
  <r>
    <x v="59"/>
    <s v="R"/>
    <s v="EAP"/>
    <x v="41"/>
    <n v="1009.927342"/>
  </r>
  <r>
    <x v="60"/>
    <s v="R"/>
    <s v="EAR"/>
    <x v="41"/>
    <n v="1280.919911"/>
  </r>
  <r>
    <x v="61"/>
    <s v="R"/>
    <s v="EAS"/>
    <x v="41"/>
    <n v="3734.924892"/>
  </r>
  <r>
    <x v="62"/>
    <s v="R"/>
    <s v="ECA"/>
    <x v="41"/>
    <n v="1806.728721"/>
  </r>
  <r>
    <x v="63"/>
    <s v="R"/>
    <s v="ECS"/>
    <x v="41"/>
    <n v="11709.96011"/>
  </r>
  <r>
    <x v="64"/>
    <s v="C"/>
    <s v="ECU"/>
    <x v="41"/>
    <n v="1903.741571"/>
  </r>
  <r>
    <x v="65"/>
    <s v="C"/>
    <s v="EGY"/>
    <x v="41"/>
    <n v="1370.7174379999999"/>
  </r>
  <r>
    <x v="66"/>
    <s v="R"/>
    <s v="EMU"/>
    <x v="41"/>
    <n v="20441.101340000001"/>
  </r>
  <r>
    <x v="67"/>
    <s v="C"/>
    <s v="ERI"/>
    <x v="41"/>
    <n v="215.1392103"/>
  </r>
  <r>
    <x v="68"/>
    <s v="C"/>
    <s v="ESP"/>
    <x v="41"/>
    <n v="15323.6114"/>
  </r>
  <r>
    <x v="69"/>
    <s v="C"/>
    <s v="EST"/>
    <x v="41"/>
    <n v="4498.9570270000004"/>
  </r>
  <r>
    <x v="70"/>
    <s v="C"/>
    <s v="ETH"/>
    <x v="41"/>
    <n v="120.17892790000001"/>
  </r>
  <r>
    <x v="71"/>
    <s v="R"/>
    <s v="EUU"/>
    <x v="41"/>
    <n v="18400.507669999999"/>
  </r>
  <r>
    <x v="72"/>
    <s v="R"/>
    <s v="FCS"/>
    <x v="41"/>
    <n v="569.62070370000004"/>
  </r>
  <r>
    <x v="73"/>
    <s v="C"/>
    <s v="FIN"/>
    <x v="41"/>
    <n v="24913.24452"/>
  </r>
  <r>
    <x v="74"/>
    <s v="C"/>
    <s v="FJI"/>
    <x v="41"/>
    <n v="2038.8917289999999"/>
  </r>
  <r>
    <x v="75"/>
    <s v="C"/>
    <s v="FRA"/>
    <x v="41"/>
    <n v="22527.317749999998"/>
  </r>
  <r>
    <x v="76"/>
    <s v="C"/>
    <s v="FRO"/>
    <x v="41"/>
    <n v="24300.3786"/>
  </r>
  <r>
    <x v="77"/>
    <s v="C"/>
    <s v="FSM"/>
    <x v="41"/>
    <n v="2240.0214620000002"/>
  </r>
  <r>
    <x v="78"/>
    <s v="C"/>
    <s v="GAB"/>
    <x v="41"/>
    <n v="3976.104887"/>
  </r>
  <r>
    <x v="79"/>
    <s v="C"/>
    <s v="GBR"/>
    <x v="41"/>
    <n v="27284.224040000001"/>
  </r>
  <r>
    <x v="80"/>
    <s v="C"/>
    <s v="GEO"/>
    <x v="41"/>
    <n v="733.97041420000005"/>
  </r>
  <r>
    <x v="81"/>
    <s v="C"/>
    <s v="GHA"/>
    <x v="41"/>
    <n v="273.65966680000002"/>
  </r>
  <r>
    <x v="82"/>
    <s v="C"/>
    <s v="GIB"/>
    <x v="41"/>
    <m/>
  </r>
  <r>
    <x v="83"/>
    <s v="C"/>
    <s v="GIN"/>
    <x v="41"/>
    <n v="315.83980029999998"/>
  </r>
  <r>
    <x v="84"/>
    <s v="C"/>
    <s v="GMB"/>
    <x v="41"/>
    <n v="541.05589129999998"/>
  </r>
  <r>
    <x v="85"/>
    <s v="C"/>
    <s v="GNB"/>
    <x v="41"/>
    <n v="309.48674899999997"/>
  </r>
  <r>
    <x v="86"/>
    <s v="C"/>
    <s v="GNQ"/>
    <x v="41"/>
    <n v="2283.8790389999999"/>
  </r>
  <r>
    <x v="87"/>
    <s v="C"/>
    <s v="GRC"/>
    <x v="41"/>
    <n v="12538.178830000001"/>
  </r>
  <r>
    <x v="88"/>
    <s v="C"/>
    <s v="GRD"/>
    <x v="41"/>
    <n v="5109.9587149999998"/>
  </r>
  <r>
    <x v="89"/>
    <s v="C"/>
    <s v="GRL"/>
    <x v="41"/>
    <n v="19275.47334"/>
  </r>
  <r>
    <x v="90"/>
    <s v="C"/>
    <s v="GTM"/>
    <x v="41"/>
    <n v="1568.376276"/>
  </r>
  <r>
    <x v="91"/>
    <s v="C"/>
    <s v="GUM"/>
    <x v="41"/>
    <m/>
  </r>
  <r>
    <x v="92"/>
    <s v="C"/>
    <s v="GUY"/>
    <x v="41"/>
    <n v="925.58250459999999"/>
  </r>
  <r>
    <x v="93"/>
    <s v="R"/>
    <s v="HIC"/>
    <x v="41"/>
    <n v="25340.821349999998"/>
  </r>
  <r>
    <x v="94"/>
    <s v="C"/>
    <s v="HKG"/>
    <x v="41"/>
    <n v="25230.216329999999"/>
  </r>
  <r>
    <x v="95"/>
    <s v="C"/>
    <s v="HND"/>
    <x v="41"/>
    <n v="1130.4050460000001"/>
  </r>
  <r>
    <x v="96"/>
    <s v="R"/>
    <s v="HPC"/>
    <x v="41"/>
    <n v="301.72227470000001"/>
  </r>
  <r>
    <x v="97"/>
    <s v="C"/>
    <s v="HRV"/>
    <x v="41"/>
    <n v="5245.4214190000002"/>
  </r>
  <r>
    <x v="98"/>
    <s v="C"/>
    <s v="HTI"/>
    <x v="41"/>
    <n v="413.73831639999997"/>
  </r>
  <r>
    <x v="99"/>
    <s v="C"/>
    <s v="HUN"/>
    <x v="41"/>
    <n v="5270.8053639999998"/>
  </r>
  <r>
    <x v="100"/>
    <s v="R"/>
    <s v="IBD"/>
    <x v="41"/>
    <n v="1453.762199"/>
  </r>
  <r>
    <x v="101"/>
    <s v="R"/>
    <s v="IBT"/>
    <x v="41"/>
    <n v="1219.7922020000001"/>
  </r>
  <r>
    <x v="102"/>
    <s v="R"/>
    <s v="IDA"/>
    <x v="41"/>
    <n v="372.83122659999998"/>
  </r>
  <r>
    <x v="103"/>
    <s v="R"/>
    <s v="IDB"/>
    <x v="41"/>
    <n v="457.47773940000002"/>
  </r>
  <r>
    <x v="104"/>
    <s v="C"/>
    <s v="IDN"/>
    <x v="41"/>
    <n v="747.98174549999999"/>
  </r>
  <r>
    <x v="105"/>
    <s v="R"/>
    <s v="IDX"/>
    <x v="41"/>
    <n v="330.987459"/>
  </r>
  <r>
    <x v="106"/>
    <s v="C"/>
    <s v="IMN"/>
    <x v="41"/>
    <n v="22059.723620000001"/>
  </r>
  <r>
    <x v="107"/>
    <s v="C"/>
    <s v="IND"/>
    <x v="41"/>
    <n v="447.01389660000001"/>
  </r>
  <r>
    <x v="108"/>
    <s v="R"/>
    <s v="INX"/>
    <x v="41"/>
    <m/>
  </r>
  <r>
    <x v="109"/>
    <s v="C"/>
    <s v="IRL"/>
    <x v="41"/>
    <n v="28223.55528"/>
  </r>
  <r>
    <x v="110"/>
    <s v="C"/>
    <s v="IRN"/>
    <x v="41"/>
    <n v="1890.991526"/>
  </r>
  <r>
    <x v="111"/>
    <s v="C"/>
    <s v="IRQ"/>
    <x v="41"/>
    <m/>
  </r>
  <r>
    <x v="112"/>
    <s v="C"/>
    <s v="ISL"/>
    <x v="41"/>
    <n v="28585.9254"/>
  </r>
  <r>
    <x v="113"/>
    <s v="C"/>
    <s v="ISR"/>
    <x v="41"/>
    <n v="20306.196459999999"/>
  </r>
  <r>
    <x v="114"/>
    <s v="C"/>
    <s v="ITA"/>
    <x v="41"/>
    <n v="20400.8109"/>
  </r>
  <r>
    <x v="115"/>
    <s v="C"/>
    <s v="JAM"/>
    <x v="41"/>
    <n v="3394.8007080000002"/>
  </r>
  <r>
    <x v="116"/>
    <s v="C"/>
    <s v="JOR"/>
    <x v="41"/>
    <n v="1728.260509"/>
  </r>
  <r>
    <x v="117"/>
    <s v="C"/>
    <s v="JPN"/>
    <x v="41"/>
    <n v="33846.465640000002"/>
  </r>
  <r>
    <x v="118"/>
    <s v="C"/>
    <s v="KAZ"/>
    <x v="41"/>
    <n v="1490.926751"/>
  </r>
  <r>
    <x v="119"/>
    <s v="C"/>
    <s v="KEN"/>
    <x v="41"/>
    <n v="401.7763612"/>
  </r>
  <r>
    <x v="120"/>
    <s v="C"/>
    <s v="KGZ"/>
    <x v="41"/>
    <n v="308.40877669999998"/>
  </r>
  <r>
    <x v="121"/>
    <s v="C"/>
    <s v="KHM"/>
    <x v="41"/>
    <n v="321.22630040000001"/>
  </r>
  <r>
    <x v="122"/>
    <s v="C"/>
    <s v="KIR"/>
    <x v="41"/>
    <n v="734.94924609999998"/>
  </r>
  <r>
    <x v="123"/>
    <s v="C"/>
    <s v="KNA"/>
    <x v="41"/>
    <n v="10025.61636"/>
  </r>
  <r>
    <x v="124"/>
    <s v="C"/>
    <s v="KOR"/>
    <x v="41"/>
    <n v="11252.90755"/>
  </r>
  <r>
    <x v="125"/>
    <s v="C"/>
    <s v="KWT"/>
    <x v="41"/>
    <n v="16540.96761"/>
  </r>
  <r>
    <x v="126"/>
    <s v="R"/>
    <s v="LAC"/>
    <x v="41"/>
    <n v="3970.6319859999999"/>
  </r>
  <r>
    <x v="127"/>
    <s v="C"/>
    <s v="LAO"/>
    <x v="41"/>
    <n v="326.64084339999999"/>
  </r>
  <r>
    <x v="128"/>
    <s v="C"/>
    <s v="LBN"/>
    <x v="41"/>
    <n v="5253.1225990000003"/>
  </r>
  <r>
    <x v="129"/>
    <s v="C"/>
    <s v="LBR"/>
    <x v="41"/>
    <n v="174.18154730000001"/>
  </r>
  <r>
    <x v="130"/>
    <s v="C"/>
    <s v="LBY"/>
    <x v="41"/>
    <n v="6269.5801229999997"/>
  </r>
  <r>
    <x v="131"/>
    <s v="C"/>
    <s v="LCA"/>
    <x v="41"/>
    <n v="4693.8615339999997"/>
  </r>
  <r>
    <x v="132"/>
    <s v="R"/>
    <s v="LCN"/>
    <x v="41"/>
    <n v="4143.036094"/>
  </r>
  <r>
    <x v="133"/>
    <s v="R"/>
    <s v="LDC"/>
    <x v="41"/>
    <n v="287.62254380000002"/>
  </r>
  <r>
    <x v="134"/>
    <s v="R"/>
    <s v="LIC"/>
    <x v="41"/>
    <n v="234.20173"/>
  </r>
  <r>
    <x v="135"/>
    <s v="C"/>
    <s v="LIE"/>
    <x v="41"/>
    <n v="74005.010450000002"/>
  </r>
  <r>
    <x v="136"/>
    <s v="C"/>
    <s v="LKA"/>
    <x v="41"/>
    <n v="837.69907869999997"/>
  </r>
  <r>
    <x v="137"/>
    <s v="R"/>
    <s v="LMC"/>
    <x v="41"/>
    <n v="566.42381609999995"/>
  </r>
  <r>
    <x v="138"/>
    <s v="R"/>
    <s v="LMY"/>
    <x v="41"/>
    <n v="1170.8958950000001"/>
  </r>
  <r>
    <x v="139"/>
    <s v="C"/>
    <s v="LSO"/>
    <x v="41"/>
    <n v="437.8190184"/>
  </r>
  <r>
    <x v="140"/>
    <s v="R"/>
    <s v="LTE"/>
    <x v="41"/>
    <n v="1708.1939870000001"/>
  </r>
  <r>
    <x v="141"/>
    <s v="C"/>
    <s v="LTU"/>
    <x v="41"/>
    <n v="3530.1473369999999"/>
  </r>
  <r>
    <x v="142"/>
    <s v="C"/>
    <s v="LUX"/>
    <x v="41"/>
    <n v="48179.420850000002"/>
  </r>
  <r>
    <x v="143"/>
    <s v="C"/>
    <s v="LVA"/>
    <x v="41"/>
    <n v="3572.8051300000002"/>
  </r>
  <r>
    <x v="144"/>
    <s v="C"/>
    <s v="MAC"/>
    <x v="41"/>
    <n v="15547.873530000001"/>
  </r>
  <r>
    <x v="145"/>
    <s v="C"/>
    <s v="MAF"/>
    <x v="41"/>
    <m/>
  </r>
  <r>
    <x v="146"/>
    <s v="C"/>
    <s v="MAR"/>
    <x v="41"/>
    <n v="1336.7753760000001"/>
  </r>
  <r>
    <x v="147"/>
    <s v="C"/>
    <s v="MCO"/>
    <x v="41"/>
    <n v="82552.567450000002"/>
  </r>
  <r>
    <x v="148"/>
    <s v="C"/>
    <s v="MDA"/>
    <x v="41"/>
    <n v="407.73024320000002"/>
  </r>
  <r>
    <x v="149"/>
    <s v="C"/>
    <s v="MDG"/>
    <x v="41"/>
    <n v="278.55570319999998"/>
  </r>
  <r>
    <x v="150"/>
    <s v="C"/>
    <s v="MDV"/>
    <x v="41"/>
    <n v="2980.0675980000001"/>
  </r>
  <r>
    <x v="151"/>
    <s v="R"/>
    <s v="MEA"/>
    <x v="41"/>
    <n v="3003.4533310000002"/>
  </r>
  <r>
    <x v="152"/>
    <s v="C"/>
    <s v="MEX"/>
    <x v="41"/>
    <n v="7031.3788640000002"/>
  </r>
  <r>
    <x v="153"/>
    <s v="C"/>
    <s v="MHL"/>
    <x v="41"/>
    <n v="2206.697584"/>
  </r>
  <r>
    <x v="154"/>
    <s v="R"/>
    <s v="MIC"/>
    <x v="41"/>
    <n v="1263.6406019999999"/>
  </r>
  <r>
    <x v="155"/>
    <s v="C"/>
    <s v="MKD"/>
    <x v="41"/>
    <n v="1815.920091"/>
  </r>
  <r>
    <x v="156"/>
    <s v="C"/>
    <s v="MLI"/>
    <x v="41"/>
    <n v="306.8473237"/>
  </r>
  <r>
    <x v="157"/>
    <s v="C"/>
    <s v="MLT"/>
    <x v="41"/>
    <n v="11021.78636"/>
  </r>
  <r>
    <x v="158"/>
    <s v="C"/>
    <s v="MMR"/>
    <x v="41"/>
    <n v="138.9249275"/>
  </r>
  <r>
    <x v="159"/>
    <s v="R"/>
    <s v="MNA"/>
    <x v="41"/>
    <n v="1634.326636"/>
  </r>
  <r>
    <x v="160"/>
    <s v="C"/>
    <s v="MNE"/>
    <x v="41"/>
    <n v="1909.5839570000001"/>
  </r>
  <r>
    <x v="161"/>
    <s v="C"/>
    <s v="MNG"/>
    <x v="41"/>
    <n v="524.01459239999997"/>
  </r>
  <r>
    <x v="162"/>
    <s v="C"/>
    <s v="MNP"/>
    <x v="41"/>
    <m/>
  </r>
  <r>
    <x v="163"/>
    <s v="C"/>
    <s v="MOZ"/>
    <x v="41"/>
    <n v="256.44148719999998"/>
  </r>
  <r>
    <x v="164"/>
    <s v="C"/>
    <s v="MRT"/>
    <x v="41"/>
    <n v="464.229758"/>
  </r>
  <r>
    <x v="165"/>
    <s v="C"/>
    <s v="MUS"/>
    <x v="41"/>
    <n v="3792.1821519999999"/>
  </r>
  <r>
    <x v="166"/>
    <s v="C"/>
    <s v="MWI"/>
    <x v="41"/>
    <n v="146.76153969999999"/>
  </r>
  <r>
    <x v="167"/>
    <s v="C"/>
    <s v="MYS"/>
    <x v="41"/>
    <n v="3915.1150459999999"/>
  </r>
  <r>
    <x v="168"/>
    <s v="R"/>
    <s v="NAC"/>
    <x v="41"/>
    <n v="35942.436269999998"/>
  </r>
  <r>
    <x v="169"/>
    <s v="C"/>
    <s v="NAM"/>
    <x v="41"/>
    <n v="1834.2940860000001"/>
  </r>
  <r>
    <x v="170"/>
    <s v="C"/>
    <s v="NCL"/>
    <x v="41"/>
    <m/>
  </r>
  <r>
    <x v="171"/>
    <s v="C"/>
    <s v="NER"/>
    <x v="41"/>
    <n v="165.25072470000001"/>
  </r>
  <r>
    <x v="172"/>
    <s v="C"/>
    <s v="NGA"/>
    <x v="41"/>
    <n v="351.79966660000002"/>
  </r>
  <r>
    <x v="173"/>
    <s v="C"/>
    <s v="NIC"/>
    <x v="41"/>
    <n v="1043.600758"/>
  </r>
  <r>
    <x v="174"/>
    <s v="C"/>
    <s v="NLD"/>
    <x v="41"/>
    <n v="26584.12169"/>
  </r>
  <r>
    <x v="175"/>
    <s v="C"/>
    <s v="NOR"/>
    <x v="41"/>
    <n v="38549.589339999999"/>
  </r>
  <r>
    <x v="176"/>
    <s v="C"/>
    <s v="NPL"/>
    <x v="41"/>
    <n v="248.61835389999999"/>
  </r>
  <r>
    <x v="177"/>
    <s v="C"/>
    <s v="NRU"/>
    <x v="41"/>
    <m/>
  </r>
  <r>
    <x v="178"/>
    <s v="C"/>
    <s v="NZL"/>
    <x v="41"/>
    <n v="13882.856830000001"/>
  </r>
  <r>
    <x v="179"/>
    <s v="R"/>
    <s v="OED"/>
    <x v="41"/>
    <n v="23275.074850000001"/>
  </r>
  <r>
    <x v="180"/>
    <s v="C"/>
    <s v="OMN"/>
    <x v="41"/>
    <n v="8476.6105110000008"/>
  </r>
  <r>
    <x v="181"/>
    <s v="R"/>
    <s v="OSS"/>
    <x v="41"/>
    <n v="4251.1234569999997"/>
  </r>
  <r>
    <x v="182"/>
    <s v="C"/>
    <s v="PAK"/>
    <x v="41"/>
    <n v="510.65681569999998"/>
  </r>
  <r>
    <x v="183"/>
    <s v="C"/>
    <s v="PAN"/>
    <x v="41"/>
    <n v="4046.3728329999999"/>
  </r>
  <r>
    <x v="184"/>
    <s v="C"/>
    <s v="PER"/>
    <x v="41"/>
    <n v="1981.243653"/>
  </r>
  <r>
    <x v="185"/>
    <s v="C"/>
    <s v="PHL"/>
    <x v="41"/>
    <n v="957.28074409999999"/>
  </r>
  <r>
    <x v="186"/>
    <s v="C"/>
    <s v="PLW"/>
    <x v="41"/>
    <n v="8245.7225309999994"/>
  </r>
  <r>
    <x v="187"/>
    <s v="C"/>
    <s v="PNG"/>
    <x v="41"/>
    <n v="539.00415280000004"/>
  </r>
  <r>
    <x v="188"/>
    <s v="C"/>
    <s v="POL"/>
    <x v="41"/>
    <n v="4981.1986189999998"/>
  </r>
  <r>
    <x v="189"/>
    <s v="R"/>
    <s v="PRE"/>
    <x v="41"/>
    <n v="352.12402850000001"/>
  </r>
  <r>
    <x v="190"/>
    <s v="C"/>
    <s v="PRI"/>
    <x v="41"/>
    <n v="18243.71775"/>
  </r>
  <r>
    <x v="191"/>
    <s v="C"/>
    <s v="PRK"/>
    <x v="41"/>
    <m/>
  </r>
  <r>
    <x v="192"/>
    <s v="C"/>
    <s v="PRT"/>
    <x v="41"/>
    <n v="11729.14616"/>
  </r>
  <r>
    <x v="193"/>
    <s v="C"/>
    <s v="PRY"/>
    <x v="41"/>
    <n v="1417.2605820000001"/>
  </r>
  <r>
    <x v="194"/>
    <s v="R"/>
    <s v="PSE"/>
    <x v="41"/>
    <n v="1335.553195"/>
  </r>
  <r>
    <x v="195"/>
    <s v="R"/>
    <s v="PSS"/>
    <x v="41"/>
    <n v="1699.9802050000001"/>
  </r>
  <r>
    <x v="196"/>
    <s v="R"/>
    <s v="PST"/>
    <x v="41"/>
    <n v="25390.1767"/>
  </r>
  <r>
    <x v="197"/>
    <s v="C"/>
    <s v="PYF"/>
    <x v="41"/>
    <m/>
  </r>
  <r>
    <x v="198"/>
    <s v="C"/>
    <s v="QAT"/>
    <x v="41"/>
    <n v="28430.636350000001"/>
  </r>
  <r>
    <x v="199"/>
    <s v="C"/>
    <s v="ROU"/>
    <x v="41"/>
    <n v="1839.72945"/>
  </r>
  <r>
    <x v="200"/>
    <s v="C"/>
    <s v="RUS"/>
    <x v="41"/>
    <n v="2100.3623859999998"/>
  </r>
  <r>
    <x v="201"/>
    <s v="C"/>
    <s v="RWA"/>
    <x v="41"/>
    <n v="201.0569654"/>
  </r>
  <r>
    <x v="202"/>
    <s v="R"/>
    <s v="SAS"/>
    <x v="41"/>
    <n v="446.76417420000001"/>
  </r>
  <r>
    <x v="203"/>
    <s v="C"/>
    <s v="SAU"/>
    <x v="41"/>
    <n v="8643.4940040000001"/>
  </r>
  <r>
    <x v="204"/>
    <s v="C"/>
    <s v="SDN"/>
    <x v="41"/>
    <n v="377.52544540000002"/>
  </r>
  <r>
    <x v="205"/>
    <s v="C"/>
    <s v="SEN"/>
    <x v="41"/>
    <n v="481.28703969999998"/>
  </r>
  <r>
    <x v="206"/>
    <s v="C"/>
    <s v="SGP"/>
    <x v="41"/>
    <n v="21577.078229999999"/>
  </r>
  <r>
    <x v="207"/>
    <s v="C"/>
    <s v="SLB"/>
    <x v="41"/>
    <n v="944.81683999999996"/>
  </r>
  <r>
    <x v="208"/>
    <s v="C"/>
    <s v="SLE"/>
    <x v="41"/>
    <n v="227.77904710000001"/>
  </r>
  <r>
    <x v="209"/>
    <s v="C"/>
    <s v="SLV"/>
    <x v="41"/>
    <n v="2338.7722439999998"/>
  </r>
  <r>
    <x v="210"/>
    <s v="C"/>
    <s v="SMR"/>
    <x v="41"/>
    <n v="29364.067179999998"/>
  </r>
  <r>
    <x v="211"/>
    <s v="C"/>
    <s v="SOM"/>
    <x v="41"/>
    <m/>
  </r>
  <r>
    <x v="212"/>
    <s v="C"/>
    <s v="SRB"/>
    <x v="41"/>
    <n v="1634.875061"/>
  </r>
  <r>
    <x v="213"/>
    <s v="R"/>
    <s v="SSA"/>
    <x v="41"/>
    <n v="497.37472220000001"/>
  </r>
  <r>
    <x v="214"/>
    <s v="C"/>
    <s v="SSD"/>
    <x v="41"/>
    <m/>
  </r>
  <r>
    <x v="215"/>
    <s v="R"/>
    <s v="SSF"/>
    <x v="41"/>
    <n v="498.22821040000002"/>
  </r>
  <r>
    <x v="216"/>
    <s v="R"/>
    <s v="SST"/>
    <x v="41"/>
    <n v="4255.7417779999996"/>
  </r>
  <r>
    <x v="217"/>
    <s v="C"/>
    <s v="STP"/>
    <x v="41"/>
    <n v="510.02163810000002"/>
  </r>
  <r>
    <x v="218"/>
    <s v="C"/>
    <s v="SUR"/>
    <x v="41"/>
    <n v="1598.0775120000001"/>
  </r>
  <r>
    <x v="219"/>
    <s v="C"/>
    <s v="SVK"/>
    <x v="41"/>
    <n v="5708.0826589999997"/>
  </r>
  <r>
    <x v="220"/>
    <s v="C"/>
    <s v="SVN"/>
    <x v="41"/>
    <n v="10479.296340000001"/>
  </r>
  <r>
    <x v="221"/>
    <s v="C"/>
    <s v="SWE"/>
    <x v="41"/>
    <n v="26969.244569999999"/>
  </r>
  <r>
    <x v="222"/>
    <s v="C"/>
    <s v="SWZ"/>
    <x v="41"/>
    <n v="1437.634951"/>
  </r>
  <r>
    <x v="223"/>
    <s v="C"/>
    <s v="SXM"/>
    <x v="41"/>
    <m/>
  </r>
  <r>
    <x v="224"/>
    <s v="C"/>
    <s v="SYC"/>
    <x v="41"/>
    <n v="7663.1370800000004"/>
  </r>
  <r>
    <x v="225"/>
    <s v="C"/>
    <s v="SYR"/>
    <x v="41"/>
    <n v="1258.421953"/>
  </r>
  <r>
    <x v="226"/>
    <s v="C"/>
    <s v="TCA"/>
    <x v="41"/>
    <m/>
  </r>
  <r>
    <x v="227"/>
    <s v="C"/>
    <s v="TCD"/>
    <x v="41"/>
    <n v="197.31564420000001"/>
  </r>
  <r>
    <x v="228"/>
    <s v="R"/>
    <s v="TEA"/>
    <x v="41"/>
    <n v="1020.76888"/>
  </r>
  <r>
    <x v="229"/>
    <s v="R"/>
    <s v="TEC"/>
    <x v="41"/>
    <n v="2085.7629929999998"/>
  </r>
  <r>
    <x v="230"/>
    <s v="C"/>
    <s v="TGO"/>
    <x v="41"/>
    <n v="260.63946520000002"/>
  </r>
  <r>
    <x v="231"/>
    <s v="C"/>
    <s v="THA"/>
    <x v="41"/>
    <n v="1893.1453770000001"/>
  </r>
  <r>
    <x v="232"/>
    <s v="C"/>
    <s v="TJK"/>
    <x v="41"/>
    <n v="170.81597210000001"/>
  </r>
  <r>
    <x v="233"/>
    <s v="C"/>
    <s v="TKM"/>
    <x v="41"/>
    <n v="774.47633880000001"/>
  </r>
  <r>
    <x v="234"/>
    <s v="R"/>
    <s v="TLA"/>
    <x v="41"/>
    <n v="4037.6442950000001"/>
  </r>
  <r>
    <x v="235"/>
    <s v="C"/>
    <s v="TLS"/>
    <x v="41"/>
    <n v="506.42498690000002"/>
  </r>
  <r>
    <x v="236"/>
    <s v="R"/>
    <s v="TMN"/>
    <x v="41"/>
    <n v="1637.4329869999999"/>
  </r>
  <r>
    <x v="237"/>
    <s v="C"/>
    <s v="TON"/>
    <x v="41"/>
    <n v="1837.9773909999999"/>
  </r>
  <r>
    <x v="238"/>
    <s v="R"/>
    <s v="TSA"/>
    <x v="41"/>
    <n v="446.76417420000001"/>
  </r>
  <r>
    <x v="239"/>
    <s v="R"/>
    <s v="TSS"/>
    <x v="41"/>
    <n v="498.22821040000002"/>
  </r>
  <r>
    <x v="240"/>
    <s v="C"/>
    <s v="TTO"/>
    <x v="41"/>
    <n v="6935.7214510000003"/>
  </r>
  <r>
    <x v="241"/>
    <s v="C"/>
    <s v="TUN"/>
    <x v="41"/>
    <n v="2254.9331259999999"/>
  </r>
  <r>
    <x v="242"/>
    <s v="C"/>
    <s v="TUR"/>
    <x v="41"/>
    <n v="3119.6371060000001"/>
  </r>
  <r>
    <x v="243"/>
    <s v="C"/>
    <s v="TUV"/>
    <x v="41"/>
    <n v="1387.3575430000001"/>
  </r>
  <r>
    <x v="244"/>
    <s v="C"/>
    <s v="TZA"/>
    <x v="41"/>
    <n v="304.33928400000002"/>
  </r>
  <r>
    <x v="245"/>
    <s v="C"/>
    <s v="UGA"/>
    <x v="41"/>
    <n v="234.98407750000001"/>
  </r>
  <r>
    <x v="246"/>
    <s v="C"/>
    <s v="UKR"/>
    <x v="41"/>
    <n v="780.73802430000001"/>
  </r>
  <r>
    <x v="247"/>
    <s v="R"/>
    <s v="UMC"/>
    <x v="41"/>
    <n v="1983.6379199999999"/>
  </r>
  <r>
    <x v="248"/>
    <s v="C"/>
    <s v="URY"/>
    <x v="41"/>
    <n v="6281.3770469999999"/>
  </r>
  <r>
    <x v="249"/>
    <s v="C"/>
    <s v="USA"/>
    <x v="41"/>
    <n v="37273.6181"/>
  </r>
  <r>
    <x v="250"/>
    <s v="C"/>
    <s v="UZB"/>
    <x v="41"/>
    <n v="456.70348919999998"/>
  </r>
  <r>
    <x v="251"/>
    <s v="C"/>
    <s v="VCT"/>
    <x v="41"/>
    <n v="3982.297759"/>
  </r>
  <r>
    <x v="252"/>
    <s v="C"/>
    <s v="VEN"/>
    <x v="41"/>
    <n v="4926.3113389999999"/>
  </r>
  <r>
    <x v="253"/>
    <s v="C"/>
    <s v="VGB"/>
    <x v="41"/>
    <m/>
  </r>
  <r>
    <x v="254"/>
    <s v="C"/>
    <s v="VIR"/>
    <x v="41"/>
    <m/>
  </r>
  <r>
    <x v="255"/>
    <s v="C"/>
    <s v="VNM"/>
    <x v="41"/>
    <n v="448.88227879999999"/>
  </r>
  <r>
    <x v="256"/>
    <s v="C"/>
    <s v="VUT"/>
    <x v="41"/>
    <n v="1362.601731"/>
  </r>
  <r>
    <x v="257"/>
    <s v="R"/>
    <s v="WLD"/>
    <x v="41"/>
    <n v="5378.8203130000002"/>
  </r>
  <r>
    <x v="258"/>
    <s v="C"/>
    <s v="WSM"/>
    <x v="41"/>
    <n v="1555.4740509999999"/>
  </r>
  <r>
    <x v="259"/>
    <s v="C"/>
    <s v="XKX"/>
    <x v="41"/>
    <n v="1490.3610329999999"/>
  </r>
  <r>
    <x v="260"/>
    <s v="C"/>
    <s v="YEM"/>
    <x v="41"/>
    <n v="535.83305210000003"/>
  </r>
  <r>
    <x v="261"/>
    <s v="C"/>
    <s v="ZAF"/>
    <x v="41"/>
    <n v="2681.7080999999998"/>
  </r>
  <r>
    <x v="262"/>
    <s v="C"/>
    <s v="ZMB"/>
    <x v="41"/>
    <n v="378.2736238"/>
  </r>
  <r>
    <x v="263"/>
    <s v="C"/>
    <s v="ZWE"/>
    <x v="41"/>
    <n v="548.05873120000001"/>
  </r>
  <r>
    <x v="0"/>
    <s v="C"/>
    <s v="ABW"/>
    <x v="42"/>
    <n v="20434.299439999999"/>
  </r>
  <r>
    <x v="1"/>
    <s v="C"/>
    <s v="AFG"/>
    <x v="42"/>
    <n v="187.84509499999999"/>
  </r>
  <r>
    <x v="2"/>
    <s v="C"/>
    <s v="AGO"/>
    <x v="42"/>
    <n v="711.18171600000005"/>
  </r>
  <r>
    <x v="3"/>
    <s v="C"/>
    <s v="ALB"/>
    <x v="42"/>
    <n v="1453.642777"/>
  </r>
  <r>
    <x v="4"/>
    <s v="C"/>
    <s v="AND"/>
    <x v="42"/>
    <n v="24518.343059999999"/>
  </r>
  <r>
    <x v="5"/>
    <s v="R"/>
    <s v="ARB"/>
    <x v="42"/>
    <n v="2462.7914420000002"/>
  </r>
  <r>
    <x v="6"/>
    <s v="C"/>
    <s v="ARE"/>
    <x v="42"/>
    <n v="31311.359359999999"/>
  </r>
  <r>
    <x v="7"/>
    <s v="C"/>
    <s v="ARG"/>
    <x v="42"/>
    <n v="2579.1931679999998"/>
  </r>
  <r>
    <x v="8"/>
    <s v="C"/>
    <s v="ARM"/>
    <x v="42"/>
    <n v="783.26160990000005"/>
  </r>
  <r>
    <x v="9"/>
    <s v="C"/>
    <s v="ASM"/>
    <x v="42"/>
    <n v="8751.7665290000004"/>
  </r>
  <r>
    <x v="10"/>
    <s v="C"/>
    <s v="ATG"/>
    <x v="42"/>
    <n v="9386.7164520000006"/>
  </r>
  <r>
    <x v="11"/>
    <s v="C"/>
    <s v="AUS"/>
    <x v="42"/>
    <n v="20081.817630000001"/>
  </r>
  <r>
    <x v="12"/>
    <s v="C"/>
    <s v="AUT"/>
    <x v="42"/>
    <n v="26351.375680000001"/>
  </r>
  <r>
    <x v="13"/>
    <s v="C"/>
    <s v="AZE"/>
    <x v="42"/>
    <n v="763.07308579999994"/>
  </r>
  <r>
    <x v="14"/>
    <s v="C"/>
    <s v="BDI"/>
    <x v="42"/>
    <n v="122.43358929999999"/>
  </r>
  <r>
    <x v="15"/>
    <s v="C"/>
    <s v="BEL"/>
    <x v="42"/>
    <n v="25052.330279999998"/>
  </r>
  <r>
    <x v="16"/>
    <s v="C"/>
    <s v="BEN"/>
    <x v="42"/>
    <n v="418.69857630000001"/>
  </r>
  <r>
    <x v="17"/>
    <s v="C"/>
    <s v="BFA"/>
    <x v="42"/>
    <n v="260.76354129999999"/>
  </r>
  <r>
    <x v="18"/>
    <s v="C"/>
    <s v="BGD"/>
    <x v="42"/>
    <n v="400.61357450000003"/>
  </r>
  <r>
    <x v="19"/>
    <s v="C"/>
    <s v="BGR"/>
    <x v="42"/>
    <n v="2087.5348429999999"/>
  </r>
  <r>
    <x v="20"/>
    <s v="C"/>
    <s v="BHR"/>
    <x v="42"/>
    <n v="13102.334570000001"/>
  </r>
  <r>
    <x v="21"/>
    <s v="C"/>
    <s v="BHS"/>
    <x v="42"/>
    <n v="22506.351139999999"/>
  </r>
  <r>
    <x v="22"/>
    <s v="C"/>
    <s v="BIH"/>
    <x v="42"/>
    <n v="1761.5376470000001"/>
  </r>
  <r>
    <x v="23"/>
    <s v="C"/>
    <s v="BLR"/>
    <x v="42"/>
    <n v="1479.3831419999999"/>
  </r>
  <r>
    <x v="24"/>
    <s v="C"/>
    <s v="BLZ"/>
    <x v="42"/>
    <n v="3556.5618250000002"/>
  </r>
  <r>
    <x v="25"/>
    <s v="C"/>
    <s v="BMU"/>
    <x v="42"/>
    <n v="62583.100200000001"/>
  </r>
  <r>
    <x v="26"/>
    <s v="C"/>
    <s v="BOL"/>
    <x v="42"/>
    <n v="913.57564230000003"/>
  </r>
  <r>
    <x v="27"/>
    <s v="C"/>
    <s v="BRA"/>
    <x v="42"/>
    <n v="2819.649531"/>
  </r>
  <r>
    <x v="28"/>
    <s v="C"/>
    <s v="BRB"/>
    <x v="42"/>
    <n v="11675.39395"/>
  </r>
  <r>
    <x v="29"/>
    <s v="C"/>
    <s v="BRN"/>
    <x v="42"/>
    <n v="16846.021980000001"/>
  </r>
  <r>
    <x v="30"/>
    <s v="C"/>
    <s v="BTN"/>
    <x v="42"/>
    <n v="885.63822449999998"/>
  </r>
  <r>
    <x v="31"/>
    <s v="C"/>
    <s v="BWA"/>
    <x v="42"/>
    <n v="3055.6183820000001"/>
  </r>
  <r>
    <x v="32"/>
    <s v="C"/>
    <s v="CAF"/>
    <x v="42"/>
    <n v="253.7068343"/>
  </r>
  <r>
    <x v="33"/>
    <s v="C"/>
    <s v="CAN"/>
    <x v="42"/>
    <n v="24167.80431"/>
  </r>
  <r>
    <x v="34"/>
    <s v="R"/>
    <s v="CEB"/>
    <x v="42"/>
    <n v="4922.109778"/>
  </r>
  <r>
    <x v="35"/>
    <s v="C"/>
    <s v="CHE"/>
    <x v="42"/>
    <n v="41336.721920000004"/>
  </r>
  <r>
    <x v="36"/>
    <s v="C"/>
    <s v="CHI"/>
    <x v="42"/>
    <n v="44159.210769999998"/>
  </r>
  <r>
    <x v="37"/>
    <s v="C"/>
    <s v="CHL"/>
    <x v="42"/>
    <n v="4463.5458669999998"/>
  </r>
  <r>
    <x v="38"/>
    <s v="C"/>
    <s v="CHN"/>
    <x v="42"/>
    <n v="1148.508057"/>
  </r>
  <r>
    <x v="39"/>
    <s v="C"/>
    <s v="CIV"/>
    <x v="42"/>
    <n v="710.96116830000005"/>
  </r>
  <r>
    <x v="40"/>
    <s v="C"/>
    <s v="CMR"/>
    <x v="42"/>
    <n v="676.39760609999996"/>
  </r>
  <r>
    <x v="41"/>
    <s v="C"/>
    <s v="COD"/>
    <x v="42"/>
    <n v="175.13607150000001"/>
  </r>
  <r>
    <x v="42"/>
    <s v="C"/>
    <s v="COG"/>
    <x v="42"/>
    <n v="886.36166530000003"/>
  </r>
  <r>
    <x v="43"/>
    <s v="C"/>
    <s v="COL"/>
    <x v="42"/>
    <n v="2355.7258569999999"/>
  </r>
  <r>
    <x v="44"/>
    <s v="C"/>
    <s v="COM"/>
    <x v="42"/>
    <n v="433.2691451"/>
  </r>
  <r>
    <x v="45"/>
    <s v="C"/>
    <s v="CPV"/>
    <x v="42"/>
    <n v="1373.5156360000001"/>
  </r>
  <r>
    <x v="46"/>
    <s v="C"/>
    <s v="CRI"/>
    <x v="42"/>
    <n v="4062.0149649999998"/>
  </r>
  <r>
    <x v="47"/>
    <s v="R"/>
    <s v="CSS"/>
    <x v="42"/>
    <n v="5275.6179670000001"/>
  </r>
  <r>
    <x v="48"/>
    <s v="C"/>
    <s v="CUB"/>
    <x v="42"/>
    <n v="2994.3399880000002"/>
  </r>
  <r>
    <x v="49"/>
    <s v="C"/>
    <s v="CUW"/>
    <x v="42"/>
    <m/>
  </r>
  <r>
    <x v="50"/>
    <s v="C"/>
    <s v="CYM"/>
    <x v="42"/>
    <m/>
  </r>
  <r>
    <x v="51"/>
    <s v="C"/>
    <s v="CYP"/>
    <x v="42"/>
    <n v="16372.291520000001"/>
  </r>
  <r>
    <x v="52"/>
    <s v="C"/>
    <s v="CZE"/>
    <x v="42"/>
    <n v="8011.8980739999997"/>
  </r>
  <r>
    <x v="53"/>
    <s v="C"/>
    <s v="DEU"/>
    <x v="42"/>
    <n v="25205.16445"/>
  </r>
  <r>
    <x v="54"/>
    <s v="C"/>
    <s v="DJI"/>
    <x v="42"/>
    <n v="792.15412000000003"/>
  </r>
  <r>
    <x v="55"/>
    <s v="C"/>
    <s v="DMA"/>
    <x v="42"/>
    <n v="4836.3849209999998"/>
  </r>
  <r>
    <x v="56"/>
    <s v="C"/>
    <s v="DNK"/>
    <x v="42"/>
    <n v="33228.692909999998"/>
  </r>
  <r>
    <x v="57"/>
    <s v="C"/>
    <s v="DOM"/>
    <x v="42"/>
    <n v="3008.4650780000002"/>
  </r>
  <r>
    <x v="58"/>
    <s v="C"/>
    <s v="DZA"/>
    <x v="42"/>
    <n v="1774.0336729999999"/>
  </r>
  <r>
    <x v="59"/>
    <s v="R"/>
    <s v="EAP"/>
    <x v="42"/>
    <n v="1107.8197170000001"/>
  </r>
  <r>
    <x v="60"/>
    <s v="R"/>
    <s v="EAR"/>
    <x v="42"/>
    <n v="1222.804198"/>
  </r>
  <r>
    <x v="61"/>
    <s v="R"/>
    <s v="EAS"/>
    <x v="42"/>
    <n v="3762.1573349999999"/>
  </r>
  <r>
    <x v="62"/>
    <s v="R"/>
    <s v="ECA"/>
    <x v="42"/>
    <n v="2068.7851009999999"/>
  </r>
  <r>
    <x v="63"/>
    <s v="R"/>
    <s v="ECS"/>
    <x v="42"/>
    <n v="12785.0111"/>
  </r>
  <r>
    <x v="64"/>
    <s v="C"/>
    <s v="ECU"/>
    <x v="42"/>
    <n v="2183.9667960000002"/>
  </r>
  <r>
    <x v="65"/>
    <s v="C"/>
    <s v="EGY"/>
    <x v="42"/>
    <n v="1210.229249"/>
  </r>
  <r>
    <x v="66"/>
    <s v="R"/>
    <s v="EMU"/>
    <x v="42"/>
    <n v="22132.188920000001"/>
  </r>
  <r>
    <x v="67"/>
    <s v="C"/>
    <s v="ERI"/>
    <x v="42"/>
    <n v="201.7687981"/>
  </r>
  <r>
    <x v="68"/>
    <s v="C"/>
    <s v="ESP"/>
    <x v="42"/>
    <n v="17019.53541"/>
  </r>
  <r>
    <x v="69"/>
    <s v="C"/>
    <s v="EST"/>
    <x v="42"/>
    <n v="5308.3477810000004"/>
  </r>
  <r>
    <x v="70"/>
    <s v="C"/>
    <s v="ETH"/>
    <x v="42"/>
    <n v="111.3634356"/>
  </r>
  <r>
    <x v="71"/>
    <s v="R"/>
    <s v="EUU"/>
    <x v="42"/>
    <n v="20006.695680000001"/>
  </r>
  <r>
    <x v="72"/>
    <s v="R"/>
    <s v="FCS"/>
    <x v="42"/>
    <n v="540.77685680000002"/>
  </r>
  <r>
    <x v="73"/>
    <s v="C"/>
    <s v="FIN"/>
    <x v="42"/>
    <n v="26834.026249999999"/>
  </r>
  <r>
    <x v="74"/>
    <s v="C"/>
    <s v="FJI"/>
    <x v="42"/>
    <n v="2259.0557960000001"/>
  </r>
  <r>
    <x v="75"/>
    <s v="C"/>
    <s v="FRA"/>
    <x v="42"/>
    <n v="24275.242600000001"/>
  </r>
  <r>
    <x v="76"/>
    <s v="C"/>
    <s v="FRO"/>
    <x v="42"/>
    <n v="26553.74656"/>
  </r>
  <r>
    <x v="77"/>
    <s v="C"/>
    <s v="FSM"/>
    <x v="42"/>
    <n v="2257.7736650000002"/>
  </r>
  <r>
    <x v="78"/>
    <s v="C"/>
    <s v="GAB"/>
    <x v="42"/>
    <n v="4102.5527099999999"/>
  </r>
  <r>
    <x v="79"/>
    <s v="C"/>
    <s v="GBR"/>
    <x v="42"/>
    <n v="29603.465759999999"/>
  </r>
  <r>
    <x v="80"/>
    <s v="C"/>
    <s v="GEO"/>
    <x v="42"/>
    <n v="779.38459350000005"/>
  </r>
  <r>
    <x v="81"/>
    <s v="C"/>
    <s v="GHA"/>
    <x v="42"/>
    <n v="309.4844703"/>
  </r>
  <r>
    <x v="82"/>
    <s v="C"/>
    <s v="GIB"/>
    <x v="42"/>
    <m/>
  </r>
  <r>
    <x v="83"/>
    <s v="C"/>
    <s v="GIN"/>
    <x v="42"/>
    <n v="322.811171"/>
  </r>
  <r>
    <x v="84"/>
    <s v="C"/>
    <s v="GMB"/>
    <x v="42"/>
    <n v="440.94747860000001"/>
  </r>
  <r>
    <x v="85"/>
    <s v="C"/>
    <s v="GNB"/>
    <x v="42"/>
    <n v="321.48132040000002"/>
  </r>
  <r>
    <x v="86"/>
    <s v="C"/>
    <s v="GNQ"/>
    <x v="42"/>
    <n v="2711.170114"/>
  </r>
  <r>
    <x v="87"/>
    <s v="C"/>
    <s v="GRC"/>
    <x v="42"/>
    <n v="14110.313389999999"/>
  </r>
  <r>
    <x v="88"/>
    <s v="C"/>
    <s v="GRD"/>
    <x v="42"/>
    <n v="5292.232379"/>
  </r>
  <r>
    <x v="89"/>
    <s v="C"/>
    <s v="GRL"/>
    <x v="42"/>
    <n v="20652.87833"/>
  </r>
  <r>
    <x v="90"/>
    <s v="C"/>
    <s v="GTM"/>
    <x v="42"/>
    <n v="1701.771491"/>
  </r>
  <r>
    <x v="91"/>
    <s v="C"/>
    <s v="GUM"/>
    <x v="42"/>
    <n v="21536.5039"/>
  </r>
  <r>
    <x v="92"/>
    <s v="C"/>
    <s v="GUY"/>
    <x v="42"/>
    <n v="960.86748269999998"/>
  </r>
  <r>
    <x v="93"/>
    <s v="R"/>
    <s v="HIC"/>
    <x v="42"/>
    <n v="26235.640019999999"/>
  </r>
  <r>
    <x v="94"/>
    <s v="C"/>
    <s v="HKG"/>
    <x v="42"/>
    <n v="24665.89"/>
  </r>
  <r>
    <x v="95"/>
    <s v="C"/>
    <s v="HND"/>
    <x v="42"/>
    <n v="1132.872001"/>
  </r>
  <r>
    <x v="96"/>
    <s v="R"/>
    <s v="HPC"/>
    <x v="42"/>
    <n v="318.70524660000001"/>
  </r>
  <r>
    <x v="97"/>
    <s v="C"/>
    <s v="HRV"/>
    <x v="42"/>
    <n v="6053.7160370000001"/>
  </r>
  <r>
    <x v="98"/>
    <s v="C"/>
    <s v="HTI"/>
    <x v="42"/>
    <n v="393.01630269999998"/>
  </r>
  <r>
    <x v="99"/>
    <s v="C"/>
    <s v="HUN"/>
    <x v="42"/>
    <n v="6650.6440030000003"/>
  </r>
  <r>
    <x v="100"/>
    <s v="R"/>
    <s v="IBD"/>
    <x v="42"/>
    <n v="1460.104861"/>
  </r>
  <r>
    <x v="101"/>
    <s v="R"/>
    <s v="IBT"/>
    <x v="42"/>
    <n v="1226.173503"/>
  </r>
  <r>
    <x v="102"/>
    <s v="R"/>
    <s v="IDA"/>
    <x v="42"/>
    <n v="390.31591409999999"/>
  </r>
  <r>
    <x v="103"/>
    <s v="R"/>
    <s v="IDB"/>
    <x v="42"/>
    <n v="486.59852819999998"/>
  </r>
  <r>
    <x v="104"/>
    <s v="C"/>
    <s v="IDN"/>
    <x v="42"/>
    <n v="899.55568570000003"/>
  </r>
  <r>
    <x v="105"/>
    <s v="R"/>
    <s v="IDX"/>
    <x v="42"/>
    <n v="342.71963649999998"/>
  </r>
  <r>
    <x v="106"/>
    <s v="C"/>
    <s v="IMN"/>
    <x v="42"/>
    <n v="25688.463400000001"/>
  </r>
  <r>
    <x v="107"/>
    <s v="C"/>
    <s v="IND"/>
    <x v="42"/>
    <n v="466.20080419999999"/>
  </r>
  <r>
    <x v="108"/>
    <s v="R"/>
    <s v="INX"/>
    <x v="42"/>
    <m/>
  </r>
  <r>
    <x v="109"/>
    <s v="C"/>
    <s v="IRL"/>
    <x v="42"/>
    <n v="32539.019370000002"/>
  </r>
  <r>
    <x v="110"/>
    <s v="C"/>
    <s v="IRN"/>
    <x v="42"/>
    <n v="1892.036143"/>
  </r>
  <r>
    <x v="111"/>
    <s v="C"/>
    <s v="IRQ"/>
    <x v="42"/>
    <m/>
  </r>
  <r>
    <x v="112"/>
    <s v="C"/>
    <s v="ISL"/>
    <x v="42"/>
    <n v="31996.201720000001"/>
  </r>
  <r>
    <x v="113"/>
    <s v="C"/>
    <s v="ISR"/>
    <x v="42"/>
    <n v="18431.15696"/>
  </r>
  <r>
    <x v="114"/>
    <s v="C"/>
    <s v="ITA"/>
    <x v="42"/>
    <n v="22196.50736"/>
  </r>
  <r>
    <x v="115"/>
    <s v="C"/>
    <s v="JAM"/>
    <x v="42"/>
    <n v="3596.4962820000001"/>
  </r>
  <r>
    <x v="116"/>
    <s v="C"/>
    <s v="JOR"/>
    <x v="42"/>
    <n v="1812.288374"/>
  </r>
  <r>
    <x v="117"/>
    <s v="C"/>
    <s v="JPN"/>
    <x v="42"/>
    <n v="32289.350539999999"/>
  </r>
  <r>
    <x v="118"/>
    <s v="C"/>
    <s v="KAZ"/>
    <x v="42"/>
    <n v="1658.031146"/>
  </r>
  <r>
    <x v="119"/>
    <s v="C"/>
    <s v="KEN"/>
    <x v="42"/>
    <n v="395.84935109999998"/>
  </r>
  <r>
    <x v="120"/>
    <s v="C"/>
    <s v="KGZ"/>
    <x v="42"/>
    <n v="321.72653800000001"/>
  </r>
  <r>
    <x v="121"/>
    <s v="C"/>
    <s v="KHM"/>
    <x v="42"/>
    <n v="339.06769839999998"/>
  </r>
  <r>
    <x v="122"/>
    <s v="C"/>
    <s v="KIR"/>
    <x v="42"/>
    <n v="826.58550400000001"/>
  </r>
  <r>
    <x v="123"/>
    <s v="C"/>
    <s v="KNA"/>
    <x v="42"/>
    <n v="10358.272790000001"/>
  </r>
  <r>
    <x v="124"/>
    <s v="C"/>
    <s v="KOR"/>
    <x v="42"/>
    <n v="12782.525530000001"/>
  </r>
  <r>
    <x v="125"/>
    <s v="C"/>
    <s v="KWT"/>
    <x v="42"/>
    <n v="17789.419809999999"/>
  </r>
  <r>
    <x v="126"/>
    <s v="R"/>
    <s v="LAC"/>
    <x v="42"/>
    <n v="3484.2823659999999"/>
  </r>
  <r>
    <x v="127"/>
    <s v="C"/>
    <s v="LAO"/>
    <x v="42"/>
    <n v="319.8270584"/>
  </r>
  <r>
    <x v="128"/>
    <s v="C"/>
    <s v="LBN"/>
    <x v="42"/>
    <n v="5436.5952230000003"/>
  </r>
  <r>
    <x v="129"/>
    <s v="C"/>
    <s v="LBR"/>
    <x v="42"/>
    <n v="177.28510869999999"/>
  </r>
  <r>
    <x v="130"/>
    <s v="C"/>
    <s v="LBY"/>
    <x v="42"/>
    <n v="3705.442638"/>
  </r>
  <r>
    <x v="131"/>
    <s v="C"/>
    <s v="LCA"/>
    <x v="42"/>
    <n v="4684.1045340000001"/>
  </r>
  <r>
    <x v="132"/>
    <s v="R"/>
    <s v="LCN"/>
    <x v="42"/>
    <n v="3664.9795300000001"/>
  </r>
  <r>
    <x v="133"/>
    <s v="R"/>
    <s v="LDC"/>
    <x v="42"/>
    <n v="302.66834699999998"/>
  </r>
  <r>
    <x v="134"/>
    <s v="R"/>
    <s v="LIC"/>
    <x v="42"/>
    <n v="246.02764329999999"/>
  </r>
  <r>
    <x v="135"/>
    <s v="C"/>
    <s v="LIE"/>
    <x v="42"/>
    <n v="79035.534790000005"/>
  </r>
  <r>
    <x v="136"/>
    <s v="C"/>
    <s v="LKA"/>
    <x v="42"/>
    <n v="873.14724360000002"/>
  </r>
  <r>
    <x v="137"/>
    <s v="R"/>
    <s v="LMC"/>
    <x v="42"/>
    <n v="597.99831040000004"/>
  </r>
  <r>
    <x v="138"/>
    <s v="R"/>
    <s v="LMY"/>
    <x v="42"/>
    <n v="1177.5742640000001"/>
  </r>
  <r>
    <x v="139"/>
    <s v="C"/>
    <s v="LSO"/>
    <x v="42"/>
    <n v="407.80939050000001"/>
  </r>
  <r>
    <x v="140"/>
    <s v="R"/>
    <s v="LTE"/>
    <x v="42"/>
    <n v="1797.2760539999999"/>
  </r>
  <r>
    <x v="141"/>
    <s v="C"/>
    <s v="LTU"/>
    <x v="42"/>
    <n v="4146.9879279999996"/>
  </r>
  <r>
    <x v="142"/>
    <s v="C"/>
    <s v="LUX"/>
    <x v="42"/>
    <n v="52930.641150000003"/>
  </r>
  <r>
    <x v="143"/>
    <s v="C"/>
    <s v="LVA"/>
    <x v="42"/>
    <n v="4132.3492070000002"/>
  </r>
  <r>
    <x v="144"/>
    <s v="C"/>
    <s v="MAC"/>
    <x v="42"/>
    <n v="16312.637720000001"/>
  </r>
  <r>
    <x v="145"/>
    <s v="C"/>
    <s v="MAF"/>
    <x v="42"/>
    <m/>
  </r>
  <r>
    <x v="146"/>
    <s v="C"/>
    <s v="MAR"/>
    <x v="42"/>
    <n v="1413.7571760000001"/>
  </r>
  <r>
    <x v="147"/>
    <s v="C"/>
    <s v="MCO"/>
    <x v="42"/>
    <n v="89061.050669999997"/>
  </r>
  <r>
    <x v="148"/>
    <s v="C"/>
    <s v="MDA"/>
    <x v="42"/>
    <n v="458.67781680000002"/>
  </r>
  <r>
    <x v="149"/>
    <s v="C"/>
    <s v="MDG"/>
    <x v="42"/>
    <n v="262.28594809999998"/>
  </r>
  <r>
    <x v="150"/>
    <s v="C"/>
    <s v="MDV"/>
    <x v="42"/>
    <n v="3020.3072390000002"/>
  </r>
  <r>
    <x v="151"/>
    <s v="R"/>
    <s v="MEA"/>
    <x v="42"/>
    <n v="2936.2810319999999"/>
  </r>
  <r>
    <x v="152"/>
    <s v="C"/>
    <s v="MEX"/>
    <x v="42"/>
    <n v="7106.0820190000004"/>
  </r>
  <r>
    <x v="153"/>
    <s v="C"/>
    <s v="MHL"/>
    <x v="42"/>
    <n v="2391.485486"/>
  </r>
  <r>
    <x v="154"/>
    <s v="R"/>
    <s v="MIC"/>
    <x v="42"/>
    <n v="1272.008169"/>
  </r>
  <r>
    <x v="155"/>
    <s v="C"/>
    <s v="MKD"/>
    <x v="42"/>
    <n v="1961.2037359999999"/>
  </r>
  <r>
    <x v="156"/>
    <s v="C"/>
    <s v="MLI"/>
    <x v="42"/>
    <n v="334.20240159999997"/>
  </r>
  <r>
    <x v="157"/>
    <s v="C"/>
    <s v="MLT"/>
    <x v="42"/>
    <n v="11843.93902"/>
  </r>
  <r>
    <x v="158"/>
    <s v="C"/>
    <s v="MMR"/>
    <x v="42"/>
    <n v="143.77600509999999"/>
  </r>
  <r>
    <x v="159"/>
    <s v="R"/>
    <s v="MNA"/>
    <x v="42"/>
    <n v="1559.051733"/>
  </r>
  <r>
    <x v="160"/>
    <s v="C"/>
    <s v="MNE"/>
    <x v="42"/>
    <n v="2106.2432739999999"/>
  </r>
  <r>
    <x v="161"/>
    <s v="C"/>
    <s v="MNG"/>
    <x v="42"/>
    <n v="571.50188300000002"/>
  </r>
  <r>
    <x v="162"/>
    <s v="C"/>
    <s v="MNP"/>
    <x v="42"/>
    <n v="18672.832770000001"/>
  </r>
  <r>
    <x v="163"/>
    <s v="C"/>
    <s v="MOZ"/>
    <x v="42"/>
    <n v="262.88405510000001"/>
  </r>
  <r>
    <x v="164"/>
    <s v="C"/>
    <s v="MRT"/>
    <x v="42"/>
    <n v="460.95423219999998"/>
  </r>
  <r>
    <x v="165"/>
    <s v="C"/>
    <s v="MUS"/>
    <x v="42"/>
    <n v="3957.5129059999999"/>
  </r>
  <r>
    <x v="166"/>
    <s v="C"/>
    <s v="MWI"/>
    <x v="42"/>
    <n v="290.97989769999998"/>
  </r>
  <r>
    <x v="167"/>
    <s v="C"/>
    <s v="MYS"/>
    <x v="42"/>
    <n v="4167.3643869999996"/>
  </r>
  <r>
    <x v="168"/>
    <s v="R"/>
    <s v="NAC"/>
    <x v="42"/>
    <n v="36794.853609999998"/>
  </r>
  <r>
    <x v="169"/>
    <s v="C"/>
    <s v="NAM"/>
    <x v="42"/>
    <n v="1713.0475939999999"/>
  </r>
  <r>
    <x v="170"/>
    <s v="C"/>
    <s v="NCL"/>
    <x v="42"/>
    <m/>
  </r>
  <r>
    <x v="171"/>
    <s v="C"/>
    <s v="NER"/>
    <x v="42"/>
    <n v="177.82083840000001"/>
  </r>
  <r>
    <x v="172"/>
    <s v="C"/>
    <s v="NGA"/>
    <x v="42"/>
    <n v="459.45721170000002"/>
  </r>
  <r>
    <x v="173"/>
    <s v="C"/>
    <s v="NIC"/>
    <x v="42"/>
    <n v="1010.147277"/>
  </r>
  <r>
    <x v="174"/>
    <s v="C"/>
    <s v="NLD"/>
    <x v="42"/>
    <n v="28817.323209999999"/>
  </r>
  <r>
    <x v="175"/>
    <s v="C"/>
    <s v="NOR"/>
    <x v="42"/>
    <n v="43061.150379999999"/>
  </r>
  <r>
    <x v="176"/>
    <s v="C"/>
    <s v="NPL"/>
    <x v="42"/>
    <n v="246.30756210000001"/>
  </r>
  <r>
    <x v="177"/>
    <s v="C"/>
    <s v="NRU"/>
    <x v="42"/>
    <m/>
  </r>
  <r>
    <x v="178"/>
    <s v="C"/>
    <s v="NZL"/>
    <x v="42"/>
    <n v="16874.312320000001"/>
  </r>
  <r>
    <x v="179"/>
    <s v="R"/>
    <s v="OED"/>
    <x v="42"/>
    <n v="24115.430049999999"/>
  </r>
  <r>
    <x v="180"/>
    <s v="C"/>
    <s v="OMN"/>
    <x v="42"/>
    <n v="8629.1017740000007"/>
  </r>
  <r>
    <x v="181"/>
    <s v="R"/>
    <s v="OSS"/>
    <x v="42"/>
    <n v="4500.5210960000004"/>
  </r>
  <r>
    <x v="182"/>
    <s v="C"/>
    <s v="PAK"/>
    <x v="42"/>
    <n v="499.86000330000002"/>
  </r>
  <r>
    <x v="183"/>
    <s v="C"/>
    <s v="PAN"/>
    <x v="42"/>
    <n v="4126.1406710000001"/>
  </r>
  <r>
    <x v="184"/>
    <s v="C"/>
    <s v="PER"/>
    <x v="42"/>
    <n v="2059.1929580000001"/>
  </r>
  <r>
    <x v="185"/>
    <s v="C"/>
    <s v="PHL"/>
    <x v="42"/>
    <n v="1000.068135"/>
  </r>
  <r>
    <x v="186"/>
    <s v="C"/>
    <s v="PLW"/>
    <x v="42"/>
    <n v="8352.9171349999997"/>
  </r>
  <r>
    <x v="187"/>
    <s v="C"/>
    <s v="PNG"/>
    <x v="42"/>
    <n v="511.66507730000001"/>
  </r>
  <r>
    <x v="188"/>
    <s v="C"/>
    <s v="POL"/>
    <x v="42"/>
    <n v="5196.9329209999996"/>
  </r>
  <r>
    <x v="189"/>
    <s v="R"/>
    <s v="PRE"/>
    <x v="42"/>
    <n v="404.0754068"/>
  </r>
  <r>
    <x v="190"/>
    <s v="C"/>
    <s v="PRI"/>
    <x v="42"/>
    <n v="18972.768530000001"/>
  </r>
  <r>
    <x v="191"/>
    <s v="C"/>
    <s v="PRK"/>
    <x v="42"/>
    <m/>
  </r>
  <r>
    <x v="192"/>
    <s v="C"/>
    <s v="PRT"/>
    <x v="42"/>
    <n v="12882.28897"/>
  </r>
  <r>
    <x v="193"/>
    <s v="C"/>
    <s v="PRY"/>
    <x v="42"/>
    <n v="1148.2298820000001"/>
  </r>
  <r>
    <x v="194"/>
    <s v="R"/>
    <s v="PSE"/>
    <x v="42"/>
    <n v="1156.2174729999999"/>
  </r>
  <r>
    <x v="195"/>
    <s v="R"/>
    <s v="PSS"/>
    <x v="42"/>
    <n v="1767.8666559999999"/>
  </r>
  <r>
    <x v="196"/>
    <s v="R"/>
    <s v="PST"/>
    <x v="42"/>
    <n v="26348.92713"/>
  </r>
  <r>
    <x v="197"/>
    <s v="C"/>
    <s v="PYF"/>
    <x v="42"/>
    <m/>
  </r>
  <r>
    <x v="198"/>
    <s v="C"/>
    <s v="QAT"/>
    <x v="42"/>
    <n v="29990.654920000001"/>
  </r>
  <r>
    <x v="199"/>
    <s v="C"/>
    <s v="ROU"/>
    <x v="42"/>
    <n v="2124.8736130000002"/>
  </r>
  <r>
    <x v="200"/>
    <s v="C"/>
    <s v="RUS"/>
    <x v="42"/>
    <n v="2375.0590440000001"/>
  </r>
  <r>
    <x v="201"/>
    <s v="C"/>
    <s v="RWA"/>
    <x v="42"/>
    <n v="196.5097078"/>
  </r>
  <r>
    <x v="202"/>
    <s v="R"/>
    <s v="SAS"/>
    <x v="42"/>
    <n v="461.4072817"/>
  </r>
  <r>
    <x v="203"/>
    <s v="C"/>
    <s v="SAU"/>
    <x v="42"/>
    <n v="8655.3115309999994"/>
  </r>
  <r>
    <x v="204"/>
    <s v="C"/>
    <s v="SDN"/>
    <x v="42"/>
    <n v="412.1517561"/>
  </r>
  <r>
    <x v="205"/>
    <s v="C"/>
    <s v="SEN"/>
    <x v="42"/>
    <n v="513.02622699999995"/>
  </r>
  <r>
    <x v="206"/>
    <s v="C"/>
    <s v="SGP"/>
    <x v="42"/>
    <n v="22016.83279"/>
  </r>
  <r>
    <x v="207"/>
    <s v="C"/>
    <s v="SLB"/>
    <x v="42"/>
    <n v="784.95628739999995"/>
  </r>
  <r>
    <x v="208"/>
    <s v="C"/>
    <s v="SLE"/>
    <x v="42"/>
    <n v="249.93954020000001"/>
  </r>
  <r>
    <x v="209"/>
    <s v="C"/>
    <s v="SLV"/>
    <x v="42"/>
    <n v="2408.4124999999999"/>
  </r>
  <r>
    <x v="210"/>
    <s v="C"/>
    <s v="SMR"/>
    <x v="42"/>
    <n v="31291.817859999999"/>
  </r>
  <r>
    <x v="211"/>
    <s v="C"/>
    <s v="SOM"/>
    <x v="42"/>
    <m/>
  </r>
  <r>
    <x v="212"/>
    <s v="C"/>
    <s v="SRB"/>
    <x v="42"/>
    <n v="2149.909404"/>
  </r>
  <r>
    <x v="213"/>
    <s v="R"/>
    <s v="SSA"/>
    <x v="42"/>
    <n v="519.10095520000004"/>
  </r>
  <r>
    <x v="214"/>
    <s v="C"/>
    <s v="SSD"/>
    <x v="42"/>
    <m/>
  </r>
  <r>
    <x v="215"/>
    <s v="R"/>
    <s v="SSF"/>
    <x v="42"/>
    <n v="520.03565430000003"/>
  </r>
  <r>
    <x v="216"/>
    <s v="R"/>
    <s v="SST"/>
    <x v="42"/>
    <n v="4488.7789469999998"/>
  </r>
  <r>
    <x v="217"/>
    <s v="C"/>
    <s v="STP"/>
    <x v="42"/>
    <n v="555.81853779999994"/>
  </r>
  <r>
    <x v="218"/>
    <s v="C"/>
    <s v="SUR"/>
    <x v="42"/>
    <n v="2232.5132440000002"/>
  </r>
  <r>
    <x v="219"/>
    <s v="C"/>
    <s v="SVK"/>
    <x v="42"/>
    <n v="6524.8618779999997"/>
  </r>
  <r>
    <x v="220"/>
    <s v="C"/>
    <s v="SVN"/>
    <x v="42"/>
    <n v="11814.09994"/>
  </r>
  <r>
    <x v="221"/>
    <s v="C"/>
    <s v="SWE"/>
    <x v="42"/>
    <n v="29571.704460000001"/>
  </r>
  <r>
    <x v="222"/>
    <s v="C"/>
    <s v="SWZ"/>
    <x v="42"/>
    <n v="1324.996228"/>
  </r>
  <r>
    <x v="223"/>
    <s v="C"/>
    <s v="SXM"/>
    <x v="42"/>
    <m/>
  </r>
  <r>
    <x v="224"/>
    <s v="C"/>
    <s v="SYC"/>
    <x v="42"/>
    <n v="8331.2619969999996"/>
  </r>
  <r>
    <x v="225"/>
    <s v="C"/>
    <s v="SYR"/>
    <x v="42"/>
    <n v="1263.013455"/>
  </r>
  <r>
    <x v="226"/>
    <s v="C"/>
    <s v="TCA"/>
    <x v="42"/>
    <m/>
  </r>
  <r>
    <x v="227"/>
    <s v="C"/>
    <s v="TCD"/>
    <x v="42"/>
    <n v="220.80548210000001"/>
  </r>
  <r>
    <x v="228"/>
    <s v="R"/>
    <s v="TEA"/>
    <x v="42"/>
    <n v="1119.702935"/>
  </r>
  <r>
    <x v="229"/>
    <s v="R"/>
    <s v="TEC"/>
    <x v="42"/>
    <n v="2343.828673"/>
  </r>
  <r>
    <x v="230"/>
    <s v="C"/>
    <s v="TGO"/>
    <x v="42"/>
    <n v="280.80321229999998"/>
  </r>
  <r>
    <x v="231"/>
    <s v="C"/>
    <s v="THA"/>
    <x v="42"/>
    <n v="2096.0546169999998"/>
  </r>
  <r>
    <x v="232"/>
    <s v="C"/>
    <s v="TJK"/>
    <x v="42"/>
    <n v="189.38785189999999"/>
  </r>
  <r>
    <x v="233"/>
    <s v="C"/>
    <s v="TKM"/>
    <x v="42"/>
    <n v="967.90174679999996"/>
  </r>
  <r>
    <x v="234"/>
    <s v="R"/>
    <s v="TLA"/>
    <x v="42"/>
    <n v="3538.1610500000002"/>
  </r>
  <r>
    <x v="235"/>
    <s v="C"/>
    <s v="TLS"/>
    <x v="42"/>
    <n v="480.61050519999998"/>
  </r>
  <r>
    <x v="236"/>
    <s v="R"/>
    <s v="TMN"/>
    <x v="42"/>
    <n v="1563.3786520000001"/>
  </r>
  <r>
    <x v="237"/>
    <s v="C"/>
    <s v="TON"/>
    <x v="42"/>
    <n v="1842.404421"/>
  </r>
  <r>
    <x v="238"/>
    <s v="R"/>
    <s v="TSA"/>
    <x v="42"/>
    <n v="461.4072817"/>
  </r>
  <r>
    <x v="239"/>
    <s v="R"/>
    <s v="TSS"/>
    <x v="42"/>
    <n v="520.03565430000003"/>
  </r>
  <r>
    <x v="240"/>
    <s v="C"/>
    <s v="TTO"/>
    <x v="42"/>
    <n v="7049.626612"/>
  </r>
  <r>
    <x v="241"/>
    <s v="C"/>
    <s v="TUN"/>
    <x v="42"/>
    <n v="2346.0593699999999"/>
  </r>
  <r>
    <x v="242"/>
    <s v="C"/>
    <s v="TUR"/>
    <x v="42"/>
    <n v="3660.0050700000002"/>
  </r>
  <r>
    <x v="243"/>
    <s v="C"/>
    <s v="TUV"/>
    <x v="42"/>
    <n v="1603.6319920000001"/>
  </r>
  <r>
    <x v="244"/>
    <s v="C"/>
    <s v="TZA"/>
    <x v="42"/>
    <n v="308.05655280000002"/>
  </r>
  <r>
    <x v="245"/>
    <s v="C"/>
    <s v="UGA"/>
    <x v="42"/>
    <n v="240.2423229"/>
  </r>
  <r>
    <x v="246"/>
    <s v="C"/>
    <s v="UKR"/>
    <x v="42"/>
    <n v="879.47504860000004"/>
  </r>
  <r>
    <x v="247"/>
    <s v="R"/>
    <s v="UMC"/>
    <x v="42"/>
    <n v="1974.3600240000001"/>
  </r>
  <r>
    <x v="248"/>
    <s v="C"/>
    <s v="URY"/>
    <x v="42"/>
    <n v="4088.7688549999998"/>
  </r>
  <r>
    <x v="249"/>
    <s v="C"/>
    <s v="USA"/>
    <x v="42"/>
    <n v="38166.037839999997"/>
  </r>
  <r>
    <x v="250"/>
    <s v="C"/>
    <s v="UZB"/>
    <x v="42"/>
    <n v="383.34949970000002"/>
  </r>
  <r>
    <x v="251"/>
    <s v="C"/>
    <s v="VCT"/>
    <x v="42"/>
    <n v="4270.9249019999997"/>
  </r>
  <r>
    <x v="252"/>
    <s v="C"/>
    <s v="VEN"/>
    <x v="42"/>
    <n v="3655.9756200000002"/>
  </r>
  <r>
    <x v="253"/>
    <s v="C"/>
    <s v="VGB"/>
    <x v="42"/>
    <m/>
  </r>
  <r>
    <x v="254"/>
    <s v="C"/>
    <s v="VIR"/>
    <x v="42"/>
    <n v="30210.335650000001"/>
  </r>
  <r>
    <x v="255"/>
    <s v="C"/>
    <s v="VNM"/>
    <x v="42"/>
    <n v="477.10587629999998"/>
  </r>
  <r>
    <x v="256"/>
    <s v="C"/>
    <s v="VUT"/>
    <x v="42"/>
    <n v="1353.9348190000001"/>
  </r>
  <r>
    <x v="257"/>
    <s v="R"/>
    <s v="WLD"/>
    <x v="42"/>
    <n v="5514.3182669999997"/>
  </r>
  <r>
    <x v="258"/>
    <s v="C"/>
    <s v="WSM"/>
    <x v="42"/>
    <n v="1631.417027"/>
  </r>
  <r>
    <x v="259"/>
    <s v="C"/>
    <s v="XKX"/>
    <x v="42"/>
    <n v="1587.5058289999999"/>
  </r>
  <r>
    <x v="260"/>
    <s v="C"/>
    <s v="YEM"/>
    <x v="42"/>
    <n v="565.20836829999996"/>
  </r>
  <r>
    <x v="261"/>
    <s v="C"/>
    <s v="ZAF"/>
    <x v="42"/>
    <n v="2518.3982609999998"/>
  </r>
  <r>
    <x v="262"/>
    <s v="C"/>
    <s v="ZMB"/>
    <x v="42"/>
    <n v="377.13052440000001"/>
  </r>
  <r>
    <x v="263"/>
    <s v="C"/>
    <s v="ZWE"/>
    <x v="42"/>
    <n v="507.34800339999998"/>
  </r>
  <r>
    <x v="0"/>
    <s v="C"/>
    <s v="ABW"/>
    <x v="43"/>
    <n v="20834.510200000001"/>
  </r>
  <r>
    <x v="1"/>
    <s v="C"/>
    <s v="AFG"/>
    <x v="43"/>
    <n v="198.72854359999999"/>
  </r>
  <r>
    <x v="2"/>
    <s v="C"/>
    <s v="AGO"/>
    <x v="43"/>
    <n v="779.46830560000001"/>
  </r>
  <r>
    <x v="3"/>
    <s v="C"/>
    <s v="ALB"/>
    <x v="43"/>
    <n v="1890.6815570000001"/>
  </r>
  <r>
    <x v="4"/>
    <s v="C"/>
    <s v="AND"/>
    <x v="43"/>
    <n v="32438.6839"/>
  </r>
  <r>
    <x v="5"/>
    <s v="R"/>
    <s v="ARB"/>
    <x v="43"/>
    <n v="2721.6157210000001"/>
  </r>
  <r>
    <x v="6"/>
    <s v="C"/>
    <s v="ARE"/>
    <x v="43"/>
    <n v="33230.523179999997"/>
  </r>
  <r>
    <x v="7"/>
    <s v="C"/>
    <s v="ARG"/>
    <x v="43"/>
    <n v="3330.4370060000001"/>
  </r>
  <r>
    <x v="8"/>
    <s v="C"/>
    <s v="ARM"/>
    <x v="43"/>
    <n v="930.16615669999999"/>
  </r>
  <r>
    <x v="9"/>
    <s v="C"/>
    <s v="ASM"/>
    <x v="43"/>
    <n v="8914.5254330000007"/>
  </r>
  <r>
    <x v="10"/>
    <s v="C"/>
    <s v="ATG"/>
    <x v="43"/>
    <n v="9739.8255599999993"/>
  </r>
  <r>
    <x v="11"/>
    <s v="C"/>
    <s v="AUS"/>
    <x v="43"/>
    <n v="23465.385590000002"/>
  </r>
  <r>
    <x v="12"/>
    <s v="C"/>
    <s v="AUT"/>
    <x v="43"/>
    <n v="32102.930550000001"/>
  </r>
  <r>
    <x v="13"/>
    <s v="C"/>
    <s v="AZE"/>
    <x v="43"/>
    <n v="883.64399649999996"/>
  </r>
  <r>
    <x v="14"/>
    <s v="C"/>
    <s v="BDI"/>
    <x v="43"/>
    <n v="112.8493703"/>
  </r>
  <r>
    <x v="15"/>
    <s v="C"/>
    <s v="BEL"/>
    <x v="43"/>
    <n v="30743.95693"/>
  </r>
  <r>
    <x v="16"/>
    <s v="C"/>
    <s v="BEN"/>
    <x v="43"/>
    <n v="519.29228469999998"/>
  </r>
  <r>
    <x v="17"/>
    <s v="C"/>
    <s v="BFA"/>
    <x v="43"/>
    <n v="332.34430509999999"/>
  </r>
  <r>
    <x v="18"/>
    <s v="C"/>
    <s v="BGD"/>
    <x v="43"/>
    <n v="432.7388972"/>
  </r>
  <r>
    <x v="19"/>
    <s v="C"/>
    <s v="BGR"/>
    <x v="43"/>
    <n v="2710.4680239999998"/>
  </r>
  <r>
    <x v="20"/>
    <s v="C"/>
    <s v="BHR"/>
    <x v="43"/>
    <n v="14221.99259"/>
  </r>
  <r>
    <x v="21"/>
    <s v="C"/>
    <s v="BHS"/>
    <x v="43"/>
    <n v="22009.200430000001"/>
  </r>
  <r>
    <x v="22"/>
    <s v="C"/>
    <s v="BIH"/>
    <x v="43"/>
    <n v="2214.732246"/>
  </r>
  <r>
    <x v="23"/>
    <s v="C"/>
    <s v="BLR"/>
    <x v="43"/>
    <n v="1819.5256440000001"/>
  </r>
  <r>
    <x v="24"/>
    <s v="C"/>
    <s v="BLZ"/>
    <x v="43"/>
    <n v="3679.9095229999998"/>
  </r>
  <r>
    <x v="25"/>
    <s v="C"/>
    <s v="BMU"/>
    <x v="43"/>
    <n v="66111.725229999996"/>
  </r>
  <r>
    <x v="26"/>
    <s v="C"/>
    <s v="BOL"/>
    <x v="43"/>
    <n v="917.36431049999999"/>
  </r>
  <r>
    <x v="27"/>
    <s v="C"/>
    <s v="BRA"/>
    <x v="43"/>
    <n v="3059.5875820000001"/>
  </r>
  <r>
    <x v="28"/>
    <s v="C"/>
    <s v="BRB"/>
    <x v="43"/>
    <n v="12028.50447"/>
  </r>
  <r>
    <x v="29"/>
    <s v="C"/>
    <s v="BRN"/>
    <x v="43"/>
    <n v="18555.566490000001"/>
  </r>
  <r>
    <x v="30"/>
    <s v="C"/>
    <s v="BTN"/>
    <x v="43"/>
    <n v="997.74171409999997"/>
  </r>
  <r>
    <x v="31"/>
    <s v="C"/>
    <s v="BWA"/>
    <x v="43"/>
    <n v="4163.0659059999998"/>
  </r>
  <r>
    <x v="32"/>
    <s v="C"/>
    <s v="CAF"/>
    <x v="43"/>
    <n v="286.2508019"/>
  </r>
  <r>
    <x v="33"/>
    <s v="C"/>
    <s v="CAN"/>
    <x v="43"/>
    <n v="28172.148829999998"/>
  </r>
  <r>
    <x v="34"/>
    <s v="R"/>
    <s v="CEB"/>
    <x v="43"/>
    <n v="5941.1715729999996"/>
  </r>
  <r>
    <x v="35"/>
    <s v="C"/>
    <s v="CHE"/>
    <x v="43"/>
    <n v="47960.564969999999"/>
  </r>
  <r>
    <x v="36"/>
    <s v="C"/>
    <s v="CHI"/>
    <x v="43"/>
    <n v="48226.396679999998"/>
  </r>
  <r>
    <x v="37"/>
    <s v="C"/>
    <s v="CHL"/>
    <x v="43"/>
    <n v="4787.6995319999996"/>
  </r>
  <r>
    <x v="38"/>
    <s v="C"/>
    <s v="CHN"/>
    <x v="43"/>
    <n v="1288.642924"/>
  </r>
  <r>
    <x v="39"/>
    <s v="C"/>
    <s v="CIV"/>
    <x v="43"/>
    <n v="865.78964900000005"/>
  </r>
  <r>
    <x v="40"/>
    <s v="C"/>
    <s v="CMR"/>
    <x v="43"/>
    <n v="824.86893929999997"/>
  </r>
  <r>
    <x v="41"/>
    <s v="C"/>
    <s v="COD"/>
    <x v="43"/>
    <n v="173.9163518"/>
  </r>
  <r>
    <x v="42"/>
    <s v="C"/>
    <s v="COG"/>
    <x v="43"/>
    <n v="998.1013117"/>
  </r>
  <r>
    <x v="43"/>
    <s v="C"/>
    <s v="COL"/>
    <x v="43"/>
    <n v="2246.2574719999998"/>
  </r>
  <r>
    <x v="44"/>
    <s v="C"/>
    <s v="COM"/>
    <x v="43"/>
    <n v="544.50665260000005"/>
  </r>
  <r>
    <x v="45"/>
    <s v="C"/>
    <s v="CPV"/>
    <x v="43"/>
    <n v="1768.921302"/>
  </r>
  <r>
    <x v="46"/>
    <s v="C"/>
    <s v="CRI"/>
    <x v="43"/>
    <n v="4167.7141069999998"/>
  </r>
  <r>
    <x v="47"/>
    <s v="R"/>
    <s v="CSS"/>
    <x v="43"/>
    <n v="5621.2678500000002"/>
  </r>
  <r>
    <x v="48"/>
    <s v="C"/>
    <s v="CUB"/>
    <x v="43"/>
    <n v="3192.6693780000001"/>
  </r>
  <r>
    <x v="49"/>
    <s v="C"/>
    <s v="CUW"/>
    <x v="43"/>
    <m/>
  </r>
  <r>
    <x v="50"/>
    <s v="C"/>
    <s v="CYM"/>
    <x v="43"/>
    <m/>
  </r>
  <r>
    <x v="51"/>
    <s v="C"/>
    <s v="CYP"/>
    <x v="43"/>
    <n v="20293.407889999999"/>
  </r>
  <r>
    <x v="52"/>
    <s v="C"/>
    <s v="CZE"/>
    <x v="43"/>
    <n v="9741.0583839999999"/>
  </r>
  <r>
    <x v="53"/>
    <s v="C"/>
    <s v="DEU"/>
    <x v="43"/>
    <n v="30359.952150000001"/>
  </r>
  <r>
    <x v="54"/>
    <s v="C"/>
    <s v="DJI"/>
    <x v="43"/>
    <n v="819.97411799999998"/>
  </r>
  <r>
    <x v="55"/>
    <s v="C"/>
    <s v="DMA"/>
    <x v="43"/>
    <n v="4994.667402"/>
  </r>
  <r>
    <x v="56"/>
    <s v="C"/>
    <s v="DNK"/>
    <x v="43"/>
    <n v="40458.770640000002"/>
  </r>
  <r>
    <x v="57"/>
    <s v="C"/>
    <s v="DOM"/>
    <x v="43"/>
    <n v="2372.628827"/>
  </r>
  <r>
    <x v="58"/>
    <s v="C"/>
    <s v="DZA"/>
    <x v="43"/>
    <n v="2094.3355059999999"/>
  </r>
  <r>
    <x v="59"/>
    <s v="R"/>
    <s v="EAP"/>
    <x v="43"/>
    <n v="1243.1932059999999"/>
  </r>
  <r>
    <x v="60"/>
    <s v="R"/>
    <s v="EAR"/>
    <x v="43"/>
    <n v="1344.4288340000001"/>
  </r>
  <r>
    <x v="61"/>
    <s v="R"/>
    <s v="EAS"/>
    <x v="43"/>
    <n v="4103.1304209999998"/>
  </r>
  <r>
    <x v="62"/>
    <s v="R"/>
    <s v="ECA"/>
    <x v="43"/>
    <n v="2615.2304720000002"/>
  </r>
  <r>
    <x v="63"/>
    <s v="R"/>
    <s v="ECS"/>
    <x v="43"/>
    <n v="15534.97875"/>
  </r>
  <r>
    <x v="64"/>
    <s v="C"/>
    <s v="ECU"/>
    <x v="43"/>
    <n v="2440.4689800000001"/>
  </r>
  <r>
    <x v="65"/>
    <s v="C"/>
    <s v="EGY"/>
    <x v="43"/>
    <n v="1120.874928"/>
  </r>
  <r>
    <x v="66"/>
    <s v="R"/>
    <s v="EMU"/>
    <x v="43"/>
    <n v="27158.577239999999"/>
  </r>
  <r>
    <x v="67"/>
    <s v="C"/>
    <s v="ERI"/>
    <x v="43"/>
    <n v="232.7945459"/>
  </r>
  <r>
    <x v="68"/>
    <s v="C"/>
    <s v="ESP"/>
    <x v="43"/>
    <n v="21495.707409999999"/>
  </r>
  <r>
    <x v="69"/>
    <s v="C"/>
    <s v="EST"/>
    <x v="43"/>
    <n v="7174.2374149999996"/>
  </r>
  <r>
    <x v="70"/>
    <s v="C"/>
    <s v="ETH"/>
    <x v="43"/>
    <n v="118.87344659999999"/>
  </r>
  <r>
    <x v="71"/>
    <s v="R"/>
    <s v="EUU"/>
    <x v="43"/>
    <n v="24270.132659999999"/>
  </r>
  <r>
    <x v="72"/>
    <s v="R"/>
    <s v="FCS"/>
    <x v="43"/>
    <n v="598.79716759999997"/>
  </r>
  <r>
    <x v="73"/>
    <s v="C"/>
    <s v="FIN"/>
    <x v="43"/>
    <n v="32816.160880000003"/>
  </r>
  <r>
    <x v="74"/>
    <s v="C"/>
    <s v="FJI"/>
    <x v="43"/>
    <n v="2835.9739719999998"/>
  </r>
  <r>
    <x v="75"/>
    <s v="C"/>
    <s v="FRA"/>
    <x v="43"/>
    <n v="29691.18158"/>
  </r>
  <r>
    <x v="76"/>
    <s v="C"/>
    <s v="FRO"/>
    <x v="43"/>
    <n v="30993.07706"/>
  </r>
  <r>
    <x v="77"/>
    <s v="C"/>
    <s v="FSM"/>
    <x v="43"/>
    <n v="2293.5796140000002"/>
  </r>
  <r>
    <x v="78"/>
    <s v="C"/>
    <s v="GAB"/>
    <x v="43"/>
    <n v="4892.0116180000005"/>
  </r>
  <r>
    <x v="79"/>
    <s v="C"/>
    <s v="GBR"/>
    <x v="43"/>
    <n v="34007.888760000002"/>
  </r>
  <r>
    <x v="80"/>
    <s v="C"/>
    <s v="GEO"/>
    <x v="43"/>
    <n v="928.01082269999995"/>
  </r>
  <r>
    <x v="81"/>
    <s v="C"/>
    <s v="GHA"/>
    <x v="43"/>
    <n v="373.28155370000002"/>
  </r>
  <r>
    <x v="82"/>
    <s v="C"/>
    <s v="GIB"/>
    <x v="43"/>
    <m/>
  </r>
  <r>
    <x v="83"/>
    <s v="C"/>
    <s v="GIN"/>
    <x v="43"/>
    <n v="370.19317810000001"/>
  </r>
  <r>
    <x v="84"/>
    <s v="C"/>
    <s v="GMB"/>
    <x v="43"/>
    <n v="359.65217810000001"/>
  </r>
  <r>
    <x v="85"/>
    <s v="C"/>
    <s v="GNB"/>
    <x v="43"/>
    <n v="360.57185850000002"/>
  </r>
  <r>
    <x v="86"/>
    <s v="C"/>
    <s v="GNQ"/>
    <x v="43"/>
    <n v="3577.1761969999998"/>
  </r>
  <r>
    <x v="87"/>
    <s v="C"/>
    <s v="GRC"/>
    <x v="43"/>
    <n v="18477.578409999998"/>
  </r>
  <r>
    <x v="88"/>
    <s v="C"/>
    <s v="GRD"/>
    <x v="43"/>
    <n v="5773.0735770000001"/>
  </r>
  <r>
    <x v="89"/>
    <s v="C"/>
    <s v="GRL"/>
    <x v="43"/>
    <n v="24801.659029999999"/>
  </r>
  <r>
    <x v="90"/>
    <s v="C"/>
    <s v="GTM"/>
    <x v="43"/>
    <n v="1753.349471"/>
  </r>
  <r>
    <x v="91"/>
    <s v="C"/>
    <s v="GUM"/>
    <x v="43"/>
    <n v="22572.504659999999"/>
  </r>
  <r>
    <x v="92"/>
    <s v="C"/>
    <s v="GUY"/>
    <x v="43"/>
    <n v="986.79581729999995"/>
  </r>
  <r>
    <x v="93"/>
    <s v="R"/>
    <s v="HIC"/>
    <x v="43"/>
    <n v="29221.516199999998"/>
  </r>
  <r>
    <x v="94"/>
    <s v="C"/>
    <s v="HKG"/>
    <x v="43"/>
    <n v="23977.01945"/>
  </r>
  <r>
    <x v="95"/>
    <s v="C"/>
    <s v="HND"/>
    <x v="43"/>
    <n v="1157.3042700000001"/>
  </r>
  <r>
    <x v="96"/>
    <s v="R"/>
    <s v="HPC"/>
    <x v="43"/>
    <n v="352.42540409999998"/>
  </r>
  <r>
    <x v="97"/>
    <s v="C"/>
    <s v="HRV"/>
    <x v="43"/>
    <n v="7805.8814179999999"/>
  </r>
  <r>
    <x v="98"/>
    <s v="C"/>
    <s v="HTI"/>
    <x v="43"/>
    <n v="329.78209459999999"/>
  </r>
  <r>
    <x v="99"/>
    <s v="C"/>
    <s v="HUN"/>
    <x v="43"/>
    <n v="8396.2530229999993"/>
  </r>
  <r>
    <x v="100"/>
    <s v="R"/>
    <s v="IBD"/>
    <x v="43"/>
    <n v="1630.905481"/>
  </r>
  <r>
    <x v="101"/>
    <s v="R"/>
    <s v="IBT"/>
    <x v="43"/>
    <n v="1366.0007619999999"/>
  </r>
  <r>
    <x v="102"/>
    <s v="R"/>
    <s v="IDA"/>
    <x v="43"/>
    <n v="431.5323808"/>
  </r>
  <r>
    <x v="103"/>
    <s v="R"/>
    <s v="IDB"/>
    <x v="43"/>
    <n v="542.52715330000001"/>
  </r>
  <r>
    <x v="104"/>
    <s v="C"/>
    <s v="IDN"/>
    <x v="43"/>
    <n v="1064.5094469999999"/>
  </r>
  <r>
    <x v="105"/>
    <s v="R"/>
    <s v="IDX"/>
    <x v="43"/>
    <n v="376.73985149999999"/>
  </r>
  <r>
    <x v="106"/>
    <s v="C"/>
    <s v="IMN"/>
    <x v="43"/>
    <n v="30366.03975"/>
  </r>
  <r>
    <x v="107"/>
    <s v="C"/>
    <s v="IND"/>
    <x v="43"/>
    <n v="541.13522790000002"/>
  </r>
  <r>
    <x v="108"/>
    <s v="R"/>
    <s v="INX"/>
    <x v="43"/>
    <m/>
  </r>
  <r>
    <x v="109"/>
    <s v="C"/>
    <s v="IRL"/>
    <x v="43"/>
    <n v="41107.155319999998"/>
  </r>
  <r>
    <x v="110"/>
    <s v="C"/>
    <s v="IRN"/>
    <x v="43"/>
    <n v="2231.3427959999999"/>
  </r>
  <r>
    <x v="111"/>
    <s v="C"/>
    <s v="IRQ"/>
    <x v="43"/>
    <m/>
  </r>
  <r>
    <x v="112"/>
    <s v="C"/>
    <s v="ISL"/>
    <x v="43"/>
    <n v="39044.090989999997"/>
  </r>
  <r>
    <x v="113"/>
    <s v="C"/>
    <s v="ISR"/>
    <x v="43"/>
    <n v="18946.99942"/>
  </r>
  <r>
    <x v="114"/>
    <s v="C"/>
    <s v="ITA"/>
    <x v="43"/>
    <n v="27387.2258"/>
  </r>
  <r>
    <x v="115"/>
    <s v="C"/>
    <s v="JAM"/>
    <x v="43"/>
    <n v="3465.221998"/>
  </r>
  <r>
    <x v="116"/>
    <s v="C"/>
    <s v="JOR"/>
    <x v="43"/>
    <n v="1889.213962"/>
  </r>
  <r>
    <x v="117"/>
    <s v="C"/>
    <s v="JPN"/>
    <x v="43"/>
    <n v="34808.390919999998"/>
  </r>
  <r>
    <x v="118"/>
    <s v="C"/>
    <s v="KAZ"/>
    <x v="43"/>
    <n v="2068.1236570000001"/>
  </r>
  <r>
    <x v="119"/>
    <s v="C"/>
    <s v="KEN"/>
    <x v="43"/>
    <n v="436.68753570000001"/>
  </r>
  <r>
    <x v="120"/>
    <s v="C"/>
    <s v="KGZ"/>
    <x v="43"/>
    <n v="380.50736239999998"/>
  </r>
  <r>
    <x v="121"/>
    <s v="C"/>
    <s v="KHM"/>
    <x v="43"/>
    <n v="362.4213785"/>
  </r>
  <r>
    <x v="122"/>
    <s v="C"/>
    <s v="KIR"/>
    <x v="43"/>
    <n v="1015.038605"/>
  </r>
  <r>
    <x v="123"/>
    <s v="C"/>
    <s v="KNA"/>
    <x v="43"/>
    <n v="9847.6035460000003"/>
  </r>
  <r>
    <x v="124"/>
    <s v="C"/>
    <s v="KOR"/>
    <x v="43"/>
    <n v="14209.38852"/>
  </r>
  <r>
    <x v="125"/>
    <s v="C"/>
    <s v="KWT"/>
    <x v="43"/>
    <n v="22071.569609999999"/>
  </r>
  <r>
    <x v="126"/>
    <s v="R"/>
    <s v="LAC"/>
    <x v="43"/>
    <n v="3530.3639309999999"/>
  </r>
  <r>
    <x v="127"/>
    <s v="C"/>
    <s v="LAO"/>
    <x v="43"/>
    <n v="362.6252958"/>
  </r>
  <r>
    <x v="128"/>
    <s v="C"/>
    <s v="LBN"/>
    <x v="43"/>
    <n v="5425.6690699999999"/>
  </r>
  <r>
    <x v="129"/>
    <s v="C"/>
    <s v="LBR"/>
    <x v="43"/>
    <n v="133.4945108"/>
  </r>
  <r>
    <x v="130"/>
    <s v="C"/>
    <s v="LBY"/>
    <x v="43"/>
    <n v="4676.9675029999999"/>
  </r>
  <r>
    <x v="131"/>
    <s v="C"/>
    <s v="LCA"/>
    <x v="43"/>
    <n v="5117.859195"/>
  </r>
  <r>
    <x v="132"/>
    <s v="R"/>
    <s v="LCN"/>
    <x v="43"/>
    <n v="3724.3724520000001"/>
  </r>
  <r>
    <x v="133"/>
    <s v="R"/>
    <s v="LDC"/>
    <x v="43"/>
    <n v="334.02589230000001"/>
  </r>
  <r>
    <x v="134"/>
    <s v="R"/>
    <s v="LIC"/>
    <x v="43"/>
    <n v="262.77778540000003"/>
  </r>
  <r>
    <x v="135"/>
    <s v="C"/>
    <s v="LIE"/>
    <x v="43"/>
    <n v="89469.750870000003"/>
  </r>
  <r>
    <x v="136"/>
    <s v="C"/>
    <s v="LKA"/>
    <x v="43"/>
    <n v="989.45477319999998"/>
  </r>
  <r>
    <x v="137"/>
    <s v="R"/>
    <s v="LMC"/>
    <x v="43"/>
    <n v="673.93590370000004"/>
  </r>
  <r>
    <x v="138"/>
    <s v="R"/>
    <s v="LMY"/>
    <x v="43"/>
    <n v="1312.896436"/>
  </r>
  <r>
    <x v="139"/>
    <s v="C"/>
    <s v="LSO"/>
    <x v="43"/>
    <n v="603.63627899999994"/>
  </r>
  <r>
    <x v="140"/>
    <s v="R"/>
    <s v="LTE"/>
    <x v="43"/>
    <n v="2035.9859980000001"/>
  </r>
  <r>
    <x v="141"/>
    <s v="C"/>
    <s v="LTU"/>
    <x v="43"/>
    <n v="5505.5356689999999"/>
  </r>
  <r>
    <x v="142"/>
    <s v="C"/>
    <s v="LUX"/>
    <x v="43"/>
    <n v="65445.885029999998"/>
  </r>
  <r>
    <x v="143"/>
    <s v="C"/>
    <s v="LVA"/>
    <x v="43"/>
    <n v="5134.905694"/>
  </r>
  <r>
    <x v="144"/>
    <s v="C"/>
    <s v="MAC"/>
    <x v="43"/>
    <n v="17809.598150000002"/>
  </r>
  <r>
    <x v="145"/>
    <s v="C"/>
    <s v="MAF"/>
    <x v="43"/>
    <m/>
  </r>
  <r>
    <x v="146"/>
    <s v="C"/>
    <s v="MAR"/>
    <x v="43"/>
    <n v="1721.9738629999999"/>
  </r>
  <r>
    <x v="147"/>
    <s v="C"/>
    <s v="MCO"/>
    <x v="43"/>
    <n v="108978.48970000001"/>
  </r>
  <r>
    <x v="148"/>
    <s v="C"/>
    <s v="MDA"/>
    <x v="43"/>
    <n v="548.28968669999995"/>
  </r>
  <r>
    <x v="149"/>
    <s v="C"/>
    <s v="MDG"/>
    <x v="43"/>
    <n v="316.79989649999999"/>
  </r>
  <r>
    <x v="150"/>
    <s v="C"/>
    <s v="MDV"/>
    <x v="43"/>
    <n v="3432.2478409999999"/>
  </r>
  <r>
    <x v="151"/>
    <s v="R"/>
    <s v="MEA"/>
    <x v="43"/>
    <n v="3245.7610129999998"/>
  </r>
  <r>
    <x v="152"/>
    <s v="C"/>
    <s v="MEX"/>
    <x v="43"/>
    <n v="6751.9989869999999"/>
  </r>
  <r>
    <x v="153"/>
    <s v="C"/>
    <s v="MHL"/>
    <x v="43"/>
    <n v="2434.7148670000001"/>
  </r>
  <r>
    <x v="154"/>
    <s v="R"/>
    <s v="MIC"/>
    <x v="43"/>
    <n v="1421.6442489999999"/>
  </r>
  <r>
    <x v="155"/>
    <s v="C"/>
    <s v="MKD"/>
    <x v="43"/>
    <n v="2408.8001100000001"/>
  </r>
  <r>
    <x v="156"/>
    <s v="C"/>
    <s v="MLI"/>
    <x v="43"/>
    <n v="391.79128009999999"/>
  </r>
  <r>
    <x v="157"/>
    <s v="C"/>
    <s v="MLT"/>
    <x v="43"/>
    <n v="13689.98999"/>
  </r>
  <r>
    <x v="158"/>
    <s v="C"/>
    <s v="MMR"/>
    <x v="43"/>
    <n v="219.78232600000001"/>
  </r>
  <r>
    <x v="159"/>
    <s v="R"/>
    <s v="MNA"/>
    <x v="43"/>
    <n v="1728.645041"/>
  </r>
  <r>
    <x v="160"/>
    <s v="C"/>
    <s v="MNE"/>
    <x v="43"/>
    <n v="2789.1073500000002"/>
  </r>
  <r>
    <x v="161"/>
    <s v="C"/>
    <s v="MNG"/>
    <x v="43"/>
    <n v="646.0561295"/>
  </r>
  <r>
    <x v="162"/>
    <s v="C"/>
    <s v="MNP"/>
    <x v="43"/>
    <n v="18376.790959999998"/>
  </r>
  <r>
    <x v="163"/>
    <s v="C"/>
    <s v="MOZ"/>
    <x v="43"/>
    <n v="283.89115880000003"/>
  </r>
  <r>
    <x v="164"/>
    <s v="C"/>
    <s v="MRT"/>
    <x v="43"/>
    <n v="528.58066129999997"/>
  </r>
  <r>
    <x v="165"/>
    <s v="C"/>
    <s v="MUS"/>
    <x v="43"/>
    <n v="4623.3476419999997"/>
  </r>
  <r>
    <x v="166"/>
    <s v="C"/>
    <s v="MWI"/>
    <x v="43"/>
    <n v="260.1052517"/>
  </r>
  <r>
    <x v="167"/>
    <s v="C"/>
    <s v="MYS"/>
    <x v="43"/>
    <n v="4463.6758929999996"/>
  </r>
  <r>
    <x v="168"/>
    <s v="R"/>
    <s v="NAC"/>
    <x v="43"/>
    <n v="38550.079899999997"/>
  </r>
  <r>
    <x v="169"/>
    <s v="C"/>
    <s v="NAM"/>
    <x v="43"/>
    <n v="2482.3686200000002"/>
  </r>
  <r>
    <x v="170"/>
    <s v="C"/>
    <s v="NCL"/>
    <x v="43"/>
    <m/>
  </r>
  <r>
    <x v="171"/>
    <s v="C"/>
    <s v="NER"/>
    <x v="43"/>
    <n v="215.8050408"/>
  </r>
  <r>
    <x v="172"/>
    <s v="C"/>
    <s v="NGA"/>
    <x v="43"/>
    <n v="512.65071899999998"/>
  </r>
  <r>
    <x v="173"/>
    <s v="C"/>
    <s v="NIC"/>
    <x v="43"/>
    <n v="1015.5653139999999"/>
  </r>
  <r>
    <x v="174"/>
    <s v="C"/>
    <s v="NLD"/>
    <x v="43"/>
    <n v="35245.164069999999"/>
  </r>
  <r>
    <x v="175"/>
    <s v="C"/>
    <s v="NOR"/>
    <x v="43"/>
    <n v="50111.654450000002"/>
  </r>
  <r>
    <x v="176"/>
    <s v="C"/>
    <s v="NPL"/>
    <x v="43"/>
    <n v="253.7200412"/>
  </r>
  <r>
    <x v="177"/>
    <s v="C"/>
    <s v="NRU"/>
    <x v="43"/>
    <m/>
  </r>
  <r>
    <x v="178"/>
    <s v="C"/>
    <s v="NZL"/>
    <x v="43"/>
    <n v="21913.708170000002"/>
  </r>
  <r>
    <x v="179"/>
    <s v="R"/>
    <s v="OED"/>
    <x v="43"/>
    <n v="26830.126079999998"/>
  </r>
  <r>
    <x v="180"/>
    <s v="C"/>
    <s v="OMN"/>
    <x v="43"/>
    <n v="9069.8102060000001"/>
  </r>
  <r>
    <x v="181"/>
    <s v="R"/>
    <s v="OSS"/>
    <x v="43"/>
    <n v="5469.7946259999999"/>
  </r>
  <r>
    <x v="182"/>
    <s v="C"/>
    <s v="PAK"/>
    <x v="43"/>
    <n v="563.59434199999998"/>
  </r>
  <r>
    <x v="183"/>
    <s v="C"/>
    <s v="PAN"/>
    <x v="43"/>
    <n v="4267.1357799999996"/>
  </r>
  <r>
    <x v="184"/>
    <s v="C"/>
    <s v="PER"/>
    <x v="43"/>
    <n v="2180.2509970000001"/>
  </r>
  <r>
    <x v="185"/>
    <s v="C"/>
    <s v="PHL"/>
    <x v="43"/>
    <n v="1010.553196"/>
  </r>
  <r>
    <x v="186"/>
    <s v="C"/>
    <s v="PLW"/>
    <x v="43"/>
    <n v="8116.7512690000003"/>
  </r>
  <r>
    <x v="187"/>
    <s v="C"/>
    <s v="PNG"/>
    <x v="43"/>
    <n v="588.35825950000003"/>
  </r>
  <r>
    <x v="188"/>
    <s v="C"/>
    <s v="POL"/>
    <x v="43"/>
    <n v="5693.5241599999999"/>
  </r>
  <r>
    <x v="189"/>
    <s v="R"/>
    <s v="PRE"/>
    <x v="43"/>
    <n v="453.81882280000002"/>
  </r>
  <r>
    <x v="190"/>
    <s v="C"/>
    <s v="PRI"/>
    <x v="43"/>
    <n v="19820.207289999998"/>
  </r>
  <r>
    <x v="191"/>
    <s v="C"/>
    <s v="PRK"/>
    <x v="43"/>
    <m/>
  </r>
  <r>
    <x v="192"/>
    <s v="C"/>
    <s v="PRT"/>
    <x v="43"/>
    <n v="15772.733399999999"/>
  </r>
  <r>
    <x v="193"/>
    <s v="C"/>
    <s v="PRY"/>
    <x v="43"/>
    <n v="1174.7793469999999"/>
  </r>
  <r>
    <x v="194"/>
    <s v="R"/>
    <s v="PSE"/>
    <x v="43"/>
    <n v="1257.69857"/>
  </r>
  <r>
    <x v="195"/>
    <s v="R"/>
    <s v="PSS"/>
    <x v="43"/>
    <n v="2051.4667199999999"/>
  </r>
  <r>
    <x v="196"/>
    <s v="R"/>
    <s v="PST"/>
    <x v="43"/>
    <n v="29412.729019999999"/>
  </r>
  <r>
    <x v="197"/>
    <s v="C"/>
    <s v="PYF"/>
    <x v="43"/>
    <m/>
  </r>
  <r>
    <x v="198"/>
    <s v="C"/>
    <s v="QAT"/>
    <x v="43"/>
    <n v="34176.981829999997"/>
  </r>
  <r>
    <x v="199"/>
    <s v="C"/>
    <s v="ROU"/>
    <x v="43"/>
    <n v="2774.9558059999999"/>
  </r>
  <r>
    <x v="200"/>
    <s v="C"/>
    <s v="RUS"/>
    <x v="43"/>
    <n v="2975.1327780000001"/>
  </r>
  <r>
    <x v="201"/>
    <s v="C"/>
    <s v="RWA"/>
    <x v="43"/>
    <n v="212.66194909999999"/>
  </r>
  <r>
    <x v="202"/>
    <s v="R"/>
    <s v="SAS"/>
    <x v="43"/>
    <n v="529.44392089999997"/>
  </r>
  <r>
    <x v="203"/>
    <s v="C"/>
    <s v="SAU"/>
    <x v="43"/>
    <n v="9567.4582850000006"/>
  </r>
  <r>
    <x v="204"/>
    <s v="C"/>
    <s v="SDN"/>
    <x v="43"/>
    <n v="477.7384078"/>
  </r>
  <r>
    <x v="205"/>
    <s v="C"/>
    <s v="SEN"/>
    <x v="43"/>
    <n v="642.76631129999998"/>
  </r>
  <r>
    <x v="206"/>
    <s v="C"/>
    <s v="SGP"/>
    <x v="43"/>
    <n v="23573.62804"/>
  </r>
  <r>
    <x v="207"/>
    <s v="C"/>
    <s v="SLB"/>
    <x v="43"/>
    <n v="744.76574230000006"/>
  </r>
  <r>
    <x v="208"/>
    <s v="C"/>
    <s v="SLE"/>
    <x v="43"/>
    <n v="263.76183120000002"/>
  </r>
  <r>
    <x v="209"/>
    <s v="C"/>
    <s v="SLV"/>
    <x v="43"/>
    <n v="2519.7373870000001"/>
  </r>
  <r>
    <x v="210"/>
    <s v="C"/>
    <s v="SMR"/>
    <x v="43"/>
    <n v="39411.157619999998"/>
  </r>
  <r>
    <x v="211"/>
    <s v="C"/>
    <s v="SOM"/>
    <x v="43"/>
    <m/>
  </r>
  <r>
    <x v="212"/>
    <s v="C"/>
    <s v="SRB"/>
    <x v="43"/>
    <n v="2832.490652"/>
  </r>
  <r>
    <x v="213"/>
    <s v="R"/>
    <s v="SSA"/>
    <x v="43"/>
    <n v="646.06092269999999"/>
  </r>
  <r>
    <x v="214"/>
    <s v="C"/>
    <s v="SSD"/>
    <x v="43"/>
    <m/>
  </r>
  <r>
    <x v="215"/>
    <s v="R"/>
    <s v="SSF"/>
    <x v="43"/>
    <n v="646.96679349999999"/>
  </r>
  <r>
    <x v="216"/>
    <s v="R"/>
    <s v="SST"/>
    <x v="43"/>
    <n v="5277.6671029999998"/>
  </r>
  <r>
    <x v="217"/>
    <s v="C"/>
    <s v="STP"/>
    <x v="43"/>
    <n v="649.34021529999995"/>
  </r>
  <r>
    <x v="218"/>
    <s v="C"/>
    <s v="SUR"/>
    <x v="43"/>
    <n v="2603.139009"/>
  </r>
  <r>
    <x v="219"/>
    <s v="C"/>
    <s v="SVK"/>
    <x v="43"/>
    <n v="8696.9132420000005"/>
  </r>
  <r>
    <x v="220"/>
    <s v="C"/>
    <s v="SVN"/>
    <x v="43"/>
    <n v="14880.47154"/>
  </r>
  <r>
    <x v="221"/>
    <s v="C"/>
    <s v="SWE"/>
    <x v="43"/>
    <n v="36961.425369999997"/>
  </r>
  <r>
    <x v="222"/>
    <s v="C"/>
    <s v="SWZ"/>
    <x v="43"/>
    <n v="2020.9940489999999"/>
  </r>
  <r>
    <x v="223"/>
    <s v="C"/>
    <s v="SXM"/>
    <x v="43"/>
    <m/>
  </r>
  <r>
    <x v="224"/>
    <s v="C"/>
    <s v="SYC"/>
    <x v="43"/>
    <n v="8524.9612359999992"/>
  </r>
  <r>
    <x v="225"/>
    <s v="C"/>
    <s v="SYR"/>
    <x v="43"/>
    <n v="1253.3914030000001"/>
  </r>
  <r>
    <x v="226"/>
    <s v="C"/>
    <s v="TCA"/>
    <x v="43"/>
    <m/>
  </r>
  <r>
    <x v="227"/>
    <s v="C"/>
    <s v="TCD"/>
    <x v="43"/>
    <n v="292.59143640000002"/>
  </r>
  <r>
    <x v="228"/>
    <s v="R"/>
    <s v="TEA"/>
    <x v="43"/>
    <n v="1256.545766"/>
  </r>
  <r>
    <x v="229"/>
    <s v="R"/>
    <s v="TEC"/>
    <x v="43"/>
    <n v="2885.6331789999999"/>
  </r>
  <r>
    <x v="230"/>
    <s v="C"/>
    <s v="TGO"/>
    <x v="43"/>
    <n v="310.43701440000001"/>
  </r>
  <r>
    <x v="231"/>
    <s v="C"/>
    <s v="THA"/>
    <x v="43"/>
    <n v="2358.930629"/>
  </r>
  <r>
    <x v="232"/>
    <s v="C"/>
    <s v="TJK"/>
    <x v="43"/>
    <n v="236.30144379999999"/>
  </r>
  <r>
    <x v="233"/>
    <s v="C"/>
    <s v="TKM"/>
    <x v="43"/>
    <n v="1283.8859769999999"/>
  </r>
  <r>
    <x v="234"/>
    <s v="R"/>
    <s v="TLA"/>
    <x v="43"/>
    <n v="3589.9129699999999"/>
  </r>
  <r>
    <x v="235"/>
    <s v="C"/>
    <s v="TLS"/>
    <x v="43"/>
    <n v="471.45658229999998"/>
  </r>
  <r>
    <x v="236"/>
    <s v="R"/>
    <s v="TMN"/>
    <x v="43"/>
    <n v="1733.7547999999999"/>
  </r>
  <r>
    <x v="237"/>
    <s v="C"/>
    <s v="TON"/>
    <x v="43"/>
    <n v="2029.7147179999999"/>
  </r>
  <r>
    <x v="238"/>
    <s v="R"/>
    <s v="TSA"/>
    <x v="43"/>
    <n v="529.44392089999997"/>
  </r>
  <r>
    <x v="239"/>
    <s v="R"/>
    <s v="TSS"/>
    <x v="43"/>
    <n v="646.96679349999999"/>
  </r>
  <r>
    <x v="240"/>
    <s v="C"/>
    <s v="TTO"/>
    <x v="43"/>
    <n v="8804.5186659999999"/>
  </r>
  <r>
    <x v="241"/>
    <s v="C"/>
    <s v="TUN"/>
    <x v="43"/>
    <n v="2761.9692490000002"/>
  </r>
  <r>
    <x v="242"/>
    <s v="C"/>
    <s v="TUR"/>
    <x v="43"/>
    <n v="4718.5012909999996"/>
  </r>
  <r>
    <x v="243"/>
    <s v="C"/>
    <s v="TUV"/>
    <x v="43"/>
    <n v="1866.5996250000001"/>
  </r>
  <r>
    <x v="244"/>
    <s v="C"/>
    <s v="TZA"/>
    <x v="43"/>
    <n v="323.07210659999998"/>
  </r>
  <r>
    <x v="245"/>
    <s v="C"/>
    <s v="UGA"/>
    <x v="43"/>
    <n v="237.9995917"/>
  </r>
  <r>
    <x v="246"/>
    <s v="C"/>
    <s v="UKR"/>
    <x v="43"/>
    <n v="1048.5224880000001"/>
  </r>
  <r>
    <x v="247"/>
    <s v="R"/>
    <s v="UMC"/>
    <x v="43"/>
    <n v="2207.9945050000001"/>
  </r>
  <r>
    <x v="248"/>
    <s v="C"/>
    <s v="URY"/>
    <x v="43"/>
    <n v="3622.0522839999999"/>
  </r>
  <r>
    <x v="249"/>
    <s v="C"/>
    <s v="USA"/>
    <x v="43"/>
    <n v="39677.198349999999"/>
  </r>
  <r>
    <x v="250"/>
    <s v="C"/>
    <s v="UZB"/>
    <x v="43"/>
    <n v="396.12996900000002"/>
  </r>
  <r>
    <x v="251"/>
    <s v="C"/>
    <s v="VCT"/>
    <x v="43"/>
    <n v="4446.7586179999998"/>
  </r>
  <r>
    <x v="252"/>
    <s v="C"/>
    <s v="VEN"/>
    <x v="43"/>
    <n v="3232.5242760000001"/>
  </r>
  <r>
    <x v="253"/>
    <s v="C"/>
    <s v="VGB"/>
    <x v="43"/>
    <m/>
  </r>
  <r>
    <x v="254"/>
    <s v="C"/>
    <s v="VIR"/>
    <x v="43"/>
    <n v="31947.078689999998"/>
  </r>
  <r>
    <x v="255"/>
    <s v="C"/>
    <s v="VNM"/>
    <x v="43"/>
    <n v="530.86185049999995"/>
  </r>
  <r>
    <x v="256"/>
    <s v="C"/>
    <s v="VUT"/>
    <x v="43"/>
    <n v="1580.5027239999999"/>
  </r>
  <r>
    <x v="257"/>
    <s v="R"/>
    <s v="WLD"/>
    <x v="43"/>
    <n v="6114.8321880000003"/>
  </r>
  <r>
    <x v="258"/>
    <s v="C"/>
    <s v="WSM"/>
    <x v="43"/>
    <n v="1907.209417"/>
  </r>
  <r>
    <x v="259"/>
    <s v="C"/>
    <s v="XKX"/>
    <x v="43"/>
    <n v="1969.562713"/>
  </r>
  <r>
    <x v="260"/>
    <s v="C"/>
    <s v="YEM"/>
    <x v="43"/>
    <n v="605.16473350000001"/>
  </r>
  <r>
    <x v="261"/>
    <s v="C"/>
    <s v="ZAF"/>
    <x v="43"/>
    <n v="3775.608275"/>
  </r>
  <r>
    <x v="262"/>
    <s v="C"/>
    <s v="ZMB"/>
    <x v="43"/>
    <n v="429.15834339999998"/>
  </r>
  <r>
    <x v="263"/>
    <s v="C"/>
    <s v="ZWE"/>
    <x v="43"/>
    <n v="453.35115519999999"/>
  </r>
  <r>
    <x v="0"/>
    <s v="C"/>
    <s v="ABW"/>
    <x v="44"/>
    <n v="22567.824919999999"/>
  </r>
  <r>
    <x v="1"/>
    <s v="C"/>
    <s v="AFG"/>
    <x v="44"/>
    <n v="219.14135279999999"/>
  </r>
  <r>
    <x v="2"/>
    <s v="C"/>
    <s v="AGO"/>
    <x v="44"/>
    <n v="1041.0868439999999"/>
  </r>
  <r>
    <x v="3"/>
    <s v="C"/>
    <s v="ALB"/>
    <x v="44"/>
    <n v="2416.5882350000002"/>
  </r>
  <r>
    <x v="4"/>
    <s v="C"/>
    <s v="AND"/>
    <x v="44"/>
    <n v="38255.950499999999"/>
  </r>
  <r>
    <x v="5"/>
    <s v="R"/>
    <s v="ARB"/>
    <x v="44"/>
    <n v="3117.6608059999999"/>
  </r>
  <r>
    <x v="6"/>
    <s v="C"/>
    <s v="ARE"/>
    <x v="44"/>
    <n v="36161.170610000001"/>
  </r>
  <r>
    <x v="7"/>
    <s v="C"/>
    <s v="ARG"/>
    <x v="44"/>
    <n v="4251.5743480000001"/>
  </r>
  <r>
    <x v="8"/>
    <s v="C"/>
    <s v="ARM"/>
    <x v="44"/>
    <n v="1191.96192"/>
  </r>
  <r>
    <x v="9"/>
    <s v="C"/>
    <s v="ASM"/>
    <x v="44"/>
    <n v="8639.3088549999993"/>
  </r>
  <r>
    <x v="10"/>
    <s v="C"/>
    <s v="ATG"/>
    <x v="44"/>
    <n v="10352.8374"/>
  </r>
  <r>
    <x v="11"/>
    <s v="C"/>
    <s v="AUS"/>
    <x v="44"/>
    <n v="30472.37977"/>
  </r>
  <r>
    <x v="12"/>
    <s v="C"/>
    <s v="AUT"/>
    <x v="44"/>
    <n v="36693.402620000001"/>
  </r>
  <r>
    <x v="13"/>
    <s v="C"/>
    <s v="AZE"/>
    <x v="44"/>
    <n v="1045.02163"/>
  </r>
  <r>
    <x v="14"/>
    <s v="C"/>
    <s v="BDI"/>
    <x v="44"/>
    <n v="127.4296648"/>
  </r>
  <r>
    <x v="15"/>
    <s v="C"/>
    <s v="BEL"/>
    <x v="44"/>
    <n v="35589.712950000001"/>
  </r>
  <r>
    <x v="16"/>
    <s v="C"/>
    <s v="BEN"/>
    <x v="44"/>
    <n v="583.40935139999999"/>
  </r>
  <r>
    <x v="17"/>
    <s v="C"/>
    <s v="BFA"/>
    <x v="44"/>
    <n v="371.32308649999999"/>
  </r>
  <r>
    <x v="18"/>
    <s v="C"/>
    <s v="BGD"/>
    <x v="44"/>
    <n v="460.75791670000001"/>
  </r>
  <r>
    <x v="19"/>
    <s v="C"/>
    <s v="BGR"/>
    <x v="44"/>
    <n v="3381.5078370000001"/>
  </r>
  <r>
    <x v="20"/>
    <s v="C"/>
    <s v="BHR"/>
    <x v="44"/>
    <n v="15846.476409999999"/>
  </r>
  <r>
    <x v="21"/>
    <s v="C"/>
    <s v="BHS"/>
    <x v="44"/>
    <n v="21996.406490000001"/>
  </r>
  <r>
    <x v="22"/>
    <s v="C"/>
    <s v="BIH"/>
    <x v="44"/>
    <n v="2650.6426609999999"/>
  </r>
  <r>
    <x v="23"/>
    <s v="C"/>
    <s v="BLR"/>
    <x v="44"/>
    <n v="2378.339207"/>
  </r>
  <r>
    <x v="24"/>
    <s v="C"/>
    <s v="BLZ"/>
    <x v="44"/>
    <n v="3831.5380190000001"/>
  </r>
  <r>
    <x v="25"/>
    <s v="C"/>
    <s v="BMU"/>
    <x v="44"/>
    <n v="70359.319109999997"/>
  </r>
  <r>
    <x v="26"/>
    <s v="C"/>
    <s v="BOL"/>
    <x v="44"/>
    <n v="978.33464849999996"/>
  </r>
  <r>
    <x v="27"/>
    <s v="C"/>
    <s v="BRA"/>
    <x v="44"/>
    <n v="3623.0476669999998"/>
  </r>
  <r>
    <x v="28"/>
    <s v="C"/>
    <s v="BRB"/>
    <x v="44"/>
    <n v="12868.863090000001"/>
  </r>
  <r>
    <x v="29"/>
    <s v="C"/>
    <s v="BRN"/>
    <x v="44"/>
    <n v="21896.60527"/>
  </r>
  <r>
    <x v="30"/>
    <s v="C"/>
    <s v="BTN"/>
    <x v="44"/>
    <n v="1097.4570880000001"/>
  </r>
  <r>
    <x v="31"/>
    <s v="C"/>
    <s v="BWA"/>
    <x v="44"/>
    <n v="4896.5838350000004"/>
  </r>
  <r>
    <x v="32"/>
    <s v="C"/>
    <s v="CAF"/>
    <x v="44"/>
    <n v="313.210598"/>
  </r>
  <r>
    <x v="33"/>
    <s v="C"/>
    <s v="CAN"/>
    <x v="44"/>
    <n v="31979.871950000001"/>
  </r>
  <r>
    <x v="34"/>
    <s v="R"/>
    <s v="CEB"/>
    <x v="44"/>
    <n v="7161.4480819999999"/>
  </r>
  <r>
    <x v="35"/>
    <s v="C"/>
    <s v="CHE"/>
    <x v="44"/>
    <n v="53255.976309999998"/>
  </r>
  <r>
    <x v="36"/>
    <s v="C"/>
    <s v="CHI"/>
    <x v="44"/>
    <n v="55844.116690000003"/>
  </r>
  <r>
    <x v="37"/>
    <s v="C"/>
    <s v="CHL"/>
    <x v="44"/>
    <n v="6210.8283250000004"/>
  </r>
  <r>
    <x v="38"/>
    <s v="C"/>
    <s v="CHN"/>
    <x v="44"/>
    <n v="1508.6684620000001"/>
  </r>
  <r>
    <x v="39"/>
    <s v="C"/>
    <s v="CIV"/>
    <x v="44"/>
    <n v="919.80680280000001"/>
  </r>
  <r>
    <x v="40"/>
    <s v="C"/>
    <s v="CMR"/>
    <x v="44"/>
    <n v="930.20117159999995"/>
  </r>
  <r>
    <x v="41"/>
    <s v="C"/>
    <s v="COD"/>
    <x v="44"/>
    <n v="194.16678630000001"/>
  </r>
  <r>
    <x v="42"/>
    <s v="C"/>
    <s v="COG"/>
    <x v="44"/>
    <n v="1289.337837"/>
  </r>
  <r>
    <x v="43"/>
    <s v="C"/>
    <s v="COL"/>
    <x v="44"/>
    <n v="2740.2494419999998"/>
  </r>
  <r>
    <x v="44"/>
    <s v="C"/>
    <s v="COM"/>
    <x v="44"/>
    <n v="616.4197236"/>
  </r>
  <r>
    <x v="45"/>
    <s v="C"/>
    <s v="CPV"/>
    <x v="44"/>
    <n v="1976.4585059999999"/>
  </r>
  <r>
    <x v="46"/>
    <s v="C"/>
    <s v="CRI"/>
    <x v="44"/>
    <n v="4425.5074670000004"/>
  </r>
  <r>
    <x v="47"/>
    <s v="R"/>
    <s v="CSS"/>
    <x v="44"/>
    <n v="6130.2637880000002"/>
  </r>
  <r>
    <x v="48"/>
    <s v="C"/>
    <s v="CUB"/>
    <x v="44"/>
    <n v="3390.7162560000002"/>
  </r>
  <r>
    <x v="49"/>
    <s v="C"/>
    <s v="CUW"/>
    <x v="44"/>
    <m/>
  </r>
  <r>
    <x v="50"/>
    <s v="C"/>
    <s v="CYM"/>
    <x v="44"/>
    <m/>
  </r>
  <r>
    <x v="51"/>
    <s v="C"/>
    <s v="CYP"/>
    <x v="44"/>
    <n v="23932.491279999998"/>
  </r>
  <r>
    <x v="52"/>
    <s v="C"/>
    <s v="CZE"/>
    <x v="44"/>
    <n v="11667.63212"/>
  </r>
  <r>
    <x v="53"/>
    <s v="C"/>
    <s v="DEU"/>
    <x v="44"/>
    <n v="34165.934029999997"/>
  </r>
  <r>
    <x v="54"/>
    <s v="C"/>
    <s v="DJI"/>
    <x v="44"/>
    <n v="864.18472059999999"/>
  </r>
  <r>
    <x v="55"/>
    <s v="C"/>
    <s v="DMA"/>
    <x v="44"/>
    <n v="5325.0469810000004"/>
  </r>
  <r>
    <x v="56"/>
    <s v="C"/>
    <s v="DNK"/>
    <x v="44"/>
    <n v="46511.604570000003"/>
  </r>
  <r>
    <x v="57"/>
    <s v="C"/>
    <s v="DOM"/>
    <x v="44"/>
    <n v="2421.0960620000001"/>
  </r>
  <r>
    <x v="58"/>
    <s v="C"/>
    <s v="DZA"/>
    <x v="44"/>
    <n v="2598.908023"/>
  </r>
  <r>
    <x v="59"/>
    <s v="R"/>
    <s v="EAP"/>
    <x v="44"/>
    <n v="1429.7862809999999"/>
  </r>
  <r>
    <x v="60"/>
    <s v="R"/>
    <s v="EAR"/>
    <x v="44"/>
    <n v="1536.269143"/>
  </r>
  <r>
    <x v="61"/>
    <s v="R"/>
    <s v="EAS"/>
    <x v="44"/>
    <n v="4566.4729450000004"/>
  </r>
  <r>
    <x v="62"/>
    <s v="R"/>
    <s v="ECA"/>
    <x v="44"/>
    <n v="3444.2387610000001"/>
  </r>
  <r>
    <x v="63"/>
    <s v="R"/>
    <s v="ECS"/>
    <x v="44"/>
    <n v="18056.92455"/>
  </r>
  <r>
    <x v="64"/>
    <s v="C"/>
    <s v="ECU"/>
    <x v="44"/>
    <n v="2708.5578919999998"/>
  </r>
  <r>
    <x v="65"/>
    <s v="C"/>
    <s v="EGY"/>
    <x v="44"/>
    <n v="1045.9432079999999"/>
  </r>
  <r>
    <x v="66"/>
    <s v="R"/>
    <s v="EMU"/>
    <x v="44"/>
    <n v="30980.640579999999"/>
  </r>
  <r>
    <x v="67"/>
    <s v="C"/>
    <s v="ERI"/>
    <x v="44"/>
    <n v="287.42222429999998"/>
  </r>
  <r>
    <x v="68"/>
    <s v="C"/>
    <s v="ESP"/>
    <x v="44"/>
    <n v="24918.645840000001"/>
  </r>
  <r>
    <x v="69"/>
    <s v="C"/>
    <s v="EST"/>
    <x v="44"/>
    <n v="8850.4651150000009"/>
  </r>
  <r>
    <x v="70"/>
    <s v="C"/>
    <s v="ETH"/>
    <x v="44"/>
    <n v="135.7623858"/>
  </r>
  <r>
    <x v="71"/>
    <s v="R"/>
    <s v="EUU"/>
    <x v="44"/>
    <n v="27917.038759999999"/>
  </r>
  <r>
    <x v="72"/>
    <s v="R"/>
    <s v="FCS"/>
    <x v="44"/>
    <n v="673.32902520000005"/>
  </r>
  <r>
    <x v="73"/>
    <s v="C"/>
    <s v="FIN"/>
    <x v="44"/>
    <n v="37636.111729999997"/>
  </r>
  <r>
    <x v="74"/>
    <s v="C"/>
    <s v="FJI"/>
    <x v="44"/>
    <n v="3332.918533"/>
  </r>
  <r>
    <x v="75"/>
    <s v="C"/>
    <s v="FRA"/>
    <x v="44"/>
    <n v="33874.742550000003"/>
  </r>
  <r>
    <x v="76"/>
    <s v="C"/>
    <s v="FRO"/>
    <x v="44"/>
    <n v="34979.081700000002"/>
  </r>
  <r>
    <x v="77"/>
    <s v="C"/>
    <s v="FSM"/>
    <x v="44"/>
    <n v="2247.7954909999999"/>
  </r>
  <r>
    <x v="78"/>
    <s v="C"/>
    <s v="GAB"/>
    <x v="44"/>
    <n v="5685.5777360000002"/>
  </r>
  <r>
    <x v="79"/>
    <s v="C"/>
    <s v="GBR"/>
    <x v="44"/>
    <n v="39824.761810000004"/>
  </r>
  <r>
    <x v="80"/>
    <s v="C"/>
    <s v="GEO"/>
    <x v="44"/>
    <n v="1207.3672280000001"/>
  </r>
  <r>
    <x v="81"/>
    <s v="C"/>
    <s v="GHA"/>
    <x v="44"/>
    <n v="423.1936389"/>
  </r>
  <r>
    <x v="82"/>
    <s v="C"/>
    <s v="GIB"/>
    <x v="44"/>
    <m/>
  </r>
  <r>
    <x v="83"/>
    <s v="C"/>
    <s v="GIN"/>
    <x v="44"/>
    <n v="386.3288283"/>
  </r>
  <r>
    <x v="84"/>
    <s v="C"/>
    <s v="GMB"/>
    <x v="44"/>
    <n v="413.83987730000001"/>
  </r>
  <r>
    <x v="85"/>
    <s v="C"/>
    <s v="GNB"/>
    <x v="44"/>
    <n v="393.31382439999999"/>
  </r>
  <r>
    <x v="86"/>
    <s v="C"/>
    <s v="GNQ"/>
    <x v="44"/>
    <n v="6085.3489069999996"/>
  </r>
  <r>
    <x v="87"/>
    <s v="C"/>
    <s v="GRC"/>
    <x v="44"/>
    <n v="21955.104090000001"/>
  </r>
  <r>
    <x v="88"/>
    <s v="C"/>
    <s v="GRD"/>
    <x v="44"/>
    <n v="5836.1770630000001"/>
  </r>
  <r>
    <x v="89"/>
    <s v="C"/>
    <s v="GRL"/>
    <x v="44"/>
    <n v="28497.52016"/>
  </r>
  <r>
    <x v="90"/>
    <s v="C"/>
    <s v="GTM"/>
    <x v="44"/>
    <n v="1872.737083"/>
  </r>
  <r>
    <x v="91"/>
    <s v="C"/>
    <s v="GUM"/>
    <x v="44"/>
    <n v="24396.106240000001"/>
  </r>
  <r>
    <x v="92"/>
    <s v="C"/>
    <s v="GUY"/>
    <x v="44"/>
    <n v="1045.58861"/>
  </r>
  <r>
    <x v="93"/>
    <s v="R"/>
    <s v="HIC"/>
    <x v="44"/>
    <n v="32304.08871"/>
  </r>
  <r>
    <x v="94"/>
    <s v="C"/>
    <s v="HKG"/>
    <x v="44"/>
    <n v="24928.10037"/>
  </r>
  <r>
    <x v="95"/>
    <s v="C"/>
    <s v="HND"/>
    <x v="44"/>
    <n v="1217.6579609999999"/>
  </r>
  <r>
    <x v="96"/>
    <s v="R"/>
    <s v="HPC"/>
    <x v="44"/>
    <n v="393.43059740000001"/>
  </r>
  <r>
    <x v="97"/>
    <s v="C"/>
    <s v="HRV"/>
    <x v="44"/>
    <n v="9365.7424680000004"/>
  </r>
  <r>
    <x v="98"/>
    <s v="C"/>
    <s v="HTI"/>
    <x v="44"/>
    <n v="387.9429725"/>
  </r>
  <r>
    <x v="99"/>
    <s v="C"/>
    <s v="HUN"/>
    <x v="44"/>
    <n v="10259.52606"/>
  </r>
  <r>
    <x v="100"/>
    <s v="R"/>
    <s v="IBD"/>
    <x v="44"/>
    <n v="1919.5388459999999"/>
  </r>
  <r>
    <x v="101"/>
    <s v="R"/>
    <s v="IBT"/>
    <x v="44"/>
    <n v="1600.6436450000001"/>
  </r>
  <r>
    <x v="102"/>
    <s v="R"/>
    <s v="IDA"/>
    <x v="44"/>
    <n v="489.93514420000002"/>
  </r>
  <r>
    <x v="103"/>
    <s v="R"/>
    <s v="IDB"/>
    <x v="44"/>
    <n v="639.78300639999998"/>
  </r>
  <r>
    <x v="104"/>
    <s v="C"/>
    <s v="IDN"/>
    <x v="44"/>
    <n v="1148.5690959999999"/>
  </r>
  <r>
    <x v="105"/>
    <s v="R"/>
    <s v="IDX"/>
    <x v="44"/>
    <n v="415.77907370000003"/>
  </r>
  <r>
    <x v="106"/>
    <s v="C"/>
    <s v="IMN"/>
    <x v="44"/>
    <n v="36608.45177"/>
  </r>
  <r>
    <x v="107"/>
    <s v="C"/>
    <s v="IND"/>
    <x v="44"/>
    <n v="621.31837670000004"/>
  </r>
  <r>
    <x v="108"/>
    <s v="R"/>
    <s v="INX"/>
    <x v="44"/>
    <m/>
  </r>
  <r>
    <x v="109"/>
    <s v="C"/>
    <s v="IRL"/>
    <x v="44"/>
    <n v="47631.063770000001"/>
  </r>
  <r>
    <x v="110"/>
    <s v="C"/>
    <s v="IRN"/>
    <x v="44"/>
    <n v="2638.679075"/>
  </r>
  <r>
    <x v="111"/>
    <s v="C"/>
    <s v="IRQ"/>
    <x v="44"/>
    <n v="1391.8169230000001"/>
  </r>
  <r>
    <x v="112"/>
    <s v="C"/>
    <s v="ISL"/>
    <x v="44"/>
    <n v="46917.27216"/>
  </r>
  <r>
    <x v="113"/>
    <s v="C"/>
    <s v="ISR"/>
    <x v="44"/>
    <n v="19888.171999999999"/>
  </r>
  <r>
    <x v="114"/>
    <s v="C"/>
    <s v="ITA"/>
    <x v="44"/>
    <n v="31174.561180000001"/>
  </r>
  <r>
    <x v="115"/>
    <s v="C"/>
    <s v="JAM"/>
    <x v="44"/>
    <n v="3719.9735099999998"/>
  </r>
  <r>
    <x v="116"/>
    <s v="C"/>
    <s v="JOR"/>
    <x v="44"/>
    <n v="2061.456882"/>
  </r>
  <r>
    <x v="117"/>
    <s v="C"/>
    <s v="JPN"/>
    <x v="44"/>
    <n v="37688.72234"/>
  </r>
  <r>
    <x v="118"/>
    <s v="C"/>
    <s v="KAZ"/>
    <x v="44"/>
    <n v="2874.2882909999998"/>
  </r>
  <r>
    <x v="119"/>
    <s v="C"/>
    <s v="KEN"/>
    <x v="44"/>
    <n v="458.88435509999999"/>
  </r>
  <r>
    <x v="120"/>
    <s v="C"/>
    <s v="KGZ"/>
    <x v="44"/>
    <n v="433.23511889999997"/>
  </r>
  <r>
    <x v="121"/>
    <s v="C"/>
    <s v="KHM"/>
    <x v="44"/>
    <n v="408.61051839999999"/>
  </r>
  <r>
    <x v="122"/>
    <s v="C"/>
    <s v="KIR"/>
    <x v="44"/>
    <n v="1130.6028060000001"/>
  </r>
  <r>
    <x v="123"/>
    <s v="C"/>
    <s v="KNA"/>
    <x v="44"/>
    <n v="10476.36357"/>
  </r>
  <r>
    <x v="124"/>
    <s v="C"/>
    <s v="KOR"/>
    <x v="44"/>
    <n v="15907.66583"/>
  </r>
  <r>
    <x v="125"/>
    <s v="C"/>
    <s v="KWT"/>
    <x v="44"/>
    <n v="26921.082780000001"/>
  </r>
  <r>
    <x v="126"/>
    <s v="R"/>
    <s v="LAC"/>
    <x v="44"/>
    <n v="4018.5277740000001"/>
  </r>
  <r>
    <x v="127"/>
    <s v="C"/>
    <s v="LAO"/>
    <x v="44"/>
    <n v="417.75165609999999"/>
  </r>
  <r>
    <x v="128"/>
    <s v="C"/>
    <s v="LBN"/>
    <x v="44"/>
    <n v="5424.2235600000004"/>
  </r>
  <r>
    <x v="129"/>
    <s v="C"/>
    <s v="LBR"/>
    <x v="44"/>
    <n v="149.44525490000001"/>
  </r>
  <r>
    <x v="130"/>
    <s v="C"/>
    <s v="LBY"/>
    <x v="44"/>
    <n v="5806.0836040000004"/>
  </r>
  <r>
    <x v="131"/>
    <s v="C"/>
    <s v="LCA"/>
    <x v="44"/>
    <n v="5504.4790000000003"/>
  </r>
  <r>
    <x v="132"/>
    <s v="R"/>
    <s v="LCN"/>
    <x v="44"/>
    <n v="4246.3851830000003"/>
  </r>
  <r>
    <x v="133"/>
    <s v="R"/>
    <s v="LDC"/>
    <x v="44"/>
    <n v="374.15232550000002"/>
  </r>
  <r>
    <x v="134"/>
    <s v="R"/>
    <s v="LIC"/>
    <x v="44"/>
    <n v="291.32328200000001"/>
  </r>
  <r>
    <x v="135"/>
    <s v="C"/>
    <s v="LIE"/>
    <x v="44"/>
    <n v="99848.615040000004"/>
  </r>
  <r>
    <x v="136"/>
    <s v="C"/>
    <s v="LKA"/>
    <x v="44"/>
    <n v="1074.606092"/>
  </r>
  <r>
    <x v="137"/>
    <s v="R"/>
    <s v="LMC"/>
    <x v="44"/>
    <n v="757.86072679999995"/>
  </r>
  <r>
    <x v="138"/>
    <s v="R"/>
    <s v="LMY"/>
    <x v="44"/>
    <n v="1536.315382"/>
  </r>
  <r>
    <x v="139"/>
    <s v="C"/>
    <s v="LSO"/>
    <x v="44"/>
    <n v="781.51459360000001"/>
  </r>
  <r>
    <x v="140"/>
    <s v="R"/>
    <s v="LTE"/>
    <x v="44"/>
    <n v="2431.3601829999998"/>
  </r>
  <r>
    <x v="141"/>
    <s v="C"/>
    <s v="LTU"/>
    <x v="44"/>
    <n v="6706.9669979999999"/>
  </r>
  <r>
    <x v="142"/>
    <s v="C"/>
    <s v="LUX"/>
    <x v="44"/>
    <n v="75716.351079999993"/>
  </r>
  <r>
    <x v="143"/>
    <s v="C"/>
    <s v="LVA"/>
    <x v="44"/>
    <n v="6351.0801250000004"/>
  </r>
  <r>
    <x v="144"/>
    <s v="C"/>
    <s v="MAC"/>
    <x v="44"/>
    <n v="22453.192350000001"/>
  </r>
  <r>
    <x v="145"/>
    <s v="C"/>
    <s v="MAF"/>
    <x v="44"/>
    <m/>
  </r>
  <r>
    <x v="146"/>
    <s v="C"/>
    <s v="MAR"/>
    <x v="44"/>
    <n v="1948.812275"/>
  </r>
  <r>
    <x v="147"/>
    <s v="C"/>
    <s v="MCO"/>
    <x v="44"/>
    <n v="123382.01489999999"/>
  </r>
  <r>
    <x v="148"/>
    <s v="C"/>
    <s v="MDA"/>
    <x v="44"/>
    <n v="720.94093210000005"/>
  </r>
  <r>
    <x v="149"/>
    <s v="C"/>
    <s v="MDG"/>
    <x v="44"/>
    <n v="245.12358760000001"/>
  </r>
  <r>
    <x v="150"/>
    <s v="C"/>
    <s v="MDV"/>
    <x v="44"/>
    <n v="3853.333408"/>
  </r>
  <r>
    <x v="151"/>
    <s v="R"/>
    <s v="MEA"/>
    <x v="44"/>
    <n v="3697.4255760000001"/>
  </r>
  <r>
    <x v="152"/>
    <s v="C"/>
    <s v="MEX"/>
    <x v="44"/>
    <n v="7199.0596649999998"/>
  </r>
  <r>
    <x v="153"/>
    <s v="C"/>
    <s v="MHL"/>
    <x v="44"/>
    <n v="2517.6940509999999"/>
  </r>
  <r>
    <x v="154"/>
    <s v="R"/>
    <s v="MIC"/>
    <x v="44"/>
    <n v="1666.9825980000001"/>
  </r>
  <r>
    <x v="155"/>
    <s v="C"/>
    <s v="MKD"/>
    <x v="44"/>
    <n v="2762.5617010000001"/>
  </r>
  <r>
    <x v="156"/>
    <s v="C"/>
    <s v="MLI"/>
    <x v="44"/>
    <n v="439.35729240000001"/>
  </r>
  <r>
    <x v="157"/>
    <s v="C"/>
    <s v="MLT"/>
    <x v="44"/>
    <n v="15109.054969999999"/>
  </r>
  <r>
    <x v="158"/>
    <s v="C"/>
    <s v="MMR"/>
    <x v="44"/>
    <n v="219.8156688"/>
  </r>
  <r>
    <x v="159"/>
    <s v="R"/>
    <s v="MNA"/>
    <x v="44"/>
    <n v="1945.854198"/>
  </r>
  <r>
    <x v="160"/>
    <s v="C"/>
    <s v="MNE"/>
    <x v="44"/>
    <n v="3380.1995350000002"/>
  </r>
  <r>
    <x v="161"/>
    <s v="C"/>
    <s v="MNG"/>
    <x v="44"/>
    <n v="797.83774319999998"/>
  </r>
  <r>
    <x v="162"/>
    <s v="C"/>
    <s v="MNP"/>
    <x v="44"/>
    <n v="18427.424879999999"/>
  </r>
  <r>
    <x v="163"/>
    <s v="C"/>
    <s v="MOZ"/>
    <x v="44"/>
    <n v="336.33181450000001"/>
  </r>
  <r>
    <x v="164"/>
    <s v="C"/>
    <s v="MRT"/>
    <x v="44"/>
    <n v="602.54728599999999"/>
  </r>
  <r>
    <x v="165"/>
    <s v="C"/>
    <s v="MUS"/>
    <x v="44"/>
    <n v="5229.8767379999999"/>
  </r>
  <r>
    <x v="166"/>
    <s v="C"/>
    <s v="MWI"/>
    <x v="44"/>
    <n v="274.2256294"/>
  </r>
  <r>
    <x v="167"/>
    <s v="C"/>
    <s v="MYS"/>
    <x v="44"/>
    <n v="4955.4777430000004"/>
  </r>
  <r>
    <x v="168"/>
    <s v="R"/>
    <s v="NAC"/>
    <x v="44"/>
    <n v="40948.234179999999"/>
  </r>
  <r>
    <x v="169"/>
    <s v="C"/>
    <s v="NAM"/>
    <x v="44"/>
    <n v="3288.2573729999999"/>
  </r>
  <r>
    <x v="170"/>
    <s v="C"/>
    <s v="NCL"/>
    <x v="44"/>
    <m/>
  </r>
  <r>
    <x v="171"/>
    <s v="C"/>
    <s v="NER"/>
    <x v="44"/>
    <n v="232.56615740000001"/>
  </r>
  <r>
    <x v="172"/>
    <s v="C"/>
    <s v="NGA"/>
    <x v="44"/>
    <n v="648.8150852"/>
  </r>
  <r>
    <x v="173"/>
    <s v="C"/>
    <s v="NIC"/>
    <x v="44"/>
    <n v="1091.5051570000001"/>
  </r>
  <r>
    <x v="174"/>
    <s v="C"/>
    <s v="NLD"/>
    <x v="44"/>
    <n v="39954.642220000002"/>
  </r>
  <r>
    <x v="175"/>
    <s v="C"/>
    <s v="NOR"/>
    <x v="44"/>
    <n v="57570.269160000003"/>
  </r>
  <r>
    <x v="176"/>
    <s v="C"/>
    <s v="NPL"/>
    <x v="44"/>
    <n v="287.40010560000002"/>
  </r>
  <r>
    <x v="177"/>
    <s v="C"/>
    <s v="NRU"/>
    <x v="44"/>
    <m/>
  </r>
  <r>
    <x v="178"/>
    <s v="C"/>
    <s v="NZL"/>
    <x v="44"/>
    <n v="25420.39935"/>
  </r>
  <r>
    <x v="179"/>
    <s v="R"/>
    <s v="OED"/>
    <x v="44"/>
    <n v="29656.76368"/>
  </r>
  <r>
    <x v="180"/>
    <s v="C"/>
    <s v="OMN"/>
    <x v="44"/>
    <n v="10129.288860000001"/>
  </r>
  <r>
    <x v="181"/>
    <s v="R"/>
    <s v="OSS"/>
    <x v="44"/>
    <n v="6640.1546699999999"/>
  </r>
  <r>
    <x v="182"/>
    <s v="C"/>
    <s v="PAK"/>
    <x v="44"/>
    <n v="649.80482329999995"/>
  </r>
  <r>
    <x v="183"/>
    <s v="C"/>
    <s v="PAN"/>
    <x v="44"/>
    <n v="4591.8927759999997"/>
  </r>
  <r>
    <x v="184"/>
    <s v="C"/>
    <s v="PER"/>
    <x v="44"/>
    <n v="2448.1438990000001"/>
  </r>
  <r>
    <x v="185"/>
    <s v="C"/>
    <s v="PHL"/>
    <x v="44"/>
    <n v="1079.0371500000001"/>
  </r>
  <r>
    <x v="186"/>
    <s v="C"/>
    <s v="PLW"/>
    <x v="44"/>
    <n v="8851.7471220000007"/>
  </r>
  <r>
    <x v="187"/>
    <s v="C"/>
    <s v="PNG"/>
    <x v="44"/>
    <n v="637.36162149999996"/>
  </r>
  <r>
    <x v="188"/>
    <s v="C"/>
    <s v="POL"/>
    <x v="44"/>
    <n v="6681.1788180000003"/>
  </r>
  <r>
    <x v="189"/>
    <s v="R"/>
    <s v="PRE"/>
    <x v="44"/>
    <n v="534.13555410000004"/>
  </r>
  <r>
    <x v="190"/>
    <s v="C"/>
    <s v="PRI"/>
    <x v="44"/>
    <n v="20988.992330000001"/>
  </r>
  <r>
    <x v="191"/>
    <s v="C"/>
    <s v="PRK"/>
    <x v="44"/>
    <m/>
  </r>
  <r>
    <x v="192"/>
    <s v="C"/>
    <s v="PRT"/>
    <x v="44"/>
    <n v="18045.588100000001"/>
  </r>
  <r>
    <x v="193"/>
    <s v="C"/>
    <s v="PRY"/>
    <x v="44"/>
    <n v="1408.5279760000001"/>
  </r>
  <r>
    <x v="194"/>
    <s v="R"/>
    <s v="PSE"/>
    <x v="44"/>
    <n v="1337.565724"/>
  </r>
  <r>
    <x v="195"/>
    <s v="R"/>
    <s v="PSS"/>
    <x v="44"/>
    <n v="2344.2074870000001"/>
  </r>
  <r>
    <x v="196"/>
    <s v="R"/>
    <s v="PST"/>
    <x v="44"/>
    <n v="32514.173289999999"/>
  </r>
  <r>
    <x v="197"/>
    <s v="C"/>
    <s v="PYF"/>
    <x v="44"/>
    <m/>
  </r>
  <r>
    <x v="198"/>
    <s v="C"/>
    <s v="QAT"/>
    <x v="44"/>
    <n v="41818.352559999999"/>
  </r>
  <r>
    <x v="199"/>
    <s v="C"/>
    <s v="ROU"/>
    <x v="44"/>
    <n v="3552.92452"/>
  </r>
  <r>
    <x v="200"/>
    <s v="C"/>
    <s v="RUS"/>
    <x v="44"/>
    <n v="4102.3722939999998"/>
  </r>
  <r>
    <x v="201"/>
    <s v="C"/>
    <s v="RWA"/>
    <x v="44"/>
    <n v="236.9114381"/>
  </r>
  <r>
    <x v="202"/>
    <s v="R"/>
    <s v="SAS"/>
    <x v="44"/>
    <n v="603.49679860000003"/>
  </r>
  <r>
    <x v="203"/>
    <s v="C"/>
    <s v="SAU"/>
    <x v="44"/>
    <n v="11138.80746"/>
  </r>
  <r>
    <x v="204"/>
    <s v="C"/>
    <s v="SDN"/>
    <x v="44"/>
    <n v="565.05694589999996"/>
  </r>
  <r>
    <x v="205"/>
    <s v="C"/>
    <s v="SEN"/>
    <x v="44"/>
    <n v="733.05818109999996"/>
  </r>
  <r>
    <x v="206"/>
    <s v="C"/>
    <s v="SGP"/>
    <x v="44"/>
    <n v="27405.271359999999"/>
  </r>
  <r>
    <x v="207"/>
    <s v="C"/>
    <s v="SLB"/>
    <x v="44"/>
    <n v="818.44261900000004"/>
  </r>
  <r>
    <x v="208"/>
    <s v="C"/>
    <s v="SLE"/>
    <x v="44"/>
    <n v="263.10458169999998"/>
  </r>
  <r>
    <x v="209"/>
    <s v="C"/>
    <s v="SLV"/>
    <x v="44"/>
    <n v="2632.709942"/>
  </r>
  <r>
    <x v="210"/>
    <s v="C"/>
    <s v="SMR"/>
    <x v="44"/>
    <n v="45637.006670000002"/>
  </r>
  <r>
    <x v="211"/>
    <s v="C"/>
    <s v="SOM"/>
    <x v="44"/>
    <m/>
  </r>
  <r>
    <x v="212"/>
    <s v="C"/>
    <s v="SRB"/>
    <x v="44"/>
    <n v="3331.2287660000002"/>
  </r>
  <r>
    <x v="213"/>
    <s v="R"/>
    <s v="SSA"/>
    <x v="44"/>
    <n v="782.26591399999995"/>
  </r>
  <r>
    <x v="214"/>
    <s v="C"/>
    <s v="SSD"/>
    <x v="44"/>
    <m/>
  </r>
  <r>
    <x v="215"/>
    <s v="R"/>
    <s v="SSF"/>
    <x v="44"/>
    <n v="783.31318139999996"/>
  </r>
  <r>
    <x v="216"/>
    <s v="R"/>
    <s v="SST"/>
    <x v="44"/>
    <n v="6250.2288900000003"/>
  </r>
  <r>
    <x v="217"/>
    <s v="C"/>
    <s v="STP"/>
    <x v="44"/>
    <n v="693.30456830000003"/>
  </r>
  <r>
    <x v="218"/>
    <s v="C"/>
    <s v="SUR"/>
    <x v="44"/>
    <n v="3006.4877299999998"/>
  </r>
  <r>
    <x v="219"/>
    <s v="C"/>
    <s v="SVK"/>
    <x v="44"/>
    <n v="10654.79371"/>
  </r>
  <r>
    <x v="220"/>
    <s v="C"/>
    <s v="SVN"/>
    <x v="44"/>
    <n v="17260.90151"/>
  </r>
  <r>
    <x v="221"/>
    <s v="C"/>
    <s v="SWE"/>
    <x v="44"/>
    <n v="42442.220450000001"/>
  </r>
  <r>
    <x v="222"/>
    <s v="C"/>
    <s v="SWZ"/>
    <x v="44"/>
    <n v="2529.6335570000001"/>
  </r>
  <r>
    <x v="223"/>
    <s v="C"/>
    <s v="SXM"/>
    <x v="44"/>
    <m/>
  </r>
  <r>
    <x v="224"/>
    <s v="C"/>
    <s v="SYC"/>
    <x v="44"/>
    <n v="10176.65871"/>
  </r>
  <r>
    <x v="225"/>
    <s v="C"/>
    <s v="SYR"/>
    <x v="44"/>
    <n v="1408.852738"/>
  </r>
  <r>
    <x v="226"/>
    <s v="C"/>
    <s v="TCA"/>
    <x v="44"/>
    <m/>
  </r>
  <r>
    <x v="227"/>
    <s v="C"/>
    <s v="TCD"/>
    <x v="44"/>
    <n v="454.67658790000002"/>
  </r>
  <r>
    <x v="228"/>
    <s v="R"/>
    <s v="TEA"/>
    <x v="44"/>
    <n v="1445.187261"/>
  </r>
  <r>
    <x v="229"/>
    <s v="R"/>
    <s v="TEC"/>
    <x v="44"/>
    <n v="3728.2005140000001"/>
  </r>
  <r>
    <x v="230"/>
    <s v="C"/>
    <s v="TGO"/>
    <x v="44"/>
    <n v="349.99372529999999"/>
  </r>
  <r>
    <x v="231"/>
    <s v="C"/>
    <s v="THA"/>
    <x v="44"/>
    <n v="2659.8391080000001"/>
  </r>
  <r>
    <x v="232"/>
    <s v="C"/>
    <s v="TJK"/>
    <x v="44"/>
    <n v="309.2801834"/>
  </r>
  <r>
    <x v="233"/>
    <s v="C"/>
    <s v="TKM"/>
    <x v="44"/>
    <n v="1453.917166"/>
  </r>
  <r>
    <x v="234"/>
    <s v="R"/>
    <s v="TLA"/>
    <x v="44"/>
    <n v="4114.1482020000003"/>
  </r>
  <r>
    <x v="235"/>
    <s v="C"/>
    <s v="TLS"/>
    <x v="44"/>
    <n v="467.5438297"/>
  </r>
  <r>
    <x v="236"/>
    <s v="R"/>
    <s v="TMN"/>
    <x v="44"/>
    <n v="1952.5534419999999"/>
  </r>
  <r>
    <x v="237"/>
    <s v="C"/>
    <s v="TON"/>
    <x v="44"/>
    <n v="2284.3078580000001"/>
  </r>
  <r>
    <x v="238"/>
    <s v="R"/>
    <s v="TSA"/>
    <x v="44"/>
    <n v="603.49679860000003"/>
  </r>
  <r>
    <x v="239"/>
    <s v="R"/>
    <s v="TSS"/>
    <x v="44"/>
    <n v="783.31318139999996"/>
  </r>
  <r>
    <x v="240"/>
    <s v="C"/>
    <s v="TTO"/>
    <x v="44"/>
    <n v="10290.51914"/>
  </r>
  <r>
    <x v="241"/>
    <s v="C"/>
    <s v="TUN"/>
    <x v="44"/>
    <n v="3112.8350289999998"/>
  </r>
  <r>
    <x v="242"/>
    <s v="C"/>
    <s v="TUR"/>
    <x v="44"/>
    <n v="6040.7295299999996"/>
  </r>
  <r>
    <x v="243"/>
    <s v="C"/>
    <s v="TUV"/>
    <x v="44"/>
    <n v="2176.5647469999999"/>
  </r>
  <r>
    <x v="244"/>
    <s v="C"/>
    <s v="TZA"/>
    <x v="44"/>
    <n v="345.18923699999999"/>
  </r>
  <r>
    <x v="245"/>
    <s v="C"/>
    <s v="UGA"/>
    <x v="44"/>
    <n v="288.02369490000001"/>
  </r>
  <r>
    <x v="246"/>
    <s v="C"/>
    <s v="UKR"/>
    <x v="44"/>
    <n v="1367.352433"/>
  </r>
  <r>
    <x v="247"/>
    <s v="R"/>
    <s v="UMC"/>
    <x v="44"/>
    <n v="2632.100117"/>
  </r>
  <r>
    <x v="248"/>
    <s v="C"/>
    <s v="URY"/>
    <x v="44"/>
    <n v="4117.3088530000005"/>
  </r>
  <r>
    <x v="249"/>
    <s v="C"/>
    <s v="USA"/>
    <x v="44"/>
    <n v="41921.809759999996"/>
  </r>
  <r>
    <x v="250"/>
    <s v="C"/>
    <s v="UZB"/>
    <x v="44"/>
    <n v="465.11988689999998"/>
  </r>
  <r>
    <x v="251"/>
    <s v="C"/>
    <s v="VCT"/>
    <x v="44"/>
    <n v="4808.2159110000002"/>
  </r>
  <r>
    <x v="252"/>
    <s v="C"/>
    <s v="VEN"/>
    <x v="44"/>
    <n v="4271.3724039999997"/>
  </r>
  <r>
    <x v="253"/>
    <s v="C"/>
    <s v="VGB"/>
    <x v="44"/>
    <m/>
  </r>
  <r>
    <x v="254"/>
    <s v="C"/>
    <s v="VIR"/>
    <x v="44"/>
    <n v="35192.21862"/>
  </r>
  <r>
    <x v="255"/>
    <s v="C"/>
    <s v="VNM"/>
    <x v="44"/>
    <n v="606.90437829999996"/>
  </r>
  <r>
    <x v="256"/>
    <s v="C"/>
    <s v="VUT"/>
    <x v="44"/>
    <n v="1787.9470229999999"/>
  </r>
  <r>
    <x v="257"/>
    <s v="R"/>
    <s v="WLD"/>
    <x v="44"/>
    <n v="6800.5569020000003"/>
  </r>
  <r>
    <x v="258"/>
    <s v="C"/>
    <s v="WSM"/>
    <x v="44"/>
    <n v="2351.0338139999999"/>
  </r>
  <r>
    <x v="259"/>
    <s v="C"/>
    <s v="XKX"/>
    <x v="44"/>
    <n v="2135.3328470000001"/>
  </r>
  <r>
    <x v="260"/>
    <s v="C"/>
    <s v="YEM"/>
    <x v="44"/>
    <n v="693.08356690000005"/>
  </r>
  <r>
    <x v="261"/>
    <s v="C"/>
    <s v="ZAF"/>
    <x v="44"/>
    <n v="4863.5168800000001"/>
  </r>
  <r>
    <x v="262"/>
    <s v="C"/>
    <s v="ZMB"/>
    <x v="44"/>
    <n v="530.27722170000004"/>
  </r>
  <r>
    <x v="263"/>
    <s v="C"/>
    <s v="ZWE"/>
    <x v="44"/>
    <n v="454.36066540000002"/>
  </r>
  <r>
    <x v="0"/>
    <s v="C"/>
    <s v="ABW"/>
    <x v="45"/>
    <n v="23302.831989999999"/>
  </r>
  <r>
    <x v="1"/>
    <s v="C"/>
    <s v="AFG"/>
    <x v="45"/>
    <n v="250.2941299"/>
  </r>
  <r>
    <x v="2"/>
    <s v="C"/>
    <s v="AGO"/>
    <x v="45"/>
    <n v="1443.991929"/>
  </r>
  <r>
    <x v="3"/>
    <s v="C"/>
    <s v="ALB"/>
    <x v="45"/>
    <n v="2709.1429309999999"/>
  </r>
  <r>
    <x v="4"/>
    <s v="C"/>
    <s v="AND"/>
    <x v="45"/>
    <n v="41185.989020000001"/>
  </r>
  <r>
    <x v="5"/>
    <s v="R"/>
    <s v="ARB"/>
    <x v="45"/>
    <n v="3745.7909300000001"/>
  </r>
  <r>
    <x v="6"/>
    <s v="C"/>
    <s v="ARE"/>
    <x v="45"/>
    <n v="39439.80197"/>
  </r>
  <r>
    <x v="7"/>
    <s v="C"/>
    <s v="ARG"/>
    <x v="45"/>
    <n v="5076.8838290000003"/>
  </r>
  <r>
    <x v="8"/>
    <s v="C"/>
    <s v="ARM"/>
    <x v="45"/>
    <n v="1643.7583970000001"/>
  </r>
  <r>
    <x v="9"/>
    <s v="C"/>
    <s v="ASM"/>
    <x v="45"/>
    <n v="8508.4069149999996"/>
  </r>
  <r>
    <x v="10"/>
    <s v="C"/>
    <s v="ATG"/>
    <x v="45"/>
    <n v="11371.93895"/>
  </r>
  <r>
    <x v="11"/>
    <s v="C"/>
    <s v="AUS"/>
    <x v="45"/>
    <n v="34016.714829999997"/>
  </r>
  <r>
    <x v="12"/>
    <s v="C"/>
    <s v="AUT"/>
    <x v="45"/>
    <n v="38242.042520000003"/>
  </r>
  <r>
    <x v="13"/>
    <s v="C"/>
    <s v="AZE"/>
    <x v="45"/>
    <n v="1578.40239"/>
  </r>
  <r>
    <x v="14"/>
    <s v="C"/>
    <s v="BDI"/>
    <x v="45"/>
    <n v="150.50704339999999"/>
  </r>
  <r>
    <x v="15"/>
    <s v="C"/>
    <s v="BEL"/>
    <x v="45"/>
    <n v="36967.282919999998"/>
  </r>
  <r>
    <x v="16"/>
    <s v="C"/>
    <s v="BEN"/>
    <x v="45"/>
    <n v="601.79997700000001"/>
  </r>
  <r>
    <x v="17"/>
    <s v="C"/>
    <s v="BFA"/>
    <x v="45"/>
    <n v="406.99880710000002"/>
  </r>
  <r>
    <x v="18"/>
    <s v="C"/>
    <s v="BGD"/>
    <x v="45"/>
    <n v="484.15540709999999"/>
  </r>
  <r>
    <x v="19"/>
    <s v="C"/>
    <s v="BGR"/>
    <x v="45"/>
    <n v="3893.6899800000001"/>
  </r>
  <r>
    <x v="20"/>
    <s v="C"/>
    <s v="BHR"/>
    <x v="45"/>
    <n v="17959.178540000001"/>
  </r>
  <r>
    <x v="21"/>
    <s v="C"/>
    <s v="BHS"/>
    <x v="45"/>
    <n v="23405.453020000001"/>
  </r>
  <r>
    <x v="22"/>
    <s v="C"/>
    <s v="BIH"/>
    <x v="45"/>
    <n v="2968.4118060000001"/>
  </r>
  <r>
    <x v="23"/>
    <s v="C"/>
    <s v="BLR"/>
    <x v="45"/>
    <n v="3126.0717669999999"/>
  </r>
  <r>
    <x v="24"/>
    <s v="C"/>
    <s v="BLZ"/>
    <x v="45"/>
    <n v="3933.3322149999999"/>
  </r>
  <r>
    <x v="25"/>
    <s v="C"/>
    <s v="BMU"/>
    <x v="45"/>
    <n v="75882.033859999996"/>
  </r>
  <r>
    <x v="26"/>
    <s v="C"/>
    <s v="BOL"/>
    <x v="45"/>
    <n v="1046.4273840000001"/>
  </r>
  <r>
    <x v="27"/>
    <s v="C"/>
    <s v="BRA"/>
    <x v="45"/>
    <n v="4770.1827460000004"/>
  </r>
  <r>
    <x v="28"/>
    <s v="C"/>
    <s v="BRB"/>
    <x v="45"/>
    <n v="14223.865760000001"/>
  </r>
  <r>
    <x v="29"/>
    <s v="C"/>
    <s v="BRN"/>
    <x v="45"/>
    <n v="26102.133450000001"/>
  </r>
  <r>
    <x v="30"/>
    <s v="C"/>
    <s v="BTN"/>
    <x v="45"/>
    <n v="1247.0613920000001"/>
  </r>
  <r>
    <x v="31"/>
    <s v="C"/>
    <s v="BWA"/>
    <x v="45"/>
    <n v="5351.2537320000001"/>
  </r>
  <r>
    <x v="32"/>
    <s v="C"/>
    <s v="CAF"/>
    <x v="45"/>
    <n v="327.1149461"/>
  </r>
  <r>
    <x v="33"/>
    <s v="C"/>
    <s v="CAN"/>
    <x v="45"/>
    <n v="36189.588380000001"/>
  </r>
  <r>
    <x v="34"/>
    <s v="R"/>
    <s v="CEB"/>
    <x v="45"/>
    <n v="8342.4362990000009"/>
  </r>
  <r>
    <x v="35"/>
    <s v="C"/>
    <s v="CHE"/>
    <x v="45"/>
    <n v="54797.546629999997"/>
  </r>
  <r>
    <x v="36"/>
    <s v="C"/>
    <s v="CHI"/>
    <x v="45"/>
    <n v="57210.73229"/>
  </r>
  <r>
    <x v="37"/>
    <s v="C"/>
    <s v="CHL"/>
    <x v="45"/>
    <n v="7615.3046800000002"/>
  </r>
  <r>
    <x v="38"/>
    <s v="C"/>
    <s v="CHN"/>
    <x v="45"/>
    <n v="1753.4177999999999"/>
  </r>
  <r>
    <x v="39"/>
    <s v="C"/>
    <s v="CIV"/>
    <x v="45"/>
    <n v="931.75428699999998"/>
  </r>
  <r>
    <x v="40"/>
    <s v="C"/>
    <s v="CMR"/>
    <x v="45"/>
    <n v="952.18724840000004"/>
  </r>
  <r>
    <x v="41"/>
    <s v="C"/>
    <s v="COD"/>
    <x v="45"/>
    <n v="218.52350920000001"/>
  </r>
  <r>
    <x v="42"/>
    <s v="C"/>
    <s v="COG"/>
    <x v="45"/>
    <n v="1637.0643809999999"/>
  </r>
  <r>
    <x v="43"/>
    <s v="C"/>
    <s v="COL"/>
    <x v="45"/>
    <n v="3386.0255999999999"/>
  </r>
  <r>
    <x v="44"/>
    <s v="C"/>
    <s v="COM"/>
    <x v="45"/>
    <n v="621.90337020000004"/>
  </r>
  <r>
    <x v="45"/>
    <s v="C"/>
    <s v="CPV"/>
    <x v="45"/>
    <n v="2048.1345900000001"/>
  </r>
  <r>
    <x v="46"/>
    <s v="C"/>
    <s v="CRI"/>
    <x v="45"/>
    <n v="4697.0111349999997"/>
  </r>
  <r>
    <x v="47"/>
    <s v="R"/>
    <s v="CSS"/>
    <x v="45"/>
    <n v="6898.7782850000003"/>
  </r>
  <r>
    <x v="48"/>
    <s v="C"/>
    <s v="CUB"/>
    <x v="45"/>
    <n v="3779.0570699999998"/>
  </r>
  <r>
    <x v="49"/>
    <s v="C"/>
    <s v="CUW"/>
    <x v="45"/>
    <m/>
  </r>
  <r>
    <x v="50"/>
    <s v="C"/>
    <s v="CYM"/>
    <x v="45"/>
    <m/>
  </r>
  <r>
    <x v="51"/>
    <s v="C"/>
    <s v="CYP"/>
    <x v="45"/>
    <n v="25324.486659999999"/>
  </r>
  <r>
    <x v="52"/>
    <s v="C"/>
    <s v="CZE"/>
    <x v="45"/>
    <n v="13317.72983"/>
  </r>
  <r>
    <x v="53"/>
    <s v="C"/>
    <s v="DEU"/>
    <x v="45"/>
    <n v="34696.620920000001"/>
  </r>
  <r>
    <x v="54"/>
    <s v="C"/>
    <s v="DJI"/>
    <x v="45"/>
    <n v="904.7297489"/>
  </r>
  <r>
    <x v="55"/>
    <s v="C"/>
    <s v="DMA"/>
    <x v="45"/>
    <n v="5244.0337319999999"/>
  </r>
  <r>
    <x v="56"/>
    <s v="C"/>
    <s v="DNK"/>
    <x v="45"/>
    <n v="48799.820370000001"/>
  </r>
  <r>
    <x v="57"/>
    <s v="C"/>
    <s v="DOM"/>
    <x v="45"/>
    <n v="3681.0599029999998"/>
  </r>
  <r>
    <x v="58"/>
    <s v="C"/>
    <s v="DZA"/>
    <x v="45"/>
    <n v="3100.122378"/>
  </r>
  <r>
    <x v="59"/>
    <s v="R"/>
    <s v="EAP"/>
    <x v="45"/>
    <n v="1640.1516650000001"/>
  </r>
  <r>
    <x v="60"/>
    <s v="R"/>
    <s v="EAR"/>
    <x v="45"/>
    <n v="1762.8450499999999"/>
  </r>
  <r>
    <x v="61"/>
    <s v="R"/>
    <s v="EAS"/>
    <x v="45"/>
    <n v="4833.5716910000001"/>
  </r>
  <r>
    <x v="62"/>
    <s v="R"/>
    <s v="ECA"/>
    <x v="45"/>
    <n v="4343.6516039999997"/>
  </r>
  <r>
    <x v="63"/>
    <s v="R"/>
    <s v="ECS"/>
    <x v="45"/>
    <n v="19172.63322"/>
  </r>
  <r>
    <x v="64"/>
    <s v="C"/>
    <s v="ECU"/>
    <x v="45"/>
    <n v="3021.9425470000001"/>
  </r>
  <r>
    <x v="65"/>
    <s v="C"/>
    <s v="EGY"/>
    <x v="45"/>
    <n v="1168.115231"/>
  </r>
  <r>
    <x v="66"/>
    <s v="R"/>
    <s v="EMU"/>
    <x v="45"/>
    <n v="31985.290929999999"/>
  </r>
  <r>
    <x v="67"/>
    <s v="C"/>
    <s v="ERI"/>
    <x v="45"/>
    <n v="276.75080960000003"/>
  </r>
  <r>
    <x v="68"/>
    <s v="C"/>
    <s v="ESP"/>
    <x v="45"/>
    <n v="26510.71745"/>
  </r>
  <r>
    <x v="69"/>
    <s v="C"/>
    <s v="EST"/>
    <x v="45"/>
    <n v="10338.31322"/>
  </r>
  <r>
    <x v="70"/>
    <s v="C"/>
    <s v="ETH"/>
    <x v="45"/>
    <n v="161.6266248"/>
  </r>
  <r>
    <x v="71"/>
    <s v="R"/>
    <s v="EUU"/>
    <x v="45"/>
    <n v="29079.126039999999"/>
  </r>
  <r>
    <x v="72"/>
    <s v="R"/>
    <s v="FCS"/>
    <x v="45"/>
    <n v="796.89778030000002"/>
  </r>
  <r>
    <x v="73"/>
    <s v="C"/>
    <s v="FIN"/>
    <x v="45"/>
    <n v="38969.171629999997"/>
  </r>
  <r>
    <x v="74"/>
    <s v="C"/>
    <s v="FJI"/>
    <x v="45"/>
    <n v="3658.6308319999998"/>
  </r>
  <r>
    <x v="75"/>
    <s v="C"/>
    <s v="FRA"/>
    <x v="45"/>
    <n v="34879.726329999998"/>
  </r>
  <r>
    <x v="76"/>
    <s v="C"/>
    <s v="FRO"/>
    <x v="45"/>
    <n v="35847.393790000002"/>
  </r>
  <r>
    <x v="77"/>
    <s v="C"/>
    <s v="FSM"/>
    <x v="45"/>
    <n v="2352.6837169999999"/>
  </r>
  <r>
    <x v="78"/>
    <s v="C"/>
    <s v="GAB"/>
    <x v="45"/>
    <n v="6741.2939480000005"/>
  </r>
  <r>
    <x v="79"/>
    <s v="C"/>
    <s v="GBR"/>
    <x v="45"/>
    <n v="41524.065540000003"/>
  </r>
  <r>
    <x v="80"/>
    <s v="C"/>
    <s v="GEO"/>
    <x v="45"/>
    <n v="1530.057521"/>
  </r>
  <r>
    <x v="81"/>
    <s v="C"/>
    <s v="GHA"/>
    <x v="45"/>
    <n v="498.17239039999998"/>
  </r>
  <r>
    <x v="82"/>
    <s v="C"/>
    <s v="GIB"/>
    <x v="45"/>
    <m/>
  </r>
  <r>
    <x v="83"/>
    <s v="C"/>
    <s v="GIN"/>
    <x v="45"/>
    <n v="303.42449800000003"/>
  </r>
  <r>
    <x v="84"/>
    <s v="C"/>
    <s v="GMB"/>
    <x v="45"/>
    <n v="432.19290610000002"/>
  </r>
  <r>
    <x v="85"/>
    <s v="C"/>
    <s v="GNB"/>
    <x v="45"/>
    <n v="424.95345850000001"/>
  </r>
  <r>
    <x v="86"/>
    <s v="C"/>
    <s v="GNQ"/>
    <x v="45"/>
    <n v="10850.63334"/>
  </r>
  <r>
    <x v="87"/>
    <s v="C"/>
    <s v="GRC"/>
    <x v="45"/>
    <n v="22551.73574"/>
  </r>
  <r>
    <x v="88"/>
    <s v="C"/>
    <s v="GRD"/>
    <x v="45"/>
    <n v="6754.512393"/>
  </r>
  <r>
    <x v="89"/>
    <s v="C"/>
    <s v="GRL"/>
    <x v="45"/>
    <n v="29088.826830000002"/>
  </r>
  <r>
    <x v="90"/>
    <s v="C"/>
    <s v="GTM"/>
    <x v="45"/>
    <n v="2077.8343799999998"/>
  </r>
  <r>
    <x v="91"/>
    <s v="C"/>
    <s v="GUM"/>
    <x v="45"/>
    <n v="26495.87758"/>
  </r>
  <r>
    <x v="92"/>
    <s v="C"/>
    <s v="GUY"/>
    <x v="45"/>
    <n v="1098.4552160000001"/>
  </r>
  <r>
    <x v="93"/>
    <s v="R"/>
    <s v="HIC"/>
    <x v="45"/>
    <n v="33920.884129999999"/>
  </r>
  <r>
    <x v="94"/>
    <s v="C"/>
    <s v="HKG"/>
    <x v="45"/>
    <n v="26649.750800000002"/>
  </r>
  <r>
    <x v="95"/>
    <s v="C"/>
    <s v="HND"/>
    <x v="45"/>
    <n v="1311.741714"/>
  </r>
  <r>
    <x v="96"/>
    <s v="R"/>
    <s v="HPC"/>
    <x v="45"/>
    <n v="442.07276330000002"/>
  </r>
  <r>
    <x v="97"/>
    <s v="C"/>
    <s v="HRV"/>
    <x v="45"/>
    <n v="10224.240589999999"/>
  </r>
  <r>
    <x v="98"/>
    <s v="C"/>
    <s v="HTI"/>
    <x v="45"/>
    <n v="465.31018760000001"/>
  </r>
  <r>
    <x v="99"/>
    <s v="C"/>
    <s v="HUN"/>
    <x v="45"/>
    <n v="11161.724410000001"/>
  </r>
  <r>
    <x v="100"/>
    <s v="R"/>
    <s v="IBD"/>
    <x v="45"/>
    <n v="2269.8754429999999"/>
  </r>
  <r>
    <x v="101"/>
    <s v="R"/>
    <s v="IBT"/>
    <x v="45"/>
    <n v="1883.2942250000001"/>
  </r>
  <r>
    <x v="102"/>
    <s v="R"/>
    <s v="IDA"/>
    <x v="45"/>
    <n v="553.67054010000004"/>
  </r>
  <r>
    <x v="103"/>
    <s v="R"/>
    <s v="IDB"/>
    <x v="45"/>
    <n v="737.58243570000002"/>
  </r>
  <r>
    <x v="104"/>
    <s v="C"/>
    <s v="IDN"/>
    <x v="45"/>
    <n v="1260.9288340000001"/>
  </r>
  <r>
    <x v="105"/>
    <s v="R"/>
    <s v="IDX"/>
    <x v="45"/>
    <n v="462.63806449999998"/>
  </r>
  <r>
    <x v="106"/>
    <s v="C"/>
    <s v="IMN"/>
    <x v="45"/>
    <n v="39033.700120000001"/>
  </r>
  <r>
    <x v="107"/>
    <s v="C"/>
    <s v="IND"/>
    <x v="45"/>
    <n v="707.00801899999999"/>
  </r>
  <r>
    <x v="108"/>
    <s v="R"/>
    <s v="INX"/>
    <x v="45"/>
    <m/>
  </r>
  <r>
    <x v="109"/>
    <s v="C"/>
    <s v="IRL"/>
    <x v="45"/>
    <n v="50886.82789"/>
  </r>
  <r>
    <x v="110"/>
    <s v="C"/>
    <s v="IRN"/>
    <x v="45"/>
    <n v="3121.8449059999998"/>
  </r>
  <r>
    <x v="111"/>
    <s v="C"/>
    <s v="IRQ"/>
    <x v="45"/>
    <n v="1849.6039109999999"/>
  </r>
  <r>
    <x v="112"/>
    <s v="C"/>
    <s v="ISL"/>
    <x v="45"/>
    <n v="56249.750549999997"/>
  </r>
  <r>
    <x v="113"/>
    <s v="C"/>
    <s v="ISR"/>
    <x v="45"/>
    <n v="20611.17931"/>
  </r>
  <r>
    <x v="114"/>
    <s v="C"/>
    <s v="ITA"/>
    <x v="45"/>
    <n v="31959.262149999999"/>
  </r>
  <r>
    <x v="115"/>
    <s v="C"/>
    <s v="JAM"/>
    <x v="45"/>
    <n v="4082.2407619999999"/>
  </r>
  <r>
    <x v="116"/>
    <s v="C"/>
    <s v="JOR"/>
    <x v="45"/>
    <n v="2203.083787"/>
  </r>
  <r>
    <x v="117"/>
    <s v="C"/>
    <s v="JPN"/>
    <x v="45"/>
    <n v="37217.648730000001"/>
  </r>
  <r>
    <x v="118"/>
    <s v="C"/>
    <s v="KAZ"/>
    <x v="45"/>
    <n v="3771.278957"/>
  </r>
  <r>
    <x v="119"/>
    <s v="C"/>
    <s v="KEN"/>
    <x v="45"/>
    <n v="519.79993460000003"/>
  </r>
  <r>
    <x v="120"/>
    <s v="C"/>
    <s v="KGZ"/>
    <x v="45"/>
    <n v="476.55212999999998"/>
  </r>
  <r>
    <x v="121"/>
    <s v="C"/>
    <s v="KHM"/>
    <x v="45"/>
    <n v="474.22387659999998"/>
  </r>
  <r>
    <x v="122"/>
    <s v="C"/>
    <s v="KIR"/>
    <x v="45"/>
    <n v="1214.5566670000001"/>
  </r>
  <r>
    <x v="123"/>
    <s v="C"/>
    <s v="KNA"/>
    <x v="45"/>
    <n v="11173.760560000001"/>
  </r>
  <r>
    <x v="124"/>
    <s v="C"/>
    <s v="KOR"/>
    <x v="45"/>
    <n v="18639.522209999999"/>
  </r>
  <r>
    <x v="125"/>
    <s v="C"/>
    <s v="KWT"/>
    <x v="45"/>
    <n v="35490.261319999998"/>
  </r>
  <r>
    <x v="126"/>
    <s v="R"/>
    <s v="LAC"/>
    <x v="45"/>
    <n v="4823.3965340000004"/>
  </r>
  <r>
    <x v="127"/>
    <s v="C"/>
    <s v="LAO"/>
    <x v="45"/>
    <n v="475.41646950000001"/>
  </r>
  <r>
    <x v="128"/>
    <s v="C"/>
    <s v="LBN"/>
    <x v="45"/>
    <n v="5339.4412910000001"/>
  </r>
  <r>
    <x v="129"/>
    <s v="C"/>
    <s v="LBR"/>
    <x v="45"/>
    <n v="168.64802539999999"/>
  </r>
  <r>
    <x v="130"/>
    <s v="C"/>
    <s v="LBY"/>
    <x v="45"/>
    <n v="8171.3616510000002"/>
  </r>
  <r>
    <x v="131"/>
    <s v="C"/>
    <s v="LCA"/>
    <x v="45"/>
    <n v="5810.1773240000002"/>
  </r>
  <r>
    <x v="132"/>
    <s v="R"/>
    <s v="LCN"/>
    <x v="45"/>
    <n v="5075.1161039999997"/>
  </r>
  <r>
    <x v="133"/>
    <s v="R"/>
    <s v="LDC"/>
    <x v="45"/>
    <n v="427.29838160000003"/>
  </r>
  <r>
    <x v="134"/>
    <s v="R"/>
    <s v="LIC"/>
    <x v="45"/>
    <n v="327.32060760000002"/>
  </r>
  <r>
    <x v="135"/>
    <s v="C"/>
    <s v="LIE"/>
    <x v="45"/>
    <n v="104994.0183"/>
  </r>
  <r>
    <x v="136"/>
    <s v="C"/>
    <s v="LKA"/>
    <x v="45"/>
    <n v="1259.807591"/>
  </r>
  <r>
    <x v="137"/>
    <s v="R"/>
    <s v="LMC"/>
    <x v="45"/>
    <n v="858.46267620000003"/>
  </r>
  <r>
    <x v="138"/>
    <s v="R"/>
    <s v="LMY"/>
    <x v="45"/>
    <n v="1806.23558"/>
  </r>
  <r>
    <x v="139"/>
    <s v="C"/>
    <s v="LSO"/>
    <x v="45"/>
    <n v="862.94631179999999"/>
  </r>
  <r>
    <x v="140"/>
    <s v="R"/>
    <s v="LTE"/>
    <x v="45"/>
    <n v="2914.2144440000002"/>
  </r>
  <r>
    <x v="141"/>
    <s v="C"/>
    <s v="LTU"/>
    <x v="45"/>
    <n v="7863.1620089999997"/>
  </r>
  <r>
    <x v="142"/>
    <s v="C"/>
    <s v="LUX"/>
    <x v="45"/>
    <n v="80289.696410000004"/>
  </r>
  <r>
    <x v="143"/>
    <s v="C"/>
    <s v="LVA"/>
    <x v="45"/>
    <n v="7558.7420060000004"/>
  </r>
  <r>
    <x v="144"/>
    <s v="C"/>
    <s v="MAC"/>
    <x v="45"/>
    <n v="25058.535929999998"/>
  </r>
  <r>
    <x v="145"/>
    <s v="C"/>
    <s v="MAF"/>
    <x v="45"/>
    <m/>
  </r>
  <r>
    <x v="146"/>
    <s v="C"/>
    <s v="MAR"/>
    <x v="45"/>
    <n v="2013.7555589999999"/>
  </r>
  <r>
    <x v="147"/>
    <s v="C"/>
    <s v="MCO"/>
    <x v="45"/>
    <n v="126655.5981"/>
  </r>
  <r>
    <x v="148"/>
    <s v="C"/>
    <s v="MDA"/>
    <x v="45"/>
    <n v="831.20528620000005"/>
  </r>
  <r>
    <x v="149"/>
    <s v="C"/>
    <s v="MDG"/>
    <x v="45"/>
    <n v="274.81970230000002"/>
  </r>
  <r>
    <x v="150"/>
    <s v="C"/>
    <s v="MDV"/>
    <x v="45"/>
    <n v="3488.4937690000002"/>
  </r>
  <r>
    <x v="151"/>
    <s v="R"/>
    <s v="MEA"/>
    <x v="45"/>
    <n v="4366.5504940000001"/>
  </r>
  <r>
    <x v="152"/>
    <s v="C"/>
    <s v="MEX"/>
    <x v="45"/>
    <n v="7986.7984390000001"/>
  </r>
  <r>
    <x v="153"/>
    <s v="C"/>
    <s v="MHL"/>
    <x v="45"/>
    <n v="2646.1338970000002"/>
  </r>
  <r>
    <x v="154"/>
    <s v="R"/>
    <s v="MIC"/>
    <x v="45"/>
    <n v="1962.6604890000001"/>
  </r>
  <r>
    <x v="155"/>
    <s v="C"/>
    <s v="MKD"/>
    <x v="45"/>
    <n v="3037.7545850000001"/>
  </r>
  <r>
    <x v="156"/>
    <s v="C"/>
    <s v="MLI"/>
    <x v="45"/>
    <n v="487.9402556"/>
  </r>
  <r>
    <x v="157"/>
    <s v="C"/>
    <s v="MLT"/>
    <x v="45"/>
    <n v="15835.346670000001"/>
  </r>
  <r>
    <x v="158"/>
    <s v="C"/>
    <s v="MMR"/>
    <x v="45"/>
    <n v="247.24270060000001"/>
  </r>
  <r>
    <x v="159"/>
    <s v="R"/>
    <s v="MNA"/>
    <x v="45"/>
    <n v="2255.1791229999999"/>
  </r>
  <r>
    <x v="160"/>
    <s v="C"/>
    <s v="MNE"/>
    <x v="45"/>
    <n v="3674.6179240000001"/>
  </r>
  <r>
    <x v="161"/>
    <s v="C"/>
    <s v="MNG"/>
    <x v="45"/>
    <n v="998.82266709999999"/>
  </r>
  <r>
    <x v="162"/>
    <s v="C"/>
    <s v="MNP"/>
    <x v="45"/>
    <n v="16644.703819999999"/>
  </r>
  <r>
    <x v="163"/>
    <s v="C"/>
    <s v="MOZ"/>
    <x v="45"/>
    <n v="369.15453589999998"/>
  </r>
  <r>
    <x v="164"/>
    <s v="C"/>
    <s v="MRT"/>
    <x v="45"/>
    <n v="697.74519889999999"/>
  </r>
  <r>
    <x v="165"/>
    <s v="C"/>
    <s v="MUS"/>
    <x v="45"/>
    <n v="5116.0454239999999"/>
  </r>
  <r>
    <x v="166"/>
    <s v="C"/>
    <s v="MWI"/>
    <x v="45"/>
    <n v="280.3673842"/>
  </r>
  <r>
    <x v="167"/>
    <s v="C"/>
    <s v="MYS"/>
    <x v="45"/>
    <n v="5593.8229950000004"/>
  </r>
  <r>
    <x v="168"/>
    <s v="R"/>
    <s v="NAC"/>
    <x v="45"/>
    <n v="43514.081919999997"/>
  </r>
  <r>
    <x v="169"/>
    <s v="C"/>
    <s v="NAM"/>
    <x v="45"/>
    <n v="3573.1463869999998"/>
  </r>
  <r>
    <x v="170"/>
    <s v="C"/>
    <s v="NCL"/>
    <x v="45"/>
    <m/>
  </r>
  <r>
    <x v="171"/>
    <s v="C"/>
    <s v="NER"/>
    <x v="45"/>
    <n v="250.0383731"/>
  </r>
  <r>
    <x v="172"/>
    <s v="C"/>
    <s v="NGA"/>
    <x v="45"/>
    <n v="807.89387380000005"/>
  </r>
  <r>
    <x v="173"/>
    <s v="C"/>
    <s v="NIC"/>
    <x v="45"/>
    <n v="1175.116225"/>
  </r>
  <r>
    <x v="174"/>
    <s v="C"/>
    <s v="NLD"/>
    <x v="45"/>
    <n v="41577.160089999998"/>
  </r>
  <r>
    <x v="175"/>
    <s v="C"/>
    <s v="NOR"/>
    <x v="45"/>
    <n v="66775.394400000005"/>
  </r>
  <r>
    <x v="176"/>
    <s v="C"/>
    <s v="NPL"/>
    <x v="45"/>
    <n v="317.08919800000001"/>
  </r>
  <r>
    <x v="177"/>
    <s v="C"/>
    <s v="NRU"/>
    <x v="45"/>
    <m/>
  </r>
  <r>
    <x v="178"/>
    <s v="C"/>
    <s v="NZL"/>
    <x v="45"/>
    <n v="27750.89515"/>
  </r>
  <r>
    <x v="179"/>
    <s v="R"/>
    <s v="OED"/>
    <x v="45"/>
    <n v="31126.911499999998"/>
  </r>
  <r>
    <x v="180"/>
    <s v="C"/>
    <s v="OMN"/>
    <x v="45"/>
    <n v="12376.979359999999"/>
  </r>
  <r>
    <x v="181"/>
    <s v="R"/>
    <s v="OSS"/>
    <x v="45"/>
    <n v="7878.1093419999997"/>
  </r>
  <r>
    <x v="182"/>
    <s v="C"/>
    <s v="PAK"/>
    <x v="45"/>
    <n v="711.46994629999995"/>
  </r>
  <r>
    <x v="183"/>
    <s v="C"/>
    <s v="PAN"/>
    <x v="45"/>
    <n v="4916.5488599999999"/>
  </r>
  <r>
    <x v="184"/>
    <s v="C"/>
    <s v="PER"/>
    <x v="45"/>
    <n v="2754.780029"/>
  </r>
  <r>
    <x v="185"/>
    <s v="C"/>
    <s v="PHL"/>
    <x v="45"/>
    <n v="1194.6971550000001"/>
  </r>
  <r>
    <x v="186"/>
    <s v="C"/>
    <s v="PLW"/>
    <x v="45"/>
    <n v="9710.6400080000003"/>
  </r>
  <r>
    <x v="187"/>
    <s v="C"/>
    <s v="PNG"/>
    <x v="45"/>
    <n v="770.57734860000005"/>
  </r>
  <r>
    <x v="188"/>
    <s v="C"/>
    <s v="POL"/>
    <x v="45"/>
    <n v="8021.251569"/>
  </r>
  <r>
    <x v="189"/>
    <s v="R"/>
    <s v="PRE"/>
    <x v="45"/>
    <n v="642.97021670000004"/>
  </r>
  <r>
    <x v="190"/>
    <s v="C"/>
    <s v="PRI"/>
    <x v="45"/>
    <n v="21959.32271"/>
  </r>
  <r>
    <x v="191"/>
    <s v="C"/>
    <s v="PRK"/>
    <x v="45"/>
    <m/>
  </r>
  <r>
    <x v="192"/>
    <s v="C"/>
    <s v="PRT"/>
    <x v="45"/>
    <n v="18784.948499999999"/>
  </r>
  <r>
    <x v="193"/>
    <s v="C"/>
    <s v="PRY"/>
    <x v="45"/>
    <n v="1507.1456909999999"/>
  </r>
  <r>
    <x v="194"/>
    <s v="R"/>
    <s v="PSE"/>
    <x v="45"/>
    <n v="1455.1878750000001"/>
  </r>
  <r>
    <x v="195"/>
    <s v="R"/>
    <s v="PSS"/>
    <x v="45"/>
    <n v="2544.067974"/>
  </r>
  <r>
    <x v="196"/>
    <s v="R"/>
    <s v="PST"/>
    <x v="45"/>
    <n v="34047.355869999999"/>
  </r>
  <r>
    <x v="197"/>
    <s v="C"/>
    <s v="PYF"/>
    <x v="45"/>
    <m/>
  </r>
  <r>
    <x v="198"/>
    <s v="C"/>
    <s v="QAT"/>
    <x v="45"/>
    <n v="51488.495289999999"/>
  </r>
  <r>
    <x v="199"/>
    <s v="C"/>
    <s v="ROU"/>
    <x v="45"/>
    <n v="4676.3151829999997"/>
  </r>
  <r>
    <x v="200"/>
    <s v="C"/>
    <s v="RUS"/>
    <x v="45"/>
    <n v="5323.4738770000004"/>
  </r>
  <r>
    <x v="201"/>
    <s v="C"/>
    <s v="RWA"/>
    <x v="45"/>
    <n v="287.09318769999999"/>
  </r>
  <r>
    <x v="202"/>
    <s v="R"/>
    <s v="SAS"/>
    <x v="45"/>
    <n v="680.05420730000003"/>
  </r>
  <r>
    <x v="203"/>
    <s v="C"/>
    <s v="SAU"/>
    <x v="45"/>
    <n v="13739.829449999999"/>
  </r>
  <r>
    <x v="204"/>
    <s v="C"/>
    <s v="SDN"/>
    <x v="45"/>
    <n v="679.75399489999995"/>
  </r>
  <r>
    <x v="205"/>
    <s v="C"/>
    <s v="SEN"/>
    <x v="45"/>
    <n v="773.8698713"/>
  </r>
  <r>
    <x v="206"/>
    <s v="C"/>
    <s v="SGP"/>
    <x v="45"/>
    <n v="29869.85398"/>
  </r>
  <r>
    <x v="207"/>
    <s v="C"/>
    <s v="SLB"/>
    <x v="45"/>
    <n v="880.87485079999999"/>
  </r>
  <r>
    <x v="208"/>
    <s v="C"/>
    <s v="SLE"/>
    <x v="45"/>
    <n v="287.68919419999997"/>
  </r>
  <r>
    <x v="209"/>
    <s v="C"/>
    <s v="SLV"/>
    <x v="45"/>
    <n v="2835.2812370000001"/>
  </r>
  <r>
    <x v="210"/>
    <s v="C"/>
    <s v="SMR"/>
    <x v="45"/>
    <n v="47038.87156"/>
  </r>
  <r>
    <x v="211"/>
    <s v="C"/>
    <s v="SOM"/>
    <x v="45"/>
    <m/>
  </r>
  <r>
    <x v="212"/>
    <s v="C"/>
    <s v="SRB"/>
    <x v="45"/>
    <n v="3528.1310079999998"/>
  </r>
  <r>
    <x v="213"/>
    <s v="R"/>
    <s v="SSA"/>
    <x v="45"/>
    <n v="895.67347480000001"/>
  </r>
  <r>
    <x v="214"/>
    <s v="C"/>
    <s v="SSD"/>
    <x v="45"/>
    <m/>
  </r>
  <r>
    <x v="215"/>
    <s v="R"/>
    <s v="SSF"/>
    <x v="45"/>
    <n v="896.78427959999999"/>
  </r>
  <r>
    <x v="216"/>
    <s v="R"/>
    <s v="SST"/>
    <x v="45"/>
    <n v="7324.764905"/>
  </r>
  <r>
    <x v="217"/>
    <s v="C"/>
    <s v="STP"/>
    <x v="45"/>
    <n v="810.86015699999996"/>
  </r>
  <r>
    <x v="218"/>
    <s v="C"/>
    <s v="SUR"/>
    <x v="45"/>
    <n v="3595.0880550000002"/>
  </r>
  <r>
    <x v="219"/>
    <s v="C"/>
    <s v="SVK"/>
    <x v="45"/>
    <n v="11669.419749999999"/>
  </r>
  <r>
    <x v="220"/>
    <s v="C"/>
    <s v="SVN"/>
    <x v="45"/>
    <n v="18169.180909999999"/>
  </r>
  <r>
    <x v="221"/>
    <s v="C"/>
    <s v="SWE"/>
    <x v="45"/>
    <n v="43085.353150000003"/>
  </r>
  <r>
    <x v="222"/>
    <s v="C"/>
    <s v="SWZ"/>
    <x v="45"/>
    <n v="2873.8621410000001"/>
  </r>
  <r>
    <x v="223"/>
    <s v="C"/>
    <s v="SXM"/>
    <x v="45"/>
    <m/>
  </r>
  <r>
    <x v="224"/>
    <s v="C"/>
    <s v="SYC"/>
    <x v="45"/>
    <n v="11092.51074"/>
  </r>
  <r>
    <x v="225"/>
    <s v="C"/>
    <s v="SYR"/>
    <x v="45"/>
    <n v="1577.4571820000001"/>
  </r>
  <r>
    <x v="226"/>
    <s v="C"/>
    <s v="TCA"/>
    <x v="45"/>
    <m/>
  </r>
  <r>
    <x v="227"/>
    <s v="C"/>
    <s v="TCD"/>
    <x v="45"/>
    <n v="660.24213959999997"/>
  </r>
  <r>
    <x v="228"/>
    <s v="R"/>
    <s v="TEA"/>
    <x v="45"/>
    <n v="1657.843989"/>
  </r>
  <r>
    <x v="229"/>
    <s v="R"/>
    <s v="TEC"/>
    <x v="45"/>
    <n v="4665.8416470000002"/>
  </r>
  <r>
    <x v="230"/>
    <s v="C"/>
    <s v="TGO"/>
    <x v="45"/>
    <n v="372.17218370000001"/>
  </r>
  <r>
    <x v="231"/>
    <s v="C"/>
    <s v="THA"/>
    <x v="45"/>
    <n v="2893.6513559999999"/>
  </r>
  <r>
    <x v="232"/>
    <s v="C"/>
    <s v="TJK"/>
    <x v="45"/>
    <n v="337.35923600000001"/>
  </r>
  <r>
    <x v="233"/>
    <s v="C"/>
    <s v="TKM"/>
    <x v="45"/>
    <n v="1704.51475"/>
  </r>
  <r>
    <x v="234"/>
    <s v="R"/>
    <s v="TLA"/>
    <x v="45"/>
    <n v="4949.774375"/>
  </r>
  <r>
    <x v="235"/>
    <s v="C"/>
    <s v="TLS"/>
    <x v="45"/>
    <n v="478.33185900000001"/>
  </r>
  <r>
    <x v="236"/>
    <s v="R"/>
    <s v="TMN"/>
    <x v="45"/>
    <n v="2264.048491"/>
  </r>
  <r>
    <x v="237"/>
    <s v="C"/>
    <s v="TON"/>
    <x v="45"/>
    <n v="2594.7499899999998"/>
  </r>
  <r>
    <x v="238"/>
    <s v="R"/>
    <s v="TSA"/>
    <x v="45"/>
    <n v="680.05420730000003"/>
  </r>
  <r>
    <x v="239"/>
    <s v="R"/>
    <s v="TSS"/>
    <x v="45"/>
    <n v="896.78427959999999"/>
  </r>
  <r>
    <x v="240"/>
    <s v="C"/>
    <s v="TTO"/>
    <x v="45"/>
    <n v="12323.127049999999"/>
  </r>
  <r>
    <x v="241"/>
    <s v="C"/>
    <s v="TUN"/>
    <x v="45"/>
    <n v="3194.5622429999999"/>
  </r>
  <r>
    <x v="242"/>
    <s v="C"/>
    <s v="TUR"/>
    <x v="45"/>
    <n v="7384.3546610000003"/>
  </r>
  <r>
    <x v="243"/>
    <s v="C"/>
    <s v="TUV"/>
    <x v="45"/>
    <n v="2178.0292100000001"/>
  </r>
  <r>
    <x v="244"/>
    <s v="C"/>
    <s v="TZA"/>
    <x v="45"/>
    <n v="442.25285430000002"/>
  </r>
  <r>
    <x v="245"/>
    <s v="C"/>
    <s v="UGA"/>
    <x v="45"/>
    <n v="315.7880227"/>
  </r>
  <r>
    <x v="246"/>
    <s v="C"/>
    <s v="UKR"/>
    <x v="45"/>
    <n v="1828.7176260000001"/>
  </r>
  <r>
    <x v="247"/>
    <s v="R"/>
    <s v="UMC"/>
    <x v="45"/>
    <n v="3145.4591500000001"/>
  </r>
  <r>
    <x v="248"/>
    <s v="C"/>
    <s v="URY"/>
    <x v="45"/>
    <n v="5220.9511160000002"/>
  </r>
  <r>
    <x v="249"/>
    <s v="C"/>
    <s v="USA"/>
    <x v="45"/>
    <n v="44307.920579999998"/>
  </r>
  <r>
    <x v="250"/>
    <s v="C"/>
    <s v="UZB"/>
    <x v="45"/>
    <n v="546.77685020000001"/>
  </r>
  <r>
    <x v="251"/>
    <s v="C"/>
    <s v="VCT"/>
    <x v="45"/>
    <n v="5064.4510650000002"/>
  </r>
  <r>
    <x v="252"/>
    <s v="C"/>
    <s v="VEN"/>
    <x v="45"/>
    <n v="5432.6886750000003"/>
  </r>
  <r>
    <x v="253"/>
    <s v="C"/>
    <s v="VGB"/>
    <x v="45"/>
    <m/>
  </r>
  <r>
    <x v="254"/>
    <s v="C"/>
    <s v="VIR"/>
    <x v="45"/>
    <n v="41154.056530000002"/>
  </r>
  <r>
    <x v="255"/>
    <s v="C"/>
    <s v="VNM"/>
    <x v="45"/>
    <n v="699.49977750000005"/>
  </r>
  <r>
    <x v="256"/>
    <s v="C"/>
    <s v="VUT"/>
    <x v="45"/>
    <n v="1886.4333590000001"/>
  </r>
  <r>
    <x v="257"/>
    <s v="R"/>
    <s v="WLD"/>
    <x v="45"/>
    <n v="7271.0560800000003"/>
  </r>
  <r>
    <x v="258"/>
    <s v="C"/>
    <s v="WSM"/>
    <x v="45"/>
    <n v="2571.2623480000002"/>
  </r>
  <r>
    <x v="259"/>
    <s v="C"/>
    <s v="XKX"/>
    <x v="45"/>
    <n v="2190.552079"/>
  </r>
  <r>
    <x v="260"/>
    <s v="C"/>
    <s v="YEM"/>
    <x v="45"/>
    <n v="813.96438569999998"/>
  </r>
  <r>
    <x v="261"/>
    <s v="C"/>
    <s v="ZAF"/>
    <x v="45"/>
    <n v="5414.6343260000003"/>
  </r>
  <r>
    <x v="262"/>
    <s v="C"/>
    <s v="ZMB"/>
    <x v="45"/>
    <n v="691.31781639999997"/>
  </r>
  <r>
    <x v="263"/>
    <s v="C"/>
    <s v="ZWE"/>
    <x v="45"/>
    <n v="444.76050750000002"/>
  </r>
  <r>
    <x v="0"/>
    <s v="C"/>
    <s v="ABW"/>
    <x v="46"/>
    <n v="24014.94427"/>
  </r>
  <r>
    <x v="1"/>
    <s v="C"/>
    <s v="AFG"/>
    <x v="46"/>
    <n v="272.56307700000002"/>
  </r>
  <r>
    <x v="2"/>
    <s v="C"/>
    <s v="AGO"/>
    <x v="46"/>
    <n v="2062.4151489999999"/>
  </r>
  <r>
    <x v="3"/>
    <s v="C"/>
    <s v="ALB"/>
    <x v="46"/>
    <n v="3005.0129029999998"/>
  </r>
  <r>
    <x v="4"/>
    <s v="C"/>
    <s v="AND"/>
    <x v="46"/>
    <n v="43666.985139999997"/>
  </r>
  <r>
    <x v="5"/>
    <s v="R"/>
    <s v="ARB"/>
    <x v="46"/>
    <n v="4336.7185829999999"/>
  </r>
  <r>
    <x v="6"/>
    <s v="C"/>
    <s v="ARE"/>
    <x v="46"/>
    <n v="42372.221660000003"/>
  </r>
  <r>
    <x v="7"/>
    <s v="C"/>
    <s v="ARG"/>
    <x v="46"/>
    <n v="5878.7610269999996"/>
  </r>
  <r>
    <x v="8"/>
    <s v="C"/>
    <s v="ARM"/>
    <x v="46"/>
    <n v="2158.0029089999998"/>
  </r>
  <r>
    <x v="9"/>
    <s v="C"/>
    <s v="ASM"/>
    <x v="46"/>
    <n v="8456.9479969999993"/>
  </r>
  <r>
    <x v="10"/>
    <s v="C"/>
    <s v="ATG"/>
    <x v="46"/>
    <n v="12724.393770000001"/>
  </r>
  <r>
    <x v="11"/>
    <s v="C"/>
    <s v="AUS"/>
    <x v="46"/>
    <n v="36118.283810000001"/>
  </r>
  <r>
    <x v="12"/>
    <s v="C"/>
    <s v="AUT"/>
    <x v="46"/>
    <n v="40430.993609999998"/>
  </r>
  <r>
    <x v="13"/>
    <s v="C"/>
    <s v="AZE"/>
    <x v="46"/>
    <n v="2473.0857759999999"/>
  </r>
  <r>
    <x v="14"/>
    <s v="C"/>
    <s v="BDI"/>
    <x v="46"/>
    <n v="165.87941760000001"/>
  </r>
  <r>
    <x v="15"/>
    <s v="C"/>
    <s v="BEL"/>
    <x v="46"/>
    <n v="38852.36103"/>
  </r>
  <r>
    <x v="16"/>
    <s v="C"/>
    <s v="BEN"/>
    <x v="46"/>
    <n v="625.83009200000004"/>
  </r>
  <r>
    <x v="17"/>
    <s v="C"/>
    <s v="BFA"/>
    <x v="46"/>
    <n v="422.63323739999998"/>
  </r>
  <r>
    <x v="18"/>
    <s v="C"/>
    <s v="BGD"/>
    <x v="46"/>
    <n v="494.05014660000001"/>
  </r>
  <r>
    <x v="19"/>
    <s v="C"/>
    <s v="BGR"/>
    <x v="46"/>
    <n v="4513.1362799999997"/>
  </r>
  <r>
    <x v="20"/>
    <s v="C"/>
    <s v="BHR"/>
    <x v="46"/>
    <n v="19307.995490000001"/>
  </r>
  <r>
    <x v="21"/>
    <s v="C"/>
    <s v="BHS"/>
    <x v="46"/>
    <n v="23719.10788"/>
  </r>
  <r>
    <x v="22"/>
    <s v="C"/>
    <s v="BIH"/>
    <x v="46"/>
    <n v="3404.3216980000002"/>
  </r>
  <r>
    <x v="23"/>
    <s v="C"/>
    <s v="BLR"/>
    <x v="46"/>
    <n v="3848.2159660000002"/>
  </r>
  <r>
    <x v="24"/>
    <s v="C"/>
    <s v="BLZ"/>
    <x v="46"/>
    <n v="4187.3780299999999"/>
  </r>
  <r>
    <x v="25"/>
    <s v="C"/>
    <s v="BMU"/>
    <x v="46"/>
    <n v="83912.697799999994"/>
  </r>
  <r>
    <x v="26"/>
    <s v="C"/>
    <s v="BOL"/>
    <x v="46"/>
    <n v="1233.594435"/>
  </r>
  <r>
    <x v="27"/>
    <s v="C"/>
    <s v="BRA"/>
    <x v="46"/>
    <n v="5860.1459750000004"/>
  </r>
  <r>
    <x v="28"/>
    <s v="C"/>
    <s v="BRB"/>
    <x v="46"/>
    <n v="15646.055909999999"/>
  </r>
  <r>
    <x v="29"/>
    <s v="C"/>
    <s v="BRN"/>
    <x v="46"/>
    <n v="30980.966919999999"/>
  </r>
  <r>
    <x v="30"/>
    <s v="C"/>
    <s v="BTN"/>
    <x v="46"/>
    <n v="1335.4569059999999"/>
  </r>
  <r>
    <x v="31"/>
    <s v="C"/>
    <s v="BWA"/>
    <x v="46"/>
    <n v="5374.5548669999998"/>
  </r>
  <r>
    <x v="32"/>
    <s v="C"/>
    <s v="CAF"/>
    <x v="46"/>
    <n v="347.60736780000002"/>
  </r>
  <r>
    <x v="33"/>
    <s v="C"/>
    <s v="CAN"/>
    <x v="46"/>
    <n v="40386.699480000003"/>
  </r>
  <r>
    <x v="34"/>
    <s v="R"/>
    <s v="CEB"/>
    <x v="46"/>
    <n v="9461.0986589999993"/>
  </r>
  <r>
    <x v="35"/>
    <s v="C"/>
    <s v="CHE"/>
    <x v="46"/>
    <n v="57348.927880000003"/>
  </r>
  <r>
    <x v="36"/>
    <s v="C"/>
    <s v="CHI"/>
    <x v="46"/>
    <n v="62261.828009999997"/>
  </r>
  <r>
    <x v="37"/>
    <s v="C"/>
    <s v="CHL"/>
    <x v="46"/>
    <n v="9484.6812269999991"/>
  </r>
  <r>
    <x v="38"/>
    <s v="C"/>
    <s v="CHN"/>
    <x v="46"/>
    <n v="2099.2296759999999"/>
  </r>
  <r>
    <x v="39"/>
    <s v="C"/>
    <s v="CIV"/>
    <x v="46"/>
    <n v="951.94789560000004"/>
  </r>
  <r>
    <x v="40"/>
    <s v="C"/>
    <s v="CMR"/>
    <x v="46"/>
    <n v="1002.989164"/>
  </r>
  <r>
    <x v="41"/>
    <s v="C"/>
    <s v="COD"/>
    <x v="46"/>
    <n v="252.84304539999999"/>
  </r>
  <r>
    <x v="42"/>
    <s v="C"/>
    <s v="COG"/>
    <x v="46"/>
    <n v="2012.11007"/>
  </r>
  <r>
    <x v="43"/>
    <s v="C"/>
    <s v="COL"/>
    <x v="46"/>
    <n v="3709.0787759999998"/>
  </r>
  <r>
    <x v="44"/>
    <s v="C"/>
    <s v="COM"/>
    <x v="46"/>
    <n v="648.30087170000002"/>
  </r>
  <r>
    <x v="45"/>
    <s v="C"/>
    <s v="CPV"/>
    <x v="46"/>
    <n v="2304.289902"/>
  </r>
  <r>
    <x v="46"/>
    <s v="C"/>
    <s v="CRI"/>
    <x v="46"/>
    <n v="5245.1873720000003"/>
  </r>
  <r>
    <x v="47"/>
    <s v="R"/>
    <s v="CSS"/>
    <x v="46"/>
    <n v="7697.1764789999997"/>
  </r>
  <r>
    <x v="48"/>
    <s v="C"/>
    <s v="CUB"/>
    <x v="46"/>
    <n v="4669.0609160000004"/>
  </r>
  <r>
    <x v="49"/>
    <s v="C"/>
    <s v="CUW"/>
    <x v="46"/>
    <m/>
  </r>
  <r>
    <x v="50"/>
    <s v="C"/>
    <s v="CYM"/>
    <x v="46"/>
    <n v="64100.907700000003"/>
  </r>
  <r>
    <x v="51"/>
    <s v="C"/>
    <s v="CYP"/>
    <x v="46"/>
    <n v="27169.992559999999"/>
  </r>
  <r>
    <x v="52"/>
    <s v="C"/>
    <s v="CZE"/>
    <x v="46"/>
    <n v="15159.141149999999"/>
  </r>
  <r>
    <x v="53"/>
    <s v="C"/>
    <s v="DEU"/>
    <x v="46"/>
    <n v="36447.872320000002"/>
  </r>
  <r>
    <x v="54"/>
    <s v="C"/>
    <s v="DJI"/>
    <x v="46"/>
    <n v="965.66937789999997"/>
  </r>
  <r>
    <x v="55"/>
    <s v="C"/>
    <s v="DMA"/>
    <x v="46"/>
    <n v="5513.1607100000001"/>
  </r>
  <r>
    <x v="56"/>
    <s v="C"/>
    <s v="DNK"/>
    <x v="46"/>
    <n v="52026.993110000003"/>
  </r>
  <r>
    <x v="57"/>
    <s v="C"/>
    <s v="DOM"/>
    <x v="46"/>
    <n v="3836.4687709999998"/>
  </r>
  <r>
    <x v="58"/>
    <s v="C"/>
    <s v="DZA"/>
    <x v="46"/>
    <n v="3464.610079"/>
  </r>
  <r>
    <x v="59"/>
    <s v="R"/>
    <s v="EAP"/>
    <x v="46"/>
    <n v="1958.3451749999999"/>
  </r>
  <r>
    <x v="60"/>
    <s v="R"/>
    <s v="EAR"/>
    <x v="46"/>
    <n v="1985.615393"/>
  </r>
  <r>
    <x v="61"/>
    <s v="R"/>
    <s v="EAS"/>
    <x v="46"/>
    <n v="5087.2176360000003"/>
  </r>
  <r>
    <x v="62"/>
    <s v="R"/>
    <s v="ECA"/>
    <x v="46"/>
    <n v="5312.265531"/>
  </r>
  <r>
    <x v="63"/>
    <s v="R"/>
    <s v="ECS"/>
    <x v="46"/>
    <n v="20687.72896"/>
  </r>
  <r>
    <x v="64"/>
    <s v="C"/>
    <s v="ECU"/>
    <x v="46"/>
    <n v="3350.7865409999999"/>
  </r>
  <r>
    <x v="65"/>
    <s v="C"/>
    <s v="EGY"/>
    <x v="46"/>
    <n v="1375.196316"/>
  </r>
  <r>
    <x v="66"/>
    <s v="R"/>
    <s v="EMU"/>
    <x v="46"/>
    <n v="33797.630940000003"/>
  </r>
  <r>
    <x v="67"/>
    <s v="C"/>
    <s v="ERI"/>
    <x v="46"/>
    <n v="297.82805880000001"/>
  </r>
  <r>
    <x v="68"/>
    <s v="C"/>
    <s v="ESP"/>
    <x v="46"/>
    <n v="28482.609479999999"/>
  </r>
  <r>
    <x v="69"/>
    <s v="C"/>
    <s v="EST"/>
    <x v="46"/>
    <n v="12595.41065"/>
  </r>
  <r>
    <x v="70"/>
    <s v="C"/>
    <s v="ETH"/>
    <x v="46"/>
    <n v="193.79490559999999"/>
  </r>
  <r>
    <x v="71"/>
    <s v="R"/>
    <s v="EUU"/>
    <x v="46"/>
    <n v="30902.70134"/>
  </r>
  <r>
    <x v="72"/>
    <s v="R"/>
    <s v="FCS"/>
    <x v="46"/>
    <n v="911.07880799999998"/>
  </r>
  <r>
    <x v="73"/>
    <s v="C"/>
    <s v="FIN"/>
    <x v="46"/>
    <n v="41120.676509999998"/>
  </r>
  <r>
    <x v="74"/>
    <s v="C"/>
    <s v="FJI"/>
    <x v="46"/>
    <n v="3749.939813"/>
  </r>
  <r>
    <x v="75"/>
    <s v="C"/>
    <s v="FRA"/>
    <x v="46"/>
    <n v="36544.508529999999"/>
  </r>
  <r>
    <x v="76"/>
    <s v="C"/>
    <s v="FRO"/>
    <x v="46"/>
    <n v="40719.723409999999"/>
  </r>
  <r>
    <x v="77"/>
    <s v="C"/>
    <s v="FSM"/>
    <x v="46"/>
    <n v="2393.845804"/>
  </r>
  <r>
    <x v="78"/>
    <s v="C"/>
    <s v="GAB"/>
    <x v="46"/>
    <n v="7027.7773450000004"/>
  </r>
  <r>
    <x v="79"/>
    <s v="C"/>
    <s v="GBR"/>
    <x v="46"/>
    <n v="44016.726410000003"/>
  </r>
  <r>
    <x v="80"/>
    <s v="C"/>
    <s v="GEO"/>
    <x v="46"/>
    <n v="1872.6804159999999"/>
  </r>
  <r>
    <x v="81"/>
    <s v="C"/>
    <s v="GHA"/>
    <x v="46"/>
    <n v="922.93516769999997"/>
  </r>
  <r>
    <x v="82"/>
    <s v="C"/>
    <s v="GIB"/>
    <x v="46"/>
    <m/>
  </r>
  <r>
    <x v="83"/>
    <s v="C"/>
    <s v="GIN"/>
    <x v="46"/>
    <n v="296.68030820000001"/>
  </r>
  <r>
    <x v="84"/>
    <s v="C"/>
    <s v="GMB"/>
    <x v="46"/>
    <n v="439.3423674"/>
  </r>
  <r>
    <x v="85"/>
    <s v="C"/>
    <s v="GNB"/>
    <x v="46"/>
    <n v="418.94450039999998"/>
  </r>
  <r>
    <x v="86"/>
    <s v="C"/>
    <s v="GNQ"/>
    <x v="46"/>
    <n v="12732.02759"/>
  </r>
  <r>
    <x v="87"/>
    <s v="C"/>
    <s v="GRC"/>
    <x v="46"/>
    <n v="24801.157810000001"/>
  </r>
  <r>
    <x v="88"/>
    <s v="C"/>
    <s v="GRD"/>
    <x v="46"/>
    <n v="6764.7228670000004"/>
  </r>
  <r>
    <x v="89"/>
    <s v="C"/>
    <s v="GRL"/>
    <x v="46"/>
    <n v="32035.08065"/>
  </r>
  <r>
    <x v="90"/>
    <s v="C"/>
    <s v="GTM"/>
    <x v="46"/>
    <n v="2256.5672399999999"/>
  </r>
  <r>
    <x v="91"/>
    <s v="C"/>
    <s v="GUM"/>
    <x v="46"/>
    <n v="26555.645199999999"/>
  </r>
  <r>
    <x v="92"/>
    <s v="C"/>
    <s v="GUY"/>
    <x v="46"/>
    <n v="1945.630905"/>
  </r>
  <r>
    <x v="93"/>
    <s v="R"/>
    <s v="HIC"/>
    <x v="46"/>
    <n v="35531.335859999999"/>
  </r>
  <r>
    <x v="94"/>
    <s v="C"/>
    <s v="HKG"/>
    <x v="46"/>
    <n v="28224.215059999999"/>
  </r>
  <r>
    <x v="95"/>
    <s v="C"/>
    <s v="HND"/>
    <x v="46"/>
    <n v="1437.6287850000001"/>
  </r>
  <r>
    <x v="96"/>
    <s v="R"/>
    <s v="HPC"/>
    <x v="46"/>
    <n v="513.46948229999998"/>
  </r>
  <r>
    <x v="97"/>
    <s v="C"/>
    <s v="HRV"/>
    <x v="46"/>
    <n v="11363.418449999999"/>
  </r>
  <r>
    <x v="98"/>
    <s v="C"/>
    <s v="HTI"/>
    <x v="46"/>
    <n v="505.47062060000002"/>
  </r>
  <r>
    <x v="99"/>
    <s v="C"/>
    <s v="HUN"/>
    <x v="46"/>
    <n v="11398.76584"/>
  </r>
  <r>
    <x v="100"/>
    <s v="R"/>
    <s v="IBD"/>
    <x v="46"/>
    <n v="2663.0141060000001"/>
  </r>
  <r>
    <x v="101"/>
    <s v="R"/>
    <s v="IBT"/>
    <x v="46"/>
    <n v="2205.0418789999999"/>
  </r>
  <r>
    <x v="102"/>
    <s v="R"/>
    <s v="IDA"/>
    <x v="46"/>
    <n v="650.1280266"/>
  </r>
  <r>
    <x v="103"/>
    <s v="R"/>
    <s v="IDB"/>
    <x v="46"/>
    <n v="905.39521820000004"/>
  </r>
  <r>
    <x v="104"/>
    <s v="C"/>
    <s v="IDN"/>
    <x v="46"/>
    <n v="1586.2050400000001"/>
  </r>
  <r>
    <x v="105"/>
    <s v="R"/>
    <s v="IDX"/>
    <x v="46"/>
    <n v="523.47910820000004"/>
  </r>
  <r>
    <x v="106"/>
    <s v="C"/>
    <s v="IMN"/>
    <x v="46"/>
    <n v="43482.359429999997"/>
  </r>
  <r>
    <x v="107"/>
    <s v="C"/>
    <s v="IND"/>
    <x v="46"/>
    <n v="792.02596979999998"/>
  </r>
  <r>
    <x v="108"/>
    <s v="R"/>
    <s v="INX"/>
    <x v="46"/>
    <m/>
  </r>
  <r>
    <x v="109"/>
    <s v="C"/>
    <s v="IRL"/>
    <x v="46"/>
    <n v="54326.097130000002"/>
  </r>
  <r>
    <x v="110"/>
    <s v="C"/>
    <s v="IRN"/>
    <x v="46"/>
    <n v="3631.2430469999999"/>
  </r>
  <r>
    <x v="111"/>
    <s v="C"/>
    <s v="IRQ"/>
    <x v="46"/>
    <n v="2351.8124290000001"/>
  </r>
  <r>
    <x v="112"/>
    <s v="C"/>
    <s v="ISL"/>
    <x v="46"/>
    <n v="56103.541149999997"/>
  </r>
  <r>
    <x v="113"/>
    <s v="C"/>
    <s v="ISR"/>
    <x v="46"/>
    <n v="21905.017690000001"/>
  </r>
  <r>
    <x v="114"/>
    <s v="C"/>
    <s v="ITA"/>
    <x v="46"/>
    <n v="33410.748200000002"/>
  </r>
  <r>
    <x v="115"/>
    <s v="C"/>
    <s v="JAM"/>
    <x v="46"/>
    <n v="4313.1600820000003"/>
  </r>
  <r>
    <x v="116"/>
    <s v="C"/>
    <s v="JOR"/>
    <x v="46"/>
    <n v="2537.3004900000001"/>
  </r>
  <r>
    <x v="117"/>
    <s v="C"/>
    <s v="JPN"/>
    <x v="46"/>
    <n v="35433.988960000002"/>
  </r>
  <r>
    <x v="118"/>
    <s v="C"/>
    <s v="KAZ"/>
    <x v="46"/>
    <n v="5291.5756499999998"/>
  </r>
  <r>
    <x v="119"/>
    <s v="C"/>
    <s v="KEN"/>
    <x v="46"/>
    <n v="697.00663850000001"/>
  </r>
  <r>
    <x v="120"/>
    <s v="C"/>
    <s v="KGZ"/>
    <x v="46"/>
    <n v="543.11070240000004"/>
  </r>
  <r>
    <x v="121"/>
    <s v="C"/>
    <s v="KHM"/>
    <x v="46"/>
    <n v="539.87915290000001"/>
  </r>
  <r>
    <x v="122"/>
    <s v="C"/>
    <s v="KIR"/>
    <x v="46"/>
    <n v="1151.5556180000001"/>
  </r>
  <r>
    <x v="123"/>
    <s v="C"/>
    <s v="KNA"/>
    <x v="46"/>
    <n v="12928.632900000001"/>
  </r>
  <r>
    <x v="124"/>
    <s v="C"/>
    <s v="KOR"/>
    <x v="46"/>
    <n v="20888.380150000001"/>
  </r>
  <r>
    <x v="125"/>
    <s v="C"/>
    <s v="KWT"/>
    <x v="46"/>
    <n v="42717.557249999998"/>
  </r>
  <r>
    <x v="126"/>
    <s v="R"/>
    <s v="LAC"/>
    <x v="46"/>
    <n v="5591.8253269999996"/>
  </r>
  <r>
    <x v="127"/>
    <s v="C"/>
    <s v="LAO"/>
    <x v="46"/>
    <n v="590.30131080000001"/>
  </r>
  <r>
    <x v="128"/>
    <s v="C"/>
    <s v="LBN"/>
    <x v="46"/>
    <n v="5372.0658990000002"/>
  </r>
  <r>
    <x v="129"/>
    <s v="C"/>
    <s v="LBR"/>
    <x v="46"/>
    <n v="178.927099"/>
  </r>
  <r>
    <x v="130"/>
    <s v="C"/>
    <s v="LBY"/>
    <x v="46"/>
    <n v="9344.9875179999999"/>
  </r>
  <r>
    <x v="131"/>
    <s v="C"/>
    <s v="LCA"/>
    <x v="46"/>
    <n v="6424.2574269999996"/>
  </r>
  <r>
    <x v="132"/>
    <s v="R"/>
    <s v="LCN"/>
    <x v="46"/>
    <n v="5877.1915870000003"/>
  </r>
  <r>
    <x v="133"/>
    <s v="R"/>
    <s v="LDC"/>
    <x v="46"/>
    <n v="488.04155489999999"/>
  </r>
  <r>
    <x v="134"/>
    <s v="R"/>
    <s v="LIC"/>
    <x v="46"/>
    <n v="353.35529580000002"/>
  </r>
  <r>
    <x v="135"/>
    <s v="C"/>
    <s v="LIE"/>
    <x v="46"/>
    <n v="113983.1678"/>
  </r>
  <r>
    <x v="136"/>
    <s v="C"/>
    <s v="LKA"/>
    <x v="46"/>
    <n v="1448.7610099999999"/>
  </r>
  <r>
    <x v="137"/>
    <s v="R"/>
    <s v="LMC"/>
    <x v="46"/>
    <n v="1004.224862"/>
  </r>
  <r>
    <x v="138"/>
    <s v="R"/>
    <s v="LMY"/>
    <x v="46"/>
    <n v="2117.5992099999999"/>
  </r>
  <r>
    <x v="139"/>
    <s v="C"/>
    <s v="LSO"/>
    <x v="46"/>
    <n v="915.77575039999999"/>
  </r>
  <r>
    <x v="140"/>
    <s v="R"/>
    <s v="LTE"/>
    <x v="46"/>
    <n v="3494.8869530000002"/>
  </r>
  <r>
    <x v="141"/>
    <s v="C"/>
    <s v="LTU"/>
    <x v="46"/>
    <n v="9240.6425479999998"/>
  </r>
  <r>
    <x v="142"/>
    <s v="C"/>
    <s v="LUX"/>
    <x v="46"/>
    <n v="89739.7117"/>
  </r>
  <r>
    <x v="143"/>
    <s v="C"/>
    <s v="LVA"/>
    <x v="46"/>
    <n v="9667.9757000000009"/>
  </r>
  <r>
    <x v="144"/>
    <s v="C"/>
    <s v="MAC"/>
    <x v="46"/>
    <n v="29979.854469999998"/>
  </r>
  <r>
    <x v="145"/>
    <s v="C"/>
    <s v="MAF"/>
    <x v="46"/>
    <m/>
  </r>
  <r>
    <x v="146"/>
    <s v="C"/>
    <s v="MAR"/>
    <x v="46"/>
    <n v="2191.4785670000001"/>
  </r>
  <r>
    <x v="147"/>
    <s v="C"/>
    <s v="MCO"/>
    <x v="46"/>
    <n v="135535.0024"/>
  </r>
  <r>
    <x v="148"/>
    <s v="C"/>
    <s v="MDA"/>
    <x v="46"/>
    <n v="950.64820440000005"/>
  </r>
  <r>
    <x v="149"/>
    <s v="C"/>
    <s v="MDG"/>
    <x v="46"/>
    <n v="292.15074429999999"/>
  </r>
  <r>
    <x v="150"/>
    <s v="C"/>
    <s v="MDV"/>
    <x v="46"/>
    <n v="4428.5228980000002"/>
  </r>
  <r>
    <x v="151"/>
    <s v="R"/>
    <s v="MEA"/>
    <x v="46"/>
    <n v="5006.1343260000003"/>
  </r>
  <r>
    <x v="152"/>
    <s v="C"/>
    <s v="MEX"/>
    <x v="46"/>
    <n v="8767.9202580000001"/>
  </r>
  <r>
    <x v="153"/>
    <s v="C"/>
    <s v="MHL"/>
    <x v="46"/>
    <n v="2758.4891889999999"/>
  </r>
  <r>
    <x v="154"/>
    <s v="R"/>
    <s v="MIC"/>
    <x v="46"/>
    <n v="2305.7575590000001"/>
  </r>
  <r>
    <x v="155"/>
    <s v="C"/>
    <s v="MKD"/>
    <x v="46"/>
    <n v="3325.6132419999999"/>
  </r>
  <r>
    <x v="156"/>
    <s v="C"/>
    <s v="MLI"/>
    <x v="46"/>
    <n v="521.64257959999998"/>
  </r>
  <r>
    <x v="157"/>
    <s v="C"/>
    <s v="MLT"/>
    <x v="46"/>
    <n v="16671.567200000001"/>
  </r>
  <r>
    <x v="158"/>
    <s v="C"/>
    <s v="MMR"/>
    <x v="46"/>
    <n v="296.90072839999999"/>
  </r>
  <r>
    <x v="159"/>
    <s v="R"/>
    <s v="MNA"/>
    <x v="46"/>
    <n v="2573.9395690000001"/>
  </r>
  <r>
    <x v="160"/>
    <s v="C"/>
    <s v="MNE"/>
    <x v="46"/>
    <n v="4383.5950970000004"/>
  </r>
  <r>
    <x v="161"/>
    <s v="C"/>
    <s v="MNG"/>
    <x v="46"/>
    <n v="1334.6518960000001"/>
  </r>
  <r>
    <x v="162"/>
    <s v="C"/>
    <s v="MNP"/>
    <x v="46"/>
    <n v="16048.502140000001"/>
  </r>
  <r>
    <x v="163"/>
    <s v="C"/>
    <s v="MOZ"/>
    <x v="46"/>
    <n v="385.75671410000001"/>
  </r>
  <r>
    <x v="164"/>
    <s v="C"/>
    <s v="MRT"/>
    <x v="46"/>
    <n v="944.13048509999999"/>
  </r>
  <r>
    <x v="165"/>
    <s v="C"/>
    <s v="MUS"/>
    <x v="46"/>
    <n v="5695.9693269999998"/>
  </r>
  <r>
    <x v="166"/>
    <s v="C"/>
    <s v="MWI"/>
    <x v="46"/>
    <n v="297.6971211"/>
  </r>
  <r>
    <x v="167"/>
    <s v="C"/>
    <s v="MYS"/>
    <x v="46"/>
    <n v="6222.9829550000004"/>
  </r>
  <r>
    <x v="168"/>
    <s v="R"/>
    <s v="NAC"/>
    <x v="46"/>
    <n v="45849.040820000002"/>
  </r>
  <r>
    <x v="169"/>
    <s v="C"/>
    <s v="NAM"/>
    <x v="46"/>
    <n v="3881.209535"/>
  </r>
  <r>
    <x v="170"/>
    <s v="C"/>
    <s v="NCL"/>
    <x v="46"/>
    <m/>
  </r>
  <r>
    <x v="171"/>
    <s v="C"/>
    <s v="NER"/>
    <x v="46"/>
    <n v="258.04638729999999"/>
  </r>
  <r>
    <x v="172"/>
    <s v="C"/>
    <s v="NGA"/>
    <x v="46"/>
    <n v="1019.743286"/>
  </r>
  <r>
    <x v="173"/>
    <s v="C"/>
    <s v="NIC"/>
    <x v="46"/>
    <n v="1240.9926170000001"/>
  </r>
  <r>
    <x v="174"/>
    <s v="C"/>
    <s v="NLD"/>
    <x v="46"/>
    <n v="44453.971189999997"/>
  </r>
  <r>
    <x v="175"/>
    <s v="C"/>
    <s v="NOR"/>
    <x v="46"/>
    <n v="74114.697150000007"/>
  </r>
  <r>
    <x v="176"/>
    <s v="C"/>
    <s v="NPL"/>
    <x v="46"/>
    <n v="348.6314534"/>
  </r>
  <r>
    <x v="177"/>
    <s v="C"/>
    <s v="NRU"/>
    <x v="46"/>
    <m/>
  </r>
  <r>
    <x v="178"/>
    <s v="C"/>
    <s v="NZL"/>
    <x v="46"/>
    <n v="26670.864519999999"/>
  </r>
  <r>
    <x v="179"/>
    <s v="R"/>
    <s v="OED"/>
    <x v="46"/>
    <n v="32576.884910000001"/>
  </r>
  <r>
    <x v="180"/>
    <s v="C"/>
    <s v="OMN"/>
    <x v="46"/>
    <n v="14408.050499999999"/>
  </r>
  <r>
    <x v="181"/>
    <s v="R"/>
    <s v="OSS"/>
    <x v="46"/>
    <n v="9035.9577829999998"/>
  </r>
  <r>
    <x v="182"/>
    <s v="C"/>
    <s v="PAK"/>
    <x v="46"/>
    <n v="873.77027269999996"/>
  </r>
  <r>
    <x v="183"/>
    <s v="C"/>
    <s v="PAN"/>
    <x v="46"/>
    <n v="5348.5183989999996"/>
  </r>
  <r>
    <x v="184"/>
    <s v="C"/>
    <s v="PER"/>
    <x v="46"/>
    <n v="3171.4980559999999"/>
  </r>
  <r>
    <x v="185"/>
    <s v="C"/>
    <s v="PHL"/>
    <x v="46"/>
    <n v="1391.7723249999999"/>
  </r>
  <r>
    <x v="186"/>
    <s v="C"/>
    <s v="PLW"/>
    <x v="46"/>
    <n v="9729.1625019999992"/>
  </r>
  <r>
    <x v="187"/>
    <s v="C"/>
    <s v="PNG"/>
    <x v="46"/>
    <n v="854.34690209999997"/>
  </r>
  <r>
    <x v="188"/>
    <s v="C"/>
    <s v="POL"/>
    <x v="46"/>
    <n v="9040.7702059999992"/>
  </r>
  <r>
    <x v="189"/>
    <s v="R"/>
    <s v="PRE"/>
    <x v="46"/>
    <n v="779.99457040000004"/>
  </r>
  <r>
    <x v="190"/>
    <s v="C"/>
    <s v="PRI"/>
    <x v="46"/>
    <n v="22935.941149999999"/>
  </r>
  <r>
    <x v="191"/>
    <s v="C"/>
    <s v="PRK"/>
    <x v="46"/>
    <m/>
  </r>
  <r>
    <x v="192"/>
    <s v="C"/>
    <s v="PRT"/>
    <x v="46"/>
    <n v="19821.444630000002"/>
  </r>
  <r>
    <x v="193"/>
    <s v="C"/>
    <s v="PRY"/>
    <x v="46"/>
    <n v="1809.7105389999999"/>
  </r>
  <r>
    <x v="194"/>
    <s v="R"/>
    <s v="PSE"/>
    <x v="46"/>
    <n v="1441.4617000000001"/>
  </r>
  <r>
    <x v="195"/>
    <s v="R"/>
    <s v="PSS"/>
    <x v="46"/>
    <n v="2641.331369"/>
  </r>
  <r>
    <x v="196"/>
    <s v="R"/>
    <s v="PST"/>
    <x v="46"/>
    <n v="35617.435449999997"/>
  </r>
  <r>
    <x v="197"/>
    <s v="C"/>
    <s v="PYF"/>
    <x v="46"/>
    <m/>
  </r>
  <r>
    <x v="198"/>
    <s v="C"/>
    <s v="QAT"/>
    <x v="46"/>
    <n v="60256.559260000002"/>
  </r>
  <r>
    <x v="199"/>
    <s v="C"/>
    <s v="ROU"/>
    <x v="46"/>
    <n v="5828.7456620000003"/>
  </r>
  <r>
    <x v="200"/>
    <s v="C"/>
    <s v="RUS"/>
    <x v="46"/>
    <n v="6920.1943979999996"/>
  </r>
  <r>
    <x v="201"/>
    <s v="C"/>
    <s v="RWA"/>
    <x v="46"/>
    <n v="342.36562939999999"/>
  </r>
  <r>
    <x v="202"/>
    <s v="R"/>
    <s v="SAS"/>
    <x v="46"/>
    <n v="765.32664560000001"/>
  </r>
  <r>
    <x v="203"/>
    <s v="C"/>
    <s v="SAU"/>
    <x v="46"/>
    <n v="15334.66994"/>
  </r>
  <r>
    <x v="204"/>
    <s v="C"/>
    <s v="SDN"/>
    <x v="46"/>
    <n v="893.87936449999995"/>
  </r>
  <r>
    <x v="205"/>
    <s v="C"/>
    <s v="SEN"/>
    <x v="46"/>
    <n v="809.80382959999997"/>
  </r>
  <r>
    <x v="206"/>
    <s v="C"/>
    <s v="SGP"/>
    <x v="46"/>
    <n v="33579.859479999999"/>
  </r>
  <r>
    <x v="207"/>
    <s v="C"/>
    <s v="SLB"/>
    <x v="46"/>
    <n v="948.65925110000001"/>
  </r>
  <r>
    <x v="208"/>
    <s v="C"/>
    <s v="SLE"/>
    <x v="46"/>
    <n v="322.313468"/>
  </r>
  <r>
    <x v="209"/>
    <s v="C"/>
    <s v="SLV"/>
    <x v="46"/>
    <n v="3062.9517679999999"/>
  </r>
  <r>
    <x v="210"/>
    <s v="C"/>
    <s v="SMR"/>
    <x v="46"/>
    <n v="49604.921499999997"/>
  </r>
  <r>
    <x v="211"/>
    <s v="C"/>
    <s v="SOM"/>
    <x v="46"/>
    <m/>
  </r>
  <r>
    <x v="212"/>
    <s v="C"/>
    <s v="SRB"/>
    <x v="46"/>
    <n v="4129.7587409999996"/>
  </r>
  <r>
    <x v="213"/>
    <s v="R"/>
    <s v="SSA"/>
    <x v="46"/>
    <n v="1018.584714"/>
  </r>
  <r>
    <x v="214"/>
    <s v="C"/>
    <s v="SSD"/>
    <x v="46"/>
    <m/>
  </r>
  <r>
    <x v="215"/>
    <s v="R"/>
    <s v="SSF"/>
    <x v="46"/>
    <n v="1019.774251"/>
  </r>
  <r>
    <x v="216"/>
    <s v="R"/>
    <s v="SST"/>
    <x v="46"/>
    <n v="8344.6930530000009"/>
  </r>
  <r>
    <x v="217"/>
    <s v="C"/>
    <s v="STP"/>
    <x v="46"/>
    <n v="843.80094469999995"/>
  </r>
  <r>
    <x v="218"/>
    <s v="C"/>
    <s v="SUR"/>
    <x v="46"/>
    <n v="5207.90002"/>
  </r>
  <r>
    <x v="219"/>
    <s v="C"/>
    <s v="SVK"/>
    <x v="46"/>
    <n v="13139.03218"/>
  </r>
  <r>
    <x v="220"/>
    <s v="C"/>
    <s v="SVN"/>
    <x v="46"/>
    <n v="19726.126499999998"/>
  </r>
  <r>
    <x v="221"/>
    <s v="C"/>
    <s v="SWE"/>
    <x v="46"/>
    <n v="46256.471599999997"/>
  </r>
  <r>
    <x v="222"/>
    <s v="C"/>
    <s v="SWZ"/>
    <x v="46"/>
    <n v="2937.3607229999998"/>
  </r>
  <r>
    <x v="223"/>
    <s v="C"/>
    <s v="SXM"/>
    <x v="46"/>
    <m/>
  </r>
  <r>
    <x v="224"/>
    <s v="C"/>
    <s v="SYC"/>
    <x v="46"/>
    <n v="12014.399869999999"/>
  </r>
  <r>
    <x v="225"/>
    <s v="C"/>
    <s v="SYR"/>
    <x v="46"/>
    <n v="1762.2461069999999"/>
  </r>
  <r>
    <x v="226"/>
    <s v="C"/>
    <s v="TCA"/>
    <x v="46"/>
    <m/>
  </r>
  <r>
    <x v="227"/>
    <s v="C"/>
    <s v="TCD"/>
    <x v="46"/>
    <n v="712.18476940000005"/>
  </r>
  <r>
    <x v="228"/>
    <s v="R"/>
    <s v="TEA"/>
    <x v="46"/>
    <n v="1979.4751630000001"/>
  </r>
  <r>
    <x v="229"/>
    <s v="R"/>
    <s v="TEC"/>
    <x v="46"/>
    <n v="5638.3208889999996"/>
  </r>
  <r>
    <x v="230"/>
    <s v="C"/>
    <s v="TGO"/>
    <x v="46"/>
    <n v="377.336029"/>
  </r>
  <r>
    <x v="231"/>
    <s v="C"/>
    <s v="THA"/>
    <x v="46"/>
    <n v="3368.9525760000001"/>
  </r>
  <r>
    <x v="232"/>
    <s v="C"/>
    <s v="TJK"/>
    <x v="46"/>
    <n v="404.28726649999999"/>
  </r>
  <r>
    <x v="233"/>
    <s v="C"/>
    <s v="TKM"/>
    <x v="46"/>
    <n v="2136.66815"/>
  </r>
  <r>
    <x v="234"/>
    <s v="R"/>
    <s v="TLA"/>
    <x v="46"/>
    <n v="5749.5395269999999"/>
  </r>
  <r>
    <x v="235"/>
    <s v="C"/>
    <s v="TLS"/>
    <x v="46"/>
    <n v="441.53226000000001"/>
  </r>
  <r>
    <x v="236"/>
    <s v="R"/>
    <s v="TMN"/>
    <x v="46"/>
    <n v="2586.5692479999998"/>
  </r>
  <r>
    <x v="237"/>
    <s v="C"/>
    <s v="TON"/>
    <x v="46"/>
    <n v="2892.5226630000002"/>
  </r>
  <r>
    <x v="238"/>
    <s v="R"/>
    <s v="TSA"/>
    <x v="46"/>
    <n v="765.32664560000001"/>
  </r>
  <r>
    <x v="239"/>
    <s v="R"/>
    <s v="TSS"/>
    <x v="46"/>
    <n v="1019.774251"/>
  </r>
  <r>
    <x v="240"/>
    <s v="C"/>
    <s v="TTO"/>
    <x v="46"/>
    <n v="14095.963369999999"/>
  </r>
  <r>
    <x v="241"/>
    <s v="C"/>
    <s v="TUN"/>
    <x v="46"/>
    <n v="3371.7123099999999"/>
  </r>
  <r>
    <x v="242"/>
    <s v="C"/>
    <s v="TUR"/>
    <x v="46"/>
    <n v="8034.8691609999996"/>
  </r>
  <r>
    <x v="243"/>
    <s v="C"/>
    <s v="TUV"/>
    <x v="46"/>
    <n v="2259.3332789999999"/>
  </r>
  <r>
    <x v="244"/>
    <s v="C"/>
    <s v="TZA"/>
    <x v="46"/>
    <n v="471.52737610000003"/>
  </r>
  <r>
    <x v="245"/>
    <s v="C"/>
    <s v="UGA"/>
    <x v="46"/>
    <n v="336.45939229999999"/>
  </r>
  <r>
    <x v="246"/>
    <s v="C"/>
    <s v="UKR"/>
    <x v="46"/>
    <n v="2303.0188309999999"/>
  </r>
  <r>
    <x v="247"/>
    <s v="R"/>
    <s v="UMC"/>
    <x v="46"/>
    <n v="3712.462278"/>
  </r>
  <r>
    <x v="248"/>
    <s v="C"/>
    <s v="URY"/>
    <x v="46"/>
    <n v="5877.8760780000002"/>
  </r>
  <r>
    <x v="249"/>
    <s v="C"/>
    <s v="USA"/>
    <x v="46"/>
    <n v="46437.06712"/>
  </r>
  <r>
    <x v="250"/>
    <s v="C"/>
    <s v="UZB"/>
    <x v="46"/>
    <n v="654.28383729999996"/>
  </r>
  <r>
    <x v="251"/>
    <s v="C"/>
    <s v="VCT"/>
    <x v="46"/>
    <n v="5609.649007"/>
  </r>
  <r>
    <x v="252"/>
    <s v="C"/>
    <s v="VEN"/>
    <x v="46"/>
    <n v="6735.7975880000004"/>
  </r>
  <r>
    <x v="253"/>
    <s v="C"/>
    <s v="VGB"/>
    <x v="46"/>
    <m/>
  </r>
  <r>
    <x v="254"/>
    <s v="C"/>
    <s v="VIR"/>
    <x v="46"/>
    <n v="41819.870009999999"/>
  </r>
  <r>
    <x v="255"/>
    <s v="C"/>
    <s v="VNM"/>
    <x v="46"/>
    <n v="796.67157380000003"/>
  </r>
  <r>
    <x v="256"/>
    <s v="C"/>
    <s v="VUT"/>
    <x v="46"/>
    <n v="2047.0978230000001"/>
  </r>
  <r>
    <x v="257"/>
    <s v="R"/>
    <s v="WLD"/>
    <x v="46"/>
    <n v="7775.6110440000002"/>
  </r>
  <r>
    <x v="258"/>
    <s v="C"/>
    <s v="WSM"/>
    <x v="46"/>
    <n v="2807.9638989999999"/>
  </r>
  <r>
    <x v="259"/>
    <s v="C"/>
    <s v="XKX"/>
    <x v="46"/>
    <n v="2371.6620790000002"/>
  </r>
  <r>
    <x v="260"/>
    <s v="C"/>
    <s v="YEM"/>
    <x v="46"/>
    <n v="901.75998749999997"/>
  </r>
  <r>
    <x v="261"/>
    <s v="C"/>
    <s v="ZAF"/>
    <x v="46"/>
    <n v="5631.703485"/>
  </r>
  <r>
    <x v="262"/>
    <s v="C"/>
    <s v="ZMB"/>
    <x v="46"/>
    <n v="1030.1541990000001"/>
  </r>
  <r>
    <x v="263"/>
    <s v="C"/>
    <s v="ZWE"/>
    <x v="46"/>
    <n v="414.79623199999997"/>
  </r>
  <r>
    <x v="0"/>
    <s v="C"/>
    <s v="ABW"/>
    <x v="47"/>
    <n v="25921.02605"/>
  </r>
  <r>
    <x v="1"/>
    <s v="C"/>
    <s v="AFG"/>
    <x v="47"/>
    <n v="369.83579600000002"/>
  </r>
  <r>
    <x v="2"/>
    <s v="C"/>
    <s v="AGO"/>
    <x v="47"/>
    <n v="2878.8371440000001"/>
  </r>
  <r>
    <x v="3"/>
    <s v="C"/>
    <s v="ALB"/>
    <x v="47"/>
    <n v="3603.0136849999999"/>
  </r>
  <r>
    <x v="4"/>
    <s v="C"/>
    <s v="AND"/>
    <x v="47"/>
    <n v="48510.467279999997"/>
  </r>
  <r>
    <x v="5"/>
    <s v="R"/>
    <s v="ARB"/>
    <x v="47"/>
    <n v="4937.5982180000001"/>
  </r>
  <r>
    <x v="6"/>
    <s v="C"/>
    <s v="ARE"/>
    <x v="47"/>
    <n v="42672.613230000003"/>
  </r>
  <r>
    <x v="7"/>
    <s v="C"/>
    <s v="ARG"/>
    <x v="47"/>
    <n v="7193.6176400000004"/>
  </r>
  <r>
    <x v="8"/>
    <s v="C"/>
    <s v="ARM"/>
    <x v="47"/>
    <n v="3138.8087030000002"/>
  </r>
  <r>
    <x v="9"/>
    <s v="C"/>
    <s v="ASM"/>
    <x v="47"/>
    <n v="8980.5364140000001"/>
  </r>
  <r>
    <x v="10"/>
    <s v="C"/>
    <s v="ATG"/>
    <x v="47"/>
    <n v="14252.294519999999"/>
  </r>
  <r>
    <x v="11"/>
    <s v="C"/>
    <s v="AUS"/>
    <x v="47"/>
    <n v="40991.982889999999"/>
  </r>
  <r>
    <x v="12"/>
    <s v="C"/>
    <s v="AUT"/>
    <x v="47"/>
    <n v="46586.650249999999"/>
  </r>
  <r>
    <x v="13"/>
    <s v="C"/>
    <s v="AZE"/>
    <x v="47"/>
    <n v="3851.4378689999999"/>
  </r>
  <r>
    <x v="14"/>
    <s v="C"/>
    <s v="BDI"/>
    <x v="47"/>
    <n v="170.79990050000001"/>
  </r>
  <r>
    <x v="15"/>
    <s v="C"/>
    <s v="BEL"/>
    <x v="47"/>
    <n v="44403.831310000001"/>
  </r>
  <r>
    <x v="16"/>
    <s v="C"/>
    <s v="BEN"/>
    <x v="47"/>
    <n v="706.05354190000003"/>
  </r>
  <r>
    <x v="17"/>
    <s v="C"/>
    <s v="BFA"/>
    <x v="47"/>
    <n v="475.11001220000003"/>
  </r>
  <r>
    <x v="18"/>
    <s v="C"/>
    <s v="BGD"/>
    <x v="47"/>
    <n v="541.0651484"/>
  </r>
  <r>
    <x v="19"/>
    <s v="C"/>
    <s v="BGR"/>
    <x v="47"/>
    <n v="5932.8996770000003"/>
  </r>
  <r>
    <x v="20"/>
    <s v="C"/>
    <s v="BHR"/>
    <x v="47"/>
    <n v="20977.110530000002"/>
  </r>
  <r>
    <x v="21"/>
    <s v="C"/>
    <s v="BHS"/>
    <x v="47"/>
    <n v="24301.24325"/>
  </r>
  <r>
    <x v="22"/>
    <s v="C"/>
    <s v="BIH"/>
    <x v="47"/>
    <n v="4180.2921759999999"/>
  </r>
  <r>
    <x v="23"/>
    <s v="C"/>
    <s v="BLR"/>
    <x v="47"/>
    <n v="4735.4848270000002"/>
  </r>
  <r>
    <x v="24"/>
    <s v="C"/>
    <s v="BLZ"/>
    <x v="47"/>
    <n v="4324.8764270000001"/>
  </r>
  <r>
    <x v="25"/>
    <s v="C"/>
    <s v="BMU"/>
    <x v="47"/>
    <n v="90849.586979999993"/>
  </r>
  <r>
    <x v="26"/>
    <s v="C"/>
    <s v="BOL"/>
    <x v="47"/>
    <n v="1389.634888"/>
  </r>
  <r>
    <x v="27"/>
    <s v="C"/>
    <s v="BRA"/>
    <x v="47"/>
    <n v="7313.5579619999999"/>
  </r>
  <r>
    <x v="28"/>
    <s v="C"/>
    <s v="BRB"/>
    <x v="47"/>
    <n v="16462.485560000001"/>
  </r>
  <r>
    <x v="29"/>
    <s v="C"/>
    <s v="BRN"/>
    <x v="47"/>
    <n v="32672.367170000001"/>
  </r>
  <r>
    <x v="30"/>
    <s v="C"/>
    <s v="BTN"/>
    <x v="47"/>
    <n v="1741.142552"/>
  </r>
  <r>
    <x v="31"/>
    <s v="C"/>
    <s v="BWA"/>
    <x v="47"/>
    <n v="5714.0479370000003"/>
  </r>
  <r>
    <x v="32"/>
    <s v="C"/>
    <s v="CAF"/>
    <x v="47"/>
    <n v="397.14804670000001"/>
  </r>
  <r>
    <x v="33"/>
    <s v="C"/>
    <s v="CAN"/>
    <x v="47"/>
    <n v="44544.5268"/>
  </r>
  <r>
    <x v="34"/>
    <s v="R"/>
    <s v="CEB"/>
    <x v="47"/>
    <n v="11951.68715"/>
  </r>
  <r>
    <x v="35"/>
    <s v="C"/>
    <s v="CHE"/>
    <x v="47"/>
    <n v="63223.467779999999"/>
  </r>
  <r>
    <x v="36"/>
    <s v="C"/>
    <s v="CHI"/>
    <x v="47"/>
    <n v="73569.644960000005"/>
  </r>
  <r>
    <x v="37"/>
    <s v="C"/>
    <s v="CHL"/>
    <x v="47"/>
    <n v="10526.87746"/>
  </r>
  <r>
    <x v="38"/>
    <s v="C"/>
    <s v="CHN"/>
    <x v="47"/>
    <n v="2695.366223"/>
  </r>
  <r>
    <x v="39"/>
    <s v="C"/>
    <s v="CIV"/>
    <x v="47"/>
    <n v="1065.896375"/>
  </r>
  <r>
    <x v="40"/>
    <s v="C"/>
    <s v="CMR"/>
    <x v="47"/>
    <n v="1110.701186"/>
  </r>
  <r>
    <x v="41"/>
    <s v="C"/>
    <s v="COD"/>
    <x v="47"/>
    <n v="280.12174370000002"/>
  </r>
  <r>
    <x v="42"/>
    <s v="C"/>
    <s v="COG"/>
    <x v="47"/>
    <n v="2111.2094889999998"/>
  </r>
  <r>
    <x v="43"/>
    <s v="C"/>
    <s v="COL"/>
    <x v="47"/>
    <n v="4674.2196100000001"/>
  </r>
  <r>
    <x v="44"/>
    <s v="C"/>
    <s v="COM"/>
    <x v="47"/>
    <n v="720.75930129999995"/>
  </r>
  <r>
    <x v="45"/>
    <s v="C"/>
    <s v="CPV"/>
    <x v="47"/>
    <n v="3112.2857119999999"/>
  </r>
  <r>
    <x v="46"/>
    <s v="C"/>
    <s v="CRI"/>
    <x v="47"/>
    <n v="6120.6234180000001"/>
  </r>
  <r>
    <x v="47"/>
    <s v="R"/>
    <s v="CSS"/>
    <x v="47"/>
    <n v="8503.2554020000007"/>
  </r>
  <r>
    <x v="48"/>
    <s v="C"/>
    <s v="CUB"/>
    <x v="47"/>
    <n v="5184.4942270000001"/>
  </r>
  <r>
    <x v="49"/>
    <s v="C"/>
    <s v="CUW"/>
    <x v="47"/>
    <m/>
  </r>
  <r>
    <x v="50"/>
    <s v="C"/>
    <s v="CYM"/>
    <x v="47"/>
    <m/>
  </r>
  <r>
    <x v="51"/>
    <s v="C"/>
    <s v="CYP"/>
    <x v="47"/>
    <n v="31386.63265"/>
  </r>
  <r>
    <x v="52"/>
    <s v="C"/>
    <s v="CZE"/>
    <x v="47"/>
    <n v="18333.945899999999"/>
  </r>
  <r>
    <x v="53"/>
    <s v="C"/>
    <s v="DEU"/>
    <x v="47"/>
    <n v="41814.819100000001"/>
  </r>
  <r>
    <x v="54"/>
    <s v="C"/>
    <s v="DJI"/>
    <x v="47"/>
    <n v="1047.586896"/>
  </r>
  <r>
    <x v="55"/>
    <s v="C"/>
    <s v="DMA"/>
    <x v="47"/>
    <n v="5939.0535849999997"/>
  </r>
  <r>
    <x v="56"/>
    <s v="C"/>
    <s v="DNK"/>
    <x v="47"/>
    <n v="58487.045010000002"/>
  </r>
  <r>
    <x v="57"/>
    <s v="C"/>
    <s v="DOM"/>
    <x v="47"/>
    <n v="4647.3103590000001"/>
  </r>
  <r>
    <x v="58"/>
    <s v="C"/>
    <s v="DZA"/>
    <x v="47"/>
    <n v="3935.1833430000001"/>
  </r>
  <r>
    <x v="59"/>
    <s v="R"/>
    <s v="EAP"/>
    <x v="47"/>
    <n v="2458.6809229999999"/>
  </r>
  <r>
    <x v="60"/>
    <s v="R"/>
    <s v="EAR"/>
    <x v="47"/>
    <n v="2320.9826440000002"/>
  </r>
  <r>
    <x v="61"/>
    <s v="R"/>
    <s v="EAS"/>
    <x v="47"/>
    <n v="5649.6975920000004"/>
  </r>
  <r>
    <x v="62"/>
    <s v="R"/>
    <s v="ECA"/>
    <x v="47"/>
    <n v="6841.4267220000002"/>
  </r>
  <r>
    <x v="63"/>
    <s v="R"/>
    <s v="ECS"/>
    <x v="47"/>
    <n v="24088.041990000002"/>
  </r>
  <r>
    <x v="64"/>
    <s v="C"/>
    <s v="ECU"/>
    <x v="47"/>
    <n v="3590.7180859999999"/>
  </r>
  <r>
    <x v="65"/>
    <s v="C"/>
    <s v="EGY"/>
    <x v="47"/>
    <n v="1640.4760679999999"/>
  </r>
  <r>
    <x v="66"/>
    <s v="R"/>
    <s v="EMU"/>
    <x v="47"/>
    <n v="38712.114800000003"/>
  </r>
  <r>
    <x v="67"/>
    <s v="C"/>
    <s v="ERI"/>
    <x v="47"/>
    <n v="317.32943360000002"/>
  </r>
  <r>
    <x v="68"/>
    <s v="C"/>
    <s v="ESP"/>
    <x v="47"/>
    <n v="32709.401040000001"/>
  </r>
  <r>
    <x v="69"/>
    <s v="C"/>
    <s v="EST"/>
    <x v="47"/>
    <n v="16586.405200000001"/>
  </r>
  <r>
    <x v="70"/>
    <s v="C"/>
    <s v="ETH"/>
    <x v="47"/>
    <n v="243.30268219999999"/>
  </r>
  <r>
    <x v="71"/>
    <s v="R"/>
    <s v="EUU"/>
    <x v="47"/>
    <n v="35568.538159999996"/>
  </r>
  <r>
    <x v="72"/>
    <s v="R"/>
    <s v="FCS"/>
    <x v="47"/>
    <n v="1093.3062399999999"/>
  </r>
  <r>
    <x v="73"/>
    <s v="C"/>
    <s v="FIN"/>
    <x v="47"/>
    <n v="48288.549099999997"/>
  </r>
  <r>
    <x v="74"/>
    <s v="C"/>
    <s v="FJI"/>
    <x v="47"/>
    <n v="4078.8232699999999"/>
  </r>
  <r>
    <x v="75"/>
    <s v="C"/>
    <s v="FRA"/>
    <x v="47"/>
    <n v="41600.58397"/>
  </r>
  <r>
    <x v="76"/>
    <s v="C"/>
    <s v="FRO"/>
    <x v="47"/>
    <n v="47024.222529999999"/>
  </r>
  <r>
    <x v="77"/>
    <s v="C"/>
    <s v="FSM"/>
    <x v="47"/>
    <n v="2435.2461979999998"/>
  </r>
  <r>
    <x v="78"/>
    <s v="C"/>
    <s v="GAB"/>
    <x v="47"/>
    <n v="8352.8171010000005"/>
  </r>
  <r>
    <x v="79"/>
    <s v="C"/>
    <s v="GBR"/>
    <x v="47"/>
    <n v="49949.154880000002"/>
  </r>
  <r>
    <x v="80"/>
    <s v="C"/>
    <s v="GEO"/>
    <x v="47"/>
    <n v="2492.12878"/>
  </r>
  <r>
    <x v="81"/>
    <s v="C"/>
    <s v="GHA"/>
    <x v="47"/>
    <n v="1090.6867179999999"/>
  </r>
  <r>
    <x v="82"/>
    <s v="C"/>
    <s v="GIB"/>
    <x v="47"/>
    <m/>
  </r>
  <r>
    <x v="83"/>
    <s v="C"/>
    <s v="GIN"/>
    <x v="47"/>
    <n v="409.45677499999999"/>
  </r>
  <r>
    <x v="84"/>
    <s v="C"/>
    <s v="GMB"/>
    <x v="47"/>
    <n v="519.04527940000003"/>
  </r>
  <r>
    <x v="85"/>
    <s v="C"/>
    <s v="GNB"/>
    <x v="47"/>
    <n v="481.06949759999998"/>
  </r>
  <r>
    <x v="86"/>
    <s v="C"/>
    <s v="GNQ"/>
    <x v="47"/>
    <n v="15761.83913"/>
  </r>
  <r>
    <x v="87"/>
    <s v="C"/>
    <s v="GRC"/>
    <x v="47"/>
    <n v="28827.326359999999"/>
  </r>
  <r>
    <x v="88"/>
    <s v="C"/>
    <s v="GRD"/>
    <x v="47"/>
    <n v="7322.5968620000003"/>
  </r>
  <r>
    <x v="89"/>
    <s v="C"/>
    <s v="GRL"/>
    <x v="47"/>
    <n v="36232.682739999997"/>
  </r>
  <r>
    <x v="90"/>
    <s v="C"/>
    <s v="GTM"/>
    <x v="47"/>
    <n v="2489.9558360000001"/>
  </r>
  <r>
    <x v="91"/>
    <s v="C"/>
    <s v="GUM"/>
    <x v="47"/>
    <n v="27540.83913"/>
  </r>
  <r>
    <x v="92"/>
    <s v="C"/>
    <s v="GUY"/>
    <x v="47"/>
    <n v="2327.0583240000001"/>
  </r>
  <r>
    <x v="93"/>
    <s v="R"/>
    <s v="HIC"/>
    <x v="47"/>
    <n v="38531.311930000003"/>
  </r>
  <r>
    <x v="94"/>
    <s v="C"/>
    <s v="HKG"/>
    <x v="47"/>
    <n v="30594.01784"/>
  </r>
  <r>
    <x v="95"/>
    <s v="C"/>
    <s v="HND"/>
    <x v="47"/>
    <n v="1592.5721820000001"/>
  </r>
  <r>
    <x v="96"/>
    <s v="R"/>
    <s v="HPC"/>
    <x v="47"/>
    <n v="594.19408190000001"/>
  </r>
  <r>
    <x v="97"/>
    <s v="C"/>
    <s v="HRV"/>
    <x v="47"/>
    <n v="13546.69872"/>
  </r>
  <r>
    <x v="98"/>
    <s v="C"/>
    <s v="HTI"/>
    <x v="47"/>
    <n v="615.81981919999998"/>
  </r>
  <r>
    <x v="99"/>
    <s v="C"/>
    <s v="HUN"/>
    <x v="47"/>
    <n v="13842.60549"/>
  </r>
  <r>
    <x v="100"/>
    <s v="R"/>
    <s v="IBD"/>
    <x v="47"/>
    <n v="3280.2262770000002"/>
  </r>
  <r>
    <x v="101"/>
    <s v="R"/>
    <s v="IBT"/>
    <x v="47"/>
    <n v="2696.9388909999998"/>
  </r>
  <r>
    <x v="102"/>
    <s v="R"/>
    <s v="IDA"/>
    <x v="47"/>
    <n v="741.30402160000006"/>
  </r>
  <r>
    <x v="103"/>
    <s v="R"/>
    <s v="IDB"/>
    <x v="47"/>
    <n v="1011.967474"/>
  </r>
  <r>
    <x v="104"/>
    <s v="C"/>
    <s v="IDN"/>
    <x v="47"/>
    <n v="1855.0939149999999"/>
  </r>
  <r>
    <x v="105"/>
    <s v="R"/>
    <s v="IDX"/>
    <x v="47"/>
    <n v="607.31563040000003"/>
  </r>
  <r>
    <x v="106"/>
    <s v="C"/>
    <s v="IMN"/>
    <x v="47"/>
    <n v="73153.323749999996"/>
  </r>
  <r>
    <x v="107"/>
    <s v="C"/>
    <s v="IND"/>
    <x v="47"/>
    <n v="1018.166373"/>
  </r>
  <r>
    <x v="108"/>
    <s v="R"/>
    <s v="INX"/>
    <x v="47"/>
    <m/>
  </r>
  <r>
    <x v="109"/>
    <s v="C"/>
    <s v="IRL"/>
    <x v="47"/>
    <n v="61388.174570000003"/>
  </r>
  <r>
    <x v="110"/>
    <s v="C"/>
    <s v="IRN"/>
    <x v="47"/>
    <n v="4685.1217189999998"/>
  </r>
  <r>
    <x v="111"/>
    <s v="C"/>
    <s v="IRQ"/>
    <x v="47"/>
    <n v="3129.2249219999999"/>
  </r>
  <r>
    <x v="112"/>
    <s v="C"/>
    <s v="ISL"/>
    <x v="47"/>
    <n v="68348.318169999999"/>
  </r>
  <r>
    <x v="113"/>
    <s v="C"/>
    <s v="ISR"/>
    <x v="47"/>
    <n v="25008.6037"/>
  </r>
  <r>
    <x v="114"/>
    <s v="C"/>
    <s v="ITA"/>
    <x v="47"/>
    <n v="37698.785730000003"/>
  </r>
  <r>
    <x v="115"/>
    <s v="C"/>
    <s v="JAM"/>
    <x v="47"/>
    <n v="4620.5179129999997"/>
  </r>
  <r>
    <x v="116"/>
    <s v="C"/>
    <s v="JOR"/>
    <x v="47"/>
    <n v="2762.8063539999998"/>
  </r>
  <r>
    <x v="117"/>
    <s v="C"/>
    <s v="JPN"/>
    <x v="47"/>
    <n v="35275.228430000003"/>
  </r>
  <r>
    <x v="118"/>
    <s v="C"/>
    <s v="KAZ"/>
    <x v="47"/>
    <n v="6771.4147970000004"/>
  </r>
  <r>
    <x v="119"/>
    <s v="C"/>
    <s v="KEN"/>
    <x v="47"/>
    <n v="839.10811169999999"/>
  </r>
  <r>
    <x v="120"/>
    <s v="C"/>
    <s v="KGZ"/>
    <x v="47"/>
    <n v="721.76869079999994"/>
  </r>
  <r>
    <x v="121"/>
    <s v="C"/>
    <s v="KHM"/>
    <x v="47"/>
    <n v="631.67578900000001"/>
  </r>
  <r>
    <x v="122"/>
    <s v="C"/>
    <s v="KIR"/>
    <x v="47"/>
    <n v="1357.6322110000001"/>
  </r>
  <r>
    <x v="123"/>
    <s v="C"/>
    <s v="KNA"/>
    <x v="47"/>
    <n v="13538.92858"/>
  </r>
  <r>
    <x v="124"/>
    <s v="C"/>
    <s v="KOR"/>
    <x v="47"/>
    <n v="23060.707880000002"/>
  </r>
  <r>
    <x v="125"/>
    <s v="C"/>
    <s v="KWT"/>
    <x v="47"/>
    <n v="45793.976139999999"/>
  </r>
  <r>
    <x v="126"/>
    <s v="R"/>
    <s v="LAC"/>
    <x v="47"/>
    <n v="6556.2652710000002"/>
  </r>
  <r>
    <x v="127"/>
    <s v="C"/>
    <s v="LAO"/>
    <x v="47"/>
    <n v="709.76708699999995"/>
  </r>
  <r>
    <x v="128"/>
    <s v="C"/>
    <s v="LBN"/>
    <x v="47"/>
    <n v="6014.2711149999996"/>
  </r>
  <r>
    <x v="129"/>
    <s v="C"/>
    <s v="LBR"/>
    <x v="47"/>
    <n v="210.3733292"/>
  </r>
  <r>
    <x v="130"/>
    <s v="C"/>
    <s v="LBY"/>
    <x v="47"/>
    <n v="11308.56661"/>
  </r>
  <r>
    <x v="131"/>
    <s v="C"/>
    <s v="LCA"/>
    <x v="47"/>
    <n v="6877.5181679999996"/>
  </r>
  <r>
    <x v="132"/>
    <s v="R"/>
    <s v="LCN"/>
    <x v="47"/>
    <n v="6845.6340680000003"/>
  </r>
  <r>
    <x v="133"/>
    <s v="R"/>
    <s v="LDC"/>
    <x v="47"/>
    <n v="580.23597659999996"/>
  </r>
  <r>
    <x v="134"/>
    <s v="R"/>
    <s v="LIC"/>
    <x v="47"/>
    <n v="410.02632569999997"/>
  </r>
  <r>
    <x v="135"/>
    <s v="C"/>
    <s v="LIE"/>
    <x v="47"/>
    <n v="130267.2433"/>
  </r>
  <r>
    <x v="136"/>
    <s v="C"/>
    <s v="LKA"/>
    <x v="47"/>
    <n v="1644.816372"/>
  </r>
  <r>
    <x v="137"/>
    <s v="R"/>
    <s v="LMC"/>
    <x v="47"/>
    <n v="1216.5483489999999"/>
  </r>
  <r>
    <x v="138"/>
    <s v="R"/>
    <s v="LMY"/>
    <x v="47"/>
    <n v="2592.3223240000002"/>
  </r>
  <r>
    <x v="139"/>
    <s v="C"/>
    <s v="LSO"/>
    <x v="47"/>
    <n v="918.43270170000005"/>
  </r>
  <r>
    <x v="140"/>
    <s v="R"/>
    <s v="LTE"/>
    <x v="47"/>
    <n v="4374.4993329999998"/>
  </r>
  <r>
    <x v="141"/>
    <s v="C"/>
    <s v="LTU"/>
    <x v="47"/>
    <n v="12297.915349999999"/>
  </r>
  <r>
    <x v="142"/>
    <s v="C"/>
    <s v="LUX"/>
    <x v="47"/>
    <n v="106018.49280000001"/>
  </r>
  <r>
    <x v="143"/>
    <s v="C"/>
    <s v="LVA"/>
    <x v="47"/>
    <n v="14044.015890000001"/>
  </r>
  <r>
    <x v="144"/>
    <s v="C"/>
    <s v="MAC"/>
    <x v="47"/>
    <n v="36402.560510000003"/>
  </r>
  <r>
    <x v="145"/>
    <s v="C"/>
    <s v="MAF"/>
    <x v="47"/>
    <m/>
  </r>
  <r>
    <x v="146"/>
    <s v="C"/>
    <s v="MAR"/>
    <x v="47"/>
    <n v="2494.353552"/>
  </r>
  <r>
    <x v="147"/>
    <s v="C"/>
    <s v="MCO"/>
    <x v="47"/>
    <n v="170156.69440000001"/>
  </r>
  <r>
    <x v="148"/>
    <s v="C"/>
    <s v="MDA"/>
    <x v="47"/>
    <n v="1230.4346849999999"/>
  </r>
  <r>
    <x v="149"/>
    <s v="C"/>
    <s v="MDG"/>
    <x v="47"/>
    <n v="377.84829280000002"/>
  </r>
  <r>
    <x v="150"/>
    <s v="C"/>
    <s v="MDV"/>
    <x v="47"/>
    <n v="5002.8622850000002"/>
  </r>
  <r>
    <x v="151"/>
    <s v="R"/>
    <s v="MEA"/>
    <x v="47"/>
    <n v="5800.9397600000002"/>
  </r>
  <r>
    <x v="152"/>
    <s v="C"/>
    <s v="MEX"/>
    <x v="47"/>
    <n v="9330.3416870000001"/>
  </r>
  <r>
    <x v="153"/>
    <s v="C"/>
    <s v="MHL"/>
    <x v="47"/>
    <n v="2893.3693589999998"/>
  </r>
  <r>
    <x v="154"/>
    <s v="R"/>
    <s v="MIC"/>
    <x v="47"/>
    <n v="2827.7006590000001"/>
  </r>
  <r>
    <x v="155"/>
    <s v="C"/>
    <s v="MKD"/>
    <x v="47"/>
    <n v="4036.1402370000001"/>
  </r>
  <r>
    <x v="156"/>
    <s v="C"/>
    <s v="MLI"/>
    <x v="47"/>
    <n v="595.63683189999995"/>
  </r>
  <r>
    <x v="157"/>
    <s v="C"/>
    <s v="MLT"/>
    <x v="47"/>
    <n v="19375.569599999999"/>
  </r>
  <r>
    <x v="158"/>
    <s v="C"/>
    <s v="MMR"/>
    <x v="47"/>
    <n v="410.45000010000001"/>
  </r>
  <r>
    <x v="159"/>
    <s v="R"/>
    <s v="MNA"/>
    <x v="47"/>
    <n v="3115.5076260000001"/>
  </r>
  <r>
    <x v="160"/>
    <s v="C"/>
    <s v="MNE"/>
    <x v="47"/>
    <n v="5957.1456930000004"/>
  </r>
  <r>
    <x v="161"/>
    <s v="C"/>
    <s v="MNG"/>
    <x v="47"/>
    <n v="1634.0814310000001"/>
  </r>
  <r>
    <x v="162"/>
    <s v="C"/>
    <s v="MNP"/>
    <x v="47"/>
    <n v="15761.26225"/>
  </r>
  <r>
    <x v="163"/>
    <s v="C"/>
    <s v="MOZ"/>
    <x v="47"/>
    <n v="422.14615730000003"/>
  </r>
  <r>
    <x v="164"/>
    <s v="C"/>
    <s v="MRT"/>
    <x v="47"/>
    <n v="1013.31028"/>
  </r>
  <r>
    <x v="165"/>
    <s v="C"/>
    <s v="MUS"/>
    <x v="47"/>
    <n v="6574.6543380000003"/>
  </r>
  <r>
    <x v="166"/>
    <s v="C"/>
    <s v="MWI"/>
    <x v="47"/>
    <n v="320.2227274"/>
  </r>
  <r>
    <x v="167"/>
    <s v="C"/>
    <s v="MYS"/>
    <x v="47"/>
    <n v="7269.1711400000004"/>
  </r>
  <r>
    <x v="168"/>
    <s v="R"/>
    <s v="NAC"/>
    <x v="47"/>
    <n v="47723.727469999998"/>
  </r>
  <r>
    <x v="169"/>
    <s v="C"/>
    <s v="NAM"/>
    <x v="47"/>
    <n v="4202.5109679999996"/>
  </r>
  <r>
    <x v="170"/>
    <s v="C"/>
    <s v="NCL"/>
    <x v="47"/>
    <m/>
  </r>
  <r>
    <x v="171"/>
    <s v="C"/>
    <s v="NER"/>
    <x v="47"/>
    <n v="292.55962"/>
  </r>
  <r>
    <x v="172"/>
    <s v="C"/>
    <s v="NGA"/>
    <x v="47"/>
    <n v="1136.829645"/>
  </r>
  <r>
    <x v="173"/>
    <s v="C"/>
    <s v="NIC"/>
    <x v="47"/>
    <n v="1344.3018709999999"/>
  </r>
  <r>
    <x v="174"/>
    <s v="C"/>
    <s v="NLD"/>
    <x v="47"/>
    <n v="51241.315620000001"/>
  </r>
  <r>
    <x v="175"/>
    <s v="C"/>
    <s v="NOR"/>
    <x v="47"/>
    <n v="85128.657590000003"/>
  </r>
  <r>
    <x v="176"/>
    <s v="C"/>
    <s v="NPL"/>
    <x v="47"/>
    <n v="393.88435179999999"/>
  </r>
  <r>
    <x v="177"/>
    <s v="C"/>
    <s v="NRU"/>
    <x v="47"/>
    <n v="2028.063733"/>
  </r>
  <r>
    <x v="178"/>
    <s v="C"/>
    <s v="NZL"/>
    <x v="47"/>
    <n v="32509.734710000001"/>
  </r>
  <r>
    <x v="179"/>
    <s v="R"/>
    <s v="OED"/>
    <x v="47"/>
    <n v="35346.188219999996"/>
  </r>
  <r>
    <x v="180"/>
    <s v="C"/>
    <s v="OMN"/>
    <x v="47"/>
    <n v="15805.13226"/>
  </r>
  <r>
    <x v="181"/>
    <s v="R"/>
    <s v="OSS"/>
    <x v="47"/>
    <n v="10775.76204"/>
  </r>
  <r>
    <x v="182"/>
    <s v="C"/>
    <s v="PAK"/>
    <x v="47"/>
    <n v="950.43279310000003"/>
  </r>
  <r>
    <x v="183"/>
    <s v="C"/>
    <s v="PAN"/>
    <x v="47"/>
    <n v="6068.0866070000002"/>
  </r>
  <r>
    <x v="184"/>
    <s v="C"/>
    <s v="PER"/>
    <x v="47"/>
    <n v="3611.21047"/>
  </r>
  <r>
    <x v="185"/>
    <s v="C"/>
    <s v="PHL"/>
    <x v="47"/>
    <n v="1672.6854330000001"/>
  </r>
  <r>
    <x v="186"/>
    <s v="C"/>
    <s v="PLW"/>
    <x v="47"/>
    <n v="9743.4877710000001"/>
  </r>
  <r>
    <x v="187"/>
    <s v="C"/>
    <s v="PNG"/>
    <x v="47"/>
    <n v="956.66089520000003"/>
  </r>
  <r>
    <x v="188"/>
    <s v="C"/>
    <s v="POL"/>
    <x v="47"/>
    <n v="11260.318520000001"/>
  </r>
  <r>
    <x v="189"/>
    <s v="R"/>
    <s v="PRE"/>
    <x v="47"/>
    <n v="927.87138449999998"/>
  </r>
  <r>
    <x v="190"/>
    <s v="C"/>
    <s v="PRI"/>
    <x v="47"/>
    <n v="23664.88235"/>
  </r>
  <r>
    <x v="191"/>
    <s v="C"/>
    <s v="PRK"/>
    <x v="47"/>
    <m/>
  </r>
  <r>
    <x v="192"/>
    <s v="C"/>
    <s v="PRT"/>
    <x v="47"/>
    <n v="22780.05845"/>
  </r>
  <r>
    <x v="193"/>
    <s v="C"/>
    <s v="PRY"/>
    <x v="47"/>
    <n v="2312.1929260000002"/>
  </r>
  <r>
    <x v="194"/>
    <s v="R"/>
    <s v="PSE"/>
    <x v="47"/>
    <n v="1575.5634"/>
  </r>
  <r>
    <x v="195"/>
    <s v="R"/>
    <s v="PSS"/>
    <x v="47"/>
    <n v="2859.239552"/>
  </r>
  <r>
    <x v="196"/>
    <s v="R"/>
    <s v="PST"/>
    <x v="47"/>
    <n v="38627.867059999997"/>
  </r>
  <r>
    <x v="197"/>
    <s v="C"/>
    <s v="PYF"/>
    <x v="47"/>
    <m/>
  </r>
  <r>
    <x v="198"/>
    <s v="C"/>
    <s v="QAT"/>
    <x v="47"/>
    <n v="67005.612580000001"/>
  </r>
  <r>
    <x v="199"/>
    <s v="C"/>
    <s v="ROU"/>
    <x v="47"/>
    <n v="8214.1853780000001"/>
  </r>
  <r>
    <x v="200"/>
    <s v="C"/>
    <s v="RUS"/>
    <x v="47"/>
    <n v="9101.2530850000003"/>
  </r>
  <r>
    <x v="201"/>
    <s v="C"/>
    <s v="RWA"/>
    <x v="47"/>
    <n v="404.85330390000001"/>
  </r>
  <r>
    <x v="202"/>
    <s v="R"/>
    <s v="SAS"/>
    <x v="47"/>
    <n v="953.79103180000004"/>
  </r>
  <r>
    <x v="203"/>
    <s v="C"/>
    <s v="SAU"/>
    <x v="47"/>
    <n v="16472.16605"/>
  </r>
  <r>
    <x v="204"/>
    <s v="C"/>
    <s v="SDN"/>
    <x v="47"/>
    <n v="1115.6952000000001"/>
  </r>
  <r>
    <x v="205"/>
    <s v="C"/>
    <s v="SEN"/>
    <x v="47"/>
    <n v="950.39785219999999"/>
  </r>
  <r>
    <x v="206"/>
    <s v="C"/>
    <s v="SGP"/>
    <x v="47"/>
    <n v="39223.581870000002"/>
  </r>
  <r>
    <x v="207"/>
    <s v="C"/>
    <s v="SLB"/>
    <x v="47"/>
    <n v="1046.9311250000001"/>
  </r>
  <r>
    <x v="208"/>
    <s v="C"/>
    <s v="SLE"/>
    <x v="47"/>
    <n v="358.82747160000002"/>
  </r>
  <r>
    <x v="209"/>
    <s v="C"/>
    <s v="SLV"/>
    <x v="47"/>
    <n v="3304.838107"/>
  </r>
  <r>
    <x v="210"/>
    <s v="C"/>
    <s v="SMR"/>
    <x v="47"/>
    <n v="56295.405279999999"/>
  </r>
  <r>
    <x v="211"/>
    <s v="C"/>
    <s v="SOM"/>
    <x v="47"/>
    <m/>
  </r>
  <r>
    <x v="212"/>
    <s v="C"/>
    <s v="SRB"/>
    <x v="47"/>
    <n v="5458.1217180000003"/>
  </r>
  <r>
    <x v="213"/>
    <s v="R"/>
    <s v="SSA"/>
    <x v="47"/>
    <n v="1153.309068"/>
  </r>
  <r>
    <x v="214"/>
    <s v="C"/>
    <s v="SSD"/>
    <x v="47"/>
    <m/>
  </r>
  <r>
    <x v="215"/>
    <s v="R"/>
    <s v="SSF"/>
    <x v="47"/>
    <n v="1154.47109"/>
  </r>
  <r>
    <x v="216"/>
    <s v="R"/>
    <s v="SST"/>
    <x v="47"/>
    <n v="9802.6917529999992"/>
  </r>
  <r>
    <x v="217"/>
    <s v="C"/>
    <s v="STP"/>
    <x v="47"/>
    <n v="894.09279879999997"/>
  </r>
  <r>
    <x v="218"/>
    <s v="C"/>
    <s v="SUR"/>
    <x v="47"/>
    <n v="5761.3953600000004"/>
  </r>
  <r>
    <x v="219"/>
    <s v="C"/>
    <s v="SVK"/>
    <x v="47"/>
    <n v="16057.73314"/>
  </r>
  <r>
    <x v="220"/>
    <s v="C"/>
    <s v="SVN"/>
    <x v="47"/>
    <n v="23841.317920000001"/>
  </r>
  <r>
    <x v="221"/>
    <s v="C"/>
    <s v="SWE"/>
    <x v="47"/>
    <n v="53324.379370000002"/>
  </r>
  <r>
    <x v="222"/>
    <s v="C"/>
    <s v="SWZ"/>
    <x v="47"/>
    <n v="3047.4879799999999"/>
  </r>
  <r>
    <x v="223"/>
    <s v="C"/>
    <s v="SXM"/>
    <x v="47"/>
    <m/>
  </r>
  <r>
    <x v="224"/>
    <s v="C"/>
    <s v="SYC"/>
    <x v="47"/>
    <n v="12154.82994"/>
  </r>
  <r>
    <x v="225"/>
    <s v="C"/>
    <s v="SYR"/>
    <x v="47"/>
    <n v="2058.0352090000001"/>
  </r>
  <r>
    <x v="226"/>
    <s v="C"/>
    <s v="TCA"/>
    <x v="47"/>
    <m/>
  </r>
  <r>
    <x v="227"/>
    <s v="C"/>
    <s v="TCD"/>
    <x v="47"/>
    <n v="801.68388400000003"/>
  </r>
  <r>
    <x v="228"/>
    <s v="R"/>
    <s v="TEA"/>
    <x v="47"/>
    <n v="2485.1886669999999"/>
  </r>
  <r>
    <x v="229"/>
    <s v="R"/>
    <s v="TEC"/>
    <x v="47"/>
    <n v="7227.0611740000004"/>
  </r>
  <r>
    <x v="230"/>
    <s v="C"/>
    <s v="TGO"/>
    <x v="47"/>
    <n v="420.7604743"/>
  </r>
  <r>
    <x v="231"/>
    <s v="C"/>
    <s v="THA"/>
    <x v="47"/>
    <n v="3972.206475"/>
  </r>
  <r>
    <x v="232"/>
    <s v="C"/>
    <s v="TJK"/>
    <x v="47"/>
    <n v="520.03595600000006"/>
  </r>
  <r>
    <x v="233"/>
    <s v="C"/>
    <s v="TKM"/>
    <x v="47"/>
    <n v="2600.3714279999999"/>
  </r>
  <r>
    <x v="234"/>
    <s v="R"/>
    <s v="TLA"/>
    <x v="47"/>
    <n v="6729.1667909999996"/>
  </r>
  <r>
    <x v="235"/>
    <s v="C"/>
    <s v="TLS"/>
    <x v="47"/>
    <n v="524.89593630000002"/>
  </r>
  <r>
    <x v="236"/>
    <s v="R"/>
    <s v="TMN"/>
    <x v="47"/>
    <n v="3132.7979730000002"/>
  </r>
  <r>
    <x v="237"/>
    <s v="C"/>
    <s v="TON"/>
    <x v="47"/>
    <n v="2932.3158830000002"/>
  </r>
  <r>
    <x v="238"/>
    <s v="R"/>
    <s v="TSA"/>
    <x v="47"/>
    <n v="953.79103180000004"/>
  </r>
  <r>
    <x v="239"/>
    <s v="R"/>
    <s v="TSS"/>
    <x v="47"/>
    <n v="1154.47109"/>
  </r>
  <r>
    <x v="240"/>
    <s v="C"/>
    <s v="TTO"/>
    <x v="47"/>
    <n v="16530.18044"/>
  </r>
  <r>
    <x v="241"/>
    <s v="C"/>
    <s v="TUN"/>
    <x v="47"/>
    <n v="3778.1841709999999"/>
  </r>
  <r>
    <x v="242"/>
    <s v="C"/>
    <s v="TUR"/>
    <x v="47"/>
    <n v="9709.4902459999994"/>
  </r>
  <r>
    <x v="243"/>
    <s v="C"/>
    <s v="TUV"/>
    <x v="47"/>
    <n v="2638.9118450000001"/>
  </r>
  <r>
    <x v="244"/>
    <s v="C"/>
    <s v="TZA"/>
    <x v="47"/>
    <n v="528.06356200000005"/>
  </r>
  <r>
    <x v="245"/>
    <s v="C"/>
    <s v="UGA"/>
    <x v="47"/>
    <n v="401.85086310000003"/>
  </r>
  <r>
    <x v="246"/>
    <s v="C"/>
    <s v="UKR"/>
    <x v="47"/>
    <n v="3068.6089980000002"/>
  </r>
  <r>
    <x v="247"/>
    <s v="R"/>
    <s v="UMC"/>
    <x v="47"/>
    <n v="4584.6940679999998"/>
  </r>
  <r>
    <x v="248"/>
    <s v="C"/>
    <s v="URY"/>
    <x v="47"/>
    <n v="7009.6970460000002"/>
  </r>
  <r>
    <x v="249"/>
    <s v="C"/>
    <s v="USA"/>
    <x v="47"/>
    <n v="48061.537660000002"/>
  </r>
  <r>
    <x v="250"/>
    <s v="C"/>
    <s v="UZB"/>
    <x v="47"/>
    <n v="830.40769420000004"/>
  </r>
  <r>
    <x v="251"/>
    <s v="C"/>
    <s v="VCT"/>
    <x v="47"/>
    <n v="5977.5446810000003"/>
  </r>
  <r>
    <x v="252"/>
    <s v="C"/>
    <s v="VEN"/>
    <x v="47"/>
    <n v="8318.8033990000004"/>
  </r>
  <r>
    <x v="253"/>
    <s v="C"/>
    <s v="VGB"/>
    <x v="47"/>
    <m/>
  </r>
  <r>
    <x v="254"/>
    <s v="C"/>
    <s v="VIR"/>
    <x v="47"/>
    <n v="44711.095390000002"/>
  </r>
  <r>
    <x v="255"/>
    <s v="C"/>
    <s v="VNM"/>
    <x v="47"/>
    <n v="919.20926559999998"/>
  </r>
  <r>
    <x v="256"/>
    <s v="C"/>
    <s v="VUT"/>
    <x v="47"/>
    <n v="2393.3672649999999"/>
  </r>
  <r>
    <x v="257"/>
    <s v="R"/>
    <s v="WLD"/>
    <x v="47"/>
    <n v="8651.1483129999997"/>
  </r>
  <r>
    <x v="258"/>
    <s v="C"/>
    <s v="WSM"/>
    <x v="47"/>
    <n v="3022.5431210000002"/>
  </r>
  <r>
    <x v="259"/>
    <s v="C"/>
    <s v="XKX"/>
    <x v="47"/>
    <n v="2788.479464"/>
  </r>
  <r>
    <x v="260"/>
    <s v="C"/>
    <s v="YEM"/>
    <x v="47"/>
    <n v="995.62848280000003"/>
  </r>
  <r>
    <x v="261"/>
    <s v="C"/>
    <s v="ZAF"/>
    <x v="47"/>
    <n v="6125.039984"/>
  </r>
  <r>
    <x v="262"/>
    <s v="C"/>
    <s v="ZMB"/>
    <x v="47"/>
    <n v="1104.5879849999999"/>
  </r>
  <r>
    <x v="263"/>
    <s v="C"/>
    <s v="ZWE"/>
    <x v="47"/>
    <n v="396.99821659999998"/>
  </r>
  <r>
    <x v="0"/>
    <s v="C"/>
    <s v="ABW"/>
    <x v="48"/>
    <n v="27546.899389999999"/>
  </r>
  <r>
    <x v="1"/>
    <s v="C"/>
    <s v="AFG"/>
    <x v="48"/>
    <n v="373.36111629999999"/>
  </r>
  <r>
    <x v="2"/>
    <s v="C"/>
    <s v="AGO"/>
    <x v="48"/>
    <n v="3868.5788830000001"/>
  </r>
  <r>
    <x v="3"/>
    <s v="C"/>
    <s v="ALB"/>
    <x v="48"/>
    <n v="4370.5396469999996"/>
  </r>
  <r>
    <x v="4"/>
    <s v="C"/>
    <s v="AND"/>
    <x v="48"/>
    <n v="47712.299079999997"/>
  </r>
  <r>
    <x v="5"/>
    <s v="R"/>
    <s v="ARB"/>
    <x v="48"/>
    <n v="6114.0399589999997"/>
  </r>
  <r>
    <x v="6"/>
    <s v="C"/>
    <s v="ARE"/>
    <x v="48"/>
    <n v="45758.90554"/>
  </r>
  <r>
    <x v="7"/>
    <s v="C"/>
    <s v="ARG"/>
    <x v="48"/>
    <n v="8953.3592750000007"/>
  </r>
  <r>
    <x v="8"/>
    <s v="C"/>
    <s v="ARM"/>
    <x v="48"/>
    <n v="4010.0269969999999"/>
  </r>
  <r>
    <x v="9"/>
    <s v="C"/>
    <s v="ASM"/>
    <x v="48"/>
    <n v="9871.9971939999996"/>
  </r>
  <r>
    <x v="10"/>
    <s v="C"/>
    <s v="ATG"/>
    <x v="48"/>
    <n v="14703.319229999999"/>
  </r>
  <r>
    <x v="11"/>
    <s v="C"/>
    <s v="AUS"/>
    <x v="48"/>
    <n v="49664.685039999997"/>
  </r>
  <r>
    <x v="12"/>
    <s v="C"/>
    <s v="AUT"/>
    <x v="48"/>
    <n v="51386.376649999998"/>
  </r>
  <r>
    <x v="13"/>
    <s v="C"/>
    <s v="AZE"/>
    <x v="48"/>
    <n v="5574.6038019999996"/>
  </r>
  <r>
    <x v="14"/>
    <s v="C"/>
    <s v="BDI"/>
    <x v="48"/>
    <n v="196.24726279999999"/>
  </r>
  <r>
    <x v="15"/>
    <s v="C"/>
    <s v="BEL"/>
    <x v="48"/>
    <n v="48424.589269999997"/>
  </r>
  <r>
    <x v="16"/>
    <s v="C"/>
    <s v="BEN"/>
    <x v="48"/>
    <n v="820.15134980000005"/>
  </r>
  <r>
    <x v="17"/>
    <s v="C"/>
    <s v="BFA"/>
    <x v="48"/>
    <n v="569.76127840000004"/>
  </r>
  <r>
    <x v="18"/>
    <s v="C"/>
    <s v="BGD"/>
    <x v="48"/>
    <n v="615.77754110000001"/>
  </r>
  <r>
    <x v="19"/>
    <s v="C"/>
    <s v="BGR"/>
    <x v="48"/>
    <n v="7296.1224789999997"/>
  </r>
  <r>
    <x v="20"/>
    <s v="C"/>
    <s v="BHR"/>
    <x v="48"/>
    <n v="23067.565350000001"/>
  </r>
  <r>
    <x v="21"/>
    <s v="C"/>
    <s v="BHS"/>
    <x v="48"/>
    <n v="23652.330529999999"/>
  </r>
  <r>
    <x v="22"/>
    <s v="C"/>
    <s v="BIH"/>
    <x v="48"/>
    <n v="5075.3160639999996"/>
  </r>
  <r>
    <x v="23"/>
    <s v="C"/>
    <s v="BLR"/>
    <x v="48"/>
    <n v="6376.1831529999999"/>
  </r>
  <r>
    <x v="24"/>
    <s v="C"/>
    <s v="BLZ"/>
    <x v="48"/>
    <n v="4470.2207959999996"/>
  </r>
  <r>
    <x v="25"/>
    <s v="C"/>
    <s v="BMU"/>
    <x v="48"/>
    <n v="93605.748170000006"/>
  </r>
  <r>
    <x v="26"/>
    <s v="C"/>
    <s v="BOL"/>
    <x v="48"/>
    <n v="1736.9350509999999"/>
  </r>
  <r>
    <x v="27"/>
    <s v="C"/>
    <s v="BRA"/>
    <x v="48"/>
    <n v="8787.6103750000002"/>
  </r>
  <r>
    <x v="28"/>
    <s v="C"/>
    <s v="BRB"/>
    <x v="48"/>
    <n v="16570.32028"/>
  </r>
  <r>
    <x v="29"/>
    <s v="C"/>
    <s v="BRN"/>
    <x v="48"/>
    <n v="37951.280599999998"/>
  </r>
  <r>
    <x v="30"/>
    <s v="C"/>
    <s v="BTN"/>
    <x v="48"/>
    <n v="1795.1813070000001"/>
  </r>
  <r>
    <x v="31"/>
    <s v="C"/>
    <s v="BWA"/>
    <x v="48"/>
    <n v="5623.3795659999996"/>
  </r>
  <r>
    <x v="32"/>
    <s v="C"/>
    <s v="CAF"/>
    <x v="48"/>
    <n v="456.86143340000001"/>
  </r>
  <r>
    <x v="33"/>
    <s v="C"/>
    <s v="CAN"/>
    <x v="48"/>
    <n v="46596.33599"/>
  </r>
  <r>
    <x v="34"/>
    <s v="R"/>
    <s v="CEB"/>
    <x v="48"/>
    <n v="14489.150519999999"/>
  </r>
  <r>
    <x v="35"/>
    <s v="C"/>
    <s v="CHE"/>
    <x v="48"/>
    <n v="72119.560870000001"/>
  </r>
  <r>
    <x v="36"/>
    <s v="C"/>
    <s v="CHI"/>
    <x v="48"/>
    <m/>
  </r>
  <r>
    <x v="37"/>
    <s v="C"/>
    <s v="CHL"/>
    <x v="48"/>
    <n v="10781.36608"/>
  </r>
  <r>
    <x v="38"/>
    <s v="C"/>
    <s v="CHN"/>
    <x v="48"/>
    <n v="3471.2475469999999"/>
  </r>
  <r>
    <x v="39"/>
    <s v="C"/>
    <s v="CIV"/>
    <x v="48"/>
    <n v="1242.4310439999999"/>
  </r>
  <r>
    <x v="40"/>
    <s v="C"/>
    <s v="CMR"/>
    <x v="48"/>
    <n v="1233.524316"/>
  </r>
  <r>
    <x v="41"/>
    <s v="C"/>
    <s v="COD"/>
    <x v="48"/>
    <n v="318.12013409999997"/>
  </r>
  <r>
    <x v="42"/>
    <s v="C"/>
    <s v="COG"/>
    <x v="48"/>
    <n v="2881.5942920000002"/>
  </r>
  <r>
    <x v="43"/>
    <s v="C"/>
    <s v="COL"/>
    <x v="48"/>
    <n v="5433.7204499999998"/>
  </r>
  <r>
    <x v="44"/>
    <s v="C"/>
    <s v="COM"/>
    <x v="48"/>
    <n v="795.97050190000004"/>
  </r>
  <r>
    <x v="45"/>
    <s v="C"/>
    <s v="CPV"/>
    <x v="48"/>
    <n v="3638.9059459999999"/>
  </r>
  <r>
    <x v="46"/>
    <s v="C"/>
    <s v="CRI"/>
    <x v="48"/>
    <n v="6911.1361360000001"/>
  </r>
  <r>
    <x v="47"/>
    <s v="R"/>
    <s v="CSS"/>
    <x v="48"/>
    <n v="9641.4106649999994"/>
  </r>
  <r>
    <x v="48"/>
    <s v="C"/>
    <s v="CUB"/>
    <x v="48"/>
    <n v="5376.4476219999997"/>
  </r>
  <r>
    <x v="49"/>
    <s v="C"/>
    <s v="CUW"/>
    <x v="48"/>
    <m/>
  </r>
  <r>
    <x v="50"/>
    <s v="C"/>
    <s v="CYM"/>
    <x v="48"/>
    <m/>
  </r>
  <r>
    <x v="51"/>
    <s v="C"/>
    <s v="CYP"/>
    <x v="48"/>
    <n v="35390.704879999998"/>
  </r>
  <r>
    <x v="52"/>
    <s v="C"/>
    <s v="CZE"/>
    <x v="48"/>
    <n v="22649.37934"/>
  </r>
  <r>
    <x v="53"/>
    <s v="C"/>
    <s v="DEU"/>
    <x v="48"/>
    <n v="45699.198320000003"/>
  </r>
  <r>
    <x v="54"/>
    <s v="C"/>
    <s v="DJI"/>
    <x v="48"/>
    <n v="1214.0771179999999"/>
  </r>
  <r>
    <x v="55"/>
    <s v="C"/>
    <s v="DMA"/>
    <x v="48"/>
    <n v="6446.6638320000002"/>
  </r>
  <r>
    <x v="56"/>
    <s v="C"/>
    <s v="DNK"/>
    <x v="48"/>
    <n v="64322.066639999997"/>
  </r>
  <r>
    <x v="57"/>
    <s v="C"/>
    <s v="DOM"/>
    <x v="48"/>
    <n v="5011.0379370000001"/>
  </r>
  <r>
    <x v="58"/>
    <s v="C"/>
    <s v="DZA"/>
    <x v="48"/>
    <n v="4905.2548660000002"/>
  </r>
  <r>
    <x v="59"/>
    <s v="R"/>
    <s v="EAP"/>
    <x v="48"/>
    <n v="3089.7685110000002"/>
  </r>
  <r>
    <x v="60"/>
    <s v="R"/>
    <s v="EAR"/>
    <x v="48"/>
    <n v="2577.8504130000001"/>
  </r>
  <r>
    <x v="61"/>
    <s v="R"/>
    <s v="EAS"/>
    <x v="48"/>
    <n v="6479.0524969999997"/>
  </r>
  <r>
    <x v="62"/>
    <s v="R"/>
    <s v="ECA"/>
    <x v="48"/>
    <n v="8436.8255229999995"/>
  </r>
  <r>
    <x v="63"/>
    <s v="R"/>
    <s v="ECS"/>
    <x v="48"/>
    <n v="26325.927530000001"/>
  </r>
  <r>
    <x v="64"/>
    <s v="C"/>
    <s v="ECU"/>
    <x v="48"/>
    <n v="4274.9520650000004"/>
  </r>
  <r>
    <x v="65"/>
    <s v="C"/>
    <s v="EGY"/>
    <x v="48"/>
    <n v="2011.2461539999999"/>
  </r>
  <r>
    <x v="66"/>
    <s v="R"/>
    <s v="EMU"/>
    <x v="48"/>
    <n v="42226.842929999999"/>
  </r>
  <r>
    <x v="67"/>
    <s v="C"/>
    <s v="ERI"/>
    <x v="48"/>
    <n v="326.08256419999998"/>
  </r>
  <r>
    <x v="68"/>
    <s v="C"/>
    <s v="ESP"/>
    <x v="48"/>
    <n v="35578.736190000003"/>
  </r>
  <r>
    <x v="69"/>
    <s v="C"/>
    <s v="EST"/>
    <x v="48"/>
    <n v="18094.548050000001"/>
  </r>
  <r>
    <x v="70"/>
    <s v="C"/>
    <s v="ETH"/>
    <x v="48"/>
    <n v="325.38255429999998"/>
  </r>
  <r>
    <x v="71"/>
    <s v="R"/>
    <s v="EUU"/>
    <x v="48"/>
    <n v="38097.797530000003"/>
  </r>
  <r>
    <x v="72"/>
    <s v="R"/>
    <s v="FCS"/>
    <x v="48"/>
    <n v="1377.520141"/>
  </r>
  <r>
    <x v="73"/>
    <s v="C"/>
    <s v="FIN"/>
    <x v="48"/>
    <n v="53401.314870000002"/>
  </r>
  <r>
    <x v="74"/>
    <s v="C"/>
    <s v="FJI"/>
    <x v="48"/>
    <n v="4177.6577889999999"/>
  </r>
  <r>
    <x v="75"/>
    <s v="C"/>
    <s v="FRA"/>
    <x v="48"/>
    <n v="45413.065710000003"/>
  </r>
  <r>
    <x v="76"/>
    <s v="C"/>
    <s v="FRO"/>
    <x v="48"/>
    <n v="49772.865879999998"/>
  </r>
  <r>
    <x v="77"/>
    <s v="C"/>
    <s v="FSM"/>
    <x v="48"/>
    <n v="2501.3840230000001"/>
  </r>
  <r>
    <x v="78"/>
    <s v="C"/>
    <s v="GAB"/>
    <x v="48"/>
    <n v="10094.027459999999"/>
  </r>
  <r>
    <x v="79"/>
    <s v="C"/>
    <s v="GBR"/>
    <x v="48"/>
    <n v="46523.265449999999"/>
  </r>
  <r>
    <x v="80"/>
    <s v="C"/>
    <s v="GEO"/>
    <x v="48"/>
    <n v="3174.949001"/>
  </r>
  <r>
    <x v="81"/>
    <s v="C"/>
    <s v="GHA"/>
    <x v="48"/>
    <n v="1224.401554"/>
  </r>
  <r>
    <x v="82"/>
    <s v="C"/>
    <s v="GIB"/>
    <x v="48"/>
    <m/>
  </r>
  <r>
    <x v="83"/>
    <s v="C"/>
    <s v="GIN"/>
    <x v="48"/>
    <n v="437.44672379999997"/>
  </r>
  <r>
    <x v="84"/>
    <s v="C"/>
    <s v="GMB"/>
    <x v="48"/>
    <n v="607.94797349999999"/>
  </r>
  <r>
    <x v="85"/>
    <s v="C"/>
    <s v="GNB"/>
    <x v="48"/>
    <n v="583.54456219999997"/>
  </r>
  <r>
    <x v="86"/>
    <s v="C"/>
    <s v="GNQ"/>
    <x v="48"/>
    <n v="22742.381590000001"/>
  </r>
  <r>
    <x v="87"/>
    <s v="C"/>
    <s v="GRC"/>
    <x v="48"/>
    <n v="31997.282009999999"/>
  </r>
  <r>
    <x v="88"/>
    <s v="C"/>
    <s v="GRD"/>
    <x v="48"/>
    <n v="7946.9443460000002"/>
  </r>
  <r>
    <x v="89"/>
    <s v="C"/>
    <s v="GRL"/>
    <x v="48"/>
    <n v="41022.994209999997"/>
  </r>
  <r>
    <x v="90"/>
    <s v="C"/>
    <s v="GTM"/>
    <x v="48"/>
    <n v="2794.2218090000001"/>
  </r>
  <r>
    <x v="91"/>
    <s v="C"/>
    <s v="GUM"/>
    <x v="48"/>
    <n v="29056.496999999999"/>
  </r>
  <r>
    <x v="92"/>
    <s v="C"/>
    <s v="GUY"/>
    <x v="48"/>
    <n v="2576.124957"/>
  </r>
  <r>
    <x v="93"/>
    <s v="R"/>
    <s v="HIC"/>
    <x v="48"/>
    <n v="40584.100789999997"/>
  </r>
  <r>
    <x v="94"/>
    <s v="C"/>
    <s v="HKG"/>
    <x v="48"/>
    <n v="31515.662769999999"/>
  </r>
  <r>
    <x v="95"/>
    <s v="C"/>
    <s v="HND"/>
    <x v="48"/>
    <n v="1751.595857"/>
  </r>
  <r>
    <x v="96"/>
    <s v="R"/>
    <s v="HPC"/>
    <x v="48"/>
    <n v="696.31247810000002"/>
  </r>
  <r>
    <x v="97"/>
    <s v="C"/>
    <s v="HRV"/>
    <x v="48"/>
    <n v="15893.860559999999"/>
  </r>
  <r>
    <x v="98"/>
    <s v="C"/>
    <s v="HTI"/>
    <x v="48"/>
    <n v="674.75641470000005"/>
  </r>
  <r>
    <x v="99"/>
    <s v="C"/>
    <s v="HUN"/>
    <x v="48"/>
    <n v="15669.25929"/>
  </r>
  <r>
    <x v="100"/>
    <s v="R"/>
    <s v="IBD"/>
    <x v="48"/>
    <n v="3900.9670500000002"/>
  </r>
  <r>
    <x v="101"/>
    <s v="R"/>
    <s v="IBT"/>
    <x v="48"/>
    <n v="3197.807687"/>
  </r>
  <r>
    <x v="102"/>
    <s v="R"/>
    <s v="IDA"/>
    <x v="48"/>
    <n v="870.61482850000004"/>
  </r>
  <r>
    <x v="103"/>
    <s v="R"/>
    <s v="IDB"/>
    <x v="48"/>
    <n v="1177.0222510000001"/>
  </r>
  <r>
    <x v="104"/>
    <s v="C"/>
    <s v="IDN"/>
    <x v="48"/>
    <n v="2160.5276060000001"/>
  </r>
  <r>
    <x v="105"/>
    <s v="R"/>
    <s v="IDX"/>
    <x v="48"/>
    <n v="719.59025480000003"/>
  </r>
  <r>
    <x v="106"/>
    <s v="C"/>
    <s v="IMN"/>
    <x v="48"/>
    <n v="74203.131760000004"/>
  </r>
  <r>
    <x v="107"/>
    <s v="C"/>
    <s v="IND"/>
    <x v="48"/>
    <n v="991.48463040000001"/>
  </r>
  <r>
    <x v="108"/>
    <s v="R"/>
    <s v="INX"/>
    <x v="48"/>
    <m/>
  </r>
  <r>
    <x v="109"/>
    <s v="C"/>
    <s v="IRL"/>
    <x v="48"/>
    <n v="61235.40105"/>
  </r>
  <r>
    <x v="110"/>
    <s v="C"/>
    <s v="IRN"/>
    <x v="48"/>
    <n v="5452.4896710000003"/>
  </r>
  <r>
    <x v="111"/>
    <s v="C"/>
    <s v="IRQ"/>
    <x v="48"/>
    <n v="4521.0324700000001"/>
  </r>
  <r>
    <x v="112"/>
    <s v="C"/>
    <s v="ISL"/>
    <x v="48"/>
    <n v="55575.291960000002"/>
  </r>
  <r>
    <x v="113"/>
    <s v="C"/>
    <s v="ISR"/>
    <x v="48"/>
    <n v="29657.442009999999"/>
  </r>
  <r>
    <x v="114"/>
    <s v="C"/>
    <s v="ITA"/>
    <x v="48"/>
    <n v="40640.184650000003"/>
  </r>
  <r>
    <x v="115"/>
    <s v="C"/>
    <s v="JAM"/>
    <x v="48"/>
    <n v="4902.4923779999999"/>
  </r>
  <r>
    <x v="116"/>
    <s v="C"/>
    <s v="JOR"/>
    <x v="48"/>
    <n v="3385.6096649999999"/>
  </r>
  <r>
    <x v="117"/>
    <s v="C"/>
    <s v="JPN"/>
    <x v="48"/>
    <n v="39339.297570000002"/>
  </r>
  <r>
    <x v="118"/>
    <s v="C"/>
    <s v="KAZ"/>
    <x v="48"/>
    <n v="8513.5646450000004"/>
  </r>
  <r>
    <x v="119"/>
    <s v="C"/>
    <s v="KEN"/>
    <x v="48"/>
    <n v="916.89925149999999"/>
  </r>
  <r>
    <x v="120"/>
    <s v="C"/>
    <s v="KGZ"/>
    <x v="48"/>
    <n v="966.39362719999997"/>
  </r>
  <r>
    <x v="121"/>
    <s v="C"/>
    <s v="KHM"/>
    <x v="48"/>
    <n v="745.78778729999999"/>
  </r>
  <r>
    <x v="122"/>
    <s v="C"/>
    <s v="KIR"/>
    <x v="48"/>
    <n v="1413.30234"/>
  </r>
  <r>
    <x v="123"/>
    <s v="C"/>
    <s v="KNA"/>
    <x v="48"/>
    <n v="14681.366840000001"/>
  </r>
  <r>
    <x v="124"/>
    <s v="C"/>
    <s v="KOR"/>
    <x v="48"/>
    <n v="20430.639459999999"/>
  </r>
  <r>
    <x v="125"/>
    <s v="C"/>
    <s v="KWT"/>
    <x v="48"/>
    <n v="55571.998059999998"/>
  </r>
  <r>
    <x v="126"/>
    <s v="R"/>
    <s v="LAC"/>
    <x v="48"/>
    <n v="7580.830903"/>
  </r>
  <r>
    <x v="127"/>
    <s v="C"/>
    <s v="LAO"/>
    <x v="48"/>
    <n v="899.49507870000002"/>
  </r>
  <r>
    <x v="128"/>
    <s v="C"/>
    <s v="LBN"/>
    <x v="48"/>
    <n v="7012.7757590000001"/>
  </r>
  <r>
    <x v="129"/>
    <s v="C"/>
    <s v="LBR"/>
    <x v="48"/>
    <n v="232.06173200000001"/>
  </r>
  <r>
    <x v="130"/>
    <s v="C"/>
    <s v="LBY"/>
    <x v="48"/>
    <n v="14396.048650000001"/>
  </r>
  <r>
    <x v="131"/>
    <s v="C"/>
    <s v="LCA"/>
    <x v="48"/>
    <n v="7014.9853139999996"/>
  </r>
  <r>
    <x v="132"/>
    <s v="R"/>
    <s v="LCN"/>
    <x v="48"/>
    <n v="7859.9043160000001"/>
  </r>
  <r>
    <x v="133"/>
    <s v="R"/>
    <s v="LDC"/>
    <x v="48"/>
    <n v="704.80664490000004"/>
  </r>
  <r>
    <x v="134"/>
    <s v="R"/>
    <s v="LIC"/>
    <x v="48"/>
    <n v="480.66157509999999"/>
  </r>
  <r>
    <x v="135"/>
    <s v="C"/>
    <s v="LIE"/>
    <x v="48"/>
    <n v="142973.8309"/>
  </r>
  <r>
    <x v="136"/>
    <s v="C"/>
    <s v="LKA"/>
    <x v="48"/>
    <n v="2054.489192"/>
  </r>
  <r>
    <x v="137"/>
    <s v="R"/>
    <s v="LMC"/>
    <x v="48"/>
    <n v="1346.6649030000001"/>
  </r>
  <r>
    <x v="138"/>
    <s v="R"/>
    <s v="LMY"/>
    <x v="48"/>
    <n v="3073.4864040000002"/>
  </r>
  <r>
    <x v="139"/>
    <s v="C"/>
    <s v="LSO"/>
    <x v="48"/>
    <n v="934.42085629999997"/>
  </r>
  <r>
    <x v="140"/>
    <s v="R"/>
    <s v="LTE"/>
    <x v="48"/>
    <n v="5404.9311820000003"/>
  </r>
  <r>
    <x v="141"/>
    <s v="C"/>
    <s v="LTU"/>
    <x v="48"/>
    <n v="14961.56818"/>
  </r>
  <r>
    <x v="142"/>
    <s v="C"/>
    <s v="LUX"/>
    <x v="48"/>
    <n v="114293.84329999999"/>
  </r>
  <r>
    <x v="143"/>
    <s v="C"/>
    <s v="LVA"/>
    <x v="48"/>
    <n v="16348.531209999999"/>
  </r>
  <r>
    <x v="144"/>
    <s v="C"/>
    <s v="MAC"/>
    <x v="48"/>
    <n v="40667.884230000003"/>
  </r>
  <r>
    <x v="145"/>
    <s v="C"/>
    <s v="MAF"/>
    <x v="48"/>
    <m/>
  </r>
  <r>
    <x v="146"/>
    <s v="C"/>
    <s v="MAR"/>
    <x v="48"/>
    <n v="2884.94776"/>
  </r>
  <r>
    <x v="147"/>
    <s v="C"/>
    <s v="MCO"/>
    <x v="48"/>
    <n v="192989.18950000001"/>
  </r>
  <r>
    <x v="148"/>
    <s v="C"/>
    <s v="MDA"/>
    <x v="48"/>
    <n v="1695.9728110000001"/>
  </r>
  <r>
    <x v="149"/>
    <s v="C"/>
    <s v="MDG"/>
    <x v="48"/>
    <n v="470.73325399999999"/>
  </r>
  <r>
    <x v="150"/>
    <s v="C"/>
    <s v="MDV"/>
    <x v="48"/>
    <n v="5828.6213740000003"/>
  </r>
  <r>
    <x v="151"/>
    <s v="R"/>
    <s v="MEA"/>
    <x v="48"/>
    <n v="7094.5317100000002"/>
  </r>
  <r>
    <x v="152"/>
    <s v="C"/>
    <s v="MEX"/>
    <x v="48"/>
    <n v="9689.0528869999998"/>
  </r>
  <r>
    <x v="153"/>
    <s v="C"/>
    <s v="MHL"/>
    <x v="48"/>
    <n v="2928.1301469999999"/>
  </r>
  <r>
    <x v="154"/>
    <s v="R"/>
    <s v="MIC"/>
    <x v="48"/>
    <n v="3356.956416"/>
  </r>
  <r>
    <x v="155"/>
    <s v="C"/>
    <s v="MKD"/>
    <x v="48"/>
    <n v="4793.2929590000003"/>
  </r>
  <r>
    <x v="156"/>
    <s v="C"/>
    <s v="MLI"/>
    <x v="48"/>
    <n v="689.67842280000002"/>
  </r>
  <r>
    <x v="157"/>
    <s v="C"/>
    <s v="MLT"/>
    <x v="48"/>
    <n v="21928.700669999998"/>
  </r>
  <r>
    <x v="158"/>
    <s v="C"/>
    <s v="MMR"/>
    <x v="48"/>
    <n v="643.95137030000001"/>
  </r>
  <r>
    <x v="159"/>
    <s v="R"/>
    <s v="MNA"/>
    <x v="48"/>
    <n v="3788.4038019999998"/>
  </r>
  <r>
    <x v="160"/>
    <s v="C"/>
    <s v="MNE"/>
    <x v="48"/>
    <n v="7325.7034739999999"/>
  </r>
  <r>
    <x v="161"/>
    <s v="C"/>
    <s v="MNG"/>
    <x v="48"/>
    <n v="2139.6256309999999"/>
  </r>
  <r>
    <x v="162"/>
    <s v="C"/>
    <s v="MNP"/>
    <x v="48"/>
    <n v="16350.05485"/>
  </r>
  <r>
    <x v="163"/>
    <s v="C"/>
    <s v="MOZ"/>
    <x v="48"/>
    <n v="503.12771090000001"/>
  </r>
  <r>
    <x v="164"/>
    <s v="C"/>
    <s v="MRT"/>
    <x v="48"/>
    <n v="1167.535689"/>
  </r>
  <r>
    <x v="165"/>
    <s v="C"/>
    <s v="MUS"/>
    <x v="48"/>
    <n v="8030.063005"/>
  </r>
  <r>
    <x v="166"/>
    <s v="C"/>
    <s v="MWI"/>
    <x v="48"/>
    <n v="372.84267799999998"/>
  </r>
  <r>
    <x v="167"/>
    <s v="C"/>
    <s v="MYS"/>
    <x v="48"/>
    <n v="8513.6295410000002"/>
  </r>
  <r>
    <x v="168"/>
    <s v="R"/>
    <s v="NAC"/>
    <x v="48"/>
    <n v="48232.310010000001"/>
  </r>
  <r>
    <x v="169"/>
    <s v="C"/>
    <s v="NAM"/>
    <x v="48"/>
    <n v="4029.0650609999998"/>
  </r>
  <r>
    <x v="170"/>
    <s v="C"/>
    <s v="NCL"/>
    <x v="48"/>
    <m/>
  </r>
  <r>
    <x v="171"/>
    <s v="C"/>
    <s v="NER"/>
    <x v="48"/>
    <n v="354.81859980000002"/>
  </r>
  <r>
    <x v="172"/>
    <s v="C"/>
    <s v="NGA"/>
    <x v="48"/>
    <n v="1383.893354"/>
  </r>
  <r>
    <x v="173"/>
    <s v="C"/>
    <s v="NIC"/>
    <x v="48"/>
    <n v="1518.805386"/>
  </r>
  <r>
    <x v="174"/>
    <s v="C"/>
    <s v="NLD"/>
    <x v="48"/>
    <n v="56928.820480000002"/>
  </r>
  <r>
    <x v="175"/>
    <s v="C"/>
    <s v="NOR"/>
    <x v="48"/>
    <n v="96880.509609999994"/>
  </r>
  <r>
    <x v="176"/>
    <s v="C"/>
    <s v="NPL"/>
    <x v="48"/>
    <n v="473.8444409"/>
  </r>
  <r>
    <x v="177"/>
    <s v="C"/>
    <s v="NRU"/>
    <x v="48"/>
    <n v="3914.9569350000002"/>
  </r>
  <r>
    <x v="178"/>
    <s v="C"/>
    <s v="NZL"/>
    <x v="48"/>
    <n v="31287.77865"/>
  </r>
  <r>
    <x v="179"/>
    <s v="R"/>
    <s v="OED"/>
    <x v="48"/>
    <n v="37121.263650000001"/>
  </r>
  <r>
    <x v="180"/>
    <s v="C"/>
    <s v="OMN"/>
    <x v="48"/>
    <n v="22075.035360000002"/>
  </r>
  <r>
    <x v="181"/>
    <s v="R"/>
    <s v="OSS"/>
    <x v="48"/>
    <n v="12831.72149"/>
  </r>
  <r>
    <x v="182"/>
    <s v="C"/>
    <s v="PAK"/>
    <x v="48"/>
    <n v="1039.3120879999999"/>
  </r>
  <r>
    <x v="183"/>
    <s v="C"/>
    <s v="PAN"/>
    <x v="48"/>
    <n v="6973.9280399999998"/>
  </r>
  <r>
    <x v="184"/>
    <s v="C"/>
    <s v="PER"/>
    <x v="48"/>
    <n v="4208.8780109999998"/>
  </r>
  <r>
    <x v="185"/>
    <s v="C"/>
    <s v="PHL"/>
    <x v="48"/>
    <n v="1919.466195"/>
  </r>
  <r>
    <x v="186"/>
    <s v="C"/>
    <s v="PLW"/>
    <x v="48"/>
    <n v="9793.3557450000008"/>
  </r>
  <r>
    <x v="187"/>
    <s v="C"/>
    <s v="PNG"/>
    <x v="48"/>
    <n v="1178.7024690000001"/>
  </r>
  <r>
    <x v="188"/>
    <s v="C"/>
    <s v="POL"/>
    <x v="48"/>
    <n v="14001.44688"/>
  </r>
  <r>
    <x v="189"/>
    <s v="R"/>
    <s v="PRE"/>
    <x v="48"/>
    <n v="1150.58626"/>
  </r>
  <r>
    <x v="190"/>
    <s v="C"/>
    <s v="PRI"/>
    <x v="48"/>
    <n v="24898.33884"/>
  </r>
  <r>
    <x v="191"/>
    <s v="C"/>
    <s v="PRK"/>
    <x v="48"/>
    <m/>
  </r>
  <r>
    <x v="192"/>
    <s v="C"/>
    <s v="PRT"/>
    <x v="48"/>
    <n v="24815.608840000001"/>
  </r>
  <r>
    <x v="193"/>
    <s v="C"/>
    <s v="PRY"/>
    <x v="48"/>
    <n v="3059.9921840000002"/>
  </r>
  <r>
    <x v="194"/>
    <s v="R"/>
    <s v="PSE"/>
    <x v="48"/>
    <n v="1855.4570200000001"/>
  </r>
  <r>
    <x v="195"/>
    <s v="R"/>
    <s v="PSS"/>
    <x v="48"/>
    <n v="3040.7407889999999"/>
  </r>
  <r>
    <x v="196"/>
    <s v="R"/>
    <s v="PST"/>
    <x v="48"/>
    <n v="40561.499620000002"/>
  </r>
  <r>
    <x v="197"/>
    <s v="C"/>
    <s v="PYF"/>
    <x v="48"/>
    <m/>
  </r>
  <r>
    <x v="198"/>
    <s v="C"/>
    <s v="QAT"/>
    <x v="48"/>
    <n v="82967.372279999996"/>
  </r>
  <r>
    <x v="199"/>
    <s v="C"/>
    <s v="ROU"/>
    <x v="48"/>
    <n v="10136.47356"/>
  </r>
  <r>
    <x v="200"/>
    <s v="C"/>
    <s v="RUS"/>
    <x v="48"/>
    <n v="11635.26037"/>
  </r>
  <r>
    <x v="201"/>
    <s v="C"/>
    <s v="RWA"/>
    <x v="48"/>
    <n v="500.66872640000003"/>
  </r>
  <r>
    <x v="202"/>
    <s v="R"/>
    <s v="SAS"/>
    <x v="48"/>
    <n v="956.59311209999998"/>
  </r>
  <r>
    <x v="203"/>
    <s v="C"/>
    <s v="SAU"/>
    <x v="48"/>
    <n v="20037.832340000001"/>
  </r>
  <r>
    <x v="204"/>
    <s v="C"/>
    <s v="SDN"/>
    <x v="48"/>
    <n v="1291.528826"/>
  </r>
  <r>
    <x v="205"/>
    <s v="C"/>
    <s v="SEN"/>
    <x v="48"/>
    <n v="1100.336708"/>
  </r>
  <r>
    <x v="206"/>
    <s v="C"/>
    <s v="SGP"/>
    <x v="48"/>
    <n v="39721.048179999998"/>
  </r>
  <r>
    <x v="207"/>
    <s v="C"/>
    <s v="SLB"/>
    <x v="48"/>
    <n v="1205.7910670000001"/>
  </r>
  <r>
    <x v="208"/>
    <s v="C"/>
    <s v="SLE"/>
    <x v="48"/>
    <n v="406.37591780000002"/>
  </r>
  <r>
    <x v="209"/>
    <s v="C"/>
    <s v="SLV"/>
    <x v="48"/>
    <n v="3507.3476740000001"/>
  </r>
  <r>
    <x v="210"/>
    <s v="C"/>
    <s v="SMR"/>
    <x v="48"/>
    <n v="62596.947560000001"/>
  </r>
  <r>
    <x v="211"/>
    <s v="C"/>
    <s v="SOM"/>
    <x v="48"/>
    <m/>
  </r>
  <r>
    <x v="212"/>
    <s v="C"/>
    <s v="SRB"/>
    <x v="48"/>
    <n v="6701.773913"/>
  </r>
  <r>
    <x v="213"/>
    <s v="R"/>
    <s v="SSA"/>
    <x v="48"/>
    <n v="1281.6312129999999"/>
  </r>
  <r>
    <x v="214"/>
    <s v="C"/>
    <s v="SSD"/>
    <x v="48"/>
    <n v="1678.7118620000001"/>
  </r>
  <r>
    <x v="215"/>
    <s v="R"/>
    <s v="SSF"/>
    <x v="48"/>
    <n v="1282.6622130000001"/>
  </r>
  <r>
    <x v="216"/>
    <s v="R"/>
    <s v="SST"/>
    <x v="48"/>
    <n v="11565.24452"/>
  </r>
  <r>
    <x v="217"/>
    <s v="C"/>
    <s v="STP"/>
    <x v="48"/>
    <n v="1126.462102"/>
  </r>
  <r>
    <x v="218"/>
    <s v="C"/>
    <s v="SUR"/>
    <x v="48"/>
    <n v="6858.1631580000003"/>
  </r>
  <r>
    <x v="219"/>
    <s v="C"/>
    <s v="SVK"/>
    <x v="48"/>
    <n v="18650.359120000001"/>
  </r>
  <r>
    <x v="220"/>
    <s v="C"/>
    <s v="SVN"/>
    <x v="48"/>
    <n v="27501.810270000002"/>
  </r>
  <r>
    <x v="221"/>
    <s v="C"/>
    <s v="SWE"/>
    <x v="48"/>
    <n v="55746.842380000002"/>
  </r>
  <r>
    <x v="222"/>
    <s v="C"/>
    <s v="SWZ"/>
    <x v="48"/>
    <n v="2842.4384220000002"/>
  </r>
  <r>
    <x v="223"/>
    <s v="C"/>
    <s v="SXM"/>
    <x v="48"/>
    <m/>
  </r>
  <r>
    <x v="224"/>
    <s v="C"/>
    <s v="SYC"/>
    <x v="48"/>
    <n v="11122.862069999999"/>
  </r>
  <r>
    <x v="225"/>
    <s v="C"/>
    <s v="SYR"/>
    <x v="48"/>
    <m/>
  </r>
  <r>
    <x v="226"/>
    <s v="C"/>
    <s v="TCA"/>
    <x v="48"/>
    <m/>
  </r>
  <r>
    <x v="227"/>
    <s v="C"/>
    <s v="TCD"/>
    <x v="48"/>
    <n v="929.77023910000003"/>
  </r>
  <r>
    <x v="228"/>
    <s v="R"/>
    <s v="TEA"/>
    <x v="48"/>
    <n v="3123.0269029999999"/>
  </r>
  <r>
    <x v="229"/>
    <s v="R"/>
    <s v="TEC"/>
    <x v="48"/>
    <n v="8921.348113"/>
  </r>
  <r>
    <x v="230"/>
    <s v="C"/>
    <s v="TGO"/>
    <x v="48"/>
    <n v="513.39191400000004"/>
  </r>
  <r>
    <x v="231"/>
    <s v="C"/>
    <s v="THA"/>
    <x v="48"/>
    <n v="4378.687406"/>
  </r>
  <r>
    <x v="232"/>
    <s v="C"/>
    <s v="TJK"/>
    <x v="48"/>
    <n v="706.09141279999994"/>
  </r>
  <r>
    <x v="233"/>
    <s v="C"/>
    <s v="TKM"/>
    <x v="48"/>
    <n v="3904.4676749999999"/>
  </r>
  <r>
    <x v="234"/>
    <s v="R"/>
    <s v="TLA"/>
    <x v="48"/>
    <n v="7761.2990120000004"/>
  </r>
  <r>
    <x v="235"/>
    <s v="C"/>
    <s v="TLS"/>
    <x v="48"/>
    <n v="643.71910100000002"/>
  </r>
  <r>
    <x v="236"/>
    <s v="R"/>
    <s v="TMN"/>
    <x v="48"/>
    <n v="3810.35475"/>
  </r>
  <r>
    <x v="237"/>
    <s v="C"/>
    <s v="TON"/>
    <x v="48"/>
    <n v="3392.64743"/>
  </r>
  <r>
    <x v="238"/>
    <s v="R"/>
    <s v="TSA"/>
    <x v="48"/>
    <n v="956.59311209999998"/>
  </r>
  <r>
    <x v="239"/>
    <s v="R"/>
    <s v="TSS"/>
    <x v="48"/>
    <n v="1282.6622130000001"/>
  </r>
  <r>
    <x v="240"/>
    <s v="C"/>
    <s v="TTO"/>
    <x v="48"/>
    <n v="21188.118569999999"/>
  </r>
  <r>
    <x v="241"/>
    <s v="C"/>
    <s v="TUN"/>
    <x v="48"/>
    <n v="4310.0930259999996"/>
  </r>
  <r>
    <x v="242"/>
    <s v="C"/>
    <s v="TUR"/>
    <x v="48"/>
    <n v="10850.68975"/>
  </r>
  <r>
    <x v="243"/>
    <s v="C"/>
    <s v="TUV"/>
    <x v="48"/>
    <n v="2929.42164"/>
  </r>
  <r>
    <x v="244"/>
    <s v="C"/>
    <s v="TZA"/>
    <x v="48"/>
    <n v="651.26243869999996"/>
  </r>
  <r>
    <x v="245"/>
    <s v="C"/>
    <s v="UGA"/>
    <x v="48"/>
    <n v="449.6928183"/>
  </r>
  <r>
    <x v="246"/>
    <s v="C"/>
    <s v="UKR"/>
    <x v="48"/>
    <n v="3891.0378230000001"/>
  </r>
  <r>
    <x v="247"/>
    <s v="R"/>
    <s v="UMC"/>
    <x v="48"/>
    <n v="5567.0307050000001"/>
  </r>
  <r>
    <x v="248"/>
    <s v="C"/>
    <s v="URY"/>
    <x v="48"/>
    <n v="9062.3121640000008"/>
  </r>
  <r>
    <x v="249"/>
    <s v="C"/>
    <s v="USA"/>
    <x v="48"/>
    <n v="48401.427340000002"/>
  </r>
  <r>
    <x v="250"/>
    <s v="C"/>
    <s v="UZB"/>
    <x v="48"/>
    <n v="1082.2860250000001"/>
  </r>
  <r>
    <x v="251"/>
    <s v="C"/>
    <s v="VCT"/>
    <x v="48"/>
    <n v="6370.4378859999997"/>
  </r>
  <r>
    <x v="252"/>
    <s v="C"/>
    <s v="VEN"/>
    <x v="48"/>
    <n v="11227.231379999999"/>
  </r>
  <r>
    <x v="253"/>
    <s v="C"/>
    <s v="VGB"/>
    <x v="48"/>
    <m/>
  </r>
  <r>
    <x v="254"/>
    <s v="C"/>
    <s v="VIR"/>
    <x v="48"/>
    <n v="39685.874629999998"/>
  </r>
  <r>
    <x v="255"/>
    <s v="C"/>
    <s v="VNM"/>
    <x v="48"/>
    <n v="1164.612525"/>
  </r>
  <r>
    <x v="256"/>
    <s v="C"/>
    <s v="VUT"/>
    <x v="48"/>
    <n v="2697.9613749999999"/>
  </r>
  <r>
    <x v="257"/>
    <s v="R"/>
    <s v="WLD"/>
    <x v="48"/>
    <n v="9371.4878850000005"/>
  </r>
  <r>
    <x v="258"/>
    <s v="C"/>
    <s v="WSM"/>
    <x v="48"/>
    <n v="3509.8202230000002"/>
  </r>
  <r>
    <x v="259"/>
    <s v="C"/>
    <s v="XKX"/>
    <x v="48"/>
    <n v="3254.860674"/>
  </r>
  <r>
    <x v="260"/>
    <s v="C"/>
    <s v="YEM"/>
    <x v="48"/>
    <n v="1203.7207330000001"/>
  </r>
  <r>
    <x v="261"/>
    <s v="C"/>
    <s v="ZAF"/>
    <x v="48"/>
    <n v="5786.5997200000002"/>
  </r>
  <r>
    <x v="262"/>
    <s v="C"/>
    <s v="ZMB"/>
    <x v="48"/>
    <n v="1369.0682489999999"/>
  </r>
  <r>
    <x v="263"/>
    <s v="C"/>
    <s v="ZWE"/>
    <x v="48"/>
    <n v="325.67857029999999"/>
  </r>
  <r>
    <x v="0"/>
    <s v="C"/>
    <s v="ABW"/>
    <x v="49"/>
    <n v="24631.434860000001"/>
  </r>
  <r>
    <x v="1"/>
    <s v="C"/>
    <s v="AFG"/>
    <x v="49"/>
    <n v="445.89329789999999"/>
  </r>
  <r>
    <x v="2"/>
    <s v="C"/>
    <s v="AGO"/>
    <x v="49"/>
    <n v="3347.84485"/>
  </r>
  <r>
    <x v="3"/>
    <s v="C"/>
    <s v="ALB"/>
    <x v="49"/>
    <n v="4114.1365450000003"/>
  </r>
  <r>
    <x v="4"/>
    <s v="C"/>
    <s v="AND"/>
    <x v="49"/>
    <n v="43215.687010000001"/>
  </r>
  <r>
    <x v="5"/>
    <s v="R"/>
    <s v="ARB"/>
    <x v="49"/>
    <n v="5157.2528979999997"/>
  </r>
  <r>
    <x v="6"/>
    <s v="C"/>
    <s v="ARE"/>
    <x v="49"/>
    <n v="33072.575169999996"/>
  </r>
  <r>
    <x v="7"/>
    <s v="C"/>
    <s v="ARG"/>
    <x v="49"/>
    <n v="8161.3069660000001"/>
  </r>
  <r>
    <x v="8"/>
    <s v="C"/>
    <s v="ARM"/>
    <x v="49"/>
    <n v="2993.832531"/>
  </r>
  <r>
    <x v="9"/>
    <s v="C"/>
    <s v="ASM"/>
    <x v="49"/>
    <n v="12058.26382"/>
  </r>
  <r>
    <x v="10"/>
    <s v="C"/>
    <s v="ATG"/>
    <x v="49"/>
    <n v="13012.466920000001"/>
  </r>
  <r>
    <x v="11"/>
    <s v="C"/>
    <s v="AUS"/>
    <x v="49"/>
    <n v="42742.998979999997"/>
  </r>
  <r>
    <x v="12"/>
    <s v="C"/>
    <s v="AUT"/>
    <x v="49"/>
    <n v="47654.187209999996"/>
  </r>
  <r>
    <x v="13"/>
    <s v="C"/>
    <s v="AZE"/>
    <x v="49"/>
    <n v="4950.2947910000003"/>
  </r>
  <r>
    <x v="14"/>
    <s v="C"/>
    <s v="BDI"/>
    <x v="49"/>
    <n v="204.94465020000001"/>
  </r>
  <r>
    <x v="15"/>
    <s v="C"/>
    <s v="BEL"/>
    <x v="49"/>
    <n v="44880.560149999998"/>
  </r>
  <r>
    <x v="16"/>
    <s v="C"/>
    <s v="BEN"/>
    <x v="49"/>
    <n v="793.45243000000005"/>
  </r>
  <r>
    <x v="17"/>
    <s v="C"/>
    <s v="BFA"/>
    <x v="49"/>
    <n v="552.74555210000005"/>
  </r>
  <r>
    <x v="18"/>
    <s v="C"/>
    <s v="BGD"/>
    <x v="49"/>
    <n v="681.12053679999997"/>
  </r>
  <r>
    <x v="19"/>
    <s v="C"/>
    <s v="BGR"/>
    <x v="49"/>
    <n v="6955.9877329999999"/>
  </r>
  <r>
    <x v="20"/>
    <s v="C"/>
    <s v="BHR"/>
    <x v="49"/>
    <n v="19356.67236"/>
  </r>
  <r>
    <x v="21"/>
    <s v="C"/>
    <s v="BHS"/>
    <x v="49"/>
    <n v="22037.10801"/>
  </r>
  <r>
    <x v="22"/>
    <s v="C"/>
    <s v="BIH"/>
    <x v="49"/>
    <n v="4697.8097319999997"/>
  </r>
  <r>
    <x v="23"/>
    <s v="C"/>
    <s v="BLR"/>
    <x v="49"/>
    <n v="5176.1726490000001"/>
  </r>
  <r>
    <x v="24"/>
    <s v="C"/>
    <s v="BLZ"/>
    <x v="49"/>
    <n v="4258.7886109999999"/>
  </r>
  <r>
    <x v="25"/>
    <s v="C"/>
    <s v="BMU"/>
    <x v="49"/>
    <n v="88463.312820000006"/>
  </r>
  <r>
    <x v="26"/>
    <s v="C"/>
    <s v="BOL"/>
    <x v="49"/>
    <n v="1776.8664759999999"/>
  </r>
  <r>
    <x v="27"/>
    <s v="C"/>
    <s v="BRA"/>
    <x v="49"/>
    <n v="8553.3804700000001"/>
  </r>
  <r>
    <x v="28"/>
    <s v="C"/>
    <s v="BRB"/>
    <x v="49"/>
    <n v="16523.32388"/>
  </r>
  <r>
    <x v="29"/>
    <s v="C"/>
    <s v="BRN"/>
    <x v="49"/>
    <n v="27965.475040000001"/>
  </r>
  <r>
    <x v="30"/>
    <s v="C"/>
    <s v="BTN"/>
    <x v="49"/>
    <n v="1770.2344969999999"/>
  </r>
  <r>
    <x v="31"/>
    <s v="C"/>
    <s v="BWA"/>
    <x v="49"/>
    <n v="5185.7298449999998"/>
  </r>
  <r>
    <x v="32"/>
    <s v="C"/>
    <s v="CAF"/>
    <x v="49"/>
    <n v="449.9601839"/>
  </r>
  <r>
    <x v="33"/>
    <s v="C"/>
    <s v="CAN"/>
    <x v="49"/>
    <n v="40773.454360000003"/>
  </r>
  <r>
    <x v="34"/>
    <s v="R"/>
    <s v="CEB"/>
    <x v="49"/>
    <n v="12197.873820000001"/>
  </r>
  <r>
    <x v="35"/>
    <s v="C"/>
    <s v="CHE"/>
    <x v="49"/>
    <n v="69672.004709999994"/>
  </r>
  <r>
    <x v="36"/>
    <s v="C"/>
    <s v="CHI"/>
    <x v="49"/>
    <m/>
  </r>
  <r>
    <x v="37"/>
    <s v="C"/>
    <s v="CHL"/>
    <x v="49"/>
    <n v="10243.328240000001"/>
  </r>
  <r>
    <x v="38"/>
    <s v="C"/>
    <s v="CHN"/>
    <x v="49"/>
    <n v="3838.4342919999999"/>
  </r>
  <r>
    <x v="39"/>
    <s v="C"/>
    <s v="CIV"/>
    <x v="49"/>
    <n v="1217.749206"/>
  </r>
  <r>
    <x v="40"/>
    <s v="C"/>
    <s v="CMR"/>
    <x v="49"/>
    <n v="1203.1953080000001"/>
  </r>
  <r>
    <x v="41"/>
    <s v="C"/>
    <s v="COD"/>
    <x v="49"/>
    <n v="292.6284114"/>
  </r>
  <r>
    <x v="42"/>
    <s v="C"/>
    <s v="COG"/>
    <x v="49"/>
    <n v="2255.332879"/>
  </r>
  <r>
    <x v="43"/>
    <s v="C"/>
    <s v="COL"/>
    <x v="49"/>
    <n v="5148.4221129999996"/>
  </r>
  <r>
    <x v="44"/>
    <s v="C"/>
    <s v="COM"/>
    <x v="49"/>
    <n v="778.54541989999996"/>
  </r>
  <r>
    <x v="45"/>
    <s v="C"/>
    <s v="CPV"/>
    <x v="49"/>
    <n v="3444.5565999999999"/>
  </r>
  <r>
    <x v="46"/>
    <s v="C"/>
    <s v="CRI"/>
    <x v="49"/>
    <n v="6809.3962240000001"/>
  </r>
  <r>
    <x v="47"/>
    <s v="R"/>
    <s v="CSS"/>
    <x v="49"/>
    <n v="8059.6955029999999"/>
  </r>
  <r>
    <x v="48"/>
    <s v="C"/>
    <s v="CUB"/>
    <x v="49"/>
    <n v="5484.7763000000004"/>
  </r>
  <r>
    <x v="49"/>
    <s v="C"/>
    <s v="CUW"/>
    <x v="49"/>
    <m/>
  </r>
  <r>
    <x v="50"/>
    <s v="C"/>
    <s v="CYM"/>
    <x v="49"/>
    <m/>
  </r>
  <r>
    <x v="51"/>
    <s v="C"/>
    <s v="CYP"/>
    <x v="49"/>
    <n v="32105.815900000001"/>
  </r>
  <r>
    <x v="52"/>
    <s v="C"/>
    <s v="CZE"/>
    <x v="49"/>
    <n v="19698.49209"/>
  </r>
  <r>
    <x v="53"/>
    <s v="C"/>
    <s v="DEU"/>
    <x v="49"/>
    <n v="41732.707249999999"/>
  </r>
  <r>
    <x v="54"/>
    <s v="C"/>
    <s v="DJI"/>
    <x v="49"/>
    <n v="1253.6574310000001"/>
  </r>
  <r>
    <x v="55"/>
    <s v="C"/>
    <s v="DMA"/>
    <x v="49"/>
    <n v="6866.2248989999998"/>
  </r>
  <r>
    <x v="56"/>
    <s v="C"/>
    <s v="DNK"/>
    <x v="49"/>
    <n v="58163.293590000001"/>
  </r>
  <r>
    <x v="57"/>
    <s v="C"/>
    <s v="DOM"/>
    <x v="49"/>
    <n v="4952.6775029999999"/>
  </r>
  <r>
    <x v="58"/>
    <s v="C"/>
    <s v="DZA"/>
    <x v="49"/>
    <n v="3868.8312299999998"/>
  </r>
  <r>
    <x v="59"/>
    <s v="R"/>
    <s v="EAP"/>
    <x v="49"/>
    <n v="3328.4709269999998"/>
  </r>
  <r>
    <x v="60"/>
    <s v="R"/>
    <s v="EAR"/>
    <x v="49"/>
    <n v="2440.345378"/>
  </r>
  <r>
    <x v="61"/>
    <s v="R"/>
    <s v="EAS"/>
    <x v="49"/>
    <n v="6630.4439050000001"/>
  </r>
  <r>
    <x v="62"/>
    <s v="R"/>
    <s v="ECA"/>
    <x v="49"/>
    <n v="6613.4768119999999"/>
  </r>
  <r>
    <x v="63"/>
    <s v="R"/>
    <s v="ECS"/>
    <x v="49"/>
    <n v="23056.929"/>
  </r>
  <r>
    <x v="64"/>
    <s v="C"/>
    <s v="ECU"/>
    <x v="49"/>
    <n v="4255.5657010000004"/>
  </r>
  <r>
    <x v="65"/>
    <s v="C"/>
    <s v="EGY"/>
    <x v="49"/>
    <n v="2291.667062"/>
  </r>
  <r>
    <x v="66"/>
    <s v="R"/>
    <s v="EMU"/>
    <x v="49"/>
    <n v="38482.283880000003"/>
  </r>
  <r>
    <x v="67"/>
    <s v="C"/>
    <s v="ERI"/>
    <x v="49"/>
    <n v="430.7544499"/>
  </r>
  <r>
    <x v="68"/>
    <s v="C"/>
    <s v="ESP"/>
    <x v="49"/>
    <n v="32333.466100000001"/>
  </r>
  <r>
    <x v="69"/>
    <s v="C"/>
    <s v="EST"/>
    <x v="49"/>
    <n v="14726.31828"/>
  </r>
  <r>
    <x v="70"/>
    <s v="C"/>
    <s v="ETH"/>
    <x v="49"/>
    <n v="379.75663850000001"/>
  </r>
  <r>
    <x v="71"/>
    <s v="R"/>
    <s v="EUU"/>
    <x v="49"/>
    <n v="33936.558190000003"/>
  </r>
  <r>
    <x v="72"/>
    <s v="R"/>
    <s v="FCS"/>
    <x v="49"/>
    <n v="1251.8724999999999"/>
  </r>
  <r>
    <x v="73"/>
    <s v="C"/>
    <s v="FIN"/>
    <x v="49"/>
    <n v="47107.155709999999"/>
  </r>
  <r>
    <x v="74"/>
    <s v="C"/>
    <s v="FJI"/>
    <x v="49"/>
    <n v="3369.4082469999998"/>
  </r>
  <r>
    <x v="75"/>
    <s v="C"/>
    <s v="FRA"/>
    <x v="49"/>
    <n v="41631.131410000002"/>
  </r>
  <r>
    <x v="76"/>
    <s v="C"/>
    <s v="FRO"/>
    <x v="49"/>
    <n v="46521.790950000002"/>
  </r>
  <r>
    <x v="77"/>
    <s v="C"/>
    <s v="FSM"/>
    <x v="49"/>
    <n v="2669.4007310000002"/>
  </r>
  <r>
    <x v="78"/>
    <s v="C"/>
    <s v="GAB"/>
    <x v="49"/>
    <n v="7603.6602229999999"/>
  </r>
  <r>
    <x v="79"/>
    <s v="C"/>
    <s v="GBR"/>
    <x v="49"/>
    <n v="38010.100449999998"/>
  </r>
  <r>
    <x v="80"/>
    <s v="C"/>
    <s v="GEO"/>
    <x v="49"/>
    <n v="2706.5885119999998"/>
  </r>
  <r>
    <x v="81"/>
    <s v="C"/>
    <s v="GHA"/>
    <x v="49"/>
    <n v="1086.765038"/>
  </r>
  <r>
    <x v="82"/>
    <s v="C"/>
    <s v="GIB"/>
    <x v="49"/>
    <m/>
  </r>
  <r>
    <x v="83"/>
    <s v="C"/>
    <s v="GIN"/>
    <x v="49"/>
    <n v="436.68955390000002"/>
  </r>
  <r>
    <x v="84"/>
    <s v="C"/>
    <s v="GMB"/>
    <x v="49"/>
    <n v="549.31795599999998"/>
  </r>
  <r>
    <x v="85"/>
    <s v="C"/>
    <s v="GNB"/>
    <x v="49"/>
    <n v="544.22207790000004"/>
  </r>
  <r>
    <x v="86"/>
    <s v="C"/>
    <s v="GNQ"/>
    <x v="49"/>
    <n v="16530.20937"/>
  </r>
  <r>
    <x v="87"/>
    <s v="C"/>
    <s v="GRC"/>
    <x v="49"/>
    <n v="29710.970300000001"/>
  </r>
  <r>
    <x v="88"/>
    <s v="C"/>
    <s v="GRD"/>
    <x v="49"/>
    <n v="7395.0881250000002"/>
  </r>
  <r>
    <x v="89"/>
    <s v="C"/>
    <s v="GRL"/>
    <x v="49"/>
    <n v="41277.46789"/>
  </r>
  <r>
    <x v="90"/>
    <s v="C"/>
    <s v="GTM"/>
    <x v="49"/>
    <n v="2635.7534740000001"/>
  </r>
  <r>
    <x v="91"/>
    <s v="C"/>
    <s v="GUM"/>
    <x v="49"/>
    <n v="30025.56035"/>
  </r>
  <r>
    <x v="92"/>
    <s v="C"/>
    <s v="GUY"/>
    <x v="49"/>
    <n v="2716.3525599999998"/>
  </r>
  <r>
    <x v="93"/>
    <s v="R"/>
    <s v="HIC"/>
    <x v="49"/>
    <n v="37756.608200000002"/>
  </r>
  <r>
    <x v="94"/>
    <s v="C"/>
    <s v="HKG"/>
    <x v="49"/>
    <n v="30697.340380000001"/>
  </r>
  <r>
    <x v="95"/>
    <s v="C"/>
    <s v="HND"/>
    <x v="49"/>
    <n v="1815.4894959999999"/>
  </r>
  <r>
    <x v="96"/>
    <s v="R"/>
    <s v="HPC"/>
    <x v="49"/>
    <n v="688.28958220000004"/>
  </r>
  <r>
    <x v="97"/>
    <s v="C"/>
    <s v="HRV"/>
    <x v="49"/>
    <n v="14157.14416"/>
  </r>
  <r>
    <x v="98"/>
    <s v="C"/>
    <s v="HTI"/>
    <x v="49"/>
    <n v="668.2976046"/>
  </r>
  <r>
    <x v="99"/>
    <s v="C"/>
    <s v="HUN"/>
    <x v="49"/>
    <n v="12967.165429999999"/>
  </r>
  <r>
    <x v="100"/>
    <s v="R"/>
    <s v="IBD"/>
    <x v="49"/>
    <n v="3747.0145830000001"/>
  </r>
  <r>
    <x v="101"/>
    <s v="R"/>
    <s v="IBT"/>
    <x v="49"/>
    <n v="3065.295447"/>
  </r>
  <r>
    <x v="102"/>
    <s v="R"/>
    <s v="IDA"/>
    <x v="49"/>
    <n v="838.41608640000004"/>
  </r>
  <r>
    <x v="103"/>
    <s v="R"/>
    <s v="IDB"/>
    <x v="49"/>
    <n v="1070.7645150000001"/>
  </r>
  <r>
    <x v="104"/>
    <s v="C"/>
    <s v="IDN"/>
    <x v="49"/>
    <n v="2254.4456060000002"/>
  </r>
  <r>
    <x v="105"/>
    <s v="R"/>
    <s v="IDX"/>
    <x v="49"/>
    <n v="726.48400660000004"/>
  </r>
  <r>
    <x v="106"/>
    <s v="C"/>
    <s v="IMN"/>
    <x v="49"/>
    <n v="63635.79365"/>
  </r>
  <r>
    <x v="107"/>
    <s v="C"/>
    <s v="IND"/>
    <x v="49"/>
    <n v="1090.317765"/>
  </r>
  <r>
    <x v="108"/>
    <s v="R"/>
    <s v="INX"/>
    <x v="49"/>
    <m/>
  </r>
  <r>
    <x v="109"/>
    <s v="C"/>
    <s v="IRL"/>
    <x v="49"/>
    <n v="51983.788919999999"/>
  </r>
  <r>
    <x v="110"/>
    <s v="C"/>
    <s v="IRN"/>
    <x v="49"/>
    <n v="5414.4563550000003"/>
  </r>
  <r>
    <x v="111"/>
    <s v="C"/>
    <s v="IRQ"/>
    <x v="49"/>
    <n v="3735.1448359999999"/>
  </r>
  <r>
    <x v="112"/>
    <s v="C"/>
    <s v="ISL"/>
    <x v="49"/>
    <n v="40461.892509999998"/>
  </r>
  <r>
    <x v="113"/>
    <s v="C"/>
    <s v="ISR"/>
    <x v="49"/>
    <n v="27795.87671"/>
  </r>
  <r>
    <x v="114"/>
    <s v="C"/>
    <s v="ITA"/>
    <x v="49"/>
    <n v="36976.845119999998"/>
  </r>
  <r>
    <x v="115"/>
    <s v="C"/>
    <s v="JAM"/>
    <x v="49"/>
    <n v="4293.3832739999998"/>
  </r>
  <r>
    <x v="116"/>
    <s v="C"/>
    <s v="JOR"/>
    <x v="49"/>
    <n v="3492.1309059999999"/>
  </r>
  <r>
    <x v="117"/>
    <s v="C"/>
    <s v="JPN"/>
    <x v="49"/>
    <n v="40855.175640000001"/>
  </r>
  <r>
    <x v="118"/>
    <s v="C"/>
    <s v="KAZ"/>
    <x v="49"/>
    <n v="7165.2770499999997"/>
  </r>
  <r>
    <x v="119"/>
    <s v="C"/>
    <s v="KEN"/>
    <x v="49"/>
    <n v="920.08162519999996"/>
  </r>
  <r>
    <x v="120"/>
    <s v="C"/>
    <s v="KGZ"/>
    <x v="49"/>
    <n v="871.22438929999998"/>
  </r>
  <r>
    <x v="121"/>
    <s v="C"/>
    <s v="KHM"/>
    <x v="49"/>
    <n v="738.23266839999997"/>
  </r>
  <r>
    <x v="122"/>
    <s v="C"/>
    <s v="KIR"/>
    <x v="49"/>
    <n v="1297.2851410000001"/>
  </r>
  <r>
    <x v="123"/>
    <s v="C"/>
    <s v="KNA"/>
    <x v="49"/>
    <n v="14212.33957"/>
  </r>
  <r>
    <x v="124"/>
    <s v="C"/>
    <s v="KOR"/>
    <x v="49"/>
    <n v="18291.919600000001"/>
  </r>
  <r>
    <x v="125"/>
    <s v="C"/>
    <s v="KWT"/>
    <x v="49"/>
    <n v="37567.301209999998"/>
  </r>
  <r>
    <x v="126"/>
    <s v="R"/>
    <s v="LAC"/>
    <x v="49"/>
    <n v="7024.0571550000004"/>
  </r>
  <r>
    <x v="127"/>
    <s v="C"/>
    <s v="LAO"/>
    <x v="49"/>
    <n v="948.1276421"/>
  </r>
  <r>
    <x v="128"/>
    <s v="C"/>
    <s v="LBN"/>
    <x v="49"/>
    <n v="8400.2688780000008"/>
  </r>
  <r>
    <x v="129"/>
    <s v="C"/>
    <s v="LBR"/>
    <x v="49"/>
    <n v="303.06674909999998"/>
  </r>
  <r>
    <x v="130"/>
    <s v="C"/>
    <s v="LBY"/>
    <x v="49"/>
    <n v="10296.973529999999"/>
  </r>
  <r>
    <x v="131"/>
    <s v="C"/>
    <s v="LCA"/>
    <x v="49"/>
    <n v="6905.2513060000001"/>
  </r>
  <r>
    <x v="132"/>
    <s v="R"/>
    <s v="LCN"/>
    <x v="49"/>
    <n v="7299.8861189999998"/>
  </r>
  <r>
    <x v="133"/>
    <s v="R"/>
    <s v="LDC"/>
    <x v="49"/>
    <n v="704.38328669999999"/>
  </r>
  <r>
    <x v="134"/>
    <s v="R"/>
    <s v="LIC"/>
    <x v="49"/>
    <n v="497.54845920000002"/>
  </r>
  <r>
    <x v="135"/>
    <s v="C"/>
    <s v="LIE"/>
    <x v="49"/>
    <n v="125945.0096"/>
  </r>
  <r>
    <x v="136"/>
    <s v="C"/>
    <s v="LKA"/>
    <x v="49"/>
    <n v="2106.6815839999999"/>
  </r>
  <r>
    <x v="137"/>
    <s v="R"/>
    <s v="LMC"/>
    <x v="49"/>
    <n v="1358.2919999999999"/>
  </r>
  <r>
    <x v="138"/>
    <s v="R"/>
    <s v="LMY"/>
    <x v="49"/>
    <n v="2962.9324270000002"/>
  </r>
  <r>
    <x v="139"/>
    <s v="C"/>
    <s v="LSO"/>
    <x v="49"/>
    <n v="923.13609310000004"/>
  </r>
  <r>
    <x v="140"/>
    <s v="R"/>
    <s v="LTE"/>
    <x v="49"/>
    <n v="5191.8772559999998"/>
  </r>
  <r>
    <x v="141"/>
    <s v="C"/>
    <s v="LTU"/>
    <x v="49"/>
    <n v="11837.391030000001"/>
  </r>
  <r>
    <x v="142"/>
    <s v="C"/>
    <s v="LUX"/>
    <x v="49"/>
    <n v="103198.66929999999"/>
  </r>
  <r>
    <x v="143"/>
    <s v="C"/>
    <s v="LVA"/>
    <x v="49"/>
    <n v="12219.37379"/>
  </r>
  <r>
    <x v="144"/>
    <s v="C"/>
    <s v="MAC"/>
    <x v="49"/>
    <n v="40881.380640000003"/>
  </r>
  <r>
    <x v="145"/>
    <s v="C"/>
    <s v="MAF"/>
    <x v="49"/>
    <m/>
  </r>
  <r>
    <x v="146"/>
    <s v="C"/>
    <s v="MAR"/>
    <x v="49"/>
    <n v="2861.554005"/>
  </r>
  <r>
    <x v="147"/>
    <s v="C"/>
    <s v="MCO"/>
    <x v="49"/>
    <n v="152111.598"/>
  </r>
  <r>
    <x v="148"/>
    <s v="C"/>
    <s v="MDA"/>
    <x v="49"/>
    <n v="1525.5261190000001"/>
  </r>
  <r>
    <x v="149"/>
    <s v="C"/>
    <s v="MDG"/>
    <x v="49"/>
    <n v="415.68932260000003"/>
  </r>
  <r>
    <x v="150"/>
    <s v="C"/>
    <s v="MDV"/>
    <x v="49"/>
    <n v="5970.1605900000004"/>
  </r>
  <r>
    <x v="151"/>
    <s v="R"/>
    <s v="MEA"/>
    <x v="49"/>
    <n v="6189.3369270000003"/>
  </r>
  <r>
    <x v="152"/>
    <s v="C"/>
    <s v="MEX"/>
    <x v="49"/>
    <n v="7748.1233009999996"/>
  </r>
  <r>
    <x v="153"/>
    <s v="C"/>
    <s v="MHL"/>
    <x v="49"/>
    <n v="2917.2629969999998"/>
  </r>
  <r>
    <x v="154"/>
    <s v="R"/>
    <s v="MIC"/>
    <x v="49"/>
    <n v="3235.7011689999999"/>
  </r>
  <r>
    <x v="155"/>
    <s v="C"/>
    <s v="MKD"/>
    <x v="49"/>
    <n v="4543.8902440000002"/>
  </r>
  <r>
    <x v="156"/>
    <s v="C"/>
    <s v="MLI"/>
    <x v="49"/>
    <n v="697.01531239999997"/>
  </r>
  <r>
    <x v="157"/>
    <s v="C"/>
    <s v="MLT"/>
    <x v="49"/>
    <n v="20675.582590000002"/>
  </r>
  <r>
    <x v="158"/>
    <s v="C"/>
    <s v="MMR"/>
    <x v="49"/>
    <n v="741.07771160000004"/>
  </r>
  <r>
    <x v="159"/>
    <s v="R"/>
    <s v="MNA"/>
    <x v="49"/>
    <n v="3580.653159"/>
  </r>
  <r>
    <x v="160"/>
    <s v="C"/>
    <s v="MNE"/>
    <x v="49"/>
    <n v="6698.0794390000001"/>
  </r>
  <r>
    <x v="161"/>
    <s v="C"/>
    <s v="MNG"/>
    <x v="49"/>
    <n v="1717.8987609999999"/>
  </r>
  <r>
    <x v="162"/>
    <s v="C"/>
    <s v="MNP"/>
    <x v="49"/>
    <n v="14279.555990000001"/>
  </r>
  <r>
    <x v="163"/>
    <s v="C"/>
    <s v="MOZ"/>
    <x v="49"/>
    <n v="463.85261800000001"/>
  </r>
  <r>
    <x v="164"/>
    <s v="C"/>
    <s v="MRT"/>
    <x v="49"/>
    <n v="1046.838051"/>
  </r>
  <r>
    <x v="165"/>
    <s v="C"/>
    <s v="MUS"/>
    <x v="49"/>
    <n v="7318.1264099999999"/>
  </r>
  <r>
    <x v="166"/>
    <s v="C"/>
    <s v="MWI"/>
    <x v="49"/>
    <n v="420.73796570000002"/>
  </r>
  <r>
    <x v="167"/>
    <s v="C"/>
    <s v="MYS"/>
    <x v="49"/>
    <n v="7326.7444349999996"/>
  </r>
  <r>
    <x v="168"/>
    <s v="R"/>
    <s v="NAC"/>
    <x v="49"/>
    <n v="46394.384850000002"/>
  </r>
  <r>
    <x v="169"/>
    <s v="C"/>
    <s v="NAM"/>
    <x v="49"/>
    <n v="4153.4978849999998"/>
  </r>
  <r>
    <x v="170"/>
    <s v="C"/>
    <s v="NCL"/>
    <x v="49"/>
    <m/>
  </r>
  <r>
    <x v="171"/>
    <s v="C"/>
    <s v="NER"/>
    <x v="49"/>
    <n v="341.28946180000003"/>
  </r>
  <r>
    <x v="172"/>
    <s v="C"/>
    <s v="NGA"/>
    <x v="49"/>
    <n v="1097.6614219999999"/>
  </r>
  <r>
    <x v="173"/>
    <s v="C"/>
    <s v="NIC"/>
    <x v="49"/>
    <n v="1464.497754"/>
  </r>
  <r>
    <x v="174"/>
    <s v="C"/>
    <s v="NLD"/>
    <x v="49"/>
    <n v="51900.340089999998"/>
  </r>
  <r>
    <x v="175"/>
    <s v="C"/>
    <s v="NOR"/>
    <x v="49"/>
    <n v="80017.776809999996"/>
  </r>
  <r>
    <x v="176"/>
    <s v="C"/>
    <s v="NPL"/>
    <x v="49"/>
    <n v="480.7200909"/>
  </r>
  <r>
    <x v="177"/>
    <s v="C"/>
    <s v="NRU"/>
    <x v="49"/>
    <n v="4416.7283530000004"/>
  </r>
  <r>
    <x v="178"/>
    <s v="C"/>
    <s v="NZL"/>
    <x v="49"/>
    <n v="28200.941930000001"/>
  </r>
  <r>
    <x v="179"/>
    <s v="R"/>
    <s v="OED"/>
    <x v="49"/>
    <n v="34481.870880000002"/>
  </r>
  <r>
    <x v="180"/>
    <s v="C"/>
    <s v="OMN"/>
    <x v="49"/>
    <n v="16784.346160000001"/>
  </r>
  <r>
    <x v="181"/>
    <s v="R"/>
    <s v="OSS"/>
    <x v="49"/>
    <n v="10740.19843"/>
  </r>
  <r>
    <x v="182"/>
    <s v="C"/>
    <s v="PAK"/>
    <x v="49"/>
    <n v="1006.603999"/>
  </r>
  <r>
    <x v="183"/>
    <s v="C"/>
    <s v="PAN"/>
    <x v="49"/>
    <n v="7429.6282739999997"/>
  </r>
  <r>
    <x v="184"/>
    <s v="C"/>
    <s v="PER"/>
    <x v="49"/>
    <n v="4166.0933869999999"/>
  </r>
  <r>
    <x v="185"/>
    <s v="C"/>
    <s v="PHL"/>
    <x v="49"/>
    <n v="1825.3415210000001"/>
  </r>
  <r>
    <x v="186"/>
    <s v="C"/>
    <s v="PLW"/>
    <x v="49"/>
    <n v="9163.3074429999997"/>
  </r>
  <r>
    <x v="187"/>
    <s v="C"/>
    <s v="PNG"/>
    <x v="49"/>
    <n v="1166.66337"/>
  </r>
  <r>
    <x v="188"/>
    <s v="C"/>
    <s v="POL"/>
    <x v="49"/>
    <n v="11527.59323"/>
  </r>
  <r>
    <x v="189"/>
    <s v="R"/>
    <s v="PRE"/>
    <x v="49"/>
    <n v="1017.574209"/>
  </r>
  <r>
    <x v="190"/>
    <s v="C"/>
    <s v="PRI"/>
    <x v="49"/>
    <n v="25768.73605"/>
  </r>
  <r>
    <x v="191"/>
    <s v="C"/>
    <s v="PRK"/>
    <x v="49"/>
    <m/>
  </r>
  <r>
    <x v="192"/>
    <s v="C"/>
    <s v="PRT"/>
    <x v="49"/>
    <n v="23063.971610000001"/>
  </r>
  <r>
    <x v="193"/>
    <s v="C"/>
    <s v="PRY"/>
    <x v="49"/>
    <n v="2599.5962589999999"/>
  </r>
  <r>
    <x v="194"/>
    <s v="R"/>
    <s v="PSE"/>
    <x v="49"/>
    <n v="1963.201519"/>
  </r>
  <r>
    <x v="195"/>
    <s v="R"/>
    <s v="PSS"/>
    <x v="49"/>
    <n v="2643.5640119999998"/>
  </r>
  <r>
    <x v="196"/>
    <s v="R"/>
    <s v="PST"/>
    <x v="49"/>
    <n v="37991.20564"/>
  </r>
  <r>
    <x v="197"/>
    <s v="C"/>
    <s v="PYF"/>
    <x v="49"/>
    <m/>
  </r>
  <r>
    <x v="198"/>
    <s v="C"/>
    <s v="QAT"/>
    <x v="49"/>
    <n v="61478.238129999998"/>
  </r>
  <r>
    <x v="199"/>
    <s v="C"/>
    <s v="ROU"/>
    <x v="49"/>
    <n v="8220.1083290000006"/>
  </r>
  <r>
    <x v="200"/>
    <s v="C"/>
    <s v="RUS"/>
    <x v="49"/>
    <n v="8562.8095979999998"/>
  </r>
  <r>
    <x v="201"/>
    <s v="C"/>
    <s v="RWA"/>
    <x v="49"/>
    <n v="539.15382109999996"/>
  </r>
  <r>
    <x v="202"/>
    <s v="R"/>
    <s v="SAS"/>
    <x v="49"/>
    <n v="1035.974166"/>
  </r>
  <r>
    <x v="203"/>
    <s v="C"/>
    <s v="SAU"/>
    <x v="49"/>
    <n v="16094.293100000001"/>
  </r>
  <r>
    <x v="204"/>
    <s v="C"/>
    <s v="SDN"/>
    <x v="49"/>
    <n v="1226.8843810000001"/>
  </r>
  <r>
    <x v="205"/>
    <s v="C"/>
    <s v="SEN"/>
    <x v="49"/>
    <n v="1020.566464"/>
  </r>
  <r>
    <x v="206"/>
    <s v="C"/>
    <s v="SGP"/>
    <x v="49"/>
    <n v="38577.558219999999"/>
  </r>
  <r>
    <x v="207"/>
    <s v="C"/>
    <s v="SLB"/>
    <x v="49"/>
    <n v="1158.282672"/>
  </r>
  <r>
    <x v="208"/>
    <s v="C"/>
    <s v="SLE"/>
    <x v="49"/>
    <n v="394.5932439"/>
  </r>
  <r>
    <x v="209"/>
    <s v="C"/>
    <s v="SLV"/>
    <x v="49"/>
    <n v="3366.482133"/>
  </r>
  <r>
    <x v="210"/>
    <s v="C"/>
    <s v="SMR"/>
    <x v="49"/>
    <m/>
  </r>
  <r>
    <x v="211"/>
    <s v="C"/>
    <s v="SOM"/>
    <x v="49"/>
    <m/>
  </r>
  <r>
    <x v="212"/>
    <s v="C"/>
    <s v="SRB"/>
    <x v="49"/>
    <n v="5821.3053970000001"/>
  </r>
  <r>
    <x v="213"/>
    <s v="R"/>
    <s v="SSA"/>
    <x v="49"/>
    <n v="1197.224029"/>
  </r>
  <r>
    <x v="214"/>
    <s v="C"/>
    <s v="SSD"/>
    <x v="49"/>
    <n v="1264.789908"/>
  </r>
  <r>
    <x v="215"/>
    <s v="R"/>
    <s v="SSF"/>
    <x v="49"/>
    <n v="1198.0947060000001"/>
  </r>
  <r>
    <x v="216"/>
    <s v="R"/>
    <s v="SST"/>
    <x v="49"/>
    <n v="9695.8608060000006"/>
  </r>
  <r>
    <x v="217"/>
    <s v="C"/>
    <s v="STP"/>
    <x v="49"/>
    <n v="1099.571046"/>
  </r>
  <r>
    <x v="218"/>
    <s v="C"/>
    <s v="SUR"/>
    <x v="49"/>
    <n v="7443.8501779999997"/>
  </r>
  <r>
    <x v="219"/>
    <s v="C"/>
    <s v="SVK"/>
    <x v="49"/>
    <n v="16512.981970000001"/>
  </r>
  <r>
    <x v="220"/>
    <s v="C"/>
    <s v="SVN"/>
    <x v="49"/>
    <n v="24633.797849999999"/>
  </r>
  <r>
    <x v="221"/>
    <s v="C"/>
    <s v="SWE"/>
    <x v="49"/>
    <n v="46207.059200000003"/>
  </r>
  <r>
    <x v="222"/>
    <s v="C"/>
    <s v="SWZ"/>
    <x v="49"/>
    <n v="3032.5171249999999"/>
  </r>
  <r>
    <x v="223"/>
    <s v="C"/>
    <s v="SXM"/>
    <x v="49"/>
    <m/>
  </r>
  <r>
    <x v="224"/>
    <s v="C"/>
    <s v="SYC"/>
    <x v="49"/>
    <n v="9706.9560600000004"/>
  </r>
  <r>
    <x v="225"/>
    <s v="C"/>
    <s v="SYR"/>
    <x v="49"/>
    <m/>
  </r>
  <r>
    <x v="226"/>
    <s v="C"/>
    <s v="TCA"/>
    <x v="49"/>
    <m/>
  </r>
  <r>
    <x v="227"/>
    <s v="C"/>
    <s v="TCD"/>
    <x v="49"/>
    <n v="804.45590389999995"/>
  </r>
  <r>
    <x v="228"/>
    <s v="R"/>
    <s v="TEA"/>
    <x v="49"/>
    <n v="3364.1632509999999"/>
  </r>
  <r>
    <x v="229"/>
    <s v="R"/>
    <s v="TEC"/>
    <x v="49"/>
    <n v="7039.9348380000001"/>
  </r>
  <r>
    <x v="230"/>
    <s v="C"/>
    <s v="TGO"/>
    <x v="49"/>
    <n v="499.64687129999999"/>
  </r>
  <r>
    <x v="231"/>
    <s v="C"/>
    <s v="THA"/>
    <x v="49"/>
    <n v="4212.0549019999999"/>
  </r>
  <r>
    <x v="232"/>
    <s v="C"/>
    <s v="TJK"/>
    <x v="49"/>
    <n v="666.34585689999994"/>
  </r>
  <r>
    <x v="233"/>
    <s v="C"/>
    <s v="TKM"/>
    <x v="49"/>
    <n v="4036.4592229999998"/>
  </r>
  <r>
    <x v="234"/>
    <s v="R"/>
    <s v="TLA"/>
    <x v="49"/>
    <n v="7181.8935590000001"/>
  </r>
  <r>
    <x v="235"/>
    <s v="C"/>
    <s v="TLS"/>
    <x v="49"/>
    <n v="757.31144359999996"/>
  </r>
  <r>
    <x v="236"/>
    <s v="R"/>
    <s v="TMN"/>
    <x v="49"/>
    <n v="3599.1241879999998"/>
  </r>
  <r>
    <x v="237"/>
    <s v="C"/>
    <s v="TON"/>
    <x v="49"/>
    <n v="3070.8465630000001"/>
  </r>
  <r>
    <x v="238"/>
    <s v="R"/>
    <s v="TSA"/>
    <x v="49"/>
    <n v="1035.974166"/>
  </r>
  <r>
    <x v="239"/>
    <s v="R"/>
    <s v="TSS"/>
    <x v="49"/>
    <n v="1198.0947060000001"/>
  </r>
  <r>
    <x v="240"/>
    <s v="C"/>
    <s v="TTO"/>
    <x v="49"/>
    <n v="14508.8796"/>
  </r>
  <r>
    <x v="241"/>
    <s v="C"/>
    <s v="TUN"/>
    <x v="49"/>
    <n v="4129.9773349999996"/>
  </r>
  <r>
    <x v="242"/>
    <s v="C"/>
    <s v="TUR"/>
    <x v="49"/>
    <n v="9036.4999110000008"/>
  </r>
  <r>
    <x v="243"/>
    <s v="C"/>
    <s v="TUV"/>
    <x v="49"/>
    <n v="2595.6399080000001"/>
  </r>
  <r>
    <x v="244"/>
    <s v="C"/>
    <s v="TZA"/>
    <x v="49"/>
    <n v="658.75795270000003"/>
  </r>
  <r>
    <x v="245"/>
    <s v="C"/>
    <s v="UGA"/>
    <x v="49"/>
    <n v="647.01077320000002"/>
  </r>
  <r>
    <x v="246"/>
    <s v="C"/>
    <s v="UKR"/>
    <x v="49"/>
    <n v="2545.480341"/>
  </r>
  <r>
    <x v="247"/>
    <s v="R"/>
    <s v="UMC"/>
    <x v="49"/>
    <n v="5317.8384180000003"/>
  </r>
  <r>
    <x v="248"/>
    <s v="C"/>
    <s v="URY"/>
    <x v="49"/>
    <n v="9415.1703859999998"/>
  </r>
  <r>
    <x v="249"/>
    <s v="C"/>
    <s v="USA"/>
    <x v="49"/>
    <n v="47001.555350000002"/>
  </r>
  <r>
    <x v="250"/>
    <s v="C"/>
    <s v="UZB"/>
    <x v="49"/>
    <n v="1213.265328"/>
  </r>
  <r>
    <x v="251"/>
    <s v="C"/>
    <s v="VCT"/>
    <x v="49"/>
    <n v="6177.610514"/>
  </r>
  <r>
    <x v="252"/>
    <s v="C"/>
    <s v="VEN"/>
    <x v="49"/>
    <n v="11536.14939"/>
  </r>
  <r>
    <x v="253"/>
    <s v="C"/>
    <s v="VGB"/>
    <x v="49"/>
    <m/>
  </r>
  <r>
    <x v="254"/>
    <s v="C"/>
    <s v="VIR"/>
    <x v="49"/>
    <n v="39388.231330000002"/>
  </r>
  <r>
    <x v="255"/>
    <s v="C"/>
    <s v="VNM"/>
    <x v="49"/>
    <n v="1232.369674"/>
  </r>
  <r>
    <x v="256"/>
    <s v="C"/>
    <s v="VUT"/>
    <x v="49"/>
    <n v="2643.4414230000002"/>
  </r>
  <r>
    <x v="257"/>
    <s v="R"/>
    <s v="WLD"/>
    <x v="49"/>
    <n v="8775.3916590000008"/>
  </r>
  <r>
    <x v="258"/>
    <s v="C"/>
    <s v="WSM"/>
    <x v="49"/>
    <n v="3035.112838"/>
  </r>
  <r>
    <x v="259"/>
    <s v="C"/>
    <s v="XKX"/>
    <x v="49"/>
    <n v="3209.694109"/>
  </r>
  <r>
    <x v="260"/>
    <s v="C"/>
    <s v="YEM"/>
    <x v="49"/>
    <n v="1093.8129180000001"/>
  </r>
  <r>
    <x v="261"/>
    <s v="C"/>
    <s v="ZAF"/>
    <x v="49"/>
    <n v="5888.6020840000001"/>
  </r>
  <r>
    <x v="262"/>
    <s v="C"/>
    <s v="ZMB"/>
    <x v="49"/>
    <n v="1139.1102330000001"/>
  </r>
  <r>
    <x v="263"/>
    <s v="C"/>
    <s v="ZWE"/>
    <x v="49"/>
    <n v="605.82412099999999"/>
  </r>
  <r>
    <x v="0"/>
    <s v="C"/>
    <s v="ABW"/>
    <x v="50"/>
    <n v="24271.940419999999"/>
  </r>
  <r>
    <x v="1"/>
    <s v="C"/>
    <s v="AFG"/>
    <x v="50"/>
    <n v="553.3002894"/>
  </r>
  <r>
    <x v="2"/>
    <s v="C"/>
    <s v="AGO"/>
    <x v="50"/>
    <n v="3529.0534819999998"/>
  </r>
  <r>
    <x v="3"/>
    <s v="C"/>
    <s v="ALB"/>
    <x v="50"/>
    <n v="4094.3588319999999"/>
  </r>
  <r>
    <x v="4"/>
    <s v="C"/>
    <s v="AND"/>
    <x v="50"/>
    <n v="39627.663520000002"/>
  </r>
  <r>
    <x v="5"/>
    <s v="R"/>
    <s v="ARB"/>
    <x v="50"/>
    <n v="5916.329624"/>
  </r>
  <r>
    <x v="6"/>
    <s v="C"/>
    <s v="ARE"/>
    <x v="50"/>
    <n v="35049.14832"/>
  </r>
  <r>
    <x v="7"/>
    <s v="C"/>
    <s v="ARG"/>
    <x v="50"/>
    <n v="10276.2605"/>
  </r>
  <r>
    <x v="8"/>
    <s v="C"/>
    <s v="ARM"/>
    <x v="50"/>
    <n v="3218.3816550000001"/>
  </r>
  <r>
    <x v="9"/>
    <s v="C"/>
    <s v="ASM"/>
    <x v="50"/>
    <n v="10352.822759999999"/>
  </r>
  <r>
    <x v="10"/>
    <s v="C"/>
    <s v="ATG"/>
    <x v="50"/>
    <n v="12126.87614"/>
  </r>
  <r>
    <x v="11"/>
    <s v="C"/>
    <s v="AUS"/>
    <x v="50"/>
    <n v="51874.080479999997"/>
  </r>
  <r>
    <x v="12"/>
    <s v="C"/>
    <s v="AUT"/>
    <x v="50"/>
    <n v="46657.062899999997"/>
  </r>
  <r>
    <x v="13"/>
    <s v="C"/>
    <s v="AZE"/>
    <x v="50"/>
    <n v="5842.8057840000001"/>
  </r>
  <r>
    <x v="14"/>
    <s v="C"/>
    <s v="BDI"/>
    <x v="50"/>
    <n v="231.19432560000001"/>
  </r>
  <r>
    <x v="15"/>
    <s v="C"/>
    <s v="BEL"/>
    <x v="50"/>
    <n v="44380.237410000002"/>
  </r>
  <r>
    <x v="16"/>
    <s v="C"/>
    <s v="BEN"/>
    <x v="50"/>
    <n v="757.69590740000001"/>
  </r>
  <r>
    <x v="17"/>
    <s v="C"/>
    <s v="BFA"/>
    <x v="50"/>
    <n v="575.44645270000001"/>
  </r>
  <r>
    <x v="18"/>
    <s v="C"/>
    <s v="BGD"/>
    <x v="50"/>
    <n v="757.6717572"/>
  </r>
  <r>
    <x v="19"/>
    <s v="C"/>
    <s v="BGR"/>
    <x v="50"/>
    <n v="6843.2632890000004"/>
  </r>
  <r>
    <x v="20"/>
    <s v="C"/>
    <s v="BHR"/>
    <x v="50"/>
    <n v="20722.103889999999"/>
  </r>
  <r>
    <x v="21"/>
    <s v="C"/>
    <s v="BHS"/>
    <x v="50"/>
    <n v="21921.55906"/>
  </r>
  <r>
    <x v="22"/>
    <s v="C"/>
    <s v="BIH"/>
    <x v="50"/>
    <n v="4611.4702980000002"/>
  </r>
  <r>
    <x v="23"/>
    <s v="C"/>
    <s v="BLR"/>
    <x v="50"/>
    <n v="6030.3887070000001"/>
  </r>
  <r>
    <x v="24"/>
    <s v="C"/>
    <s v="BLZ"/>
    <x v="50"/>
    <n v="4344.1501770000004"/>
  </r>
  <r>
    <x v="25"/>
    <s v="C"/>
    <s v="BMU"/>
    <x v="50"/>
    <n v="88207.327560000005"/>
  </r>
  <r>
    <x v="26"/>
    <s v="C"/>
    <s v="BOL"/>
    <x v="50"/>
    <n v="1981.160705"/>
  </r>
  <r>
    <x v="27"/>
    <s v="C"/>
    <s v="BRA"/>
    <x v="50"/>
    <n v="11224.15408"/>
  </r>
  <r>
    <x v="28"/>
    <s v="C"/>
    <s v="BRB"/>
    <x v="50"/>
    <n v="15905.912319999999"/>
  </r>
  <r>
    <x v="29"/>
    <s v="C"/>
    <s v="BRN"/>
    <x v="50"/>
    <n v="35268.101170000002"/>
  </r>
  <r>
    <x v="30"/>
    <s v="C"/>
    <s v="BTN"/>
    <x v="50"/>
    <n v="2178.9213829999999"/>
  </r>
  <r>
    <x v="31"/>
    <s v="C"/>
    <s v="BWA"/>
    <x v="50"/>
    <n v="6346.1562039999999"/>
  </r>
  <r>
    <x v="32"/>
    <s v="C"/>
    <s v="CAF"/>
    <x v="50"/>
    <n v="446.44344940000002"/>
  </r>
  <r>
    <x v="33"/>
    <s v="C"/>
    <s v="CAN"/>
    <x v="50"/>
    <n v="47447.476020000002"/>
  </r>
  <r>
    <x v="34"/>
    <s v="R"/>
    <s v="CEB"/>
    <x v="50"/>
    <n v="12556.93917"/>
  </r>
  <r>
    <x v="35"/>
    <s v="C"/>
    <s v="CHE"/>
    <x v="50"/>
    <n v="74276.718420000005"/>
  </r>
  <r>
    <x v="36"/>
    <s v="C"/>
    <s v="CHI"/>
    <x v="50"/>
    <m/>
  </r>
  <r>
    <x v="37"/>
    <s v="C"/>
    <s v="CHL"/>
    <x v="50"/>
    <n v="12860.17764"/>
  </r>
  <r>
    <x v="38"/>
    <s v="C"/>
    <s v="CHN"/>
    <x v="50"/>
    <n v="4560.512487"/>
  </r>
  <r>
    <x v="39"/>
    <s v="C"/>
    <s v="CIV"/>
    <x v="50"/>
    <n v="1219.749096"/>
  </r>
  <r>
    <x v="40"/>
    <s v="C"/>
    <s v="CMR"/>
    <x v="50"/>
    <n v="1182.8692269999999"/>
  </r>
  <r>
    <x v="41"/>
    <s v="C"/>
    <s v="COD"/>
    <x v="50"/>
    <n v="318.07575159999999"/>
  </r>
  <r>
    <x v="42"/>
    <s v="C"/>
    <s v="COG"/>
    <x v="50"/>
    <n v="2737.342365"/>
  </r>
  <r>
    <x v="43"/>
    <s v="C"/>
    <s v="COL"/>
    <x v="50"/>
    <n v="6250.6550440000001"/>
  </r>
  <r>
    <x v="44"/>
    <s v="C"/>
    <s v="COM"/>
    <x v="50"/>
    <n v="769.17428829999994"/>
  </r>
  <r>
    <x v="45"/>
    <s v="C"/>
    <s v="CPV"/>
    <x v="50"/>
    <n v="3312.8259849999999"/>
  </r>
  <r>
    <x v="46"/>
    <s v="C"/>
    <s v="CRI"/>
    <x v="50"/>
    <n v="8199.4146209999999"/>
  </r>
  <r>
    <x v="47"/>
    <s v="R"/>
    <s v="CSS"/>
    <x v="50"/>
    <n v="8701.5834689999992"/>
  </r>
  <r>
    <x v="48"/>
    <s v="C"/>
    <s v="CUB"/>
    <x v="50"/>
    <n v="5676.1414029999996"/>
  </r>
  <r>
    <x v="49"/>
    <s v="C"/>
    <s v="CUW"/>
    <x v="50"/>
    <m/>
  </r>
  <r>
    <x v="50"/>
    <s v="C"/>
    <s v="CYM"/>
    <x v="50"/>
    <m/>
  </r>
  <r>
    <x v="51"/>
    <s v="C"/>
    <s v="CYP"/>
    <x v="50"/>
    <n v="30818.463960000001"/>
  </r>
  <r>
    <x v="52"/>
    <s v="C"/>
    <s v="CZE"/>
    <x v="50"/>
    <n v="19764.01554"/>
  </r>
  <r>
    <x v="53"/>
    <s v="C"/>
    <s v="DEU"/>
    <x v="50"/>
    <n v="41785.556909999999"/>
  </r>
  <r>
    <x v="54"/>
    <s v="C"/>
    <s v="DJI"/>
    <x v="50"/>
    <n v="1325.990724"/>
  </r>
  <r>
    <x v="55"/>
    <s v="C"/>
    <s v="DMA"/>
    <x v="50"/>
    <n v="6912.4357140000002"/>
  </r>
  <r>
    <x v="56"/>
    <s v="C"/>
    <s v="DNK"/>
    <x v="50"/>
    <n v="58041.411220000002"/>
  </r>
  <r>
    <x v="57"/>
    <s v="C"/>
    <s v="DOM"/>
    <x v="50"/>
    <n v="5451.0669600000001"/>
  </r>
  <r>
    <x v="58"/>
    <s v="C"/>
    <s v="DZA"/>
    <x v="50"/>
    <n v="4463.3946749999996"/>
  </r>
  <r>
    <x v="59"/>
    <s v="R"/>
    <s v="EAP"/>
    <x v="50"/>
    <n v="4008.1758180000002"/>
  </r>
  <r>
    <x v="60"/>
    <s v="R"/>
    <s v="EAR"/>
    <x v="50"/>
    <n v="2918.7846610000001"/>
  </r>
  <r>
    <x v="61"/>
    <s v="R"/>
    <s v="EAS"/>
    <x v="50"/>
    <n v="7677.7954570000002"/>
  </r>
  <r>
    <x v="62"/>
    <s v="R"/>
    <s v="ECA"/>
    <x v="50"/>
    <n v="7822.7552340000002"/>
  </r>
  <r>
    <x v="63"/>
    <s v="R"/>
    <s v="ECS"/>
    <x v="50"/>
    <n v="23515.286370000002"/>
  </r>
  <r>
    <x v="64"/>
    <s v="C"/>
    <s v="ECU"/>
    <x v="50"/>
    <n v="4657.302361"/>
  </r>
  <r>
    <x v="65"/>
    <s v="C"/>
    <s v="EGY"/>
    <x v="50"/>
    <n v="2602.4795490000001"/>
  </r>
  <r>
    <x v="66"/>
    <s v="R"/>
    <s v="EMU"/>
    <x v="50"/>
    <n v="37610.828430000001"/>
  </r>
  <r>
    <x v="67"/>
    <s v="C"/>
    <s v="ERI"/>
    <x v="50"/>
    <n v="482.14909039999998"/>
  </r>
  <r>
    <x v="68"/>
    <s v="C"/>
    <s v="ESP"/>
    <x v="50"/>
    <n v="30736.002280000001"/>
  </r>
  <r>
    <x v="69"/>
    <s v="C"/>
    <s v="EST"/>
    <x v="50"/>
    <n v="14638.60482"/>
  </r>
  <r>
    <x v="70"/>
    <s v="C"/>
    <s v="ETH"/>
    <x v="50"/>
    <n v="341.30990919999999"/>
  </r>
  <r>
    <x v="71"/>
    <s v="R"/>
    <s v="EUU"/>
    <x v="50"/>
    <n v="33658.097869999998"/>
  </r>
  <r>
    <x v="72"/>
    <s v="R"/>
    <s v="FCS"/>
    <x v="50"/>
    <n v="1453.7164"/>
  </r>
  <r>
    <x v="73"/>
    <s v="C"/>
    <s v="FIN"/>
    <x v="50"/>
    <n v="46202.415159999997"/>
  </r>
  <r>
    <x v="74"/>
    <s v="C"/>
    <s v="FJI"/>
    <x v="50"/>
    <n v="3651.9667840000002"/>
  </r>
  <r>
    <x v="75"/>
    <s v="C"/>
    <s v="FRA"/>
    <x v="50"/>
    <n v="40703.342790000002"/>
  </r>
  <r>
    <x v="76"/>
    <s v="C"/>
    <s v="FRO"/>
    <x v="50"/>
    <n v="47398.11361"/>
  </r>
  <r>
    <x v="77"/>
    <s v="C"/>
    <s v="FSM"/>
    <x v="50"/>
    <n v="2838.5307290000001"/>
  </r>
  <r>
    <x v="78"/>
    <s v="C"/>
    <s v="GAB"/>
    <x v="50"/>
    <n v="8754.1133759999993"/>
  </r>
  <r>
    <x v="79"/>
    <s v="C"/>
    <s v="GBR"/>
    <x v="50"/>
    <n v="38709.911659999998"/>
  </r>
  <r>
    <x v="80"/>
    <s v="C"/>
    <s v="GEO"/>
    <x v="50"/>
    <n v="2964.477034"/>
  </r>
  <r>
    <x v="81"/>
    <s v="C"/>
    <s v="GHA"/>
    <x v="50"/>
    <n v="1312.607557"/>
  </r>
  <r>
    <x v="82"/>
    <s v="C"/>
    <s v="GIB"/>
    <x v="50"/>
    <m/>
  </r>
  <r>
    <x v="83"/>
    <s v="C"/>
    <s v="GIN"/>
    <x v="50"/>
    <n v="438.75133460000001"/>
  </r>
  <r>
    <x v="84"/>
    <s v="C"/>
    <s v="GMB"/>
    <x v="50"/>
    <n v="562.85175270000002"/>
  </r>
  <r>
    <x v="85"/>
    <s v="C"/>
    <s v="GNB"/>
    <x v="50"/>
    <n v="543.95741080000005"/>
  </r>
  <r>
    <x v="86"/>
    <s v="C"/>
    <s v="GNQ"/>
    <x v="50"/>
    <n v="17136.445680000001"/>
  </r>
  <r>
    <x v="87"/>
    <s v="C"/>
    <s v="GRC"/>
    <x v="50"/>
    <n v="26917.758979999999"/>
  </r>
  <r>
    <x v="88"/>
    <s v="C"/>
    <s v="GRD"/>
    <x v="50"/>
    <n v="7365.6666590000004"/>
  </r>
  <r>
    <x v="89"/>
    <s v="C"/>
    <s v="GRL"/>
    <x v="50"/>
    <n v="40532.508099999999"/>
  </r>
  <r>
    <x v="90"/>
    <s v="C"/>
    <s v="GTM"/>
    <x v="50"/>
    <n v="2825.5240699999999"/>
  </r>
  <r>
    <x v="91"/>
    <s v="C"/>
    <s v="GUM"/>
    <x v="50"/>
    <n v="30700.434010000001"/>
  </r>
  <r>
    <x v="92"/>
    <s v="C"/>
    <s v="GUY"/>
    <x v="50"/>
    <n v="3026.2812119999999"/>
  </r>
  <r>
    <x v="93"/>
    <s v="R"/>
    <s v="HIC"/>
    <x v="50"/>
    <n v="39310.397219999999"/>
  </r>
  <r>
    <x v="94"/>
    <s v="C"/>
    <s v="HKG"/>
    <x v="50"/>
    <n v="32549.998230000001"/>
  </r>
  <r>
    <x v="95"/>
    <s v="C"/>
    <s v="HND"/>
    <x v="50"/>
    <n v="1932.8582899999999"/>
  </r>
  <r>
    <x v="96"/>
    <s v="R"/>
    <s v="HPC"/>
    <x v="50"/>
    <n v="735.02234899999996"/>
  </r>
  <r>
    <x v="97"/>
    <s v="C"/>
    <s v="HRV"/>
    <x v="50"/>
    <n v="13505.745860000001"/>
  </r>
  <r>
    <x v="98"/>
    <s v="C"/>
    <s v="HTI"/>
    <x v="50"/>
    <n v="662.27951819999998"/>
  </r>
  <r>
    <x v="99"/>
    <s v="C"/>
    <s v="HUN"/>
    <x v="50"/>
    <n v="13025.533789999999"/>
  </r>
  <r>
    <x v="100"/>
    <s v="R"/>
    <s v="IBD"/>
    <x v="50"/>
    <n v="4506.6112480000002"/>
  </r>
  <r>
    <x v="101"/>
    <s v="R"/>
    <s v="IBT"/>
    <x v="50"/>
    <n v="3688.1442480000001"/>
  </r>
  <r>
    <x v="102"/>
    <s v="R"/>
    <s v="IDA"/>
    <x v="50"/>
    <n v="1052.0039770000001"/>
  </r>
  <r>
    <x v="103"/>
    <s v="R"/>
    <s v="IDB"/>
    <x v="50"/>
    <n v="1545.4257729999999"/>
  </r>
  <r>
    <x v="104"/>
    <s v="C"/>
    <s v="IDN"/>
    <x v="50"/>
    <n v="3113.4806349999999"/>
  </r>
  <r>
    <x v="105"/>
    <s v="R"/>
    <s v="IDX"/>
    <x v="50"/>
    <n v="803.21487639999998"/>
  </r>
  <r>
    <x v="106"/>
    <s v="C"/>
    <s v="IMN"/>
    <x v="50"/>
    <n v="67690.565669999996"/>
  </r>
  <r>
    <x v="107"/>
    <s v="C"/>
    <s v="IND"/>
    <x v="50"/>
    <n v="1345.7701529999999"/>
  </r>
  <r>
    <x v="108"/>
    <s v="R"/>
    <s v="INX"/>
    <x v="50"/>
    <m/>
  </r>
  <r>
    <x v="109"/>
    <s v="C"/>
    <s v="IRL"/>
    <x v="50"/>
    <n v="48538.587760000002"/>
  </r>
  <r>
    <x v="110"/>
    <s v="C"/>
    <s v="IRN"/>
    <x v="50"/>
    <n v="6273.3784409999998"/>
  </r>
  <r>
    <x v="111"/>
    <s v="C"/>
    <s v="IRQ"/>
    <x v="50"/>
    <n v="4502.7490479999997"/>
  </r>
  <r>
    <x v="112"/>
    <s v="C"/>
    <s v="ISL"/>
    <x v="50"/>
    <n v="41676.445269999997"/>
  </r>
  <r>
    <x v="113"/>
    <s v="C"/>
    <s v="ISR"/>
    <x v="50"/>
    <n v="30661.990040000001"/>
  </r>
  <r>
    <x v="114"/>
    <s v="C"/>
    <s v="ITA"/>
    <x v="50"/>
    <n v="35849.373639999998"/>
  </r>
  <r>
    <x v="115"/>
    <s v="C"/>
    <s v="JAM"/>
    <x v="50"/>
    <n v="4682.7284239999999"/>
  </r>
  <r>
    <x v="116"/>
    <s v="C"/>
    <s v="JOR"/>
    <x v="50"/>
    <n v="3679.1902749999999"/>
  </r>
  <r>
    <x v="117"/>
    <s v="C"/>
    <s v="JPN"/>
    <x v="50"/>
    <n v="44507.676390000001"/>
  </r>
  <r>
    <x v="118"/>
    <s v="C"/>
    <s v="KAZ"/>
    <x v="50"/>
    <n v="9070.6499719999993"/>
  </r>
  <r>
    <x v="119"/>
    <s v="C"/>
    <s v="KEN"/>
    <x v="50"/>
    <n v="967.34007729999996"/>
  </r>
  <r>
    <x v="120"/>
    <s v="C"/>
    <s v="KGZ"/>
    <x v="50"/>
    <n v="880.03777509999998"/>
  </r>
  <r>
    <x v="121"/>
    <s v="C"/>
    <s v="KHM"/>
    <x v="50"/>
    <n v="785.69288410000001"/>
  </r>
  <r>
    <x v="122"/>
    <s v="C"/>
    <s v="KIR"/>
    <x v="50"/>
    <n v="1493.1605099999999"/>
  </r>
  <r>
    <x v="123"/>
    <s v="C"/>
    <s v="KNA"/>
    <x v="50"/>
    <n v="13704.25445"/>
  </r>
  <r>
    <x v="124"/>
    <s v="C"/>
    <s v="KOR"/>
    <x v="50"/>
    <n v="22086.95292"/>
  </r>
  <r>
    <x v="125"/>
    <s v="C"/>
    <s v="KWT"/>
    <x v="50"/>
    <n v="38497.616959999999"/>
  </r>
  <r>
    <x v="126"/>
    <s v="R"/>
    <s v="LAC"/>
    <x v="50"/>
    <n v="8641.6088529999997"/>
  </r>
  <r>
    <x v="127"/>
    <s v="C"/>
    <s v="LAO"/>
    <x v="50"/>
    <n v="1141.127115"/>
  </r>
  <r>
    <x v="128"/>
    <s v="C"/>
    <s v="LBN"/>
    <x v="50"/>
    <n v="8763.8262739999991"/>
  </r>
  <r>
    <x v="129"/>
    <s v="C"/>
    <s v="LBR"/>
    <x v="50"/>
    <n v="327.42050970000003"/>
  </r>
  <r>
    <x v="130"/>
    <s v="C"/>
    <s v="LBY"/>
    <x v="50"/>
    <n v="12120.562169999999"/>
  </r>
  <r>
    <x v="131"/>
    <s v="C"/>
    <s v="LCA"/>
    <x v="50"/>
    <n v="7196.0413420000004"/>
  </r>
  <r>
    <x v="132"/>
    <s v="R"/>
    <s v="LCN"/>
    <x v="50"/>
    <n v="8943.0980999999992"/>
  </r>
  <r>
    <x v="133"/>
    <s v="R"/>
    <s v="LDC"/>
    <x v="50"/>
    <n v="777.38710060000005"/>
  </r>
  <r>
    <x v="134"/>
    <s v="R"/>
    <s v="LIC"/>
    <x v="50"/>
    <n v="517.80281019999995"/>
  </r>
  <r>
    <x v="135"/>
    <s v="C"/>
    <s v="LIE"/>
    <x v="50"/>
    <n v="141165.08290000001"/>
  </r>
  <r>
    <x v="136"/>
    <s v="C"/>
    <s v="LKA"/>
    <x v="50"/>
    <n v="2819.5111609999999"/>
  </r>
  <r>
    <x v="137"/>
    <s v="R"/>
    <s v="LMC"/>
    <x v="50"/>
    <n v="1690.4388719999999"/>
  </r>
  <r>
    <x v="138"/>
    <s v="R"/>
    <s v="LMY"/>
    <x v="50"/>
    <n v="3574.0571559999998"/>
  </r>
  <r>
    <x v="139"/>
    <s v="C"/>
    <s v="LSO"/>
    <x v="50"/>
    <n v="1173.2602119999999"/>
  </r>
  <r>
    <x v="140"/>
    <s v="R"/>
    <s v="LTE"/>
    <x v="50"/>
    <n v="6194.9038620000001"/>
  </r>
  <r>
    <x v="141"/>
    <s v="C"/>
    <s v="LTU"/>
    <x v="50"/>
    <n v="11984.868570000001"/>
  </r>
  <r>
    <x v="142"/>
    <s v="C"/>
    <s v="LUX"/>
    <x v="50"/>
    <n v="104965.3061"/>
  </r>
  <r>
    <x v="143"/>
    <s v="C"/>
    <s v="LVA"/>
    <x v="50"/>
    <n v="11326.21947"/>
  </r>
  <r>
    <x v="144"/>
    <s v="C"/>
    <s v="MAC"/>
    <x v="50"/>
    <n v="52374.794450000001"/>
  </r>
  <r>
    <x v="145"/>
    <s v="C"/>
    <s v="MAF"/>
    <x v="50"/>
    <m/>
  </r>
  <r>
    <x v="146"/>
    <s v="C"/>
    <s v="MAR"/>
    <x v="50"/>
    <n v="2834.2047200000002"/>
  </r>
  <r>
    <x v="147"/>
    <s v="C"/>
    <s v="MCO"/>
    <x v="50"/>
    <n v="144246.3688"/>
  </r>
  <r>
    <x v="148"/>
    <s v="C"/>
    <s v="MDA"/>
    <x v="50"/>
    <n v="1631.535832"/>
  </r>
  <r>
    <x v="149"/>
    <s v="C"/>
    <s v="MDG"/>
    <x v="50"/>
    <n v="412.73093410000001"/>
  </r>
  <r>
    <x v="150"/>
    <s v="C"/>
    <s v="MDV"/>
    <x v="50"/>
    <n v="6330.7949799999997"/>
  </r>
  <r>
    <x v="151"/>
    <s v="R"/>
    <s v="MEA"/>
    <x v="50"/>
    <n v="7075.5948770000005"/>
  </r>
  <r>
    <x v="152"/>
    <s v="C"/>
    <s v="MEX"/>
    <x v="50"/>
    <n v="8959.5814160000009"/>
  </r>
  <r>
    <x v="153"/>
    <s v="C"/>
    <s v="MHL"/>
    <x v="50"/>
    <n v="3142.6094419999999"/>
  </r>
  <r>
    <x v="154"/>
    <s v="R"/>
    <s v="MIC"/>
    <x v="50"/>
    <n v="3913.2204900000002"/>
  </r>
  <r>
    <x v="155"/>
    <s v="C"/>
    <s v="MKD"/>
    <x v="50"/>
    <n v="4542.9041040000002"/>
  </r>
  <r>
    <x v="156"/>
    <s v="C"/>
    <s v="MLI"/>
    <x v="50"/>
    <n v="708.37076320000006"/>
  </r>
  <r>
    <x v="157"/>
    <s v="C"/>
    <s v="MLT"/>
    <x v="50"/>
    <n v="21087.794689999999"/>
  </r>
  <r>
    <x v="158"/>
    <s v="C"/>
    <s v="MMR"/>
    <x v="50"/>
    <n v="987.73658320000004"/>
  </r>
  <r>
    <x v="159"/>
    <s v="R"/>
    <s v="MNA"/>
    <x v="50"/>
    <n v="4061.4136709999998"/>
  </r>
  <r>
    <x v="160"/>
    <s v="C"/>
    <s v="MNE"/>
    <x v="50"/>
    <n v="6682.2811579999998"/>
  </r>
  <r>
    <x v="161"/>
    <s v="C"/>
    <s v="MNG"/>
    <x v="50"/>
    <n v="2650.3536589999999"/>
  </r>
  <r>
    <x v="162"/>
    <s v="C"/>
    <s v="MNP"/>
    <x v="50"/>
    <n v="14681.023080000001"/>
  </r>
  <r>
    <x v="163"/>
    <s v="C"/>
    <s v="MOZ"/>
    <x v="50"/>
    <n v="419.22581489999999"/>
  </r>
  <r>
    <x v="164"/>
    <s v="C"/>
    <s v="MRT"/>
    <x v="50"/>
    <n v="1203.383675"/>
  </r>
  <r>
    <x v="165"/>
    <s v="C"/>
    <s v="MUS"/>
    <x v="50"/>
    <n v="8000.376432"/>
  </r>
  <r>
    <x v="166"/>
    <s v="C"/>
    <s v="MWI"/>
    <x v="50"/>
    <n v="458.86817439999999"/>
  </r>
  <r>
    <x v="167"/>
    <s v="C"/>
    <s v="MYS"/>
    <x v="50"/>
    <n v="9071.3569869999992"/>
  </r>
  <r>
    <x v="168"/>
    <s v="R"/>
    <s v="NAC"/>
    <x v="50"/>
    <n v="48289.700299999997"/>
  </r>
  <r>
    <x v="169"/>
    <s v="C"/>
    <s v="NAM"/>
    <x v="50"/>
    <n v="5191.5830809999998"/>
  </r>
  <r>
    <x v="170"/>
    <s v="C"/>
    <s v="NCL"/>
    <x v="50"/>
    <m/>
  </r>
  <r>
    <x v="171"/>
    <s v="C"/>
    <s v="NER"/>
    <x v="50"/>
    <n v="348.15151100000003"/>
  </r>
  <r>
    <x v="172"/>
    <s v="C"/>
    <s v="NGA"/>
    <x v="50"/>
    <n v="2327.3206700000001"/>
  </r>
  <r>
    <x v="173"/>
    <s v="C"/>
    <s v="NIC"/>
    <x v="50"/>
    <n v="1526.497938"/>
  </r>
  <r>
    <x v="174"/>
    <s v="C"/>
    <s v="NLD"/>
    <x v="50"/>
    <n v="50338.254829999998"/>
  </r>
  <r>
    <x v="175"/>
    <s v="C"/>
    <s v="NOR"/>
    <x v="50"/>
    <n v="87646.753460000007"/>
  </r>
  <r>
    <x v="176"/>
    <s v="C"/>
    <s v="NPL"/>
    <x v="50"/>
    <n v="592.18352159999995"/>
  </r>
  <r>
    <x v="177"/>
    <s v="C"/>
    <s v="NRU"/>
    <x v="50"/>
    <n v="4912.5995579999999"/>
  </r>
  <r>
    <x v="178"/>
    <s v="C"/>
    <s v="NZL"/>
    <x v="50"/>
    <n v="33691.34837"/>
  </r>
  <r>
    <x v="179"/>
    <s v="R"/>
    <s v="OED"/>
    <x v="50"/>
    <n v="35889.119890000002"/>
  </r>
  <r>
    <x v="180"/>
    <s v="C"/>
    <s v="OMN"/>
    <x v="50"/>
    <n v="19280.74739"/>
  </r>
  <r>
    <x v="181"/>
    <s v="R"/>
    <s v="OSS"/>
    <x v="50"/>
    <n v="12186.307339999999"/>
  </r>
  <r>
    <x v="182"/>
    <s v="C"/>
    <s v="PAK"/>
    <x v="50"/>
    <n v="1040.1422680000001"/>
  </r>
  <r>
    <x v="183"/>
    <s v="C"/>
    <s v="PAN"/>
    <x v="50"/>
    <n v="7937.2599309999996"/>
  </r>
  <r>
    <x v="184"/>
    <s v="C"/>
    <s v="PER"/>
    <x v="50"/>
    <n v="5022.4931909999996"/>
  </r>
  <r>
    <x v="185"/>
    <s v="C"/>
    <s v="PHL"/>
    <x v="50"/>
    <n v="2129.4992419999999"/>
  </r>
  <r>
    <x v="186"/>
    <s v="C"/>
    <s v="PLW"/>
    <x v="50"/>
    <n v="8978.993649"/>
  </r>
  <r>
    <x v="187"/>
    <s v="C"/>
    <s v="PNG"/>
    <x v="50"/>
    <n v="1366.8791120000001"/>
  </r>
  <r>
    <x v="188"/>
    <s v="C"/>
    <s v="POL"/>
    <x v="50"/>
    <n v="12599.52486"/>
  </r>
  <r>
    <x v="189"/>
    <s v="R"/>
    <s v="PRE"/>
    <x v="50"/>
    <n v="1359.9644719999999"/>
  </r>
  <r>
    <x v="190"/>
    <s v="C"/>
    <s v="PRI"/>
    <x v="50"/>
    <n v="26435.74019"/>
  </r>
  <r>
    <x v="191"/>
    <s v="C"/>
    <s v="PRK"/>
    <x v="50"/>
    <m/>
  </r>
  <r>
    <x v="192"/>
    <s v="C"/>
    <s v="PRT"/>
    <x v="50"/>
    <n v="22538.65408"/>
  </r>
  <r>
    <x v="193"/>
    <s v="C"/>
    <s v="PRY"/>
    <x v="50"/>
    <n v="3225.591754"/>
  </r>
  <r>
    <x v="194"/>
    <s v="R"/>
    <s v="PSE"/>
    <x v="50"/>
    <n v="2338.719877"/>
  </r>
  <r>
    <x v="195"/>
    <s v="R"/>
    <s v="PSS"/>
    <x v="50"/>
    <n v="2891.6575050000001"/>
  </r>
  <r>
    <x v="196"/>
    <s v="R"/>
    <s v="PST"/>
    <x v="50"/>
    <n v="39432.990230000003"/>
  </r>
  <r>
    <x v="197"/>
    <s v="C"/>
    <s v="PYF"/>
    <x v="50"/>
    <m/>
  </r>
  <r>
    <x v="198"/>
    <s v="C"/>
    <s v="QAT"/>
    <x v="50"/>
    <n v="70306.227840000007"/>
  </r>
  <r>
    <x v="199"/>
    <s v="C"/>
    <s v="ROU"/>
    <x v="50"/>
    <n v="8297.4836209999994"/>
  </r>
  <r>
    <x v="200"/>
    <s v="C"/>
    <s v="RUS"/>
    <x v="50"/>
    <n v="10674.987709999999"/>
  </r>
  <r>
    <x v="201"/>
    <s v="C"/>
    <s v="RWA"/>
    <x v="50"/>
    <n v="563.49104869999996"/>
  </r>
  <r>
    <x v="202"/>
    <s v="R"/>
    <s v="SAS"/>
    <x v="50"/>
    <n v="1252.12462"/>
  </r>
  <r>
    <x v="203"/>
    <s v="C"/>
    <s v="SAU"/>
    <x v="50"/>
    <n v="19259.58726"/>
  </r>
  <r>
    <x v="204"/>
    <s v="C"/>
    <s v="SDN"/>
    <x v="50"/>
    <n v="1476.478087"/>
  </r>
  <r>
    <x v="205"/>
    <s v="C"/>
    <s v="SEN"/>
    <x v="50"/>
    <n v="1001.631377"/>
  </r>
  <r>
    <x v="206"/>
    <s v="C"/>
    <s v="SGP"/>
    <x v="50"/>
    <n v="46569.679510000002"/>
  </r>
  <r>
    <x v="207"/>
    <s v="C"/>
    <s v="SLB"/>
    <x v="50"/>
    <n v="1272.4480249999999"/>
  </r>
  <r>
    <x v="208"/>
    <s v="C"/>
    <s v="SLE"/>
    <x v="50"/>
    <n v="405.12840180000001"/>
  </r>
  <r>
    <x v="209"/>
    <s v="C"/>
    <s v="SLV"/>
    <x v="50"/>
    <n v="3474.392445"/>
  </r>
  <r>
    <x v="210"/>
    <s v="C"/>
    <s v="SMR"/>
    <x v="50"/>
    <m/>
  </r>
  <r>
    <x v="211"/>
    <s v="C"/>
    <s v="SOM"/>
    <x v="50"/>
    <m/>
  </r>
  <r>
    <x v="212"/>
    <s v="C"/>
    <s v="SRB"/>
    <x v="50"/>
    <n v="5411.8774039999998"/>
  </r>
  <r>
    <x v="213"/>
    <s v="R"/>
    <s v="SSA"/>
    <x v="50"/>
    <n v="1551.020025"/>
  </r>
  <r>
    <x v="214"/>
    <s v="C"/>
    <s v="SSD"/>
    <x v="50"/>
    <n v="1562.2393460000001"/>
  </r>
  <r>
    <x v="215"/>
    <s v="R"/>
    <s v="SSF"/>
    <x v="50"/>
    <n v="1551.9670619999999"/>
  </r>
  <r>
    <x v="216"/>
    <s v="R"/>
    <s v="SST"/>
    <x v="50"/>
    <n v="10919.52311"/>
  </r>
  <r>
    <x v="217"/>
    <s v="C"/>
    <s v="STP"/>
    <x v="50"/>
    <n v="1129.7549610000001"/>
  </r>
  <r>
    <x v="218"/>
    <s v="C"/>
    <s v="SUR"/>
    <x v="50"/>
    <n v="8303.3133199999993"/>
  </r>
  <r>
    <x v="219"/>
    <s v="C"/>
    <s v="SVK"/>
    <x v="50"/>
    <n v="16600.613590000001"/>
  </r>
  <r>
    <x v="220"/>
    <s v="C"/>
    <s v="SVN"/>
    <x v="50"/>
    <n v="23437.472020000001"/>
  </r>
  <r>
    <x v="221"/>
    <s v="C"/>
    <s v="SWE"/>
    <x v="50"/>
    <n v="52076.25591"/>
  </r>
  <r>
    <x v="222"/>
    <s v="C"/>
    <s v="SWZ"/>
    <x v="50"/>
    <n v="3690.2393360000001"/>
  </r>
  <r>
    <x v="223"/>
    <s v="C"/>
    <s v="SXM"/>
    <x v="50"/>
    <m/>
  </r>
  <r>
    <x v="224"/>
    <s v="C"/>
    <s v="SYC"/>
    <x v="50"/>
    <n v="10804.68447"/>
  </r>
  <r>
    <x v="225"/>
    <s v="C"/>
    <s v="SYR"/>
    <x v="50"/>
    <m/>
  </r>
  <r>
    <x v="226"/>
    <s v="C"/>
    <s v="TCA"/>
    <x v="50"/>
    <m/>
  </r>
  <r>
    <x v="227"/>
    <s v="C"/>
    <s v="TCD"/>
    <x v="50"/>
    <n v="896.56973410000001"/>
  </r>
  <r>
    <x v="228"/>
    <s v="R"/>
    <s v="TEA"/>
    <x v="50"/>
    <n v="4051.1638640000001"/>
  </r>
  <r>
    <x v="229"/>
    <s v="R"/>
    <s v="TEC"/>
    <x v="50"/>
    <n v="8234.3432549999998"/>
  </r>
  <r>
    <x v="230"/>
    <s v="C"/>
    <s v="TGO"/>
    <x v="50"/>
    <n v="487.92389129999998"/>
  </r>
  <r>
    <x v="231"/>
    <s v="C"/>
    <s v="THA"/>
    <x v="50"/>
    <n v="5075.3021760000001"/>
  </r>
  <r>
    <x v="232"/>
    <s v="C"/>
    <s v="TJK"/>
    <x v="50"/>
    <n v="738.34752270000001"/>
  </r>
  <r>
    <x v="233"/>
    <s v="C"/>
    <s v="TKM"/>
    <x v="50"/>
    <n v="4439.2030000000004"/>
  </r>
  <r>
    <x v="234"/>
    <s v="R"/>
    <s v="TLA"/>
    <x v="50"/>
    <n v="8861.6719859999994"/>
  </r>
  <r>
    <x v="235"/>
    <s v="C"/>
    <s v="TLS"/>
    <x v="50"/>
    <n v="849.86269719999996"/>
  </r>
  <r>
    <x v="236"/>
    <s v="R"/>
    <s v="TMN"/>
    <x v="50"/>
    <n v="4081.2340250000002"/>
  </r>
  <r>
    <x v="237"/>
    <s v="C"/>
    <s v="TON"/>
    <x v="50"/>
    <n v="3547.5909750000001"/>
  </r>
  <r>
    <x v="238"/>
    <s v="R"/>
    <s v="TSA"/>
    <x v="50"/>
    <n v="1252.12462"/>
  </r>
  <r>
    <x v="239"/>
    <s v="R"/>
    <s v="TSS"/>
    <x v="50"/>
    <n v="1551.9670619999999"/>
  </r>
  <r>
    <x v="240"/>
    <s v="C"/>
    <s v="TTO"/>
    <x v="50"/>
    <n v="16683.945779999998"/>
  </r>
  <r>
    <x v="241"/>
    <s v="C"/>
    <s v="TUN"/>
    <x v="50"/>
    <n v="4140.1517700000004"/>
  </r>
  <r>
    <x v="242"/>
    <s v="C"/>
    <s v="TUR"/>
    <x v="50"/>
    <n v="10672.056930000001"/>
  </r>
  <r>
    <x v="243"/>
    <s v="C"/>
    <s v="TUV"/>
    <x v="50"/>
    <n v="3021.8895280000002"/>
  </r>
  <r>
    <x v="244"/>
    <s v="C"/>
    <s v="TZA"/>
    <x v="50"/>
    <n v="701.60455009999998"/>
  </r>
  <r>
    <x v="245"/>
    <s v="C"/>
    <s v="UGA"/>
    <x v="50"/>
    <n v="594.99725569999998"/>
  </r>
  <r>
    <x v="246"/>
    <s v="C"/>
    <s v="UKR"/>
    <x v="50"/>
    <n v="2965.1423650000002"/>
  </r>
  <r>
    <x v="247"/>
    <s v="R"/>
    <s v="UMC"/>
    <x v="50"/>
    <n v="6399.6544800000001"/>
  </r>
  <r>
    <x v="248"/>
    <s v="C"/>
    <s v="URY"/>
    <x v="50"/>
    <n v="11938.212"/>
  </r>
  <r>
    <x v="249"/>
    <s v="C"/>
    <s v="USA"/>
    <x v="50"/>
    <n v="48373.878819999998"/>
  </r>
  <r>
    <x v="250"/>
    <s v="C"/>
    <s v="UZB"/>
    <x v="50"/>
    <n v="1377.08214"/>
  </r>
  <r>
    <x v="251"/>
    <s v="C"/>
    <s v="VCT"/>
    <x v="50"/>
    <n v="6231.7702319999999"/>
  </r>
  <r>
    <x v="252"/>
    <s v="C"/>
    <s v="VEN"/>
    <x v="50"/>
    <n v="13545.205840000001"/>
  </r>
  <r>
    <x v="253"/>
    <s v="C"/>
    <s v="VGB"/>
    <x v="50"/>
    <m/>
  </r>
  <r>
    <x v="254"/>
    <s v="C"/>
    <s v="VIR"/>
    <x v="50"/>
    <n v="40831.114079999999"/>
  </r>
  <r>
    <x v="255"/>
    <s v="C"/>
    <s v="VNM"/>
    <x v="50"/>
    <n v="1333.5835239999999"/>
  </r>
  <r>
    <x v="256"/>
    <s v="C"/>
    <s v="VUT"/>
    <x v="50"/>
    <n v="2965.8024340000002"/>
  </r>
  <r>
    <x v="257"/>
    <s v="R"/>
    <s v="WLD"/>
    <x v="50"/>
    <n v="9509.3659339999995"/>
  </r>
  <r>
    <x v="258"/>
    <s v="C"/>
    <s v="WSM"/>
    <x v="50"/>
    <n v="3453.4874340000001"/>
  </r>
  <r>
    <x v="259"/>
    <s v="C"/>
    <s v="XKX"/>
    <x v="50"/>
    <n v="3283.2119379999999"/>
  </r>
  <r>
    <x v="260"/>
    <s v="C"/>
    <s v="YEM"/>
    <x v="50"/>
    <n v="1309.2319600000001"/>
  </r>
  <r>
    <x v="261"/>
    <s v="C"/>
    <s v="ZAF"/>
    <x v="50"/>
    <n v="7362.7613899999997"/>
  </r>
  <r>
    <x v="262"/>
    <s v="C"/>
    <s v="ZMB"/>
    <x v="50"/>
    <n v="1463.213573"/>
  </r>
  <r>
    <x v="263"/>
    <s v="C"/>
    <s v="ZWE"/>
    <x v="50"/>
    <n v="713.60350619999997"/>
  </r>
  <r>
    <x v="0"/>
    <s v="C"/>
    <s v="ABW"/>
    <x v="51"/>
    <n v="25324.720359999999"/>
  </r>
  <r>
    <x v="1"/>
    <s v="C"/>
    <s v="AFG"/>
    <x v="51"/>
    <n v="603.53702310000006"/>
  </r>
  <r>
    <x v="2"/>
    <s v="C"/>
    <s v="AGO"/>
    <x v="51"/>
    <n v="4299.0128889999996"/>
  </r>
  <r>
    <x v="3"/>
    <s v="C"/>
    <s v="ALB"/>
    <x v="51"/>
    <n v="4437.1780680000002"/>
  </r>
  <r>
    <x v="4"/>
    <s v="C"/>
    <s v="AND"/>
    <x v="51"/>
    <n v="40919.183279999997"/>
  </r>
  <r>
    <x v="5"/>
    <s v="R"/>
    <s v="ARB"/>
    <x v="51"/>
    <n v="6856.5936780000002"/>
  </r>
  <r>
    <x v="6"/>
    <s v="C"/>
    <s v="ARE"/>
    <x v="51"/>
    <n v="40462.312089999999"/>
  </r>
  <r>
    <x v="7"/>
    <s v="C"/>
    <s v="ARG"/>
    <x v="51"/>
    <n v="12726.908359999999"/>
  </r>
  <r>
    <x v="8"/>
    <s v="C"/>
    <s v="ARM"/>
    <x v="51"/>
    <n v="3526.9781429999998"/>
  </r>
  <r>
    <x v="9"/>
    <s v="C"/>
    <s v="ASM"/>
    <x v="51"/>
    <n v="10375.99422"/>
  </r>
  <r>
    <x v="10"/>
    <s v="C"/>
    <s v="ATG"/>
    <x v="51"/>
    <n v="11929.349910000001"/>
  </r>
  <r>
    <x v="11"/>
    <s v="C"/>
    <s v="AUS"/>
    <x v="51"/>
    <n v="62245.100290000002"/>
  </r>
  <r>
    <x v="12"/>
    <s v="C"/>
    <s v="AUT"/>
    <x v="51"/>
    <n v="51126.741390000003"/>
  </r>
  <r>
    <x v="13"/>
    <s v="C"/>
    <s v="AZE"/>
    <x v="51"/>
    <n v="7189.691229"/>
  </r>
  <r>
    <x v="14"/>
    <s v="C"/>
    <s v="BDI"/>
    <x v="51"/>
    <n v="260.47990729999998"/>
  </r>
  <r>
    <x v="15"/>
    <s v="C"/>
    <s v="BEL"/>
    <x v="51"/>
    <n v="47702.774149999997"/>
  </r>
  <r>
    <x v="16"/>
    <s v="C"/>
    <s v="BEN"/>
    <x v="51"/>
    <n v="825.94278540000005"/>
  </r>
  <r>
    <x v="17"/>
    <s v="C"/>
    <s v="BFA"/>
    <x v="51"/>
    <n v="666.84027830000002"/>
  </r>
  <r>
    <x v="18"/>
    <s v="C"/>
    <s v="BGD"/>
    <x v="51"/>
    <n v="835.7893401"/>
  </r>
  <r>
    <x v="19"/>
    <s v="C"/>
    <s v="BGR"/>
    <x v="51"/>
    <n v="7813.8034989999996"/>
  </r>
  <r>
    <x v="20"/>
    <s v="C"/>
    <s v="BHR"/>
    <x v="51"/>
    <n v="22810.102419999999"/>
  </r>
  <r>
    <x v="21"/>
    <s v="C"/>
    <s v="BHS"/>
    <x v="51"/>
    <n v="21523.973720000002"/>
  </r>
  <r>
    <x v="22"/>
    <s v="C"/>
    <s v="BIH"/>
    <x v="51"/>
    <n v="5050.1568340000003"/>
  </r>
  <r>
    <x v="23"/>
    <s v="C"/>
    <s v="BLR"/>
    <x v="51"/>
    <n v="6519.7107530000003"/>
  </r>
  <r>
    <x v="24"/>
    <s v="C"/>
    <s v="BLZ"/>
    <x v="51"/>
    <n v="4516.2467500000002"/>
  </r>
  <r>
    <x v="25"/>
    <s v="C"/>
    <s v="BMU"/>
    <x v="51"/>
    <n v="85973.158420000007"/>
  </r>
  <r>
    <x v="26"/>
    <s v="C"/>
    <s v="BOL"/>
    <x v="51"/>
    <n v="2377.6759179999999"/>
  </r>
  <r>
    <x v="27"/>
    <s v="C"/>
    <s v="BRA"/>
    <x v="51"/>
    <n v="13167.472889999999"/>
  </r>
  <r>
    <x v="28"/>
    <s v="C"/>
    <s v="BRB"/>
    <x v="51"/>
    <n v="15534.15704"/>
  </r>
  <r>
    <x v="29"/>
    <s v="C"/>
    <s v="BRN"/>
    <x v="51"/>
    <n v="47017.027300000002"/>
  </r>
  <r>
    <x v="30"/>
    <s v="C"/>
    <s v="BTN"/>
    <x v="51"/>
    <n v="2458.0459759999999"/>
  </r>
  <r>
    <x v="31"/>
    <s v="C"/>
    <s v="BWA"/>
    <x v="51"/>
    <n v="7645.2146089999997"/>
  </r>
  <r>
    <x v="32"/>
    <s v="C"/>
    <s v="CAF"/>
    <x v="51"/>
    <n v="494.33067790000001"/>
  </r>
  <r>
    <x v="33"/>
    <s v="C"/>
    <s v="CAN"/>
    <x v="51"/>
    <n v="52082.210760000002"/>
  </r>
  <r>
    <x v="34"/>
    <s v="R"/>
    <s v="CEB"/>
    <x v="51"/>
    <n v="13882.735420000001"/>
  </r>
  <r>
    <x v="35"/>
    <s v="C"/>
    <s v="CHE"/>
    <x v="51"/>
    <n v="87998.444680000001"/>
  </r>
  <r>
    <x v="36"/>
    <s v="C"/>
    <s v="CHI"/>
    <x v="51"/>
    <m/>
  </r>
  <r>
    <x v="37"/>
    <s v="C"/>
    <s v="CHL"/>
    <x v="51"/>
    <n v="14705.692419999999"/>
  </r>
  <r>
    <x v="38"/>
    <s v="C"/>
    <s v="CHN"/>
    <x v="51"/>
    <n v="5633.7961059999998"/>
  </r>
  <r>
    <x v="39"/>
    <s v="C"/>
    <s v="CIV"/>
    <x v="51"/>
    <n v="1214.7039460000001"/>
  </r>
  <r>
    <x v="40"/>
    <s v="C"/>
    <s v="CMR"/>
    <x v="51"/>
    <n v="1295.6497260000001"/>
  </r>
  <r>
    <x v="41"/>
    <s v="C"/>
    <s v="COD"/>
    <x v="51"/>
    <n v="357.48349380000002"/>
  </r>
  <r>
    <x v="42"/>
    <s v="C"/>
    <s v="COG"/>
    <x v="51"/>
    <n v="3196.6475340000002"/>
  </r>
  <r>
    <x v="43"/>
    <s v="C"/>
    <s v="COL"/>
    <x v="51"/>
    <n v="7227.7396799999997"/>
  </r>
  <r>
    <x v="44"/>
    <s v="C"/>
    <s v="COM"/>
    <x v="51"/>
    <n v="829.75868849999995"/>
  </r>
  <r>
    <x v="45"/>
    <s v="C"/>
    <s v="CPV"/>
    <x v="51"/>
    <n v="3670.4294530000002"/>
  </r>
  <r>
    <x v="46"/>
    <s v="C"/>
    <s v="CRI"/>
    <x v="51"/>
    <n v="9186.5963900000006"/>
  </r>
  <r>
    <x v="47"/>
    <s v="R"/>
    <s v="CSS"/>
    <x v="51"/>
    <n v="9352.5731109999997"/>
  </r>
  <r>
    <x v="48"/>
    <s v="C"/>
    <s v="CUB"/>
    <x v="51"/>
    <n v="6075.9243059999999"/>
  </r>
  <r>
    <x v="49"/>
    <s v="C"/>
    <s v="CUW"/>
    <x v="51"/>
    <m/>
  </r>
  <r>
    <x v="50"/>
    <s v="C"/>
    <s v="CYM"/>
    <x v="51"/>
    <m/>
  </r>
  <r>
    <x v="51"/>
    <s v="C"/>
    <s v="CYP"/>
    <x v="51"/>
    <n v="32233.83942"/>
  </r>
  <r>
    <x v="52"/>
    <s v="C"/>
    <s v="CZE"/>
    <x v="51"/>
    <n v="21717.45794"/>
  </r>
  <r>
    <x v="53"/>
    <s v="C"/>
    <s v="DEU"/>
    <x v="51"/>
    <n v="46810.327960000002"/>
  </r>
  <r>
    <x v="54"/>
    <s v="C"/>
    <s v="DJI"/>
    <x v="51"/>
    <n v="1430.9868980000001"/>
  </r>
  <r>
    <x v="55"/>
    <s v="C"/>
    <s v="DMA"/>
    <x v="51"/>
    <n v="6985.5323269999999"/>
  </r>
  <r>
    <x v="56"/>
    <s v="C"/>
    <s v="DNK"/>
    <x v="51"/>
    <n v="61753.660069999998"/>
  </r>
  <r>
    <x v="57"/>
    <s v="C"/>
    <s v="DOM"/>
    <x v="51"/>
    <n v="5759.0643"/>
  </r>
  <r>
    <x v="58"/>
    <s v="C"/>
    <s v="DZA"/>
    <x v="51"/>
    <n v="5432.2502029999996"/>
  </r>
  <r>
    <x v="59"/>
    <s v="R"/>
    <s v="EAP"/>
    <x v="51"/>
    <n v="4864.5761389999998"/>
  </r>
  <r>
    <x v="60"/>
    <s v="R"/>
    <s v="EAR"/>
    <x v="51"/>
    <n v="3240.127598"/>
  </r>
  <r>
    <x v="61"/>
    <s v="R"/>
    <s v="EAS"/>
    <x v="51"/>
    <n v="8842.5589550000004"/>
  </r>
  <r>
    <x v="62"/>
    <s v="R"/>
    <s v="ECA"/>
    <x v="51"/>
    <n v="9548.0976169999994"/>
  </r>
  <r>
    <x v="63"/>
    <s v="R"/>
    <s v="ECS"/>
    <x v="51"/>
    <n v="25975.01712"/>
  </r>
  <r>
    <x v="64"/>
    <s v="C"/>
    <s v="ECU"/>
    <x v="51"/>
    <n v="5223.3517629999997"/>
  </r>
  <r>
    <x v="65"/>
    <s v="C"/>
    <s v="EGY"/>
    <x v="51"/>
    <n v="2747.4803270000002"/>
  </r>
  <r>
    <x v="66"/>
    <s v="R"/>
    <s v="EMU"/>
    <x v="51"/>
    <n v="40613.220379999999"/>
  </r>
  <r>
    <x v="67"/>
    <s v="C"/>
    <s v="ERI"/>
    <x v="51"/>
    <n v="582.77553020000005"/>
  </r>
  <r>
    <x v="68"/>
    <s v="C"/>
    <s v="ESP"/>
    <x v="51"/>
    <n v="31834.21816"/>
  </r>
  <r>
    <x v="69"/>
    <s v="C"/>
    <s v="EST"/>
    <x v="51"/>
    <n v="17454.843420000001"/>
  </r>
  <r>
    <x v="70"/>
    <s v="C"/>
    <s v="ETH"/>
    <x v="51"/>
    <n v="354.8463544"/>
  </r>
  <r>
    <x v="71"/>
    <s v="R"/>
    <s v="EUU"/>
    <x v="51"/>
    <n v="36389.085229999997"/>
  </r>
  <r>
    <x v="72"/>
    <s v="R"/>
    <s v="FCS"/>
    <x v="51"/>
    <n v="1546.0950170000001"/>
  </r>
  <r>
    <x v="73"/>
    <s v="C"/>
    <s v="FIN"/>
    <x v="51"/>
    <n v="50790.724150000002"/>
  </r>
  <r>
    <x v="74"/>
    <s v="C"/>
    <s v="FJI"/>
    <x v="51"/>
    <n v="4353.121392"/>
  </r>
  <r>
    <x v="75"/>
    <s v="C"/>
    <s v="FRA"/>
    <x v="51"/>
    <n v="43810.200879999997"/>
  </r>
  <r>
    <x v="76"/>
    <s v="C"/>
    <s v="FRO"/>
    <x v="51"/>
    <n v="50788.939429999999"/>
  </r>
  <r>
    <x v="77"/>
    <s v="C"/>
    <s v="FSM"/>
    <x v="51"/>
    <n v="2998.8740480000001"/>
  </r>
  <r>
    <x v="78"/>
    <s v="C"/>
    <s v="GAB"/>
    <x v="51"/>
    <n v="10716.202579999999"/>
  </r>
  <r>
    <x v="79"/>
    <s v="C"/>
    <s v="GBR"/>
    <x v="51"/>
    <n v="41240.424859999999"/>
  </r>
  <r>
    <x v="80"/>
    <s v="C"/>
    <s v="GEO"/>
    <x v="51"/>
    <n v="3725.0632209999999"/>
  </r>
  <r>
    <x v="81"/>
    <s v="C"/>
    <s v="GHA"/>
    <x v="51"/>
    <n v="1574.9786529999999"/>
  </r>
  <r>
    <x v="82"/>
    <s v="C"/>
    <s v="GIB"/>
    <x v="51"/>
    <m/>
  </r>
  <r>
    <x v="83"/>
    <s v="C"/>
    <s v="GIN"/>
    <x v="51"/>
    <n v="459.20090119999998"/>
  </r>
  <r>
    <x v="84"/>
    <s v="C"/>
    <s v="GMB"/>
    <x v="51"/>
    <n v="517.79420630000004"/>
  </r>
  <r>
    <x v="85"/>
    <s v="C"/>
    <s v="GNB"/>
    <x v="51"/>
    <n v="692.60099890000004"/>
  </r>
  <r>
    <x v="86"/>
    <s v="C"/>
    <s v="GNQ"/>
    <x v="51"/>
    <n v="21451.886170000002"/>
  </r>
  <r>
    <x v="87"/>
    <s v="C"/>
    <s v="GRC"/>
    <x v="51"/>
    <n v="25916.293529999999"/>
  </r>
  <r>
    <x v="88"/>
    <s v="C"/>
    <s v="GRD"/>
    <x v="51"/>
    <n v="7410.4084380000004"/>
  </r>
  <r>
    <x v="89"/>
    <s v="C"/>
    <s v="GRL"/>
    <x v="51"/>
    <n v="44212.441140000003"/>
  </r>
  <r>
    <x v="90"/>
    <s v="C"/>
    <s v="GTM"/>
    <x v="51"/>
    <n v="3187.845296"/>
  </r>
  <r>
    <x v="91"/>
    <s v="C"/>
    <s v="GUM"/>
    <x v="51"/>
    <n v="30862.11"/>
  </r>
  <r>
    <x v="92"/>
    <s v="C"/>
    <s v="GUY"/>
    <x v="51"/>
    <n v="3439.5975130000002"/>
  </r>
  <r>
    <x v="93"/>
    <s v="R"/>
    <s v="HIC"/>
    <x v="51"/>
    <n v="42219.066659999997"/>
  </r>
  <r>
    <x v="94"/>
    <s v="C"/>
    <s v="HKG"/>
    <x v="51"/>
    <n v="35142.487930000003"/>
  </r>
  <r>
    <x v="95"/>
    <s v="C"/>
    <s v="HND"/>
    <x v="51"/>
    <n v="2120.5847979999999"/>
  </r>
  <r>
    <x v="96"/>
    <s v="R"/>
    <s v="HPC"/>
    <x v="51"/>
    <n v="799.44156129999999"/>
  </r>
  <r>
    <x v="97"/>
    <s v="C"/>
    <s v="HRV"/>
    <x v="51"/>
    <n v="14539.184209999999"/>
  </r>
  <r>
    <x v="98"/>
    <s v="C"/>
    <s v="HTI"/>
    <x v="51"/>
    <n v="740.93584520000002"/>
  </r>
  <r>
    <x v="99"/>
    <s v="C"/>
    <s v="HUN"/>
    <x v="51"/>
    <n v="14048.879580000001"/>
  </r>
  <r>
    <x v="100"/>
    <s v="R"/>
    <s v="IBD"/>
    <x v="51"/>
    <n v="5278.6354469999997"/>
  </r>
  <r>
    <x v="101"/>
    <s v="R"/>
    <s v="IBT"/>
    <x v="51"/>
    <n v="4295.0953440000003"/>
  </r>
  <r>
    <x v="102"/>
    <s v="R"/>
    <s v="IDA"/>
    <x v="51"/>
    <n v="1166.3974000000001"/>
  </r>
  <r>
    <x v="103"/>
    <s v="R"/>
    <s v="IDB"/>
    <x v="51"/>
    <n v="1730.2490210000001"/>
  </r>
  <r>
    <x v="104"/>
    <s v="C"/>
    <s v="IDN"/>
    <x v="51"/>
    <n v="3634.276805"/>
  </r>
  <r>
    <x v="105"/>
    <s v="R"/>
    <s v="IDX"/>
    <x v="51"/>
    <n v="881.08784579999997"/>
  </r>
  <r>
    <x v="106"/>
    <s v="C"/>
    <s v="IMN"/>
    <x v="51"/>
    <n v="75117.994200000001"/>
  </r>
  <r>
    <x v="107"/>
    <s v="C"/>
    <s v="IND"/>
    <x v="51"/>
    <n v="1461.671957"/>
  </r>
  <r>
    <x v="108"/>
    <s v="R"/>
    <s v="INX"/>
    <x v="51"/>
    <m/>
  </r>
  <r>
    <x v="109"/>
    <s v="C"/>
    <s v="IRL"/>
    <x v="51"/>
    <n v="52567.525679999999"/>
  </r>
  <r>
    <x v="110"/>
    <s v="C"/>
    <s v="IRN"/>
    <x v="51"/>
    <n v="7842.4346729999997"/>
  </r>
  <r>
    <x v="111"/>
    <s v="C"/>
    <s v="IRQ"/>
    <x v="51"/>
    <n v="5854.6144969999996"/>
  </r>
  <r>
    <x v="112"/>
    <s v="C"/>
    <s v="ISL"/>
    <x v="51"/>
    <n v="46000.020170000003"/>
  </r>
  <r>
    <x v="113"/>
    <s v="C"/>
    <s v="ISR"/>
    <x v="51"/>
    <n v="33657.157270000003"/>
  </r>
  <r>
    <x v="114"/>
    <s v="C"/>
    <s v="ITA"/>
    <x v="51"/>
    <n v="38334.68477"/>
  </r>
  <r>
    <x v="115"/>
    <s v="C"/>
    <s v="JAM"/>
    <x v="51"/>
    <n v="5103.5494870000002"/>
  </r>
  <r>
    <x v="116"/>
    <s v="C"/>
    <s v="JOR"/>
    <x v="51"/>
    <n v="3807.324145"/>
  </r>
  <r>
    <x v="117"/>
    <s v="C"/>
    <s v="JPN"/>
    <x v="51"/>
    <n v="48167.99727"/>
  </r>
  <r>
    <x v="118"/>
    <s v="C"/>
    <s v="KAZ"/>
    <x v="51"/>
    <n v="11634.424220000001"/>
  </r>
  <r>
    <x v="119"/>
    <s v="C"/>
    <s v="KEN"/>
    <x v="51"/>
    <n v="987.44539669999995"/>
  </r>
  <r>
    <x v="120"/>
    <s v="C"/>
    <s v="KGZ"/>
    <x v="51"/>
    <n v="1123.8831680000001"/>
  </r>
  <r>
    <x v="121"/>
    <s v="C"/>
    <s v="KHM"/>
    <x v="51"/>
    <n v="882.49014620000003"/>
  </r>
  <r>
    <x v="122"/>
    <s v="C"/>
    <s v="KIR"/>
    <x v="51"/>
    <n v="1692.6132769999999"/>
  </r>
  <r>
    <x v="123"/>
    <s v="C"/>
    <s v="KNA"/>
    <x v="51"/>
    <n v="14483.443509999999"/>
  </r>
  <r>
    <x v="124"/>
    <s v="C"/>
    <s v="KOR"/>
    <x v="51"/>
    <n v="24079.788519999998"/>
  </r>
  <r>
    <x v="125"/>
    <s v="C"/>
    <s v="KWT"/>
    <x v="51"/>
    <n v="48268.591200000003"/>
  </r>
  <r>
    <x v="126"/>
    <s v="R"/>
    <s v="LAC"/>
    <x v="51"/>
    <n v="9719.7580039999993"/>
  </r>
  <r>
    <x v="127"/>
    <s v="C"/>
    <s v="LAO"/>
    <x v="51"/>
    <n v="1304.3840150000001"/>
  </r>
  <r>
    <x v="128"/>
    <s v="C"/>
    <s v="LBN"/>
    <x v="51"/>
    <n v="8734.9006530000006"/>
  </r>
  <r>
    <x v="129"/>
    <s v="C"/>
    <s v="LBR"/>
    <x v="51"/>
    <n v="379.68958029999999"/>
  </r>
  <r>
    <x v="130"/>
    <s v="C"/>
    <s v="LBY"/>
    <x v="51"/>
    <n v="5602.5494339999996"/>
  </r>
  <r>
    <x v="131"/>
    <s v="C"/>
    <s v="LCA"/>
    <x v="51"/>
    <n v="7367.0203929999998"/>
  </r>
  <r>
    <x v="132"/>
    <s v="R"/>
    <s v="LCN"/>
    <x v="51"/>
    <n v="10047.17641"/>
  </r>
  <r>
    <x v="133"/>
    <s v="R"/>
    <s v="LDC"/>
    <x v="51"/>
    <n v="863.07204100000001"/>
  </r>
  <r>
    <x v="134"/>
    <s v="R"/>
    <s v="LIC"/>
    <x v="51"/>
    <n v="568.61029129999997"/>
  </r>
  <r>
    <x v="135"/>
    <s v="C"/>
    <s v="LIE"/>
    <x v="51"/>
    <n v="158283.07629999999"/>
  </r>
  <r>
    <x v="136"/>
    <s v="C"/>
    <s v="LKA"/>
    <x v="51"/>
    <n v="3220.9926150000001"/>
  </r>
  <r>
    <x v="137"/>
    <s v="R"/>
    <s v="LMC"/>
    <x v="51"/>
    <n v="1882.9382270000001"/>
  </r>
  <r>
    <x v="138"/>
    <s v="R"/>
    <s v="LMY"/>
    <x v="51"/>
    <n v="4169.5533910000004"/>
  </r>
  <r>
    <x v="139"/>
    <s v="C"/>
    <s v="LSO"/>
    <x v="51"/>
    <n v="1352.384303"/>
  </r>
  <r>
    <x v="140"/>
    <s v="R"/>
    <s v="LTE"/>
    <x v="51"/>
    <n v="7501.2985230000004"/>
  </r>
  <r>
    <x v="141"/>
    <s v="C"/>
    <s v="LTU"/>
    <x v="51"/>
    <n v="14357.736790000001"/>
  </r>
  <r>
    <x v="142"/>
    <s v="C"/>
    <s v="LUX"/>
    <x v="51"/>
    <n v="115761.5077"/>
  </r>
  <r>
    <x v="143"/>
    <s v="C"/>
    <s v="LVA"/>
    <x v="51"/>
    <n v="13702.689469999999"/>
  </r>
  <r>
    <x v="144"/>
    <s v="C"/>
    <s v="MAC"/>
    <x v="51"/>
    <n v="66813.349740000005"/>
  </r>
  <r>
    <x v="145"/>
    <s v="C"/>
    <s v="MAF"/>
    <x v="51"/>
    <m/>
  </r>
  <r>
    <x v="146"/>
    <s v="C"/>
    <s v="MAR"/>
    <x v="51"/>
    <n v="3039.9160160000001"/>
  </r>
  <r>
    <x v="147"/>
    <s v="C"/>
    <s v="MCO"/>
    <x v="51"/>
    <n v="162009.87779999999"/>
  </r>
  <r>
    <x v="148"/>
    <s v="C"/>
    <s v="MDA"/>
    <x v="51"/>
    <n v="1970.571373"/>
  </r>
  <r>
    <x v="149"/>
    <s v="C"/>
    <s v="MDG"/>
    <x v="51"/>
    <n v="454.96346399999999"/>
  </r>
  <r>
    <x v="150"/>
    <s v="C"/>
    <s v="MDV"/>
    <x v="51"/>
    <n v="6497.5504430000001"/>
  </r>
  <r>
    <x v="151"/>
    <s v="R"/>
    <s v="MEA"/>
    <x v="51"/>
    <n v="8299.1951310000004"/>
  </r>
  <r>
    <x v="152"/>
    <s v="C"/>
    <s v="MEX"/>
    <x v="51"/>
    <n v="9834.4726890000002"/>
  </r>
  <r>
    <x v="153"/>
    <s v="C"/>
    <s v="MHL"/>
    <x v="51"/>
    <n v="3286.416581"/>
  </r>
  <r>
    <x v="154"/>
    <s v="R"/>
    <s v="MIC"/>
    <x v="51"/>
    <n v="4573.469083"/>
  </r>
  <r>
    <x v="155"/>
    <s v="C"/>
    <s v="MKD"/>
    <x v="51"/>
    <n v="5064.0411059999997"/>
  </r>
  <r>
    <x v="156"/>
    <s v="C"/>
    <s v="MLI"/>
    <x v="51"/>
    <n v="835.08890980000001"/>
  </r>
  <r>
    <x v="157"/>
    <s v="C"/>
    <s v="MLT"/>
    <x v="51"/>
    <n v="22821.840700000001"/>
  </r>
  <r>
    <x v="158"/>
    <s v="C"/>
    <s v="MMR"/>
    <x v="51"/>
    <n v="1186.423937"/>
  </r>
  <r>
    <x v="159"/>
    <s v="R"/>
    <s v="MNA"/>
    <x v="51"/>
    <n v="4614.8105310000001"/>
  </r>
  <r>
    <x v="160"/>
    <s v="C"/>
    <s v="MNE"/>
    <x v="51"/>
    <n v="7318.7424490000003"/>
  </r>
  <r>
    <x v="161"/>
    <s v="C"/>
    <s v="MNG"/>
    <x v="51"/>
    <n v="3769.5952550000002"/>
  </r>
  <r>
    <x v="162"/>
    <s v="C"/>
    <s v="MNP"/>
    <x v="51"/>
    <n v="13628.08166"/>
  </r>
  <r>
    <x v="163"/>
    <s v="C"/>
    <s v="MOZ"/>
    <x v="51"/>
    <n v="526.53135169999996"/>
  </r>
  <r>
    <x v="164"/>
    <s v="C"/>
    <s v="MRT"/>
    <x v="51"/>
    <n v="1393.2615929999999"/>
  </r>
  <r>
    <x v="165"/>
    <s v="C"/>
    <s v="MUS"/>
    <x v="51"/>
    <n v="9197.0269719999997"/>
  </r>
  <r>
    <x v="166"/>
    <s v="C"/>
    <s v="MWI"/>
    <x v="51"/>
    <n v="512.12540509999997"/>
  </r>
  <r>
    <x v="167"/>
    <s v="C"/>
    <s v="MYS"/>
    <x v="51"/>
    <n v="10405.12062"/>
  </r>
  <r>
    <x v="168"/>
    <s v="R"/>
    <s v="NAC"/>
    <x v="51"/>
    <n v="50024.820299999999"/>
  </r>
  <r>
    <x v="169"/>
    <s v="C"/>
    <s v="NAM"/>
    <x v="51"/>
    <n v="5600.9713920000004"/>
  </r>
  <r>
    <x v="170"/>
    <s v="C"/>
    <s v="NCL"/>
    <x v="51"/>
    <m/>
  </r>
  <r>
    <x v="171"/>
    <s v="C"/>
    <s v="NER"/>
    <x v="51"/>
    <n v="375.58198659999999"/>
  </r>
  <r>
    <x v="172"/>
    <s v="C"/>
    <s v="NGA"/>
    <x v="51"/>
    <n v="2527.9420030000001"/>
  </r>
  <r>
    <x v="173"/>
    <s v="C"/>
    <s v="NIC"/>
    <x v="51"/>
    <n v="1682.957924"/>
  </r>
  <r>
    <x v="174"/>
    <s v="C"/>
    <s v="NLD"/>
    <x v="51"/>
    <n v="53540.605360000001"/>
  </r>
  <r>
    <x v="175"/>
    <s v="C"/>
    <s v="NOR"/>
    <x v="51"/>
    <n v="100574.98609999999"/>
  </r>
  <r>
    <x v="176"/>
    <s v="C"/>
    <s v="NPL"/>
    <x v="51"/>
    <n v="692.11668420000001"/>
  </r>
  <r>
    <x v="177"/>
    <s v="C"/>
    <s v="NRU"/>
    <x v="51"/>
    <n v="7233.9466089999996"/>
  </r>
  <r>
    <x v="178"/>
    <s v="C"/>
    <s v="NZL"/>
    <x v="51"/>
    <n v="38426.550810000001"/>
  </r>
  <r>
    <x v="179"/>
    <s v="R"/>
    <s v="OED"/>
    <x v="51"/>
    <n v="38363.453569999998"/>
  </r>
  <r>
    <x v="180"/>
    <s v="C"/>
    <s v="OMN"/>
    <x v="51"/>
    <n v="20986.000359999998"/>
  </r>
  <r>
    <x v="181"/>
    <s v="R"/>
    <s v="OSS"/>
    <x v="51"/>
    <n v="14720.79199"/>
  </r>
  <r>
    <x v="182"/>
    <s v="C"/>
    <s v="PAK"/>
    <x v="51"/>
    <n v="1226.215314"/>
  </r>
  <r>
    <x v="183"/>
    <s v="C"/>
    <s v="PAN"/>
    <x v="51"/>
    <n v="9270.7231709999996"/>
  </r>
  <r>
    <x v="184"/>
    <s v="C"/>
    <s v="PER"/>
    <x v="51"/>
    <n v="5771.5658780000003"/>
  </r>
  <r>
    <x v="185"/>
    <s v="C"/>
    <s v="PHL"/>
    <x v="51"/>
    <n v="2352.5181560000001"/>
  </r>
  <r>
    <x v="186"/>
    <s v="C"/>
    <s v="PLW"/>
    <x v="51"/>
    <n v="9704.3545799999993"/>
  </r>
  <r>
    <x v="187"/>
    <s v="C"/>
    <s v="PNG"/>
    <x v="51"/>
    <n v="1770.867119"/>
  </r>
  <r>
    <x v="188"/>
    <s v="C"/>
    <s v="POL"/>
    <x v="51"/>
    <n v="13893.187679999999"/>
  </r>
  <r>
    <x v="189"/>
    <s v="R"/>
    <s v="PRE"/>
    <x v="51"/>
    <n v="1527.5628959999999"/>
  </r>
  <r>
    <x v="190"/>
    <s v="C"/>
    <s v="PRI"/>
    <x v="51"/>
    <n v="27278.874889999999"/>
  </r>
  <r>
    <x v="191"/>
    <s v="C"/>
    <s v="PRK"/>
    <x v="51"/>
    <m/>
  </r>
  <r>
    <x v="192"/>
    <s v="C"/>
    <s v="PRT"/>
    <x v="51"/>
    <n v="23196.18375"/>
  </r>
  <r>
    <x v="193"/>
    <s v="C"/>
    <s v="PRY"/>
    <x v="51"/>
    <n v="3988.0118940000002"/>
  </r>
  <r>
    <x v="194"/>
    <s v="R"/>
    <s v="PSE"/>
    <x v="51"/>
    <n v="2664.9513849999998"/>
  </r>
  <r>
    <x v="195"/>
    <s v="R"/>
    <s v="PSS"/>
    <x v="51"/>
    <n v="3383.3446739999999"/>
  </r>
  <r>
    <x v="196"/>
    <s v="R"/>
    <s v="PST"/>
    <x v="51"/>
    <n v="42211.563190000001"/>
  </r>
  <r>
    <x v="197"/>
    <s v="C"/>
    <s v="PYF"/>
    <x v="51"/>
    <m/>
  </r>
  <r>
    <x v="198"/>
    <s v="C"/>
    <s v="QAT"/>
    <x v="51"/>
    <n v="85948.070460000003"/>
  </r>
  <r>
    <x v="199"/>
    <s v="C"/>
    <s v="ROU"/>
    <x v="51"/>
    <n v="9200.2778249999992"/>
  </r>
  <r>
    <x v="200"/>
    <s v="C"/>
    <s v="RUS"/>
    <x v="51"/>
    <n v="14212.060869999999"/>
  </r>
  <r>
    <x v="201"/>
    <s v="C"/>
    <s v="RWA"/>
    <x v="51"/>
    <n v="617.31076480000002"/>
  </r>
  <r>
    <x v="202"/>
    <s v="R"/>
    <s v="SAS"/>
    <x v="51"/>
    <n v="1373.6494250000001"/>
  </r>
  <r>
    <x v="203"/>
    <s v="C"/>
    <s v="SAU"/>
    <x v="51"/>
    <n v="23770.74739"/>
  </r>
  <r>
    <x v="204"/>
    <s v="C"/>
    <s v="SDN"/>
    <x v="51"/>
    <n v="1666.857757"/>
  </r>
  <r>
    <x v="205"/>
    <s v="C"/>
    <s v="SEN"/>
    <x v="51"/>
    <n v="1080.253021"/>
  </r>
  <r>
    <x v="206"/>
    <s v="C"/>
    <s v="SGP"/>
    <x v="51"/>
    <n v="53166.675810000001"/>
  </r>
  <r>
    <x v="207"/>
    <s v="C"/>
    <s v="SLB"/>
    <x v="51"/>
    <n v="1642.837974"/>
  </r>
  <r>
    <x v="208"/>
    <s v="C"/>
    <s v="SLE"/>
    <x v="51"/>
    <n v="445.05200500000001"/>
  </r>
  <r>
    <x v="209"/>
    <s v="C"/>
    <s v="SLV"/>
    <x v="51"/>
    <n v="3736.5871299999999"/>
  </r>
  <r>
    <x v="210"/>
    <s v="C"/>
    <s v="SMR"/>
    <x v="51"/>
    <m/>
  </r>
  <r>
    <x v="211"/>
    <s v="C"/>
    <s v="SOM"/>
    <x v="51"/>
    <m/>
  </r>
  <r>
    <x v="212"/>
    <s v="C"/>
    <s v="SRB"/>
    <x v="51"/>
    <n v="6423.2917829999997"/>
  </r>
  <r>
    <x v="213"/>
    <s v="R"/>
    <s v="SSA"/>
    <x v="51"/>
    <n v="1699.1199329999999"/>
  </r>
  <r>
    <x v="214"/>
    <s v="C"/>
    <s v="SSD"/>
    <x v="51"/>
    <n v="1706.0907130000001"/>
  </r>
  <r>
    <x v="215"/>
    <s v="R"/>
    <s v="SSF"/>
    <x v="51"/>
    <n v="1700.1372719999999"/>
  </r>
  <r>
    <x v="216"/>
    <s v="R"/>
    <s v="SST"/>
    <x v="51"/>
    <n v="12973.13789"/>
  </r>
  <r>
    <x v="217"/>
    <s v="C"/>
    <s v="STP"/>
    <x v="51"/>
    <n v="1304.3261890000001"/>
  </r>
  <r>
    <x v="218"/>
    <s v="C"/>
    <s v="SUR"/>
    <x v="51"/>
    <n v="8318.9769199999992"/>
  </r>
  <r>
    <x v="219"/>
    <s v="C"/>
    <s v="SVK"/>
    <x v="51"/>
    <n v="18187.157439999999"/>
  </r>
  <r>
    <x v="220"/>
    <s v="C"/>
    <s v="SVN"/>
    <x v="51"/>
    <n v="24985.24827"/>
  </r>
  <r>
    <x v="221"/>
    <s v="C"/>
    <s v="SWE"/>
    <x v="51"/>
    <n v="59593.287109999997"/>
  </r>
  <r>
    <x v="222"/>
    <s v="C"/>
    <s v="SWZ"/>
    <x v="51"/>
    <n v="3934.273025"/>
  </r>
  <r>
    <x v="223"/>
    <s v="C"/>
    <s v="SXM"/>
    <x v="51"/>
    <m/>
  </r>
  <r>
    <x v="224"/>
    <s v="C"/>
    <s v="SYC"/>
    <x v="51"/>
    <n v="12189.095160000001"/>
  </r>
  <r>
    <x v="225"/>
    <s v="C"/>
    <s v="SYR"/>
    <x v="51"/>
    <m/>
  </r>
  <r>
    <x v="226"/>
    <s v="C"/>
    <s v="TCA"/>
    <x v="51"/>
    <m/>
  </r>
  <r>
    <x v="227"/>
    <s v="C"/>
    <s v="TCD"/>
    <x v="51"/>
    <n v="989.23636329999999"/>
  </r>
  <r>
    <x v="228"/>
    <s v="R"/>
    <s v="TEA"/>
    <x v="51"/>
    <n v="4916.6880929999998"/>
  </r>
  <r>
    <x v="229"/>
    <s v="R"/>
    <s v="TEC"/>
    <x v="51"/>
    <n v="9920.9420399999999"/>
  </r>
  <r>
    <x v="230"/>
    <s v="C"/>
    <s v="TGO"/>
    <x v="51"/>
    <n v="562.33935919999999"/>
  </r>
  <r>
    <x v="231"/>
    <s v="C"/>
    <s v="THA"/>
    <x v="51"/>
    <n v="5491.1599809999998"/>
  </r>
  <r>
    <x v="232"/>
    <s v="C"/>
    <s v="TJK"/>
    <x v="51"/>
    <n v="834.5412953"/>
  </r>
  <r>
    <x v="233"/>
    <s v="C"/>
    <s v="TKM"/>
    <x v="51"/>
    <n v="5649.978486"/>
  </r>
  <r>
    <x v="234"/>
    <s v="R"/>
    <s v="TLA"/>
    <x v="51"/>
    <n v="9983.4552829999993"/>
  </r>
  <r>
    <x v="235"/>
    <s v="C"/>
    <s v="TLS"/>
    <x v="51"/>
    <n v="1014.56179"/>
  </r>
  <r>
    <x v="236"/>
    <s v="R"/>
    <s v="TMN"/>
    <x v="51"/>
    <n v="4637.4875810000003"/>
  </r>
  <r>
    <x v="237"/>
    <s v="C"/>
    <s v="TON"/>
    <x v="51"/>
    <n v="4045.0188659999999"/>
  </r>
  <r>
    <x v="238"/>
    <s v="R"/>
    <s v="TSA"/>
    <x v="51"/>
    <n v="1373.6494250000001"/>
  </r>
  <r>
    <x v="239"/>
    <s v="R"/>
    <s v="TSS"/>
    <x v="51"/>
    <n v="1700.1372719999999"/>
  </r>
  <r>
    <x v="240"/>
    <s v="C"/>
    <s v="TTO"/>
    <x v="51"/>
    <n v="19053.970669999999"/>
  </r>
  <r>
    <x v="241"/>
    <s v="C"/>
    <s v="TUN"/>
    <x v="51"/>
    <n v="4256.9127900000003"/>
  </r>
  <r>
    <x v="242"/>
    <s v="C"/>
    <s v="TUR"/>
    <x v="51"/>
    <n v="11341.133949999999"/>
  </r>
  <r>
    <x v="243"/>
    <s v="C"/>
    <s v="TUV"/>
    <x v="51"/>
    <n v="3698.9100960000001"/>
  </r>
  <r>
    <x v="244"/>
    <s v="C"/>
    <s v="TZA"/>
    <x v="51"/>
    <n v="733.41280649999999"/>
  </r>
  <r>
    <x v="245"/>
    <s v="C"/>
    <s v="UGA"/>
    <x v="51"/>
    <n v="584.39621369999998"/>
  </r>
  <r>
    <x v="246"/>
    <s v="C"/>
    <s v="UKR"/>
    <x v="51"/>
    <n v="3569.7570270000001"/>
  </r>
  <r>
    <x v="247"/>
    <s v="R"/>
    <s v="UMC"/>
    <x v="51"/>
    <n v="7605.9574839999996"/>
  </r>
  <r>
    <x v="248"/>
    <s v="C"/>
    <s v="URY"/>
    <x v="51"/>
    <n v="14166.49908"/>
  </r>
  <r>
    <x v="249"/>
    <s v="C"/>
    <s v="USA"/>
    <x v="51"/>
    <n v="49790.665480000003"/>
  </r>
  <r>
    <x v="250"/>
    <s v="C"/>
    <s v="UZB"/>
    <x v="51"/>
    <n v="1564.9669449999999"/>
  </r>
  <r>
    <x v="251"/>
    <s v="C"/>
    <s v="VCT"/>
    <x v="51"/>
    <n v="6183.6768220000004"/>
  </r>
  <r>
    <x v="252"/>
    <s v="C"/>
    <s v="VEN"/>
    <x v="51"/>
    <n v="10741.57638"/>
  </r>
  <r>
    <x v="253"/>
    <s v="C"/>
    <s v="VGB"/>
    <x v="51"/>
    <m/>
  </r>
  <r>
    <x v="254"/>
    <s v="C"/>
    <s v="VIR"/>
    <x v="51"/>
    <n v="40072.22264"/>
  </r>
  <r>
    <x v="255"/>
    <s v="C"/>
    <s v="VNM"/>
    <x v="51"/>
    <n v="1542.6704360000001"/>
  </r>
  <r>
    <x v="256"/>
    <s v="C"/>
    <s v="VUT"/>
    <x v="51"/>
    <n v="3275.091684"/>
  </r>
  <r>
    <x v="257"/>
    <s v="R"/>
    <s v="WLD"/>
    <x v="51"/>
    <n v="10443.939969999999"/>
  </r>
  <r>
    <x v="258"/>
    <s v="C"/>
    <s v="WSM"/>
    <x v="51"/>
    <n v="3942.0098269999999"/>
  </r>
  <r>
    <x v="259"/>
    <s v="C"/>
    <s v="XKX"/>
    <x v="51"/>
    <n v="3712.6136660000002"/>
  </r>
  <r>
    <x v="260"/>
    <s v="C"/>
    <s v="YEM"/>
    <x v="51"/>
    <n v="1349.4202499999999"/>
  </r>
  <r>
    <x v="261"/>
    <s v="C"/>
    <s v="ZAF"/>
    <x v="51"/>
    <n v="8049.9542240000001"/>
  </r>
  <r>
    <x v="262"/>
    <s v="C"/>
    <s v="ZMB"/>
    <x v="51"/>
    <n v="1644.619672"/>
  </r>
  <r>
    <x v="263"/>
    <s v="C"/>
    <s v="ZWE"/>
    <x v="51"/>
    <n v="839.09279360000005"/>
  </r>
  <r>
    <x v="0"/>
    <s v="C"/>
    <s v="ABW"/>
    <x v="52"/>
    <m/>
  </r>
  <r>
    <x v="1"/>
    <s v="C"/>
    <s v="AFG"/>
    <x v="52"/>
    <n v="669.00905090000003"/>
  </r>
  <r>
    <x v="2"/>
    <s v="C"/>
    <s v="AGO"/>
    <x v="52"/>
    <n v="4598.2499879999996"/>
  </r>
  <r>
    <x v="3"/>
    <s v="C"/>
    <s v="ALB"/>
    <x v="52"/>
    <n v="4247.6143080000002"/>
  </r>
  <r>
    <x v="4"/>
    <s v="C"/>
    <s v="AND"/>
    <x v="52"/>
    <n v="38167.09575"/>
  </r>
  <r>
    <x v="5"/>
    <s v="R"/>
    <s v="ARB"/>
    <x v="52"/>
    <n v="7341.2398919999996"/>
  </r>
  <r>
    <x v="6"/>
    <s v="C"/>
    <s v="ARE"/>
    <x v="52"/>
    <n v="42112.235650000002"/>
  </r>
  <r>
    <x v="7"/>
    <s v="C"/>
    <s v="ARG"/>
    <x v="52"/>
    <n v="12969.707119999999"/>
  </r>
  <r>
    <x v="8"/>
    <s v="C"/>
    <s v="ARM"/>
    <x v="52"/>
    <n v="3684.8048100000001"/>
  </r>
  <r>
    <x v="9"/>
    <s v="C"/>
    <s v="ASM"/>
    <x v="52"/>
    <n v="11660.329530000001"/>
  </r>
  <r>
    <x v="10"/>
    <s v="C"/>
    <s v="ATG"/>
    <x v="52"/>
    <n v="12565.44197"/>
  </r>
  <r>
    <x v="11"/>
    <s v="C"/>
    <s v="AUS"/>
    <x v="52"/>
    <n v="67677.634770000004"/>
  </r>
  <r>
    <x v="12"/>
    <s v="C"/>
    <s v="AUT"/>
    <x v="52"/>
    <n v="48333.57273"/>
  </r>
  <r>
    <x v="13"/>
    <s v="C"/>
    <s v="AZE"/>
    <x v="52"/>
    <n v="7496.335728"/>
  </r>
  <r>
    <x v="14"/>
    <s v="C"/>
    <s v="BDI"/>
    <x v="52"/>
    <n v="265.2856051"/>
  </r>
  <r>
    <x v="15"/>
    <s v="C"/>
    <s v="BEL"/>
    <x v="52"/>
    <n v="44740.5717"/>
  </r>
  <r>
    <x v="16"/>
    <s v="C"/>
    <s v="BEN"/>
    <x v="52"/>
    <n v="837.9505001"/>
  </r>
  <r>
    <x v="17"/>
    <s v="C"/>
    <s v="BFA"/>
    <x v="52"/>
    <n v="673.82270000000005"/>
  </r>
  <r>
    <x v="18"/>
    <s v="C"/>
    <s v="BGD"/>
    <x v="52"/>
    <n v="856.34285699999998"/>
  </r>
  <r>
    <x v="19"/>
    <s v="C"/>
    <s v="BGR"/>
    <x v="52"/>
    <n v="7378.0255390000002"/>
  </r>
  <r>
    <x v="20"/>
    <s v="C"/>
    <s v="BHR"/>
    <x v="52"/>
    <n v="23649.366610000001"/>
  </r>
  <r>
    <x v="21"/>
    <s v="C"/>
    <s v="BHS"/>
    <x v="52"/>
    <n v="22575.590189999999"/>
  </r>
  <r>
    <x v="22"/>
    <s v="C"/>
    <s v="BIH"/>
    <x v="52"/>
    <n v="4716.6733249999997"/>
  </r>
  <r>
    <x v="23"/>
    <s v="C"/>
    <s v="BLR"/>
    <x v="52"/>
    <n v="6940.243915"/>
  </r>
  <r>
    <x v="24"/>
    <s v="C"/>
    <s v="BLZ"/>
    <x v="52"/>
    <n v="4673.6384799999996"/>
  </r>
  <r>
    <x v="25"/>
    <s v="C"/>
    <s v="BMU"/>
    <x v="52"/>
    <n v="85458.45551"/>
  </r>
  <r>
    <x v="26"/>
    <s v="C"/>
    <s v="BOL"/>
    <x v="52"/>
    <n v="2645.2277530000001"/>
  </r>
  <r>
    <x v="27"/>
    <s v="C"/>
    <s v="BRA"/>
    <x v="52"/>
    <n v="12291.466850000001"/>
  </r>
  <r>
    <x v="28"/>
    <s v="C"/>
    <s v="BRB"/>
    <x v="52"/>
    <n v="15384.874900000001"/>
  </r>
  <r>
    <x v="29"/>
    <s v="C"/>
    <s v="BRN"/>
    <x v="52"/>
    <n v="47651.25909"/>
  </r>
  <r>
    <x v="30"/>
    <s v="C"/>
    <s v="BTN"/>
    <x v="52"/>
    <n v="2422.0080160000002"/>
  </r>
  <r>
    <x v="31"/>
    <s v="C"/>
    <s v="BWA"/>
    <x v="52"/>
    <n v="7029.2314530000003"/>
  </r>
  <r>
    <x v="32"/>
    <s v="C"/>
    <s v="CAF"/>
    <x v="52"/>
    <n v="486.41011400000002"/>
  </r>
  <r>
    <x v="33"/>
    <s v="C"/>
    <s v="CAN"/>
    <x v="52"/>
    <n v="52496.694869999999"/>
  </r>
  <r>
    <x v="34"/>
    <s v="R"/>
    <s v="CEB"/>
    <x v="52"/>
    <n v="12996.3408"/>
  </r>
  <r>
    <x v="35"/>
    <s v="C"/>
    <s v="CHE"/>
    <x v="52"/>
    <n v="83164.387950000004"/>
  </r>
  <r>
    <x v="36"/>
    <s v="C"/>
    <s v="CHI"/>
    <x v="52"/>
    <m/>
  </r>
  <r>
    <x v="37"/>
    <s v="C"/>
    <s v="CHL"/>
    <x v="52"/>
    <n v="15431.90293"/>
  </r>
  <r>
    <x v="38"/>
    <s v="C"/>
    <s v="CHN"/>
    <x v="52"/>
    <n v="6337.8829930000002"/>
  </r>
  <r>
    <x v="39"/>
    <s v="C"/>
    <s v="CIV"/>
    <x v="52"/>
    <n v="1262.4802179999999"/>
  </r>
  <r>
    <x v="40"/>
    <s v="C"/>
    <s v="CMR"/>
    <x v="52"/>
    <n v="1255.648189"/>
  </r>
  <r>
    <x v="41"/>
    <s v="C"/>
    <s v="COD"/>
    <x v="52"/>
    <n v="398.14069480000001"/>
  </r>
  <r>
    <x v="42"/>
    <s v="C"/>
    <s v="COG"/>
    <x v="52"/>
    <n v="2952.0523480000002"/>
  </r>
  <r>
    <x v="43"/>
    <s v="C"/>
    <s v="COL"/>
    <x v="52"/>
    <n v="7884.9844290000001"/>
  </r>
  <r>
    <x v="44"/>
    <s v="C"/>
    <s v="COM"/>
    <x v="52"/>
    <n v="788.632653"/>
  </r>
  <r>
    <x v="45"/>
    <s v="C"/>
    <s v="CPV"/>
    <x v="52"/>
    <n v="3408.4827620000001"/>
  </r>
  <r>
    <x v="46"/>
    <s v="C"/>
    <s v="CRI"/>
    <x v="52"/>
    <n v="9985.3695900000002"/>
  </r>
  <r>
    <x v="47"/>
    <s v="R"/>
    <s v="CSS"/>
    <x v="52"/>
    <n v="9592.7799479999994"/>
  </r>
  <r>
    <x v="48"/>
    <s v="C"/>
    <s v="CUB"/>
    <x v="52"/>
    <n v="6425.9411190000001"/>
  </r>
  <r>
    <x v="49"/>
    <s v="C"/>
    <s v="CUW"/>
    <x v="52"/>
    <m/>
  </r>
  <r>
    <x v="50"/>
    <s v="C"/>
    <s v="CYM"/>
    <x v="52"/>
    <m/>
  </r>
  <r>
    <x v="51"/>
    <s v="C"/>
    <s v="CYP"/>
    <x v="52"/>
    <n v="28951.155559999999"/>
  </r>
  <r>
    <x v="52"/>
    <s v="C"/>
    <s v="CZE"/>
    <x v="52"/>
    <n v="19729.870510000001"/>
  </r>
  <r>
    <x v="53"/>
    <s v="C"/>
    <s v="DEU"/>
    <x v="52"/>
    <n v="44065.248910000002"/>
  </r>
  <r>
    <x v="54"/>
    <s v="C"/>
    <s v="DJI"/>
    <x v="52"/>
    <n v="1536.1506850000001"/>
  </r>
  <r>
    <x v="55"/>
    <s v="C"/>
    <s v="DMA"/>
    <x v="52"/>
    <n v="6744.5671060000004"/>
  </r>
  <r>
    <x v="56"/>
    <s v="C"/>
    <s v="DNK"/>
    <x v="52"/>
    <n v="58507.500209999998"/>
  </r>
  <r>
    <x v="57"/>
    <s v="C"/>
    <s v="DOM"/>
    <x v="52"/>
    <n v="5968.8767669999997"/>
  </r>
  <r>
    <x v="58"/>
    <s v="C"/>
    <s v="DZA"/>
    <x v="52"/>
    <n v="5564.8256600000004"/>
  </r>
  <r>
    <x v="59"/>
    <s v="R"/>
    <s v="EAP"/>
    <x v="52"/>
    <n v="5387.9089750000003"/>
  </r>
  <r>
    <x v="60"/>
    <s v="R"/>
    <s v="EAR"/>
    <x v="52"/>
    <n v="3322.5341069999999"/>
  </r>
  <r>
    <x v="61"/>
    <s v="R"/>
    <s v="EAS"/>
    <x v="52"/>
    <n v="9400.0298679999996"/>
  </r>
  <r>
    <x v="62"/>
    <s v="R"/>
    <s v="ECA"/>
    <x v="52"/>
    <n v="9984.8257869999998"/>
  </r>
  <r>
    <x v="63"/>
    <s v="R"/>
    <s v="ECS"/>
    <x v="52"/>
    <n v="24901.23891"/>
  </r>
  <r>
    <x v="64"/>
    <s v="C"/>
    <s v="ECU"/>
    <x v="52"/>
    <n v="5702.1043129999998"/>
  </r>
  <r>
    <x v="65"/>
    <s v="C"/>
    <s v="EGY"/>
    <x v="52"/>
    <n v="3181.4417079999998"/>
  </r>
  <r>
    <x v="66"/>
    <s v="R"/>
    <s v="EMU"/>
    <x v="52"/>
    <n v="37593.154159999998"/>
  </r>
  <r>
    <x v="67"/>
    <s v="C"/>
    <s v="ERI"/>
    <x v="52"/>
    <m/>
  </r>
  <r>
    <x v="68"/>
    <s v="C"/>
    <s v="ESP"/>
    <x v="52"/>
    <n v="28562.293239999999"/>
  </r>
  <r>
    <x v="69"/>
    <s v="C"/>
    <s v="EST"/>
    <x v="52"/>
    <n v="17421.890220000001"/>
  </r>
  <r>
    <x v="70"/>
    <s v="C"/>
    <s v="ETH"/>
    <x v="52"/>
    <n v="468.50672489999999"/>
  </r>
  <r>
    <x v="71"/>
    <s v="R"/>
    <s v="EUU"/>
    <x v="52"/>
    <n v="34194.353159999999"/>
  </r>
  <r>
    <x v="72"/>
    <s v="R"/>
    <s v="FCS"/>
    <x v="52"/>
    <n v="1627.913888"/>
  </r>
  <r>
    <x v="73"/>
    <s v="C"/>
    <s v="FIN"/>
    <x v="52"/>
    <n v="47415.559869999997"/>
  </r>
  <r>
    <x v="74"/>
    <s v="C"/>
    <s v="FJI"/>
    <x v="52"/>
    <n v="4546.7385039999999"/>
  </r>
  <r>
    <x v="75"/>
    <s v="C"/>
    <s v="FRA"/>
    <x v="52"/>
    <n v="40838.024440000001"/>
  </r>
  <r>
    <x v="76"/>
    <s v="C"/>
    <s v="FRO"/>
    <x v="52"/>
    <n v="48422.007539999999"/>
  </r>
  <r>
    <x v="77"/>
    <s v="C"/>
    <s v="FSM"/>
    <x v="52"/>
    <n v="3148.0749350000001"/>
  </r>
  <r>
    <x v="78"/>
    <s v="C"/>
    <s v="GAB"/>
    <x v="52"/>
    <n v="9774.1810170000008"/>
  </r>
  <r>
    <x v="79"/>
    <s v="C"/>
    <s v="GBR"/>
    <x v="52"/>
    <n v="41538.307260000001"/>
  </r>
  <r>
    <x v="80"/>
    <s v="C"/>
    <s v="GEO"/>
    <x v="52"/>
    <n v="4142.8691749999998"/>
  </r>
  <r>
    <x v="81"/>
    <s v="C"/>
    <s v="GHA"/>
    <x v="52"/>
    <n v="1629.8002220000001"/>
  </r>
  <r>
    <x v="82"/>
    <s v="C"/>
    <s v="GIB"/>
    <x v="52"/>
    <m/>
  </r>
  <r>
    <x v="83"/>
    <s v="C"/>
    <s v="GIN"/>
    <x v="52"/>
    <n v="502.34856459999997"/>
  </r>
  <r>
    <x v="84"/>
    <s v="C"/>
    <s v="GMB"/>
    <x v="52"/>
    <n v="506.38534329999999"/>
  </r>
  <r>
    <x v="85"/>
    <s v="C"/>
    <s v="GNB"/>
    <x v="52"/>
    <n v="607.75188330000003"/>
  </r>
  <r>
    <x v="86"/>
    <s v="C"/>
    <s v="GNQ"/>
    <x v="52"/>
    <n v="21557.6528"/>
  </r>
  <r>
    <x v="87"/>
    <s v="C"/>
    <s v="GRC"/>
    <x v="52"/>
    <n v="22242.681929999999"/>
  </r>
  <r>
    <x v="88"/>
    <s v="C"/>
    <s v="GRD"/>
    <x v="52"/>
    <n v="7583.1870019999997"/>
  </r>
  <r>
    <x v="89"/>
    <s v="C"/>
    <s v="GRL"/>
    <x v="52"/>
    <n v="42398.633670000003"/>
  </r>
  <r>
    <x v="90"/>
    <s v="C"/>
    <s v="GTM"/>
    <x v="52"/>
    <n v="3299.6051389999998"/>
  </r>
  <r>
    <x v="91"/>
    <s v="C"/>
    <s v="GUM"/>
    <x v="52"/>
    <n v="32499.234250000001"/>
  </r>
  <r>
    <x v="92"/>
    <s v="C"/>
    <s v="GUY"/>
    <x v="52"/>
    <n v="3785.935665"/>
  </r>
  <r>
    <x v="93"/>
    <s v="R"/>
    <s v="HIC"/>
    <x v="52"/>
    <n v="41991.627249999998"/>
  </r>
  <r>
    <x v="94"/>
    <s v="C"/>
    <s v="HKG"/>
    <x v="52"/>
    <n v="36707.774230000003"/>
  </r>
  <r>
    <x v="95"/>
    <s v="C"/>
    <s v="HND"/>
    <x v="52"/>
    <n v="2178.3830250000001"/>
  </r>
  <r>
    <x v="96"/>
    <s v="R"/>
    <s v="HPC"/>
    <x v="52"/>
    <n v="837.86699050000004"/>
  </r>
  <r>
    <x v="97"/>
    <s v="C"/>
    <s v="HRV"/>
    <x v="52"/>
    <n v="13235.977569999999"/>
  </r>
  <r>
    <x v="98"/>
    <s v="C"/>
    <s v="HTI"/>
    <x v="52"/>
    <n v="766.84376229999998"/>
  </r>
  <r>
    <x v="99"/>
    <s v="C"/>
    <s v="HUN"/>
    <x v="52"/>
    <n v="12834.323490000001"/>
  </r>
  <r>
    <x v="100"/>
    <s v="R"/>
    <s v="IBD"/>
    <x v="52"/>
    <n v="5534.6079820000004"/>
  </r>
  <r>
    <x v="101"/>
    <s v="R"/>
    <s v="IBT"/>
    <x v="52"/>
    <n v="4494.6654699999999"/>
  </r>
  <r>
    <x v="102"/>
    <s v="R"/>
    <s v="IDA"/>
    <x v="52"/>
    <n v="1229.469384"/>
  </r>
  <r>
    <x v="103"/>
    <s v="R"/>
    <s v="IDB"/>
    <x v="52"/>
    <n v="1859.123576"/>
  </r>
  <r>
    <x v="104"/>
    <s v="C"/>
    <s v="IDN"/>
    <x v="52"/>
    <n v="3687.9539960000002"/>
  </r>
  <r>
    <x v="105"/>
    <s v="R"/>
    <s v="IDX"/>
    <x v="52"/>
    <n v="909.39065579999999"/>
  </r>
  <r>
    <x v="106"/>
    <s v="C"/>
    <s v="IMN"/>
    <x v="52"/>
    <n v="79028.044980000006"/>
  </r>
  <r>
    <x v="107"/>
    <s v="C"/>
    <s v="IND"/>
    <x v="52"/>
    <n v="1446.98541"/>
  </r>
  <r>
    <x v="108"/>
    <s v="R"/>
    <s v="INX"/>
    <x v="52"/>
    <m/>
  </r>
  <r>
    <x v="109"/>
    <s v="C"/>
    <s v="IRL"/>
    <x v="52"/>
    <n v="49231.362540000002"/>
  </r>
  <r>
    <x v="110"/>
    <s v="C"/>
    <s v="IRN"/>
    <x v="52"/>
    <n v="7680.6006440000001"/>
  </r>
  <r>
    <x v="111"/>
    <s v="C"/>
    <s v="IRQ"/>
    <x v="52"/>
    <n v="6651.1224199999997"/>
  </r>
  <r>
    <x v="112"/>
    <s v="C"/>
    <s v="ISL"/>
    <x v="52"/>
    <n v="44333.850180000001"/>
  </r>
  <r>
    <x v="113"/>
    <s v="C"/>
    <s v="ISR"/>
    <x v="52"/>
    <n v="32569.596829999999"/>
  </r>
  <r>
    <x v="114"/>
    <s v="C"/>
    <s v="ITA"/>
    <x v="52"/>
    <n v="34814.124360000002"/>
  </r>
  <r>
    <x v="115"/>
    <s v="C"/>
    <s v="JAM"/>
    <x v="52"/>
    <n v="5210.303363"/>
  </r>
  <r>
    <x v="116"/>
    <s v="C"/>
    <s v="JOR"/>
    <x v="52"/>
    <n v="3870.7532110000002"/>
  </r>
  <r>
    <x v="117"/>
    <s v="C"/>
    <s v="JPN"/>
    <x v="52"/>
    <n v="48603.476649999997"/>
  </r>
  <r>
    <x v="118"/>
    <s v="C"/>
    <s v="KAZ"/>
    <x v="52"/>
    <n v="12387.18982"/>
  </r>
  <r>
    <x v="119"/>
    <s v="C"/>
    <s v="KEN"/>
    <x v="52"/>
    <n v="1155.0205820000001"/>
  </r>
  <r>
    <x v="120"/>
    <s v="C"/>
    <s v="KGZ"/>
    <x v="52"/>
    <n v="1177.974735"/>
  </r>
  <r>
    <x v="121"/>
    <s v="C"/>
    <s v="KHM"/>
    <x v="52"/>
    <n v="950.02441320000003"/>
  </r>
  <r>
    <x v="122"/>
    <s v="C"/>
    <s v="KIR"/>
    <x v="52"/>
    <n v="1763.8154970000001"/>
  </r>
  <r>
    <x v="123"/>
    <s v="C"/>
    <s v="KNA"/>
    <x v="52"/>
    <n v="13965.55811"/>
  </r>
  <r>
    <x v="124"/>
    <s v="C"/>
    <s v="KOR"/>
    <x v="52"/>
    <n v="24358.782179999998"/>
  </r>
  <r>
    <x v="125"/>
    <s v="C"/>
    <s v="KWT"/>
    <x v="52"/>
    <n v="51264.071340000002"/>
  </r>
  <r>
    <x v="126"/>
    <s v="R"/>
    <s v="LAC"/>
    <x v="52"/>
    <n v="9665.1925179999998"/>
  </r>
  <r>
    <x v="127"/>
    <s v="C"/>
    <s v="LAO"/>
    <x v="52"/>
    <n v="1588.6358660000001"/>
  </r>
  <r>
    <x v="128"/>
    <s v="C"/>
    <s v="LBN"/>
    <x v="52"/>
    <n v="8787.9466080000002"/>
  </r>
  <r>
    <x v="129"/>
    <s v="C"/>
    <s v="LBR"/>
    <x v="52"/>
    <n v="415.03619579999997"/>
  </r>
  <r>
    <x v="130"/>
    <s v="C"/>
    <s v="LBY"/>
    <x v="52"/>
    <m/>
  </r>
  <r>
    <x v="131"/>
    <s v="C"/>
    <s v="LCA"/>
    <x v="52"/>
    <n v="7428.8066310000004"/>
  </r>
  <r>
    <x v="132"/>
    <s v="R"/>
    <s v="LCN"/>
    <x v="52"/>
    <n v="10021.23162"/>
  </r>
  <r>
    <x v="133"/>
    <s v="R"/>
    <s v="LDC"/>
    <x v="52"/>
    <n v="894.79826019999996"/>
  </r>
  <r>
    <x v="134"/>
    <s v="R"/>
    <s v="LIC"/>
    <x v="52"/>
    <n v="595.53580899999997"/>
  </r>
  <r>
    <x v="135"/>
    <s v="C"/>
    <s v="LIE"/>
    <x v="52"/>
    <n v="149295.64600000001"/>
  </r>
  <r>
    <x v="136"/>
    <s v="C"/>
    <s v="LKA"/>
    <x v="52"/>
    <n v="3350.5213749999998"/>
  </r>
  <r>
    <x v="137"/>
    <s v="R"/>
    <s v="LMC"/>
    <x v="52"/>
    <n v="1944.6481550000001"/>
  </r>
  <r>
    <x v="138"/>
    <s v="R"/>
    <s v="LMY"/>
    <x v="52"/>
    <n v="4375.0932009999997"/>
  </r>
  <r>
    <x v="139"/>
    <s v="C"/>
    <s v="LSO"/>
    <x v="52"/>
    <n v="1281.5001600000001"/>
  </r>
  <r>
    <x v="140"/>
    <s v="R"/>
    <s v="LTE"/>
    <x v="52"/>
    <n v="7965.6692460000004"/>
  </r>
  <r>
    <x v="141"/>
    <s v="C"/>
    <s v="LTU"/>
    <x v="52"/>
    <n v="14341.083060000001"/>
  </r>
  <r>
    <x v="142"/>
    <s v="C"/>
    <s v="LUX"/>
    <x v="52"/>
    <n v="106749.01360000001"/>
  </r>
  <r>
    <x v="143"/>
    <s v="C"/>
    <s v="LVA"/>
    <x v="52"/>
    <n v="13822.80559"/>
  </r>
  <r>
    <x v="144"/>
    <s v="C"/>
    <s v="MAC"/>
    <x v="52"/>
    <n v="76496.366190000001"/>
  </r>
  <r>
    <x v="145"/>
    <s v="C"/>
    <s v="MAF"/>
    <x v="52"/>
    <m/>
  </r>
  <r>
    <x v="146"/>
    <s v="C"/>
    <s v="MAR"/>
    <x v="52"/>
    <n v="2904.7467280000001"/>
  </r>
  <r>
    <x v="147"/>
    <s v="C"/>
    <s v="MCO"/>
    <x v="52"/>
    <m/>
  </r>
  <r>
    <x v="148"/>
    <s v="C"/>
    <s v="MDA"/>
    <x v="52"/>
    <n v="2046.536787"/>
  </r>
  <r>
    <x v="149"/>
    <s v="C"/>
    <s v="MDG"/>
    <x v="52"/>
    <n v="443.9061001"/>
  </r>
  <r>
    <x v="150"/>
    <s v="C"/>
    <s v="MDV"/>
    <x v="52"/>
    <n v="6541.0704649999998"/>
  </r>
  <r>
    <x v="151"/>
    <s v="R"/>
    <s v="MEA"/>
    <x v="52"/>
    <n v="8689.3344039999993"/>
  </r>
  <r>
    <x v="152"/>
    <s v="C"/>
    <s v="MEX"/>
    <x v="52"/>
    <n v="9820.5325720000001"/>
  </r>
  <r>
    <x v="153"/>
    <s v="C"/>
    <s v="MHL"/>
    <x v="52"/>
    <n v="3513.962364"/>
  </r>
  <r>
    <x v="154"/>
    <s v="R"/>
    <s v="MIC"/>
    <x v="52"/>
    <n v="4803.8586400000004"/>
  </r>
  <r>
    <x v="155"/>
    <s v="C"/>
    <s v="MKD"/>
    <x v="52"/>
    <n v="4698.6894759999996"/>
  </r>
  <r>
    <x v="156"/>
    <s v="C"/>
    <s v="MLI"/>
    <x v="52"/>
    <n v="777.34768680000002"/>
  </r>
  <r>
    <x v="157"/>
    <s v="C"/>
    <s v="MLT"/>
    <x v="52"/>
    <n v="21930.808359999999"/>
  </r>
  <r>
    <x v="158"/>
    <s v="C"/>
    <s v="MMR"/>
    <x v="52"/>
    <n v="1171.508257"/>
  </r>
  <r>
    <x v="159"/>
    <s v="R"/>
    <s v="MNA"/>
    <x v="52"/>
    <n v="4790.8621730000004"/>
  </r>
  <r>
    <x v="160"/>
    <s v="C"/>
    <s v="MNE"/>
    <x v="52"/>
    <n v="6586.7192089999999"/>
  </r>
  <r>
    <x v="161"/>
    <s v="C"/>
    <s v="MNG"/>
    <x v="52"/>
    <n v="4368.0822479999997"/>
  </r>
  <r>
    <x v="162"/>
    <s v="C"/>
    <s v="MNP"/>
    <x v="52"/>
    <n v="13980.41625"/>
  </r>
  <r>
    <x v="163"/>
    <s v="C"/>
    <s v="MOZ"/>
    <x v="52"/>
    <n v="566.05138729999999"/>
  </r>
  <r>
    <x v="164"/>
    <s v="C"/>
    <s v="MRT"/>
    <x v="52"/>
    <n v="1364.283745"/>
  </r>
  <r>
    <x v="165"/>
    <s v="C"/>
    <s v="MUS"/>
    <x v="52"/>
    <n v="9291.2276189999993"/>
  </r>
  <r>
    <x v="166"/>
    <s v="C"/>
    <s v="MWI"/>
    <x v="52"/>
    <n v="374.50188020000002"/>
  </r>
  <r>
    <x v="167"/>
    <s v="C"/>
    <s v="MYS"/>
    <x v="52"/>
    <n v="10779.49641"/>
  </r>
  <r>
    <x v="168"/>
    <s v="R"/>
    <s v="NAC"/>
    <x v="52"/>
    <n v="51560.704640000004"/>
  </r>
  <r>
    <x v="169"/>
    <s v="C"/>
    <s v="NAM"/>
    <x v="52"/>
    <n v="5749.4047520000004"/>
  </r>
  <r>
    <x v="170"/>
    <s v="C"/>
    <s v="NCL"/>
    <x v="52"/>
    <m/>
  </r>
  <r>
    <x v="171"/>
    <s v="C"/>
    <s v="NER"/>
    <x v="52"/>
    <n v="391.5155024"/>
  </r>
  <r>
    <x v="172"/>
    <s v="C"/>
    <s v="NGA"/>
    <x v="52"/>
    <n v="2755.297787"/>
  </r>
  <r>
    <x v="173"/>
    <s v="C"/>
    <s v="NIC"/>
    <x v="52"/>
    <n v="1792.038045"/>
  </r>
  <r>
    <x v="174"/>
    <s v="C"/>
    <s v="NLD"/>
    <x v="52"/>
    <n v="49474.705609999997"/>
  </r>
  <r>
    <x v="175"/>
    <s v="C"/>
    <s v="NOR"/>
    <x v="52"/>
    <n v="101563.70269999999"/>
  </r>
  <r>
    <x v="176"/>
    <s v="C"/>
    <s v="NPL"/>
    <x v="52"/>
    <n v="681.79258679999998"/>
  </r>
  <r>
    <x v="177"/>
    <s v="C"/>
    <s v="NRU"/>
    <x v="52"/>
    <n v="10099.422"/>
  </r>
  <r>
    <x v="178"/>
    <s v="C"/>
    <s v="NZL"/>
    <x v="52"/>
    <n v="39970.256240000002"/>
  </r>
  <r>
    <x v="179"/>
    <s v="R"/>
    <s v="OED"/>
    <x v="52"/>
    <n v="38044.648419999998"/>
  </r>
  <r>
    <x v="180"/>
    <s v="C"/>
    <s v="OMN"/>
    <x v="52"/>
    <n v="22134.910059999998"/>
  </r>
  <r>
    <x v="181"/>
    <s v="R"/>
    <s v="OSS"/>
    <x v="52"/>
    <n v="15017.676289999999"/>
  </r>
  <r>
    <x v="182"/>
    <s v="C"/>
    <s v="PAK"/>
    <x v="52"/>
    <n v="1261.208967"/>
  </r>
  <r>
    <x v="183"/>
    <s v="C"/>
    <s v="PAN"/>
    <x v="52"/>
    <n v="10589.82713"/>
  </r>
  <r>
    <x v="184"/>
    <s v="C"/>
    <s v="PER"/>
    <x v="52"/>
    <n v="6387.7852810000004"/>
  </r>
  <r>
    <x v="185"/>
    <s v="C"/>
    <s v="PHL"/>
    <x v="52"/>
    <n v="2581.8185539999999"/>
  </r>
  <r>
    <x v="186"/>
    <s v="C"/>
    <s v="PLW"/>
    <x v="52"/>
    <n v="10318.913189999999"/>
  </r>
  <r>
    <x v="187"/>
    <s v="C"/>
    <s v="PNG"/>
    <x v="52"/>
    <n v="2071.318741"/>
  </r>
  <r>
    <x v="188"/>
    <s v="C"/>
    <s v="POL"/>
    <x v="52"/>
    <n v="13145.10484"/>
  </r>
  <r>
    <x v="189"/>
    <s v="R"/>
    <s v="PRE"/>
    <x v="52"/>
    <n v="1630.96372"/>
  </r>
  <r>
    <x v="190"/>
    <s v="C"/>
    <s v="PRI"/>
    <x v="52"/>
    <n v="27811.548149999999"/>
  </r>
  <r>
    <x v="191"/>
    <s v="C"/>
    <s v="PRK"/>
    <x v="52"/>
    <m/>
  </r>
  <r>
    <x v="192"/>
    <s v="C"/>
    <s v="PRT"/>
    <x v="52"/>
    <n v="20577.40264"/>
  </r>
  <r>
    <x v="193"/>
    <s v="C"/>
    <s v="PRY"/>
    <x v="52"/>
    <n v="3855.5377349999999"/>
  </r>
  <r>
    <x v="194"/>
    <s v="R"/>
    <s v="PSE"/>
    <x v="52"/>
    <n v="2787.1697380000001"/>
  </r>
  <r>
    <x v="195"/>
    <s v="R"/>
    <s v="PSS"/>
    <x v="52"/>
    <n v="3570.3190749999999"/>
  </r>
  <r>
    <x v="196"/>
    <s v="R"/>
    <s v="PST"/>
    <x v="52"/>
    <n v="41960.157890000002"/>
  </r>
  <r>
    <x v="197"/>
    <s v="C"/>
    <s v="PYF"/>
    <x v="52"/>
    <m/>
  </r>
  <r>
    <x v="198"/>
    <s v="C"/>
    <s v="QAT"/>
    <x v="52"/>
    <n v="88564.822979999997"/>
  </r>
  <r>
    <x v="199"/>
    <s v="C"/>
    <s v="ROU"/>
    <x v="52"/>
    <n v="8558.3976060000005"/>
  </r>
  <r>
    <x v="200"/>
    <s v="C"/>
    <s v="RUS"/>
    <x v="52"/>
    <n v="15154.45687"/>
  </r>
  <r>
    <x v="201"/>
    <s v="C"/>
    <s v="RWA"/>
    <x v="52"/>
    <n v="678.07969730000002"/>
  </r>
  <r>
    <x v="202"/>
    <s v="R"/>
    <s v="SAS"/>
    <x v="52"/>
    <n v="1370.346004"/>
  </r>
  <r>
    <x v="203"/>
    <s v="C"/>
    <s v="SAU"/>
    <x v="52"/>
    <n v="25303.09462"/>
  </r>
  <r>
    <x v="204"/>
    <s v="C"/>
    <s v="SDN"/>
    <x v="52"/>
    <n v="1892.894352"/>
  </r>
  <r>
    <x v="205"/>
    <s v="C"/>
    <s v="SEN"/>
    <x v="52"/>
    <n v="1036.4050179999999"/>
  </r>
  <r>
    <x v="206"/>
    <s v="C"/>
    <s v="SGP"/>
    <x v="52"/>
    <n v="54431.161990000001"/>
  </r>
  <r>
    <x v="207"/>
    <s v="C"/>
    <s v="SLB"/>
    <x v="52"/>
    <n v="1858.6898679999999"/>
  </r>
  <r>
    <x v="208"/>
    <s v="C"/>
    <s v="SLE"/>
    <x v="52"/>
    <n v="561.89842390000001"/>
  </r>
  <r>
    <x v="209"/>
    <s v="C"/>
    <s v="SLV"/>
    <x v="52"/>
    <n v="3827.786267"/>
  </r>
  <r>
    <x v="210"/>
    <s v="C"/>
    <s v="SMR"/>
    <x v="52"/>
    <m/>
  </r>
  <r>
    <x v="211"/>
    <s v="C"/>
    <s v="SOM"/>
    <x v="52"/>
    <m/>
  </r>
  <r>
    <x v="212"/>
    <s v="C"/>
    <s v="SRB"/>
    <x v="52"/>
    <n v="5659.380204"/>
  </r>
  <r>
    <x v="213"/>
    <s v="R"/>
    <s v="SSA"/>
    <x v="52"/>
    <n v="1734.3271099999999"/>
  </r>
  <r>
    <x v="214"/>
    <s v="C"/>
    <s v="SSD"/>
    <x v="52"/>
    <n v="958.45500809999999"/>
  </r>
  <r>
    <x v="215"/>
    <s v="R"/>
    <s v="SSF"/>
    <x v="52"/>
    <n v="1735.385865"/>
  </r>
  <r>
    <x v="216"/>
    <s v="R"/>
    <s v="SST"/>
    <x v="52"/>
    <n v="13270.05071"/>
  </r>
  <r>
    <x v="217"/>
    <s v="C"/>
    <s v="STP"/>
    <x v="52"/>
    <n v="1380.949959"/>
  </r>
  <r>
    <x v="218"/>
    <s v="C"/>
    <s v="SUR"/>
    <x v="52"/>
    <n v="9272.4134529999992"/>
  </r>
  <r>
    <x v="219"/>
    <s v="C"/>
    <s v="SVK"/>
    <x v="52"/>
    <n v="17274.6423"/>
  </r>
  <r>
    <x v="220"/>
    <s v="C"/>
    <s v="SVN"/>
    <x v="52"/>
    <n v="22486.471669999999"/>
  </r>
  <r>
    <x v="221"/>
    <s v="C"/>
    <s v="SWE"/>
    <x v="52"/>
    <n v="57134.077069999999"/>
  </r>
  <r>
    <x v="222"/>
    <s v="C"/>
    <s v="SWZ"/>
    <x v="52"/>
    <n v="3851.5015469999998"/>
  </r>
  <r>
    <x v="223"/>
    <s v="C"/>
    <s v="SXM"/>
    <x v="52"/>
    <m/>
  </r>
  <r>
    <x v="224"/>
    <s v="C"/>
    <s v="SYC"/>
    <x v="52"/>
    <n v="12845.173629999999"/>
  </r>
  <r>
    <x v="225"/>
    <s v="C"/>
    <s v="SYR"/>
    <x v="52"/>
    <m/>
  </r>
  <r>
    <x v="226"/>
    <s v="C"/>
    <s v="TCA"/>
    <x v="52"/>
    <m/>
  </r>
  <r>
    <x v="227"/>
    <s v="C"/>
    <s v="TCD"/>
    <x v="52"/>
    <n v="973.47025740000004"/>
  </r>
  <r>
    <x v="228"/>
    <s v="R"/>
    <s v="TEA"/>
    <x v="52"/>
    <n v="5445.4902419999999"/>
  </r>
  <r>
    <x v="229"/>
    <s v="R"/>
    <s v="TEC"/>
    <x v="52"/>
    <n v="10254.67411"/>
  </r>
  <r>
    <x v="230"/>
    <s v="C"/>
    <s v="TGO"/>
    <x v="52"/>
    <n v="563.68942470000002"/>
  </r>
  <r>
    <x v="231"/>
    <s v="C"/>
    <s v="THA"/>
    <x v="52"/>
    <n v="5859.9156220000004"/>
  </r>
  <r>
    <x v="232"/>
    <s v="C"/>
    <s v="TJK"/>
    <x v="52"/>
    <n v="954.72052529999996"/>
  </r>
  <r>
    <x v="233"/>
    <s v="C"/>
    <s v="TKM"/>
    <x v="52"/>
    <n v="6675.2629539999998"/>
  </r>
  <r>
    <x v="234"/>
    <s v="R"/>
    <s v="TLA"/>
    <x v="52"/>
    <n v="9948.4659470000006"/>
  </r>
  <r>
    <x v="235"/>
    <s v="C"/>
    <s v="TLS"/>
    <x v="52"/>
    <n v="1117.7772399999999"/>
  </r>
  <r>
    <x v="236"/>
    <s v="R"/>
    <s v="TMN"/>
    <x v="52"/>
    <n v="4814.396667"/>
  </r>
  <r>
    <x v="237"/>
    <s v="C"/>
    <s v="TON"/>
    <x v="52"/>
    <n v="4501.5424620000003"/>
  </r>
  <r>
    <x v="238"/>
    <s v="R"/>
    <s v="TSA"/>
    <x v="52"/>
    <n v="1370.346004"/>
  </r>
  <r>
    <x v="239"/>
    <s v="R"/>
    <s v="TSS"/>
    <x v="52"/>
    <n v="1735.385865"/>
  </r>
  <r>
    <x v="240"/>
    <s v="C"/>
    <s v="TTO"/>
    <x v="52"/>
    <n v="19152.05301"/>
  </r>
  <r>
    <x v="241"/>
    <s v="C"/>
    <s v="TUN"/>
    <x v="52"/>
    <n v="4137.5540209999999"/>
  </r>
  <r>
    <x v="242"/>
    <s v="C"/>
    <s v="TUR"/>
    <x v="52"/>
    <n v="11720.308429999999"/>
  </r>
  <r>
    <x v="243"/>
    <s v="C"/>
    <s v="TUV"/>
    <x v="52"/>
    <n v="3718.0187110000002"/>
  </r>
  <r>
    <x v="244"/>
    <s v="C"/>
    <s v="TZA"/>
    <x v="52"/>
    <n v="820.15628979999997"/>
  </r>
  <r>
    <x v="245"/>
    <s v="C"/>
    <s v="UGA"/>
    <x v="52"/>
    <n v="647.70474100000001"/>
  </r>
  <r>
    <x v="246"/>
    <s v="C"/>
    <s v="UKR"/>
    <x v="52"/>
    <n v="3855.42128"/>
  </r>
  <r>
    <x v="247"/>
    <s v="R"/>
    <s v="UMC"/>
    <x v="52"/>
    <n v="8050.1459020000002"/>
  </r>
  <r>
    <x v="248"/>
    <s v="C"/>
    <s v="URY"/>
    <x v="52"/>
    <n v="15092.06819"/>
  </r>
  <r>
    <x v="249"/>
    <s v="C"/>
    <s v="USA"/>
    <x v="52"/>
    <n v="51450.122300000003"/>
  </r>
  <r>
    <x v="250"/>
    <s v="C"/>
    <s v="UZB"/>
    <x v="52"/>
    <n v="1740.468298"/>
  </r>
  <r>
    <x v="251"/>
    <s v="C"/>
    <s v="VCT"/>
    <x v="52"/>
    <n v="6338.1177809999999"/>
  </r>
  <r>
    <x v="252"/>
    <s v="C"/>
    <s v="VEN"/>
    <x v="52"/>
    <n v="12755.00008"/>
  </r>
  <r>
    <x v="253"/>
    <s v="C"/>
    <s v="VGB"/>
    <x v="52"/>
    <m/>
  </r>
  <r>
    <x v="254"/>
    <s v="C"/>
    <s v="VIR"/>
    <x v="52"/>
    <n v="38898.123959999997"/>
  </r>
  <r>
    <x v="255"/>
    <s v="C"/>
    <s v="VNM"/>
    <x v="52"/>
    <n v="1754.5479740000001"/>
  </r>
  <r>
    <x v="256"/>
    <s v="C"/>
    <s v="VUT"/>
    <x v="52"/>
    <n v="3158.5868799999998"/>
  </r>
  <r>
    <x v="257"/>
    <s v="R"/>
    <s v="WLD"/>
    <x v="52"/>
    <n v="10539.39198"/>
  </r>
  <r>
    <x v="258"/>
    <s v="C"/>
    <s v="WSM"/>
    <x v="52"/>
    <n v="4234.554443"/>
  </r>
  <r>
    <x v="259"/>
    <s v="C"/>
    <s v="XKX"/>
    <x v="52"/>
    <n v="3586.1537699999999"/>
  </r>
  <r>
    <x v="260"/>
    <s v="C"/>
    <s v="YEM"/>
    <x v="52"/>
    <n v="1421.1715750000001"/>
  </r>
  <r>
    <x v="261"/>
    <s v="C"/>
    <s v="ZAF"/>
    <x v="52"/>
    <n v="7548.1636980000003"/>
  </r>
  <r>
    <x v="262"/>
    <s v="C"/>
    <s v="ZMB"/>
    <x v="52"/>
    <n v="1734.9306120000001"/>
  </r>
  <r>
    <x v="263"/>
    <s v="C"/>
    <s v="ZWE"/>
    <x v="52"/>
    <n v="955.64846599999998"/>
  </r>
  <r>
    <x v="0"/>
    <s v="C"/>
    <s v="ABW"/>
    <x v="53"/>
    <m/>
  </r>
  <r>
    <x v="1"/>
    <s v="C"/>
    <s v="AFG"/>
    <x v="53"/>
    <n v="631.74497059999999"/>
  </r>
  <r>
    <x v="2"/>
    <s v="C"/>
    <s v="AGO"/>
    <x v="53"/>
    <n v="4804.616884"/>
  </r>
  <r>
    <x v="3"/>
    <s v="C"/>
    <s v="ALB"/>
    <x v="53"/>
    <n v="4414.7231400000001"/>
  </r>
  <r>
    <x v="4"/>
    <s v="C"/>
    <s v="AND"/>
    <x v="53"/>
    <n v="40215.435319999997"/>
  </r>
  <r>
    <x v="5"/>
    <s v="R"/>
    <s v="ARB"/>
    <x v="53"/>
    <n v="7435.8891210000002"/>
  </r>
  <r>
    <x v="6"/>
    <s v="C"/>
    <s v="ARE"/>
    <x v="53"/>
    <n v="43350.642679999997"/>
  </r>
  <r>
    <x v="7"/>
    <s v="C"/>
    <s v="ARG"/>
    <x v="53"/>
    <n v="12976.636420000001"/>
  </r>
  <r>
    <x v="8"/>
    <s v="C"/>
    <s v="ARM"/>
    <x v="53"/>
    <n v="3843.5912130000002"/>
  </r>
  <r>
    <x v="9"/>
    <s v="C"/>
    <s v="ASM"/>
    <x v="53"/>
    <n v="11553.691210000001"/>
  </r>
  <r>
    <x v="10"/>
    <s v="C"/>
    <s v="ATG"/>
    <x v="53"/>
    <n v="12224.864159999999"/>
  </r>
  <r>
    <x v="11"/>
    <s v="C"/>
    <s v="AUS"/>
    <x v="53"/>
    <n v="67792.30386"/>
  </r>
  <r>
    <x v="12"/>
    <s v="C"/>
    <s v="AUT"/>
    <x v="53"/>
    <n v="50504.715320000003"/>
  </r>
  <r>
    <x v="13"/>
    <s v="C"/>
    <s v="AZE"/>
    <x v="53"/>
    <n v="7875.7569530000001"/>
  </r>
  <r>
    <x v="14"/>
    <s v="C"/>
    <s v="BDI"/>
    <x v="53"/>
    <n v="282.75552520000002"/>
  </r>
  <r>
    <x v="15"/>
    <s v="C"/>
    <s v="BEL"/>
    <x v="53"/>
    <n v="46510.386469999998"/>
  </r>
  <r>
    <x v="16"/>
    <s v="C"/>
    <s v="BEN"/>
    <x v="53"/>
    <n v="915.26745860000005"/>
  </r>
  <r>
    <x v="17"/>
    <s v="C"/>
    <s v="BFA"/>
    <x v="53"/>
    <n v="699.04528470000002"/>
  </r>
  <r>
    <x v="18"/>
    <s v="C"/>
    <s v="BGD"/>
    <x v="53"/>
    <n v="951.88945349999995"/>
  </r>
  <r>
    <x v="19"/>
    <s v="C"/>
    <s v="BGR"/>
    <x v="53"/>
    <n v="7674.8605589999997"/>
  </r>
  <r>
    <x v="20"/>
    <s v="C"/>
    <s v="BHR"/>
    <x v="53"/>
    <n v="25010.183290000001"/>
  </r>
  <r>
    <x v="21"/>
    <s v="C"/>
    <s v="BHS"/>
    <x v="53"/>
    <n v="22590.393380000001"/>
  </r>
  <r>
    <x v="22"/>
    <s v="C"/>
    <s v="BIH"/>
    <x v="53"/>
    <n v="5035.8655500000004"/>
  </r>
  <r>
    <x v="23"/>
    <s v="C"/>
    <s v="BLR"/>
    <x v="53"/>
    <n v="7978.8254429999997"/>
  </r>
  <r>
    <x v="24"/>
    <s v="C"/>
    <s v="BLZ"/>
    <x v="53"/>
    <n v="4688.5384430000004"/>
  </r>
  <r>
    <x v="25"/>
    <s v="C"/>
    <s v="BMU"/>
    <x v="53"/>
    <n v="85748.065409999996"/>
  </r>
  <r>
    <x v="26"/>
    <s v="C"/>
    <s v="BOL"/>
    <x v="53"/>
    <n v="2947.9385259999999"/>
  </r>
  <r>
    <x v="27"/>
    <s v="C"/>
    <s v="BRA"/>
    <x v="53"/>
    <n v="12216.90446"/>
  </r>
  <r>
    <x v="28"/>
    <s v="C"/>
    <s v="BRB"/>
    <x v="53"/>
    <n v="15472.7814"/>
  </r>
  <r>
    <x v="29"/>
    <s v="C"/>
    <s v="BRN"/>
    <x v="53"/>
    <n v="44597.27968"/>
  </r>
  <r>
    <x v="30"/>
    <s v="C"/>
    <s v="BTN"/>
    <x v="53"/>
    <n v="2350.882889"/>
  </r>
  <r>
    <x v="31"/>
    <s v="C"/>
    <s v="BWA"/>
    <x v="53"/>
    <n v="7007.6257830000004"/>
  </r>
  <r>
    <x v="32"/>
    <s v="C"/>
    <s v="CAF"/>
    <x v="53"/>
    <n v="337.48496139999997"/>
  </r>
  <r>
    <x v="33"/>
    <s v="C"/>
    <s v="CAN"/>
    <x v="53"/>
    <n v="52413.721160000001"/>
  </r>
  <r>
    <x v="34"/>
    <s v="R"/>
    <s v="CEB"/>
    <x v="53"/>
    <n v="13704.566650000001"/>
  </r>
  <r>
    <x v="35"/>
    <s v="C"/>
    <s v="CHE"/>
    <x v="53"/>
    <n v="84658.88768"/>
  </r>
  <r>
    <x v="36"/>
    <s v="C"/>
    <s v="CHI"/>
    <x v="53"/>
    <m/>
  </r>
  <r>
    <x v="37"/>
    <s v="C"/>
    <s v="CHL"/>
    <x v="53"/>
    <n v="15941.397220000001"/>
  </r>
  <r>
    <x v="38"/>
    <s v="C"/>
    <s v="CHN"/>
    <x v="53"/>
    <n v="7077.7705939999996"/>
  </r>
  <r>
    <x v="39"/>
    <s v="C"/>
    <s v="CIV"/>
    <x v="53"/>
    <n v="1423.682282"/>
  </r>
  <r>
    <x v="40"/>
    <s v="C"/>
    <s v="CMR"/>
    <x v="53"/>
    <n v="1365.34419"/>
  </r>
  <r>
    <x v="41"/>
    <s v="C"/>
    <s v="COD"/>
    <x v="53"/>
    <n v="420.87049000000002"/>
  </r>
  <r>
    <x v="42"/>
    <s v="C"/>
    <s v="COG"/>
    <x v="53"/>
    <n v="2964.5731519999999"/>
  </r>
  <r>
    <x v="43"/>
    <s v="C"/>
    <s v="COL"/>
    <x v="53"/>
    <n v="8030.5860300000004"/>
  </r>
  <r>
    <x v="44"/>
    <s v="C"/>
    <s v="COM"/>
    <x v="53"/>
    <n v="834.34109490000003"/>
  </r>
  <r>
    <x v="45"/>
    <s v="C"/>
    <s v="CPV"/>
    <x v="53"/>
    <n v="3558.7963140000002"/>
  </r>
  <r>
    <x v="46"/>
    <s v="C"/>
    <s v="CRI"/>
    <x v="53"/>
    <n v="10569.666310000001"/>
  </r>
  <r>
    <x v="47"/>
    <s v="R"/>
    <s v="CSS"/>
    <x v="53"/>
    <n v="9654.5664699999998"/>
  </r>
  <r>
    <x v="48"/>
    <s v="C"/>
    <s v="CUB"/>
    <x v="53"/>
    <n v="6760.15344"/>
  </r>
  <r>
    <x v="49"/>
    <s v="C"/>
    <s v="CUW"/>
    <x v="53"/>
    <m/>
  </r>
  <r>
    <x v="50"/>
    <s v="C"/>
    <s v="CYM"/>
    <x v="53"/>
    <m/>
  </r>
  <r>
    <x v="51"/>
    <s v="C"/>
    <s v="CYP"/>
    <x v="53"/>
    <n v="27907.967359999999"/>
  </r>
  <r>
    <x v="52"/>
    <s v="C"/>
    <s v="CZE"/>
    <x v="53"/>
    <n v="19916.019390000001"/>
  </r>
  <r>
    <x v="53"/>
    <s v="C"/>
    <s v="DEU"/>
    <x v="53"/>
    <n v="46530.91143"/>
  </r>
  <r>
    <x v="54"/>
    <s v="C"/>
    <s v="DJI"/>
    <x v="53"/>
    <n v="1622.637974"/>
  </r>
  <r>
    <x v="55"/>
    <s v="C"/>
    <s v="DMA"/>
    <x v="53"/>
    <n v="7022.7506649999996"/>
  </r>
  <r>
    <x v="56"/>
    <s v="C"/>
    <s v="DNK"/>
    <x v="53"/>
    <n v="61191.192629999998"/>
  </r>
  <r>
    <x v="57"/>
    <s v="C"/>
    <s v="DOM"/>
    <x v="53"/>
    <n v="6027.0555439999998"/>
  </r>
  <r>
    <x v="58"/>
    <s v="C"/>
    <s v="DZA"/>
    <x v="53"/>
    <n v="5471.8667660000001"/>
  </r>
  <r>
    <x v="59"/>
    <s v="R"/>
    <s v="EAP"/>
    <x v="53"/>
    <n v="5905.3898660000004"/>
  </r>
  <r>
    <x v="60"/>
    <s v="R"/>
    <s v="EAR"/>
    <x v="53"/>
    <n v="3354.8882680000002"/>
  </r>
  <r>
    <x v="61"/>
    <s v="R"/>
    <s v="EAS"/>
    <x v="53"/>
    <n v="9445.0018949999994"/>
  </r>
  <r>
    <x v="62"/>
    <s v="R"/>
    <s v="ECA"/>
    <x v="53"/>
    <n v="10491.199780000001"/>
  </r>
  <r>
    <x v="63"/>
    <s v="R"/>
    <s v="ECS"/>
    <x v="53"/>
    <n v="25870.413540000001"/>
  </r>
  <r>
    <x v="64"/>
    <s v="C"/>
    <s v="ECU"/>
    <x v="53"/>
    <n v="6074.0908289999998"/>
  </r>
  <r>
    <x v="65"/>
    <s v="C"/>
    <s v="EGY"/>
    <x v="53"/>
    <n v="3213.389158"/>
  </r>
  <r>
    <x v="66"/>
    <s v="R"/>
    <s v="EMU"/>
    <x v="53"/>
    <n v="39097.590640000002"/>
  </r>
  <r>
    <x v="67"/>
    <s v="C"/>
    <s v="ERI"/>
    <x v="53"/>
    <m/>
  </r>
  <r>
    <x v="68"/>
    <s v="C"/>
    <s v="ESP"/>
    <x v="53"/>
    <n v="29210.093420000001"/>
  </r>
  <r>
    <x v="69"/>
    <s v="C"/>
    <s v="EST"/>
    <x v="53"/>
    <n v="19029.774600000001"/>
  </r>
  <r>
    <x v="70"/>
    <s v="C"/>
    <s v="ETH"/>
    <x v="53"/>
    <n v="502.1535887"/>
  </r>
  <r>
    <x v="71"/>
    <s v="R"/>
    <s v="EUU"/>
    <x v="53"/>
    <n v="35536.862079999999"/>
  </r>
  <r>
    <x v="72"/>
    <s v="R"/>
    <s v="FCS"/>
    <x v="53"/>
    <n v="1699.637379"/>
  </r>
  <r>
    <x v="73"/>
    <s v="C"/>
    <s v="FIN"/>
    <x v="53"/>
    <n v="49638.077129999998"/>
  </r>
  <r>
    <x v="74"/>
    <s v="C"/>
    <s v="FJI"/>
    <x v="53"/>
    <n v="4763.0689560000001"/>
  </r>
  <r>
    <x v="75"/>
    <s v="C"/>
    <s v="FRA"/>
    <x v="53"/>
    <n v="42554.122049999998"/>
  </r>
  <r>
    <x v="76"/>
    <s v="C"/>
    <s v="FRO"/>
    <x v="53"/>
    <n v="53612.713450000003"/>
  </r>
  <r>
    <x v="77"/>
    <s v="C"/>
    <s v="FSM"/>
    <x v="53"/>
    <n v="3044.546875"/>
  </r>
  <r>
    <x v="78"/>
    <s v="C"/>
    <s v="GAB"/>
    <x v="53"/>
    <n v="9679.7429950000005"/>
  </r>
  <r>
    <x v="79"/>
    <s v="C"/>
    <s v="GBR"/>
    <x v="53"/>
    <n v="42407.371010000003"/>
  </r>
  <r>
    <x v="80"/>
    <s v="C"/>
    <s v="GEO"/>
    <x v="53"/>
    <n v="4274.3768570000002"/>
  </r>
  <r>
    <x v="81"/>
    <s v="C"/>
    <s v="GHA"/>
    <x v="53"/>
    <n v="1814.492297"/>
  </r>
  <r>
    <x v="82"/>
    <s v="C"/>
    <s v="GIB"/>
    <x v="53"/>
    <m/>
  </r>
  <r>
    <x v="83"/>
    <s v="C"/>
    <s v="GIN"/>
    <x v="53"/>
    <n v="540.16932039999995"/>
  </r>
  <r>
    <x v="84"/>
    <s v="C"/>
    <s v="GMB"/>
    <x v="53"/>
    <n v="486.07952469999998"/>
  </r>
  <r>
    <x v="85"/>
    <s v="C"/>
    <s v="GNB"/>
    <x v="53"/>
    <n v="610.56630470000005"/>
  </r>
  <r>
    <x v="86"/>
    <s v="C"/>
    <s v="GNQ"/>
    <x v="53"/>
    <n v="20246.99308"/>
  </r>
  <r>
    <x v="87"/>
    <s v="C"/>
    <s v="GRC"/>
    <x v="53"/>
    <n v="21874.819500000001"/>
  </r>
  <r>
    <x v="88"/>
    <s v="C"/>
    <s v="GRD"/>
    <x v="53"/>
    <n v="7955.6159850000004"/>
  </r>
  <r>
    <x v="89"/>
    <s v="C"/>
    <s v="GRL"/>
    <x v="53"/>
    <n v="43967.150159999997"/>
  </r>
  <r>
    <x v="90"/>
    <s v="C"/>
    <s v="GTM"/>
    <x v="53"/>
    <n v="3452.8289340000001"/>
  </r>
  <r>
    <x v="91"/>
    <s v="C"/>
    <s v="GUM"/>
    <x v="53"/>
    <n v="33446.609510000002"/>
  </r>
  <r>
    <x v="92"/>
    <s v="C"/>
    <s v="GUY"/>
    <x v="53"/>
    <n v="3944.1781729999998"/>
  </r>
  <r>
    <x v="93"/>
    <s v="R"/>
    <s v="HIC"/>
    <x v="53"/>
    <n v="42192.35097"/>
  </r>
  <r>
    <x v="94"/>
    <s v="C"/>
    <s v="HKG"/>
    <x v="53"/>
    <n v="38357.826760000004"/>
  </r>
  <r>
    <x v="95"/>
    <s v="C"/>
    <s v="HND"/>
    <x v="53"/>
    <n v="2136.773905"/>
  </r>
  <r>
    <x v="96"/>
    <s v="R"/>
    <s v="HPC"/>
    <x v="53"/>
    <n v="882.52912939999999"/>
  </r>
  <r>
    <x v="97"/>
    <s v="C"/>
    <s v="HRV"/>
    <x v="53"/>
    <n v="13574.740089999999"/>
  </r>
  <r>
    <x v="98"/>
    <s v="C"/>
    <s v="HTI"/>
    <x v="53"/>
    <n v="810.26560730000006"/>
  </r>
  <r>
    <x v="99"/>
    <s v="C"/>
    <s v="HUN"/>
    <x v="53"/>
    <n v="13613.60147"/>
  </r>
  <r>
    <x v="100"/>
    <s v="R"/>
    <s v="IBD"/>
    <x v="53"/>
    <n v="5804.921096"/>
  </r>
  <r>
    <x v="101"/>
    <s v="R"/>
    <s v="IBT"/>
    <x v="53"/>
    <n v="4707.4544640000004"/>
  </r>
  <r>
    <x v="102"/>
    <s v="R"/>
    <s v="IDA"/>
    <x v="53"/>
    <n v="1306.8668789999999"/>
  </r>
  <r>
    <x v="103"/>
    <s v="R"/>
    <s v="IDB"/>
    <x v="53"/>
    <n v="1975.0333740000001"/>
  </r>
  <r>
    <x v="104"/>
    <s v="C"/>
    <s v="IDN"/>
    <x v="53"/>
    <n v="3620.6639810000001"/>
  </r>
  <r>
    <x v="105"/>
    <s v="R"/>
    <s v="IDX"/>
    <x v="53"/>
    <n v="966.84267079999995"/>
  </r>
  <r>
    <x v="106"/>
    <s v="C"/>
    <s v="IMN"/>
    <x v="53"/>
    <n v="82356.823369999998"/>
  </r>
  <r>
    <x v="107"/>
    <s v="C"/>
    <s v="IND"/>
    <x v="53"/>
    <n v="1452.195373"/>
  </r>
  <r>
    <x v="108"/>
    <s v="R"/>
    <s v="INX"/>
    <x v="53"/>
    <m/>
  </r>
  <r>
    <x v="109"/>
    <s v="C"/>
    <s v="IRL"/>
    <x v="53"/>
    <n v="52034.767359999998"/>
  </r>
  <r>
    <x v="110"/>
    <s v="C"/>
    <s v="IRN"/>
    <x v="53"/>
    <n v="6607.068354"/>
  </r>
  <r>
    <x v="111"/>
    <s v="C"/>
    <s v="IRQ"/>
    <x v="53"/>
    <n v="6925.2240460000003"/>
  </r>
  <r>
    <x v="112"/>
    <s v="C"/>
    <s v="ISL"/>
    <x v="53"/>
    <n v="47810.308879999997"/>
  </r>
  <r>
    <x v="113"/>
    <s v="C"/>
    <s v="ISR"/>
    <x v="53"/>
    <n v="36393.669320000001"/>
  </r>
  <r>
    <x v="114"/>
    <s v="C"/>
    <s v="ITA"/>
    <x v="53"/>
    <n v="35370.274409999998"/>
  </r>
  <r>
    <x v="115"/>
    <s v="C"/>
    <s v="JAM"/>
    <x v="53"/>
    <n v="5006.1449519999996"/>
  </r>
  <r>
    <x v="116"/>
    <s v="C"/>
    <s v="JOR"/>
    <x v="53"/>
    <n v="3992.867107"/>
  </r>
  <r>
    <x v="117"/>
    <s v="C"/>
    <s v="JPN"/>
    <x v="53"/>
    <n v="40454.447460000003"/>
  </r>
  <r>
    <x v="118"/>
    <s v="C"/>
    <s v="KAZ"/>
    <x v="53"/>
    <n v="13890.85601"/>
  </r>
  <r>
    <x v="119"/>
    <s v="C"/>
    <s v="KEN"/>
    <x v="53"/>
    <n v="1229.1147980000001"/>
  </r>
  <r>
    <x v="120"/>
    <s v="C"/>
    <s v="KGZ"/>
    <x v="53"/>
    <n v="1282.4371619999999"/>
  </r>
  <r>
    <x v="121"/>
    <s v="C"/>
    <s v="KHM"/>
    <x v="53"/>
    <n v="1028.419568"/>
  </r>
  <r>
    <x v="122"/>
    <s v="C"/>
    <s v="KIR"/>
    <x v="53"/>
    <n v="1724.3617369999999"/>
  </r>
  <r>
    <x v="123"/>
    <s v="C"/>
    <s v="KNA"/>
    <x v="53"/>
    <n v="14823.748589999999"/>
  </r>
  <r>
    <x v="124"/>
    <s v="C"/>
    <s v="KOR"/>
    <x v="53"/>
    <n v="25890.018670000001"/>
  </r>
  <r>
    <x v="125"/>
    <s v="C"/>
    <s v="KWT"/>
    <x v="53"/>
    <n v="48399.905809999997"/>
  </r>
  <r>
    <x v="126"/>
    <s v="R"/>
    <s v="LAC"/>
    <x v="53"/>
    <n v="9776.4968509999999"/>
  </r>
  <r>
    <x v="127"/>
    <s v="C"/>
    <s v="LAO"/>
    <x v="53"/>
    <n v="1838.7947790000001"/>
  </r>
  <r>
    <x v="128"/>
    <s v="C"/>
    <s v="LBN"/>
    <x v="53"/>
    <n v="8406.2851530000007"/>
  </r>
  <r>
    <x v="129"/>
    <s v="C"/>
    <s v="LBR"/>
    <x v="53"/>
    <n v="454.12222359999998"/>
  </r>
  <r>
    <x v="130"/>
    <s v="C"/>
    <s v="LBY"/>
    <x v="53"/>
    <m/>
  </r>
  <r>
    <x v="131"/>
    <s v="C"/>
    <s v="LCA"/>
    <x v="53"/>
    <n v="7503.4281289999999"/>
  </r>
  <r>
    <x v="132"/>
    <s v="R"/>
    <s v="LCN"/>
    <x v="53"/>
    <n v="10154.67122"/>
  </r>
  <r>
    <x v="133"/>
    <s v="R"/>
    <s v="LDC"/>
    <x v="53"/>
    <n v="946.72580370000003"/>
  </r>
  <r>
    <x v="134"/>
    <s v="R"/>
    <s v="LIC"/>
    <x v="53"/>
    <n v="624.75194050000005"/>
  </r>
  <r>
    <x v="135"/>
    <s v="C"/>
    <s v="LIE"/>
    <x v="53"/>
    <n v="173528.15049999999"/>
  </r>
  <r>
    <x v="136"/>
    <s v="C"/>
    <s v="LKA"/>
    <x v="53"/>
    <n v="3610.289374"/>
  </r>
  <r>
    <x v="137"/>
    <s v="R"/>
    <s v="LMC"/>
    <x v="53"/>
    <n v="1998.736617"/>
  </r>
  <r>
    <x v="138"/>
    <s v="R"/>
    <s v="LMY"/>
    <x v="53"/>
    <n v="4583.8449879999998"/>
  </r>
  <r>
    <x v="139"/>
    <s v="C"/>
    <s v="LSO"/>
    <x v="53"/>
    <n v="1196.0133499999999"/>
  </r>
  <r>
    <x v="140"/>
    <s v="R"/>
    <s v="LTE"/>
    <x v="53"/>
    <n v="8526.5919570000005"/>
  </r>
  <r>
    <x v="141"/>
    <s v="C"/>
    <s v="LTU"/>
    <x v="53"/>
    <n v="15712.823759999999"/>
  </r>
  <r>
    <x v="142"/>
    <s v="C"/>
    <s v="LUX"/>
    <x v="53"/>
    <n v="113751.8005"/>
  </r>
  <r>
    <x v="143"/>
    <s v="C"/>
    <s v="LVA"/>
    <x v="53"/>
    <n v="15032.229240000001"/>
  </r>
  <r>
    <x v="144"/>
    <s v="C"/>
    <s v="MAC"/>
    <x v="53"/>
    <n v="89524.844360000003"/>
  </r>
  <r>
    <x v="145"/>
    <s v="C"/>
    <s v="MAF"/>
    <x v="53"/>
    <m/>
  </r>
  <r>
    <x v="146"/>
    <s v="C"/>
    <s v="MAR"/>
    <x v="53"/>
    <n v="3111.7628869999999"/>
  </r>
  <r>
    <x v="147"/>
    <s v="C"/>
    <s v="MCO"/>
    <x v="53"/>
    <m/>
  </r>
  <r>
    <x v="148"/>
    <s v="C"/>
    <s v="MDA"/>
    <x v="53"/>
    <n v="2243.9796620000002"/>
  </r>
  <r>
    <x v="149"/>
    <s v="C"/>
    <s v="MDG"/>
    <x v="53"/>
    <n v="461.72307219999999"/>
  </r>
  <r>
    <x v="150"/>
    <s v="C"/>
    <s v="MDV"/>
    <x v="53"/>
    <n v="7112.3357500000002"/>
  </r>
  <r>
    <x v="151"/>
    <s v="R"/>
    <s v="MEA"/>
    <x v="53"/>
    <n v="8642.9476770000001"/>
  </r>
  <r>
    <x v="152"/>
    <s v="C"/>
    <s v="MEX"/>
    <x v="53"/>
    <n v="10298.86766"/>
  </r>
  <r>
    <x v="153"/>
    <s v="C"/>
    <s v="MHL"/>
    <x v="53"/>
    <n v="3617.7523540000002"/>
  </r>
  <r>
    <x v="154"/>
    <s v="R"/>
    <s v="MIC"/>
    <x v="53"/>
    <n v="5039.6357379999999"/>
  </r>
  <r>
    <x v="155"/>
    <s v="C"/>
    <s v="MKD"/>
    <x v="53"/>
    <n v="5211.4992000000002"/>
  </r>
  <r>
    <x v="156"/>
    <s v="C"/>
    <s v="MLI"/>
    <x v="53"/>
    <n v="777.60591390000002"/>
  </r>
  <r>
    <x v="157"/>
    <s v="C"/>
    <s v="MLT"/>
    <x v="53"/>
    <n v="23930.18808"/>
  </r>
  <r>
    <x v="158"/>
    <s v="C"/>
    <s v="MMR"/>
    <x v="53"/>
    <n v="1168.8039470000001"/>
  </r>
  <r>
    <x v="159"/>
    <s v="R"/>
    <s v="MNA"/>
    <x v="53"/>
    <n v="4615.9822370000002"/>
  </r>
  <r>
    <x v="160"/>
    <s v="C"/>
    <s v="MNE"/>
    <x v="53"/>
    <n v="7186.429787"/>
  </r>
  <r>
    <x v="161"/>
    <s v="C"/>
    <s v="MNG"/>
    <x v="53"/>
    <n v="4385.379355"/>
  </r>
  <r>
    <x v="162"/>
    <s v="C"/>
    <s v="MNP"/>
    <x v="53"/>
    <n v="14434.82123"/>
  </r>
  <r>
    <x v="163"/>
    <s v="C"/>
    <s v="MOZ"/>
    <x v="53"/>
    <n v="605.98560810000004"/>
  </r>
  <r>
    <x v="164"/>
    <s v="C"/>
    <s v="MRT"/>
    <x v="53"/>
    <n v="1450.5780380000001"/>
  </r>
  <r>
    <x v="165"/>
    <s v="C"/>
    <s v="MUS"/>
    <x v="53"/>
    <n v="9637.0026500000004"/>
  </r>
  <r>
    <x v="166"/>
    <s v="C"/>
    <s v="MWI"/>
    <x v="53"/>
    <n v="332.92230389999997"/>
  </r>
  <r>
    <x v="167"/>
    <s v="C"/>
    <s v="MYS"/>
    <x v="53"/>
    <n v="10882.278420000001"/>
  </r>
  <r>
    <x v="168"/>
    <s v="R"/>
    <s v="NAC"/>
    <x v="53"/>
    <n v="52755.77925"/>
  </r>
  <r>
    <x v="169"/>
    <s v="C"/>
    <s v="NAM"/>
    <x v="53"/>
    <n v="5488.1317120000003"/>
  </r>
  <r>
    <x v="170"/>
    <s v="C"/>
    <s v="NCL"/>
    <x v="53"/>
    <m/>
  </r>
  <r>
    <x v="171"/>
    <s v="C"/>
    <s v="NER"/>
    <x v="53"/>
    <n v="416.14008380000001"/>
  </r>
  <r>
    <x v="172"/>
    <s v="C"/>
    <s v="NGA"/>
    <x v="53"/>
    <n v="2996.9643019999999"/>
  </r>
  <r>
    <x v="173"/>
    <s v="C"/>
    <s v="NIC"/>
    <x v="53"/>
    <n v="1847.1980490000001"/>
  </r>
  <r>
    <x v="174"/>
    <s v="C"/>
    <s v="NLD"/>
    <x v="53"/>
    <n v="51574.489419999998"/>
  </r>
  <r>
    <x v="175"/>
    <s v="C"/>
    <s v="NOR"/>
    <x v="53"/>
    <n v="102910.435"/>
  </r>
  <r>
    <x v="176"/>
    <s v="C"/>
    <s v="NPL"/>
    <x v="53"/>
    <n v="688.61727880000001"/>
  </r>
  <r>
    <x v="177"/>
    <s v="C"/>
    <s v="NRU"/>
    <x v="53"/>
    <n v="10036.183209999999"/>
  </r>
  <r>
    <x v="178"/>
    <s v="C"/>
    <s v="NZL"/>
    <x v="53"/>
    <n v="42889.881410000002"/>
  </r>
  <r>
    <x v="179"/>
    <s v="R"/>
    <s v="OED"/>
    <x v="53"/>
    <n v="38252.277320000001"/>
  </r>
  <r>
    <x v="180"/>
    <s v="C"/>
    <s v="OMN"/>
    <x v="53"/>
    <n v="21268.756399999998"/>
  </r>
  <r>
    <x v="181"/>
    <s v="R"/>
    <s v="OSS"/>
    <x v="53"/>
    <n v="15316.035110000001"/>
  </r>
  <r>
    <x v="182"/>
    <s v="C"/>
    <s v="PAK"/>
    <x v="53"/>
    <n v="1272.441061"/>
  </r>
  <r>
    <x v="183"/>
    <s v="C"/>
    <s v="PAN"/>
    <x v="53"/>
    <n v="11685.97983"/>
  </r>
  <r>
    <x v="184"/>
    <s v="C"/>
    <s v="PER"/>
    <x v="53"/>
    <n v="6583.1162480000003"/>
  </r>
  <r>
    <x v="185"/>
    <s v="C"/>
    <s v="PHL"/>
    <x v="53"/>
    <n v="2760.2891460000001"/>
  </r>
  <r>
    <x v="186"/>
    <s v="C"/>
    <s v="PLW"/>
    <x v="53"/>
    <n v="10932.122369999999"/>
  </r>
  <r>
    <x v="187"/>
    <s v="C"/>
    <s v="PNG"/>
    <x v="53"/>
    <n v="2029.953604"/>
  </r>
  <r>
    <x v="188"/>
    <s v="C"/>
    <s v="POL"/>
    <x v="53"/>
    <n v="13780.54911"/>
  </r>
  <r>
    <x v="189"/>
    <s v="R"/>
    <s v="PRE"/>
    <x v="53"/>
    <n v="1731.0641029999999"/>
  </r>
  <r>
    <x v="190"/>
    <s v="C"/>
    <s v="PRI"/>
    <x v="53"/>
    <n v="28703.748350000002"/>
  </r>
  <r>
    <x v="191"/>
    <s v="C"/>
    <s v="PRK"/>
    <x v="53"/>
    <m/>
  </r>
  <r>
    <x v="192"/>
    <s v="C"/>
    <s v="PRT"/>
    <x v="53"/>
    <n v="21618.735339999999"/>
  </r>
  <r>
    <x v="193"/>
    <s v="C"/>
    <s v="PRY"/>
    <x v="53"/>
    <n v="4479.9058580000001"/>
  </r>
  <r>
    <x v="194"/>
    <s v="R"/>
    <s v="PSE"/>
    <x v="53"/>
    <n v="2992.2009950000001"/>
  </r>
  <r>
    <x v="195"/>
    <s v="R"/>
    <s v="PSS"/>
    <x v="53"/>
    <n v="3641.374476"/>
  </r>
  <r>
    <x v="196"/>
    <s v="R"/>
    <s v="PST"/>
    <x v="53"/>
    <n v="42131.000679999997"/>
  </r>
  <r>
    <x v="197"/>
    <s v="C"/>
    <s v="PYF"/>
    <x v="53"/>
    <m/>
  </r>
  <r>
    <x v="198"/>
    <s v="C"/>
    <s v="QAT"/>
    <x v="53"/>
    <n v="88304.879579999993"/>
  </r>
  <r>
    <x v="199"/>
    <s v="C"/>
    <s v="ROU"/>
    <x v="53"/>
    <n v="9585.2665930000003"/>
  </r>
  <r>
    <x v="200"/>
    <s v="C"/>
    <s v="RUS"/>
    <x v="53"/>
    <n v="15543.676530000001"/>
  </r>
  <r>
    <x v="201"/>
    <s v="C"/>
    <s v="RWA"/>
    <x v="53"/>
    <n v="688.87685569999996"/>
  </r>
  <r>
    <x v="202"/>
    <s v="R"/>
    <s v="SAS"/>
    <x v="53"/>
    <n v="1386.542422"/>
  </r>
  <r>
    <x v="203"/>
    <s v="C"/>
    <s v="SAU"/>
    <x v="53"/>
    <n v="24934.386139999999"/>
  </r>
  <r>
    <x v="204"/>
    <s v="C"/>
    <s v="SDN"/>
    <x v="53"/>
    <n v="1955.660799"/>
  </r>
  <r>
    <x v="205"/>
    <s v="C"/>
    <s v="SEN"/>
    <x v="53"/>
    <n v="1048.9123509999999"/>
  </r>
  <r>
    <x v="206"/>
    <s v="C"/>
    <s v="SGP"/>
    <x v="53"/>
    <n v="56029.189140000002"/>
  </r>
  <r>
    <x v="207"/>
    <s v="C"/>
    <s v="SLB"/>
    <x v="53"/>
    <n v="1880.5159000000001"/>
  </r>
  <r>
    <x v="208"/>
    <s v="C"/>
    <s v="SLE"/>
    <x v="53"/>
    <n v="710.81869979999999"/>
  </r>
  <r>
    <x v="209"/>
    <s v="C"/>
    <s v="SLV"/>
    <x v="53"/>
    <n v="3895.664491"/>
  </r>
  <r>
    <x v="210"/>
    <s v="C"/>
    <s v="SMR"/>
    <x v="53"/>
    <m/>
  </r>
  <r>
    <x v="211"/>
    <s v="C"/>
    <s v="SOM"/>
    <x v="53"/>
    <n v="407.54323540000001"/>
  </r>
  <r>
    <x v="212"/>
    <s v="C"/>
    <s v="SRB"/>
    <x v="53"/>
    <n v="6353.8263829999996"/>
  </r>
  <r>
    <x v="213"/>
    <s v="R"/>
    <s v="SSA"/>
    <x v="53"/>
    <n v="1776.493064"/>
  </r>
  <r>
    <x v="214"/>
    <s v="C"/>
    <s v="SSD"/>
    <x v="53"/>
    <n v="1186.1013250000001"/>
  </r>
  <r>
    <x v="215"/>
    <s v="R"/>
    <s v="SSF"/>
    <x v="53"/>
    <n v="1777.807485"/>
  </r>
  <r>
    <x v="216"/>
    <s v="R"/>
    <s v="SST"/>
    <x v="53"/>
    <n v="13526.30097"/>
  </r>
  <r>
    <x v="217"/>
    <s v="C"/>
    <s v="STP"/>
    <x v="53"/>
    <n v="1619.532678"/>
  </r>
  <r>
    <x v="218"/>
    <s v="C"/>
    <s v="SUR"/>
    <x v="53"/>
    <n v="9484.5680979999997"/>
  </r>
  <r>
    <x v="219"/>
    <s v="C"/>
    <s v="SVK"/>
    <x v="53"/>
    <n v="18191.612789999999"/>
  </r>
  <r>
    <x v="220"/>
    <s v="C"/>
    <s v="SVN"/>
    <x v="53"/>
    <n v="23150.31799"/>
  </r>
  <r>
    <x v="221"/>
    <s v="C"/>
    <s v="SWE"/>
    <x v="53"/>
    <n v="60283.245219999997"/>
  </r>
  <r>
    <x v="222"/>
    <s v="C"/>
    <s v="SWZ"/>
    <x v="53"/>
    <n v="3598.7059720000002"/>
  </r>
  <r>
    <x v="223"/>
    <s v="C"/>
    <s v="SXM"/>
    <x v="53"/>
    <m/>
  </r>
  <r>
    <x v="224"/>
    <s v="C"/>
    <s v="SYC"/>
    <x v="53"/>
    <n v="15687.347949999999"/>
  </r>
  <r>
    <x v="225"/>
    <s v="C"/>
    <s v="SYR"/>
    <x v="53"/>
    <m/>
  </r>
  <r>
    <x v="226"/>
    <s v="C"/>
    <s v="TCA"/>
    <x v="53"/>
    <m/>
  </r>
  <r>
    <x v="227"/>
    <s v="C"/>
    <s v="TCD"/>
    <x v="53"/>
    <n v="986.01031769999997"/>
  </r>
  <r>
    <x v="228"/>
    <s v="R"/>
    <s v="TEA"/>
    <x v="53"/>
    <n v="5968.3884939999998"/>
  </r>
  <r>
    <x v="229"/>
    <s v="R"/>
    <s v="TEC"/>
    <x v="53"/>
    <n v="10770.39824"/>
  </r>
  <r>
    <x v="230"/>
    <s v="C"/>
    <s v="TGO"/>
    <x v="53"/>
    <n v="579.43480499999998"/>
  </r>
  <r>
    <x v="231"/>
    <s v="C"/>
    <s v="THA"/>
    <x v="53"/>
    <n v="6171.262444"/>
  </r>
  <r>
    <x v="232"/>
    <s v="C"/>
    <s v="TJK"/>
    <x v="53"/>
    <n v="1040.214412"/>
  </r>
  <r>
    <x v="233"/>
    <s v="C"/>
    <s v="TKM"/>
    <x v="53"/>
    <n v="7304.4205250000005"/>
  </r>
  <r>
    <x v="234"/>
    <s v="R"/>
    <s v="TLA"/>
    <x v="53"/>
    <n v="10075.953380000001"/>
  </r>
  <r>
    <x v="235"/>
    <s v="C"/>
    <s v="TLS"/>
    <x v="53"/>
    <n v="1107.765674"/>
  </r>
  <r>
    <x v="236"/>
    <s v="R"/>
    <s v="TMN"/>
    <x v="53"/>
    <n v="4634.9910339999997"/>
  </r>
  <r>
    <x v="237"/>
    <s v="C"/>
    <s v="TON"/>
    <x v="53"/>
    <n v="4266.5571739999996"/>
  </r>
  <r>
    <x v="238"/>
    <s v="R"/>
    <s v="TSA"/>
    <x v="53"/>
    <n v="1386.542422"/>
  </r>
  <r>
    <x v="239"/>
    <s v="R"/>
    <s v="TSS"/>
    <x v="53"/>
    <n v="1777.807485"/>
  </r>
  <r>
    <x v="240"/>
    <s v="C"/>
    <s v="TTO"/>
    <x v="53"/>
    <n v="19607.832829999999"/>
  </r>
  <r>
    <x v="241"/>
    <s v="C"/>
    <s v="TUN"/>
    <x v="53"/>
    <n v="4199.4702530000004"/>
  </r>
  <r>
    <x v="242"/>
    <s v="C"/>
    <s v="TUR"/>
    <x v="53"/>
    <n v="12542.935649999999"/>
  </r>
  <r>
    <x v="243"/>
    <s v="C"/>
    <s v="TUV"/>
    <x v="53"/>
    <n v="3542.1350889999999"/>
  </r>
  <r>
    <x v="244"/>
    <s v="C"/>
    <s v="TZA"/>
    <x v="53"/>
    <n v="901.73143030000006"/>
  </r>
  <r>
    <x v="245"/>
    <s v="C"/>
    <s v="UGA"/>
    <x v="53"/>
    <n v="662.49229030000004"/>
  </r>
  <r>
    <x v="246"/>
    <s v="C"/>
    <s v="UKR"/>
    <x v="53"/>
    <n v="4029.7155039999998"/>
  </r>
  <r>
    <x v="247"/>
    <s v="R"/>
    <s v="UMC"/>
    <x v="53"/>
    <n v="8516.5273809999999"/>
  </r>
  <r>
    <x v="248"/>
    <s v="C"/>
    <s v="URY"/>
    <x v="53"/>
    <n v="16881.205679999999"/>
  </r>
  <r>
    <x v="249"/>
    <s v="C"/>
    <s v="USA"/>
    <x v="53"/>
    <n v="52787.026949999999"/>
  </r>
  <r>
    <x v="250"/>
    <s v="C"/>
    <s v="UZB"/>
    <x v="53"/>
    <n v="1907.5512329999999"/>
  </r>
  <r>
    <x v="251"/>
    <s v="C"/>
    <s v="VCT"/>
    <x v="53"/>
    <n v="6597.2113810000001"/>
  </r>
  <r>
    <x v="252"/>
    <s v="C"/>
    <s v="VEN"/>
    <x v="53"/>
    <n v="12237.22406"/>
  </r>
  <r>
    <x v="253"/>
    <s v="C"/>
    <s v="VGB"/>
    <x v="53"/>
    <m/>
  </r>
  <r>
    <x v="254"/>
    <s v="C"/>
    <s v="VIR"/>
    <x v="53"/>
    <n v="35937.634259999999"/>
  </r>
  <r>
    <x v="255"/>
    <s v="C"/>
    <s v="VNM"/>
    <x v="53"/>
    <n v="1907.564382"/>
  </r>
  <r>
    <x v="256"/>
    <s v="C"/>
    <s v="VUT"/>
    <x v="53"/>
    <n v="3167.3430560000002"/>
  </r>
  <r>
    <x v="257"/>
    <s v="R"/>
    <s v="WLD"/>
    <x v="53"/>
    <n v="10709.47343"/>
  </r>
  <r>
    <x v="258"/>
    <s v="C"/>
    <s v="WSM"/>
    <x v="53"/>
    <n v="4219.0651230000003"/>
  </r>
  <r>
    <x v="259"/>
    <s v="C"/>
    <s v="XKX"/>
    <x v="53"/>
    <n v="3877.0310869999998"/>
  </r>
  <r>
    <x v="260"/>
    <s v="C"/>
    <s v="YEM"/>
    <x v="53"/>
    <n v="1580.181601"/>
  </r>
  <r>
    <x v="261"/>
    <s v="C"/>
    <s v="ZAF"/>
    <x v="53"/>
    <n v="6876.9538210000001"/>
  </r>
  <r>
    <x v="262"/>
    <s v="C"/>
    <s v="ZMB"/>
    <x v="53"/>
    <n v="1850.793359"/>
  </r>
  <r>
    <x v="263"/>
    <s v="C"/>
    <s v="ZWE"/>
    <x v="53"/>
    <n v="1011.227396"/>
  </r>
  <r>
    <x v="0"/>
    <s v="C"/>
    <s v="ABW"/>
    <x v="54"/>
    <m/>
  </r>
  <r>
    <x v="1"/>
    <s v="C"/>
    <s v="AFG"/>
    <x v="54"/>
    <n v="612.0696514"/>
  </r>
  <r>
    <x v="2"/>
    <s v="C"/>
    <s v="AGO"/>
    <x v="54"/>
    <n v="4709.3120239999998"/>
  </r>
  <r>
    <x v="3"/>
    <s v="C"/>
    <s v="ALB"/>
    <x v="54"/>
    <n v="4575.7637869999999"/>
  </r>
  <r>
    <x v="4"/>
    <s v="C"/>
    <s v="AND"/>
    <x v="54"/>
    <m/>
  </r>
  <r>
    <x v="5"/>
    <s v="R"/>
    <s v="ARB"/>
    <x v="54"/>
    <n v="7446.3696609999997"/>
  </r>
  <r>
    <x v="6"/>
    <s v="C"/>
    <s v="ARE"/>
    <x v="54"/>
    <n v="44449.74035"/>
  </r>
  <r>
    <x v="7"/>
    <s v="C"/>
    <s v="ARG"/>
    <x v="54"/>
    <n v="12245.256450000001"/>
  </r>
  <r>
    <x v="8"/>
    <s v="C"/>
    <s v="ARM"/>
    <x v="54"/>
    <n v="3994.7123550000001"/>
  </r>
  <r>
    <x v="9"/>
    <s v="C"/>
    <s v="ASM"/>
    <x v="54"/>
    <n v="11508.55927"/>
  </r>
  <r>
    <x v="10"/>
    <s v="C"/>
    <s v="ATG"/>
    <x v="54"/>
    <n v="12888.29667"/>
  </r>
  <r>
    <x v="11"/>
    <s v="C"/>
    <s v="AUS"/>
    <x v="54"/>
    <n v="62214.609120000001"/>
  </r>
  <r>
    <x v="12"/>
    <s v="C"/>
    <s v="AUT"/>
    <x v="54"/>
    <n v="51322.639969999997"/>
  </r>
  <r>
    <x v="13"/>
    <s v="C"/>
    <s v="AZE"/>
    <x v="54"/>
    <n v="7891.2997759999998"/>
  </r>
  <r>
    <x v="14"/>
    <s v="C"/>
    <s v="BDI"/>
    <x v="54"/>
    <n v="312.7489794"/>
  </r>
  <r>
    <x v="15"/>
    <s v="C"/>
    <s v="BEL"/>
    <x v="54"/>
    <n v="47439.396840000001"/>
  </r>
  <r>
    <x v="16"/>
    <s v="C"/>
    <s v="BEN"/>
    <x v="54"/>
    <n v="943.68657499999995"/>
  </r>
  <r>
    <x v="17"/>
    <s v="C"/>
    <s v="BFA"/>
    <x v="54"/>
    <n v="705.14641129999995"/>
  </r>
  <r>
    <x v="18"/>
    <s v="C"/>
    <s v="BGD"/>
    <x v="54"/>
    <n v="1084.5654300000001"/>
  </r>
  <r>
    <x v="19"/>
    <s v="C"/>
    <s v="BGR"/>
    <x v="54"/>
    <n v="7853.3351910000001"/>
  </r>
  <r>
    <x v="20"/>
    <s v="C"/>
    <s v="BHR"/>
    <x v="54"/>
    <n v="24983.37902"/>
  </r>
  <r>
    <x v="21"/>
    <s v="C"/>
    <s v="BHS"/>
    <x v="54"/>
    <n v="22550.23301"/>
  </r>
  <r>
    <x v="22"/>
    <s v="C"/>
    <s v="BIH"/>
    <x v="54"/>
    <n v="5193.9049320000004"/>
  </r>
  <r>
    <x v="23"/>
    <s v="C"/>
    <s v="BLR"/>
    <x v="54"/>
    <n v="8318.4292939999996"/>
  </r>
  <r>
    <x v="24"/>
    <s v="C"/>
    <s v="BLZ"/>
    <x v="54"/>
    <n v="4852.2236659999999"/>
  </r>
  <r>
    <x v="25"/>
    <s v="C"/>
    <s v="BMU"/>
    <x v="54"/>
    <m/>
  </r>
  <r>
    <x v="26"/>
    <s v="C"/>
    <s v="BOL"/>
    <x v="54"/>
    <n v="3124.0003099999999"/>
  </r>
  <r>
    <x v="27"/>
    <s v="C"/>
    <s v="BRA"/>
    <x v="54"/>
    <n v="12026.61731"/>
  </r>
  <r>
    <x v="28"/>
    <s v="C"/>
    <s v="BRB"/>
    <x v="54"/>
    <n v="15359.66971"/>
  </r>
  <r>
    <x v="29"/>
    <s v="C"/>
    <s v="BRN"/>
    <x v="54"/>
    <n v="41590.865019999997"/>
  </r>
  <r>
    <x v="30"/>
    <s v="C"/>
    <s v="BTN"/>
    <x v="54"/>
    <n v="2522.7960079999998"/>
  </r>
  <r>
    <x v="31"/>
    <s v="C"/>
    <s v="BWA"/>
    <x v="54"/>
    <n v="7497.7623759999997"/>
  </r>
  <r>
    <x v="32"/>
    <s v="C"/>
    <s v="CAF"/>
    <x v="54"/>
    <n v="377.13202740000003"/>
  </r>
  <r>
    <x v="33"/>
    <s v="C"/>
    <s v="CAN"/>
    <x v="54"/>
    <n v="50440.43376"/>
  </r>
  <r>
    <x v="34"/>
    <s v="R"/>
    <s v="CEB"/>
    <x v="54"/>
    <n v="14125.861849999999"/>
  </r>
  <r>
    <x v="35"/>
    <s v="C"/>
    <s v="CHE"/>
    <x v="54"/>
    <n v="85814.588570000007"/>
  </r>
  <r>
    <x v="36"/>
    <s v="C"/>
    <s v="CHI"/>
    <x v="54"/>
    <m/>
  </r>
  <r>
    <x v="37"/>
    <s v="C"/>
    <s v="CHL"/>
    <x v="54"/>
    <n v="14817.377780000001"/>
  </r>
  <r>
    <x v="38"/>
    <s v="C"/>
    <s v="CHN"/>
    <x v="54"/>
    <n v="7683.5020379999996"/>
  </r>
  <r>
    <x v="39"/>
    <s v="C"/>
    <s v="CIV"/>
    <x v="54"/>
    <n v="1569.928275"/>
  </r>
  <r>
    <x v="40"/>
    <s v="C"/>
    <s v="CMR"/>
    <x v="54"/>
    <n v="1441.1401069999999"/>
  </r>
  <r>
    <x v="41"/>
    <s v="C"/>
    <s v="COD"/>
    <x v="54"/>
    <n v="461.56808530000001"/>
  </r>
  <r>
    <x v="42"/>
    <s v="C"/>
    <s v="COG"/>
    <x v="54"/>
    <n v="2910.5201529999999"/>
  </r>
  <r>
    <x v="43"/>
    <s v="C"/>
    <s v="COL"/>
    <x v="54"/>
    <n v="7913.3834319999996"/>
  </r>
  <r>
    <x v="44"/>
    <s v="C"/>
    <s v="COM"/>
    <x v="54"/>
    <n v="852.9543079"/>
  </r>
  <r>
    <x v="45"/>
    <s v="C"/>
    <s v="CPV"/>
    <x v="54"/>
    <n v="3529.6184029999999"/>
  </r>
  <r>
    <x v="46"/>
    <s v="C"/>
    <s v="CRI"/>
    <x v="54"/>
    <n v="10647.441790000001"/>
  </r>
  <r>
    <x v="47"/>
    <s v="R"/>
    <s v="CSS"/>
    <x v="54"/>
    <n v="9597.5580840000002"/>
  </r>
  <r>
    <x v="48"/>
    <s v="C"/>
    <s v="CUB"/>
    <x v="54"/>
    <n v="7050.5019899999998"/>
  </r>
  <r>
    <x v="49"/>
    <s v="C"/>
    <s v="CUW"/>
    <x v="54"/>
    <m/>
  </r>
  <r>
    <x v="50"/>
    <s v="C"/>
    <s v="CYM"/>
    <x v="54"/>
    <m/>
  </r>
  <r>
    <x v="51"/>
    <s v="C"/>
    <s v="CYP"/>
    <x v="54"/>
    <n v="27340.883819999999"/>
  </r>
  <r>
    <x v="52"/>
    <s v="C"/>
    <s v="CZE"/>
    <x v="54"/>
    <n v="19744.55861"/>
  </r>
  <r>
    <x v="53"/>
    <s v="C"/>
    <s v="DEU"/>
    <x v="54"/>
    <n v="47902.652880000001"/>
  </r>
  <r>
    <x v="54"/>
    <s v="C"/>
    <s v="DJI"/>
    <x v="54"/>
    <n v="1740.915011"/>
  </r>
  <r>
    <x v="55"/>
    <s v="C"/>
    <s v="DMA"/>
    <x v="54"/>
    <n v="7257.3951429999997"/>
  </r>
  <r>
    <x v="56"/>
    <s v="C"/>
    <s v="DNK"/>
    <x v="54"/>
    <n v="62425.539199999999"/>
  </r>
  <r>
    <x v="57"/>
    <s v="C"/>
    <s v="DOM"/>
    <x v="54"/>
    <n v="6268.6921220000004"/>
  </r>
  <r>
    <x v="58"/>
    <s v="C"/>
    <s v="DZA"/>
    <x v="54"/>
    <n v="5470.8510070000002"/>
  </r>
  <r>
    <x v="59"/>
    <s v="R"/>
    <s v="EAP"/>
    <x v="54"/>
    <n v="6304.6109740000002"/>
  </r>
  <r>
    <x v="60"/>
    <s v="R"/>
    <s v="EAR"/>
    <x v="54"/>
    <n v="3375.6587479999998"/>
  </r>
  <r>
    <x v="61"/>
    <s v="R"/>
    <s v="EAS"/>
    <x v="54"/>
    <n v="9662.4320370000005"/>
  </r>
  <r>
    <x v="62"/>
    <s v="R"/>
    <s v="ECA"/>
    <x v="54"/>
    <n v="9887.7354130000003"/>
  </r>
  <r>
    <x v="63"/>
    <s v="R"/>
    <s v="ECS"/>
    <x v="54"/>
    <n v="26135.277099999999"/>
  </r>
  <r>
    <x v="64"/>
    <s v="C"/>
    <s v="ECU"/>
    <x v="54"/>
    <n v="6432.2165370000002"/>
  </r>
  <r>
    <x v="65"/>
    <s v="C"/>
    <s v="EGY"/>
    <x v="54"/>
    <n v="3327.7542469999999"/>
  </r>
  <r>
    <x v="66"/>
    <s v="R"/>
    <s v="EMU"/>
    <x v="54"/>
    <n v="39765.193749999999"/>
  </r>
  <r>
    <x v="67"/>
    <s v="C"/>
    <s v="ERI"/>
    <x v="54"/>
    <m/>
  </r>
  <r>
    <x v="68"/>
    <s v="C"/>
    <s v="ESP"/>
    <x v="54"/>
    <n v="29600.472249999999"/>
  </r>
  <r>
    <x v="69"/>
    <s v="C"/>
    <s v="EST"/>
    <x v="54"/>
    <n v="19941.455320000001"/>
  </r>
  <r>
    <x v="70"/>
    <s v="C"/>
    <s v="ETH"/>
    <x v="54"/>
    <n v="571.16227590000005"/>
  </r>
  <r>
    <x v="71"/>
    <s v="R"/>
    <s v="EUU"/>
    <x v="54"/>
    <n v="36579.699180000003"/>
  </r>
  <r>
    <x v="72"/>
    <s v="R"/>
    <s v="FCS"/>
    <x v="54"/>
    <n v="1746.52115"/>
  </r>
  <r>
    <x v="73"/>
    <s v="C"/>
    <s v="FIN"/>
    <x v="54"/>
    <n v="49914.618640000001"/>
  </r>
  <r>
    <x v="74"/>
    <s v="C"/>
    <s v="FJI"/>
    <x v="54"/>
    <n v="5046.0372799999996"/>
  </r>
  <r>
    <x v="75"/>
    <s v="C"/>
    <s v="FRA"/>
    <x v="54"/>
    <n v="42955.242870000002"/>
  </r>
  <r>
    <x v="76"/>
    <s v="C"/>
    <s v="FRO"/>
    <x v="54"/>
    <m/>
  </r>
  <r>
    <x v="77"/>
    <s v="C"/>
    <s v="FSM"/>
    <x v="54"/>
    <n v="3057.9435659999999"/>
  </r>
  <r>
    <x v="78"/>
    <s v="C"/>
    <s v="GAB"/>
    <x v="54"/>
    <n v="9692.1638739999999"/>
  </r>
  <r>
    <x v="79"/>
    <s v="C"/>
    <s v="GBR"/>
    <x v="54"/>
    <n v="46412.117270000002"/>
  </r>
  <r>
    <x v="80"/>
    <s v="C"/>
    <s v="GEO"/>
    <x v="54"/>
    <n v="4429.6500749999996"/>
  </r>
  <r>
    <x v="81"/>
    <s v="C"/>
    <s v="GHA"/>
    <x v="54"/>
    <n v="1432.2279430000001"/>
  </r>
  <r>
    <x v="82"/>
    <s v="C"/>
    <s v="GIB"/>
    <x v="54"/>
    <m/>
  </r>
  <r>
    <x v="83"/>
    <s v="C"/>
    <s v="GIN"/>
    <x v="54"/>
    <n v="561.09973869999999"/>
  </r>
  <r>
    <x v="84"/>
    <s v="C"/>
    <s v="GMB"/>
    <x v="54"/>
    <n v="442.74668989999998"/>
  </r>
  <r>
    <x v="85"/>
    <s v="C"/>
    <s v="GNB"/>
    <x v="54"/>
    <n v="642.62561540000002"/>
  </r>
  <r>
    <x v="86"/>
    <s v="C"/>
    <s v="GNQ"/>
    <x v="54"/>
    <n v="19002.597330000001"/>
  </r>
  <r>
    <x v="87"/>
    <s v="C"/>
    <s v="GRC"/>
    <x v="54"/>
    <n v="21673.781070000001"/>
  </r>
  <r>
    <x v="88"/>
    <s v="C"/>
    <s v="GRD"/>
    <x v="54"/>
    <n v="8569.7769979999994"/>
  </r>
  <r>
    <x v="89"/>
    <s v="C"/>
    <s v="GRL"/>
    <x v="54"/>
    <n v="45317.114289999998"/>
  </r>
  <r>
    <x v="90"/>
    <s v="C"/>
    <s v="GTM"/>
    <x v="54"/>
    <n v="3687.7637669999999"/>
  </r>
  <r>
    <x v="91"/>
    <s v="C"/>
    <s v="GUM"/>
    <x v="54"/>
    <n v="34578.516089999997"/>
  </r>
  <r>
    <x v="92"/>
    <s v="C"/>
    <s v="GUY"/>
    <x v="54"/>
    <n v="4030.8023210000001"/>
  </r>
  <r>
    <x v="93"/>
    <s v="R"/>
    <s v="HIC"/>
    <x v="54"/>
    <n v="42780.342470000003"/>
  </r>
  <r>
    <x v="94"/>
    <s v="C"/>
    <s v="HKG"/>
    <x v="54"/>
    <n v="40247.366909999997"/>
  </r>
  <r>
    <x v="95"/>
    <s v="C"/>
    <s v="HND"/>
    <x v="54"/>
    <n v="2242.7119120000002"/>
  </r>
  <r>
    <x v="96"/>
    <s v="R"/>
    <s v="HPC"/>
    <x v="54"/>
    <n v="912.50773549999997"/>
  </r>
  <r>
    <x v="97"/>
    <s v="C"/>
    <s v="HRV"/>
    <x v="54"/>
    <n v="13467.468269999999"/>
  </r>
  <r>
    <x v="98"/>
    <s v="C"/>
    <s v="HTI"/>
    <x v="54"/>
    <n v="830.11481170000002"/>
  </r>
  <r>
    <x v="99"/>
    <s v="C"/>
    <s v="HUN"/>
    <x v="54"/>
    <n v="14117.97668"/>
  </r>
  <r>
    <x v="100"/>
    <s v="R"/>
    <s v="IBD"/>
    <x v="54"/>
    <n v="5921.5182420000001"/>
  </r>
  <r>
    <x v="101"/>
    <s v="R"/>
    <s v="IBT"/>
    <x v="54"/>
    <n v="4803.1249449999996"/>
  </r>
  <r>
    <x v="102"/>
    <s v="R"/>
    <s v="IDA"/>
    <x v="54"/>
    <n v="1383.761925"/>
  </r>
  <r>
    <x v="103"/>
    <s v="R"/>
    <s v="IDB"/>
    <x v="54"/>
    <n v="2096.1938749999999"/>
  </r>
  <r>
    <x v="104"/>
    <s v="C"/>
    <s v="IDN"/>
    <x v="54"/>
    <n v="3491.5958869999999"/>
  </r>
  <r>
    <x v="105"/>
    <s v="R"/>
    <s v="IDX"/>
    <x v="54"/>
    <n v="1020.6592460000001"/>
  </r>
  <r>
    <x v="106"/>
    <s v="C"/>
    <s v="IMN"/>
    <x v="54"/>
    <n v="89941.644289999997"/>
  </r>
  <r>
    <x v="107"/>
    <s v="C"/>
    <s v="IND"/>
    <x v="54"/>
    <n v="1573.1180890000001"/>
  </r>
  <r>
    <x v="108"/>
    <s v="R"/>
    <s v="INX"/>
    <x v="54"/>
    <m/>
  </r>
  <r>
    <x v="109"/>
    <s v="C"/>
    <s v="IRL"/>
    <x v="54"/>
    <n v="55503.326229999999"/>
  </r>
  <r>
    <x v="110"/>
    <s v="C"/>
    <s v="IRN"/>
    <x v="54"/>
    <n v="5424.3099739999998"/>
  </r>
  <r>
    <x v="111"/>
    <s v="C"/>
    <s v="IRQ"/>
    <x v="54"/>
    <n v="6703.0747369999999"/>
  </r>
  <r>
    <x v="112"/>
    <s v="C"/>
    <s v="ISL"/>
    <x v="54"/>
    <n v="52473.113559999998"/>
  </r>
  <r>
    <x v="113"/>
    <s v="C"/>
    <s v="ISR"/>
    <x v="54"/>
    <n v="37582.846239999999"/>
  </r>
  <r>
    <x v="114"/>
    <s v="C"/>
    <s v="ITA"/>
    <x v="54"/>
    <n v="35396.66517"/>
  </r>
  <r>
    <x v="115"/>
    <s v="C"/>
    <s v="JAM"/>
    <x v="54"/>
    <n v="4855.7437890000001"/>
  </r>
  <r>
    <x v="116"/>
    <s v="C"/>
    <s v="JOR"/>
    <x v="54"/>
    <n v="4066.940775"/>
  </r>
  <r>
    <x v="117"/>
    <s v="C"/>
    <s v="JPN"/>
    <x v="54"/>
    <n v="38096.211510000001"/>
  </r>
  <r>
    <x v="118"/>
    <s v="C"/>
    <s v="KAZ"/>
    <x v="54"/>
    <n v="12806.56511"/>
  </r>
  <r>
    <x v="119"/>
    <s v="C"/>
    <s v="KEN"/>
    <x v="54"/>
    <n v="1335.06458"/>
  </r>
  <r>
    <x v="120"/>
    <s v="C"/>
    <s v="KGZ"/>
    <x v="54"/>
    <n v="1279.769783"/>
  </r>
  <r>
    <x v="121"/>
    <s v="C"/>
    <s v="KHM"/>
    <x v="54"/>
    <n v="1098.6871229999999"/>
  </r>
  <r>
    <x v="122"/>
    <s v="C"/>
    <s v="KIR"/>
    <x v="54"/>
    <n v="1684.5042739999999"/>
  </r>
  <r>
    <x v="123"/>
    <s v="C"/>
    <s v="KNA"/>
    <x v="54"/>
    <n v="15775.845939999999"/>
  </r>
  <r>
    <x v="124"/>
    <s v="C"/>
    <s v="KOR"/>
    <x v="54"/>
    <n v="27811.366379999999"/>
  </r>
  <r>
    <x v="125"/>
    <s v="C"/>
    <s v="KWT"/>
    <x v="54"/>
    <n v="42996.40812"/>
  </r>
  <r>
    <x v="126"/>
    <s v="R"/>
    <s v="LAC"/>
    <x v="54"/>
    <n v="9708.1430560000008"/>
  </r>
  <r>
    <x v="127"/>
    <s v="C"/>
    <s v="LAO"/>
    <x v="54"/>
    <n v="2017.5633439999999"/>
  </r>
  <r>
    <x v="128"/>
    <s v="C"/>
    <s v="LBN"/>
    <x v="54"/>
    <n v="8161.4614000000001"/>
  </r>
  <r>
    <x v="129"/>
    <s v="C"/>
    <s v="LBR"/>
    <x v="54"/>
    <n v="458.46517340000003"/>
  </r>
  <r>
    <x v="130"/>
    <s v="C"/>
    <s v="LBY"/>
    <x v="54"/>
    <m/>
  </r>
  <r>
    <x v="131"/>
    <s v="C"/>
    <s v="LCA"/>
    <x v="54"/>
    <n v="7857.2767960000001"/>
  </r>
  <r>
    <x v="132"/>
    <s v="R"/>
    <s v="LCN"/>
    <x v="54"/>
    <n v="10052.774170000001"/>
  </r>
  <r>
    <x v="133"/>
    <s v="R"/>
    <s v="LDC"/>
    <x v="54"/>
    <n v="1002.48533"/>
  </r>
  <r>
    <x v="134"/>
    <s v="R"/>
    <s v="LIC"/>
    <x v="54"/>
    <n v="656.16624130000002"/>
  </r>
  <r>
    <x v="135"/>
    <s v="C"/>
    <s v="LIE"/>
    <x v="54"/>
    <n v="179478.58480000001"/>
  </r>
  <r>
    <x v="136"/>
    <s v="C"/>
    <s v="LKA"/>
    <x v="54"/>
    <n v="3820.540994"/>
  </r>
  <r>
    <x v="137"/>
    <s v="R"/>
    <s v="LMC"/>
    <x v="54"/>
    <n v="2072.7638310000002"/>
  </r>
  <r>
    <x v="138"/>
    <s v="R"/>
    <s v="LMY"/>
    <x v="54"/>
    <n v="4681.7366380000003"/>
  </r>
  <r>
    <x v="139"/>
    <s v="C"/>
    <s v="LSO"/>
    <x v="54"/>
    <n v="1174.8392140000001"/>
  </r>
  <r>
    <x v="140"/>
    <s v="R"/>
    <s v="LTE"/>
    <x v="54"/>
    <n v="8811.3624689999997"/>
  </r>
  <r>
    <x v="141"/>
    <s v="C"/>
    <s v="LTU"/>
    <x v="54"/>
    <n v="16554.971389999999"/>
  </r>
  <r>
    <x v="142"/>
    <s v="C"/>
    <s v="LUX"/>
    <x v="54"/>
    <n v="119172.7418"/>
  </r>
  <r>
    <x v="143"/>
    <s v="C"/>
    <s v="LVA"/>
    <x v="54"/>
    <n v="15725.01374"/>
  </r>
  <r>
    <x v="144"/>
    <s v="C"/>
    <s v="MAC"/>
    <x v="54"/>
    <n v="94004.38983"/>
  </r>
  <r>
    <x v="145"/>
    <s v="C"/>
    <s v="MAF"/>
    <x v="54"/>
    <m/>
  </r>
  <r>
    <x v="146"/>
    <s v="C"/>
    <s v="MAR"/>
    <x v="54"/>
    <n v="3154.5134840000001"/>
  </r>
  <r>
    <x v="147"/>
    <s v="C"/>
    <s v="MCO"/>
    <x v="54"/>
    <m/>
  </r>
  <r>
    <x v="148"/>
    <s v="C"/>
    <s v="MDA"/>
    <x v="54"/>
    <n v="2244.763762"/>
  </r>
  <r>
    <x v="149"/>
    <s v="C"/>
    <s v="MDG"/>
    <x v="54"/>
    <n v="452.46319260000001"/>
  </r>
  <r>
    <x v="150"/>
    <s v="C"/>
    <s v="MDV"/>
    <x v="54"/>
    <n v="7716.2040150000003"/>
  </r>
  <r>
    <x v="151"/>
    <s v="R"/>
    <s v="MEA"/>
    <x v="54"/>
    <n v="8436.9653139999991"/>
  </r>
  <r>
    <x v="152"/>
    <s v="C"/>
    <s v="MEX"/>
    <x v="54"/>
    <n v="10452.27766"/>
  </r>
  <r>
    <x v="153"/>
    <s v="C"/>
    <s v="MHL"/>
    <x v="54"/>
    <n v="3461.6450530000002"/>
  </r>
  <r>
    <x v="154"/>
    <s v="R"/>
    <s v="MIC"/>
    <x v="54"/>
    <n v="5152.0342909999999"/>
  </r>
  <r>
    <x v="155"/>
    <s v="C"/>
    <s v="MKD"/>
    <x v="54"/>
    <n v="5469.2178979999999"/>
  </r>
  <r>
    <x v="156"/>
    <s v="C"/>
    <s v="MLI"/>
    <x v="54"/>
    <n v="825.57299149999994"/>
  </r>
  <r>
    <x v="157"/>
    <s v="C"/>
    <s v="MLT"/>
    <x v="54"/>
    <n v="26180.92599"/>
  </r>
  <r>
    <x v="158"/>
    <s v="C"/>
    <s v="MMR"/>
    <x v="54"/>
    <n v="1262.8937820000001"/>
  </r>
  <r>
    <x v="159"/>
    <s v="R"/>
    <s v="MNA"/>
    <x v="54"/>
    <n v="4373.8280629999999"/>
  </r>
  <r>
    <x v="160"/>
    <s v="C"/>
    <s v="MNE"/>
    <x v="54"/>
    <n v="7378.3452889999999"/>
  </r>
  <r>
    <x v="161"/>
    <s v="C"/>
    <s v="MNG"/>
    <x v="54"/>
    <n v="4181.5833210000001"/>
  </r>
  <r>
    <x v="162"/>
    <s v="C"/>
    <s v="MNP"/>
    <x v="54"/>
    <n v="15348.46148"/>
  </r>
  <r>
    <x v="163"/>
    <s v="C"/>
    <s v="MOZ"/>
    <x v="54"/>
    <n v="623.28711410000005"/>
  </r>
  <r>
    <x v="164"/>
    <s v="C"/>
    <s v="MRT"/>
    <x v="54"/>
    <n v="1326.6688019999999"/>
  </r>
  <r>
    <x v="165"/>
    <s v="C"/>
    <s v="MUS"/>
    <x v="54"/>
    <n v="10153.93822"/>
  </r>
  <r>
    <x v="166"/>
    <s v="C"/>
    <s v="MWI"/>
    <x v="54"/>
    <n v="354.72539610000001"/>
  </r>
  <r>
    <x v="167"/>
    <s v="C"/>
    <s v="MYS"/>
    <x v="54"/>
    <n v="11183.96191"/>
  </r>
  <r>
    <x v="168"/>
    <s v="R"/>
    <s v="NAC"/>
    <x v="54"/>
    <n v="54187.49409"/>
  </r>
  <r>
    <x v="169"/>
    <s v="C"/>
    <s v="NAM"/>
    <x v="54"/>
    <n v="5421.3439529999996"/>
  </r>
  <r>
    <x v="170"/>
    <s v="C"/>
    <s v="NCL"/>
    <x v="54"/>
    <m/>
  </r>
  <r>
    <x v="171"/>
    <s v="C"/>
    <s v="NER"/>
    <x v="54"/>
    <n v="430.6046498"/>
  </r>
  <r>
    <x v="172"/>
    <s v="C"/>
    <s v="NGA"/>
    <x v="54"/>
    <n v="3221.678128"/>
  </r>
  <r>
    <x v="173"/>
    <s v="C"/>
    <s v="NIC"/>
    <x v="54"/>
    <n v="1975.4647070000001"/>
  </r>
  <r>
    <x v="174"/>
    <s v="C"/>
    <s v="NLD"/>
    <x v="54"/>
    <n v="52157.406869999999"/>
  </r>
  <r>
    <x v="175"/>
    <s v="C"/>
    <s v="NOR"/>
    <x v="54"/>
    <n v="97005.498560000007"/>
  </r>
  <r>
    <x v="176"/>
    <s v="C"/>
    <s v="NPL"/>
    <x v="54"/>
    <n v="706.23869769999999"/>
  </r>
  <r>
    <x v="177"/>
    <s v="C"/>
    <s v="NRU"/>
    <x v="54"/>
    <n v="9872.6383139999998"/>
  </r>
  <r>
    <x v="178"/>
    <s v="C"/>
    <s v="NZL"/>
    <x v="54"/>
    <n v="44503.246729999999"/>
  </r>
  <r>
    <x v="179"/>
    <s v="R"/>
    <s v="OED"/>
    <x v="54"/>
    <n v="38738.828959999999"/>
  </r>
  <r>
    <x v="180"/>
    <s v="C"/>
    <s v="OMN"/>
    <x v="54"/>
    <n v="20458.452259999998"/>
  </r>
  <r>
    <x v="181"/>
    <s v="R"/>
    <s v="OSS"/>
    <x v="54"/>
    <n v="15452.42229"/>
  </r>
  <r>
    <x v="182"/>
    <s v="C"/>
    <s v="PAK"/>
    <x v="54"/>
    <n v="1316.9809660000001"/>
  </r>
  <r>
    <x v="183"/>
    <s v="C"/>
    <s v="PAN"/>
    <x v="54"/>
    <n v="12593.73704"/>
  </r>
  <r>
    <x v="184"/>
    <s v="C"/>
    <s v="PER"/>
    <x v="54"/>
    <n v="6491.0524500000001"/>
  </r>
  <r>
    <x v="185"/>
    <s v="C"/>
    <s v="PHL"/>
    <x v="54"/>
    <n v="2842.938353"/>
  </r>
  <r>
    <x v="186"/>
    <s v="C"/>
    <s v="PLW"/>
    <x v="54"/>
    <n v="11894.377549999999"/>
  </r>
  <r>
    <x v="187"/>
    <s v="C"/>
    <s v="PNG"/>
    <x v="54"/>
    <n v="2182.7165650000002"/>
  </r>
  <r>
    <x v="188"/>
    <s v="C"/>
    <s v="POL"/>
    <x v="54"/>
    <n v="14341.6705"/>
  </r>
  <r>
    <x v="189"/>
    <s v="R"/>
    <s v="PRE"/>
    <x v="54"/>
    <n v="1796.558788"/>
  </r>
  <r>
    <x v="190"/>
    <s v="C"/>
    <s v="PRI"/>
    <x v="54"/>
    <m/>
  </r>
  <r>
    <x v="191"/>
    <s v="C"/>
    <s v="PRK"/>
    <x v="54"/>
    <m/>
  </r>
  <r>
    <x v="192"/>
    <s v="C"/>
    <s v="PRT"/>
    <x v="54"/>
    <n v="22077.53613"/>
  </r>
  <r>
    <x v="193"/>
    <s v="C"/>
    <s v="PRY"/>
    <x v="54"/>
    <n v="4712.8227360000001"/>
  </r>
  <r>
    <x v="194"/>
    <s v="R"/>
    <s v="PSE"/>
    <x v="54"/>
    <n v="2960.7780039999998"/>
  </r>
  <r>
    <x v="195"/>
    <s v="R"/>
    <s v="PSS"/>
    <x v="54"/>
    <n v="3769.4650879999999"/>
  </r>
  <r>
    <x v="196"/>
    <s v="R"/>
    <s v="PST"/>
    <x v="54"/>
    <n v="42728.428110000001"/>
  </r>
  <r>
    <x v="197"/>
    <s v="C"/>
    <s v="PYF"/>
    <x v="54"/>
    <m/>
  </r>
  <r>
    <x v="198"/>
    <s v="C"/>
    <s v="QAT"/>
    <x v="54"/>
    <n v="86852.710189999998"/>
  </r>
  <r>
    <x v="199"/>
    <s v="C"/>
    <s v="ROU"/>
    <x v="54"/>
    <n v="10020.277330000001"/>
  </r>
  <r>
    <x v="200"/>
    <s v="C"/>
    <s v="RUS"/>
    <x v="54"/>
    <n v="14125.9061"/>
  </r>
  <r>
    <x v="201"/>
    <s v="C"/>
    <s v="RWA"/>
    <x v="54"/>
    <n v="706.56995170000005"/>
  </r>
  <r>
    <x v="202"/>
    <s v="R"/>
    <s v="SAS"/>
    <x v="54"/>
    <n v="1496.7137660000001"/>
  </r>
  <r>
    <x v="203"/>
    <s v="C"/>
    <s v="SAU"/>
    <x v="54"/>
    <n v="24575.403040000001"/>
  </r>
  <r>
    <x v="204"/>
    <s v="C"/>
    <s v="SDN"/>
    <x v="54"/>
    <n v="2176.898029"/>
  </r>
  <r>
    <x v="205"/>
    <s v="C"/>
    <s v="SEN"/>
    <x v="54"/>
    <n v="1052.4438729999999"/>
  </r>
  <r>
    <x v="206"/>
    <s v="C"/>
    <s v="SGP"/>
    <x v="54"/>
    <n v="56336.072339999999"/>
  </r>
  <r>
    <x v="207"/>
    <s v="C"/>
    <s v="SLB"/>
    <x v="54"/>
    <n v="2009.6526220000001"/>
  </r>
  <r>
    <x v="208"/>
    <s v="C"/>
    <s v="SLE"/>
    <x v="54"/>
    <n v="708.4394757"/>
  </r>
  <r>
    <x v="209"/>
    <s v="C"/>
    <s v="SLV"/>
    <x v="54"/>
    <n v="3988.7718709999999"/>
  </r>
  <r>
    <x v="210"/>
    <s v="C"/>
    <s v="SMR"/>
    <x v="54"/>
    <m/>
  </r>
  <r>
    <x v="211"/>
    <s v="C"/>
    <s v="SOM"/>
    <x v="54"/>
    <n v="417.89001430000002"/>
  </r>
  <r>
    <x v="212"/>
    <s v="C"/>
    <s v="SRB"/>
    <x v="54"/>
    <n v="6200.173221"/>
  </r>
  <r>
    <x v="213"/>
    <s v="R"/>
    <s v="SSA"/>
    <x v="54"/>
    <n v="1812.549458"/>
  </r>
  <r>
    <x v="214"/>
    <s v="C"/>
    <s v="SSD"/>
    <x v="54"/>
    <n v="1151.861715"/>
  </r>
  <r>
    <x v="215"/>
    <s v="R"/>
    <s v="SSF"/>
    <x v="54"/>
    <n v="1813.8343400000001"/>
  </r>
  <r>
    <x v="216"/>
    <s v="R"/>
    <s v="SST"/>
    <x v="54"/>
    <n v="13642.355460000001"/>
  </r>
  <r>
    <x v="217"/>
    <s v="C"/>
    <s v="STP"/>
    <x v="54"/>
    <n v="1821.8787339999999"/>
  </r>
  <r>
    <x v="218"/>
    <s v="C"/>
    <s v="SUR"/>
    <x v="54"/>
    <n v="9564.4063829999996"/>
  </r>
  <r>
    <x v="219"/>
    <s v="C"/>
    <s v="SVK"/>
    <x v="54"/>
    <n v="18595.151109999999"/>
  </r>
  <r>
    <x v="220"/>
    <s v="C"/>
    <s v="SVN"/>
    <x v="54"/>
    <n v="24020.672859999999"/>
  </r>
  <r>
    <x v="221"/>
    <s v="C"/>
    <s v="SWE"/>
    <x v="54"/>
    <n v="59180.198980000001"/>
  </r>
  <r>
    <x v="222"/>
    <s v="C"/>
    <s v="SWZ"/>
    <x v="54"/>
    <n v="3464.0351690000002"/>
  </r>
  <r>
    <x v="223"/>
    <s v="C"/>
    <s v="SXM"/>
    <x v="54"/>
    <m/>
  </r>
  <r>
    <x v="224"/>
    <s v="C"/>
    <s v="SYC"/>
    <x v="54"/>
    <n v="15570.778920000001"/>
  </r>
  <r>
    <x v="225"/>
    <s v="C"/>
    <s v="SYR"/>
    <x v="54"/>
    <m/>
  </r>
  <r>
    <x v="226"/>
    <s v="C"/>
    <s v="TCA"/>
    <x v="54"/>
    <m/>
  </r>
  <r>
    <x v="227"/>
    <s v="C"/>
    <s v="TCD"/>
    <x v="54"/>
    <n v="1025.998515"/>
  </r>
  <r>
    <x v="228"/>
    <s v="R"/>
    <s v="TEA"/>
    <x v="54"/>
    <n v="6371.7313910000003"/>
  </r>
  <r>
    <x v="229"/>
    <s v="R"/>
    <s v="TEC"/>
    <x v="54"/>
    <n v="10263.525149999999"/>
  </r>
  <r>
    <x v="230"/>
    <s v="C"/>
    <s v="TGO"/>
    <x v="54"/>
    <n v="620.13184890000002"/>
  </r>
  <r>
    <x v="231"/>
    <s v="C"/>
    <s v="THA"/>
    <x v="54"/>
    <n v="5941.8407100000004"/>
  </r>
  <r>
    <x v="232"/>
    <s v="C"/>
    <s v="TJK"/>
    <x v="54"/>
    <n v="1104.4590189999999"/>
  </r>
  <r>
    <x v="233"/>
    <s v="C"/>
    <s v="TKM"/>
    <x v="54"/>
    <n v="7962.3658240000004"/>
  </r>
  <r>
    <x v="234"/>
    <s v="R"/>
    <s v="TLA"/>
    <x v="54"/>
    <n v="9965.7002179999999"/>
  </r>
  <r>
    <x v="235"/>
    <s v="C"/>
    <s v="TLS"/>
    <x v="54"/>
    <n v="1153.5157079999999"/>
  </r>
  <r>
    <x v="236"/>
    <s v="R"/>
    <s v="TMN"/>
    <x v="54"/>
    <n v="4390.4102030000004"/>
  </r>
  <r>
    <x v="237"/>
    <s v="C"/>
    <s v="TON"/>
    <x v="54"/>
    <n v="4192.3497580000003"/>
  </r>
  <r>
    <x v="238"/>
    <s v="R"/>
    <s v="TSA"/>
    <x v="54"/>
    <n v="1496.7137660000001"/>
  </r>
  <r>
    <x v="239"/>
    <s v="R"/>
    <s v="TSS"/>
    <x v="54"/>
    <n v="1813.8343400000001"/>
  </r>
  <r>
    <x v="240"/>
    <s v="C"/>
    <s v="TTO"/>
    <x v="54"/>
    <n v="19325.242829999999"/>
  </r>
  <r>
    <x v="241"/>
    <s v="C"/>
    <s v="TUN"/>
    <x v="54"/>
    <n v="4271.6817019999999"/>
  </r>
  <r>
    <x v="242"/>
    <s v="C"/>
    <s v="TUR"/>
    <x v="54"/>
    <n v="12127.22522"/>
  </r>
  <r>
    <x v="243"/>
    <s v="C"/>
    <s v="TUV"/>
    <x v="54"/>
    <n v="3415.8131579999999"/>
  </r>
  <r>
    <x v="244"/>
    <s v="C"/>
    <s v="TZA"/>
    <x v="54"/>
    <n v="950.37431379999998"/>
  </r>
  <r>
    <x v="245"/>
    <s v="C"/>
    <s v="UGA"/>
    <x v="54"/>
    <n v="719.17266900000004"/>
  </r>
  <r>
    <x v="246"/>
    <s v="C"/>
    <s v="UKR"/>
    <x v="54"/>
    <n v="3104.6582960000001"/>
  </r>
  <r>
    <x v="247"/>
    <s v="R"/>
    <s v="UMC"/>
    <x v="54"/>
    <n v="8696.988523"/>
  </r>
  <r>
    <x v="248"/>
    <s v="C"/>
    <s v="URY"/>
    <x v="54"/>
    <n v="16737.898270000002"/>
  </r>
  <r>
    <x v="249"/>
    <s v="C"/>
    <s v="USA"/>
    <x v="54"/>
    <n v="54598.550689999996"/>
  </r>
  <r>
    <x v="250"/>
    <s v="C"/>
    <s v="UZB"/>
    <x v="54"/>
    <n v="2050.448414"/>
  </r>
  <r>
    <x v="251"/>
    <s v="C"/>
    <s v="VCT"/>
    <x v="54"/>
    <n v="6656.298315"/>
  </r>
  <r>
    <x v="252"/>
    <s v="C"/>
    <s v="VEN"/>
    <x v="54"/>
    <m/>
  </r>
  <r>
    <x v="253"/>
    <s v="C"/>
    <s v="VGB"/>
    <x v="54"/>
    <m/>
  </r>
  <r>
    <x v="254"/>
    <s v="C"/>
    <s v="VIR"/>
    <x v="54"/>
    <n v="34789.286740000003"/>
  </r>
  <r>
    <x v="255"/>
    <s v="C"/>
    <s v="VNM"/>
    <x v="54"/>
    <n v="2052.3190840000002"/>
  </r>
  <r>
    <x v="256"/>
    <s v="C"/>
    <s v="VUT"/>
    <x v="54"/>
    <n v="3148.3651030000001"/>
  </r>
  <r>
    <x v="257"/>
    <s v="R"/>
    <s v="WLD"/>
    <x v="54"/>
    <n v="10850.22273"/>
  </r>
  <r>
    <x v="258"/>
    <s v="C"/>
    <s v="WSM"/>
    <x v="54"/>
    <n v="4178.9733690000003"/>
  </r>
  <r>
    <x v="259"/>
    <s v="C"/>
    <s v="XKX"/>
    <x v="54"/>
    <n v="4054.7213390000002"/>
  </r>
  <r>
    <x v="260"/>
    <s v="C"/>
    <s v="YEM"/>
    <x v="54"/>
    <n v="1647.0336569999999"/>
  </r>
  <r>
    <x v="261"/>
    <s v="C"/>
    <s v="ZAF"/>
    <x v="54"/>
    <n v="6479.6256590000003"/>
  </r>
  <r>
    <x v="262"/>
    <s v="C"/>
    <s v="ZMB"/>
    <x v="54"/>
    <n v="1738.0882019999999"/>
  </r>
  <r>
    <x v="263"/>
    <s v="C"/>
    <s v="ZWE"/>
    <x v="54"/>
    <n v="1027.4074619999999"/>
  </r>
  <r>
    <x v="0"/>
    <s v="C"/>
    <s v="ABW"/>
    <x v="55"/>
    <m/>
  </r>
  <r>
    <x v="1"/>
    <s v="C"/>
    <s v="AFG"/>
    <x v="55"/>
    <n v="584.02590210000005"/>
  </r>
  <r>
    <x v="2"/>
    <s v="C"/>
    <s v="AGO"/>
    <x v="55"/>
    <n v="3695.7937480000001"/>
  </r>
  <r>
    <x v="3"/>
    <s v="C"/>
    <s v="ALB"/>
    <x v="55"/>
    <n v="3954.0227829999999"/>
  </r>
  <r>
    <x v="4"/>
    <s v="C"/>
    <s v="AND"/>
    <x v="55"/>
    <m/>
  </r>
  <r>
    <x v="5"/>
    <s v="R"/>
    <s v="ARB"/>
    <x v="55"/>
    <n v="6430.0719570000001"/>
  </r>
  <r>
    <x v="6"/>
    <s v="C"/>
    <s v="ARE"/>
    <x v="55"/>
    <n v="39101.746890000002"/>
  </r>
  <r>
    <x v="7"/>
    <s v="C"/>
    <s v="ARG"/>
    <x v="55"/>
    <n v="13467.102360000001"/>
  </r>
  <r>
    <x v="8"/>
    <s v="C"/>
    <s v="ARM"/>
    <x v="55"/>
    <n v="3609.6547759999999"/>
  </r>
  <r>
    <x v="9"/>
    <s v="C"/>
    <s v="ASM"/>
    <x v="55"/>
    <n v="11541.85498"/>
  </r>
  <r>
    <x v="10"/>
    <s v="C"/>
    <s v="ATG"/>
    <x v="55"/>
    <n v="13566.905409999999"/>
  </r>
  <r>
    <x v="11"/>
    <s v="C"/>
    <s v="AUS"/>
    <x v="55"/>
    <n v="56554.038760000003"/>
  </r>
  <r>
    <x v="12"/>
    <s v="C"/>
    <s v="AUT"/>
    <x v="55"/>
    <n v="43665.009469999997"/>
  </r>
  <r>
    <x v="13"/>
    <s v="C"/>
    <s v="AZE"/>
    <x v="55"/>
    <n v="5500.3103819999997"/>
  </r>
  <r>
    <x v="14"/>
    <s v="C"/>
    <s v="BDI"/>
    <x v="55"/>
    <n v="303.6810223"/>
  </r>
  <r>
    <x v="15"/>
    <s v="C"/>
    <s v="BEL"/>
    <x v="55"/>
    <n v="40356.875"/>
  </r>
  <r>
    <x v="16"/>
    <s v="C"/>
    <s v="BEN"/>
    <x v="55"/>
    <n v="783.947091"/>
  </r>
  <r>
    <x v="17"/>
    <s v="C"/>
    <s v="BFA"/>
    <x v="55"/>
    <n v="615.59222499999998"/>
  </r>
  <r>
    <x v="18"/>
    <s v="C"/>
    <s v="BGD"/>
    <x v="55"/>
    <n v="1210.1581200000001"/>
  </r>
  <r>
    <x v="19"/>
    <s v="C"/>
    <s v="BGR"/>
    <x v="55"/>
    <n v="6993.4773599999999"/>
  </r>
  <r>
    <x v="20"/>
    <s v="C"/>
    <s v="BHR"/>
    <x v="55"/>
    <n v="22688.878239999998"/>
  </r>
  <r>
    <x v="21"/>
    <s v="C"/>
    <s v="BHS"/>
    <x v="55"/>
    <n v="22888.134050000001"/>
  </r>
  <r>
    <x v="22"/>
    <s v="C"/>
    <s v="BIH"/>
    <x v="55"/>
    <n v="4574.0907870000001"/>
  </r>
  <r>
    <x v="23"/>
    <s v="C"/>
    <s v="BLR"/>
    <x v="55"/>
    <n v="5949.1106769999997"/>
  </r>
  <r>
    <x v="24"/>
    <s v="C"/>
    <s v="BLZ"/>
    <x v="55"/>
    <n v="4849.9974949999996"/>
  </r>
  <r>
    <x v="25"/>
    <s v="C"/>
    <s v="BMU"/>
    <x v="55"/>
    <m/>
  </r>
  <r>
    <x v="26"/>
    <s v="C"/>
    <s v="BOL"/>
    <x v="55"/>
    <n v="3077.0261989999999"/>
  </r>
  <r>
    <x v="27"/>
    <s v="C"/>
    <s v="BRA"/>
    <x v="55"/>
    <n v="8757.2062019999994"/>
  </r>
  <r>
    <x v="28"/>
    <s v="C"/>
    <s v="BRB"/>
    <x v="55"/>
    <n v="15557.830809999999"/>
  </r>
  <r>
    <x v="29"/>
    <s v="C"/>
    <s v="BRN"/>
    <x v="55"/>
    <n v="30967.890510000001"/>
  </r>
  <r>
    <x v="30"/>
    <s v="C"/>
    <s v="BTN"/>
    <x v="55"/>
    <n v="2613.6451769999999"/>
  </r>
  <r>
    <x v="31"/>
    <s v="C"/>
    <s v="BWA"/>
    <x v="55"/>
    <n v="6532.0605009999999"/>
  </r>
  <r>
    <x v="32"/>
    <s v="C"/>
    <s v="CAF"/>
    <x v="55"/>
    <n v="348.381417"/>
  </r>
  <r>
    <x v="33"/>
    <s v="C"/>
    <s v="CAN"/>
    <x v="55"/>
    <n v="43315.700440000001"/>
  </r>
  <r>
    <x v="34"/>
    <s v="R"/>
    <s v="CEB"/>
    <x v="55"/>
    <n v="12411.071620000001"/>
  </r>
  <r>
    <x v="35"/>
    <s v="C"/>
    <s v="CHE"/>
    <x v="55"/>
    <n v="80989.840240000005"/>
  </r>
  <r>
    <x v="36"/>
    <s v="C"/>
    <s v="CHI"/>
    <x v="55"/>
    <m/>
  </r>
  <r>
    <x v="37"/>
    <s v="C"/>
    <s v="CHL"/>
    <x v="55"/>
    <n v="13653.2264"/>
  </r>
  <r>
    <x v="38"/>
    <s v="C"/>
    <s v="CHN"/>
    <x v="55"/>
    <n v="8069.2119380000004"/>
  </r>
  <r>
    <x v="39"/>
    <s v="C"/>
    <s v="CIV"/>
    <x v="55"/>
    <n v="1420.626884"/>
  </r>
  <r>
    <x v="40"/>
    <s v="C"/>
    <s v="CMR"/>
    <x v="55"/>
    <n v="1244.429421"/>
  </r>
  <r>
    <x v="41"/>
    <s v="C"/>
    <s v="COD"/>
    <x v="55"/>
    <n v="474.93604809999999"/>
  </r>
  <r>
    <x v="42"/>
    <s v="C"/>
    <s v="COG"/>
    <x v="55"/>
    <n v="1712.1211310000001"/>
  </r>
  <r>
    <x v="43"/>
    <s v="C"/>
    <s v="COL"/>
    <x v="55"/>
    <n v="6044.5255559999996"/>
  </r>
  <r>
    <x v="44"/>
    <s v="C"/>
    <s v="COM"/>
    <x v="55"/>
    <n v="727.64638679999996"/>
  </r>
  <r>
    <x v="45"/>
    <s v="C"/>
    <s v="CPV"/>
    <x v="55"/>
    <n v="2954.119467"/>
  </r>
  <r>
    <x v="46"/>
    <s v="C"/>
    <s v="CRI"/>
    <x v="55"/>
    <n v="11406.362730000001"/>
  </r>
  <r>
    <x v="47"/>
    <s v="R"/>
    <s v="CSS"/>
    <x v="55"/>
    <n v="9271.3647710000005"/>
  </r>
  <r>
    <x v="48"/>
    <s v="C"/>
    <s v="CUB"/>
    <x v="55"/>
    <n v="7602.2612179999996"/>
  </r>
  <r>
    <x v="49"/>
    <s v="C"/>
    <s v="CUW"/>
    <x v="55"/>
    <m/>
  </r>
  <r>
    <x v="50"/>
    <s v="C"/>
    <s v="CYM"/>
    <x v="55"/>
    <m/>
  </r>
  <r>
    <x v="51"/>
    <s v="C"/>
    <s v="CYP"/>
    <x v="55"/>
    <n v="23075.112700000001"/>
  </r>
  <r>
    <x v="52"/>
    <s v="C"/>
    <s v="CZE"/>
    <x v="55"/>
    <n v="17556.924299999999"/>
  </r>
  <r>
    <x v="53"/>
    <s v="C"/>
    <s v="DEU"/>
    <x v="55"/>
    <n v="41176.881580000001"/>
  </r>
  <r>
    <x v="54"/>
    <s v="C"/>
    <s v="DJI"/>
    <x v="55"/>
    <n v="1862.1672739999999"/>
  </r>
  <r>
    <x v="55"/>
    <s v="C"/>
    <s v="DMA"/>
    <x v="55"/>
    <n v="7069.5027879999998"/>
  </r>
  <r>
    <x v="56"/>
    <s v="C"/>
    <s v="DNK"/>
    <x v="55"/>
    <n v="53014.644160000003"/>
  </r>
  <r>
    <x v="57"/>
    <s v="C"/>
    <s v="DOM"/>
    <x v="55"/>
    <n v="6468.4716479999997"/>
  </r>
  <r>
    <x v="58"/>
    <s v="C"/>
    <s v="DZA"/>
    <x v="55"/>
    <n v="4132.7602919999999"/>
  </r>
  <r>
    <x v="59"/>
    <s v="R"/>
    <s v="EAP"/>
    <x v="55"/>
    <n v="6514.6162050000003"/>
  </r>
  <r>
    <x v="60"/>
    <s v="R"/>
    <s v="EAR"/>
    <x v="55"/>
    <n v="3237.1284839999998"/>
  </r>
  <r>
    <x v="61"/>
    <s v="R"/>
    <s v="EAS"/>
    <x v="55"/>
    <n v="9541.1446589999996"/>
  </r>
  <r>
    <x v="62"/>
    <s v="R"/>
    <s v="ECA"/>
    <x v="55"/>
    <n v="7518.7596380000005"/>
  </r>
  <r>
    <x v="63"/>
    <s v="R"/>
    <s v="ECS"/>
    <x v="55"/>
    <n v="22347.204020000001"/>
  </r>
  <r>
    <x v="64"/>
    <s v="C"/>
    <s v="ECU"/>
    <x v="55"/>
    <n v="6205.0622240000002"/>
  </r>
  <r>
    <x v="65"/>
    <s v="C"/>
    <s v="EGY"/>
    <x v="55"/>
    <n v="3547.7130120000002"/>
  </r>
  <r>
    <x v="66"/>
    <s v="R"/>
    <s v="EMU"/>
    <x v="55"/>
    <n v="34213.512139999999"/>
  </r>
  <r>
    <x v="67"/>
    <s v="C"/>
    <s v="ERI"/>
    <x v="55"/>
    <m/>
  </r>
  <r>
    <x v="68"/>
    <s v="C"/>
    <s v="ESP"/>
    <x v="55"/>
    <n v="25683.845649999999"/>
  </r>
  <r>
    <x v="69"/>
    <s v="C"/>
    <s v="EST"/>
    <x v="55"/>
    <n v="17074.920910000001"/>
  </r>
  <r>
    <x v="70"/>
    <s v="C"/>
    <s v="ETH"/>
    <x v="55"/>
    <n v="645.46376269999996"/>
  </r>
  <r>
    <x v="71"/>
    <s v="R"/>
    <s v="EUU"/>
    <x v="55"/>
    <n v="32047.749240000001"/>
  </r>
  <r>
    <x v="72"/>
    <s v="R"/>
    <s v="FCS"/>
    <x v="55"/>
    <n v="1546.6740420000001"/>
  </r>
  <r>
    <x v="73"/>
    <s v="C"/>
    <s v="FIN"/>
    <x v="55"/>
    <n v="42405.397440000001"/>
  </r>
  <r>
    <x v="74"/>
    <s v="C"/>
    <s v="FJI"/>
    <x v="55"/>
    <n v="4921.8962090000005"/>
  </r>
  <r>
    <x v="75"/>
    <s v="C"/>
    <s v="FRA"/>
    <x v="55"/>
    <n v="36526.770109999998"/>
  </r>
  <r>
    <x v="76"/>
    <s v="C"/>
    <s v="FRO"/>
    <x v="55"/>
    <m/>
  </r>
  <r>
    <x v="77"/>
    <s v="C"/>
    <s v="FSM"/>
    <x v="55"/>
    <n v="3016.011223"/>
  </r>
  <r>
    <x v="78"/>
    <s v="C"/>
    <s v="GAB"/>
    <x v="55"/>
    <n v="7388.984144"/>
  </r>
  <r>
    <x v="79"/>
    <s v="C"/>
    <s v="GBR"/>
    <x v="55"/>
    <n v="43929.69081"/>
  </r>
  <r>
    <x v="80"/>
    <s v="C"/>
    <s v="GEO"/>
    <x v="55"/>
    <n v="3764.6409119999998"/>
  </r>
  <r>
    <x v="81"/>
    <s v="C"/>
    <s v="GHA"/>
    <x v="55"/>
    <n v="1361.1139049999999"/>
  </r>
  <r>
    <x v="82"/>
    <s v="C"/>
    <s v="GIB"/>
    <x v="55"/>
    <m/>
  </r>
  <r>
    <x v="83"/>
    <s v="C"/>
    <s v="GIN"/>
    <x v="55"/>
    <n v="554.04087660000005"/>
  </r>
  <r>
    <x v="84"/>
    <s v="C"/>
    <s v="GMB"/>
    <x v="55"/>
    <n v="474.71655870000001"/>
  </r>
  <r>
    <x v="85"/>
    <s v="C"/>
    <s v="GNB"/>
    <x v="55"/>
    <n v="596.87171890000002"/>
  </r>
  <r>
    <x v="86"/>
    <s v="C"/>
    <s v="GNQ"/>
    <x v="55"/>
    <n v="10347.31257"/>
  </r>
  <r>
    <x v="87"/>
    <s v="C"/>
    <s v="GRC"/>
    <x v="55"/>
    <n v="18007.78991"/>
  </r>
  <r>
    <x v="88"/>
    <s v="C"/>
    <s v="GRD"/>
    <x v="55"/>
    <n v="9212.1928239999997"/>
  </r>
  <r>
    <x v="89"/>
    <s v="C"/>
    <s v="GRL"/>
    <x v="55"/>
    <n v="39569.105790000001"/>
  </r>
  <r>
    <x v="90"/>
    <s v="C"/>
    <s v="GTM"/>
    <x v="55"/>
    <n v="3923.5733439999999"/>
  </r>
  <r>
    <x v="91"/>
    <s v="C"/>
    <s v="GUM"/>
    <x v="55"/>
    <n v="35439.470450000001"/>
  </r>
  <r>
    <x v="92"/>
    <s v="C"/>
    <s v="GUY"/>
    <x v="55"/>
    <n v="4136.6899190000004"/>
  </r>
  <r>
    <x v="93"/>
    <s v="R"/>
    <s v="HIC"/>
    <x v="55"/>
    <n v="40078.05414"/>
  </r>
  <r>
    <x v="94"/>
    <s v="C"/>
    <s v="HKG"/>
    <x v="55"/>
    <n v="42351.024599999997"/>
  </r>
  <r>
    <x v="95"/>
    <s v="C"/>
    <s v="HND"/>
    <x v="55"/>
    <n v="2326.1585060000002"/>
  </r>
  <r>
    <x v="96"/>
    <s v="R"/>
    <s v="HPC"/>
    <x v="55"/>
    <n v="877.10276269999997"/>
  </r>
  <r>
    <x v="97"/>
    <s v="C"/>
    <s v="HRV"/>
    <x v="55"/>
    <n v="11579.66704"/>
  </r>
  <r>
    <x v="98"/>
    <s v="C"/>
    <s v="HTI"/>
    <x v="55"/>
    <n v="814.54639520000001"/>
  </r>
  <r>
    <x v="99"/>
    <s v="C"/>
    <s v="HUN"/>
    <x v="55"/>
    <n v="12365.626029999999"/>
  </r>
  <r>
    <x v="100"/>
    <s v="R"/>
    <s v="IBD"/>
    <x v="55"/>
    <n v="5541.775122"/>
  </r>
  <r>
    <x v="101"/>
    <s v="R"/>
    <s v="IBT"/>
    <x v="55"/>
    <n v="4489.7836820000002"/>
  </r>
  <r>
    <x v="102"/>
    <s v="R"/>
    <s v="IDA"/>
    <x v="55"/>
    <n v="1315.9925109999999"/>
  </r>
  <r>
    <x v="103"/>
    <s v="R"/>
    <s v="IDB"/>
    <x v="55"/>
    <n v="1917.199693"/>
  </r>
  <r>
    <x v="104"/>
    <s v="C"/>
    <s v="IDN"/>
    <x v="55"/>
    <n v="3336.1066860000001"/>
  </r>
  <r>
    <x v="105"/>
    <s v="R"/>
    <s v="IDX"/>
    <x v="55"/>
    <n v="1010.67792"/>
  </r>
  <r>
    <x v="106"/>
    <s v="C"/>
    <s v="IMN"/>
    <x v="55"/>
    <m/>
  </r>
  <r>
    <x v="107"/>
    <s v="C"/>
    <s v="IND"/>
    <x v="55"/>
    <n v="1613.1887079999999"/>
  </r>
  <r>
    <x v="108"/>
    <s v="R"/>
    <s v="INX"/>
    <x v="55"/>
    <m/>
  </r>
  <r>
    <x v="109"/>
    <s v="C"/>
    <s v="IRL"/>
    <x v="55"/>
    <n v="60664.104399999997"/>
  </r>
  <r>
    <x v="110"/>
    <s v="C"/>
    <s v="IRN"/>
    <x v="55"/>
    <n v="4957.5812759999999"/>
  </r>
  <r>
    <x v="111"/>
    <s v="C"/>
    <s v="IRQ"/>
    <x v="55"/>
    <n v="4974.02693"/>
  </r>
  <r>
    <x v="112"/>
    <s v="C"/>
    <s v="ISL"/>
    <x v="55"/>
    <n v="50734.443599999999"/>
  </r>
  <r>
    <x v="113"/>
    <s v="C"/>
    <s v="ISR"/>
    <x v="55"/>
    <n v="35729.372530000001"/>
  </r>
  <r>
    <x v="114"/>
    <s v="C"/>
    <s v="ITA"/>
    <x v="55"/>
    <n v="30049.147550000002"/>
  </r>
  <r>
    <x v="115"/>
    <s v="C"/>
    <s v="JAM"/>
    <x v="55"/>
    <n v="4965.9898569999996"/>
  </r>
  <r>
    <x v="116"/>
    <s v="C"/>
    <s v="JOR"/>
    <x v="55"/>
    <n v="4096.0992749999996"/>
  </r>
  <r>
    <x v="117"/>
    <s v="C"/>
    <s v="JPN"/>
    <x v="55"/>
    <n v="34474.137360000001"/>
  </r>
  <r>
    <x v="118"/>
    <s v="C"/>
    <s v="KAZ"/>
    <x v="55"/>
    <n v="10509.98107"/>
  </r>
  <r>
    <x v="119"/>
    <s v="C"/>
    <s v="KEN"/>
    <x v="55"/>
    <n v="1349.9701439999999"/>
  </r>
  <r>
    <x v="120"/>
    <s v="C"/>
    <s v="KGZ"/>
    <x v="55"/>
    <n v="1121.0828349999999"/>
  </r>
  <r>
    <x v="121"/>
    <s v="C"/>
    <s v="KHM"/>
    <x v="55"/>
    <n v="1163.18977"/>
  </r>
  <r>
    <x v="122"/>
    <s v="C"/>
    <s v="KIR"/>
    <x v="55"/>
    <n v="1424.4836110000001"/>
  </r>
  <r>
    <x v="123"/>
    <s v="C"/>
    <s v="KNA"/>
    <x v="55"/>
    <n v="16144.97781"/>
  </r>
  <r>
    <x v="124"/>
    <s v="C"/>
    <s v="KOR"/>
    <x v="55"/>
    <n v="27105.076229999999"/>
  </r>
  <r>
    <x v="125"/>
    <s v="C"/>
    <s v="KWT"/>
    <x v="55"/>
    <n v="28975.40108"/>
  </r>
  <r>
    <x v="126"/>
    <s v="R"/>
    <s v="LAC"/>
    <x v="55"/>
    <n v="8148.6335929999996"/>
  </r>
  <r>
    <x v="127"/>
    <s v="C"/>
    <s v="LAO"/>
    <x v="55"/>
    <n v="2159.4229780000001"/>
  </r>
  <r>
    <x v="128"/>
    <s v="C"/>
    <s v="LBN"/>
    <x v="55"/>
    <n v="8046.6328510000003"/>
  </r>
  <r>
    <x v="129"/>
    <s v="C"/>
    <s v="LBR"/>
    <x v="55"/>
    <n v="452.03807169999999"/>
  </r>
  <r>
    <x v="130"/>
    <s v="C"/>
    <s v="LBY"/>
    <x v="55"/>
    <m/>
  </r>
  <r>
    <x v="131"/>
    <s v="C"/>
    <s v="LCA"/>
    <x v="55"/>
    <n v="8076.1131320000004"/>
  </r>
  <r>
    <x v="132"/>
    <s v="R"/>
    <s v="LCN"/>
    <x v="55"/>
    <n v="8492.7335440000006"/>
  </r>
  <r>
    <x v="133"/>
    <s v="R"/>
    <s v="LDC"/>
    <x v="55"/>
    <n v="971.11533410000004"/>
  </r>
  <r>
    <x v="134"/>
    <s v="R"/>
    <s v="LIC"/>
    <x v="55"/>
    <n v="625.6173857"/>
  </r>
  <r>
    <x v="135"/>
    <s v="C"/>
    <s v="LIE"/>
    <x v="55"/>
    <m/>
  </r>
  <r>
    <x v="136"/>
    <s v="C"/>
    <s v="LKA"/>
    <x v="55"/>
    <n v="3844.8912300000002"/>
  </r>
  <r>
    <x v="137"/>
    <s v="R"/>
    <s v="LMC"/>
    <x v="55"/>
    <n v="2031.866444"/>
  </r>
  <r>
    <x v="138"/>
    <s v="R"/>
    <s v="LMY"/>
    <x v="55"/>
    <n v="4386.2887010000004"/>
  </r>
  <r>
    <x v="139"/>
    <s v="C"/>
    <s v="LSO"/>
    <x v="55"/>
    <n v="1073.8280930000001"/>
  </r>
  <r>
    <x v="140"/>
    <s v="R"/>
    <s v="LTE"/>
    <x v="55"/>
    <n v="8200.7760010000002"/>
  </r>
  <r>
    <x v="141"/>
    <s v="C"/>
    <s v="LTU"/>
    <x v="55"/>
    <n v="14252.428529999999"/>
  </r>
  <r>
    <x v="142"/>
    <s v="C"/>
    <s v="LUX"/>
    <x v="55"/>
    <n v="101909.8223"/>
  </r>
  <r>
    <x v="143"/>
    <s v="C"/>
    <s v="LVA"/>
    <x v="55"/>
    <n v="13666.583360000001"/>
  </r>
  <r>
    <x v="144"/>
    <s v="C"/>
    <s v="MAC"/>
    <x v="55"/>
    <n v="75573.480710000003"/>
  </r>
  <r>
    <x v="145"/>
    <s v="C"/>
    <s v="MAF"/>
    <x v="55"/>
    <m/>
  </r>
  <r>
    <x v="146"/>
    <s v="C"/>
    <s v="MAR"/>
    <x v="55"/>
    <n v="2847.2855690000001"/>
  </r>
  <r>
    <x v="147"/>
    <s v="C"/>
    <s v="MCO"/>
    <x v="55"/>
    <m/>
  </r>
  <r>
    <x v="148"/>
    <s v="C"/>
    <s v="MDA"/>
    <x v="55"/>
    <n v="1832.4990519999999"/>
  </r>
  <r>
    <x v="149"/>
    <s v="C"/>
    <s v="MDG"/>
    <x v="55"/>
    <n v="401.85759510000003"/>
  </r>
  <r>
    <x v="150"/>
    <s v="C"/>
    <s v="MDV"/>
    <x v="55"/>
    <n v="8395.7851979999996"/>
  </r>
  <r>
    <x v="151"/>
    <s v="R"/>
    <s v="MEA"/>
    <x v="55"/>
    <n v="7350.7343430000001"/>
  </r>
  <r>
    <x v="152"/>
    <s v="C"/>
    <s v="MEX"/>
    <x v="55"/>
    <n v="9143.1284940000005"/>
  </r>
  <r>
    <x v="153"/>
    <s v="C"/>
    <s v="MHL"/>
    <x v="55"/>
    <n v="3385.9040650000002"/>
  </r>
  <r>
    <x v="154"/>
    <s v="R"/>
    <s v="MIC"/>
    <x v="55"/>
    <n v="4831.532381"/>
  </r>
  <r>
    <x v="155"/>
    <s v="C"/>
    <s v="MKD"/>
    <x v="55"/>
    <n v="4834.1367229999996"/>
  </r>
  <r>
    <x v="156"/>
    <s v="C"/>
    <s v="MLI"/>
    <x v="55"/>
    <n v="729.7205338"/>
  </r>
  <r>
    <x v="157"/>
    <s v="C"/>
    <s v="MLT"/>
    <x v="55"/>
    <n v="23819.463599999999"/>
  </r>
  <r>
    <x v="158"/>
    <s v="C"/>
    <s v="MMR"/>
    <x v="55"/>
    <n v="1194.5901369999999"/>
  </r>
  <r>
    <x v="159"/>
    <s v="R"/>
    <s v="MNA"/>
    <x v="55"/>
    <n v="3933.9501049999999"/>
  </r>
  <r>
    <x v="160"/>
    <s v="C"/>
    <s v="MNE"/>
    <x v="55"/>
    <n v="6461.1925540000002"/>
  </r>
  <r>
    <x v="161"/>
    <s v="C"/>
    <s v="MNG"/>
    <x v="55"/>
    <n v="3944.1800389999999"/>
  </r>
  <r>
    <x v="162"/>
    <s v="C"/>
    <s v="MNP"/>
    <x v="55"/>
    <n v="16819.906599999998"/>
  </r>
  <r>
    <x v="163"/>
    <s v="C"/>
    <s v="MOZ"/>
    <x v="55"/>
    <n v="528.31255969999995"/>
  </r>
  <r>
    <x v="164"/>
    <s v="C"/>
    <s v="MRT"/>
    <x v="55"/>
    <n v="1158.2564689999999"/>
  </r>
  <r>
    <x v="165"/>
    <s v="C"/>
    <s v="MUS"/>
    <x v="55"/>
    <n v="9252.1107240000001"/>
  </r>
  <r>
    <x v="166"/>
    <s v="C"/>
    <s v="MWI"/>
    <x v="55"/>
    <n v="362.65754440000001"/>
  </r>
  <r>
    <x v="167"/>
    <s v="C"/>
    <s v="MYS"/>
    <x v="55"/>
    <n v="9643.6446830000004"/>
  </r>
  <r>
    <x v="168"/>
    <s v="R"/>
    <s v="NAC"/>
    <x v="55"/>
    <n v="54918.083279999999"/>
  </r>
  <r>
    <x v="169"/>
    <s v="C"/>
    <s v="NAM"/>
    <x v="55"/>
    <n v="4737.6699060000001"/>
  </r>
  <r>
    <x v="170"/>
    <s v="C"/>
    <s v="NCL"/>
    <x v="55"/>
    <m/>
  </r>
  <r>
    <x v="171"/>
    <s v="C"/>
    <s v="NER"/>
    <x v="55"/>
    <n v="358.99703010000002"/>
  </r>
  <r>
    <x v="172"/>
    <s v="C"/>
    <s v="NGA"/>
    <x v="55"/>
    <n v="2655.1579769999998"/>
  </r>
  <r>
    <x v="173"/>
    <s v="C"/>
    <s v="NIC"/>
    <x v="55"/>
    <n v="2095.966488"/>
  </r>
  <r>
    <x v="174"/>
    <s v="C"/>
    <s v="NLD"/>
    <x v="55"/>
    <n v="44292.884729999998"/>
  </r>
  <r>
    <x v="175"/>
    <s v="C"/>
    <s v="NOR"/>
    <x v="55"/>
    <n v="74505.246539999993"/>
  </r>
  <r>
    <x v="176"/>
    <s v="C"/>
    <s v="NPL"/>
    <x v="55"/>
    <n v="743.76534890000005"/>
  </r>
  <r>
    <x v="177"/>
    <s v="C"/>
    <s v="NRU"/>
    <x v="55"/>
    <n v="8052.8883850000002"/>
  </r>
  <r>
    <x v="178"/>
    <s v="C"/>
    <s v="NZL"/>
    <x v="55"/>
    <n v="38201.890370000001"/>
  </r>
  <r>
    <x v="179"/>
    <s v="R"/>
    <s v="OED"/>
    <x v="55"/>
    <n v="36280.540910000003"/>
  </r>
  <r>
    <x v="180"/>
    <s v="C"/>
    <s v="OMN"/>
    <x v="55"/>
    <n v="16627.36433"/>
  </r>
  <r>
    <x v="181"/>
    <s v="R"/>
    <s v="OSS"/>
    <x v="55"/>
    <n v="12555.74778"/>
  </r>
  <r>
    <x v="182"/>
    <s v="C"/>
    <s v="PAK"/>
    <x v="55"/>
    <n v="1431.2448649999999"/>
  </r>
  <r>
    <x v="183"/>
    <s v="C"/>
    <s v="PAN"/>
    <x v="55"/>
    <n v="13134.043669999999"/>
  </r>
  <r>
    <x v="184"/>
    <s v="C"/>
    <s v="PER"/>
    <x v="55"/>
    <n v="6030.3432590000002"/>
  </r>
  <r>
    <x v="185"/>
    <s v="C"/>
    <s v="PHL"/>
    <x v="55"/>
    <n v="2878.3383699999999"/>
  </r>
  <r>
    <x v="186"/>
    <s v="C"/>
    <s v="PLW"/>
    <x v="55"/>
    <n v="13500.563700000001"/>
  </r>
  <r>
    <x v="187"/>
    <s v="C"/>
    <s v="PNG"/>
    <x v="55"/>
    <m/>
  </r>
  <r>
    <x v="188"/>
    <s v="C"/>
    <s v="POL"/>
    <x v="55"/>
    <n v="12565.9876"/>
  </r>
  <r>
    <x v="189"/>
    <s v="R"/>
    <s v="PRE"/>
    <x v="55"/>
    <n v="1517.467971"/>
  </r>
  <r>
    <x v="190"/>
    <s v="C"/>
    <s v="PRI"/>
    <x v="55"/>
    <m/>
  </r>
  <r>
    <x v="191"/>
    <s v="C"/>
    <s v="PRK"/>
    <x v="55"/>
    <m/>
  </r>
  <r>
    <x v="192"/>
    <s v="C"/>
    <s v="PRT"/>
    <x v="55"/>
    <n v="19220.006809999999"/>
  </r>
  <r>
    <x v="193"/>
    <s v="C"/>
    <s v="PRY"/>
    <x v="55"/>
    <n v="4109.3677239999997"/>
  </r>
  <r>
    <x v="194"/>
    <s v="R"/>
    <s v="PSE"/>
    <x v="55"/>
    <n v="2865.8051089999999"/>
  </r>
  <r>
    <x v="195"/>
    <s v="R"/>
    <s v="PSS"/>
    <x v="55"/>
    <n v="3635.9859160000001"/>
  </r>
  <r>
    <x v="196"/>
    <s v="R"/>
    <s v="PST"/>
    <x v="55"/>
    <n v="40163.050840000004"/>
  </r>
  <r>
    <x v="197"/>
    <s v="C"/>
    <s v="PYF"/>
    <x v="55"/>
    <m/>
  </r>
  <r>
    <x v="198"/>
    <s v="C"/>
    <s v="QAT"/>
    <x v="55"/>
    <n v="66346.522670000006"/>
  </r>
  <r>
    <x v="199"/>
    <s v="C"/>
    <s v="ROU"/>
    <x v="55"/>
    <n v="8958.7885929999993"/>
  </r>
  <r>
    <x v="200"/>
    <s v="C"/>
    <s v="RUS"/>
    <x v="55"/>
    <n v="9329.2983509999995"/>
  </r>
  <r>
    <x v="201"/>
    <s v="C"/>
    <s v="RWA"/>
    <x v="55"/>
    <n v="710.34839069999998"/>
  </r>
  <r>
    <x v="202"/>
    <s v="R"/>
    <s v="SAS"/>
    <x v="55"/>
    <n v="1550.8632500000001"/>
  </r>
  <r>
    <x v="203"/>
    <s v="C"/>
    <s v="SAU"/>
    <x v="55"/>
    <n v="20732.861720000001"/>
  </r>
  <r>
    <x v="204"/>
    <s v="C"/>
    <s v="SDN"/>
    <x v="55"/>
    <n v="2513.8846610000001"/>
  </r>
  <r>
    <x v="205"/>
    <s v="C"/>
    <s v="SEN"/>
    <x v="55"/>
    <n v="908.72561450000001"/>
  </r>
  <r>
    <x v="206"/>
    <s v="C"/>
    <s v="SGP"/>
    <x v="55"/>
    <n v="53629.737459999997"/>
  </r>
  <r>
    <x v="207"/>
    <s v="C"/>
    <s v="SLB"/>
    <x v="55"/>
    <n v="1922.0413880000001"/>
  </r>
  <r>
    <x v="208"/>
    <s v="C"/>
    <s v="SLE"/>
    <x v="55"/>
    <n v="587.50382330000002"/>
  </r>
  <r>
    <x v="209"/>
    <s v="C"/>
    <s v="SLV"/>
    <x v="55"/>
    <n v="4127.1177500000003"/>
  </r>
  <r>
    <x v="210"/>
    <s v="C"/>
    <s v="SMR"/>
    <x v="55"/>
    <m/>
  </r>
  <r>
    <x v="211"/>
    <s v="C"/>
    <s v="SOM"/>
    <x v="55"/>
    <n v="426.00985370000001"/>
  </r>
  <r>
    <x v="212"/>
    <s v="C"/>
    <s v="SRB"/>
    <x v="55"/>
    <n v="5237.2553340000004"/>
  </r>
  <r>
    <x v="213"/>
    <s v="R"/>
    <s v="SSA"/>
    <x v="55"/>
    <n v="1590.9621259999999"/>
  </r>
  <r>
    <x v="214"/>
    <s v="C"/>
    <s v="SSD"/>
    <x v="55"/>
    <n v="758.72057819999998"/>
  </r>
  <r>
    <x v="215"/>
    <s v="R"/>
    <s v="SSF"/>
    <x v="55"/>
    <n v="1592.2444270000001"/>
  </r>
  <r>
    <x v="216"/>
    <s v="R"/>
    <s v="SST"/>
    <x v="55"/>
    <n v="11407.0247"/>
  </r>
  <r>
    <x v="217"/>
    <s v="C"/>
    <s v="STP"/>
    <x v="55"/>
    <n v="1624.603963"/>
  </r>
  <r>
    <x v="218"/>
    <s v="C"/>
    <s v="SUR"/>
    <x v="55"/>
    <n v="8818.9825660000006"/>
  </r>
  <r>
    <x v="219"/>
    <s v="C"/>
    <s v="SVK"/>
    <x v="55"/>
    <n v="16089.748460000001"/>
  </r>
  <r>
    <x v="220"/>
    <s v="C"/>
    <s v="SVN"/>
    <x v="55"/>
    <n v="20729.863829999998"/>
  </r>
  <r>
    <x v="221"/>
    <s v="C"/>
    <s v="SWE"/>
    <x v="55"/>
    <n v="50585.258470000001"/>
  </r>
  <r>
    <x v="222"/>
    <s v="C"/>
    <s v="SWZ"/>
    <x v="55"/>
    <n v="3136.9251100000001"/>
  </r>
  <r>
    <x v="223"/>
    <s v="C"/>
    <s v="SXM"/>
    <x v="55"/>
    <m/>
  </r>
  <r>
    <x v="224"/>
    <s v="C"/>
    <s v="SYC"/>
    <x v="55"/>
    <n v="15390.040639999999"/>
  </r>
  <r>
    <x v="225"/>
    <s v="C"/>
    <s v="SYR"/>
    <x v="55"/>
    <m/>
  </r>
  <r>
    <x v="226"/>
    <s v="C"/>
    <s v="TCA"/>
    <x v="55"/>
    <m/>
  </r>
  <r>
    <x v="227"/>
    <s v="C"/>
    <s v="TCD"/>
    <x v="55"/>
    <n v="777.24870510000005"/>
  </r>
  <r>
    <x v="228"/>
    <s v="R"/>
    <s v="TEA"/>
    <x v="55"/>
    <n v="6583.8224739999996"/>
  </r>
  <r>
    <x v="229"/>
    <s v="R"/>
    <s v="TEC"/>
    <x v="55"/>
    <n v="7942.031387"/>
  </r>
  <r>
    <x v="230"/>
    <s v="C"/>
    <s v="TGO"/>
    <x v="55"/>
    <n v="551.13083459999996"/>
  </r>
  <r>
    <x v="231"/>
    <s v="C"/>
    <s v="THA"/>
    <x v="55"/>
    <n v="5814.8631340000002"/>
  </r>
  <r>
    <x v="232"/>
    <s v="C"/>
    <s v="TJK"/>
    <x v="55"/>
    <n v="918.67715429999998"/>
  </r>
  <r>
    <x v="233"/>
    <s v="C"/>
    <s v="TKM"/>
    <x v="55"/>
    <n v="6432.6687679999995"/>
  </r>
  <r>
    <x v="234"/>
    <s v="R"/>
    <s v="TLA"/>
    <x v="55"/>
    <n v="8379.7782559999996"/>
  </r>
  <r>
    <x v="235"/>
    <s v="C"/>
    <s v="TLS"/>
    <x v="55"/>
    <n v="1161.760935"/>
  </r>
  <r>
    <x v="236"/>
    <s v="R"/>
    <s v="TMN"/>
    <x v="55"/>
    <n v="3946.3766179999998"/>
  </r>
  <r>
    <x v="237"/>
    <s v="C"/>
    <s v="TON"/>
    <x v="55"/>
    <n v="4093.7753870000001"/>
  </r>
  <r>
    <x v="238"/>
    <s v="R"/>
    <s v="TSA"/>
    <x v="55"/>
    <n v="1550.8632500000001"/>
  </r>
  <r>
    <x v="239"/>
    <s v="R"/>
    <s v="TSS"/>
    <x v="55"/>
    <n v="1592.2444270000001"/>
  </r>
  <r>
    <x v="240"/>
    <s v="C"/>
    <s v="TTO"/>
    <x v="55"/>
    <n v="17321.833729999998"/>
  </r>
  <r>
    <x v="241"/>
    <s v="C"/>
    <s v="TUN"/>
    <x v="55"/>
    <n v="3828.0915890000001"/>
  </r>
  <r>
    <x v="242"/>
    <s v="C"/>
    <s v="TUR"/>
    <x v="55"/>
    <n v="10979.52569"/>
  </r>
  <r>
    <x v="243"/>
    <s v="C"/>
    <s v="TUV"/>
    <x v="55"/>
    <n v="2970.0279740000001"/>
  </r>
  <r>
    <x v="244"/>
    <s v="C"/>
    <s v="TZA"/>
    <x v="55"/>
    <n v="872.29409329999999"/>
  </r>
  <r>
    <x v="245"/>
    <s v="C"/>
    <s v="UGA"/>
    <x v="55"/>
    <n v="693.89638290000005"/>
  </r>
  <r>
    <x v="246"/>
    <s v="C"/>
    <s v="UKR"/>
    <x v="55"/>
    <n v="2124.6626660000002"/>
  </r>
  <r>
    <x v="247"/>
    <s v="R"/>
    <s v="UMC"/>
    <x v="55"/>
    <n v="8076.6487200000001"/>
  </r>
  <r>
    <x v="248"/>
    <s v="C"/>
    <s v="URY"/>
    <x v="55"/>
    <n v="15524.84247"/>
  </r>
  <r>
    <x v="249"/>
    <s v="C"/>
    <s v="USA"/>
    <x v="55"/>
    <n v="56207.036749999999"/>
  </r>
  <r>
    <x v="250"/>
    <s v="C"/>
    <s v="UZB"/>
    <x v="55"/>
    <n v="2137.5768520000001"/>
  </r>
  <r>
    <x v="251"/>
    <s v="C"/>
    <s v="VCT"/>
    <x v="55"/>
    <n v="6739.6058249999996"/>
  </r>
  <r>
    <x v="252"/>
    <s v="C"/>
    <s v="VEN"/>
    <x v="55"/>
    <m/>
  </r>
  <r>
    <x v="253"/>
    <s v="C"/>
    <s v="VGB"/>
    <x v="55"/>
    <m/>
  </r>
  <r>
    <x v="254"/>
    <s v="C"/>
    <s v="VIR"/>
    <x v="55"/>
    <n v="36350.821629999999"/>
  </r>
  <r>
    <x v="255"/>
    <s v="C"/>
    <s v="VNM"/>
    <x v="55"/>
    <n v="2107.0129270000002"/>
  </r>
  <r>
    <x v="256"/>
    <s v="C"/>
    <s v="VUT"/>
    <x v="55"/>
    <n v="2805.8341399999999"/>
  </r>
  <r>
    <x v="257"/>
    <s v="R"/>
    <s v="WLD"/>
    <x v="55"/>
    <n v="10130.18172"/>
  </r>
  <r>
    <x v="258"/>
    <s v="C"/>
    <s v="WSM"/>
    <x v="55"/>
    <n v="4149.3634439999996"/>
  </r>
  <r>
    <x v="259"/>
    <s v="C"/>
    <s v="XKX"/>
    <x v="55"/>
    <n v="3574.4817819999998"/>
  </r>
  <r>
    <x v="260"/>
    <s v="C"/>
    <s v="YEM"/>
    <x v="55"/>
    <n v="1401.903319"/>
  </r>
  <r>
    <x v="261"/>
    <s v="C"/>
    <s v="ZAF"/>
    <x v="55"/>
    <n v="5769.7725799999998"/>
  </r>
  <r>
    <x v="262"/>
    <s v="C"/>
    <s v="ZMB"/>
    <x v="55"/>
    <n v="1313.8896460000001"/>
  </r>
  <r>
    <x v="263"/>
    <s v="C"/>
    <s v="ZWE"/>
    <x v="55"/>
    <n v="1018.693083"/>
  </r>
  <r>
    <x v="0"/>
    <s v="C"/>
    <s v="ABW"/>
    <x v="56"/>
    <m/>
  </r>
  <r>
    <x v="1"/>
    <s v="C"/>
    <s v="AFG"/>
    <x v="56"/>
    <n v="561.77874629999997"/>
  </r>
  <r>
    <x v="2"/>
    <s v="C"/>
    <s v="AGO"/>
    <x v="56"/>
    <n v="3110.8081830000001"/>
  </r>
  <r>
    <x v="3"/>
    <s v="C"/>
    <s v="ALB"/>
    <x v="56"/>
    <n v="4146.8962499999998"/>
  </r>
  <r>
    <x v="4"/>
    <s v="C"/>
    <s v="AND"/>
    <x v="56"/>
    <m/>
  </r>
  <r>
    <x v="5"/>
    <s v="R"/>
    <s v="ARB"/>
    <x v="56"/>
    <n v="6153.0695470000001"/>
  </r>
  <r>
    <x v="6"/>
    <s v="C"/>
    <s v="ARE"/>
    <x v="56"/>
    <n v="37622.207459999998"/>
  </r>
  <r>
    <x v="7"/>
    <s v="C"/>
    <s v="ARG"/>
    <x v="56"/>
    <n v="12449.216850000001"/>
  </r>
  <r>
    <x v="8"/>
    <s v="C"/>
    <s v="ARM"/>
    <x v="56"/>
    <n v="3606.1520569999998"/>
  </r>
  <r>
    <x v="9"/>
    <s v="C"/>
    <s v="ASM"/>
    <x v="56"/>
    <m/>
  </r>
  <r>
    <x v="10"/>
    <s v="C"/>
    <s v="ATG"/>
    <x v="56"/>
    <n v="14353.37881"/>
  </r>
  <r>
    <x v="11"/>
    <s v="C"/>
    <s v="AUS"/>
    <x v="56"/>
    <n v="49927.819510000001"/>
  </r>
  <r>
    <x v="12"/>
    <s v="C"/>
    <s v="AUT"/>
    <x v="56"/>
    <n v="44176.515220000001"/>
  </r>
  <r>
    <x v="13"/>
    <s v="C"/>
    <s v="AZE"/>
    <x v="56"/>
    <n v="3876.9364329999999"/>
  </r>
  <r>
    <x v="14"/>
    <s v="C"/>
    <s v="BDI"/>
    <x v="56"/>
    <n v="285.72744210000002"/>
  </r>
  <r>
    <x v="15"/>
    <s v="C"/>
    <s v="BEL"/>
    <x v="56"/>
    <n v="41096.157299999999"/>
  </r>
  <r>
    <x v="16"/>
    <s v="C"/>
    <s v="BEN"/>
    <x v="56"/>
    <n v="789.44041070000003"/>
  </r>
  <r>
    <x v="17"/>
    <s v="C"/>
    <s v="BFA"/>
    <x v="56"/>
    <n v="649.73048370000004"/>
  </r>
  <r>
    <x v="18"/>
    <s v="C"/>
    <s v="BGD"/>
    <x v="56"/>
    <n v="1358.7797519999999"/>
  </r>
  <r>
    <x v="19"/>
    <s v="C"/>
    <s v="BGR"/>
    <x v="56"/>
    <n v="7350.7958010000002"/>
  </r>
  <r>
    <x v="20"/>
    <s v="C"/>
    <s v="BHR"/>
    <x v="56"/>
    <n v="22354.16707"/>
  </r>
  <r>
    <x v="21"/>
    <s v="C"/>
    <s v="BHS"/>
    <x v="56"/>
    <n v="23124.386549999999"/>
  </r>
  <r>
    <x v="22"/>
    <s v="C"/>
    <s v="BIH"/>
    <x v="56"/>
    <n v="4708.718261"/>
  </r>
  <r>
    <x v="23"/>
    <s v="C"/>
    <s v="BLR"/>
    <x v="56"/>
    <n v="4989.2546110000003"/>
  </r>
  <r>
    <x v="24"/>
    <s v="C"/>
    <s v="BLZ"/>
    <x v="56"/>
    <n v="4810.5659020000003"/>
  </r>
  <r>
    <x v="25"/>
    <s v="C"/>
    <s v="BMU"/>
    <x v="56"/>
    <m/>
  </r>
  <r>
    <x v="26"/>
    <s v="C"/>
    <s v="BOL"/>
    <x v="56"/>
    <n v="3104.9560889999998"/>
  </r>
  <r>
    <x v="27"/>
    <s v="C"/>
    <s v="BRA"/>
    <x v="56"/>
    <n v="8649.9484919999995"/>
  </r>
  <r>
    <x v="28"/>
    <s v="C"/>
    <s v="BRB"/>
    <x v="56"/>
    <n v="16096.892589999999"/>
  </r>
  <r>
    <x v="29"/>
    <s v="C"/>
    <s v="BRN"/>
    <x v="56"/>
    <n v="26938.503379999998"/>
  </r>
  <r>
    <x v="30"/>
    <s v="C"/>
    <s v="BTN"/>
    <x v="56"/>
    <n v="2804.000223"/>
  </r>
  <r>
    <x v="31"/>
    <s v="C"/>
    <s v="BWA"/>
    <x v="56"/>
    <n v="6788.0427449999997"/>
  </r>
  <r>
    <x v="32"/>
    <s v="C"/>
    <s v="CAF"/>
    <x v="56"/>
    <n v="382.21317429999999"/>
  </r>
  <r>
    <x v="33"/>
    <s v="C"/>
    <s v="CAN"/>
    <x v="56"/>
    <n v="42157.927989999996"/>
  </r>
  <r>
    <x v="34"/>
    <s v="R"/>
    <s v="CEB"/>
    <x v="56"/>
    <n v="12657.3868"/>
  </r>
  <r>
    <x v="35"/>
    <s v="C"/>
    <s v="CHE"/>
    <x v="56"/>
    <n v="78812.650689999995"/>
  </r>
  <r>
    <x v="36"/>
    <s v="C"/>
    <s v="CHI"/>
    <x v="56"/>
    <m/>
  </r>
  <r>
    <x v="37"/>
    <s v="C"/>
    <s v="CHL"/>
    <x v="56"/>
    <n v="13792.92605"/>
  </r>
  <r>
    <x v="38"/>
    <s v="C"/>
    <s v="CHN"/>
    <x v="56"/>
    <n v="8123.1808730000002"/>
  </r>
  <r>
    <x v="39"/>
    <s v="C"/>
    <s v="CIV"/>
    <x v="56"/>
    <n v="1526.197175"/>
  </r>
  <r>
    <x v="40"/>
    <s v="C"/>
    <s v="CMR"/>
    <x v="56"/>
    <n v="1032.6487219999999"/>
  </r>
  <r>
    <x v="41"/>
    <s v="C"/>
    <s v="COD"/>
    <x v="56"/>
    <n v="444.5053168"/>
  </r>
  <r>
    <x v="42"/>
    <s v="C"/>
    <s v="COG"/>
    <x v="56"/>
    <n v="1528.2448300000001"/>
  </r>
  <r>
    <x v="43"/>
    <s v="C"/>
    <s v="COL"/>
    <x v="56"/>
    <n v="5805.6053350000002"/>
  </r>
  <r>
    <x v="44"/>
    <s v="C"/>
    <s v="COM"/>
    <x v="56"/>
    <n v="775.08008470000004"/>
  </r>
  <r>
    <x v="45"/>
    <s v="C"/>
    <s v="CPV"/>
    <x v="56"/>
    <n v="2997.7526800000001"/>
  </r>
  <r>
    <x v="46"/>
    <s v="C"/>
    <s v="CRI"/>
    <x v="56"/>
    <n v="11824.6381"/>
  </r>
  <r>
    <x v="47"/>
    <s v="R"/>
    <s v="CSS"/>
    <x v="56"/>
    <n v="8769.6416489999992"/>
  </r>
  <r>
    <x v="48"/>
    <s v="C"/>
    <s v="CUB"/>
    <x v="56"/>
    <m/>
  </r>
  <r>
    <x v="49"/>
    <s v="C"/>
    <s v="CUW"/>
    <x v="56"/>
    <m/>
  </r>
  <r>
    <x v="50"/>
    <s v="C"/>
    <s v="CYM"/>
    <x v="56"/>
    <m/>
  </r>
  <r>
    <x v="51"/>
    <s v="C"/>
    <s v="CYP"/>
    <x v="56"/>
    <n v="23324.20174"/>
  </r>
  <r>
    <x v="52"/>
    <s v="C"/>
    <s v="CZE"/>
    <x v="56"/>
    <n v="18266.54969"/>
  </r>
  <r>
    <x v="53"/>
    <s v="C"/>
    <s v="DEU"/>
    <x v="56"/>
    <n v="41936.058579999997"/>
  </r>
  <r>
    <x v="54"/>
    <s v="C"/>
    <s v="DJI"/>
    <x v="56"/>
    <m/>
  </r>
  <r>
    <x v="55"/>
    <s v="C"/>
    <s v="DMA"/>
    <x v="56"/>
    <n v="7144.4546730000002"/>
  </r>
  <r>
    <x v="56"/>
    <s v="C"/>
    <s v="DNK"/>
    <x v="56"/>
    <n v="53417.664279999997"/>
  </r>
  <r>
    <x v="57"/>
    <s v="C"/>
    <s v="DOM"/>
    <x v="56"/>
    <n v="6722.2235360000004"/>
  </r>
  <r>
    <x v="58"/>
    <s v="C"/>
    <s v="DZA"/>
    <x v="56"/>
    <n v="3843.7523219999998"/>
  </r>
  <r>
    <x v="59"/>
    <s v="R"/>
    <s v="EAP"/>
    <x v="56"/>
    <n v="6586.0777440000002"/>
  </r>
  <r>
    <x v="60"/>
    <s v="R"/>
    <s v="EAR"/>
    <x v="56"/>
    <n v="3240.7245149999999"/>
  </r>
  <r>
    <x v="61"/>
    <s v="R"/>
    <s v="EAS"/>
    <x v="56"/>
    <n v="9786.4681430000001"/>
  </r>
  <r>
    <x v="62"/>
    <s v="R"/>
    <s v="ECA"/>
    <x v="56"/>
    <n v="7136.9012979999998"/>
  </r>
  <r>
    <x v="63"/>
    <s v="R"/>
    <s v="ECS"/>
    <x v="56"/>
    <n v="22108.511279999999"/>
  </r>
  <r>
    <x v="64"/>
    <s v="C"/>
    <s v="ECU"/>
    <x v="56"/>
    <n v="5968.9841379999998"/>
  </r>
  <r>
    <x v="65"/>
    <s v="C"/>
    <s v="EGY"/>
    <x v="56"/>
    <n v="3514.4900969999999"/>
  </r>
  <r>
    <x v="66"/>
    <s v="R"/>
    <s v="EMU"/>
    <x v="56"/>
    <n v="34866.09607"/>
  </r>
  <r>
    <x v="67"/>
    <s v="C"/>
    <s v="ERI"/>
    <x v="56"/>
    <m/>
  </r>
  <r>
    <x v="68"/>
    <s v="C"/>
    <s v="ESP"/>
    <x v="56"/>
    <n v="26528.49179"/>
  </r>
  <r>
    <x v="69"/>
    <s v="C"/>
    <s v="EST"/>
    <x v="56"/>
    <n v="17574.68736"/>
  </r>
  <r>
    <x v="70"/>
    <s v="C"/>
    <s v="ETH"/>
    <x v="56"/>
    <n v="706.75775410000006"/>
  </r>
  <r>
    <x v="71"/>
    <s v="R"/>
    <s v="EUU"/>
    <x v="56"/>
    <n v="32058.773580000001"/>
  </r>
  <r>
    <x v="72"/>
    <s v="R"/>
    <s v="FCS"/>
    <x v="56"/>
    <n v="1471.014651"/>
  </r>
  <r>
    <x v="73"/>
    <s v="C"/>
    <s v="FIN"/>
    <x v="56"/>
    <n v="43090.247510000001"/>
  </r>
  <r>
    <x v="74"/>
    <s v="C"/>
    <s v="FJI"/>
    <x v="56"/>
    <n v="5153.3515440000001"/>
  </r>
  <r>
    <x v="75"/>
    <s v="C"/>
    <s v="FRA"/>
    <x v="56"/>
    <n v="36854.968280000001"/>
  </r>
  <r>
    <x v="76"/>
    <s v="C"/>
    <s v="FRO"/>
    <x v="56"/>
    <m/>
  </r>
  <r>
    <x v="77"/>
    <s v="C"/>
    <s v="FSM"/>
    <x v="56"/>
    <n v="3068.507771"/>
  </r>
  <r>
    <x v="78"/>
    <s v="C"/>
    <s v="GAB"/>
    <x v="56"/>
    <n v="7179.3406610000002"/>
  </r>
  <r>
    <x v="79"/>
    <s v="C"/>
    <s v="GBR"/>
    <x v="56"/>
    <n v="39899.38839"/>
  </r>
  <r>
    <x v="80"/>
    <s v="C"/>
    <s v="GEO"/>
    <x v="56"/>
    <n v="3853.6499039999999"/>
  </r>
  <r>
    <x v="81"/>
    <s v="C"/>
    <s v="GHA"/>
    <x v="56"/>
    <n v="1513.4610339999999"/>
  </r>
  <r>
    <x v="82"/>
    <s v="C"/>
    <s v="GIB"/>
    <x v="56"/>
    <m/>
  </r>
  <r>
    <x v="83"/>
    <s v="C"/>
    <s v="GIN"/>
    <x v="56"/>
    <n v="508.14507839999999"/>
  </r>
  <r>
    <x v="84"/>
    <s v="C"/>
    <s v="GMB"/>
    <x v="56"/>
    <n v="473.19043629999999"/>
  </r>
  <r>
    <x v="85"/>
    <s v="C"/>
    <s v="GNB"/>
    <x v="56"/>
    <n v="620.21476470000005"/>
  </r>
  <r>
    <x v="86"/>
    <s v="C"/>
    <s v="GNQ"/>
    <x v="56"/>
    <n v="8333.2382629999993"/>
  </r>
  <r>
    <x v="87"/>
    <s v="C"/>
    <s v="GRC"/>
    <x v="56"/>
    <n v="18103.96932"/>
  </r>
  <r>
    <x v="88"/>
    <s v="C"/>
    <s v="GRD"/>
    <x v="56"/>
    <n v="9469.2191810000004"/>
  </r>
  <r>
    <x v="89"/>
    <s v="C"/>
    <s v="GRL"/>
    <x v="56"/>
    <m/>
  </r>
  <r>
    <x v="90"/>
    <s v="C"/>
    <s v="GTM"/>
    <x v="56"/>
    <n v="4146.7441289999997"/>
  </r>
  <r>
    <x v="91"/>
    <s v="C"/>
    <s v="GUM"/>
    <x v="56"/>
    <m/>
  </r>
  <r>
    <x v="92"/>
    <s v="C"/>
    <s v="GUY"/>
    <x v="56"/>
    <n v="4456.5536970000003"/>
  </r>
  <r>
    <x v="93"/>
    <s v="R"/>
    <s v="HIC"/>
    <x v="56"/>
    <n v="40677.683519999999"/>
  </r>
  <r>
    <x v="94"/>
    <s v="C"/>
    <s v="HKG"/>
    <x v="56"/>
    <n v="43681.140579999999"/>
  </r>
  <r>
    <x v="95"/>
    <s v="C"/>
    <s v="HND"/>
    <x v="56"/>
    <n v="2361.15762"/>
  </r>
  <r>
    <x v="96"/>
    <s v="R"/>
    <s v="HPC"/>
    <x v="56"/>
    <n v="861.5101555"/>
  </r>
  <r>
    <x v="97"/>
    <s v="C"/>
    <s v="HRV"/>
    <x v="56"/>
    <n v="12090.66656"/>
  </r>
  <r>
    <x v="98"/>
    <s v="C"/>
    <s v="HTI"/>
    <x v="56"/>
    <n v="739.59543629999996"/>
  </r>
  <r>
    <x v="99"/>
    <s v="C"/>
    <s v="HUN"/>
    <x v="56"/>
    <n v="12664.84744"/>
  </r>
  <r>
    <x v="100"/>
    <s v="R"/>
    <s v="IBD"/>
    <x v="56"/>
    <n v="5498.8246740000004"/>
  </r>
  <r>
    <x v="101"/>
    <s v="R"/>
    <s v="IBT"/>
    <x v="56"/>
    <n v="4435.5083439999999"/>
  </r>
  <r>
    <x v="102"/>
    <s v="R"/>
    <s v="IDA"/>
    <x v="56"/>
    <n v="1268.1016810000001"/>
  </r>
  <r>
    <x v="103"/>
    <s v="R"/>
    <s v="IDB"/>
    <x v="56"/>
    <n v="1754.2046130000001"/>
  </r>
  <r>
    <x v="104"/>
    <s v="C"/>
    <s v="IDN"/>
    <x v="56"/>
    <n v="3570.2948879999999"/>
  </r>
  <r>
    <x v="105"/>
    <s v="R"/>
    <s v="IDX"/>
    <x v="56"/>
    <n v="1023.4733199999999"/>
  </r>
  <r>
    <x v="106"/>
    <s v="C"/>
    <s v="IMN"/>
    <x v="56"/>
    <m/>
  </r>
  <r>
    <x v="107"/>
    <s v="C"/>
    <s v="IND"/>
    <x v="56"/>
    <n v="1709.387921"/>
  </r>
  <r>
    <x v="108"/>
    <s v="R"/>
    <s v="INX"/>
    <x v="56"/>
    <m/>
  </r>
  <r>
    <x v="109"/>
    <s v="C"/>
    <s v="IRL"/>
    <x v="56"/>
    <n v="61606.482940000002"/>
  </r>
  <r>
    <x v="110"/>
    <s v="C"/>
    <s v="IRN"/>
    <x v="56"/>
    <m/>
  </r>
  <r>
    <x v="111"/>
    <s v="C"/>
    <s v="IRQ"/>
    <x v="56"/>
    <n v="4609.6006939999997"/>
  </r>
  <r>
    <x v="112"/>
    <s v="C"/>
    <s v="ISL"/>
    <x v="56"/>
    <n v="59976.942569999999"/>
  </r>
  <r>
    <x v="113"/>
    <s v="C"/>
    <s v="ISR"/>
    <x v="56"/>
    <n v="37292.612220000003"/>
  </r>
  <r>
    <x v="114"/>
    <s v="C"/>
    <s v="ITA"/>
    <x v="56"/>
    <n v="30527.268199999999"/>
  </r>
  <r>
    <x v="115"/>
    <s v="C"/>
    <s v="JAM"/>
    <x v="56"/>
    <n v="4868.2482630000004"/>
  </r>
  <r>
    <x v="116"/>
    <s v="C"/>
    <s v="JOR"/>
    <x v="56"/>
    <n v="4087.9375169999998"/>
  </r>
  <r>
    <x v="117"/>
    <s v="C"/>
    <s v="JPN"/>
    <x v="56"/>
    <n v="38894.467729999997"/>
  </r>
  <r>
    <x v="118"/>
    <s v="C"/>
    <s v="KAZ"/>
    <x v="56"/>
    <n v="7510.077209"/>
  </r>
  <r>
    <x v="119"/>
    <s v="C"/>
    <s v="KEN"/>
    <x v="56"/>
    <n v="1455.3597649999999"/>
  </r>
  <r>
    <x v="120"/>
    <s v="C"/>
    <s v="KGZ"/>
    <x v="56"/>
    <n v="1077.0361740000001"/>
  </r>
  <r>
    <x v="121"/>
    <s v="C"/>
    <s v="KHM"/>
    <x v="56"/>
    <n v="1269.907238"/>
  </r>
  <r>
    <x v="122"/>
    <s v="C"/>
    <s v="KIR"/>
    <x v="56"/>
    <n v="1449.058231"/>
  </r>
  <r>
    <x v="123"/>
    <s v="C"/>
    <s v="KNA"/>
    <x v="56"/>
    <n v="16725.27965"/>
  </r>
  <r>
    <x v="124"/>
    <s v="C"/>
    <s v="KOR"/>
    <x v="56"/>
    <n v="27538.806130000001"/>
  </r>
  <r>
    <x v="125"/>
    <s v="C"/>
    <s v="KWT"/>
    <x v="56"/>
    <m/>
  </r>
  <r>
    <x v="126"/>
    <s v="R"/>
    <s v="LAC"/>
    <x v="56"/>
    <n v="7803.4276239999999"/>
  </r>
  <r>
    <x v="127"/>
    <s v="C"/>
    <s v="LAO"/>
    <x v="56"/>
    <n v="2353.1528750000002"/>
  </r>
  <r>
    <x v="128"/>
    <s v="C"/>
    <s v="LBN"/>
    <x v="56"/>
    <n v="7914.0046769999999"/>
  </r>
  <r>
    <x v="129"/>
    <s v="C"/>
    <s v="LBR"/>
    <x v="56"/>
    <n v="455.37074139999999"/>
  </r>
  <r>
    <x v="130"/>
    <s v="C"/>
    <s v="LBY"/>
    <x v="56"/>
    <m/>
  </r>
  <r>
    <x v="131"/>
    <s v="C"/>
    <s v="LCA"/>
    <x v="56"/>
    <n v="7744.4451730000001"/>
  </r>
  <r>
    <x v="132"/>
    <s v="R"/>
    <s v="LCN"/>
    <x v="56"/>
    <n v="8156.5907379999999"/>
  </r>
  <r>
    <x v="133"/>
    <s v="R"/>
    <s v="LDC"/>
    <x v="56"/>
    <n v="960.07427110000003"/>
  </r>
  <r>
    <x v="134"/>
    <s v="R"/>
    <s v="LIC"/>
    <x v="56"/>
    <n v="615.07280170000001"/>
  </r>
  <r>
    <x v="135"/>
    <s v="C"/>
    <s v="LIE"/>
    <x v="56"/>
    <m/>
  </r>
  <r>
    <x v="136"/>
    <s v="C"/>
    <s v="LKA"/>
    <x v="56"/>
    <n v="3835.3948169999999"/>
  </r>
  <r>
    <x v="137"/>
    <s v="R"/>
    <s v="LMC"/>
    <x v="56"/>
    <n v="2075.1417499999998"/>
  </r>
  <r>
    <x v="138"/>
    <s v="R"/>
    <s v="LMY"/>
    <x v="56"/>
    <n v="4334.0076440000003"/>
  </r>
  <r>
    <x v="139"/>
    <s v="C"/>
    <s v="LSO"/>
    <x v="56"/>
    <n v="998.13437160000001"/>
  </r>
  <r>
    <x v="140"/>
    <s v="R"/>
    <s v="LTE"/>
    <x v="56"/>
    <n v="8144.6457799999998"/>
  </r>
  <r>
    <x v="141"/>
    <s v="C"/>
    <s v="LTU"/>
    <x v="56"/>
    <n v="14879.6803"/>
  </r>
  <r>
    <x v="142"/>
    <s v="C"/>
    <s v="LUX"/>
    <x v="56"/>
    <n v="102831.32150000001"/>
  </r>
  <r>
    <x v="143"/>
    <s v="C"/>
    <s v="LVA"/>
    <x v="56"/>
    <n v="14118.063910000001"/>
  </r>
  <r>
    <x v="144"/>
    <s v="C"/>
    <s v="MAC"/>
    <x v="56"/>
    <n v="73186.960139999996"/>
  </r>
  <r>
    <x v="145"/>
    <s v="C"/>
    <s v="MAF"/>
    <x v="56"/>
    <m/>
  </r>
  <r>
    <x v="146"/>
    <s v="C"/>
    <s v="MAR"/>
    <x v="56"/>
    <n v="2832.4297769999998"/>
  </r>
  <r>
    <x v="147"/>
    <s v="C"/>
    <s v="MCO"/>
    <x v="56"/>
    <m/>
  </r>
  <r>
    <x v="148"/>
    <s v="C"/>
    <s v="MDA"/>
    <x v="56"/>
    <n v="1900.2014790000001"/>
  </r>
  <r>
    <x v="149"/>
    <s v="C"/>
    <s v="MDG"/>
    <x v="56"/>
    <n v="401.31887010000003"/>
  </r>
  <r>
    <x v="150"/>
    <s v="C"/>
    <s v="MDV"/>
    <x v="56"/>
    <n v="8601.6324879999993"/>
  </r>
  <r>
    <x v="151"/>
    <s v="R"/>
    <s v="MEA"/>
    <x v="56"/>
    <n v="7124.6885730000004"/>
  </r>
  <r>
    <x v="152"/>
    <s v="C"/>
    <s v="MEX"/>
    <x v="56"/>
    <n v="8201.3062530000007"/>
  </r>
  <r>
    <x v="153"/>
    <s v="C"/>
    <s v="MHL"/>
    <x v="56"/>
    <n v="3448.5357859999999"/>
  </r>
  <r>
    <x v="154"/>
    <s v="R"/>
    <s v="MIC"/>
    <x v="56"/>
    <n v="4781.4203770000004"/>
  </r>
  <r>
    <x v="155"/>
    <s v="C"/>
    <s v="MKD"/>
    <x v="56"/>
    <n v="5237.1476700000003"/>
  </r>
  <r>
    <x v="156"/>
    <s v="C"/>
    <s v="MLI"/>
    <x v="56"/>
    <n v="780.50711090000004"/>
  </r>
  <r>
    <x v="157"/>
    <s v="C"/>
    <s v="MLT"/>
    <x v="56"/>
    <n v="25058.170610000001"/>
  </r>
  <r>
    <x v="158"/>
    <s v="C"/>
    <s v="MMR"/>
    <x v="56"/>
    <n v="1275.0176080000001"/>
  </r>
  <r>
    <x v="159"/>
    <s v="R"/>
    <s v="MNA"/>
    <x v="56"/>
    <m/>
  </r>
  <r>
    <x v="160"/>
    <s v="C"/>
    <s v="MNE"/>
    <x v="56"/>
    <n v="6701.0000799999998"/>
  </r>
  <r>
    <x v="161"/>
    <s v="C"/>
    <s v="MNG"/>
    <x v="56"/>
    <n v="3686.4516979999999"/>
  </r>
  <r>
    <x v="162"/>
    <s v="C"/>
    <s v="MNP"/>
    <x v="56"/>
    <m/>
  </r>
  <r>
    <x v="163"/>
    <s v="C"/>
    <s v="MOZ"/>
    <x v="56"/>
    <n v="382.06933040000001"/>
  </r>
  <r>
    <x v="164"/>
    <s v="C"/>
    <s v="MRT"/>
    <x v="56"/>
    <n v="1077.5561359999999"/>
  </r>
  <r>
    <x v="165"/>
    <s v="C"/>
    <s v="MUS"/>
    <x v="56"/>
    <n v="9627.5957849999995"/>
  </r>
  <r>
    <x v="166"/>
    <s v="C"/>
    <s v="MWI"/>
    <x v="56"/>
    <n v="300.79482510000003"/>
  </r>
  <r>
    <x v="167"/>
    <s v="C"/>
    <s v="MYS"/>
    <x v="56"/>
    <n v="9502.5683960000006"/>
  </r>
  <r>
    <x v="168"/>
    <s v="R"/>
    <s v="NAC"/>
    <x v="56"/>
    <n v="55927.855889999999"/>
  </r>
  <r>
    <x v="169"/>
    <s v="C"/>
    <s v="NAM"/>
    <x v="56"/>
    <n v="4140.4619320000002"/>
  </r>
  <r>
    <x v="170"/>
    <s v="C"/>
    <s v="NCL"/>
    <x v="56"/>
    <m/>
  </r>
  <r>
    <x v="171"/>
    <s v="C"/>
    <s v="NER"/>
    <x v="56"/>
    <n v="363.22697390000002"/>
  </r>
  <r>
    <x v="172"/>
    <s v="C"/>
    <s v="NGA"/>
    <x v="56"/>
    <n v="2177.9851699999999"/>
  </r>
  <r>
    <x v="173"/>
    <s v="C"/>
    <s v="NIC"/>
    <x v="56"/>
    <n v="2151.3820470000001"/>
  </r>
  <r>
    <x v="174"/>
    <s v="C"/>
    <s v="NLD"/>
    <x v="56"/>
    <n v="45294.78"/>
  </r>
  <r>
    <x v="175"/>
    <s v="C"/>
    <s v="NOR"/>
    <x v="56"/>
    <n v="70812.477419999996"/>
  </r>
  <r>
    <x v="176"/>
    <s v="C"/>
    <s v="NPL"/>
    <x v="56"/>
    <n v="729.53250109999999"/>
  </r>
  <r>
    <x v="177"/>
    <s v="C"/>
    <s v="NRU"/>
    <x v="56"/>
    <n v="7821.2989180000004"/>
  </r>
  <r>
    <x v="178"/>
    <s v="C"/>
    <s v="NZL"/>
    <x v="56"/>
    <n v="39426.623500000002"/>
  </r>
  <r>
    <x v="179"/>
    <s v="R"/>
    <s v="OED"/>
    <x v="56"/>
    <n v="36741.361080000002"/>
  </r>
  <r>
    <x v="180"/>
    <s v="C"/>
    <s v="OMN"/>
    <x v="56"/>
    <n v="14982.35792"/>
  </r>
  <r>
    <x v="181"/>
    <s v="R"/>
    <s v="OSS"/>
    <x v="56"/>
    <n v="11965.56091"/>
  </r>
  <r>
    <x v="182"/>
    <s v="C"/>
    <s v="PAK"/>
    <x v="56"/>
    <n v="1468.1929459999999"/>
  </r>
  <r>
    <x v="183"/>
    <s v="C"/>
    <s v="PAN"/>
    <x v="56"/>
    <n v="13680.236010000001"/>
  </r>
  <r>
    <x v="184"/>
    <s v="C"/>
    <s v="PER"/>
    <x v="56"/>
    <n v="6045.6500770000002"/>
  </r>
  <r>
    <x v="185"/>
    <s v="C"/>
    <s v="PHL"/>
    <x v="56"/>
    <n v="2951.0719290000002"/>
  </r>
  <r>
    <x v="186"/>
    <s v="C"/>
    <s v="PLW"/>
    <x v="56"/>
    <n v="13626.00567"/>
  </r>
  <r>
    <x v="187"/>
    <s v="C"/>
    <s v="PNG"/>
    <x v="56"/>
    <m/>
  </r>
  <r>
    <x v="188"/>
    <s v="C"/>
    <s v="POL"/>
    <x v="56"/>
    <n v="12372.41706"/>
  </r>
  <r>
    <x v="189"/>
    <s v="R"/>
    <s v="PRE"/>
    <x v="56"/>
    <n v="1358.7514900000001"/>
  </r>
  <r>
    <x v="190"/>
    <s v="C"/>
    <s v="PRI"/>
    <x v="56"/>
    <m/>
  </r>
  <r>
    <x v="191"/>
    <s v="C"/>
    <s v="PRK"/>
    <x v="56"/>
    <m/>
  </r>
  <r>
    <x v="192"/>
    <s v="C"/>
    <s v="PRT"/>
    <x v="56"/>
    <n v="19813.308249999998"/>
  </r>
  <r>
    <x v="193"/>
    <s v="C"/>
    <s v="PRY"/>
    <x v="56"/>
    <n v="4080.2046439999999"/>
  </r>
  <r>
    <x v="194"/>
    <s v="R"/>
    <s v="PSE"/>
    <x v="56"/>
    <n v="2943.4045339999998"/>
  </r>
  <r>
    <x v="195"/>
    <s v="R"/>
    <s v="PSS"/>
    <x v="56"/>
    <n v="3720.7366310000002"/>
  </r>
  <r>
    <x v="196"/>
    <s v="R"/>
    <s v="PST"/>
    <x v="56"/>
    <n v="40873.194730000003"/>
  </r>
  <r>
    <x v="197"/>
    <s v="C"/>
    <s v="PYF"/>
    <x v="56"/>
    <m/>
  </r>
  <r>
    <x v="198"/>
    <s v="C"/>
    <s v="QAT"/>
    <x v="56"/>
    <n v="59330.859989999997"/>
  </r>
  <r>
    <x v="199"/>
    <s v="C"/>
    <s v="ROU"/>
    <x v="56"/>
    <n v="9474.1306039999999"/>
  </r>
  <r>
    <x v="200"/>
    <s v="C"/>
    <s v="RUS"/>
    <x v="56"/>
    <n v="8748.3645039999992"/>
  </r>
  <r>
    <x v="201"/>
    <s v="C"/>
    <s v="RWA"/>
    <x v="56"/>
    <n v="702.83560160000002"/>
  </r>
  <r>
    <x v="202"/>
    <s v="R"/>
    <s v="SAS"/>
    <x v="56"/>
    <n v="1639.7122589999999"/>
  </r>
  <r>
    <x v="203"/>
    <s v="C"/>
    <s v="SAU"/>
    <x v="56"/>
    <n v="20028.648209999999"/>
  </r>
  <r>
    <x v="204"/>
    <s v="C"/>
    <s v="SDN"/>
    <x v="56"/>
    <n v="2415.0381619999998"/>
  </r>
  <r>
    <x v="205"/>
    <s v="C"/>
    <s v="SEN"/>
    <x v="56"/>
    <n v="958.07373789999997"/>
  </r>
  <r>
    <x v="206"/>
    <s v="C"/>
    <s v="SGP"/>
    <x v="56"/>
    <n v="52960.714189999999"/>
  </r>
  <r>
    <x v="207"/>
    <s v="C"/>
    <s v="SLB"/>
    <x v="56"/>
    <n v="2005.483643"/>
  </r>
  <r>
    <x v="208"/>
    <s v="C"/>
    <s v="SLE"/>
    <x v="56"/>
    <n v="496.04946339999998"/>
  </r>
  <r>
    <x v="209"/>
    <s v="C"/>
    <s v="SLV"/>
    <x v="56"/>
    <n v="4223.5845790000003"/>
  </r>
  <r>
    <x v="210"/>
    <s v="C"/>
    <s v="SMR"/>
    <x v="56"/>
    <m/>
  </r>
  <r>
    <x v="211"/>
    <s v="C"/>
    <s v="SOM"/>
    <x v="56"/>
    <n v="434.20880970000002"/>
  </r>
  <r>
    <x v="212"/>
    <s v="C"/>
    <s v="SRB"/>
    <x v="56"/>
    <n v="5348.2940639999997"/>
  </r>
  <r>
    <x v="213"/>
    <s v="R"/>
    <s v="SSA"/>
    <x v="56"/>
    <n v="1448.7478189999999"/>
  </r>
  <r>
    <x v="214"/>
    <s v="C"/>
    <s v="SSD"/>
    <x v="56"/>
    <m/>
  </r>
  <r>
    <x v="215"/>
    <s v="R"/>
    <s v="SSF"/>
    <x v="56"/>
    <n v="1449.9973580000001"/>
  </r>
  <r>
    <x v="216"/>
    <s v="R"/>
    <s v="SST"/>
    <x v="56"/>
    <n v="10883.09281"/>
  </r>
  <r>
    <x v="217"/>
    <s v="C"/>
    <s v="STP"/>
    <x v="56"/>
    <n v="1756.0614700000001"/>
  </r>
  <r>
    <x v="218"/>
    <s v="C"/>
    <s v="SUR"/>
    <x v="56"/>
    <n v="6484.4327309999999"/>
  </r>
  <r>
    <x v="219"/>
    <s v="C"/>
    <s v="SVK"/>
    <x v="56"/>
    <n v="16495.987679999998"/>
  </r>
  <r>
    <x v="220"/>
    <s v="C"/>
    <s v="SVN"/>
    <x v="56"/>
    <n v="21304.570159999999"/>
  </r>
  <r>
    <x v="221"/>
    <s v="C"/>
    <s v="SWE"/>
    <x v="56"/>
    <n v="51599.868869999998"/>
  </r>
  <r>
    <x v="222"/>
    <s v="C"/>
    <s v="SWZ"/>
    <x v="56"/>
    <n v="2775.1539079999998"/>
  </r>
  <r>
    <x v="223"/>
    <s v="C"/>
    <s v="SXM"/>
    <x v="56"/>
    <m/>
  </r>
  <r>
    <x v="224"/>
    <s v="C"/>
    <s v="SYC"/>
    <x v="56"/>
    <n v="15075.719440000001"/>
  </r>
  <r>
    <x v="225"/>
    <s v="C"/>
    <s v="SYR"/>
    <x v="56"/>
    <m/>
  </r>
  <r>
    <x v="226"/>
    <s v="C"/>
    <s v="TCA"/>
    <x v="56"/>
    <m/>
  </r>
  <r>
    <x v="227"/>
    <s v="C"/>
    <s v="TCD"/>
    <x v="56"/>
    <n v="664.29565190000005"/>
  </r>
  <r>
    <x v="228"/>
    <s v="R"/>
    <s v="TEA"/>
    <x v="56"/>
    <n v="6655.8457969999999"/>
  </r>
  <r>
    <x v="229"/>
    <s v="R"/>
    <s v="TEC"/>
    <x v="56"/>
    <n v="7573.1976629999999"/>
  </r>
  <r>
    <x v="230"/>
    <s v="C"/>
    <s v="TGO"/>
    <x v="56"/>
    <n v="578.46169359999999"/>
  </r>
  <r>
    <x v="231"/>
    <s v="C"/>
    <s v="THA"/>
    <x v="56"/>
    <n v="5907.9134320000003"/>
  </r>
  <r>
    <x v="232"/>
    <s v="C"/>
    <s v="TJK"/>
    <x v="56"/>
    <n v="795.84386440000003"/>
  </r>
  <r>
    <x v="233"/>
    <s v="C"/>
    <s v="TKM"/>
    <x v="56"/>
    <n v="6389.334143"/>
  </r>
  <r>
    <x v="234"/>
    <s v="R"/>
    <s v="TLA"/>
    <x v="56"/>
    <n v="8044.1492840000001"/>
  </r>
  <r>
    <x v="235"/>
    <s v="C"/>
    <s v="TLS"/>
    <x v="56"/>
    <m/>
  </r>
  <r>
    <x v="236"/>
    <s v="R"/>
    <s v="TMN"/>
    <x v="56"/>
    <m/>
  </r>
  <r>
    <x v="237"/>
    <s v="C"/>
    <s v="TON"/>
    <x v="56"/>
    <n v="3688.874636"/>
  </r>
  <r>
    <x v="238"/>
    <s v="R"/>
    <s v="TSA"/>
    <x v="56"/>
    <n v="1639.7122589999999"/>
  </r>
  <r>
    <x v="239"/>
    <s v="R"/>
    <s v="TSS"/>
    <x v="56"/>
    <n v="1449.9973580000001"/>
  </r>
  <r>
    <x v="240"/>
    <s v="C"/>
    <s v="TTO"/>
    <x v="56"/>
    <n v="15377.09881"/>
  </r>
  <r>
    <x v="241"/>
    <s v="C"/>
    <s v="TUN"/>
    <x v="56"/>
    <n v="3688.6463749999998"/>
  </r>
  <r>
    <x v="242"/>
    <s v="C"/>
    <s v="TUR"/>
    <x v="56"/>
    <n v="10787.609340000001"/>
  </r>
  <r>
    <x v="243"/>
    <s v="C"/>
    <s v="TUV"/>
    <x v="56"/>
    <n v="3083.6152510000002"/>
  </r>
  <r>
    <x v="244"/>
    <s v="C"/>
    <s v="TZA"/>
    <x v="56"/>
    <n v="879.19381399999997"/>
  </r>
  <r>
    <x v="245"/>
    <s v="C"/>
    <s v="UGA"/>
    <x v="56"/>
    <n v="615.30880320000006"/>
  </r>
  <r>
    <x v="246"/>
    <s v="C"/>
    <s v="UKR"/>
    <x v="56"/>
    <n v="2185.7280310000001"/>
  </r>
  <r>
    <x v="247"/>
    <s v="R"/>
    <s v="UMC"/>
    <x v="56"/>
    <n v="7937.2882090000003"/>
  </r>
  <r>
    <x v="248"/>
    <s v="C"/>
    <s v="URY"/>
    <x v="56"/>
    <n v="15220.56603"/>
  </r>
  <r>
    <x v="249"/>
    <s v="C"/>
    <s v="USA"/>
    <x v="56"/>
    <n v="57466.787109999997"/>
  </r>
  <r>
    <x v="250"/>
    <s v="C"/>
    <s v="UZB"/>
    <x v="56"/>
    <n v="2110.647872"/>
  </r>
  <r>
    <x v="251"/>
    <s v="C"/>
    <s v="VCT"/>
    <x v="56"/>
    <n v="7030.0571449999998"/>
  </r>
  <r>
    <x v="252"/>
    <s v="C"/>
    <s v="VEN"/>
    <x v="56"/>
    <m/>
  </r>
  <r>
    <x v="253"/>
    <s v="C"/>
    <s v="VGB"/>
    <x v="56"/>
    <m/>
  </r>
  <r>
    <x v="254"/>
    <s v="C"/>
    <s v="VIR"/>
    <x v="56"/>
    <m/>
  </r>
  <r>
    <x v="255"/>
    <s v="C"/>
    <s v="VNM"/>
    <x v="56"/>
    <n v="2185.690282"/>
  </r>
  <r>
    <x v="256"/>
    <s v="C"/>
    <s v="VUT"/>
    <x v="56"/>
    <n v="2860.5664750000001"/>
  </r>
  <r>
    <x v="257"/>
    <s v="R"/>
    <s v="WLD"/>
    <x v="56"/>
    <n v="10150.788280000001"/>
  </r>
  <r>
    <x v="258"/>
    <s v="C"/>
    <s v="WSM"/>
    <x v="56"/>
    <n v="4027.7613700000002"/>
  </r>
  <r>
    <x v="259"/>
    <s v="C"/>
    <s v="XKX"/>
    <x v="56"/>
    <n v="3661.4298469999999"/>
  </r>
  <r>
    <x v="260"/>
    <s v="C"/>
    <s v="YEM"/>
    <x v="56"/>
    <n v="990.33477400000004"/>
  </r>
  <r>
    <x v="261"/>
    <s v="C"/>
    <s v="ZAF"/>
    <x v="56"/>
    <n v="5273.5938800000004"/>
  </r>
  <r>
    <x v="262"/>
    <s v="C"/>
    <s v="ZMB"/>
    <x v="56"/>
    <n v="1178.387905"/>
  </r>
  <r>
    <x v="263"/>
    <s v="C"/>
    <s v="ZWE"/>
    <x v="56"/>
    <n v="1008.597331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B89:I109" firstHeaderRow="1" firstDataRow="2" firstDataCol="1"/>
  <pivotFields count="5">
    <pivotField axis="axisCol" showAll="0">
      <items count="265">
        <item h="1" x="1"/>
        <item h="1" x="3"/>
        <item h="1" x="58"/>
        <item h="1" x="9"/>
        <item h="1" x="4"/>
        <item h="1" x="2"/>
        <item h="1" x="10"/>
        <item h="1" x="5"/>
        <item x="7"/>
        <item h="1" x="8"/>
        <item h="1" x="0"/>
        <item h="1" x="11"/>
        <item h="1" x="12"/>
        <item h="1" x="13"/>
        <item h="1" x="21"/>
        <item h="1" x="20"/>
        <item x="18"/>
        <item h="1" x="28"/>
        <item h="1" x="23"/>
        <item h="1" x="15"/>
        <item h="1" x="24"/>
        <item h="1" x="16"/>
        <item h="1" x="25"/>
        <item h="1" x="30"/>
        <item h="1" x="26"/>
        <item h="1" x="22"/>
        <item h="1" x="31"/>
        <item h="1" x="27"/>
        <item h="1" x="253"/>
        <item h="1" x="29"/>
        <item h="1" x="19"/>
        <item h="1" x="17"/>
        <item h="1" x="14"/>
        <item h="1" x="45"/>
        <item h="1" x="121"/>
        <item h="1" x="40"/>
        <item h="1" x="33"/>
        <item h="1" x="47"/>
        <item h="1" x="50"/>
        <item h="1" x="32"/>
        <item h="1" x="34"/>
        <item h="1" x="227"/>
        <item h="1" x="36"/>
        <item h="1" x="37"/>
        <item h="1" x="38"/>
        <item h="1" x="43"/>
        <item h="1" x="44"/>
        <item h="1" x="41"/>
        <item h="1" x="42"/>
        <item h="1" x="46"/>
        <item h="1" x="39"/>
        <item h="1" x="97"/>
        <item h="1" x="48"/>
        <item h="1" x="49"/>
        <item h="1" x="51"/>
        <item h="1" x="52"/>
        <item h="1" x="56"/>
        <item h="1" x="54"/>
        <item h="1" x="55"/>
        <item h="1" x="57"/>
        <item h="1" x="60"/>
        <item h="1" x="61"/>
        <item h="1" x="59"/>
        <item h="1" x="228"/>
        <item h="1" x="64"/>
        <item h="1" x="65"/>
        <item h="1" x="209"/>
        <item h="1" x="86"/>
        <item h="1" x="67"/>
        <item h="1" x="69"/>
        <item x="70"/>
        <item h="1" x="66"/>
        <item h="1" x="63"/>
        <item h="1" x="62"/>
        <item h="1" x="229"/>
        <item h="1" x="71"/>
        <item h="1" x="76"/>
        <item h="1" x="74"/>
        <item h="1" x="73"/>
        <item h="1" x="72"/>
        <item h="1" x="75"/>
        <item h="1" x="197"/>
        <item h="1" x="78"/>
        <item h="1" x="84"/>
        <item h="1" x="80"/>
        <item x="53"/>
        <item h="1" x="81"/>
        <item h="1" x="82"/>
        <item h="1" x="87"/>
        <item h="1" x="89"/>
        <item h="1" x="88"/>
        <item h="1" x="91"/>
        <item h="1" x="90"/>
        <item h="1" x="83"/>
        <item h="1" x="85"/>
        <item h="1" x="92"/>
        <item h="1" x="98"/>
        <item h="1" x="96"/>
        <item h="1" x="93"/>
        <item h="1" x="95"/>
        <item h="1" x="94"/>
        <item h="1" x="99"/>
        <item h="1" x="100"/>
        <item h="1" x="112"/>
        <item h="1" x="101"/>
        <item h="1" x="103"/>
        <item h="1" x="105"/>
        <item h="1" x="102"/>
        <item h="1" x="107"/>
        <item h="1" x="104"/>
        <item h="1" x="110"/>
        <item h="1" x="111"/>
        <item h="1" x="109"/>
        <item h="1" x="106"/>
        <item h="1" x="113"/>
        <item h="1" x="114"/>
        <item h="1" x="115"/>
        <item h="1" x="117"/>
        <item h="1" x="116"/>
        <item h="1" x="118"/>
        <item h="1" x="119"/>
        <item h="1" x="122"/>
        <item h="1" x="191"/>
        <item h="1" x="124"/>
        <item h="1" x="259"/>
        <item h="1" x="125"/>
        <item h="1" x="120"/>
        <item h="1" x="127"/>
        <item h="1" x="140"/>
        <item h="1" x="132"/>
        <item h="1" x="126"/>
        <item h="1" x="234"/>
        <item h="1" x="143"/>
        <item h="1" x="133"/>
        <item h="1" x="128"/>
        <item h="1" x="139"/>
        <item h="1" x="129"/>
        <item h="1" x="130"/>
        <item h="1" x="135"/>
        <item h="1" x="141"/>
        <item h="1" x="138"/>
        <item h="1" x="134"/>
        <item h="1" x="137"/>
        <item h="1" x="142"/>
        <item h="1" x="144"/>
        <item h="1" x="155"/>
        <item h="1" x="149"/>
        <item h="1" x="166"/>
        <item h="1" x="167"/>
        <item h="1" x="150"/>
        <item h="1" x="156"/>
        <item h="1" x="157"/>
        <item h="1" x="153"/>
        <item h="1" x="164"/>
        <item h="1" x="165"/>
        <item h="1" x="152"/>
        <item h="1" x="77"/>
        <item h="1" x="151"/>
        <item h="1" x="159"/>
        <item h="1" x="236"/>
        <item h="1" x="154"/>
        <item h="1" x="148"/>
        <item h="1" x="147"/>
        <item h="1" x="161"/>
        <item h="1" x="160"/>
        <item h="1" x="146"/>
        <item h="1" x="163"/>
        <item h="1" x="158"/>
        <item h="1" x="169"/>
        <item h="1" x="177"/>
        <item h="1" x="176"/>
        <item h="1" x="174"/>
        <item h="1" x="170"/>
        <item h="1" x="178"/>
        <item h="1" x="173"/>
        <item h="1" x="171"/>
        <item h="1" x="172"/>
        <item h="1" x="168"/>
        <item h="1" x="162"/>
        <item h="1" x="175"/>
        <item h="1" x="108"/>
        <item h="1" x="179"/>
        <item h="1" x="180"/>
        <item h="1" x="181"/>
        <item h="1" x="195"/>
        <item h="1" x="182"/>
        <item h="1" x="186"/>
        <item h="1" x="183"/>
        <item h="1" x="187"/>
        <item h="1" x="193"/>
        <item h="1" x="184"/>
        <item h="1" x="185"/>
        <item h="1" x="188"/>
        <item h="1" x="192"/>
        <item h="1" x="196"/>
        <item h="1" x="189"/>
        <item h="1" x="190"/>
        <item h="1" x="198"/>
        <item h="1" x="199"/>
        <item h="1" x="200"/>
        <item h="1" x="201"/>
        <item h="1" x="258"/>
        <item h="1" x="210"/>
        <item h="1" x="217"/>
        <item h="1" x="203"/>
        <item h="1" x="205"/>
        <item h="1" x="212"/>
        <item h="1" x="224"/>
        <item h="1" x="208"/>
        <item h="1" x="206"/>
        <item h="1" x="223"/>
        <item h="1" x="219"/>
        <item h="1" x="220"/>
        <item h="1" x="216"/>
        <item h="1" x="207"/>
        <item h="1" x="211"/>
        <item h="1" x="261"/>
        <item h="1" x="202"/>
        <item h="1" x="238"/>
        <item h="1" x="214"/>
        <item h="1" x="68"/>
        <item h="1" x="136"/>
        <item h="1" x="123"/>
        <item h="1" x="131"/>
        <item h="1" x="145"/>
        <item h="1" x="251"/>
        <item h="1" x="215"/>
        <item h="1" x="213"/>
        <item h="1" x="239"/>
        <item h="1" x="204"/>
        <item h="1" x="218"/>
        <item h="1" x="222"/>
        <item h="1" x="221"/>
        <item h="1" x="35"/>
        <item h="1" x="225"/>
        <item h="1" x="232"/>
        <item h="1" x="244"/>
        <item h="1" x="231"/>
        <item h="1" x="235"/>
        <item h="1" x="230"/>
        <item h="1" x="237"/>
        <item h="1" x="240"/>
        <item h="1" x="241"/>
        <item x="242"/>
        <item h="1" x="233"/>
        <item h="1" x="226"/>
        <item h="1" x="243"/>
        <item h="1" x="245"/>
        <item h="1" x="246"/>
        <item h="1" x="6"/>
        <item h="1" x="79"/>
        <item x="249"/>
        <item h="1" x="247"/>
        <item h="1" x="248"/>
        <item h="1" x="250"/>
        <item h="1" x="256"/>
        <item h="1" x="252"/>
        <item h="1" x="255"/>
        <item h="1" x="254"/>
        <item h="1" x="194"/>
        <item h="1" x="257"/>
        <item h="1" x="260"/>
        <item h="1" x="262"/>
        <item h="1" x="263"/>
        <item t="default"/>
      </items>
    </pivotField>
    <pivotField showAll="0"/>
    <pivotField showAll="0"/>
    <pivotField axis="axisRow" showAll="0">
      <items count="58">
        <item h="1" x="0"/>
        <item h="1" x="1"/>
        <item h="1" x="2"/>
        <item h="1" x="3"/>
        <item h="1" x="4"/>
        <item h="1" x="5"/>
        <item h="1" x="6"/>
        <item h="1"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t="default"/>
      </items>
    </pivotField>
    <pivotField dataField="1" showAll="0"/>
  </pivotFields>
  <rowFields count="1">
    <field x="3"/>
  </rowFields>
  <rowItems count="19"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0"/>
  </colFields>
  <colItems count="7">
    <i>
      <x v="8"/>
    </i>
    <i>
      <x v="16"/>
    </i>
    <i>
      <x v="70"/>
    </i>
    <i>
      <x v="85"/>
    </i>
    <i>
      <x v="243"/>
    </i>
    <i>
      <x v="251"/>
    </i>
    <i t="grand">
      <x/>
    </i>
  </colItems>
  <dataFields count="1">
    <dataField name="Max of gdp_pcap" fld="4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ia.gov/library/reports/general-reports-1/iraq_wmd_2004/chap2_annxD.html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baseColWidth="10" defaultColWidth="8.83203125" defaultRowHeight="14" x14ac:dyDescent="0"/>
  <cols>
    <col min="1" max="1" width="27.1640625" customWidth="1"/>
    <col min="2" max="2" width="9.6640625" customWidth="1"/>
  </cols>
  <sheetData>
    <row r="1" spans="1:64">
      <c r="A1" t="s">
        <v>532</v>
      </c>
      <c r="B1" t="s">
        <v>553</v>
      </c>
      <c r="C1" t="s">
        <v>531</v>
      </c>
      <c r="D1" t="s">
        <v>530</v>
      </c>
      <c r="E1" t="s">
        <v>529</v>
      </c>
      <c r="F1">
        <v>1960</v>
      </c>
      <c r="G1">
        <v>1961</v>
      </c>
      <c r="H1">
        <v>1962</v>
      </c>
      <c r="I1">
        <v>1963</v>
      </c>
      <c r="J1">
        <v>1964</v>
      </c>
      <c r="K1">
        <v>1965</v>
      </c>
      <c r="L1">
        <v>1966</v>
      </c>
      <c r="M1">
        <v>1967</v>
      </c>
      <c r="N1">
        <v>1968</v>
      </c>
      <c r="O1">
        <v>1969</v>
      </c>
      <c r="P1">
        <v>1970</v>
      </c>
      <c r="Q1">
        <v>1971</v>
      </c>
      <c r="R1">
        <v>1972</v>
      </c>
      <c r="S1">
        <v>1973</v>
      </c>
      <c r="T1">
        <v>1974</v>
      </c>
      <c r="U1">
        <v>1975</v>
      </c>
      <c r="V1">
        <v>1976</v>
      </c>
      <c r="W1">
        <v>1977</v>
      </c>
      <c r="X1">
        <v>1978</v>
      </c>
      <c r="Y1">
        <v>1979</v>
      </c>
      <c r="Z1">
        <v>1980</v>
      </c>
      <c r="AA1">
        <v>1981</v>
      </c>
      <c r="AB1">
        <v>1982</v>
      </c>
      <c r="AC1">
        <v>1983</v>
      </c>
      <c r="AD1">
        <v>1984</v>
      </c>
      <c r="AE1">
        <v>1985</v>
      </c>
      <c r="AF1">
        <v>1986</v>
      </c>
      <c r="AG1">
        <v>1987</v>
      </c>
      <c r="AH1">
        <v>1988</v>
      </c>
      <c r="AI1">
        <v>1989</v>
      </c>
      <c r="AJ1">
        <v>1990</v>
      </c>
      <c r="AK1">
        <v>1991</v>
      </c>
      <c r="AL1">
        <v>1992</v>
      </c>
      <c r="AM1">
        <v>1993</v>
      </c>
      <c r="AN1">
        <v>1994</v>
      </c>
      <c r="AO1">
        <v>1995</v>
      </c>
      <c r="AP1">
        <v>1996</v>
      </c>
      <c r="AQ1">
        <v>1997</v>
      </c>
      <c r="AR1">
        <v>1998</v>
      </c>
      <c r="AS1">
        <v>1999</v>
      </c>
      <c r="AT1">
        <v>2000</v>
      </c>
      <c r="AU1">
        <v>2001</v>
      </c>
      <c r="AV1">
        <v>2002</v>
      </c>
      <c r="AW1">
        <v>2003</v>
      </c>
      <c r="AX1">
        <v>2004</v>
      </c>
      <c r="AY1">
        <v>2005</v>
      </c>
      <c r="AZ1">
        <v>2006</v>
      </c>
      <c r="BA1">
        <v>2007</v>
      </c>
      <c r="BB1">
        <v>2008</v>
      </c>
      <c r="BC1">
        <v>2009</v>
      </c>
      <c r="BD1">
        <v>2010</v>
      </c>
      <c r="BE1">
        <v>2011</v>
      </c>
      <c r="BF1">
        <v>2012</v>
      </c>
      <c r="BG1">
        <v>2013</v>
      </c>
      <c r="BH1">
        <v>2014</v>
      </c>
      <c r="BI1">
        <v>2015</v>
      </c>
      <c r="BJ1">
        <v>2016</v>
      </c>
      <c r="BL1" t="s">
        <v>615</v>
      </c>
    </row>
    <row r="2" spans="1:64">
      <c r="A2" t="s">
        <v>528</v>
      </c>
      <c r="B2" t="s">
        <v>539</v>
      </c>
      <c r="C2" t="s">
        <v>527</v>
      </c>
      <c r="D2" t="s">
        <v>534</v>
      </c>
      <c r="E2" t="s">
        <v>533</v>
      </c>
      <c r="F2">
        <v>26685</v>
      </c>
      <c r="G2">
        <v>27297</v>
      </c>
      <c r="H2">
        <v>27693</v>
      </c>
      <c r="I2">
        <v>27934</v>
      </c>
      <c r="J2">
        <v>28108</v>
      </c>
      <c r="K2">
        <v>28278</v>
      </c>
      <c r="L2">
        <v>28462</v>
      </c>
      <c r="M2">
        <v>28639</v>
      </c>
      <c r="N2">
        <v>28811</v>
      </c>
      <c r="O2">
        <v>28988</v>
      </c>
      <c r="P2">
        <v>29163</v>
      </c>
      <c r="Q2">
        <v>29358</v>
      </c>
      <c r="R2">
        <v>29565</v>
      </c>
      <c r="S2">
        <v>29773</v>
      </c>
      <c r="T2">
        <v>29923</v>
      </c>
      <c r="U2">
        <v>29996</v>
      </c>
      <c r="V2">
        <v>29971</v>
      </c>
      <c r="W2">
        <v>29871</v>
      </c>
      <c r="X2">
        <v>29750</v>
      </c>
      <c r="Y2">
        <v>29698</v>
      </c>
      <c r="Z2">
        <v>29764</v>
      </c>
      <c r="AA2">
        <v>30007</v>
      </c>
      <c r="AB2">
        <v>30402</v>
      </c>
      <c r="AC2">
        <v>30836</v>
      </c>
      <c r="AD2">
        <v>31160</v>
      </c>
      <c r="AE2">
        <v>31264</v>
      </c>
      <c r="AF2">
        <v>31084</v>
      </c>
      <c r="AG2">
        <v>30691</v>
      </c>
      <c r="AH2">
        <v>30326</v>
      </c>
      <c r="AI2">
        <v>30312</v>
      </c>
      <c r="AJ2">
        <v>30876</v>
      </c>
      <c r="AK2">
        <v>32115</v>
      </c>
      <c r="AL2">
        <v>34119</v>
      </c>
      <c r="AM2">
        <v>36551</v>
      </c>
      <c r="AN2">
        <v>38981</v>
      </c>
      <c r="AO2">
        <v>41152</v>
      </c>
      <c r="AP2">
        <v>42968</v>
      </c>
      <c r="AQ2">
        <v>44481</v>
      </c>
      <c r="AR2">
        <v>45789</v>
      </c>
      <c r="AS2">
        <v>47060</v>
      </c>
      <c r="AT2">
        <v>48409</v>
      </c>
      <c r="AU2">
        <v>49850</v>
      </c>
      <c r="AV2">
        <v>51322</v>
      </c>
      <c r="AW2">
        <v>52771</v>
      </c>
      <c r="AX2">
        <v>54068</v>
      </c>
      <c r="AY2">
        <v>55142</v>
      </c>
      <c r="AZ2">
        <v>55951</v>
      </c>
      <c r="BA2">
        <v>56534</v>
      </c>
      <c r="BB2">
        <v>56978</v>
      </c>
      <c r="BC2">
        <v>57401</v>
      </c>
      <c r="BD2">
        <v>57891</v>
      </c>
      <c r="BE2">
        <v>58478</v>
      </c>
      <c r="BF2">
        <v>59121</v>
      </c>
      <c r="BG2">
        <v>59789</v>
      </c>
      <c r="BH2">
        <v>60430</v>
      </c>
      <c r="BI2">
        <v>61010</v>
      </c>
      <c r="BJ2">
        <v>61526</v>
      </c>
      <c r="BL2" t="str">
        <f>LEFT(A2,1)</f>
        <v>A</v>
      </c>
    </row>
    <row r="3" spans="1:64">
      <c r="A3" t="s">
        <v>526</v>
      </c>
      <c r="B3" t="s">
        <v>539</v>
      </c>
      <c r="C3" t="s">
        <v>525</v>
      </c>
      <c r="D3" t="s">
        <v>534</v>
      </c>
      <c r="E3" t="s">
        <v>533</v>
      </c>
      <c r="F3">
        <v>8256761</v>
      </c>
      <c r="G3">
        <v>8386856</v>
      </c>
      <c r="H3">
        <v>8522964</v>
      </c>
      <c r="I3">
        <v>8665411</v>
      </c>
      <c r="J3">
        <v>8814083</v>
      </c>
      <c r="K3">
        <v>8969419</v>
      </c>
      <c r="L3">
        <v>9128468</v>
      </c>
      <c r="M3">
        <v>9290765</v>
      </c>
      <c r="N3">
        <v>9460561</v>
      </c>
      <c r="O3">
        <v>9643942</v>
      </c>
      <c r="P3">
        <v>9843392</v>
      </c>
      <c r="Q3">
        <v>10057163</v>
      </c>
      <c r="R3">
        <v>10278266</v>
      </c>
      <c r="S3">
        <v>10497161</v>
      </c>
      <c r="T3">
        <v>10701382</v>
      </c>
      <c r="U3">
        <v>10880147</v>
      </c>
      <c r="V3">
        <v>11038933</v>
      </c>
      <c r="W3">
        <v>11174444</v>
      </c>
      <c r="X3">
        <v>11257634</v>
      </c>
      <c r="Y3">
        <v>11252807</v>
      </c>
      <c r="Z3">
        <v>11170893</v>
      </c>
      <c r="AA3">
        <v>10974459</v>
      </c>
      <c r="AB3">
        <v>10686497</v>
      </c>
      <c r="AC3">
        <v>10352845</v>
      </c>
      <c r="AD3">
        <v>10035729</v>
      </c>
      <c r="AE3">
        <v>9784880</v>
      </c>
      <c r="AF3">
        <v>9602994</v>
      </c>
      <c r="AG3">
        <v>9490813</v>
      </c>
      <c r="AH3">
        <v>9490880</v>
      </c>
      <c r="AI3">
        <v>9653164</v>
      </c>
      <c r="AJ3">
        <v>10005566</v>
      </c>
      <c r="AK3">
        <v>10577227</v>
      </c>
      <c r="AL3">
        <v>11341295</v>
      </c>
      <c r="AM3">
        <v>12201369</v>
      </c>
      <c r="AN3">
        <v>13025184</v>
      </c>
      <c r="AO3">
        <v>13721185</v>
      </c>
      <c r="AP3">
        <v>14248505</v>
      </c>
      <c r="AQ3">
        <v>14639845</v>
      </c>
      <c r="AR3">
        <v>14966508</v>
      </c>
      <c r="AS3">
        <v>15334725</v>
      </c>
      <c r="AT3">
        <v>15817403</v>
      </c>
      <c r="AU3">
        <v>16438546</v>
      </c>
      <c r="AV3">
        <v>17163023</v>
      </c>
      <c r="AW3">
        <v>17935920</v>
      </c>
      <c r="AX3">
        <v>18677255</v>
      </c>
      <c r="AY3">
        <v>19330839</v>
      </c>
      <c r="AZ3">
        <v>19876589</v>
      </c>
      <c r="BA3">
        <v>20338689</v>
      </c>
      <c r="BB3">
        <v>20758202</v>
      </c>
      <c r="BC3">
        <v>21195638</v>
      </c>
      <c r="BD3">
        <v>21691953</v>
      </c>
      <c r="BE3">
        <v>22259465</v>
      </c>
      <c r="BF3">
        <v>22879057</v>
      </c>
      <c r="BG3">
        <v>23522383</v>
      </c>
      <c r="BH3">
        <v>24148557</v>
      </c>
      <c r="BI3">
        <v>24727838</v>
      </c>
      <c r="BJ3">
        <v>25253157</v>
      </c>
      <c r="BL3" t="str">
        <f t="shared" ref="BL3:BL66" si="0">LEFT(A3,1)</f>
        <v>A</v>
      </c>
    </row>
    <row r="4" spans="1:64">
      <c r="A4" t="s">
        <v>524</v>
      </c>
      <c r="B4" t="s">
        <v>539</v>
      </c>
      <c r="C4" t="s">
        <v>523</v>
      </c>
      <c r="D4" t="s">
        <v>534</v>
      </c>
      <c r="E4" t="s">
        <v>533</v>
      </c>
      <c r="F4">
        <v>5054316</v>
      </c>
      <c r="G4">
        <v>5131812</v>
      </c>
      <c r="H4">
        <v>5208828</v>
      </c>
      <c r="I4">
        <v>5285253</v>
      </c>
      <c r="J4">
        <v>5358588</v>
      </c>
      <c r="K4">
        <v>5427638</v>
      </c>
      <c r="L4">
        <v>5491708</v>
      </c>
      <c r="M4">
        <v>5552756</v>
      </c>
      <c r="N4">
        <v>5614896</v>
      </c>
      <c r="O4">
        <v>5683702</v>
      </c>
      <c r="P4">
        <v>5762838</v>
      </c>
      <c r="Q4">
        <v>5858114</v>
      </c>
      <c r="R4">
        <v>5968529</v>
      </c>
      <c r="S4">
        <v>6089906</v>
      </c>
      <c r="T4">
        <v>6219770</v>
      </c>
      <c r="U4">
        <v>6356867</v>
      </c>
      <c r="V4">
        <v>6499597</v>
      </c>
      <c r="W4">
        <v>6648872</v>
      </c>
      <c r="X4">
        <v>6807295</v>
      </c>
      <c r="Y4">
        <v>6978720</v>
      </c>
      <c r="Z4">
        <v>7164816</v>
      </c>
      <c r="AA4">
        <v>7367965</v>
      </c>
      <c r="AB4">
        <v>7584947</v>
      </c>
      <c r="AC4">
        <v>7806406</v>
      </c>
      <c r="AD4">
        <v>8019907</v>
      </c>
      <c r="AE4">
        <v>8217658</v>
      </c>
      <c r="AF4">
        <v>8395220</v>
      </c>
      <c r="AG4">
        <v>8556734</v>
      </c>
      <c r="AH4">
        <v>8712159</v>
      </c>
      <c r="AI4">
        <v>8876105</v>
      </c>
      <c r="AJ4">
        <v>9057743</v>
      </c>
      <c r="AK4">
        <v>9261807</v>
      </c>
      <c r="AL4">
        <v>9483491</v>
      </c>
      <c r="AM4">
        <v>9713686</v>
      </c>
      <c r="AN4">
        <v>9938054</v>
      </c>
      <c r="AO4">
        <v>10148109</v>
      </c>
      <c r="AP4">
        <v>10340733</v>
      </c>
      <c r="AQ4">
        <v>10521848</v>
      </c>
      <c r="AR4">
        <v>10701855</v>
      </c>
      <c r="AS4">
        <v>10894966</v>
      </c>
      <c r="AT4">
        <v>11110941</v>
      </c>
      <c r="AU4">
        <v>11352974</v>
      </c>
      <c r="AV4">
        <v>11616400</v>
      </c>
      <c r="AW4">
        <v>11896812</v>
      </c>
      <c r="AX4">
        <v>12186309</v>
      </c>
      <c r="AY4">
        <v>12480583</v>
      </c>
      <c r="AZ4">
        <v>12777064</v>
      </c>
      <c r="BA4">
        <v>13076940</v>
      </c>
      <c r="BB4">
        <v>13380085</v>
      </c>
      <c r="BC4">
        <v>13687801</v>
      </c>
      <c r="BD4">
        <v>13998811</v>
      </c>
      <c r="BE4">
        <v>14313172</v>
      </c>
      <c r="BF4">
        <v>14631306</v>
      </c>
      <c r="BG4">
        <v>14951645</v>
      </c>
      <c r="BH4">
        <v>15270904</v>
      </c>
      <c r="BI4">
        <v>15587281</v>
      </c>
      <c r="BJ4">
        <v>15899557</v>
      </c>
      <c r="BL4" t="str">
        <f t="shared" si="0"/>
        <v>A</v>
      </c>
    </row>
    <row r="5" spans="1:64">
      <c r="A5" t="s">
        <v>522</v>
      </c>
      <c r="B5" t="s">
        <v>539</v>
      </c>
      <c r="C5" t="s">
        <v>521</v>
      </c>
      <c r="D5" t="s">
        <v>534</v>
      </c>
      <c r="E5" t="s">
        <v>533</v>
      </c>
      <c r="F5">
        <v>1114818</v>
      </c>
      <c r="G5">
        <v>1146208</v>
      </c>
      <c r="H5">
        <v>1180553</v>
      </c>
      <c r="I5">
        <v>1214693</v>
      </c>
      <c r="J5">
        <v>1248887</v>
      </c>
      <c r="K5">
        <v>1282417</v>
      </c>
      <c r="L5">
        <v>1315273</v>
      </c>
      <c r="M5">
        <v>1348911</v>
      </c>
      <c r="N5">
        <v>1386348</v>
      </c>
      <c r="O5">
        <v>1424962</v>
      </c>
      <c r="P5">
        <v>1457678</v>
      </c>
      <c r="Q5">
        <v>1489206</v>
      </c>
      <c r="R5">
        <v>1522477</v>
      </c>
      <c r="S5">
        <v>1554419</v>
      </c>
      <c r="T5">
        <v>1585958</v>
      </c>
      <c r="U5">
        <v>1618163</v>
      </c>
      <c r="V5">
        <v>1649474</v>
      </c>
      <c r="W5">
        <v>1681437</v>
      </c>
      <c r="X5">
        <v>1711648</v>
      </c>
      <c r="Y5">
        <v>1740858</v>
      </c>
      <c r="Z5">
        <v>1769877</v>
      </c>
      <c r="AA5">
        <v>1798543</v>
      </c>
      <c r="AB5">
        <v>1829633</v>
      </c>
      <c r="AC5">
        <v>1861315</v>
      </c>
      <c r="AD5">
        <v>1893194</v>
      </c>
      <c r="AE5">
        <v>1924635</v>
      </c>
      <c r="AF5">
        <v>1954134</v>
      </c>
      <c r="AG5">
        <v>1985256</v>
      </c>
      <c r="AH5">
        <v>2014614</v>
      </c>
      <c r="AI5">
        <v>2060783</v>
      </c>
      <c r="AJ5">
        <v>2089320</v>
      </c>
      <c r="AK5">
        <v>2067878</v>
      </c>
      <c r="AL5">
        <v>2037549</v>
      </c>
      <c r="AM5">
        <v>2007405</v>
      </c>
      <c r="AN5">
        <v>1977318</v>
      </c>
      <c r="AO5">
        <v>1947385</v>
      </c>
      <c r="AP5">
        <v>1917515</v>
      </c>
      <c r="AQ5">
        <v>1887867</v>
      </c>
      <c r="AR5">
        <v>1858316</v>
      </c>
      <c r="AS5">
        <v>1828925</v>
      </c>
      <c r="AT5">
        <v>1799636</v>
      </c>
      <c r="AU5">
        <v>1761589</v>
      </c>
      <c r="AV5">
        <v>1723790</v>
      </c>
      <c r="AW5">
        <v>1684768</v>
      </c>
      <c r="AX5">
        <v>1645111</v>
      </c>
      <c r="AY5">
        <v>1604189</v>
      </c>
      <c r="AZ5">
        <v>1561661</v>
      </c>
      <c r="BA5">
        <v>1517619</v>
      </c>
      <c r="BB5">
        <v>1473922</v>
      </c>
      <c r="BC5">
        <v>1432259</v>
      </c>
      <c r="BD5">
        <v>1393502</v>
      </c>
      <c r="BE5">
        <v>1358266</v>
      </c>
      <c r="BF5">
        <v>1324613</v>
      </c>
      <c r="BG5">
        <v>1291703</v>
      </c>
      <c r="BH5">
        <v>1259389</v>
      </c>
      <c r="BI5">
        <v>1226978</v>
      </c>
      <c r="BJ5">
        <v>1197148</v>
      </c>
      <c r="BL5" t="str">
        <f t="shared" si="0"/>
        <v>A</v>
      </c>
    </row>
    <row r="6" spans="1:64">
      <c r="A6" t="s">
        <v>520</v>
      </c>
      <c r="B6" t="s">
        <v>539</v>
      </c>
      <c r="C6" t="s">
        <v>519</v>
      </c>
      <c r="D6" t="s">
        <v>534</v>
      </c>
      <c r="E6" t="s">
        <v>533</v>
      </c>
      <c r="F6">
        <v>5572</v>
      </c>
      <c r="G6">
        <v>5609</v>
      </c>
      <c r="H6">
        <v>5616</v>
      </c>
      <c r="I6">
        <v>5601</v>
      </c>
      <c r="J6">
        <v>5554</v>
      </c>
      <c r="K6">
        <v>5482</v>
      </c>
      <c r="L6">
        <v>5385</v>
      </c>
      <c r="M6">
        <v>5264</v>
      </c>
      <c r="N6">
        <v>5125</v>
      </c>
      <c r="O6">
        <v>4975</v>
      </c>
      <c r="P6">
        <v>4818</v>
      </c>
      <c r="Q6">
        <v>4657</v>
      </c>
      <c r="R6">
        <v>4491</v>
      </c>
      <c r="S6">
        <v>4315</v>
      </c>
      <c r="T6">
        <v>4123</v>
      </c>
      <c r="U6">
        <v>3914</v>
      </c>
      <c r="V6">
        <v>3692</v>
      </c>
      <c r="W6">
        <v>3467</v>
      </c>
      <c r="X6">
        <v>3246</v>
      </c>
      <c r="Y6">
        <v>3044</v>
      </c>
      <c r="Z6">
        <v>2862</v>
      </c>
      <c r="AA6">
        <v>2700</v>
      </c>
      <c r="AB6">
        <v>2553</v>
      </c>
      <c r="AC6">
        <v>2416</v>
      </c>
      <c r="AD6">
        <v>2285</v>
      </c>
      <c r="AE6">
        <v>2159</v>
      </c>
      <c r="AF6">
        <v>2175</v>
      </c>
      <c r="AG6">
        <v>2337</v>
      </c>
      <c r="AH6">
        <v>2508</v>
      </c>
      <c r="AI6">
        <v>2690</v>
      </c>
      <c r="AJ6">
        <v>2882</v>
      </c>
      <c r="AK6">
        <v>3100</v>
      </c>
      <c r="AL6">
        <v>3342</v>
      </c>
      <c r="AM6">
        <v>3591</v>
      </c>
      <c r="AN6">
        <v>3830</v>
      </c>
      <c r="AO6">
        <v>4047</v>
      </c>
      <c r="AP6">
        <v>4232</v>
      </c>
      <c r="AQ6">
        <v>4387</v>
      </c>
      <c r="AR6">
        <v>4537</v>
      </c>
      <c r="AS6">
        <v>4721</v>
      </c>
      <c r="AT6">
        <v>4973</v>
      </c>
      <c r="AU6">
        <v>5350</v>
      </c>
      <c r="AV6">
        <v>5855</v>
      </c>
      <c r="AW6">
        <v>6435</v>
      </c>
      <c r="AX6">
        <v>7052</v>
      </c>
      <c r="AY6">
        <v>7654</v>
      </c>
      <c r="AZ6">
        <v>8230</v>
      </c>
      <c r="BA6">
        <v>8795</v>
      </c>
      <c r="BB6">
        <v>9336</v>
      </c>
      <c r="BC6">
        <v>9838</v>
      </c>
      <c r="BD6">
        <v>10288</v>
      </c>
      <c r="BE6">
        <v>10670</v>
      </c>
      <c r="BF6">
        <v>10957</v>
      </c>
      <c r="BG6">
        <v>11177</v>
      </c>
      <c r="BH6">
        <v>11382</v>
      </c>
      <c r="BI6">
        <v>11612</v>
      </c>
      <c r="BJ6">
        <v>11892</v>
      </c>
      <c r="BL6" t="str">
        <f t="shared" si="0"/>
        <v>A</v>
      </c>
    </row>
    <row r="7" spans="1:64">
      <c r="A7" t="s">
        <v>518</v>
      </c>
      <c r="B7" t="s">
        <v>536</v>
      </c>
      <c r="C7" t="s">
        <v>517</v>
      </c>
      <c r="D7" t="s">
        <v>534</v>
      </c>
      <c r="E7" t="s">
        <v>533</v>
      </c>
      <c r="F7">
        <v>63548693</v>
      </c>
      <c r="G7">
        <v>64597544</v>
      </c>
      <c r="H7">
        <v>65661863</v>
      </c>
      <c r="I7">
        <v>66724124</v>
      </c>
      <c r="J7">
        <v>67780054</v>
      </c>
      <c r="K7">
        <v>68815652</v>
      </c>
      <c r="L7">
        <v>69925569</v>
      </c>
      <c r="M7">
        <v>71188406</v>
      </c>
      <c r="N7">
        <v>72454903</v>
      </c>
      <c r="O7">
        <v>73703104</v>
      </c>
      <c r="P7">
        <v>74916014</v>
      </c>
      <c r="Q7">
        <v>76112810</v>
      </c>
      <c r="R7">
        <v>77263535</v>
      </c>
      <c r="S7">
        <v>78455046</v>
      </c>
      <c r="T7">
        <v>79835396</v>
      </c>
      <c r="U7">
        <v>81407598</v>
      </c>
      <c r="V7">
        <v>83180504</v>
      </c>
      <c r="W7">
        <v>85153422</v>
      </c>
      <c r="X7">
        <v>87239187</v>
      </c>
      <c r="Y7">
        <v>89362180</v>
      </c>
      <c r="Z7">
        <v>91433113</v>
      </c>
      <c r="AA7">
        <v>93442906</v>
      </c>
      <c r="AB7">
        <v>95419889</v>
      </c>
      <c r="AC7">
        <v>97318389</v>
      </c>
      <c r="AD7">
        <v>99121314</v>
      </c>
      <c r="AE7">
        <v>100951702</v>
      </c>
      <c r="AF7">
        <v>102774744</v>
      </c>
      <c r="AG7">
        <v>104700839</v>
      </c>
      <c r="AH7">
        <v>106759376</v>
      </c>
      <c r="AI7">
        <v>108889113</v>
      </c>
      <c r="AJ7">
        <v>111653038</v>
      </c>
      <c r="AK7">
        <v>113798203</v>
      </c>
      <c r="AL7">
        <v>115895066</v>
      </c>
      <c r="AM7">
        <v>118094538</v>
      </c>
      <c r="AN7">
        <v>120474065</v>
      </c>
      <c r="AO7">
        <v>122923868</v>
      </c>
      <c r="AP7">
        <v>125264646</v>
      </c>
      <c r="AQ7">
        <v>127441601</v>
      </c>
      <c r="AR7">
        <v>129467561</v>
      </c>
      <c r="AS7">
        <v>131465557</v>
      </c>
      <c r="AT7">
        <v>133490518</v>
      </c>
      <c r="AU7">
        <v>135554384</v>
      </c>
      <c r="AV7">
        <v>137650192</v>
      </c>
      <c r="AW7">
        <v>139792991</v>
      </c>
      <c r="AX7">
        <v>141988963</v>
      </c>
      <c r="AY7">
        <v>144211375</v>
      </c>
      <c r="AZ7">
        <v>146488561</v>
      </c>
      <c r="BA7">
        <v>148857152</v>
      </c>
      <c r="BB7">
        <v>151286508</v>
      </c>
      <c r="BC7">
        <v>153729623</v>
      </c>
      <c r="BD7">
        <v>156167052</v>
      </c>
      <c r="BE7">
        <v>158596475</v>
      </c>
      <c r="BF7">
        <v>161002266</v>
      </c>
      <c r="BG7">
        <v>163382734</v>
      </c>
      <c r="BH7">
        <v>165734200</v>
      </c>
      <c r="BI7">
        <v>168051992</v>
      </c>
      <c r="BJ7">
        <v>170328354</v>
      </c>
      <c r="BL7" t="str">
        <f t="shared" si="0"/>
        <v>A</v>
      </c>
    </row>
    <row r="8" spans="1:64">
      <c r="A8" t="s">
        <v>516</v>
      </c>
      <c r="B8" t="s">
        <v>539</v>
      </c>
      <c r="C8" t="s">
        <v>515</v>
      </c>
      <c r="D8" t="s">
        <v>534</v>
      </c>
      <c r="E8" t="s">
        <v>533</v>
      </c>
      <c r="F8">
        <v>24548</v>
      </c>
      <c r="G8">
        <v>25893</v>
      </c>
      <c r="H8">
        <v>27839</v>
      </c>
      <c r="I8">
        <v>30019</v>
      </c>
      <c r="J8">
        <v>31974</v>
      </c>
      <c r="K8">
        <v>33496</v>
      </c>
      <c r="L8">
        <v>34491</v>
      </c>
      <c r="M8">
        <v>35296</v>
      </c>
      <c r="N8">
        <v>37005</v>
      </c>
      <c r="O8">
        <v>41172</v>
      </c>
      <c r="P8">
        <v>47571</v>
      </c>
      <c r="Q8">
        <v>56319</v>
      </c>
      <c r="R8">
        <v>67218</v>
      </c>
      <c r="S8">
        <v>80229</v>
      </c>
      <c r="T8">
        <v>95216</v>
      </c>
      <c r="U8">
        <v>111973</v>
      </c>
      <c r="V8">
        <v>130016</v>
      </c>
      <c r="W8">
        <v>148830</v>
      </c>
      <c r="X8">
        <v>167819</v>
      </c>
      <c r="Y8">
        <v>185553</v>
      </c>
      <c r="Z8">
        <v>201076</v>
      </c>
      <c r="AA8">
        <v>216524</v>
      </c>
      <c r="AB8">
        <v>232366</v>
      </c>
      <c r="AC8">
        <v>247517</v>
      </c>
      <c r="AD8">
        <v>263353</v>
      </c>
      <c r="AE8">
        <v>280937</v>
      </c>
      <c r="AF8">
        <v>299979</v>
      </c>
      <c r="AG8">
        <v>320228</v>
      </c>
      <c r="AH8">
        <v>342115</v>
      </c>
      <c r="AI8">
        <v>365327</v>
      </c>
      <c r="AJ8">
        <v>389688</v>
      </c>
      <c r="AK8">
        <v>415557</v>
      </c>
      <c r="AL8">
        <v>443202</v>
      </c>
      <c r="AM8">
        <v>472076</v>
      </c>
      <c r="AN8">
        <v>501436</v>
      </c>
      <c r="AO8">
        <v>530929</v>
      </c>
      <c r="AP8">
        <v>552949</v>
      </c>
      <c r="AQ8">
        <v>568676</v>
      </c>
      <c r="AR8">
        <v>585282</v>
      </c>
      <c r="AS8">
        <v>603310</v>
      </c>
      <c r="AT8">
        <v>623539</v>
      </c>
      <c r="AU8">
        <v>643421</v>
      </c>
      <c r="AV8">
        <v>664024</v>
      </c>
      <c r="AW8">
        <v>693305</v>
      </c>
      <c r="AX8">
        <v>741101</v>
      </c>
      <c r="AY8">
        <v>812323</v>
      </c>
      <c r="AZ8">
        <v>909597</v>
      </c>
      <c r="BA8">
        <v>1026343</v>
      </c>
      <c r="BB8">
        <v>1146036</v>
      </c>
      <c r="BC8">
        <v>1247859</v>
      </c>
      <c r="BD8">
        <v>1318761</v>
      </c>
      <c r="BE8">
        <v>1355074</v>
      </c>
      <c r="BF8">
        <v>1363193</v>
      </c>
      <c r="BG8">
        <v>1352651</v>
      </c>
      <c r="BH8">
        <v>1336502</v>
      </c>
      <c r="BI8">
        <v>1323621</v>
      </c>
      <c r="BJ8">
        <v>1315914</v>
      </c>
      <c r="BL8" t="str">
        <f t="shared" si="0"/>
        <v>U</v>
      </c>
    </row>
    <row r="9" spans="1:64">
      <c r="A9" t="s">
        <v>1</v>
      </c>
      <c r="B9" t="s">
        <v>539</v>
      </c>
      <c r="C9" t="s">
        <v>514</v>
      </c>
      <c r="D9" t="s">
        <v>534</v>
      </c>
      <c r="E9" t="s">
        <v>533</v>
      </c>
      <c r="F9">
        <v>5441168</v>
      </c>
      <c r="G9">
        <v>5402332</v>
      </c>
      <c r="H9">
        <v>5371521</v>
      </c>
      <c r="I9">
        <v>5338649</v>
      </c>
      <c r="J9">
        <v>5303191</v>
      </c>
      <c r="K9">
        <v>5265788</v>
      </c>
      <c r="L9">
        <v>5225334</v>
      </c>
      <c r="M9">
        <v>5183137</v>
      </c>
      <c r="N9">
        <v>5140510</v>
      </c>
      <c r="O9">
        <v>5100310</v>
      </c>
      <c r="P9">
        <v>5063110</v>
      </c>
      <c r="Q9">
        <v>5038736</v>
      </c>
      <c r="R9">
        <v>5020282</v>
      </c>
      <c r="S9">
        <v>5002840</v>
      </c>
      <c r="T9">
        <v>4983497</v>
      </c>
      <c r="U9">
        <v>4960806</v>
      </c>
      <c r="V9">
        <v>4933753</v>
      </c>
      <c r="W9">
        <v>4903994</v>
      </c>
      <c r="X9">
        <v>4872077</v>
      </c>
      <c r="Y9">
        <v>4840364</v>
      </c>
      <c r="Z9">
        <v>4809761</v>
      </c>
      <c r="AA9">
        <v>4763031</v>
      </c>
      <c r="AB9">
        <v>4708913</v>
      </c>
      <c r="AC9">
        <v>4655616</v>
      </c>
      <c r="AD9">
        <v>4601536</v>
      </c>
      <c r="AE9">
        <v>4546770</v>
      </c>
      <c r="AF9">
        <v>4491272</v>
      </c>
      <c r="AG9">
        <v>4434889</v>
      </c>
      <c r="AH9">
        <v>4377289</v>
      </c>
      <c r="AI9">
        <v>4319123</v>
      </c>
      <c r="AJ9">
        <v>4260103</v>
      </c>
      <c r="AK9">
        <v>4206333</v>
      </c>
      <c r="AL9">
        <v>4192759</v>
      </c>
      <c r="AM9">
        <v>4177905</v>
      </c>
      <c r="AN9">
        <v>4160797</v>
      </c>
      <c r="AO9">
        <v>4141986</v>
      </c>
      <c r="AP9">
        <v>4120726</v>
      </c>
      <c r="AQ9">
        <v>4097973</v>
      </c>
      <c r="AR9">
        <v>4073917</v>
      </c>
      <c r="AS9">
        <v>4048879</v>
      </c>
      <c r="AT9">
        <v>4023698</v>
      </c>
      <c r="AU9">
        <v>3998585</v>
      </c>
      <c r="AV9">
        <v>3971185</v>
      </c>
      <c r="AW9">
        <v>3942035</v>
      </c>
      <c r="AX9">
        <v>3911986</v>
      </c>
      <c r="AY9">
        <v>3881667</v>
      </c>
      <c r="AZ9">
        <v>3850662</v>
      </c>
      <c r="BA9">
        <v>3819155</v>
      </c>
      <c r="BB9">
        <v>3787060</v>
      </c>
      <c r="BC9">
        <v>3755585</v>
      </c>
      <c r="BD9">
        <v>3724166</v>
      </c>
      <c r="BE9">
        <v>3693715</v>
      </c>
      <c r="BF9">
        <v>3664521</v>
      </c>
      <c r="BG9">
        <v>3636313</v>
      </c>
      <c r="BH9">
        <v>3608728</v>
      </c>
      <c r="BI9">
        <v>3581531</v>
      </c>
      <c r="BJ9">
        <v>3554711</v>
      </c>
      <c r="BL9" t="str">
        <f t="shared" si="0"/>
        <v>A</v>
      </c>
    </row>
    <row r="10" spans="1:64">
      <c r="A10" t="s">
        <v>513</v>
      </c>
      <c r="B10" t="s">
        <v>539</v>
      </c>
      <c r="C10" t="s">
        <v>512</v>
      </c>
      <c r="D10" t="s">
        <v>534</v>
      </c>
      <c r="E10" t="s">
        <v>533</v>
      </c>
      <c r="F10">
        <v>913165</v>
      </c>
      <c r="G10">
        <v>929062</v>
      </c>
      <c r="H10">
        <v>944095</v>
      </c>
      <c r="I10">
        <v>957991</v>
      </c>
      <c r="J10">
        <v>970440</v>
      </c>
      <c r="K10">
        <v>981338</v>
      </c>
      <c r="L10">
        <v>990460</v>
      </c>
      <c r="M10">
        <v>997847</v>
      </c>
      <c r="N10">
        <v>1003797</v>
      </c>
      <c r="O10">
        <v>1008765</v>
      </c>
      <c r="P10">
        <v>1013460</v>
      </c>
      <c r="Q10">
        <v>1018081</v>
      </c>
      <c r="R10">
        <v>1021894</v>
      </c>
      <c r="S10">
        <v>1024753</v>
      </c>
      <c r="T10">
        <v>1026286</v>
      </c>
      <c r="U10">
        <v>1030812</v>
      </c>
      <c r="V10">
        <v>1033920</v>
      </c>
      <c r="W10">
        <v>1035803</v>
      </c>
      <c r="X10">
        <v>1036535</v>
      </c>
      <c r="Y10">
        <v>1041605</v>
      </c>
      <c r="Z10">
        <v>1052365</v>
      </c>
      <c r="AA10">
        <v>1062198</v>
      </c>
      <c r="AB10">
        <v>1070939</v>
      </c>
      <c r="AC10">
        <v>1079261</v>
      </c>
      <c r="AD10">
        <v>1088090</v>
      </c>
      <c r="AE10">
        <v>1097856</v>
      </c>
      <c r="AF10">
        <v>1109403</v>
      </c>
      <c r="AG10">
        <v>1121847</v>
      </c>
      <c r="AH10">
        <v>1131792</v>
      </c>
      <c r="AI10">
        <v>1142633</v>
      </c>
      <c r="AJ10">
        <v>1152699</v>
      </c>
      <c r="AK10">
        <v>1151475</v>
      </c>
      <c r="AL10">
        <v>1140328</v>
      </c>
      <c r="AM10">
        <v>1123073</v>
      </c>
      <c r="AN10">
        <v>1105543</v>
      </c>
      <c r="AO10">
        <v>1092062</v>
      </c>
      <c r="AP10">
        <v>1084131</v>
      </c>
      <c r="AQ10">
        <v>1080789</v>
      </c>
      <c r="AR10">
        <v>1081014</v>
      </c>
      <c r="AS10">
        <v>1082793</v>
      </c>
      <c r="AT10">
        <v>1084608</v>
      </c>
      <c r="AU10">
        <v>1086491</v>
      </c>
      <c r="AV10">
        <v>1083617</v>
      </c>
      <c r="AW10">
        <v>1078866</v>
      </c>
      <c r="AX10">
        <v>1073709</v>
      </c>
      <c r="AY10">
        <v>1067768</v>
      </c>
      <c r="AZ10">
        <v>1060622</v>
      </c>
      <c r="BA10">
        <v>1052468</v>
      </c>
      <c r="BB10">
        <v>1047046</v>
      </c>
      <c r="BC10">
        <v>1045985</v>
      </c>
      <c r="BD10">
        <v>1047917</v>
      </c>
      <c r="BE10">
        <v>1053297</v>
      </c>
      <c r="BF10">
        <v>1061671</v>
      </c>
      <c r="BG10">
        <v>1071322</v>
      </c>
      <c r="BH10">
        <v>1080765</v>
      </c>
      <c r="BI10">
        <v>1088810</v>
      </c>
      <c r="BJ10">
        <v>1095110</v>
      </c>
      <c r="BL10" t="str">
        <f t="shared" si="0"/>
        <v>A</v>
      </c>
    </row>
    <row r="11" spans="1:64">
      <c r="A11" t="s">
        <v>511</v>
      </c>
      <c r="B11" t="s">
        <v>539</v>
      </c>
      <c r="C11" t="s">
        <v>510</v>
      </c>
      <c r="D11" t="s">
        <v>534</v>
      </c>
      <c r="E11" t="s">
        <v>533</v>
      </c>
      <c r="F11">
        <v>6762</v>
      </c>
      <c r="G11">
        <v>6834</v>
      </c>
      <c r="H11">
        <v>6954</v>
      </c>
      <c r="I11">
        <v>7113</v>
      </c>
      <c r="J11">
        <v>7282</v>
      </c>
      <c r="K11">
        <v>7448</v>
      </c>
      <c r="L11">
        <v>7600</v>
      </c>
      <c r="M11">
        <v>7745</v>
      </c>
      <c r="N11">
        <v>7876</v>
      </c>
      <c r="O11">
        <v>7990</v>
      </c>
      <c r="P11">
        <v>8083</v>
      </c>
      <c r="Q11">
        <v>8156</v>
      </c>
      <c r="R11">
        <v>8211</v>
      </c>
      <c r="S11">
        <v>8247</v>
      </c>
      <c r="T11">
        <v>8266</v>
      </c>
      <c r="U11">
        <v>8275</v>
      </c>
      <c r="V11">
        <v>8266</v>
      </c>
      <c r="W11">
        <v>8249</v>
      </c>
      <c r="X11">
        <v>8243</v>
      </c>
      <c r="Y11">
        <v>8276</v>
      </c>
      <c r="Z11">
        <v>8332</v>
      </c>
      <c r="AA11">
        <v>8359</v>
      </c>
      <c r="AB11">
        <v>8426</v>
      </c>
      <c r="AC11">
        <v>8523</v>
      </c>
      <c r="AD11">
        <v>8629</v>
      </c>
      <c r="AE11">
        <v>8726</v>
      </c>
      <c r="AF11">
        <v>8818</v>
      </c>
      <c r="AG11">
        <v>8898</v>
      </c>
      <c r="AH11">
        <v>8960</v>
      </c>
      <c r="AI11">
        <v>8999</v>
      </c>
      <c r="AJ11">
        <v>8962</v>
      </c>
      <c r="AK11">
        <v>8763</v>
      </c>
      <c r="AL11">
        <v>8535</v>
      </c>
      <c r="AM11">
        <v>8291</v>
      </c>
      <c r="AN11">
        <v>8037</v>
      </c>
      <c r="AO11">
        <v>7782</v>
      </c>
      <c r="AP11">
        <v>7527</v>
      </c>
      <c r="AQ11">
        <v>7268</v>
      </c>
      <c r="AR11">
        <v>7006</v>
      </c>
      <c r="AS11">
        <v>6738</v>
      </c>
      <c r="AT11">
        <v>6565</v>
      </c>
      <c r="AU11">
        <v>6695</v>
      </c>
      <c r="AV11">
        <v>6816</v>
      </c>
      <c r="AW11">
        <v>6918</v>
      </c>
      <c r="AX11">
        <v>6994</v>
      </c>
      <c r="AY11">
        <v>7035</v>
      </c>
      <c r="AZ11">
        <v>7038</v>
      </c>
      <c r="BA11">
        <v>7006</v>
      </c>
      <c r="BB11">
        <v>6958</v>
      </c>
      <c r="BC11">
        <v>6918</v>
      </c>
      <c r="BD11">
        <v>6902</v>
      </c>
      <c r="BE11">
        <v>6915</v>
      </c>
      <c r="BF11">
        <v>6952</v>
      </c>
      <c r="BG11">
        <v>7005</v>
      </c>
      <c r="BH11">
        <v>7060</v>
      </c>
      <c r="BI11">
        <v>7108</v>
      </c>
      <c r="BJ11">
        <v>7146</v>
      </c>
      <c r="BL11" t="str">
        <f t="shared" si="0"/>
        <v>A</v>
      </c>
    </row>
    <row r="12" spans="1:64">
      <c r="A12" t="s">
        <v>509</v>
      </c>
      <c r="B12" t="s">
        <v>539</v>
      </c>
      <c r="C12" t="s">
        <v>508</v>
      </c>
      <c r="D12" t="s">
        <v>534</v>
      </c>
      <c r="E12" t="s">
        <v>533</v>
      </c>
      <c r="F12">
        <v>33394</v>
      </c>
      <c r="G12">
        <v>34225</v>
      </c>
      <c r="H12">
        <v>35185</v>
      </c>
      <c r="I12">
        <v>36249</v>
      </c>
      <c r="J12">
        <v>37375</v>
      </c>
      <c r="K12">
        <v>38529</v>
      </c>
      <c r="L12">
        <v>39710</v>
      </c>
      <c r="M12">
        <v>40919</v>
      </c>
      <c r="N12">
        <v>42136</v>
      </c>
      <c r="O12">
        <v>43339</v>
      </c>
      <c r="P12">
        <v>44406</v>
      </c>
      <c r="Q12">
        <v>45074</v>
      </c>
      <c r="R12">
        <v>45671</v>
      </c>
      <c r="S12">
        <v>46204</v>
      </c>
      <c r="T12">
        <v>46682</v>
      </c>
      <c r="U12">
        <v>47107</v>
      </c>
      <c r="V12">
        <v>47493</v>
      </c>
      <c r="W12">
        <v>47823</v>
      </c>
      <c r="X12">
        <v>48059</v>
      </c>
      <c r="Y12">
        <v>48133</v>
      </c>
      <c r="Z12">
        <v>48018</v>
      </c>
      <c r="AA12">
        <v>47714</v>
      </c>
      <c r="AB12">
        <v>47251</v>
      </c>
      <c r="AC12">
        <v>46666</v>
      </c>
      <c r="AD12">
        <v>46014</v>
      </c>
      <c r="AE12">
        <v>45344</v>
      </c>
      <c r="AF12">
        <v>44656</v>
      </c>
      <c r="AG12">
        <v>43975</v>
      </c>
      <c r="AH12">
        <v>43411</v>
      </c>
      <c r="AI12">
        <v>43078</v>
      </c>
      <c r="AJ12">
        <v>43068</v>
      </c>
      <c r="AK12">
        <v>43437</v>
      </c>
      <c r="AL12">
        <v>44419</v>
      </c>
      <c r="AM12">
        <v>45663</v>
      </c>
      <c r="AN12">
        <v>47095</v>
      </c>
      <c r="AO12">
        <v>48617</v>
      </c>
      <c r="AP12">
        <v>50225</v>
      </c>
      <c r="AQ12">
        <v>51913</v>
      </c>
      <c r="AR12">
        <v>53616</v>
      </c>
      <c r="AS12">
        <v>55244</v>
      </c>
      <c r="AT12">
        <v>56731</v>
      </c>
      <c r="AU12">
        <v>58060</v>
      </c>
      <c r="AV12">
        <v>59438</v>
      </c>
      <c r="AW12">
        <v>60699</v>
      </c>
      <c r="AX12">
        <v>61924</v>
      </c>
      <c r="AY12">
        <v>63174</v>
      </c>
      <c r="AZ12">
        <v>64469</v>
      </c>
      <c r="BA12">
        <v>65792</v>
      </c>
      <c r="BB12">
        <v>67133</v>
      </c>
      <c r="BC12">
        <v>68484</v>
      </c>
      <c r="BD12">
        <v>69823</v>
      </c>
      <c r="BE12">
        <v>71151</v>
      </c>
      <c r="BF12">
        <v>72452</v>
      </c>
      <c r="BG12">
        <v>73717</v>
      </c>
      <c r="BH12">
        <v>74957</v>
      </c>
      <c r="BI12">
        <v>76168</v>
      </c>
      <c r="BJ12">
        <v>77345</v>
      </c>
      <c r="BL12" t="str">
        <f t="shared" si="0"/>
        <v>A</v>
      </c>
    </row>
    <row r="13" spans="1:64">
      <c r="A13" t="s">
        <v>507</v>
      </c>
      <c r="B13" t="s">
        <v>539</v>
      </c>
      <c r="C13" t="s">
        <v>506</v>
      </c>
      <c r="D13" t="s">
        <v>534</v>
      </c>
      <c r="E13" t="s">
        <v>533</v>
      </c>
      <c r="F13">
        <v>1898168</v>
      </c>
      <c r="G13">
        <v>1893125</v>
      </c>
      <c r="H13">
        <v>1897359</v>
      </c>
      <c r="I13">
        <v>1891393</v>
      </c>
      <c r="J13">
        <v>1886106</v>
      </c>
      <c r="K13">
        <v>1880728</v>
      </c>
      <c r="L13">
        <v>1881054</v>
      </c>
      <c r="M13">
        <v>1862236</v>
      </c>
      <c r="N13">
        <v>1852628</v>
      </c>
      <c r="O13">
        <v>1849015</v>
      </c>
      <c r="P13">
        <v>1842906</v>
      </c>
      <c r="Q13">
        <v>1862928</v>
      </c>
      <c r="R13">
        <v>1886815</v>
      </c>
      <c r="S13">
        <v>1905178</v>
      </c>
      <c r="T13">
        <v>1943040</v>
      </c>
      <c r="U13">
        <v>1955995</v>
      </c>
      <c r="V13">
        <v>1964620</v>
      </c>
      <c r="W13">
        <v>1995395</v>
      </c>
      <c r="X13">
        <v>2027206</v>
      </c>
      <c r="Y13">
        <v>2057940</v>
      </c>
      <c r="Z13">
        <v>2092141</v>
      </c>
      <c r="AA13">
        <v>2134561</v>
      </c>
      <c r="AB13">
        <v>2179561</v>
      </c>
      <c r="AC13">
        <v>2216210</v>
      </c>
      <c r="AD13">
        <v>2250771</v>
      </c>
      <c r="AE13">
        <v>2291213</v>
      </c>
      <c r="AF13">
        <v>2338686</v>
      </c>
      <c r="AG13">
        <v>2374529</v>
      </c>
      <c r="AH13">
        <v>2413701</v>
      </c>
      <c r="AI13">
        <v>2454902</v>
      </c>
      <c r="AJ13">
        <v>2491505</v>
      </c>
      <c r="AK13">
        <v>2523464</v>
      </c>
      <c r="AL13">
        <v>2525228</v>
      </c>
      <c r="AM13">
        <v>2517901</v>
      </c>
      <c r="AN13">
        <v>2512556</v>
      </c>
      <c r="AO13">
        <v>2510924</v>
      </c>
      <c r="AP13">
        <v>2511720</v>
      </c>
      <c r="AQ13">
        <v>2499054</v>
      </c>
      <c r="AR13">
        <v>2483511</v>
      </c>
      <c r="AS13">
        <v>2470411</v>
      </c>
      <c r="AT13">
        <v>2458288</v>
      </c>
      <c r="AU13">
        <v>2450309</v>
      </c>
      <c r="AV13">
        <v>2448368</v>
      </c>
      <c r="AW13">
        <v>2448129</v>
      </c>
      <c r="AX13">
        <v>2445680</v>
      </c>
      <c r="AY13">
        <v>2447376</v>
      </c>
      <c r="AZ13">
        <v>2452701</v>
      </c>
      <c r="BA13">
        <v>2437246</v>
      </c>
      <c r="BB13">
        <v>2455345</v>
      </c>
      <c r="BC13">
        <v>2475023</v>
      </c>
      <c r="BD13">
        <v>2482317</v>
      </c>
      <c r="BE13">
        <v>2485328</v>
      </c>
      <c r="BF13">
        <v>2496699</v>
      </c>
      <c r="BG13">
        <v>2507539</v>
      </c>
      <c r="BH13">
        <v>2512875</v>
      </c>
      <c r="BI13">
        <v>2516198</v>
      </c>
      <c r="BJ13">
        <v>2520323</v>
      </c>
      <c r="BL13" t="str">
        <f t="shared" si="0"/>
        <v>A</v>
      </c>
    </row>
    <row r="14" spans="1:64">
      <c r="A14" t="s">
        <v>505</v>
      </c>
      <c r="B14" t="s">
        <v>539</v>
      </c>
      <c r="C14" t="s">
        <v>504</v>
      </c>
      <c r="D14" t="s">
        <v>534</v>
      </c>
      <c r="E14" t="s">
        <v>533</v>
      </c>
      <c r="F14">
        <v>2486372</v>
      </c>
      <c r="G14">
        <v>2493385</v>
      </c>
      <c r="H14">
        <v>2505220</v>
      </c>
      <c r="I14">
        <v>2517777</v>
      </c>
      <c r="J14">
        <v>2531075</v>
      </c>
      <c r="K14">
        <v>2544011</v>
      </c>
      <c r="L14">
        <v>2558257</v>
      </c>
      <c r="M14">
        <v>2573835</v>
      </c>
      <c r="N14">
        <v>2583601</v>
      </c>
      <c r="O14">
        <v>2588892</v>
      </c>
      <c r="P14">
        <v>2594215</v>
      </c>
      <c r="Q14">
        <v>2602592</v>
      </c>
      <c r="R14">
        <v>2617008</v>
      </c>
      <c r="S14">
        <v>2630789</v>
      </c>
      <c r="T14">
        <v>2634510</v>
      </c>
      <c r="U14">
        <v>2626772</v>
      </c>
      <c r="V14">
        <v>2621379</v>
      </c>
      <c r="W14">
        <v>2621628</v>
      </c>
      <c r="X14">
        <v>2618751</v>
      </c>
      <c r="Y14">
        <v>2613535</v>
      </c>
      <c r="Z14">
        <v>2612783</v>
      </c>
      <c r="AA14">
        <v>2618395</v>
      </c>
      <c r="AB14">
        <v>2617168</v>
      </c>
      <c r="AC14">
        <v>2609918</v>
      </c>
      <c r="AD14">
        <v>2606729</v>
      </c>
      <c r="AE14">
        <v>2604927</v>
      </c>
      <c r="AF14">
        <v>2603555</v>
      </c>
      <c r="AG14">
        <v>2602173</v>
      </c>
      <c r="AH14">
        <v>2602826</v>
      </c>
      <c r="AI14">
        <v>2611607</v>
      </c>
      <c r="AJ14">
        <v>2628512</v>
      </c>
      <c r="AK14">
        <v>2652173</v>
      </c>
      <c r="AL14">
        <v>2681522</v>
      </c>
      <c r="AM14">
        <v>2703726</v>
      </c>
      <c r="AN14">
        <v>2714152</v>
      </c>
      <c r="AO14">
        <v>2718311</v>
      </c>
      <c r="AP14">
        <v>2721984</v>
      </c>
      <c r="AQ14">
        <v>2725070</v>
      </c>
      <c r="AR14">
        <v>2728062</v>
      </c>
      <c r="AS14">
        <v>2733375</v>
      </c>
      <c r="AT14">
        <v>2739956</v>
      </c>
      <c r="AU14">
        <v>2750384</v>
      </c>
      <c r="AV14">
        <v>2763544</v>
      </c>
      <c r="AW14">
        <v>2776552</v>
      </c>
      <c r="AX14">
        <v>2793341</v>
      </c>
      <c r="AY14">
        <v>2811943</v>
      </c>
      <c r="AZ14">
        <v>2825477</v>
      </c>
      <c r="BA14">
        <v>2834153</v>
      </c>
      <c r="BB14">
        <v>2842540</v>
      </c>
      <c r="BC14">
        <v>2849495</v>
      </c>
      <c r="BD14">
        <v>2855935</v>
      </c>
      <c r="BE14">
        <v>2865075</v>
      </c>
      <c r="BF14">
        <v>2877662</v>
      </c>
      <c r="BG14">
        <v>2892824</v>
      </c>
      <c r="BH14">
        <v>2911054</v>
      </c>
      <c r="BI14">
        <v>2938040</v>
      </c>
      <c r="BJ14">
        <v>2971303</v>
      </c>
      <c r="BL14" t="str">
        <f t="shared" si="0"/>
        <v>A</v>
      </c>
    </row>
    <row r="15" spans="1:64">
      <c r="A15" t="s">
        <v>503</v>
      </c>
      <c r="B15" t="s">
        <v>539</v>
      </c>
      <c r="C15" t="s">
        <v>502</v>
      </c>
      <c r="D15" t="s">
        <v>534</v>
      </c>
      <c r="E15" t="s">
        <v>533</v>
      </c>
      <c r="F15">
        <v>1843964</v>
      </c>
      <c r="G15">
        <v>1919883</v>
      </c>
      <c r="H15">
        <v>1999614</v>
      </c>
      <c r="I15">
        <v>2081445</v>
      </c>
      <c r="J15">
        <v>2163099</v>
      </c>
      <c r="K15">
        <v>2242847</v>
      </c>
      <c r="L15">
        <v>2319969</v>
      </c>
      <c r="M15">
        <v>2394616</v>
      </c>
      <c r="N15">
        <v>2467072</v>
      </c>
      <c r="O15">
        <v>2537842</v>
      </c>
      <c r="P15">
        <v>2589598</v>
      </c>
      <c r="Q15">
        <v>2617851</v>
      </c>
      <c r="R15">
        <v>2643251</v>
      </c>
      <c r="S15">
        <v>2666369</v>
      </c>
      <c r="T15">
        <v>2694806</v>
      </c>
      <c r="U15">
        <v>2729430</v>
      </c>
      <c r="V15">
        <v>2763450</v>
      </c>
      <c r="W15">
        <v>2797067</v>
      </c>
      <c r="X15">
        <v>2830493</v>
      </c>
      <c r="Y15">
        <v>2866098</v>
      </c>
      <c r="Z15">
        <v>2904563</v>
      </c>
      <c r="AA15">
        <v>2943617</v>
      </c>
      <c r="AB15">
        <v>2983149</v>
      </c>
      <c r="AC15">
        <v>3023507</v>
      </c>
      <c r="AD15">
        <v>3062458</v>
      </c>
      <c r="AE15">
        <v>3100035</v>
      </c>
      <c r="AF15">
        <v>3138710</v>
      </c>
      <c r="AG15">
        <v>3178248</v>
      </c>
      <c r="AH15">
        <v>3218027</v>
      </c>
      <c r="AI15">
        <v>3274308</v>
      </c>
      <c r="AJ15">
        <v>3311109</v>
      </c>
      <c r="AK15">
        <v>3385305</v>
      </c>
      <c r="AL15">
        <v>3459796</v>
      </c>
      <c r="AM15">
        <v>3535841</v>
      </c>
      <c r="AN15">
        <v>3607435</v>
      </c>
      <c r="AO15">
        <v>3672969</v>
      </c>
      <c r="AP15">
        <v>3734314</v>
      </c>
      <c r="AQ15">
        <v>3794654</v>
      </c>
      <c r="AR15">
        <v>3855372</v>
      </c>
      <c r="AS15">
        <v>3896779</v>
      </c>
      <c r="AT15">
        <v>3912746</v>
      </c>
      <c r="AU15">
        <v>3926875</v>
      </c>
      <c r="AV15">
        <v>3939942</v>
      </c>
      <c r="AW15">
        <v>3953356</v>
      </c>
      <c r="AX15">
        <v>3971421</v>
      </c>
      <c r="AY15">
        <v>3995444</v>
      </c>
      <c r="AZ15">
        <v>4022610</v>
      </c>
      <c r="BA15">
        <v>4051232</v>
      </c>
      <c r="BB15">
        <v>4119674</v>
      </c>
      <c r="BC15">
        <v>4188204</v>
      </c>
      <c r="BD15">
        <v>4219228</v>
      </c>
      <c r="BE15">
        <v>4254200</v>
      </c>
      <c r="BF15">
        <v>4289447</v>
      </c>
      <c r="BG15">
        <v>4322312</v>
      </c>
      <c r="BH15">
        <v>4352287</v>
      </c>
      <c r="BI15">
        <v>4378871</v>
      </c>
      <c r="BJ15">
        <v>4403274</v>
      </c>
      <c r="BL15" t="str">
        <f t="shared" si="0"/>
        <v>A</v>
      </c>
    </row>
    <row r="16" spans="1:64">
      <c r="A16" t="s">
        <v>501</v>
      </c>
      <c r="B16" t="s">
        <v>539</v>
      </c>
      <c r="C16" t="s">
        <v>500</v>
      </c>
      <c r="D16" t="s">
        <v>534</v>
      </c>
      <c r="E16" t="s">
        <v>533</v>
      </c>
      <c r="F16">
        <v>2728239</v>
      </c>
      <c r="G16">
        <v>2779607</v>
      </c>
      <c r="H16">
        <v>2831339</v>
      </c>
      <c r="I16">
        <v>2885234</v>
      </c>
      <c r="J16">
        <v>2943627</v>
      </c>
      <c r="K16">
        <v>3007270</v>
      </c>
      <c r="L16">
        <v>3077215</v>
      </c>
      <c r="M16">
        <v>3153140</v>
      </c>
      <c r="N16">
        <v>3229646</v>
      </c>
      <c r="O16">
        <v>3299294</v>
      </c>
      <c r="P16">
        <v>3357294</v>
      </c>
      <c r="Q16">
        <v>3401281</v>
      </c>
      <c r="R16">
        <v>3434146</v>
      </c>
      <c r="S16">
        <v>3462690</v>
      </c>
      <c r="T16">
        <v>3496385</v>
      </c>
      <c r="U16">
        <v>3542074</v>
      </c>
      <c r="V16">
        <v>3602114</v>
      </c>
      <c r="W16">
        <v>3674537</v>
      </c>
      <c r="X16">
        <v>3757022</v>
      </c>
      <c r="Y16">
        <v>3845634</v>
      </c>
      <c r="Z16">
        <v>3938188</v>
      </c>
      <c r="AA16">
        <v>4033025</v>
      </c>
      <c r="AB16">
        <v>4130844</v>
      </c>
      <c r="AC16">
        <v>4232965</v>
      </c>
      <c r="AD16">
        <v>4341219</v>
      </c>
      <c r="AE16">
        <v>4456571</v>
      </c>
      <c r="AF16">
        <v>4579297</v>
      </c>
      <c r="AG16">
        <v>4707425</v>
      </c>
      <c r="AH16">
        <v>4836530</v>
      </c>
      <c r="AI16">
        <v>4960741</v>
      </c>
      <c r="AJ16">
        <v>5075814</v>
      </c>
      <c r="AK16">
        <v>5184309</v>
      </c>
      <c r="AL16">
        <v>5285409</v>
      </c>
      <c r="AM16">
        <v>5377616</v>
      </c>
      <c r="AN16">
        <v>5459772</v>
      </c>
      <c r="AO16">
        <v>5532134</v>
      </c>
      <c r="AP16">
        <v>5593345</v>
      </c>
      <c r="AQ16">
        <v>5646477</v>
      </c>
      <c r="AR16">
        <v>5701961</v>
      </c>
      <c r="AS16">
        <v>5774364</v>
      </c>
      <c r="AT16">
        <v>5872904</v>
      </c>
      <c r="AU16">
        <v>6001140</v>
      </c>
      <c r="AV16">
        <v>6156266</v>
      </c>
      <c r="AW16">
        <v>6333730</v>
      </c>
      <c r="AX16">
        <v>6526047</v>
      </c>
      <c r="AY16">
        <v>6727356</v>
      </c>
      <c r="AZ16">
        <v>6937201</v>
      </c>
      <c r="BA16">
        <v>7156414</v>
      </c>
      <c r="BB16">
        <v>7381347</v>
      </c>
      <c r="BC16">
        <v>7608209</v>
      </c>
      <c r="BD16">
        <v>7834041</v>
      </c>
      <c r="BE16">
        <v>8056680</v>
      </c>
      <c r="BF16">
        <v>8276928</v>
      </c>
      <c r="BG16">
        <v>8498853</v>
      </c>
      <c r="BH16">
        <v>8728417</v>
      </c>
      <c r="BI16">
        <v>8969544</v>
      </c>
      <c r="BJ16">
        <v>9223441</v>
      </c>
      <c r="BL16" t="str">
        <f t="shared" si="0"/>
        <v>B</v>
      </c>
    </row>
    <row r="17" spans="1:64">
      <c r="A17" t="s">
        <v>499</v>
      </c>
      <c r="B17" t="s">
        <v>539</v>
      </c>
      <c r="C17" t="s">
        <v>498</v>
      </c>
      <c r="D17" t="s">
        <v>534</v>
      </c>
      <c r="E17" t="s">
        <v>533</v>
      </c>
      <c r="F17">
        <v>690173</v>
      </c>
      <c r="G17">
        <v>683837</v>
      </c>
      <c r="H17">
        <v>675039</v>
      </c>
      <c r="I17">
        <v>665612</v>
      </c>
      <c r="J17">
        <v>657593</v>
      </c>
      <c r="K17">
        <v>649491</v>
      </c>
      <c r="L17">
        <v>639888</v>
      </c>
      <c r="M17">
        <v>629663</v>
      </c>
      <c r="N17">
        <v>618582</v>
      </c>
      <c r="O17">
        <v>607025</v>
      </c>
      <c r="P17">
        <v>594492</v>
      </c>
      <c r="Q17">
        <v>582711</v>
      </c>
      <c r="R17">
        <v>572373</v>
      </c>
      <c r="S17">
        <v>561805</v>
      </c>
      <c r="T17">
        <v>551360</v>
      </c>
      <c r="U17">
        <v>540999</v>
      </c>
      <c r="V17">
        <v>530184</v>
      </c>
      <c r="W17">
        <v>510589</v>
      </c>
      <c r="X17">
        <v>491485</v>
      </c>
      <c r="Y17">
        <v>473116</v>
      </c>
      <c r="Z17">
        <v>455398</v>
      </c>
      <c r="AA17">
        <v>440204</v>
      </c>
      <c r="AB17">
        <v>430030</v>
      </c>
      <c r="AC17">
        <v>420141</v>
      </c>
      <c r="AD17">
        <v>410476</v>
      </c>
      <c r="AE17">
        <v>401233</v>
      </c>
      <c r="AF17">
        <v>392205</v>
      </c>
      <c r="AG17">
        <v>383459</v>
      </c>
      <c r="AH17">
        <v>375867</v>
      </c>
      <c r="AI17">
        <v>368490</v>
      </c>
      <c r="AJ17">
        <v>361118</v>
      </c>
      <c r="AK17">
        <v>354059</v>
      </c>
      <c r="AL17">
        <v>347362</v>
      </c>
      <c r="AM17">
        <v>340654</v>
      </c>
      <c r="AN17">
        <v>333815</v>
      </c>
      <c r="AO17">
        <v>326709</v>
      </c>
      <c r="AP17">
        <v>319832</v>
      </c>
      <c r="AQ17">
        <v>313175</v>
      </c>
      <c r="AR17">
        <v>306498</v>
      </c>
      <c r="AS17">
        <v>300145</v>
      </c>
      <c r="AT17">
        <v>294416</v>
      </c>
      <c r="AU17">
        <v>289670</v>
      </c>
      <c r="AV17">
        <v>285288</v>
      </c>
      <c r="AW17">
        <v>280986</v>
      </c>
      <c r="AX17">
        <v>276681</v>
      </c>
      <c r="AY17">
        <v>272758</v>
      </c>
      <c r="AZ17">
        <v>269184</v>
      </c>
      <c r="BA17">
        <v>265961</v>
      </c>
      <c r="BB17">
        <v>262823</v>
      </c>
      <c r="BC17">
        <v>259764</v>
      </c>
      <c r="BD17">
        <v>257027</v>
      </c>
      <c r="BE17">
        <v>255534</v>
      </c>
      <c r="BF17">
        <v>252389</v>
      </c>
      <c r="BG17">
        <v>248706</v>
      </c>
      <c r="BH17">
        <v>244582</v>
      </c>
      <c r="BI17">
        <v>241493</v>
      </c>
      <c r="BJ17">
        <v>238652</v>
      </c>
      <c r="BL17" t="str">
        <f t="shared" si="0"/>
        <v>B</v>
      </c>
    </row>
    <row r="18" spans="1:64">
      <c r="A18" t="s">
        <v>497</v>
      </c>
      <c r="B18" t="s">
        <v>539</v>
      </c>
      <c r="C18" t="s">
        <v>496</v>
      </c>
      <c r="D18" t="s">
        <v>534</v>
      </c>
      <c r="E18" t="s">
        <v>533</v>
      </c>
      <c r="F18">
        <v>2206089</v>
      </c>
      <c r="G18">
        <v>2222831</v>
      </c>
      <c r="H18">
        <v>2240843</v>
      </c>
      <c r="I18">
        <v>2260144</v>
      </c>
      <c r="J18">
        <v>2280795</v>
      </c>
      <c r="K18">
        <v>2302811</v>
      </c>
      <c r="L18">
        <v>2326102</v>
      </c>
      <c r="M18">
        <v>2350477</v>
      </c>
      <c r="N18">
        <v>2375559</v>
      </c>
      <c r="O18">
        <v>2400941</v>
      </c>
      <c r="P18">
        <v>2426241</v>
      </c>
      <c r="Q18">
        <v>2451296</v>
      </c>
      <c r="R18">
        <v>2476003</v>
      </c>
      <c r="S18">
        <v>2500624</v>
      </c>
      <c r="T18">
        <v>2525227</v>
      </c>
      <c r="U18">
        <v>2549963</v>
      </c>
      <c r="V18">
        <v>2574679</v>
      </c>
      <c r="W18">
        <v>2599354</v>
      </c>
      <c r="X18">
        <v>2623501</v>
      </c>
      <c r="Y18">
        <v>2653248</v>
      </c>
      <c r="Z18">
        <v>2700929</v>
      </c>
      <c r="AA18">
        <v>2750110</v>
      </c>
      <c r="AB18">
        <v>2800774</v>
      </c>
      <c r="AC18">
        <v>2852850</v>
      </c>
      <c r="AD18">
        <v>2906198</v>
      </c>
      <c r="AE18">
        <v>2960894</v>
      </c>
      <c r="AF18">
        <v>3016338</v>
      </c>
      <c r="AG18">
        <v>3072822</v>
      </c>
      <c r="AH18">
        <v>3131512</v>
      </c>
      <c r="AI18">
        <v>3194225</v>
      </c>
      <c r="AJ18">
        <v>3261662</v>
      </c>
      <c r="AK18">
        <v>3334455</v>
      </c>
      <c r="AL18">
        <v>3421578</v>
      </c>
      <c r="AM18">
        <v>3526419</v>
      </c>
      <c r="AN18">
        <v>3631558</v>
      </c>
      <c r="AO18">
        <v>3734793</v>
      </c>
      <c r="AP18">
        <v>3835056</v>
      </c>
      <c r="AQ18">
        <v>3933248</v>
      </c>
      <c r="AR18">
        <v>4031040</v>
      </c>
      <c r="AS18">
        <v>4130741</v>
      </c>
      <c r="AT18">
        <v>4234026</v>
      </c>
      <c r="AU18">
        <v>4341576</v>
      </c>
      <c r="AV18">
        <v>4452452</v>
      </c>
      <c r="AW18">
        <v>4565203</v>
      </c>
      <c r="AX18">
        <v>4678290</v>
      </c>
      <c r="AY18">
        <v>4790772</v>
      </c>
      <c r="AZ18">
        <v>4902364</v>
      </c>
      <c r="BA18">
        <v>5013437</v>
      </c>
      <c r="BB18">
        <v>5124397</v>
      </c>
      <c r="BC18">
        <v>5236141</v>
      </c>
      <c r="BD18">
        <v>5349001</v>
      </c>
      <c r="BE18">
        <v>5463046</v>
      </c>
      <c r="BF18">
        <v>5578019</v>
      </c>
      <c r="BG18">
        <v>5693933</v>
      </c>
      <c r="BH18">
        <v>5810552</v>
      </c>
      <c r="BI18">
        <v>5927821</v>
      </c>
      <c r="BJ18">
        <v>6045541</v>
      </c>
      <c r="BL18" t="str">
        <f t="shared" si="0"/>
        <v>B</v>
      </c>
    </row>
    <row r="19" spans="1:64">
      <c r="A19" t="s">
        <v>495</v>
      </c>
      <c r="B19" t="s">
        <v>539</v>
      </c>
      <c r="C19" t="s">
        <v>494</v>
      </c>
      <c r="D19" t="s">
        <v>534</v>
      </c>
      <c r="E19" t="s">
        <v>533</v>
      </c>
      <c r="F19">
        <v>4602311</v>
      </c>
      <c r="G19">
        <v>4659836</v>
      </c>
      <c r="H19">
        <v>4717617</v>
      </c>
      <c r="I19">
        <v>4776782</v>
      </c>
      <c r="J19">
        <v>4839102</v>
      </c>
      <c r="K19">
        <v>4905880</v>
      </c>
      <c r="L19">
        <v>4977618</v>
      </c>
      <c r="M19">
        <v>5053908</v>
      </c>
      <c r="N19">
        <v>5134082</v>
      </c>
      <c r="O19">
        <v>5216827</v>
      </c>
      <c r="P19">
        <v>5301410</v>
      </c>
      <c r="Q19">
        <v>5387934</v>
      </c>
      <c r="R19">
        <v>5476828</v>
      </c>
      <c r="S19">
        <v>5568724</v>
      </c>
      <c r="T19">
        <v>5664230</v>
      </c>
      <c r="U19">
        <v>5763916</v>
      </c>
      <c r="V19">
        <v>5855684</v>
      </c>
      <c r="W19">
        <v>5941347</v>
      </c>
      <c r="X19">
        <v>6030036</v>
      </c>
      <c r="Y19">
        <v>6123379</v>
      </c>
      <c r="Z19">
        <v>6222092</v>
      </c>
      <c r="AA19">
        <v>6326599</v>
      </c>
      <c r="AB19">
        <v>6435915</v>
      </c>
      <c r="AC19">
        <v>6548381</v>
      </c>
      <c r="AD19">
        <v>6661835</v>
      </c>
      <c r="AE19">
        <v>6774747</v>
      </c>
      <c r="AF19">
        <v>6913027</v>
      </c>
      <c r="AG19">
        <v>7076003</v>
      </c>
      <c r="AH19">
        <v>7243579</v>
      </c>
      <c r="AI19">
        <v>7416142</v>
      </c>
      <c r="AJ19">
        <v>7593790</v>
      </c>
      <c r="AK19">
        <v>7776737</v>
      </c>
      <c r="AL19">
        <v>7964837</v>
      </c>
      <c r="AM19">
        <v>8158483</v>
      </c>
      <c r="AN19">
        <v>8357843</v>
      </c>
      <c r="AO19">
        <v>8563179</v>
      </c>
      <c r="AP19">
        <v>8774616</v>
      </c>
      <c r="AQ19">
        <v>8972391</v>
      </c>
      <c r="AR19">
        <v>9157788</v>
      </c>
      <c r="AS19">
        <v>9345913</v>
      </c>
      <c r="AT19">
        <v>9536621</v>
      </c>
      <c r="AU19">
        <v>9730061</v>
      </c>
      <c r="AV19">
        <v>9925695</v>
      </c>
      <c r="AW19">
        <v>10124203</v>
      </c>
      <c r="AX19">
        <v>10325814</v>
      </c>
      <c r="AY19">
        <v>10531249</v>
      </c>
      <c r="AZ19">
        <v>10739877</v>
      </c>
      <c r="BA19">
        <v>10950825</v>
      </c>
      <c r="BB19">
        <v>11165220</v>
      </c>
      <c r="BC19">
        <v>11381867</v>
      </c>
      <c r="BD19">
        <v>11600138</v>
      </c>
      <c r="BE19">
        <v>11819395</v>
      </c>
      <c r="BF19">
        <v>12039651</v>
      </c>
      <c r="BG19">
        <v>12260605</v>
      </c>
      <c r="BH19">
        <v>12481823</v>
      </c>
      <c r="BI19">
        <v>12702973</v>
      </c>
      <c r="BJ19">
        <v>12924216</v>
      </c>
      <c r="BL19" t="str">
        <f t="shared" si="0"/>
        <v>B</v>
      </c>
    </row>
    <row r="20" spans="1:64">
      <c r="A20" t="s">
        <v>2</v>
      </c>
      <c r="B20" t="s">
        <v>539</v>
      </c>
      <c r="C20" t="s">
        <v>493</v>
      </c>
      <c r="D20" t="s">
        <v>534</v>
      </c>
      <c r="E20" t="s">
        <v>533</v>
      </c>
      <c r="F20">
        <v>45724690</v>
      </c>
      <c r="G20">
        <v>46975294</v>
      </c>
      <c r="H20">
        <v>48224500</v>
      </c>
      <c r="I20">
        <v>49523885</v>
      </c>
      <c r="J20">
        <v>50900840</v>
      </c>
      <c r="K20">
        <v>52366186</v>
      </c>
      <c r="L20">
        <v>53943278</v>
      </c>
      <c r="M20">
        <v>55606409</v>
      </c>
      <c r="N20">
        <v>57263368</v>
      </c>
      <c r="O20">
        <v>58790461</v>
      </c>
      <c r="P20">
        <v>60108693</v>
      </c>
      <c r="Q20">
        <v>61176525</v>
      </c>
      <c r="R20">
        <v>62040282</v>
      </c>
      <c r="S20">
        <v>62816028</v>
      </c>
      <c r="T20">
        <v>63571061</v>
      </c>
      <c r="U20">
        <v>64292272</v>
      </c>
      <c r="V20">
        <v>65187498</v>
      </c>
      <c r="W20">
        <v>66212014</v>
      </c>
      <c r="X20">
        <v>67305242</v>
      </c>
      <c r="Y20">
        <v>68380545</v>
      </c>
      <c r="Z20">
        <v>69371623</v>
      </c>
      <c r="AA20">
        <v>70492470</v>
      </c>
      <c r="AB20">
        <v>72063822</v>
      </c>
      <c r="AC20">
        <v>73646709</v>
      </c>
      <c r="AD20">
        <v>75253421</v>
      </c>
      <c r="AE20">
        <v>76893617</v>
      </c>
      <c r="AF20">
        <v>78565281</v>
      </c>
      <c r="AG20">
        <v>80253465</v>
      </c>
      <c r="AH20">
        <v>81932385</v>
      </c>
      <c r="AI20">
        <v>83573500</v>
      </c>
      <c r="AJ20">
        <v>85151610</v>
      </c>
      <c r="AK20">
        <v>86702516</v>
      </c>
      <c r="AL20">
        <v>88299097</v>
      </c>
      <c r="AM20">
        <v>89857816</v>
      </c>
      <c r="AN20">
        <v>91402913</v>
      </c>
      <c r="AO20">
        <v>92955789</v>
      </c>
      <c r="AP20">
        <v>94512711</v>
      </c>
      <c r="AQ20">
        <v>96064136</v>
      </c>
      <c r="AR20">
        <v>97595068</v>
      </c>
      <c r="AS20">
        <v>99092222</v>
      </c>
      <c r="AT20">
        <v>100541228</v>
      </c>
      <c r="AU20">
        <v>101792699</v>
      </c>
      <c r="AV20">
        <v>102783806</v>
      </c>
      <c r="AW20">
        <v>103667859</v>
      </c>
      <c r="AX20">
        <v>104406451</v>
      </c>
      <c r="AY20">
        <v>104978657</v>
      </c>
      <c r="AZ20">
        <v>105367090</v>
      </c>
      <c r="BA20">
        <v>105591498</v>
      </c>
      <c r="BB20">
        <v>105699746</v>
      </c>
      <c r="BC20">
        <v>105756119</v>
      </c>
      <c r="BD20">
        <v>105801443</v>
      </c>
      <c r="BE20">
        <v>105852920</v>
      </c>
      <c r="BF20">
        <v>105909969</v>
      </c>
      <c r="BG20">
        <v>105961967</v>
      </c>
      <c r="BH20">
        <v>105979006</v>
      </c>
      <c r="BI20">
        <v>105946058</v>
      </c>
      <c r="BJ20">
        <v>105861481</v>
      </c>
      <c r="BL20" t="str">
        <f t="shared" si="0"/>
        <v>B</v>
      </c>
    </row>
    <row r="21" spans="1:64">
      <c r="A21" t="s">
        <v>492</v>
      </c>
      <c r="B21" t="s">
        <v>539</v>
      </c>
      <c r="C21" t="s">
        <v>491</v>
      </c>
      <c r="D21" t="s">
        <v>534</v>
      </c>
      <c r="E21" t="s">
        <v>533</v>
      </c>
      <c r="F21">
        <v>4948578</v>
      </c>
      <c r="G21">
        <v>4862618</v>
      </c>
      <c r="H21">
        <v>4768184</v>
      </c>
      <c r="I21">
        <v>4666744</v>
      </c>
      <c r="J21">
        <v>4561889</v>
      </c>
      <c r="K21">
        <v>4450351</v>
      </c>
      <c r="L21">
        <v>4357529</v>
      </c>
      <c r="M21">
        <v>4279849</v>
      </c>
      <c r="N21">
        <v>4204219</v>
      </c>
      <c r="O21">
        <v>4129877</v>
      </c>
      <c r="P21">
        <v>4049527</v>
      </c>
      <c r="Q21">
        <v>3981375</v>
      </c>
      <c r="R21">
        <v>3909118</v>
      </c>
      <c r="S21">
        <v>3838830</v>
      </c>
      <c r="T21">
        <v>3773605</v>
      </c>
      <c r="U21">
        <v>3700908</v>
      </c>
      <c r="V21">
        <v>3632541</v>
      </c>
      <c r="W21">
        <v>3572033</v>
      </c>
      <c r="X21">
        <v>3496879</v>
      </c>
      <c r="Y21">
        <v>3423053</v>
      </c>
      <c r="Z21">
        <v>3358522</v>
      </c>
      <c r="AA21">
        <v>3325011</v>
      </c>
      <c r="AB21">
        <v>3290185</v>
      </c>
      <c r="AC21">
        <v>3253796</v>
      </c>
      <c r="AD21">
        <v>3216973</v>
      </c>
      <c r="AE21">
        <v>3172930</v>
      </c>
      <c r="AF21">
        <v>3135449</v>
      </c>
      <c r="AG21">
        <v>3108935</v>
      </c>
      <c r="AH21">
        <v>3081354</v>
      </c>
      <c r="AI21">
        <v>3015064</v>
      </c>
      <c r="AJ21">
        <v>2931350</v>
      </c>
      <c r="AK21">
        <v>2873111</v>
      </c>
      <c r="AL21">
        <v>2813472</v>
      </c>
      <c r="AM21">
        <v>2767905</v>
      </c>
      <c r="AN21">
        <v>2739354</v>
      </c>
      <c r="AO21">
        <v>2708267</v>
      </c>
      <c r="AP21">
        <v>2675519</v>
      </c>
      <c r="AQ21">
        <v>2640661</v>
      </c>
      <c r="AR21">
        <v>2604686</v>
      </c>
      <c r="AS21">
        <v>2571814</v>
      </c>
      <c r="AT21">
        <v>2541005</v>
      </c>
      <c r="AU21">
        <v>2469539</v>
      </c>
      <c r="AV21">
        <v>2388453</v>
      </c>
      <c r="AW21">
        <v>2342006</v>
      </c>
      <c r="AX21">
        <v>2297078</v>
      </c>
      <c r="AY21">
        <v>2252963</v>
      </c>
      <c r="AZ21">
        <v>2209465</v>
      </c>
      <c r="BA21">
        <v>2167172</v>
      </c>
      <c r="BB21">
        <v>2126239</v>
      </c>
      <c r="BC21">
        <v>2087198</v>
      </c>
      <c r="BD21">
        <v>2048433</v>
      </c>
      <c r="BE21">
        <v>2010650</v>
      </c>
      <c r="BF21">
        <v>1974708</v>
      </c>
      <c r="BG21">
        <v>1939786</v>
      </c>
      <c r="BH21">
        <v>1905241</v>
      </c>
      <c r="BI21">
        <v>1870010</v>
      </c>
      <c r="BJ21">
        <v>1834274</v>
      </c>
      <c r="BL21" t="str">
        <f t="shared" si="0"/>
        <v>B</v>
      </c>
    </row>
    <row r="22" spans="1:64">
      <c r="A22" t="s">
        <v>490</v>
      </c>
      <c r="B22" t="s">
        <v>539</v>
      </c>
      <c r="C22" t="s">
        <v>489</v>
      </c>
      <c r="D22" t="s">
        <v>534</v>
      </c>
      <c r="E22" t="s">
        <v>533</v>
      </c>
      <c r="F22">
        <v>28717</v>
      </c>
      <c r="G22">
        <v>29655</v>
      </c>
      <c r="H22">
        <v>30551</v>
      </c>
      <c r="I22">
        <v>31403</v>
      </c>
      <c r="J22">
        <v>32208</v>
      </c>
      <c r="K22">
        <v>32800</v>
      </c>
      <c r="L22">
        <v>33061</v>
      </c>
      <c r="M22">
        <v>33293</v>
      </c>
      <c r="N22">
        <v>33559</v>
      </c>
      <c r="O22">
        <v>33944</v>
      </c>
      <c r="P22">
        <v>34495</v>
      </c>
      <c r="Q22">
        <v>35204</v>
      </c>
      <c r="R22">
        <v>36058</v>
      </c>
      <c r="S22">
        <v>37117</v>
      </c>
      <c r="T22">
        <v>38439</v>
      </c>
      <c r="U22">
        <v>40048</v>
      </c>
      <c r="V22">
        <v>41978</v>
      </c>
      <c r="W22">
        <v>44160</v>
      </c>
      <c r="X22">
        <v>46389</v>
      </c>
      <c r="Y22">
        <v>48396</v>
      </c>
      <c r="Z22">
        <v>50021</v>
      </c>
      <c r="AA22">
        <v>51191</v>
      </c>
      <c r="AB22">
        <v>51984</v>
      </c>
      <c r="AC22">
        <v>52562</v>
      </c>
      <c r="AD22">
        <v>53143</v>
      </c>
      <c r="AE22">
        <v>53876</v>
      </c>
      <c r="AF22">
        <v>54805</v>
      </c>
      <c r="AG22">
        <v>55866</v>
      </c>
      <c r="AH22">
        <v>56969</v>
      </c>
      <c r="AI22">
        <v>57976</v>
      </c>
      <c r="AJ22">
        <v>58817</v>
      </c>
      <c r="AK22">
        <v>59495</v>
      </c>
      <c r="AL22">
        <v>60689</v>
      </c>
      <c r="AM22">
        <v>62228</v>
      </c>
      <c r="AN22">
        <v>63796</v>
      </c>
      <c r="AO22">
        <v>65457</v>
      </c>
      <c r="AP22">
        <v>67212</v>
      </c>
      <c r="AQ22">
        <v>69119</v>
      </c>
      <c r="AR22">
        <v>71318</v>
      </c>
      <c r="AS22">
        <v>73992</v>
      </c>
      <c r="AT22">
        <v>77281</v>
      </c>
      <c r="AU22">
        <v>81132</v>
      </c>
      <c r="AV22">
        <v>85498</v>
      </c>
      <c r="AW22">
        <v>90517</v>
      </c>
      <c r="AX22">
        <v>96379</v>
      </c>
      <c r="AY22">
        <v>103143</v>
      </c>
      <c r="AZ22">
        <v>110994</v>
      </c>
      <c r="BA22">
        <v>119739</v>
      </c>
      <c r="BB22">
        <v>128535</v>
      </c>
      <c r="BC22">
        <v>136278</v>
      </c>
      <c r="BD22">
        <v>142265</v>
      </c>
      <c r="BE22">
        <v>146042</v>
      </c>
      <c r="BF22">
        <v>147978</v>
      </c>
      <c r="BG22">
        <v>149076</v>
      </c>
      <c r="BH22">
        <v>150759</v>
      </c>
      <c r="BI22">
        <v>153991</v>
      </c>
      <c r="BJ22">
        <v>159120</v>
      </c>
      <c r="BL22" t="str">
        <f t="shared" si="0"/>
        <v>B</v>
      </c>
    </row>
    <row r="23" spans="1:64">
      <c r="A23" t="s">
        <v>488</v>
      </c>
      <c r="B23" t="s">
        <v>539</v>
      </c>
      <c r="C23" t="s">
        <v>487</v>
      </c>
      <c r="D23" t="s">
        <v>534</v>
      </c>
      <c r="E23" t="s">
        <v>533</v>
      </c>
      <c r="F23">
        <v>44127</v>
      </c>
      <c r="G23">
        <v>45521</v>
      </c>
      <c r="H23">
        <v>46989</v>
      </c>
      <c r="I23">
        <v>48481</v>
      </c>
      <c r="J23">
        <v>49947</v>
      </c>
      <c r="K23">
        <v>51340</v>
      </c>
      <c r="L23">
        <v>52633</v>
      </c>
      <c r="M23">
        <v>53825</v>
      </c>
      <c r="N23">
        <v>54860</v>
      </c>
      <c r="O23">
        <v>55692</v>
      </c>
      <c r="P23">
        <v>56286</v>
      </c>
      <c r="Q23">
        <v>56629</v>
      </c>
      <c r="R23">
        <v>56752</v>
      </c>
      <c r="S23">
        <v>56737</v>
      </c>
      <c r="T23">
        <v>56675</v>
      </c>
      <c r="U23">
        <v>56632</v>
      </c>
      <c r="V23">
        <v>56623</v>
      </c>
      <c r="W23">
        <v>56638</v>
      </c>
      <c r="X23">
        <v>56667</v>
      </c>
      <c r="Y23">
        <v>56692</v>
      </c>
      <c r="Z23">
        <v>56664</v>
      </c>
      <c r="AA23">
        <v>56341</v>
      </c>
      <c r="AB23">
        <v>56014</v>
      </c>
      <c r="AC23">
        <v>55655</v>
      </c>
      <c r="AD23">
        <v>55234</v>
      </c>
      <c r="AE23">
        <v>54743</v>
      </c>
      <c r="AF23">
        <v>54170</v>
      </c>
      <c r="AG23">
        <v>53529</v>
      </c>
      <c r="AH23">
        <v>52848</v>
      </c>
      <c r="AI23">
        <v>52173</v>
      </c>
      <c r="AJ23">
        <v>51682</v>
      </c>
      <c r="AK23">
        <v>52048</v>
      </c>
      <c r="AL23">
        <v>52447</v>
      </c>
      <c r="AM23">
        <v>52828</v>
      </c>
      <c r="AN23">
        <v>53137</v>
      </c>
      <c r="AO23">
        <v>53338</v>
      </c>
      <c r="AP23">
        <v>53409</v>
      </c>
      <c r="AQ23">
        <v>53388</v>
      </c>
      <c r="AR23">
        <v>53339</v>
      </c>
      <c r="AS23">
        <v>53360</v>
      </c>
      <c r="AT23">
        <v>53593</v>
      </c>
      <c r="AU23">
        <v>54370</v>
      </c>
      <c r="AV23">
        <v>55283</v>
      </c>
      <c r="AW23">
        <v>56291</v>
      </c>
      <c r="AX23">
        <v>57326</v>
      </c>
      <c r="AY23">
        <v>58343</v>
      </c>
      <c r="AZ23">
        <v>59328</v>
      </c>
      <c r="BA23">
        <v>60291</v>
      </c>
      <c r="BB23">
        <v>61221</v>
      </c>
      <c r="BC23">
        <v>62118</v>
      </c>
      <c r="BD23">
        <v>62969</v>
      </c>
      <c r="BE23">
        <v>63761</v>
      </c>
      <c r="BF23">
        <v>64486</v>
      </c>
      <c r="BG23">
        <v>65142</v>
      </c>
      <c r="BH23">
        <v>65729</v>
      </c>
      <c r="BI23">
        <v>66250</v>
      </c>
      <c r="BJ23">
        <v>66701</v>
      </c>
      <c r="BL23" t="str">
        <f t="shared" si="0"/>
        <v>B</v>
      </c>
    </row>
    <row r="24" spans="1:64">
      <c r="A24" t="s">
        <v>486</v>
      </c>
      <c r="B24" t="s">
        <v>539</v>
      </c>
      <c r="C24" t="s">
        <v>485</v>
      </c>
      <c r="D24" t="s">
        <v>534</v>
      </c>
      <c r="E24" t="s">
        <v>533</v>
      </c>
      <c r="F24">
        <v>2611501</v>
      </c>
      <c r="G24">
        <v>2641208</v>
      </c>
      <c r="H24">
        <v>2667927</v>
      </c>
      <c r="I24">
        <v>2692741</v>
      </c>
      <c r="J24">
        <v>2713477</v>
      </c>
      <c r="K24">
        <v>2728913</v>
      </c>
      <c r="L24">
        <v>2738323</v>
      </c>
      <c r="M24">
        <v>2742338</v>
      </c>
      <c r="N24">
        <v>2742365</v>
      </c>
      <c r="O24">
        <v>2740404</v>
      </c>
      <c r="P24">
        <v>2737626</v>
      </c>
      <c r="Q24">
        <v>2736228</v>
      </c>
      <c r="R24">
        <v>2739131</v>
      </c>
      <c r="S24">
        <v>2741095</v>
      </c>
      <c r="T24">
        <v>2740988</v>
      </c>
      <c r="U24">
        <v>2738244</v>
      </c>
      <c r="V24">
        <v>2732430</v>
      </c>
      <c r="W24">
        <v>2724085</v>
      </c>
      <c r="X24">
        <v>2714104</v>
      </c>
      <c r="Y24">
        <v>2703890</v>
      </c>
      <c r="Z24">
        <v>2694209</v>
      </c>
      <c r="AA24">
        <v>2690500</v>
      </c>
      <c r="AB24">
        <v>2703908</v>
      </c>
      <c r="AC24">
        <v>2716993</v>
      </c>
      <c r="AD24">
        <v>2729615</v>
      </c>
      <c r="AE24">
        <v>2741172</v>
      </c>
      <c r="AF24">
        <v>2753605</v>
      </c>
      <c r="AG24">
        <v>2765485</v>
      </c>
      <c r="AH24">
        <v>2768713</v>
      </c>
      <c r="AI24">
        <v>2752889</v>
      </c>
      <c r="AJ24">
        <v>2711573</v>
      </c>
      <c r="AK24">
        <v>2645038</v>
      </c>
      <c r="AL24">
        <v>2565790</v>
      </c>
      <c r="AM24">
        <v>2475161</v>
      </c>
      <c r="AN24">
        <v>2391719</v>
      </c>
      <c r="AO24">
        <v>2328867</v>
      </c>
      <c r="AP24">
        <v>2291287</v>
      </c>
      <c r="AQ24">
        <v>2275136</v>
      </c>
      <c r="AR24">
        <v>2274744</v>
      </c>
      <c r="AS24">
        <v>2280770</v>
      </c>
      <c r="AT24">
        <v>2286165</v>
      </c>
      <c r="AU24">
        <v>2289735</v>
      </c>
      <c r="AV24">
        <v>2293274</v>
      </c>
      <c r="AW24">
        <v>2296119</v>
      </c>
      <c r="AX24">
        <v>2298153</v>
      </c>
      <c r="AY24">
        <v>2299095</v>
      </c>
      <c r="AZ24">
        <v>2298635</v>
      </c>
      <c r="BA24">
        <v>2296102</v>
      </c>
      <c r="BB24">
        <v>2289736</v>
      </c>
      <c r="BC24">
        <v>2278546</v>
      </c>
      <c r="BD24">
        <v>2262059</v>
      </c>
      <c r="BE24">
        <v>2239473</v>
      </c>
      <c r="BF24">
        <v>2211612</v>
      </c>
      <c r="BG24">
        <v>2181529</v>
      </c>
      <c r="BH24">
        <v>2153295</v>
      </c>
      <c r="BI24">
        <v>2129815</v>
      </c>
      <c r="BJ24">
        <v>2112200</v>
      </c>
      <c r="BL24" t="str">
        <f t="shared" si="0"/>
        <v>B</v>
      </c>
    </row>
    <row r="25" spans="1:64">
      <c r="A25" t="s">
        <v>484</v>
      </c>
      <c r="B25" t="s">
        <v>539</v>
      </c>
      <c r="C25" t="s">
        <v>483</v>
      </c>
      <c r="D25" t="s">
        <v>534</v>
      </c>
      <c r="E25" t="s">
        <v>533</v>
      </c>
      <c r="F25">
        <v>5541766</v>
      </c>
      <c r="G25">
        <v>5498539</v>
      </c>
      <c r="H25">
        <v>5456899</v>
      </c>
      <c r="I25">
        <v>5414847</v>
      </c>
      <c r="J25">
        <v>5370261</v>
      </c>
      <c r="K25">
        <v>5327265</v>
      </c>
      <c r="L25">
        <v>5281469</v>
      </c>
      <c r="M25">
        <v>5234313</v>
      </c>
      <c r="N25">
        <v>5183803</v>
      </c>
      <c r="O25">
        <v>5128878</v>
      </c>
      <c r="P25">
        <v>5061496</v>
      </c>
      <c r="Q25">
        <v>4981753</v>
      </c>
      <c r="R25">
        <v>4897996</v>
      </c>
      <c r="S25">
        <v>4809523</v>
      </c>
      <c r="T25">
        <v>4714698</v>
      </c>
      <c r="U25">
        <v>4625987</v>
      </c>
      <c r="V25">
        <v>4533373</v>
      </c>
      <c r="W25">
        <v>4443919</v>
      </c>
      <c r="X25">
        <v>4357973</v>
      </c>
      <c r="Y25">
        <v>4274272</v>
      </c>
      <c r="Z25">
        <v>4194898</v>
      </c>
      <c r="AA25">
        <v>4118594</v>
      </c>
      <c r="AB25">
        <v>4041007</v>
      </c>
      <c r="AC25">
        <v>3963186</v>
      </c>
      <c r="AD25">
        <v>3884720</v>
      </c>
      <c r="AE25">
        <v>3807158</v>
      </c>
      <c r="AF25">
        <v>3730271</v>
      </c>
      <c r="AG25">
        <v>3653104</v>
      </c>
      <c r="AH25">
        <v>3561979</v>
      </c>
      <c r="AI25">
        <v>3500006</v>
      </c>
      <c r="AJ25">
        <v>3466196</v>
      </c>
      <c r="AK25">
        <v>3427834</v>
      </c>
      <c r="AL25">
        <v>3395185</v>
      </c>
      <c r="AM25">
        <v>3363000</v>
      </c>
      <c r="AN25">
        <v>3319582</v>
      </c>
      <c r="AO25">
        <v>3269624</v>
      </c>
      <c r="AP25">
        <v>3219907</v>
      </c>
      <c r="AQ25">
        <v>3167936</v>
      </c>
      <c r="AR25">
        <v>3114946</v>
      </c>
      <c r="AS25">
        <v>3059960</v>
      </c>
      <c r="AT25">
        <v>2996577</v>
      </c>
      <c r="AU25">
        <v>2933092</v>
      </c>
      <c r="AV25">
        <v>2867027</v>
      </c>
      <c r="AW25">
        <v>2800401</v>
      </c>
      <c r="AX25">
        <v>2735436</v>
      </c>
      <c r="AY25">
        <v>2671686</v>
      </c>
      <c r="AZ25">
        <v>2611003</v>
      </c>
      <c r="BA25">
        <v>2555356</v>
      </c>
      <c r="BB25">
        <v>2503383</v>
      </c>
      <c r="BC25">
        <v>2455407</v>
      </c>
      <c r="BD25">
        <v>2409184</v>
      </c>
      <c r="BE25">
        <v>2363935</v>
      </c>
      <c r="BF25">
        <v>2321925</v>
      </c>
      <c r="BG25">
        <v>2283482</v>
      </c>
      <c r="BH25">
        <v>2247638</v>
      </c>
      <c r="BI25">
        <v>2214212</v>
      </c>
      <c r="BJ25">
        <v>2182264</v>
      </c>
      <c r="BL25" t="str">
        <f t="shared" si="0"/>
        <v>B</v>
      </c>
    </row>
    <row r="26" spans="1:64">
      <c r="A26" t="s">
        <v>482</v>
      </c>
      <c r="B26" t="s">
        <v>539</v>
      </c>
      <c r="C26" t="s">
        <v>481</v>
      </c>
      <c r="D26" t="s">
        <v>534</v>
      </c>
      <c r="E26" t="s">
        <v>533</v>
      </c>
      <c r="F26">
        <v>42324</v>
      </c>
      <c r="G26">
        <v>43829</v>
      </c>
      <c r="H26">
        <v>45371</v>
      </c>
      <c r="I26">
        <v>46976</v>
      </c>
      <c r="J26">
        <v>48659</v>
      </c>
      <c r="K26">
        <v>50427</v>
      </c>
      <c r="L26">
        <v>52301</v>
      </c>
      <c r="M26">
        <v>54250</v>
      </c>
      <c r="N26">
        <v>56233</v>
      </c>
      <c r="O26">
        <v>58154</v>
      </c>
      <c r="P26">
        <v>59914</v>
      </c>
      <c r="Q26">
        <v>61392</v>
      </c>
      <c r="R26">
        <v>62754</v>
      </c>
      <c r="S26">
        <v>64016</v>
      </c>
      <c r="T26">
        <v>65221</v>
      </c>
      <c r="U26">
        <v>66402</v>
      </c>
      <c r="V26">
        <v>67557</v>
      </c>
      <c r="W26">
        <v>68695</v>
      </c>
      <c r="X26">
        <v>69906</v>
      </c>
      <c r="Y26">
        <v>71307</v>
      </c>
      <c r="Z26">
        <v>72980</v>
      </c>
      <c r="AA26">
        <v>74989</v>
      </c>
      <c r="AB26">
        <v>77277</v>
      </c>
      <c r="AC26">
        <v>79779</v>
      </c>
      <c r="AD26">
        <v>82402</v>
      </c>
      <c r="AE26">
        <v>85068</v>
      </c>
      <c r="AF26">
        <v>87789</v>
      </c>
      <c r="AG26">
        <v>90582</v>
      </c>
      <c r="AH26">
        <v>93370</v>
      </c>
      <c r="AI26">
        <v>96037</v>
      </c>
      <c r="AJ26">
        <v>98530</v>
      </c>
      <c r="AK26">
        <v>100712</v>
      </c>
      <c r="AL26">
        <v>102306</v>
      </c>
      <c r="AM26">
        <v>103956</v>
      </c>
      <c r="AN26">
        <v>106002</v>
      </c>
      <c r="AO26">
        <v>108689</v>
      </c>
      <c r="AP26">
        <v>112120</v>
      </c>
      <c r="AQ26">
        <v>116181</v>
      </c>
      <c r="AR26">
        <v>120630</v>
      </c>
      <c r="AS26">
        <v>125101</v>
      </c>
      <c r="AT26">
        <v>129437</v>
      </c>
      <c r="AU26">
        <v>134142</v>
      </c>
      <c r="AV26">
        <v>138649</v>
      </c>
      <c r="AW26">
        <v>143040</v>
      </c>
      <c r="AX26">
        <v>147487</v>
      </c>
      <c r="AY26">
        <v>152089</v>
      </c>
      <c r="AZ26">
        <v>156884</v>
      </c>
      <c r="BA26">
        <v>161823</v>
      </c>
      <c r="BB26">
        <v>166857</v>
      </c>
      <c r="BC26">
        <v>171933</v>
      </c>
      <c r="BD26">
        <v>177003</v>
      </c>
      <c r="BE26">
        <v>181984</v>
      </c>
      <c r="BF26">
        <v>186883</v>
      </c>
      <c r="BG26">
        <v>191716</v>
      </c>
      <c r="BH26">
        <v>196513</v>
      </c>
      <c r="BI26">
        <v>201298</v>
      </c>
      <c r="BJ26">
        <v>206063</v>
      </c>
      <c r="BL26" t="str">
        <f t="shared" si="0"/>
        <v>B</v>
      </c>
    </row>
    <row r="27" spans="1:64">
      <c r="A27" t="s">
        <v>480</v>
      </c>
      <c r="B27" t="s">
        <v>539</v>
      </c>
      <c r="C27" t="s">
        <v>479</v>
      </c>
      <c r="D27" t="s">
        <v>534</v>
      </c>
      <c r="E27" t="s">
        <v>533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L27" t="str">
        <f t="shared" si="0"/>
        <v>B</v>
      </c>
    </row>
    <row r="28" spans="1:64">
      <c r="A28" t="s">
        <v>478</v>
      </c>
      <c r="B28" t="s">
        <v>539</v>
      </c>
      <c r="C28" t="s">
        <v>477</v>
      </c>
      <c r="D28" t="s">
        <v>534</v>
      </c>
      <c r="E28" t="s">
        <v>533</v>
      </c>
      <c r="F28">
        <v>2335663</v>
      </c>
      <c r="G28">
        <v>2369611</v>
      </c>
      <c r="H28">
        <v>2404299</v>
      </c>
      <c r="I28">
        <v>2439767</v>
      </c>
      <c r="J28">
        <v>2476047</v>
      </c>
      <c r="K28">
        <v>2513304</v>
      </c>
      <c r="L28">
        <v>2551441</v>
      </c>
      <c r="M28">
        <v>2590493</v>
      </c>
      <c r="N28">
        <v>2630501</v>
      </c>
      <c r="O28">
        <v>2671546</v>
      </c>
      <c r="P28">
        <v>2713560</v>
      </c>
      <c r="Q28">
        <v>2756582</v>
      </c>
      <c r="R28">
        <v>2800574</v>
      </c>
      <c r="S28">
        <v>2845708</v>
      </c>
      <c r="T28">
        <v>2892083</v>
      </c>
      <c r="U28">
        <v>2939733</v>
      </c>
      <c r="V28">
        <v>2988754</v>
      </c>
      <c r="W28">
        <v>3012190</v>
      </c>
      <c r="X28">
        <v>3026035</v>
      </c>
      <c r="Y28">
        <v>3038481</v>
      </c>
      <c r="Z28">
        <v>3049057</v>
      </c>
      <c r="AA28">
        <v>3058047</v>
      </c>
      <c r="AB28">
        <v>3065104</v>
      </c>
      <c r="AC28">
        <v>3070214</v>
      </c>
      <c r="AD28">
        <v>3072932</v>
      </c>
      <c r="AE28">
        <v>3073537</v>
      </c>
      <c r="AF28">
        <v>3071660</v>
      </c>
      <c r="AG28">
        <v>3067580</v>
      </c>
      <c r="AH28">
        <v>3061492</v>
      </c>
      <c r="AI28">
        <v>3054213</v>
      </c>
      <c r="AJ28">
        <v>3045749</v>
      </c>
      <c r="AK28">
        <v>3036223</v>
      </c>
      <c r="AL28">
        <v>3027552</v>
      </c>
      <c r="AM28">
        <v>3042859</v>
      </c>
      <c r="AN28">
        <v>3057684</v>
      </c>
      <c r="AO28">
        <v>3072086</v>
      </c>
      <c r="AP28">
        <v>3095389</v>
      </c>
      <c r="AQ28">
        <v>3118433</v>
      </c>
      <c r="AR28">
        <v>3140994</v>
      </c>
      <c r="AS28">
        <v>3162536</v>
      </c>
      <c r="AT28">
        <v>3182858</v>
      </c>
      <c r="AU28">
        <v>3202029</v>
      </c>
      <c r="AV28">
        <v>3219823</v>
      </c>
      <c r="AW28">
        <v>3236596</v>
      </c>
      <c r="AX28">
        <v>3252420</v>
      </c>
      <c r="AY28">
        <v>3267444</v>
      </c>
      <c r="AZ28">
        <v>3281473</v>
      </c>
      <c r="BA28">
        <v>3294686</v>
      </c>
      <c r="BB28">
        <v>3307150</v>
      </c>
      <c r="BC28">
        <v>3318853</v>
      </c>
      <c r="BD28">
        <v>3329951</v>
      </c>
      <c r="BE28">
        <v>3340467</v>
      </c>
      <c r="BF28">
        <v>3350304</v>
      </c>
      <c r="BG28">
        <v>3359701</v>
      </c>
      <c r="BH28">
        <v>3368589</v>
      </c>
      <c r="BI28">
        <v>3376995</v>
      </c>
      <c r="BJ28">
        <v>3384934</v>
      </c>
      <c r="BL28" t="str">
        <f t="shared" si="0"/>
        <v>B</v>
      </c>
    </row>
    <row r="29" spans="1:64">
      <c r="A29" t="s">
        <v>476</v>
      </c>
      <c r="B29" t="s">
        <v>539</v>
      </c>
      <c r="C29" t="s">
        <v>475</v>
      </c>
      <c r="D29" t="s">
        <v>534</v>
      </c>
      <c r="E29" t="s">
        <v>533</v>
      </c>
      <c r="F29">
        <v>38891711</v>
      </c>
      <c r="G29">
        <v>39315725</v>
      </c>
      <c r="H29">
        <v>39742281</v>
      </c>
      <c r="I29">
        <v>40154044</v>
      </c>
      <c r="J29">
        <v>40536437</v>
      </c>
      <c r="K29">
        <v>40883136</v>
      </c>
      <c r="L29">
        <v>41188409</v>
      </c>
      <c r="M29">
        <v>41456121</v>
      </c>
      <c r="N29">
        <v>41683417</v>
      </c>
      <c r="O29">
        <v>41876543</v>
      </c>
      <c r="P29">
        <v>42030536</v>
      </c>
      <c r="Q29">
        <v>42127046</v>
      </c>
      <c r="R29">
        <v>42181485</v>
      </c>
      <c r="S29">
        <v>42208301</v>
      </c>
      <c r="T29">
        <v>42210567</v>
      </c>
      <c r="U29">
        <v>42195781</v>
      </c>
      <c r="V29">
        <v>42162015</v>
      </c>
      <c r="W29">
        <v>42112130</v>
      </c>
      <c r="X29">
        <v>42041377</v>
      </c>
      <c r="Y29">
        <v>41951277</v>
      </c>
      <c r="Z29">
        <v>41838889</v>
      </c>
      <c r="AA29">
        <v>41711594</v>
      </c>
      <c r="AB29">
        <v>41560028</v>
      </c>
      <c r="AC29">
        <v>41377910</v>
      </c>
      <c r="AD29">
        <v>41154932</v>
      </c>
      <c r="AE29">
        <v>40890118</v>
      </c>
      <c r="AF29">
        <v>40576188</v>
      </c>
      <c r="AG29">
        <v>40221975</v>
      </c>
      <c r="AH29">
        <v>39827946</v>
      </c>
      <c r="AI29">
        <v>39402933</v>
      </c>
      <c r="AJ29">
        <v>38948052</v>
      </c>
      <c r="AK29">
        <v>38465272</v>
      </c>
      <c r="AL29">
        <v>37954804</v>
      </c>
      <c r="AM29">
        <v>37427434</v>
      </c>
      <c r="AN29">
        <v>36887092</v>
      </c>
      <c r="AO29">
        <v>36338211</v>
      </c>
      <c r="AP29">
        <v>35782889</v>
      </c>
      <c r="AQ29">
        <v>35104063</v>
      </c>
      <c r="AR29">
        <v>34406802</v>
      </c>
      <c r="AS29">
        <v>33694963</v>
      </c>
      <c r="AT29">
        <v>32968089</v>
      </c>
      <c r="AU29">
        <v>32789666</v>
      </c>
      <c r="AV29">
        <v>32643365</v>
      </c>
      <c r="AW29">
        <v>32476348</v>
      </c>
      <c r="AX29">
        <v>32290435</v>
      </c>
      <c r="AY29">
        <v>32086234</v>
      </c>
      <c r="AZ29">
        <v>31861822</v>
      </c>
      <c r="BA29">
        <v>31618729</v>
      </c>
      <c r="BB29">
        <v>31361022</v>
      </c>
      <c r="BC29">
        <v>31097605</v>
      </c>
      <c r="BD29">
        <v>30828136</v>
      </c>
      <c r="BE29">
        <v>30552052</v>
      </c>
      <c r="BF29">
        <v>30282703</v>
      </c>
      <c r="BG29">
        <v>30015176</v>
      </c>
      <c r="BH29">
        <v>29747727</v>
      </c>
      <c r="BI29">
        <v>29479357</v>
      </c>
      <c r="BJ29">
        <v>29210529</v>
      </c>
      <c r="BL29" t="str">
        <f t="shared" si="0"/>
        <v>B</v>
      </c>
    </row>
    <row r="30" spans="1:64">
      <c r="A30" t="s">
        <v>474</v>
      </c>
      <c r="B30" t="s">
        <v>539</v>
      </c>
      <c r="C30" t="s">
        <v>473</v>
      </c>
      <c r="D30" t="s">
        <v>534</v>
      </c>
      <c r="E30" t="s">
        <v>533</v>
      </c>
      <c r="F30">
        <v>146007</v>
      </c>
      <c r="G30">
        <v>146307</v>
      </c>
      <c r="H30">
        <v>146711</v>
      </c>
      <c r="I30">
        <v>147171</v>
      </c>
      <c r="J30">
        <v>147605</v>
      </c>
      <c r="K30">
        <v>147954</v>
      </c>
      <c r="L30">
        <v>148203</v>
      </c>
      <c r="M30">
        <v>148392</v>
      </c>
      <c r="N30">
        <v>148581</v>
      </c>
      <c r="O30">
        <v>148855</v>
      </c>
      <c r="P30">
        <v>149187</v>
      </c>
      <c r="Q30">
        <v>149410</v>
      </c>
      <c r="R30">
        <v>149763</v>
      </c>
      <c r="S30">
        <v>150193</v>
      </c>
      <c r="T30">
        <v>150629</v>
      </c>
      <c r="U30">
        <v>151016</v>
      </c>
      <c r="V30">
        <v>151342</v>
      </c>
      <c r="W30">
        <v>151619</v>
      </c>
      <c r="X30">
        <v>151834</v>
      </c>
      <c r="Y30">
        <v>151980</v>
      </c>
      <c r="Z30">
        <v>152371</v>
      </c>
      <c r="AA30">
        <v>154756</v>
      </c>
      <c r="AB30">
        <v>157067</v>
      </c>
      <c r="AC30">
        <v>159323</v>
      </c>
      <c r="AD30">
        <v>161575</v>
      </c>
      <c r="AE30">
        <v>163855</v>
      </c>
      <c r="AF30">
        <v>166183</v>
      </c>
      <c r="AG30">
        <v>168550</v>
      </c>
      <c r="AH30">
        <v>170938</v>
      </c>
      <c r="AI30">
        <v>173328</v>
      </c>
      <c r="AJ30">
        <v>175362</v>
      </c>
      <c r="AK30">
        <v>175650</v>
      </c>
      <c r="AL30">
        <v>175941</v>
      </c>
      <c r="AM30">
        <v>176228</v>
      </c>
      <c r="AN30">
        <v>176523</v>
      </c>
      <c r="AO30">
        <v>176828</v>
      </c>
      <c r="AP30">
        <v>177155</v>
      </c>
      <c r="AQ30">
        <v>177494</v>
      </c>
      <c r="AR30">
        <v>177830</v>
      </c>
      <c r="AS30">
        <v>178145</v>
      </c>
      <c r="AT30">
        <v>178558</v>
      </c>
      <c r="AU30">
        <v>179597</v>
      </c>
      <c r="AV30">
        <v>180609</v>
      </c>
      <c r="AW30">
        <v>181612</v>
      </c>
      <c r="AX30">
        <v>182654</v>
      </c>
      <c r="AY30">
        <v>183753</v>
      </c>
      <c r="AZ30">
        <v>184931</v>
      </c>
      <c r="BA30">
        <v>186164</v>
      </c>
      <c r="BB30">
        <v>187440</v>
      </c>
      <c r="BC30">
        <v>188705</v>
      </c>
      <c r="BD30">
        <v>189939</v>
      </c>
      <c r="BE30">
        <v>191075</v>
      </c>
      <c r="BF30">
        <v>192128</v>
      </c>
      <c r="BG30">
        <v>193089</v>
      </c>
      <c r="BH30">
        <v>193966</v>
      </c>
      <c r="BI30">
        <v>194760</v>
      </c>
      <c r="BJ30">
        <v>195465</v>
      </c>
      <c r="BL30" t="str">
        <f t="shared" si="0"/>
        <v>B</v>
      </c>
    </row>
    <row r="31" spans="1:64">
      <c r="A31" t="s">
        <v>472</v>
      </c>
      <c r="B31" t="s">
        <v>539</v>
      </c>
      <c r="C31" t="s">
        <v>471</v>
      </c>
      <c r="D31" t="s">
        <v>534</v>
      </c>
      <c r="E31" t="s">
        <v>533</v>
      </c>
      <c r="F31">
        <v>46267</v>
      </c>
      <c r="G31">
        <v>46883</v>
      </c>
      <c r="H31">
        <v>47381</v>
      </c>
      <c r="I31">
        <v>47799</v>
      </c>
      <c r="J31">
        <v>48165</v>
      </c>
      <c r="K31">
        <v>48524</v>
      </c>
      <c r="L31">
        <v>48862</v>
      </c>
      <c r="M31">
        <v>49160</v>
      </c>
      <c r="N31">
        <v>49400</v>
      </c>
      <c r="O31">
        <v>49575</v>
      </c>
      <c r="P31">
        <v>49663</v>
      </c>
      <c r="Q31">
        <v>49659</v>
      </c>
      <c r="R31">
        <v>52235</v>
      </c>
      <c r="S31">
        <v>55230</v>
      </c>
      <c r="T31">
        <v>58307</v>
      </c>
      <c r="U31">
        <v>61445</v>
      </c>
      <c r="V31">
        <v>64638</v>
      </c>
      <c r="W31">
        <v>67887</v>
      </c>
      <c r="X31">
        <v>71167</v>
      </c>
      <c r="Y31">
        <v>74473</v>
      </c>
      <c r="Z31">
        <v>77793</v>
      </c>
      <c r="AA31">
        <v>81104</v>
      </c>
      <c r="AB31">
        <v>82381</v>
      </c>
      <c r="AC31">
        <v>83204</v>
      </c>
      <c r="AD31">
        <v>83976</v>
      </c>
      <c r="AE31">
        <v>84749</v>
      </c>
      <c r="AF31">
        <v>85506</v>
      </c>
      <c r="AG31">
        <v>86250</v>
      </c>
      <c r="AH31">
        <v>86976</v>
      </c>
      <c r="AI31">
        <v>87703</v>
      </c>
      <c r="AJ31">
        <v>88419</v>
      </c>
      <c r="AK31">
        <v>89122</v>
      </c>
      <c r="AL31">
        <v>90194</v>
      </c>
      <c r="AM31">
        <v>91276</v>
      </c>
      <c r="AN31">
        <v>92283</v>
      </c>
      <c r="AO31">
        <v>93188</v>
      </c>
      <c r="AP31">
        <v>93975</v>
      </c>
      <c r="AQ31">
        <v>94654</v>
      </c>
      <c r="AR31">
        <v>95224</v>
      </c>
      <c r="AS31">
        <v>95704</v>
      </c>
      <c r="AT31">
        <v>96093</v>
      </c>
      <c r="AU31">
        <v>96416</v>
      </c>
      <c r="AV31">
        <v>96651</v>
      </c>
      <c r="AW31">
        <v>96807</v>
      </c>
      <c r="AX31">
        <v>96852</v>
      </c>
      <c r="AY31">
        <v>96756</v>
      </c>
      <c r="AZ31">
        <v>96520</v>
      </c>
      <c r="BA31">
        <v>96171</v>
      </c>
      <c r="BB31">
        <v>95776</v>
      </c>
      <c r="BC31">
        <v>95429</v>
      </c>
      <c r="BD31">
        <v>95183</v>
      </c>
      <c r="BE31">
        <v>95067</v>
      </c>
      <c r="BF31">
        <v>95048</v>
      </c>
      <c r="BG31">
        <v>95096</v>
      </c>
      <c r="BH31">
        <v>95157</v>
      </c>
      <c r="BI31">
        <v>95191</v>
      </c>
      <c r="BJ31">
        <v>95198</v>
      </c>
      <c r="BL31" t="str">
        <f t="shared" si="0"/>
        <v>B</v>
      </c>
    </row>
    <row r="32" spans="1:64">
      <c r="A32" t="s">
        <v>470</v>
      </c>
      <c r="B32" t="s">
        <v>539</v>
      </c>
      <c r="C32" t="s">
        <v>469</v>
      </c>
      <c r="D32" t="s">
        <v>534</v>
      </c>
      <c r="E32" t="s">
        <v>533</v>
      </c>
      <c r="F32">
        <v>215259</v>
      </c>
      <c r="G32">
        <v>220237</v>
      </c>
      <c r="H32">
        <v>225320</v>
      </c>
      <c r="I32">
        <v>230624</v>
      </c>
      <c r="J32">
        <v>236329</v>
      </c>
      <c r="K32">
        <v>242537</v>
      </c>
      <c r="L32">
        <v>249289</v>
      </c>
      <c r="M32">
        <v>256531</v>
      </c>
      <c r="N32">
        <v>264178</v>
      </c>
      <c r="O32">
        <v>272080</v>
      </c>
      <c r="P32">
        <v>280137</v>
      </c>
      <c r="Q32">
        <v>288298</v>
      </c>
      <c r="R32">
        <v>296564</v>
      </c>
      <c r="S32">
        <v>304969</v>
      </c>
      <c r="T32">
        <v>313577</v>
      </c>
      <c r="U32">
        <v>322417</v>
      </c>
      <c r="V32">
        <v>331498</v>
      </c>
      <c r="W32">
        <v>340781</v>
      </c>
      <c r="X32">
        <v>350052</v>
      </c>
      <c r="Y32">
        <v>359086</v>
      </c>
      <c r="Z32">
        <v>367715</v>
      </c>
      <c r="AA32">
        <v>375626</v>
      </c>
      <c r="AB32">
        <v>382841</v>
      </c>
      <c r="AC32">
        <v>389952</v>
      </c>
      <c r="AD32">
        <v>397767</v>
      </c>
      <c r="AE32">
        <v>406720</v>
      </c>
      <c r="AF32">
        <v>417382</v>
      </c>
      <c r="AG32">
        <v>429175</v>
      </c>
      <c r="AH32">
        <v>440049</v>
      </c>
      <c r="AI32">
        <v>447298</v>
      </c>
      <c r="AJ32">
        <v>449231</v>
      </c>
      <c r="AK32">
        <v>445081</v>
      </c>
      <c r="AL32">
        <v>436052</v>
      </c>
      <c r="AM32">
        <v>424818</v>
      </c>
      <c r="AN32">
        <v>415015</v>
      </c>
      <c r="AO32">
        <v>409137</v>
      </c>
      <c r="AP32">
        <v>407865</v>
      </c>
      <c r="AQ32">
        <v>410308</v>
      </c>
      <c r="AR32">
        <v>415415</v>
      </c>
      <c r="AS32">
        <v>421597</v>
      </c>
      <c r="AT32">
        <v>427665</v>
      </c>
      <c r="AU32">
        <v>433474</v>
      </c>
      <c r="AV32">
        <v>439215</v>
      </c>
      <c r="AW32">
        <v>444583</v>
      </c>
      <c r="AX32">
        <v>449254</v>
      </c>
      <c r="AY32">
        <v>453311</v>
      </c>
      <c r="AZ32">
        <v>459051</v>
      </c>
      <c r="BA32">
        <v>463910</v>
      </c>
      <c r="BB32">
        <v>467982</v>
      </c>
      <c r="BC32">
        <v>471471</v>
      </c>
      <c r="BD32">
        <v>474473</v>
      </c>
      <c r="BE32">
        <v>477000</v>
      </c>
      <c r="BF32">
        <v>479128</v>
      </c>
      <c r="BG32">
        <v>480862</v>
      </c>
      <c r="BH32">
        <v>482190</v>
      </c>
      <c r="BI32">
        <v>483109</v>
      </c>
      <c r="BJ32">
        <v>483629</v>
      </c>
      <c r="BL32" t="str">
        <f t="shared" si="0"/>
        <v>B</v>
      </c>
    </row>
    <row r="33" spans="1:64">
      <c r="A33" t="s">
        <v>468</v>
      </c>
      <c r="B33" t="s">
        <v>539</v>
      </c>
      <c r="C33" t="s">
        <v>467</v>
      </c>
      <c r="D33" t="s">
        <v>534</v>
      </c>
      <c r="E33" t="s">
        <v>533</v>
      </c>
      <c r="F33">
        <v>508501</v>
      </c>
      <c r="G33">
        <v>520610</v>
      </c>
      <c r="H33">
        <v>533577</v>
      </c>
      <c r="I33">
        <v>547426</v>
      </c>
      <c r="J33">
        <v>561528</v>
      </c>
      <c r="K33">
        <v>574264</v>
      </c>
      <c r="L33">
        <v>587343</v>
      </c>
      <c r="M33">
        <v>600711</v>
      </c>
      <c r="N33">
        <v>614247</v>
      </c>
      <c r="O33">
        <v>627765</v>
      </c>
      <c r="P33">
        <v>641104</v>
      </c>
      <c r="Q33">
        <v>653976</v>
      </c>
      <c r="R33">
        <v>670817</v>
      </c>
      <c r="S33">
        <v>688733</v>
      </c>
      <c r="T33">
        <v>707649</v>
      </c>
      <c r="U33">
        <v>727697</v>
      </c>
      <c r="V33">
        <v>748865</v>
      </c>
      <c r="W33">
        <v>770874</v>
      </c>
      <c r="X33">
        <v>793187</v>
      </c>
      <c r="Y33">
        <v>815135</v>
      </c>
      <c r="Z33">
        <v>836177</v>
      </c>
      <c r="AA33">
        <v>856138</v>
      </c>
      <c r="AB33">
        <v>866209</v>
      </c>
      <c r="AC33">
        <v>871645</v>
      </c>
      <c r="AD33">
        <v>873382</v>
      </c>
      <c r="AE33">
        <v>871335</v>
      </c>
      <c r="AF33">
        <v>865110</v>
      </c>
      <c r="AG33">
        <v>854664</v>
      </c>
      <c r="AH33">
        <v>840102</v>
      </c>
      <c r="AI33">
        <v>821886</v>
      </c>
      <c r="AJ33">
        <v>800112</v>
      </c>
      <c r="AK33">
        <v>775065</v>
      </c>
      <c r="AL33">
        <v>779700</v>
      </c>
      <c r="AM33">
        <v>787912</v>
      </c>
      <c r="AN33">
        <v>794925</v>
      </c>
      <c r="AO33">
        <v>800536</v>
      </c>
      <c r="AP33">
        <v>804757</v>
      </c>
      <c r="AQ33">
        <v>807731</v>
      </c>
      <c r="AR33">
        <v>809351</v>
      </c>
      <c r="AS33">
        <v>809610</v>
      </c>
      <c r="AT33">
        <v>808535</v>
      </c>
      <c r="AU33">
        <v>806182</v>
      </c>
      <c r="AV33">
        <v>812121</v>
      </c>
      <c r="AW33">
        <v>819044</v>
      </c>
      <c r="AX33">
        <v>826107</v>
      </c>
      <c r="AY33">
        <v>833779</v>
      </c>
      <c r="AZ33">
        <v>842141</v>
      </c>
      <c r="BA33">
        <v>851168</v>
      </c>
      <c r="BB33">
        <v>860832</v>
      </c>
      <c r="BC33">
        <v>871069</v>
      </c>
      <c r="BD33">
        <v>881806</v>
      </c>
      <c r="BE33">
        <v>893009</v>
      </c>
      <c r="BF33">
        <v>904694</v>
      </c>
      <c r="BG33">
        <v>916578</v>
      </c>
      <c r="BH33">
        <v>928431</v>
      </c>
      <c r="BI33">
        <v>940146</v>
      </c>
      <c r="BJ33">
        <v>951635</v>
      </c>
      <c r="BL33" t="str">
        <f t="shared" si="0"/>
        <v>B</v>
      </c>
    </row>
    <row r="34" spans="1:64">
      <c r="A34" t="s">
        <v>466</v>
      </c>
      <c r="B34" t="s">
        <v>539</v>
      </c>
      <c r="C34" t="s">
        <v>465</v>
      </c>
      <c r="D34" t="s">
        <v>534</v>
      </c>
      <c r="E34" t="s">
        <v>533</v>
      </c>
      <c r="F34">
        <v>1201303</v>
      </c>
      <c r="G34">
        <v>1211897</v>
      </c>
      <c r="H34">
        <v>1223255</v>
      </c>
      <c r="I34">
        <v>1235309</v>
      </c>
      <c r="J34">
        <v>1247902</v>
      </c>
      <c r="K34">
        <v>1261044</v>
      </c>
      <c r="L34">
        <v>1274752</v>
      </c>
      <c r="M34">
        <v>1288952</v>
      </c>
      <c r="N34">
        <v>1302202</v>
      </c>
      <c r="O34">
        <v>1314683</v>
      </c>
      <c r="P34">
        <v>1325960</v>
      </c>
      <c r="Q34">
        <v>1335873</v>
      </c>
      <c r="R34">
        <v>1344702</v>
      </c>
      <c r="S34">
        <v>1353213</v>
      </c>
      <c r="T34">
        <v>1362221</v>
      </c>
      <c r="U34">
        <v>1372398</v>
      </c>
      <c r="V34">
        <v>1390577</v>
      </c>
      <c r="W34">
        <v>1416180</v>
      </c>
      <c r="X34">
        <v>1443928</v>
      </c>
      <c r="Y34">
        <v>1474332</v>
      </c>
      <c r="Z34">
        <v>1507554</v>
      </c>
      <c r="AA34">
        <v>1544145</v>
      </c>
      <c r="AB34">
        <v>1583569</v>
      </c>
      <c r="AC34">
        <v>1623928</v>
      </c>
      <c r="AD34">
        <v>1662692</v>
      </c>
      <c r="AE34">
        <v>1698237</v>
      </c>
      <c r="AF34">
        <v>1729628</v>
      </c>
      <c r="AG34">
        <v>1757680</v>
      </c>
      <c r="AH34">
        <v>1784509</v>
      </c>
      <c r="AI34">
        <v>1817135</v>
      </c>
      <c r="AJ34">
        <v>1857206</v>
      </c>
      <c r="AK34">
        <v>1902047</v>
      </c>
      <c r="AL34">
        <v>1950761</v>
      </c>
      <c r="AM34">
        <v>2002007</v>
      </c>
      <c r="AN34">
        <v>2053763</v>
      </c>
      <c r="AO34">
        <v>2104498</v>
      </c>
      <c r="AP34">
        <v>2153847</v>
      </c>
      <c r="AQ34">
        <v>2202046</v>
      </c>
      <c r="AR34">
        <v>2249265</v>
      </c>
      <c r="AS34">
        <v>2295722</v>
      </c>
      <c r="AT34">
        <v>2341647</v>
      </c>
      <c r="AU34">
        <v>2386696</v>
      </c>
      <c r="AV34">
        <v>2430457</v>
      </c>
      <c r="AW34">
        <v>2473251</v>
      </c>
      <c r="AX34">
        <v>2515501</v>
      </c>
      <c r="AY34">
        <v>2556580</v>
      </c>
      <c r="AZ34">
        <v>2597401</v>
      </c>
      <c r="BA34">
        <v>2637399</v>
      </c>
      <c r="BB34">
        <v>2673716</v>
      </c>
      <c r="BC34">
        <v>2702436</v>
      </c>
      <c r="BD34">
        <v>2721252</v>
      </c>
      <c r="BE34">
        <v>2728931</v>
      </c>
      <c r="BF34">
        <v>2727568</v>
      </c>
      <c r="BG34">
        <v>2722290</v>
      </c>
      <c r="BH34">
        <v>2720117</v>
      </c>
      <c r="BI34">
        <v>2725978</v>
      </c>
      <c r="BJ34">
        <v>2741518</v>
      </c>
      <c r="BL34" t="str">
        <f t="shared" si="0"/>
        <v>C</v>
      </c>
    </row>
    <row r="35" spans="1:64">
      <c r="A35" t="s">
        <v>464</v>
      </c>
      <c r="B35" t="s">
        <v>539</v>
      </c>
      <c r="C35" t="s">
        <v>463</v>
      </c>
      <c r="D35" t="s">
        <v>534</v>
      </c>
      <c r="E35" t="s">
        <v>533</v>
      </c>
      <c r="F35">
        <v>5540868</v>
      </c>
      <c r="G35">
        <v>5541960</v>
      </c>
      <c r="H35">
        <v>5492247</v>
      </c>
      <c r="I35">
        <v>5441341</v>
      </c>
      <c r="J35">
        <v>5390322</v>
      </c>
      <c r="K35">
        <v>5334312</v>
      </c>
      <c r="L35">
        <v>5284252</v>
      </c>
      <c r="M35">
        <v>5275481</v>
      </c>
      <c r="N35">
        <v>5256115</v>
      </c>
      <c r="O35">
        <v>5223145</v>
      </c>
      <c r="P35">
        <v>5191541</v>
      </c>
      <c r="Q35">
        <v>5175447</v>
      </c>
      <c r="R35">
        <v>5284850</v>
      </c>
      <c r="S35">
        <v>5401988</v>
      </c>
      <c r="T35">
        <v>5527043</v>
      </c>
      <c r="U35">
        <v>5660443</v>
      </c>
      <c r="V35">
        <v>5761204</v>
      </c>
      <c r="W35">
        <v>5819788</v>
      </c>
      <c r="X35">
        <v>5868870</v>
      </c>
      <c r="Y35">
        <v>5918004</v>
      </c>
      <c r="Z35">
        <v>5985198</v>
      </c>
      <c r="AA35">
        <v>6047712</v>
      </c>
      <c r="AB35">
        <v>6080235</v>
      </c>
      <c r="AC35">
        <v>6100530</v>
      </c>
      <c r="AD35">
        <v>6118361</v>
      </c>
      <c r="AE35">
        <v>6134245</v>
      </c>
      <c r="AF35">
        <v>6157416</v>
      </c>
      <c r="AG35">
        <v>6233409</v>
      </c>
      <c r="AH35">
        <v>6309029</v>
      </c>
      <c r="AI35">
        <v>6417090</v>
      </c>
      <c r="AJ35">
        <v>6508096</v>
      </c>
      <c r="AK35">
        <v>6586539</v>
      </c>
      <c r="AL35">
        <v>6591734</v>
      </c>
      <c r="AM35">
        <v>6587858</v>
      </c>
      <c r="AN35">
        <v>6575215</v>
      </c>
      <c r="AO35">
        <v>6553280</v>
      </c>
      <c r="AP35">
        <v>6542357</v>
      </c>
      <c r="AQ35">
        <v>6495228</v>
      </c>
      <c r="AR35">
        <v>6435543</v>
      </c>
      <c r="AS35">
        <v>6373418</v>
      </c>
      <c r="AT35">
        <v>6314558</v>
      </c>
      <c r="AU35">
        <v>6275436</v>
      </c>
      <c r="AV35">
        <v>6307525</v>
      </c>
      <c r="AW35">
        <v>6345653</v>
      </c>
      <c r="AX35">
        <v>6384602</v>
      </c>
      <c r="AY35">
        <v>6422979</v>
      </c>
      <c r="AZ35">
        <v>6444726</v>
      </c>
      <c r="BA35">
        <v>6447349</v>
      </c>
      <c r="BB35">
        <v>6456994</v>
      </c>
      <c r="BC35">
        <v>6470810</v>
      </c>
      <c r="BD35">
        <v>6482425</v>
      </c>
      <c r="BE35">
        <v>6485634</v>
      </c>
      <c r="BF35">
        <v>6500784</v>
      </c>
      <c r="BG35">
        <v>6513602</v>
      </c>
      <c r="BH35">
        <v>6522427</v>
      </c>
      <c r="BI35">
        <v>6514409</v>
      </c>
      <c r="BJ35">
        <v>6529379</v>
      </c>
      <c r="BL35" t="str">
        <f t="shared" si="0"/>
        <v>C</v>
      </c>
    </row>
    <row r="36" spans="1:64">
      <c r="A36" t="s">
        <v>462</v>
      </c>
      <c r="B36" t="s">
        <v>536</v>
      </c>
      <c r="C36" t="s">
        <v>461</v>
      </c>
      <c r="D36" t="s">
        <v>534</v>
      </c>
      <c r="E36" t="s">
        <v>533</v>
      </c>
      <c r="F36">
        <v>50720637</v>
      </c>
      <c r="G36">
        <v>50539793</v>
      </c>
      <c r="H36">
        <v>50352155</v>
      </c>
      <c r="I36">
        <v>50175481</v>
      </c>
      <c r="J36">
        <v>50005251</v>
      </c>
      <c r="K36">
        <v>49746715</v>
      </c>
      <c r="L36">
        <v>49511646</v>
      </c>
      <c r="M36">
        <v>49426465</v>
      </c>
      <c r="N36">
        <v>49294848</v>
      </c>
      <c r="O36">
        <v>49088427</v>
      </c>
      <c r="P36">
        <v>48793002</v>
      </c>
      <c r="Q36">
        <v>48395086</v>
      </c>
      <c r="R36">
        <v>48011832</v>
      </c>
      <c r="S36">
        <v>47633355</v>
      </c>
      <c r="T36">
        <v>47275359</v>
      </c>
      <c r="U36">
        <v>46957082</v>
      </c>
      <c r="V36">
        <v>46633128</v>
      </c>
      <c r="W36">
        <v>46240308</v>
      </c>
      <c r="X36">
        <v>45775082</v>
      </c>
      <c r="Y36">
        <v>45321917</v>
      </c>
      <c r="Z36">
        <v>44945953</v>
      </c>
      <c r="AA36">
        <v>44711654</v>
      </c>
      <c r="AB36">
        <v>44527051</v>
      </c>
      <c r="AC36">
        <v>44325667</v>
      </c>
      <c r="AD36">
        <v>44107075</v>
      </c>
      <c r="AE36">
        <v>43882202</v>
      </c>
      <c r="AF36">
        <v>43655359</v>
      </c>
      <c r="AG36">
        <v>43414304</v>
      </c>
      <c r="AH36">
        <v>43145850</v>
      </c>
      <c r="AI36">
        <v>42866618</v>
      </c>
      <c r="AJ36">
        <v>42613866</v>
      </c>
      <c r="AK36">
        <v>42195427</v>
      </c>
      <c r="AL36">
        <v>41999836</v>
      </c>
      <c r="AM36">
        <v>42073783</v>
      </c>
      <c r="AN36">
        <v>42081242</v>
      </c>
      <c r="AO36">
        <v>42079218</v>
      </c>
      <c r="AP36">
        <v>41967254</v>
      </c>
      <c r="AQ36">
        <v>41964803</v>
      </c>
      <c r="AR36">
        <v>41899649</v>
      </c>
      <c r="AS36">
        <v>41899909</v>
      </c>
      <c r="AT36">
        <v>41663018</v>
      </c>
      <c r="AU36">
        <v>41426593</v>
      </c>
      <c r="AV36">
        <v>41093389</v>
      </c>
      <c r="AW36">
        <v>40920662</v>
      </c>
      <c r="AX36">
        <v>40764166</v>
      </c>
      <c r="AY36">
        <v>40600307</v>
      </c>
      <c r="AZ36">
        <v>40437866</v>
      </c>
      <c r="BA36">
        <v>40210273</v>
      </c>
      <c r="BB36">
        <v>39984942</v>
      </c>
      <c r="BC36">
        <v>39850108</v>
      </c>
      <c r="BD36">
        <v>39664527</v>
      </c>
      <c r="BE36">
        <v>39482464</v>
      </c>
      <c r="BF36">
        <v>39347991</v>
      </c>
      <c r="BG36">
        <v>39206235</v>
      </c>
      <c r="BH36">
        <v>39049850</v>
      </c>
      <c r="BI36">
        <v>38869284</v>
      </c>
      <c r="BJ36">
        <v>38658132</v>
      </c>
      <c r="BL36" t="str">
        <f t="shared" si="0"/>
        <v>C</v>
      </c>
    </row>
    <row r="37" spans="1:64">
      <c r="A37" t="s">
        <v>460</v>
      </c>
      <c r="B37" t="s">
        <v>539</v>
      </c>
      <c r="C37" t="s">
        <v>459</v>
      </c>
      <c r="D37" t="s">
        <v>534</v>
      </c>
      <c r="E37" t="s">
        <v>533</v>
      </c>
      <c r="F37">
        <v>2609623</v>
      </c>
      <c r="G37">
        <v>2626340</v>
      </c>
      <c r="H37">
        <v>2658208</v>
      </c>
      <c r="I37">
        <v>2679371</v>
      </c>
      <c r="J37">
        <v>2687186</v>
      </c>
      <c r="K37">
        <v>2681269</v>
      </c>
      <c r="L37">
        <v>2671919</v>
      </c>
      <c r="M37">
        <v>2667363</v>
      </c>
      <c r="N37">
        <v>2662877</v>
      </c>
      <c r="O37">
        <v>2654478</v>
      </c>
      <c r="P37">
        <v>2635031</v>
      </c>
      <c r="Q37">
        <v>2634668</v>
      </c>
      <c r="R37">
        <v>2658402</v>
      </c>
      <c r="S37">
        <v>2681695</v>
      </c>
      <c r="T37">
        <v>2699790</v>
      </c>
      <c r="U37">
        <v>2702222</v>
      </c>
      <c r="V37">
        <v>2690413</v>
      </c>
      <c r="W37">
        <v>2684888</v>
      </c>
      <c r="X37">
        <v>2688709</v>
      </c>
      <c r="Y37">
        <v>2697702</v>
      </c>
      <c r="Z37">
        <v>2712037</v>
      </c>
      <c r="AA37">
        <v>2661086</v>
      </c>
      <c r="AB37">
        <v>2560486</v>
      </c>
      <c r="AC37">
        <v>2456593</v>
      </c>
      <c r="AD37">
        <v>2351989</v>
      </c>
      <c r="AE37">
        <v>2251040</v>
      </c>
      <c r="AF37">
        <v>2153190</v>
      </c>
      <c r="AG37">
        <v>2059287</v>
      </c>
      <c r="AH37">
        <v>1968983</v>
      </c>
      <c r="AI37">
        <v>1882140</v>
      </c>
      <c r="AJ37">
        <v>1800834</v>
      </c>
      <c r="AK37">
        <v>1782886</v>
      </c>
      <c r="AL37">
        <v>1806158</v>
      </c>
      <c r="AM37">
        <v>1826221</v>
      </c>
      <c r="AN37">
        <v>1844334</v>
      </c>
      <c r="AO37">
        <v>1860290</v>
      </c>
      <c r="AP37">
        <v>1872131</v>
      </c>
      <c r="AQ37">
        <v>1880261</v>
      </c>
      <c r="AR37">
        <v>1889554</v>
      </c>
      <c r="AS37">
        <v>1902230</v>
      </c>
      <c r="AT37">
        <v>1916614</v>
      </c>
      <c r="AU37">
        <v>1928780</v>
      </c>
      <c r="AV37">
        <v>1940658</v>
      </c>
      <c r="AW37">
        <v>1952321</v>
      </c>
      <c r="AX37">
        <v>1962980</v>
      </c>
      <c r="AY37">
        <v>1972769</v>
      </c>
      <c r="AZ37">
        <v>1982344</v>
      </c>
      <c r="BA37">
        <v>1997270</v>
      </c>
      <c r="BB37">
        <v>2019904</v>
      </c>
      <c r="BC37">
        <v>2042435</v>
      </c>
      <c r="BD37">
        <v>2060846</v>
      </c>
      <c r="BE37">
        <v>2080882</v>
      </c>
      <c r="BF37">
        <v>2100056</v>
      </c>
      <c r="BG37">
        <v>2120460</v>
      </c>
      <c r="BH37">
        <v>2141823</v>
      </c>
      <c r="BI37">
        <v>2160711</v>
      </c>
      <c r="BJ37">
        <v>2177583</v>
      </c>
      <c r="BL37" t="str">
        <f t="shared" si="0"/>
        <v>S</v>
      </c>
    </row>
    <row r="38" spans="1:64">
      <c r="A38" t="s">
        <v>458</v>
      </c>
      <c r="B38" t="s">
        <v>539</v>
      </c>
      <c r="C38" t="s">
        <v>457</v>
      </c>
      <c r="D38" t="s">
        <v>534</v>
      </c>
      <c r="E38" t="s">
        <v>533</v>
      </c>
      <c r="F38">
        <v>67074</v>
      </c>
      <c r="G38">
        <v>67966</v>
      </c>
      <c r="H38">
        <v>68912</v>
      </c>
      <c r="I38">
        <v>69911</v>
      </c>
      <c r="J38">
        <v>70942</v>
      </c>
      <c r="K38">
        <v>72004</v>
      </c>
      <c r="L38">
        <v>73079</v>
      </c>
      <c r="M38">
        <v>74168</v>
      </c>
      <c r="N38">
        <v>75268</v>
      </c>
      <c r="O38">
        <v>76367</v>
      </c>
      <c r="P38">
        <v>77459</v>
      </c>
      <c r="Q38">
        <v>78585</v>
      </c>
      <c r="R38">
        <v>79862</v>
      </c>
      <c r="S38">
        <v>81085</v>
      </c>
      <c r="T38">
        <v>82215</v>
      </c>
      <c r="U38">
        <v>83203</v>
      </c>
      <c r="V38">
        <v>84031</v>
      </c>
      <c r="W38">
        <v>84720</v>
      </c>
      <c r="X38">
        <v>85361</v>
      </c>
      <c r="Y38">
        <v>86066</v>
      </c>
      <c r="Z38">
        <v>86916</v>
      </c>
      <c r="AA38">
        <v>87824</v>
      </c>
      <c r="AB38">
        <v>88529</v>
      </c>
      <c r="AC38">
        <v>89355</v>
      </c>
      <c r="AD38">
        <v>90265</v>
      </c>
      <c r="AE38">
        <v>91214</v>
      </c>
      <c r="AF38">
        <v>92209</v>
      </c>
      <c r="AG38">
        <v>93367</v>
      </c>
      <c r="AH38">
        <v>94517</v>
      </c>
      <c r="AI38">
        <v>95582</v>
      </c>
      <c r="AJ38">
        <v>96512</v>
      </c>
      <c r="AK38">
        <v>97311</v>
      </c>
      <c r="AL38">
        <v>98050</v>
      </c>
      <c r="AM38">
        <v>98701</v>
      </c>
      <c r="AN38">
        <v>99357</v>
      </c>
      <c r="AO38">
        <v>100080</v>
      </c>
      <c r="AP38">
        <v>100801</v>
      </c>
      <c r="AQ38">
        <v>101394</v>
      </c>
      <c r="AR38">
        <v>102036</v>
      </c>
      <c r="AS38">
        <v>102718</v>
      </c>
      <c r="AT38">
        <v>103416</v>
      </c>
      <c r="AU38">
        <v>104114</v>
      </c>
      <c r="AV38">
        <v>104790</v>
      </c>
      <c r="AW38">
        <v>105485</v>
      </c>
      <c r="AX38">
        <v>106176</v>
      </c>
      <c r="AY38">
        <v>106859</v>
      </c>
      <c r="AZ38">
        <v>107537</v>
      </c>
      <c r="BA38">
        <v>108202</v>
      </c>
      <c r="BB38">
        <v>108843</v>
      </c>
      <c r="BC38">
        <v>109449</v>
      </c>
      <c r="BD38">
        <v>110025</v>
      </c>
      <c r="BE38">
        <v>110557</v>
      </c>
      <c r="BF38">
        <v>111032</v>
      </c>
      <c r="BG38">
        <v>111465</v>
      </c>
      <c r="BH38">
        <v>111857</v>
      </c>
      <c r="BI38">
        <v>112232</v>
      </c>
      <c r="BJ38">
        <v>112584</v>
      </c>
      <c r="BL38" t="str">
        <f t="shared" si="0"/>
        <v>C</v>
      </c>
    </row>
    <row r="39" spans="1:64">
      <c r="A39" t="s">
        <v>456</v>
      </c>
      <c r="B39" t="s">
        <v>539</v>
      </c>
      <c r="C39" t="s">
        <v>455</v>
      </c>
      <c r="D39" t="s">
        <v>534</v>
      </c>
      <c r="E39" t="s">
        <v>533</v>
      </c>
      <c r="F39">
        <v>2481975</v>
      </c>
      <c r="G39">
        <v>2472775</v>
      </c>
      <c r="H39">
        <v>2465720</v>
      </c>
      <c r="I39">
        <v>2457730</v>
      </c>
      <c r="J39">
        <v>2448737</v>
      </c>
      <c r="K39">
        <v>2438977</v>
      </c>
      <c r="L39">
        <v>2428116</v>
      </c>
      <c r="M39">
        <v>2416142</v>
      </c>
      <c r="N39">
        <v>2402509</v>
      </c>
      <c r="O39">
        <v>2387044</v>
      </c>
      <c r="P39">
        <v>2369256</v>
      </c>
      <c r="Q39">
        <v>2350247</v>
      </c>
      <c r="R39">
        <v>2329023</v>
      </c>
      <c r="S39">
        <v>2306095</v>
      </c>
      <c r="T39">
        <v>2281545</v>
      </c>
      <c r="U39">
        <v>2255536</v>
      </c>
      <c r="V39">
        <v>2228294</v>
      </c>
      <c r="W39">
        <v>2200118</v>
      </c>
      <c r="X39">
        <v>2171291</v>
      </c>
      <c r="Y39">
        <v>2142250</v>
      </c>
      <c r="Z39">
        <v>2113206</v>
      </c>
      <c r="AA39">
        <v>2084441</v>
      </c>
      <c r="AB39">
        <v>2064599</v>
      </c>
      <c r="AC39">
        <v>2081203</v>
      </c>
      <c r="AD39">
        <v>2098449</v>
      </c>
      <c r="AE39">
        <v>2116575</v>
      </c>
      <c r="AF39">
        <v>2135639</v>
      </c>
      <c r="AG39">
        <v>2155488</v>
      </c>
      <c r="AH39">
        <v>2175741</v>
      </c>
      <c r="AI39">
        <v>2195759</v>
      </c>
      <c r="AJ39">
        <v>2215276</v>
      </c>
      <c r="AK39">
        <v>2234172</v>
      </c>
      <c r="AL39">
        <v>2246971</v>
      </c>
      <c r="AM39">
        <v>2235665</v>
      </c>
      <c r="AN39">
        <v>2223198</v>
      </c>
      <c r="AO39">
        <v>2209542</v>
      </c>
      <c r="AP39">
        <v>2194826</v>
      </c>
      <c r="AQ39">
        <v>2178950</v>
      </c>
      <c r="AR39">
        <v>2162149</v>
      </c>
      <c r="AS39">
        <v>2144244</v>
      </c>
      <c r="AT39">
        <v>2125644</v>
      </c>
      <c r="AU39">
        <v>2106230</v>
      </c>
      <c r="AV39">
        <v>2086068</v>
      </c>
      <c r="AW39">
        <v>2066264</v>
      </c>
      <c r="AX39">
        <v>2046720</v>
      </c>
      <c r="AY39">
        <v>2027587</v>
      </c>
      <c r="AZ39">
        <v>2009130</v>
      </c>
      <c r="BA39">
        <v>1991206</v>
      </c>
      <c r="BB39">
        <v>1973607</v>
      </c>
      <c r="BC39">
        <v>1956423</v>
      </c>
      <c r="BD39">
        <v>1939621</v>
      </c>
      <c r="BE39">
        <v>1922891</v>
      </c>
      <c r="BF39">
        <v>1906495</v>
      </c>
      <c r="BG39">
        <v>1890368</v>
      </c>
      <c r="BH39">
        <v>1874813</v>
      </c>
      <c r="BI39">
        <v>1859753</v>
      </c>
      <c r="BJ39">
        <v>1845242</v>
      </c>
      <c r="BL39" t="str">
        <f t="shared" si="0"/>
        <v>C</v>
      </c>
    </row>
    <row r="40" spans="1:64">
      <c r="A40" t="s">
        <v>454</v>
      </c>
      <c r="B40" t="s">
        <v>539</v>
      </c>
      <c r="C40" t="s">
        <v>453</v>
      </c>
      <c r="D40" t="s">
        <v>534</v>
      </c>
      <c r="E40" t="s">
        <v>533</v>
      </c>
      <c r="F40">
        <v>558984648</v>
      </c>
      <c r="G40">
        <v>550002064</v>
      </c>
      <c r="H40">
        <v>551084460</v>
      </c>
      <c r="I40">
        <v>561172774</v>
      </c>
      <c r="J40">
        <v>570563019</v>
      </c>
      <c r="K40">
        <v>585836641</v>
      </c>
      <c r="L40">
        <v>603653090</v>
      </c>
      <c r="M40">
        <v>620353282</v>
      </c>
      <c r="N40">
        <v>637762514</v>
      </c>
      <c r="O40">
        <v>656497738</v>
      </c>
      <c r="P40">
        <v>675928190</v>
      </c>
      <c r="Q40">
        <v>695661123</v>
      </c>
      <c r="R40">
        <v>713898765</v>
      </c>
      <c r="S40">
        <v>730387430</v>
      </c>
      <c r="T40">
        <v>744661478</v>
      </c>
      <c r="U40">
        <v>756942270</v>
      </c>
      <c r="V40">
        <v>768187399</v>
      </c>
      <c r="W40">
        <v>778161684</v>
      </c>
      <c r="X40">
        <v>785011465</v>
      </c>
      <c r="Y40">
        <v>788605339</v>
      </c>
      <c r="Z40">
        <v>791287529</v>
      </c>
      <c r="AA40">
        <v>793935216</v>
      </c>
      <c r="AB40">
        <v>797806157</v>
      </c>
      <c r="AC40">
        <v>802837860</v>
      </c>
      <c r="AD40">
        <v>806618745</v>
      </c>
      <c r="AE40">
        <v>810625110</v>
      </c>
      <c r="AF40">
        <v>815464944</v>
      </c>
      <c r="AG40">
        <v>821058949</v>
      </c>
      <c r="AH40">
        <v>826508924</v>
      </c>
      <c r="AI40">
        <v>831145763</v>
      </c>
      <c r="AJ40">
        <v>835019382</v>
      </c>
      <c r="AK40">
        <v>836478966</v>
      </c>
      <c r="AL40">
        <v>836448460</v>
      </c>
      <c r="AM40">
        <v>835478607</v>
      </c>
      <c r="AN40">
        <v>833998460</v>
      </c>
      <c r="AO40">
        <v>831819843</v>
      </c>
      <c r="AP40">
        <v>828956742</v>
      </c>
      <c r="AQ40">
        <v>825589438</v>
      </c>
      <c r="AR40">
        <v>821328874</v>
      </c>
      <c r="AS40">
        <v>815968942</v>
      </c>
      <c r="AT40">
        <v>809645853</v>
      </c>
      <c r="AU40">
        <v>800082679</v>
      </c>
      <c r="AV40">
        <v>788406300</v>
      </c>
      <c r="AW40">
        <v>775926016</v>
      </c>
      <c r="AX40">
        <v>762817902</v>
      </c>
      <c r="AY40">
        <v>749352182</v>
      </c>
      <c r="AZ40">
        <v>735901746</v>
      </c>
      <c r="BA40">
        <v>722214159</v>
      </c>
      <c r="BB40">
        <v>708173810</v>
      </c>
      <c r="BC40">
        <v>693852712</v>
      </c>
      <c r="BD40">
        <v>679206337</v>
      </c>
      <c r="BE40">
        <v>664363135</v>
      </c>
      <c r="BF40">
        <v>649832871</v>
      </c>
      <c r="BG40">
        <v>635688202</v>
      </c>
      <c r="BH40">
        <v>621970693</v>
      </c>
      <c r="BI40">
        <v>608629709</v>
      </c>
      <c r="BJ40">
        <v>595886586</v>
      </c>
      <c r="BL40" t="str">
        <f t="shared" si="0"/>
        <v>C</v>
      </c>
    </row>
    <row r="41" spans="1:64">
      <c r="A41" t="s">
        <v>452</v>
      </c>
      <c r="B41" t="s">
        <v>539</v>
      </c>
      <c r="C41" t="s">
        <v>451</v>
      </c>
      <c r="D41" t="s">
        <v>534</v>
      </c>
      <c r="E41" t="s">
        <v>533</v>
      </c>
      <c r="F41">
        <v>2929795</v>
      </c>
      <c r="G41">
        <v>2995594</v>
      </c>
      <c r="H41">
        <v>3064791</v>
      </c>
      <c r="I41">
        <v>3134601</v>
      </c>
      <c r="J41">
        <v>3201342</v>
      </c>
      <c r="K41">
        <v>3262952</v>
      </c>
      <c r="L41">
        <v>3356159</v>
      </c>
      <c r="M41">
        <v>3449147</v>
      </c>
      <c r="N41">
        <v>3545509</v>
      </c>
      <c r="O41">
        <v>3650106</v>
      </c>
      <c r="P41">
        <v>3765979</v>
      </c>
      <c r="Q41">
        <v>3893946</v>
      </c>
      <c r="R41">
        <v>4032218</v>
      </c>
      <c r="S41">
        <v>4178852</v>
      </c>
      <c r="T41">
        <v>4330408</v>
      </c>
      <c r="U41">
        <v>4478720</v>
      </c>
      <c r="V41">
        <v>4597275</v>
      </c>
      <c r="W41">
        <v>4712971</v>
      </c>
      <c r="X41">
        <v>4824641</v>
      </c>
      <c r="Y41">
        <v>5029222</v>
      </c>
      <c r="Z41">
        <v>5239197</v>
      </c>
      <c r="AA41">
        <v>5454544</v>
      </c>
      <c r="AB41">
        <v>5674502</v>
      </c>
      <c r="AC41">
        <v>5897721</v>
      </c>
      <c r="AD41">
        <v>6122320</v>
      </c>
      <c r="AE41">
        <v>6347186</v>
      </c>
      <c r="AF41">
        <v>6571078</v>
      </c>
      <c r="AG41">
        <v>6794056</v>
      </c>
      <c r="AH41">
        <v>7013582</v>
      </c>
      <c r="AI41">
        <v>7224780</v>
      </c>
      <c r="AJ41">
        <v>7441006</v>
      </c>
      <c r="AK41">
        <v>7662101</v>
      </c>
      <c r="AL41">
        <v>7886228</v>
      </c>
      <c r="AM41">
        <v>8110838</v>
      </c>
      <c r="AN41">
        <v>8332568</v>
      </c>
      <c r="AO41">
        <v>8548548</v>
      </c>
      <c r="AP41">
        <v>8759175</v>
      </c>
      <c r="AQ41">
        <v>8964232</v>
      </c>
      <c r="AR41">
        <v>9158715</v>
      </c>
      <c r="AS41">
        <v>9309715</v>
      </c>
      <c r="AT41">
        <v>9421065</v>
      </c>
      <c r="AU41">
        <v>9509257</v>
      </c>
      <c r="AV41">
        <v>9577113</v>
      </c>
      <c r="AW41">
        <v>9632950</v>
      </c>
      <c r="AX41">
        <v>9687282</v>
      </c>
      <c r="AY41">
        <v>9748312</v>
      </c>
      <c r="AZ41">
        <v>9817203</v>
      </c>
      <c r="BA41">
        <v>9873921</v>
      </c>
      <c r="BB41">
        <v>9937344</v>
      </c>
      <c r="BC41">
        <v>10008056</v>
      </c>
      <c r="BD41">
        <v>10087030</v>
      </c>
      <c r="BE41">
        <v>10174972</v>
      </c>
      <c r="BF41">
        <v>10272148</v>
      </c>
      <c r="BG41">
        <v>10375568</v>
      </c>
      <c r="BH41">
        <v>10481809</v>
      </c>
      <c r="BI41">
        <v>10588302</v>
      </c>
      <c r="BJ41">
        <v>10694205</v>
      </c>
      <c r="BL41" t="str">
        <f t="shared" si="0"/>
        <v>C</v>
      </c>
    </row>
    <row r="42" spans="1:64">
      <c r="A42" t="s">
        <v>450</v>
      </c>
      <c r="B42" t="s">
        <v>539</v>
      </c>
      <c r="C42" t="s">
        <v>449</v>
      </c>
      <c r="D42" t="s">
        <v>534</v>
      </c>
      <c r="E42" t="s">
        <v>533</v>
      </c>
      <c r="F42">
        <v>4454852</v>
      </c>
      <c r="G42">
        <v>4519507</v>
      </c>
      <c r="H42">
        <v>4586802</v>
      </c>
      <c r="I42">
        <v>4656566</v>
      </c>
      <c r="J42">
        <v>4728507</v>
      </c>
      <c r="K42">
        <v>4802536</v>
      </c>
      <c r="L42">
        <v>4878498</v>
      </c>
      <c r="M42">
        <v>4956491</v>
      </c>
      <c r="N42">
        <v>5036469</v>
      </c>
      <c r="O42">
        <v>5118577</v>
      </c>
      <c r="P42">
        <v>5202525</v>
      </c>
      <c r="Q42">
        <v>5252104</v>
      </c>
      <c r="R42">
        <v>5298944</v>
      </c>
      <c r="S42">
        <v>5343182</v>
      </c>
      <c r="T42">
        <v>5384266</v>
      </c>
      <c r="U42">
        <v>5422099</v>
      </c>
      <c r="V42">
        <v>5470002</v>
      </c>
      <c r="W42">
        <v>5565579</v>
      </c>
      <c r="X42">
        <v>5663515</v>
      </c>
      <c r="Y42">
        <v>5764124</v>
      </c>
      <c r="Z42">
        <v>5867289</v>
      </c>
      <c r="AA42">
        <v>5972851</v>
      </c>
      <c r="AB42">
        <v>6080097</v>
      </c>
      <c r="AC42">
        <v>6188744</v>
      </c>
      <c r="AD42">
        <v>6298373</v>
      </c>
      <c r="AE42">
        <v>6408699</v>
      </c>
      <c r="AF42">
        <v>6519172</v>
      </c>
      <c r="AG42">
        <v>6638001</v>
      </c>
      <c r="AH42">
        <v>6783354</v>
      </c>
      <c r="AI42">
        <v>6927692</v>
      </c>
      <c r="AJ42">
        <v>7069314</v>
      </c>
      <c r="AK42">
        <v>7208095</v>
      </c>
      <c r="AL42">
        <v>7343978</v>
      </c>
      <c r="AM42">
        <v>7476832</v>
      </c>
      <c r="AN42">
        <v>7605569</v>
      </c>
      <c r="AO42">
        <v>7730245</v>
      </c>
      <c r="AP42">
        <v>7850457</v>
      </c>
      <c r="AQ42">
        <v>7967342</v>
      </c>
      <c r="AR42">
        <v>8082657</v>
      </c>
      <c r="AS42">
        <v>8198880</v>
      </c>
      <c r="AT42">
        <v>8318042</v>
      </c>
      <c r="AU42">
        <v>8441057</v>
      </c>
      <c r="AV42">
        <v>8567132</v>
      </c>
      <c r="AW42">
        <v>8696509</v>
      </c>
      <c r="AX42">
        <v>8828898</v>
      </c>
      <c r="AY42">
        <v>8964567</v>
      </c>
      <c r="AZ42">
        <v>9103180</v>
      </c>
      <c r="BA42">
        <v>9245339</v>
      </c>
      <c r="BB42">
        <v>9389787</v>
      </c>
      <c r="BC42">
        <v>9535937</v>
      </c>
      <c r="BD42">
        <v>9682495</v>
      </c>
      <c r="BE42">
        <v>9829499</v>
      </c>
      <c r="BF42">
        <v>9976816</v>
      </c>
      <c r="BG42">
        <v>10124047</v>
      </c>
      <c r="BH42">
        <v>10270610</v>
      </c>
      <c r="BI42">
        <v>10416881</v>
      </c>
      <c r="BJ42">
        <v>10562167</v>
      </c>
      <c r="BL42" t="str">
        <f t="shared" si="0"/>
        <v>C</v>
      </c>
    </row>
    <row r="43" spans="1:64">
      <c r="A43" t="s">
        <v>448</v>
      </c>
      <c r="B43" t="s">
        <v>539</v>
      </c>
      <c r="C43" t="s">
        <v>447</v>
      </c>
      <c r="D43" t="s">
        <v>534</v>
      </c>
      <c r="E43" t="s">
        <v>533</v>
      </c>
      <c r="F43">
        <v>11847891</v>
      </c>
      <c r="G43">
        <v>12115646</v>
      </c>
      <c r="H43">
        <v>12392036</v>
      </c>
      <c r="I43">
        <v>12679637</v>
      </c>
      <c r="J43">
        <v>12981537</v>
      </c>
      <c r="K43">
        <v>13299425</v>
      </c>
      <c r="L43">
        <v>13634688</v>
      </c>
      <c r="M43">
        <v>13986005</v>
      </c>
      <c r="N43">
        <v>14348691</v>
      </c>
      <c r="O43">
        <v>14716769</v>
      </c>
      <c r="P43">
        <v>15085890</v>
      </c>
      <c r="Q43">
        <v>15453610</v>
      </c>
      <c r="R43">
        <v>15821308</v>
      </c>
      <c r="S43">
        <v>16195138</v>
      </c>
      <c r="T43">
        <v>16582577</v>
      </c>
      <c r="U43">
        <v>16988711</v>
      </c>
      <c r="V43">
        <v>17417692</v>
      </c>
      <c r="W43">
        <v>17866322</v>
      </c>
      <c r="X43">
        <v>18324952</v>
      </c>
      <c r="Y43">
        <v>18779623</v>
      </c>
      <c r="Z43">
        <v>19221970</v>
      </c>
      <c r="AA43">
        <v>19650393</v>
      </c>
      <c r="AB43">
        <v>20072064</v>
      </c>
      <c r="AC43">
        <v>20496959</v>
      </c>
      <c r="AD43">
        <v>20938340</v>
      </c>
      <c r="AE43">
        <v>21362779</v>
      </c>
      <c r="AF43">
        <v>21808415</v>
      </c>
      <c r="AG43">
        <v>22275820</v>
      </c>
      <c r="AH43">
        <v>22783909</v>
      </c>
      <c r="AI43">
        <v>23358209</v>
      </c>
      <c r="AJ43">
        <v>24011096</v>
      </c>
      <c r="AK43">
        <v>24757166</v>
      </c>
      <c r="AL43">
        <v>25579870</v>
      </c>
      <c r="AM43">
        <v>26427815</v>
      </c>
      <c r="AN43">
        <v>27229049</v>
      </c>
      <c r="AO43">
        <v>27936534</v>
      </c>
      <c r="AP43">
        <v>28532658</v>
      </c>
      <c r="AQ43">
        <v>29040978</v>
      </c>
      <c r="AR43">
        <v>29505516</v>
      </c>
      <c r="AS43">
        <v>29990648</v>
      </c>
      <c r="AT43">
        <v>30542218</v>
      </c>
      <c r="AU43">
        <v>31172245</v>
      </c>
      <c r="AV43">
        <v>31867474</v>
      </c>
      <c r="AW43">
        <v>32619310</v>
      </c>
      <c r="AX43">
        <v>33411557</v>
      </c>
      <c r="AY43">
        <v>34231718</v>
      </c>
      <c r="AZ43">
        <v>35078719</v>
      </c>
      <c r="BA43">
        <v>35957178</v>
      </c>
      <c r="BB43">
        <v>36863521</v>
      </c>
      <c r="BC43">
        <v>37797026</v>
      </c>
      <c r="BD43">
        <v>38754607</v>
      </c>
      <c r="BE43">
        <v>39733284</v>
      </c>
      <c r="BF43">
        <v>40731912</v>
      </c>
      <c r="BG43">
        <v>41747693</v>
      </c>
      <c r="BH43">
        <v>42776952</v>
      </c>
      <c r="BI43">
        <v>43817628</v>
      </c>
      <c r="BJ43">
        <v>44867797</v>
      </c>
      <c r="BL43" t="str">
        <f t="shared" si="0"/>
        <v>C</v>
      </c>
    </row>
    <row r="44" spans="1:64">
      <c r="A44" t="s">
        <v>446</v>
      </c>
      <c r="B44" t="s">
        <v>539</v>
      </c>
      <c r="C44" t="s">
        <v>445</v>
      </c>
      <c r="D44" t="s">
        <v>534</v>
      </c>
      <c r="E44" t="s">
        <v>533</v>
      </c>
      <c r="F44">
        <v>709448</v>
      </c>
      <c r="G44">
        <v>720212</v>
      </c>
      <c r="H44">
        <v>731344</v>
      </c>
      <c r="I44">
        <v>742813</v>
      </c>
      <c r="J44">
        <v>754553</v>
      </c>
      <c r="K44">
        <v>766572</v>
      </c>
      <c r="L44">
        <v>778753</v>
      </c>
      <c r="M44">
        <v>791126</v>
      </c>
      <c r="N44">
        <v>803809</v>
      </c>
      <c r="O44">
        <v>817019</v>
      </c>
      <c r="P44">
        <v>830775</v>
      </c>
      <c r="Q44">
        <v>845125</v>
      </c>
      <c r="R44">
        <v>859940</v>
      </c>
      <c r="S44">
        <v>874978</v>
      </c>
      <c r="T44">
        <v>889253</v>
      </c>
      <c r="U44">
        <v>902125</v>
      </c>
      <c r="V44">
        <v>914348</v>
      </c>
      <c r="W44">
        <v>926053</v>
      </c>
      <c r="X44">
        <v>937320</v>
      </c>
      <c r="Y44">
        <v>948394</v>
      </c>
      <c r="Z44">
        <v>959397</v>
      </c>
      <c r="AA44">
        <v>970434</v>
      </c>
      <c r="AB44">
        <v>981315</v>
      </c>
      <c r="AC44">
        <v>991864</v>
      </c>
      <c r="AD44">
        <v>1001803</v>
      </c>
      <c r="AE44">
        <v>1016627</v>
      </c>
      <c r="AF44">
        <v>1036215</v>
      </c>
      <c r="AG44">
        <v>1055659</v>
      </c>
      <c r="AH44">
        <v>1075124</v>
      </c>
      <c r="AI44">
        <v>1094760</v>
      </c>
      <c r="AJ44">
        <v>1114703</v>
      </c>
      <c r="AK44">
        <v>1134942</v>
      </c>
      <c r="AL44">
        <v>1155491</v>
      </c>
      <c r="AM44">
        <v>1176467</v>
      </c>
      <c r="AN44">
        <v>1198008</v>
      </c>
      <c r="AO44">
        <v>1220111</v>
      </c>
      <c r="AP44">
        <v>1242903</v>
      </c>
      <c r="AQ44">
        <v>1265004</v>
      </c>
      <c r="AR44">
        <v>1287484</v>
      </c>
      <c r="AS44">
        <v>1310020</v>
      </c>
      <c r="AT44">
        <v>1332387</v>
      </c>
      <c r="AU44">
        <v>1354308</v>
      </c>
      <c r="AV44">
        <v>1375921</v>
      </c>
      <c r="AW44">
        <v>1398346</v>
      </c>
      <c r="AX44">
        <v>1422959</v>
      </c>
      <c r="AY44">
        <v>1450561</v>
      </c>
      <c r="AZ44">
        <v>1481578</v>
      </c>
      <c r="BA44">
        <v>1515228</v>
      </c>
      <c r="BB44">
        <v>1549832</v>
      </c>
      <c r="BC44">
        <v>1582976</v>
      </c>
      <c r="BD44">
        <v>1613075</v>
      </c>
      <c r="BE44">
        <v>1639655</v>
      </c>
      <c r="BF44">
        <v>1663377</v>
      </c>
      <c r="BG44">
        <v>1685272</v>
      </c>
      <c r="BH44">
        <v>1706980</v>
      </c>
      <c r="BI44">
        <v>1729493</v>
      </c>
      <c r="BJ44">
        <v>1753133</v>
      </c>
      <c r="BL44" t="str">
        <f t="shared" si="0"/>
        <v>C</v>
      </c>
    </row>
    <row r="45" spans="1:64">
      <c r="A45" t="s">
        <v>444</v>
      </c>
      <c r="B45" t="s">
        <v>539</v>
      </c>
      <c r="C45" t="s">
        <v>443</v>
      </c>
      <c r="D45" t="s">
        <v>534</v>
      </c>
      <c r="E45" t="s">
        <v>533</v>
      </c>
      <c r="F45">
        <v>9058772</v>
      </c>
      <c r="G45">
        <v>9114918</v>
      </c>
      <c r="H45">
        <v>9165190</v>
      </c>
      <c r="I45">
        <v>9209373</v>
      </c>
      <c r="J45">
        <v>9246390</v>
      </c>
      <c r="K45">
        <v>9376458</v>
      </c>
      <c r="L45">
        <v>9508900</v>
      </c>
      <c r="M45">
        <v>9638761</v>
      </c>
      <c r="N45">
        <v>9761408</v>
      </c>
      <c r="O45">
        <v>9872295</v>
      </c>
      <c r="P45">
        <v>9967257</v>
      </c>
      <c r="Q45">
        <v>10045601</v>
      </c>
      <c r="R45">
        <v>10108903</v>
      </c>
      <c r="S45">
        <v>10162281</v>
      </c>
      <c r="T45">
        <v>10213122</v>
      </c>
      <c r="U45">
        <v>10264489</v>
      </c>
      <c r="V45">
        <v>10315489</v>
      </c>
      <c r="W45">
        <v>10365937</v>
      </c>
      <c r="X45">
        <v>10415086</v>
      </c>
      <c r="Y45">
        <v>10462291</v>
      </c>
      <c r="Z45">
        <v>10506839</v>
      </c>
      <c r="AA45">
        <v>10549626</v>
      </c>
      <c r="AB45">
        <v>10589399</v>
      </c>
      <c r="AC45">
        <v>10625011</v>
      </c>
      <c r="AD45">
        <v>10654094</v>
      </c>
      <c r="AE45">
        <v>10676084</v>
      </c>
      <c r="AF45">
        <v>10718952</v>
      </c>
      <c r="AG45">
        <v>10766909</v>
      </c>
      <c r="AH45">
        <v>10807732</v>
      </c>
      <c r="AI45">
        <v>10843211</v>
      </c>
      <c r="AJ45">
        <v>10872311</v>
      </c>
      <c r="AK45">
        <v>10895428</v>
      </c>
      <c r="AL45">
        <v>10912604</v>
      </c>
      <c r="AM45">
        <v>10923702</v>
      </c>
      <c r="AN45">
        <v>10973782</v>
      </c>
      <c r="AO45">
        <v>11039392</v>
      </c>
      <c r="AP45">
        <v>11098143</v>
      </c>
      <c r="AQ45">
        <v>11150747</v>
      </c>
      <c r="AR45">
        <v>11198578</v>
      </c>
      <c r="AS45">
        <v>11242177</v>
      </c>
      <c r="AT45">
        <v>11282805</v>
      </c>
      <c r="AU45">
        <v>11321137</v>
      </c>
      <c r="AV45">
        <v>11356357</v>
      </c>
      <c r="AW45">
        <v>11387825</v>
      </c>
      <c r="AX45">
        <v>11414187</v>
      </c>
      <c r="AY45">
        <v>11435632</v>
      </c>
      <c r="AZ45">
        <v>11451644</v>
      </c>
      <c r="BA45">
        <v>11462396</v>
      </c>
      <c r="BB45">
        <v>11467854</v>
      </c>
      <c r="BC45">
        <v>11468040</v>
      </c>
      <c r="BD45">
        <v>11462994</v>
      </c>
      <c r="BE45">
        <v>11452696</v>
      </c>
      <c r="BF45">
        <v>11437673</v>
      </c>
      <c r="BG45">
        <v>11417707</v>
      </c>
      <c r="BH45">
        <v>11393114</v>
      </c>
      <c r="BI45">
        <v>11364610</v>
      </c>
      <c r="BJ45">
        <v>11332354</v>
      </c>
      <c r="BL45" t="str">
        <f t="shared" si="0"/>
        <v>C</v>
      </c>
    </row>
    <row r="46" spans="1:64">
      <c r="A46" t="s">
        <v>442</v>
      </c>
      <c r="B46" t="s">
        <v>539</v>
      </c>
      <c r="C46" t="s">
        <v>441</v>
      </c>
      <c r="D46" t="s">
        <v>534</v>
      </c>
      <c r="E46" t="s">
        <v>533</v>
      </c>
      <c r="F46">
        <v>167133</v>
      </c>
      <c r="G46">
        <v>168225</v>
      </c>
      <c r="H46">
        <v>169218</v>
      </c>
      <c r="I46">
        <v>170168</v>
      </c>
      <c r="J46">
        <v>171144</v>
      </c>
      <c r="K46">
        <v>172208</v>
      </c>
      <c r="L46">
        <v>173412</v>
      </c>
      <c r="M46">
        <v>176301</v>
      </c>
      <c r="N46">
        <v>179361</v>
      </c>
      <c r="O46">
        <v>182434</v>
      </c>
      <c r="P46">
        <v>185447</v>
      </c>
      <c r="Q46">
        <v>188302</v>
      </c>
      <c r="R46">
        <v>191113</v>
      </c>
      <c r="S46">
        <v>194184</v>
      </c>
      <c r="T46">
        <v>197935</v>
      </c>
      <c r="U46">
        <v>202644</v>
      </c>
      <c r="V46">
        <v>208441</v>
      </c>
      <c r="W46">
        <v>215163</v>
      </c>
      <c r="X46">
        <v>222399</v>
      </c>
      <c r="Y46">
        <v>229599</v>
      </c>
      <c r="Z46">
        <v>236366</v>
      </c>
      <c r="AA46">
        <v>242495</v>
      </c>
      <c r="AB46">
        <v>248168</v>
      </c>
      <c r="AC46">
        <v>253591</v>
      </c>
      <c r="AD46">
        <v>259079</v>
      </c>
      <c r="AE46">
        <v>264836</v>
      </c>
      <c r="AF46">
        <v>270889</v>
      </c>
      <c r="AG46">
        <v>277168</v>
      </c>
      <c r="AH46">
        <v>283628</v>
      </c>
      <c r="AI46">
        <v>290221</v>
      </c>
      <c r="AJ46">
        <v>296887</v>
      </c>
      <c r="AK46">
        <v>303636</v>
      </c>
      <c r="AL46">
        <v>312344</v>
      </c>
      <c r="AM46">
        <v>321725</v>
      </c>
      <c r="AN46">
        <v>331240</v>
      </c>
      <c r="AO46">
        <v>340853</v>
      </c>
      <c r="AP46">
        <v>350556</v>
      </c>
      <c r="AQ46">
        <v>360337</v>
      </c>
      <c r="AR46">
        <v>370211</v>
      </c>
      <c r="AS46">
        <v>380115</v>
      </c>
      <c r="AT46">
        <v>390063</v>
      </c>
      <c r="AU46">
        <v>400039</v>
      </c>
      <c r="AV46">
        <v>410070</v>
      </c>
      <c r="AW46">
        <v>420221</v>
      </c>
      <c r="AX46">
        <v>430583</v>
      </c>
      <c r="AY46">
        <v>441148</v>
      </c>
      <c r="AZ46">
        <v>451934</v>
      </c>
      <c r="BA46">
        <v>462922</v>
      </c>
      <c r="BB46">
        <v>474125</v>
      </c>
      <c r="BC46">
        <v>485536</v>
      </c>
      <c r="BD46">
        <v>497144</v>
      </c>
      <c r="BE46">
        <v>508970</v>
      </c>
      <c r="BF46">
        <v>520975</v>
      </c>
      <c r="BG46">
        <v>533109</v>
      </c>
      <c r="BH46">
        <v>545292</v>
      </c>
      <c r="BI46">
        <v>557444</v>
      </c>
      <c r="BJ46">
        <v>569555</v>
      </c>
      <c r="BL46" t="str">
        <f t="shared" si="0"/>
        <v>C</v>
      </c>
    </row>
    <row r="47" spans="1:64">
      <c r="A47" t="s">
        <v>440</v>
      </c>
      <c r="B47" t="s">
        <v>539</v>
      </c>
      <c r="C47" t="s">
        <v>439</v>
      </c>
      <c r="D47" t="s">
        <v>534</v>
      </c>
      <c r="E47" t="s">
        <v>533</v>
      </c>
      <c r="F47">
        <v>168567</v>
      </c>
      <c r="G47">
        <v>171051</v>
      </c>
      <c r="H47">
        <v>174547</v>
      </c>
      <c r="I47">
        <v>178943</v>
      </c>
      <c r="J47">
        <v>184031</v>
      </c>
      <c r="K47">
        <v>189602</v>
      </c>
      <c r="L47">
        <v>195741</v>
      </c>
      <c r="M47">
        <v>202338</v>
      </c>
      <c r="N47">
        <v>208701</v>
      </c>
      <c r="O47">
        <v>213901</v>
      </c>
      <c r="P47">
        <v>217350</v>
      </c>
      <c r="Q47">
        <v>218667</v>
      </c>
      <c r="R47">
        <v>218176</v>
      </c>
      <c r="S47">
        <v>216632</v>
      </c>
      <c r="T47">
        <v>215026</v>
      </c>
      <c r="U47">
        <v>214073</v>
      </c>
      <c r="V47">
        <v>213963</v>
      </c>
      <c r="W47">
        <v>214522</v>
      </c>
      <c r="X47">
        <v>215711</v>
      </c>
      <c r="Y47">
        <v>217403</v>
      </c>
      <c r="Z47">
        <v>219241</v>
      </c>
      <c r="AA47">
        <v>218716</v>
      </c>
      <c r="AB47">
        <v>218400</v>
      </c>
      <c r="AC47">
        <v>218021</v>
      </c>
      <c r="AD47">
        <v>217221</v>
      </c>
      <c r="AE47">
        <v>215822</v>
      </c>
      <c r="AF47">
        <v>211689</v>
      </c>
      <c r="AG47">
        <v>206778</v>
      </c>
      <c r="AH47">
        <v>201422</v>
      </c>
      <c r="AI47">
        <v>196069</v>
      </c>
      <c r="AJ47">
        <v>191044</v>
      </c>
      <c r="AK47">
        <v>192310</v>
      </c>
      <c r="AL47">
        <v>194006</v>
      </c>
      <c r="AM47">
        <v>195939</v>
      </c>
      <c r="AN47">
        <v>197791</v>
      </c>
      <c r="AO47">
        <v>199358</v>
      </c>
      <c r="AP47">
        <v>200567</v>
      </c>
      <c r="AQ47">
        <v>201487</v>
      </c>
      <c r="AR47">
        <v>202101</v>
      </c>
      <c r="AS47">
        <v>202464</v>
      </c>
      <c r="AT47">
        <v>202595</v>
      </c>
      <c r="AU47">
        <v>202818</v>
      </c>
      <c r="AV47">
        <v>202788</v>
      </c>
      <c r="AW47">
        <v>202478</v>
      </c>
      <c r="AX47">
        <v>201816</v>
      </c>
      <c r="AY47">
        <v>200794</v>
      </c>
      <c r="AZ47">
        <v>199390</v>
      </c>
      <c r="BA47">
        <v>197674</v>
      </c>
      <c r="BB47">
        <v>195735</v>
      </c>
      <c r="BC47">
        <v>193736</v>
      </c>
      <c r="BD47">
        <v>191745</v>
      </c>
      <c r="BE47">
        <v>189895</v>
      </c>
      <c r="BF47">
        <v>188173</v>
      </c>
      <c r="BG47">
        <v>186578</v>
      </c>
      <c r="BH47">
        <v>185095</v>
      </c>
      <c r="BI47">
        <v>183716</v>
      </c>
      <c r="BJ47">
        <v>182441</v>
      </c>
      <c r="BL47" t="str">
        <f t="shared" si="0"/>
        <v>C</v>
      </c>
    </row>
    <row r="48" spans="1:64">
      <c r="A48" t="s">
        <v>438</v>
      </c>
      <c r="B48" t="s">
        <v>539</v>
      </c>
      <c r="C48" t="s">
        <v>437</v>
      </c>
      <c r="D48" t="s">
        <v>534</v>
      </c>
      <c r="E48" t="s">
        <v>533</v>
      </c>
      <c r="F48">
        <v>876420</v>
      </c>
      <c r="G48">
        <v>907519</v>
      </c>
      <c r="H48">
        <v>939718</v>
      </c>
      <c r="I48">
        <v>970780</v>
      </c>
      <c r="J48">
        <v>996049</v>
      </c>
      <c r="K48">
        <v>1020680</v>
      </c>
      <c r="L48">
        <v>1044595</v>
      </c>
      <c r="M48">
        <v>1067786</v>
      </c>
      <c r="N48">
        <v>1090029</v>
      </c>
      <c r="O48">
        <v>1111140</v>
      </c>
      <c r="P48">
        <v>1131007</v>
      </c>
      <c r="Q48">
        <v>1149552</v>
      </c>
      <c r="R48">
        <v>1166905</v>
      </c>
      <c r="S48">
        <v>1184374</v>
      </c>
      <c r="T48">
        <v>1206851</v>
      </c>
      <c r="U48">
        <v>1230150</v>
      </c>
      <c r="V48">
        <v>1254366</v>
      </c>
      <c r="W48">
        <v>1279465</v>
      </c>
      <c r="X48">
        <v>1305395</v>
      </c>
      <c r="Y48">
        <v>1332108</v>
      </c>
      <c r="Z48">
        <v>1359541</v>
      </c>
      <c r="AA48">
        <v>1387810</v>
      </c>
      <c r="AB48">
        <v>1416821</v>
      </c>
      <c r="AC48">
        <v>1446321</v>
      </c>
      <c r="AD48">
        <v>1475061</v>
      </c>
      <c r="AE48">
        <v>1489479</v>
      </c>
      <c r="AF48">
        <v>1502645</v>
      </c>
      <c r="AG48">
        <v>1514718</v>
      </c>
      <c r="AH48">
        <v>1525987</v>
      </c>
      <c r="AI48">
        <v>1537010</v>
      </c>
      <c r="AJ48">
        <v>1547936</v>
      </c>
      <c r="AK48">
        <v>1558736</v>
      </c>
      <c r="AL48">
        <v>1569121</v>
      </c>
      <c r="AM48">
        <v>1578925</v>
      </c>
      <c r="AN48">
        <v>1587773</v>
      </c>
      <c r="AO48">
        <v>1595400</v>
      </c>
      <c r="AP48">
        <v>1601805</v>
      </c>
      <c r="AQ48">
        <v>1606957</v>
      </c>
      <c r="AR48">
        <v>1610100</v>
      </c>
      <c r="AS48">
        <v>1610537</v>
      </c>
      <c r="AT48">
        <v>1607508</v>
      </c>
      <c r="AU48">
        <v>1582452</v>
      </c>
      <c r="AV48">
        <v>1554135</v>
      </c>
      <c r="AW48">
        <v>1523432</v>
      </c>
      <c r="AX48">
        <v>1491214</v>
      </c>
      <c r="AY48">
        <v>1458326</v>
      </c>
      <c r="AZ48">
        <v>1424832</v>
      </c>
      <c r="BA48">
        <v>1390715</v>
      </c>
      <c r="BB48">
        <v>1356005</v>
      </c>
      <c r="BC48">
        <v>1320761</v>
      </c>
      <c r="BD48">
        <v>1284769</v>
      </c>
      <c r="BE48">
        <v>1248293</v>
      </c>
      <c r="BF48">
        <v>1212864</v>
      </c>
      <c r="BG48">
        <v>1178671</v>
      </c>
      <c r="BH48">
        <v>1145862</v>
      </c>
      <c r="BI48">
        <v>1114412</v>
      </c>
      <c r="BJ48">
        <v>1084386</v>
      </c>
      <c r="BL48" t="str">
        <f t="shared" si="0"/>
        <v>C</v>
      </c>
    </row>
    <row r="49" spans="1:64">
      <c r="A49" t="s">
        <v>436</v>
      </c>
      <c r="B49" t="s">
        <v>536</v>
      </c>
      <c r="C49" t="s">
        <v>435</v>
      </c>
      <c r="D49" t="s">
        <v>534</v>
      </c>
      <c r="E49" t="s">
        <v>533</v>
      </c>
      <c r="F49">
        <v>2871909</v>
      </c>
      <c r="G49">
        <v>2916824</v>
      </c>
      <c r="H49">
        <v>2960935</v>
      </c>
      <c r="I49">
        <v>3003297</v>
      </c>
      <c r="J49">
        <v>3043004</v>
      </c>
      <c r="K49">
        <v>3079799</v>
      </c>
      <c r="L49">
        <v>3112667</v>
      </c>
      <c r="M49">
        <v>3142052</v>
      </c>
      <c r="N49">
        <v>3168990</v>
      </c>
      <c r="O49">
        <v>3195062</v>
      </c>
      <c r="P49">
        <v>3221133</v>
      </c>
      <c r="Q49">
        <v>3247668</v>
      </c>
      <c r="R49">
        <v>3269871</v>
      </c>
      <c r="S49">
        <v>3287547</v>
      </c>
      <c r="T49">
        <v>3304852</v>
      </c>
      <c r="U49">
        <v>3321346</v>
      </c>
      <c r="V49">
        <v>3336680</v>
      </c>
      <c r="W49">
        <v>3351172</v>
      </c>
      <c r="X49">
        <v>3365431</v>
      </c>
      <c r="Y49">
        <v>3380447</v>
      </c>
      <c r="Z49">
        <v>3397554</v>
      </c>
      <c r="AA49">
        <v>3428735</v>
      </c>
      <c r="AB49">
        <v>3460970</v>
      </c>
      <c r="AC49">
        <v>3499575</v>
      </c>
      <c r="AD49">
        <v>3534578</v>
      </c>
      <c r="AE49">
        <v>3564142</v>
      </c>
      <c r="AF49">
        <v>3587284</v>
      </c>
      <c r="AG49">
        <v>3605032</v>
      </c>
      <c r="AH49">
        <v>3619829</v>
      </c>
      <c r="AI49">
        <v>3635200</v>
      </c>
      <c r="AJ49">
        <v>3652623</v>
      </c>
      <c r="AK49">
        <v>3668818</v>
      </c>
      <c r="AL49">
        <v>3688797</v>
      </c>
      <c r="AM49">
        <v>3710334</v>
      </c>
      <c r="AN49">
        <v>3731282</v>
      </c>
      <c r="AO49">
        <v>3749949</v>
      </c>
      <c r="AP49">
        <v>3766000</v>
      </c>
      <c r="AQ49">
        <v>3780054</v>
      </c>
      <c r="AR49">
        <v>3792647</v>
      </c>
      <c r="AS49">
        <v>3804730</v>
      </c>
      <c r="AT49">
        <v>3817923</v>
      </c>
      <c r="AU49">
        <v>3838219</v>
      </c>
      <c r="AV49">
        <v>3861523</v>
      </c>
      <c r="AW49">
        <v>3885171</v>
      </c>
      <c r="AX49">
        <v>3908428</v>
      </c>
      <c r="AY49">
        <v>3931873</v>
      </c>
      <c r="AZ49">
        <v>3954802</v>
      </c>
      <c r="BA49">
        <v>3977322</v>
      </c>
      <c r="BB49">
        <v>3999674</v>
      </c>
      <c r="BC49">
        <v>4022212</v>
      </c>
      <c r="BD49">
        <v>4044969</v>
      </c>
      <c r="BE49">
        <v>4066746</v>
      </c>
      <c r="BF49">
        <v>4088234</v>
      </c>
      <c r="BG49">
        <v>4108910</v>
      </c>
      <c r="BH49">
        <v>4128205</v>
      </c>
      <c r="BI49">
        <v>4145621</v>
      </c>
      <c r="BJ49">
        <v>4161038</v>
      </c>
      <c r="BL49" t="str">
        <f t="shared" si="0"/>
        <v>C</v>
      </c>
    </row>
    <row r="50" spans="1:64">
      <c r="A50" t="s">
        <v>434</v>
      </c>
      <c r="B50" t="s">
        <v>539</v>
      </c>
      <c r="C50" t="s">
        <v>433</v>
      </c>
      <c r="D50" t="s">
        <v>534</v>
      </c>
      <c r="E50" t="s">
        <v>533</v>
      </c>
      <c r="F50">
        <v>2970641</v>
      </c>
      <c r="G50">
        <v>3018863</v>
      </c>
      <c r="H50">
        <v>3071354</v>
      </c>
      <c r="I50">
        <v>3126344</v>
      </c>
      <c r="J50">
        <v>3181049</v>
      </c>
      <c r="K50">
        <v>3233495</v>
      </c>
      <c r="L50">
        <v>3282859</v>
      </c>
      <c r="M50">
        <v>3329465</v>
      </c>
      <c r="N50">
        <v>3374165</v>
      </c>
      <c r="O50">
        <v>3418341</v>
      </c>
      <c r="P50">
        <v>3462867</v>
      </c>
      <c r="Q50">
        <v>3461414</v>
      </c>
      <c r="R50">
        <v>3447665</v>
      </c>
      <c r="S50">
        <v>3430559</v>
      </c>
      <c r="T50">
        <v>3407284</v>
      </c>
      <c r="U50">
        <v>3376697</v>
      </c>
      <c r="V50">
        <v>3338777</v>
      </c>
      <c r="W50">
        <v>3294868</v>
      </c>
      <c r="X50">
        <v>3245644</v>
      </c>
      <c r="Y50">
        <v>3192676</v>
      </c>
      <c r="Z50">
        <v>3136831</v>
      </c>
      <c r="AA50">
        <v>3078636</v>
      </c>
      <c r="AB50">
        <v>3035851</v>
      </c>
      <c r="AC50">
        <v>2997495</v>
      </c>
      <c r="AD50">
        <v>2961744</v>
      </c>
      <c r="AE50">
        <v>2930822</v>
      </c>
      <c r="AF50">
        <v>2905022</v>
      </c>
      <c r="AG50">
        <v>2883592</v>
      </c>
      <c r="AH50">
        <v>2863925</v>
      </c>
      <c r="AI50">
        <v>2843102</v>
      </c>
      <c r="AJ50">
        <v>2818643</v>
      </c>
      <c r="AK50">
        <v>2807082</v>
      </c>
      <c r="AL50">
        <v>2809243</v>
      </c>
      <c r="AM50">
        <v>2808958</v>
      </c>
      <c r="AN50">
        <v>2807372</v>
      </c>
      <c r="AO50">
        <v>2805361</v>
      </c>
      <c r="AP50">
        <v>2803169</v>
      </c>
      <c r="AQ50">
        <v>2795569</v>
      </c>
      <c r="AR50">
        <v>2782067</v>
      </c>
      <c r="AS50">
        <v>2767613</v>
      </c>
      <c r="AT50">
        <v>2751667</v>
      </c>
      <c r="AU50">
        <v>2734550</v>
      </c>
      <c r="AV50">
        <v>2716438</v>
      </c>
      <c r="AW50">
        <v>2704732</v>
      </c>
      <c r="AX50">
        <v>2699446</v>
      </c>
      <c r="AY50">
        <v>2693100</v>
      </c>
      <c r="AZ50">
        <v>2685453</v>
      </c>
      <c r="BA50">
        <v>2676713</v>
      </c>
      <c r="BB50">
        <v>2667632</v>
      </c>
      <c r="BC50">
        <v>2659306</v>
      </c>
      <c r="BD50">
        <v>2652274</v>
      </c>
      <c r="BE50">
        <v>2646883</v>
      </c>
      <c r="BF50">
        <v>2642820</v>
      </c>
      <c r="BG50">
        <v>2639406</v>
      </c>
      <c r="BH50">
        <v>2634578</v>
      </c>
      <c r="BI50">
        <v>2627648</v>
      </c>
      <c r="BJ50">
        <v>2618360</v>
      </c>
      <c r="BL50" t="str">
        <f t="shared" si="0"/>
        <v>C</v>
      </c>
    </row>
    <row r="51" spans="1:64">
      <c r="A51" t="s">
        <v>432</v>
      </c>
      <c r="B51" t="s">
        <v>539</v>
      </c>
      <c r="C51" t="s">
        <v>431</v>
      </c>
      <c r="D51" t="s">
        <v>534</v>
      </c>
      <c r="E51" t="s">
        <v>533</v>
      </c>
      <c r="F51">
        <v>31568</v>
      </c>
      <c r="G51">
        <v>31403</v>
      </c>
      <c r="H51">
        <v>31474</v>
      </c>
      <c r="I51">
        <v>31570</v>
      </c>
      <c r="J51">
        <v>31616</v>
      </c>
      <c r="K51">
        <v>31610</v>
      </c>
      <c r="L51">
        <v>31433</v>
      </c>
      <c r="M51">
        <v>31261</v>
      </c>
      <c r="N51">
        <v>31239</v>
      </c>
      <c r="O51">
        <v>31235</v>
      </c>
      <c r="P51">
        <v>31194</v>
      </c>
      <c r="Q51">
        <v>31248</v>
      </c>
      <c r="R51">
        <v>30803</v>
      </c>
      <c r="S51">
        <v>30135</v>
      </c>
      <c r="T51">
        <v>29927</v>
      </c>
      <c r="U51">
        <v>29586</v>
      </c>
      <c r="V51">
        <v>29146</v>
      </c>
      <c r="W51">
        <v>28671</v>
      </c>
      <c r="X51">
        <v>27980</v>
      </c>
      <c r="Y51">
        <v>27417</v>
      </c>
      <c r="Z51">
        <v>26989</v>
      </c>
      <c r="AA51">
        <v>26637</v>
      </c>
      <c r="AB51">
        <v>26443</v>
      </c>
      <c r="AC51">
        <v>26175</v>
      </c>
      <c r="AD51">
        <v>25857</v>
      </c>
      <c r="AE51">
        <v>25542</v>
      </c>
      <c r="AF51">
        <v>25093</v>
      </c>
      <c r="AG51">
        <v>24463</v>
      </c>
      <c r="AH51">
        <v>23688</v>
      </c>
      <c r="AI51">
        <v>22915</v>
      </c>
      <c r="AJ51">
        <v>22278</v>
      </c>
      <c r="AK51">
        <v>21737</v>
      </c>
      <c r="AL51">
        <v>20948</v>
      </c>
      <c r="AM51">
        <v>19879</v>
      </c>
      <c r="AN51">
        <v>18847</v>
      </c>
      <c r="AO51">
        <v>17881</v>
      </c>
      <c r="AP51">
        <v>17033</v>
      </c>
      <c r="AQ51">
        <v>16162</v>
      </c>
      <c r="AR51">
        <v>15003</v>
      </c>
      <c r="AS51">
        <v>13667</v>
      </c>
      <c r="AT51">
        <v>12379</v>
      </c>
      <c r="AU51">
        <v>11600</v>
      </c>
      <c r="AV51">
        <v>11765</v>
      </c>
      <c r="AW51">
        <v>12167</v>
      </c>
      <c r="AX51">
        <v>12540</v>
      </c>
      <c r="AY51">
        <v>13031</v>
      </c>
      <c r="AZ51">
        <v>13543</v>
      </c>
      <c r="BA51">
        <v>13992</v>
      </c>
      <c r="BB51">
        <v>14353</v>
      </c>
      <c r="BC51">
        <v>14633</v>
      </c>
      <c r="BD51">
        <v>15012</v>
      </c>
      <c r="BE51">
        <v>15422</v>
      </c>
      <c r="BF51">
        <v>15738</v>
      </c>
      <c r="BG51">
        <v>16094</v>
      </c>
      <c r="BH51">
        <v>16480</v>
      </c>
      <c r="BI51">
        <v>16855</v>
      </c>
      <c r="BJ51">
        <v>17214</v>
      </c>
      <c r="BL51" t="str">
        <f t="shared" si="0"/>
        <v>C</v>
      </c>
    </row>
    <row r="52" spans="1:64">
      <c r="A52" t="s">
        <v>430</v>
      </c>
      <c r="B52" t="s">
        <v>539</v>
      </c>
      <c r="C52" t="s">
        <v>429</v>
      </c>
      <c r="D52" t="s">
        <v>534</v>
      </c>
      <c r="E52" t="s">
        <v>533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L52" t="str">
        <f t="shared" si="0"/>
        <v>C</v>
      </c>
    </row>
    <row r="53" spans="1:64">
      <c r="A53" t="s">
        <v>428</v>
      </c>
      <c r="B53" t="s">
        <v>539</v>
      </c>
      <c r="C53" t="s">
        <v>427</v>
      </c>
      <c r="D53" t="s">
        <v>534</v>
      </c>
      <c r="E53" t="s">
        <v>533</v>
      </c>
      <c r="F53">
        <v>368806</v>
      </c>
      <c r="G53">
        <v>367884</v>
      </c>
      <c r="H53">
        <v>365829</v>
      </c>
      <c r="I53">
        <v>363068</v>
      </c>
      <c r="J53">
        <v>360595</v>
      </c>
      <c r="K53">
        <v>359107</v>
      </c>
      <c r="L53">
        <v>358806</v>
      </c>
      <c r="M53">
        <v>359456</v>
      </c>
      <c r="N53">
        <v>360736</v>
      </c>
      <c r="O53">
        <v>362201</v>
      </c>
      <c r="P53">
        <v>363503</v>
      </c>
      <c r="Q53">
        <v>364550</v>
      </c>
      <c r="R53">
        <v>365453</v>
      </c>
      <c r="S53">
        <v>363557</v>
      </c>
      <c r="T53">
        <v>353241</v>
      </c>
      <c r="U53">
        <v>342570</v>
      </c>
      <c r="V53">
        <v>331640</v>
      </c>
      <c r="W53">
        <v>320498</v>
      </c>
      <c r="X53">
        <v>308894</v>
      </c>
      <c r="Y53">
        <v>296634</v>
      </c>
      <c r="Z53">
        <v>283662</v>
      </c>
      <c r="AA53">
        <v>270094</v>
      </c>
      <c r="AB53">
        <v>256179</v>
      </c>
      <c r="AC53">
        <v>251103</v>
      </c>
      <c r="AD53">
        <v>249420</v>
      </c>
      <c r="AE53">
        <v>248556</v>
      </c>
      <c r="AF53">
        <v>248593</v>
      </c>
      <c r="AG53">
        <v>249392</v>
      </c>
      <c r="AH53">
        <v>250808</v>
      </c>
      <c r="AI53">
        <v>252644</v>
      </c>
      <c r="AJ53">
        <v>254700</v>
      </c>
      <c r="AK53">
        <v>256960</v>
      </c>
      <c r="AL53">
        <v>259413</v>
      </c>
      <c r="AM53">
        <v>263703</v>
      </c>
      <c r="AN53">
        <v>268587</v>
      </c>
      <c r="AO53">
        <v>273398</v>
      </c>
      <c r="AP53">
        <v>278089</v>
      </c>
      <c r="AQ53">
        <v>282659</v>
      </c>
      <c r="AR53">
        <v>287105</v>
      </c>
      <c r="AS53">
        <v>291456</v>
      </c>
      <c r="AT53">
        <v>295739</v>
      </c>
      <c r="AU53">
        <v>299906</v>
      </c>
      <c r="AV53">
        <v>305849</v>
      </c>
      <c r="AW53">
        <v>312446</v>
      </c>
      <c r="AX53">
        <v>319189</v>
      </c>
      <c r="AY53">
        <v>326096</v>
      </c>
      <c r="AZ53">
        <v>333256</v>
      </c>
      <c r="BA53">
        <v>340579</v>
      </c>
      <c r="BB53">
        <v>347841</v>
      </c>
      <c r="BC53">
        <v>354733</v>
      </c>
      <c r="BD53">
        <v>361030</v>
      </c>
      <c r="BE53">
        <v>366629</v>
      </c>
      <c r="BF53">
        <v>371608</v>
      </c>
      <c r="BG53">
        <v>375964</v>
      </c>
      <c r="BH53">
        <v>380043</v>
      </c>
      <c r="BI53">
        <v>384042</v>
      </c>
      <c r="BJ53">
        <v>388013</v>
      </c>
      <c r="BL53" t="str">
        <f t="shared" si="0"/>
        <v>C</v>
      </c>
    </row>
    <row r="54" spans="1:64">
      <c r="A54" t="s">
        <v>426</v>
      </c>
      <c r="B54" t="s">
        <v>539</v>
      </c>
      <c r="C54" t="s">
        <v>425</v>
      </c>
      <c r="D54" t="s">
        <v>534</v>
      </c>
      <c r="E54" t="s">
        <v>533</v>
      </c>
      <c r="F54">
        <v>3884203</v>
      </c>
      <c r="G54">
        <v>3828621</v>
      </c>
      <c r="H54">
        <v>3796447</v>
      </c>
      <c r="I54">
        <v>3767312</v>
      </c>
      <c r="J54">
        <v>3742092</v>
      </c>
      <c r="K54">
        <v>3714591</v>
      </c>
      <c r="L54">
        <v>3683086</v>
      </c>
      <c r="M54">
        <v>3647740</v>
      </c>
      <c r="N54">
        <v>3609212</v>
      </c>
      <c r="O54">
        <v>3569696</v>
      </c>
      <c r="P54">
        <v>3509276</v>
      </c>
      <c r="Q54">
        <v>3410396</v>
      </c>
      <c r="R54">
        <v>3307236</v>
      </c>
      <c r="S54">
        <v>3209952</v>
      </c>
      <c r="T54">
        <v>3116999</v>
      </c>
      <c r="U54">
        <v>3025935</v>
      </c>
      <c r="V54">
        <v>2934700</v>
      </c>
      <c r="W54">
        <v>2842920</v>
      </c>
      <c r="X54">
        <v>2750823</v>
      </c>
      <c r="Y54">
        <v>2658820</v>
      </c>
      <c r="Z54">
        <v>2558840</v>
      </c>
      <c r="AA54">
        <v>2525602</v>
      </c>
      <c r="AB54">
        <v>2532083</v>
      </c>
      <c r="AC54">
        <v>2537294</v>
      </c>
      <c r="AD54">
        <v>2541852</v>
      </c>
      <c r="AE54">
        <v>2546549</v>
      </c>
      <c r="AF54">
        <v>2550807</v>
      </c>
      <c r="AG54">
        <v>2555063</v>
      </c>
      <c r="AH54">
        <v>2560031</v>
      </c>
      <c r="AI54">
        <v>2564468</v>
      </c>
      <c r="AJ54">
        <v>2560605</v>
      </c>
      <c r="AK54">
        <v>2560857</v>
      </c>
      <c r="AL54">
        <v>2576685</v>
      </c>
      <c r="AM54">
        <v>2592690</v>
      </c>
      <c r="AN54">
        <v>2606957</v>
      </c>
      <c r="AO54">
        <v>2618682</v>
      </c>
      <c r="AP54">
        <v>2629045</v>
      </c>
      <c r="AQ54">
        <v>2639712</v>
      </c>
      <c r="AR54">
        <v>2650698</v>
      </c>
      <c r="AS54">
        <v>2661463</v>
      </c>
      <c r="AT54">
        <v>2667547</v>
      </c>
      <c r="AU54">
        <v>2668884</v>
      </c>
      <c r="AV54">
        <v>2670674</v>
      </c>
      <c r="AW54">
        <v>2676944</v>
      </c>
      <c r="AX54">
        <v>2684795</v>
      </c>
      <c r="AY54">
        <v>2695557</v>
      </c>
      <c r="AZ54">
        <v>2709931</v>
      </c>
      <c r="BA54">
        <v>2733000</v>
      </c>
      <c r="BB54">
        <v>2762927</v>
      </c>
      <c r="BC54">
        <v>2786024</v>
      </c>
      <c r="BD54">
        <v>2801381</v>
      </c>
      <c r="BE54">
        <v>2814526</v>
      </c>
      <c r="BF54">
        <v>2825825</v>
      </c>
      <c r="BG54">
        <v>2832545</v>
      </c>
      <c r="BH54">
        <v>2839844</v>
      </c>
      <c r="BI54">
        <v>2848280</v>
      </c>
      <c r="BJ54">
        <v>2853753</v>
      </c>
      <c r="BL54" t="str">
        <f t="shared" si="0"/>
        <v>C</v>
      </c>
    </row>
    <row r="55" spans="1:64">
      <c r="A55" t="s">
        <v>7</v>
      </c>
      <c r="B55" t="s">
        <v>539</v>
      </c>
      <c r="C55" t="s">
        <v>424</v>
      </c>
      <c r="D55" t="s">
        <v>534</v>
      </c>
      <c r="E55" t="s">
        <v>533</v>
      </c>
      <c r="F55">
        <v>20836712</v>
      </c>
      <c r="G55">
        <v>20768071</v>
      </c>
      <c r="H55">
        <v>20903401</v>
      </c>
      <c r="I55">
        <v>21050022</v>
      </c>
      <c r="J55">
        <v>21171231</v>
      </c>
      <c r="K55">
        <v>21304018</v>
      </c>
      <c r="L55">
        <v>21433533</v>
      </c>
      <c r="M55">
        <v>21482504</v>
      </c>
      <c r="N55">
        <v>21528785</v>
      </c>
      <c r="O55">
        <v>21650322</v>
      </c>
      <c r="P55">
        <v>21673217</v>
      </c>
      <c r="Q55">
        <v>21667597</v>
      </c>
      <c r="R55">
        <v>21726668</v>
      </c>
      <c r="S55">
        <v>21750209</v>
      </c>
      <c r="T55">
        <v>21713675</v>
      </c>
      <c r="U55">
        <v>21588023</v>
      </c>
      <c r="V55">
        <v>21451007</v>
      </c>
      <c r="W55">
        <v>21357951</v>
      </c>
      <c r="X55">
        <v>21295639</v>
      </c>
      <c r="Y55">
        <v>21260524</v>
      </c>
      <c r="Z55">
        <v>21260046</v>
      </c>
      <c r="AA55">
        <v>21178760</v>
      </c>
      <c r="AB55">
        <v>21066192</v>
      </c>
      <c r="AC55">
        <v>21014164</v>
      </c>
      <c r="AD55">
        <v>21066224</v>
      </c>
      <c r="AE55">
        <v>21199425</v>
      </c>
      <c r="AF55">
        <v>21282187</v>
      </c>
      <c r="AG55">
        <v>21635606</v>
      </c>
      <c r="AH55">
        <v>21099829</v>
      </c>
      <c r="AI55">
        <v>21281747</v>
      </c>
      <c r="AJ55">
        <v>21353187</v>
      </c>
      <c r="AK55">
        <v>21388515</v>
      </c>
      <c r="AL55">
        <v>21478393</v>
      </c>
      <c r="AM55">
        <v>21603012</v>
      </c>
      <c r="AN55">
        <v>21709020</v>
      </c>
      <c r="AO55">
        <v>21819475</v>
      </c>
      <c r="AP55">
        <v>21926962</v>
      </c>
      <c r="AQ55">
        <v>22009929</v>
      </c>
      <c r="AR55">
        <v>22067414</v>
      </c>
      <c r="AS55">
        <v>22114521</v>
      </c>
      <c r="AT55">
        <v>22142025</v>
      </c>
      <c r="AU55">
        <v>22141424</v>
      </c>
      <c r="AV55">
        <v>22128364</v>
      </c>
      <c r="AW55">
        <v>22091923</v>
      </c>
      <c r="AX55">
        <v>22040918</v>
      </c>
      <c r="AY55">
        <v>21973977</v>
      </c>
      <c r="AZ55">
        <v>21834702</v>
      </c>
      <c r="BA55">
        <v>21640169</v>
      </c>
      <c r="BB55">
        <v>21434841</v>
      </c>
      <c r="BC55">
        <v>21218431</v>
      </c>
      <c r="BD55">
        <v>21024031</v>
      </c>
      <c r="BE55">
        <v>20479754</v>
      </c>
      <c r="BF55">
        <v>20357384</v>
      </c>
      <c r="BG55">
        <v>20250111</v>
      </c>
      <c r="BH55">
        <v>20169501</v>
      </c>
      <c r="BI55">
        <v>20175776</v>
      </c>
      <c r="BJ55">
        <v>20245316</v>
      </c>
      <c r="BL55" t="str">
        <f t="shared" si="0"/>
        <v>G</v>
      </c>
    </row>
    <row r="56" spans="1:64">
      <c r="A56" t="s">
        <v>423</v>
      </c>
      <c r="B56" t="s">
        <v>539</v>
      </c>
      <c r="C56" t="s">
        <v>422</v>
      </c>
      <c r="D56" t="s">
        <v>534</v>
      </c>
      <c r="E56" t="s">
        <v>533</v>
      </c>
      <c r="F56">
        <v>41546</v>
      </c>
      <c r="G56">
        <v>42968</v>
      </c>
      <c r="H56">
        <v>44635</v>
      </c>
      <c r="I56">
        <v>46503</v>
      </c>
      <c r="J56">
        <v>48464</v>
      </c>
      <c r="K56">
        <v>50458</v>
      </c>
      <c r="L56">
        <v>52513</v>
      </c>
      <c r="M56">
        <v>54656</v>
      </c>
      <c r="N56">
        <v>56831</v>
      </c>
      <c r="O56">
        <v>58960</v>
      </c>
      <c r="P56">
        <v>61026</v>
      </c>
      <c r="Q56">
        <v>62874</v>
      </c>
      <c r="R56">
        <v>64578</v>
      </c>
      <c r="S56">
        <v>66623</v>
      </c>
      <c r="T56">
        <v>69558</v>
      </c>
      <c r="U56">
        <v>73662</v>
      </c>
      <c r="V56">
        <v>79115</v>
      </c>
      <c r="W56">
        <v>85525</v>
      </c>
      <c r="X56">
        <v>91882</v>
      </c>
      <c r="Y56">
        <v>96991</v>
      </c>
      <c r="Z56">
        <v>100164</v>
      </c>
      <c r="AA56">
        <v>101128</v>
      </c>
      <c r="AB56">
        <v>100394</v>
      </c>
      <c r="AC56">
        <v>100404</v>
      </c>
      <c r="AD56">
        <v>102661</v>
      </c>
      <c r="AE56">
        <v>106722</v>
      </c>
      <c r="AF56">
        <v>112981</v>
      </c>
      <c r="AG56">
        <v>120910</v>
      </c>
      <c r="AH56">
        <v>129351</v>
      </c>
      <c r="AI56">
        <v>136720</v>
      </c>
      <c r="AJ56">
        <v>141949</v>
      </c>
      <c r="AK56">
        <v>144951</v>
      </c>
      <c r="AL56">
        <v>146623</v>
      </c>
      <c r="AM56">
        <v>147159</v>
      </c>
      <c r="AN56">
        <v>147787</v>
      </c>
      <c r="AO56">
        <v>149402</v>
      </c>
      <c r="AP56">
        <v>152250</v>
      </c>
      <c r="AQ56">
        <v>156031</v>
      </c>
      <c r="AR56">
        <v>160359</v>
      </c>
      <c r="AS56">
        <v>164628</v>
      </c>
      <c r="AT56">
        <v>168403</v>
      </c>
      <c r="AU56">
        <v>171616</v>
      </c>
      <c r="AV56">
        <v>174437</v>
      </c>
      <c r="AW56">
        <v>176985</v>
      </c>
      <c r="AX56">
        <v>179462</v>
      </c>
      <c r="AY56">
        <v>182020</v>
      </c>
      <c r="AZ56">
        <v>184665</v>
      </c>
      <c r="BA56">
        <v>187352</v>
      </c>
      <c r="BB56">
        <v>190106</v>
      </c>
      <c r="BC56">
        <v>192942</v>
      </c>
      <c r="BD56">
        <v>195798</v>
      </c>
      <c r="BE56">
        <v>198707</v>
      </c>
      <c r="BF56">
        <v>201642</v>
      </c>
      <c r="BG56">
        <v>204570</v>
      </c>
      <c r="BH56">
        <v>207408</v>
      </c>
      <c r="BI56">
        <v>210124</v>
      </c>
      <c r="BJ56">
        <v>212685</v>
      </c>
      <c r="BL56" t="str">
        <f t="shared" si="0"/>
        <v>D</v>
      </c>
    </row>
    <row r="57" spans="1:64">
      <c r="A57" t="s">
        <v>421</v>
      </c>
      <c r="B57" t="s">
        <v>539</v>
      </c>
      <c r="C57" t="s">
        <v>420</v>
      </c>
      <c r="D57" t="s">
        <v>534</v>
      </c>
      <c r="E57" t="s">
        <v>533</v>
      </c>
      <c r="F57">
        <v>37299</v>
      </c>
      <c r="G57">
        <v>37894</v>
      </c>
      <c r="H57">
        <v>38442</v>
      </c>
      <c r="I57">
        <v>38980</v>
      </c>
      <c r="J57">
        <v>39562</v>
      </c>
      <c r="K57">
        <v>40206</v>
      </c>
      <c r="L57">
        <v>40949</v>
      </c>
      <c r="M57">
        <v>41753</v>
      </c>
      <c r="N57">
        <v>42542</v>
      </c>
      <c r="O57">
        <v>43218</v>
      </c>
      <c r="P57">
        <v>43580</v>
      </c>
      <c r="Q57">
        <v>43321</v>
      </c>
      <c r="R57">
        <v>42851</v>
      </c>
      <c r="S57">
        <v>42285</v>
      </c>
      <c r="T57">
        <v>41746</v>
      </c>
      <c r="U57">
        <v>41331</v>
      </c>
      <c r="V57">
        <v>41054</v>
      </c>
      <c r="W57">
        <v>40892</v>
      </c>
      <c r="X57">
        <v>40748</v>
      </c>
      <c r="Y57">
        <v>40508</v>
      </c>
      <c r="Z57">
        <v>40098</v>
      </c>
      <c r="AA57">
        <v>39351</v>
      </c>
      <c r="AB57">
        <v>37943</v>
      </c>
      <c r="AC57">
        <v>36434</v>
      </c>
      <c r="AD57">
        <v>34888</v>
      </c>
      <c r="AE57">
        <v>33353</v>
      </c>
      <c r="AF57">
        <v>31823</v>
      </c>
      <c r="AG57">
        <v>30310</v>
      </c>
      <c r="AH57">
        <v>28842</v>
      </c>
      <c r="AI57">
        <v>27464</v>
      </c>
      <c r="AJ57">
        <v>26187</v>
      </c>
      <c r="AK57">
        <v>25162</v>
      </c>
      <c r="AL57">
        <v>25145</v>
      </c>
      <c r="AM57">
        <v>25168</v>
      </c>
      <c r="AN57">
        <v>25163</v>
      </c>
      <c r="AO57">
        <v>25099</v>
      </c>
      <c r="AP57">
        <v>24959</v>
      </c>
      <c r="AQ57">
        <v>24760</v>
      </c>
      <c r="AR57">
        <v>24537</v>
      </c>
      <c r="AS57">
        <v>24341</v>
      </c>
      <c r="AT57">
        <v>24202</v>
      </c>
      <c r="AU57">
        <v>24118</v>
      </c>
      <c r="AV57">
        <v>23957</v>
      </c>
      <c r="AW57">
        <v>23836</v>
      </c>
      <c r="AX57">
        <v>23718</v>
      </c>
      <c r="AY57">
        <v>23589</v>
      </c>
      <c r="AZ57">
        <v>23435</v>
      </c>
      <c r="BA57">
        <v>23269</v>
      </c>
      <c r="BB57">
        <v>23098</v>
      </c>
      <c r="BC57">
        <v>22936</v>
      </c>
      <c r="BD57">
        <v>22794</v>
      </c>
      <c r="BE57">
        <v>22671</v>
      </c>
      <c r="BF57">
        <v>22563</v>
      </c>
      <c r="BG57">
        <v>22466</v>
      </c>
      <c r="BH57">
        <v>22375</v>
      </c>
      <c r="BI57">
        <v>22286</v>
      </c>
      <c r="BJ57">
        <v>22195</v>
      </c>
      <c r="BL57" t="str">
        <f t="shared" si="0"/>
        <v>D</v>
      </c>
    </row>
    <row r="58" spans="1:64">
      <c r="A58" t="s">
        <v>419</v>
      </c>
      <c r="B58" t="s">
        <v>539</v>
      </c>
      <c r="C58" t="s">
        <v>418</v>
      </c>
      <c r="D58" t="s">
        <v>534</v>
      </c>
      <c r="E58" t="s">
        <v>533</v>
      </c>
      <c r="F58">
        <v>1205031</v>
      </c>
      <c r="G58">
        <v>1179808</v>
      </c>
      <c r="H58">
        <v>1157609</v>
      </c>
      <c r="I58">
        <v>1135659</v>
      </c>
      <c r="J58">
        <v>1113984</v>
      </c>
      <c r="K58">
        <v>1092288</v>
      </c>
      <c r="L58">
        <v>1073702</v>
      </c>
      <c r="M58">
        <v>1055896</v>
      </c>
      <c r="N58">
        <v>1036317</v>
      </c>
      <c r="O58">
        <v>1016431</v>
      </c>
      <c r="P58">
        <v>998714</v>
      </c>
      <c r="Q58">
        <v>980763</v>
      </c>
      <c r="R58">
        <v>961831</v>
      </c>
      <c r="S58">
        <v>943557</v>
      </c>
      <c r="T58">
        <v>924147</v>
      </c>
      <c r="U58">
        <v>903388</v>
      </c>
      <c r="V58">
        <v>882632</v>
      </c>
      <c r="W58">
        <v>870832</v>
      </c>
      <c r="X58">
        <v>859096</v>
      </c>
      <c r="Y58">
        <v>846933</v>
      </c>
      <c r="Z58">
        <v>833875</v>
      </c>
      <c r="AA58">
        <v>823805</v>
      </c>
      <c r="AB58">
        <v>817570</v>
      </c>
      <c r="AC58">
        <v>811434</v>
      </c>
      <c r="AD58">
        <v>805438</v>
      </c>
      <c r="AE58">
        <v>800242</v>
      </c>
      <c r="AF58">
        <v>795833</v>
      </c>
      <c r="AG58">
        <v>791356</v>
      </c>
      <c r="AH58">
        <v>786304</v>
      </c>
      <c r="AI58">
        <v>781335</v>
      </c>
      <c r="AJ58">
        <v>779212</v>
      </c>
      <c r="AK58">
        <v>779794</v>
      </c>
      <c r="AL58">
        <v>780980</v>
      </c>
      <c r="AM58">
        <v>782186</v>
      </c>
      <c r="AN58">
        <v>783426</v>
      </c>
      <c r="AO58">
        <v>786105</v>
      </c>
      <c r="AP58">
        <v>789145</v>
      </c>
      <c r="AQ58">
        <v>791005</v>
      </c>
      <c r="AR58">
        <v>792450</v>
      </c>
      <c r="AS58">
        <v>793693</v>
      </c>
      <c r="AT58">
        <v>795603</v>
      </c>
      <c r="AU58">
        <v>795779</v>
      </c>
      <c r="AV58">
        <v>792950</v>
      </c>
      <c r="AW58">
        <v>789180</v>
      </c>
      <c r="AX58">
        <v>780089</v>
      </c>
      <c r="AY58">
        <v>766524</v>
      </c>
      <c r="AZ58">
        <v>755890</v>
      </c>
      <c r="BA58">
        <v>748599</v>
      </c>
      <c r="BB58">
        <v>742353</v>
      </c>
      <c r="BC58">
        <v>737112</v>
      </c>
      <c r="BD58">
        <v>732572</v>
      </c>
      <c r="BE58">
        <v>726570</v>
      </c>
      <c r="BF58">
        <v>718964</v>
      </c>
      <c r="BG58">
        <v>711749</v>
      </c>
      <c r="BH58">
        <v>705322</v>
      </c>
      <c r="BI58">
        <v>700432</v>
      </c>
      <c r="BJ58">
        <v>696503</v>
      </c>
      <c r="BL58" t="str">
        <f t="shared" si="0"/>
        <v>D</v>
      </c>
    </row>
    <row r="59" spans="1:64">
      <c r="A59" t="s">
        <v>417</v>
      </c>
      <c r="B59" t="s">
        <v>539</v>
      </c>
      <c r="C59" t="s">
        <v>416</v>
      </c>
      <c r="D59" t="s">
        <v>534</v>
      </c>
      <c r="E59" t="s">
        <v>533</v>
      </c>
      <c r="F59">
        <v>2298286</v>
      </c>
      <c r="G59">
        <v>2345543</v>
      </c>
      <c r="H59">
        <v>2391159</v>
      </c>
      <c r="I59">
        <v>2435661</v>
      </c>
      <c r="J59">
        <v>2478597</v>
      </c>
      <c r="K59">
        <v>2519803</v>
      </c>
      <c r="L59">
        <v>2558959</v>
      </c>
      <c r="M59">
        <v>2595972</v>
      </c>
      <c r="N59">
        <v>2630595</v>
      </c>
      <c r="O59">
        <v>2662960</v>
      </c>
      <c r="P59">
        <v>2692457</v>
      </c>
      <c r="Q59">
        <v>2718881</v>
      </c>
      <c r="R59">
        <v>2742579</v>
      </c>
      <c r="S59">
        <v>2763607</v>
      </c>
      <c r="T59">
        <v>2781692</v>
      </c>
      <c r="U59">
        <v>2796878</v>
      </c>
      <c r="V59">
        <v>2808975</v>
      </c>
      <c r="W59">
        <v>2818391</v>
      </c>
      <c r="X59">
        <v>2824921</v>
      </c>
      <c r="Y59">
        <v>2828884</v>
      </c>
      <c r="Z59">
        <v>2830218</v>
      </c>
      <c r="AA59">
        <v>2829268</v>
      </c>
      <c r="AB59">
        <v>2854006</v>
      </c>
      <c r="AC59">
        <v>2900909</v>
      </c>
      <c r="AD59">
        <v>2947383</v>
      </c>
      <c r="AE59">
        <v>2993439</v>
      </c>
      <c r="AF59">
        <v>3038932</v>
      </c>
      <c r="AG59">
        <v>3083857</v>
      </c>
      <c r="AH59">
        <v>3128307</v>
      </c>
      <c r="AI59">
        <v>3172491</v>
      </c>
      <c r="AJ59">
        <v>3216406</v>
      </c>
      <c r="AK59">
        <v>3260122</v>
      </c>
      <c r="AL59">
        <v>3303564</v>
      </c>
      <c r="AM59">
        <v>3346228</v>
      </c>
      <c r="AN59">
        <v>3353117</v>
      </c>
      <c r="AO59">
        <v>3346703</v>
      </c>
      <c r="AP59">
        <v>3337140</v>
      </c>
      <c r="AQ59">
        <v>3324819</v>
      </c>
      <c r="AR59">
        <v>3310088</v>
      </c>
      <c r="AS59">
        <v>3293591</v>
      </c>
      <c r="AT59">
        <v>3275545</v>
      </c>
      <c r="AU59">
        <v>3256552</v>
      </c>
      <c r="AV59">
        <v>3236061</v>
      </c>
      <c r="AW59">
        <v>3174946</v>
      </c>
      <c r="AX59">
        <v>3095474</v>
      </c>
      <c r="AY59">
        <v>3014772</v>
      </c>
      <c r="AZ59">
        <v>2932760</v>
      </c>
      <c r="BA59">
        <v>2849785</v>
      </c>
      <c r="BB59">
        <v>2765970</v>
      </c>
      <c r="BC59">
        <v>2682129</v>
      </c>
      <c r="BD59">
        <v>2598023</v>
      </c>
      <c r="BE59">
        <v>2513893</v>
      </c>
      <c r="BF59">
        <v>2433228</v>
      </c>
      <c r="BG59">
        <v>2356267</v>
      </c>
      <c r="BH59">
        <v>2282938</v>
      </c>
      <c r="BI59">
        <v>2213068</v>
      </c>
      <c r="BJ59">
        <v>2146690</v>
      </c>
      <c r="BL59" t="str">
        <f t="shared" si="0"/>
        <v>D</v>
      </c>
    </row>
    <row r="60" spans="1:64">
      <c r="A60" t="s">
        <v>415</v>
      </c>
      <c r="B60" t="s">
        <v>539</v>
      </c>
      <c r="C60" t="s">
        <v>414</v>
      </c>
      <c r="D60" t="s">
        <v>534</v>
      </c>
      <c r="E60" t="s">
        <v>533</v>
      </c>
      <c r="F60">
        <v>7730685</v>
      </c>
      <c r="G60">
        <v>7778456</v>
      </c>
      <c r="H60">
        <v>7807386</v>
      </c>
      <c r="I60">
        <v>7830848</v>
      </c>
      <c r="J60">
        <v>7852083</v>
      </c>
      <c r="K60">
        <v>7873788</v>
      </c>
      <c r="L60">
        <v>7938731</v>
      </c>
      <c r="M60">
        <v>8145526</v>
      </c>
      <c r="N60">
        <v>8360848</v>
      </c>
      <c r="O60">
        <v>8580865</v>
      </c>
      <c r="P60">
        <v>8802771</v>
      </c>
      <c r="Q60">
        <v>9026182</v>
      </c>
      <c r="R60">
        <v>9252243</v>
      </c>
      <c r="S60">
        <v>9483131</v>
      </c>
      <c r="T60">
        <v>9721785</v>
      </c>
      <c r="U60">
        <v>9970319</v>
      </c>
      <c r="V60">
        <v>10228708</v>
      </c>
      <c r="W60">
        <v>10449945</v>
      </c>
      <c r="X60">
        <v>10600666</v>
      </c>
      <c r="Y60">
        <v>10756482</v>
      </c>
      <c r="Z60">
        <v>10917687</v>
      </c>
      <c r="AA60">
        <v>11084688</v>
      </c>
      <c r="AB60">
        <v>11254291</v>
      </c>
      <c r="AC60">
        <v>11423155</v>
      </c>
      <c r="AD60">
        <v>11586446</v>
      </c>
      <c r="AE60">
        <v>11741492</v>
      </c>
      <c r="AF60">
        <v>11885587</v>
      </c>
      <c r="AG60">
        <v>12025440</v>
      </c>
      <c r="AH60">
        <v>12170083</v>
      </c>
      <c r="AI60">
        <v>12300991</v>
      </c>
      <c r="AJ60">
        <v>12415911</v>
      </c>
      <c r="AK60">
        <v>12514790</v>
      </c>
      <c r="AL60">
        <v>12596534</v>
      </c>
      <c r="AM60">
        <v>12659697</v>
      </c>
      <c r="AN60">
        <v>12700901</v>
      </c>
      <c r="AO60">
        <v>12718758</v>
      </c>
      <c r="AP60">
        <v>12713378</v>
      </c>
      <c r="AQ60">
        <v>12688756</v>
      </c>
      <c r="AR60">
        <v>12646057</v>
      </c>
      <c r="AS60">
        <v>12577598</v>
      </c>
      <c r="AT60">
        <v>12498723</v>
      </c>
      <c r="AU60">
        <v>12411925</v>
      </c>
      <c r="AV60">
        <v>12317773</v>
      </c>
      <c r="AW60">
        <v>12221309</v>
      </c>
      <c r="AX60">
        <v>12127479</v>
      </c>
      <c r="AY60">
        <v>12040428</v>
      </c>
      <c r="AZ60">
        <v>11959746</v>
      </c>
      <c r="BA60">
        <v>11885662</v>
      </c>
      <c r="BB60">
        <v>11818828</v>
      </c>
      <c r="BC60">
        <v>11766830</v>
      </c>
      <c r="BD60">
        <v>11728841</v>
      </c>
      <c r="BE60">
        <v>11705306</v>
      </c>
      <c r="BF60">
        <v>11694248</v>
      </c>
      <c r="BG60">
        <v>11689428</v>
      </c>
      <c r="BH60">
        <v>11683538</v>
      </c>
      <c r="BI60">
        <v>11671592</v>
      </c>
      <c r="BJ60">
        <v>11652313</v>
      </c>
      <c r="BL60" t="str">
        <f t="shared" si="0"/>
        <v>A</v>
      </c>
    </row>
    <row r="61" spans="1:64">
      <c r="A61" t="s">
        <v>413</v>
      </c>
      <c r="B61" t="s">
        <v>536</v>
      </c>
      <c r="C61" t="s">
        <v>412</v>
      </c>
      <c r="D61" t="s">
        <v>534</v>
      </c>
      <c r="E61" t="s">
        <v>533</v>
      </c>
      <c r="F61">
        <v>744459411</v>
      </c>
      <c r="G61">
        <v>739616995</v>
      </c>
      <c r="H61">
        <v>744911410</v>
      </c>
      <c r="I61">
        <v>759297620</v>
      </c>
      <c r="J61">
        <v>773098455</v>
      </c>
      <c r="K61">
        <v>792896933</v>
      </c>
      <c r="L61">
        <v>815343549</v>
      </c>
      <c r="M61">
        <v>836693327</v>
      </c>
      <c r="N61">
        <v>858709021</v>
      </c>
      <c r="O61">
        <v>882032832</v>
      </c>
      <c r="P61">
        <v>906061354</v>
      </c>
      <c r="Q61">
        <v>930595851</v>
      </c>
      <c r="R61">
        <v>953489361</v>
      </c>
      <c r="S61">
        <v>974562728</v>
      </c>
      <c r="T61">
        <v>993389007</v>
      </c>
      <c r="U61">
        <v>1012241362</v>
      </c>
      <c r="V61">
        <v>1028131130</v>
      </c>
      <c r="W61">
        <v>1042595309</v>
      </c>
      <c r="X61">
        <v>1053846376</v>
      </c>
      <c r="Y61">
        <v>1061865217</v>
      </c>
      <c r="Z61">
        <v>1068835685</v>
      </c>
      <c r="AA61">
        <v>1075551863</v>
      </c>
      <c r="AB61">
        <v>1083562832</v>
      </c>
      <c r="AC61">
        <v>1092720377</v>
      </c>
      <c r="AD61">
        <v>1100573202</v>
      </c>
      <c r="AE61">
        <v>1108601366</v>
      </c>
      <c r="AF61">
        <v>1117442185</v>
      </c>
      <c r="AG61">
        <v>1126952202</v>
      </c>
      <c r="AH61">
        <v>1136120420</v>
      </c>
      <c r="AI61">
        <v>1144216341</v>
      </c>
      <c r="AJ61">
        <v>1151082014</v>
      </c>
      <c r="AK61">
        <v>1155829575</v>
      </c>
      <c r="AL61">
        <v>1158677899</v>
      </c>
      <c r="AM61">
        <v>1160351981</v>
      </c>
      <c r="AN61">
        <v>1161340254</v>
      </c>
      <c r="AO61">
        <v>1161502131</v>
      </c>
      <c r="AP61">
        <v>1160829071</v>
      </c>
      <c r="AQ61">
        <v>1159517850</v>
      </c>
      <c r="AR61">
        <v>1157171090</v>
      </c>
      <c r="AS61">
        <v>1153549920</v>
      </c>
      <c r="AT61">
        <v>1148479044</v>
      </c>
      <c r="AU61">
        <v>1140600622</v>
      </c>
      <c r="AV61">
        <v>1130397910</v>
      </c>
      <c r="AW61">
        <v>1119245620</v>
      </c>
      <c r="AX61">
        <v>1107316415</v>
      </c>
      <c r="AY61">
        <v>1094852609</v>
      </c>
      <c r="AZ61">
        <v>1082192378</v>
      </c>
      <c r="BA61">
        <v>1069116460</v>
      </c>
      <c r="BB61">
        <v>1055546108</v>
      </c>
      <c r="BC61">
        <v>1041624774</v>
      </c>
      <c r="BD61">
        <v>1027329469</v>
      </c>
      <c r="BE61">
        <v>1012844833</v>
      </c>
      <c r="BF61">
        <v>998676129</v>
      </c>
      <c r="BG61">
        <v>984854540</v>
      </c>
      <c r="BH61">
        <v>971393781</v>
      </c>
      <c r="BI61">
        <v>958212616</v>
      </c>
      <c r="BJ61">
        <v>945525002</v>
      </c>
      <c r="BL61" t="str">
        <f t="shared" si="0"/>
        <v>E</v>
      </c>
    </row>
    <row r="62" spans="1:64">
      <c r="A62" t="s">
        <v>411</v>
      </c>
      <c r="B62" t="s">
        <v>536</v>
      </c>
      <c r="C62" t="s">
        <v>410</v>
      </c>
      <c r="D62" t="s">
        <v>534</v>
      </c>
      <c r="E62" t="s">
        <v>533</v>
      </c>
      <c r="F62">
        <v>754500371</v>
      </c>
      <c r="G62">
        <v>769402007</v>
      </c>
      <c r="H62">
        <v>784432984</v>
      </c>
      <c r="I62">
        <v>799851437</v>
      </c>
      <c r="J62">
        <v>815650477</v>
      </c>
      <c r="K62">
        <v>831835340</v>
      </c>
      <c r="L62">
        <v>848378210</v>
      </c>
      <c r="M62">
        <v>865307597</v>
      </c>
      <c r="N62">
        <v>882576062</v>
      </c>
      <c r="O62">
        <v>900164764</v>
      </c>
      <c r="P62">
        <v>918055033</v>
      </c>
      <c r="Q62">
        <v>936028647</v>
      </c>
      <c r="R62">
        <v>953563710</v>
      </c>
      <c r="S62">
        <v>971302034</v>
      </c>
      <c r="T62">
        <v>989193777</v>
      </c>
      <c r="U62">
        <v>1009196459</v>
      </c>
      <c r="V62">
        <v>1027495315</v>
      </c>
      <c r="W62">
        <v>1045968441</v>
      </c>
      <c r="X62">
        <v>1064676157</v>
      </c>
      <c r="Y62">
        <v>1083912088</v>
      </c>
      <c r="Z62">
        <v>1103502698</v>
      </c>
      <c r="AA62">
        <v>1123550647</v>
      </c>
      <c r="AB62">
        <v>1145305067</v>
      </c>
      <c r="AC62">
        <v>1167426320</v>
      </c>
      <c r="AD62">
        <v>1189613295</v>
      </c>
      <c r="AE62">
        <v>1211647295</v>
      </c>
      <c r="AF62">
        <v>1233553322</v>
      </c>
      <c r="AG62">
        <v>1255537379</v>
      </c>
      <c r="AH62">
        <v>1277270690</v>
      </c>
      <c r="AI62">
        <v>1298626630</v>
      </c>
      <c r="AJ62">
        <v>1320327066</v>
      </c>
      <c r="AK62">
        <v>1341807844</v>
      </c>
      <c r="AL62">
        <v>1363037734</v>
      </c>
      <c r="AM62">
        <v>1383930726</v>
      </c>
      <c r="AN62">
        <v>1404506441</v>
      </c>
      <c r="AO62">
        <v>1424985121</v>
      </c>
      <c r="AP62">
        <v>1445468253</v>
      </c>
      <c r="AQ62">
        <v>1465829119</v>
      </c>
      <c r="AR62">
        <v>1485849207</v>
      </c>
      <c r="AS62">
        <v>1505423759</v>
      </c>
      <c r="AT62">
        <v>1524502826</v>
      </c>
      <c r="AU62">
        <v>1543279778</v>
      </c>
      <c r="AV62">
        <v>1560652543.88287</v>
      </c>
      <c r="AW62">
        <v>1577583138.8989301</v>
      </c>
      <c r="AX62">
        <v>1594017197.99137</v>
      </c>
      <c r="AY62">
        <v>1610049260.2439699</v>
      </c>
      <c r="AZ62">
        <v>1625650504.4849899</v>
      </c>
      <c r="BA62">
        <v>1640875909.9909301</v>
      </c>
      <c r="BB62">
        <v>1655563946.2955301</v>
      </c>
      <c r="BC62">
        <v>1669860105.1101999</v>
      </c>
      <c r="BD62">
        <v>1683939662.3622301</v>
      </c>
      <c r="BE62">
        <v>1697586468.35782</v>
      </c>
      <c r="BF62">
        <v>1710500567.07723</v>
      </c>
      <c r="BG62">
        <v>1722951258.61008</v>
      </c>
      <c r="BH62">
        <v>1734899411.7391601</v>
      </c>
      <c r="BI62">
        <v>1746320327.68203</v>
      </c>
      <c r="BJ62">
        <v>1757209707</v>
      </c>
      <c r="BL62" t="str">
        <f t="shared" si="0"/>
        <v>E</v>
      </c>
    </row>
    <row r="63" spans="1:64">
      <c r="A63" t="s">
        <v>409</v>
      </c>
      <c r="B63" t="s">
        <v>536</v>
      </c>
      <c r="C63" t="s">
        <v>408</v>
      </c>
      <c r="D63" t="s">
        <v>534</v>
      </c>
      <c r="E63" t="s">
        <v>533</v>
      </c>
      <c r="F63">
        <v>799628157</v>
      </c>
      <c r="G63">
        <v>795128494</v>
      </c>
      <c r="H63">
        <v>800152192</v>
      </c>
      <c r="I63">
        <v>814258026</v>
      </c>
      <c r="J63">
        <v>827741914</v>
      </c>
      <c r="K63">
        <v>847211653</v>
      </c>
      <c r="L63">
        <v>869306372</v>
      </c>
      <c r="M63">
        <v>890087537</v>
      </c>
      <c r="N63">
        <v>911263103</v>
      </c>
      <c r="O63">
        <v>934234428</v>
      </c>
      <c r="P63">
        <v>957585217</v>
      </c>
      <c r="Q63">
        <v>981548841</v>
      </c>
      <c r="R63">
        <v>1003903779</v>
      </c>
      <c r="S63">
        <v>1024245023</v>
      </c>
      <c r="T63">
        <v>1042634762</v>
      </c>
      <c r="U63">
        <v>1060909533</v>
      </c>
      <c r="V63">
        <v>1076429534</v>
      </c>
      <c r="W63">
        <v>1090754778</v>
      </c>
      <c r="X63">
        <v>1101831534</v>
      </c>
      <c r="Y63">
        <v>1109659863</v>
      </c>
      <c r="Z63">
        <v>1116414904</v>
      </c>
      <c r="AA63">
        <v>1122870102</v>
      </c>
      <c r="AB63">
        <v>1130585308</v>
      </c>
      <c r="AC63">
        <v>1139422403</v>
      </c>
      <c r="AD63">
        <v>1146892927</v>
      </c>
      <c r="AE63">
        <v>1154502176</v>
      </c>
      <c r="AF63">
        <v>1162745423</v>
      </c>
      <c r="AG63">
        <v>1171485424</v>
      </c>
      <c r="AH63">
        <v>1179937875</v>
      </c>
      <c r="AI63">
        <v>1187369230</v>
      </c>
      <c r="AJ63">
        <v>1193579689</v>
      </c>
      <c r="AK63">
        <v>1197908486</v>
      </c>
      <c r="AL63">
        <v>1200398195</v>
      </c>
      <c r="AM63">
        <v>1201713774</v>
      </c>
      <c r="AN63">
        <v>1202375097</v>
      </c>
      <c r="AO63">
        <v>1202227600</v>
      </c>
      <c r="AP63">
        <v>1201374097</v>
      </c>
      <c r="AQ63">
        <v>1199944090</v>
      </c>
      <c r="AR63">
        <v>1197462346</v>
      </c>
      <c r="AS63">
        <v>1193681070</v>
      </c>
      <c r="AT63">
        <v>1188456979</v>
      </c>
      <c r="AU63">
        <v>1178856110</v>
      </c>
      <c r="AV63">
        <v>1166489643</v>
      </c>
      <c r="AW63">
        <v>1153297050</v>
      </c>
      <c r="AX63">
        <v>1139404319</v>
      </c>
      <c r="AY63">
        <v>1125093833</v>
      </c>
      <c r="AZ63">
        <v>1111035261</v>
      </c>
      <c r="BA63">
        <v>1096738019</v>
      </c>
      <c r="BB63">
        <v>1082067980</v>
      </c>
      <c r="BC63">
        <v>1067097727</v>
      </c>
      <c r="BD63">
        <v>1051815738</v>
      </c>
      <c r="BE63">
        <v>1036406571</v>
      </c>
      <c r="BF63">
        <v>1021395285</v>
      </c>
      <c r="BG63">
        <v>1006809831</v>
      </c>
      <c r="BH63">
        <v>992676393</v>
      </c>
      <c r="BI63">
        <v>978883308</v>
      </c>
      <c r="BJ63">
        <v>965636950</v>
      </c>
      <c r="BL63" t="str">
        <f t="shared" si="0"/>
        <v>E</v>
      </c>
    </row>
    <row r="64" spans="1:64">
      <c r="A64" t="s">
        <v>407</v>
      </c>
      <c r="B64" t="s">
        <v>536</v>
      </c>
      <c r="C64" t="s">
        <v>406</v>
      </c>
      <c r="D64" t="s">
        <v>534</v>
      </c>
      <c r="E64" t="s">
        <v>533</v>
      </c>
      <c r="F64">
        <v>153797325</v>
      </c>
      <c r="G64">
        <v>154048746</v>
      </c>
      <c r="H64">
        <v>154237769</v>
      </c>
      <c r="I64">
        <v>154370641</v>
      </c>
      <c r="J64">
        <v>154432434</v>
      </c>
      <c r="K64">
        <v>154355835</v>
      </c>
      <c r="L64">
        <v>153943960</v>
      </c>
      <c r="M64">
        <v>153556076</v>
      </c>
      <c r="N64">
        <v>153071390</v>
      </c>
      <c r="O64">
        <v>152507842</v>
      </c>
      <c r="P64">
        <v>151938377</v>
      </c>
      <c r="Q64">
        <v>151445283</v>
      </c>
      <c r="R64">
        <v>150977415</v>
      </c>
      <c r="S64">
        <v>150467334</v>
      </c>
      <c r="T64">
        <v>149939887</v>
      </c>
      <c r="U64">
        <v>149467762</v>
      </c>
      <c r="V64">
        <v>149088905</v>
      </c>
      <c r="W64">
        <v>148666784</v>
      </c>
      <c r="X64">
        <v>148191355</v>
      </c>
      <c r="Y64">
        <v>147916398</v>
      </c>
      <c r="Z64">
        <v>147949834</v>
      </c>
      <c r="AA64">
        <v>147619450</v>
      </c>
      <c r="AB64">
        <v>147056165</v>
      </c>
      <c r="AC64">
        <v>146439096</v>
      </c>
      <c r="AD64">
        <v>145841909</v>
      </c>
      <c r="AE64">
        <v>145268045</v>
      </c>
      <c r="AF64">
        <v>144824773</v>
      </c>
      <c r="AG64">
        <v>144424407</v>
      </c>
      <c r="AH64">
        <v>143950252</v>
      </c>
      <c r="AI64">
        <v>143961938</v>
      </c>
      <c r="AJ64">
        <v>144251932</v>
      </c>
      <c r="AK64">
        <v>144427519</v>
      </c>
      <c r="AL64">
        <v>144828999</v>
      </c>
      <c r="AM64">
        <v>145314276</v>
      </c>
      <c r="AN64">
        <v>145483462</v>
      </c>
      <c r="AO64">
        <v>145540426</v>
      </c>
      <c r="AP64">
        <v>145543395</v>
      </c>
      <c r="AQ64">
        <v>145642528</v>
      </c>
      <c r="AR64">
        <v>145653495</v>
      </c>
      <c r="AS64">
        <v>145634666</v>
      </c>
      <c r="AT64">
        <v>145529170</v>
      </c>
      <c r="AU64">
        <v>145233049</v>
      </c>
      <c r="AV64">
        <v>144792789</v>
      </c>
      <c r="AW64">
        <v>144403231</v>
      </c>
      <c r="AX64">
        <v>144056940</v>
      </c>
      <c r="AY64">
        <v>143723442</v>
      </c>
      <c r="AZ64">
        <v>143438090</v>
      </c>
      <c r="BA64">
        <v>143169047</v>
      </c>
      <c r="BB64">
        <v>143043041</v>
      </c>
      <c r="BC64">
        <v>143195504</v>
      </c>
      <c r="BD64">
        <v>143477950</v>
      </c>
      <c r="BE64">
        <v>143735956</v>
      </c>
      <c r="BF64">
        <v>143911259</v>
      </c>
      <c r="BG64">
        <v>144135127</v>
      </c>
      <c r="BH64">
        <v>144333322</v>
      </c>
      <c r="BI64">
        <v>144533846</v>
      </c>
      <c r="BJ64">
        <v>144686227</v>
      </c>
      <c r="BL64" t="str">
        <f t="shared" si="0"/>
        <v>E</v>
      </c>
    </row>
    <row r="65" spans="1:64">
      <c r="A65" t="s">
        <v>405</v>
      </c>
      <c r="B65" t="s">
        <v>536</v>
      </c>
      <c r="C65" t="s">
        <v>404</v>
      </c>
      <c r="D65" t="s">
        <v>534</v>
      </c>
      <c r="E65" t="s">
        <v>533</v>
      </c>
      <c r="F65">
        <v>297241184</v>
      </c>
      <c r="G65">
        <v>297074106</v>
      </c>
      <c r="H65">
        <v>296933154</v>
      </c>
      <c r="I65">
        <v>296552844</v>
      </c>
      <c r="J65">
        <v>296055892</v>
      </c>
      <c r="K65">
        <v>295311405</v>
      </c>
      <c r="L65">
        <v>294104656</v>
      </c>
      <c r="M65">
        <v>292867164</v>
      </c>
      <c r="N65">
        <v>291594637</v>
      </c>
      <c r="O65">
        <v>290417912</v>
      </c>
      <c r="P65">
        <v>289043251</v>
      </c>
      <c r="Q65">
        <v>287743364</v>
      </c>
      <c r="R65">
        <v>286656721</v>
      </c>
      <c r="S65">
        <v>285547867</v>
      </c>
      <c r="T65">
        <v>284374777</v>
      </c>
      <c r="U65">
        <v>283326850</v>
      </c>
      <c r="V65">
        <v>282378768</v>
      </c>
      <c r="W65">
        <v>281272998</v>
      </c>
      <c r="X65">
        <v>280086829</v>
      </c>
      <c r="Y65">
        <v>279167323</v>
      </c>
      <c r="Z65">
        <v>278644733</v>
      </c>
      <c r="AA65">
        <v>277757674</v>
      </c>
      <c r="AB65">
        <v>276845310</v>
      </c>
      <c r="AC65">
        <v>275958829</v>
      </c>
      <c r="AD65">
        <v>275193218</v>
      </c>
      <c r="AE65">
        <v>274519548</v>
      </c>
      <c r="AF65">
        <v>273907974</v>
      </c>
      <c r="AG65">
        <v>273599895</v>
      </c>
      <c r="AH65">
        <v>272301551</v>
      </c>
      <c r="AI65">
        <v>272259100</v>
      </c>
      <c r="AJ65">
        <v>272478370</v>
      </c>
      <c r="AK65">
        <v>272542234</v>
      </c>
      <c r="AL65">
        <v>272933502</v>
      </c>
      <c r="AM65">
        <v>273385312</v>
      </c>
      <c r="AN65">
        <v>273458724</v>
      </c>
      <c r="AO65">
        <v>273406844</v>
      </c>
      <c r="AP65">
        <v>273288016</v>
      </c>
      <c r="AQ65">
        <v>273255766</v>
      </c>
      <c r="AR65">
        <v>273127701</v>
      </c>
      <c r="AS65">
        <v>272944538</v>
      </c>
      <c r="AT65">
        <v>272495900</v>
      </c>
      <c r="AU65">
        <v>271931779</v>
      </c>
      <c r="AV65">
        <v>271029436</v>
      </c>
      <c r="AW65">
        <v>270268953</v>
      </c>
      <c r="AX65">
        <v>269589061</v>
      </c>
      <c r="AY65">
        <v>268888889</v>
      </c>
      <c r="AZ65">
        <v>268138067</v>
      </c>
      <c r="BA65">
        <v>267446925</v>
      </c>
      <c r="BB65">
        <v>266905972</v>
      </c>
      <c r="BC65">
        <v>266507829</v>
      </c>
      <c r="BD65">
        <v>266103445</v>
      </c>
      <c r="BE65">
        <v>265321510</v>
      </c>
      <c r="BF65">
        <v>264829888</v>
      </c>
      <c r="BG65">
        <v>264516277</v>
      </c>
      <c r="BH65">
        <v>264179064</v>
      </c>
      <c r="BI65">
        <v>263790757</v>
      </c>
      <c r="BJ65">
        <v>263400224</v>
      </c>
      <c r="BL65" t="str">
        <f t="shared" si="0"/>
        <v>E</v>
      </c>
    </row>
    <row r="66" spans="1:64">
      <c r="A66" t="s">
        <v>403</v>
      </c>
      <c r="B66" t="s">
        <v>539</v>
      </c>
      <c r="C66" t="s">
        <v>402</v>
      </c>
      <c r="D66" t="s">
        <v>534</v>
      </c>
      <c r="E66" t="s">
        <v>533</v>
      </c>
      <c r="F66">
        <v>3005609</v>
      </c>
      <c r="G66">
        <v>3064933</v>
      </c>
      <c r="H66">
        <v>3125491</v>
      </c>
      <c r="I66">
        <v>3189907</v>
      </c>
      <c r="J66">
        <v>3257438</v>
      </c>
      <c r="K66">
        <v>3326475</v>
      </c>
      <c r="L66">
        <v>3396824</v>
      </c>
      <c r="M66">
        <v>3468433</v>
      </c>
      <c r="N66">
        <v>3540840</v>
      </c>
      <c r="O66">
        <v>3614009</v>
      </c>
      <c r="P66">
        <v>3687360</v>
      </c>
      <c r="Q66">
        <v>3760986</v>
      </c>
      <c r="R66">
        <v>3834598</v>
      </c>
      <c r="S66">
        <v>3908171</v>
      </c>
      <c r="T66">
        <v>3979874</v>
      </c>
      <c r="U66">
        <v>4027323</v>
      </c>
      <c r="V66">
        <v>4072442</v>
      </c>
      <c r="W66">
        <v>4115486</v>
      </c>
      <c r="X66">
        <v>4156173</v>
      </c>
      <c r="Y66">
        <v>4194590</v>
      </c>
      <c r="Z66">
        <v>4230627</v>
      </c>
      <c r="AA66">
        <v>4264426</v>
      </c>
      <c r="AB66">
        <v>4295675</v>
      </c>
      <c r="AC66">
        <v>4332540</v>
      </c>
      <c r="AD66">
        <v>4373227</v>
      </c>
      <c r="AE66">
        <v>4413081</v>
      </c>
      <c r="AF66">
        <v>4451644</v>
      </c>
      <c r="AG66">
        <v>4488895</v>
      </c>
      <c r="AH66">
        <v>4524237</v>
      </c>
      <c r="AI66">
        <v>4557865</v>
      </c>
      <c r="AJ66">
        <v>4588945</v>
      </c>
      <c r="AK66">
        <v>4633277</v>
      </c>
      <c r="AL66">
        <v>4686299</v>
      </c>
      <c r="AM66">
        <v>4737490</v>
      </c>
      <c r="AN66">
        <v>4786047</v>
      </c>
      <c r="AO66">
        <v>4831816</v>
      </c>
      <c r="AP66">
        <v>4874698</v>
      </c>
      <c r="AQ66">
        <v>4914886</v>
      </c>
      <c r="AR66">
        <v>4951796</v>
      </c>
      <c r="AS66">
        <v>4984770</v>
      </c>
      <c r="AT66">
        <v>5013679</v>
      </c>
      <c r="AU66">
        <v>5038408</v>
      </c>
      <c r="AV66">
        <v>5082678</v>
      </c>
      <c r="AW66">
        <v>5140949</v>
      </c>
      <c r="AX66">
        <v>5199323</v>
      </c>
      <c r="AY66">
        <v>5259083</v>
      </c>
      <c r="AZ66">
        <v>5320632</v>
      </c>
      <c r="BA66">
        <v>5383298</v>
      </c>
      <c r="BB66">
        <v>5446731</v>
      </c>
      <c r="BC66">
        <v>5509963</v>
      </c>
      <c r="BD66">
        <v>5572133</v>
      </c>
      <c r="BE66">
        <v>5633075</v>
      </c>
      <c r="BF66">
        <v>5691707</v>
      </c>
      <c r="BG66">
        <v>5748101</v>
      </c>
      <c r="BH66">
        <v>5802091</v>
      </c>
      <c r="BI66">
        <v>5853625</v>
      </c>
      <c r="BJ66">
        <v>5902557</v>
      </c>
      <c r="BL66" t="str">
        <f t="shared" si="0"/>
        <v>E</v>
      </c>
    </row>
    <row r="67" spans="1:64">
      <c r="A67" t="s">
        <v>401</v>
      </c>
      <c r="B67" t="s">
        <v>539</v>
      </c>
      <c r="C67" t="s">
        <v>400</v>
      </c>
      <c r="D67" t="s">
        <v>534</v>
      </c>
      <c r="E67" t="s">
        <v>533</v>
      </c>
      <c r="F67">
        <v>16774566</v>
      </c>
      <c r="G67">
        <v>17126256</v>
      </c>
      <c r="H67">
        <v>17495951</v>
      </c>
      <c r="I67">
        <v>17868297</v>
      </c>
      <c r="J67">
        <v>18243837</v>
      </c>
      <c r="K67">
        <v>18622529</v>
      </c>
      <c r="L67">
        <v>19005257</v>
      </c>
      <c r="M67">
        <v>19390602</v>
      </c>
      <c r="N67">
        <v>19773356</v>
      </c>
      <c r="O67">
        <v>20147894</v>
      </c>
      <c r="P67">
        <v>20510130</v>
      </c>
      <c r="Q67">
        <v>20858860</v>
      </c>
      <c r="R67">
        <v>21197365</v>
      </c>
      <c r="S67">
        <v>21532021</v>
      </c>
      <c r="T67">
        <v>21871911</v>
      </c>
      <c r="U67">
        <v>22222954</v>
      </c>
      <c r="V67">
        <v>22587764</v>
      </c>
      <c r="W67">
        <v>23052777</v>
      </c>
      <c r="X67">
        <v>23595695</v>
      </c>
      <c r="Y67">
        <v>24163561</v>
      </c>
      <c r="Z67">
        <v>24758140</v>
      </c>
      <c r="AA67">
        <v>25378216</v>
      </c>
      <c r="AB67">
        <v>26023605</v>
      </c>
      <c r="AC67">
        <v>26697690</v>
      </c>
      <c r="AD67">
        <v>27404730</v>
      </c>
      <c r="AE67">
        <v>28145919</v>
      </c>
      <c r="AF67">
        <v>28924053</v>
      </c>
      <c r="AG67">
        <v>29782360</v>
      </c>
      <c r="AH67">
        <v>30686127</v>
      </c>
      <c r="AI67">
        <v>31581546</v>
      </c>
      <c r="AJ67">
        <v>32450532</v>
      </c>
      <c r="AK67">
        <v>33286167</v>
      </c>
      <c r="AL67">
        <v>34092980</v>
      </c>
      <c r="AM67">
        <v>34878685</v>
      </c>
      <c r="AN67">
        <v>35656322</v>
      </c>
      <c r="AO67">
        <v>36435709</v>
      </c>
      <c r="AP67">
        <v>37219208</v>
      </c>
      <c r="AQ67">
        <v>37932374</v>
      </c>
      <c r="AR67">
        <v>38604931</v>
      </c>
      <c r="AS67">
        <v>39288765</v>
      </c>
      <c r="AT67">
        <v>39988322</v>
      </c>
      <c r="AU67">
        <v>40711182</v>
      </c>
      <c r="AV67">
        <v>41456942</v>
      </c>
      <c r="AW67">
        <v>42217795</v>
      </c>
      <c r="AX67">
        <v>42982005</v>
      </c>
      <c r="AY67">
        <v>43742815</v>
      </c>
      <c r="AZ67">
        <v>44493601</v>
      </c>
      <c r="BA67">
        <v>45274195</v>
      </c>
      <c r="BB67">
        <v>46096759</v>
      </c>
      <c r="BC67">
        <v>46972901</v>
      </c>
      <c r="BD67">
        <v>47925355</v>
      </c>
      <c r="BE67">
        <v>48961610</v>
      </c>
      <c r="BF67">
        <v>50051800</v>
      </c>
      <c r="BG67">
        <v>51167785</v>
      </c>
      <c r="BH67">
        <v>52269812</v>
      </c>
      <c r="BI67">
        <v>53326958</v>
      </c>
      <c r="BJ67">
        <v>54330119</v>
      </c>
      <c r="BL67" t="str">
        <f t="shared" ref="BL67:BL130" si="1">LEFT(A67,1)</f>
        <v>E</v>
      </c>
    </row>
    <row r="68" spans="1:64">
      <c r="A68" t="s">
        <v>399</v>
      </c>
      <c r="B68" t="s">
        <v>536</v>
      </c>
      <c r="C68" t="s">
        <v>398</v>
      </c>
      <c r="D68" t="s">
        <v>534</v>
      </c>
      <c r="E68" t="s">
        <v>533</v>
      </c>
      <c r="F68">
        <v>100593376</v>
      </c>
      <c r="G68">
        <v>100232858</v>
      </c>
      <c r="H68">
        <v>99834802</v>
      </c>
      <c r="I68">
        <v>99246237</v>
      </c>
      <c r="J68">
        <v>98616193</v>
      </c>
      <c r="K68">
        <v>97952610</v>
      </c>
      <c r="L68">
        <v>97209687</v>
      </c>
      <c r="M68">
        <v>96374046</v>
      </c>
      <c r="N68">
        <v>95614350</v>
      </c>
      <c r="O68">
        <v>95066322</v>
      </c>
      <c r="P68">
        <v>94423953</v>
      </c>
      <c r="Q68">
        <v>93840174</v>
      </c>
      <c r="R68">
        <v>93518074</v>
      </c>
      <c r="S68">
        <v>93218316</v>
      </c>
      <c r="T68">
        <v>92879510</v>
      </c>
      <c r="U68">
        <v>92617705</v>
      </c>
      <c r="V68">
        <v>92371923</v>
      </c>
      <c r="W68">
        <v>92009652</v>
      </c>
      <c r="X68">
        <v>91639614</v>
      </c>
      <c r="Y68">
        <v>91275994</v>
      </c>
      <c r="Z68">
        <v>90934880</v>
      </c>
      <c r="AA68">
        <v>90550190</v>
      </c>
      <c r="AB68">
        <v>90297238</v>
      </c>
      <c r="AC68">
        <v>90121381</v>
      </c>
      <c r="AD68">
        <v>90040499</v>
      </c>
      <c r="AE68">
        <v>90028363</v>
      </c>
      <c r="AF68">
        <v>89959669</v>
      </c>
      <c r="AG68">
        <v>90163442</v>
      </c>
      <c r="AH68">
        <v>89465536</v>
      </c>
      <c r="AI68">
        <v>89500513</v>
      </c>
      <c r="AJ68">
        <v>89438848</v>
      </c>
      <c r="AK68">
        <v>89247361</v>
      </c>
      <c r="AL68">
        <v>89171554</v>
      </c>
      <c r="AM68">
        <v>89090359</v>
      </c>
      <c r="AN68">
        <v>88955016</v>
      </c>
      <c r="AO68">
        <v>88818619</v>
      </c>
      <c r="AP68">
        <v>88684865</v>
      </c>
      <c r="AQ68">
        <v>88542980</v>
      </c>
      <c r="AR68">
        <v>88383325</v>
      </c>
      <c r="AS68">
        <v>88225702</v>
      </c>
      <c r="AT68">
        <v>88052991</v>
      </c>
      <c r="AU68">
        <v>87835450</v>
      </c>
      <c r="AV68">
        <v>87566657</v>
      </c>
      <c r="AW68">
        <v>87319185</v>
      </c>
      <c r="AX68">
        <v>87088100</v>
      </c>
      <c r="AY68">
        <v>86820054</v>
      </c>
      <c r="AZ68">
        <v>86457868</v>
      </c>
      <c r="BA68">
        <v>86110776</v>
      </c>
      <c r="BB68">
        <v>85740202</v>
      </c>
      <c r="BC68">
        <v>85233129</v>
      </c>
      <c r="BD68">
        <v>84652416</v>
      </c>
      <c r="BE68">
        <v>83672747</v>
      </c>
      <c r="BF68">
        <v>83102034</v>
      </c>
      <c r="BG68">
        <v>82672519</v>
      </c>
      <c r="BH68">
        <v>82239824</v>
      </c>
      <c r="BI68">
        <v>81751553</v>
      </c>
      <c r="BJ68">
        <v>81328217</v>
      </c>
      <c r="BL68" t="str">
        <f t="shared" si="1"/>
        <v>E</v>
      </c>
    </row>
    <row r="69" spans="1:64">
      <c r="A69" t="s">
        <v>397</v>
      </c>
      <c r="B69" t="s">
        <v>539</v>
      </c>
      <c r="C69" t="s">
        <v>396</v>
      </c>
      <c r="D69" t="s">
        <v>534</v>
      </c>
      <c r="E69" t="s">
        <v>533</v>
      </c>
      <c r="F69">
        <v>1261222</v>
      </c>
      <c r="G69">
        <v>1288531</v>
      </c>
      <c r="H69">
        <v>1317140</v>
      </c>
      <c r="I69">
        <v>1346843</v>
      </c>
      <c r="J69">
        <v>1377283</v>
      </c>
      <c r="K69">
        <v>1408283</v>
      </c>
      <c r="L69">
        <v>1439699</v>
      </c>
      <c r="M69">
        <v>1471625</v>
      </c>
      <c r="N69">
        <v>1507782</v>
      </c>
      <c r="O69">
        <v>1545088</v>
      </c>
      <c r="P69">
        <v>1583708</v>
      </c>
      <c r="Q69">
        <v>1623673</v>
      </c>
      <c r="R69">
        <v>1665003</v>
      </c>
      <c r="S69">
        <v>1707645</v>
      </c>
      <c r="T69">
        <v>1751539</v>
      </c>
      <c r="U69">
        <v>1796665</v>
      </c>
      <c r="V69">
        <v>1842854</v>
      </c>
      <c r="W69">
        <v>1890161</v>
      </c>
      <c r="X69">
        <v>1938962</v>
      </c>
      <c r="Y69">
        <v>1989779</v>
      </c>
      <c r="Z69">
        <v>2042881</v>
      </c>
      <c r="AA69">
        <v>2097548</v>
      </c>
      <c r="AB69">
        <v>2153209</v>
      </c>
      <c r="AC69">
        <v>2210363</v>
      </c>
      <c r="AD69">
        <v>2270043</v>
      </c>
      <c r="AE69">
        <v>2333901</v>
      </c>
      <c r="AF69">
        <v>2401870</v>
      </c>
      <c r="AG69">
        <v>2472391</v>
      </c>
      <c r="AH69">
        <v>2538301</v>
      </c>
      <c r="AI69">
        <v>2589994</v>
      </c>
      <c r="AJ69">
        <v>2621408</v>
      </c>
      <c r="AK69">
        <v>2629244</v>
      </c>
      <c r="AL69">
        <v>2617675</v>
      </c>
      <c r="AM69">
        <v>2596691</v>
      </c>
      <c r="AN69">
        <v>2580449</v>
      </c>
      <c r="AO69">
        <v>2579170</v>
      </c>
      <c r="AP69">
        <v>2595414</v>
      </c>
      <c r="AQ69">
        <v>2626829</v>
      </c>
      <c r="AR69">
        <v>2672494</v>
      </c>
      <c r="AS69">
        <v>2730047</v>
      </c>
      <c r="AT69">
        <v>2797195</v>
      </c>
      <c r="AU69">
        <v>2874776</v>
      </c>
      <c r="AV69">
        <v>2962233</v>
      </c>
      <c r="AW69">
        <v>3053602</v>
      </c>
      <c r="AX69">
        <v>3141112</v>
      </c>
      <c r="AY69">
        <v>3219301</v>
      </c>
      <c r="AZ69">
        <v>3286014</v>
      </c>
      <c r="BA69">
        <v>3342685</v>
      </c>
      <c r="BB69">
        <v>3392288</v>
      </c>
      <c r="BC69">
        <v>3439388</v>
      </c>
      <c r="BD69">
        <v>3487556</v>
      </c>
      <c r="BE69">
        <v>3537063</v>
      </c>
      <c r="BL69" t="str">
        <f t="shared" si="1"/>
        <v>E</v>
      </c>
    </row>
    <row r="70" spans="1:64">
      <c r="A70" t="s">
        <v>395</v>
      </c>
      <c r="B70" t="s">
        <v>539</v>
      </c>
      <c r="C70" t="s">
        <v>394</v>
      </c>
      <c r="D70" t="s">
        <v>534</v>
      </c>
      <c r="E70" t="s">
        <v>533</v>
      </c>
      <c r="F70">
        <v>13227520</v>
      </c>
      <c r="G70">
        <v>13124738</v>
      </c>
      <c r="H70">
        <v>12934262</v>
      </c>
      <c r="I70">
        <v>12735859</v>
      </c>
      <c r="J70">
        <v>12549483</v>
      </c>
      <c r="K70">
        <v>12373341</v>
      </c>
      <c r="L70">
        <v>12186583</v>
      </c>
      <c r="M70">
        <v>12022749</v>
      </c>
      <c r="N70">
        <v>11865098</v>
      </c>
      <c r="O70">
        <v>11668253</v>
      </c>
      <c r="P70">
        <v>11484091</v>
      </c>
      <c r="Q70">
        <v>11346103</v>
      </c>
      <c r="R70">
        <v>11232265</v>
      </c>
      <c r="S70">
        <v>11118088</v>
      </c>
      <c r="T70">
        <v>11000753</v>
      </c>
      <c r="U70">
        <v>10881129</v>
      </c>
      <c r="V70">
        <v>10757865</v>
      </c>
      <c r="W70">
        <v>10631094</v>
      </c>
      <c r="X70">
        <v>10496542</v>
      </c>
      <c r="Y70">
        <v>10353322</v>
      </c>
      <c r="Z70">
        <v>10201721</v>
      </c>
      <c r="AA70">
        <v>10089484</v>
      </c>
      <c r="AB70">
        <v>10060595</v>
      </c>
      <c r="AC70">
        <v>10020407</v>
      </c>
      <c r="AD70">
        <v>9972794</v>
      </c>
      <c r="AE70">
        <v>9920133</v>
      </c>
      <c r="AF70">
        <v>9860687</v>
      </c>
      <c r="AG70">
        <v>9797703</v>
      </c>
      <c r="AH70">
        <v>9730502</v>
      </c>
      <c r="AI70">
        <v>9658018</v>
      </c>
      <c r="AJ70">
        <v>9580406</v>
      </c>
      <c r="AK70">
        <v>9535852</v>
      </c>
      <c r="AL70">
        <v>9550559</v>
      </c>
      <c r="AM70">
        <v>9567936</v>
      </c>
      <c r="AN70">
        <v>9581167</v>
      </c>
      <c r="AO70">
        <v>9590975</v>
      </c>
      <c r="AP70">
        <v>9598296</v>
      </c>
      <c r="AQ70">
        <v>9606162</v>
      </c>
      <c r="AR70">
        <v>9613419</v>
      </c>
      <c r="AS70">
        <v>9619750</v>
      </c>
      <c r="AT70">
        <v>9630000</v>
      </c>
      <c r="AU70">
        <v>9663982</v>
      </c>
      <c r="AV70">
        <v>9722744</v>
      </c>
      <c r="AW70">
        <v>9796815</v>
      </c>
      <c r="AX70">
        <v>9862593</v>
      </c>
      <c r="AY70">
        <v>9925418</v>
      </c>
      <c r="AZ70">
        <v>9988509</v>
      </c>
      <c r="BA70">
        <v>10067486</v>
      </c>
      <c r="BB70">
        <v>10120932</v>
      </c>
      <c r="BC70">
        <v>10102486</v>
      </c>
      <c r="BD70">
        <v>10041047</v>
      </c>
      <c r="BE70">
        <v>9968815</v>
      </c>
      <c r="BF70">
        <v>9868179</v>
      </c>
      <c r="BG70">
        <v>9730070</v>
      </c>
      <c r="BH70">
        <v>9595978</v>
      </c>
      <c r="BI70">
        <v>9485084</v>
      </c>
      <c r="BJ70">
        <v>9380751</v>
      </c>
      <c r="BL70" t="str">
        <f t="shared" si="1"/>
        <v>S</v>
      </c>
    </row>
    <row r="71" spans="1:64">
      <c r="A71" t="s">
        <v>393</v>
      </c>
      <c r="B71" t="s">
        <v>539</v>
      </c>
      <c r="C71" t="s">
        <v>392</v>
      </c>
      <c r="D71" t="s">
        <v>534</v>
      </c>
      <c r="E71" t="s">
        <v>533</v>
      </c>
      <c r="F71">
        <v>514503</v>
      </c>
      <c r="G71">
        <v>510808</v>
      </c>
      <c r="H71">
        <v>508171</v>
      </c>
      <c r="I71">
        <v>505607</v>
      </c>
      <c r="J71">
        <v>503223</v>
      </c>
      <c r="K71">
        <v>500376</v>
      </c>
      <c r="L71">
        <v>495998</v>
      </c>
      <c r="M71">
        <v>490134</v>
      </c>
      <c r="N71">
        <v>484868</v>
      </c>
      <c r="O71">
        <v>480160</v>
      </c>
      <c r="P71">
        <v>476747</v>
      </c>
      <c r="Q71">
        <v>475284</v>
      </c>
      <c r="R71">
        <v>473219</v>
      </c>
      <c r="S71">
        <v>470361</v>
      </c>
      <c r="T71">
        <v>467017</v>
      </c>
      <c r="U71">
        <v>463267</v>
      </c>
      <c r="V71">
        <v>459138</v>
      </c>
      <c r="W71">
        <v>455120</v>
      </c>
      <c r="X71">
        <v>450848</v>
      </c>
      <c r="Y71">
        <v>447886</v>
      </c>
      <c r="Z71">
        <v>447435</v>
      </c>
      <c r="AA71">
        <v>447430</v>
      </c>
      <c r="AB71">
        <v>447486</v>
      </c>
      <c r="AC71">
        <v>447388</v>
      </c>
      <c r="AD71">
        <v>447111</v>
      </c>
      <c r="AE71">
        <v>446909</v>
      </c>
      <c r="AF71">
        <v>447040</v>
      </c>
      <c r="AG71">
        <v>447304</v>
      </c>
      <c r="AH71">
        <v>446860</v>
      </c>
      <c r="AI71">
        <v>448250</v>
      </c>
      <c r="AJ71">
        <v>451436</v>
      </c>
      <c r="AK71">
        <v>452063</v>
      </c>
      <c r="AL71">
        <v>446743</v>
      </c>
      <c r="AM71">
        <v>438168</v>
      </c>
      <c r="AN71">
        <v>431632</v>
      </c>
      <c r="AO71">
        <v>426680</v>
      </c>
      <c r="AP71">
        <v>423107</v>
      </c>
      <c r="AQ71">
        <v>420938</v>
      </c>
      <c r="AR71">
        <v>419548</v>
      </c>
      <c r="AS71">
        <v>423427</v>
      </c>
      <c r="AT71">
        <v>427924</v>
      </c>
      <c r="AU71">
        <v>426956</v>
      </c>
      <c r="AV71">
        <v>425998</v>
      </c>
      <c r="AW71">
        <v>425074</v>
      </c>
      <c r="AX71">
        <v>424271</v>
      </c>
      <c r="AY71">
        <v>423570</v>
      </c>
      <c r="AZ71">
        <v>422804</v>
      </c>
      <c r="BA71">
        <v>422596</v>
      </c>
      <c r="BB71">
        <v>423176</v>
      </c>
      <c r="BC71">
        <v>424069</v>
      </c>
      <c r="BD71">
        <v>424820</v>
      </c>
      <c r="BE71">
        <v>425245</v>
      </c>
      <c r="BF71">
        <v>425445</v>
      </c>
      <c r="BG71">
        <v>425436</v>
      </c>
      <c r="BH71">
        <v>425623</v>
      </c>
      <c r="BI71">
        <v>427007</v>
      </c>
      <c r="BJ71">
        <v>428278</v>
      </c>
      <c r="BL71" t="str">
        <f t="shared" si="1"/>
        <v>E</v>
      </c>
    </row>
    <row r="72" spans="1:64">
      <c r="A72" t="s">
        <v>5</v>
      </c>
      <c r="B72" t="s">
        <v>539</v>
      </c>
      <c r="C72" t="s">
        <v>391</v>
      </c>
      <c r="D72" t="s">
        <v>534</v>
      </c>
      <c r="E72" t="s">
        <v>533</v>
      </c>
      <c r="F72">
        <v>20726286</v>
      </c>
      <c r="G72">
        <v>21163556</v>
      </c>
      <c r="H72">
        <v>21625151</v>
      </c>
      <c r="I72">
        <v>22107789</v>
      </c>
      <c r="J72">
        <v>22605794</v>
      </c>
      <c r="K72">
        <v>23115842</v>
      </c>
      <c r="L72">
        <v>23631092</v>
      </c>
      <c r="M72">
        <v>24152430</v>
      </c>
      <c r="N72">
        <v>24720333</v>
      </c>
      <c r="O72">
        <v>25325128</v>
      </c>
      <c r="P72">
        <v>25974790</v>
      </c>
      <c r="Q72">
        <v>26684497</v>
      </c>
      <c r="R72">
        <v>27442343</v>
      </c>
      <c r="S72">
        <v>28201209</v>
      </c>
      <c r="T72">
        <v>28896188</v>
      </c>
      <c r="U72">
        <v>29486000</v>
      </c>
      <c r="V72">
        <v>29950205</v>
      </c>
      <c r="W72">
        <v>30317309</v>
      </c>
      <c r="X72">
        <v>30654671</v>
      </c>
      <c r="Y72">
        <v>31057180</v>
      </c>
      <c r="Z72">
        <v>31593822</v>
      </c>
      <c r="AA72">
        <v>32287925</v>
      </c>
      <c r="AB72">
        <v>33121241</v>
      </c>
      <c r="AC72">
        <v>34066779</v>
      </c>
      <c r="AD72">
        <v>35080049</v>
      </c>
      <c r="AE72">
        <v>36127480</v>
      </c>
      <c r="AF72">
        <v>37201450</v>
      </c>
      <c r="AG72">
        <v>38313668</v>
      </c>
      <c r="AH72">
        <v>39475963</v>
      </c>
      <c r="AI72">
        <v>40707300</v>
      </c>
      <c r="AJ72">
        <v>42017517</v>
      </c>
      <c r="AK72">
        <v>43410604</v>
      </c>
      <c r="AL72">
        <v>44873647</v>
      </c>
      <c r="AM72">
        <v>46375600</v>
      </c>
      <c r="AN72">
        <v>47877524</v>
      </c>
      <c r="AO72">
        <v>49385643</v>
      </c>
      <c r="AP72">
        <v>50869878</v>
      </c>
      <c r="AQ72">
        <v>52326331</v>
      </c>
      <c r="AR72">
        <v>53771259</v>
      </c>
      <c r="AS72">
        <v>55232987</v>
      </c>
      <c r="AT72">
        <v>56729728</v>
      </c>
      <c r="AU72">
        <v>58268418</v>
      </c>
      <c r="AV72">
        <v>59839427</v>
      </c>
      <c r="AW72">
        <v>61438482</v>
      </c>
      <c r="AX72">
        <v>63054637</v>
      </c>
      <c r="AY72">
        <v>64680931</v>
      </c>
      <c r="AZ72">
        <v>66314218</v>
      </c>
      <c r="BA72">
        <v>67946383</v>
      </c>
      <c r="BB72">
        <v>69451066</v>
      </c>
      <c r="BC72">
        <v>70972365</v>
      </c>
      <c r="BD72">
        <v>72513445</v>
      </c>
      <c r="BE72">
        <v>74076964</v>
      </c>
      <c r="BF72">
        <v>75656319</v>
      </c>
      <c r="BG72">
        <v>77248096</v>
      </c>
      <c r="BH72">
        <v>78839824</v>
      </c>
      <c r="BI72">
        <v>80425756</v>
      </c>
      <c r="BJ72">
        <v>82002431</v>
      </c>
      <c r="BL72" t="str">
        <f t="shared" si="1"/>
        <v>E</v>
      </c>
    </row>
    <row r="73" spans="1:64">
      <c r="A73" t="s">
        <v>390</v>
      </c>
      <c r="B73" t="s">
        <v>536</v>
      </c>
      <c r="C73" t="s">
        <v>389</v>
      </c>
      <c r="D73" t="s">
        <v>534</v>
      </c>
      <c r="E73" t="s">
        <v>533</v>
      </c>
      <c r="F73">
        <v>158832585</v>
      </c>
      <c r="G73">
        <v>158290687</v>
      </c>
      <c r="H73">
        <v>157809721</v>
      </c>
      <c r="I73">
        <v>157145689</v>
      </c>
      <c r="J73">
        <v>156441715</v>
      </c>
      <c r="K73">
        <v>155625682</v>
      </c>
      <c r="L73">
        <v>154756625</v>
      </c>
      <c r="M73">
        <v>153952035</v>
      </c>
      <c r="N73">
        <v>153173449</v>
      </c>
      <c r="O73">
        <v>152536226</v>
      </c>
      <c r="P73">
        <v>151729503</v>
      </c>
      <c r="Q73">
        <v>150868862</v>
      </c>
      <c r="R73">
        <v>150144239</v>
      </c>
      <c r="S73">
        <v>149428952</v>
      </c>
      <c r="T73">
        <v>148683510</v>
      </c>
      <c r="U73">
        <v>148053670</v>
      </c>
      <c r="V73">
        <v>147442593</v>
      </c>
      <c r="W73">
        <v>146658678</v>
      </c>
      <c r="X73">
        <v>145805133</v>
      </c>
      <c r="Y73">
        <v>144975035</v>
      </c>
      <c r="Z73">
        <v>144242692</v>
      </c>
      <c r="AA73">
        <v>143614231</v>
      </c>
      <c r="AB73">
        <v>143221810</v>
      </c>
      <c r="AC73">
        <v>142893739</v>
      </c>
      <c r="AD73">
        <v>142660838</v>
      </c>
      <c r="AE73">
        <v>142501281</v>
      </c>
      <c r="AF73">
        <v>142275672</v>
      </c>
      <c r="AG73">
        <v>142305411</v>
      </c>
      <c r="AH73">
        <v>141419350</v>
      </c>
      <c r="AI73">
        <v>141256769</v>
      </c>
      <c r="AJ73">
        <v>141026498</v>
      </c>
      <c r="AK73">
        <v>140486049</v>
      </c>
      <c r="AL73">
        <v>140214722</v>
      </c>
      <c r="AM73">
        <v>140216620</v>
      </c>
      <c r="AN73">
        <v>140101192</v>
      </c>
      <c r="AO73">
        <v>139967482</v>
      </c>
      <c r="AP73">
        <v>139725822</v>
      </c>
      <c r="AQ73">
        <v>139589144</v>
      </c>
      <c r="AR73">
        <v>139373178</v>
      </c>
      <c r="AS73">
        <v>139220041</v>
      </c>
      <c r="AT73">
        <v>138824528</v>
      </c>
      <c r="AU73">
        <v>138374572</v>
      </c>
      <c r="AV73">
        <v>137651252</v>
      </c>
      <c r="AW73">
        <v>137114932</v>
      </c>
      <c r="AX73">
        <v>136625244</v>
      </c>
      <c r="AY73">
        <v>136108118</v>
      </c>
      <c r="AZ73">
        <v>135500681</v>
      </c>
      <c r="BA73">
        <v>134840661</v>
      </c>
      <c r="BB73">
        <v>134162755</v>
      </c>
      <c r="BC73">
        <v>133431049</v>
      </c>
      <c r="BD73">
        <v>132588312</v>
      </c>
      <c r="BE73">
        <v>131347938</v>
      </c>
      <c r="BF73">
        <v>130540503</v>
      </c>
      <c r="BG73">
        <v>129868063</v>
      </c>
      <c r="BH73">
        <v>129192486</v>
      </c>
      <c r="BI73">
        <v>128448227</v>
      </c>
      <c r="BJ73">
        <v>127743261</v>
      </c>
      <c r="BL73" t="str">
        <f t="shared" si="1"/>
        <v>E</v>
      </c>
    </row>
    <row r="74" spans="1:64">
      <c r="A74" t="s">
        <v>388</v>
      </c>
      <c r="B74" t="s">
        <v>536</v>
      </c>
      <c r="C74" t="s">
        <v>387</v>
      </c>
      <c r="D74" t="s">
        <v>534</v>
      </c>
      <c r="E74" t="s">
        <v>533</v>
      </c>
      <c r="F74">
        <v>99925215</v>
      </c>
      <c r="G74">
        <v>101618737</v>
      </c>
      <c r="H74">
        <v>103347531</v>
      </c>
      <c r="I74">
        <v>105117497</v>
      </c>
      <c r="J74">
        <v>106947822</v>
      </c>
      <c r="K74">
        <v>108817914</v>
      </c>
      <c r="L74">
        <v>110826242</v>
      </c>
      <c r="M74">
        <v>112916114</v>
      </c>
      <c r="N74">
        <v>115062954</v>
      </c>
      <c r="O74">
        <v>117242175</v>
      </c>
      <c r="P74">
        <v>119444912</v>
      </c>
      <c r="Q74">
        <v>121682543</v>
      </c>
      <c r="R74">
        <v>123968514</v>
      </c>
      <c r="S74">
        <v>126358485</v>
      </c>
      <c r="T74">
        <v>129037823</v>
      </c>
      <c r="U74">
        <v>131894852</v>
      </c>
      <c r="V74">
        <v>134928883</v>
      </c>
      <c r="W74">
        <v>138119647</v>
      </c>
      <c r="X74">
        <v>141394320</v>
      </c>
      <c r="Y74">
        <v>144749257</v>
      </c>
      <c r="Z74">
        <v>147992173</v>
      </c>
      <c r="AA74">
        <v>151071375</v>
      </c>
      <c r="AB74">
        <v>154033051</v>
      </c>
      <c r="AC74">
        <v>156792247</v>
      </c>
      <c r="AD74">
        <v>159378194</v>
      </c>
      <c r="AE74">
        <v>161932774</v>
      </c>
      <c r="AF74">
        <v>164463702</v>
      </c>
      <c r="AG74">
        <v>166974792</v>
      </c>
      <c r="AH74">
        <v>169663036</v>
      </c>
      <c r="AI74">
        <v>172613159</v>
      </c>
      <c r="AJ74">
        <v>176490456</v>
      </c>
      <c r="AK74">
        <v>180239989</v>
      </c>
      <c r="AL74">
        <v>184402723</v>
      </c>
      <c r="AM74">
        <v>188864959</v>
      </c>
      <c r="AN74">
        <v>193556605</v>
      </c>
      <c r="AO74">
        <v>198072947</v>
      </c>
      <c r="AP74">
        <v>202378339</v>
      </c>
      <c r="AQ74">
        <v>206455231</v>
      </c>
      <c r="AR74">
        <v>210479269</v>
      </c>
      <c r="AS74">
        <v>214561147</v>
      </c>
      <c r="AT74">
        <v>218834817</v>
      </c>
      <c r="AU74">
        <v>223251157</v>
      </c>
      <c r="AV74">
        <v>227853113</v>
      </c>
      <c r="AW74">
        <v>232652526</v>
      </c>
      <c r="AX74">
        <v>237508162</v>
      </c>
      <c r="AY74">
        <v>242353266</v>
      </c>
      <c r="AZ74">
        <v>247169780</v>
      </c>
      <c r="BA74">
        <v>251957181</v>
      </c>
      <c r="BB74">
        <v>256741253</v>
      </c>
      <c r="BC74">
        <v>261527000</v>
      </c>
      <c r="BD74">
        <v>266330259</v>
      </c>
      <c r="BE74">
        <v>271149921</v>
      </c>
      <c r="BF74">
        <v>275984431</v>
      </c>
      <c r="BG74">
        <v>280843800</v>
      </c>
      <c r="BH74">
        <v>285734543</v>
      </c>
      <c r="BI74">
        <v>290664734</v>
      </c>
      <c r="BJ74">
        <v>295628084</v>
      </c>
      <c r="BL74" t="str">
        <f t="shared" si="1"/>
        <v>F</v>
      </c>
    </row>
    <row r="75" spans="1:64">
      <c r="A75" t="s">
        <v>386</v>
      </c>
      <c r="B75" t="s">
        <v>539</v>
      </c>
      <c r="C75" t="s">
        <v>385</v>
      </c>
      <c r="D75" t="s">
        <v>534</v>
      </c>
      <c r="E75" t="s">
        <v>533</v>
      </c>
      <c r="F75">
        <v>1980489</v>
      </c>
      <c r="G75">
        <v>1948522</v>
      </c>
      <c r="H75">
        <v>1924044</v>
      </c>
      <c r="I75">
        <v>1899880</v>
      </c>
      <c r="J75">
        <v>1872544</v>
      </c>
      <c r="K75">
        <v>1841101</v>
      </c>
      <c r="L75">
        <v>1810359</v>
      </c>
      <c r="M75">
        <v>1782653</v>
      </c>
      <c r="N75">
        <v>1753154</v>
      </c>
      <c r="O75">
        <v>1715054</v>
      </c>
      <c r="P75">
        <v>1671905</v>
      </c>
      <c r="Q75">
        <v>1636243</v>
      </c>
      <c r="R75">
        <v>1606899</v>
      </c>
      <c r="S75">
        <v>1577275</v>
      </c>
      <c r="T75">
        <v>1546998</v>
      </c>
      <c r="U75">
        <v>1515623</v>
      </c>
      <c r="V75">
        <v>1482252</v>
      </c>
      <c r="W75">
        <v>1449014</v>
      </c>
      <c r="X75">
        <v>1416158</v>
      </c>
      <c r="Y75">
        <v>1383190</v>
      </c>
      <c r="Z75">
        <v>1351318</v>
      </c>
      <c r="AA75">
        <v>1318646</v>
      </c>
      <c r="AB75">
        <v>1285267</v>
      </c>
      <c r="AC75">
        <v>1252696</v>
      </c>
      <c r="AD75">
        <v>1219718</v>
      </c>
      <c r="AE75">
        <v>1185942</v>
      </c>
      <c r="AF75">
        <v>1152471</v>
      </c>
      <c r="AG75">
        <v>1120036</v>
      </c>
      <c r="AH75">
        <v>1088226</v>
      </c>
      <c r="AI75">
        <v>1057858</v>
      </c>
      <c r="AJ75">
        <v>1028850</v>
      </c>
      <c r="AK75">
        <v>1010620</v>
      </c>
      <c r="AL75">
        <v>1001945</v>
      </c>
      <c r="AM75">
        <v>992568</v>
      </c>
      <c r="AN75">
        <v>982659</v>
      </c>
      <c r="AO75">
        <v>972370</v>
      </c>
      <c r="AP75">
        <v>962241</v>
      </c>
      <c r="AQ75">
        <v>952617</v>
      </c>
      <c r="AR75">
        <v>942729</v>
      </c>
      <c r="AS75">
        <v>932575</v>
      </c>
      <c r="AT75">
        <v>922245</v>
      </c>
      <c r="AU75">
        <v>914750</v>
      </c>
      <c r="AV75">
        <v>909949</v>
      </c>
      <c r="AW75">
        <v>905083</v>
      </c>
      <c r="AX75">
        <v>900709</v>
      </c>
      <c r="AY75">
        <v>896820</v>
      </c>
      <c r="AZ75">
        <v>893317</v>
      </c>
      <c r="BA75">
        <v>890197</v>
      </c>
      <c r="BB75">
        <v>887391</v>
      </c>
      <c r="BC75">
        <v>884704</v>
      </c>
      <c r="BD75">
        <v>881842</v>
      </c>
      <c r="BE75">
        <v>878935</v>
      </c>
      <c r="BF75">
        <v>876035</v>
      </c>
      <c r="BG75">
        <v>872846</v>
      </c>
      <c r="BH75">
        <v>869145</v>
      </c>
      <c r="BI75">
        <v>864615</v>
      </c>
      <c r="BJ75">
        <v>859543</v>
      </c>
      <c r="BL75" t="str">
        <f t="shared" si="1"/>
        <v>F</v>
      </c>
    </row>
    <row r="76" spans="1:64">
      <c r="A76" t="s">
        <v>384</v>
      </c>
      <c r="B76" t="s">
        <v>539</v>
      </c>
      <c r="C76" t="s">
        <v>383</v>
      </c>
      <c r="D76" t="s">
        <v>534</v>
      </c>
      <c r="E76" t="s">
        <v>533</v>
      </c>
      <c r="F76">
        <v>276625</v>
      </c>
      <c r="G76">
        <v>283999</v>
      </c>
      <c r="H76">
        <v>291634</v>
      </c>
      <c r="I76">
        <v>299226</v>
      </c>
      <c r="J76">
        <v>306347</v>
      </c>
      <c r="K76">
        <v>312741</v>
      </c>
      <c r="L76">
        <v>318280</v>
      </c>
      <c r="M76">
        <v>323955</v>
      </c>
      <c r="N76">
        <v>329334</v>
      </c>
      <c r="O76">
        <v>334483</v>
      </c>
      <c r="P76">
        <v>339604</v>
      </c>
      <c r="Q76">
        <v>344759</v>
      </c>
      <c r="R76">
        <v>349909</v>
      </c>
      <c r="S76">
        <v>355016</v>
      </c>
      <c r="T76">
        <v>360016</v>
      </c>
      <c r="U76">
        <v>364864</v>
      </c>
      <c r="V76">
        <v>369438</v>
      </c>
      <c r="W76">
        <v>374995</v>
      </c>
      <c r="X76">
        <v>381030</v>
      </c>
      <c r="Y76">
        <v>387722</v>
      </c>
      <c r="Z76">
        <v>395326</v>
      </c>
      <c r="AA76">
        <v>404119</v>
      </c>
      <c r="AB76">
        <v>413815</v>
      </c>
      <c r="AC76">
        <v>423428</v>
      </c>
      <c r="AD76">
        <v>431622</v>
      </c>
      <c r="AE76">
        <v>437508</v>
      </c>
      <c r="AF76">
        <v>440650</v>
      </c>
      <c r="AG76">
        <v>437892</v>
      </c>
      <c r="AH76">
        <v>433136</v>
      </c>
      <c r="AI76">
        <v>428651</v>
      </c>
      <c r="AJ76">
        <v>425439</v>
      </c>
      <c r="AK76">
        <v>423772</v>
      </c>
      <c r="AL76">
        <v>423221</v>
      </c>
      <c r="AM76">
        <v>423320</v>
      </c>
      <c r="AN76">
        <v>423314</v>
      </c>
      <c r="AO76">
        <v>422677</v>
      </c>
      <c r="AP76">
        <v>421405</v>
      </c>
      <c r="AQ76">
        <v>422341</v>
      </c>
      <c r="AR76">
        <v>423183</v>
      </c>
      <c r="AS76">
        <v>423288</v>
      </c>
      <c r="AT76">
        <v>422582</v>
      </c>
      <c r="AU76">
        <v>420951</v>
      </c>
      <c r="AV76">
        <v>418515</v>
      </c>
      <c r="AW76">
        <v>415786</v>
      </c>
      <c r="AX76">
        <v>413441</v>
      </c>
      <c r="AY76">
        <v>411969</v>
      </c>
      <c r="AZ76">
        <v>411521</v>
      </c>
      <c r="BA76">
        <v>411921</v>
      </c>
      <c r="BB76">
        <v>412806</v>
      </c>
      <c r="BC76">
        <v>413715</v>
      </c>
      <c r="BD76">
        <v>414255</v>
      </c>
      <c r="BE76">
        <v>414346</v>
      </c>
      <c r="BF76">
        <v>414119</v>
      </c>
      <c r="BG76">
        <v>413677</v>
      </c>
      <c r="BH76">
        <v>413193</v>
      </c>
      <c r="BI76">
        <v>412815</v>
      </c>
      <c r="BJ76">
        <v>412540</v>
      </c>
      <c r="BL76" t="str">
        <f t="shared" si="1"/>
        <v>F</v>
      </c>
    </row>
    <row r="77" spans="1:64">
      <c r="A77" t="s">
        <v>382</v>
      </c>
      <c r="B77" t="s">
        <v>539</v>
      </c>
      <c r="C77" t="s">
        <v>381</v>
      </c>
      <c r="D77" t="s">
        <v>534</v>
      </c>
      <c r="E77" t="s">
        <v>533</v>
      </c>
      <c r="F77">
        <v>17845587</v>
      </c>
      <c r="G77">
        <v>17741016</v>
      </c>
      <c r="H77">
        <v>17568965</v>
      </c>
      <c r="I77">
        <v>17226723</v>
      </c>
      <c r="J77">
        <v>16863235</v>
      </c>
      <c r="K77">
        <v>16472329</v>
      </c>
      <c r="L77">
        <v>16049145</v>
      </c>
      <c r="M77">
        <v>15602023</v>
      </c>
      <c r="N77">
        <v>15260779</v>
      </c>
      <c r="O77">
        <v>15156862</v>
      </c>
      <c r="P77">
        <v>15061558</v>
      </c>
      <c r="Q77">
        <v>14978437</v>
      </c>
      <c r="R77">
        <v>14902727</v>
      </c>
      <c r="S77">
        <v>14826744</v>
      </c>
      <c r="T77">
        <v>14736841</v>
      </c>
      <c r="U77">
        <v>14688342</v>
      </c>
      <c r="V77">
        <v>14727839</v>
      </c>
      <c r="W77">
        <v>14749165</v>
      </c>
      <c r="X77">
        <v>14759026</v>
      </c>
      <c r="Y77">
        <v>14768935</v>
      </c>
      <c r="Z77">
        <v>14785950</v>
      </c>
      <c r="AA77">
        <v>14812510</v>
      </c>
      <c r="AB77">
        <v>14844457</v>
      </c>
      <c r="AC77">
        <v>14881415</v>
      </c>
      <c r="AD77">
        <v>14922401</v>
      </c>
      <c r="AE77">
        <v>14965663</v>
      </c>
      <c r="AF77">
        <v>15011615</v>
      </c>
      <c r="AG77">
        <v>15060439</v>
      </c>
      <c r="AH77">
        <v>15109782</v>
      </c>
      <c r="AI77">
        <v>15156594</v>
      </c>
      <c r="AJ77">
        <v>15180563</v>
      </c>
      <c r="AK77">
        <v>15091320</v>
      </c>
      <c r="AL77">
        <v>15065323</v>
      </c>
      <c r="AM77">
        <v>15029668</v>
      </c>
      <c r="AN77">
        <v>14984269</v>
      </c>
      <c r="AO77">
        <v>14937872</v>
      </c>
      <c r="AP77">
        <v>14889277</v>
      </c>
      <c r="AQ77">
        <v>14841299</v>
      </c>
      <c r="AR77">
        <v>14795596</v>
      </c>
      <c r="AS77">
        <v>14752729</v>
      </c>
      <c r="AT77">
        <v>14697577</v>
      </c>
      <c r="AU77">
        <v>14647860</v>
      </c>
      <c r="AV77">
        <v>14598404</v>
      </c>
      <c r="AW77">
        <v>14545384</v>
      </c>
      <c r="AX77">
        <v>14495491</v>
      </c>
      <c r="AY77">
        <v>14449119</v>
      </c>
      <c r="AZ77">
        <v>14393064</v>
      </c>
      <c r="BA77">
        <v>14326192</v>
      </c>
      <c r="BB77">
        <v>14250048</v>
      </c>
      <c r="BC77">
        <v>14166960</v>
      </c>
      <c r="BD77">
        <v>14081708</v>
      </c>
      <c r="BE77">
        <v>13993809</v>
      </c>
      <c r="BF77">
        <v>13906744</v>
      </c>
      <c r="BG77">
        <v>13823400</v>
      </c>
      <c r="BH77">
        <v>13738012</v>
      </c>
      <c r="BI77">
        <v>13644609</v>
      </c>
      <c r="BJ77">
        <v>13546462</v>
      </c>
      <c r="BL77" t="str">
        <f t="shared" si="1"/>
        <v>F</v>
      </c>
    </row>
    <row r="78" spans="1:64">
      <c r="A78" t="s">
        <v>380</v>
      </c>
      <c r="B78" t="s">
        <v>539</v>
      </c>
      <c r="C78" t="s">
        <v>379</v>
      </c>
      <c r="D78" t="s">
        <v>534</v>
      </c>
      <c r="E78" t="s">
        <v>533</v>
      </c>
      <c r="F78">
        <v>27249</v>
      </c>
      <c r="G78">
        <v>27340</v>
      </c>
      <c r="H78">
        <v>27402</v>
      </c>
      <c r="I78">
        <v>27441</v>
      </c>
      <c r="J78">
        <v>27461</v>
      </c>
      <c r="K78">
        <v>27471</v>
      </c>
      <c r="L78">
        <v>27505</v>
      </c>
      <c r="M78">
        <v>27675</v>
      </c>
      <c r="N78">
        <v>27839</v>
      </c>
      <c r="O78">
        <v>28009</v>
      </c>
      <c r="P78">
        <v>28159</v>
      </c>
      <c r="Q78">
        <v>28302</v>
      </c>
      <c r="R78">
        <v>28451</v>
      </c>
      <c r="S78">
        <v>28599</v>
      </c>
      <c r="T78">
        <v>28733</v>
      </c>
      <c r="U78">
        <v>28850</v>
      </c>
      <c r="V78">
        <v>28953</v>
      </c>
      <c r="W78">
        <v>29040</v>
      </c>
      <c r="X78">
        <v>29307</v>
      </c>
      <c r="Y78">
        <v>29623</v>
      </c>
      <c r="Z78">
        <v>29944</v>
      </c>
      <c r="AA78">
        <v>30258</v>
      </c>
      <c r="AB78">
        <v>30564</v>
      </c>
      <c r="AC78">
        <v>30873</v>
      </c>
      <c r="AD78">
        <v>31202</v>
      </c>
      <c r="AE78">
        <v>31552</v>
      </c>
      <c r="AF78">
        <v>31940</v>
      </c>
      <c r="AG78">
        <v>32356</v>
      </c>
      <c r="AH78">
        <v>32739</v>
      </c>
      <c r="AI78">
        <v>33021</v>
      </c>
      <c r="AJ78">
        <v>33033</v>
      </c>
      <c r="AK78">
        <v>32834</v>
      </c>
      <c r="AL78">
        <v>32574</v>
      </c>
      <c r="AM78">
        <v>32242</v>
      </c>
      <c r="AN78">
        <v>31960</v>
      </c>
      <c r="AO78">
        <v>31802</v>
      </c>
      <c r="AP78">
        <v>30843</v>
      </c>
      <c r="AQ78">
        <v>29899</v>
      </c>
      <c r="AR78">
        <v>29972</v>
      </c>
      <c r="AS78">
        <v>30105</v>
      </c>
      <c r="AT78">
        <v>30086</v>
      </c>
      <c r="AU78">
        <v>29858</v>
      </c>
      <c r="AV78">
        <v>29606</v>
      </c>
      <c r="AW78">
        <v>29401</v>
      </c>
      <c r="AX78">
        <v>29248</v>
      </c>
      <c r="AY78">
        <v>29077</v>
      </c>
      <c r="AZ78">
        <v>28959</v>
      </c>
      <c r="BA78">
        <v>28904</v>
      </c>
      <c r="BB78">
        <v>28831</v>
      </c>
      <c r="BC78">
        <v>28756</v>
      </c>
      <c r="BD78">
        <v>28680</v>
      </c>
      <c r="BE78">
        <v>28619</v>
      </c>
      <c r="BF78">
        <v>28556</v>
      </c>
      <c r="BG78">
        <v>28502</v>
      </c>
      <c r="BH78">
        <v>28454</v>
      </c>
      <c r="BI78">
        <v>28418</v>
      </c>
      <c r="BJ78">
        <v>28396</v>
      </c>
      <c r="BL78" t="str">
        <f t="shared" si="1"/>
        <v>F</v>
      </c>
    </row>
    <row r="79" spans="1:64">
      <c r="A79" t="s">
        <v>378</v>
      </c>
      <c r="B79" t="s">
        <v>539</v>
      </c>
      <c r="C79" t="s">
        <v>377</v>
      </c>
      <c r="D79" t="s">
        <v>534</v>
      </c>
      <c r="E79" t="s">
        <v>533</v>
      </c>
      <c r="F79">
        <v>34600</v>
      </c>
      <c r="G79">
        <v>35591</v>
      </c>
      <c r="H79">
        <v>36585</v>
      </c>
      <c r="I79">
        <v>37614</v>
      </c>
      <c r="J79">
        <v>38729</v>
      </c>
      <c r="K79">
        <v>39946</v>
      </c>
      <c r="L79">
        <v>41306</v>
      </c>
      <c r="M79">
        <v>42780</v>
      </c>
      <c r="N79">
        <v>44214</v>
      </c>
      <c r="O79">
        <v>45398</v>
      </c>
      <c r="P79">
        <v>46191</v>
      </c>
      <c r="Q79">
        <v>46539</v>
      </c>
      <c r="R79">
        <v>46518</v>
      </c>
      <c r="S79">
        <v>46348</v>
      </c>
      <c r="T79">
        <v>46394</v>
      </c>
      <c r="U79">
        <v>46816</v>
      </c>
      <c r="V79">
        <v>47662</v>
      </c>
      <c r="W79">
        <v>48857</v>
      </c>
      <c r="X79">
        <v>50342</v>
      </c>
      <c r="Y79">
        <v>51976</v>
      </c>
      <c r="Z79">
        <v>53669</v>
      </c>
      <c r="AA79">
        <v>55527</v>
      </c>
      <c r="AB79">
        <v>57490</v>
      </c>
      <c r="AC79">
        <v>59473</v>
      </c>
      <c r="AD79">
        <v>61418</v>
      </c>
      <c r="AE79">
        <v>63280</v>
      </c>
      <c r="AF79">
        <v>65009</v>
      </c>
      <c r="AG79">
        <v>66600</v>
      </c>
      <c r="AH79">
        <v>68142</v>
      </c>
      <c r="AI79">
        <v>69736</v>
      </c>
      <c r="AJ79">
        <v>71460</v>
      </c>
      <c r="AK79">
        <v>73356</v>
      </c>
      <c r="AL79">
        <v>75364</v>
      </c>
      <c r="AM79">
        <v>77306</v>
      </c>
      <c r="AN79">
        <v>78955</v>
      </c>
      <c r="AO79">
        <v>80594</v>
      </c>
      <c r="AP79">
        <v>81829</v>
      </c>
      <c r="AQ79">
        <v>82582</v>
      </c>
      <c r="AR79">
        <v>83003</v>
      </c>
      <c r="AS79">
        <v>83289</v>
      </c>
      <c r="AT79">
        <v>83442</v>
      </c>
      <c r="AU79">
        <v>83235</v>
      </c>
      <c r="AV79">
        <v>83094</v>
      </c>
      <c r="AW79">
        <v>82964</v>
      </c>
      <c r="AX79">
        <v>82778</v>
      </c>
      <c r="AY79">
        <v>82482</v>
      </c>
      <c r="AZ79">
        <v>82091</v>
      </c>
      <c r="BA79">
        <v>81628</v>
      </c>
      <c r="BB79">
        <v>81168</v>
      </c>
      <c r="BC79">
        <v>80772</v>
      </c>
      <c r="BD79">
        <v>80512</v>
      </c>
      <c r="BE79">
        <v>80392</v>
      </c>
      <c r="BF79">
        <v>80404</v>
      </c>
      <c r="BG79">
        <v>80533</v>
      </c>
      <c r="BH79">
        <v>80739</v>
      </c>
      <c r="BI79">
        <v>81015</v>
      </c>
      <c r="BJ79">
        <v>81346</v>
      </c>
      <c r="BL79" t="str">
        <f t="shared" si="1"/>
        <v>M</v>
      </c>
    </row>
    <row r="80" spans="1:64">
      <c r="A80" t="s">
        <v>376</v>
      </c>
      <c r="B80" t="s">
        <v>539</v>
      </c>
      <c r="C80" t="s">
        <v>375</v>
      </c>
      <c r="D80" t="s">
        <v>534</v>
      </c>
      <c r="E80" t="s">
        <v>533</v>
      </c>
      <c r="F80">
        <v>412336</v>
      </c>
      <c r="G80">
        <v>411753</v>
      </c>
      <c r="H80">
        <v>409915</v>
      </c>
      <c r="I80">
        <v>408247</v>
      </c>
      <c r="J80">
        <v>406890</v>
      </c>
      <c r="K80">
        <v>405907</v>
      </c>
      <c r="L80">
        <v>405306</v>
      </c>
      <c r="M80">
        <v>404939</v>
      </c>
      <c r="N80">
        <v>404412</v>
      </c>
      <c r="O80">
        <v>403305</v>
      </c>
      <c r="P80">
        <v>401280</v>
      </c>
      <c r="Q80">
        <v>396649</v>
      </c>
      <c r="R80">
        <v>390982</v>
      </c>
      <c r="S80">
        <v>384579</v>
      </c>
      <c r="T80">
        <v>377682</v>
      </c>
      <c r="U80">
        <v>370527</v>
      </c>
      <c r="V80">
        <v>363115</v>
      </c>
      <c r="W80">
        <v>355454</v>
      </c>
      <c r="X80">
        <v>347470</v>
      </c>
      <c r="Y80">
        <v>339138</v>
      </c>
      <c r="Z80">
        <v>330440</v>
      </c>
      <c r="AA80">
        <v>321462</v>
      </c>
      <c r="AB80">
        <v>319226</v>
      </c>
      <c r="AC80">
        <v>316930</v>
      </c>
      <c r="AD80">
        <v>314538</v>
      </c>
      <c r="AE80">
        <v>312095</v>
      </c>
      <c r="AF80">
        <v>309555</v>
      </c>
      <c r="AG80">
        <v>306902</v>
      </c>
      <c r="AH80">
        <v>302782</v>
      </c>
      <c r="AI80">
        <v>298446</v>
      </c>
      <c r="AJ80">
        <v>293824</v>
      </c>
      <c r="AK80">
        <v>288948</v>
      </c>
      <c r="AL80">
        <v>283831</v>
      </c>
      <c r="AM80">
        <v>278516</v>
      </c>
      <c r="AN80">
        <v>272987</v>
      </c>
      <c r="AO80">
        <v>267646</v>
      </c>
      <c r="AP80">
        <v>262557</v>
      </c>
      <c r="AQ80">
        <v>257743</v>
      </c>
      <c r="AR80">
        <v>253230</v>
      </c>
      <c r="AS80">
        <v>249040</v>
      </c>
      <c r="AT80">
        <v>245215</v>
      </c>
      <c r="AU80">
        <v>241723</v>
      </c>
      <c r="AV80">
        <v>238624</v>
      </c>
      <c r="AW80">
        <v>236012</v>
      </c>
      <c r="AX80">
        <v>234002</v>
      </c>
      <c r="AY80">
        <v>232624</v>
      </c>
      <c r="AZ80">
        <v>231869</v>
      </c>
      <c r="BA80">
        <v>231674</v>
      </c>
      <c r="BB80">
        <v>232060</v>
      </c>
      <c r="BC80">
        <v>233047</v>
      </c>
      <c r="BD80">
        <v>234599</v>
      </c>
      <c r="BE80">
        <v>236797</v>
      </c>
      <c r="BF80">
        <v>239507</v>
      </c>
      <c r="BG80">
        <v>242460</v>
      </c>
      <c r="BH80">
        <v>245343</v>
      </c>
      <c r="BI80">
        <v>247912</v>
      </c>
      <c r="BJ80">
        <v>250126</v>
      </c>
      <c r="BL80" t="str">
        <f t="shared" si="1"/>
        <v>G</v>
      </c>
    </row>
    <row r="81" spans="1:64">
      <c r="A81" t="s">
        <v>374</v>
      </c>
      <c r="B81" t="s">
        <v>539</v>
      </c>
      <c r="C81" t="s">
        <v>373</v>
      </c>
      <c r="D81" t="s">
        <v>534</v>
      </c>
      <c r="E81" t="s">
        <v>533</v>
      </c>
      <c r="F81">
        <v>11295344</v>
      </c>
      <c r="G81">
        <v>11418528</v>
      </c>
      <c r="H81">
        <v>11588798</v>
      </c>
      <c r="I81">
        <v>11749886</v>
      </c>
      <c r="J81">
        <v>11901600</v>
      </c>
      <c r="K81">
        <v>12053854</v>
      </c>
      <c r="L81">
        <v>12196452</v>
      </c>
      <c r="M81">
        <v>12339783</v>
      </c>
      <c r="N81">
        <v>12477844</v>
      </c>
      <c r="O81">
        <v>12608008</v>
      </c>
      <c r="P81">
        <v>12737421</v>
      </c>
      <c r="Q81">
        <v>12839362</v>
      </c>
      <c r="R81">
        <v>12790427</v>
      </c>
      <c r="S81">
        <v>12723565</v>
      </c>
      <c r="T81">
        <v>12639936</v>
      </c>
      <c r="U81">
        <v>12547912</v>
      </c>
      <c r="V81">
        <v>12454324</v>
      </c>
      <c r="W81">
        <v>12359759</v>
      </c>
      <c r="X81">
        <v>12271069</v>
      </c>
      <c r="Y81">
        <v>12192652</v>
      </c>
      <c r="Z81">
        <v>12118256</v>
      </c>
      <c r="AA81">
        <v>12062199</v>
      </c>
      <c r="AB81">
        <v>12085470</v>
      </c>
      <c r="AC81">
        <v>12117759</v>
      </c>
      <c r="AD81">
        <v>12164599</v>
      </c>
      <c r="AE81">
        <v>12220513</v>
      </c>
      <c r="AF81">
        <v>12277190</v>
      </c>
      <c r="AG81">
        <v>12331725</v>
      </c>
      <c r="AH81">
        <v>12387604</v>
      </c>
      <c r="AI81">
        <v>12448431</v>
      </c>
      <c r="AJ81">
        <v>12514322</v>
      </c>
      <c r="AK81">
        <v>12569161</v>
      </c>
      <c r="AL81">
        <v>12568650</v>
      </c>
      <c r="AM81">
        <v>12564188</v>
      </c>
      <c r="AN81">
        <v>12560917</v>
      </c>
      <c r="AO81">
        <v>12559379</v>
      </c>
      <c r="AP81">
        <v>12556499</v>
      </c>
      <c r="AQ81">
        <v>12554474</v>
      </c>
      <c r="AR81">
        <v>12556019</v>
      </c>
      <c r="AS81">
        <v>12563329</v>
      </c>
      <c r="AT81">
        <v>12572963</v>
      </c>
      <c r="AU81">
        <v>12562339</v>
      </c>
      <c r="AV81">
        <v>12439896</v>
      </c>
      <c r="AW81">
        <v>12323786</v>
      </c>
      <c r="AX81">
        <v>12220136</v>
      </c>
      <c r="AY81">
        <v>12131582</v>
      </c>
      <c r="AZ81">
        <v>12048279</v>
      </c>
      <c r="BA81">
        <v>11970758</v>
      </c>
      <c r="BB81">
        <v>11893520</v>
      </c>
      <c r="BC81">
        <v>11813186</v>
      </c>
      <c r="BD81">
        <v>11736055</v>
      </c>
      <c r="BE81">
        <v>11658619</v>
      </c>
      <c r="BF81">
        <v>11571796</v>
      </c>
      <c r="BG81">
        <v>11484083</v>
      </c>
      <c r="BH81">
        <v>11407453</v>
      </c>
      <c r="BI81">
        <v>11337632</v>
      </c>
      <c r="BJ81">
        <v>11266632</v>
      </c>
      <c r="BL81" t="str">
        <f t="shared" si="1"/>
        <v>U</v>
      </c>
    </row>
    <row r="82" spans="1:64">
      <c r="A82" t="s">
        <v>372</v>
      </c>
      <c r="B82" t="s">
        <v>539</v>
      </c>
      <c r="C82" t="s">
        <v>371</v>
      </c>
      <c r="D82" t="s">
        <v>534</v>
      </c>
      <c r="E82" t="s">
        <v>533</v>
      </c>
      <c r="F82">
        <v>2075477</v>
      </c>
      <c r="G82">
        <v>2090349</v>
      </c>
      <c r="H82">
        <v>2103850</v>
      </c>
      <c r="I82">
        <v>2116256</v>
      </c>
      <c r="J82">
        <v>2127156</v>
      </c>
      <c r="K82">
        <v>2135939</v>
      </c>
      <c r="L82">
        <v>2140828</v>
      </c>
      <c r="M82">
        <v>2142021</v>
      </c>
      <c r="N82">
        <v>2141408</v>
      </c>
      <c r="O82">
        <v>2141260</v>
      </c>
      <c r="P82">
        <v>2142101</v>
      </c>
      <c r="Q82">
        <v>2145027</v>
      </c>
      <c r="R82">
        <v>2147142</v>
      </c>
      <c r="S82">
        <v>2146323</v>
      </c>
      <c r="T82">
        <v>2145057</v>
      </c>
      <c r="U82">
        <v>2140769</v>
      </c>
      <c r="V82">
        <v>2135940</v>
      </c>
      <c r="W82">
        <v>2130131</v>
      </c>
      <c r="X82">
        <v>2122022</v>
      </c>
      <c r="Y82">
        <v>2119585</v>
      </c>
      <c r="Z82">
        <v>2122292</v>
      </c>
      <c r="AA82">
        <v>2124502</v>
      </c>
      <c r="AB82">
        <v>2127121</v>
      </c>
      <c r="AC82">
        <v>2130315</v>
      </c>
      <c r="AD82">
        <v>2132914</v>
      </c>
      <c r="AE82">
        <v>2135888</v>
      </c>
      <c r="AF82">
        <v>2139042</v>
      </c>
      <c r="AG82">
        <v>2140742</v>
      </c>
      <c r="AH82">
        <v>2145850</v>
      </c>
      <c r="AI82">
        <v>2148180</v>
      </c>
      <c r="AJ82">
        <v>2159075</v>
      </c>
      <c r="AK82">
        <v>2185875</v>
      </c>
      <c r="AL82">
        <v>2214567</v>
      </c>
      <c r="AM82">
        <v>2243390</v>
      </c>
      <c r="AN82">
        <v>2232447</v>
      </c>
      <c r="AO82">
        <v>2185167</v>
      </c>
      <c r="AP82">
        <v>2141870</v>
      </c>
      <c r="AQ82">
        <v>2113538</v>
      </c>
      <c r="AR82">
        <v>2103646</v>
      </c>
      <c r="AS82">
        <v>2098063</v>
      </c>
      <c r="AT82">
        <v>2092595</v>
      </c>
      <c r="AU82">
        <v>2088014</v>
      </c>
      <c r="AV82">
        <v>2078594</v>
      </c>
      <c r="AW82">
        <v>2049340</v>
      </c>
      <c r="AX82">
        <v>2020153</v>
      </c>
      <c r="AY82">
        <v>1991507</v>
      </c>
      <c r="AZ82">
        <v>1963566</v>
      </c>
      <c r="BA82">
        <v>1935888</v>
      </c>
      <c r="BB82">
        <v>1909212</v>
      </c>
      <c r="BC82">
        <v>1880679</v>
      </c>
      <c r="BD82">
        <v>1850363</v>
      </c>
      <c r="BE82">
        <v>1820630</v>
      </c>
      <c r="BF82">
        <v>1791553</v>
      </c>
      <c r="BG82">
        <v>1763052</v>
      </c>
      <c r="BH82">
        <v>1734248</v>
      </c>
      <c r="BI82">
        <v>1723210</v>
      </c>
      <c r="BJ82">
        <v>1717350</v>
      </c>
      <c r="BL82" t="str">
        <f t="shared" si="1"/>
        <v>G</v>
      </c>
    </row>
    <row r="83" spans="1:64">
      <c r="A83" t="s">
        <v>370</v>
      </c>
      <c r="B83" t="s">
        <v>539</v>
      </c>
      <c r="C83" t="s">
        <v>369</v>
      </c>
      <c r="D83" t="s">
        <v>534</v>
      </c>
      <c r="E83" t="s">
        <v>533</v>
      </c>
      <c r="F83">
        <v>5105497</v>
      </c>
      <c r="G83">
        <v>5232509</v>
      </c>
      <c r="H83">
        <v>5360012</v>
      </c>
      <c r="I83">
        <v>5483782</v>
      </c>
      <c r="J83">
        <v>5598302</v>
      </c>
      <c r="K83">
        <v>5700640</v>
      </c>
      <c r="L83">
        <v>5787569</v>
      </c>
      <c r="M83">
        <v>5861468</v>
      </c>
      <c r="N83">
        <v>5930644</v>
      </c>
      <c r="O83">
        <v>6006370</v>
      </c>
      <c r="P83">
        <v>6107469</v>
      </c>
      <c r="Q83">
        <v>6252004</v>
      </c>
      <c r="R83">
        <v>6413729</v>
      </c>
      <c r="S83">
        <v>6581543</v>
      </c>
      <c r="T83">
        <v>6739417</v>
      </c>
      <c r="U83">
        <v>6877168</v>
      </c>
      <c r="V83">
        <v>6989367</v>
      </c>
      <c r="W83">
        <v>7082789</v>
      </c>
      <c r="X83">
        <v>7174218</v>
      </c>
      <c r="Y83">
        <v>7286578</v>
      </c>
      <c r="Z83">
        <v>7435792</v>
      </c>
      <c r="AA83">
        <v>7628011</v>
      </c>
      <c r="AB83">
        <v>7856256</v>
      </c>
      <c r="AC83">
        <v>8107479</v>
      </c>
      <c r="AD83">
        <v>8345857</v>
      </c>
      <c r="AE83">
        <v>8533098</v>
      </c>
      <c r="AF83">
        <v>8702432</v>
      </c>
      <c r="AG83">
        <v>8858227</v>
      </c>
      <c r="AH83">
        <v>9004685</v>
      </c>
      <c r="AI83">
        <v>9149677</v>
      </c>
      <c r="AJ83">
        <v>9297576</v>
      </c>
      <c r="AK83">
        <v>9449327</v>
      </c>
      <c r="AL83">
        <v>9602280</v>
      </c>
      <c r="AM83">
        <v>9753415</v>
      </c>
      <c r="AN83">
        <v>9897718</v>
      </c>
      <c r="AO83">
        <v>10032816</v>
      </c>
      <c r="AP83">
        <v>10157382</v>
      </c>
      <c r="AQ83">
        <v>10274037</v>
      </c>
      <c r="AR83">
        <v>10385774</v>
      </c>
      <c r="AS83">
        <v>10498240</v>
      </c>
      <c r="AT83">
        <v>10619153</v>
      </c>
      <c r="AU83">
        <v>10759375</v>
      </c>
      <c r="AV83">
        <v>10903695</v>
      </c>
      <c r="AW83">
        <v>11051281</v>
      </c>
      <c r="AX83">
        <v>11200514</v>
      </c>
      <c r="AY83">
        <v>11350915</v>
      </c>
      <c r="AZ83">
        <v>11501635</v>
      </c>
      <c r="BA83">
        <v>11652246</v>
      </c>
      <c r="BB83">
        <v>11800528</v>
      </c>
      <c r="BC83">
        <v>11944505</v>
      </c>
      <c r="BD83">
        <v>12081281</v>
      </c>
      <c r="BE83">
        <v>12210700</v>
      </c>
      <c r="BF83">
        <v>12334108</v>
      </c>
      <c r="BG83">
        <v>12452556</v>
      </c>
      <c r="BH83">
        <v>12566711</v>
      </c>
      <c r="BI83">
        <v>12676513</v>
      </c>
      <c r="BJ83">
        <v>12782725</v>
      </c>
      <c r="BL83" t="str">
        <f t="shared" si="1"/>
        <v>G</v>
      </c>
    </row>
    <row r="84" spans="1:64">
      <c r="A84" t="s">
        <v>368</v>
      </c>
      <c r="B84" t="s">
        <v>539</v>
      </c>
      <c r="C84" t="s">
        <v>367</v>
      </c>
      <c r="D84" t="s">
        <v>534</v>
      </c>
      <c r="E84" t="s">
        <v>533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L84" t="str">
        <f t="shared" si="1"/>
        <v>G</v>
      </c>
    </row>
    <row r="85" spans="1:64">
      <c r="A85" t="s">
        <v>366</v>
      </c>
      <c r="B85" t="s">
        <v>539</v>
      </c>
      <c r="C85" t="s">
        <v>365</v>
      </c>
      <c r="D85" t="s">
        <v>534</v>
      </c>
      <c r="E85" t="s">
        <v>533</v>
      </c>
      <c r="F85">
        <v>3202783</v>
      </c>
      <c r="G85">
        <v>3236276</v>
      </c>
      <c r="H85">
        <v>3269264</v>
      </c>
      <c r="I85">
        <v>3302601</v>
      </c>
      <c r="J85">
        <v>3337527</v>
      </c>
      <c r="K85">
        <v>3374544</v>
      </c>
      <c r="L85">
        <v>3414311</v>
      </c>
      <c r="M85">
        <v>3455531</v>
      </c>
      <c r="N85">
        <v>3494248</v>
      </c>
      <c r="O85">
        <v>3525411</v>
      </c>
      <c r="P85">
        <v>3545577</v>
      </c>
      <c r="Q85">
        <v>3554294</v>
      </c>
      <c r="R85">
        <v>3553361</v>
      </c>
      <c r="S85">
        <v>3544548</v>
      </c>
      <c r="T85">
        <v>3530190</v>
      </c>
      <c r="U85">
        <v>3512779</v>
      </c>
      <c r="V85">
        <v>3492530</v>
      </c>
      <c r="W85">
        <v>3470976</v>
      </c>
      <c r="X85">
        <v>3452596</v>
      </c>
      <c r="Y85">
        <v>3443093</v>
      </c>
      <c r="Z85">
        <v>3446326</v>
      </c>
      <c r="AA85">
        <v>3465149</v>
      </c>
      <c r="AB85">
        <v>3498535</v>
      </c>
      <c r="AC85">
        <v>3556303</v>
      </c>
      <c r="AD85">
        <v>3640823</v>
      </c>
      <c r="AE85">
        <v>3731151</v>
      </c>
      <c r="AF85">
        <v>3823086</v>
      </c>
      <c r="AG85">
        <v>3918904</v>
      </c>
      <c r="AH85">
        <v>4029567</v>
      </c>
      <c r="AI85">
        <v>4169815</v>
      </c>
      <c r="AJ85">
        <v>4348017</v>
      </c>
      <c r="AK85">
        <v>4569629</v>
      </c>
      <c r="AL85">
        <v>4825743</v>
      </c>
      <c r="AM85">
        <v>5093777</v>
      </c>
      <c r="AN85">
        <v>5342716</v>
      </c>
      <c r="AO85">
        <v>5551145</v>
      </c>
      <c r="AP85">
        <v>5711491</v>
      </c>
      <c r="AQ85">
        <v>5831005</v>
      </c>
      <c r="AR85">
        <v>5920506</v>
      </c>
      <c r="AS85">
        <v>5997927</v>
      </c>
      <c r="AT85">
        <v>6076399</v>
      </c>
      <c r="AU85">
        <v>6158238</v>
      </c>
      <c r="AV85">
        <v>6240624</v>
      </c>
      <c r="AW85">
        <v>6325111</v>
      </c>
      <c r="AX85">
        <v>6412738</v>
      </c>
      <c r="AY85">
        <v>6504111</v>
      </c>
      <c r="AZ85">
        <v>6601189</v>
      </c>
      <c r="BA85">
        <v>6704631</v>
      </c>
      <c r="BB85">
        <v>6812758</v>
      </c>
      <c r="BC85">
        <v>6922335</v>
      </c>
      <c r="BD85">
        <v>7031754</v>
      </c>
      <c r="BE85">
        <v>7140086</v>
      </c>
      <c r="BF85">
        <v>7248569</v>
      </c>
      <c r="BG85">
        <v>7359322</v>
      </c>
      <c r="BH85">
        <v>7475248</v>
      </c>
      <c r="BI85">
        <v>7598198</v>
      </c>
      <c r="BJ85">
        <v>7728735</v>
      </c>
      <c r="BL85" t="str">
        <f t="shared" si="1"/>
        <v>G</v>
      </c>
    </row>
    <row r="86" spans="1:64">
      <c r="A86" t="s">
        <v>364</v>
      </c>
      <c r="B86" t="s">
        <v>539</v>
      </c>
      <c r="C86" t="s">
        <v>363</v>
      </c>
      <c r="D86" t="s">
        <v>534</v>
      </c>
      <c r="E86" t="s">
        <v>533</v>
      </c>
      <c r="F86">
        <v>323302</v>
      </c>
      <c r="G86">
        <v>330282</v>
      </c>
      <c r="H86">
        <v>335448</v>
      </c>
      <c r="I86">
        <v>339030</v>
      </c>
      <c r="J86">
        <v>340590</v>
      </c>
      <c r="K86">
        <v>342604</v>
      </c>
      <c r="L86">
        <v>345186</v>
      </c>
      <c r="M86">
        <v>348147</v>
      </c>
      <c r="N86">
        <v>351586</v>
      </c>
      <c r="O86">
        <v>355568</v>
      </c>
      <c r="P86">
        <v>360082</v>
      </c>
      <c r="Q86">
        <v>365256</v>
      </c>
      <c r="R86">
        <v>371023</v>
      </c>
      <c r="S86">
        <v>377482</v>
      </c>
      <c r="T86">
        <v>385832</v>
      </c>
      <c r="U86">
        <v>393793</v>
      </c>
      <c r="V86">
        <v>401271</v>
      </c>
      <c r="W86">
        <v>408488</v>
      </c>
      <c r="X86">
        <v>415811</v>
      </c>
      <c r="Y86">
        <v>423741</v>
      </c>
      <c r="Z86">
        <v>432644</v>
      </c>
      <c r="AA86">
        <v>442441</v>
      </c>
      <c r="AB86">
        <v>453015</v>
      </c>
      <c r="AC86">
        <v>464480</v>
      </c>
      <c r="AD86">
        <v>476702</v>
      </c>
      <c r="AE86">
        <v>490365</v>
      </c>
      <c r="AF86">
        <v>505573</v>
      </c>
      <c r="AG86">
        <v>521925</v>
      </c>
      <c r="AH86">
        <v>538245</v>
      </c>
      <c r="AI86">
        <v>553126</v>
      </c>
      <c r="AJ86">
        <v>565561</v>
      </c>
      <c r="AK86">
        <v>575298</v>
      </c>
      <c r="AL86">
        <v>582736</v>
      </c>
      <c r="AM86">
        <v>589022</v>
      </c>
      <c r="AN86">
        <v>596467</v>
      </c>
      <c r="AO86">
        <v>603887</v>
      </c>
      <c r="AP86">
        <v>611327</v>
      </c>
      <c r="AQ86">
        <v>618744</v>
      </c>
      <c r="AR86">
        <v>626248</v>
      </c>
      <c r="AS86">
        <v>634039</v>
      </c>
      <c r="AT86">
        <v>642185</v>
      </c>
      <c r="AU86">
        <v>650811</v>
      </c>
      <c r="AV86">
        <v>659831</v>
      </c>
      <c r="AW86">
        <v>669080</v>
      </c>
      <c r="AX86">
        <v>678602</v>
      </c>
      <c r="AY86">
        <v>688279</v>
      </c>
      <c r="AZ86">
        <v>698066</v>
      </c>
      <c r="BA86">
        <v>708040</v>
      </c>
      <c r="BB86">
        <v>718209</v>
      </c>
      <c r="BC86">
        <v>728702</v>
      </c>
      <c r="BD86">
        <v>739520</v>
      </c>
      <c r="BE86">
        <v>750692</v>
      </c>
      <c r="BF86">
        <v>762191</v>
      </c>
      <c r="BG86">
        <v>773981</v>
      </c>
      <c r="BH86">
        <v>786032</v>
      </c>
      <c r="BI86">
        <v>798314</v>
      </c>
      <c r="BJ86">
        <v>810834</v>
      </c>
      <c r="BL86" t="str">
        <f t="shared" si="1"/>
        <v>G</v>
      </c>
    </row>
    <row r="87" spans="1:64">
      <c r="A87" t="s">
        <v>362</v>
      </c>
      <c r="B87" t="s">
        <v>539</v>
      </c>
      <c r="C87" t="s">
        <v>361</v>
      </c>
      <c r="D87" t="s">
        <v>534</v>
      </c>
      <c r="E87" t="s">
        <v>533</v>
      </c>
      <c r="F87">
        <v>532577</v>
      </c>
      <c r="G87">
        <v>537714</v>
      </c>
      <c r="H87">
        <v>542435</v>
      </c>
      <c r="I87">
        <v>547177</v>
      </c>
      <c r="J87">
        <v>552538</v>
      </c>
      <c r="K87">
        <v>558926</v>
      </c>
      <c r="L87">
        <v>566386</v>
      </c>
      <c r="M87">
        <v>574746</v>
      </c>
      <c r="N87">
        <v>583923</v>
      </c>
      <c r="O87">
        <v>593783</v>
      </c>
      <c r="P87">
        <v>604113</v>
      </c>
      <c r="Q87">
        <v>615190</v>
      </c>
      <c r="R87">
        <v>626893</v>
      </c>
      <c r="S87">
        <v>638164</v>
      </c>
      <c r="T87">
        <v>647582</v>
      </c>
      <c r="U87">
        <v>654304</v>
      </c>
      <c r="V87">
        <v>657766</v>
      </c>
      <c r="W87">
        <v>658615</v>
      </c>
      <c r="X87">
        <v>658732</v>
      </c>
      <c r="Y87">
        <v>659780</v>
      </c>
      <c r="Z87">
        <v>659864</v>
      </c>
      <c r="AA87">
        <v>663831</v>
      </c>
      <c r="AB87">
        <v>670881</v>
      </c>
      <c r="AC87">
        <v>679917</v>
      </c>
      <c r="AD87">
        <v>689248</v>
      </c>
      <c r="AE87">
        <v>697740</v>
      </c>
      <c r="AF87">
        <v>705025</v>
      </c>
      <c r="AG87">
        <v>711412</v>
      </c>
      <c r="AH87">
        <v>717063</v>
      </c>
      <c r="AI87">
        <v>722381</v>
      </c>
      <c r="AJ87">
        <v>727516</v>
      </c>
      <c r="AK87">
        <v>732532</v>
      </c>
      <c r="AL87">
        <v>740400</v>
      </c>
      <c r="AM87">
        <v>750122</v>
      </c>
      <c r="AN87">
        <v>758800</v>
      </c>
      <c r="AO87">
        <v>766045</v>
      </c>
      <c r="AP87">
        <v>771702</v>
      </c>
      <c r="AQ87">
        <v>776083</v>
      </c>
      <c r="AR87">
        <v>779717</v>
      </c>
      <c r="AS87">
        <v>783359</v>
      </c>
      <c r="AT87">
        <v>787536</v>
      </c>
      <c r="AU87">
        <v>792423</v>
      </c>
      <c r="AV87">
        <v>797871</v>
      </c>
      <c r="AW87">
        <v>803793</v>
      </c>
      <c r="AX87">
        <v>810031</v>
      </c>
      <c r="AY87">
        <v>816531</v>
      </c>
      <c r="AZ87">
        <v>823176</v>
      </c>
      <c r="BA87">
        <v>830038</v>
      </c>
      <c r="BB87">
        <v>837149</v>
      </c>
      <c r="BC87">
        <v>844581</v>
      </c>
      <c r="BD87">
        <v>852296</v>
      </c>
      <c r="BE87">
        <v>860630</v>
      </c>
      <c r="BF87">
        <v>869459</v>
      </c>
      <c r="BG87">
        <v>878632</v>
      </c>
      <c r="BH87">
        <v>887895</v>
      </c>
      <c r="BI87">
        <v>897090</v>
      </c>
      <c r="BJ87">
        <v>906142</v>
      </c>
      <c r="BL87" t="str">
        <f t="shared" si="1"/>
        <v>G</v>
      </c>
    </row>
    <row r="88" spans="1:64">
      <c r="A88" t="s">
        <v>360</v>
      </c>
      <c r="B88" t="s">
        <v>539</v>
      </c>
      <c r="C88" t="s">
        <v>359</v>
      </c>
      <c r="D88" t="s">
        <v>534</v>
      </c>
      <c r="E88" t="s">
        <v>533</v>
      </c>
      <c r="F88">
        <v>190121</v>
      </c>
      <c r="G88">
        <v>191248</v>
      </c>
      <c r="H88">
        <v>193702</v>
      </c>
      <c r="I88">
        <v>196421</v>
      </c>
      <c r="J88">
        <v>199757</v>
      </c>
      <c r="K88">
        <v>203881</v>
      </c>
      <c r="L88">
        <v>209116</v>
      </c>
      <c r="M88">
        <v>215144</v>
      </c>
      <c r="N88">
        <v>220672</v>
      </c>
      <c r="O88">
        <v>223970</v>
      </c>
      <c r="P88">
        <v>223897</v>
      </c>
      <c r="Q88">
        <v>220080</v>
      </c>
      <c r="R88">
        <v>213189</v>
      </c>
      <c r="S88">
        <v>204507</v>
      </c>
      <c r="T88">
        <v>195822</v>
      </c>
      <c r="U88">
        <v>188550</v>
      </c>
      <c r="V88">
        <v>182836</v>
      </c>
      <c r="W88">
        <v>178609</v>
      </c>
      <c r="X88">
        <v>176794</v>
      </c>
      <c r="Y88">
        <v>178442</v>
      </c>
      <c r="Z88">
        <v>184161</v>
      </c>
      <c r="AA88">
        <v>194540</v>
      </c>
      <c r="AB88">
        <v>209076</v>
      </c>
      <c r="AC88">
        <v>225947</v>
      </c>
      <c r="AD88">
        <v>239946</v>
      </c>
      <c r="AE88">
        <v>251443</v>
      </c>
      <c r="AF88">
        <v>259942</v>
      </c>
      <c r="AG88">
        <v>266032</v>
      </c>
      <c r="AH88">
        <v>270444</v>
      </c>
      <c r="AI88">
        <v>274346</v>
      </c>
      <c r="AJ88">
        <v>278538</v>
      </c>
      <c r="AK88">
        <v>283110</v>
      </c>
      <c r="AL88">
        <v>287808</v>
      </c>
      <c r="AM88">
        <v>292757</v>
      </c>
      <c r="AN88">
        <v>297979</v>
      </c>
      <c r="AO88">
        <v>308809</v>
      </c>
      <c r="AP88">
        <v>320535</v>
      </c>
      <c r="AQ88">
        <v>333192</v>
      </c>
      <c r="AR88">
        <v>346708</v>
      </c>
      <c r="AS88">
        <v>360977</v>
      </c>
      <c r="AT88">
        <v>375929</v>
      </c>
      <c r="AU88">
        <v>391534</v>
      </c>
      <c r="AV88">
        <v>407881</v>
      </c>
      <c r="AW88">
        <v>425088</v>
      </c>
      <c r="AX88">
        <v>443429</v>
      </c>
      <c r="AY88">
        <v>463054</v>
      </c>
      <c r="AZ88">
        <v>484021</v>
      </c>
      <c r="BA88">
        <v>506196</v>
      </c>
      <c r="BB88">
        <v>529414</v>
      </c>
      <c r="BC88">
        <v>553440</v>
      </c>
      <c r="BD88">
        <v>578052</v>
      </c>
      <c r="BE88">
        <v>603166</v>
      </c>
      <c r="BF88">
        <v>628733</v>
      </c>
      <c r="BG88">
        <v>654550</v>
      </c>
      <c r="BH88">
        <v>680410</v>
      </c>
      <c r="BI88">
        <v>706138</v>
      </c>
      <c r="BJ88">
        <v>731636</v>
      </c>
      <c r="BL88" t="str">
        <f t="shared" si="1"/>
        <v>E</v>
      </c>
    </row>
    <row r="89" spans="1:64">
      <c r="A89" t="s">
        <v>358</v>
      </c>
      <c r="B89" t="s">
        <v>539</v>
      </c>
      <c r="C89" t="s">
        <v>357</v>
      </c>
      <c r="D89" t="s">
        <v>534</v>
      </c>
      <c r="E89" t="s">
        <v>533</v>
      </c>
      <c r="F89">
        <v>3671291</v>
      </c>
      <c r="G89">
        <v>3657099</v>
      </c>
      <c r="H89">
        <v>3604016</v>
      </c>
      <c r="I89">
        <v>3542618</v>
      </c>
      <c r="J89">
        <v>3480851</v>
      </c>
      <c r="K89">
        <v>3422784</v>
      </c>
      <c r="L89">
        <v>3373709</v>
      </c>
      <c r="M89">
        <v>3326787</v>
      </c>
      <c r="N89">
        <v>3274028</v>
      </c>
      <c r="O89">
        <v>3212148</v>
      </c>
      <c r="P89">
        <v>3146066</v>
      </c>
      <c r="Q89">
        <v>3095190</v>
      </c>
      <c r="R89">
        <v>3070665</v>
      </c>
      <c r="S89">
        <v>3040175</v>
      </c>
      <c r="T89">
        <v>3006938</v>
      </c>
      <c r="U89">
        <v>2990786</v>
      </c>
      <c r="V89">
        <v>2992672</v>
      </c>
      <c r="W89">
        <v>2986905</v>
      </c>
      <c r="X89">
        <v>2980527</v>
      </c>
      <c r="Y89">
        <v>2972373</v>
      </c>
      <c r="Z89">
        <v>2956103</v>
      </c>
      <c r="AA89">
        <v>2943518</v>
      </c>
      <c r="AB89">
        <v>2942728</v>
      </c>
      <c r="AC89">
        <v>2940794</v>
      </c>
      <c r="AD89">
        <v>2936381</v>
      </c>
      <c r="AE89">
        <v>2928830</v>
      </c>
      <c r="AF89">
        <v>2919496</v>
      </c>
      <c r="AG89">
        <v>2910173</v>
      </c>
      <c r="AH89">
        <v>2901692</v>
      </c>
      <c r="AI89">
        <v>2897805</v>
      </c>
      <c r="AJ89">
        <v>2909451</v>
      </c>
      <c r="AK89">
        <v>2927247</v>
      </c>
      <c r="AL89">
        <v>2937007</v>
      </c>
      <c r="AM89">
        <v>2941678</v>
      </c>
      <c r="AN89">
        <v>2943828</v>
      </c>
      <c r="AO89">
        <v>2944834</v>
      </c>
      <c r="AP89">
        <v>2945109</v>
      </c>
      <c r="AQ89">
        <v>2946985</v>
      </c>
      <c r="AR89">
        <v>2950498</v>
      </c>
      <c r="AS89">
        <v>2949028</v>
      </c>
      <c r="AT89">
        <v>2948257</v>
      </c>
      <c r="AU89">
        <v>2942226</v>
      </c>
      <c r="AV89">
        <v>2910513</v>
      </c>
      <c r="AW89">
        <v>2875284</v>
      </c>
      <c r="AX89">
        <v>2840339</v>
      </c>
      <c r="AY89">
        <v>2807039</v>
      </c>
      <c r="AZ89">
        <v>2774156</v>
      </c>
      <c r="BA89">
        <v>2740132</v>
      </c>
      <c r="BB89">
        <v>2706538</v>
      </c>
      <c r="BC89">
        <v>2673237</v>
      </c>
      <c r="BD89">
        <v>2636648</v>
      </c>
      <c r="BE89">
        <v>2593105</v>
      </c>
      <c r="BF89">
        <v>2540353</v>
      </c>
      <c r="BG89">
        <v>2484388</v>
      </c>
      <c r="BH89">
        <v>2431404</v>
      </c>
      <c r="BI89">
        <v>2379837</v>
      </c>
      <c r="BJ89">
        <v>2328926</v>
      </c>
      <c r="BL89" t="str">
        <f t="shared" si="1"/>
        <v>G</v>
      </c>
    </row>
    <row r="90" spans="1:64">
      <c r="A90" t="s">
        <v>356</v>
      </c>
      <c r="B90" t="s">
        <v>539</v>
      </c>
      <c r="C90" t="s">
        <v>355</v>
      </c>
      <c r="D90" t="s">
        <v>534</v>
      </c>
      <c r="E90" t="s">
        <v>533</v>
      </c>
      <c r="F90">
        <v>62610</v>
      </c>
      <c r="G90">
        <v>63408</v>
      </c>
      <c r="H90">
        <v>64044</v>
      </c>
      <c r="I90">
        <v>64510</v>
      </c>
      <c r="J90">
        <v>64826</v>
      </c>
      <c r="K90">
        <v>65002</v>
      </c>
      <c r="L90">
        <v>65023</v>
      </c>
      <c r="M90">
        <v>64900</v>
      </c>
      <c r="N90">
        <v>64654</v>
      </c>
      <c r="O90">
        <v>64346</v>
      </c>
      <c r="P90">
        <v>64009</v>
      </c>
      <c r="Q90">
        <v>63780</v>
      </c>
      <c r="R90">
        <v>63544</v>
      </c>
      <c r="S90">
        <v>63271</v>
      </c>
      <c r="T90">
        <v>62882</v>
      </c>
      <c r="U90">
        <v>62342</v>
      </c>
      <c r="V90">
        <v>61596</v>
      </c>
      <c r="W90">
        <v>60688</v>
      </c>
      <c r="X90">
        <v>59877</v>
      </c>
      <c r="Y90">
        <v>59473</v>
      </c>
      <c r="Z90">
        <v>59704</v>
      </c>
      <c r="AA90">
        <v>60694</v>
      </c>
      <c r="AB90">
        <v>62337</v>
      </c>
      <c r="AC90">
        <v>64227</v>
      </c>
      <c r="AD90">
        <v>65821</v>
      </c>
      <c r="AE90">
        <v>66754</v>
      </c>
      <c r="AF90">
        <v>66863</v>
      </c>
      <c r="AG90">
        <v>66305</v>
      </c>
      <c r="AH90">
        <v>65378</v>
      </c>
      <c r="AI90">
        <v>64535</v>
      </c>
      <c r="AJ90">
        <v>64098</v>
      </c>
      <c r="AK90">
        <v>64136</v>
      </c>
      <c r="AL90">
        <v>64379</v>
      </c>
      <c r="AM90">
        <v>64857</v>
      </c>
      <c r="AN90">
        <v>65323</v>
      </c>
      <c r="AO90">
        <v>65619</v>
      </c>
      <c r="AP90">
        <v>65708</v>
      </c>
      <c r="AQ90">
        <v>65654</v>
      </c>
      <c r="AR90">
        <v>65507</v>
      </c>
      <c r="AS90">
        <v>65325</v>
      </c>
      <c r="AT90">
        <v>65167</v>
      </c>
      <c r="AU90">
        <v>65076</v>
      </c>
      <c r="AV90">
        <v>65285</v>
      </c>
      <c r="AW90">
        <v>65509</v>
      </c>
      <c r="AX90">
        <v>65738</v>
      </c>
      <c r="AY90">
        <v>65974</v>
      </c>
      <c r="AZ90">
        <v>66221</v>
      </c>
      <c r="BA90">
        <v>66479</v>
      </c>
      <c r="BB90">
        <v>66749</v>
      </c>
      <c r="BC90">
        <v>67033</v>
      </c>
      <c r="BD90">
        <v>67327</v>
      </c>
      <c r="BE90">
        <v>67633</v>
      </c>
      <c r="BF90">
        <v>67929</v>
      </c>
      <c r="BG90">
        <v>68223</v>
      </c>
      <c r="BH90">
        <v>68517</v>
      </c>
      <c r="BI90">
        <v>68804</v>
      </c>
      <c r="BJ90">
        <v>69095</v>
      </c>
      <c r="BL90" t="str">
        <f t="shared" si="1"/>
        <v>G</v>
      </c>
    </row>
    <row r="91" spans="1:64">
      <c r="A91" t="s">
        <v>354</v>
      </c>
      <c r="B91" t="s">
        <v>539</v>
      </c>
      <c r="C91" t="s">
        <v>353</v>
      </c>
      <c r="D91" t="s">
        <v>534</v>
      </c>
      <c r="E91" t="s">
        <v>533</v>
      </c>
      <c r="F91">
        <v>13476</v>
      </c>
      <c r="G91">
        <v>13545</v>
      </c>
      <c r="H91">
        <v>13508</v>
      </c>
      <c r="I91">
        <v>13474</v>
      </c>
      <c r="J91">
        <v>13335</v>
      </c>
      <c r="K91">
        <v>13308</v>
      </c>
      <c r="L91">
        <v>13166</v>
      </c>
      <c r="M91">
        <v>13051</v>
      </c>
      <c r="N91">
        <v>12939</v>
      </c>
      <c r="O91">
        <v>12805</v>
      </c>
      <c r="P91">
        <v>12647</v>
      </c>
      <c r="Q91">
        <v>12540</v>
      </c>
      <c r="R91">
        <v>12715</v>
      </c>
      <c r="S91">
        <v>12782</v>
      </c>
      <c r="T91">
        <v>12795</v>
      </c>
      <c r="U91">
        <v>12703</v>
      </c>
      <c r="V91">
        <v>12611</v>
      </c>
      <c r="W91">
        <v>12367</v>
      </c>
      <c r="X91">
        <v>12125</v>
      </c>
      <c r="Y91">
        <v>12033</v>
      </c>
      <c r="Z91">
        <v>11987</v>
      </c>
      <c r="AA91">
        <v>11987</v>
      </c>
      <c r="AB91">
        <v>11912</v>
      </c>
      <c r="AC91">
        <v>11860</v>
      </c>
      <c r="AD91">
        <v>11804</v>
      </c>
      <c r="AE91">
        <v>11725</v>
      </c>
      <c r="AF91">
        <v>11600</v>
      </c>
      <c r="AG91">
        <v>11541</v>
      </c>
      <c r="AH91">
        <v>11499</v>
      </c>
      <c r="AI91">
        <v>11414</v>
      </c>
      <c r="AJ91">
        <v>11288</v>
      </c>
      <c r="AK91">
        <v>11082</v>
      </c>
      <c r="AL91">
        <v>10894</v>
      </c>
      <c r="AM91">
        <v>10762</v>
      </c>
      <c r="AN91">
        <v>10710</v>
      </c>
      <c r="AO91">
        <v>10657</v>
      </c>
      <c r="AP91">
        <v>10565</v>
      </c>
      <c r="AQ91">
        <v>10513</v>
      </c>
      <c r="AR91">
        <v>10462</v>
      </c>
      <c r="AS91">
        <v>10392</v>
      </c>
      <c r="AT91">
        <v>10341</v>
      </c>
      <c r="AU91">
        <v>10228</v>
      </c>
      <c r="AV91">
        <v>10136</v>
      </c>
      <c r="AW91">
        <v>10026</v>
      </c>
      <c r="AX91">
        <v>9914</v>
      </c>
      <c r="AY91">
        <v>9760</v>
      </c>
      <c r="AZ91">
        <v>9554</v>
      </c>
      <c r="BA91">
        <v>9342</v>
      </c>
      <c r="BB91">
        <v>9132</v>
      </c>
      <c r="BC91">
        <v>8963</v>
      </c>
      <c r="BD91">
        <v>8887</v>
      </c>
      <c r="BE91">
        <v>8673</v>
      </c>
      <c r="BF91">
        <v>8408</v>
      </c>
      <c r="BG91">
        <v>8115</v>
      </c>
      <c r="BH91">
        <v>7856</v>
      </c>
      <c r="BI91">
        <v>7611</v>
      </c>
      <c r="BJ91">
        <v>7412</v>
      </c>
      <c r="BL91" t="str">
        <f t="shared" si="1"/>
        <v>G</v>
      </c>
    </row>
    <row r="92" spans="1:64">
      <c r="A92" t="s">
        <v>352</v>
      </c>
      <c r="B92" t="s">
        <v>539</v>
      </c>
      <c r="C92" t="s">
        <v>351</v>
      </c>
      <c r="D92" t="s">
        <v>534</v>
      </c>
      <c r="E92" t="s">
        <v>533</v>
      </c>
      <c r="F92">
        <v>2900320</v>
      </c>
      <c r="G92">
        <v>2958637</v>
      </c>
      <c r="H92">
        <v>3016761</v>
      </c>
      <c r="I92">
        <v>3075040</v>
      </c>
      <c r="J92">
        <v>3137200</v>
      </c>
      <c r="K92">
        <v>3214548</v>
      </c>
      <c r="L92">
        <v>3293742</v>
      </c>
      <c r="M92">
        <v>3374625</v>
      </c>
      <c r="N92">
        <v>3456852</v>
      </c>
      <c r="O92">
        <v>3539903</v>
      </c>
      <c r="P92">
        <v>3623526</v>
      </c>
      <c r="Q92">
        <v>3707542</v>
      </c>
      <c r="R92">
        <v>3792086</v>
      </c>
      <c r="S92">
        <v>3879673</v>
      </c>
      <c r="T92">
        <v>3975489</v>
      </c>
      <c r="U92">
        <v>4071392</v>
      </c>
      <c r="V92">
        <v>4167140</v>
      </c>
      <c r="W92">
        <v>4262952</v>
      </c>
      <c r="X92">
        <v>4359555</v>
      </c>
      <c r="Y92">
        <v>4458182</v>
      </c>
      <c r="Z92">
        <v>4559372</v>
      </c>
      <c r="AA92">
        <v>4658715</v>
      </c>
      <c r="AB92">
        <v>4746753</v>
      </c>
      <c r="AC92">
        <v>4835926</v>
      </c>
      <c r="AD92">
        <v>4925148</v>
      </c>
      <c r="AE92">
        <v>5013912</v>
      </c>
      <c r="AF92">
        <v>5101727</v>
      </c>
      <c r="AG92">
        <v>5189167</v>
      </c>
      <c r="AH92">
        <v>5276541</v>
      </c>
      <c r="AI92">
        <v>5365025</v>
      </c>
      <c r="AJ92">
        <v>5454811</v>
      </c>
      <c r="AK92">
        <v>5546480</v>
      </c>
      <c r="AL92">
        <v>5639499</v>
      </c>
      <c r="AM92">
        <v>5733631</v>
      </c>
      <c r="AN92">
        <v>5827709</v>
      </c>
      <c r="AO92">
        <v>5921389</v>
      </c>
      <c r="AP92">
        <v>6014093</v>
      </c>
      <c r="AQ92">
        <v>6106438</v>
      </c>
      <c r="AR92">
        <v>6199356</v>
      </c>
      <c r="AS92">
        <v>6294618</v>
      </c>
      <c r="AT92">
        <v>6393112</v>
      </c>
      <c r="AU92">
        <v>6495280</v>
      </c>
      <c r="AV92">
        <v>6600469</v>
      </c>
      <c r="AW92">
        <v>6707256</v>
      </c>
      <c r="AX92">
        <v>6813595</v>
      </c>
      <c r="AY92">
        <v>6918370</v>
      </c>
      <c r="AZ92">
        <v>7020970</v>
      </c>
      <c r="BA92">
        <v>7121546</v>
      </c>
      <c r="BB92">
        <v>7220422</v>
      </c>
      <c r="BC92">
        <v>7317873</v>
      </c>
      <c r="BD92">
        <v>7414256</v>
      </c>
      <c r="BE92">
        <v>7509589</v>
      </c>
      <c r="BF92">
        <v>7603153</v>
      </c>
      <c r="BG92">
        <v>7695016</v>
      </c>
      <c r="BH92">
        <v>7784232</v>
      </c>
      <c r="BI92">
        <v>7870889</v>
      </c>
      <c r="BJ92">
        <v>7954610</v>
      </c>
      <c r="BL92" t="str">
        <f t="shared" si="1"/>
        <v>G</v>
      </c>
    </row>
    <row r="93" spans="1:64">
      <c r="A93" t="s">
        <v>350</v>
      </c>
      <c r="B93" t="s">
        <v>539</v>
      </c>
      <c r="C93" t="s">
        <v>349</v>
      </c>
      <c r="D93" t="s">
        <v>534</v>
      </c>
      <c r="E93" t="s">
        <v>533</v>
      </c>
      <c r="F93">
        <v>33273</v>
      </c>
      <c r="G93">
        <v>33199</v>
      </c>
      <c r="H93">
        <v>33191</v>
      </c>
      <c r="I93">
        <v>33222</v>
      </c>
      <c r="J93">
        <v>33256</v>
      </c>
      <c r="K93">
        <v>33263</v>
      </c>
      <c r="L93">
        <v>33234</v>
      </c>
      <c r="M93">
        <v>33181</v>
      </c>
      <c r="N93">
        <v>33099</v>
      </c>
      <c r="O93">
        <v>32993</v>
      </c>
      <c r="P93">
        <v>31940</v>
      </c>
      <c r="Q93">
        <v>28158</v>
      </c>
      <c r="R93">
        <v>24525</v>
      </c>
      <c r="S93">
        <v>21139</v>
      </c>
      <c r="T93">
        <v>18045</v>
      </c>
      <c r="U93">
        <v>15280</v>
      </c>
      <c r="V93">
        <v>12845</v>
      </c>
      <c r="W93">
        <v>10739</v>
      </c>
      <c r="X93">
        <v>8931</v>
      </c>
      <c r="Y93">
        <v>7397</v>
      </c>
      <c r="Z93">
        <v>6505</v>
      </c>
      <c r="AA93">
        <v>6931</v>
      </c>
      <c r="AB93">
        <v>7385</v>
      </c>
      <c r="AC93">
        <v>7868</v>
      </c>
      <c r="AD93">
        <v>8384</v>
      </c>
      <c r="AE93">
        <v>8931</v>
      </c>
      <c r="AF93">
        <v>9511</v>
      </c>
      <c r="AG93">
        <v>10125</v>
      </c>
      <c r="AH93">
        <v>10779</v>
      </c>
      <c r="AI93">
        <v>11474</v>
      </c>
      <c r="AJ93">
        <v>12010</v>
      </c>
      <c r="AK93">
        <v>11939</v>
      </c>
      <c r="AL93">
        <v>11865</v>
      </c>
      <c r="AM93">
        <v>11785</v>
      </c>
      <c r="AN93">
        <v>11687</v>
      </c>
      <c r="AO93">
        <v>11565</v>
      </c>
      <c r="AP93">
        <v>11420</v>
      </c>
      <c r="AQ93">
        <v>11253</v>
      </c>
      <c r="AR93">
        <v>11066</v>
      </c>
      <c r="AS93">
        <v>10860</v>
      </c>
      <c r="AT93">
        <v>10673</v>
      </c>
      <c r="AU93">
        <v>10584</v>
      </c>
      <c r="AV93">
        <v>10477</v>
      </c>
      <c r="AW93">
        <v>10354</v>
      </c>
      <c r="AX93">
        <v>10223</v>
      </c>
      <c r="AY93">
        <v>10089</v>
      </c>
      <c r="AZ93">
        <v>9952</v>
      </c>
      <c r="BA93">
        <v>9814</v>
      </c>
      <c r="BB93">
        <v>9676</v>
      </c>
      <c r="BC93">
        <v>9541</v>
      </c>
      <c r="BD93">
        <v>9409</v>
      </c>
      <c r="BE93">
        <v>9282</v>
      </c>
      <c r="BF93">
        <v>9162</v>
      </c>
      <c r="BG93">
        <v>9052</v>
      </c>
      <c r="BH93">
        <v>8955</v>
      </c>
      <c r="BI93">
        <v>8873</v>
      </c>
      <c r="BJ93">
        <v>8808</v>
      </c>
      <c r="BL93" t="str">
        <f t="shared" si="1"/>
        <v>G</v>
      </c>
    </row>
    <row r="94" spans="1:64">
      <c r="A94" t="s">
        <v>348</v>
      </c>
      <c r="B94" t="s">
        <v>539</v>
      </c>
      <c r="C94" t="s">
        <v>347</v>
      </c>
      <c r="D94" t="s">
        <v>534</v>
      </c>
      <c r="E94" t="s">
        <v>533</v>
      </c>
      <c r="F94">
        <v>405940</v>
      </c>
      <c r="G94">
        <v>418096</v>
      </c>
      <c r="H94">
        <v>429923</v>
      </c>
      <c r="I94">
        <v>441225</v>
      </c>
      <c r="J94">
        <v>451792</v>
      </c>
      <c r="K94">
        <v>461464</v>
      </c>
      <c r="L94">
        <v>470155</v>
      </c>
      <c r="M94">
        <v>477915</v>
      </c>
      <c r="N94">
        <v>484906</v>
      </c>
      <c r="O94">
        <v>491412</v>
      </c>
      <c r="P94">
        <v>497507</v>
      </c>
      <c r="Q94">
        <v>502912</v>
      </c>
      <c r="R94">
        <v>507955</v>
      </c>
      <c r="S94">
        <v>512766</v>
      </c>
      <c r="T94">
        <v>517541</v>
      </c>
      <c r="U94">
        <v>522335</v>
      </c>
      <c r="V94">
        <v>527298</v>
      </c>
      <c r="W94">
        <v>532279</v>
      </c>
      <c r="X94">
        <v>536816</v>
      </c>
      <c r="Y94">
        <v>540234</v>
      </c>
      <c r="Z94">
        <v>542300</v>
      </c>
      <c r="AA94">
        <v>544117</v>
      </c>
      <c r="AB94">
        <v>544489</v>
      </c>
      <c r="AC94">
        <v>543589</v>
      </c>
      <c r="AD94">
        <v>541692</v>
      </c>
      <c r="AE94">
        <v>539050</v>
      </c>
      <c r="AF94">
        <v>535557</v>
      </c>
      <c r="AG94">
        <v>531368</v>
      </c>
      <c r="AH94">
        <v>527291</v>
      </c>
      <c r="AI94">
        <v>524404</v>
      </c>
      <c r="AJ94">
        <v>523416</v>
      </c>
      <c r="AK94">
        <v>524776</v>
      </c>
      <c r="AL94">
        <v>528153</v>
      </c>
      <c r="AM94">
        <v>532600</v>
      </c>
      <c r="AN94">
        <v>536709</v>
      </c>
      <c r="AO94">
        <v>539474</v>
      </c>
      <c r="AP94">
        <v>540556</v>
      </c>
      <c r="AQ94">
        <v>540274</v>
      </c>
      <c r="AR94">
        <v>539124</v>
      </c>
      <c r="AS94">
        <v>537894</v>
      </c>
      <c r="AT94">
        <v>537149</v>
      </c>
      <c r="AU94">
        <v>537071</v>
      </c>
      <c r="AV94">
        <v>537462</v>
      </c>
      <c r="AW94">
        <v>538097</v>
      </c>
      <c r="AX94">
        <v>538499</v>
      </c>
      <c r="AY94">
        <v>538421</v>
      </c>
      <c r="AZ94">
        <v>537779</v>
      </c>
      <c r="BA94">
        <v>536738</v>
      </c>
      <c r="BB94">
        <v>535719</v>
      </c>
      <c r="BC94">
        <v>535251</v>
      </c>
      <c r="BD94">
        <v>535736</v>
      </c>
      <c r="BE94">
        <v>537322</v>
      </c>
      <c r="BF94">
        <v>539823</v>
      </c>
      <c r="BG94">
        <v>542922</v>
      </c>
      <c r="BH94">
        <v>546139</v>
      </c>
      <c r="BI94">
        <v>549080</v>
      </c>
      <c r="BJ94">
        <v>551667</v>
      </c>
      <c r="BL94" t="str">
        <f t="shared" si="1"/>
        <v>G</v>
      </c>
    </row>
    <row r="95" spans="1:64">
      <c r="A95" t="s">
        <v>346</v>
      </c>
      <c r="B95" t="s">
        <v>536</v>
      </c>
      <c r="C95" t="s">
        <v>345</v>
      </c>
      <c r="D95" t="s">
        <v>534</v>
      </c>
      <c r="E95" t="s">
        <v>533</v>
      </c>
      <c r="F95">
        <v>267647761</v>
      </c>
      <c r="G95">
        <v>267832044</v>
      </c>
      <c r="H95">
        <v>267392090</v>
      </c>
      <c r="I95">
        <v>266680467</v>
      </c>
      <c r="J95">
        <v>265832344</v>
      </c>
      <c r="K95">
        <v>264761848</v>
      </c>
      <c r="L95">
        <v>263469344</v>
      </c>
      <c r="M95">
        <v>261902979</v>
      </c>
      <c r="N95">
        <v>260046886</v>
      </c>
      <c r="O95">
        <v>258831800</v>
      </c>
      <c r="P95">
        <v>257391531</v>
      </c>
      <c r="Q95">
        <v>256673664</v>
      </c>
      <c r="R95">
        <v>256207803</v>
      </c>
      <c r="S95">
        <v>255532876</v>
      </c>
      <c r="T95">
        <v>255091094</v>
      </c>
      <c r="U95">
        <v>254647565</v>
      </c>
      <c r="V95">
        <v>254360049</v>
      </c>
      <c r="W95">
        <v>254181155</v>
      </c>
      <c r="X95">
        <v>253971910</v>
      </c>
      <c r="Y95">
        <v>253850047</v>
      </c>
      <c r="Z95">
        <v>253627905</v>
      </c>
      <c r="AA95">
        <v>253061832</v>
      </c>
      <c r="AB95">
        <v>252640509</v>
      </c>
      <c r="AC95">
        <v>252274740</v>
      </c>
      <c r="AD95">
        <v>251918835</v>
      </c>
      <c r="AE95">
        <v>251595971</v>
      </c>
      <c r="AF95">
        <v>251043058</v>
      </c>
      <c r="AG95">
        <v>250676761</v>
      </c>
      <c r="AH95">
        <v>249446169</v>
      </c>
      <c r="AI95">
        <v>249090083</v>
      </c>
      <c r="AJ95">
        <v>248672097</v>
      </c>
      <c r="AK95">
        <v>248109410</v>
      </c>
      <c r="AL95">
        <v>247597403</v>
      </c>
      <c r="AM95">
        <v>247061354</v>
      </c>
      <c r="AN95">
        <v>246444257</v>
      </c>
      <c r="AO95">
        <v>245828247</v>
      </c>
      <c r="AP95">
        <v>245260526</v>
      </c>
      <c r="AQ95">
        <v>244716657</v>
      </c>
      <c r="AR95">
        <v>244101063</v>
      </c>
      <c r="AS95">
        <v>243426369</v>
      </c>
      <c r="AT95">
        <v>242705380</v>
      </c>
      <c r="AU95">
        <v>240844434</v>
      </c>
      <c r="AV95">
        <v>238399749</v>
      </c>
      <c r="AW95">
        <v>236151652</v>
      </c>
      <c r="AX95">
        <v>234069914</v>
      </c>
      <c r="AY95">
        <v>232091781</v>
      </c>
      <c r="AZ95">
        <v>230493575</v>
      </c>
      <c r="BA95">
        <v>229107587</v>
      </c>
      <c r="BB95">
        <v>227860844</v>
      </c>
      <c r="BC95">
        <v>226485635</v>
      </c>
      <c r="BD95">
        <v>224989804</v>
      </c>
      <c r="BE95">
        <v>223103055</v>
      </c>
      <c r="BF95">
        <v>221660003</v>
      </c>
      <c r="BG95">
        <v>220370552</v>
      </c>
      <c r="BH95">
        <v>219172936</v>
      </c>
      <c r="BI95">
        <v>217942207</v>
      </c>
      <c r="BJ95">
        <v>216792236</v>
      </c>
      <c r="BL95" t="str">
        <f t="shared" si="1"/>
        <v>H</v>
      </c>
    </row>
    <row r="96" spans="1:64">
      <c r="A96" t="s">
        <v>344</v>
      </c>
      <c r="B96" t="s">
        <v>539</v>
      </c>
      <c r="C96" t="s">
        <v>343</v>
      </c>
      <c r="D96" t="s">
        <v>534</v>
      </c>
      <c r="E96" t="s">
        <v>533</v>
      </c>
      <c r="F96">
        <v>455190</v>
      </c>
      <c r="G96">
        <v>465932</v>
      </c>
      <c r="H96">
        <v>476544</v>
      </c>
      <c r="I96">
        <v>483476</v>
      </c>
      <c r="J96">
        <v>485492</v>
      </c>
      <c r="K96">
        <v>488523</v>
      </c>
      <c r="L96">
        <v>483067</v>
      </c>
      <c r="M96">
        <v>485528</v>
      </c>
      <c r="N96">
        <v>485985</v>
      </c>
      <c r="O96">
        <v>483915</v>
      </c>
      <c r="P96">
        <v>485809</v>
      </c>
      <c r="Q96">
        <v>483858</v>
      </c>
      <c r="R96">
        <v>475286</v>
      </c>
      <c r="S96">
        <v>471072</v>
      </c>
      <c r="T96">
        <v>468381</v>
      </c>
      <c r="U96">
        <v>459768</v>
      </c>
      <c r="V96">
        <v>448321</v>
      </c>
      <c r="W96">
        <v>437973</v>
      </c>
      <c r="X96">
        <v>429363</v>
      </c>
      <c r="Y96">
        <v>436525</v>
      </c>
      <c r="Z96">
        <v>431477</v>
      </c>
      <c r="AA96">
        <v>425350</v>
      </c>
      <c r="AB96">
        <v>416422</v>
      </c>
      <c r="AC96">
        <v>407510</v>
      </c>
      <c r="AD96">
        <v>396584</v>
      </c>
      <c r="AE96">
        <v>386299</v>
      </c>
      <c r="AF96">
        <v>317775</v>
      </c>
      <c r="AG96">
        <v>175228</v>
      </c>
      <c r="AH96">
        <v>95163</v>
      </c>
      <c r="AI96">
        <v>51517</v>
      </c>
      <c r="AJ96">
        <v>27553</v>
      </c>
      <c r="AK96">
        <v>9663</v>
      </c>
      <c r="AL96">
        <v>1218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L96" t="str">
        <f t="shared" si="1"/>
        <v>H</v>
      </c>
    </row>
    <row r="97" spans="1:64">
      <c r="A97" t="s">
        <v>342</v>
      </c>
      <c r="B97" t="s">
        <v>539</v>
      </c>
      <c r="C97" t="s">
        <v>341</v>
      </c>
      <c r="D97" t="s">
        <v>534</v>
      </c>
      <c r="E97" t="s">
        <v>533</v>
      </c>
      <c r="F97">
        <v>1574908</v>
      </c>
      <c r="G97">
        <v>1607567</v>
      </c>
      <c r="H97">
        <v>1640451</v>
      </c>
      <c r="I97">
        <v>1673813</v>
      </c>
      <c r="J97">
        <v>1707891</v>
      </c>
      <c r="K97">
        <v>1742992</v>
      </c>
      <c r="L97">
        <v>1779109</v>
      </c>
      <c r="M97">
        <v>1816201</v>
      </c>
      <c r="N97">
        <v>1854069</v>
      </c>
      <c r="O97">
        <v>1892577</v>
      </c>
      <c r="P97">
        <v>1931490</v>
      </c>
      <c r="Q97">
        <v>1970747</v>
      </c>
      <c r="R97">
        <v>2010389</v>
      </c>
      <c r="S97">
        <v>2050684</v>
      </c>
      <c r="T97">
        <v>2093417</v>
      </c>
      <c r="U97">
        <v>2140749</v>
      </c>
      <c r="V97">
        <v>2189557</v>
      </c>
      <c r="W97">
        <v>2239694</v>
      </c>
      <c r="X97">
        <v>2290925</v>
      </c>
      <c r="Y97">
        <v>2342978</v>
      </c>
      <c r="Z97">
        <v>2395668</v>
      </c>
      <c r="AA97">
        <v>2448910</v>
      </c>
      <c r="AB97">
        <v>2502664</v>
      </c>
      <c r="AC97">
        <v>2556802</v>
      </c>
      <c r="AD97">
        <v>2611139</v>
      </c>
      <c r="AE97">
        <v>2665682</v>
      </c>
      <c r="AF97">
        <v>2720230</v>
      </c>
      <c r="AG97">
        <v>2774724</v>
      </c>
      <c r="AH97">
        <v>2830087</v>
      </c>
      <c r="AI97">
        <v>2889975</v>
      </c>
      <c r="AJ97">
        <v>2950402</v>
      </c>
      <c r="AK97">
        <v>3011368</v>
      </c>
      <c r="AL97">
        <v>3072713</v>
      </c>
      <c r="AM97">
        <v>3134384</v>
      </c>
      <c r="AN97">
        <v>3196035</v>
      </c>
      <c r="AO97">
        <v>3257527</v>
      </c>
      <c r="AP97">
        <v>3318738</v>
      </c>
      <c r="AQ97">
        <v>3379550</v>
      </c>
      <c r="AR97">
        <v>3439856</v>
      </c>
      <c r="AS97">
        <v>3499523</v>
      </c>
      <c r="AT97">
        <v>3558474</v>
      </c>
      <c r="AU97">
        <v>3616662</v>
      </c>
      <c r="AV97">
        <v>3665406</v>
      </c>
      <c r="AW97">
        <v>3711536</v>
      </c>
      <c r="AX97">
        <v>3755165</v>
      </c>
      <c r="AY97">
        <v>3796137</v>
      </c>
      <c r="AZ97">
        <v>3834202</v>
      </c>
      <c r="BA97">
        <v>3869402</v>
      </c>
      <c r="BB97">
        <v>3901847</v>
      </c>
      <c r="BC97">
        <v>3931536</v>
      </c>
      <c r="BD97">
        <v>3958406</v>
      </c>
      <c r="BE97">
        <v>3982377</v>
      </c>
      <c r="BF97">
        <v>4003608</v>
      </c>
      <c r="BG97">
        <v>4022667</v>
      </c>
      <c r="BH97">
        <v>4040171</v>
      </c>
      <c r="BI97">
        <v>4056567</v>
      </c>
      <c r="BJ97">
        <v>4072085</v>
      </c>
      <c r="BL97" t="str">
        <f t="shared" si="1"/>
        <v>H</v>
      </c>
    </row>
    <row r="98" spans="1:64">
      <c r="A98" t="s">
        <v>340</v>
      </c>
      <c r="B98" t="s">
        <v>536</v>
      </c>
      <c r="C98" t="s">
        <v>339</v>
      </c>
      <c r="D98" t="s">
        <v>534</v>
      </c>
      <c r="E98" t="s">
        <v>533</v>
      </c>
      <c r="F98">
        <v>142584411</v>
      </c>
      <c r="G98">
        <v>145387811</v>
      </c>
      <c r="H98">
        <v>148272550</v>
      </c>
      <c r="I98">
        <v>151234996</v>
      </c>
      <c r="J98">
        <v>154266737</v>
      </c>
      <c r="K98">
        <v>157389194</v>
      </c>
      <c r="L98">
        <v>160639122</v>
      </c>
      <c r="M98">
        <v>163976736</v>
      </c>
      <c r="N98">
        <v>167399903</v>
      </c>
      <c r="O98">
        <v>170900135</v>
      </c>
      <c r="P98">
        <v>174536403</v>
      </c>
      <c r="Q98">
        <v>178254395</v>
      </c>
      <c r="R98">
        <v>182062344</v>
      </c>
      <c r="S98">
        <v>185950051</v>
      </c>
      <c r="T98">
        <v>189927559</v>
      </c>
      <c r="U98">
        <v>193941682</v>
      </c>
      <c r="V98">
        <v>197985176</v>
      </c>
      <c r="W98">
        <v>202097683</v>
      </c>
      <c r="X98">
        <v>206244788</v>
      </c>
      <c r="Y98">
        <v>210642027</v>
      </c>
      <c r="Z98">
        <v>215122008</v>
      </c>
      <c r="AA98">
        <v>219672289</v>
      </c>
      <c r="AB98">
        <v>224277836</v>
      </c>
      <c r="AC98">
        <v>228899576</v>
      </c>
      <c r="AD98">
        <v>233572868</v>
      </c>
      <c r="AE98">
        <v>238338733</v>
      </c>
      <c r="AF98">
        <v>243328069</v>
      </c>
      <c r="AG98">
        <v>248545762</v>
      </c>
      <c r="AH98">
        <v>254014558</v>
      </c>
      <c r="AI98">
        <v>259806045</v>
      </c>
      <c r="AJ98">
        <v>265855630</v>
      </c>
      <c r="AK98">
        <v>272371101</v>
      </c>
      <c r="AL98">
        <v>279260451</v>
      </c>
      <c r="AM98">
        <v>286448438</v>
      </c>
      <c r="AN98">
        <v>293950645</v>
      </c>
      <c r="AO98">
        <v>301462386</v>
      </c>
      <c r="AP98">
        <v>308926432</v>
      </c>
      <c r="AQ98">
        <v>316305254</v>
      </c>
      <c r="AR98">
        <v>323799912</v>
      </c>
      <c r="AS98">
        <v>331482541</v>
      </c>
      <c r="AT98">
        <v>339451500</v>
      </c>
      <c r="AU98">
        <v>347612487</v>
      </c>
      <c r="AV98">
        <v>356019378</v>
      </c>
      <c r="AW98">
        <v>364564506</v>
      </c>
      <c r="AX98">
        <v>373228884</v>
      </c>
      <c r="AY98">
        <v>381921719</v>
      </c>
      <c r="AZ98">
        <v>390667815</v>
      </c>
      <c r="BA98">
        <v>399460902</v>
      </c>
      <c r="BB98">
        <v>408217840</v>
      </c>
      <c r="BC98">
        <v>417123389</v>
      </c>
      <c r="BD98">
        <v>426202419</v>
      </c>
      <c r="BE98">
        <v>435464046</v>
      </c>
      <c r="BF98">
        <v>444880949</v>
      </c>
      <c r="BG98">
        <v>454426697</v>
      </c>
      <c r="BH98">
        <v>464055829</v>
      </c>
      <c r="BI98">
        <v>473733394</v>
      </c>
      <c r="BJ98">
        <v>483446479</v>
      </c>
      <c r="BL98" t="str">
        <f t="shared" si="1"/>
        <v>H</v>
      </c>
    </row>
    <row r="99" spans="1:64">
      <c r="A99" t="s">
        <v>338</v>
      </c>
      <c r="B99" t="s">
        <v>539</v>
      </c>
      <c r="C99" t="s">
        <v>337</v>
      </c>
      <c r="D99" t="s">
        <v>534</v>
      </c>
      <c r="E99" t="s">
        <v>533</v>
      </c>
      <c r="F99">
        <v>2891624</v>
      </c>
      <c r="G99">
        <v>2876785</v>
      </c>
      <c r="H99">
        <v>2857389</v>
      </c>
      <c r="I99">
        <v>2835932</v>
      </c>
      <c r="J99">
        <v>2812582</v>
      </c>
      <c r="K99">
        <v>2787536</v>
      </c>
      <c r="L99">
        <v>2760449</v>
      </c>
      <c r="M99">
        <v>2732268</v>
      </c>
      <c r="N99">
        <v>2702363</v>
      </c>
      <c r="O99">
        <v>2670367</v>
      </c>
      <c r="P99">
        <v>2637954</v>
      </c>
      <c r="Q99">
        <v>2605917</v>
      </c>
      <c r="R99">
        <v>2575879</v>
      </c>
      <c r="S99">
        <v>2544713</v>
      </c>
      <c r="T99">
        <v>2511709</v>
      </c>
      <c r="U99">
        <v>2477012</v>
      </c>
      <c r="V99">
        <v>2441262</v>
      </c>
      <c r="W99">
        <v>2397745</v>
      </c>
      <c r="X99">
        <v>2365430</v>
      </c>
      <c r="Y99">
        <v>2328010</v>
      </c>
      <c r="Z99">
        <v>2291201</v>
      </c>
      <c r="AA99">
        <v>2263081</v>
      </c>
      <c r="AB99">
        <v>2260072</v>
      </c>
      <c r="AC99">
        <v>2255422</v>
      </c>
      <c r="AD99">
        <v>2249161</v>
      </c>
      <c r="AE99">
        <v>2242800</v>
      </c>
      <c r="AF99">
        <v>2236292</v>
      </c>
      <c r="AG99">
        <v>2228227</v>
      </c>
      <c r="AH99">
        <v>2219569</v>
      </c>
      <c r="AI99">
        <v>2207598</v>
      </c>
      <c r="AJ99">
        <v>2196936</v>
      </c>
      <c r="AK99">
        <v>2059491</v>
      </c>
      <c r="AL99">
        <v>2034967</v>
      </c>
      <c r="AM99">
        <v>2105910</v>
      </c>
      <c r="AN99">
        <v>2103985</v>
      </c>
      <c r="AO99">
        <v>2106093</v>
      </c>
      <c r="AP99">
        <v>2020907</v>
      </c>
      <c r="AQ99">
        <v>2049628</v>
      </c>
      <c r="AR99">
        <v>2011542</v>
      </c>
      <c r="AS99">
        <v>2028898</v>
      </c>
      <c r="AT99">
        <v>1965719</v>
      </c>
      <c r="AU99">
        <v>1965810</v>
      </c>
      <c r="AV99">
        <v>1959106</v>
      </c>
      <c r="AW99">
        <v>1951824</v>
      </c>
      <c r="AX99">
        <v>1943527</v>
      </c>
      <c r="AY99">
        <v>1936445</v>
      </c>
      <c r="AZ99">
        <v>1926605</v>
      </c>
      <c r="BA99">
        <v>1915376</v>
      </c>
      <c r="BB99">
        <v>1904710</v>
      </c>
      <c r="BC99">
        <v>1891792</v>
      </c>
      <c r="BD99">
        <v>1875922</v>
      </c>
      <c r="BE99">
        <v>1806422</v>
      </c>
      <c r="BF99">
        <v>1789216</v>
      </c>
      <c r="BG99">
        <v>1772111</v>
      </c>
      <c r="BH99">
        <v>1752320</v>
      </c>
      <c r="BI99">
        <v>1724991</v>
      </c>
      <c r="BJ99">
        <v>1698101</v>
      </c>
      <c r="BL99" t="str">
        <f t="shared" si="1"/>
        <v>C</v>
      </c>
    </row>
    <row r="100" spans="1:64">
      <c r="A100" t="s">
        <v>336</v>
      </c>
      <c r="B100" t="s">
        <v>539</v>
      </c>
      <c r="C100" t="s">
        <v>335</v>
      </c>
      <c r="D100" t="s">
        <v>534</v>
      </c>
      <c r="E100" t="s">
        <v>533</v>
      </c>
      <c r="F100">
        <v>3263309</v>
      </c>
      <c r="G100">
        <v>3313412</v>
      </c>
      <c r="H100">
        <v>3364296</v>
      </c>
      <c r="I100">
        <v>3415863</v>
      </c>
      <c r="J100">
        <v>3467878</v>
      </c>
      <c r="K100">
        <v>3520268</v>
      </c>
      <c r="L100">
        <v>3573093</v>
      </c>
      <c r="M100">
        <v>3626263</v>
      </c>
      <c r="N100">
        <v>3678805</v>
      </c>
      <c r="O100">
        <v>3729660</v>
      </c>
      <c r="P100">
        <v>3778120</v>
      </c>
      <c r="Q100">
        <v>3823883</v>
      </c>
      <c r="R100">
        <v>3885497</v>
      </c>
      <c r="S100">
        <v>3951163</v>
      </c>
      <c r="T100">
        <v>4019324</v>
      </c>
      <c r="U100">
        <v>4091519</v>
      </c>
      <c r="V100">
        <v>4168019</v>
      </c>
      <c r="W100">
        <v>4248618</v>
      </c>
      <c r="X100">
        <v>4333950</v>
      </c>
      <c r="Y100">
        <v>4424458</v>
      </c>
      <c r="Z100">
        <v>4520292</v>
      </c>
      <c r="AA100">
        <v>4621887</v>
      </c>
      <c r="AB100">
        <v>4728780</v>
      </c>
      <c r="AC100">
        <v>4794439</v>
      </c>
      <c r="AD100">
        <v>4848923</v>
      </c>
      <c r="AE100">
        <v>4899167</v>
      </c>
      <c r="AF100">
        <v>4944287</v>
      </c>
      <c r="AG100">
        <v>4984449</v>
      </c>
      <c r="AH100">
        <v>5019462</v>
      </c>
      <c r="AI100">
        <v>5049926</v>
      </c>
      <c r="AJ100">
        <v>5075598</v>
      </c>
      <c r="AK100">
        <v>5096377</v>
      </c>
      <c r="AL100">
        <v>5111787</v>
      </c>
      <c r="AM100">
        <v>5166817</v>
      </c>
      <c r="AN100">
        <v>5219937</v>
      </c>
      <c r="AO100">
        <v>5271331</v>
      </c>
      <c r="AP100">
        <v>5320989</v>
      </c>
      <c r="AQ100">
        <v>5370761</v>
      </c>
      <c r="AR100">
        <v>5418473</v>
      </c>
      <c r="AS100">
        <v>5463531</v>
      </c>
      <c r="AT100">
        <v>5505685</v>
      </c>
      <c r="AU100">
        <v>5454499</v>
      </c>
      <c r="AV100">
        <v>5394930</v>
      </c>
      <c r="AW100">
        <v>5328032</v>
      </c>
      <c r="AX100">
        <v>5254379</v>
      </c>
      <c r="AY100">
        <v>5179725</v>
      </c>
      <c r="AZ100">
        <v>5104066</v>
      </c>
      <c r="BA100">
        <v>5027879</v>
      </c>
      <c r="BB100">
        <v>4951506</v>
      </c>
      <c r="BC100">
        <v>4874904</v>
      </c>
      <c r="BD100">
        <v>4798216</v>
      </c>
      <c r="BE100">
        <v>4721914</v>
      </c>
      <c r="BF100">
        <v>4646504</v>
      </c>
      <c r="BG100">
        <v>4572456</v>
      </c>
      <c r="BH100">
        <v>4500064</v>
      </c>
      <c r="BI100">
        <v>4429559</v>
      </c>
      <c r="BJ100">
        <v>4361279</v>
      </c>
      <c r="BL100" t="str">
        <f t="shared" si="1"/>
        <v>H</v>
      </c>
    </row>
    <row r="101" spans="1:64">
      <c r="A101" t="s">
        <v>334</v>
      </c>
      <c r="B101" t="s">
        <v>539</v>
      </c>
      <c r="C101" t="s">
        <v>333</v>
      </c>
      <c r="D101" t="s">
        <v>534</v>
      </c>
      <c r="E101" t="s">
        <v>533</v>
      </c>
      <c r="F101">
        <v>4401831</v>
      </c>
      <c r="G101">
        <v>4379303</v>
      </c>
      <c r="H101">
        <v>4350895</v>
      </c>
      <c r="I101">
        <v>4319558</v>
      </c>
      <c r="J101">
        <v>4290506</v>
      </c>
      <c r="K101">
        <v>4259900</v>
      </c>
      <c r="L101">
        <v>4230146</v>
      </c>
      <c r="M101">
        <v>4203213</v>
      </c>
      <c r="N101">
        <v>4176578</v>
      </c>
      <c r="O101">
        <v>4151312</v>
      </c>
      <c r="P101">
        <v>4123586</v>
      </c>
      <c r="Q101">
        <v>4091134</v>
      </c>
      <c r="R101">
        <v>4059050</v>
      </c>
      <c r="S101">
        <v>4028025</v>
      </c>
      <c r="T101">
        <v>4001823</v>
      </c>
      <c r="U101">
        <v>3981051</v>
      </c>
      <c r="V101">
        <v>3958606</v>
      </c>
      <c r="W101">
        <v>3932744</v>
      </c>
      <c r="X101">
        <v>3902097</v>
      </c>
      <c r="Y101">
        <v>3864948</v>
      </c>
      <c r="Z101">
        <v>3835546</v>
      </c>
      <c r="AA101">
        <v>3816417</v>
      </c>
      <c r="AB101">
        <v>3794791</v>
      </c>
      <c r="AC101">
        <v>3769746</v>
      </c>
      <c r="AD101">
        <v>3742901</v>
      </c>
      <c r="AE101">
        <v>3716933</v>
      </c>
      <c r="AF101">
        <v>3691570</v>
      </c>
      <c r="AG101">
        <v>3666384</v>
      </c>
      <c r="AH101">
        <v>3641801</v>
      </c>
      <c r="AI101">
        <v>3583700</v>
      </c>
      <c r="AJ101">
        <v>3543962</v>
      </c>
      <c r="AK101">
        <v>3556728</v>
      </c>
      <c r="AL101">
        <v>3568401</v>
      </c>
      <c r="AM101">
        <v>3577385</v>
      </c>
      <c r="AN101">
        <v>3585524</v>
      </c>
      <c r="AO101">
        <v>3593550</v>
      </c>
      <c r="AP101">
        <v>3600375</v>
      </c>
      <c r="AQ101">
        <v>3606198</v>
      </c>
      <c r="AR101">
        <v>3610855</v>
      </c>
      <c r="AS101">
        <v>3613643</v>
      </c>
      <c r="AT101">
        <v>3617236</v>
      </c>
      <c r="AU101">
        <v>3599271</v>
      </c>
      <c r="AV101">
        <v>3547284</v>
      </c>
      <c r="AW101">
        <v>3495810</v>
      </c>
      <c r="AX101">
        <v>3446941</v>
      </c>
      <c r="AY101">
        <v>3393894</v>
      </c>
      <c r="AZ101">
        <v>3337350</v>
      </c>
      <c r="BA101">
        <v>3281402</v>
      </c>
      <c r="BB101">
        <v>3225270</v>
      </c>
      <c r="BC101">
        <v>3170565</v>
      </c>
      <c r="BD101">
        <v>3114107</v>
      </c>
      <c r="BE101">
        <v>3056534</v>
      </c>
      <c r="BF101">
        <v>2992775</v>
      </c>
      <c r="BG101">
        <v>2937652</v>
      </c>
      <c r="BH101">
        <v>2883870</v>
      </c>
      <c r="BI101">
        <v>2832134</v>
      </c>
      <c r="BJ101">
        <v>2781231</v>
      </c>
      <c r="BL101" t="str">
        <f t="shared" si="1"/>
        <v>H</v>
      </c>
    </row>
    <row r="102" spans="1:64">
      <c r="A102" t="s">
        <v>332</v>
      </c>
      <c r="B102" t="s">
        <v>536</v>
      </c>
      <c r="C102" t="s">
        <v>331</v>
      </c>
      <c r="D102" t="s">
        <v>534</v>
      </c>
      <c r="E102" t="s">
        <v>533</v>
      </c>
      <c r="F102">
        <v>1420723455</v>
      </c>
      <c r="G102">
        <v>1424762259</v>
      </c>
      <c r="H102">
        <v>1438861917</v>
      </c>
      <c r="I102">
        <v>1462102195</v>
      </c>
      <c r="J102">
        <v>1484923638</v>
      </c>
      <c r="K102">
        <v>1513658712</v>
      </c>
      <c r="L102">
        <v>1544796169</v>
      </c>
      <c r="M102">
        <v>1575155112</v>
      </c>
      <c r="N102">
        <v>1606377276</v>
      </c>
      <c r="O102">
        <v>1639147704</v>
      </c>
      <c r="P102">
        <v>1672893949</v>
      </c>
      <c r="Q102">
        <v>1707083035</v>
      </c>
      <c r="R102">
        <v>1739450243</v>
      </c>
      <c r="S102">
        <v>1770351939</v>
      </c>
      <c r="T102">
        <v>1799138057</v>
      </c>
      <c r="U102">
        <v>1826039238</v>
      </c>
      <c r="V102">
        <v>1852038064</v>
      </c>
      <c r="W102">
        <v>1876777105</v>
      </c>
      <c r="X102">
        <v>1898406430</v>
      </c>
      <c r="Y102">
        <v>1917204413</v>
      </c>
      <c r="Z102">
        <v>1935603125</v>
      </c>
      <c r="AA102">
        <v>1953691557</v>
      </c>
      <c r="AB102">
        <v>1973591992</v>
      </c>
      <c r="AC102">
        <v>1994703883</v>
      </c>
      <c r="AD102">
        <v>2014488757</v>
      </c>
      <c r="AE102">
        <v>2034355452</v>
      </c>
      <c r="AF102">
        <v>2054963414</v>
      </c>
      <c r="AG102">
        <v>2076291790</v>
      </c>
      <c r="AH102">
        <v>2097184720</v>
      </c>
      <c r="AI102">
        <v>2117360148</v>
      </c>
      <c r="AJ102">
        <v>2136367430</v>
      </c>
      <c r="AK102">
        <v>2153148407</v>
      </c>
      <c r="AL102">
        <v>2168193703</v>
      </c>
      <c r="AM102">
        <v>2181933775</v>
      </c>
      <c r="AN102">
        <v>2194554292</v>
      </c>
      <c r="AO102">
        <v>2206254344</v>
      </c>
      <c r="AP102">
        <v>2217033795</v>
      </c>
      <c r="AQ102">
        <v>2227085807</v>
      </c>
      <c r="AR102">
        <v>2235844098</v>
      </c>
      <c r="AS102">
        <v>2243215021</v>
      </c>
      <c r="AT102">
        <v>2248695729</v>
      </c>
      <c r="AU102">
        <v>2251227213</v>
      </c>
      <c r="AV102">
        <v>2250430128.8828702</v>
      </c>
      <c r="AW102">
        <v>2248571863.8989301</v>
      </c>
      <c r="AX102">
        <v>2245763833.9913702</v>
      </c>
      <c r="AY102">
        <v>2242248214.2439699</v>
      </c>
      <c r="AZ102">
        <v>2238381891.4849901</v>
      </c>
      <c r="BA102">
        <v>2233943910.9909301</v>
      </c>
      <c r="BB102">
        <v>2228916782.2955298</v>
      </c>
      <c r="BC102">
        <v>2223541483.1101999</v>
      </c>
      <c r="BD102">
        <v>2217340973.3622298</v>
      </c>
      <c r="BE102">
        <v>2210638357.35782</v>
      </c>
      <c r="BF102">
        <v>2203936747.07723</v>
      </c>
      <c r="BG102">
        <v>2197192885.6100798</v>
      </c>
      <c r="BH102">
        <v>2190368570.7391601</v>
      </c>
      <c r="BI102">
        <v>2183421747.6820302</v>
      </c>
      <c r="BJ102">
        <v>2176561100</v>
      </c>
      <c r="BL102" t="str">
        <f t="shared" si="1"/>
        <v>I</v>
      </c>
    </row>
    <row r="103" spans="1:64">
      <c r="A103" t="s">
        <v>330</v>
      </c>
      <c r="B103" t="s">
        <v>536</v>
      </c>
      <c r="C103" t="s">
        <v>329</v>
      </c>
      <c r="D103" t="s">
        <v>534</v>
      </c>
      <c r="E103" t="s">
        <v>533</v>
      </c>
      <c r="F103">
        <v>1750048110</v>
      </c>
      <c r="G103">
        <v>1760909308</v>
      </c>
      <c r="H103">
        <v>1782078521</v>
      </c>
      <c r="I103">
        <v>1812604977</v>
      </c>
      <c r="J103">
        <v>1842959345</v>
      </c>
      <c r="K103">
        <v>1879494789</v>
      </c>
      <c r="L103">
        <v>1918762939</v>
      </c>
      <c r="M103">
        <v>1957447000</v>
      </c>
      <c r="N103">
        <v>1997155011</v>
      </c>
      <c r="O103">
        <v>2038439901</v>
      </c>
      <c r="P103">
        <v>2080698836</v>
      </c>
      <c r="Q103">
        <v>2123175449</v>
      </c>
      <c r="R103">
        <v>2163797487</v>
      </c>
      <c r="S103">
        <v>2203021005</v>
      </c>
      <c r="T103">
        <v>2240364989</v>
      </c>
      <c r="U103">
        <v>2278100176</v>
      </c>
      <c r="V103">
        <v>2313362234</v>
      </c>
      <c r="W103">
        <v>2347703549</v>
      </c>
      <c r="X103">
        <v>2379192859</v>
      </c>
      <c r="Y103">
        <v>2408320938</v>
      </c>
      <c r="Z103">
        <v>2437170637</v>
      </c>
      <c r="AA103">
        <v>2466088765</v>
      </c>
      <c r="AB103">
        <v>2497779408</v>
      </c>
      <c r="AC103">
        <v>2530854575</v>
      </c>
      <c r="AD103">
        <v>2562738421</v>
      </c>
      <c r="AE103">
        <v>2594851969</v>
      </c>
      <c r="AF103">
        <v>2627958246</v>
      </c>
      <c r="AG103">
        <v>2662015932</v>
      </c>
      <c r="AH103">
        <v>2695843735</v>
      </c>
      <c r="AI103">
        <v>2729258642</v>
      </c>
      <c r="AJ103">
        <v>2761684352</v>
      </c>
      <c r="AK103">
        <v>2792532418</v>
      </c>
      <c r="AL103">
        <v>2821996401</v>
      </c>
      <c r="AM103">
        <v>2850349755</v>
      </c>
      <c r="AN103">
        <v>2877865500</v>
      </c>
      <c r="AO103">
        <v>2904491696</v>
      </c>
      <c r="AP103">
        <v>2930189112</v>
      </c>
      <c r="AQ103">
        <v>2955052995</v>
      </c>
      <c r="AR103">
        <v>2978656005</v>
      </c>
      <c r="AS103">
        <v>3000880306</v>
      </c>
      <c r="AT103">
        <v>3021333380</v>
      </c>
      <c r="AU103">
        <v>3038291903</v>
      </c>
      <c r="AV103">
        <v>3051828559.8828702</v>
      </c>
      <c r="AW103">
        <v>3064317541.8989301</v>
      </c>
      <c r="AX103">
        <v>3075827869.9913702</v>
      </c>
      <c r="AY103">
        <v>3086527101.2439699</v>
      </c>
      <c r="AZ103">
        <v>3096803264.4849901</v>
      </c>
      <c r="BA103">
        <v>3106445783.9909301</v>
      </c>
      <c r="BB103">
        <v>3115365700.2955298</v>
      </c>
      <c r="BC103">
        <v>3123998929.1101999</v>
      </c>
      <c r="BD103">
        <v>3132095328.3622298</v>
      </c>
      <c r="BE103">
        <v>3139794347.35782</v>
      </c>
      <c r="BF103">
        <v>3147386618.07723</v>
      </c>
      <c r="BG103">
        <v>3155038726.6100798</v>
      </c>
      <c r="BH103">
        <v>3162640835.7391601</v>
      </c>
      <c r="BI103">
        <v>3170099725.6820302</v>
      </c>
      <c r="BJ103">
        <v>3177585214</v>
      </c>
      <c r="BL103" t="str">
        <f t="shared" si="1"/>
        <v>I</v>
      </c>
    </row>
    <row r="104" spans="1:64">
      <c r="A104" t="s">
        <v>328</v>
      </c>
      <c r="B104" t="s">
        <v>536</v>
      </c>
      <c r="C104" t="s">
        <v>327</v>
      </c>
      <c r="D104" t="s">
        <v>534</v>
      </c>
      <c r="E104" t="s">
        <v>533</v>
      </c>
      <c r="F104">
        <v>329324655</v>
      </c>
      <c r="G104">
        <v>336147049</v>
      </c>
      <c r="H104">
        <v>343216604</v>
      </c>
      <c r="I104">
        <v>350502782</v>
      </c>
      <c r="J104">
        <v>358035707</v>
      </c>
      <c r="K104">
        <v>365836077</v>
      </c>
      <c r="L104">
        <v>373966770</v>
      </c>
      <c r="M104">
        <v>382291888</v>
      </c>
      <c r="N104">
        <v>390777735</v>
      </c>
      <c r="O104">
        <v>399292197</v>
      </c>
      <c r="P104">
        <v>407804887</v>
      </c>
      <c r="Q104">
        <v>416092414</v>
      </c>
      <c r="R104">
        <v>424347244</v>
      </c>
      <c r="S104">
        <v>432669066</v>
      </c>
      <c r="T104">
        <v>441226932</v>
      </c>
      <c r="U104">
        <v>452060938</v>
      </c>
      <c r="V104">
        <v>461324170</v>
      </c>
      <c r="W104">
        <v>470926444</v>
      </c>
      <c r="X104">
        <v>480786429</v>
      </c>
      <c r="Y104">
        <v>491116525</v>
      </c>
      <c r="Z104">
        <v>501567512</v>
      </c>
      <c r="AA104">
        <v>512397208</v>
      </c>
      <c r="AB104">
        <v>524187416</v>
      </c>
      <c r="AC104">
        <v>536150692</v>
      </c>
      <c r="AD104">
        <v>548249664</v>
      </c>
      <c r="AE104">
        <v>560496517</v>
      </c>
      <c r="AF104">
        <v>572994832</v>
      </c>
      <c r="AG104">
        <v>585724142</v>
      </c>
      <c r="AH104">
        <v>598659015</v>
      </c>
      <c r="AI104">
        <v>611898494</v>
      </c>
      <c r="AJ104">
        <v>625316922</v>
      </c>
      <c r="AK104">
        <v>639384011</v>
      </c>
      <c r="AL104">
        <v>653802698</v>
      </c>
      <c r="AM104">
        <v>668415980</v>
      </c>
      <c r="AN104">
        <v>683311208</v>
      </c>
      <c r="AO104">
        <v>698237352</v>
      </c>
      <c r="AP104">
        <v>713155317</v>
      </c>
      <c r="AQ104">
        <v>727967188</v>
      </c>
      <c r="AR104">
        <v>742811907</v>
      </c>
      <c r="AS104">
        <v>757665285</v>
      </c>
      <c r="AT104">
        <v>772637651</v>
      </c>
      <c r="AU104">
        <v>787064690</v>
      </c>
      <c r="AV104">
        <v>801398431</v>
      </c>
      <c r="AW104">
        <v>815745678</v>
      </c>
      <c r="AX104">
        <v>830064036</v>
      </c>
      <c r="AY104">
        <v>844278887</v>
      </c>
      <c r="AZ104">
        <v>858421373</v>
      </c>
      <c r="BA104">
        <v>872501873</v>
      </c>
      <c r="BB104">
        <v>886448918</v>
      </c>
      <c r="BC104">
        <v>900457446</v>
      </c>
      <c r="BD104">
        <v>914754355</v>
      </c>
      <c r="BE104">
        <v>929155990</v>
      </c>
      <c r="BF104">
        <v>943449871</v>
      </c>
      <c r="BG104">
        <v>957845841</v>
      </c>
      <c r="BH104">
        <v>972272265</v>
      </c>
      <c r="BI104">
        <v>986677978</v>
      </c>
      <c r="BJ104">
        <v>1001024114</v>
      </c>
      <c r="BL104" t="str">
        <f t="shared" si="1"/>
        <v>I</v>
      </c>
    </row>
    <row r="105" spans="1:64">
      <c r="A105" t="s">
        <v>326</v>
      </c>
      <c r="B105" t="s">
        <v>536</v>
      </c>
      <c r="C105" t="s">
        <v>325</v>
      </c>
      <c r="D105" t="s">
        <v>534</v>
      </c>
      <c r="E105" t="s">
        <v>533</v>
      </c>
      <c r="F105">
        <v>100103295</v>
      </c>
      <c r="G105">
        <v>102070793</v>
      </c>
      <c r="H105">
        <v>104192334</v>
      </c>
      <c r="I105">
        <v>106391516</v>
      </c>
      <c r="J105">
        <v>108672208</v>
      </c>
      <c r="K105">
        <v>111025113</v>
      </c>
      <c r="L105">
        <v>113449542</v>
      </c>
      <c r="M105">
        <v>115942877</v>
      </c>
      <c r="N105">
        <v>118507128</v>
      </c>
      <c r="O105">
        <v>121141184</v>
      </c>
      <c r="P105">
        <v>123826373</v>
      </c>
      <c r="Q105">
        <v>126442268</v>
      </c>
      <c r="R105">
        <v>129145775</v>
      </c>
      <c r="S105">
        <v>131916321</v>
      </c>
      <c r="T105">
        <v>134809582</v>
      </c>
      <c r="U105">
        <v>137864822</v>
      </c>
      <c r="V105">
        <v>141099561</v>
      </c>
      <c r="W105">
        <v>144538297</v>
      </c>
      <c r="X105">
        <v>148108379</v>
      </c>
      <c r="Y105">
        <v>151812031</v>
      </c>
      <c r="Z105">
        <v>155708390</v>
      </c>
      <c r="AA105">
        <v>159531424</v>
      </c>
      <c r="AB105">
        <v>163467353</v>
      </c>
      <c r="AC105">
        <v>167450231</v>
      </c>
      <c r="AD105">
        <v>171485866</v>
      </c>
      <c r="AE105">
        <v>175581860</v>
      </c>
      <c r="AF105">
        <v>179729054</v>
      </c>
      <c r="AG105">
        <v>183915556</v>
      </c>
      <c r="AH105">
        <v>188123298</v>
      </c>
      <c r="AI105">
        <v>192338701</v>
      </c>
      <c r="AJ105">
        <v>196527342</v>
      </c>
      <c r="AK105">
        <v>200931662</v>
      </c>
      <c r="AL105">
        <v>205309466</v>
      </c>
      <c r="AM105">
        <v>209676492</v>
      </c>
      <c r="AN105">
        <v>213998334</v>
      </c>
      <c r="AO105">
        <v>218311399</v>
      </c>
      <c r="AP105">
        <v>222660674</v>
      </c>
      <c r="AQ105">
        <v>226995908</v>
      </c>
      <c r="AR105">
        <v>231279314</v>
      </c>
      <c r="AS105">
        <v>235461083</v>
      </c>
      <c r="AT105">
        <v>239646826</v>
      </c>
      <c r="AU105">
        <v>243411316</v>
      </c>
      <c r="AV105">
        <v>247127916</v>
      </c>
      <c r="AW105">
        <v>250884195</v>
      </c>
      <c r="AX105">
        <v>254664051</v>
      </c>
      <c r="AY105">
        <v>258484292</v>
      </c>
      <c r="AZ105">
        <v>262350602</v>
      </c>
      <c r="BA105">
        <v>266277028</v>
      </c>
      <c r="BB105">
        <v>270264472</v>
      </c>
      <c r="BC105">
        <v>274308048</v>
      </c>
      <c r="BD105">
        <v>278588254</v>
      </c>
      <c r="BE105">
        <v>282905844</v>
      </c>
      <c r="BF105">
        <v>287041822</v>
      </c>
      <c r="BG105">
        <v>291205297</v>
      </c>
      <c r="BH105">
        <v>295356363</v>
      </c>
      <c r="BI105">
        <v>299451705</v>
      </c>
      <c r="BJ105">
        <v>303465095</v>
      </c>
      <c r="BL105" t="str">
        <f t="shared" si="1"/>
        <v>I</v>
      </c>
    </row>
    <row r="106" spans="1:64">
      <c r="A106" t="s">
        <v>324</v>
      </c>
      <c r="B106" t="s">
        <v>539</v>
      </c>
      <c r="C106" t="s">
        <v>323</v>
      </c>
      <c r="D106" t="s">
        <v>534</v>
      </c>
      <c r="E106" t="s">
        <v>533</v>
      </c>
      <c r="F106">
        <v>74987099</v>
      </c>
      <c r="G106">
        <v>76778847</v>
      </c>
      <c r="H106">
        <v>78620621</v>
      </c>
      <c r="I106">
        <v>80513099</v>
      </c>
      <c r="J106">
        <v>82462150</v>
      </c>
      <c r="K106">
        <v>84471123</v>
      </c>
      <c r="L106">
        <v>86536381</v>
      </c>
      <c r="M106">
        <v>88651910</v>
      </c>
      <c r="N106">
        <v>90812683</v>
      </c>
      <c r="O106">
        <v>93007614</v>
      </c>
      <c r="P106">
        <v>95231335</v>
      </c>
      <c r="Q106">
        <v>97476682</v>
      </c>
      <c r="R106">
        <v>99536342</v>
      </c>
      <c r="S106">
        <v>101530806</v>
      </c>
      <c r="T106">
        <v>103510690</v>
      </c>
      <c r="U106">
        <v>105472138</v>
      </c>
      <c r="V106">
        <v>107405548</v>
      </c>
      <c r="W106">
        <v>109311152</v>
      </c>
      <c r="X106">
        <v>111187919</v>
      </c>
      <c r="Y106">
        <v>113047439</v>
      </c>
      <c r="Z106">
        <v>114889095</v>
      </c>
      <c r="AA106">
        <v>116533018</v>
      </c>
      <c r="AB106">
        <v>118033516</v>
      </c>
      <c r="AC106">
        <v>119457817</v>
      </c>
      <c r="AD106">
        <v>120772492</v>
      </c>
      <c r="AE106">
        <v>121962164</v>
      </c>
      <c r="AF106">
        <v>123012627</v>
      </c>
      <c r="AG106">
        <v>123928173</v>
      </c>
      <c r="AH106">
        <v>124712653</v>
      </c>
      <c r="AI106">
        <v>125385290</v>
      </c>
      <c r="AJ106">
        <v>125946184</v>
      </c>
      <c r="AK106">
        <v>126253330</v>
      </c>
      <c r="AL106">
        <v>126360943</v>
      </c>
      <c r="AM106">
        <v>126346974</v>
      </c>
      <c r="AN106">
        <v>126194370</v>
      </c>
      <c r="AO106">
        <v>125903335</v>
      </c>
      <c r="AP106">
        <v>125476544</v>
      </c>
      <c r="AQ106">
        <v>124928933</v>
      </c>
      <c r="AR106">
        <v>124266589</v>
      </c>
      <c r="AS106">
        <v>123515322</v>
      </c>
      <c r="AT106">
        <v>122689218</v>
      </c>
      <c r="AU106">
        <v>122736330</v>
      </c>
      <c r="AV106">
        <v>122748498</v>
      </c>
      <c r="AW106">
        <v>122726795</v>
      </c>
      <c r="AX106">
        <v>122663816</v>
      </c>
      <c r="AY106">
        <v>122567703</v>
      </c>
      <c r="AZ106">
        <v>122430213</v>
      </c>
      <c r="BA106">
        <v>122254062</v>
      </c>
      <c r="BB106">
        <v>122030583</v>
      </c>
      <c r="BC106">
        <v>121766862</v>
      </c>
      <c r="BD106">
        <v>121446380</v>
      </c>
      <c r="BE106">
        <v>121104318</v>
      </c>
      <c r="BF106">
        <v>120738234</v>
      </c>
      <c r="BG106">
        <v>120340365</v>
      </c>
      <c r="BH106">
        <v>119903971</v>
      </c>
      <c r="BI106">
        <v>119420630</v>
      </c>
      <c r="BJ106">
        <v>118896312</v>
      </c>
      <c r="BL106" t="str">
        <f t="shared" si="1"/>
        <v>I</v>
      </c>
    </row>
    <row r="107" spans="1:64">
      <c r="A107" t="s">
        <v>322</v>
      </c>
      <c r="B107" t="s">
        <v>536</v>
      </c>
      <c r="C107" t="s">
        <v>321</v>
      </c>
      <c r="D107" t="s">
        <v>534</v>
      </c>
      <c r="E107" t="s">
        <v>533</v>
      </c>
      <c r="F107">
        <v>229221360</v>
      </c>
      <c r="G107">
        <v>234076256</v>
      </c>
      <c r="H107">
        <v>239024270</v>
      </c>
      <c r="I107">
        <v>244111266</v>
      </c>
      <c r="J107">
        <v>249363499</v>
      </c>
      <c r="K107">
        <v>254810964</v>
      </c>
      <c r="L107">
        <v>260517228</v>
      </c>
      <c r="M107">
        <v>266349011</v>
      </c>
      <c r="N107">
        <v>272270607</v>
      </c>
      <c r="O107">
        <v>278151013</v>
      </c>
      <c r="P107">
        <v>283978514</v>
      </c>
      <c r="Q107">
        <v>289650146</v>
      </c>
      <c r="R107">
        <v>295201469</v>
      </c>
      <c r="S107">
        <v>300752745</v>
      </c>
      <c r="T107">
        <v>306417350</v>
      </c>
      <c r="U107">
        <v>314196116</v>
      </c>
      <c r="V107">
        <v>320224609</v>
      </c>
      <c r="W107">
        <v>326388147</v>
      </c>
      <c r="X107">
        <v>332678050</v>
      </c>
      <c r="Y107">
        <v>339304494</v>
      </c>
      <c r="Z107">
        <v>345859122</v>
      </c>
      <c r="AA107">
        <v>352865784</v>
      </c>
      <c r="AB107">
        <v>360720063</v>
      </c>
      <c r="AC107">
        <v>368700461</v>
      </c>
      <c r="AD107">
        <v>376763798</v>
      </c>
      <c r="AE107">
        <v>384914657</v>
      </c>
      <c r="AF107">
        <v>393265778</v>
      </c>
      <c r="AG107">
        <v>401808586</v>
      </c>
      <c r="AH107">
        <v>410535717</v>
      </c>
      <c r="AI107">
        <v>419559793</v>
      </c>
      <c r="AJ107">
        <v>428789580</v>
      </c>
      <c r="AK107">
        <v>438452349</v>
      </c>
      <c r="AL107">
        <v>448493232</v>
      </c>
      <c r="AM107">
        <v>458739488</v>
      </c>
      <c r="AN107">
        <v>469312874</v>
      </c>
      <c r="AO107">
        <v>479925953</v>
      </c>
      <c r="AP107">
        <v>490494643</v>
      </c>
      <c r="AQ107">
        <v>500971280</v>
      </c>
      <c r="AR107">
        <v>511532593</v>
      </c>
      <c r="AS107">
        <v>522204202</v>
      </c>
      <c r="AT107">
        <v>532990825</v>
      </c>
      <c r="AU107">
        <v>543653374</v>
      </c>
      <c r="AV107">
        <v>554270515</v>
      </c>
      <c r="AW107">
        <v>564861483</v>
      </c>
      <c r="AX107">
        <v>575399985</v>
      </c>
      <c r="AY107">
        <v>585794595</v>
      </c>
      <c r="AZ107">
        <v>596070771</v>
      </c>
      <c r="BA107">
        <v>606224845</v>
      </c>
      <c r="BB107">
        <v>616184446</v>
      </c>
      <c r="BC107">
        <v>626149398</v>
      </c>
      <c r="BD107">
        <v>636166101</v>
      </c>
      <c r="BE107">
        <v>646250146</v>
      </c>
      <c r="BF107">
        <v>656408049</v>
      </c>
      <c r="BG107">
        <v>666640544</v>
      </c>
      <c r="BH107">
        <v>676915902</v>
      </c>
      <c r="BI107">
        <v>687226273</v>
      </c>
      <c r="BJ107">
        <v>697559019</v>
      </c>
      <c r="BL107" t="str">
        <f t="shared" si="1"/>
        <v>I</v>
      </c>
    </row>
    <row r="108" spans="1:64">
      <c r="A108" t="s">
        <v>320</v>
      </c>
      <c r="B108" t="s">
        <v>539</v>
      </c>
      <c r="C108" t="s">
        <v>319</v>
      </c>
      <c r="D108" t="s">
        <v>534</v>
      </c>
      <c r="E108" t="s">
        <v>533</v>
      </c>
      <c r="F108">
        <v>21739</v>
      </c>
      <c r="G108">
        <v>21560</v>
      </c>
      <c r="H108">
        <v>21504</v>
      </c>
      <c r="I108">
        <v>21557</v>
      </c>
      <c r="J108">
        <v>21699</v>
      </c>
      <c r="K108">
        <v>21909</v>
      </c>
      <c r="L108">
        <v>22222</v>
      </c>
      <c r="M108">
        <v>22770</v>
      </c>
      <c r="N108">
        <v>23351</v>
      </c>
      <c r="O108">
        <v>23930</v>
      </c>
      <c r="P108">
        <v>24481</v>
      </c>
      <c r="Q108">
        <v>25045</v>
      </c>
      <c r="R108">
        <v>25851</v>
      </c>
      <c r="S108">
        <v>26644</v>
      </c>
      <c r="T108">
        <v>27454</v>
      </c>
      <c r="U108">
        <v>28310</v>
      </c>
      <c r="V108">
        <v>29127</v>
      </c>
      <c r="W108">
        <v>29619</v>
      </c>
      <c r="X108">
        <v>30085</v>
      </c>
      <c r="Y108">
        <v>30446</v>
      </c>
      <c r="Z108">
        <v>30642</v>
      </c>
      <c r="AA108">
        <v>30639</v>
      </c>
      <c r="AB108">
        <v>30473</v>
      </c>
      <c r="AC108">
        <v>30253</v>
      </c>
      <c r="AD108">
        <v>30138</v>
      </c>
      <c r="AE108">
        <v>30241</v>
      </c>
      <c r="AF108">
        <v>30603</v>
      </c>
      <c r="AG108">
        <v>31179</v>
      </c>
      <c r="AH108">
        <v>31865</v>
      </c>
      <c r="AI108">
        <v>32515</v>
      </c>
      <c r="AJ108">
        <v>33020</v>
      </c>
      <c r="AK108">
        <v>33342</v>
      </c>
      <c r="AL108">
        <v>33519</v>
      </c>
      <c r="AM108">
        <v>33599</v>
      </c>
      <c r="AN108">
        <v>33671</v>
      </c>
      <c r="AO108">
        <v>33786</v>
      </c>
      <c r="AP108">
        <v>33953</v>
      </c>
      <c r="AQ108">
        <v>34159</v>
      </c>
      <c r="AR108">
        <v>34404</v>
      </c>
      <c r="AS108">
        <v>34670</v>
      </c>
      <c r="AT108">
        <v>34954</v>
      </c>
      <c r="AU108">
        <v>35254</v>
      </c>
      <c r="AV108">
        <v>35568</v>
      </c>
      <c r="AW108">
        <v>35899</v>
      </c>
      <c r="AX108">
        <v>36249</v>
      </c>
      <c r="AY108">
        <v>36609</v>
      </c>
      <c r="AZ108">
        <v>36979</v>
      </c>
      <c r="BA108">
        <v>37356</v>
      </c>
      <c r="BB108">
        <v>37729</v>
      </c>
      <c r="BC108">
        <v>38095</v>
      </c>
      <c r="BD108">
        <v>38439</v>
      </c>
      <c r="BE108">
        <v>38755</v>
      </c>
      <c r="BF108">
        <v>39041</v>
      </c>
      <c r="BG108">
        <v>39297</v>
      </c>
      <c r="BH108">
        <v>39529</v>
      </c>
      <c r="BI108">
        <v>39751</v>
      </c>
      <c r="BJ108">
        <v>39958</v>
      </c>
      <c r="BL108" t="str">
        <f t="shared" si="1"/>
        <v>I</v>
      </c>
    </row>
    <row r="109" spans="1:64">
      <c r="A109" t="s">
        <v>318</v>
      </c>
      <c r="B109" t="s">
        <v>539</v>
      </c>
      <c r="C109" t="s">
        <v>317</v>
      </c>
      <c r="D109" t="s">
        <v>534</v>
      </c>
      <c r="E109" t="s">
        <v>533</v>
      </c>
      <c r="F109">
        <v>368915704</v>
      </c>
      <c r="G109">
        <v>375819151</v>
      </c>
      <c r="H109">
        <v>382619162</v>
      </c>
      <c r="I109">
        <v>389638947</v>
      </c>
      <c r="J109">
        <v>396836786</v>
      </c>
      <c r="K109">
        <v>404208976</v>
      </c>
      <c r="L109">
        <v>411728045</v>
      </c>
      <c r="M109">
        <v>419413419</v>
      </c>
      <c r="N109">
        <v>427333846</v>
      </c>
      <c r="O109">
        <v>435575853</v>
      </c>
      <c r="P109">
        <v>444191399</v>
      </c>
      <c r="Q109">
        <v>453030810</v>
      </c>
      <c r="R109">
        <v>461669299</v>
      </c>
      <c r="S109">
        <v>470574466</v>
      </c>
      <c r="T109">
        <v>479624336</v>
      </c>
      <c r="U109">
        <v>488765637</v>
      </c>
      <c r="V109">
        <v>497955495</v>
      </c>
      <c r="W109">
        <v>507209197</v>
      </c>
      <c r="X109">
        <v>516569528</v>
      </c>
      <c r="Y109">
        <v>526102787</v>
      </c>
      <c r="Z109">
        <v>535840460</v>
      </c>
      <c r="AA109">
        <v>546127182</v>
      </c>
      <c r="AB109">
        <v>557276124</v>
      </c>
      <c r="AC109">
        <v>568585099</v>
      </c>
      <c r="AD109">
        <v>579962756</v>
      </c>
      <c r="AE109">
        <v>591346470</v>
      </c>
      <c r="AF109">
        <v>602702680</v>
      </c>
      <c r="AG109">
        <v>614040279</v>
      </c>
      <c r="AH109">
        <v>625341263</v>
      </c>
      <c r="AI109">
        <v>636603102</v>
      </c>
      <c r="AJ109">
        <v>647840480</v>
      </c>
      <c r="AK109">
        <v>659132089</v>
      </c>
      <c r="AL109">
        <v>670600582</v>
      </c>
      <c r="AM109">
        <v>682037834</v>
      </c>
      <c r="AN109">
        <v>693471749</v>
      </c>
      <c r="AO109">
        <v>704927138</v>
      </c>
      <c r="AP109">
        <v>716383423</v>
      </c>
      <c r="AQ109">
        <v>727826609</v>
      </c>
      <c r="AR109">
        <v>739222713</v>
      </c>
      <c r="AS109">
        <v>750527164</v>
      </c>
      <c r="AT109">
        <v>761703316</v>
      </c>
      <c r="AU109">
        <v>772342667</v>
      </c>
      <c r="AV109">
        <v>782001991</v>
      </c>
      <c r="AW109">
        <v>791442131</v>
      </c>
      <c r="AX109">
        <v>800648753</v>
      </c>
      <c r="AY109">
        <v>809635580</v>
      </c>
      <c r="AZ109">
        <v>818392527</v>
      </c>
      <c r="BA109">
        <v>826885768</v>
      </c>
      <c r="BB109">
        <v>835057853</v>
      </c>
      <c r="BC109">
        <v>842861327</v>
      </c>
      <c r="BD109">
        <v>850238363</v>
      </c>
      <c r="BE109">
        <v>857150489</v>
      </c>
      <c r="BF109">
        <v>863545492</v>
      </c>
      <c r="BG109">
        <v>869499014</v>
      </c>
      <c r="BH109">
        <v>875088795</v>
      </c>
      <c r="BI109">
        <v>880378073</v>
      </c>
      <c r="BJ109">
        <v>885393934</v>
      </c>
      <c r="BL109" t="str">
        <f t="shared" si="1"/>
        <v>I</v>
      </c>
    </row>
    <row r="110" spans="1:64">
      <c r="A110" t="s">
        <v>316</v>
      </c>
      <c r="B110" t="s">
        <v>536</v>
      </c>
      <c r="C110" t="s">
        <v>315</v>
      </c>
      <c r="D110" t="s">
        <v>534</v>
      </c>
      <c r="E110" t="s">
        <v>533</v>
      </c>
      <c r="BL110" t="str">
        <f t="shared" si="1"/>
        <v>N</v>
      </c>
    </row>
    <row r="111" spans="1:64">
      <c r="A111" t="s">
        <v>314</v>
      </c>
      <c r="B111" t="s">
        <v>539</v>
      </c>
      <c r="C111" t="s">
        <v>313</v>
      </c>
      <c r="D111" t="s">
        <v>534</v>
      </c>
      <c r="E111" t="s">
        <v>533</v>
      </c>
      <c r="F111">
        <v>1532479</v>
      </c>
      <c r="G111">
        <v>1518397</v>
      </c>
      <c r="H111">
        <v>1507190</v>
      </c>
      <c r="I111">
        <v>1498411</v>
      </c>
      <c r="J111">
        <v>1487997</v>
      </c>
      <c r="K111">
        <v>1475796</v>
      </c>
      <c r="L111">
        <v>1463957</v>
      </c>
      <c r="M111">
        <v>1453460</v>
      </c>
      <c r="N111">
        <v>1442498</v>
      </c>
      <c r="O111">
        <v>1433391</v>
      </c>
      <c r="P111">
        <v>1427701</v>
      </c>
      <c r="Q111">
        <v>1428135</v>
      </c>
      <c r="R111">
        <v>1439133</v>
      </c>
      <c r="S111">
        <v>1451878</v>
      </c>
      <c r="T111">
        <v>1465401</v>
      </c>
      <c r="U111">
        <v>1478867</v>
      </c>
      <c r="V111">
        <v>1490313</v>
      </c>
      <c r="W111">
        <v>1499473</v>
      </c>
      <c r="X111">
        <v>1509580</v>
      </c>
      <c r="Y111">
        <v>1518390</v>
      </c>
      <c r="Z111">
        <v>1524395</v>
      </c>
      <c r="AA111">
        <v>1531958</v>
      </c>
      <c r="AB111">
        <v>1540933</v>
      </c>
      <c r="AC111">
        <v>1546244</v>
      </c>
      <c r="AD111">
        <v>1550204</v>
      </c>
      <c r="AE111">
        <v>1547026</v>
      </c>
      <c r="AF111">
        <v>1542385</v>
      </c>
      <c r="AG111">
        <v>1538296</v>
      </c>
      <c r="AH111">
        <v>1527501</v>
      </c>
      <c r="AI111">
        <v>1517247</v>
      </c>
      <c r="AJ111">
        <v>1514312</v>
      </c>
      <c r="AK111">
        <v>1518095</v>
      </c>
      <c r="AL111">
        <v>1520695</v>
      </c>
      <c r="AM111">
        <v>1520483</v>
      </c>
      <c r="AN111">
        <v>1518661</v>
      </c>
      <c r="AO111">
        <v>1518600</v>
      </c>
      <c r="AP111">
        <v>1522516</v>
      </c>
      <c r="AQ111">
        <v>1528639</v>
      </c>
      <c r="AR111">
        <v>1535385</v>
      </c>
      <c r="AS111">
        <v>1543367</v>
      </c>
      <c r="AT111">
        <v>1554566</v>
      </c>
      <c r="AU111">
        <v>1569888</v>
      </c>
      <c r="AV111">
        <v>1586580</v>
      </c>
      <c r="AW111">
        <v>1601606</v>
      </c>
      <c r="AX111">
        <v>1619883</v>
      </c>
      <c r="AY111">
        <v>1644123</v>
      </c>
      <c r="AZ111">
        <v>1677299</v>
      </c>
      <c r="BA111">
        <v>1714488</v>
      </c>
      <c r="BB111">
        <v>1737543</v>
      </c>
      <c r="BC111">
        <v>1742990</v>
      </c>
      <c r="BD111">
        <v>1740155</v>
      </c>
      <c r="BE111">
        <v>1734101</v>
      </c>
      <c r="BF111">
        <v>1725315</v>
      </c>
      <c r="BG111">
        <v>1716681</v>
      </c>
      <c r="BH111">
        <v>1710590</v>
      </c>
      <c r="BI111">
        <v>1719158</v>
      </c>
      <c r="BJ111">
        <v>1740509</v>
      </c>
      <c r="BL111" t="str">
        <f t="shared" si="1"/>
        <v>I</v>
      </c>
    </row>
    <row r="112" spans="1:64">
      <c r="A112" t="s">
        <v>312</v>
      </c>
      <c r="B112" t="s">
        <v>539</v>
      </c>
      <c r="C112" t="s">
        <v>311</v>
      </c>
      <c r="D112" t="s">
        <v>534</v>
      </c>
      <c r="E112" t="s">
        <v>533</v>
      </c>
      <c r="F112">
        <v>14516609</v>
      </c>
      <c r="G112">
        <v>14749627</v>
      </c>
      <c r="H112">
        <v>14984662</v>
      </c>
      <c r="I112">
        <v>15222255</v>
      </c>
      <c r="J112">
        <v>15462130</v>
      </c>
      <c r="K112">
        <v>15704753</v>
      </c>
      <c r="L112">
        <v>15950836</v>
      </c>
      <c r="M112">
        <v>16170642</v>
      </c>
      <c r="N112">
        <v>16371961</v>
      </c>
      <c r="O112">
        <v>16570019</v>
      </c>
      <c r="P112">
        <v>16762816</v>
      </c>
      <c r="Q112">
        <v>16950926</v>
      </c>
      <c r="R112">
        <v>17138139</v>
      </c>
      <c r="S112">
        <v>17331115</v>
      </c>
      <c r="T112">
        <v>17535425</v>
      </c>
      <c r="U112">
        <v>17757307</v>
      </c>
      <c r="V112">
        <v>17993701</v>
      </c>
      <c r="W112">
        <v>18286073</v>
      </c>
      <c r="X112">
        <v>18630236</v>
      </c>
      <c r="Y112">
        <v>19017110</v>
      </c>
      <c r="Z112">
        <v>19452821</v>
      </c>
      <c r="AA112">
        <v>19934270</v>
      </c>
      <c r="AB112">
        <v>20449537</v>
      </c>
      <c r="AC112">
        <v>20986306</v>
      </c>
      <c r="AD112">
        <v>21529091</v>
      </c>
      <c r="AE112">
        <v>22064066</v>
      </c>
      <c r="AF112">
        <v>22592636</v>
      </c>
      <c r="AG112">
        <v>23183756</v>
      </c>
      <c r="AH112">
        <v>23747624</v>
      </c>
      <c r="AI112">
        <v>24214771</v>
      </c>
      <c r="AJ112">
        <v>24553975</v>
      </c>
      <c r="AK112">
        <v>24748958</v>
      </c>
      <c r="AL112">
        <v>24671675</v>
      </c>
      <c r="AM112">
        <v>24470147</v>
      </c>
      <c r="AN112">
        <v>24260346</v>
      </c>
      <c r="AO112">
        <v>24087299</v>
      </c>
      <c r="AP112">
        <v>23963827</v>
      </c>
      <c r="AQ112">
        <v>23922196</v>
      </c>
      <c r="AR112">
        <v>23906504</v>
      </c>
      <c r="AS112">
        <v>23866285</v>
      </c>
      <c r="AT112">
        <v>23779692</v>
      </c>
      <c r="AU112">
        <v>23646118</v>
      </c>
      <c r="AV112">
        <v>23476004</v>
      </c>
      <c r="AW112">
        <v>23277965</v>
      </c>
      <c r="AX112">
        <v>23064841</v>
      </c>
      <c r="AY112">
        <v>22846244</v>
      </c>
      <c r="AZ112">
        <v>22622687</v>
      </c>
      <c r="BA112">
        <v>22427604</v>
      </c>
      <c r="BB112">
        <v>22248485</v>
      </c>
      <c r="BC112">
        <v>22073110</v>
      </c>
      <c r="BD112">
        <v>21903461</v>
      </c>
      <c r="BE112">
        <v>21741576</v>
      </c>
      <c r="BF112">
        <v>21583608</v>
      </c>
      <c r="BG112">
        <v>21434114</v>
      </c>
      <c r="BH112">
        <v>21284691</v>
      </c>
      <c r="BI112">
        <v>21129730</v>
      </c>
      <c r="BJ112">
        <v>20969267</v>
      </c>
      <c r="BL112" t="str">
        <f t="shared" si="1"/>
        <v>I</v>
      </c>
    </row>
    <row r="113" spans="1:64">
      <c r="A113" t="s">
        <v>310</v>
      </c>
      <c r="B113" t="s">
        <v>539</v>
      </c>
      <c r="C113" t="s">
        <v>309</v>
      </c>
      <c r="D113" t="s">
        <v>534</v>
      </c>
      <c r="E113" t="s">
        <v>533</v>
      </c>
      <c r="F113">
        <v>4162526</v>
      </c>
      <c r="G113">
        <v>4153904</v>
      </c>
      <c r="H113">
        <v>4145769</v>
      </c>
      <c r="I113">
        <v>4139155</v>
      </c>
      <c r="J113">
        <v>4134768</v>
      </c>
      <c r="K113">
        <v>4133370</v>
      </c>
      <c r="L113">
        <v>4163978</v>
      </c>
      <c r="M113">
        <v>4210201</v>
      </c>
      <c r="N113">
        <v>4258062</v>
      </c>
      <c r="O113">
        <v>4304978</v>
      </c>
      <c r="P113">
        <v>4348639</v>
      </c>
      <c r="Q113">
        <v>4388091</v>
      </c>
      <c r="R113">
        <v>4423421</v>
      </c>
      <c r="S113">
        <v>4455701</v>
      </c>
      <c r="T113">
        <v>4485216</v>
      </c>
      <c r="U113">
        <v>4512705</v>
      </c>
      <c r="V113">
        <v>4537873</v>
      </c>
      <c r="W113">
        <v>4560196</v>
      </c>
      <c r="X113">
        <v>4606385</v>
      </c>
      <c r="Y113">
        <v>4659851</v>
      </c>
      <c r="Z113">
        <v>4707541</v>
      </c>
      <c r="AA113">
        <v>4750118</v>
      </c>
      <c r="AB113">
        <v>4787888</v>
      </c>
      <c r="AC113">
        <v>4820161</v>
      </c>
      <c r="AD113">
        <v>4845689</v>
      </c>
      <c r="AE113">
        <v>4864975</v>
      </c>
      <c r="AF113">
        <v>4877168</v>
      </c>
      <c r="AG113">
        <v>4884275</v>
      </c>
      <c r="AH113">
        <v>4983553</v>
      </c>
      <c r="AI113">
        <v>5130972</v>
      </c>
      <c r="AJ113">
        <v>5292060</v>
      </c>
      <c r="AK113">
        <v>5468581</v>
      </c>
      <c r="AL113">
        <v>5659834</v>
      </c>
      <c r="AM113">
        <v>5864796</v>
      </c>
      <c r="AN113">
        <v>6081807</v>
      </c>
      <c r="AO113">
        <v>6309058</v>
      </c>
      <c r="AP113">
        <v>6547070</v>
      </c>
      <c r="AQ113">
        <v>6795860</v>
      </c>
      <c r="AR113">
        <v>7014782</v>
      </c>
      <c r="AS113">
        <v>7219888</v>
      </c>
      <c r="AT113">
        <v>7424048</v>
      </c>
      <c r="AU113">
        <v>7627144</v>
      </c>
      <c r="AV113">
        <v>7829942</v>
      </c>
      <c r="AW113">
        <v>8032211</v>
      </c>
      <c r="AX113">
        <v>8233941</v>
      </c>
      <c r="AY113">
        <v>8435812</v>
      </c>
      <c r="AZ113">
        <v>8636486</v>
      </c>
      <c r="BA113">
        <v>8837090</v>
      </c>
      <c r="BB113">
        <v>9045791</v>
      </c>
      <c r="BC113">
        <v>9273321</v>
      </c>
      <c r="BD113">
        <v>9525978</v>
      </c>
      <c r="BE113">
        <v>9804294</v>
      </c>
      <c r="BF113">
        <v>10103378</v>
      </c>
      <c r="BG113">
        <v>10415001</v>
      </c>
      <c r="BH113">
        <v>10725513</v>
      </c>
      <c r="BI113">
        <v>11025746</v>
      </c>
      <c r="BJ113">
        <v>11312558</v>
      </c>
      <c r="BL113" t="str">
        <f t="shared" si="1"/>
        <v>I</v>
      </c>
    </row>
    <row r="114" spans="1:64">
      <c r="A114" t="s">
        <v>308</v>
      </c>
      <c r="B114" t="s">
        <v>539</v>
      </c>
      <c r="C114" t="s">
        <v>307</v>
      </c>
      <c r="D114" t="s">
        <v>534</v>
      </c>
      <c r="E114" t="s">
        <v>533</v>
      </c>
      <c r="F114">
        <v>34588</v>
      </c>
      <c r="G114">
        <v>34368</v>
      </c>
      <c r="H114">
        <v>34110</v>
      </c>
      <c r="I114">
        <v>33824</v>
      </c>
      <c r="J114">
        <v>33533</v>
      </c>
      <c r="K114">
        <v>33227</v>
      </c>
      <c r="L114">
        <v>32905</v>
      </c>
      <c r="M114">
        <v>32553</v>
      </c>
      <c r="N114">
        <v>32123</v>
      </c>
      <c r="O114">
        <v>31557</v>
      </c>
      <c r="P114">
        <v>30870</v>
      </c>
      <c r="Q114">
        <v>30360</v>
      </c>
      <c r="R114">
        <v>30053</v>
      </c>
      <c r="S114">
        <v>29760</v>
      </c>
      <c r="T114">
        <v>29419</v>
      </c>
      <c r="U114">
        <v>29059</v>
      </c>
      <c r="V114">
        <v>28616</v>
      </c>
      <c r="W114">
        <v>28111</v>
      </c>
      <c r="X114">
        <v>27620</v>
      </c>
      <c r="Y114">
        <v>27190</v>
      </c>
      <c r="Z114">
        <v>26783</v>
      </c>
      <c r="AA114">
        <v>26461</v>
      </c>
      <c r="AB114">
        <v>26192</v>
      </c>
      <c r="AC114">
        <v>25921</v>
      </c>
      <c r="AD114">
        <v>25582</v>
      </c>
      <c r="AE114">
        <v>25179</v>
      </c>
      <c r="AF114">
        <v>24765</v>
      </c>
      <c r="AG114">
        <v>24446</v>
      </c>
      <c r="AH114">
        <v>24240</v>
      </c>
      <c r="AI114">
        <v>23960</v>
      </c>
      <c r="AJ114">
        <v>23571</v>
      </c>
      <c r="AK114">
        <v>23377</v>
      </c>
      <c r="AL114">
        <v>23203</v>
      </c>
      <c r="AM114">
        <v>22978</v>
      </c>
      <c r="AN114">
        <v>22718</v>
      </c>
      <c r="AO114">
        <v>22387</v>
      </c>
      <c r="AP114">
        <v>22059</v>
      </c>
      <c r="AQ114">
        <v>21799</v>
      </c>
      <c r="AR114">
        <v>21592</v>
      </c>
      <c r="AS114">
        <v>21450</v>
      </c>
      <c r="AT114">
        <v>21369</v>
      </c>
      <c r="AU114">
        <v>21281</v>
      </c>
      <c r="AV114">
        <v>21098</v>
      </c>
      <c r="AW114">
        <v>20877</v>
      </c>
      <c r="AX114">
        <v>20696</v>
      </c>
      <c r="AY114">
        <v>20662</v>
      </c>
      <c r="AZ114">
        <v>20782</v>
      </c>
      <c r="BA114">
        <v>20943</v>
      </c>
      <c r="BB114">
        <v>20965</v>
      </c>
      <c r="BC114">
        <v>20667</v>
      </c>
      <c r="BD114">
        <v>20278</v>
      </c>
      <c r="BE114">
        <v>19989</v>
      </c>
      <c r="BF114">
        <v>19756</v>
      </c>
      <c r="BG114">
        <v>19614</v>
      </c>
      <c r="BH114">
        <v>19506</v>
      </c>
      <c r="BI114">
        <v>19396</v>
      </c>
      <c r="BJ114">
        <v>19286</v>
      </c>
      <c r="BL114" t="str">
        <f t="shared" si="1"/>
        <v>I</v>
      </c>
    </row>
    <row r="115" spans="1:64">
      <c r="A115" t="s">
        <v>306</v>
      </c>
      <c r="B115" t="s">
        <v>539</v>
      </c>
      <c r="C115" t="s">
        <v>305</v>
      </c>
      <c r="D115" t="s">
        <v>534</v>
      </c>
      <c r="E115" t="s">
        <v>533</v>
      </c>
      <c r="F115">
        <v>489438</v>
      </c>
      <c r="G115">
        <v>481028</v>
      </c>
      <c r="H115">
        <v>487171</v>
      </c>
      <c r="I115">
        <v>487647</v>
      </c>
      <c r="J115">
        <v>489258</v>
      </c>
      <c r="K115">
        <v>488508</v>
      </c>
      <c r="L115">
        <v>482947</v>
      </c>
      <c r="M115">
        <v>485865</v>
      </c>
      <c r="N115">
        <v>477855</v>
      </c>
      <c r="O115">
        <v>472346</v>
      </c>
      <c r="P115">
        <v>470041</v>
      </c>
      <c r="Q115">
        <v>466826</v>
      </c>
      <c r="R115">
        <v>461151</v>
      </c>
      <c r="S115">
        <v>465705</v>
      </c>
      <c r="T115">
        <v>465216</v>
      </c>
      <c r="U115">
        <v>461484</v>
      </c>
      <c r="V115">
        <v>457418</v>
      </c>
      <c r="W115">
        <v>453431</v>
      </c>
      <c r="X115">
        <v>448778</v>
      </c>
      <c r="Y115">
        <v>446180</v>
      </c>
      <c r="Z115">
        <v>442751</v>
      </c>
      <c r="AA115">
        <v>437534</v>
      </c>
      <c r="AB115">
        <v>431841</v>
      </c>
      <c r="AC115">
        <v>426592</v>
      </c>
      <c r="AD115">
        <v>427587</v>
      </c>
      <c r="AE115">
        <v>430581</v>
      </c>
      <c r="AF115">
        <v>432651</v>
      </c>
      <c r="AG115">
        <v>434978</v>
      </c>
      <c r="AH115">
        <v>437537</v>
      </c>
      <c r="AI115">
        <v>440279</v>
      </c>
      <c r="AJ115">
        <v>449271</v>
      </c>
      <c r="AK115">
        <v>471986</v>
      </c>
      <c r="AL115">
        <v>483355</v>
      </c>
      <c r="AM115">
        <v>491062</v>
      </c>
      <c r="AN115">
        <v>498490</v>
      </c>
      <c r="AO115">
        <v>506480</v>
      </c>
      <c r="AP115">
        <v>515524</v>
      </c>
      <c r="AQ115">
        <v>524715</v>
      </c>
      <c r="AR115">
        <v>532971</v>
      </c>
      <c r="AS115">
        <v>542736</v>
      </c>
      <c r="AT115">
        <v>553243</v>
      </c>
      <c r="AU115">
        <v>562318</v>
      </c>
      <c r="AV115">
        <v>569619</v>
      </c>
      <c r="AW115">
        <v>575782</v>
      </c>
      <c r="AX115">
        <v>581761</v>
      </c>
      <c r="AY115">
        <v>587811</v>
      </c>
      <c r="AZ115">
        <v>593922</v>
      </c>
      <c r="BA115">
        <v>600185</v>
      </c>
      <c r="BB115">
        <v>606484</v>
      </c>
      <c r="BC115">
        <v>616589</v>
      </c>
      <c r="BD115">
        <v>623306</v>
      </c>
      <c r="BE115">
        <v>630117</v>
      </c>
      <c r="BF115">
        <v>636874</v>
      </c>
      <c r="BG115">
        <v>643793</v>
      </c>
      <c r="BH115">
        <v>651012</v>
      </c>
      <c r="BI115">
        <v>658676</v>
      </c>
      <c r="BJ115">
        <v>666246</v>
      </c>
      <c r="BL115" t="str">
        <f t="shared" si="1"/>
        <v>I</v>
      </c>
    </row>
    <row r="116" spans="1:64">
      <c r="A116" t="s">
        <v>304</v>
      </c>
      <c r="B116" t="s">
        <v>539</v>
      </c>
      <c r="C116" t="s">
        <v>303</v>
      </c>
      <c r="D116" t="s">
        <v>534</v>
      </c>
      <c r="E116" t="s">
        <v>533</v>
      </c>
      <c r="F116">
        <v>20400656</v>
      </c>
      <c r="G116">
        <v>20287312</v>
      </c>
      <c r="H116">
        <v>20171158</v>
      </c>
      <c r="I116">
        <v>20063620</v>
      </c>
      <c r="J116">
        <v>19972523</v>
      </c>
      <c r="K116">
        <v>19884509</v>
      </c>
      <c r="L116">
        <v>19781807</v>
      </c>
      <c r="M116">
        <v>19667348</v>
      </c>
      <c r="N116">
        <v>19532729</v>
      </c>
      <c r="O116">
        <v>19385021</v>
      </c>
      <c r="P116">
        <v>19229471</v>
      </c>
      <c r="Q116">
        <v>19060905</v>
      </c>
      <c r="R116">
        <v>19012262</v>
      </c>
      <c r="S116">
        <v>19031041</v>
      </c>
      <c r="T116">
        <v>19045214</v>
      </c>
      <c r="U116">
        <v>19047865</v>
      </c>
      <c r="V116">
        <v>19031129</v>
      </c>
      <c r="W116">
        <v>19000219</v>
      </c>
      <c r="X116">
        <v>18956292</v>
      </c>
      <c r="Y116">
        <v>18899110</v>
      </c>
      <c r="Z116">
        <v>18826343</v>
      </c>
      <c r="AA116">
        <v>18737650</v>
      </c>
      <c r="AB116">
        <v>18723830</v>
      </c>
      <c r="AC116">
        <v>18741940</v>
      </c>
      <c r="AD116">
        <v>18757445</v>
      </c>
      <c r="AE116">
        <v>18774185</v>
      </c>
      <c r="AF116">
        <v>18786528</v>
      </c>
      <c r="AG116">
        <v>18799765</v>
      </c>
      <c r="AH116">
        <v>18820178</v>
      </c>
      <c r="AI116">
        <v>18845634</v>
      </c>
      <c r="AJ116">
        <v>18872760</v>
      </c>
      <c r="AK116">
        <v>18897182</v>
      </c>
      <c r="AL116">
        <v>18889575</v>
      </c>
      <c r="AM116">
        <v>18867028</v>
      </c>
      <c r="AN116">
        <v>18836766</v>
      </c>
      <c r="AO116">
        <v>18802959</v>
      </c>
      <c r="AP116">
        <v>18774128</v>
      </c>
      <c r="AQ116">
        <v>18749929</v>
      </c>
      <c r="AR116">
        <v>18721181</v>
      </c>
      <c r="AS116">
        <v>18690180</v>
      </c>
      <c r="AT116">
        <v>18664484</v>
      </c>
      <c r="AU116">
        <v>18640786</v>
      </c>
      <c r="AV116">
        <v>18611507</v>
      </c>
      <c r="AW116">
        <v>18626218</v>
      </c>
      <c r="AX116">
        <v>18678509</v>
      </c>
      <c r="AY116">
        <v>18702115</v>
      </c>
      <c r="AZ116">
        <v>18689801</v>
      </c>
      <c r="BA116">
        <v>18715453</v>
      </c>
      <c r="BB116">
        <v>18770433</v>
      </c>
      <c r="BC116">
        <v>18787007</v>
      </c>
      <c r="BD116">
        <v>18774936</v>
      </c>
      <c r="BE116">
        <v>18737779</v>
      </c>
      <c r="BF116">
        <v>18719287</v>
      </c>
      <c r="BG116">
        <v>18861658</v>
      </c>
      <c r="BH116">
        <v>18953446</v>
      </c>
      <c r="BI116">
        <v>18848343</v>
      </c>
      <c r="BJ116">
        <v>18715886</v>
      </c>
      <c r="BL116" t="str">
        <f t="shared" si="1"/>
        <v>I</v>
      </c>
    </row>
    <row r="117" spans="1:64">
      <c r="A117" t="s">
        <v>302</v>
      </c>
      <c r="B117" t="s">
        <v>539</v>
      </c>
      <c r="C117" t="s">
        <v>301</v>
      </c>
      <c r="D117" t="s">
        <v>534</v>
      </c>
      <c r="E117" t="s">
        <v>533</v>
      </c>
      <c r="F117">
        <v>1078408</v>
      </c>
      <c r="G117">
        <v>1081278</v>
      </c>
      <c r="H117">
        <v>1085556</v>
      </c>
      <c r="I117">
        <v>1090428</v>
      </c>
      <c r="J117">
        <v>1094705</v>
      </c>
      <c r="K117">
        <v>1097684</v>
      </c>
      <c r="L117">
        <v>1099046</v>
      </c>
      <c r="M117">
        <v>1099220</v>
      </c>
      <c r="N117">
        <v>1098757</v>
      </c>
      <c r="O117">
        <v>1098626</v>
      </c>
      <c r="P117">
        <v>1100399</v>
      </c>
      <c r="Q117">
        <v>1107033</v>
      </c>
      <c r="R117">
        <v>1114558</v>
      </c>
      <c r="S117">
        <v>1122337</v>
      </c>
      <c r="T117">
        <v>1129449</v>
      </c>
      <c r="U117">
        <v>1135269</v>
      </c>
      <c r="V117">
        <v>1139401</v>
      </c>
      <c r="W117">
        <v>1142215</v>
      </c>
      <c r="X117">
        <v>1144534</v>
      </c>
      <c r="Y117">
        <v>1147579</v>
      </c>
      <c r="Z117">
        <v>1152059</v>
      </c>
      <c r="AA117">
        <v>1158434</v>
      </c>
      <c r="AB117">
        <v>1166550</v>
      </c>
      <c r="AC117">
        <v>1181943</v>
      </c>
      <c r="AD117">
        <v>1195573</v>
      </c>
      <c r="AE117">
        <v>1206176</v>
      </c>
      <c r="AF117">
        <v>1213263</v>
      </c>
      <c r="AG117">
        <v>1217429</v>
      </c>
      <c r="AH117">
        <v>1219841</v>
      </c>
      <c r="AI117">
        <v>1222159</v>
      </c>
      <c r="AJ117">
        <v>1225600</v>
      </c>
      <c r="AK117">
        <v>1230251</v>
      </c>
      <c r="AL117">
        <v>1235245</v>
      </c>
      <c r="AM117">
        <v>1241006</v>
      </c>
      <c r="AN117">
        <v>1247101</v>
      </c>
      <c r="AO117">
        <v>1253115</v>
      </c>
      <c r="AP117">
        <v>1259091</v>
      </c>
      <c r="AQ117">
        <v>1265088</v>
      </c>
      <c r="AR117">
        <v>1270822</v>
      </c>
      <c r="AS117">
        <v>1275968</v>
      </c>
      <c r="AT117">
        <v>1280236</v>
      </c>
      <c r="AU117">
        <v>1283546</v>
      </c>
      <c r="AV117">
        <v>1287049</v>
      </c>
      <c r="AW117">
        <v>1290152</v>
      </c>
      <c r="AX117">
        <v>1292758</v>
      </c>
      <c r="AY117">
        <v>1295184</v>
      </c>
      <c r="AZ117">
        <v>1297386</v>
      </c>
      <c r="BA117">
        <v>1299363</v>
      </c>
      <c r="BB117">
        <v>1301006</v>
      </c>
      <c r="BC117">
        <v>1302300</v>
      </c>
      <c r="BD117">
        <v>1303157</v>
      </c>
      <c r="BE117">
        <v>1303547</v>
      </c>
      <c r="BF117">
        <v>1303248</v>
      </c>
      <c r="BG117">
        <v>1302249</v>
      </c>
      <c r="BH117">
        <v>1300647</v>
      </c>
      <c r="BI117">
        <v>1298459</v>
      </c>
      <c r="BJ117">
        <v>1295745</v>
      </c>
      <c r="BL117" t="str">
        <f t="shared" si="1"/>
        <v>J</v>
      </c>
    </row>
    <row r="118" spans="1:64">
      <c r="A118" t="s">
        <v>300</v>
      </c>
      <c r="B118" t="s">
        <v>539</v>
      </c>
      <c r="C118" t="s">
        <v>299</v>
      </c>
      <c r="D118" t="s">
        <v>534</v>
      </c>
      <c r="E118" t="s">
        <v>533</v>
      </c>
      <c r="F118">
        <v>457934</v>
      </c>
      <c r="G118">
        <v>463071</v>
      </c>
      <c r="H118">
        <v>472404</v>
      </c>
      <c r="I118">
        <v>487243</v>
      </c>
      <c r="J118">
        <v>507618</v>
      </c>
      <c r="K118">
        <v>536301</v>
      </c>
      <c r="L118">
        <v>574549</v>
      </c>
      <c r="M118">
        <v>620452</v>
      </c>
      <c r="N118">
        <v>669804</v>
      </c>
      <c r="O118">
        <v>716650</v>
      </c>
      <c r="P118">
        <v>756820</v>
      </c>
      <c r="Q118">
        <v>789342</v>
      </c>
      <c r="R118">
        <v>815600</v>
      </c>
      <c r="S118">
        <v>837008</v>
      </c>
      <c r="T118">
        <v>855763</v>
      </c>
      <c r="U118">
        <v>873646</v>
      </c>
      <c r="V118">
        <v>890768</v>
      </c>
      <c r="W118">
        <v>907100</v>
      </c>
      <c r="X118">
        <v>924027</v>
      </c>
      <c r="Y118">
        <v>943318</v>
      </c>
      <c r="Z118">
        <v>949080</v>
      </c>
      <c r="AA118">
        <v>948445</v>
      </c>
      <c r="AB118">
        <v>950116</v>
      </c>
      <c r="AC118">
        <v>952874</v>
      </c>
      <c r="AD118">
        <v>955021</v>
      </c>
      <c r="AE118">
        <v>955791</v>
      </c>
      <c r="AF118">
        <v>954130</v>
      </c>
      <c r="AG118">
        <v>950699</v>
      </c>
      <c r="AH118">
        <v>947568</v>
      </c>
      <c r="AI118">
        <v>947381</v>
      </c>
      <c r="AJ118">
        <v>950996</v>
      </c>
      <c r="AK118">
        <v>958814</v>
      </c>
      <c r="AL118">
        <v>968796</v>
      </c>
      <c r="AM118">
        <v>976975</v>
      </c>
      <c r="AN118">
        <v>978539</v>
      </c>
      <c r="AO118">
        <v>989348</v>
      </c>
      <c r="AP118">
        <v>1006474</v>
      </c>
      <c r="AQ118">
        <v>1017144</v>
      </c>
      <c r="AR118">
        <v>1023084</v>
      </c>
      <c r="AS118">
        <v>1026801</v>
      </c>
      <c r="AT118">
        <v>1030424</v>
      </c>
      <c r="AU118">
        <v>1034178</v>
      </c>
      <c r="AV118">
        <v>1038251</v>
      </c>
      <c r="AW118">
        <v>1044923</v>
      </c>
      <c r="AX118">
        <v>1056800</v>
      </c>
      <c r="AY118">
        <v>1075567</v>
      </c>
      <c r="AZ118">
        <v>1101275</v>
      </c>
      <c r="BA118">
        <v>1133106</v>
      </c>
      <c r="BB118">
        <v>1170504</v>
      </c>
      <c r="BC118">
        <v>1212794</v>
      </c>
      <c r="BD118">
        <v>1258857</v>
      </c>
      <c r="BE118">
        <v>1308647</v>
      </c>
      <c r="BF118">
        <v>1361135</v>
      </c>
      <c r="BG118">
        <v>1412536</v>
      </c>
      <c r="BH118">
        <v>1458204</v>
      </c>
      <c r="BI118">
        <v>1494890</v>
      </c>
      <c r="BJ118">
        <v>1521911</v>
      </c>
      <c r="BL118" t="str">
        <f t="shared" si="1"/>
        <v>J</v>
      </c>
    </row>
    <row r="119" spans="1:64">
      <c r="A119" t="s">
        <v>298</v>
      </c>
      <c r="B119" t="s">
        <v>539</v>
      </c>
      <c r="C119" t="s">
        <v>297</v>
      </c>
      <c r="D119" t="s">
        <v>534</v>
      </c>
      <c r="E119" t="s">
        <v>533</v>
      </c>
      <c r="F119">
        <v>33973610</v>
      </c>
      <c r="G119">
        <v>33977251</v>
      </c>
      <c r="H119">
        <v>33403202</v>
      </c>
      <c r="I119">
        <v>32854120</v>
      </c>
      <c r="J119">
        <v>32309971</v>
      </c>
      <c r="K119">
        <v>31775063</v>
      </c>
      <c r="L119">
        <v>31230278</v>
      </c>
      <c r="M119">
        <v>30705009</v>
      </c>
      <c r="N119">
        <v>29998947</v>
      </c>
      <c r="O119">
        <v>29814645</v>
      </c>
      <c r="P119">
        <v>29344944</v>
      </c>
      <c r="Q119">
        <v>28891218</v>
      </c>
      <c r="R119">
        <v>28456270</v>
      </c>
      <c r="S119">
        <v>27862766</v>
      </c>
      <c r="T119">
        <v>27568041</v>
      </c>
      <c r="U119">
        <v>27183510</v>
      </c>
      <c r="V119">
        <v>27128192</v>
      </c>
      <c r="W119">
        <v>27324843</v>
      </c>
      <c r="X119">
        <v>27506581</v>
      </c>
      <c r="Y119">
        <v>27672073</v>
      </c>
      <c r="Z119">
        <v>27823311</v>
      </c>
      <c r="AA119">
        <v>27914341</v>
      </c>
      <c r="AB119">
        <v>27974100</v>
      </c>
      <c r="AC119">
        <v>28034213</v>
      </c>
      <c r="AD119">
        <v>28080611</v>
      </c>
      <c r="AE119">
        <v>28121192</v>
      </c>
      <c r="AF119">
        <v>28143622</v>
      </c>
      <c r="AG119">
        <v>28127325</v>
      </c>
      <c r="AH119">
        <v>28093091</v>
      </c>
      <c r="AI119">
        <v>28054443</v>
      </c>
      <c r="AJ119">
        <v>27994720</v>
      </c>
      <c r="AK119">
        <v>27915684</v>
      </c>
      <c r="AL119">
        <v>27814873</v>
      </c>
      <c r="AM119">
        <v>27714241</v>
      </c>
      <c r="AN119">
        <v>27640124</v>
      </c>
      <c r="AO119">
        <v>27576510</v>
      </c>
      <c r="AP119">
        <v>27484192</v>
      </c>
      <c r="AQ119">
        <v>27389665</v>
      </c>
      <c r="AR119">
        <v>27304928</v>
      </c>
      <c r="AS119">
        <v>27196540</v>
      </c>
      <c r="AT119">
        <v>27082249</v>
      </c>
      <c r="AU119">
        <v>25442515</v>
      </c>
      <c r="AV119">
        <v>23389981</v>
      </c>
      <c r="AW119">
        <v>21461733</v>
      </c>
      <c r="AX119">
        <v>19624090</v>
      </c>
      <c r="AY119">
        <v>17916330</v>
      </c>
      <c r="AZ119">
        <v>16548143</v>
      </c>
      <c r="BA119">
        <v>15343480</v>
      </c>
      <c r="BB119">
        <v>14203467</v>
      </c>
      <c r="BC119">
        <v>13133781</v>
      </c>
      <c r="BD119">
        <v>12138475</v>
      </c>
      <c r="BE119">
        <v>11187944</v>
      </c>
      <c r="BF119">
        <v>10335396</v>
      </c>
      <c r="BG119">
        <v>9569845</v>
      </c>
      <c r="BH119">
        <v>8882592</v>
      </c>
      <c r="BI119">
        <v>8266708</v>
      </c>
      <c r="BJ119">
        <v>7711107</v>
      </c>
      <c r="BL119" t="str">
        <f t="shared" si="1"/>
        <v>J</v>
      </c>
    </row>
    <row r="120" spans="1:64">
      <c r="A120" t="s">
        <v>296</v>
      </c>
      <c r="B120" t="s">
        <v>539</v>
      </c>
      <c r="C120" t="s">
        <v>295</v>
      </c>
      <c r="D120" t="s">
        <v>534</v>
      </c>
      <c r="E120" t="s">
        <v>533</v>
      </c>
      <c r="F120">
        <v>5420751</v>
      </c>
      <c r="G120">
        <v>5597153</v>
      </c>
      <c r="H120">
        <v>5761459</v>
      </c>
      <c r="I120">
        <v>5910016</v>
      </c>
      <c r="J120">
        <v>6039288</v>
      </c>
      <c r="K120">
        <v>6136654</v>
      </c>
      <c r="L120">
        <v>6210022</v>
      </c>
      <c r="M120">
        <v>6260725</v>
      </c>
      <c r="N120">
        <v>6294490</v>
      </c>
      <c r="O120">
        <v>6319362</v>
      </c>
      <c r="P120">
        <v>6348515</v>
      </c>
      <c r="Q120">
        <v>6385819</v>
      </c>
      <c r="R120">
        <v>6421081</v>
      </c>
      <c r="S120">
        <v>6452233</v>
      </c>
      <c r="T120">
        <v>6476252</v>
      </c>
      <c r="U120">
        <v>6525670</v>
      </c>
      <c r="V120">
        <v>6566392</v>
      </c>
      <c r="W120">
        <v>6600275</v>
      </c>
      <c r="X120">
        <v>6630496</v>
      </c>
      <c r="Y120">
        <v>6649799</v>
      </c>
      <c r="Z120">
        <v>6658088</v>
      </c>
      <c r="AA120">
        <v>6669083</v>
      </c>
      <c r="AB120">
        <v>6681029</v>
      </c>
      <c r="AC120">
        <v>6694432</v>
      </c>
      <c r="AD120">
        <v>6709396</v>
      </c>
      <c r="AE120">
        <v>6775782</v>
      </c>
      <c r="AF120">
        <v>6845531</v>
      </c>
      <c r="AG120">
        <v>6916269</v>
      </c>
      <c r="AH120">
        <v>6977804</v>
      </c>
      <c r="AI120">
        <v>7091769</v>
      </c>
      <c r="AJ120">
        <v>7149634</v>
      </c>
      <c r="AK120">
        <v>7209432</v>
      </c>
      <c r="AL120">
        <v>7219557</v>
      </c>
      <c r="AM120">
        <v>7186691</v>
      </c>
      <c r="AN120">
        <v>7097983</v>
      </c>
      <c r="AO120">
        <v>6971370</v>
      </c>
      <c r="AP120">
        <v>6863153</v>
      </c>
      <c r="AQ120">
        <v>6752349</v>
      </c>
      <c r="AR120">
        <v>6633482</v>
      </c>
      <c r="AS120">
        <v>6578957</v>
      </c>
      <c r="AT120">
        <v>6589130</v>
      </c>
      <c r="AU120">
        <v>6607947</v>
      </c>
      <c r="AV120">
        <v>6638086</v>
      </c>
      <c r="AW120">
        <v>6690571</v>
      </c>
      <c r="AX120">
        <v>6767704</v>
      </c>
      <c r="AY120">
        <v>6858726</v>
      </c>
      <c r="AZ120">
        <v>6962729</v>
      </c>
      <c r="BA120">
        <v>7074108</v>
      </c>
      <c r="BB120">
        <v>7192642</v>
      </c>
      <c r="BC120">
        <v>7417448</v>
      </c>
      <c r="BD120">
        <v>7551669</v>
      </c>
      <c r="BE120">
        <v>7685408</v>
      </c>
      <c r="BF120">
        <v>7815065</v>
      </c>
      <c r="BG120">
        <v>7945082</v>
      </c>
      <c r="BH120">
        <v>8075797</v>
      </c>
      <c r="BI120">
        <v>8202405</v>
      </c>
      <c r="BJ120">
        <v>8323850</v>
      </c>
      <c r="BL120" t="str">
        <f t="shared" si="1"/>
        <v>K</v>
      </c>
    </row>
    <row r="121" spans="1:64">
      <c r="A121" t="s">
        <v>294</v>
      </c>
      <c r="B121" t="s">
        <v>539</v>
      </c>
      <c r="C121" t="s">
        <v>293</v>
      </c>
      <c r="D121" t="s">
        <v>534</v>
      </c>
      <c r="E121" t="s">
        <v>533</v>
      </c>
      <c r="F121">
        <v>7508718</v>
      </c>
      <c r="G121">
        <v>7728898</v>
      </c>
      <c r="H121">
        <v>7958156</v>
      </c>
      <c r="I121">
        <v>8192363</v>
      </c>
      <c r="J121">
        <v>8434888</v>
      </c>
      <c r="K121">
        <v>8686823</v>
      </c>
      <c r="L121">
        <v>8948100</v>
      </c>
      <c r="M121">
        <v>9219358</v>
      </c>
      <c r="N121">
        <v>9501906</v>
      </c>
      <c r="O121">
        <v>9797246</v>
      </c>
      <c r="P121">
        <v>10094048</v>
      </c>
      <c r="Q121">
        <v>10401067</v>
      </c>
      <c r="R121">
        <v>10719963</v>
      </c>
      <c r="S121">
        <v>11050703</v>
      </c>
      <c r="T121">
        <v>11392522</v>
      </c>
      <c r="U121">
        <v>11744966</v>
      </c>
      <c r="V121">
        <v>12106729</v>
      </c>
      <c r="W121">
        <v>12478060</v>
      </c>
      <c r="X121">
        <v>12859007</v>
      </c>
      <c r="Y121">
        <v>13250616</v>
      </c>
      <c r="Z121">
        <v>13733793</v>
      </c>
      <c r="AA121">
        <v>14251325</v>
      </c>
      <c r="AB121">
        <v>14788552</v>
      </c>
      <c r="AC121">
        <v>15343169</v>
      </c>
      <c r="AD121">
        <v>15911677</v>
      </c>
      <c r="AE121">
        <v>16491505</v>
      </c>
      <c r="AF121">
        <v>17081364</v>
      </c>
      <c r="AG121">
        <v>17680882</v>
      </c>
      <c r="AH121">
        <v>18288244</v>
      </c>
      <c r="AI121">
        <v>18901968</v>
      </c>
      <c r="AJ121">
        <v>19483055</v>
      </c>
      <c r="AK121">
        <v>20058669</v>
      </c>
      <c r="AL121">
        <v>20634704</v>
      </c>
      <c r="AM121">
        <v>21209801</v>
      </c>
      <c r="AN121">
        <v>21782502</v>
      </c>
      <c r="AO121">
        <v>22352173</v>
      </c>
      <c r="AP121">
        <v>22918167</v>
      </c>
      <c r="AQ121">
        <v>23482366</v>
      </c>
      <c r="AR121">
        <v>24047451</v>
      </c>
      <c r="AS121">
        <v>24618019</v>
      </c>
      <c r="AT121">
        <v>25194353</v>
      </c>
      <c r="AU121">
        <v>25779937</v>
      </c>
      <c r="AV121">
        <v>26374912</v>
      </c>
      <c r="AW121">
        <v>26981121</v>
      </c>
      <c r="AX121">
        <v>27600463</v>
      </c>
      <c r="AY121">
        <v>28234822</v>
      </c>
      <c r="AZ121">
        <v>28883926</v>
      </c>
      <c r="BA121">
        <v>29547048</v>
      </c>
      <c r="BB121">
        <v>30222577</v>
      </c>
      <c r="BC121">
        <v>30909013</v>
      </c>
      <c r="BD121">
        <v>31603508</v>
      </c>
      <c r="BE121">
        <v>32304018</v>
      </c>
      <c r="BF121">
        <v>33009946</v>
      </c>
      <c r="BG121">
        <v>33718756</v>
      </c>
      <c r="BH121">
        <v>34427520</v>
      </c>
      <c r="BI121">
        <v>35133385</v>
      </c>
      <c r="BJ121">
        <v>35834906</v>
      </c>
      <c r="BL121" t="str">
        <f t="shared" si="1"/>
        <v>K</v>
      </c>
    </row>
    <row r="122" spans="1:64">
      <c r="A122" t="s">
        <v>292</v>
      </c>
      <c r="B122" t="s">
        <v>539</v>
      </c>
      <c r="C122" t="s">
        <v>291</v>
      </c>
      <c r="D122" t="s">
        <v>534</v>
      </c>
      <c r="E122" t="s">
        <v>533</v>
      </c>
      <c r="F122">
        <v>1429786</v>
      </c>
      <c r="G122">
        <v>1477366</v>
      </c>
      <c r="H122">
        <v>1520350</v>
      </c>
      <c r="I122">
        <v>1564609</v>
      </c>
      <c r="J122">
        <v>1609094</v>
      </c>
      <c r="K122">
        <v>1650746</v>
      </c>
      <c r="L122">
        <v>1694347</v>
      </c>
      <c r="M122">
        <v>1736857</v>
      </c>
      <c r="N122">
        <v>1779165</v>
      </c>
      <c r="O122">
        <v>1817529</v>
      </c>
      <c r="P122">
        <v>1850944</v>
      </c>
      <c r="Q122">
        <v>1885643</v>
      </c>
      <c r="R122">
        <v>1922312</v>
      </c>
      <c r="S122">
        <v>1958604</v>
      </c>
      <c r="T122">
        <v>1997464</v>
      </c>
      <c r="U122">
        <v>2035164</v>
      </c>
      <c r="V122">
        <v>2071277</v>
      </c>
      <c r="W122">
        <v>2106520</v>
      </c>
      <c r="X122">
        <v>2140347</v>
      </c>
      <c r="Y122">
        <v>2178193</v>
      </c>
      <c r="Z122">
        <v>2220107</v>
      </c>
      <c r="AA122">
        <v>2263929</v>
      </c>
      <c r="AB122">
        <v>2310954</v>
      </c>
      <c r="AC122">
        <v>2361437</v>
      </c>
      <c r="AD122">
        <v>2411445</v>
      </c>
      <c r="AE122">
        <v>2458943</v>
      </c>
      <c r="AF122">
        <v>2507933</v>
      </c>
      <c r="AG122">
        <v>2558171</v>
      </c>
      <c r="AH122">
        <v>2605832</v>
      </c>
      <c r="AI122">
        <v>2667850</v>
      </c>
      <c r="AJ122">
        <v>2732336</v>
      </c>
      <c r="AK122">
        <v>2790196</v>
      </c>
      <c r="AL122">
        <v>2835536</v>
      </c>
      <c r="AM122">
        <v>2849225</v>
      </c>
      <c r="AN122">
        <v>2861083</v>
      </c>
      <c r="AO122">
        <v>2902740</v>
      </c>
      <c r="AP122">
        <v>2959121</v>
      </c>
      <c r="AQ122">
        <v>3015793</v>
      </c>
      <c r="AR122">
        <v>3075814</v>
      </c>
      <c r="AS122">
        <v>3131739</v>
      </c>
      <c r="AT122">
        <v>3169363</v>
      </c>
      <c r="AU122">
        <v>3199678</v>
      </c>
      <c r="AV122">
        <v>3229232</v>
      </c>
      <c r="AW122">
        <v>3263368</v>
      </c>
      <c r="AX122">
        <v>3303149</v>
      </c>
      <c r="AY122">
        <v>3340718</v>
      </c>
      <c r="AZ122">
        <v>3376879</v>
      </c>
      <c r="BA122">
        <v>3409340</v>
      </c>
      <c r="BB122">
        <v>3441997</v>
      </c>
      <c r="BC122">
        <v>3483856</v>
      </c>
      <c r="BD122">
        <v>3524628</v>
      </c>
      <c r="BE122">
        <v>3565630</v>
      </c>
      <c r="BF122">
        <v>3622083</v>
      </c>
      <c r="BG122">
        <v>3690114</v>
      </c>
      <c r="BH122">
        <v>3758937</v>
      </c>
      <c r="BI122">
        <v>3829870</v>
      </c>
      <c r="BJ122">
        <v>3902052</v>
      </c>
      <c r="BL122" t="str">
        <f t="shared" si="1"/>
        <v>K</v>
      </c>
    </row>
    <row r="123" spans="1:64">
      <c r="A123" t="s">
        <v>290</v>
      </c>
      <c r="B123" t="s">
        <v>539</v>
      </c>
      <c r="C123" t="s">
        <v>289</v>
      </c>
      <c r="D123" t="s">
        <v>534</v>
      </c>
      <c r="E123" t="s">
        <v>533</v>
      </c>
      <c r="F123">
        <v>5133824</v>
      </c>
      <c r="G123">
        <v>5268506</v>
      </c>
      <c r="H123">
        <v>5405621</v>
      </c>
      <c r="I123">
        <v>5534639</v>
      </c>
      <c r="J123">
        <v>5656510</v>
      </c>
      <c r="K123">
        <v>5766800</v>
      </c>
      <c r="L123">
        <v>5860442</v>
      </c>
      <c r="M123">
        <v>5876531</v>
      </c>
      <c r="N123">
        <v>5877763</v>
      </c>
      <c r="O123">
        <v>5876268</v>
      </c>
      <c r="P123">
        <v>5877771</v>
      </c>
      <c r="Q123">
        <v>5801777</v>
      </c>
      <c r="R123">
        <v>5707405</v>
      </c>
      <c r="S123">
        <v>5565877</v>
      </c>
      <c r="T123">
        <v>5343169</v>
      </c>
      <c r="U123">
        <v>7185807</v>
      </c>
      <c r="V123">
        <v>7046055</v>
      </c>
      <c r="W123">
        <v>6821184</v>
      </c>
      <c r="X123">
        <v>6567585</v>
      </c>
      <c r="Y123">
        <v>6362668</v>
      </c>
      <c r="Z123">
        <v>6029722</v>
      </c>
      <c r="AA123">
        <v>5888338</v>
      </c>
      <c r="AB123">
        <v>6016603</v>
      </c>
      <c r="AC123">
        <v>6213069</v>
      </c>
      <c r="AD123">
        <v>6431424</v>
      </c>
      <c r="AE123">
        <v>6638483</v>
      </c>
      <c r="AF123">
        <v>6825459</v>
      </c>
      <c r="AG123">
        <v>7002776</v>
      </c>
      <c r="AH123">
        <v>7178596</v>
      </c>
      <c r="AI123">
        <v>7367445</v>
      </c>
      <c r="AJ123">
        <v>7578346</v>
      </c>
      <c r="AK123">
        <v>7811554</v>
      </c>
      <c r="AL123">
        <v>8059549</v>
      </c>
      <c r="AM123">
        <v>8314837</v>
      </c>
      <c r="AN123">
        <v>8567332</v>
      </c>
      <c r="AO123">
        <v>8809321</v>
      </c>
      <c r="AP123">
        <v>9038631</v>
      </c>
      <c r="AQ123">
        <v>9255844</v>
      </c>
      <c r="AR123">
        <v>9468974</v>
      </c>
      <c r="AS123">
        <v>9688728</v>
      </c>
      <c r="AT123">
        <v>9893717</v>
      </c>
      <c r="AU123">
        <v>10082838</v>
      </c>
      <c r="AV123">
        <v>10256873</v>
      </c>
      <c r="AW123">
        <v>10419128</v>
      </c>
      <c r="AX123">
        <v>10574151</v>
      </c>
      <c r="AY123">
        <v>10725773</v>
      </c>
      <c r="AZ123">
        <v>10874856</v>
      </c>
      <c r="BA123">
        <v>11021637</v>
      </c>
      <c r="BB123">
        <v>11169229</v>
      </c>
      <c r="BC123">
        <v>11319228</v>
      </c>
      <c r="BD123">
        <v>11474179</v>
      </c>
      <c r="BE123">
        <v>11635106</v>
      </c>
      <c r="BF123">
        <v>11801248</v>
      </c>
      <c r="BG123">
        <v>11970231</v>
      </c>
      <c r="BH123">
        <v>12138140</v>
      </c>
      <c r="BI123">
        <v>12301915</v>
      </c>
      <c r="BJ123">
        <v>12460942</v>
      </c>
      <c r="BL123" t="str">
        <f t="shared" si="1"/>
        <v>C</v>
      </c>
    </row>
    <row r="124" spans="1:64">
      <c r="A124" t="s">
        <v>288</v>
      </c>
      <c r="B124" t="s">
        <v>539</v>
      </c>
      <c r="C124" t="s">
        <v>287</v>
      </c>
      <c r="D124" t="s">
        <v>534</v>
      </c>
      <c r="E124" t="s">
        <v>533</v>
      </c>
      <c r="F124">
        <v>34516</v>
      </c>
      <c r="G124">
        <v>35108</v>
      </c>
      <c r="H124">
        <v>35696</v>
      </c>
      <c r="I124">
        <v>36274</v>
      </c>
      <c r="J124">
        <v>36831</v>
      </c>
      <c r="K124">
        <v>37337</v>
      </c>
      <c r="L124">
        <v>37801</v>
      </c>
      <c r="M124">
        <v>38218</v>
      </c>
      <c r="N124">
        <v>38590</v>
      </c>
      <c r="O124">
        <v>38791</v>
      </c>
      <c r="P124">
        <v>38850</v>
      </c>
      <c r="Q124">
        <v>38838</v>
      </c>
      <c r="R124">
        <v>38744</v>
      </c>
      <c r="S124">
        <v>38596</v>
      </c>
      <c r="T124">
        <v>38632</v>
      </c>
      <c r="U124">
        <v>38836</v>
      </c>
      <c r="V124">
        <v>39037</v>
      </c>
      <c r="W124">
        <v>39242</v>
      </c>
      <c r="X124">
        <v>39443</v>
      </c>
      <c r="Y124">
        <v>39763</v>
      </c>
      <c r="Z124">
        <v>40182</v>
      </c>
      <c r="AA124">
        <v>40571</v>
      </c>
      <c r="AB124">
        <v>40949</v>
      </c>
      <c r="AC124">
        <v>41365</v>
      </c>
      <c r="AD124">
        <v>41874</v>
      </c>
      <c r="AE124">
        <v>42536</v>
      </c>
      <c r="AF124">
        <v>43355</v>
      </c>
      <c r="AG124">
        <v>44314</v>
      </c>
      <c r="AH124">
        <v>45325</v>
      </c>
      <c r="AI124">
        <v>46275</v>
      </c>
      <c r="AJ124">
        <v>47077</v>
      </c>
      <c r="AK124">
        <v>47705</v>
      </c>
      <c r="AL124">
        <v>48185</v>
      </c>
      <c r="AM124">
        <v>48582</v>
      </c>
      <c r="AN124">
        <v>48975</v>
      </c>
      <c r="AO124">
        <v>49429</v>
      </c>
      <c r="AP124">
        <v>49407</v>
      </c>
      <c r="AQ124">
        <v>49111</v>
      </c>
      <c r="AR124">
        <v>48817</v>
      </c>
      <c r="AS124">
        <v>48502</v>
      </c>
      <c r="AT124">
        <v>48147</v>
      </c>
      <c r="AU124">
        <v>48533</v>
      </c>
      <c r="AV124">
        <v>49356</v>
      </c>
      <c r="AW124">
        <v>50215</v>
      </c>
      <c r="AX124">
        <v>51127</v>
      </c>
      <c r="AY124">
        <v>52117</v>
      </c>
      <c r="AZ124">
        <v>53190</v>
      </c>
      <c r="BA124">
        <v>54317</v>
      </c>
      <c r="BB124">
        <v>55474</v>
      </c>
      <c r="BC124">
        <v>56616</v>
      </c>
      <c r="BD124">
        <v>57718</v>
      </c>
      <c r="BE124">
        <v>58759</v>
      </c>
      <c r="BF124">
        <v>59759</v>
      </c>
      <c r="BG124">
        <v>60720</v>
      </c>
      <c r="BH124">
        <v>61665</v>
      </c>
      <c r="BI124">
        <v>62606</v>
      </c>
      <c r="BJ124">
        <v>63550</v>
      </c>
      <c r="BL124" t="str">
        <f t="shared" si="1"/>
        <v>K</v>
      </c>
    </row>
    <row r="125" spans="1:64">
      <c r="A125" t="s">
        <v>286</v>
      </c>
      <c r="B125" t="s">
        <v>539</v>
      </c>
      <c r="C125" t="s">
        <v>285</v>
      </c>
      <c r="D125" t="s">
        <v>534</v>
      </c>
      <c r="E125" t="s">
        <v>533</v>
      </c>
      <c r="F125">
        <v>37043</v>
      </c>
      <c r="G125">
        <v>36721</v>
      </c>
      <c r="H125">
        <v>36235</v>
      </c>
      <c r="I125">
        <v>35597</v>
      </c>
      <c r="J125">
        <v>34853</v>
      </c>
      <c r="K125">
        <v>34029</v>
      </c>
      <c r="L125">
        <v>33115</v>
      </c>
      <c r="M125">
        <v>32126</v>
      </c>
      <c r="N125">
        <v>31146</v>
      </c>
      <c r="O125">
        <v>30250</v>
      </c>
      <c r="P125">
        <v>29561</v>
      </c>
      <c r="Q125">
        <v>29226</v>
      </c>
      <c r="R125">
        <v>29036</v>
      </c>
      <c r="S125">
        <v>28951</v>
      </c>
      <c r="T125">
        <v>28882</v>
      </c>
      <c r="U125">
        <v>28767</v>
      </c>
      <c r="V125">
        <v>28605</v>
      </c>
      <c r="W125">
        <v>28393</v>
      </c>
      <c r="X125">
        <v>28160</v>
      </c>
      <c r="Y125">
        <v>27924</v>
      </c>
      <c r="Z125">
        <v>27705</v>
      </c>
      <c r="AA125">
        <v>27610</v>
      </c>
      <c r="AB125">
        <v>27528</v>
      </c>
      <c r="AC125">
        <v>27440</v>
      </c>
      <c r="AD125">
        <v>27335</v>
      </c>
      <c r="AE125">
        <v>27206</v>
      </c>
      <c r="AF125">
        <v>27055</v>
      </c>
      <c r="AG125">
        <v>26883</v>
      </c>
      <c r="AH125">
        <v>26737</v>
      </c>
      <c r="AI125">
        <v>26662</v>
      </c>
      <c r="AJ125">
        <v>26702</v>
      </c>
      <c r="AK125">
        <v>26874</v>
      </c>
      <c r="AL125">
        <v>27181</v>
      </c>
      <c r="AM125">
        <v>27579</v>
      </c>
      <c r="AN125">
        <v>28007</v>
      </c>
      <c r="AO125">
        <v>28430</v>
      </c>
      <c r="AP125">
        <v>28832</v>
      </c>
      <c r="AQ125">
        <v>29228</v>
      </c>
      <c r="AR125">
        <v>29625</v>
      </c>
      <c r="AS125">
        <v>30048</v>
      </c>
      <c r="AT125">
        <v>30501</v>
      </c>
      <c r="AU125">
        <v>31000</v>
      </c>
      <c r="AV125">
        <v>31517</v>
      </c>
      <c r="AW125">
        <v>32035</v>
      </c>
      <c r="AX125">
        <v>32546</v>
      </c>
      <c r="AY125">
        <v>33032</v>
      </c>
      <c r="AZ125">
        <v>33482</v>
      </c>
      <c r="BA125">
        <v>33906</v>
      </c>
      <c r="BB125">
        <v>34304</v>
      </c>
      <c r="BC125">
        <v>34696</v>
      </c>
      <c r="BD125">
        <v>35082</v>
      </c>
      <c r="BE125">
        <v>35460</v>
      </c>
      <c r="BF125">
        <v>35844</v>
      </c>
      <c r="BG125">
        <v>36212</v>
      </c>
      <c r="BH125">
        <v>36564</v>
      </c>
      <c r="BI125">
        <v>36890</v>
      </c>
      <c r="BJ125">
        <v>37194</v>
      </c>
      <c r="BL125" t="str">
        <f t="shared" si="1"/>
        <v>S</v>
      </c>
    </row>
    <row r="126" spans="1:64">
      <c r="A126" t="s">
        <v>284</v>
      </c>
      <c r="B126" t="s">
        <v>539</v>
      </c>
      <c r="C126" t="s">
        <v>283</v>
      </c>
      <c r="D126" t="s">
        <v>534</v>
      </c>
      <c r="E126" t="s">
        <v>533</v>
      </c>
      <c r="F126">
        <v>18081445</v>
      </c>
      <c r="G126">
        <v>18414469</v>
      </c>
      <c r="H126">
        <v>18702026</v>
      </c>
      <c r="I126">
        <v>18972268</v>
      </c>
      <c r="J126">
        <v>19204966</v>
      </c>
      <c r="K126">
        <v>19418425</v>
      </c>
      <c r="L126">
        <v>19619691</v>
      </c>
      <c r="M126">
        <v>19593877</v>
      </c>
      <c r="N126">
        <v>19475621</v>
      </c>
      <c r="O126">
        <v>19318970</v>
      </c>
      <c r="P126">
        <v>19117521</v>
      </c>
      <c r="Q126">
        <v>18986144</v>
      </c>
      <c r="R126">
        <v>18866224</v>
      </c>
      <c r="S126">
        <v>18712057</v>
      </c>
      <c r="T126">
        <v>18532955</v>
      </c>
      <c r="U126">
        <v>18334334</v>
      </c>
      <c r="V126">
        <v>18024996</v>
      </c>
      <c r="W126">
        <v>17668459</v>
      </c>
      <c r="X126">
        <v>17289379</v>
      </c>
      <c r="Y126">
        <v>16897538</v>
      </c>
      <c r="Z126">
        <v>16499970</v>
      </c>
      <c r="AA126">
        <v>16106161</v>
      </c>
      <c r="AB126">
        <v>15706552</v>
      </c>
      <c r="AC126">
        <v>15288478</v>
      </c>
      <c r="AD126">
        <v>14828582</v>
      </c>
      <c r="AE126">
        <v>14332610</v>
      </c>
      <c r="AF126">
        <v>13732808</v>
      </c>
      <c r="AG126">
        <v>13084611</v>
      </c>
      <c r="AH126">
        <v>12445873</v>
      </c>
      <c r="AI126">
        <v>11822906</v>
      </c>
      <c r="AJ126">
        <v>11212890</v>
      </c>
      <c r="AK126">
        <v>10836049</v>
      </c>
      <c r="AL126">
        <v>10578257</v>
      </c>
      <c r="AM126">
        <v>10321655</v>
      </c>
      <c r="AN126">
        <v>10065774</v>
      </c>
      <c r="AO126">
        <v>9812686</v>
      </c>
      <c r="AP126">
        <v>9714056</v>
      </c>
      <c r="AQ126">
        <v>9693908</v>
      </c>
      <c r="AR126">
        <v>9653050</v>
      </c>
      <c r="AS126">
        <v>9610494</v>
      </c>
      <c r="AT126">
        <v>9579783</v>
      </c>
      <c r="AU126">
        <v>9502455</v>
      </c>
      <c r="AV126">
        <v>9386489</v>
      </c>
      <c r="AW126">
        <v>9266208</v>
      </c>
      <c r="AX126">
        <v>9134717</v>
      </c>
      <c r="AY126">
        <v>8988830</v>
      </c>
      <c r="AZ126">
        <v>8947521</v>
      </c>
      <c r="BA126">
        <v>8942697</v>
      </c>
      <c r="BB126">
        <v>8960824</v>
      </c>
      <c r="BC126">
        <v>8956768</v>
      </c>
      <c r="BD126">
        <v>8951455</v>
      </c>
      <c r="BE126">
        <v>8970118</v>
      </c>
      <c r="BF126">
        <v>8965192</v>
      </c>
      <c r="BG126">
        <v>8951633</v>
      </c>
      <c r="BH126">
        <v>8951711</v>
      </c>
      <c r="BI126">
        <v>8940880</v>
      </c>
      <c r="BJ126">
        <v>8920853</v>
      </c>
      <c r="BL126" t="str">
        <f t="shared" si="1"/>
        <v>K</v>
      </c>
    </row>
    <row r="127" spans="1:64">
      <c r="A127" t="s">
        <v>282</v>
      </c>
      <c r="B127" t="s">
        <v>539</v>
      </c>
      <c r="C127" t="s">
        <v>281</v>
      </c>
      <c r="D127" t="s">
        <v>534</v>
      </c>
      <c r="E127" t="s">
        <v>533</v>
      </c>
      <c r="F127">
        <v>67693</v>
      </c>
      <c r="G127">
        <v>72962</v>
      </c>
      <c r="H127">
        <v>78958</v>
      </c>
      <c r="I127">
        <v>85434</v>
      </c>
      <c r="J127">
        <v>92102</v>
      </c>
      <c r="K127">
        <v>98154</v>
      </c>
      <c r="L127">
        <v>101213</v>
      </c>
      <c r="M127">
        <v>103752</v>
      </c>
      <c r="N127">
        <v>105577</v>
      </c>
      <c r="O127">
        <v>106558</v>
      </c>
      <c r="P127">
        <v>107079</v>
      </c>
      <c r="Q127">
        <v>108603</v>
      </c>
      <c r="R127">
        <v>109458</v>
      </c>
      <c r="S127">
        <v>109913</v>
      </c>
      <c r="T127">
        <v>110194</v>
      </c>
      <c r="U127">
        <v>108808</v>
      </c>
      <c r="V127">
        <v>100806</v>
      </c>
      <c r="W127">
        <v>93211</v>
      </c>
      <c r="X127">
        <v>85932</v>
      </c>
      <c r="Y127">
        <v>78917</v>
      </c>
      <c r="Z127">
        <v>71621</v>
      </c>
      <c r="AA127">
        <v>62482</v>
      </c>
      <c r="AB127">
        <v>54196</v>
      </c>
      <c r="AC127">
        <v>46882</v>
      </c>
      <c r="AD127">
        <v>40551</v>
      </c>
      <c r="AE127">
        <v>36467</v>
      </c>
      <c r="AF127">
        <v>38246</v>
      </c>
      <c r="AG127">
        <v>40177</v>
      </c>
      <c r="AH127">
        <v>41879</v>
      </c>
      <c r="AI127">
        <v>42777</v>
      </c>
      <c r="AJ127">
        <v>42538</v>
      </c>
      <c r="AK127">
        <v>40957</v>
      </c>
      <c r="AO127">
        <v>31520</v>
      </c>
      <c r="AP127">
        <v>31705</v>
      </c>
      <c r="AQ127">
        <v>33088</v>
      </c>
      <c r="AR127">
        <v>35166</v>
      </c>
      <c r="AS127">
        <v>37204</v>
      </c>
      <c r="AT127">
        <v>38697</v>
      </c>
      <c r="AU127">
        <v>39487</v>
      </c>
      <c r="AV127">
        <v>39832</v>
      </c>
      <c r="AW127">
        <v>39977</v>
      </c>
      <c r="AX127">
        <v>40361</v>
      </c>
      <c r="AY127">
        <v>41275</v>
      </c>
      <c r="AZ127">
        <v>42743</v>
      </c>
      <c r="BA127">
        <v>44636</v>
      </c>
      <c r="BB127">
        <v>46893</v>
      </c>
      <c r="BC127">
        <v>49388</v>
      </c>
      <c r="BD127">
        <v>52077</v>
      </c>
      <c r="BE127">
        <v>54918</v>
      </c>
      <c r="BF127">
        <v>57928</v>
      </c>
      <c r="BG127">
        <v>60813</v>
      </c>
      <c r="BH127">
        <v>63318</v>
      </c>
      <c r="BI127">
        <v>65255</v>
      </c>
      <c r="BJ127">
        <v>66543</v>
      </c>
      <c r="BL127" t="str">
        <f t="shared" si="1"/>
        <v>K</v>
      </c>
    </row>
    <row r="128" spans="1:64">
      <c r="A128" t="s">
        <v>280</v>
      </c>
      <c r="B128" t="s">
        <v>536</v>
      </c>
      <c r="C128" t="s">
        <v>279</v>
      </c>
      <c r="D128" t="s">
        <v>534</v>
      </c>
      <c r="E128" t="s">
        <v>533</v>
      </c>
      <c r="F128">
        <v>106472786</v>
      </c>
      <c r="G128">
        <v>107789901</v>
      </c>
      <c r="H128">
        <v>109081463</v>
      </c>
      <c r="I128">
        <v>110349055</v>
      </c>
      <c r="J128">
        <v>111561440</v>
      </c>
      <c r="K128">
        <v>112831485</v>
      </c>
      <c r="L128">
        <v>114039941</v>
      </c>
      <c r="M128">
        <v>115188975</v>
      </c>
      <c r="N128">
        <v>116274321</v>
      </c>
      <c r="O128">
        <v>117310473</v>
      </c>
      <c r="P128">
        <v>118300821</v>
      </c>
      <c r="Q128">
        <v>119204573</v>
      </c>
      <c r="R128">
        <v>120060518</v>
      </c>
      <c r="S128">
        <v>120918293</v>
      </c>
      <c r="T128">
        <v>121728988</v>
      </c>
      <c r="U128">
        <v>122463057</v>
      </c>
      <c r="V128">
        <v>123131594</v>
      </c>
      <c r="W128">
        <v>123718302</v>
      </c>
      <c r="X128">
        <v>124232174</v>
      </c>
      <c r="Y128">
        <v>124689766</v>
      </c>
      <c r="Z128">
        <v>125098162</v>
      </c>
      <c r="AA128">
        <v>125556728</v>
      </c>
      <c r="AB128">
        <v>126025206</v>
      </c>
      <c r="AC128">
        <v>126430005</v>
      </c>
      <c r="AD128">
        <v>126754391</v>
      </c>
      <c r="AE128">
        <v>126990143</v>
      </c>
      <c r="AF128">
        <v>127165462</v>
      </c>
      <c r="AG128">
        <v>127275829</v>
      </c>
      <c r="AH128">
        <v>127313963</v>
      </c>
      <c r="AI128">
        <v>127305227</v>
      </c>
      <c r="AJ128">
        <v>127266838</v>
      </c>
      <c r="AK128">
        <v>127270050</v>
      </c>
      <c r="AL128">
        <v>127298224</v>
      </c>
      <c r="AM128">
        <v>127320076</v>
      </c>
      <c r="AN128">
        <v>127270214</v>
      </c>
      <c r="AO128">
        <v>127163970</v>
      </c>
      <c r="AP128">
        <v>127072294</v>
      </c>
      <c r="AQ128">
        <v>126840650</v>
      </c>
      <c r="AR128">
        <v>126531919</v>
      </c>
      <c r="AS128">
        <v>126197689</v>
      </c>
      <c r="AT128">
        <v>125773021</v>
      </c>
      <c r="AU128">
        <v>125709166</v>
      </c>
      <c r="AV128">
        <v>125686875</v>
      </c>
      <c r="AW128">
        <v>125633957</v>
      </c>
      <c r="AX128">
        <v>125539829</v>
      </c>
      <c r="AY128">
        <v>125435812</v>
      </c>
      <c r="AZ128">
        <v>125317853</v>
      </c>
      <c r="BA128">
        <v>125185526</v>
      </c>
      <c r="BB128">
        <v>125033355</v>
      </c>
      <c r="BC128">
        <v>124863662</v>
      </c>
      <c r="BD128">
        <v>124662719</v>
      </c>
      <c r="BE128">
        <v>124433044</v>
      </c>
      <c r="BF128">
        <v>124193643</v>
      </c>
      <c r="BG128">
        <v>123940501</v>
      </c>
      <c r="BH128">
        <v>123667298</v>
      </c>
      <c r="BI128">
        <v>123375313</v>
      </c>
      <c r="BJ128">
        <v>123062938</v>
      </c>
      <c r="BL128" t="str">
        <f t="shared" si="1"/>
        <v>L</v>
      </c>
    </row>
    <row r="129" spans="1:64">
      <c r="A129" t="s">
        <v>278</v>
      </c>
      <c r="B129" t="s">
        <v>539</v>
      </c>
      <c r="C129" t="s">
        <v>277</v>
      </c>
      <c r="D129" t="s">
        <v>534</v>
      </c>
      <c r="E129" t="s">
        <v>533</v>
      </c>
      <c r="F129">
        <v>1952370</v>
      </c>
      <c r="G129">
        <v>1996281</v>
      </c>
      <c r="H129">
        <v>2041322</v>
      </c>
      <c r="I129">
        <v>2087616</v>
      </c>
      <c r="J129">
        <v>2135241</v>
      </c>
      <c r="K129">
        <v>2184291</v>
      </c>
      <c r="L129">
        <v>2234304</v>
      </c>
      <c r="M129">
        <v>2279888</v>
      </c>
      <c r="N129">
        <v>2326889</v>
      </c>
      <c r="O129">
        <v>2376629</v>
      </c>
      <c r="P129">
        <v>2429667</v>
      </c>
      <c r="Q129">
        <v>2487282</v>
      </c>
      <c r="R129">
        <v>2548376</v>
      </c>
      <c r="S129">
        <v>2609930</v>
      </c>
      <c r="T129">
        <v>2666834</v>
      </c>
      <c r="U129">
        <v>2713432</v>
      </c>
      <c r="V129">
        <v>2747828</v>
      </c>
      <c r="W129">
        <v>2772586</v>
      </c>
      <c r="X129">
        <v>2793557</v>
      </c>
      <c r="Y129">
        <v>2819017</v>
      </c>
      <c r="Z129">
        <v>2854884</v>
      </c>
      <c r="AA129">
        <v>2902970</v>
      </c>
      <c r="AB129">
        <v>2961461</v>
      </c>
      <c r="AC129">
        <v>3028811</v>
      </c>
      <c r="AD129">
        <v>3102076</v>
      </c>
      <c r="AE129">
        <v>3178821</v>
      </c>
      <c r="AF129">
        <v>3258400</v>
      </c>
      <c r="AG129">
        <v>3341297</v>
      </c>
      <c r="AH129">
        <v>3426658</v>
      </c>
      <c r="AI129">
        <v>3513591</v>
      </c>
      <c r="AJ129">
        <v>3601092</v>
      </c>
      <c r="AK129">
        <v>3688810</v>
      </c>
      <c r="AL129">
        <v>3775997</v>
      </c>
      <c r="AM129">
        <v>3860901</v>
      </c>
      <c r="AN129">
        <v>3941436</v>
      </c>
      <c r="AO129">
        <v>4008756</v>
      </c>
      <c r="AP129">
        <v>4053288</v>
      </c>
      <c r="AQ129">
        <v>4089713</v>
      </c>
      <c r="AR129">
        <v>4118602</v>
      </c>
      <c r="AS129">
        <v>4141086</v>
      </c>
      <c r="AT129">
        <v>4158083</v>
      </c>
      <c r="AU129">
        <v>4169596</v>
      </c>
      <c r="AV129">
        <v>4175509</v>
      </c>
      <c r="AW129">
        <v>4177712</v>
      </c>
      <c r="AX129">
        <v>4178099</v>
      </c>
      <c r="AY129">
        <v>4178228</v>
      </c>
      <c r="AZ129">
        <v>4180125</v>
      </c>
      <c r="BA129">
        <v>4183414</v>
      </c>
      <c r="BB129">
        <v>4185755</v>
      </c>
      <c r="BC129">
        <v>4184307</v>
      </c>
      <c r="BD129">
        <v>4177321</v>
      </c>
      <c r="BE129">
        <v>4164141</v>
      </c>
      <c r="BF129">
        <v>4146252</v>
      </c>
      <c r="BG129">
        <v>4126057</v>
      </c>
      <c r="BH129">
        <v>4106894</v>
      </c>
      <c r="BI129">
        <v>4090743</v>
      </c>
      <c r="BJ129">
        <v>4078396</v>
      </c>
      <c r="BL129" t="str">
        <f t="shared" si="1"/>
        <v>L</v>
      </c>
    </row>
    <row r="130" spans="1:64">
      <c r="A130" t="s">
        <v>276</v>
      </c>
      <c r="B130" t="s">
        <v>539</v>
      </c>
      <c r="C130" t="s">
        <v>275</v>
      </c>
      <c r="D130" t="s">
        <v>534</v>
      </c>
      <c r="E130" t="s">
        <v>533</v>
      </c>
      <c r="F130">
        <v>1040666</v>
      </c>
      <c r="G130">
        <v>1043452</v>
      </c>
      <c r="H130">
        <v>1044424</v>
      </c>
      <c r="I130">
        <v>1042611</v>
      </c>
      <c r="J130">
        <v>1036790</v>
      </c>
      <c r="K130">
        <v>1026611</v>
      </c>
      <c r="L130">
        <v>1011398</v>
      </c>
      <c r="M130">
        <v>992034</v>
      </c>
      <c r="N130">
        <v>970589</v>
      </c>
      <c r="O130">
        <v>949844</v>
      </c>
      <c r="P130">
        <v>931017</v>
      </c>
      <c r="Q130">
        <v>916474</v>
      </c>
      <c r="R130">
        <v>904342</v>
      </c>
      <c r="S130">
        <v>891165</v>
      </c>
      <c r="T130">
        <v>873732</v>
      </c>
      <c r="U130">
        <v>850544</v>
      </c>
      <c r="V130">
        <v>821418</v>
      </c>
      <c r="W130">
        <v>788147</v>
      </c>
      <c r="X130">
        <v>752832</v>
      </c>
      <c r="Y130">
        <v>718230</v>
      </c>
      <c r="Z130">
        <v>685922</v>
      </c>
      <c r="AA130">
        <v>656579</v>
      </c>
      <c r="AB130">
        <v>629404</v>
      </c>
      <c r="AC130">
        <v>603434</v>
      </c>
      <c r="AD130">
        <v>577373</v>
      </c>
      <c r="AE130">
        <v>550787</v>
      </c>
      <c r="AF130">
        <v>523301</v>
      </c>
      <c r="AG130">
        <v>495795</v>
      </c>
      <c r="AH130">
        <v>469671</v>
      </c>
      <c r="AI130">
        <v>461366</v>
      </c>
      <c r="AJ130">
        <v>456269</v>
      </c>
      <c r="AK130">
        <v>454927</v>
      </c>
      <c r="AL130">
        <v>456634</v>
      </c>
      <c r="AM130">
        <v>459582</v>
      </c>
      <c r="AN130">
        <v>461337</v>
      </c>
      <c r="AO130">
        <v>460469</v>
      </c>
      <c r="AP130">
        <v>456283</v>
      </c>
      <c r="AQ130">
        <v>449705</v>
      </c>
      <c r="AR130">
        <v>443115</v>
      </c>
      <c r="AS130">
        <v>445561</v>
      </c>
      <c r="AT130">
        <v>452951</v>
      </c>
      <c r="AU130">
        <v>466516</v>
      </c>
      <c r="AV130">
        <v>485059</v>
      </c>
      <c r="AW130">
        <v>505324</v>
      </c>
      <c r="AX130">
        <v>522855</v>
      </c>
      <c r="AY130">
        <v>534876</v>
      </c>
      <c r="AZ130">
        <v>539506</v>
      </c>
      <c r="BA130">
        <v>538514</v>
      </c>
      <c r="BB130">
        <v>536821</v>
      </c>
      <c r="BC130">
        <v>541217</v>
      </c>
      <c r="BD130">
        <v>555891</v>
      </c>
      <c r="BE130">
        <v>582539</v>
      </c>
      <c r="BF130">
        <v>618189</v>
      </c>
      <c r="BG130">
        <v>656980</v>
      </c>
      <c r="BH130">
        <v>690884</v>
      </c>
      <c r="BI130">
        <v>714349</v>
      </c>
      <c r="BJ130">
        <v>725966</v>
      </c>
      <c r="BL130" t="str">
        <f t="shared" si="1"/>
        <v>L</v>
      </c>
    </row>
    <row r="131" spans="1:64">
      <c r="A131" t="s">
        <v>274</v>
      </c>
      <c r="B131" t="s">
        <v>539</v>
      </c>
      <c r="C131" t="s">
        <v>273</v>
      </c>
      <c r="D131" t="s">
        <v>534</v>
      </c>
      <c r="E131" t="s">
        <v>533</v>
      </c>
      <c r="F131">
        <v>911576</v>
      </c>
      <c r="G131">
        <v>924107</v>
      </c>
      <c r="H131">
        <v>936747</v>
      </c>
      <c r="I131">
        <v>949565</v>
      </c>
      <c r="J131">
        <v>962604</v>
      </c>
      <c r="K131">
        <v>975965</v>
      </c>
      <c r="L131">
        <v>989614</v>
      </c>
      <c r="M131">
        <v>1003562</v>
      </c>
      <c r="N131">
        <v>1017853</v>
      </c>
      <c r="O131">
        <v>1032620</v>
      </c>
      <c r="P131">
        <v>1047877</v>
      </c>
      <c r="Q131">
        <v>1063600</v>
      </c>
      <c r="R131">
        <v>1079759</v>
      </c>
      <c r="S131">
        <v>1096445</v>
      </c>
      <c r="T131">
        <v>1113635</v>
      </c>
      <c r="U131">
        <v>1131302</v>
      </c>
      <c r="V131">
        <v>1148686</v>
      </c>
      <c r="W131">
        <v>1165597</v>
      </c>
      <c r="X131">
        <v>1183040</v>
      </c>
      <c r="Y131">
        <v>1202435</v>
      </c>
      <c r="Z131">
        <v>1224251</v>
      </c>
      <c r="AA131">
        <v>1249581</v>
      </c>
      <c r="AB131">
        <v>1276550</v>
      </c>
      <c r="AC131">
        <v>1299725</v>
      </c>
      <c r="AD131">
        <v>1299037</v>
      </c>
      <c r="AE131">
        <v>1263504</v>
      </c>
      <c r="AF131">
        <v>1211977</v>
      </c>
      <c r="AG131">
        <v>1148819</v>
      </c>
      <c r="AH131">
        <v>1078323</v>
      </c>
      <c r="AI131">
        <v>1005781</v>
      </c>
      <c r="AJ131">
        <v>934904</v>
      </c>
      <c r="AK131">
        <v>865312</v>
      </c>
      <c r="AL131">
        <v>909844</v>
      </c>
      <c r="AM131">
        <v>959939</v>
      </c>
      <c r="AN131">
        <v>1026954</v>
      </c>
      <c r="AO131">
        <v>1120510</v>
      </c>
      <c r="AP131">
        <v>1249761</v>
      </c>
      <c r="AQ131">
        <v>1337158</v>
      </c>
      <c r="AR131">
        <v>1437625</v>
      </c>
      <c r="AS131">
        <v>1531658</v>
      </c>
      <c r="AT131">
        <v>1605785</v>
      </c>
      <c r="AU131">
        <v>1654904</v>
      </c>
      <c r="AV131">
        <v>1684054</v>
      </c>
      <c r="AW131">
        <v>1702679</v>
      </c>
      <c r="AX131">
        <v>1724602</v>
      </c>
      <c r="AY131">
        <v>1759401</v>
      </c>
      <c r="AZ131">
        <v>1809584</v>
      </c>
      <c r="BA131">
        <v>1870917</v>
      </c>
      <c r="BB131">
        <v>1938163</v>
      </c>
      <c r="BC131">
        <v>2003301</v>
      </c>
      <c r="BD131">
        <v>2060882</v>
      </c>
      <c r="BE131">
        <v>2109649</v>
      </c>
      <c r="BF131">
        <v>2151791</v>
      </c>
      <c r="BG131">
        <v>2189395</v>
      </c>
      <c r="BH131">
        <v>2225752</v>
      </c>
      <c r="BI131">
        <v>2263264</v>
      </c>
      <c r="BJ131">
        <v>2302298</v>
      </c>
      <c r="BL131" t="str">
        <f t="shared" ref="BL131:BL194" si="2">LEFT(A131,1)</f>
        <v>L</v>
      </c>
    </row>
    <row r="132" spans="1:64">
      <c r="A132" t="s">
        <v>272</v>
      </c>
      <c r="B132" t="s">
        <v>539</v>
      </c>
      <c r="C132" t="s">
        <v>271</v>
      </c>
      <c r="D132" t="s">
        <v>534</v>
      </c>
      <c r="E132" t="s">
        <v>533</v>
      </c>
      <c r="F132">
        <v>1052666</v>
      </c>
      <c r="G132">
        <v>1075660</v>
      </c>
      <c r="H132">
        <v>1099697</v>
      </c>
      <c r="I132">
        <v>1125052</v>
      </c>
      <c r="J132">
        <v>1152067</v>
      </c>
      <c r="K132">
        <v>1149771</v>
      </c>
      <c r="L132">
        <v>1141767</v>
      </c>
      <c r="M132">
        <v>1130351</v>
      </c>
      <c r="N132">
        <v>1115210</v>
      </c>
      <c r="O132">
        <v>1096467</v>
      </c>
      <c r="P132">
        <v>1073782</v>
      </c>
      <c r="Q132">
        <v>1047407</v>
      </c>
      <c r="R132">
        <v>1017299</v>
      </c>
      <c r="S132">
        <v>983775</v>
      </c>
      <c r="T132">
        <v>983374</v>
      </c>
      <c r="U132">
        <v>984388</v>
      </c>
      <c r="V132">
        <v>983151</v>
      </c>
      <c r="W132">
        <v>979991</v>
      </c>
      <c r="X132">
        <v>975206</v>
      </c>
      <c r="Y132">
        <v>969400</v>
      </c>
      <c r="Z132">
        <v>962814</v>
      </c>
      <c r="AA132">
        <v>955758</v>
      </c>
      <c r="AB132">
        <v>947623</v>
      </c>
      <c r="AC132">
        <v>937831</v>
      </c>
      <c r="AD132">
        <v>925439</v>
      </c>
      <c r="AE132">
        <v>951013</v>
      </c>
      <c r="AF132">
        <v>978475</v>
      </c>
      <c r="AG132">
        <v>1004411</v>
      </c>
      <c r="AH132">
        <v>1029191</v>
      </c>
      <c r="AI132">
        <v>1053268</v>
      </c>
      <c r="AJ132">
        <v>1077088</v>
      </c>
      <c r="AK132">
        <v>1100764</v>
      </c>
      <c r="AL132">
        <v>1124055</v>
      </c>
      <c r="AM132">
        <v>1146690</v>
      </c>
      <c r="AN132">
        <v>1168114</v>
      </c>
      <c r="AO132">
        <v>1188008</v>
      </c>
      <c r="AP132">
        <v>1206195</v>
      </c>
      <c r="AQ132">
        <v>1222516</v>
      </c>
      <c r="AR132">
        <v>1237517</v>
      </c>
      <c r="AS132">
        <v>1252139</v>
      </c>
      <c r="AT132">
        <v>1266849</v>
      </c>
      <c r="AU132">
        <v>1281743</v>
      </c>
      <c r="AV132">
        <v>1296534</v>
      </c>
      <c r="AW132">
        <v>1311044</v>
      </c>
      <c r="AX132">
        <v>1324987</v>
      </c>
      <c r="AY132">
        <v>1338111</v>
      </c>
      <c r="AZ132">
        <v>1350730</v>
      </c>
      <c r="BA132">
        <v>1362735</v>
      </c>
      <c r="BB132">
        <v>1372596</v>
      </c>
      <c r="BC132">
        <v>1378522</v>
      </c>
      <c r="BD132">
        <v>1379296</v>
      </c>
      <c r="BE132">
        <v>1374214</v>
      </c>
      <c r="BF132">
        <v>1364361</v>
      </c>
      <c r="BG132">
        <v>1352580</v>
      </c>
      <c r="BH132">
        <v>1342631</v>
      </c>
      <c r="BI132">
        <v>1337148</v>
      </c>
      <c r="BJ132">
        <v>1337065</v>
      </c>
      <c r="BL132" t="str">
        <f t="shared" si="2"/>
        <v>L</v>
      </c>
    </row>
    <row r="133" spans="1:64">
      <c r="A133" t="s">
        <v>270</v>
      </c>
      <c r="B133" t="s">
        <v>539</v>
      </c>
      <c r="C133" t="s">
        <v>269</v>
      </c>
      <c r="D133" t="s">
        <v>534</v>
      </c>
      <c r="E133" t="s">
        <v>533</v>
      </c>
      <c r="F133">
        <v>70605</v>
      </c>
      <c r="G133">
        <v>71189</v>
      </c>
      <c r="H133">
        <v>71886</v>
      </c>
      <c r="I133">
        <v>72689</v>
      </c>
      <c r="J133">
        <v>73560</v>
      </c>
      <c r="K133">
        <v>74480</v>
      </c>
      <c r="L133">
        <v>75461</v>
      </c>
      <c r="M133">
        <v>76484</v>
      </c>
      <c r="N133">
        <v>77500</v>
      </c>
      <c r="O133">
        <v>78445</v>
      </c>
      <c r="P133">
        <v>79258</v>
      </c>
      <c r="Q133">
        <v>79926</v>
      </c>
      <c r="R133">
        <v>80460</v>
      </c>
      <c r="S133">
        <v>80947</v>
      </c>
      <c r="T133">
        <v>81466</v>
      </c>
      <c r="U133">
        <v>82107</v>
      </c>
      <c r="V133">
        <v>82889</v>
      </c>
      <c r="W133">
        <v>83800</v>
      </c>
      <c r="X133">
        <v>84766</v>
      </c>
      <c r="Y133">
        <v>85743</v>
      </c>
      <c r="Z133">
        <v>86673</v>
      </c>
      <c r="AA133">
        <v>87528</v>
      </c>
      <c r="AB133">
        <v>88337</v>
      </c>
      <c r="AC133">
        <v>89153</v>
      </c>
      <c r="AD133">
        <v>90061</v>
      </c>
      <c r="AE133">
        <v>91118</v>
      </c>
      <c r="AF133">
        <v>92342</v>
      </c>
      <c r="AG133">
        <v>93705</v>
      </c>
      <c r="AH133">
        <v>95110</v>
      </c>
      <c r="AI133">
        <v>96446</v>
      </c>
      <c r="AJ133">
        <v>97629</v>
      </c>
      <c r="AK133">
        <v>98709</v>
      </c>
      <c r="AL133">
        <v>100243</v>
      </c>
      <c r="AM133">
        <v>101691</v>
      </c>
      <c r="AN133">
        <v>103176</v>
      </c>
      <c r="AO133">
        <v>104747</v>
      </c>
      <c r="AP133">
        <v>106441</v>
      </c>
      <c r="AQ133">
        <v>108229</v>
      </c>
      <c r="AR133">
        <v>110034</v>
      </c>
      <c r="AS133">
        <v>111769</v>
      </c>
      <c r="AT133">
        <v>113358</v>
      </c>
      <c r="AU133">
        <v>114929</v>
      </c>
      <c r="AV133">
        <v>117699</v>
      </c>
      <c r="AW133">
        <v>120382</v>
      </c>
      <c r="AX133">
        <v>123095</v>
      </c>
      <c r="AY133">
        <v>125921</v>
      </c>
      <c r="AZ133">
        <v>128905</v>
      </c>
      <c r="BA133">
        <v>132017</v>
      </c>
      <c r="BB133">
        <v>135154</v>
      </c>
      <c r="BC133">
        <v>138164</v>
      </c>
      <c r="BD133">
        <v>140739</v>
      </c>
      <c r="BE133">
        <v>141760</v>
      </c>
      <c r="BF133">
        <v>142578</v>
      </c>
      <c r="BG133">
        <v>143235</v>
      </c>
      <c r="BH133">
        <v>143824</v>
      </c>
      <c r="BI133">
        <v>144416</v>
      </c>
      <c r="BJ133">
        <v>145011</v>
      </c>
      <c r="BL133" t="str">
        <f t="shared" si="2"/>
        <v>S</v>
      </c>
    </row>
    <row r="134" spans="1:64">
      <c r="A134" t="s">
        <v>268</v>
      </c>
      <c r="B134" t="s">
        <v>536</v>
      </c>
      <c r="C134" t="s">
        <v>267</v>
      </c>
      <c r="D134" t="s">
        <v>534</v>
      </c>
      <c r="E134" t="s">
        <v>533</v>
      </c>
      <c r="F134">
        <v>111808029</v>
      </c>
      <c r="G134">
        <v>113129296</v>
      </c>
      <c r="H134">
        <v>114428564</v>
      </c>
      <c r="I134">
        <v>115701136</v>
      </c>
      <c r="J134">
        <v>116911534</v>
      </c>
      <c r="K134">
        <v>118170888</v>
      </c>
      <c r="L134">
        <v>119360310</v>
      </c>
      <c r="M134">
        <v>120481859</v>
      </c>
      <c r="N134">
        <v>121534718</v>
      </c>
      <c r="O134">
        <v>122538653</v>
      </c>
      <c r="P134">
        <v>123501673</v>
      </c>
      <c r="Q134">
        <v>124388694</v>
      </c>
      <c r="R134">
        <v>125228736</v>
      </c>
      <c r="S134">
        <v>126072132</v>
      </c>
      <c r="T134">
        <v>126865967</v>
      </c>
      <c r="U134">
        <v>127577781</v>
      </c>
      <c r="V134">
        <v>128214390</v>
      </c>
      <c r="W134">
        <v>128765407</v>
      </c>
      <c r="X134">
        <v>129242808</v>
      </c>
      <c r="Y134">
        <v>129662942</v>
      </c>
      <c r="Z134">
        <v>130008500</v>
      </c>
      <c r="AA134">
        <v>130333456</v>
      </c>
      <c r="AB134">
        <v>130685372</v>
      </c>
      <c r="AC134">
        <v>131017742</v>
      </c>
      <c r="AD134">
        <v>131278318</v>
      </c>
      <c r="AE134">
        <v>131458000</v>
      </c>
      <c r="AF134">
        <v>131584057</v>
      </c>
      <c r="AG134">
        <v>131652176</v>
      </c>
      <c r="AH134">
        <v>131655152</v>
      </c>
      <c r="AI134">
        <v>131618771</v>
      </c>
      <c r="AJ134">
        <v>131568287</v>
      </c>
      <c r="AK134">
        <v>131584585</v>
      </c>
      <c r="AL134">
        <v>131620836</v>
      </c>
      <c r="AM134">
        <v>131627196</v>
      </c>
      <c r="AN134">
        <v>131560215</v>
      </c>
      <c r="AO134">
        <v>131434340</v>
      </c>
      <c r="AP134">
        <v>131320921</v>
      </c>
      <c r="AQ134">
        <v>131063844</v>
      </c>
      <c r="AR134">
        <v>130727030</v>
      </c>
      <c r="AS134">
        <v>130363512</v>
      </c>
      <c r="AT134">
        <v>129911819</v>
      </c>
      <c r="AU134">
        <v>129832879</v>
      </c>
      <c r="AV134">
        <v>129796650</v>
      </c>
      <c r="AW134">
        <v>129730877</v>
      </c>
      <c r="AX134">
        <v>129624577</v>
      </c>
      <c r="AY134">
        <v>129508813</v>
      </c>
      <c r="AZ134">
        <v>129379270</v>
      </c>
      <c r="BA134">
        <v>129235652</v>
      </c>
      <c r="BB134">
        <v>129072614</v>
      </c>
      <c r="BC134">
        <v>128892772</v>
      </c>
      <c r="BD134">
        <v>128682548</v>
      </c>
      <c r="BE134">
        <v>128442209</v>
      </c>
      <c r="BF134">
        <v>128192056</v>
      </c>
      <c r="BG134">
        <v>127928335</v>
      </c>
      <c r="BH134">
        <v>127643423</v>
      </c>
      <c r="BI134">
        <v>127339140</v>
      </c>
      <c r="BJ134">
        <v>127014019</v>
      </c>
      <c r="BL134" t="str">
        <f t="shared" si="2"/>
        <v>L</v>
      </c>
    </row>
    <row r="135" spans="1:64">
      <c r="A135" t="s">
        <v>266</v>
      </c>
      <c r="B135" t="s">
        <v>536</v>
      </c>
      <c r="C135" t="s">
        <v>265</v>
      </c>
      <c r="D135" t="s">
        <v>534</v>
      </c>
      <c r="E135" t="s">
        <v>533</v>
      </c>
      <c r="F135">
        <v>217659285</v>
      </c>
      <c r="G135">
        <v>222175288</v>
      </c>
      <c r="H135">
        <v>226782373</v>
      </c>
      <c r="I135">
        <v>231527655</v>
      </c>
      <c r="J135">
        <v>236451140</v>
      </c>
      <c r="K135">
        <v>241583844</v>
      </c>
      <c r="L135">
        <v>246950469</v>
      </c>
      <c r="M135">
        <v>252452203</v>
      </c>
      <c r="N135">
        <v>258045847</v>
      </c>
      <c r="O135">
        <v>263593615</v>
      </c>
      <c r="P135">
        <v>269058311</v>
      </c>
      <c r="Q135">
        <v>274296222</v>
      </c>
      <c r="R135">
        <v>279378746</v>
      </c>
      <c r="S135">
        <v>284451411</v>
      </c>
      <c r="T135">
        <v>289635134</v>
      </c>
      <c r="U135">
        <v>296947346</v>
      </c>
      <c r="V135">
        <v>302556528</v>
      </c>
      <c r="W135">
        <v>308316247</v>
      </c>
      <c r="X135">
        <v>314208587</v>
      </c>
      <c r="Y135">
        <v>320327794</v>
      </c>
      <c r="Z135">
        <v>326343428</v>
      </c>
      <c r="AA135">
        <v>332777174</v>
      </c>
      <c r="AB135">
        <v>340019093</v>
      </c>
      <c r="AC135">
        <v>347358069</v>
      </c>
      <c r="AD135">
        <v>354780288</v>
      </c>
      <c r="AE135">
        <v>362322308</v>
      </c>
      <c r="AF135">
        <v>370055550</v>
      </c>
      <c r="AG135">
        <v>377973609</v>
      </c>
      <c r="AH135">
        <v>386084111</v>
      </c>
      <c r="AI135">
        <v>394486986</v>
      </c>
      <c r="AJ135">
        <v>403103693</v>
      </c>
      <c r="AK135">
        <v>412178187</v>
      </c>
      <c r="AL135">
        <v>421667149</v>
      </c>
      <c r="AM135">
        <v>431406563</v>
      </c>
      <c r="AN135">
        <v>441480557</v>
      </c>
      <c r="AO135">
        <v>451572222</v>
      </c>
      <c r="AP135">
        <v>461602108</v>
      </c>
      <c r="AQ135">
        <v>471539261</v>
      </c>
      <c r="AR135">
        <v>481569278</v>
      </c>
      <c r="AS135">
        <v>491777922</v>
      </c>
      <c r="AT135">
        <v>502207272</v>
      </c>
      <c r="AU135">
        <v>512591895</v>
      </c>
      <c r="AV135">
        <v>523000493</v>
      </c>
      <c r="AW135">
        <v>533402820</v>
      </c>
      <c r="AX135">
        <v>543728448</v>
      </c>
      <c r="AY135">
        <v>553858701</v>
      </c>
      <c r="AZ135">
        <v>563802263</v>
      </c>
      <c r="BA135">
        <v>573596937</v>
      </c>
      <c r="BB135">
        <v>583212372</v>
      </c>
      <c r="BC135">
        <v>592926499</v>
      </c>
      <c r="BD135">
        <v>602831479</v>
      </c>
      <c r="BE135">
        <v>612960554</v>
      </c>
      <c r="BF135">
        <v>623277984</v>
      </c>
      <c r="BG135">
        <v>633732056</v>
      </c>
      <c r="BH135">
        <v>644225024</v>
      </c>
      <c r="BI135">
        <v>654691925</v>
      </c>
      <c r="BJ135">
        <v>665111629</v>
      </c>
      <c r="BL135" t="str">
        <f t="shared" si="2"/>
        <v>L</v>
      </c>
    </row>
    <row r="136" spans="1:64">
      <c r="A136" t="s">
        <v>264</v>
      </c>
      <c r="B136" t="s">
        <v>536</v>
      </c>
      <c r="C136" t="s">
        <v>263</v>
      </c>
      <c r="D136" t="s">
        <v>534</v>
      </c>
      <c r="E136" t="s">
        <v>533</v>
      </c>
      <c r="F136">
        <v>136433464</v>
      </c>
      <c r="G136">
        <v>138956858</v>
      </c>
      <c r="H136">
        <v>141535791</v>
      </c>
      <c r="I136">
        <v>144179850</v>
      </c>
      <c r="J136">
        <v>146935522</v>
      </c>
      <c r="K136">
        <v>149827331</v>
      </c>
      <c r="L136">
        <v>152860797</v>
      </c>
      <c r="M136">
        <v>156018050</v>
      </c>
      <c r="N136">
        <v>159151955</v>
      </c>
      <c r="O136">
        <v>162255391</v>
      </c>
      <c r="P136">
        <v>165426040</v>
      </c>
      <c r="Q136">
        <v>168947359</v>
      </c>
      <c r="R136">
        <v>172509095</v>
      </c>
      <c r="S136">
        <v>176118762</v>
      </c>
      <c r="T136">
        <v>179758259</v>
      </c>
      <c r="U136">
        <v>183434465</v>
      </c>
      <c r="V136">
        <v>187227233</v>
      </c>
      <c r="W136">
        <v>191062285</v>
      </c>
      <c r="X136">
        <v>194936661</v>
      </c>
      <c r="Y136">
        <v>198963220</v>
      </c>
      <c r="Z136">
        <v>203063459</v>
      </c>
      <c r="AA136">
        <v>207143319</v>
      </c>
      <c r="AB136">
        <v>211266944</v>
      </c>
      <c r="AC136">
        <v>215426432</v>
      </c>
      <c r="AD136">
        <v>219709111</v>
      </c>
      <c r="AE136">
        <v>224124486</v>
      </c>
      <c r="AF136">
        <v>228776156</v>
      </c>
      <c r="AG136">
        <v>233661169</v>
      </c>
      <c r="AH136">
        <v>238759800</v>
      </c>
      <c r="AI136">
        <v>244131609</v>
      </c>
      <c r="AJ136">
        <v>249703736</v>
      </c>
      <c r="AK136">
        <v>255642150</v>
      </c>
      <c r="AL136">
        <v>261883785</v>
      </c>
      <c r="AM136">
        <v>268380637</v>
      </c>
      <c r="AN136">
        <v>275063773</v>
      </c>
      <c r="AO136">
        <v>281844514</v>
      </c>
      <c r="AP136">
        <v>288666632</v>
      </c>
      <c r="AQ136">
        <v>295484287</v>
      </c>
      <c r="AR136">
        <v>302459325</v>
      </c>
      <c r="AS136">
        <v>309634099</v>
      </c>
      <c r="AT136">
        <v>317055521</v>
      </c>
      <c r="AU136">
        <v>324660364</v>
      </c>
      <c r="AV136">
        <v>332561229</v>
      </c>
      <c r="AW136">
        <v>340637246</v>
      </c>
      <c r="AX136">
        <v>348837609</v>
      </c>
      <c r="AY136">
        <v>357076920</v>
      </c>
      <c r="AZ136">
        <v>365385746</v>
      </c>
      <c r="BA136">
        <v>373768926</v>
      </c>
      <c r="BB136">
        <v>382119339</v>
      </c>
      <c r="BC136">
        <v>390616742</v>
      </c>
      <c r="BD136">
        <v>399276222</v>
      </c>
      <c r="BE136">
        <v>408104719</v>
      </c>
      <c r="BF136">
        <v>417075887</v>
      </c>
      <c r="BG136">
        <v>426163001</v>
      </c>
      <c r="BH136">
        <v>435317846</v>
      </c>
      <c r="BI136">
        <v>444506717</v>
      </c>
      <c r="BJ136">
        <v>453715289</v>
      </c>
      <c r="BL136" t="str">
        <f t="shared" si="2"/>
        <v>L</v>
      </c>
    </row>
    <row r="137" spans="1:64">
      <c r="A137" t="s">
        <v>262</v>
      </c>
      <c r="B137" t="s">
        <v>539</v>
      </c>
      <c r="C137" t="s">
        <v>261</v>
      </c>
      <c r="D137" t="s">
        <v>534</v>
      </c>
      <c r="E137" t="s">
        <v>533</v>
      </c>
      <c r="F137">
        <v>13124</v>
      </c>
      <c r="G137">
        <v>13462</v>
      </c>
      <c r="H137">
        <v>13814</v>
      </c>
      <c r="I137">
        <v>14194</v>
      </c>
      <c r="J137">
        <v>14594</v>
      </c>
      <c r="K137">
        <v>15018</v>
      </c>
      <c r="L137">
        <v>15463</v>
      </c>
      <c r="M137">
        <v>15938</v>
      </c>
      <c r="N137">
        <v>16421</v>
      </c>
      <c r="O137">
        <v>16891</v>
      </c>
      <c r="P137">
        <v>17341</v>
      </c>
      <c r="Q137">
        <v>17736</v>
      </c>
      <c r="R137">
        <v>18085</v>
      </c>
      <c r="S137">
        <v>18424</v>
      </c>
      <c r="T137">
        <v>18768</v>
      </c>
      <c r="U137">
        <v>19138</v>
      </c>
      <c r="V137">
        <v>19544</v>
      </c>
      <c r="W137">
        <v>19967</v>
      </c>
      <c r="X137">
        <v>20395</v>
      </c>
      <c r="Y137">
        <v>20794</v>
      </c>
      <c r="Z137">
        <v>21139</v>
      </c>
      <c r="AA137">
        <v>21455</v>
      </c>
      <c r="AB137">
        <v>21731</v>
      </c>
      <c r="AC137">
        <v>21974</v>
      </c>
      <c r="AD137">
        <v>22214</v>
      </c>
      <c r="AE137">
        <v>22455</v>
      </c>
      <c r="AF137">
        <v>22713</v>
      </c>
      <c r="AG137">
        <v>22981</v>
      </c>
      <c r="AH137">
        <v>23262</v>
      </c>
      <c r="AI137">
        <v>23560</v>
      </c>
      <c r="AJ137">
        <v>23881</v>
      </c>
      <c r="AK137">
        <v>24212</v>
      </c>
      <c r="AL137">
        <v>24560</v>
      </c>
      <c r="AM137">
        <v>24937</v>
      </c>
      <c r="AN137">
        <v>25335</v>
      </c>
      <c r="AO137">
        <v>25751</v>
      </c>
      <c r="AP137">
        <v>26222</v>
      </c>
      <c r="AQ137">
        <v>26746</v>
      </c>
      <c r="AR137">
        <v>27275</v>
      </c>
      <c r="AS137">
        <v>27780</v>
      </c>
      <c r="AT137">
        <v>28250</v>
      </c>
      <c r="AU137">
        <v>28633</v>
      </c>
      <c r="AV137">
        <v>28947</v>
      </c>
      <c r="AW137">
        <v>29224</v>
      </c>
      <c r="AX137">
        <v>29478</v>
      </c>
      <c r="AY137">
        <v>29715</v>
      </c>
      <c r="AZ137">
        <v>29942</v>
      </c>
      <c r="BA137">
        <v>30155</v>
      </c>
      <c r="BB137">
        <v>30361</v>
      </c>
      <c r="BC137">
        <v>30573</v>
      </c>
      <c r="BD137">
        <v>30796</v>
      </c>
      <c r="BE137">
        <v>31038</v>
      </c>
      <c r="BF137">
        <v>31295</v>
      </c>
      <c r="BG137">
        <v>31556</v>
      </c>
      <c r="BH137">
        <v>31816</v>
      </c>
      <c r="BI137">
        <v>32058</v>
      </c>
      <c r="BJ137">
        <v>32286</v>
      </c>
      <c r="BL137" t="str">
        <f t="shared" si="2"/>
        <v>L</v>
      </c>
    </row>
    <row r="138" spans="1:64">
      <c r="A138" t="s">
        <v>260</v>
      </c>
      <c r="B138" t="s">
        <v>539</v>
      </c>
      <c r="C138" t="s">
        <v>259</v>
      </c>
      <c r="D138" t="s">
        <v>534</v>
      </c>
      <c r="E138" t="s">
        <v>533</v>
      </c>
      <c r="F138">
        <v>8269988</v>
      </c>
      <c r="G138">
        <v>8480925</v>
      </c>
      <c r="H138">
        <v>8693484</v>
      </c>
      <c r="I138">
        <v>8791949</v>
      </c>
      <c r="J138">
        <v>9020379</v>
      </c>
      <c r="K138">
        <v>9196233</v>
      </c>
      <c r="L138">
        <v>9380895</v>
      </c>
      <c r="M138">
        <v>9553861</v>
      </c>
      <c r="N138">
        <v>9744459</v>
      </c>
      <c r="O138">
        <v>9908805</v>
      </c>
      <c r="P138">
        <v>10072018</v>
      </c>
      <c r="Q138">
        <v>10163421</v>
      </c>
      <c r="R138">
        <v>10299732</v>
      </c>
      <c r="S138">
        <v>10502909</v>
      </c>
      <c r="T138">
        <v>10676882</v>
      </c>
      <c r="U138">
        <v>10866574</v>
      </c>
      <c r="V138">
        <v>11064132</v>
      </c>
      <c r="W138">
        <v>11265275</v>
      </c>
      <c r="X138">
        <v>11485670</v>
      </c>
      <c r="Y138">
        <v>11734187</v>
      </c>
      <c r="Z138">
        <v>11977661</v>
      </c>
      <c r="AA138">
        <v>12074174</v>
      </c>
      <c r="AB138">
        <v>12278483</v>
      </c>
      <c r="AC138">
        <v>12477970</v>
      </c>
      <c r="AD138">
        <v>12678485</v>
      </c>
      <c r="AE138">
        <v>12882160</v>
      </c>
      <c r="AF138">
        <v>13089150</v>
      </c>
      <c r="AG138">
        <v>13299619</v>
      </c>
      <c r="AH138">
        <v>13508361</v>
      </c>
      <c r="AI138">
        <v>13712279</v>
      </c>
      <c r="AJ138">
        <v>13907299</v>
      </c>
      <c r="AK138">
        <v>14095218</v>
      </c>
      <c r="AL138">
        <v>14274875</v>
      </c>
      <c r="AM138">
        <v>14443179</v>
      </c>
      <c r="AN138">
        <v>14595414</v>
      </c>
      <c r="AO138">
        <v>14729587</v>
      </c>
      <c r="AP138">
        <v>14842607</v>
      </c>
      <c r="AQ138">
        <v>14936910</v>
      </c>
      <c r="AR138">
        <v>15022455</v>
      </c>
      <c r="AS138">
        <v>15111919</v>
      </c>
      <c r="AT138">
        <v>15214458</v>
      </c>
      <c r="AU138">
        <v>15332525</v>
      </c>
      <c r="AV138">
        <v>15450815</v>
      </c>
      <c r="AW138">
        <v>15570583</v>
      </c>
      <c r="AX138">
        <v>15691202</v>
      </c>
      <c r="AY138">
        <v>15811855</v>
      </c>
      <c r="AZ138">
        <v>15934176</v>
      </c>
      <c r="BA138">
        <v>16057545</v>
      </c>
      <c r="BB138">
        <v>16181571</v>
      </c>
      <c r="BC138">
        <v>16307267</v>
      </c>
      <c r="BD138">
        <v>16432998</v>
      </c>
      <c r="BE138">
        <v>16559583</v>
      </c>
      <c r="BF138">
        <v>16687838</v>
      </c>
      <c r="BG138">
        <v>16817945</v>
      </c>
      <c r="BH138">
        <v>16965753</v>
      </c>
      <c r="BI138">
        <v>17117481</v>
      </c>
      <c r="BJ138">
        <v>17300164</v>
      </c>
      <c r="BL138" t="str">
        <f t="shared" si="2"/>
        <v>S</v>
      </c>
    </row>
    <row r="139" spans="1:64">
      <c r="A139" t="s">
        <v>258</v>
      </c>
      <c r="B139" t="s">
        <v>536</v>
      </c>
      <c r="C139" t="s">
        <v>257</v>
      </c>
      <c r="D139" t="s">
        <v>534</v>
      </c>
      <c r="E139" t="s">
        <v>533</v>
      </c>
      <c r="F139">
        <v>765544423</v>
      </c>
      <c r="G139">
        <v>780576951</v>
      </c>
      <c r="H139">
        <v>795755372</v>
      </c>
      <c r="I139">
        <v>811240208</v>
      </c>
      <c r="J139">
        <v>827230902</v>
      </c>
      <c r="K139">
        <v>843515718</v>
      </c>
      <c r="L139">
        <v>860207013</v>
      </c>
      <c r="M139">
        <v>877168777</v>
      </c>
      <c r="N139">
        <v>894494004</v>
      </c>
      <c r="O139">
        <v>912122178</v>
      </c>
      <c r="P139">
        <v>930094582</v>
      </c>
      <c r="Q139">
        <v>948068597</v>
      </c>
      <c r="R139">
        <v>965612758</v>
      </c>
      <c r="S139">
        <v>983460798</v>
      </c>
      <c r="T139">
        <v>1001629246</v>
      </c>
      <c r="U139">
        <v>1022154324</v>
      </c>
      <c r="V139">
        <v>1041168266</v>
      </c>
      <c r="W139">
        <v>1060586732</v>
      </c>
      <c r="X139">
        <v>1080389309</v>
      </c>
      <c r="Y139">
        <v>1100760646</v>
      </c>
      <c r="Z139">
        <v>1121379927</v>
      </c>
      <c r="AA139">
        <v>1142274230</v>
      </c>
      <c r="AB139">
        <v>1164850285</v>
      </c>
      <c r="AC139">
        <v>1187670133</v>
      </c>
      <c r="AD139">
        <v>1210509701</v>
      </c>
      <c r="AE139">
        <v>1233323727</v>
      </c>
      <c r="AF139">
        <v>1256128595</v>
      </c>
      <c r="AG139">
        <v>1278905104</v>
      </c>
      <c r="AH139">
        <v>1301518044</v>
      </c>
      <c r="AI139">
        <v>1324052237</v>
      </c>
      <c r="AJ139">
        <v>1346879510</v>
      </c>
      <c r="AK139">
        <v>1369734988</v>
      </c>
      <c r="AL139">
        <v>1392573239</v>
      </c>
      <c r="AM139">
        <v>1415071061</v>
      </c>
      <c r="AN139">
        <v>1437310474</v>
      </c>
      <c r="AO139">
        <v>1459349138</v>
      </c>
      <c r="AP139">
        <v>1481151273</v>
      </c>
      <c r="AQ139">
        <v>1502588078</v>
      </c>
      <c r="AR139">
        <v>1523663193</v>
      </c>
      <c r="AS139">
        <v>1544379308</v>
      </c>
      <c r="AT139">
        <v>1564656040</v>
      </c>
      <c r="AU139">
        <v>1584705396</v>
      </c>
      <c r="AV139">
        <v>1603290771</v>
      </c>
      <c r="AW139">
        <v>1621477374</v>
      </c>
      <c r="AX139">
        <v>1639250599</v>
      </c>
      <c r="AY139">
        <v>1656551117</v>
      </c>
      <c r="AZ139">
        <v>1673370983</v>
      </c>
      <c r="BA139">
        <v>1689754073</v>
      </c>
      <c r="BB139">
        <v>1705709548</v>
      </c>
      <c r="BC139">
        <v>1721268860</v>
      </c>
      <c r="BD139">
        <v>1736572452</v>
      </c>
      <c r="BE139">
        <v>1751433618</v>
      </c>
      <c r="BF139">
        <v>1765583909</v>
      </c>
      <c r="BG139">
        <v>1779253613</v>
      </c>
      <c r="BH139">
        <v>1792410081</v>
      </c>
      <c r="BI139">
        <v>1805108880</v>
      </c>
      <c r="BJ139">
        <v>1817306610</v>
      </c>
      <c r="BL139" t="str">
        <f t="shared" si="2"/>
        <v>L</v>
      </c>
    </row>
    <row r="140" spans="1:64">
      <c r="A140" t="s">
        <v>256</v>
      </c>
      <c r="B140" t="s">
        <v>536</v>
      </c>
      <c r="C140" t="s">
        <v>255</v>
      </c>
      <c r="D140" t="s">
        <v>534</v>
      </c>
      <c r="E140" t="s">
        <v>533</v>
      </c>
      <c r="F140">
        <v>1740624636</v>
      </c>
      <c r="G140">
        <v>1751573700</v>
      </c>
      <c r="H140">
        <v>1772732679</v>
      </c>
      <c r="I140">
        <v>1803215944</v>
      </c>
      <c r="J140">
        <v>1833529666</v>
      </c>
      <c r="K140">
        <v>1870110161</v>
      </c>
      <c r="L140">
        <v>1909482710</v>
      </c>
      <c r="M140">
        <v>1948253255</v>
      </c>
      <c r="N140">
        <v>1987931415</v>
      </c>
      <c r="O140">
        <v>2029114515</v>
      </c>
      <c r="P140">
        <v>2071322136</v>
      </c>
      <c r="Q140">
        <v>2114039522</v>
      </c>
      <c r="R140">
        <v>2154853960</v>
      </c>
      <c r="S140">
        <v>2194247447</v>
      </c>
      <c r="T140">
        <v>2231734836</v>
      </c>
      <c r="U140">
        <v>2269585833</v>
      </c>
      <c r="V140">
        <v>2305018799</v>
      </c>
      <c r="W140">
        <v>2339515523</v>
      </c>
      <c r="X140">
        <v>2371172614</v>
      </c>
      <c r="Y140">
        <v>2400411485</v>
      </c>
      <c r="Z140">
        <v>2429316924</v>
      </c>
      <c r="AA140">
        <v>2458278758</v>
      </c>
      <c r="AB140">
        <v>2490025215</v>
      </c>
      <c r="AC140">
        <v>2523127240</v>
      </c>
      <c r="AD140">
        <v>2555046682</v>
      </c>
      <c r="AE140">
        <v>2587213893</v>
      </c>
      <c r="AF140">
        <v>2620396018</v>
      </c>
      <c r="AG140">
        <v>2654548966</v>
      </c>
      <c r="AH140">
        <v>2688499017</v>
      </c>
      <c r="AI140">
        <v>2721976815</v>
      </c>
      <c r="AJ140">
        <v>2755050140</v>
      </c>
      <c r="AK140">
        <v>2785954383</v>
      </c>
      <c r="AL140">
        <v>2815505190</v>
      </c>
      <c r="AM140">
        <v>2843974473</v>
      </c>
      <c r="AN140">
        <v>2871613039</v>
      </c>
      <c r="AO140">
        <v>2898370947</v>
      </c>
      <c r="AP140">
        <v>2924197826</v>
      </c>
      <c r="AQ140">
        <v>2949178605</v>
      </c>
      <c r="AR140">
        <v>2972878232</v>
      </c>
      <c r="AS140">
        <v>2995206241</v>
      </c>
      <c r="AT140">
        <v>3015915033</v>
      </c>
      <c r="AU140">
        <v>3032976842</v>
      </c>
      <c r="AV140">
        <v>3046610661.8828702</v>
      </c>
      <c r="AW140">
        <v>3059153699.8989301</v>
      </c>
      <c r="AX140">
        <v>3070716999.9913702</v>
      </c>
      <c r="AY140">
        <v>3081458498.2439699</v>
      </c>
      <c r="AZ140">
        <v>3091769853.4849901</v>
      </c>
      <c r="BA140">
        <v>3101438832.9909301</v>
      </c>
      <c r="BB140">
        <v>3110372093.2955298</v>
      </c>
      <c r="BC140">
        <v>3119010303.1101999</v>
      </c>
      <c r="BD140">
        <v>3127160848.3622298</v>
      </c>
      <c r="BE140">
        <v>3134865484.35782</v>
      </c>
      <c r="BF140">
        <v>3142475493.07723</v>
      </c>
      <c r="BG140">
        <v>3150158973.6100798</v>
      </c>
      <c r="BH140">
        <v>3157797119.7391601</v>
      </c>
      <c r="BI140">
        <v>3165290960.6820302</v>
      </c>
      <c r="BJ140">
        <v>3172817494</v>
      </c>
      <c r="BL140" t="str">
        <f t="shared" si="2"/>
        <v>L</v>
      </c>
    </row>
    <row r="141" spans="1:64">
      <c r="A141" t="s">
        <v>254</v>
      </c>
      <c r="B141" t="s">
        <v>539</v>
      </c>
      <c r="C141" t="s">
        <v>253</v>
      </c>
      <c r="D141" t="s">
        <v>534</v>
      </c>
      <c r="E141" t="s">
        <v>533</v>
      </c>
      <c r="F141">
        <v>821683</v>
      </c>
      <c r="G141">
        <v>832150</v>
      </c>
      <c r="H141">
        <v>842790</v>
      </c>
      <c r="I141">
        <v>853454</v>
      </c>
      <c r="J141">
        <v>863977</v>
      </c>
      <c r="K141">
        <v>874219</v>
      </c>
      <c r="L141">
        <v>884933</v>
      </c>
      <c r="M141">
        <v>899377</v>
      </c>
      <c r="N141">
        <v>914135</v>
      </c>
      <c r="O141">
        <v>929070</v>
      </c>
      <c r="P141">
        <v>944125</v>
      </c>
      <c r="Q141">
        <v>959141</v>
      </c>
      <c r="R141">
        <v>974368</v>
      </c>
      <c r="S141">
        <v>990356</v>
      </c>
      <c r="T141">
        <v>1007480</v>
      </c>
      <c r="U141">
        <v>1026113</v>
      </c>
      <c r="V141">
        <v>1047441</v>
      </c>
      <c r="W141">
        <v>1074318</v>
      </c>
      <c r="X141">
        <v>1102468</v>
      </c>
      <c r="Y141">
        <v>1131251</v>
      </c>
      <c r="Z141">
        <v>1160109</v>
      </c>
      <c r="AA141">
        <v>1189031</v>
      </c>
      <c r="AB141">
        <v>1217987</v>
      </c>
      <c r="AC141">
        <v>1246405</v>
      </c>
      <c r="AD141">
        <v>1273603</v>
      </c>
      <c r="AE141">
        <v>1299180</v>
      </c>
      <c r="AF141">
        <v>1321303</v>
      </c>
      <c r="AG141">
        <v>1336394</v>
      </c>
      <c r="AH141">
        <v>1350263</v>
      </c>
      <c r="AI141">
        <v>1364441</v>
      </c>
      <c r="AJ141">
        <v>1379916</v>
      </c>
      <c r="AK141">
        <v>1397071</v>
      </c>
      <c r="AL141">
        <v>1415286</v>
      </c>
      <c r="AM141">
        <v>1433354</v>
      </c>
      <c r="AN141">
        <v>1449570</v>
      </c>
      <c r="AO141">
        <v>1462721</v>
      </c>
      <c r="AP141">
        <v>1473231</v>
      </c>
      <c r="AQ141">
        <v>1483684</v>
      </c>
      <c r="AR141">
        <v>1491812</v>
      </c>
      <c r="AS141">
        <v>1498224</v>
      </c>
      <c r="AT141">
        <v>1503406</v>
      </c>
      <c r="AU141">
        <v>1507500</v>
      </c>
      <c r="AV141">
        <v>1510493</v>
      </c>
      <c r="AW141">
        <v>1512669</v>
      </c>
      <c r="AX141">
        <v>1514322</v>
      </c>
      <c r="AY141">
        <v>1515789</v>
      </c>
      <c r="AZ141">
        <v>1517098</v>
      </c>
      <c r="BA141">
        <v>1520553</v>
      </c>
      <c r="BB141">
        <v>1524467</v>
      </c>
      <c r="BC141">
        <v>1529369</v>
      </c>
      <c r="BD141">
        <v>1535453</v>
      </c>
      <c r="BE141">
        <v>1542902</v>
      </c>
      <c r="BF141">
        <v>1551563</v>
      </c>
      <c r="BG141">
        <v>1561109</v>
      </c>
      <c r="BH141">
        <v>1570951</v>
      </c>
      <c r="BI141">
        <v>1580706</v>
      </c>
      <c r="BJ141">
        <v>1590277</v>
      </c>
      <c r="BL141" t="str">
        <f t="shared" si="2"/>
        <v>L</v>
      </c>
    </row>
    <row r="142" spans="1:64">
      <c r="A142" t="s">
        <v>252</v>
      </c>
      <c r="B142" t="s">
        <v>536</v>
      </c>
      <c r="C142" t="s">
        <v>251</v>
      </c>
      <c r="D142" t="s">
        <v>534</v>
      </c>
      <c r="E142" t="s">
        <v>533</v>
      </c>
      <c r="F142">
        <v>811684400</v>
      </c>
      <c r="G142">
        <v>804852951</v>
      </c>
      <c r="H142">
        <v>808050376</v>
      </c>
      <c r="I142">
        <v>820115219</v>
      </c>
      <c r="J142">
        <v>831555326</v>
      </c>
      <c r="K142">
        <v>848769356</v>
      </c>
      <c r="L142">
        <v>868199305</v>
      </c>
      <c r="M142">
        <v>886560076</v>
      </c>
      <c r="N142">
        <v>905422598</v>
      </c>
      <c r="O142">
        <v>925384518</v>
      </c>
      <c r="P142">
        <v>945894733</v>
      </c>
      <c r="Q142">
        <v>966861608</v>
      </c>
      <c r="R142">
        <v>986390365</v>
      </c>
      <c r="S142">
        <v>1004200081</v>
      </c>
      <c r="T142">
        <v>1019721491</v>
      </c>
      <c r="U142">
        <v>1033276494</v>
      </c>
      <c r="V142">
        <v>1045850300</v>
      </c>
      <c r="W142">
        <v>1057021085</v>
      </c>
      <c r="X142">
        <v>1064948363</v>
      </c>
      <c r="Y142">
        <v>1069798153</v>
      </c>
      <c r="Z142">
        <v>1073992505</v>
      </c>
      <c r="AA142">
        <v>1077985427</v>
      </c>
      <c r="AB142">
        <v>1083208358</v>
      </c>
      <c r="AC142">
        <v>1089568396</v>
      </c>
      <c r="AD142">
        <v>1094721261</v>
      </c>
      <c r="AE142">
        <v>1100178149</v>
      </c>
      <c r="AF142">
        <v>1106571508</v>
      </c>
      <c r="AG142">
        <v>1113733365</v>
      </c>
      <c r="AH142">
        <v>1120609603</v>
      </c>
      <c r="AI142">
        <v>1126974367</v>
      </c>
      <c r="AJ142">
        <v>1132312104</v>
      </c>
      <c r="AK142">
        <v>1134973742</v>
      </c>
      <c r="AL142">
        <v>1135834223</v>
      </c>
      <c r="AM142">
        <v>1135648030</v>
      </c>
      <c r="AN142">
        <v>1134808459</v>
      </c>
      <c r="AO142">
        <v>1133349116</v>
      </c>
      <c r="AP142">
        <v>1131135414</v>
      </c>
      <c r="AQ142">
        <v>1128233233</v>
      </c>
      <c r="AR142">
        <v>1124391261</v>
      </c>
      <c r="AS142">
        <v>1119346294</v>
      </c>
      <c r="AT142">
        <v>1112745394</v>
      </c>
      <c r="AU142">
        <v>1102917705</v>
      </c>
      <c r="AV142">
        <v>1090799847</v>
      </c>
      <c r="AW142">
        <v>1077854012</v>
      </c>
      <c r="AX142">
        <v>1064274817</v>
      </c>
      <c r="AY142">
        <v>1050256088</v>
      </c>
      <c r="AZ142">
        <v>1036186830</v>
      </c>
      <c r="BA142">
        <v>1021784847</v>
      </c>
      <c r="BB142">
        <v>1007056208</v>
      </c>
      <c r="BC142">
        <v>992218903</v>
      </c>
      <c r="BD142">
        <v>976844852</v>
      </c>
      <c r="BE142">
        <v>961321774</v>
      </c>
      <c r="BF142">
        <v>946156678</v>
      </c>
      <c r="BG142">
        <v>931349615</v>
      </c>
      <c r="BH142">
        <v>916934234</v>
      </c>
      <c r="BI142">
        <v>902839293</v>
      </c>
      <c r="BJ142">
        <v>889288507</v>
      </c>
      <c r="BL142" t="str">
        <f t="shared" si="2"/>
        <v>L</v>
      </c>
    </row>
    <row r="143" spans="1:64">
      <c r="A143" t="s">
        <v>250</v>
      </c>
      <c r="B143" t="s">
        <v>539</v>
      </c>
      <c r="C143" t="s">
        <v>249</v>
      </c>
      <c r="D143" t="s">
        <v>534</v>
      </c>
      <c r="E143" t="s">
        <v>533</v>
      </c>
      <c r="F143">
        <v>1682134</v>
      </c>
      <c r="G143">
        <v>1681622</v>
      </c>
      <c r="H143">
        <v>1676921</v>
      </c>
      <c r="I143">
        <v>1668810</v>
      </c>
      <c r="J143">
        <v>1660120</v>
      </c>
      <c r="K143">
        <v>1650640</v>
      </c>
      <c r="L143">
        <v>1640440</v>
      </c>
      <c r="M143">
        <v>1629241</v>
      </c>
      <c r="N143">
        <v>1616181</v>
      </c>
      <c r="O143">
        <v>1599338</v>
      </c>
      <c r="P143">
        <v>1583816</v>
      </c>
      <c r="Q143">
        <v>1566663</v>
      </c>
      <c r="R143">
        <v>1543567</v>
      </c>
      <c r="S143">
        <v>1518073</v>
      </c>
      <c r="T143">
        <v>1491226</v>
      </c>
      <c r="U143">
        <v>1463127</v>
      </c>
      <c r="V143">
        <v>1434155</v>
      </c>
      <c r="W143">
        <v>1404686</v>
      </c>
      <c r="X143">
        <v>1374043</v>
      </c>
      <c r="Y143">
        <v>1346871</v>
      </c>
      <c r="Z143">
        <v>1325756</v>
      </c>
      <c r="AA143">
        <v>1306374</v>
      </c>
      <c r="AB143">
        <v>1288491</v>
      </c>
      <c r="AC143">
        <v>1271886</v>
      </c>
      <c r="AD143">
        <v>1255379</v>
      </c>
      <c r="AE143">
        <v>1239243</v>
      </c>
      <c r="AF143">
        <v>1224239</v>
      </c>
      <c r="AG143">
        <v>1210036</v>
      </c>
      <c r="AH143">
        <v>1195932</v>
      </c>
      <c r="AI143">
        <v>1192151</v>
      </c>
      <c r="AJ143">
        <v>1198728</v>
      </c>
      <c r="AK143">
        <v>1202992</v>
      </c>
      <c r="AL143">
        <v>1203869</v>
      </c>
      <c r="AM143">
        <v>1200385</v>
      </c>
      <c r="AN143">
        <v>1194240</v>
      </c>
      <c r="AO143">
        <v>1187261</v>
      </c>
      <c r="AP143">
        <v>1180429</v>
      </c>
      <c r="AQ143">
        <v>1173860</v>
      </c>
      <c r="AR143">
        <v>1167517</v>
      </c>
      <c r="AS143">
        <v>1161377</v>
      </c>
      <c r="AT143">
        <v>1155337</v>
      </c>
      <c r="AU143">
        <v>1148181</v>
      </c>
      <c r="AV143">
        <v>1142134</v>
      </c>
      <c r="AW143">
        <v>1136002</v>
      </c>
      <c r="AX143">
        <v>1126390</v>
      </c>
      <c r="AY143">
        <v>1108561</v>
      </c>
      <c r="AZ143">
        <v>1088684</v>
      </c>
      <c r="BA143">
        <v>1073533</v>
      </c>
      <c r="BB143">
        <v>1060278</v>
      </c>
      <c r="BC143">
        <v>1048760</v>
      </c>
      <c r="BD143">
        <v>1029629</v>
      </c>
      <c r="BE143">
        <v>1009210</v>
      </c>
      <c r="BF143">
        <v>997797</v>
      </c>
      <c r="BG143">
        <v>989229</v>
      </c>
      <c r="BH143">
        <v>981698</v>
      </c>
      <c r="BI143">
        <v>972912</v>
      </c>
      <c r="BJ143">
        <v>961875</v>
      </c>
      <c r="BL143" t="str">
        <f t="shared" si="2"/>
        <v>L</v>
      </c>
    </row>
    <row r="144" spans="1:64">
      <c r="A144" t="s">
        <v>248</v>
      </c>
      <c r="B144" t="s">
        <v>539</v>
      </c>
      <c r="C144" t="s">
        <v>247</v>
      </c>
      <c r="D144" t="s">
        <v>534</v>
      </c>
      <c r="E144" t="s">
        <v>533</v>
      </c>
      <c r="F144">
        <v>95585</v>
      </c>
      <c r="G144">
        <v>95285</v>
      </c>
      <c r="H144">
        <v>94804</v>
      </c>
      <c r="I144">
        <v>94141</v>
      </c>
      <c r="J144">
        <v>93543</v>
      </c>
      <c r="K144">
        <v>92959</v>
      </c>
      <c r="L144">
        <v>91981</v>
      </c>
      <c r="M144">
        <v>90646</v>
      </c>
      <c r="N144">
        <v>89252</v>
      </c>
      <c r="O144">
        <v>88081</v>
      </c>
      <c r="P144">
        <v>86916</v>
      </c>
      <c r="Q144">
        <v>85893</v>
      </c>
      <c r="R144">
        <v>84820</v>
      </c>
      <c r="S144">
        <v>83663</v>
      </c>
      <c r="T144">
        <v>82666</v>
      </c>
      <c r="U144">
        <v>81492</v>
      </c>
      <c r="V144">
        <v>79841</v>
      </c>
      <c r="W144">
        <v>77959</v>
      </c>
      <c r="X144">
        <v>76112</v>
      </c>
      <c r="Y144">
        <v>74338</v>
      </c>
      <c r="Z144">
        <v>72677</v>
      </c>
      <c r="AA144">
        <v>71423</v>
      </c>
      <c r="AB144">
        <v>71274</v>
      </c>
      <c r="AC144">
        <v>71088</v>
      </c>
      <c r="AD144">
        <v>70956</v>
      </c>
      <c r="AE144">
        <v>70888</v>
      </c>
      <c r="AF144">
        <v>71000</v>
      </c>
      <c r="AG144">
        <v>71258</v>
      </c>
      <c r="AH144">
        <v>71568</v>
      </c>
      <c r="AI144">
        <v>72060</v>
      </c>
      <c r="AJ144">
        <v>72754</v>
      </c>
      <c r="AK144">
        <v>73027</v>
      </c>
      <c r="AL144">
        <v>72443</v>
      </c>
      <c r="AM144">
        <v>72114</v>
      </c>
      <c r="AN144">
        <v>70584</v>
      </c>
      <c r="AO144">
        <v>69903</v>
      </c>
      <c r="AP144">
        <v>71143</v>
      </c>
      <c r="AQ144">
        <v>72233</v>
      </c>
      <c r="AR144">
        <v>72653</v>
      </c>
      <c r="AS144">
        <v>71252</v>
      </c>
      <c r="AT144">
        <v>68866</v>
      </c>
      <c r="AU144">
        <v>66922</v>
      </c>
      <c r="AV144">
        <v>65592</v>
      </c>
      <c r="AW144">
        <v>64389</v>
      </c>
      <c r="AX144">
        <v>63322</v>
      </c>
      <c r="AY144">
        <v>62340</v>
      </c>
      <c r="AZ144">
        <v>61400</v>
      </c>
      <c r="BA144">
        <v>60436</v>
      </c>
      <c r="BB144">
        <v>59615</v>
      </c>
      <c r="BC144">
        <v>58848</v>
      </c>
      <c r="BD144">
        <v>58061</v>
      </c>
      <c r="BE144">
        <v>57505</v>
      </c>
      <c r="BF144">
        <v>57093</v>
      </c>
      <c r="BG144">
        <v>56683</v>
      </c>
      <c r="BH144">
        <v>56344</v>
      </c>
      <c r="BI144">
        <v>56049</v>
      </c>
      <c r="BJ144">
        <v>55779</v>
      </c>
      <c r="BL144" t="str">
        <f t="shared" si="2"/>
        <v>L</v>
      </c>
    </row>
    <row r="145" spans="1:64">
      <c r="A145" t="s">
        <v>246</v>
      </c>
      <c r="B145" t="s">
        <v>539</v>
      </c>
      <c r="C145" t="s">
        <v>245</v>
      </c>
      <c r="D145" t="s">
        <v>534</v>
      </c>
      <c r="E145" t="s">
        <v>533</v>
      </c>
      <c r="F145">
        <v>999681</v>
      </c>
      <c r="G145">
        <v>997488</v>
      </c>
      <c r="H145">
        <v>993516</v>
      </c>
      <c r="I145">
        <v>989320</v>
      </c>
      <c r="J145">
        <v>984866</v>
      </c>
      <c r="K145">
        <v>978152</v>
      </c>
      <c r="L145">
        <v>967696</v>
      </c>
      <c r="M145">
        <v>957354</v>
      </c>
      <c r="N145">
        <v>948617</v>
      </c>
      <c r="O145">
        <v>938535</v>
      </c>
      <c r="P145">
        <v>926845</v>
      </c>
      <c r="Q145">
        <v>916502</v>
      </c>
      <c r="R145">
        <v>907433</v>
      </c>
      <c r="S145">
        <v>898564</v>
      </c>
      <c r="T145">
        <v>889963</v>
      </c>
      <c r="U145">
        <v>880351</v>
      </c>
      <c r="V145">
        <v>869146</v>
      </c>
      <c r="W145">
        <v>857673</v>
      </c>
      <c r="X145">
        <v>845721</v>
      </c>
      <c r="Y145">
        <v>834833</v>
      </c>
      <c r="Z145">
        <v>826475</v>
      </c>
      <c r="AA145">
        <v>820323</v>
      </c>
      <c r="AB145">
        <v>816982</v>
      </c>
      <c r="AC145">
        <v>814647</v>
      </c>
      <c r="AD145">
        <v>812604</v>
      </c>
      <c r="AE145">
        <v>810798</v>
      </c>
      <c r="AF145">
        <v>811634</v>
      </c>
      <c r="AG145">
        <v>815633</v>
      </c>
      <c r="AH145">
        <v>819593</v>
      </c>
      <c r="AI145">
        <v>821422</v>
      </c>
      <c r="AJ145">
        <v>818919</v>
      </c>
      <c r="AK145">
        <v>816352</v>
      </c>
      <c r="AL145">
        <v>814314</v>
      </c>
      <c r="AM145">
        <v>799772</v>
      </c>
      <c r="AN145">
        <v>783926</v>
      </c>
      <c r="AO145">
        <v>776580</v>
      </c>
      <c r="AP145">
        <v>770339</v>
      </c>
      <c r="AQ145">
        <v>763915</v>
      </c>
      <c r="AR145">
        <v>760337</v>
      </c>
      <c r="AS145">
        <v>759695</v>
      </c>
      <c r="AT145">
        <v>756030</v>
      </c>
      <c r="AU145">
        <v>749063</v>
      </c>
      <c r="AV145">
        <v>742721</v>
      </c>
      <c r="AW145">
        <v>736722</v>
      </c>
      <c r="AX145">
        <v>726462</v>
      </c>
      <c r="AY145">
        <v>716416</v>
      </c>
      <c r="AZ145">
        <v>710606</v>
      </c>
      <c r="BA145">
        <v>706304</v>
      </c>
      <c r="BB145">
        <v>700357</v>
      </c>
      <c r="BC145">
        <v>690388</v>
      </c>
      <c r="BD145">
        <v>677678</v>
      </c>
      <c r="BE145">
        <v>666934</v>
      </c>
      <c r="BF145">
        <v>660177</v>
      </c>
      <c r="BG145">
        <v>654593</v>
      </c>
      <c r="BH145">
        <v>649554</v>
      </c>
      <c r="BI145">
        <v>645030</v>
      </c>
      <c r="BJ145">
        <v>639863</v>
      </c>
      <c r="BL145" t="str">
        <f t="shared" si="2"/>
        <v>L</v>
      </c>
    </row>
    <row r="146" spans="1:64">
      <c r="A146" t="s">
        <v>244</v>
      </c>
      <c r="B146" t="s">
        <v>539</v>
      </c>
      <c r="C146" t="s">
        <v>243</v>
      </c>
      <c r="D146" t="s">
        <v>534</v>
      </c>
      <c r="E146" t="s">
        <v>533</v>
      </c>
      <c r="F146">
        <v>7905</v>
      </c>
      <c r="G146">
        <v>7964</v>
      </c>
      <c r="H146">
        <v>7830</v>
      </c>
      <c r="I146">
        <v>7788</v>
      </c>
      <c r="J146">
        <v>7781</v>
      </c>
      <c r="K146">
        <v>7770</v>
      </c>
      <c r="L146">
        <v>7750</v>
      </c>
      <c r="M146">
        <v>7721</v>
      </c>
      <c r="N146">
        <v>7654</v>
      </c>
      <c r="O146">
        <v>7521</v>
      </c>
      <c r="P146">
        <v>7307</v>
      </c>
      <c r="Q146">
        <v>6945</v>
      </c>
      <c r="R146">
        <v>6475</v>
      </c>
      <c r="S146">
        <v>5993</v>
      </c>
      <c r="T146">
        <v>5526</v>
      </c>
      <c r="U146">
        <v>5096</v>
      </c>
      <c r="V146">
        <v>4698</v>
      </c>
      <c r="W146">
        <v>4334</v>
      </c>
      <c r="X146">
        <v>4012</v>
      </c>
      <c r="Y146">
        <v>3744</v>
      </c>
      <c r="Z146">
        <v>3527</v>
      </c>
      <c r="AA146">
        <v>3274</v>
      </c>
      <c r="AB146">
        <v>2791</v>
      </c>
      <c r="AC146">
        <v>2391</v>
      </c>
      <c r="AD146">
        <v>2056</v>
      </c>
      <c r="AE146">
        <v>1767</v>
      </c>
      <c r="AF146">
        <v>1520</v>
      </c>
      <c r="AG146">
        <v>1307</v>
      </c>
      <c r="AH146">
        <v>1120</v>
      </c>
      <c r="AI146">
        <v>959</v>
      </c>
      <c r="AJ146">
        <v>815</v>
      </c>
      <c r="AK146">
        <v>690</v>
      </c>
      <c r="AL146">
        <v>584</v>
      </c>
      <c r="AM146">
        <v>493</v>
      </c>
      <c r="AN146">
        <v>412</v>
      </c>
      <c r="AO146">
        <v>347</v>
      </c>
      <c r="AP146">
        <v>79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L146" t="str">
        <f t="shared" si="2"/>
        <v>M</v>
      </c>
    </row>
    <row r="147" spans="1:64">
      <c r="A147" t="s">
        <v>242</v>
      </c>
      <c r="B147" t="s">
        <v>539</v>
      </c>
      <c r="C147" t="s">
        <v>241</v>
      </c>
      <c r="D147" t="s">
        <v>534</v>
      </c>
      <c r="E147" t="s">
        <v>533</v>
      </c>
      <c r="BL147" t="str">
        <f t="shared" si="2"/>
        <v>S</v>
      </c>
    </row>
    <row r="148" spans="1:64">
      <c r="A148" t="s">
        <v>240</v>
      </c>
      <c r="B148" t="s">
        <v>539</v>
      </c>
      <c r="C148" t="s">
        <v>239</v>
      </c>
      <c r="D148" t="s">
        <v>534</v>
      </c>
      <c r="E148" t="s">
        <v>533</v>
      </c>
      <c r="F148">
        <v>8709245</v>
      </c>
      <c r="G148">
        <v>8916576</v>
      </c>
      <c r="H148">
        <v>9121195</v>
      </c>
      <c r="I148">
        <v>9320737</v>
      </c>
      <c r="J148">
        <v>9512512</v>
      </c>
      <c r="K148">
        <v>9695386</v>
      </c>
      <c r="L148">
        <v>9868416</v>
      </c>
      <c r="M148">
        <v>10032587</v>
      </c>
      <c r="N148">
        <v>10188855</v>
      </c>
      <c r="O148">
        <v>10338722</v>
      </c>
      <c r="P148">
        <v>10483685</v>
      </c>
      <c r="Q148">
        <v>10623717</v>
      </c>
      <c r="R148">
        <v>10739061</v>
      </c>
      <c r="S148">
        <v>10851964</v>
      </c>
      <c r="T148">
        <v>10967636</v>
      </c>
      <c r="U148">
        <v>11089211</v>
      </c>
      <c r="V148">
        <v>11216914</v>
      </c>
      <c r="W148">
        <v>11350105</v>
      </c>
      <c r="X148">
        <v>11487576</v>
      </c>
      <c r="Y148">
        <v>11627901</v>
      </c>
      <c r="Z148">
        <v>11769668</v>
      </c>
      <c r="AA148">
        <v>11913138</v>
      </c>
      <c r="AB148">
        <v>12056508</v>
      </c>
      <c r="AC148">
        <v>12196542</v>
      </c>
      <c r="AD148">
        <v>12327178</v>
      </c>
      <c r="AE148">
        <v>12445364</v>
      </c>
      <c r="AF148">
        <v>12548505</v>
      </c>
      <c r="AG148">
        <v>12637334</v>
      </c>
      <c r="AH148">
        <v>12713423</v>
      </c>
      <c r="AI148">
        <v>12780586</v>
      </c>
      <c r="AJ148">
        <v>12839873</v>
      </c>
      <c r="AK148">
        <v>12892155</v>
      </c>
      <c r="AL148">
        <v>12935982</v>
      </c>
      <c r="AM148">
        <v>12969418</v>
      </c>
      <c r="AN148">
        <v>12988186</v>
      </c>
      <c r="AO148">
        <v>13079503</v>
      </c>
      <c r="AP148">
        <v>13175048</v>
      </c>
      <c r="AQ148">
        <v>13259042</v>
      </c>
      <c r="AR148">
        <v>13333098</v>
      </c>
      <c r="AS148">
        <v>13399959</v>
      </c>
      <c r="AT148">
        <v>13462676</v>
      </c>
      <c r="AU148">
        <v>13522277</v>
      </c>
      <c r="AV148">
        <v>13578641</v>
      </c>
      <c r="AW148">
        <v>13633606</v>
      </c>
      <c r="AX148">
        <v>13688117</v>
      </c>
      <c r="AY148">
        <v>13696025</v>
      </c>
      <c r="AZ148">
        <v>13693642</v>
      </c>
      <c r="BA148">
        <v>13691612</v>
      </c>
      <c r="BB148">
        <v>13692497</v>
      </c>
      <c r="BC148">
        <v>13699673</v>
      </c>
      <c r="BD148">
        <v>13714463</v>
      </c>
      <c r="BE148">
        <v>13737945</v>
      </c>
      <c r="BF148">
        <v>13767855</v>
      </c>
      <c r="BG148">
        <v>13800506</v>
      </c>
      <c r="BH148">
        <v>13830530</v>
      </c>
      <c r="BI148">
        <v>13853462</v>
      </c>
      <c r="BJ148">
        <v>13869068</v>
      </c>
      <c r="BL148" t="str">
        <f t="shared" si="2"/>
        <v>M</v>
      </c>
    </row>
    <row r="149" spans="1:64">
      <c r="A149" t="s">
        <v>238</v>
      </c>
      <c r="B149" t="s">
        <v>539</v>
      </c>
      <c r="C149" t="s">
        <v>237</v>
      </c>
      <c r="D149" t="s">
        <v>534</v>
      </c>
      <c r="E149" t="s">
        <v>533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L149" t="str">
        <f t="shared" si="2"/>
        <v>M</v>
      </c>
    </row>
    <row r="150" spans="1:64">
      <c r="A150" t="s">
        <v>236</v>
      </c>
      <c r="B150" t="s">
        <v>539</v>
      </c>
      <c r="C150" t="s">
        <v>235</v>
      </c>
      <c r="D150" t="s">
        <v>534</v>
      </c>
      <c r="E150" t="s">
        <v>533</v>
      </c>
      <c r="F150">
        <v>1948093</v>
      </c>
      <c r="G150">
        <v>1974173</v>
      </c>
      <c r="H150">
        <v>1997281</v>
      </c>
      <c r="I150">
        <v>2017458</v>
      </c>
      <c r="J150">
        <v>2033259</v>
      </c>
      <c r="K150">
        <v>2046260</v>
      </c>
      <c r="L150">
        <v>2055718</v>
      </c>
      <c r="M150">
        <v>2061713</v>
      </c>
      <c r="N150">
        <v>2064304</v>
      </c>
      <c r="O150">
        <v>2065706</v>
      </c>
      <c r="P150">
        <v>2067850</v>
      </c>
      <c r="Q150">
        <v>2072696</v>
      </c>
      <c r="R150">
        <v>2075822</v>
      </c>
      <c r="S150">
        <v>2077986</v>
      </c>
      <c r="T150">
        <v>2077790</v>
      </c>
      <c r="U150">
        <v>2073423</v>
      </c>
      <c r="V150">
        <v>2066227</v>
      </c>
      <c r="W150">
        <v>2055162</v>
      </c>
      <c r="X150">
        <v>2042733</v>
      </c>
      <c r="Y150">
        <v>2031718</v>
      </c>
      <c r="Z150">
        <v>2024457</v>
      </c>
      <c r="AA150">
        <v>2018447</v>
      </c>
      <c r="AB150">
        <v>2012896</v>
      </c>
      <c r="AC150">
        <v>2007285</v>
      </c>
      <c r="AD150">
        <v>2000952</v>
      </c>
      <c r="AE150">
        <v>1992917</v>
      </c>
      <c r="AF150">
        <v>1983117</v>
      </c>
      <c r="AG150">
        <v>1972210</v>
      </c>
      <c r="AH150">
        <v>1958539</v>
      </c>
      <c r="AI150">
        <v>1956231</v>
      </c>
      <c r="AJ150">
        <v>1967676</v>
      </c>
      <c r="AK150">
        <v>1975380</v>
      </c>
      <c r="AL150">
        <v>1979930</v>
      </c>
      <c r="AM150">
        <v>1980738</v>
      </c>
      <c r="AN150">
        <v>1978856</v>
      </c>
      <c r="AO150">
        <v>1973749</v>
      </c>
      <c r="AP150">
        <v>1973248</v>
      </c>
      <c r="AQ150">
        <v>1969582</v>
      </c>
      <c r="AR150">
        <v>1972402</v>
      </c>
      <c r="AS150">
        <v>1972955</v>
      </c>
      <c r="AT150">
        <v>1972550</v>
      </c>
      <c r="AU150">
        <v>1971739</v>
      </c>
      <c r="AV150">
        <v>1970765</v>
      </c>
      <c r="AW150">
        <v>1968800</v>
      </c>
      <c r="AX150">
        <v>1967502</v>
      </c>
      <c r="AY150">
        <v>1966280</v>
      </c>
      <c r="AZ150">
        <v>1964372</v>
      </c>
      <c r="BA150">
        <v>1963366</v>
      </c>
      <c r="BB150">
        <v>1963167</v>
      </c>
      <c r="BC150">
        <v>1963364</v>
      </c>
      <c r="BD150">
        <v>1963185</v>
      </c>
      <c r="BE150">
        <v>1963012</v>
      </c>
      <c r="BF150">
        <v>1962826</v>
      </c>
      <c r="BG150">
        <v>1961517</v>
      </c>
      <c r="BH150">
        <v>1958686</v>
      </c>
      <c r="BI150">
        <v>1954937</v>
      </c>
      <c r="BJ150">
        <v>1950439</v>
      </c>
      <c r="BL150" t="str">
        <f t="shared" si="2"/>
        <v>M</v>
      </c>
    </row>
    <row r="151" spans="1:64">
      <c r="A151" t="s">
        <v>234</v>
      </c>
      <c r="B151" t="s">
        <v>539</v>
      </c>
      <c r="C151" t="s">
        <v>233</v>
      </c>
      <c r="D151" t="s">
        <v>534</v>
      </c>
      <c r="E151" t="s">
        <v>533</v>
      </c>
      <c r="F151">
        <v>4556698</v>
      </c>
      <c r="G151">
        <v>4650490</v>
      </c>
      <c r="H151">
        <v>4747188</v>
      </c>
      <c r="I151">
        <v>4846779</v>
      </c>
      <c r="J151">
        <v>4949357</v>
      </c>
      <c r="K151">
        <v>5055047</v>
      </c>
      <c r="L151">
        <v>5164152</v>
      </c>
      <c r="M151">
        <v>5279473</v>
      </c>
      <c r="N151">
        <v>5398423</v>
      </c>
      <c r="O151">
        <v>5521593</v>
      </c>
      <c r="P151">
        <v>5649046</v>
      </c>
      <c r="Q151">
        <v>5776205</v>
      </c>
      <c r="R151">
        <v>5907128</v>
      </c>
      <c r="S151">
        <v>6041877</v>
      </c>
      <c r="T151">
        <v>6180078</v>
      </c>
      <c r="U151">
        <v>6321825</v>
      </c>
      <c r="V151">
        <v>6471008</v>
      </c>
      <c r="W151">
        <v>6623759</v>
      </c>
      <c r="X151">
        <v>6779889</v>
      </c>
      <c r="Y151">
        <v>6939372</v>
      </c>
      <c r="Z151">
        <v>7101899</v>
      </c>
      <c r="AA151">
        <v>7267866</v>
      </c>
      <c r="AB151">
        <v>7437075</v>
      </c>
      <c r="AC151">
        <v>7608842</v>
      </c>
      <c r="AD151">
        <v>7782249</v>
      </c>
      <c r="AE151">
        <v>7956904</v>
      </c>
      <c r="AF151">
        <v>8132418</v>
      </c>
      <c r="AG151">
        <v>8309614</v>
      </c>
      <c r="AH151">
        <v>8489530</v>
      </c>
      <c r="AI151">
        <v>8674500</v>
      </c>
      <c r="AJ151">
        <v>8865299</v>
      </c>
      <c r="AK151">
        <v>9062330</v>
      </c>
      <c r="AL151">
        <v>9265243</v>
      </c>
      <c r="AM151">
        <v>9474780</v>
      </c>
      <c r="AN151">
        <v>9729871</v>
      </c>
      <c r="AO151">
        <v>9999286</v>
      </c>
      <c r="AP151">
        <v>10279926</v>
      </c>
      <c r="AQ151">
        <v>10571355</v>
      </c>
      <c r="AR151">
        <v>10871726</v>
      </c>
      <c r="AS151">
        <v>11178706</v>
      </c>
      <c r="AT151">
        <v>11490691</v>
      </c>
      <c r="AU151">
        <v>11806900</v>
      </c>
      <c r="AV151">
        <v>12127383</v>
      </c>
      <c r="AW151">
        <v>12452040</v>
      </c>
      <c r="AX151">
        <v>12780594</v>
      </c>
      <c r="AY151">
        <v>13053180</v>
      </c>
      <c r="AZ151">
        <v>13324749</v>
      </c>
      <c r="BA151">
        <v>13595110</v>
      </c>
      <c r="BB151">
        <v>13863552</v>
      </c>
      <c r="BC151">
        <v>14131398</v>
      </c>
      <c r="BD151">
        <v>14398133</v>
      </c>
      <c r="BE151">
        <v>14663684</v>
      </c>
      <c r="BF151">
        <v>14928405</v>
      </c>
      <c r="BG151">
        <v>15192931</v>
      </c>
      <c r="BH151">
        <v>15458868</v>
      </c>
      <c r="BI151">
        <v>15726711</v>
      </c>
      <c r="BJ151">
        <v>15996990</v>
      </c>
      <c r="BL151" t="str">
        <f t="shared" si="2"/>
        <v>M</v>
      </c>
    </row>
    <row r="152" spans="1:64">
      <c r="A152" t="s">
        <v>232</v>
      </c>
      <c r="B152" t="s">
        <v>539</v>
      </c>
      <c r="C152" t="s">
        <v>231</v>
      </c>
      <c r="D152" t="s">
        <v>534</v>
      </c>
      <c r="E152" t="s">
        <v>533</v>
      </c>
      <c r="F152">
        <v>79844</v>
      </c>
      <c r="G152">
        <v>81979</v>
      </c>
      <c r="H152">
        <v>84221</v>
      </c>
      <c r="I152">
        <v>86513</v>
      </c>
      <c r="J152">
        <v>88786</v>
      </c>
      <c r="K152">
        <v>90991</v>
      </c>
      <c r="L152">
        <v>93206</v>
      </c>
      <c r="M152">
        <v>95347</v>
      </c>
      <c r="N152">
        <v>97296</v>
      </c>
      <c r="O152">
        <v>99473</v>
      </c>
      <c r="P152">
        <v>102000</v>
      </c>
      <c r="Q152">
        <v>104047</v>
      </c>
      <c r="R152">
        <v>106335</v>
      </c>
      <c r="S152">
        <v>108704</v>
      </c>
      <c r="T152">
        <v>110931</v>
      </c>
      <c r="U152">
        <v>112896</v>
      </c>
      <c r="V152">
        <v>114507</v>
      </c>
      <c r="W152">
        <v>115850</v>
      </c>
      <c r="X152">
        <v>117657</v>
      </c>
      <c r="Y152">
        <v>120244</v>
      </c>
      <c r="Z152">
        <v>123144</v>
      </c>
      <c r="AA152">
        <v>126386</v>
      </c>
      <c r="AB152">
        <v>129894</v>
      </c>
      <c r="AC152">
        <v>133577</v>
      </c>
      <c r="AD152">
        <v>137299</v>
      </c>
      <c r="AE152">
        <v>141297</v>
      </c>
      <c r="AF152">
        <v>146149</v>
      </c>
      <c r="AG152">
        <v>151027</v>
      </c>
      <c r="AH152">
        <v>155888</v>
      </c>
      <c r="AI152">
        <v>160700</v>
      </c>
      <c r="AJ152">
        <v>161669</v>
      </c>
      <c r="AK152">
        <v>168488</v>
      </c>
      <c r="AL152">
        <v>173832</v>
      </c>
      <c r="AM152">
        <v>179929</v>
      </c>
      <c r="AN152">
        <v>182314</v>
      </c>
      <c r="AO152">
        <v>189623</v>
      </c>
      <c r="AP152">
        <v>193859</v>
      </c>
      <c r="AQ152">
        <v>194359</v>
      </c>
      <c r="AR152">
        <v>198494</v>
      </c>
      <c r="AS152">
        <v>204025</v>
      </c>
      <c r="AT152">
        <v>206761</v>
      </c>
      <c r="AU152">
        <v>207732</v>
      </c>
      <c r="AV152">
        <v>207775</v>
      </c>
      <c r="AW152">
        <v>208994</v>
      </c>
      <c r="AX152">
        <v>210631</v>
      </c>
      <c r="AY152">
        <v>212662</v>
      </c>
      <c r="AZ152">
        <v>216337</v>
      </c>
      <c r="BA152">
        <v>222303</v>
      </c>
      <c r="BB152">
        <v>226058</v>
      </c>
      <c r="BC152">
        <v>220388</v>
      </c>
      <c r="BD152">
        <v>220259</v>
      </c>
      <c r="BE152">
        <v>221831</v>
      </c>
      <c r="BF152">
        <v>222133</v>
      </c>
      <c r="BG152">
        <v>222375</v>
      </c>
      <c r="BH152">
        <v>222579</v>
      </c>
      <c r="BI152">
        <v>222847</v>
      </c>
      <c r="BJ152">
        <v>223191</v>
      </c>
      <c r="BL152" t="str">
        <f t="shared" si="2"/>
        <v>M</v>
      </c>
    </row>
    <row r="153" spans="1:64">
      <c r="A153" t="s">
        <v>230</v>
      </c>
      <c r="B153" t="s">
        <v>536</v>
      </c>
      <c r="C153" t="s">
        <v>229</v>
      </c>
      <c r="D153" t="s">
        <v>534</v>
      </c>
      <c r="E153" t="s">
        <v>533</v>
      </c>
      <c r="F153">
        <v>68608118</v>
      </c>
      <c r="G153">
        <v>69665705</v>
      </c>
      <c r="H153">
        <v>70749863</v>
      </c>
      <c r="I153">
        <v>71823216</v>
      </c>
      <c r="J153">
        <v>72887101</v>
      </c>
      <c r="K153">
        <v>73923780</v>
      </c>
      <c r="L153">
        <v>75022867</v>
      </c>
      <c r="M153">
        <v>76244347</v>
      </c>
      <c r="N153">
        <v>77436032</v>
      </c>
      <c r="O153">
        <v>78614562</v>
      </c>
      <c r="P153">
        <v>79766767</v>
      </c>
      <c r="Q153">
        <v>80919533</v>
      </c>
      <c r="R153">
        <v>82036744</v>
      </c>
      <c r="S153">
        <v>83170743</v>
      </c>
      <c r="T153">
        <v>84373352</v>
      </c>
      <c r="U153">
        <v>85664975</v>
      </c>
      <c r="V153">
        <v>87031885</v>
      </c>
      <c r="W153">
        <v>88544571</v>
      </c>
      <c r="X153">
        <v>90170813</v>
      </c>
      <c r="Y153">
        <v>91912427</v>
      </c>
      <c r="Z153">
        <v>93741318</v>
      </c>
      <c r="AA153">
        <v>95663683</v>
      </c>
      <c r="AB153">
        <v>97678096</v>
      </c>
      <c r="AC153">
        <v>99746150</v>
      </c>
      <c r="AD153">
        <v>101825174</v>
      </c>
      <c r="AE153">
        <v>103916998</v>
      </c>
      <c r="AF153">
        <v>105979906</v>
      </c>
      <c r="AG153">
        <v>108206066</v>
      </c>
      <c r="AH153">
        <v>110532515</v>
      </c>
      <c r="AI153">
        <v>112816905</v>
      </c>
      <c r="AJ153">
        <v>115615473</v>
      </c>
      <c r="AK153">
        <v>117665238</v>
      </c>
      <c r="AL153">
        <v>119382462</v>
      </c>
      <c r="AM153">
        <v>121023151</v>
      </c>
      <c r="AN153">
        <v>122617457</v>
      </c>
      <c r="AO153">
        <v>124319243</v>
      </c>
      <c r="AP153">
        <v>125965598</v>
      </c>
      <c r="AQ153">
        <v>127531971</v>
      </c>
      <c r="AR153">
        <v>128968579</v>
      </c>
      <c r="AS153">
        <v>130341404</v>
      </c>
      <c r="AT153">
        <v>131677092</v>
      </c>
      <c r="AU153">
        <v>132980548</v>
      </c>
      <c r="AV153">
        <v>134258083</v>
      </c>
      <c r="AW153">
        <v>135543371</v>
      </c>
      <c r="AX153">
        <v>136869173</v>
      </c>
      <c r="AY153">
        <v>138227101</v>
      </c>
      <c r="AZ153">
        <v>139649631</v>
      </c>
      <c r="BA153">
        <v>141201711</v>
      </c>
      <c r="BB153">
        <v>142829220</v>
      </c>
      <c r="BC153">
        <v>144467726</v>
      </c>
      <c r="BD153">
        <v>146081808</v>
      </c>
      <c r="BE153">
        <v>147671164</v>
      </c>
      <c r="BF153">
        <v>149220011</v>
      </c>
      <c r="BG153">
        <v>150734197</v>
      </c>
      <c r="BH153">
        <v>152207190</v>
      </c>
      <c r="BI153">
        <v>153634104</v>
      </c>
      <c r="BJ153">
        <v>155006865</v>
      </c>
      <c r="BL153" t="str">
        <f t="shared" si="2"/>
        <v>M</v>
      </c>
    </row>
    <row r="154" spans="1:64">
      <c r="A154" t="s">
        <v>228</v>
      </c>
      <c r="B154" t="s">
        <v>539</v>
      </c>
      <c r="C154" t="s">
        <v>227</v>
      </c>
      <c r="D154" t="s">
        <v>534</v>
      </c>
      <c r="E154" t="s">
        <v>533</v>
      </c>
      <c r="F154">
        <v>18799605</v>
      </c>
      <c r="G154">
        <v>19070696</v>
      </c>
      <c r="H154">
        <v>19337822</v>
      </c>
      <c r="I154">
        <v>19600603</v>
      </c>
      <c r="J154">
        <v>19858301</v>
      </c>
      <c r="K154">
        <v>20111159</v>
      </c>
      <c r="L154">
        <v>20354823</v>
      </c>
      <c r="M154">
        <v>20590704</v>
      </c>
      <c r="N154">
        <v>20823474</v>
      </c>
      <c r="O154">
        <v>21062392</v>
      </c>
      <c r="P154">
        <v>21321317</v>
      </c>
      <c r="Q154">
        <v>21606208</v>
      </c>
      <c r="R154">
        <v>21896117</v>
      </c>
      <c r="S154">
        <v>22179616</v>
      </c>
      <c r="T154">
        <v>22440514</v>
      </c>
      <c r="U154">
        <v>22669490</v>
      </c>
      <c r="V154">
        <v>22863310</v>
      </c>
      <c r="W154">
        <v>23026175</v>
      </c>
      <c r="X154">
        <v>23157407</v>
      </c>
      <c r="Y154">
        <v>23260987</v>
      </c>
      <c r="Z154">
        <v>23347563</v>
      </c>
      <c r="AA154">
        <v>23519714</v>
      </c>
      <c r="AB154">
        <v>23671330</v>
      </c>
      <c r="AC154">
        <v>23802995</v>
      </c>
      <c r="AD154">
        <v>23918632</v>
      </c>
      <c r="AE154">
        <v>24020500</v>
      </c>
      <c r="AF154">
        <v>24107271</v>
      </c>
      <c r="AG154">
        <v>24180702</v>
      </c>
      <c r="AH154">
        <v>24245948</v>
      </c>
      <c r="AI154">
        <v>24309215</v>
      </c>
      <c r="AJ154">
        <v>24396134</v>
      </c>
      <c r="AK154">
        <v>24540235</v>
      </c>
      <c r="AL154">
        <v>24686276</v>
      </c>
      <c r="AM154">
        <v>24826336</v>
      </c>
      <c r="AN154">
        <v>24948122</v>
      </c>
      <c r="AO154">
        <v>25046219</v>
      </c>
      <c r="AP154">
        <v>25194506</v>
      </c>
      <c r="AQ154">
        <v>25362322</v>
      </c>
      <c r="AR154">
        <v>25509771</v>
      </c>
      <c r="AS154">
        <v>25635825</v>
      </c>
      <c r="AT154">
        <v>25712699</v>
      </c>
      <c r="AU154">
        <v>25720387</v>
      </c>
      <c r="AV154">
        <v>25708004</v>
      </c>
      <c r="AW154">
        <v>25689645</v>
      </c>
      <c r="AX154">
        <v>25682150</v>
      </c>
      <c r="AY154">
        <v>25699240</v>
      </c>
      <c r="AZ154">
        <v>25742901</v>
      </c>
      <c r="BA154">
        <v>25808474</v>
      </c>
      <c r="BB154">
        <v>25884204</v>
      </c>
      <c r="BC154">
        <v>25957490</v>
      </c>
      <c r="BD154">
        <v>26015475</v>
      </c>
      <c r="BE154">
        <v>26059278</v>
      </c>
      <c r="BF154">
        <v>26090456</v>
      </c>
      <c r="BG154">
        <v>26111190</v>
      </c>
      <c r="BH154">
        <v>26122560</v>
      </c>
      <c r="BI154">
        <v>26127408</v>
      </c>
      <c r="BJ154">
        <v>26124105</v>
      </c>
      <c r="BL154" t="str">
        <f t="shared" si="2"/>
        <v>M</v>
      </c>
    </row>
    <row r="155" spans="1:64">
      <c r="A155" t="s">
        <v>226</v>
      </c>
      <c r="B155" t="s">
        <v>539</v>
      </c>
      <c r="C155" t="s">
        <v>225</v>
      </c>
      <c r="D155" t="s">
        <v>534</v>
      </c>
      <c r="E155" t="s">
        <v>533</v>
      </c>
      <c r="F155">
        <v>9445</v>
      </c>
      <c r="G155">
        <v>9488</v>
      </c>
      <c r="H155">
        <v>9583</v>
      </c>
      <c r="I155">
        <v>9704</v>
      </c>
      <c r="J155">
        <v>9823</v>
      </c>
      <c r="K155">
        <v>9910</v>
      </c>
      <c r="L155">
        <v>9969</v>
      </c>
      <c r="M155">
        <v>10003</v>
      </c>
      <c r="N155">
        <v>9816</v>
      </c>
      <c r="O155">
        <v>9642</v>
      </c>
      <c r="P155">
        <v>9485</v>
      </c>
      <c r="Q155">
        <v>9356</v>
      </c>
      <c r="R155">
        <v>9230</v>
      </c>
      <c r="S155">
        <v>9092</v>
      </c>
      <c r="T155">
        <v>9544</v>
      </c>
      <c r="U155">
        <v>10069</v>
      </c>
      <c r="V155">
        <v>10576</v>
      </c>
      <c r="W155">
        <v>11069</v>
      </c>
      <c r="X155">
        <v>11579</v>
      </c>
      <c r="Y155">
        <v>12129</v>
      </c>
      <c r="Z155">
        <v>12751</v>
      </c>
      <c r="AA155">
        <v>13132</v>
      </c>
      <c r="AB155">
        <v>13461</v>
      </c>
      <c r="AC155">
        <v>13819</v>
      </c>
      <c r="AD155">
        <v>14195</v>
      </c>
      <c r="AE155">
        <v>14588</v>
      </c>
      <c r="AF155">
        <v>14992</v>
      </c>
      <c r="AG155">
        <v>15398</v>
      </c>
      <c r="AH155">
        <v>15764</v>
      </c>
      <c r="AI155">
        <v>16166</v>
      </c>
      <c r="AJ155">
        <v>16529</v>
      </c>
      <c r="AK155">
        <v>16776</v>
      </c>
      <c r="AL155">
        <v>16923</v>
      </c>
      <c r="AM155">
        <v>16985</v>
      </c>
      <c r="AN155">
        <v>16995</v>
      </c>
      <c r="AO155">
        <v>16974</v>
      </c>
      <c r="AP155">
        <v>16933</v>
      </c>
      <c r="AQ155">
        <v>16859</v>
      </c>
      <c r="AR155">
        <v>16766</v>
      </c>
      <c r="AS155">
        <v>16646</v>
      </c>
      <c r="AT155">
        <v>16504</v>
      </c>
      <c r="AU155">
        <v>16347</v>
      </c>
      <c r="AV155">
        <v>16176</v>
      </c>
      <c r="AW155">
        <v>16002</v>
      </c>
      <c r="AX155">
        <v>15830</v>
      </c>
      <c r="AY155">
        <v>15668</v>
      </c>
      <c r="AZ155">
        <v>15521</v>
      </c>
      <c r="BA155">
        <v>15386</v>
      </c>
      <c r="BB155">
        <v>15259</v>
      </c>
      <c r="BC155">
        <v>15140</v>
      </c>
      <c r="BD155">
        <v>15023</v>
      </c>
      <c r="BE155">
        <v>14912</v>
      </c>
      <c r="BF155">
        <v>14803</v>
      </c>
      <c r="BG155">
        <v>14698</v>
      </c>
      <c r="BH155">
        <v>14587</v>
      </c>
      <c r="BI155">
        <v>14476</v>
      </c>
      <c r="BJ155">
        <v>14360</v>
      </c>
      <c r="BL155" t="str">
        <f t="shared" si="2"/>
        <v>M</v>
      </c>
    </row>
    <row r="156" spans="1:64">
      <c r="A156" t="s">
        <v>224</v>
      </c>
      <c r="B156" t="s">
        <v>536</v>
      </c>
      <c r="C156" t="s">
        <v>223</v>
      </c>
      <c r="D156" t="s">
        <v>534</v>
      </c>
      <c r="E156" t="s">
        <v>533</v>
      </c>
      <c r="F156">
        <v>1604191172</v>
      </c>
      <c r="G156">
        <v>1612616842</v>
      </c>
      <c r="H156">
        <v>1631196888</v>
      </c>
      <c r="I156">
        <v>1659036094</v>
      </c>
      <c r="J156">
        <v>1686594144</v>
      </c>
      <c r="K156">
        <v>1720282830</v>
      </c>
      <c r="L156">
        <v>1756621913</v>
      </c>
      <c r="M156">
        <v>1792235205</v>
      </c>
      <c r="N156">
        <v>1828779460</v>
      </c>
      <c r="O156">
        <v>1866859124</v>
      </c>
      <c r="P156">
        <v>1905896096</v>
      </c>
      <c r="Q156">
        <v>1945092163</v>
      </c>
      <c r="R156">
        <v>1982344865</v>
      </c>
      <c r="S156">
        <v>2018128685</v>
      </c>
      <c r="T156">
        <v>2051976577</v>
      </c>
      <c r="U156">
        <v>2086151368</v>
      </c>
      <c r="V156">
        <v>2117791566</v>
      </c>
      <c r="W156">
        <v>2148453238</v>
      </c>
      <c r="X156">
        <v>2176235953</v>
      </c>
      <c r="Y156">
        <v>2201448265</v>
      </c>
      <c r="Z156">
        <v>2226253465</v>
      </c>
      <c r="AA156">
        <v>2251135439</v>
      </c>
      <c r="AB156">
        <v>2278758271</v>
      </c>
      <c r="AC156">
        <v>2307700808</v>
      </c>
      <c r="AD156">
        <v>2335337571</v>
      </c>
      <c r="AE156">
        <v>2363089407</v>
      </c>
      <c r="AF156">
        <v>2391619862</v>
      </c>
      <c r="AG156">
        <v>2420887797</v>
      </c>
      <c r="AH156">
        <v>2449739217</v>
      </c>
      <c r="AI156">
        <v>2477845206</v>
      </c>
      <c r="AJ156">
        <v>2505346404</v>
      </c>
      <c r="AK156">
        <v>2530312233</v>
      </c>
      <c r="AL156">
        <v>2553621405</v>
      </c>
      <c r="AM156">
        <v>2575593836</v>
      </c>
      <c r="AN156">
        <v>2596549266</v>
      </c>
      <c r="AO156">
        <v>2616526433</v>
      </c>
      <c r="AP156">
        <v>2635531194</v>
      </c>
      <c r="AQ156">
        <v>2653694318</v>
      </c>
      <c r="AR156">
        <v>2670418907</v>
      </c>
      <c r="AS156">
        <v>2685572142</v>
      </c>
      <c r="AT156">
        <v>2698859512</v>
      </c>
      <c r="AU156">
        <v>2708316478</v>
      </c>
      <c r="AV156">
        <v>2714049432.8828702</v>
      </c>
      <c r="AW156">
        <v>2718516453.8989301</v>
      </c>
      <c r="AX156">
        <v>2721879390.9913702</v>
      </c>
      <c r="AY156">
        <v>2724381578.2439699</v>
      </c>
      <c r="AZ156">
        <v>2726384107.4849901</v>
      </c>
      <c r="BA156">
        <v>2727669906.9909301</v>
      </c>
      <c r="BB156">
        <v>2728252754.2955298</v>
      </c>
      <c r="BC156">
        <v>2728393561.1101999</v>
      </c>
      <c r="BD156">
        <v>2727884626.3622298</v>
      </c>
      <c r="BE156">
        <v>2726760765.35782</v>
      </c>
      <c r="BF156">
        <v>2725399606.07723</v>
      </c>
      <c r="BG156">
        <v>2723995972.6100798</v>
      </c>
      <c r="BH156">
        <v>2722479273.7391601</v>
      </c>
      <c r="BI156">
        <v>2720784243.6820302</v>
      </c>
      <c r="BJ156">
        <v>2719102205</v>
      </c>
      <c r="BL156" t="str">
        <f t="shared" si="2"/>
        <v>M</v>
      </c>
    </row>
    <row r="157" spans="1:64">
      <c r="A157" t="s">
        <v>222</v>
      </c>
      <c r="B157" t="s">
        <v>539</v>
      </c>
      <c r="C157" t="s">
        <v>221</v>
      </c>
      <c r="D157" t="s">
        <v>534</v>
      </c>
      <c r="E157" t="s">
        <v>533</v>
      </c>
      <c r="F157">
        <v>982222</v>
      </c>
      <c r="G157">
        <v>976749</v>
      </c>
      <c r="H157">
        <v>970128</v>
      </c>
      <c r="I157">
        <v>963288</v>
      </c>
      <c r="J157">
        <v>956439</v>
      </c>
      <c r="K157">
        <v>949806</v>
      </c>
      <c r="L157">
        <v>943497</v>
      </c>
      <c r="M157">
        <v>937354</v>
      </c>
      <c r="N157">
        <v>930456</v>
      </c>
      <c r="O157">
        <v>921786</v>
      </c>
      <c r="P157">
        <v>910665</v>
      </c>
      <c r="Q157">
        <v>900272</v>
      </c>
      <c r="R157">
        <v>898064</v>
      </c>
      <c r="S157">
        <v>894986</v>
      </c>
      <c r="T157">
        <v>892413</v>
      </c>
      <c r="U157">
        <v>891246</v>
      </c>
      <c r="V157">
        <v>891764</v>
      </c>
      <c r="W157">
        <v>893511</v>
      </c>
      <c r="X157">
        <v>895469</v>
      </c>
      <c r="Y157">
        <v>896390</v>
      </c>
      <c r="Z157">
        <v>895348</v>
      </c>
      <c r="AA157">
        <v>892968</v>
      </c>
      <c r="AB157">
        <v>891004</v>
      </c>
      <c r="AC157">
        <v>887543</v>
      </c>
      <c r="AD157">
        <v>883037</v>
      </c>
      <c r="AE157">
        <v>877899</v>
      </c>
      <c r="AF157">
        <v>872191</v>
      </c>
      <c r="AG157">
        <v>865922</v>
      </c>
      <c r="AH157">
        <v>858969</v>
      </c>
      <c r="AI157">
        <v>851206</v>
      </c>
      <c r="AJ157">
        <v>842628</v>
      </c>
      <c r="AK157">
        <v>832523</v>
      </c>
      <c r="AL157">
        <v>820043</v>
      </c>
      <c r="AM157">
        <v>807678</v>
      </c>
      <c r="AN157">
        <v>796764</v>
      </c>
      <c r="AO157">
        <v>801492</v>
      </c>
      <c r="AP157">
        <v>808112</v>
      </c>
      <c r="AQ157">
        <v>816396</v>
      </c>
      <c r="AR157">
        <v>825648</v>
      </c>
      <c r="AS157">
        <v>834921</v>
      </c>
      <c r="AT157">
        <v>843473</v>
      </c>
      <c r="AU157">
        <v>851068</v>
      </c>
      <c r="AV157">
        <v>857886</v>
      </c>
      <c r="AW157">
        <v>864061</v>
      </c>
      <c r="AX157">
        <v>869905</v>
      </c>
      <c r="AY157">
        <v>875059</v>
      </c>
      <c r="AZ157">
        <v>879539</v>
      </c>
      <c r="BA157">
        <v>883272</v>
      </c>
      <c r="BB157">
        <v>886306</v>
      </c>
      <c r="BC157">
        <v>888738</v>
      </c>
      <c r="BD157">
        <v>890583</v>
      </c>
      <c r="BE157">
        <v>891912</v>
      </c>
      <c r="BF157">
        <v>892686</v>
      </c>
      <c r="BG157">
        <v>892962</v>
      </c>
      <c r="BH157">
        <v>892720</v>
      </c>
      <c r="BI157">
        <v>891940</v>
      </c>
      <c r="BJ157">
        <v>890673</v>
      </c>
      <c r="BL157" t="str">
        <f t="shared" si="2"/>
        <v>M</v>
      </c>
    </row>
    <row r="158" spans="1:64">
      <c r="A158" t="s">
        <v>220</v>
      </c>
      <c r="B158" t="s">
        <v>539</v>
      </c>
      <c r="C158" t="s">
        <v>219</v>
      </c>
      <c r="D158" t="s">
        <v>534</v>
      </c>
      <c r="E158" t="s">
        <v>533</v>
      </c>
      <c r="F158">
        <v>4681248</v>
      </c>
      <c r="G158">
        <v>4717603</v>
      </c>
      <c r="H158">
        <v>4753793</v>
      </c>
      <c r="I158">
        <v>4790252</v>
      </c>
      <c r="J158">
        <v>4827561</v>
      </c>
      <c r="K158">
        <v>4866410</v>
      </c>
      <c r="L158">
        <v>4906692</v>
      </c>
      <c r="M158">
        <v>4948758</v>
      </c>
      <c r="N158">
        <v>4993543</v>
      </c>
      <c r="O158">
        <v>5042514</v>
      </c>
      <c r="P158">
        <v>5096547</v>
      </c>
      <c r="Q158">
        <v>5156165</v>
      </c>
      <c r="R158">
        <v>5220913</v>
      </c>
      <c r="S158">
        <v>5289356</v>
      </c>
      <c r="T158">
        <v>5359283</v>
      </c>
      <c r="U158">
        <v>5429297</v>
      </c>
      <c r="V158">
        <v>5498344</v>
      </c>
      <c r="W158">
        <v>5565722</v>
      </c>
      <c r="X158">
        <v>5633086</v>
      </c>
      <c r="Y158">
        <v>5703908</v>
      </c>
      <c r="Z158">
        <v>5779587</v>
      </c>
      <c r="AA158">
        <v>5861956</v>
      </c>
      <c r="AB158">
        <v>5949575</v>
      </c>
      <c r="AC158">
        <v>6037107</v>
      </c>
      <c r="AD158">
        <v>6117389</v>
      </c>
      <c r="AE158">
        <v>6186174</v>
      </c>
      <c r="AF158">
        <v>6240985</v>
      </c>
      <c r="AG158">
        <v>6287284</v>
      </c>
      <c r="AH158">
        <v>6341537</v>
      </c>
      <c r="AI158">
        <v>6406731</v>
      </c>
      <c r="AJ158">
        <v>6490937</v>
      </c>
      <c r="AK158">
        <v>6597455</v>
      </c>
      <c r="AL158">
        <v>6723385</v>
      </c>
      <c r="AM158">
        <v>6863341</v>
      </c>
      <c r="AN158">
        <v>7008585</v>
      </c>
      <c r="AO158">
        <v>7153490</v>
      </c>
      <c r="AP158">
        <v>7296504</v>
      </c>
      <c r="AQ158">
        <v>7440534</v>
      </c>
      <c r="AR158">
        <v>7583408</v>
      </c>
      <c r="AS158">
        <v>7715630</v>
      </c>
      <c r="AT158">
        <v>7857692</v>
      </c>
      <c r="AU158">
        <v>8009743</v>
      </c>
      <c r="AV158">
        <v>8169830</v>
      </c>
      <c r="AW158">
        <v>8337922</v>
      </c>
      <c r="AX158">
        <v>8513239</v>
      </c>
      <c r="AY158">
        <v>8695480</v>
      </c>
      <c r="AZ158">
        <v>8884354</v>
      </c>
      <c r="BA158">
        <v>9078961</v>
      </c>
      <c r="BB158">
        <v>9274246</v>
      </c>
      <c r="BC158">
        <v>9465075</v>
      </c>
      <c r="BD158">
        <v>9648657</v>
      </c>
      <c r="BE158">
        <v>9823615</v>
      </c>
      <c r="BF158">
        <v>9991523</v>
      </c>
      <c r="BG158">
        <v>10156433</v>
      </c>
      <c r="BH158">
        <v>10323079</v>
      </c>
      <c r="BI158">
        <v>10495416</v>
      </c>
      <c r="BJ158">
        <v>10673997</v>
      </c>
      <c r="BL158" t="str">
        <f t="shared" si="2"/>
        <v>M</v>
      </c>
    </row>
    <row r="159" spans="1:64">
      <c r="A159" t="s">
        <v>218</v>
      </c>
      <c r="B159" t="s">
        <v>539</v>
      </c>
      <c r="C159" t="s">
        <v>217</v>
      </c>
      <c r="D159" t="s">
        <v>534</v>
      </c>
      <c r="E159" t="s">
        <v>533</v>
      </c>
      <c r="F159">
        <v>32234</v>
      </c>
      <c r="G159">
        <v>32301</v>
      </c>
      <c r="H159">
        <v>32364</v>
      </c>
      <c r="I159">
        <v>32423</v>
      </c>
      <c r="J159">
        <v>32491</v>
      </c>
      <c r="K159">
        <v>32438</v>
      </c>
      <c r="L159">
        <v>32264</v>
      </c>
      <c r="M159">
        <v>32083</v>
      </c>
      <c r="N159">
        <v>31769</v>
      </c>
      <c r="O159">
        <v>31373</v>
      </c>
      <c r="P159">
        <v>31176</v>
      </c>
      <c r="Q159">
        <v>31154</v>
      </c>
      <c r="R159">
        <v>31104</v>
      </c>
      <c r="S159">
        <v>31051</v>
      </c>
      <c r="T159">
        <v>31003</v>
      </c>
      <c r="U159">
        <v>31207</v>
      </c>
      <c r="V159">
        <v>31339</v>
      </c>
      <c r="W159">
        <v>31434</v>
      </c>
      <c r="X159">
        <v>31738</v>
      </c>
      <c r="Y159">
        <v>32033</v>
      </c>
      <c r="Z159">
        <v>32345</v>
      </c>
      <c r="AA159">
        <v>32555</v>
      </c>
      <c r="AB159">
        <v>33232</v>
      </c>
      <c r="AC159">
        <v>33677</v>
      </c>
      <c r="AD159">
        <v>33654</v>
      </c>
      <c r="AE159">
        <v>34224</v>
      </c>
      <c r="AF159">
        <v>34530</v>
      </c>
      <c r="AG159">
        <v>34352</v>
      </c>
      <c r="AH159">
        <v>34222</v>
      </c>
      <c r="AI159">
        <v>34143</v>
      </c>
      <c r="AJ159">
        <v>34068</v>
      </c>
      <c r="AK159">
        <v>34576</v>
      </c>
      <c r="AL159">
        <v>34516</v>
      </c>
      <c r="AM159">
        <v>34446</v>
      </c>
      <c r="AN159">
        <v>34350</v>
      </c>
      <c r="AO159">
        <v>34172</v>
      </c>
      <c r="AP159">
        <v>33504</v>
      </c>
      <c r="AQ159">
        <v>32568</v>
      </c>
      <c r="AR159">
        <v>31621</v>
      </c>
      <c r="AS159">
        <v>30677</v>
      </c>
      <c r="AT159">
        <v>29771</v>
      </c>
      <c r="AU159">
        <v>28923</v>
      </c>
      <c r="AV159">
        <v>28094</v>
      </c>
      <c r="AW159">
        <v>27263</v>
      </c>
      <c r="AX159">
        <v>26456</v>
      </c>
      <c r="AY159">
        <v>25664</v>
      </c>
      <c r="AZ159">
        <v>24825</v>
      </c>
      <c r="BA159">
        <v>24029</v>
      </c>
      <c r="BB159">
        <v>23355</v>
      </c>
      <c r="BC159">
        <v>22744</v>
      </c>
      <c r="BD159">
        <v>22114</v>
      </c>
      <c r="BE159">
        <v>21509</v>
      </c>
      <c r="BF159">
        <v>21011</v>
      </c>
      <c r="BG159">
        <v>20580</v>
      </c>
      <c r="BH159">
        <v>20184</v>
      </c>
      <c r="BI159">
        <v>19836</v>
      </c>
      <c r="BJ159">
        <v>19536</v>
      </c>
      <c r="BL159" t="str">
        <f t="shared" si="2"/>
        <v>M</v>
      </c>
    </row>
    <row r="160" spans="1:64">
      <c r="A160" t="s">
        <v>216</v>
      </c>
      <c r="B160" t="s">
        <v>539</v>
      </c>
      <c r="C160" t="s">
        <v>215</v>
      </c>
      <c r="D160" t="s">
        <v>534</v>
      </c>
      <c r="E160" t="s">
        <v>533</v>
      </c>
      <c r="F160">
        <v>16951331</v>
      </c>
      <c r="G160">
        <v>17243461</v>
      </c>
      <c r="H160">
        <v>17538124</v>
      </c>
      <c r="I160">
        <v>17839578</v>
      </c>
      <c r="J160">
        <v>18154014</v>
      </c>
      <c r="K160">
        <v>18485788</v>
      </c>
      <c r="L160">
        <v>18835927</v>
      </c>
      <c r="M160">
        <v>19202476</v>
      </c>
      <c r="N160">
        <v>19581587</v>
      </c>
      <c r="O160">
        <v>19968330</v>
      </c>
      <c r="P160">
        <v>20358550</v>
      </c>
      <c r="Q160">
        <v>20751135</v>
      </c>
      <c r="R160">
        <v>21145969</v>
      </c>
      <c r="S160">
        <v>21571476</v>
      </c>
      <c r="T160">
        <v>22086332</v>
      </c>
      <c r="U160">
        <v>22611878</v>
      </c>
      <c r="V160">
        <v>23145693</v>
      </c>
      <c r="W160">
        <v>23687750</v>
      </c>
      <c r="X160">
        <v>24238193</v>
      </c>
      <c r="Y160">
        <v>24798948</v>
      </c>
      <c r="Z160">
        <v>25369991</v>
      </c>
      <c r="AA160">
        <v>25951884</v>
      </c>
      <c r="AB160">
        <v>26540044</v>
      </c>
      <c r="AC160">
        <v>27129366</v>
      </c>
      <c r="AD160">
        <v>27705414</v>
      </c>
      <c r="AE160">
        <v>28260656</v>
      </c>
      <c r="AF160">
        <v>28794812</v>
      </c>
      <c r="AG160">
        <v>29306969</v>
      </c>
      <c r="AH160">
        <v>29790056</v>
      </c>
      <c r="AI160">
        <v>30237230</v>
      </c>
      <c r="AJ160">
        <v>30644380</v>
      </c>
      <c r="AK160">
        <v>31006302</v>
      </c>
      <c r="AL160">
        <v>31326979</v>
      </c>
      <c r="AM160">
        <v>31621033</v>
      </c>
      <c r="AN160">
        <v>31907739</v>
      </c>
      <c r="AO160">
        <v>32201346</v>
      </c>
      <c r="AP160">
        <v>32506460</v>
      </c>
      <c r="AQ160">
        <v>32816292</v>
      </c>
      <c r="AR160">
        <v>33121984</v>
      </c>
      <c r="AS160">
        <v>33408185</v>
      </c>
      <c r="AT160">
        <v>33664438</v>
      </c>
      <c r="AU160">
        <v>33890159</v>
      </c>
      <c r="AV160">
        <v>34087564</v>
      </c>
      <c r="AW160">
        <v>34251348</v>
      </c>
      <c r="AX160">
        <v>34375104</v>
      </c>
      <c r="AY160">
        <v>34456594</v>
      </c>
      <c r="AZ160">
        <v>34492449</v>
      </c>
      <c r="BA160">
        <v>34486492</v>
      </c>
      <c r="BB160">
        <v>34456215</v>
      </c>
      <c r="BC160">
        <v>34421739</v>
      </c>
      <c r="BD160">
        <v>34404437</v>
      </c>
      <c r="BE160">
        <v>34408921</v>
      </c>
      <c r="BF160">
        <v>34431703</v>
      </c>
      <c r="BG160">
        <v>34466690</v>
      </c>
      <c r="BH160">
        <v>34503100</v>
      </c>
      <c r="BI160">
        <v>34535066</v>
      </c>
      <c r="BJ160">
        <v>34560493</v>
      </c>
      <c r="BL160" t="str">
        <f t="shared" si="2"/>
        <v>M</v>
      </c>
    </row>
    <row r="161" spans="1:64">
      <c r="A161" t="s">
        <v>214</v>
      </c>
      <c r="B161" t="s">
        <v>536</v>
      </c>
      <c r="C161" t="s">
        <v>213</v>
      </c>
      <c r="D161" t="s">
        <v>534</v>
      </c>
      <c r="E161" t="s">
        <v>533</v>
      </c>
      <c r="F161">
        <v>64687760</v>
      </c>
      <c r="G161">
        <v>65697233</v>
      </c>
      <c r="H161">
        <v>66713519</v>
      </c>
      <c r="I161">
        <v>67736603</v>
      </c>
      <c r="J161">
        <v>68766607</v>
      </c>
      <c r="K161">
        <v>69777651</v>
      </c>
      <c r="L161">
        <v>70864966</v>
      </c>
      <c r="M161">
        <v>72070492</v>
      </c>
      <c r="N161">
        <v>73258189</v>
      </c>
      <c r="O161">
        <v>74426176</v>
      </c>
      <c r="P161">
        <v>75558653</v>
      </c>
      <c r="Q161">
        <v>76684649</v>
      </c>
      <c r="R161">
        <v>77772609</v>
      </c>
      <c r="S161">
        <v>78862839</v>
      </c>
      <c r="T161">
        <v>80024424</v>
      </c>
      <c r="U161">
        <v>81254102</v>
      </c>
      <c r="V161">
        <v>82559580</v>
      </c>
      <c r="W161">
        <v>84009651</v>
      </c>
      <c r="X161">
        <v>85570409</v>
      </c>
      <c r="Y161">
        <v>87238331</v>
      </c>
      <c r="Z161">
        <v>88988928</v>
      </c>
      <c r="AA161">
        <v>90828759</v>
      </c>
      <c r="AB161">
        <v>92757584</v>
      </c>
      <c r="AC161">
        <v>94746404</v>
      </c>
      <c r="AD161">
        <v>96755730</v>
      </c>
      <c r="AE161">
        <v>98793421</v>
      </c>
      <c r="AF161">
        <v>100820722</v>
      </c>
      <c r="AG161">
        <v>102956314</v>
      </c>
      <c r="AH161">
        <v>105206772</v>
      </c>
      <c r="AI161">
        <v>107427693</v>
      </c>
      <c r="AJ161">
        <v>110169184</v>
      </c>
      <c r="AK161">
        <v>112158106</v>
      </c>
      <c r="AL161">
        <v>113874606</v>
      </c>
      <c r="AM161">
        <v>115438337</v>
      </c>
      <c r="AN161">
        <v>116933925</v>
      </c>
      <c r="AO161">
        <v>118504152</v>
      </c>
      <c r="AP161">
        <v>120071481</v>
      </c>
      <c r="AQ161">
        <v>121574817</v>
      </c>
      <c r="AR161">
        <v>122951091</v>
      </c>
      <c r="AS161">
        <v>124253848</v>
      </c>
      <c r="AT161">
        <v>125503475</v>
      </c>
      <c r="AU161">
        <v>126706508</v>
      </c>
      <c r="AV161">
        <v>127870398</v>
      </c>
      <c r="AW161">
        <v>129023641</v>
      </c>
      <c r="AX161">
        <v>130201754</v>
      </c>
      <c r="AY161">
        <v>131394618</v>
      </c>
      <c r="AZ161">
        <v>132626860</v>
      </c>
      <c r="BA161">
        <v>133968187</v>
      </c>
      <c r="BB161">
        <v>135378229</v>
      </c>
      <c r="BC161">
        <v>136804426</v>
      </c>
      <c r="BD161">
        <v>138230296</v>
      </c>
      <c r="BE161">
        <v>139654673</v>
      </c>
      <c r="BF161">
        <v>141059141</v>
      </c>
      <c r="BG161">
        <v>142446635</v>
      </c>
      <c r="BH161">
        <v>143806666</v>
      </c>
      <c r="BI161">
        <v>145131239</v>
      </c>
      <c r="BJ161">
        <v>146412366</v>
      </c>
      <c r="BL161" t="str">
        <f t="shared" si="2"/>
        <v>M</v>
      </c>
    </row>
    <row r="162" spans="1:64">
      <c r="A162" t="s">
        <v>212</v>
      </c>
      <c r="B162" t="s">
        <v>539</v>
      </c>
      <c r="C162" t="s">
        <v>211</v>
      </c>
      <c r="D162" t="s">
        <v>534</v>
      </c>
      <c r="E162" t="s">
        <v>533</v>
      </c>
      <c r="F162">
        <v>390288</v>
      </c>
      <c r="G162">
        <v>395358</v>
      </c>
      <c r="H162">
        <v>400855</v>
      </c>
      <c r="I162">
        <v>405629</v>
      </c>
      <c r="J162">
        <v>408167</v>
      </c>
      <c r="K162">
        <v>407556</v>
      </c>
      <c r="L162">
        <v>403326</v>
      </c>
      <c r="M162">
        <v>396175</v>
      </c>
      <c r="N162">
        <v>387702</v>
      </c>
      <c r="O162">
        <v>380103</v>
      </c>
      <c r="P162">
        <v>374810</v>
      </c>
      <c r="Q162">
        <v>372314</v>
      </c>
      <c r="R162">
        <v>372001</v>
      </c>
      <c r="S162">
        <v>372962</v>
      </c>
      <c r="T162">
        <v>373826</v>
      </c>
      <c r="U162">
        <v>373677</v>
      </c>
      <c r="V162">
        <v>372261</v>
      </c>
      <c r="W162">
        <v>369941</v>
      </c>
      <c r="X162">
        <v>367085</v>
      </c>
      <c r="Y162">
        <v>364260</v>
      </c>
      <c r="Z162">
        <v>361814</v>
      </c>
      <c r="AA162">
        <v>359882</v>
      </c>
      <c r="AB162">
        <v>358165</v>
      </c>
      <c r="AC162">
        <v>356180</v>
      </c>
      <c r="AD162">
        <v>353296</v>
      </c>
      <c r="AE162">
        <v>349163</v>
      </c>
      <c r="AF162">
        <v>343624</v>
      </c>
      <c r="AG162">
        <v>336948</v>
      </c>
      <c r="AH162">
        <v>329588</v>
      </c>
      <c r="AI162">
        <v>322174</v>
      </c>
      <c r="AJ162">
        <v>315089</v>
      </c>
      <c r="AK162">
        <v>308622</v>
      </c>
      <c r="AL162">
        <v>302931</v>
      </c>
      <c r="AM162">
        <v>297354</v>
      </c>
      <c r="AN162">
        <v>291529</v>
      </c>
      <c r="AO162">
        <v>285272</v>
      </c>
      <c r="AP162">
        <v>278544</v>
      </c>
      <c r="AQ162">
        <v>271535</v>
      </c>
      <c r="AR162">
        <v>264406</v>
      </c>
      <c r="AS162">
        <v>257441</v>
      </c>
      <c r="AT162">
        <v>250788</v>
      </c>
      <c r="AU162">
        <v>245634</v>
      </c>
      <c r="AV162">
        <v>240467</v>
      </c>
      <c r="AW162">
        <v>235306</v>
      </c>
      <c r="AX162">
        <v>232951</v>
      </c>
      <c r="AY162">
        <v>232191</v>
      </c>
      <c r="AZ162">
        <v>231372</v>
      </c>
      <c r="BA162">
        <v>230584</v>
      </c>
      <c r="BB162">
        <v>229889</v>
      </c>
      <c r="BC162">
        <v>229276</v>
      </c>
      <c r="BD162">
        <v>228594</v>
      </c>
      <c r="BE162">
        <v>227730</v>
      </c>
      <c r="BF162">
        <v>226786</v>
      </c>
      <c r="BG162">
        <v>225852</v>
      </c>
      <c r="BH162">
        <v>224896</v>
      </c>
      <c r="BI162">
        <v>223815</v>
      </c>
      <c r="BJ162">
        <v>222812</v>
      </c>
      <c r="BL162" t="str">
        <f t="shared" si="2"/>
        <v>M</v>
      </c>
    </row>
    <row r="163" spans="1:64">
      <c r="A163" t="s">
        <v>210</v>
      </c>
      <c r="B163" t="s">
        <v>539</v>
      </c>
      <c r="C163" t="s">
        <v>209</v>
      </c>
      <c r="D163" t="s">
        <v>534</v>
      </c>
      <c r="E163" t="s">
        <v>533</v>
      </c>
      <c r="F163">
        <v>614590</v>
      </c>
      <c r="G163">
        <v>612074</v>
      </c>
      <c r="H163">
        <v>609525</v>
      </c>
      <c r="I163">
        <v>614422</v>
      </c>
      <c r="J163">
        <v>627677</v>
      </c>
      <c r="K163">
        <v>640870</v>
      </c>
      <c r="L163">
        <v>653802</v>
      </c>
      <c r="M163">
        <v>666595</v>
      </c>
      <c r="N163">
        <v>679394</v>
      </c>
      <c r="O163">
        <v>691466</v>
      </c>
      <c r="P163">
        <v>702689</v>
      </c>
      <c r="Q163">
        <v>714236</v>
      </c>
      <c r="R163">
        <v>725941</v>
      </c>
      <c r="S163">
        <v>737623</v>
      </c>
      <c r="T163">
        <v>748945</v>
      </c>
      <c r="U163">
        <v>759712</v>
      </c>
      <c r="V163">
        <v>769847</v>
      </c>
      <c r="W163">
        <v>779495</v>
      </c>
      <c r="X163">
        <v>788689</v>
      </c>
      <c r="Y163">
        <v>798649</v>
      </c>
      <c r="Z163">
        <v>809616</v>
      </c>
      <c r="AA163">
        <v>820350</v>
      </c>
      <c r="AB163">
        <v>830767</v>
      </c>
      <c r="AC163">
        <v>841232</v>
      </c>
      <c r="AD163">
        <v>852244</v>
      </c>
      <c r="AE163">
        <v>864078</v>
      </c>
      <c r="AF163">
        <v>876928</v>
      </c>
      <c r="AG163">
        <v>890299</v>
      </c>
      <c r="AH163">
        <v>902756</v>
      </c>
      <c r="AI163">
        <v>918963</v>
      </c>
      <c r="AJ163">
        <v>938462</v>
      </c>
      <c r="AK163">
        <v>953993</v>
      </c>
      <c r="AL163">
        <v>966007</v>
      </c>
      <c r="AM163">
        <v>975530</v>
      </c>
      <c r="AN163">
        <v>984011</v>
      </c>
      <c r="AO163">
        <v>992638</v>
      </c>
      <c r="AP163">
        <v>1001684</v>
      </c>
      <c r="AQ163">
        <v>1011029</v>
      </c>
      <c r="AR163">
        <v>1020701</v>
      </c>
      <c r="AS163">
        <v>1030708</v>
      </c>
      <c r="AT163">
        <v>1027709</v>
      </c>
      <c r="AU163">
        <v>1010934</v>
      </c>
      <c r="AV163">
        <v>994471</v>
      </c>
      <c r="AW163">
        <v>978380</v>
      </c>
      <c r="AX163">
        <v>962704</v>
      </c>
      <c r="AY163">
        <v>947569</v>
      </c>
      <c r="AZ163">
        <v>932779</v>
      </c>
      <c r="BA163">
        <v>918384</v>
      </c>
      <c r="BB163">
        <v>904576</v>
      </c>
      <c r="BC163">
        <v>891742</v>
      </c>
      <c r="BD163">
        <v>879794</v>
      </c>
      <c r="BE163">
        <v>868828</v>
      </c>
      <c r="BF163">
        <v>859127</v>
      </c>
      <c r="BG163">
        <v>850231</v>
      </c>
      <c r="BH163">
        <v>841439</v>
      </c>
      <c r="BI163">
        <v>832335</v>
      </c>
      <c r="BJ163">
        <v>822756</v>
      </c>
      <c r="BL163" t="str">
        <f t="shared" si="2"/>
        <v>M</v>
      </c>
    </row>
    <row r="164" spans="1:64">
      <c r="A164" t="s">
        <v>208</v>
      </c>
      <c r="B164" t="s">
        <v>539</v>
      </c>
      <c r="C164" t="s">
        <v>207</v>
      </c>
      <c r="D164" t="s">
        <v>534</v>
      </c>
      <c r="E164" t="s">
        <v>533</v>
      </c>
      <c r="F164">
        <v>4895</v>
      </c>
      <c r="G164">
        <v>4869</v>
      </c>
      <c r="H164">
        <v>4802</v>
      </c>
      <c r="I164">
        <v>4718</v>
      </c>
      <c r="J164">
        <v>4639</v>
      </c>
      <c r="K164">
        <v>4580</v>
      </c>
      <c r="L164">
        <v>4548</v>
      </c>
      <c r="M164">
        <v>4530</v>
      </c>
      <c r="N164">
        <v>4340</v>
      </c>
      <c r="O164">
        <v>4139</v>
      </c>
      <c r="P164">
        <v>3930</v>
      </c>
      <c r="Q164">
        <v>3717</v>
      </c>
      <c r="R164">
        <v>3507</v>
      </c>
      <c r="S164">
        <v>3293</v>
      </c>
      <c r="T164">
        <v>3118</v>
      </c>
      <c r="U164">
        <v>2940</v>
      </c>
      <c r="V164">
        <v>2741</v>
      </c>
      <c r="W164">
        <v>2536</v>
      </c>
      <c r="X164">
        <v>2359</v>
      </c>
      <c r="Y164">
        <v>2244</v>
      </c>
      <c r="Z164">
        <v>2236</v>
      </c>
      <c r="AA164">
        <v>2397</v>
      </c>
      <c r="AB164">
        <v>2619</v>
      </c>
      <c r="AC164">
        <v>2876</v>
      </c>
      <c r="AD164">
        <v>3136</v>
      </c>
      <c r="AE164">
        <v>3380</v>
      </c>
      <c r="AF164">
        <v>3600</v>
      </c>
      <c r="AG164">
        <v>3803</v>
      </c>
      <c r="AH164">
        <v>3989</v>
      </c>
      <c r="AI164">
        <v>4166</v>
      </c>
      <c r="AJ164">
        <v>4368</v>
      </c>
      <c r="AK164">
        <v>4662</v>
      </c>
      <c r="AL164">
        <v>4954</v>
      </c>
      <c r="AM164">
        <v>5249</v>
      </c>
      <c r="AN164">
        <v>5556</v>
      </c>
      <c r="AO164">
        <v>5877</v>
      </c>
      <c r="AP164">
        <v>6141</v>
      </c>
      <c r="AQ164">
        <v>6388</v>
      </c>
      <c r="AR164">
        <v>6605</v>
      </c>
      <c r="AS164">
        <v>6750</v>
      </c>
      <c r="AT164">
        <v>6829</v>
      </c>
      <c r="AU164">
        <v>6901</v>
      </c>
      <c r="AV164">
        <v>6882</v>
      </c>
      <c r="AW164">
        <v>6791</v>
      </c>
      <c r="AX164">
        <v>6656</v>
      </c>
      <c r="AY164">
        <v>6503</v>
      </c>
      <c r="AZ164">
        <v>6332</v>
      </c>
      <c r="BA164">
        <v>6148</v>
      </c>
      <c r="BB164">
        <v>5970</v>
      </c>
      <c r="BC164">
        <v>5824</v>
      </c>
      <c r="BD164">
        <v>5729</v>
      </c>
      <c r="BE164">
        <v>5694</v>
      </c>
      <c r="BF164">
        <v>5716</v>
      </c>
      <c r="BG164">
        <v>5775</v>
      </c>
      <c r="BH164">
        <v>5843</v>
      </c>
      <c r="BI164">
        <v>5900</v>
      </c>
      <c r="BJ164">
        <v>5938</v>
      </c>
      <c r="BL164" t="str">
        <f t="shared" si="2"/>
        <v>N</v>
      </c>
    </row>
    <row r="165" spans="1:64">
      <c r="A165" t="s">
        <v>206</v>
      </c>
      <c r="B165" t="s">
        <v>539</v>
      </c>
      <c r="C165" t="s">
        <v>205</v>
      </c>
      <c r="D165" t="s">
        <v>534</v>
      </c>
      <c r="E165" t="s">
        <v>533</v>
      </c>
      <c r="F165">
        <v>7036328</v>
      </c>
      <c r="G165">
        <v>7168105</v>
      </c>
      <c r="H165">
        <v>7303095</v>
      </c>
      <c r="I165">
        <v>7441844</v>
      </c>
      <c r="J165">
        <v>7583957</v>
      </c>
      <c r="K165">
        <v>7729676</v>
      </c>
      <c r="L165">
        <v>7878903</v>
      </c>
      <c r="M165">
        <v>8032118</v>
      </c>
      <c r="N165">
        <v>8189849</v>
      </c>
      <c r="O165">
        <v>8353046</v>
      </c>
      <c r="P165">
        <v>8522151</v>
      </c>
      <c r="Q165">
        <v>8685040</v>
      </c>
      <c r="R165">
        <v>8841151</v>
      </c>
      <c r="S165">
        <v>9002358</v>
      </c>
      <c r="T165">
        <v>9173045</v>
      </c>
      <c r="U165">
        <v>9355250</v>
      </c>
      <c r="V165">
        <v>9548373</v>
      </c>
      <c r="W165">
        <v>9747872</v>
      </c>
      <c r="X165">
        <v>9945072</v>
      </c>
      <c r="Y165">
        <v>10129557</v>
      </c>
      <c r="Z165">
        <v>10292527</v>
      </c>
      <c r="AA165">
        <v>10428256</v>
      </c>
      <c r="AB165">
        <v>10543513</v>
      </c>
      <c r="AC165">
        <v>10623108</v>
      </c>
      <c r="AD165">
        <v>10646529</v>
      </c>
      <c r="AE165">
        <v>10604883</v>
      </c>
      <c r="AF165">
        <v>10487336</v>
      </c>
      <c r="AG165">
        <v>10310569</v>
      </c>
      <c r="AH165">
        <v>10122227</v>
      </c>
      <c r="AI165">
        <v>9984727</v>
      </c>
      <c r="AJ165">
        <v>9935737</v>
      </c>
      <c r="AK165">
        <v>10127785</v>
      </c>
      <c r="AL165">
        <v>10415525</v>
      </c>
      <c r="AM165">
        <v>10761265</v>
      </c>
      <c r="AN165">
        <v>11110877</v>
      </c>
      <c r="AO165">
        <v>11426159</v>
      </c>
      <c r="AP165">
        <v>11696615</v>
      </c>
      <c r="AQ165">
        <v>11935620</v>
      </c>
      <c r="AR165">
        <v>12211327</v>
      </c>
      <c r="AS165">
        <v>12499325</v>
      </c>
      <c r="AT165">
        <v>12810351</v>
      </c>
      <c r="AU165">
        <v>13146527</v>
      </c>
      <c r="AV165">
        <v>13501689</v>
      </c>
      <c r="AW165">
        <v>13873190</v>
      </c>
      <c r="AX165">
        <v>14255863</v>
      </c>
      <c r="AY165">
        <v>14646358</v>
      </c>
      <c r="AZ165">
        <v>15044008</v>
      </c>
      <c r="BA165">
        <v>15451105</v>
      </c>
      <c r="BB165">
        <v>15867530</v>
      </c>
      <c r="BC165">
        <v>16291590</v>
      </c>
      <c r="BD165">
        <v>16723669</v>
      </c>
      <c r="BE165">
        <v>17163273</v>
      </c>
      <c r="BF165">
        <v>17609787</v>
      </c>
      <c r="BG165">
        <v>18062871</v>
      </c>
      <c r="BH165">
        <v>18522380</v>
      </c>
      <c r="BI165">
        <v>18987327</v>
      </c>
      <c r="BJ165">
        <v>19457590</v>
      </c>
      <c r="BL165" t="str">
        <f t="shared" si="2"/>
        <v>M</v>
      </c>
    </row>
    <row r="166" spans="1:64">
      <c r="A166" t="s">
        <v>204</v>
      </c>
      <c r="B166" t="s">
        <v>539</v>
      </c>
      <c r="C166" t="s">
        <v>203</v>
      </c>
      <c r="D166" t="s">
        <v>534</v>
      </c>
      <c r="E166" t="s">
        <v>533</v>
      </c>
      <c r="F166">
        <v>799126</v>
      </c>
      <c r="G166">
        <v>817554</v>
      </c>
      <c r="H166">
        <v>836158</v>
      </c>
      <c r="I166">
        <v>854854</v>
      </c>
      <c r="J166">
        <v>873569</v>
      </c>
      <c r="K166">
        <v>892237</v>
      </c>
      <c r="L166">
        <v>910763</v>
      </c>
      <c r="M166">
        <v>929042</v>
      </c>
      <c r="N166">
        <v>946987</v>
      </c>
      <c r="O166">
        <v>964554</v>
      </c>
      <c r="P166">
        <v>981581</v>
      </c>
      <c r="Q166">
        <v>997987</v>
      </c>
      <c r="R166">
        <v>1013656</v>
      </c>
      <c r="S166">
        <v>1028540</v>
      </c>
      <c r="T166">
        <v>1042481</v>
      </c>
      <c r="U166">
        <v>1055389</v>
      </c>
      <c r="V166">
        <v>1067096</v>
      </c>
      <c r="W166">
        <v>1079123</v>
      </c>
      <c r="X166">
        <v>1091713</v>
      </c>
      <c r="Y166">
        <v>1103419</v>
      </c>
      <c r="Z166">
        <v>1114191</v>
      </c>
      <c r="AA166">
        <v>1124046</v>
      </c>
      <c r="AB166">
        <v>1132793</v>
      </c>
      <c r="AC166">
        <v>1140274</v>
      </c>
      <c r="AD166">
        <v>1146216</v>
      </c>
      <c r="AE166">
        <v>1150568</v>
      </c>
      <c r="AF166">
        <v>1153232</v>
      </c>
      <c r="AG166">
        <v>1154300</v>
      </c>
      <c r="AH166">
        <v>1157993</v>
      </c>
      <c r="AI166">
        <v>1174730</v>
      </c>
      <c r="AJ166">
        <v>1191185</v>
      </c>
      <c r="AK166">
        <v>1207249</v>
      </c>
      <c r="AL166">
        <v>1223043</v>
      </c>
      <c r="AM166">
        <v>1239098</v>
      </c>
      <c r="AN166">
        <v>1255938</v>
      </c>
      <c r="AO166">
        <v>1273980</v>
      </c>
      <c r="AP166">
        <v>1293338</v>
      </c>
      <c r="AQ166">
        <v>1313778</v>
      </c>
      <c r="AR166">
        <v>1334697</v>
      </c>
      <c r="AS166">
        <v>1355358</v>
      </c>
      <c r="AT166">
        <v>1375162</v>
      </c>
      <c r="AU166">
        <v>1394164</v>
      </c>
      <c r="AV166">
        <v>1412709</v>
      </c>
      <c r="AW166">
        <v>1430949</v>
      </c>
      <c r="AX166">
        <v>1449144</v>
      </c>
      <c r="AY166">
        <v>1467462</v>
      </c>
      <c r="AZ166">
        <v>1485816</v>
      </c>
      <c r="BA166">
        <v>1504215</v>
      </c>
      <c r="BB166">
        <v>1523069</v>
      </c>
      <c r="BC166">
        <v>1542767</v>
      </c>
      <c r="BD166">
        <v>1563582</v>
      </c>
      <c r="BE166">
        <v>1585661</v>
      </c>
      <c r="BF166">
        <v>1608700</v>
      </c>
      <c r="BG166">
        <v>1632294</v>
      </c>
      <c r="BH166">
        <v>1655844</v>
      </c>
      <c r="BI166">
        <v>1678834</v>
      </c>
      <c r="BJ166">
        <v>1701225</v>
      </c>
      <c r="BL166" t="str">
        <f t="shared" si="2"/>
        <v>M</v>
      </c>
    </row>
    <row r="167" spans="1:64">
      <c r="A167" t="s">
        <v>202</v>
      </c>
      <c r="B167" t="s">
        <v>539</v>
      </c>
      <c r="C167" t="s">
        <v>201</v>
      </c>
      <c r="D167" t="s">
        <v>534</v>
      </c>
      <c r="E167" t="s">
        <v>533</v>
      </c>
      <c r="F167">
        <v>440598</v>
      </c>
      <c r="G167">
        <v>451771</v>
      </c>
      <c r="H167">
        <v>461509</v>
      </c>
      <c r="I167">
        <v>466857</v>
      </c>
      <c r="J167">
        <v>471114</v>
      </c>
      <c r="K167">
        <v>474398</v>
      </c>
      <c r="L167">
        <v>476764</v>
      </c>
      <c r="M167">
        <v>478307</v>
      </c>
      <c r="N167">
        <v>479096</v>
      </c>
      <c r="O167">
        <v>479254</v>
      </c>
      <c r="P167">
        <v>478816</v>
      </c>
      <c r="Q167">
        <v>477841</v>
      </c>
      <c r="R167">
        <v>476298</v>
      </c>
      <c r="S167">
        <v>485328</v>
      </c>
      <c r="T167">
        <v>494671</v>
      </c>
      <c r="U167">
        <v>504488</v>
      </c>
      <c r="V167">
        <v>514678</v>
      </c>
      <c r="W167">
        <v>525140</v>
      </c>
      <c r="X167">
        <v>534083</v>
      </c>
      <c r="Y167">
        <v>545530</v>
      </c>
      <c r="Z167">
        <v>556912</v>
      </c>
      <c r="AA167">
        <v>567354</v>
      </c>
      <c r="AB167">
        <v>576486</v>
      </c>
      <c r="AC167">
        <v>583976</v>
      </c>
      <c r="AD167">
        <v>586967</v>
      </c>
      <c r="AE167">
        <v>588590</v>
      </c>
      <c r="AF167">
        <v>589878</v>
      </c>
      <c r="AG167">
        <v>591054</v>
      </c>
      <c r="AH167">
        <v>591840</v>
      </c>
      <c r="AI167">
        <v>593079</v>
      </c>
      <c r="AJ167">
        <v>593973</v>
      </c>
      <c r="AK167">
        <v>601736</v>
      </c>
      <c r="AL167">
        <v>611050</v>
      </c>
      <c r="AM167">
        <v>619687</v>
      </c>
      <c r="AN167">
        <v>629793</v>
      </c>
      <c r="AO167">
        <v>636613</v>
      </c>
      <c r="AP167">
        <v>644552</v>
      </c>
      <c r="AQ167">
        <v>654086</v>
      </c>
      <c r="AR167">
        <v>662415</v>
      </c>
      <c r="AS167">
        <v>672335</v>
      </c>
      <c r="AT167">
        <v>680434</v>
      </c>
      <c r="AU167">
        <v>688344</v>
      </c>
      <c r="AV167">
        <v>695669</v>
      </c>
      <c r="AW167">
        <v>703269</v>
      </c>
      <c r="AX167">
        <v>710257</v>
      </c>
      <c r="AY167">
        <v>717042</v>
      </c>
      <c r="AZ167">
        <v>722974</v>
      </c>
      <c r="BA167">
        <v>728865</v>
      </c>
      <c r="BB167">
        <v>734094</v>
      </c>
      <c r="BC167">
        <v>738640</v>
      </c>
      <c r="BD167">
        <v>743000</v>
      </c>
      <c r="BE167">
        <v>746783</v>
      </c>
      <c r="BF167">
        <v>751470</v>
      </c>
      <c r="BG167">
        <v>755456</v>
      </c>
      <c r="BH167">
        <v>758906</v>
      </c>
      <c r="BI167">
        <v>761717</v>
      </c>
      <c r="BJ167">
        <v>763795</v>
      </c>
      <c r="BL167" t="str">
        <f t="shared" si="2"/>
        <v>M</v>
      </c>
    </row>
    <row r="168" spans="1:64">
      <c r="A168" t="s">
        <v>200</v>
      </c>
      <c r="B168" t="s">
        <v>539</v>
      </c>
      <c r="C168" t="s">
        <v>199</v>
      </c>
      <c r="D168" t="s">
        <v>534</v>
      </c>
      <c r="E168" t="s">
        <v>533</v>
      </c>
      <c r="F168">
        <v>3459739</v>
      </c>
      <c r="G168">
        <v>3533929</v>
      </c>
      <c r="H168">
        <v>3610733</v>
      </c>
      <c r="I168">
        <v>3690361</v>
      </c>
      <c r="J168">
        <v>3773173</v>
      </c>
      <c r="K168">
        <v>3859473</v>
      </c>
      <c r="L168">
        <v>3949469</v>
      </c>
      <c r="M168">
        <v>4038292</v>
      </c>
      <c r="N168">
        <v>4130046</v>
      </c>
      <c r="O168">
        <v>4225552</v>
      </c>
      <c r="P168">
        <v>4325060</v>
      </c>
      <c r="Q168">
        <v>4428667</v>
      </c>
      <c r="R168">
        <v>4536397</v>
      </c>
      <c r="S168">
        <v>4648653</v>
      </c>
      <c r="T168">
        <v>4765689</v>
      </c>
      <c r="U168">
        <v>4887802</v>
      </c>
      <c r="V168">
        <v>5017510</v>
      </c>
      <c r="W168">
        <v>5155158</v>
      </c>
      <c r="X168">
        <v>5305366</v>
      </c>
      <c r="Y168">
        <v>5457080</v>
      </c>
      <c r="Z168">
        <v>5605321</v>
      </c>
      <c r="AA168">
        <v>5741446</v>
      </c>
      <c r="AB168">
        <v>5869661</v>
      </c>
      <c r="AC168">
        <v>6014940</v>
      </c>
      <c r="AD168">
        <v>6211093</v>
      </c>
      <c r="AE168">
        <v>6478240</v>
      </c>
      <c r="AF168">
        <v>6832273</v>
      </c>
      <c r="AG168">
        <v>7256034</v>
      </c>
      <c r="AH168">
        <v>7692573</v>
      </c>
      <c r="AI168">
        <v>8072157</v>
      </c>
      <c r="AJ168">
        <v>8346572</v>
      </c>
      <c r="AK168">
        <v>8495302</v>
      </c>
      <c r="AL168">
        <v>8540940</v>
      </c>
      <c r="AM168">
        <v>8530716</v>
      </c>
      <c r="AN168">
        <v>8532480</v>
      </c>
      <c r="AO168">
        <v>8594846</v>
      </c>
      <c r="AP168">
        <v>8731926</v>
      </c>
      <c r="AQ168">
        <v>8928194</v>
      </c>
      <c r="AR168">
        <v>9164974</v>
      </c>
      <c r="AS168">
        <v>9440495</v>
      </c>
      <c r="AT168">
        <v>9714113</v>
      </c>
      <c r="AU168">
        <v>9976805</v>
      </c>
      <c r="AV168">
        <v>10237364</v>
      </c>
      <c r="AW168">
        <v>10501605</v>
      </c>
      <c r="AX168">
        <v>10779196</v>
      </c>
      <c r="AY168">
        <v>11076713</v>
      </c>
      <c r="AZ168">
        <v>11395535</v>
      </c>
      <c r="BA168">
        <v>11732297</v>
      </c>
      <c r="BB168">
        <v>12084025</v>
      </c>
      <c r="BC168">
        <v>12444580</v>
      </c>
      <c r="BD168">
        <v>12810128</v>
      </c>
      <c r="BE168">
        <v>13179864</v>
      </c>
      <c r="BF168">
        <v>13554253</v>
      </c>
      <c r="BG168">
        <v>13934087</v>
      </c>
      <c r="BH168">
        <v>14320414</v>
      </c>
      <c r="BI168">
        <v>14714030</v>
      </c>
      <c r="BJ168">
        <v>15114787</v>
      </c>
      <c r="BL168" t="str">
        <f t="shared" si="2"/>
        <v>M</v>
      </c>
    </row>
    <row r="169" spans="1:64">
      <c r="A169" t="s">
        <v>198</v>
      </c>
      <c r="B169" t="s">
        <v>539</v>
      </c>
      <c r="C169" t="s">
        <v>197</v>
      </c>
      <c r="D169" t="s">
        <v>534</v>
      </c>
      <c r="E169" t="s">
        <v>533</v>
      </c>
      <c r="F169">
        <v>5987479</v>
      </c>
      <c r="G169">
        <v>6125187</v>
      </c>
      <c r="H169">
        <v>6267954</v>
      </c>
      <c r="I169">
        <v>6411265</v>
      </c>
      <c r="J169">
        <v>6548845</v>
      </c>
      <c r="K169">
        <v>6676882</v>
      </c>
      <c r="L169">
        <v>6793856</v>
      </c>
      <c r="M169">
        <v>6901318</v>
      </c>
      <c r="N169">
        <v>7001166</v>
      </c>
      <c r="O169">
        <v>7096570</v>
      </c>
      <c r="P169">
        <v>7189615</v>
      </c>
      <c r="Q169">
        <v>7271164</v>
      </c>
      <c r="R169">
        <v>7348986</v>
      </c>
      <c r="S169">
        <v>7425819</v>
      </c>
      <c r="T169">
        <v>7503332</v>
      </c>
      <c r="U169">
        <v>7582994</v>
      </c>
      <c r="V169">
        <v>7666000</v>
      </c>
      <c r="W169">
        <v>7752222</v>
      </c>
      <c r="X169">
        <v>7838278</v>
      </c>
      <c r="Y169">
        <v>7920251</v>
      </c>
      <c r="Z169">
        <v>7996841</v>
      </c>
      <c r="AA169">
        <v>8083567</v>
      </c>
      <c r="AB169">
        <v>8165199</v>
      </c>
      <c r="AC169">
        <v>8247301</v>
      </c>
      <c r="AD169">
        <v>8337316</v>
      </c>
      <c r="AE169">
        <v>8440120</v>
      </c>
      <c r="AF169">
        <v>8556663</v>
      </c>
      <c r="AG169">
        <v>8683944</v>
      </c>
      <c r="AH169">
        <v>8814842</v>
      </c>
      <c r="AI169">
        <v>8941241</v>
      </c>
      <c r="AJ169">
        <v>9056319</v>
      </c>
      <c r="AK169">
        <v>9157997</v>
      </c>
      <c r="AL169">
        <v>9161471</v>
      </c>
      <c r="AM169">
        <v>9141385</v>
      </c>
      <c r="AN169">
        <v>9113624</v>
      </c>
      <c r="AO169">
        <v>9082009</v>
      </c>
      <c r="AP169">
        <v>9046545</v>
      </c>
      <c r="AQ169">
        <v>9006327</v>
      </c>
      <c r="AR169">
        <v>8956837</v>
      </c>
      <c r="AS169">
        <v>8894405</v>
      </c>
      <c r="AT169">
        <v>8815864</v>
      </c>
      <c r="AU169">
        <v>8787081</v>
      </c>
      <c r="AV169">
        <v>8746418</v>
      </c>
      <c r="AW169">
        <v>8695361</v>
      </c>
      <c r="AX169">
        <v>8636230</v>
      </c>
      <c r="AY169">
        <v>8571777</v>
      </c>
      <c r="AZ169">
        <v>8501103</v>
      </c>
      <c r="BA169">
        <v>8424417</v>
      </c>
      <c r="BB169">
        <v>8343431</v>
      </c>
      <c r="BC169">
        <v>8260911</v>
      </c>
      <c r="BD169">
        <v>8177303</v>
      </c>
      <c r="BE169">
        <v>8093719</v>
      </c>
      <c r="BF169">
        <v>8014291</v>
      </c>
      <c r="BG169">
        <v>7936448</v>
      </c>
      <c r="BH169">
        <v>7856262</v>
      </c>
      <c r="BI169">
        <v>7771422</v>
      </c>
      <c r="BJ169">
        <v>7681423</v>
      </c>
      <c r="BL169" t="str">
        <f t="shared" si="2"/>
        <v>M</v>
      </c>
    </row>
    <row r="170" spans="1:64">
      <c r="A170" t="s">
        <v>196</v>
      </c>
      <c r="B170" t="s">
        <v>536</v>
      </c>
      <c r="C170" t="s">
        <v>195</v>
      </c>
      <c r="D170" t="s">
        <v>534</v>
      </c>
      <c r="E170" t="s">
        <v>533</v>
      </c>
      <c r="F170">
        <v>59749395</v>
      </c>
      <c r="G170">
        <v>59956745</v>
      </c>
      <c r="H170">
        <v>60041554</v>
      </c>
      <c r="I170">
        <v>60067937</v>
      </c>
      <c r="J170">
        <v>60063336</v>
      </c>
      <c r="K170">
        <v>59974259</v>
      </c>
      <c r="L170">
        <v>59835549</v>
      </c>
      <c r="M170">
        <v>59698724</v>
      </c>
      <c r="N170">
        <v>59498919</v>
      </c>
      <c r="O170">
        <v>59271021</v>
      </c>
      <c r="P170">
        <v>59321168</v>
      </c>
      <c r="Q170">
        <v>59970955</v>
      </c>
      <c r="R170">
        <v>60649118</v>
      </c>
      <c r="S170">
        <v>61276034</v>
      </c>
      <c r="T170">
        <v>61892542</v>
      </c>
      <c r="U170">
        <v>62562849</v>
      </c>
      <c r="V170">
        <v>63185082</v>
      </c>
      <c r="W170">
        <v>63802110</v>
      </c>
      <c r="X170">
        <v>64448790</v>
      </c>
      <c r="Y170">
        <v>65125473</v>
      </c>
      <c r="Z170">
        <v>65659027</v>
      </c>
      <c r="AA170">
        <v>65961285</v>
      </c>
      <c r="AB170">
        <v>66215576</v>
      </c>
      <c r="AC170">
        <v>66432894</v>
      </c>
      <c r="AD170">
        <v>66621623</v>
      </c>
      <c r="AE170">
        <v>66819140</v>
      </c>
      <c r="AF170">
        <v>67045539</v>
      </c>
      <c r="AG170">
        <v>67307197</v>
      </c>
      <c r="AH170">
        <v>67575588</v>
      </c>
      <c r="AI170">
        <v>67902171</v>
      </c>
      <c r="AJ170">
        <v>68164977</v>
      </c>
      <c r="AK170">
        <v>68058392</v>
      </c>
      <c r="AL170">
        <v>67906275</v>
      </c>
      <c r="AM170">
        <v>67700013</v>
      </c>
      <c r="AN170">
        <v>67423102</v>
      </c>
      <c r="AO170">
        <v>67112886</v>
      </c>
      <c r="AP170">
        <v>66789631</v>
      </c>
      <c r="AQ170">
        <v>66457955</v>
      </c>
      <c r="AR170">
        <v>66083453</v>
      </c>
      <c r="AS170">
        <v>65691741</v>
      </c>
      <c r="AT170">
        <v>65407832</v>
      </c>
      <c r="AU170">
        <v>65452089</v>
      </c>
      <c r="AV170">
        <v>65532428</v>
      </c>
      <c r="AW170">
        <v>65576990</v>
      </c>
      <c r="AX170">
        <v>65657178</v>
      </c>
      <c r="AY170">
        <v>65739071</v>
      </c>
      <c r="AZ170">
        <v>65825312</v>
      </c>
      <c r="BA170">
        <v>65883278</v>
      </c>
      <c r="BB170">
        <v>65943856</v>
      </c>
      <c r="BC170">
        <v>65966080</v>
      </c>
      <c r="BD170">
        <v>65963896</v>
      </c>
      <c r="BE170">
        <v>65888670</v>
      </c>
      <c r="BF170">
        <v>65821358</v>
      </c>
      <c r="BG170">
        <v>65716647</v>
      </c>
      <c r="BH170">
        <v>65625505</v>
      </c>
      <c r="BI170">
        <v>65504834</v>
      </c>
      <c r="BJ170">
        <v>65377362</v>
      </c>
      <c r="BL170" t="str">
        <f t="shared" si="2"/>
        <v>N</v>
      </c>
    </row>
    <row r="171" spans="1:64">
      <c r="A171" t="s">
        <v>194</v>
      </c>
      <c r="B171" t="s">
        <v>539</v>
      </c>
      <c r="C171" t="s">
        <v>193</v>
      </c>
      <c r="D171" t="s">
        <v>534</v>
      </c>
      <c r="E171" t="s">
        <v>533</v>
      </c>
      <c r="F171">
        <v>494634</v>
      </c>
      <c r="G171">
        <v>504105</v>
      </c>
      <c r="H171">
        <v>514044</v>
      </c>
      <c r="I171">
        <v>524313</v>
      </c>
      <c r="J171">
        <v>534887</v>
      </c>
      <c r="K171">
        <v>545802</v>
      </c>
      <c r="L171">
        <v>556925</v>
      </c>
      <c r="M171">
        <v>568271</v>
      </c>
      <c r="N171">
        <v>580074</v>
      </c>
      <c r="O171">
        <v>592656</v>
      </c>
      <c r="P171">
        <v>606421</v>
      </c>
      <c r="Q171">
        <v>622747</v>
      </c>
      <c r="R171">
        <v>640088</v>
      </c>
      <c r="S171">
        <v>657787</v>
      </c>
      <c r="T171">
        <v>674910</v>
      </c>
      <c r="U171">
        <v>690836</v>
      </c>
      <c r="V171">
        <v>705561</v>
      </c>
      <c r="W171">
        <v>719393</v>
      </c>
      <c r="X171">
        <v>732613</v>
      </c>
      <c r="Y171">
        <v>745620</v>
      </c>
      <c r="Z171">
        <v>758836</v>
      </c>
      <c r="AA171">
        <v>772026</v>
      </c>
      <c r="AB171">
        <v>785820</v>
      </c>
      <c r="AC171">
        <v>801503</v>
      </c>
      <c r="AD171">
        <v>820982</v>
      </c>
      <c r="AE171">
        <v>845541</v>
      </c>
      <c r="AF171">
        <v>875846</v>
      </c>
      <c r="AG171">
        <v>911105</v>
      </c>
      <c r="AH171">
        <v>949229</v>
      </c>
      <c r="AI171">
        <v>987379</v>
      </c>
      <c r="AJ171">
        <v>1023445</v>
      </c>
      <c r="AK171">
        <v>1056520</v>
      </c>
      <c r="AL171">
        <v>1084793</v>
      </c>
      <c r="AM171">
        <v>1110349</v>
      </c>
      <c r="AN171">
        <v>1135693</v>
      </c>
      <c r="AO171">
        <v>1161847</v>
      </c>
      <c r="AP171">
        <v>1189150</v>
      </c>
      <c r="AQ171">
        <v>1216819</v>
      </c>
      <c r="AR171">
        <v>1243225</v>
      </c>
      <c r="AS171">
        <v>1266237</v>
      </c>
      <c r="AT171">
        <v>1284411</v>
      </c>
      <c r="AU171">
        <v>1297482</v>
      </c>
      <c r="AV171">
        <v>1299608</v>
      </c>
      <c r="AW171">
        <v>1297029</v>
      </c>
      <c r="AX171">
        <v>1292617</v>
      </c>
      <c r="AY171">
        <v>1287762</v>
      </c>
      <c r="AZ171">
        <v>1282572</v>
      </c>
      <c r="BA171">
        <v>1277109</v>
      </c>
      <c r="BB171">
        <v>1272314</v>
      </c>
      <c r="BC171">
        <v>1269380</v>
      </c>
      <c r="BD171">
        <v>1268784</v>
      </c>
      <c r="BE171">
        <v>1270947</v>
      </c>
      <c r="BF171">
        <v>1275365</v>
      </c>
      <c r="BG171">
        <v>1281522</v>
      </c>
      <c r="BH171">
        <v>1287970</v>
      </c>
      <c r="BI171">
        <v>1293794</v>
      </c>
      <c r="BJ171">
        <v>1298750</v>
      </c>
      <c r="BL171" t="str">
        <f t="shared" si="2"/>
        <v>N</v>
      </c>
    </row>
    <row r="172" spans="1:64">
      <c r="A172" t="s">
        <v>192</v>
      </c>
      <c r="B172" t="s">
        <v>539</v>
      </c>
      <c r="C172" t="s">
        <v>191</v>
      </c>
      <c r="D172" t="s">
        <v>534</v>
      </c>
      <c r="E172" t="s">
        <v>533</v>
      </c>
      <c r="F172">
        <v>49486</v>
      </c>
      <c r="G172">
        <v>49710</v>
      </c>
      <c r="H172">
        <v>49853</v>
      </c>
      <c r="I172">
        <v>49977</v>
      </c>
      <c r="J172">
        <v>50075</v>
      </c>
      <c r="K172">
        <v>50095</v>
      </c>
      <c r="L172">
        <v>50357</v>
      </c>
      <c r="M172">
        <v>50522</v>
      </c>
      <c r="N172">
        <v>50590</v>
      </c>
      <c r="O172">
        <v>51540</v>
      </c>
      <c r="P172">
        <v>54620</v>
      </c>
      <c r="Q172">
        <v>57574</v>
      </c>
      <c r="R172">
        <v>59222</v>
      </c>
      <c r="S172">
        <v>59628</v>
      </c>
      <c r="T172">
        <v>59760</v>
      </c>
      <c r="U172">
        <v>59406</v>
      </c>
      <c r="V172">
        <v>59130</v>
      </c>
      <c r="W172">
        <v>59484</v>
      </c>
      <c r="X172">
        <v>59605</v>
      </c>
      <c r="Y172">
        <v>59501</v>
      </c>
      <c r="Z172">
        <v>59625</v>
      </c>
      <c r="AA172">
        <v>60181</v>
      </c>
      <c r="AB172">
        <v>60907</v>
      </c>
      <c r="AC172">
        <v>61663</v>
      </c>
      <c r="AD172">
        <v>62657</v>
      </c>
      <c r="AE172">
        <v>63581</v>
      </c>
      <c r="AF172">
        <v>64537</v>
      </c>
      <c r="AG172">
        <v>65588</v>
      </c>
      <c r="AH172">
        <v>66628</v>
      </c>
      <c r="AI172">
        <v>67716</v>
      </c>
      <c r="AJ172">
        <v>69151</v>
      </c>
      <c r="AK172">
        <v>70762</v>
      </c>
      <c r="AL172">
        <v>72353</v>
      </c>
      <c r="AM172">
        <v>74040</v>
      </c>
      <c r="AN172">
        <v>75833</v>
      </c>
      <c r="AO172">
        <v>77352</v>
      </c>
      <c r="AP172">
        <v>78630</v>
      </c>
      <c r="AQ172">
        <v>79365</v>
      </c>
      <c r="AR172">
        <v>80075</v>
      </c>
      <c r="AS172">
        <v>80784</v>
      </c>
      <c r="AT172">
        <v>81497</v>
      </c>
      <c r="AU172">
        <v>82211</v>
      </c>
      <c r="AV172">
        <v>82924</v>
      </c>
      <c r="AW172">
        <v>83365</v>
      </c>
      <c r="AX172">
        <v>83594</v>
      </c>
      <c r="AY172">
        <v>83241</v>
      </c>
      <c r="AZ172">
        <v>83101</v>
      </c>
      <c r="BA172">
        <v>82572</v>
      </c>
      <c r="BB172">
        <v>82355</v>
      </c>
      <c r="BC172">
        <v>81771</v>
      </c>
      <c r="BD172">
        <v>81817</v>
      </c>
      <c r="BE172">
        <v>81531</v>
      </c>
      <c r="BF172">
        <v>81562</v>
      </c>
      <c r="BG172">
        <v>81278</v>
      </c>
      <c r="BH172">
        <v>81303</v>
      </c>
      <c r="BI172">
        <v>81327</v>
      </c>
      <c r="BJ172">
        <v>81348</v>
      </c>
      <c r="BL172" t="str">
        <f t="shared" si="2"/>
        <v>N</v>
      </c>
    </row>
    <row r="173" spans="1:64">
      <c r="A173" t="s">
        <v>190</v>
      </c>
      <c r="B173" t="s">
        <v>539</v>
      </c>
      <c r="C173" t="s">
        <v>189</v>
      </c>
      <c r="D173" t="s">
        <v>534</v>
      </c>
      <c r="E173" t="s">
        <v>533</v>
      </c>
      <c r="F173">
        <v>3192453</v>
      </c>
      <c r="G173">
        <v>3280743</v>
      </c>
      <c r="H173">
        <v>3372867</v>
      </c>
      <c r="I173">
        <v>3462667</v>
      </c>
      <c r="J173">
        <v>3554366</v>
      </c>
      <c r="K173">
        <v>3647434</v>
      </c>
      <c r="L173">
        <v>3741787</v>
      </c>
      <c r="M173">
        <v>3833855</v>
      </c>
      <c r="N173">
        <v>3926653</v>
      </c>
      <c r="O173">
        <v>4020030</v>
      </c>
      <c r="P173">
        <v>4113827</v>
      </c>
      <c r="Q173">
        <v>4207856</v>
      </c>
      <c r="R173">
        <v>4302141</v>
      </c>
      <c r="S173">
        <v>4397295</v>
      </c>
      <c r="T173">
        <v>4493997</v>
      </c>
      <c r="U173">
        <v>4592757</v>
      </c>
      <c r="V173">
        <v>4693608</v>
      </c>
      <c r="W173">
        <v>4796429</v>
      </c>
      <c r="X173">
        <v>4916136</v>
      </c>
      <c r="Y173">
        <v>5048543</v>
      </c>
      <c r="Z173">
        <v>5183816</v>
      </c>
      <c r="AA173">
        <v>5322249</v>
      </c>
      <c r="AB173">
        <v>5464353</v>
      </c>
      <c r="AC173">
        <v>5609832</v>
      </c>
      <c r="AD173">
        <v>5758528</v>
      </c>
      <c r="AE173">
        <v>5910628</v>
      </c>
      <c r="AF173">
        <v>6066099</v>
      </c>
      <c r="AG173">
        <v>6225886</v>
      </c>
      <c r="AH173">
        <v>6393456</v>
      </c>
      <c r="AI173">
        <v>6581193</v>
      </c>
      <c r="AJ173">
        <v>6781445</v>
      </c>
      <c r="AK173">
        <v>6994884</v>
      </c>
      <c r="AL173">
        <v>7221784</v>
      </c>
      <c r="AM173">
        <v>7462114</v>
      </c>
      <c r="AN173">
        <v>7715760</v>
      </c>
      <c r="AO173">
        <v>7982473</v>
      </c>
      <c r="AP173">
        <v>8263009</v>
      </c>
      <c r="AQ173">
        <v>8557665</v>
      </c>
      <c r="AR173">
        <v>8865390</v>
      </c>
      <c r="AS173">
        <v>9184900</v>
      </c>
      <c r="AT173">
        <v>9515381</v>
      </c>
      <c r="AU173">
        <v>9856676</v>
      </c>
      <c r="AV173">
        <v>10208490</v>
      </c>
      <c r="AW173">
        <v>10572157</v>
      </c>
      <c r="AX173">
        <v>10949241</v>
      </c>
      <c r="AY173">
        <v>11341444</v>
      </c>
      <c r="AZ173">
        <v>11748974</v>
      </c>
      <c r="BA173">
        <v>12172080</v>
      </c>
      <c r="BB173">
        <v>12611503</v>
      </c>
      <c r="BC173">
        <v>13067669</v>
      </c>
      <c r="BD173">
        <v>13541411</v>
      </c>
      <c r="BE173">
        <v>14032933</v>
      </c>
      <c r="BF173">
        <v>14542422</v>
      </c>
      <c r="BG173">
        <v>15069087</v>
      </c>
      <c r="BH173">
        <v>15611734</v>
      </c>
      <c r="BI173">
        <v>16169866</v>
      </c>
      <c r="BJ173">
        <v>16743052</v>
      </c>
      <c r="BL173" t="str">
        <f t="shared" si="2"/>
        <v>N</v>
      </c>
    </row>
    <row r="174" spans="1:64">
      <c r="A174" t="s">
        <v>188</v>
      </c>
      <c r="B174" t="s">
        <v>539</v>
      </c>
      <c r="C174" t="s">
        <v>187</v>
      </c>
      <c r="D174" t="s">
        <v>534</v>
      </c>
      <c r="E174" t="s">
        <v>533</v>
      </c>
      <c r="F174">
        <v>38182075</v>
      </c>
      <c r="G174">
        <v>38861891</v>
      </c>
      <c r="H174">
        <v>39571259</v>
      </c>
      <c r="I174">
        <v>40305299</v>
      </c>
      <c r="J174">
        <v>41059459</v>
      </c>
      <c r="K174">
        <v>41830659</v>
      </c>
      <c r="L174">
        <v>42618989</v>
      </c>
      <c r="M174">
        <v>43429590</v>
      </c>
      <c r="N174">
        <v>44266031</v>
      </c>
      <c r="O174">
        <v>45134193</v>
      </c>
      <c r="P174">
        <v>46039103</v>
      </c>
      <c r="Q174">
        <v>46895556</v>
      </c>
      <c r="R174">
        <v>47781277</v>
      </c>
      <c r="S174">
        <v>48718304</v>
      </c>
      <c r="T174">
        <v>49731708</v>
      </c>
      <c r="U174">
        <v>50838279</v>
      </c>
      <c r="V174">
        <v>52047269</v>
      </c>
      <c r="W174">
        <v>53345151</v>
      </c>
      <c r="X174">
        <v>54690627</v>
      </c>
      <c r="Y174">
        <v>56029312</v>
      </c>
      <c r="Z174">
        <v>57321403</v>
      </c>
      <c r="AA174">
        <v>58369903</v>
      </c>
      <c r="AB174">
        <v>59352769</v>
      </c>
      <c r="AC174">
        <v>60294387</v>
      </c>
      <c r="AD174">
        <v>61227621</v>
      </c>
      <c r="AE174">
        <v>62179031</v>
      </c>
      <c r="AF174">
        <v>63150403</v>
      </c>
      <c r="AG174">
        <v>64130056</v>
      </c>
      <c r="AH174">
        <v>65107017</v>
      </c>
      <c r="AI174">
        <v>66066185</v>
      </c>
      <c r="AJ174">
        <v>66993856</v>
      </c>
      <c r="AK174">
        <v>68236428</v>
      </c>
      <c r="AL174">
        <v>69476594</v>
      </c>
      <c r="AM174">
        <v>70718572</v>
      </c>
      <c r="AN174">
        <v>71967482</v>
      </c>
      <c r="AO174">
        <v>73226373</v>
      </c>
      <c r="AP174">
        <v>74495561</v>
      </c>
      <c r="AQ174">
        <v>75779811</v>
      </c>
      <c r="AR174">
        <v>77078791</v>
      </c>
      <c r="AS174">
        <v>78393114</v>
      </c>
      <c r="AT174">
        <v>79724569</v>
      </c>
      <c r="AU174">
        <v>80711882</v>
      </c>
      <c r="AV174">
        <v>81693068</v>
      </c>
      <c r="AW174">
        <v>82672874</v>
      </c>
      <c r="AX174">
        <v>83657007</v>
      </c>
      <c r="AY174">
        <v>84650266</v>
      </c>
      <c r="AZ174">
        <v>85649746</v>
      </c>
      <c r="BA174">
        <v>86651059</v>
      </c>
      <c r="BB174">
        <v>87649521</v>
      </c>
      <c r="BC174">
        <v>88645380</v>
      </c>
      <c r="BD174">
        <v>89628433</v>
      </c>
      <c r="BE174">
        <v>90621548</v>
      </c>
      <c r="BF174">
        <v>91622031</v>
      </c>
      <c r="BG174">
        <v>92626304</v>
      </c>
      <c r="BH174">
        <v>93626413</v>
      </c>
      <c r="BI174">
        <v>94620354</v>
      </c>
      <c r="BJ174">
        <v>95604255</v>
      </c>
      <c r="BL174" t="str">
        <f t="shared" si="2"/>
        <v>N</v>
      </c>
    </row>
    <row r="175" spans="1:64">
      <c r="A175" t="s">
        <v>186</v>
      </c>
      <c r="B175" t="s">
        <v>539</v>
      </c>
      <c r="C175" t="s">
        <v>185</v>
      </c>
      <c r="D175" t="s">
        <v>534</v>
      </c>
      <c r="E175" t="s">
        <v>533</v>
      </c>
      <c r="F175">
        <v>1072255</v>
      </c>
      <c r="G175">
        <v>1097691</v>
      </c>
      <c r="H175">
        <v>1122863</v>
      </c>
      <c r="I175">
        <v>1146621</v>
      </c>
      <c r="J175">
        <v>1164132</v>
      </c>
      <c r="K175">
        <v>1181743</v>
      </c>
      <c r="L175">
        <v>1199379</v>
      </c>
      <c r="M175">
        <v>1216983</v>
      </c>
      <c r="N175">
        <v>1234618</v>
      </c>
      <c r="O175">
        <v>1252393</v>
      </c>
      <c r="P175">
        <v>1270271</v>
      </c>
      <c r="Q175">
        <v>1291295</v>
      </c>
      <c r="R175">
        <v>1325449</v>
      </c>
      <c r="S175">
        <v>1360585</v>
      </c>
      <c r="T175">
        <v>1396683</v>
      </c>
      <c r="U175">
        <v>1433696</v>
      </c>
      <c r="V175">
        <v>1471582</v>
      </c>
      <c r="W175">
        <v>1510188</v>
      </c>
      <c r="X175">
        <v>1549202</v>
      </c>
      <c r="Y175">
        <v>1588244</v>
      </c>
      <c r="Z175">
        <v>1626970</v>
      </c>
      <c r="AA175">
        <v>1665418</v>
      </c>
      <c r="AB175">
        <v>1703402</v>
      </c>
      <c r="AC175">
        <v>1740756</v>
      </c>
      <c r="AD175">
        <v>1777126</v>
      </c>
      <c r="AE175">
        <v>1812336</v>
      </c>
      <c r="AF175">
        <v>1846137</v>
      </c>
      <c r="AG175">
        <v>1878645</v>
      </c>
      <c r="AH175">
        <v>1910493</v>
      </c>
      <c r="AI175">
        <v>1942553</v>
      </c>
      <c r="AJ175">
        <v>1975424</v>
      </c>
      <c r="AK175">
        <v>2009218</v>
      </c>
      <c r="AL175">
        <v>2043626</v>
      </c>
      <c r="AM175">
        <v>2078014</v>
      </c>
      <c r="AN175">
        <v>2111405</v>
      </c>
      <c r="AO175">
        <v>2143118</v>
      </c>
      <c r="AP175">
        <v>2172935</v>
      </c>
      <c r="AQ175">
        <v>2201089</v>
      </c>
      <c r="AR175">
        <v>2227562</v>
      </c>
      <c r="AS175">
        <v>2252293</v>
      </c>
      <c r="AT175">
        <v>2275279</v>
      </c>
      <c r="AU175">
        <v>2296562</v>
      </c>
      <c r="AV175">
        <v>2316109</v>
      </c>
      <c r="AW175">
        <v>2334550</v>
      </c>
      <c r="AX175">
        <v>2352464</v>
      </c>
      <c r="AY175">
        <v>2370508</v>
      </c>
      <c r="AZ175">
        <v>2388228</v>
      </c>
      <c r="BA175">
        <v>2405595</v>
      </c>
      <c r="BB175">
        <v>2422365</v>
      </c>
      <c r="BC175">
        <v>2438103</v>
      </c>
      <c r="BD175">
        <v>2452590</v>
      </c>
      <c r="BE175">
        <v>2465768</v>
      </c>
      <c r="BF175">
        <v>2477730</v>
      </c>
      <c r="BG175">
        <v>2488533</v>
      </c>
      <c r="BH175">
        <v>2498274</v>
      </c>
      <c r="BI175">
        <v>2507076</v>
      </c>
      <c r="BJ175">
        <v>2514890</v>
      </c>
      <c r="BL175" t="str">
        <f t="shared" si="2"/>
        <v>N</v>
      </c>
    </row>
    <row r="176" spans="1:64">
      <c r="A176" t="s">
        <v>184</v>
      </c>
      <c r="B176" t="s">
        <v>539</v>
      </c>
      <c r="C176" t="s">
        <v>183</v>
      </c>
      <c r="D176" t="s">
        <v>534</v>
      </c>
      <c r="E176" t="s">
        <v>533</v>
      </c>
      <c r="F176">
        <v>4623139</v>
      </c>
      <c r="G176">
        <v>4653157</v>
      </c>
      <c r="H176">
        <v>4698192</v>
      </c>
      <c r="I176">
        <v>4740078</v>
      </c>
      <c r="J176">
        <v>4781723</v>
      </c>
      <c r="K176">
        <v>4825313</v>
      </c>
      <c r="L176">
        <v>4865910</v>
      </c>
      <c r="M176">
        <v>4898433</v>
      </c>
      <c r="N176">
        <v>4926402</v>
      </c>
      <c r="O176">
        <v>4960471</v>
      </c>
      <c r="P176">
        <v>4998580</v>
      </c>
      <c r="Q176">
        <v>5025388</v>
      </c>
      <c r="R176">
        <v>5033943</v>
      </c>
      <c r="S176">
        <v>5033026</v>
      </c>
      <c r="T176">
        <v>5029686</v>
      </c>
      <c r="U176">
        <v>5031535</v>
      </c>
      <c r="V176">
        <v>5027799</v>
      </c>
      <c r="W176">
        <v>5014415</v>
      </c>
      <c r="X176">
        <v>5001864</v>
      </c>
      <c r="Y176">
        <v>4992711</v>
      </c>
      <c r="Z176">
        <v>4988512</v>
      </c>
      <c r="AA176">
        <v>4971706</v>
      </c>
      <c r="AB176">
        <v>4936304</v>
      </c>
      <c r="AC176">
        <v>4896872</v>
      </c>
      <c r="AD176">
        <v>4858219</v>
      </c>
      <c r="AE176">
        <v>4822960</v>
      </c>
      <c r="AF176">
        <v>4791802</v>
      </c>
      <c r="AG176">
        <v>4764231</v>
      </c>
      <c r="AH176">
        <v>4737105</v>
      </c>
      <c r="AI176">
        <v>4707697</v>
      </c>
      <c r="AJ176">
        <v>4682215</v>
      </c>
      <c r="AK176">
        <v>4622058</v>
      </c>
      <c r="AL176">
        <v>4521389</v>
      </c>
      <c r="AM176">
        <v>4418916</v>
      </c>
      <c r="AN176">
        <v>4313040</v>
      </c>
      <c r="AO176">
        <v>4203458</v>
      </c>
      <c r="AP176">
        <v>4093839</v>
      </c>
      <c r="AQ176">
        <v>3988053</v>
      </c>
      <c r="AR176">
        <v>3887534</v>
      </c>
      <c r="AS176">
        <v>3790157</v>
      </c>
      <c r="AT176">
        <v>3695515</v>
      </c>
      <c r="AU176">
        <v>3557438</v>
      </c>
      <c r="AV176">
        <v>3373027</v>
      </c>
      <c r="AW176">
        <v>3189732</v>
      </c>
      <c r="AX176">
        <v>3009850</v>
      </c>
      <c r="AY176">
        <v>2834761</v>
      </c>
      <c r="AZ176">
        <v>2674876</v>
      </c>
      <c r="BA176">
        <v>2532774</v>
      </c>
      <c r="BB176">
        <v>2400728</v>
      </c>
      <c r="BC176">
        <v>2274251</v>
      </c>
      <c r="BD176">
        <v>2149866</v>
      </c>
      <c r="BE176">
        <v>2030379</v>
      </c>
      <c r="BF176">
        <v>1914254</v>
      </c>
      <c r="BG176">
        <v>1802948</v>
      </c>
      <c r="BH176">
        <v>1701679</v>
      </c>
      <c r="BI176">
        <v>1609970</v>
      </c>
      <c r="BJ176">
        <v>1526211</v>
      </c>
      <c r="BL176" t="str">
        <f t="shared" si="2"/>
        <v>N</v>
      </c>
    </row>
    <row r="177" spans="1:64">
      <c r="A177" t="s">
        <v>182</v>
      </c>
      <c r="B177" t="s">
        <v>539</v>
      </c>
      <c r="C177" t="s">
        <v>181</v>
      </c>
      <c r="D177" t="s">
        <v>534</v>
      </c>
      <c r="E177" t="s">
        <v>533</v>
      </c>
      <c r="F177">
        <v>1793484</v>
      </c>
      <c r="G177">
        <v>1768874</v>
      </c>
      <c r="H177">
        <v>1722919</v>
      </c>
      <c r="I177">
        <v>1675534</v>
      </c>
      <c r="J177">
        <v>1627578</v>
      </c>
      <c r="K177">
        <v>1579815</v>
      </c>
      <c r="L177">
        <v>1532017</v>
      </c>
      <c r="M177">
        <v>1484675</v>
      </c>
      <c r="N177">
        <v>1437289</v>
      </c>
      <c r="O177">
        <v>1389753</v>
      </c>
      <c r="P177">
        <v>1341169</v>
      </c>
      <c r="Q177">
        <v>1318056</v>
      </c>
      <c r="R177">
        <v>1308707</v>
      </c>
      <c r="S177">
        <v>1298447</v>
      </c>
      <c r="T177">
        <v>1287119</v>
      </c>
      <c r="U177">
        <v>1274846</v>
      </c>
      <c r="V177">
        <v>1261514</v>
      </c>
      <c r="W177">
        <v>1247652</v>
      </c>
      <c r="X177">
        <v>1233268</v>
      </c>
      <c r="Y177">
        <v>1218456</v>
      </c>
      <c r="Z177">
        <v>1203419</v>
      </c>
      <c r="AA177">
        <v>1197646</v>
      </c>
      <c r="AB177">
        <v>1196662</v>
      </c>
      <c r="AC177">
        <v>1195222</v>
      </c>
      <c r="AD177">
        <v>1193177</v>
      </c>
      <c r="AE177">
        <v>1191357</v>
      </c>
      <c r="AF177">
        <v>1190196</v>
      </c>
      <c r="AG177">
        <v>1190337</v>
      </c>
      <c r="AH177">
        <v>1191327</v>
      </c>
      <c r="AI177">
        <v>1190803</v>
      </c>
      <c r="AJ177">
        <v>1189479</v>
      </c>
      <c r="AK177">
        <v>1181991</v>
      </c>
      <c r="AL177">
        <v>1171688</v>
      </c>
      <c r="AM177">
        <v>1161607</v>
      </c>
      <c r="AN177">
        <v>1151241</v>
      </c>
      <c r="AO177">
        <v>1143676</v>
      </c>
      <c r="AP177">
        <v>1137439</v>
      </c>
      <c r="AQ177">
        <v>1131729</v>
      </c>
      <c r="AR177">
        <v>1135563</v>
      </c>
      <c r="AS177">
        <v>1111641</v>
      </c>
      <c r="AT177">
        <v>1074194</v>
      </c>
      <c r="AU177">
        <v>1057978</v>
      </c>
      <c r="AV177">
        <v>1043822</v>
      </c>
      <c r="AW177">
        <v>1039417</v>
      </c>
      <c r="AX177">
        <v>1043512</v>
      </c>
      <c r="AY177">
        <v>1040703</v>
      </c>
      <c r="AZ177">
        <v>1030522</v>
      </c>
      <c r="BA177">
        <v>1024994</v>
      </c>
      <c r="BB177">
        <v>1023926</v>
      </c>
      <c r="BC177">
        <v>1022966</v>
      </c>
      <c r="BD177">
        <v>1021756</v>
      </c>
      <c r="BE177">
        <v>1021079</v>
      </c>
      <c r="BF177">
        <v>1020527</v>
      </c>
      <c r="BG177">
        <v>1019023</v>
      </c>
      <c r="BH177">
        <v>1016761</v>
      </c>
      <c r="BI177">
        <v>1013179</v>
      </c>
      <c r="BJ177">
        <v>1008176</v>
      </c>
      <c r="BL177" t="str">
        <f t="shared" si="2"/>
        <v>N</v>
      </c>
    </row>
    <row r="178" spans="1:64">
      <c r="A178" t="s">
        <v>180</v>
      </c>
      <c r="B178" t="s">
        <v>539</v>
      </c>
      <c r="C178" t="s">
        <v>179</v>
      </c>
      <c r="D178" t="s">
        <v>534</v>
      </c>
      <c r="E178" t="s">
        <v>533</v>
      </c>
      <c r="F178">
        <v>9712818</v>
      </c>
      <c r="G178">
        <v>9856740</v>
      </c>
      <c r="H178">
        <v>10009127</v>
      </c>
      <c r="I178">
        <v>10166793</v>
      </c>
      <c r="J178">
        <v>10331790</v>
      </c>
      <c r="K178">
        <v>10505878</v>
      </c>
      <c r="L178">
        <v>10689930</v>
      </c>
      <c r="M178">
        <v>10884184</v>
      </c>
      <c r="N178">
        <v>11088234</v>
      </c>
      <c r="O178">
        <v>11301482</v>
      </c>
      <c r="P178">
        <v>11523291</v>
      </c>
      <c r="Q178">
        <v>11753405</v>
      </c>
      <c r="R178">
        <v>11974703</v>
      </c>
      <c r="S178">
        <v>12203427</v>
      </c>
      <c r="T178">
        <v>12439241</v>
      </c>
      <c r="U178">
        <v>12682177</v>
      </c>
      <c r="V178">
        <v>12931746</v>
      </c>
      <c r="W178">
        <v>13187890</v>
      </c>
      <c r="X178">
        <v>13450578</v>
      </c>
      <c r="Y178">
        <v>13719492</v>
      </c>
      <c r="Z178">
        <v>13994472</v>
      </c>
      <c r="AA178">
        <v>14276733</v>
      </c>
      <c r="AB178">
        <v>14574661</v>
      </c>
      <c r="AC178">
        <v>14877936</v>
      </c>
      <c r="AD178">
        <v>15183155</v>
      </c>
      <c r="AE178">
        <v>15488725</v>
      </c>
      <c r="AF178">
        <v>15791189</v>
      </c>
      <c r="AG178">
        <v>16092237</v>
      </c>
      <c r="AH178">
        <v>16401234</v>
      </c>
      <c r="AI178">
        <v>16731065</v>
      </c>
      <c r="AJ178">
        <v>17089334</v>
      </c>
      <c r="AK178">
        <v>17478358</v>
      </c>
      <c r="AL178">
        <v>17878456</v>
      </c>
      <c r="AM178">
        <v>18288041</v>
      </c>
      <c r="AN178">
        <v>18688184</v>
      </c>
      <c r="AO178">
        <v>19065248</v>
      </c>
      <c r="AP178">
        <v>19413622</v>
      </c>
      <c r="AQ178">
        <v>19735492</v>
      </c>
      <c r="AR178">
        <v>20031037</v>
      </c>
      <c r="AS178">
        <v>20302784</v>
      </c>
      <c r="AT178">
        <v>20552269</v>
      </c>
      <c r="AU178">
        <v>20787102</v>
      </c>
      <c r="AV178">
        <v>21062445</v>
      </c>
      <c r="AW178">
        <v>21316814</v>
      </c>
      <c r="AX178">
        <v>21545681</v>
      </c>
      <c r="AY178">
        <v>21747322</v>
      </c>
      <c r="AZ178">
        <v>21919822</v>
      </c>
      <c r="BA178">
        <v>22067134</v>
      </c>
      <c r="BB178">
        <v>22200008</v>
      </c>
      <c r="BC178">
        <v>22333367</v>
      </c>
      <c r="BD178">
        <v>22477305</v>
      </c>
      <c r="BE178">
        <v>22636169</v>
      </c>
      <c r="BF178">
        <v>22806211</v>
      </c>
      <c r="BG178">
        <v>22982376</v>
      </c>
      <c r="BH178">
        <v>23156232</v>
      </c>
      <c r="BI178">
        <v>23321915</v>
      </c>
      <c r="BJ178">
        <v>23477494</v>
      </c>
      <c r="BL178" t="str">
        <f t="shared" si="2"/>
        <v>N</v>
      </c>
    </row>
    <row r="179" spans="1:64">
      <c r="A179" t="s">
        <v>178</v>
      </c>
      <c r="B179" t="s">
        <v>539</v>
      </c>
      <c r="C179" t="s">
        <v>177</v>
      </c>
      <c r="D179" t="s">
        <v>534</v>
      </c>
      <c r="E179" t="s">
        <v>533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L179" t="str">
        <f t="shared" si="2"/>
        <v>N</v>
      </c>
    </row>
    <row r="180" spans="1:64">
      <c r="A180" t="s">
        <v>176</v>
      </c>
      <c r="B180" t="s">
        <v>539</v>
      </c>
      <c r="C180" t="s">
        <v>175</v>
      </c>
      <c r="D180" t="s">
        <v>534</v>
      </c>
      <c r="E180" t="s">
        <v>533</v>
      </c>
      <c r="F180">
        <v>569279</v>
      </c>
      <c r="G180">
        <v>568025</v>
      </c>
      <c r="H180">
        <v>567559</v>
      </c>
      <c r="I180">
        <v>563832</v>
      </c>
      <c r="J180">
        <v>560592</v>
      </c>
      <c r="K180">
        <v>554829</v>
      </c>
      <c r="L180">
        <v>550673</v>
      </c>
      <c r="M180">
        <v>548852</v>
      </c>
      <c r="N180">
        <v>542008</v>
      </c>
      <c r="O180">
        <v>535289</v>
      </c>
      <c r="P180">
        <v>531054</v>
      </c>
      <c r="Q180">
        <v>528062</v>
      </c>
      <c r="R180">
        <v>527958</v>
      </c>
      <c r="S180">
        <v>528859</v>
      </c>
      <c r="T180">
        <v>530357</v>
      </c>
      <c r="U180">
        <v>531095</v>
      </c>
      <c r="V180">
        <v>527914</v>
      </c>
      <c r="W180">
        <v>526440</v>
      </c>
      <c r="X180">
        <v>523456</v>
      </c>
      <c r="Y180">
        <v>518332</v>
      </c>
      <c r="Z180">
        <v>515870</v>
      </c>
      <c r="AA180">
        <v>515265</v>
      </c>
      <c r="AB180">
        <v>519115</v>
      </c>
      <c r="AC180">
        <v>524941</v>
      </c>
      <c r="AD180">
        <v>528179</v>
      </c>
      <c r="AE180">
        <v>530154</v>
      </c>
      <c r="AF180">
        <v>526550</v>
      </c>
      <c r="AG180">
        <v>523085</v>
      </c>
      <c r="AH180">
        <v>516544</v>
      </c>
      <c r="AI180">
        <v>511178</v>
      </c>
      <c r="AJ180">
        <v>508061</v>
      </c>
      <c r="AK180">
        <v>526607</v>
      </c>
      <c r="AL180">
        <v>528554</v>
      </c>
      <c r="AM180">
        <v>531043</v>
      </c>
      <c r="AN180">
        <v>534529</v>
      </c>
      <c r="AO180">
        <v>538778</v>
      </c>
      <c r="AP180">
        <v>544088</v>
      </c>
      <c r="AQ180">
        <v>548856</v>
      </c>
      <c r="AR180">
        <v>551306</v>
      </c>
      <c r="AS180">
        <v>551756</v>
      </c>
      <c r="AT180">
        <v>552538</v>
      </c>
      <c r="AU180">
        <v>552428</v>
      </c>
      <c r="AV180">
        <v>556738</v>
      </c>
      <c r="AW180">
        <v>563808</v>
      </c>
      <c r="AX180">
        <v>571187</v>
      </c>
      <c r="AY180">
        <v>576596</v>
      </c>
      <c r="AZ180">
        <v>582580</v>
      </c>
      <c r="BA180">
        <v>586939</v>
      </c>
      <c r="BB180">
        <v>590834</v>
      </c>
      <c r="BC180">
        <v>595996</v>
      </c>
      <c r="BD180">
        <v>601919</v>
      </c>
      <c r="BE180">
        <v>605737</v>
      </c>
      <c r="BF180">
        <v>608318</v>
      </c>
      <c r="BG180">
        <v>611988</v>
      </c>
      <c r="BH180">
        <v>620039</v>
      </c>
      <c r="BI180">
        <v>630346</v>
      </c>
      <c r="BJ180">
        <v>641868</v>
      </c>
      <c r="BL180" t="str">
        <f t="shared" si="2"/>
        <v>N</v>
      </c>
    </row>
    <row r="181" spans="1:64">
      <c r="A181" t="s">
        <v>174</v>
      </c>
      <c r="B181" t="s">
        <v>536</v>
      </c>
      <c r="C181" t="s">
        <v>173</v>
      </c>
      <c r="D181" t="s">
        <v>534</v>
      </c>
      <c r="E181" t="s">
        <v>533</v>
      </c>
      <c r="F181">
        <v>296094158</v>
      </c>
      <c r="G181">
        <v>296774465</v>
      </c>
      <c r="H181">
        <v>296830258</v>
      </c>
      <c r="I181">
        <v>296631274</v>
      </c>
      <c r="J181">
        <v>296320447</v>
      </c>
      <c r="K181">
        <v>295796474</v>
      </c>
      <c r="L181">
        <v>295012359</v>
      </c>
      <c r="M181">
        <v>293921186</v>
      </c>
      <c r="N181">
        <v>292541705</v>
      </c>
      <c r="O181">
        <v>291806794</v>
      </c>
      <c r="P181">
        <v>290844839</v>
      </c>
      <c r="Q181">
        <v>290664503</v>
      </c>
      <c r="R181">
        <v>290765344</v>
      </c>
      <c r="S181">
        <v>290643649</v>
      </c>
      <c r="T181">
        <v>290733679</v>
      </c>
      <c r="U181">
        <v>290769328</v>
      </c>
      <c r="V181">
        <v>290995606</v>
      </c>
      <c r="W181">
        <v>291327826</v>
      </c>
      <c r="X181">
        <v>291592050</v>
      </c>
      <c r="Y181">
        <v>291895817</v>
      </c>
      <c r="Z181">
        <v>292115084</v>
      </c>
      <c r="AA181">
        <v>291705050</v>
      </c>
      <c r="AB181">
        <v>291212780</v>
      </c>
      <c r="AC181">
        <v>290710326</v>
      </c>
      <c r="AD181">
        <v>290162147</v>
      </c>
      <c r="AE181">
        <v>289597808</v>
      </c>
      <c r="AF181">
        <v>288973654</v>
      </c>
      <c r="AG181">
        <v>288570008</v>
      </c>
      <c r="AH181">
        <v>287208014</v>
      </c>
      <c r="AI181">
        <v>286652502</v>
      </c>
      <c r="AJ181">
        <v>286001356</v>
      </c>
      <c r="AK181">
        <v>285506504</v>
      </c>
      <c r="AL181">
        <v>285216466</v>
      </c>
      <c r="AM181">
        <v>284802524</v>
      </c>
      <c r="AN181">
        <v>284261620</v>
      </c>
      <c r="AO181">
        <v>283664391</v>
      </c>
      <c r="AP181">
        <v>283218732</v>
      </c>
      <c r="AQ181">
        <v>282832795</v>
      </c>
      <c r="AR181">
        <v>282350902</v>
      </c>
      <c r="AS181">
        <v>281773071</v>
      </c>
      <c r="AT181">
        <v>281071945</v>
      </c>
      <c r="AU181">
        <v>279078102</v>
      </c>
      <c r="AV181">
        <v>276429005</v>
      </c>
      <c r="AW181">
        <v>273940791</v>
      </c>
      <c r="AX181">
        <v>271602156</v>
      </c>
      <c r="AY181">
        <v>269368648</v>
      </c>
      <c r="AZ181">
        <v>267498891</v>
      </c>
      <c r="BA181">
        <v>265825288</v>
      </c>
      <c r="BB181">
        <v>264287934</v>
      </c>
      <c r="BC181">
        <v>262640653</v>
      </c>
      <c r="BD181">
        <v>260903282</v>
      </c>
      <c r="BE181">
        <v>258811356</v>
      </c>
      <c r="BF181">
        <v>257182196</v>
      </c>
      <c r="BG181">
        <v>255726996</v>
      </c>
      <c r="BH181">
        <v>254374542</v>
      </c>
      <c r="BI181">
        <v>252993723</v>
      </c>
      <c r="BJ181">
        <v>251699847</v>
      </c>
      <c r="BL181" t="str">
        <f t="shared" si="2"/>
        <v>O</v>
      </c>
    </row>
    <row r="182" spans="1:64">
      <c r="A182" t="s">
        <v>172</v>
      </c>
      <c r="B182" t="s">
        <v>539</v>
      </c>
      <c r="C182" t="s">
        <v>171</v>
      </c>
      <c r="D182" t="s">
        <v>534</v>
      </c>
      <c r="E182" t="s">
        <v>533</v>
      </c>
      <c r="F182">
        <v>461255</v>
      </c>
      <c r="G182">
        <v>466175</v>
      </c>
      <c r="H182">
        <v>471122</v>
      </c>
      <c r="I182">
        <v>476023</v>
      </c>
      <c r="J182">
        <v>480777</v>
      </c>
      <c r="K182">
        <v>485394</v>
      </c>
      <c r="L182">
        <v>489887</v>
      </c>
      <c r="M182">
        <v>494390</v>
      </c>
      <c r="N182">
        <v>498994</v>
      </c>
      <c r="O182">
        <v>503870</v>
      </c>
      <c r="P182">
        <v>509121</v>
      </c>
      <c r="Q182">
        <v>514642</v>
      </c>
      <c r="R182">
        <v>520503</v>
      </c>
      <c r="S182">
        <v>527215</v>
      </c>
      <c r="T182">
        <v>535285</v>
      </c>
      <c r="U182">
        <v>544989</v>
      </c>
      <c r="V182">
        <v>556102</v>
      </c>
      <c r="W182">
        <v>568224</v>
      </c>
      <c r="X182">
        <v>580826</v>
      </c>
      <c r="Y182">
        <v>593378</v>
      </c>
      <c r="Z182">
        <v>605333</v>
      </c>
      <c r="AA182">
        <v>616750</v>
      </c>
      <c r="AB182">
        <v>627187</v>
      </c>
      <c r="AC182">
        <v>635714</v>
      </c>
      <c r="AD182">
        <v>641165</v>
      </c>
      <c r="AE182">
        <v>643136</v>
      </c>
      <c r="AF182">
        <v>640960</v>
      </c>
      <c r="AG182">
        <v>635262</v>
      </c>
      <c r="AH182">
        <v>627716</v>
      </c>
      <c r="AI182">
        <v>620445</v>
      </c>
      <c r="AJ182">
        <v>614286</v>
      </c>
      <c r="AK182">
        <v>609870</v>
      </c>
      <c r="AL182">
        <v>605951</v>
      </c>
      <c r="AM182">
        <v>600000</v>
      </c>
      <c r="AN182">
        <v>608263</v>
      </c>
      <c r="AO182">
        <v>624495</v>
      </c>
      <c r="AP182">
        <v>634117</v>
      </c>
      <c r="AQ182">
        <v>638283</v>
      </c>
      <c r="AR182">
        <v>639330</v>
      </c>
      <c r="AS182">
        <v>640645</v>
      </c>
      <c r="AT182">
        <v>644813</v>
      </c>
      <c r="AU182">
        <v>652890</v>
      </c>
      <c r="AV182">
        <v>664594</v>
      </c>
      <c r="AW182">
        <v>679583</v>
      </c>
      <c r="AX182">
        <v>688760</v>
      </c>
      <c r="AY182">
        <v>693110</v>
      </c>
      <c r="AZ182">
        <v>698260</v>
      </c>
      <c r="BA182">
        <v>704913</v>
      </c>
      <c r="BB182">
        <v>715136</v>
      </c>
      <c r="BC182">
        <v>731575</v>
      </c>
      <c r="BD182">
        <v>755468</v>
      </c>
      <c r="BE182">
        <v>786947</v>
      </c>
      <c r="BF182">
        <v>824447</v>
      </c>
      <c r="BG182">
        <v>864812</v>
      </c>
      <c r="BH182">
        <v>903962</v>
      </c>
      <c r="BI182">
        <v>939036</v>
      </c>
      <c r="BJ182">
        <v>969554</v>
      </c>
      <c r="BL182" t="str">
        <f t="shared" si="2"/>
        <v>O</v>
      </c>
    </row>
    <row r="183" spans="1:64">
      <c r="A183" t="s">
        <v>170</v>
      </c>
      <c r="B183" t="s">
        <v>536</v>
      </c>
      <c r="C183" t="s">
        <v>169</v>
      </c>
      <c r="D183" t="s">
        <v>534</v>
      </c>
      <c r="E183" t="s">
        <v>533</v>
      </c>
      <c r="F183">
        <v>6695446</v>
      </c>
      <c r="G183">
        <v>6779558</v>
      </c>
      <c r="H183">
        <v>6861875</v>
      </c>
      <c r="I183">
        <v>6939658</v>
      </c>
      <c r="J183">
        <v>7016134</v>
      </c>
      <c r="K183">
        <v>7091825</v>
      </c>
      <c r="L183">
        <v>7168196</v>
      </c>
      <c r="M183">
        <v>7250219</v>
      </c>
      <c r="N183">
        <v>7333592</v>
      </c>
      <c r="O183">
        <v>7417533</v>
      </c>
      <c r="P183">
        <v>7502124</v>
      </c>
      <c r="Q183">
        <v>7587701</v>
      </c>
      <c r="R183">
        <v>7679655</v>
      </c>
      <c r="S183">
        <v>7778490</v>
      </c>
      <c r="T183">
        <v>7866324</v>
      </c>
      <c r="U183">
        <v>7948030</v>
      </c>
      <c r="V183">
        <v>8022442</v>
      </c>
      <c r="W183">
        <v>8097326</v>
      </c>
      <c r="X183">
        <v>8171927</v>
      </c>
      <c r="Y183">
        <v>8258118</v>
      </c>
      <c r="Z183">
        <v>8355037</v>
      </c>
      <c r="AA183">
        <v>8463195</v>
      </c>
      <c r="AB183">
        <v>8578500</v>
      </c>
      <c r="AC183">
        <v>8707703</v>
      </c>
      <c r="AD183">
        <v>8836672</v>
      </c>
      <c r="AE183">
        <v>8965512</v>
      </c>
      <c r="AF183">
        <v>9090279</v>
      </c>
      <c r="AG183">
        <v>9213203</v>
      </c>
      <c r="AH183">
        <v>9328030</v>
      </c>
      <c r="AI183">
        <v>9434921</v>
      </c>
      <c r="AJ183">
        <v>9525159</v>
      </c>
      <c r="AK183">
        <v>9618608</v>
      </c>
      <c r="AL183">
        <v>9729649</v>
      </c>
      <c r="AM183">
        <v>9836986</v>
      </c>
      <c r="AN183">
        <v>9938673</v>
      </c>
      <c r="AO183">
        <v>10042266</v>
      </c>
      <c r="AP183">
        <v>10139957</v>
      </c>
      <c r="AQ183">
        <v>10234624</v>
      </c>
      <c r="AR183">
        <v>10330811</v>
      </c>
      <c r="AS183">
        <v>10433570</v>
      </c>
      <c r="AT183">
        <v>10531568</v>
      </c>
      <c r="AU183">
        <v>10623928</v>
      </c>
      <c r="AV183">
        <v>10720905</v>
      </c>
      <c r="AW183">
        <v>10818882</v>
      </c>
      <c r="AX183">
        <v>10920049</v>
      </c>
      <c r="AY183">
        <v>11021129</v>
      </c>
      <c r="AZ183">
        <v>11126285</v>
      </c>
      <c r="BA183">
        <v>11236647</v>
      </c>
      <c r="BB183">
        <v>11347838</v>
      </c>
      <c r="BC183">
        <v>11452755</v>
      </c>
      <c r="BD183">
        <v>11568882</v>
      </c>
      <c r="BE183">
        <v>11689772</v>
      </c>
      <c r="BF183">
        <v>11817022</v>
      </c>
      <c r="BG183">
        <v>11947645</v>
      </c>
      <c r="BH183">
        <v>12079022</v>
      </c>
      <c r="BI183">
        <v>12210617</v>
      </c>
      <c r="BJ183">
        <v>12340174</v>
      </c>
      <c r="BL183" t="str">
        <f t="shared" si="2"/>
        <v>O</v>
      </c>
    </row>
    <row r="184" spans="1:64">
      <c r="A184" t="s">
        <v>168</v>
      </c>
      <c r="B184" t="s">
        <v>539</v>
      </c>
      <c r="C184" t="s">
        <v>167</v>
      </c>
      <c r="D184" t="s">
        <v>534</v>
      </c>
      <c r="E184" t="s">
        <v>533</v>
      </c>
      <c r="F184">
        <v>34981764</v>
      </c>
      <c r="G184">
        <v>35637831</v>
      </c>
      <c r="H184">
        <v>36399235</v>
      </c>
      <c r="I184">
        <v>37197206</v>
      </c>
      <c r="J184">
        <v>38028113</v>
      </c>
      <c r="K184">
        <v>38891001</v>
      </c>
      <c r="L184">
        <v>39785794</v>
      </c>
      <c r="M184">
        <v>40714101</v>
      </c>
      <c r="N184">
        <v>41673149</v>
      </c>
      <c r="O184">
        <v>42660136</v>
      </c>
      <c r="P184">
        <v>43674375</v>
      </c>
      <c r="Q184">
        <v>44715218</v>
      </c>
      <c r="R184">
        <v>45787172</v>
      </c>
      <c r="S184">
        <v>46871482</v>
      </c>
      <c r="T184">
        <v>48001173</v>
      </c>
      <c r="U184">
        <v>49195300</v>
      </c>
      <c r="V184">
        <v>50453165</v>
      </c>
      <c r="W184">
        <v>51774431</v>
      </c>
      <c r="X184">
        <v>53162947</v>
      </c>
      <c r="Y184">
        <v>54624099</v>
      </c>
      <c r="Z184">
        <v>56157539</v>
      </c>
      <c r="AA184">
        <v>57795152</v>
      </c>
      <c r="AB184">
        <v>59564491</v>
      </c>
      <c r="AC184">
        <v>61393004</v>
      </c>
      <c r="AD184">
        <v>63262433</v>
      </c>
      <c r="AE184">
        <v>65158601</v>
      </c>
      <c r="AF184">
        <v>67077612</v>
      </c>
      <c r="AG184">
        <v>69014488</v>
      </c>
      <c r="AH184">
        <v>70951205</v>
      </c>
      <c r="AI184">
        <v>72869939</v>
      </c>
      <c r="AJ184">
        <v>74754801</v>
      </c>
      <c r="AK184">
        <v>76596661</v>
      </c>
      <c r="AL184">
        <v>78397938</v>
      </c>
      <c r="AM184">
        <v>80173090</v>
      </c>
      <c r="AN184">
        <v>81943935</v>
      </c>
      <c r="AO184">
        <v>83725260</v>
      </c>
      <c r="AP184">
        <v>85522207</v>
      </c>
      <c r="AQ184">
        <v>87329928</v>
      </c>
      <c r="AR184">
        <v>89132087</v>
      </c>
      <c r="AS184">
        <v>90892352</v>
      </c>
      <c r="AT184">
        <v>92595890</v>
      </c>
      <c r="AU184">
        <v>94241420</v>
      </c>
      <c r="AV184">
        <v>95833370</v>
      </c>
      <c r="AW184">
        <v>97388237</v>
      </c>
      <c r="AX184">
        <v>98923939</v>
      </c>
      <c r="AY184">
        <v>100456840</v>
      </c>
      <c r="AZ184">
        <v>101985420</v>
      </c>
      <c r="BA184">
        <v>103507761</v>
      </c>
      <c r="BB184">
        <v>105033652</v>
      </c>
      <c r="BC184">
        <v>106575962</v>
      </c>
      <c r="BD184">
        <v>108138567</v>
      </c>
      <c r="BE184">
        <v>109723894</v>
      </c>
      <c r="BF184">
        <v>111322804</v>
      </c>
      <c r="BG184">
        <v>112916207</v>
      </c>
      <c r="BH184">
        <v>114476474</v>
      </c>
      <c r="BI184">
        <v>115980414</v>
      </c>
      <c r="BJ184">
        <v>117421345</v>
      </c>
      <c r="BL184" t="str">
        <f t="shared" si="2"/>
        <v>P</v>
      </c>
    </row>
    <row r="185" spans="1:64">
      <c r="A185" t="s">
        <v>166</v>
      </c>
      <c r="B185" t="s">
        <v>539</v>
      </c>
      <c r="C185" t="s">
        <v>165</v>
      </c>
      <c r="D185" t="s">
        <v>534</v>
      </c>
      <c r="E185" t="s">
        <v>533</v>
      </c>
      <c r="F185">
        <v>665602</v>
      </c>
      <c r="G185">
        <v>678596</v>
      </c>
      <c r="H185">
        <v>691437</v>
      </c>
      <c r="I185">
        <v>704432</v>
      </c>
      <c r="J185">
        <v>717471</v>
      </c>
      <c r="K185">
        <v>730525</v>
      </c>
      <c r="L185">
        <v>743509</v>
      </c>
      <c r="M185">
        <v>756387</v>
      </c>
      <c r="N185">
        <v>769191</v>
      </c>
      <c r="O185">
        <v>781973</v>
      </c>
      <c r="P185">
        <v>795505</v>
      </c>
      <c r="Q185">
        <v>814086</v>
      </c>
      <c r="R185">
        <v>832874</v>
      </c>
      <c r="S185">
        <v>851774</v>
      </c>
      <c r="T185">
        <v>870642</v>
      </c>
      <c r="U185">
        <v>889391</v>
      </c>
      <c r="V185">
        <v>907926</v>
      </c>
      <c r="W185">
        <v>926333</v>
      </c>
      <c r="X185">
        <v>944538</v>
      </c>
      <c r="Y185">
        <v>962624</v>
      </c>
      <c r="Z185">
        <v>980445</v>
      </c>
      <c r="AA185">
        <v>997108</v>
      </c>
      <c r="AB185">
        <v>1013571</v>
      </c>
      <c r="AC185">
        <v>1029883</v>
      </c>
      <c r="AD185">
        <v>1046029</v>
      </c>
      <c r="AE185">
        <v>1062079</v>
      </c>
      <c r="AF185">
        <v>1077981</v>
      </c>
      <c r="AG185">
        <v>1093789</v>
      </c>
      <c r="AH185">
        <v>1109484</v>
      </c>
      <c r="AI185">
        <v>1125136</v>
      </c>
      <c r="AJ185">
        <v>1139061</v>
      </c>
      <c r="AK185">
        <v>1141563</v>
      </c>
      <c r="AL185">
        <v>1143520</v>
      </c>
      <c r="AM185">
        <v>1145052</v>
      </c>
      <c r="AN185">
        <v>1146119</v>
      </c>
      <c r="AO185">
        <v>1146824</v>
      </c>
      <c r="AP185">
        <v>1147116</v>
      </c>
      <c r="AQ185">
        <v>1147085</v>
      </c>
      <c r="AR185">
        <v>1146525</v>
      </c>
      <c r="AS185">
        <v>1145367</v>
      </c>
      <c r="AT185">
        <v>1145532</v>
      </c>
      <c r="AU185">
        <v>1158817</v>
      </c>
      <c r="AV185">
        <v>1171873</v>
      </c>
      <c r="AW185">
        <v>1184731</v>
      </c>
      <c r="AX185">
        <v>1197404</v>
      </c>
      <c r="AY185">
        <v>1209991</v>
      </c>
      <c r="AZ185">
        <v>1222443</v>
      </c>
      <c r="BA185">
        <v>1234701</v>
      </c>
      <c r="BB185">
        <v>1246869</v>
      </c>
      <c r="BC185">
        <v>1258941</v>
      </c>
      <c r="BD185">
        <v>1270938</v>
      </c>
      <c r="BE185">
        <v>1282707</v>
      </c>
      <c r="BF185">
        <v>1294193</v>
      </c>
      <c r="BG185">
        <v>1305307</v>
      </c>
      <c r="BH185">
        <v>1315956</v>
      </c>
      <c r="BI185">
        <v>1326047</v>
      </c>
      <c r="BJ185">
        <v>1335495</v>
      </c>
      <c r="BL185" t="str">
        <f t="shared" si="2"/>
        <v>P</v>
      </c>
    </row>
    <row r="186" spans="1:64">
      <c r="A186" t="s">
        <v>164</v>
      </c>
      <c r="B186" t="s">
        <v>539</v>
      </c>
      <c r="C186" t="s">
        <v>163</v>
      </c>
      <c r="D186" t="s">
        <v>534</v>
      </c>
      <c r="E186" t="s">
        <v>533</v>
      </c>
      <c r="F186">
        <v>5351619</v>
      </c>
      <c r="G186">
        <v>5444434</v>
      </c>
      <c r="H186">
        <v>5483602</v>
      </c>
      <c r="I186">
        <v>5521108</v>
      </c>
      <c r="J186">
        <v>5555674</v>
      </c>
      <c r="K186">
        <v>5587009</v>
      </c>
      <c r="L186">
        <v>5614453</v>
      </c>
      <c r="M186">
        <v>5637967</v>
      </c>
      <c r="N186">
        <v>5657055</v>
      </c>
      <c r="O186">
        <v>5672162</v>
      </c>
      <c r="P186">
        <v>5682495</v>
      </c>
      <c r="Q186">
        <v>5687847</v>
      </c>
      <c r="R186">
        <v>5692739</v>
      </c>
      <c r="S186">
        <v>5751898</v>
      </c>
      <c r="T186">
        <v>5810469</v>
      </c>
      <c r="U186">
        <v>5869469</v>
      </c>
      <c r="V186">
        <v>5928617</v>
      </c>
      <c r="W186">
        <v>5987822</v>
      </c>
      <c r="X186">
        <v>6045466</v>
      </c>
      <c r="Y186">
        <v>6099681</v>
      </c>
      <c r="Z186">
        <v>6149642</v>
      </c>
      <c r="AA186">
        <v>6195010</v>
      </c>
      <c r="AB186">
        <v>6267829</v>
      </c>
      <c r="AC186">
        <v>6338765</v>
      </c>
      <c r="AD186">
        <v>6408101</v>
      </c>
      <c r="AE186">
        <v>6476417</v>
      </c>
      <c r="AF186">
        <v>6543374</v>
      </c>
      <c r="AG186">
        <v>6608561</v>
      </c>
      <c r="AH186">
        <v>6671302</v>
      </c>
      <c r="AI186">
        <v>6731404</v>
      </c>
      <c r="AJ186">
        <v>6787872</v>
      </c>
      <c r="AK186">
        <v>6840920</v>
      </c>
      <c r="AL186">
        <v>6890010</v>
      </c>
      <c r="AM186">
        <v>6934634</v>
      </c>
      <c r="AN186">
        <v>6962750</v>
      </c>
      <c r="AO186">
        <v>6983019</v>
      </c>
      <c r="AP186">
        <v>6995769</v>
      </c>
      <c r="AQ186">
        <v>7001825</v>
      </c>
      <c r="AR186">
        <v>7001498</v>
      </c>
      <c r="AS186">
        <v>6995872</v>
      </c>
      <c r="AT186">
        <v>6986133</v>
      </c>
      <c r="AU186">
        <v>6972917</v>
      </c>
      <c r="AV186">
        <v>6956284</v>
      </c>
      <c r="AW186">
        <v>6936737</v>
      </c>
      <c r="AX186">
        <v>6915391</v>
      </c>
      <c r="AY186">
        <v>6893215</v>
      </c>
      <c r="AZ186">
        <v>6869817</v>
      </c>
      <c r="BA186">
        <v>6845990</v>
      </c>
      <c r="BB186">
        <v>6821947</v>
      </c>
      <c r="BC186">
        <v>6800273</v>
      </c>
      <c r="BD186">
        <v>6780906</v>
      </c>
      <c r="BE186">
        <v>6764743</v>
      </c>
      <c r="BF186">
        <v>6750783</v>
      </c>
      <c r="BG186">
        <v>6738518</v>
      </c>
      <c r="BH186">
        <v>6725864</v>
      </c>
      <c r="BI186">
        <v>6711784</v>
      </c>
      <c r="BJ186">
        <v>6696654</v>
      </c>
      <c r="BL186" t="str">
        <f t="shared" si="2"/>
        <v>P</v>
      </c>
    </row>
    <row r="187" spans="1:64">
      <c r="A187" t="s">
        <v>162</v>
      </c>
      <c r="B187" t="s">
        <v>539</v>
      </c>
      <c r="C187" t="s">
        <v>161</v>
      </c>
      <c r="D187" t="s">
        <v>534</v>
      </c>
      <c r="E187" t="s">
        <v>533</v>
      </c>
      <c r="F187">
        <v>18313087</v>
      </c>
      <c r="G187">
        <v>18864468</v>
      </c>
      <c r="H187">
        <v>19427719</v>
      </c>
      <c r="I187">
        <v>19999229</v>
      </c>
      <c r="J187">
        <v>20572511</v>
      </c>
      <c r="K187">
        <v>21143894</v>
      </c>
      <c r="L187">
        <v>21711689</v>
      </c>
      <c r="M187">
        <v>22277771</v>
      </c>
      <c r="N187">
        <v>22845786</v>
      </c>
      <c r="O187">
        <v>23421787</v>
      </c>
      <c r="P187">
        <v>23996687</v>
      </c>
      <c r="Q187">
        <v>24508531</v>
      </c>
      <c r="R187">
        <v>25026213</v>
      </c>
      <c r="S187">
        <v>25549205</v>
      </c>
      <c r="T187">
        <v>26073786</v>
      </c>
      <c r="U187">
        <v>26610578</v>
      </c>
      <c r="V187">
        <v>27210406</v>
      </c>
      <c r="W187">
        <v>27816175</v>
      </c>
      <c r="X187">
        <v>28429514</v>
      </c>
      <c r="Y187">
        <v>29053200</v>
      </c>
      <c r="Z187">
        <v>29632110</v>
      </c>
      <c r="AA187">
        <v>29925501</v>
      </c>
      <c r="AB187">
        <v>30203818</v>
      </c>
      <c r="AC187">
        <v>30467040</v>
      </c>
      <c r="AD187">
        <v>30711848</v>
      </c>
      <c r="AE187">
        <v>30939490</v>
      </c>
      <c r="AF187">
        <v>31147043</v>
      </c>
      <c r="AG187">
        <v>31332614</v>
      </c>
      <c r="AH187">
        <v>31492188</v>
      </c>
      <c r="AI187">
        <v>31623597</v>
      </c>
      <c r="AJ187">
        <v>31847132</v>
      </c>
      <c r="AK187">
        <v>32687804</v>
      </c>
      <c r="AL187">
        <v>33533398</v>
      </c>
      <c r="AM187">
        <v>34384862</v>
      </c>
      <c r="AN187">
        <v>35244013</v>
      </c>
      <c r="AO187">
        <v>36112048</v>
      </c>
      <c r="AP187">
        <v>36987650</v>
      </c>
      <c r="AQ187">
        <v>37869467</v>
      </c>
      <c r="AR187">
        <v>38758558</v>
      </c>
      <c r="AS187">
        <v>39656454</v>
      </c>
      <c r="AT187">
        <v>40590712</v>
      </c>
      <c r="AU187">
        <v>41677706</v>
      </c>
      <c r="AV187">
        <v>42779794</v>
      </c>
      <c r="AW187">
        <v>43888200</v>
      </c>
      <c r="AX187">
        <v>44987990</v>
      </c>
      <c r="AY187">
        <v>46067854</v>
      </c>
      <c r="AZ187">
        <v>47124681</v>
      </c>
      <c r="BA187">
        <v>48162230</v>
      </c>
      <c r="BB187">
        <v>49193863</v>
      </c>
      <c r="BC187">
        <v>50238246</v>
      </c>
      <c r="BD187">
        <v>51310640</v>
      </c>
      <c r="BE187">
        <v>52386670</v>
      </c>
      <c r="BF187">
        <v>53460700</v>
      </c>
      <c r="BG187">
        <v>54525993</v>
      </c>
      <c r="BH187">
        <v>55568760</v>
      </c>
      <c r="BI187">
        <v>56581759</v>
      </c>
      <c r="BJ187">
        <v>57560729</v>
      </c>
      <c r="BL187" t="str">
        <f t="shared" si="2"/>
        <v>P</v>
      </c>
    </row>
    <row r="188" spans="1:64">
      <c r="A188" t="s">
        <v>160</v>
      </c>
      <c r="B188" t="s">
        <v>539</v>
      </c>
      <c r="C188" t="s">
        <v>159</v>
      </c>
      <c r="D188" t="s">
        <v>534</v>
      </c>
      <c r="E188" t="s">
        <v>533</v>
      </c>
      <c r="F188">
        <v>4163</v>
      </c>
      <c r="G188">
        <v>4246</v>
      </c>
      <c r="H188">
        <v>4324</v>
      </c>
      <c r="I188">
        <v>4390</v>
      </c>
      <c r="J188">
        <v>4450</v>
      </c>
      <c r="K188">
        <v>4499</v>
      </c>
      <c r="L188">
        <v>4535</v>
      </c>
      <c r="M188">
        <v>4559</v>
      </c>
      <c r="N188">
        <v>4578</v>
      </c>
      <c r="O188">
        <v>4597</v>
      </c>
      <c r="P188">
        <v>4625</v>
      </c>
      <c r="Q188">
        <v>4661</v>
      </c>
      <c r="R188">
        <v>4707</v>
      </c>
      <c r="S188">
        <v>4750</v>
      </c>
      <c r="T188">
        <v>4775</v>
      </c>
      <c r="U188">
        <v>4771</v>
      </c>
      <c r="V188">
        <v>4739</v>
      </c>
      <c r="W188">
        <v>4682</v>
      </c>
      <c r="X188">
        <v>4620</v>
      </c>
      <c r="Y188">
        <v>4575</v>
      </c>
      <c r="Z188">
        <v>4568</v>
      </c>
      <c r="AA188">
        <v>4533</v>
      </c>
      <c r="AB188">
        <v>4505</v>
      </c>
      <c r="AC188">
        <v>4499</v>
      </c>
      <c r="AD188">
        <v>4492</v>
      </c>
      <c r="AE188">
        <v>4468</v>
      </c>
      <c r="AF188">
        <v>4449</v>
      </c>
      <c r="AG188">
        <v>4480</v>
      </c>
      <c r="AH188">
        <v>4508</v>
      </c>
      <c r="AI188">
        <v>4539</v>
      </c>
      <c r="AJ188">
        <v>4588</v>
      </c>
      <c r="AK188">
        <v>4647</v>
      </c>
      <c r="AL188">
        <v>4715</v>
      </c>
      <c r="AM188">
        <v>4788</v>
      </c>
      <c r="AN188">
        <v>4862</v>
      </c>
      <c r="AO188">
        <v>4929</v>
      </c>
      <c r="AP188">
        <v>5102</v>
      </c>
      <c r="AQ188">
        <v>5304</v>
      </c>
      <c r="AR188">
        <v>5501</v>
      </c>
      <c r="AS188">
        <v>5688</v>
      </c>
      <c r="AT188">
        <v>5760</v>
      </c>
      <c r="AU188">
        <v>5506</v>
      </c>
      <c r="AV188">
        <v>5239</v>
      </c>
      <c r="AW188">
        <v>4968</v>
      </c>
      <c r="AX188">
        <v>4698</v>
      </c>
      <c r="AY188">
        <v>4439</v>
      </c>
      <c r="AZ188">
        <v>4198</v>
      </c>
      <c r="BA188">
        <v>3975</v>
      </c>
      <c r="BB188">
        <v>3769</v>
      </c>
      <c r="BC188">
        <v>3579</v>
      </c>
      <c r="BD188">
        <v>3407</v>
      </c>
      <c r="BE188">
        <v>3248</v>
      </c>
      <c r="BF188">
        <v>3106</v>
      </c>
      <c r="BG188">
        <v>2976</v>
      </c>
      <c r="BH188">
        <v>2858</v>
      </c>
      <c r="BI188">
        <v>2752</v>
      </c>
      <c r="BJ188">
        <v>2659</v>
      </c>
      <c r="BL188" t="str">
        <f t="shared" si="2"/>
        <v>P</v>
      </c>
    </row>
    <row r="189" spans="1:64">
      <c r="A189" t="s">
        <v>158</v>
      </c>
      <c r="B189" t="s">
        <v>539</v>
      </c>
      <c r="C189" t="s">
        <v>157</v>
      </c>
      <c r="D189" t="s">
        <v>534</v>
      </c>
      <c r="E189" t="s">
        <v>533</v>
      </c>
      <c r="F189">
        <v>1935779</v>
      </c>
      <c r="G189">
        <v>1969377</v>
      </c>
      <c r="H189">
        <v>2003631</v>
      </c>
      <c r="I189">
        <v>2038884</v>
      </c>
      <c r="J189">
        <v>2075514</v>
      </c>
      <c r="K189">
        <v>2113886</v>
      </c>
      <c r="L189">
        <v>2154006</v>
      </c>
      <c r="M189">
        <v>2187582</v>
      </c>
      <c r="N189">
        <v>2220321</v>
      </c>
      <c r="O189">
        <v>2251389</v>
      </c>
      <c r="P189">
        <v>2279984</v>
      </c>
      <c r="Q189">
        <v>2305417</v>
      </c>
      <c r="R189">
        <v>2359288</v>
      </c>
      <c r="S189">
        <v>2415487</v>
      </c>
      <c r="T189">
        <v>2473904</v>
      </c>
      <c r="U189">
        <v>2534792</v>
      </c>
      <c r="V189">
        <v>2598111</v>
      </c>
      <c r="W189">
        <v>2663776</v>
      </c>
      <c r="X189">
        <v>2731592</v>
      </c>
      <c r="Y189">
        <v>2801504</v>
      </c>
      <c r="Z189">
        <v>2873338</v>
      </c>
      <c r="AA189">
        <v>2948444</v>
      </c>
      <c r="AB189">
        <v>3025864</v>
      </c>
      <c r="AC189">
        <v>3104644</v>
      </c>
      <c r="AD189">
        <v>3184042</v>
      </c>
      <c r="AE189">
        <v>3263535</v>
      </c>
      <c r="AF189">
        <v>3342914</v>
      </c>
      <c r="AG189">
        <v>3422433</v>
      </c>
      <c r="AH189">
        <v>3502474</v>
      </c>
      <c r="AI189">
        <v>3583596</v>
      </c>
      <c r="AJ189">
        <v>3666359</v>
      </c>
      <c r="AK189">
        <v>3767694</v>
      </c>
      <c r="AL189">
        <v>3872019</v>
      </c>
      <c r="AM189">
        <v>3979308</v>
      </c>
      <c r="AN189">
        <v>4090222</v>
      </c>
      <c r="AO189">
        <v>4205113</v>
      </c>
      <c r="AP189">
        <v>4324268</v>
      </c>
      <c r="AQ189">
        <v>4447450</v>
      </c>
      <c r="AR189">
        <v>4574276</v>
      </c>
      <c r="AS189">
        <v>4704152</v>
      </c>
      <c r="AT189">
        <v>4836466</v>
      </c>
      <c r="AU189">
        <v>4962649</v>
      </c>
      <c r="AV189">
        <v>5090601</v>
      </c>
      <c r="AW189">
        <v>5220554</v>
      </c>
      <c r="AX189">
        <v>5352695</v>
      </c>
      <c r="AY189">
        <v>5486914</v>
      </c>
      <c r="AZ189">
        <v>5623249</v>
      </c>
      <c r="BA189">
        <v>5761454</v>
      </c>
      <c r="BB189">
        <v>5901120</v>
      </c>
      <c r="BC189">
        <v>6041708</v>
      </c>
      <c r="BD189">
        <v>6182817</v>
      </c>
      <c r="BE189">
        <v>6324333</v>
      </c>
      <c r="BF189">
        <v>6466165</v>
      </c>
      <c r="BG189">
        <v>6607539</v>
      </c>
      <c r="BH189">
        <v>6748696</v>
      </c>
      <c r="BI189">
        <v>6889852</v>
      </c>
      <c r="BJ189">
        <v>7030789</v>
      </c>
      <c r="BL189" t="str">
        <f t="shared" si="2"/>
        <v>P</v>
      </c>
    </row>
    <row r="190" spans="1:64">
      <c r="A190" t="s">
        <v>156</v>
      </c>
      <c r="B190" t="s">
        <v>539</v>
      </c>
      <c r="C190" t="s">
        <v>155</v>
      </c>
      <c r="D190" t="s">
        <v>534</v>
      </c>
      <c r="E190" t="s">
        <v>533</v>
      </c>
      <c r="F190">
        <v>15443482</v>
      </c>
      <c r="G190">
        <v>15423370</v>
      </c>
      <c r="H190">
        <v>15479763</v>
      </c>
      <c r="I190">
        <v>15562999</v>
      </c>
      <c r="J190">
        <v>15654736</v>
      </c>
      <c r="K190">
        <v>15682854</v>
      </c>
      <c r="L190">
        <v>15673858</v>
      </c>
      <c r="M190">
        <v>15697376</v>
      </c>
      <c r="N190">
        <v>15719100</v>
      </c>
      <c r="O190">
        <v>15712366</v>
      </c>
      <c r="P190">
        <v>15638034</v>
      </c>
      <c r="Q190">
        <v>15517086</v>
      </c>
      <c r="R190">
        <v>15429055</v>
      </c>
      <c r="S190">
        <v>15351984</v>
      </c>
      <c r="T190">
        <v>15280453</v>
      </c>
      <c r="U190">
        <v>15211597</v>
      </c>
      <c r="V190">
        <v>15141165</v>
      </c>
      <c r="W190">
        <v>15063720</v>
      </c>
      <c r="X190">
        <v>14958284</v>
      </c>
      <c r="Y190">
        <v>14905343</v>
      </c>
      <c r="Z190">
        <v>14910549</v>
      </c>
      <c r="AA190">
        <v>14912632</v>
      </c>
      <c r="AB190">
        <v>14915727</v>
      </c>
      <c r="AC190">
        <v>14920566</v>
      </c>
      <c r="AD190">
        <v>14919234</v>
      </c>
      <c r="AE190">
        <v>14902331</v>
      </c>
      <c r="AF190">
        <v>14866334</v>
      </c>
      <c r="AG190">
        <v>14812582</v>
      </c>
      <c r="AH190">
        <v>14735285</v>
      </c>
      <c r="AI190">
        <v>14719583</v>
      </c>
      <c r="AJ190">
        <v>14760306</v>
      </c>
      <c r="AK190">
        <v>14795540</v>
      </c>
      <c r="AL190">
        <v>14824105</v>
      </c>
      <c r="AM190">
        <v>14844565</v>
      </c>
      <c r="AN190">
        <v>14858578</v>
      </c>
      <c r="AO190">
        <v>14861776</v>
      </c>
      <c r="AP190">
        <v>14855705</v>
      </c>
      <c r="AQ190">
        <v>14848040</v>
      </c>
      <c r="AR190">
        <v>14836338</v>
      </c>
      <c r="AS190">
        <v>14817709</v>
      </c>
      <c r="AT190">
        <v>14646934</v>
      </c>
      <c r="AU190">
        <v>14625682</v>
      </c>
      <c r="AV190">
        <v>14608969</v>
      </c>
      <c r="AW190">
        <v>14641519</v>
      </c>
      <c r="AX190">
        <v>14675719</v>
      </c>
      <c r="AY190">
        <v>14712016</v>
      </c>
      <c r="AZ190">
        <v>14745032</v>
      </c>
      <c r="BA190">
        <v>14779722</v>
      </c>
      <c r="BB190">
        <v>14824820</v>
      </c>
      <c r="BC190">
        <v>14877599</v>
      </c>
      <c r="BD190">
        <v>14877776</v>
      </c>
      <c r="BE190">
        <v>14928409</v>
      </c>
      <c r="BF190">
        <v>14963391</v>
      </c>
      <c r="BG190">
        <v>14981370</v>
      </c>
      <c r="BH190">
        <v>14988787</v>
      </c>
      <c r="BI190">
        <v>14989818</v>
      </c>
      <c r="BJ190">
        <v>14977702</v>
      </c>
      <c r="BL190" t="str">
        <f t="shared" si="2"/>
        <v>P</v>
      </c>
    </row>
    <row r="191" spans="1:64">
      <c r="A191" t="s">
        <v>154</v>
      </c>
      <c r="B191" t="s">
        <v>536</v>
      </c>
      <c r="C191" t="s">
        <v>153</v>
      </c>
      <c r="D191" t="s">
        <v>534</v>
      </c>
      <c r="E191" t="s">
        <v>533</v>
      </c>
      <c r="F191">
        <v>163433359</v>
      </c>
      <c r="G191">
        <v>166487592</v>
      </c>
      <c r="H191">
        <v>169648194</v>
      </c>
      <c r="I191">
        <v>172905128</v>
      </c>
      <c r="J191">
        <v>176255127</v>
      </c>
      <c r="K191">
        <v>179710909</v>
      </c>
      <c r="L191">
        <v>183345465</v>
      </c>
      <c r="M191">
        <v>187108776</v>
      </c>
      <c r="N191">
        <v>190948506</v>
      </c>
      <c r="O191">
        <v>194870045</v>
      </c>
      <c r="P191">
        <v>198904716</v>
      </c>
      <c r="Q191">
        <v>202894394</v>
      </c>
      <c r="R191">
        <v>206931762</v>
      </c>
      <c r="S191">
        <v>211103895</v>
      </c>
      <c r="T191">
        <v>215518999</v>
      </c>
      <c r="U191">
        <v>220184660</v>
      </c>
      <c r="V191">
        <v>225125331</v>
      </c>
      <c r="W191">
        <v>230362398</v>
      </c>
      <c r="X191">
        <v>235758049</v>
      </c>
      <c r="Y191">
        <v>241341689</v>
      </c>
      <c r="Z191">
        <v>246903741</v>
      </c>
      <c r="AA191">
        <v>252159225</v>
      </c>
      <c r="AB191">
        <v>257277674</v>
      </c>
      <c r="AC191">
        <v>262285140</v>
      </c>
      <c r="AD191">
        <v>267243620</v>
      </c>
      <c r="AE191">
        <v>272275204</v>
      </c>
      <c r="AF191">
        <v>277464582</v>
      </c>
      <c r="AG191">
        <v>282808693</v>
      </c>
      <c r="AH191">
        <v>288458830</v>
      </c>
      <c r="AI191">
        <v>294479630</v>
      </c>
      <c r="AJ191">
        <v>300764984</v>
      </c>
      <c r="AK191">
        <v>307927625</v>
      </c>
      <c r="AL191">
        <v>315594958</v>
      </c>
      <c r="AM191">
        <v>323544705</v>
      </c>
      <c r="AN191">
        <v>331804127</v>
      </c>
      <c r="AO191">
        <v>339963027</v>
      </c>
      <c r="AP191">
        <v>347960337</v>
      </c>
      <c r="AQ191">
        <v>355779897</v>
      </c>
      <c r="AR191">
        <v>363647043</v>
      </c>
      <c r="AS191">
        <v>371746285</v>
      </c>
      <c r="AT191">
        <v>380235579</v>
      </c>
      <c r="AU191">
        <v>388753038</v>
      </c>
      <c r="AV191">
        <v>397613216</v>
      </c>
      <c r="AW191">
        <v>406668229</v>
      </c>
      <c r="AX191">
        <v>415885683</v>
      </c>
      <c r="AY191">
        <v>425153132</v>
      </c>
      <c r="AZ191">
        <v>434492540</v>
      </c>
      <c r="BA191">
        <v>443910455</v>
      </c>
      <c r="BB191">
        <v>453450881</v>
      </c>
      <c r="BC191">
        <v>463162724</v>
      </c>
      <c r="BD191">
        <v>473060360</v>
      </c>
      <c r="BE191">
        <v>483168500</v>
      </c>
      <c r="BF191">
        <v>493455019</v>
      </c>
      <c r="BG191">
        <v>503879864</v>
      </c>
      <c r="BH191">
        <v>514382616</v>
      </c>
      <c r="BI191">
        <v>524919654</v>
      </c>
      <c r="BJ191">
        <v>535469779</v>
      </c>
      <c r="BL191" t="str">
        <f t="shared" si="2"/>
        <v>P</v>
      </c>
    </row>
    <row r="192" spans="1:64">
      <c r="A192" t="s">
        <v>152</v>
      </c>
      <c r="B192" t="s">
        <v>539</v>
      </c>
      <c r="C192" t="s">
        <v>151</v>
      </c>
      <c r="D192" t="s">
        <v>534</v>
      </c>
      <c r="E192" t="s">
        <v>533</v>
      </c>
      <c r="F192">
        <v>1307582</v>
      </c>
      <c r="G192">
        <v>1297458</v>
      </c>
      <c r="H192">
        <v>1290658</v>
      </c>
      <c r="I192">
        <v>1284223</v>
      </c>
      <c r="J192">
        <v>1273815</v>
      </c>
      <c r="K192">
        <v>1257467</v>
      </c>
      <c r="L192">
        <v>1235821</v>
      </c>
      <c r="M192">
        <v>1208703</v>
      </c>
      <c r="N192">
        <v>1179241</v>
      </c>
      <c r="O192">
        <v>1152118</v>
      </c>
      <c r="P192">
        <v>1132645</v>
      </c>
      <c r="Q192">
        <v>1126145</v>
      </c>
      <c r="R192">
        <v>1123324</v>
      </c>
      <c r="S192">
        <v>1122324</v>
      </c>
      <c r="T192">
        <v>1119990</v>
      </c>
      <c r="U192">
        <v>1114666</v>
      </c>
      <c r="V192">
        <v>1106837</v>
      </c>
      <c r="W192">
        <v>1096732</v>
      </c>
      <c r="X192">
        <v>1084657</v>
      </c>
      <c r="Y192">
        <v>1071511</v>
      </c>
      <c r="Z192">
        <v>1031210</v>
      </c>
      <c r="AA192">
        <v>915308</v>
      </c>
      <c r="AB192">
        <v>806057</v>
      </c>
      <c r="AC192">
        <v>704908</v>
      </c>
      <c r="AD192">
        <v>612522</v>
      </c>
      <c r="AE192">
        <v>529615</v>
      </c>
      <c r="AF192">
        <v>455619</v>
      </c>
      <c r="AG192">
        <v>390306</v>
      </c>
      <c r="AH192">
        <v>333043</v>
      </c>
      <c r="AI192">
        <v>283432</v>
      </c>
      <c r="AJ192">
        <v>249641</v>
      </c>
      <c r="AK192">
        <v>245572</v>
      </c>
      <c r="AL192">
        <v>241390</v>
      </c>
      <c r="AM192">
        <v>237755</v>
      </c>
      <c r="AN192">
        <v>234354</v>
      </c>
      <c r="AO192">
        <v>230967</v>
      </c>
      <c r="AP192">
        <v>228098</v>
      </c>
      <c r="AQ192">
        <v>224814</v>
      </c>
      <c r="AR192">
        <v>220778</v>
      </c>
      <c r="AS192">
        <v>216681</v>
      </c>
      <c r="AT192">
        <v>213889</v>
      </c>
      <c r="AU192">
        <v>216410</v>
      </c>
      <c r="AV192">
        <v>218792</v>
      </c>
      <c r="AW192">
        <v>220995</v>
      </c>
      <c r="AX192">
        <v>223184</v>
      </c>
      <c r="AY192">
        <v>225002</v>
      </c>
      <c r="AZ192">
        <v>226182</v>
      </c>
      <c r="BA192">
        <v>227018</v>
      </c>
      <c r="BB192">
        <v>227833</v>
      </c>
      <c r="BC192">
        <v>228763</v>
      </c>
      <c r="BD192">
        <v>229804</v>
      </c>
      <c r="BE192">
        <v>229148</v>
      </c>
      <c r="BF192">
        <v>228173</v>
      </c>
      <c r="BG192">
        <v>227226</v>
      </c>
      <c r="BH192">
        <v>224959</v>
      </c>
      <c r="BI192">
        <v>222284</v>
      </c>
      <c r="BJ192">
        <v>219381</v>
      </c>
      <c r="BL192" t="str">
        <f t="shared" si="2"/>
        <v>P</v>
      </c>
    </row>
    <row r="193" spans="1:64">
      <c r="A193" t="s">
        <v>150</v>
      </c>
      <c r="B193" t="s">
        <v>539</v>
      </c>
      <c r="C193" t="s">
        <v>149</v>
      </c>
      <c r="D193" t="s">
        <v>534</v>
      </c>
      <c r="E193" t="s">
        <v>533</v>
      </c>
      <c r="F193">
        <v>6832228</v>
      </c>
      <c r="G193">
        <v>6863803</v>
      </c>
      <c r="H193">
        <v>6869447</v>
      </c>
      <c r="I193">
        <v>6863321</v>
      </c>
      <c r="J193">
        <v>6865627</v>
      </c>
      <c r="K193">
        <v>6889721</v>
      </c>
      <c r="L193">
        <v>6936269</v>
      </c>
      <c r="M193">
        <v>6997317</v>
      </c>
      <c r="N193">
        <v>6939458</v>
      </c>
      <c r="O193">
        <v>6779743</v>
      </c>
      <c r="P193">
        <v>6599963</v>
      </c>
      <c r="Q193">
        <v>6708417</v>
      </c>
      <c r="R193">
        <v>6812473</v>
      </c>
      <c r="S193">
        <v>6907387</v>
      </c>
      <c r="T193">
        <v>6986691</v>
      </c>
      <c r="U193">
        <v>7046962</v>
      </c>
      <c r="V193">
        <v>7161583</v>
      </c>
      <c r="W193">
        <v>7259481</v>
      </c>
      <c r="X193">
        <v>7347501</v>
      </c>
      <c r="Y193">
        <v>7435466</v>
      </c>
      <c r="Z193">
        <v>7530492</v>
      </c>
      <c r="AA193">
        <v>7615741</v>
      </c>
      <c r="AB193">
        <v>7708026</v>
      </c>
      <c r="AC193">
        <v>7804920</v>
      </c>
      <c r="AD193">
        <v>7901738</v>
      </c>
      <c r="AE193">
        <v>7995643</v>
      </c>
      <c r="AF193">
        <v>8085700</v>
      </c>
      <c r="AG193">
        <v>8173093</v>
      </c>
      <c r="AH193">
        <v>8260152</v>
      </c>
      <c r="AI193">
        <v>8350192</v>
      </c>
      <c r="AJ193">
        <v>8445157</v>
      </c>
      <c r="AK193">
        <v>8546408</v>
      </c>
      <c r="AL193">
        <v>8651545</v>
      </c>
      <c r="AM193">
        <v>8755994</v>
      </c>
      <c r="AN193">
        <v>8860135</v>
      </c>
      <c r="AO193">
        <v>8959607</v>
      </c>
      <c r="AP193">
        <v>9045105</v>
      </c>
      <c r="AQ193">
        <v>9118301</v>
      </c>
      <c r="AR193">
        <v>9182838</v>
      </c>
      <c r="AS193">
        <v>9244189</v>
      </c>
      <c r="AT193">
        <v>9306453</v>
      </c>
      <c r="AU193">
        <v>9370465</v>
      </c>
      <c r="AV193">
        <v>9435020</v>
      </c>
      <c r="AW193">
        <v>9498272</v>
      </c>
      <c r="AX193">
        <v>9556581</v>
      </c>
      <c r="AY193">
        <v>9608280</v>
      </c>
      <c r="AZ193">
        <v>9652350</v>
      </c>
      <c r="BA193">
        <v>9690513</v>
      </c>
      <c r="BB193">
        <v>9724324</v>
      </c>
      <c r="BC193">
        <v>9756342</v>
      </c>
      <c r="BD193">
        <v>9784997</v>
      </c>
      <c r="BE193">
        <v>9810797</v>
      </c>
      <c r="BF193">
        <v>9833250</v>
      </c>
      <c r="BG193">
        <v>9852220</v>
      </c>
      <c r="BH193">
        <v>9866963</v>
      </c>
      <c r="BI193">
        <v>9876683</v>
      </c>
      <c r="BJ193">
        <v>9881585</v>
      </c>
      <c r="BL193" t="str">
        <f t="shared" si="2"/>
        <v>K</v>
      </c>
    </row>
    <row r="194" spans="1:64">
      <c r="A194" t="s">
        <v>148</v>
      </c>
      <c r="B194" t="s">
        <v>539</v>
      </c>
      <c r="C194" t="s">
        <v>147</v>
      </c>
      <c r="D194" t="s">
        <v>534</v>
      </c>
      <c r="E194" t="s">
        <v>533</v>
      </c>
      <c r="F194">
        <v>5761501</v>
      </c>
      <c r="G194">
        <v>5773339</v>
      </c>
      <c r="H194">
        <v>5781154</v>
      </c>
      <c r="I194">
        <v>5770307</v>
      </c>
      <c r="J194">
        <v>5738993</v>
      </c>
      <c r="K194">
        <v>5681173</v>
      </c>
      <c r="L194">
        <v>5604196</v>
      </c>
      <c r="M194">
        <v>5534506</v>
      </c>
      <c r="N194">
        <v>5476514</v>
      </c>
      <c r="O194">
        <v>5393520</v>
      </c>
      <c r="P194">
        <v>5312077</v>
      </c>
      <c r="Q194">
        <v>5255663</v>
      </c>
      <c r="R194">
        <v>5213556</v>
      </c>
      <c r="S194">
        <v>5181155</v>
      </c>
      <c r="T194">
        <v>5219177</v>
      </c>
      <c r="U194">
        <v>5385244</v>
      </c>
      <c r="V194">
        <v>5503181</v>
      </c>
      <c r="W194">
        <v>5524194</v>
      </c>
      <c r="X194">
        <v>5545792</v>
      </c>
      <c r="Y194">
        <v>5566724</v>
      </c>
      <c r="Z194">
        <v>5587795</v>
      </c>
      <c r="AA194">
        <v>5593505</v>
      </c>
      <c r="AB194">
        <v>5576561</v>
      </c>
      <c r="AC194">
        <v>5550813</v>
      </c>
      <c r="AD194">
        <v>5520219</v>
      </c>
      <c r="AE194">
        <v>5483117</v>
      </c>
      <c r="AF194">
        <v>5435735</v>
      </c>
      <c r="AG194">
        <v>5381914</v>
      </c>
      <c r="AH194">
        <v>5323719</v>
      </c>
      <c r="AI194">
        <v>5263530</v>
      </c>
      <c r="AJ194">
        <v>5199759</v>
      </c>
      <c r="AK194">
        <v>5132609</v>
      </c>
      <c r="AL194">
        <v>5062834</v>
      </c>
      <c r="AM194">
        <v>5003363</v>
      </c>
      <c r="AN194">
        <v>4950901</v>
      </c>
      <c r="AO194">
        <v>4901898</v>
      </c>
      <c r="AP194">
        <v>4853841</v>
      </c>
      <c r="AQ194">
        <v>4809043</v>
      </c>
      <c r="AR194">
        <v>4766554</v>
      </c>
      <c r="AS194">
        <v>4726461</v>
      </c>
      <c r="AT194">
        <v>4692296</v>
      </c>
      <c r="AU194">
        <v>4658665</v>
      </c>
      <c r="AV194">
        <v>4619439</v>
      </c>
      <c r="AW194">
        <v>4571864</v>
      </c>
      <c r="AX194">
        <v>4517810</v>
      </c>
      <c r="AY194">
        <v>4461605</v>
      </c>
      <c r="AZ194">
        <v>4404945</v>
      </c>
      <c r="BA194">
        <v>4349078</v>
      </c>
      <c r="BB194">
        <v>4290949</v>
      </c>
      <c r="BC194">
        <v>4231103</v>
      </c>
      <c r="BD194">
        <v>4169291</v>
      </c>
      <c r="BE194">
        <v>4099817</v>
      </c>
      <c r="BF194">
        <v>4021087</v>
      </c>
      <c r="BG194">
        <v>3938426</v>
      </c>
      <c r="BH194">
        <v>3857962</v>
      </c>
      <c r="BI194">
        <v>3784012</v>
      </c>
      <c r="BJ194">
        <v>3715105</v>
      </c>
      <c r="BL194" t="str">
        <f t="shared" si="2"/>
        <v>P</v>
      </c>
    </row>
    <row r="195" spans="1:64">
      <c r="A195" t="s">
        <v>146</v>
      </c>
      <c r="B195" t="s">
        <v>539</v>
      </c>
      <c r="C195" t="s">
        <v>145</v>
      </c>
      <c r="D195" t="s">
        <v>534</v>
      </c>
      <c r="E195" t="s">
        <v>533</v>
      </c>
      <c r="F195">
        <v>1226041</v>
      </c>
      <c r="G195">
        <v>1256576</v>
      </c>
      <c r="H195">
        <v>1288008</v>
      </c>
      <c r="I195">
        <v>1319435</v>
      </c>
      <c r="J195">
        <v>1351351</v>
      </c>
      <c r="K195">
        <v>1384075</v>
      </c>
      <c r="L195">
        <v>1417727</v>
      </c>
      <c r="M195">
        <v>1452259</v>
      </c>
      <c r="N195">
        <v>1487298</v>
      </c>
      <c r="O195">
        <v>1522329</v>
      </c>
      <c r="P195">
        <v>1557079</v>
      </c>
      <c r="Q195">
        <v>1591445</v>
      </c>
      <c r="R195">
        <v>1625662</v>
      </c>
      <c r="S195">
        <v>1650868</v>
      </c>
      <c r="T195">
        <v>1676410</v>
      </c>
      <c r="U195">
        <v>1703017</v>
      </c>
      <c r="V195">
        <v>1730741</v>
      </c>
      <c r="W195">
        <v>1759581</v>
      </c>
      <c r="X195">
        <v>1789681</v>
      </c>
      <c r="Y195">
        <v>1821381</v>
      </c>
      <c r="Z195">
        <v>1854689</v>
      </c>
      <c r="AA195">
        <v>1889757</v>
      </c>
      <c r="AB195">
        <v>1926268</v>
      </c>
      <c r="AC195">
        <v>1957757</v>
      </c>
      <c r="AD195">
        <v>1989129</v>
      </c>
      <c r="AE195">
        <v>2020129</v>
      </c>
      <c r="AF195">
        <v>2050494</v>
      </c>
      <c r="AG195">
        <v>2080146</v>
      </c>
      <c r="AH195">
        <v>2108727</v>
      </c>
      <c r="AI195">
        <v>2136127</v>
      </c>
      <c r="AJ195">
        <v>2161902</v>
      </c>
      <c r="AK195">
        <v>2185959</v>
      </c>
      <c r="AL195">
        <v>2208123</v>
      </c>
      <c r="AM195">
        <v>2232617</v>
      </c>
      <c r="AN195">
        <v>2256402</v>
      </c>
      <c r="AO195">
        <v>2278971</v>
      </c>
      <c r="AP195">
        <v>2300234</v>
      </c>
      <c r="AQ195">
        <v>2320143</v>
      </c>
      <c r="AR195">
        <v>2338334</v>
      </c>
      <c r="AS195">
        <v>2354576</v>
      </c>
      <c r="AT195">
        <v>2368663</v>
      </c>
      <c r="AU195">
        <v>2380753</v>
      </c>
      <c r="AV195">
        <v>2390737</v>
      </c>
      <c r="AW195">
        <v>2417419</v>
      </c>
      <c r="AX195">
        <v>2445650</v>
      </c>
      <c r="AY195">
        <v>2471778</v>
      </c>
      <c r="AZ195">
        <v>2495600</v>
      </c>
      <c r="BA195">
        <v>2517361</v>
      </c>
      <c r="BB195">
        <v>2537733</v>
      </c>
      <c r="BC195">
        <v>2557759</v>
      </c>
      <c r="BD195">
        <v>2577906</v>
      </c>
      <c r="BE195">
        <v>2598451</v>
      </c>
      <c r="BF195">
        <v>2619307</v>
      </c>
      <c r="BG195">
        <v>2639703</v>
      </c>
      <c r="BH195">
        <v>2659301</v>
      </c>
      <c r="BI195">
        <v>2677822</v>
      </c>
      <c r="BJ195">
        <v>2695234</v>
      </c>
      <c r="BL195" t="str">
        <f t="shared" ref="BL195:BL258" si="3">LEFT(A195,1)</f>
        <v>P</v>
      </c>
    </row>
    <row r="196" spans="1:64">
      <c r="A196" t="s">
        <v>144</v>
      </c>
      <c r="B196" t="s">
        <v>536</v>
      </c>
      <c r="C196" t="s">
        <v>143</v>
      </c>
      <c r="D196" t="s">
        <v>534</v>
      </c>
      <c r="E196" t="s">
        <v>533</v>
      </c>
      <c r="AJ196">
        <v>638796</v>
      </c>
      <c r="AK196">
        <v>657500</v>
      </c>
      <c r="AL196">
        <v>676641</v>
      </c>
      <c r="AM196">
        <v>696293</v>
      </c>
      <c r="AN196">
        <v>716420</v>
      </c>
      <c r="AO196">
        <v>737055</v>
      </c>
      <c r="AP196">
        <v>758154</v>
      </c>
      <c r="AQ196">
        <v>779829</v>
      </c>
      <c r="AR196">
        <v>790656</v>
      </c>
      <c r="AS196">
        <v>804767</v>
      </c>
      <c r="AT196">
        <v>819109</v>
      </c>
      <c r="AU196">
        <v>833714</v>
      </c>
      <c r="AV196">
        <v>848526</v>
      </c>
      <c r="AW196">
        <v>863610</v>
      </c>
      <c r="AX196">
        <v>878906</v>
      </c>
      <c r="AY196">
        <v>894481</v>
      </c>
      <c r="AZ196">
        <v>910309</v>
      </c>
      <c r="BA196">
        <v>926356</v>
      </c>
      <c r="BB196">
        <v>945785</v>
      </c>
      <c r="BC196">
        <v>965575</v>
      </c>
      <c r="BD196">
        <v>985703</v>
      </c>
      <c r="BE196">
        <v>1007053</v>
      </c>
      <c r="BF196">
        <v>1028844</v>
      </c>
      <c r="BG196">
        <v>1050716</v>
      </c>
      <c r="BH196">
        <v>1072554</v>
      </c>
      <c r="BI196">
        <v>1094392</v>
      </c>
      <c r="BJ196">
        <v>1115998</v>
      </c>
      <c r="BL196" t="str">
        <f t="shared" si="3"/>
        <v>W</v>
      </c>
    </row>
    <row r="197" spans="1:64">
      <c r="A197" t="s">
        <v>142</v>
      </c>
      <c r="B197" t="s">
        <v>536</v>
      </c>
      <c r="C197" t="s">
        <v>141</v>
      </c>
      <c r="D197" t="s">
        <v>534</v>
      </c>
      <c r="E197" t="s">
        <v>533</v>
      </c>
      <c r="F197">
        <v>671495</v>
      </c>
      <c r="G197">
        <v>689624</v>
      </c>
      <c r="H197">
        <v>708635</v>
      </c>
      <c r="I197">
        <v>728015</v>
      </c>
      <c r="J197">
        <v>747031</v>
      </c>
      <c r="K197">
        <v>765177</v>
      </c>
      <c r="L197">
        <v>782281</v>
      </c>
      <c r="M197">
        <v>799358</v>
      </c>
      <c r="N197">
        <v>815729</v>
      </c>
      <c r="O197">
        <v>831366</v>
      </c>
      <c r="P197">
        <v>846679</v>
      </c>
      <c r="Q197">
        <v>861857</v>
      </c>
      <c r="R197">
        <v>876741</v>
      </c>
      <c r="S197">
        <v>891482</v>
      </c>
      <c r="T197">
        <v>907148</v>
      </c>
      <c r="U197">
        <v>923331</v>
      </c>
      <c r="V197">
        <v>939533</v>
      </c>
      <c r="W197">
        <v>956723</v>
      </c>
      <c r="X197">
        <v>974623</v>
      </c>
      <c r="Y197">
        <v>993309</v>
      </c>
      <c r="Z197">
        <v>1012906</v>
      </c>
      <c r="AA197">
        <v>1033361</v>
      </c>
      <c r="AB197">
        <v>1054649</v>
      </c>
      <c r="AC197">
        <v>1075791</v>
      </c>
      <c r="AD197">
        <v>1095400</v>
      </c>
      <c r="AE197">
        <v>1112619</v>
      </c>
      <c r="AF197">
        <v>1126884</v>
      </c>
      <c r="AG197">
        <v>1135643</v>
      </c>
      <c r="AH197">
        <v>1142816</v>
      </c>
      <c r="AI197">
        <v>1150726</v>
      </c>
      <c r="AJ197">
        <v>1160703</v>
      </c>
      <c r="AK197">
        <v>1172856</v>
      </c>
      <c r="AL197">
        <v>1186598</v>
      </c>
      <c r="AM197">
        <v>1201111</v>
      </c>
      <c r="AN197">
        <v>1215150</v>
      </c>
      <c r="AO197">
        <v>1228273</v>
      </c>
      <c r="AP197">
        <v>1239562</v>
      </c>
      <c r="AQ197">
        <v>1252015</v>
      </c>
      <c r="AR197">
        <v>1263971</v>
      </c>
      <c r="AS197">
        <v>1275270</v>
      </c>
      <c r="AT197">
        <v>1285584</v>
      </c>
      <c r="AU197">
        <v>1295300</v>
      </c>
      <c r="AV197">
        <v>1305495</v>
      </c>
      <c r="AW197">
        <v>1315869</v>
      </c>
      <c r="AX197">
        <v>1326653</v>
      </c>
      <c r="AY197">
        <v>1338219</v>
      </c>
      <c r="AZ197">
        <v>1350674</v>
      </c>
      <c r="BA197">
        <v>1363858</v>
      </c>
      <c r="BB197">
        <v>1377465</v>
      </c>
      <c r="BC197">
        <v>1391103</v>
      </c>
      <c r="BD197">
        <v>1404445</v>
      </c>
      <c r="BE197">
        <v>1417436</v>
      </c>
      <c r="BF197">
        <v>1430178</v>
      </c>
      <c r="BG197">
        <v>1442729</v>
      </c>
      <c r="BH197">
        <v>1455207</v>
      </c>
      <c r="BI197">
        <v>1467765</v>
      </c>
      <c r="BJ197">
        <v>1480372</v>
      </c>
      <c r="BL197" t="str">
        <f t="shared" si="3"/>
        <v>P</v>
      </c>
    </row>
    <row r="198" spans="1:64">
      <c r="A198" t="s">
        <v>140</v>
      </c>
      <c r="B198" t="s">
        <v>536</v>
      </c>
      <c r="C198" t="s">
        <v>139</v>
      </c>
      <c r="D198" t="s">
        <v>534</v>
      </c>
      <c r="E198" t="s">
        <v>533</v>
      </c>
      <c r="F198">
        <v>278297883</v>
      </c>
      <c r="G198">
        <v>278305319</v>
      </c>
      <c r="H198">
        <v>277634374</v>
      </c>
      <c r="I198">
        <v>276664925</v>
      </c>
      <c r="J198">
        <v>275540448</v>
      </c>
      <c r="K198">
        <v>274194369</v>
      </c>
      <c r="L198">
        <v>272665362</v>
      </c>
      <c r="M198">
        <v>270813698</v>
      </c>
      <c r="N198">
        <v>268662777</v>
      </c>
      <c r="O198">
        <v>267156546</v>
      </c>
      <c r="P198">
        <v>265487178</v>
      </c>
      <c r="Q198">
        <v>264554921</v>
      </c>
      <c r="R198">
        <v>263800553</v>
      </c>
      <c r="S198">
        <v>262797685</v>
      </c>
      <c r="T198">
        <v>262012738</v>
      </c>
      <c r="U198">
        <v>261194621</v>
      </c>
      <c r="V198">
        <v>260524570</v>
      </c>
      <c r="W198">
        <v>259959746</v>
      </c>
      <c r="X198">
        <v>259375243</v>
      </c>
      <c r="Y198">
        <v>258820863</v>
      </c>
      <c r="Z198">
        <v>258155034</v>
      </c>
      <c r="AA198">
        <v>257252971</v>
      </c>
      <c r="AB198">
        <v>256482427</v>
      </c>
      <c r="AC198">
        <v>255730207</v>
      </c>
      <c r="AD198">
        <v>254995614</v>
      </c>
      <c r="AE198">
        <v>254317425</v>
      </c>
      <c r="AF198">
        <v>253457529</v>
      </c>
      <c r="AG198">
        <v>252753372</v>
      </c>
      <c r="AH198">
        <v>251212186</v>
      </c>
      <c r="AI198">
        <v>250591537</v>
      </c>
      <c r="AJ198">
        <v>249922822</v>
      </c>
      <c r="AK198">
        <v>248959026</v>
      </c>
      <c r="AL198">
        <v>248238809</v>
      </c>
      <c r="AM198">
        <v>247514694</v>
      </c>
      <c r="AN198">
        <v>246539763</v>
      </c>
      <c r="AO198">
        <v>245502491</v>
      </c>
      <c r="AP198">
        <v>244494822</v>
      </c>
      <c r="AQ198">
        <v>243653612</v>
      </c>
      <c r="AR198">
        <v>242691791</v>
      </c>
      <c r="AS198">
        <v>241715746</v>
      </c>
      <c r="AT198">
        <v>240735476</v>
      </c>
      <c r="AU198">
        <v>238468534</v>
      </c>
      <c r="AV198">
        <v>235540535</v>
      </c>
      <c r="AW198">
        <v>232793281</v>
      </c>
      <c r="AX198">
        <v>230200100</v>
      </c>
      <c r="AY198">
        <v>227680279</v>
      </c>
      <c r="AZ198">
        <v>225519719</v>
      </c>
      <c r="BA198">
        <v>223559122</v>
      </c>
      <c r="BB198">
        <v>221743748</v>
      </c>
      <c r="BC198">
        <v>219834044</v>
      </c>
      <c r="BD198">
        <v>217883438</v>
      </c>
      <c r="BE198">
        <v>215467417</v>
      </c>
      <c r="BF198">
        <v>213597031</v>
      </c>
      <c r="BG198">
        <v>211920836</v>
      </c>
      <c r="BH198">
        <v>210324088</v>
      </c>
      <c r="BI198">
        <v>208722445</v>
      </c>
      <c r="BJ198">
        <v>207208518</v>
      </c>
      <c r="BL198" t="str">
        <f t="shared" si="3"/>
        <v>P</v>
      </c>
    </row>
    <row r="199" spans="1:64">
      <c r="A199" t="s">
        <v>138</v>
      </c>
      <c r="B199" t="s">
        <v>539</v>
      </c>
      <c r="C199" t="s">
        <v>137</v>
      </c>
      <c r="D199" t="s">
        <v>534</v>
      </c>
      <c r="E199" t="s">
        <v>533</v>
      </c>
      <c r="F199">
        <v>45065</v>
      </c>
      <c r="G199">
        <v>45826</v>
      </c>
      <c r="H199">
        <v>46711</v>
      </c>
      <c r="I199">
        <v>47423</v>
      </c>
      <c r="J199">
        <v>47966</v>
      </c>
      <c r="K199">
        <v>48421</v>
      </c>
      <c r="L199">
        <v>48774</v>
      </c>
      <c r="M199">
        <v>49035</v>
      </c>
      <c r="N199">
        <v>49232</v>
      </c>
      <c r="O199">
        <v>49397</v>
      </c>
      <c r="P199">
        <v>49544</v>
      </c>
      <c r="Q199">
        <v>50066</v>
      </c>
      <c r="R199">
        <v>51194</v>
      </c>
      <c r="S199">
        <v>52330</v>
      </c>
      <c r="T199">
        <v>53450</v>
      </c>
      <c r="U199">
        <v>54531</v>
      </c>
      <c r="V199">
        <v>55570</v>
      </c>
      <c r="W199">
        <v>56697</v>
      </c>
      <c r="X199">
        <v>58479</v>
      </c>
      <c r="Y199">
        <v>60304</v>
      </c>
      <c r="Z199">
        <v>62196</v>
      </c>
      <c r="AA199">
        <v>64141</v>
      </c>
      <c r="AB199">
        <v>66138</v>
      </c>
      <c r="AC199">
        <v>68173</v>
      </c>
      <c r="AD199">
        <v>70297</v>
      </c>
      <c r="AE199">
        <v>72466</v>
      </c>
      <c r="AF199">
        <v>74674</v>
      </c>
      <c r="AG199">
        <v>76891</v>
      </c>
      <c r="AH199">
        <v>79083</v>
      </c>
      <c r="AI199">
        <v>81386</v>
      </c>
      <c r="AJ199">
        <v>83595</v>
      </c>
      <c r="AK199">
        <v>85622</v>
      </c>
      <c r="AL199">
        <v>87501</v>
      </c>
      <c r="AM199">
        <v>89322</v>
      </c>
      <c r="AN199">
        <v>91227</v>
      </c>
      <c r="AO199">
        <v>93313</v>
      </c>
      <c r="AP199">
        <v>95623</v>
      </c>
      <c r="AQ199">
        <v>97793</v>
      </c>
      <c r="AR199">
        <v>99990</v>
      </c>
      <c r="AS199">
        <v>102163</v>
      </c>
      <c r="AT199">
        <v>104225</v>
      </c>
      <c r="AU199">
        <v>106163</v>
      </c>
      <c r="AV199">
        <v>107984</v>
      </c>
      <c r="AW199">
        <v>109267</v>
      </c>
      <c r="AX199">
        <v>110207</v>
      </c>
      <c r="AY199">
        <v>111064</v>
      </c>
      <c r="AZ199">
        <v>111835</v>
      </c>
      <c r="BA199">
        <v>112517</v>
      </c>
      <c r="BB199">
        <v>113856</v>
      </c>
      <c r="BC199">
        <v>115241</v>
      </c>
      <c r="BD199">
        <v>116558</v>
      </c>
      <c r="BE199">
        <v>117789</v>
      </c>
      <c r="BF199">
        <v>118957</v>
      </c>
      <c r="BG199">
        <v>120109</v>
      </c>
      <c r="BH199">
        <v>121279</v>
      </c>
      <c r="BI199">
        <v>122517</v>
      </c>
      <c r="BJ199">
        <v>123846</v>
      </c>
      <c r="BL199" t="str">
        <f t="shared" si="3"/>
        <v>F</v>
      </c>
    </row>
    <row r="200" spans="1:64">
      <c r="A200" t="s">
        <v>136</v>
      </c>
      <c r="B200" t="s">
        <v>539</v>
      </c>
      <c r="C200" t="s">
        <v>135</v>
      </c>
      <c r="D200" t="s">
        <v>534</v>
      </c>
      <c r="E200" t="s">
        <v>533</v>
      </c>
      <c r="F200">
        <v>6977</v>
      </c>
      <c r="G200">
        <v>7357</v>
      </c>
      <c r="H200">
        <v>7820</v>
      </c>
      <c r="I200">
        <v>8332</v>
      </c>
      <c r="J200">
        <v>8932</v>
      </c>
      <c r="K200">
        <v>9533</v>
      </c>
      <c r="L200">
        <v>10122</v>
      </c>
      <c r="M200">
        <v>10711</v>
      </c>
      <c r="N200">
        <v>11326</v>
      </c>
      <c r="O200">
        <v>12001</v>
      </c>
      <c r="P200">
        <v>12754</v>
      </c>
      <c r="Q200">
        <v>13614</v>
      </c>
      <c r="R200">
        <v>14779</v>
      </c>
      <c r="S200">
        <v>15995</v>
      </c>
      <c r="T200">
        <v>17166</v>
      </c>
      <c r="U200">
        <v>18235</v>
      </c>
      <c r="V200">
        <v>19148</v>
      </c>
      <c r="W200">
        <v>19959</v>
      </c>
      <c r="X200">
        <v>20871</v>
      </c>
      <c r="Y200">
        <v>22153</v>
      </c>
      <c r="Z200">
        <v>23803</v>
      </c>
      <c r="AA200">
        <v>26020</v>
      </c>
      <c r="AB200">
        <v>28674</v>
      </c>
      <c r="AC200">
        <v>31533</v>
      </c>
      <c r="AD200">
        <v>34296</v>
      </c>
      <c r="AE200">
        <v>36737</v>
      </c>
      <c r="AF200">
        <v>38201</v>
      </c>
      <c r="AG200">
        <v>37774</v>
      </c>
      <c r="AH200">
        <v>36964</v>
      </c>
      <c r="AI200">
        <v>35809</v>
      </c>
      <c r="AJ200">
        <v>34371</v>
      </c>
      <c r="AK200">
        <v>32706</v>
      </c>
      <c r="AL200">
        <v>30905</v>
      </c>
      <c r="AM200">
        <v>29076</v>
      </c>
      <c r="AN200">
        <v>27312</v>
      </c>
      <c r="AO200">
        <v>25683</v>
      </c>
      <c r="AP200">
        <v>24256</v>
      </c>
      <c r="AQ200">
        <v>23207</v>
      </c>
      <c r="AR200">
        <v>22634</v>
      </c>
      <c r="AS200">
        <v>22180</v>
      </c>
      <c r="AT200">
        <v>21849</v>
      </c>
      <c r="AU200">
        <v>21554</v>
      </c>
      <c r="AV200">
        <v>21358</v>
      </c>
      <c r="AW200">
        <v>21567</v>
      </c>
      <c r="AX200">
        <v>21969</v>
      </c>
      <c r="AY200">
        <v>22063</v>
      </c>
      <c r="AZ200">
        <v>22693</v>
      </c>
      <c r="BA200">
        <v>23519</v>
      </c>
      <c r="BB200">
        <v>24161</v>
      </c>
      <c r="BC200">
        <v>24339</v>
      </c>
      <c r="BD200">
        <v>23937</v>
      </c>
      <c r="BE200">
        <v>23190</v>
      </c>
      <c r="BF200">
        <v>22235</v>
      </c>
      <c r="BG200">
        <v>21132</v>
      </c>
      <c r="BH200">
        <v>19969</v>
      </c>
      <c r="BI200">
        <v>18760</v>
      </c>
      <c r="BJ200">
        <v>17552</v>
      </c>
      <c r="BL200" t="str">
        <f t="shared" si="3"/>
        <v>Q</v>
      </c>
    </row>
    <row r="201" spans="1:64">
      <c r="A201" t="s">
        <v>134</v>
      </c>
      <c r="B201" t="s">
        <v>539</v>
      </c>
      <c r="C201" t="s">
        <v>133</v>
      </c>
      <c r="D201" t="s">
        <v>534</v>
      </c>
      <c r="E201" t="s">
        <v>533</v>
      </c>
      <c r="F201">
        <v>12110087</v>
      </c>
      <c r="G201">
        <v>12080581</v>
      </c>
      <c r="H201">
        <v>12030313</v>
      </c>
      <c r="I201">
        <v>11977238</v>
      </c>
      <c r="J201">
        <v>11921130</v>
      </c>
      <c r="K201">
        <v>11857243</v>
      </c>
      <c r="L201">
        <v>11847286</v>
      </c>
      <c r="M201">
        <v>11948119</v>
      </c>
      <c r="N201">
        <v>12012953</v>
      </c>
      <c r="O201">
        <v>12041101</v>
      </c>
      <c r="P201">
        <v>12085640</v>
      </c>
      <c r="Q201">
        <v>12109565</v>
      </c>
      <c r="R201">
        <v>12122296</v>
      </c>
      <c r="S201">
        <v>12121991</v>
      </c>
      <c r="T201">
        <v>12128723</v>
      </c>
      <c r="U201">
        <v>12173328</v>
      </c>
      <c r="V201">
        <v>12211371</v>
      </c>
      <c r="W201">
        <v>12196032</v>
      </c>
      <c r="X201">
        <v>12150355</v>
      </c>
      <c r="Y201">
        <v>12070684</v>
      </c>
      <c r="Z201">
        <v>11995463</v>
      </c>
      <c r="AA201">
        <v>11929129</v>
      </c>
      <c r="AB201">
        <v>11821705</v>
      </c>
      <c r="AC201">
        <v>11698734</v>
      </c>
      <c r="AD201">
        <v>11571295</v>
      </c>
      <c r="AE201">
        <v>11459405</v>
      </c>
      <c r="AF201">
        <v>11348027</v>
      </c>
      <c r="AG201">
        <v>11228468</v>
      </c>
      <c r="AH201">
        <v>11116099</v>
      </c>
      <c r="AI201">
        <v>11000766</v>
      </c>
      <c r="AJ201">
        <v>10854514</v>
      </c>
      <c r="AK201">
        <v>10596632</v>
      </c>
      <c r="AL201">
        <v>10433628</v>
      </c>
      <c r="AM201">
        <v>10454264</v>
      </c>
      <c r="AN201">
        <v>10473627</v>
      </c>
      <c r="AO201">
        <v>10487165</v>
      </c>
      <c r="AP201">
        <v>10491599</v>
      </c>
      <c r="AQ201">
        <v>10495945</v>
      </c>
      <c r="AR201">
        <v>10508454</v>
      </c>
      <c r="AS201">
        <v>10526353</v>
      </c>
      <c r="AT201">
        <v>10547299</v>
      </c>
      <c r="AU201">
        <v>10434781</v>
      </c>
      <c r="AV201">
        <v>10261140</v>
      </c>
      <c r="AW201">
        <v>10158919</v>
      </c>
      <c r="AX201">
        <v>10073097</v>
      </c>
      <c r="AY201">
        <v>9983156</v>
      </c>
      <c r="AZ201">
        <v>9896426</v>
      </c>
      <c r="BA201">
        <v>9723952</v>
      </c>
      <c r="BB201">
        <v>9536351</v>
      </c>
      <c r="BC201">
        <v>9430554</v>
      </c>
      <c r="BD201">
        <v>9348183</v>
      </c>
      <c r="BE201">
        <v>9275922</v>
      </c>
      <c r="BF201">
        <v>9208443</v>
      </c>
      <c r="BG201">
        <v>9145537</v>
      </c>
      <c r="BH201">
        <v>9079888</v>
      </c>
      <c r="BI201">
        <v>9003362</v>
      </c>
      <c r="BJ201">
        <v>8916846</v>
      </c>
      <c r="BL201" t="str">
        <f t="shared" si="3"/>
        <v>R</v>
      </c>
    </row>
    <row r="202" spans="1:64">
      <c r="A202" t="s">
        <v>132</v>
      </c>
      <c r="B202" t="s">
        <v>539</v>
      </c>
      <c r="C202" t="s">
        <v>131</v>
      </c>
      <c r="D202" t="s">
        <v>534</v>
      </c>
      <c r="E202" t="s">
        <v>533</v>
      </c>
      <c r="F202">
        <v>55475143</v>
      </c>
      <c r="G202">
        <v>55009623</v>
      </c>
      <c r="H202">
        <v>54530929</v>
      </c>
      <c r="I202">
        <v>54036643</v>
      </c>
      <c r="J202">
        <v>53529836</v>
      </c>
      <c r="K202">
        <v>53013631</v>
      </c>
      <c r="L202">
        <v>52200695</v>
      </c>
      <c r="M202">
        <v>51383521</v>
      </c>
      <c r="N202">
        <v>50561694</v>
      </c>
      <c r="O202">
        <v>49741704</v>
      </c>
      <c r="P202">
        <v>48939317</v>
      </c>
      <c r="Q202">
        <v>48162739</v>
      </c>
      <c r="R202">
        <v>47384351</v>
      </c>
      <c r="S202">
        <v>46607946</v>
      </c>
      <c r="T202">
        <v>45831223</v>
      </c>
      <c r="U202">
        <v>45054966</v>
      </c>
      <c r="V202">
        <v>44336325</v>
      </c>
      <c r="W202">
        <v>43620050</v>
      </c>
      <c r="X202">
        <v>42902521</v>
      </c>
      <c r="Y202">
        <v>42367388</v>
      </c>
      <c r="Z202">
        <v>42049135</v>
      </c>
      <c r="AA202">
        <v>41712214</v>
      </c>
      <c r="AB202">
        <v>41358307</v>
      </c>
      <c r="AC202">
        <v>40990219</v>
      </c>
      <c r="AD202">
        <v>40686607</v>
      </c>
      <c r="AE202">
        <v>40391011</v>
      </c>
      <c r="AF202">
        <v>40068987</v>
      </c>
      <c r="AG202">
        <v>39738044</v>
      </c>
      <c r="AH202">
        <v>39385579</v>
      </c>
      <c r="AI202">
        <v>39296740</v>
      </c>
      <c r="AJ202">
        <v>39454570</v>
      </c>
      <c r="AK202">
        <v>39550333</v>
      </c>
      <c r="AL202">
        <v>39573577</v>
      </c>
      <c r="AM202">
        <v>39534539</v>
      </c>
      <c r="AN202">
        <v>39492977</v>
      </c>
      <c r="AO202">
        <v>39509488</v>
      </c>
      <c r="AP202">
        <v>39459464</v>
      </c>
      <c r="AQ202">
        <v>39400200</v>
      </c>
      <c r="AR202">
        <v>39340949</v>
      </c>
      <c r="AS202">
        <v>39226747</v>
      </c>
      <c r="AT202">
        <v>39067982</v>
      </c>
      <c r="AU202">
        <v>38908465</v>
      </c>
      <c r="AV202">
        <v>38737139</v>
      </c>
      <c r="AW202">
        <v>38515491</v>
      </c>
      <c r="AX202">
        <v>38295904</v>
      </c>
      <c r="AY202">
        <v>38085510</v>
      </c>
      <c r="AZ202">
        <v>37896681</v>
      </c>
      <c r="BA202">
        <v>37767662</v>
      </c>
      <c r="BB202">
        <v>37686835</v>
      </c>
      <c r="BC202">
        <v>37635360</v>
      </c>
      <c r="BD202">
        <v>37587976</v>
      </c>
      <c r="BE202">
        <v>37552961</v>
      </c>
      <c r="BF202">
        <v>37538887</v>
      </c>
      <c r="BG202">
        <v>37525622</v>
      </c>
      <c r="BH202">
        <v>37502416</v>
      </c>
      <c r="BI202">
        <v>37453658</v>
      </c>
      <c r="BJ202">
        <v>37383237</v>
      </c>
      <c r="BL202" t="str">
        <f t="shared" si="3"/>
        <v>R</v>
      </c>
    </row>
    <row r="203" spans="1:64">
      <c r="A203" t="s">
        <v>130</v>
      </c>
      <c r="B203" t="s">
        <v>539</v>
      </c>
      <c r="C203" t="s">
        <v>129</v>
      </c>
      <c r="D203" t="s">
        <v>534</v>
      </c>
      <c r="E203" t="s">
        <v>533</v>
      </c>
      <c r="F203">
        <v>2857159</v>
      </c>
      <c r="G203">
        <v>2916580</v>
      </c>
      <c r="H203">
        <v>2967933</v>
      </c>
      <c r="I203">
        <v>3017144</v>
      </c>
      <c r="J203">
        <v>3072437</v>
      </c>
      <c r="K203">
        <v>3139761</v>
      </c>
      <c r="L203">
        <v>3221435</v>
      </c>
      <c r="M203">
        <v>3315665</v>
      </c>
      <c r="N203">
        <v>3419117</v>
      </c>
      <c r="O203">
        <v>3526677</v>
      </c>
      <c r="P203">
        <v>3634621</v>
      </c>
      <c r="Q203">
        <v>3739289</v>
      </c>
      <c r="R203">
        <v>3844629</v>
      </c>
      <c r="S203">
        <v>3952504</v>
      </c>
      <c r="T203">
        <v>4065293</v>
      </c>
      <c r="U203">
        <v>4184816</v>
      </c>
      <c r="V203">
        <v>4311340</v>
      </c>
      <c r="W203">
        <v>4444328</v>
      </c>
      <c r="X203">
        <v>4583955</v>
      </c>
      <c r="Y203">
        <v>4736760</v>
      </c>
      <c r="Z203">
        <v>4898023</v>
      </c>
      <c r="AA203">
        <v>5060655</v>
      </c>
      <c r="AB203">
        <v>5222925</v>
      </c>
      <c r="AC203">
        <v>5394472</v>
      </c>
      <c r="AD203">
        <v>5588517</v>
      </c>
      <c r="AE203">
        <v>5810613</v>
      </c>
      <c r="AF203">
        <v>6079151</v>
      </c>
      <c r="AG203">
        <v>6382195</v>
      </c>
      <c r="AH203">
        <v>6659689</v>
      </c>
      <c r="AI203">
        <v>6830548</v>
      </c>
      <c r="AJ203">
        <v>6843907</v>
      </c>
      <c r="AK203">
        <v>6664547</v>
      </c>
      <c r="AL203">
        <v>6280439</v>
      </c>
      <c r="AM203">
        <v>5839197</v>
      </c>
      <c r="AN203">
        <v>5495262</v>
      </c>
      <c r="AO203">
        <v>5344933</v>
      </c>
      <c r="AP203">
        <v>5419629</v>
      </c>
      <c r="AQ203">
        <v>5709302</v>
      </c>
      <c r="AR203">
        <v>6124811</v>
      </c>
      <c r="AS203">
        <v>6525326</v>
      </c>
      <c r="AT203">
        <v>6827787</v>
      </c>
      <c r="AU203">
        <v>7010944</v>
      </c>
      <c r="AV203">
        <v>7104086</v>
      </c>
      <c r="AW203">
        <v>7152779</v>
      </c>
      <c r="AX203">
        <v>7193553</v>
      </c>
      <c r="AY203">
        <v>7257949</v>
      </c>
      <c r="AZ203">
        <v>7349797</v>
      </c>
      <c r="BA203">
        <v>7455417</v>
      </c>
      <c r="BB203">
        <v>7569168</v>
      </c>
      <c r="BC203">
        <v>7683831</v>
      </c>
      <c r="BD203">
        <v>7792518</v>
      </c>
      <c r="BE203">
        <v>7895256</v>
      </c>
      <c r="BF203">
        <v>7995187</v>
      </c>
      <c r="BG203">
        <v>8092056</v>
      </c>
      <c r="BH203">
        <v>8186696</v>
      </c>
      <c r="BI203">
        <v>8278962</v>
      </c>
      <c r="BJ203">
        <v>8369070</v>
      </c>
      <c r="BL203" t="str">
        <f t="shared" si="3"/>
        <v>R</v>
      </c>
    </row>
    <row r="204" spans="1:64">
      <c r="A204" t="s">
        <v>128</v>
      </c>
      <c r="B204" t="s">
        <v>536</v>
      </c>
      <c r="C204" t="s">
        <v>127</v>
      </c>
      <c r="D204" t="s">
        <v>534</v>
      </c>
      <c r="E204" t="s">
        <v>533</v>
      </c>
      <c r="F204">
        <v>476156828</v>
      </c>
      <c r="G204">
        <v>485459013</v>
      </c>
      <c r="H204">
        <v>494778013</v>
      </c>
      <c r="I204">
        <v>504301328</v>
      </c>
      <c r="J204">
        <v>514257106</v>
      </c>
      <c r="K204">
        <v>524471221</v>
      </c>
      <c r="L204">
        <v>534998905</v>
      </c>
      <c r="M204">
        <v>545814617</v>
      </c>
      <c r="N204">
        <v>556925091</v>
      </c>
      <c r="O204">
        <v>568252232</v>
      </c>
      <c r="P204">
        <v>579795305</v>
      </c>
      <c r="Q204">
        <v>591288887</v>
      </c>
      <c r="R204">
        <v>602452353</v>
      </c>
      <c r="S204">
        <v>613879146</v>
      </c>
      <c r="T204">
        <v>625438583</v>
      </c>
      <c r="U204">
        <v>637117420</v>
      </c>
      <c r="V204">
        <v>649076974</v>
      </c>
      <c r="W204">
        <v>661279882</v>
      </c>
      <c r="X204">
        <v>673699308</v>
      </c>
      <c r="Y204">
        <v>686293247</v>
      </c>
      <c r="Z204">
        <v>699003507</v>
      </c>
      <c r="AA204">
        <v>712242182</v>
      </c>
      <c r="AB204">
        <v>726956813</v>
      </c>
      <c r="AC204">
        <v>741857092</v>
      </c>
      <c r="AD204">
        <v>756911045</v>
      </c>
      <c r="AE204">
        <v>772102470</v>
      </c>
      <c r="AF204">
        <v>787392437</v>
      </c>
      <c r="AG204">
        <v>802771103</v>
      </c>
      <c r="AH204">
        <v>818221265</v>
      </c>
      <c r="AI204">
        <v>833751047</v>
      </c>
      <c r="AJ204">
        <v>849359990</v>
      </c>
      <c r="AK204">
        <v>865195638</v>
      </c>
      <c r="AL204">
        <v>881402127</v>
      </c>
      <c r="AM204">
        <v>897606076</v>
      </c>
      <c r="AN204">
        <v>913724708</v>
      </c>
      <c r="AO204">
        <v>929722967</v>
      </c>
      <c r="AP204">
        <v>945524799</v>
      </c>
      <c r="AQ204">
        <v>961137587</v>
      </c>
      <c r="AR204">
        <v>976583777</v>
      </c>
      <c r="AS204">
        <v>991886788</v>
      </c>
      <c r="AT204">
        <v>1007058990</v>
      </c>
      <c r="AU204">
        <v>1021576165</v>
      </c>
      <c r="AV204">
        <v>1034942440</v>
      </c>
      <c r="AW204">
        <v>1047975121</v>
      </c>
      <c r="AX204">
        <v>1060553166</v>
      </c>
      <c r="AY204">
        <v>1072627066</v>
      </c>
      <c r="AZ204">
        <v>1084151012</v>
      </c>
      <c r="BA204">
        <v>1095134608</v>
      </c>
      <c r="BB204">
        <v>1105625072</v>
      </c>
      <c r="BC204">
        <v>1115721539</v>
      </c>
      <c r="BD204">
        <v>1125475361</v>
      </c>
      <c r="BE204">
        <v>1134881351</v>
      </c>
      <c r="BF204">
        <v>1143852632</v>
      </c>
      <c r="BG204">
        <v>1152403129</v>
      </c>
      <c r="BH204">
        <v>1160519586</v>
      </c>
      <c r="BI204">
        <v>1168177735</v>
      </c>
      <c r="BJ204">
        <v>1175414395</v>
      </c>
      <c r="BL204" t="str">
        <f t="shared" si="3"/>
        <v>S</v>
      </c>
    </row>
    <row r="205" spans="1:64">
      <c r="A205" t="s">
        <v>126</v>
      </c>
      <c r="B205" t="s">
        <v>539</v>
      </c>
      <c r="C205" t="s">
        <v>125</v>
      </c>
      <c r="D205" t="s">
        <v>534</v>
      </c>
      <c r="E205" t="s">
        <v>533</v>
      </c>
      <c r="F205">
        <v>2809496</v>
      </c>
      <c r="G205">
        <v>2853101</v>
      </c>
      <c r="H205">
        <v>2900519</v>
      </c>
      <c r="I205">
        <v>2935332</v>
      </c>
      <c r="J205">
        <v>2952752</v>
      </c>
      <c r="K205">
        <v>2965806</v>
      </c>
      <c r="L205">
        <v>2973916</v>
      </c>
      <c r="M205">
        <v>2978465</v>
      </c>
      <c r="N205">
        <v>2981758</v>
      </c>
      <c r="O205">
        <v>2987122</v>
      </c>
      <c r="P205">
        <v>2995877</v>
      </c>
      <c r="Q205">
        <v>3008522</v>
      </c>
      <c r="R205">
        <v>3023864</v>
      </c>
      <c r="S205">
        <v>3040679</v>
      </c>
      <c r="T205">
        <v>3056409</v>
      </c>
      <c r="U205">
        <v>3094129</v>
      </c>
      <c r="V205">
        <v>3135498</v>
      </c>
      <c r="W205">
        <v>3175671</v>
      </c>
      <c r="X205">
        <v>3218051</v>
      </c>
      <c r="Y205">
        <v>3267486</v>
      </c>
      <c r="Z205">
        <v>3325440</v>
      </c>
      <c r="AA205">
        <v>3391868</v>
      </c>
      <c r="AB205">
        <v>3461032</v>
      </c>
      <c r="AC205">
        <v>3525269</v>
      </c>
      <c r="AD205">
        <v>3575695</v>
      </c>
      <c r="AE205">
        <v>3607619</v>
      </c>
      <c r="AF205">
        <v>3619812</v>
      </c>
      <c r="AG205">
        <v>3691115</v>
      </c>
      <c r="AH205">
        <v>3748341</v>
      </c>
      <c r="AI205">
        <v>3792456</v>
      </c>
      <c r="AJ205">
        <v>3823250</v>
      </c>
      <c r="AK205">
        <v>3841985</v>
      </c>
      <c r="AL205">
        <v>3849238</v>
      </c>
      <c r="AM205">
        <v>3895926</v>
      </c>
      <c r="AN205">
        <v>3949885</v>
      </c>
      <c r="AO205">
        <v>3996355</v>
      </c>
      <c r="AP205">
        <v>4034850</v>
      </c>
      <c r="AQ205">
        <v>4067498</v>
      </c>
      <c r="AR205">
        <v>4099166</v>
      </c>
      <c r="AS205">
        <v>4136812</v>
      </c>
      <c r="AT205">
        <v>4184424</v>
      </c>
      <c r="AU205">
        <v>4244315</v>
      </c>
      <c r="AV205">
        <v>4314666</v>
      </c>
      <c r="AW205">
        <v>4391736</v>
      </c>
      <c r="AX205">
        <v>4470632</v>
      </c>
      <c r="AY205">
        <v>4547094</v>
      </c>
      <c r="AZ205">
        <v>4619737</v>
      </c>
      <c r="BA205">
        <v>4690160</v>
      </c>
      <c r="BB205">
        <v>4760391</v>
      </c>
      <c r="BC205">
        <v>4834528</v>
      </c>
      <c r="BD205">
        <v>4913584</v>
      </c>
      <c r="BE205">
        <v>4998694</v>
      </c>
      <c r="BF205">
        <v>5087204</v>
      </c>
      <c r="BG205">
        <v>5174705</v>
      </c>
      <c r="BH205">
        <v>5254818</v>
      </c>
      <c r="BI205">
        <v>5323690</v>
      </c>
      <c r="BJ205">
        <v>5380034</v>
      </c>
      <c r="BL205" t="str">
        <f t="shared" si="3"/>
        <v>S</v>
      </c>
    </row>
    <row r="206" spans="1:64">
      <c r="A206" t="s">
        <v>124</v>
      </c>
      <c r="B206" t="s">
        <v>539</v>
      </c>
      <c r="C206" t="s">
        <v>123</v>
      </c>
      <c r="D206" t="s">
        <v>534</v>
      </c>
      <c r="E206" t="s">
        <v>533</v>
      </c>
      <c r="F206">
        <v>6733760</v>
      </c>
      <c r="G206">
        <v>6896814</v>
      </c>
      <c r="H206">
        <v>7064677</v>
      </c>
      <c r="I206">
        <v>7237343</v>
      </c>
      <c r="J206">
        <v>7414802</v>
      </c>
      <c r="K206">
        <v>7597272</v>
      </c>
      <c r="L206">
        <v>7784816</v>
      </c>
      <c r="M206">
        <v>7977441</v>
      </c>
      <c r="N206">
        <v>8174874</v>
      </c>
      <c r="O206">
        <v>8376835</v>
      </c>
      <c r="P206">
        <v>8582855</v>
      </c>
      <c r="Q206">
        <v>8792455</v>
      </c>
      <c r="R206">
        <v>9005665</v>
      </c>
      <c r="S206">
        <v>9239855</v>
      </c>
      <c r="T206">
        <v>9533732</v>
      </c>
      <c r="U206">
        <v>9843672</v>
      </c>
      <c r="V206">
        <v>10170523</v>
      </c>
      <c r="W206">
        <v>10513207</v>
      </c>
      <c r="X206">
        <v>10869539</v>
      </c>
      <c r="Y206">
        <v>11236568</v>
      </c>
      <c r="Z206">
        <v>11611922</v>
      </c>
      <c r="AA206">
        <v>11996871</v>
      </c>
      <c r="AB206">
        <v>12391241</v>
      </c>
      <c r="AC206">
        <v>12741053</v>
      </c>
      <c r="AD206">
        <v>13009440</v>
      </c>
      <c r="AE206">
        <v>13262686</v>
      </c>
      <c r="AF206">
        <v>13494561</v>
      </c>
      <c r="AG206">
        <v>13707356</v>
      </c>
      <c r="AH206">
        <v>13915042</v>
      </c>
      <c r="AI206">
        <v>14137345</v>
      </c>
      <c r="AJ206">
        <v>14383365</v>
      </c>
      <c r="AK206">
        <v>14658967</v>
      </c>
      <c r="AL206">
        <v>14951666</v>
      </c>
      <c r="AM206">
        <v>15295817</v>
      </c>
      <c r="AN206">
        <v>15834769</v>
      </c>
      <c r="AO206">
        <v>16334112</v>
      </c>
      <c r="AP206">
        <v>16784216</v>
      </c>
      <c r="AQ206">
        <v>17193473</v>
      </c>
      <c r="AR206">
        <v>17580995</v>
      </c>
      <c r="AS206">
        <v>17975185</v>
      </c>
      <c r="AT206">
        <v>18395474</v>
      </c>
      <c r="AU206">
        <v>18849465</v>
      </c>
      <c r="AV206">
        <v>19329740</v>
      </c>
      <c r="AW206">
        <v>19823931</v>
      </c>
      <c r="AX206">
        <v>20313294</v>
      </c>
      <c r="AY206">
        <v>20785171</v>
      </c>
      <c r="AZ206">
        <v>21235838</v>
      </c>
      <c r="BA206">
        <v>21672551</v>
      </c>
      <c r="BB206">
        <v>22106876</v>
      </c>
      <c r="BC206">
        <v>22549280</v>
      </c>
      <c r="BD206">
        <v>23011086</v>
      </c>
      <c r="BE206">
        <v>23495986</v>
      </c>
      <c r="BF206">
        <v>24000060</v>
      </c>
      <c r="BG206">
        <v>24519935</v>
      </c>
      <c r="BH206">
        <v>25049295</v>
      </c>
      <c r="BI206">
        <v>25582527</v>
      </c>
      <c r="BJ206">
        <v>26119256</v>
      </c>
      <c r="BL206" t="str">
        <f t="shared" si="3"/>
        <v>S</v>
      </c>
    </row>
    <row r="207" spans="1:64">
      <c r="A207" t="s">
        <v>122</v>
      </c>
      <c r="B207" t="s">
        <v>539</v>
      </c>
      <c r="C207" t="s">
        <v>121</v>
      </c>
      <c r="D207" t="s">
        <v>534</v>
      </c>
      <c r="E207" t="s">
        <v>533</v>
      </c>
      <c r="F207">
        <v>2469197</v>
      </c>
      <c r="G207">
        <v>2516121</v>
      </c>
      <c r="H207">
        <v>2563754</v>
      </c>
      <c r="I207">
        <v>2612249</v>
      </c>
      <c r="J207">
        <v>2661711</v>
      </c>
      <c r="K207">
        <v>2712401</v>
      </c>
      <c r="L207">
        <v>2763964</v>
      </c>
      <c r="M207">
        <v>2816185</v>
      </c>
      <c r="N207">
        <v>2869399</v>
      </c>
      <c r="O207">
        <v>2924111</v>
      </c>
      <c r="P207">
        <v>2980253</v>
      </c>
      <c r="Q207">
        <v>3040324</v>
      </c>
      <c r="R207">
        <v>3101920</v>
      </c>
      <c r="S207">
        <v>3163006</v>
      </c>
      <c r="T207">
        <v>3220599</v>
      </c>
      <c r="U207">
        <v>3273052</v>
      </c>
      <c r="V207">
        <v>3323844</v>
      </c>
      <c r="W207">
        <v>3387835</v>
      </c>
      <c r="X207">
        <v>3451361</v>
      </c>
      <c r="Y207">
        <v>3518553</v>
      </c>
      <c r="Z207">
        <v>3592212</v>
      </c>
      <c r="AA207">
        <v>3673201</v>
      </c>
      <c r="AB207">
        <v>3760658</v>
      </c>
      <c r="AC207">
        <v>3853561</v>
      </c>
      <c r="AD207">
        <v>3950263</v>
      </c>
      <c r="AE207">
        <v>4049784</v>
      </c>
      <c r="AF207">
        <v>4151503</v>
      </c>
      <c r="AG207">
        <v>4255533</v>
      </c>
      <c r="AH207">
        <v>4363302</v>
      </c>
      <c r="AI207">
        <v>4488254</v>
      </c>
      <c r="AJ207">
        <v>4616482</v>
      </c>
      <c r="AK207">
        <v>4748261</v>
      </c>
      <c r="AL207">
        <v>4883036</v>
      </c>
      <c r="AM207">
        <v>5018560</v>
      </c>
      <c r="AN207">
        <v>5151908</v>
      </c>
      <c r="AO207">
        <v>5281201</v>
      </c>
      <c r="AP207">
        <v>5405535</v>
      </c>
      <c r="AQ207">
        <v>5526194</v>
      </c>
      <c r="AR207">
        <v>5645856</v>
      </c>
      <c r="AS207">
        <v>5768282</v>
      </c>
      <c r="AT207">
        <v>5896331</v>
      </c>
      <c r="AU207">
        <v>6031039</v>
      </c>
      <c r="AV207">
        <v>6171993</v>
      </c>
      <c r="AW207">
        <v>6319147</v>
      </c>
      <c r="AX207">
        <v>6470252</v>
      </c>
      <c r="AY207">
        <v>6624858</v>
      </c>
      <c r="AZ207">
        <v>6782549</v>
      </c>
      <c r="BA207">
        <v>6943894</v>
      </c>
      <c r="BB207">
        <v>7110025</v>
      </c>
      <c r="BC207">
        <v>7282419</v>
      </c>
      <c r="BD207">
        <v>7461705</v>
      </c>
      <c r="BE207">
        <v>7648422</v>
      </c>
      <c r="BF207">
        <v>7841013</v>
      </c>
      <c r="BG207">
        <v>8037427</v>
      </c>
      <c r="BH207">
        <v>8234117</v>
      </c>
      <c r="BI207">
        <v>8428902</v>
      </c>
      <c r="BJ207">
        <v>8620486</v>
      </c>
      <c r="BL207" t="str">
        <f t="shared" si="3"/>
        <v>S</v>
      </c>
    </row>
    <row r="208" spans="1:64">
      <c r="A208" t="s">
        <v>120</v>
      </c>
      <c r="B208" t="s">
        <v>539</v>
      </c>
      <c r="C208" t="s">
        <v>119</v>
      </c>
      <c r="D208" t="s">
        <v>534</v>
      </c>
      <c r="E208" t="s">
        <v>533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L208" t="str">
        <f t="shared" si="3"/>
        <v>S</v>
      </c>
    </row>
    <row r="209" spans="1:64">
      <c r="A209" t="s">
        <v>118</v>
      </c>
      <c r="B209" t="s">
        <v>539</v>
      </c>
      <c r="C209" t="s">
        <v>117</v>
      </c>
      <c r="D209" t="s">
        <v>534</v>
      </c>
      <c r="E209" t="s">
        <v>533</v>
      </c>
      <c r="F209">
        <v>111067</v>
      </c>
      <c r="G209">
        <v>114066</v>
      </c>
      <c r="H209">
        <v>117159</v>
      </c>
      <c r="I209">
        <v>120340</v>
      </c>
      <c r="J209">
        <v>123588</v>
      </c>
      <c r="K209">
        <v>126932</v>
      </c>
      <c r="L209">
        <v>130338</v>
      </c>
      <c r="M209">
        <v>133828</v>
      </c>
      <c r="N209">
        <v>137490</v>
      </c>
      <c r="O209">
        <v>141447</v>
      </c>
      <c r="P209">
        <v>145997</v>
      </c>
      <c r="Q209">
        <v>151323</v>
      </c>
      <c r="R209">
        <v>157066</v>
      </c>
      <c r="S209">
        <v>163134</v>
      </c>
      <c r="T209">
        <v>169407</v>
      </c>
      <c r="U209">
        <v>175793</v>
      </c>
      <c r="V209">
        <v>182039</v>
      </c>
      <c r="W209">
        <v>188010</v>
      </c>
      <c r="X209">
        <v>194019</v>
      </c>
      <c r="Y209">
        <v>200083</v>
      </c>
      <c r="Z209">
        <v>206218</v>
      </c>
      <c r="AA209">
        <v>212420</v>
      </c>
      <c r="AB209">
        <v>218669</v>
      </c>
      <c r="AC209">
        <v>224913</v>
      </c>
      <c r="AD209">
        <v>231076</v>
      </c>
      <c r="AE209">
        <v>237132</v>
      </c>
      <c r="AF209">
        <v>243044</v>
      </c>
      <c r="AG209">
        <v>249252</v>
      </c>
      <c r="AH209">
        <v>255740</v>
      </c>
      <c r="AI209">
        <v>262356</v>
      </c>
      <c r="AJ209">
        <v>269190</v>
      </c>
      <c r="AK209">
        <v>276265</v>
      </c>
      <c r="AL209">
        <v>283545</v>
      </c>
      <c r="AM209">
        <v>291043</v>
      </c>
      <c r="AN209">
        <v>298720</v>
      </c>
      <c r="AO209">
        <v>306548</v>
      </c>
      <c r="AP209">
        <v>314533</v>
      </c>
      <c r="AQ209">
        <v>322666</v>
      </c>
      <c r="AR209">
        <v>330933</v>
      </c>
      <c r="AS209">
        <v>339316</v>
      </c>
      <c r="AT209">
        <v>347363</v>
      </c>
      <c r="AU209">
        <v>355185</v>
      </c>
      <c r="AV209">
        <v>363022</v>
      </c>
      <c r="AW209">
        <v>370814</v>
      </c>
      <c r="AX209">
        <v>378516</v>
      </c>
      <c r="AY209">
        <v>386095</v>
      </c>
      <c r="AZ209">
        <v>393519</v>
      </c>
      <c r="BA209">
        <v>400790</v>
      </c>
      <c r="BB209">
        <v>407930</v>
      </c>
      <c r="BC209">
        <v>414984</v>
      </c>
      <c r="BD209">
        <v>421979</v>
      </c>
      <c r="BE209">
        <v>428961</v>
      </c>
      <c r="BF209">
        <v>435908</v>
      </c>
      <c r="BG209">
        <v>442803</v>
      </c>
      <c r="BH209">
        <v>449607</v>
      </c>
      <c r="BI209">
        <v>456303</v>
      </c>
      <c r="BJ209">
        <v>462877</v>
      </c>
      <c r="BL209" t="str">
        <f t="shared" si="3"/>
        <v>S</v>
      </c>
    </row>
    <row r="210" spans="1:64">
      <c r="A210" t="s">
        <v>116</v>
      </c>
      <c r="B210" t="s">
        <v>539</v>
      </c>
      <c r="C210" t="s">
        <v>115</v>
      </c>
      <c r="D210" t="s">
        <v>534</v>
      </c>
      <c r="E210" t="s">
        <v>533</v>
      </c>
      <c r="F210">
        <v>1898515</v>
      </c>
      <c r="G210">
        <v>1912207</v>
      </c>
      <c r="H210">
        <v>1926635</v>
      </c>
      <c r="I210">
        <v>1941276</v>
      </c>
      <c r="J210">
        <v>1955177</v>
      </c>
      <c r="K210">
        <v>1969261</v>
      </c>
      <c r="L210">
        <v>1983387</v>
      </c>
      <c r="M210">
        <v>1997753</v>
      </c>
      <c r="N210">
        <v>2012756</v>
      </c>
      <c r="O210">
        <v>2029047</v>
      </c>
      <c r="P210">
        <v>2046951</v>
      </c>
      <c r="Q210">
        <v>2066556</v>
      </c>
      <c r="R210">
        <v>2087641</v>
      </c>
      <c r="S210">
        <v>2109974</v>
      </c>
      <c r="T210">
        <v>2133041</v>
      </c>
      <c r="U210">
        <v>2163704</v>
      </c>
      <c r="V210">
        <v>2201040</v>
      </c>
      <c r="W210">
        <v>2239689</v>
      </c>
      <c r="X210">
        <v>2279475</v>
      </c>
      <c r="Y210">
        <v>2320240</v>
      </c>
      <c r="Z210">
        <v>2361900</v>
      </c>
      <c r="AA210">
        <v>2403150</v>
      </c>
      <c r="AB210">
        <v>2443807</v>
      </c>
      <c r="AC210">
        <v>2485888</v>
      </c>
      <c r="AD210">
        <v>2532100</v>
      </c>
      <c r="AE210">
        <v>2583808</v>
      </c>
      <c r="AF210">
        <v>2647742</v>
      </c>
      <c r="AG210">
        <v>2721182</v>
      </c>
      <c r="AH210">
        <v>2791345</v>
      </c>
      <c r="AI210">
        <v>2846336</v>
      </c>
      <c r="AJ210">
        <v>2878338</v>
      </c>
      <c r="AK210">
        <v>2884915</v>
      </c>
      <c r="AL210">
        <v>2870807</v>
      </c>
      <c r="AM210">
        <v>2844756</v>
      </c>
      <c r="AN210">
        <v>2818965</v>
      </c>
      <c r="AO210">
        <v>2803042</v>
      </c>
      <c r="AP210">
        <v>2797788</v>
      </c>
      <c r="AQ210">
        <v>2802636</v>
      </c>
      <c r="AR210">
        <v>2823601</v>
      </c>
      <c r="AS210">
        <v>2867531</v>
      </c>
      <c r="AT210">
        <v>2938221</v>
      </c>
      <c r="AU210">
        <v>3039357</v>
      </c>
      <c r="AV210">
        <v>3167215</v>
      </c>
      <c r="AW210">
        <v>3309409</v>
      </c>
      <c r="AX210">
        <v>3448984</v>
      </c>
      <c r="AY210">
        <v>3573832</v>
      </c>
      <c r="AZ210">
        <v>3679061</v>
      </c>
      <c r="BA210">
        <v>3767817</v>
      </c>
      <c r="BB210">
        <v>3844418</v>
      </c>
      <c r="BC210">
        <v>3916337</v>
      </c>
      <c r="BD210">
        <v>3988841</v>
      </c>
      <c r="BE210">
        <v>4062422</v>
      </c>
      <c r="BF210">
        <v>4135104</v>
      </c>
      <c r="BG210">
        <v>4206824</v>
      </c>
      <c r="BH210">
        <v>4277371</v>
      </c>
      <c r="BI210">
        <v>4346412</v>
      </c>
      <c r="BJ210">
        <v>4414194</v>
      </c>
      <c r="BL210" t="str">
        <f t="shared" si="3"/>
        <v>S</v>
      </c>
    </row>
    <row r="211" spans="1:64">
      <c r="A211" t="s">
        <v>114</v>
      </c>
      <c r="B211" t="s">
        <v>539</v>
      </c>
      <c r="C211" t="s">
        <v>113</v>
      </c>
      <c r="D211" t="s">
        <v>534</v>
      </c>
      <c r="E211" t="s">
        <v>533</v>
      </c>
      <c r="F211">
        <v>1703465</v>
      </c>
      <c r="G211">
        <v>1748138</v>
      </c>
      <c r="H211">
        <v>1797294</v>
      </c>
      <c r="I211">
        <v>1848377</v>
      </c>
      <c r="J211">
        <v>1900644</v>
      </c>
      <c r="K211">
        <v>1953606</v>
      </c>
      <c r="L211">
        <v>2006920</v>
      </c>
      <c r="M211">
        <v>2060471</v>
      </c>
      <c r="N211">
        <v>2114293</v>
      </c>
      <c r="O211">
        <v>2168526</v>
      </c>
      <c r="P211">
        <v>2223095</v>
      </c>
      <c r="Q211">
        <v>2277775</v>
      </c>
      <c r="R211">
        <v>2317043</v>
      </c>
      <c r="S211">
        <v>2355083</v>
      </c>
      <c r="T211">
        <v>2391447</v>
      </c>
      <c r="U211">
        <v>2425887</v>
      </c>
      <c r="V211">
        <v>2458291</v>
      </c>
      <c r="W211">
        <v>2488647</v>
      </c>
      <c r="X211">
        <v>2516482</v>
      </c>
      <c r="Y211">
        <v>2541218</v>
      </c>
      <c r="Z211">
        <v>2562537</v>
      </c>
      <c r="AA211">
        <v>2580422</v>
      </c>
      <c r="AB211">
        <v>2595082</v>
      </c>
      <c r="AC211">
        <v>2607243</v>
      </c>
      <c r="AD211">
        <v>2617826</v>
      </c>
      <c r="AE211">
        <v>2627569</v>
      </c>
      <c r="AF211">
        <v>2636407</v>
      </c>
      <c r="AG211">
        <v>2644406</v>
      </c>
      <c r="AH211">
        <v>2651967</v>
      </c>
      <c r="AI211">
        <v>2659715</v>
      </c>
      <c r="AJ211">
        <v>2667798</v>
      </c>
      <c r="AK211">
        <v>2676432</v>
      </c>
      <c r="AL211">
        <v>2685315</v>
      </c>
      <c r="AM211">
        <v>2661349</v>
      </c>
      <c r="AN211">
        <v>2624034</v>
      </c>
      <c r="AO211">
        <v>2582965</v>
      </c>
      <c r="AP211">
        <v>2537960</v>
      </c>
      <c r="AQ211">
        <v>2489855</v>
      </c>
      <c r="AR211">
        <v>2438614</v>
      </c>
      <c r="AS211">
        <v>2425783</v>
      </c>
      <c r="AT211">
        <v>2410890</v>
      </c>
      <c r="AU211">
        <v>2394041</v>
      </c>
      <c r="AV211">
        <v>2375290</v>
      </c>
      <c r="AW211">
        <v>2355114</v>
      </c>
      <c r="AX211">
        <v>2333881</v>
      </c>
      <c r="AY211">
        <v>2312227</v>
      </c>
      <c r="AZ211">
        <v>2290136</v>
      </c>
      <c r="BA211">
        <v>2267737</v>
      </c>
      <c r="BB211">
        <v>2245413</v>
      </c>
      <c r="BC211">
        <v>2223351</v>
      </c>
      <c r="BD211">
        <v>2201635</v>
      </c>
      <c r="BE211">
        <v>2180400</v>
      </c>
      <c r="BF211">
        <v>2159581</v>
      </c>
      <c r="BG211">
        <v>2139328</v>
      </c>
      <c r="BH211">
        <v>2119587</v>
      </c>
      <c r="BI211">
        <v>2100414</v>
      </c>
      <c r="BJ211">
        <v>2081767</v>
      </c>
      <c r="BL211" t="str">
        <f t="shared" si="3"/>
        <v>E</v>
      </c>
    </row>
    <row r="212" spans="1:64">
      <c r="A212" t="s">
        <v>112</v>
      </c>
      <c r="B212" t="s">
        <v>539</v>
      </c>
      <c r="C212" t="s">
        <v>111</v>
      </c>
      <c r="D212" t="s">
        <v>534</v>
      </c>
      <c r="E212" t="s">
        <v>533</v>
      </c>
      <c r="F212">
        <v>7868</v>
      </c>
      <c r="G212">
        <v>7894</v>
      </c>
      <c r="H212">
        <v>7921</v>
      </c>
      <c r="I212">
        <v>7944</v>
      </c>
      <c r="J212">
        <v>7953</v>
      </c>
      <c r="K212">
        <v>7953</v>
      </c>
      <c r="L212">
        <v>7938</v>
      </c>
      <c r="M212">
        <v>7915</v>
      </c>
      <c r="N212">
        <v>7870</v>
      </c>
      <c r="O212">
        <v>7797</v>
      </c>
      <c r="P212">
        <v>7693</v>
      </c>
      <c r="Q212">
        <v>7281</v>
      </c>
      <c r="R212">
        <v>6847</v>
      </c>
      <c r="S212">
        <v>6415</v>
      </c>
      <c r="T212">
        <v>6004</v>
      </c>
      <c r="U212">
        <v>5628</v>
      </c>
      <c r="V212">
        <v>5282</v>
      </c>
      <c r="W212">
        <v>4949</v>
      </c>
      <c r="X212">
        <v>4627</v>
      </c>
      <c r="Y212">
        <v>4316</v>
      </c>
      <c r="Z212">
        <v>4009</v>
      </c>
      <c r="AA212">
        <v>3713</v>
      </c>
      <c r="AB212">
        <v>3427</v>
      </c>
      <c r="AC212">
        <v>3156</v>
      </c>
      <c r="AD212">
        <v>2898</v>
      </c>
      <c r="AE212">
        <v>2659</v>
      </c>
      <c r="AF212">
        <v>2436</v>
      </c>
      <c r="AG212">
        <v>2228</v>
      </c>
      <c r="AH212">
        <v>2253</v>
      </c>
      <c r="AI212">
        <v>2279</v>
      </c>
      <c r="AJ212">
        <v>2308</v>
      </c>
      <c r="AK212">
        <v>2341</v>
      </c>
      <c r="AL212">
        <v>2376</v>
      </c>
      <c r="AM212">
        <v>2303</v>
      </c>
      <c r="AN212">
        <v>2230</v>
      </c>
      <c r="AO212">
        <v>2157</v>
      </c>
      <c r="AP212">
        <v>2083</v>
      </c>
      <c r="AQ212">
        <v>2009</v>
      </c>
      <c r="AR212">
        <v>1936</v>
      </c>
      <c r="AS212">
        <v>1866</v>
      </c>
      <c r="AT212">
        <v>1799</v>
      </c>
      <c r="AU212">
        <v>1735</v>
      </c>
      <c r="AV212">
        <v>1708</v>
      </c>
      <c r="AW212">
        <v>1717</v>
      </c>
      <c r="AX212">
        <v>1730</v>
      </c>
      <c r="AY212">
        <v>1749</v>
      </c>
      <c r="AZ212">
        <v>1768</v>
      </c>
      <c r="BA212">
        <v>1785</v>
      </c>
      <c r="BB212">
        <v>1804</v>
      </c>
      <c r="BC212">
        <v>1822</v>
      </c>
      <c r="BD212">
        <v>1840</v>
      </c>
      <c r="BE212">
        <v>1857</v>
      </c>
      <c r="BF212">
        <v>1876</v>
      </c>
      <c r="BG212">
        <v>1892</v>
      </c>
      <c r="BH212">
        <v>1905</v>
      </c>
      <c r="BI212">
        <v>1915</v>
      </c>
      <c r="BJ212">
        <v>1920</v>
      </c>
      <c r="BL212" t="str">
        <f t="shared" si="3"/>
        <v>S</v>
      </c>
    </row>
    <row r="213" spans="1:64">
      <c r="A213" t="s">
        <v>110</v>
      </c>
      <c r="B213" t="s">
        <v>539</v>
      </c>
      <c r="C213" t="s">
        <v>109</v>
      </c>
      <c r="D213" t="s">
        <v>534</v>
      </c>
      <c r="E213" t="s">
        <v>533</v>
      </c>
      <c r="F213">
        <v>2278837</v>
      </c>
      <c r="G213">
        <v>2312202</v>
      </c>
      <c r="H213">
        <v>2346144</v>
      </c>
      <c r="I213">
        <v>2380868</v>
      </c>
      <c r="J213">
        <v>2417317</v>
      </c>
      <c r="K213">
        <v>2455854</v>
      </c>
      <c r="L213">
        <v>2499758</v>
      </c>
      <c r="M213">
        <v>2549865</v>
      </c>
      <c r="N213">
        <v>2599234</v>
      </c>
      <c r="O213">
        <v>2638457</v>
      </c>
      <c r="P213">
        <v>2663397</v>
      </c>
      <c r="Q213">
        <v>2663439</v>
      </c>
      <c r="R213">
        <v>2646751</v>
      </c>
      <c r="S213">
        <v>2649595</v>
      </c>
      <c r="T213">
        <v>2719540</v>
      </c>
      <c r="U213">
        <v>2890916</v>
      </c>
      <c r="V213">
        <v>3185017</v>
      </c>
      <c r="W213">
        <v>3572296</v>
      </c>
      <c r="X213">
        <v>3995475</v>
      </c>
      <c r="Y213">
        <v>4375490</v>
      </c>
      <c r="Z213">
        <v>4657233</v>
      </c>
      <c r="AA213">
        <v>4820170</v>
      </c>
      <c r="AB213">
        <v>4884201</v>
      </c>
      <c r="AC213">
        <v>4883896</v>
      </c>
      <c r="AD213">
        <v>4871737</v>
      </c>
      <c r="AE213">
        <v>4885485</v>
      </c>
      <c r="AF213">
        <v>4935973</v>
      </c>
      <c r="AG213">
        <v>5009035</v>
      </c>
      <c r="AH213">
        <v>5089581</v>
      </c>
      <c r="AI213">
        <v>5159105</v>
      </c>
      <c r="AJ213">
        <v>5203442</v>
      </c>
      <c r="AK213">
        <v>5218633</v>
      </c>
      <c r="AL213">
        <v>5215097</v>
      </c>
      <c r="AM213">
        <v>5210402</v>
      </c>
      <c r="AN213">
        <v>5227847</v>
      </c>
      <c r="AO213">
        <v>5283631</v>
      </c>
      <c r="AP213">
        <v>5383793</v>
      </c>
      <c r="AQ213">
        <v>5521521</v>
      </c>
      <c r="AR213">
        <v>5684175</v>
      </c>
      <c r="AS213">
        <v>5853193</v>
      </c>
      <c r="AT213">
        <v>6015433</v>
      </c>
      <c r="AU213">
        <v>6167527</v>
      </c>
      <c r="AV213">
        <v>6313307</v>
      </c>
      <c r="AW213">
        <v>6455529</v>
      </c>
      <c r="AX213">
        <v>6599827</v>
      </c>
      <c r="AY213">
        <v>6750212</v>
      </c>
      <c r="AZ213">
        <v>6906776</v>
      </c>
      <c r="BA213">
        <v>7067571</v>
      </c>
      <c r="BB213">
        <v>7231542</v>
      </c>
      <c r="BC213">
        <v>7396757</v>
      </c>
      <c r="BD213">
        <v>7562313</v>
      </c>
      <c r="BE213">
        <v>7727896</v>
      </c>
      <c r="BF213">
        <v>7894013</v>
      </c>
      <c r="BG213">
        <v>8061686</v>
      </c>
      <c r="BH213">
        <v>8232466</v>
      </c>
      <c r="BI213">
        <v>8407325</v>
      </c>
      <c r="BJ213">
        <v>8586502</v>
      </c>
      <c r="BL213" t="str">
        <f t="shared" si="3"/>
        <v>S</v>
      </c>
    </row>
    <row r="214" spans="1:64">
      <c r="A214" t="s">
        <v>108</v>
      </c>
      <c r="B214" t="s">
        <v>539</v>
      </c>
      <c r="C214" t="s">
        <v>107</v>
      </c>
      <c r="D214" t="s">
        <v>534</v>
      </c>
      <c r="E214" t="s">
        <v>533</v>
      </c>
      <c r="AJ214">
        <v>3763187</v>
      </c>
      <c r="AK214">
        <v>3739484</v>
      </c>
      <c r="AL214">
        <v>3743919</v>
      </c>
      <c r="AM214">
        <v>3749101</v>
      </c>
      <c r="AN214">
        <v>3745499</v>
      </c>
      <c r="AO214">
        <v>3672067</v>
      </c>
      <c r="AP214">
        <v>3647857</v>
      </c>
      <c r="AQ214">
        <v>3617302</v>
      </c>
      <c r="AR214">
        <v>3583252</v>
      </c>
      <c r="AS214">
        <v>3550096</v>
      </c>
      <c r="AT214">
        <v>3518552</v>
      </c>
      <c r="AU214">
        <v>3492398</v>
      </c>
      <c r="AV214">
        <v>3469091</v>
      </c>
      <c r="AW214">
        <v>3441670</v>
      </c>
      <c r="AX214">
        <v>3413723</v>
      </c>
      <c r="AY214">
        <v>3383615</v>
      </c>
      <c r="AZ214">
        <v>3350548</v>
      </c>
      <c r="BA214">
        <v>3317282</v>
      </c>
      <c r="BB214">
        <v>3299515</v>
      </c>
      <c r="BC214">
        <v>3282723</v>
      </c>
      <c r="BD214">
        <v>3265980</v>
      </c>
      <c r="BE214">
        <v>3236681</v>
      </c>
      <c r="BF214">
        <v>3217483</v>
      </c>
      <c r="BG214">
        <v>3197137</v>
      </c>
      <c r="BH214">
        <v>3176315</v>
      </c>
      <c r="BI214">
        <v>3153685</v>
      </c>
      <c r="BJ214">
        <v>3128692</v>
      </c>
      <c r="BL214" t="str">
        <f t="shared" si="3"/>
        <v>S</v>
      </c>
    </row>
    <row r="215" spans="1:64">
      <c r="A215" t="s">
        <v>106</v>
      </c>
      <c r="B215" t="s">
        <v>536</v>
      </c>
      <c r="C215" t="s">
        <v>105</v>
      </c>
      <c r="D215" t="s">
        <v>534</v>
      </c>
      <c r="E215" t="s">
        <v>533</v>
      </c>
      <c r="F215">
        <v>195050526</v>
      </c>
      <c r="G215">
        <v>198961812</v>
      </c>
      <c r="H215">
        <v>203010505</v>
      </c>
      <c r="I215">
        <v>207160697</v>
      </c>
      <c r="J215">
        <v>211413624</v>
      </c>
      <c r="K215">
        <v>215777036</v>
      </c>
      <c r="L215">
        <v>220291389</v>
      </c>
      <c r="M215">
        <v>224929768</v>
      </c>
      <c r="N215">
        <v>229693403</v>
      </c>
      <c r="O215">
        <v>234584960</v>
      </c>
      <c r="P215">
        <v>239667626</v>
      </c>
      <c r="Q215">
        <v>244820279</v>
      </c>
      <c r="R215">
        <v>250101704</v>
      </c>
      <c r="S215">
        <v>255557107</v>
      </c>
      <c r="T215">
        <v>261213947</v>
      </c>
      <c r="U215">
        <v>267042130</v>
      </c>
      <c r="V215">
        <v>273030616</v>
      </c>
      <c r="W215">
        <v>279245595</v>
      </c>
      <c r="X215">
        <v>285632992</v>
      </c>
      <c r="Y215">
        <v>292408526</v>
      </c>
      <c r="Z215">
        <v>299440808</v>
      </c>
      <c r="AA215">
        <v>306479776</v>
      </c>
      <c r="AB215">
        <v>313666615</v>
      </c>
      <c r="AC215">
        <v>320934266</v>
      </c>
      <c r="AD215">
        <v>328210405</v>
      </c>
      <c r="AE215">
        <v>335458448</v>
      </c>
      <c r="AF215">
        <v>342750439</v>
      </c>
      <c r="AG215">
        <v>350169111</v>
      </c>
      <c r="AH215">
        <v>357686345</v>
      </c>
      <c r="AI215">
        <v>365314569</v>
      </c>
      <c r="AJ215">
        <v>372920182</v>
      </c>
      <c r="AK215">
        <v>381073495</v>
      </c>
      <c r="AL215">
        <v>389423335</v>
      </c>
      <c r="AM215">
        <v>397943727</v>
      </c>
      <c r="AN215">
        <v>406860476</v>
      </c>
      <c r="AO215">
        <v>415937301</v>
      </c>
      <c r="AP215">
        <v>425156786</v>
      </c>
      <c r="AQ215">
        <v>434465173</v>
      </c>
      <c r="AR215">
        <v>443986860</v>
      </c>
      <c r="AS215">
        <v>453683330</v>
      </c>
      <c r="AT215">
        <v>463571333</v>
      </c>
      <c r="AU215">
        <v>473151332</v>
      </c>
      <c r="AV215">
        <v>482920249.88287199</v>
      </c>
      <c r="AW215">
        <v>492872129.89892697</v>
      </c>
      <c r="AX215">
        <v>503048895.99137199</v>
      </c>
      <c r="AY215">
        <v>513424951.24396598</v>
      </c>
      <c r="AZ215">
        <v>524043660.48498702</v>
      </c>
      <c r="BA215">
        <v>534865004.99092901</v>
      </c>
      <c r="BB215">
        <v>545746288.29553401</v>
      </c>
      <c r="BC215">
        <v>556800398.110201</v>
      </c>
      <c r="BD215">
        <v>567985053.36222804</v>
      </c>
      <c r="BE215">
        <v>579315627.35781598</v>
      </c>
      <c r="BF215">
        <v>590782689.07723403</v>
      </c>
      <c r="BG215">
        <v>602379041.61008203</v>
      </c>
      <c r="BH215">
        <v>614076466.73916197</v>
      </c>
      <c r="BI215">
        <v>625860211.68202901</v>
      </c>
      <c r="BJ215">
        <v>637716566</v>
      </c>
      <c r="BL215" t="str">
        <f t="shared" si="3"/>
        <v>S</v>
      </c>
    </row>
    <row r="216" spans="1:64">
      <c r="A216" t="s">
        <v>104</v>
      </c>
      <c r="B216" t="s">
        <v>539</v>
      </c>
      <c r="C216" t="s">
        <v>103</v>
      </c>
      <c r="D216" t="s">
        <v>534</v>
      </c>
      <c r="E216" t="s">
        <v>533</v>
      </c>
      <c r="F216">
        <v>2696635</v>
      </c>
      <c r="G216">
        <v>2748029</v>
      </c>
      <c r="H216">
        <v>2802063</v>
      </c>
      <c r="I216">
        <v>2858673</v>
      </c>
      <c r="J216">
        <v>2917987</v>
      </c>
      <c r="K216">
        <v>2980028</v>
      </c>
      <c r="L216">
        <v>3044817</v>
      </c>
      <c r="M216">
        <v>3112446</v>
      </c>
      <c r="N216">
        <v>3182915</v>
      </c>
      <c r="O216">
        <v>3256317</v>
      </c>
      <c r="P216">
        <v>3332802</v>
      </c>
      <c r="Q216">
        <v>3412436</v>
      </c>
      <c r="R216">
        <v>3495450</v>
      </c>
      <c r="S216">
        <v>3581934</v>
      </c>
      <c r="T216">
        <v>3672129</v>
      </c>
      <c r="U216">
        <v>3766155</v>
      </c>
      <c r="V216">
        <v>3862698</v>
      </c>
      <c r="W216">
        <v>3961746</v>
      </c>
      <c r="X216">
        <v>4066064</v>
      </c>
      <c r="Y216">
        <v>4179606</v>
      </c>
      <c r="Z216">
        <v>4304386</v>
      </c>
      <c r="AA216">
        <v>4440955</v>
      </c>
      <c r="AB216">
        <v>4585880</v>
      </c>
      <c r="AC216">
        <v>4720306</v>
      </c>
      <c r="AD216">
        <v>4826960</v>
      </c>
      <c r="AE216">
        <v>4913884</v>
      </c>
      <c r="AF216">
        <v>4983333</v>
      </c>
      <c r="AG216">
        <v>5036520</v>
      </c>
      <c r="AH216">
        <v>5063942</v>
      </c>
      <c r="AI216">
        <v>5054329</v>
      </c>
      <c r="AJ216">
        <v>5002657</v>
      </c>
      <c r="AK216">
        <v>4902403</v>
      </c>
      <c r="AL216">
        <v>4764770</v>
      </c>
      <c r="AM216">
        <v>4632905</v>
      </c>
      <c r="AN216">
        <v>4576294</v>
      </c>
      <c r="AO216">
        <v>4592930</v>
      </c>
      <c r="AP216">
        <v>4696703</v>
      </c>
      <c r="AQ216">
        <v>4876614</v>
      </c>
      <c r="AR216">
        <v>5108747</v>
      </c>
      <c r="AS216">
        <v>5356840</v>
      </c>
      <c r="AT216">
        <v>5594780</v>
      </c>
      <c r="AU216">
        <v>5814453</v>
      </c>
      <c r="AV216">
        <v>6024236</v>
      </c>
      <c r="AW216">
        <v>6234540</v>
      </c>
      <c r="AX216">
        <v>6461962</v>
      </c>
      <c r="AY216">
        <v>6717880</v>
      </c>
      <c r="AZ216">
        <v>7004263</v>
      </c>
      <c r="BA216">
        <v>7313945</v>
      </c>
      <c r="BB216">
        <v>7636992</v>
      </c>
      <c r="BC216">
        <v>7959056</v>
      </c>
      <c r="BD216">
        <v>8269695</v>
      </c>
      <c r="BE216">
        <v>8565764</v>
      </c>
      <c r="BF216">
        <v>8849335</v>
      </c>
      <c r="BG216">
        <v>9121950</v>
      </c>
      <c r="BH216">
        <v>9387248</v>
      </c>
      <c r="BI216">
        <v>9647819</v>
      </c>
      <c r="BJ216">
        <v>9903222</v>
      </c>
      <c r="BL216" t="str">
        <f t="shared" si="3"/>
        <v>S</v>
      </c>
    </row>
    <row r="217" spans="1:64">
      <c r="A217" t="s">
        <v>102</v>
      </c>
      <c r="B217" t="s">
        <v>536</v>
      </c>
      <c r="C217" t="s">
        <v>101</v>
      </c>
      <c r="D217" t="s">
        <v>534</v>
      </c>
      <c r="E217" t="s">
        <v>533</v>
      </c>
      <c r="F217">
        <v>195080686</v>
      </c>
      <c r="G217">
        <v>198992385</v>
      </c>
      <c r="H217">
        <v>203041429</v>
      </c>
      <c r="I217">
        <v>207191924</v>
      </c>
      <c r="J217">
        <v>211445127</v>
      </c>
      <c r="K217">
        <v>215808803</v>
      </c>
      <c r="L217">
        <v>220323395</v>
      </c>
      <c r="M217">
        <v>224961986</v>
      </c>
      <c r="N217">
        <v>229725801</v>
      </c>
      <c r="O217">
        <v>234617507</v>
      </c>
      <c r="P217">
        <v>239700286</v>
      </c>
      <c r="Q217">
        <v>244852912</v>
      </c>
      <c r="R217">
        <v>250134312</v>
      </c>
      <c r="S217">
        <v>255589378</v>
      </c>
      <c r="T217">
        <v>261245947</v>
      </c>
      <c r="U217">
        <v>267073990</v>
      </c>
      <c r="V217">
        <v>273062215</v>
      </c>
      <c r="W217">
        <v>279276932</v>
      </c>
      <c r="X217">
        <v>285664442</v>
      </c>
      <c r="Y217">
        <v>292440257</v>
      </c>
      <c r="Z217">
        <v>299472840</v>
      </c>
      <c r="AA217">
        <v>306512208</v>
      </c>
      <c r="AB217">
        <v>313699249</v>
      </c>
      <c r="AC217">
        <v>320966870</v>
      </c>
      <c r="AD217">
        <v>328243212</v>
      </c>
      <c r="AE217">
        <v>335491532</v>
      </c>
      <c r="AF217">
        <v>342783740</v>
      </c>
      <c r="AG217">
        <v>350203866</v>
      </c>
      <c r="AH217">
        <v>357721240</v>
      </c>
      <c r="AI217">
        <v>365349674</v>
      </c>
      <c r="AJ217">
        <v>372955451</v>
      </c>
      <c r="AK217">
        <v>381109220</v>
      </c>
      <c r="AL217">
        <v>389459196</v>
      </c>
      <c r="AM217">
        <v>397980305</v>
      </c>
      <c r="AN217">
        <v>406897993</v>
      </c>
      <c r="AO217">
        <v>415975314</v>
      </c>
      <c r="AP217">
        <v>425195290</v>
      </c>
      <c r="AQ217">
        <v>434504049</v>
      </c>
      <c r="AR217">
        <v>444026409</v>
      </c>
      <c r="AS217">
        <v>453723557</v>
      </c>
      <c r="AT217">
        <v>463611801</v>
      </c>
      <c r="AU217">
        <v>473191706</v>
      </c>
      <c r="AV217">
        <v>482961730.88287199</v>
      </c>
      <c r="AW217">
        <v>492912989.89892697</v>
      </c>
      <c r="AX217">
        <v>503089439.99137199</v>
      </c>
      <c r="AY217">
        <v>513465506.24396598</v>
      </c>
      <c r="AZ217">
        <v>524084875.48498702</v>
      </c>
      <c r="BA217">
        <v>534906226.99092901</v>
      </c>
      <c r="BB217">
        <v>545788223.29553401</v>
      </c>
      <c r="BC217">
        <v>556842265.110201</v>
      </c>
      <c r="BD217">
        <v>568027856.36222804</v>
      </c>
      <c r="BE217">
        <v>579357064.35781598</v>
      </c>
      <c r="BF217">
        <v>590824266.07723403</v>
      </c>
      <c r="BG217">
        <v>602421109.61008203</v>
      </c>
      <c r="BH217">
        <v>614118894.73916197</v>
      </c>
      <c r="BI217">
        <v>625903289.68202901</v>
      </c>
      <c r="BJ217">
        <v>637759915</v>
      </c>
      <c r="BL217" t="str">
        <f t="shared" si="3"/>
        <v>S</v>
      </c>
    </row>
    <row r="218" spans="1:64">
      <c r="A218" t="s">
        <v>100</v>
      </c>
      <c r="B218" t="s">
        <v>536</v>
      </c>
      <c r="C218" t="s">
        <v>99</v>
      </c>
      <c r="D218" t="s">
        <v>534</v>
      </c>
      <c r="E218" t="s">
        <v>533</v>
      </c>
      <c r="F218">
        <v>10238850</v>
      </c>
      <c r="G218">
        <v>10386006</v>
      </c>
      <c r="H218">
        <v>10531445</v>
      </c>
      <c r="I218">
        <v>10670970</v>
      </c>
      <c r="J218">
        <v>10806169</v>
      </c>
      <c r="K218">
        <v>10936801</v>
      </c>
      <c r="L218">
        <v>11063144</v>
      </c>
      <c r="M218">
        <v>11191629</v>
      </c>
      <c r="N218">
        <v>11318311</v>
      </c>
      <c r="O218">
        <v>11443961</v>
      </c>
      <c r="P218">
        <v>11569936</v>
      </c>
      <c r="Q218">
        <v>11697226</v>
      </c>
      <c r="R218">
        <v>11826267</v>
      </c>
      <c r="S218">
        <v>11957519</v>
      </c>
      <c r="T218">
        <v>12078324</v>
      </c>
      <c r="U218">
        <v>12192707</v>
      </c>
      <c r="V218">
        <v>12298655</v>
      </c>
      <c r="W218">
        <v>12405221</v>
      </c>
      <c r="X218">
        <v>12511981</v>
      </c>
      <c r="Y218">
        <v>12631874</v>
      </c>
      <c r="Z218">
        <v>12765497</v>
      </c>
      <c r="AA218">
        <v>12925291</v>
      </c>
      <c r="AB218">
        <v>13094119</v>
      </c>
      <c r="AC218">
        <v>13283069</v>
      </c>
      <c r="AD218">
        <v>13466650</v>
      </c>
      <c r="AE218">
        <v>13642273</v>
      </c>
      <c r="AF218">
        <v>13804447</v>
      </c>
      <c r="AG218">
        <v>13953878</v>
      </c>
      <c r="AH218">
        <v>14090675</v>
      </c>
      <c r="AI218">
        <v>14220847</v>
      </c>
      <c r="AJ218">
        <v>14338485</v>
      </c>
      <c r="AK218">
        <v>14460282</v>
      </c>
      <c r="AL218">
        <v>14605044</v>
      </c>
      <c r="AM218">
        <v>14748431</v>
      </c>
      <c r="AN218">
        <v>14885105</v>
      </c>
      <c r="AO218">
        <v>15020488</v>
      </c>
      <c r="AP218">
        <v>15145519</v>
      </c>
      <c r="AQ218">
        <v>15266693</v>
      </c>
      <c r="AR218">
        <v>15387429</v>
      </c>
      <c r="AS218">
        <v>15513570</v>
      </c>
      <c r="AT218">
        <v>15635075</v>
      </c>
      <c r="AU218">
        <v>15757447</v>
      </c>
      <c r="AV218">
        <v>15887923</v>
      </c>
      <c r="AW218">
        <v>16019922</v>
      </c>
      <c r="AX218">
        <v>16155130</v>
      </c>
      <c r="AY218">
        <v>16291221</v>
      </c>
      <c r="AZ218">
        <v>16431761</v>
      </c>
      <c r="BA218">
        <v>16577827</v>
      </c>
      <c r="BB218">
        <v>16724977</v>
      </c>
      <c r="BC218">
        <v>16866070</v>
      </c>
      <c r="BD218">
        <v>17018296</v>
      </c>
      <c r="BE218">
        <v>17173954</v>
      </c>
      <c r="BF218">
        <v>17335434</v>
      </c>
      <c r="BG218">
        <v>17499284</v>
      </c>
      <c r="BH218">
        <v>17662434</v>
      </c>
      <c r="BI218">
        <v>17824003</v>
      </c>
      <c r="BJ218">
        <v>17981584</v>
      </c>
      <c r="BL218" t="str">
        <f t="shared" si="3"/>
        <v>S</v>
      </c>
    </row>
    <row r="219" spans="1:64">
      <c r="A219" t="s">
        <v>98</v>
      </c>
      <c r="B219" t="s">
        <v>539</v>
      </c>
      <c r="C219" t="s">
        <v>97</v>
      </c>
      <c r="D219" t="s">
        <v>534</v>
      </c>
      <c r="E219" t="s">
        <v>533</v>
      </c>
      <c r="F219">
        <v>53926</v>
      </c>
      <c r="G219">
        <v>53703</v>
      </c>
      <c r="H219">
        <v>52854</v>
      </c>
      <c r="I219">
        <v>51859</v>
      </c>
      <c r="J219">
        <v>51059</v>
      </c>
      <c r="K219">
        <v>50649</v>
      </c>
      <c r="L219">
        <v>50705</v>
      </c>
      <c r="M219">
        <v>51092</v>
      </c>
      <c r="N219">
        <v>51649</v>
      </c>
      <c r="O219">
        <v>52114</v>
      </c>
      <c r="P219">
        <v>52335</v>
      </c>
      <c r="Q219">
        <v>53036</v>
      </c>
      <c r="R219">
        <v>53841</v>
      </c>
      <c r="S219">
        <v>54591</v>
      </c>
      <c r="T219">
        <v>55439</v>
      </c>
      <c r="U219">
        <v>56471</v>
      </c>
      <c r="V219">
        <v>57718</v>
      </c>
      <c r="W219">
        <v>59132</v>
      </c>
      <c r="X219">
        <v>60596</v>
      </c>
      <c r="Y219">
        <v>61974</v>
      </c>
      <c r="Z219">
        <v>63158</v>
      </c>
      <c r="AA219">
        <v>64126</v>
      </c>
      <c r="AB219">
        <v>64331</v>
      </c>
      <c r="AC219">
        <v>64317</v>
      </c>
      <c r="AD219">
        <v>64244</v>
      </c>
      <c r="AE219">
        <v>64202</v>
      </c>
      <c r="AF219">
        <v>64182</v>
      </c>
      <c r="AG219">
        <v>64170</v>
      </c>
      <c r="AH219">
        <v>64169</v>
      </c>
      <c r="AI219">
        <v>64173</v>
      </c>
      <c r="AJ219">
        <v>64181</v>
      </c>
      <c r="AK219">
        <v>64202</v>
      </c>
      <c r="AL219">
        <v>64441</v>
      </c>
      <c r="AM219">
        <v>64689</v>
      </c>
      <c r="AN219">
        <v>64871</v>
      </c>
      <c r="AO219">
        <v>64958</v>
      </c>
      <c r="AP219">
        <v>64936</v>
      </c>
      <c r="AQ219">
        <v>64832</v>
      </c>
      <c r="AR219">
        <v>64696</v>
      </c>
      <c r="AS219">
        <v>64591</v>
      </c>
      <c r="AT219">
        <v>64557</v>
      </c>
      <c r="AU219">
        <v>64612</v>
      </c>
      <c r="AV219">
        <v>64726</v>
      </c>
      <c r="AW219">
        <v>64913</v>
      </c>
      <c r="AX219">
        <v>65128</v>
      </c>
      <c r="AY219">
        <v>65349</v>
      </c>
      <c r="AZ219">
        <v>65568</v>
      </c>
      <c r="BA219">
        <v>65803</v>
      </c>
      <c r="BB219">
        <v>66041</v>
      </c>
      <c r="BC219">
        <v>66301</v>
      </c>
      <c r="BD219">
        <v>66577</v>
      </c>
      <c r="BE219">
        <v>66871</v>
      </c>
      <c r="BF219">
        <v>67184</v>
      </c>
      <c r="BG219">
        <v>67520</v>
      </c>
      <c r="BH219">
        <v>67878</v>
      </c>
      <c r="BI219">
        <v>68264</v>
      </c>
      <c r="BJ219">
        <v>68675</v>
      </c>
      <c r="BL219" t="str">
        <f t="shared" si="3"/>
        <v>S</v>
      </c>
    </row>
    <row r="220" spans="1:64">
      <c r="A220" t="s">
        <v>96</v>
      </c>
      <c r="B220" t="s">
        <v>539</v>
      </c>
      <c r="C220" t="s">
        <v>95</v>
      </c>
      <c r="D220" t="s">
        <v>534</v>
      </c>
      <c r="E220" t="s">
        <v>533</v>
      </c>
      <c r="F220">
        <v>152928</v>
      </c>
      <c r="G220">
        <v>157154</v>
      </c>
      <c r="H220">
        <v>161328</v>
      </c>
      <c r="I220">
        <v>165530</v>
      </c>
      <c r="J220">
        <v>170087</v>
      </c>
      <c r="K220">
        <v>175489</v>
      </c>
      <c r="L220">
        <v>181220</v>
      </c>
      <c r="M220">
        <v>187147</v>
      </c>
      <c r="N220">
        <v>192774</v>
      </c>
      <c r="O220">
        <v>197438</v>
      </c>
      <c r="P220">
        <v>200680</v>
      </c>
      <c r="Q220">
        <v>202275</v>
      </c>
      <c r="R220">
        <v>197693</v>
      </c>
      <c r="S220">
        <v>187535</v>
      </c>
      <c r="T220">
        <v>177361</v>
      </c>
      <c r="U220">
        <v>167731</v>
      </c>
      <c r="V220">
        <v>158769</v>
      </c>
      <c r="W220">
        <v>150389</v>
      </c>
      <c r="X220">
        <v>142425</v>
      </c>
      <c r="Y220">
        <v>134700</v>
      </c>
      <c r="Z220">
        <v>127117</v>
      </c>
      <c r="AA220">
        <v>127037</v>
      </c>
      <c r="AB220">
        <v>127011</v>
      </c>
      <c r="AC220">
        <v>127183</v>
      </c>
      <c r="AD220">
        <v>127729</v>
      </c>
      <c r="AE220">
        <v>128774</v>
      </c>
      <c r="AF220">
        <v>130366</v>
      </c>
      <c r="AG220">
        <v>132426</v>
      </c>
      <c r="AH220">
        <v>134807</v>
      </c>
      <c r="AI220">
        <v>137297</v>
      </c>
      <c r="AJ220">
        <v>139738</v>
      </c>
      <c r="AK220">
        <v>142087</v>
      </c>
      <c r="AL220">
        <v>144357</v>
      </c>
      <c r="AM220">
        <v>146523</v>
      </c>
      <c r="AN220">
        <v>148584</v>
      </c>
      <c r="AO220">
        <v>150529</v>
      </c>
      <c r="AP220">
        <v>152337</v>
      </c>
      <c r="AQ220">
        <v>154008</v>
      </c>
      <c r="AR220">
        <v>155560</v>
      </c>
      <c r="AS220">
        <v>157048</v>
      </c>
      <c r="AT220">
        <v>158515</v>
      </c>
      <c r="AU220">
        <v>159962</v>
      </c>
      <c r="AV220">
        <v>161380</v>
      </c>
      <c r="AW220">
        <v>162790</v>
      </c>
      <c r="AX220">
        <v>164196</v>
      </c>
      <c r="AY220">
        <v>166239</v>
      </c>
      <c r="AZ220">
        <v>168363</v>
      </c>
      <c r="BA220">
        <v>170512</v>
      </c>
      <c r="BB220">
        <v>172683</v>
      </c>
      <c r="BC220">
        <v>174866</v>
      </c>
      <c r="BD220">
        <v>177065</v>
      </c>
      <c r="BE220">
        <v>179273</v>
      </c>
      <c r="BF220">
        <v>181489</v>
      </c>
      <c r="BG220">
        <v>183704</v>
      </c>
      <c r="BH220">
        <v>185830</v>
      </c>
      <c r="BI220">
        <v>187853</v>
      </c>
      <c r="BJ220">
        <v>189761</v>
      </c>
      <c r="BL220" t="str">
        <f t="shared" si="3"/>
        <v>S</v>
      </c>
    </row>
    <row r="221" spans="1:64">
      <c r="A221" t="s">
        <v>94</v>
      </c>
      <c r="B221" t="s">
        <v>539</v>
      </c>
      <c r="C221" t="s">
        <v>93</v>
      </c>
      <c r="D221" t="s">
        <v>534</v>
      </c>
      <c r="E221" t="s">
        <v>533</v>
      </c>
      <c r="F221">
        <v>2706748</v>
      </c>
      <c r="G221">
        <v>2768470</v>
      </c>
      <c r="H221">
        <v>2766943</v>
      </c>
      <c r="I221">
        <v>2762629</v>
      </c>
      <c r="J221">
        <v>2758247</v>
      </c>
      <c r="K221">
        <v>2751840</v>
      </c>
      <c r="L221">
        <v>2742600</v>
      </c>
      <c r="M221">
        <v>2730577</v>
      </c>
      <c r="N221">
        <v>2715683</v>
      </c>
      <c r="O221">
        <v>2700184</v>
      </c>
      <c r="P221">
        <v>2674965</v>
      </c>
      <c r="Q221">
        <v>2642910</v>
      </c>
      <c r="R221">
        <v>2617133</v>
      </c>
      <c r="S221">
        <v>2593547</v>
      </c>
      <c r="T221">
        <v>2570523</v>
      </c>
      <c r="U221">
        <v>2546937</v>
      </c>
      <c r="V221">
        <v>2522585</v>
      </c>
      <c r="W221">
        <v>2497456</v>
      </c>
      <c r="X221">
        <v>2470393</v>
      </c>
      <c r="Y221">
        <v>2441828</v>
      </c>
      <c r="Z221">
        <v>2408338</v>
      </c>
      <c r="AA221">
        <v>2392180</v>
      </c>
      <c r="AB221">
        <v>2387169</v>
      </c>
      <c r="AC221">
        <v>2380802</v>
      </c>
      <c r="AD221">
        <v>2373282</v>
      </c>
      <c r="AE221">
        <v>2365329</v>
      </c>
      <c r="AF221">
        <v>2355873</v>
      </c>
      <c r="AG221">
        <v>2344794</v>
      </c>
      <c r="AH221">
        <v>2332945</v>
      </c>
      <c r="AI221">
        <v>2319832</v>
      </c>
      <c r="AJ221">
        <v>2305623</v>
      </c>
      <c r="AK221">
        <v>2292084</v>
      </c>
      <c r="AL221">
        <v>2296064</v>
      </c>
      <c r="AM221">
        <v>2308040</v>
      </c>
      <c r="AN221">
        <v>2320415</v>
      </c>
      <c r="AO221">
        <v>2330486</v>
      </c>
      <c r="AP221">
        <v>2338702</v>
      </c>
      <c r="AQ221">
        <v>2346254</v>
      </c>
      <c r="AR221">
        <v>2352691</v>
      </c>
      <c r="AS221">
        <v>2358385</v>
      </c>
      <c r="AT221">
        <v>2358481</v>
      </c>
      <c r="AU221">
        <v>2357934</v>
      </c>
      <c r="AV221">
        <v>2365142</v>
      </c>
      <c r="AW221">
        <v>2371646</v>
      </c>
      <c r="AX221">
        <v>2379222</v>
      </c>
      <c r="AY221">
        <v>2387514</v>
      </c>
      <c r="AZ221">
        <v>2395737</v>
      </c>
      <c r="BA221">
        <v>2404552</v>
      </c>
      <c r="BB221">
        <v>2414684</v>
      </c>
      <c r="BC221">
        <v>2426037</v>
      </c>
      <c r="BD221">
        <v>2443126</v>
      </c>
      <c r="BE221">
        <v>2461123</v>
      </c>
      <c r="BF221">
        <v>2478672</v>
      </c>
      <c r="BG221">
        <v>2493138</v>
      </c>
      <c r="BH221">
        <v>2505746</v>
      </c>
      <c r="BI221">
        <v>2516752</v>
      </c>
      <c r="BJ221">
        <v>2526085</v>
      </c>
      <c r="BL221" t="str">
        <f t="shared" si="3"/>
        <v>S</v>
      </c>
    </row>
    <row r="222" spans="1:64">
      <c r="A222" t="s">
        <v>92</v>
      </c>
      <c r="B222" t="s">
        <v>539</v>
      </c>
      <c r="C222" t="s">
        <v>91</v>
      </c>
      <c r="D222" t="s">
        <v>534</v>
      </c>
      <c r="E222" t="s">
        <v>533</v>
      </c>
      <c r="F222">
        <v>1137766</v>
      </c>
      <c r="G222">
        <v>1130127</v>
      </c>
      <c r="H222">
        <v>1123613</v>
      </c>
      <c r="I222">
        <v>1119332</v>
      </c>
      <c r="J222">
        <v>1115860</v>
      </c>
      <c r="K222">
        <v>1113232</v>
      </c>
      <c r="L222">
        <v>1112558</v>
      </c>
      <c r="M222">
        <v>1110594</v>
      </c>
      <c r="N222">
        <v>1105074</v>
      </c>
      <c r="O222">
        <v>1095491</v>
      </c>
      <c r="P222">
        <v>1086612</v>
      </c>
      <c r="Q222">
        <v>1078254</v>
      </c>
      <c r="R222">
        <v>1067846</v>
      </c>
      <c r="S222">
        <v>1057315</v>
      </c>
      <c r="T222">
        <v>1043318</v>
      </c>
      <c r="U222">
        <v>1033569</v>
      </c>
      <c r="V222">
        <v>1028459</v>
      </c>
      <c r="W222">
        <v>1020179</v>
      </c>
      <c r="X222">
        <v>1010209</v>
      </c>
      <c r="Y222">
        <v>999641</v>
      </c>
      <c r="Z222">
        <v>987828</v>
      </c>
      <c r="AA222">
        <v>973475</v>
      </c>
      <c r="AB222">
        <v>972360</v>
      </c>
      <c r="AC222">
        <v>975386</v>
      </c>
      <c r="AD222">
        <v>977283</v>
      </c>
      <c r="AE222">
        <v>978975</v>
      </c>
      <c r="AF222">
        <v>988094</v>
      </c>
      <c r="AG222">
        <v>996878</v>
      </c>
      <c r="AH222">
        <v>996381</v>
      </c>
      <c r="AI222">
        <v>993784</v>
      </c>
      <c r="AJ222">
        <v>991487</v>
      </c>
      <c r="AK222">
        <v>989577</v>
      </c>
      <c r="AL222">
        <v>987588</v>
      </c>
      <c r="AM222">
        <v>984699</v>
      </c>
      <c r="AN222">
        <v>983004</v>
      </c>
      <c r="AO222">
        <v>982678</v>
      </c>
      <c r="AP222">
        <v>981527</v>
      </c>
      <c r="AQ222">
        <v>979652</v>
      </c>
      <c r="AR222">
        <v>976983</v>
      </c>
      <c r="AS222">
        <v>977145</v>
      </c>
      <c r="AT222">
        <v>979506</v>
      </c>
      <c r="AU222">
        <v>980492</v>
      </c>
      <c r="AV222">
        <v>981768</v>
      </c>
      <c r="AW222">
        <v>984196</v>
      </c>
      <c r="AX222">
        <v>986664</v>
      </c>
      <c r="AY222">
        <v>990215</v>
      </c>
      <c r="AZ222">
        <v>995226</v>
      </c>
      <c r="BA222">
        <v>1002664</v>
      </c>
      <c r="BB222">
        <v>1006130</v>
      </c>
      <c r="BC222">
        <v>1017122</v>
      </c>
      <c r="BD222">
        <v>1023472</v>
      </c>
      <c r="BE222">
        <v>1027489</v>
      </c>
      <c r="BF222">
        <v>1031542</v>
      </c>
      <c r="BG222">
        <v>1034838</v>
      </c>
      <c r="BH222">
        <v>1037279</v>
      </c>
      <c r="BI222">
        <v>1038988</v>
      </c>
      <c r="BJ222">
        <v>1040124</v>
      </c>
      <c r="BL222" t="str">
        <f t="shared" si="3"/>
        <v>S</v>
      </c>
    </row>
    <row r="223" spans="1:64">
      <c r="A223" t="s">
        <v>90</v>
      </c>
      <c r="B223" t="s">
        <v>539</v>
      </c>
      <c r="C223" t="s">
        <v>89</v>
      </c>
      <c r="D223" t="s">
        <v>534</v>
      </c>
      <c r="E223" t="s">
        <v>533</v>
      </c>
      <c r="F223">
        <v>2059029</v>
      </c>
      <c r="G223">
        <v>2008215</v>
      </c>
      <c r="H223">
        <v>1945521</v>
      </c>
      <c r="I223">
        <v>1884124</v>
      </c>
      <c r="J223">
        <v>1827003</v>
      </c>
      <c r="K223">
        <v>1774455</v>
      </c>
      <c r="L223">
        <v>1724430</v>
      </c>
      <c r="M223">
        <v>1673745</v>
      </c>
      <c r="N223">
        <v>1620513</v>
      </c>
      <c r="O223">
        <v>1570746</v>
      </c>
      <c r="P223">
        <v>1525398</v>
      </c>
      <c r="Q223">
        <v>1493090</v>
      </c>
      <c r="R223">
        <v>1471273</v>
      </c>
      <c r="S223">
        <v>1448019</v>
      </c>
      <c r="T223">
        <v>1426605</v>
      </c>
      <c r="U223">
        <v>1414834</v>
      </c>
      <c r="V223">
        <v>1414069</v>
      </c>
      <c r="W223">
        <v>1413241</v>
      </c>
      <c r="X223">
        <v>1411486</v>
      </c>
      <c r="Y223">
        <v>1408598</v>
      </c>
      <c r="Z223">
        <v>1405560</v>
      </c>
      <c r="AA223">
        <v>1406165</v>
      </c>
      <c r="AB223">
        <v>1406969</v>
      </c>
      <c r="AC223">
        <v>1407607</v>
      </c>
      <c r="AD223">
        <v>1408886</v>
      </c>
      <c r="AE223">
        <v>1411215</v>
      </c>
      <c r="AF223">
        <v>1414501</v>
      </c>
      <c r="AG223">
        <v>1419229</v>
      </c>
      <c r="AH223">
        <v>1425767</v>
      </c>
      <c r="AI223">
        <v>1435311</v>
      </c>
      <c r="AJ223">
        <v>1446443</v>
      </c>
      <c r="AK223">
        <v>1447374</v>
      </c>
      <c r="AL223">
        <v>1442280</v>
      </c>
      <c r="AM223">
        <v>1437168</v>
      </c>
      <c r="AN223">
        <v>1433808</v>
      </c>
      <c r="AO223">
        <v>1427846</v>
      </c>
      <c r="AP223">
        <v>1422163</v>
      </c>
      <c r="AQ223">
        <v>1420501</v>
      </c>
      <c r="AR223">
        <v>1418811</v>
      </c>
      <c r="AS223">
        <v>1417437</v>
      </c>
      <c r="AT223">
        <v>1417231</v>
      </c>
      <c r="AU223">
        <v>1417037</v>
      </c>
      <c r="AV223">
        <v>1416123</v>
      </c>
      <c r="AW223">
        <v>1415759</v>
      </c>
      <c r="AX223">
        <v>1415762</v>
      </c>
      <c r="AY223">
        <v>1415927</v>
      </c>
      <c r="AZ223">
        <v>1413835</v>
      </c>
      <c r="BA223">
        <v>1409904</v>
      </c>
      <c r="BB223">
        <v>1406363</v>
      </c>
      <c r="BC223">
        <v>1403890</v>
      </c>
      <c r="BD223">
        <v>1401467</v>
      </c>
      <c r="BE223">
        <v>1397539</v>
      </c>
      <c r="BF223">
        <v>1393351</v>
      </c>
      <c r="BG223">
        <v>1390711</v>
      </c>
      <c r="BH223">
        <v>1389937</v>
      </c>
      <c r="BI223">
        <v>1390015</v>
      </c>
      <c r="BJ223">
        <v>1390002</v>
      </c>
      <c r="BL223" t="str">
        <f t="shared" si="3"/>
        <v>S</v>
      </c>
    </row>
    <row r="224" spans="1:64">
      <c r="A224" t="s">
        <v>88</v>
      </c>
      <c r="B224" t="s">
        <v>539</v>
      </c>
      <c r="C224" t="s">
        <v>87</v>
      </c>
      <c r="D224" t="s">
        <v>534</v>
      </c>
      <c r="E224" t="s">
        <v>533</v>
      </c>
      <c r="F224">
        <v>335511</v>
      </c>
      <c r="G224">
        <v>341957</v>
      </c>
      <c r="H224">
        <v>348085</v>
      </c>
      <c r="I224">
        <v>354036</v>
      </c>
      <c r="J224">
        <v>359995</v>
      </c>
      <c r="K224">
        <v>366119</v>
      </c>
      <c r="L224">
        <v>372470</v>
      </c>
      <c r="M224">
        <v>379559</v>
      </c>
      <c r="N224">
        <v>386917</v>
      </c>
      <c r="O224">
        <v>394561</v>
      </c>
      <c r="P224">
        <v>402471</v>
      </c>
      <c r="Q224">
        <v>410644</v>
      </c>
      <c r="R224">
        <v>419038</v>
      </c>
      <c r="S224">
        <v>427590</v>
      </c>
      <c r="T224">
        <v>436150</v>
      </c>
      <c r="U224">
        <v>444620</v>
      </c>
      <c r="V224">
        <v>453035</v>
      </c>
      <c r="W224">
        <v>463458</v>
      </c>
      <c r="X224">
        <v>474326</v>
      </c>
      <c r="Y224">
        <v>485110</v>
      </c>
      <c r="Z224">
        <v>495694</v>
      </c>
      <c r="AA224">
        <v>505787</v>
      </c>
      <c r="AB224">
        <v>515500</v>
      </c>
      <c r="AC224">
        <v>525675</v>
      </c>
      <c r="AD224">
        <v>537419</v>
      </c>
      <c r="AE224">
        <v>551348</v>
      </c>
      <c r="AF224">
        <v>567805</v>
      </c>
      <c r="AG224">
        <v>591714</v>
      </c>
      <c r="AH224">
        <v>617536</v>
      </c>
      <c r="AI224">
        <v>642164</v>
      </c>
      <c r="AJ224">
        <v>664050</v>
      </c>
      <c r="AK224">
        <v>682505</v>
      </c>
      <c r="AL224">
        <v>697972</v>
      </c>
      <c r="AM224">
        <v>711573</v>
      </c>
      <c r="AN224">
        <v>724978</v>
      </c>
      <c r="AO224">
        <v>739349</v>
      </c>
      <c r="AP224">
        <v>755212</v>
      </c>
      <c r="AQ224">
        <v>772263</v>
      </c>
      <c r="AR224">
        <v>790550</v>
      </c>
      <c r="AS224">
        <v>807048</v>
      </c>
      <c r="AT224">
        <v>820663</v>
      </c>
      <c r="AU224">
        <v>830928</v>
      </c>
      <c r="AV224">
        <v>838531</v>
      </c>
      <c r="AW224">
        <v>844947</v>
      </c>
      <c r="AX224">
        <v>852324</v>
      </c>
      <c r="AY224">
        <v>862161</v>
      </c>
      <c r="AZ224">
        <v>875009</v>
      </c>
      <c r="BA224">
        <v>890449</v>
      </c>
      <c r="BB224">
        <v>907764</v>
      </c>
      <c r="BC224">
        <v>925956</v>
      </c>
      <c r="BD224">
        <v>944328</v>
      </c>
      <c r="BE224">
        <v>962746</v>
      </c>
      <c r="BF224">
        <v>981377</v>
      </c>
      <c r="BG224">
        <v>1000165</v>
      </c>
      <c r="BH224">
        <v>1019047</v>
      </c>
      <c r="BI224">
        <v>1037956</v>
      </c>
      <c r="BJ224">
        <v>1056817</v>
      </c>
      <c r="BL224" t="str">
        <f t="shared" si="3"/>
        <v>S</v>
      </c>
    </row>
    <row r="225" spans="1:64">
      <c r="A225" t="s">
        <v>86</v>
      </c>
      <c r="B225" t="s">
        <v>539</v>
      </c>
      <c r="C225" t="s">
        <v>85</v>
      </c>
      <c r="D225" t="s">
        <v>534</v>
      </c>
      <c r="E225" t="s">
        <v>533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L225" t="str">
        <f t="shared" si="3"/>
        <v>S</v>
      </c>
    </row>
    <row r="226" spans="1:64">
      <c r="A226" t="s">
        <v>84</v>
      </c>
      <c r="B226" t="s">
        <v>539</v>
      </c>
      <c r="C226" t="s">
        <v>83</v>
      </c>
      <c r="D226" t="s">
        <v>534</v>
      </c>
      <c r="E226" t="s">
        <v>533</v>
      </c>
      <c r="F226">
        <v>30160</v>
      </c>
      <c r="G226">
        <v>30573</v>
      </c>
      <c r="H226">
        <v>30924</v>
      </c>
      <c r="I226">
        <v>31227</v>
      </c>
      <c r="J226">
        <v>31503</v>
      </c>
      <c r="K226">
        <v>31767</v>
      </c>
      <c r="L226">
        <v>32006</v>
      </c>
      <c r="M226">
        <v>32218</v>
      </c>
      <c r="N226">
        <v>32398</v>
      </c>
      <c r="O226">
        <v>32547</v>
      </c>
      <c r="P226">
        <v>32660</v>
      </c>
      <c r="Q226">
        <v>32633</v>
      </c>
      <c r="R226">
        <v>32608</v>
      </c>
      <c r="S226">
        <v>32271</v>
      </c>
      <c r="T226">
        <v>32000</v>
      </c>
      <c r="U226">
        <v>31860</v>
      </c>
      <c r="V226">
        <v>31599</v>
      </c>
      <c r="W226">
        <v>31337</v>
      </c>
      <c r="X226">
        <v>31450</v>
      </c>
      <c r="Y226">
        <v>31731</v>
      </c>
      <c r="Z226">
        <v>32032</v>
      </c>
      <c r="AA226">
        <v>32432</v>
      </c>
      <c r="AB226">
        <v>32634</v>
      </c>
      <c r="AC226">
        <v>32604</v>
      </c>
      <c r="AD226">
        <v>32807</v>
      </c>
      <c r="AE226">
        <v>33084</v>
      </c>
      <c r="AF226">
        <v>33301</v>
      </c>
      <c r="AG226">
        <v>34755</v>
      </c>
      <c r="AH226">
        <v>34895</v>
      </c>
      <c r="AI226">
        <v>35105</v>
      </c>
      <c r="AJ226">
        <v>35269</v>
      </c>
      <c r="AK226">
        <v>35725</v>
      </c>
      <c r="AL226">
        <v>35861</v>
      </c>
      <c r="AM226">
        <v>36578</v>
      </c>
      <c r="AN226">
        <v>37517</v>
      </c>
      <c r="AO226">
        <v>38013</v>
      </c>
      <c r="AP226">
        <v>38504</v>
      </c>
      <c r="AQ226">
        <v>38876</v>
      </c>
      <c r="AR226">
        <v>39549</v>
      </c>
      <c r="AS226">
        <v>40227</v>
      </c>
      <c r="AT226">
        <v>40468</v>
      </c>
      <c r="AU226">
        <v>40374</v>
      </c>
      <c r="AV226">
        <v>41481</v>
      </c>
      <c r="AW226">
        <v>40860</v>
      </c>
      <c r="AX226">
        <v>40544</v>
      </c>
      <c r="AY226">
        <v>40555</v>
      </c>
      <c r="AZ226">
        <v>41215</v>
      </c>
      <c r="BA226">
        <v>41222</v>
      </c>
      <c r="BB226">
        <v>41935</v>
      </c>
      <c r="BC226">
        <v>41867</v>
      </c>
      <c r="BD226">
        <v>42803</v>
      </c>
      <c r="BE226">
        <v>41437</v>
      </c>
      <c r="BF226">
        <v>41577</v>
      </c>
      <c r="BG226">
        <v>42068</v>
      </c>
      <c r="BH226">
        <v>42428</v>
      </c>
      <c r="BI226">
        <v>43078</v>
      </c>
      <c r="BJ226">
        <v>43349</v>
      </c>
      <c r="BL226" t="str">
        <f t="shared" si="3"/>
        <v>S</v>
      </c>
    </row>
    <row r="227" spans="1:64">
      <c r="A227" t="s">
        <v>82</v>
      </c>
      <c r="B227" t="s">
        <v>539</v>
      </c>
      <c r="C227" t="s">
        <v>81</v>
      </c>
      <c r="D227" t="s">
        <v>534</v>
      </c>
      <c r="E227" t="s">
        <v>533</v>
      </c>
      <c r="F227">
        <v>2890139</v>
      </c>
      <c r="G227">
        <v>2955954</v>
      </c>
      <c r="H227">
        <v>3020616</v>
      </c>
      <c r="I227">
        <v>3086540</v>
      </c>
      <c r="J227">
        <v>3154056</v>
      </c>
      <c r="K227">
        <v>3223560</v>
      </c>
      <c r="L227">
        <v>3294907</v>
      </c>
      <c r="M227">
        <v>3367960</v>
      </c>
      <c r="N227">
        <v>3442739</v>
      </c>
      <c r="O227">
        <v>3519455</v>
      </c>
      <c r="P227">
        <v>3597899</v>
      </c>
      <c r="Q227">
        <v>3696041</v>
      </c>
      <c r="R227">
        <v>3802775</v>
      </c>
      <c r="S227">
        <v>3912693</v>
      </c>
      <c r="T227">
        <v>4025193</v>
      </c>
      <c r="U227">
        <v>4140046</v>
      </c>
      <c r="V227">
        <v>4256665</v>
      </c>
      <c r="W227">
        <v>4375481</v>
      </c>
      <c r="X227">
        <v>4497664</v>
      </c>
      <c r="Y227">
        <v>4625354</v>
      </c>
      <c r="Z227">
        <v>4759388</v>
      </c>
      <c r="AA227">
        <v>4900495</v>
      </c>
      <c r="AB227">
        <v>5057119</v>
      </c>
      <c r="AC227">
        <v>5220280</v>
      </c>
      <c r="AD227">
        <v>5384912</v>
      </c>
      <c r="AE227">
        <v>5548896</v>
      </c>
      <c r="AF227">
        <v>5711327</v>
      </c>
      <c r="AG227">
        <v>5872765</v>
      </c>
      <c r="AH227">
        <v>6033564</v>
      </c>
      <c r="AI227">
        <v>6194489</v>
      </c>
      <c r="AJ227">
        <v>6356135</v>
      </c>
      <c r="AK227">
        <v>6517949</v>
      </c>
      <c r="AL227">
        <v>6679654</v>
      </c>
      <c r="AM227">
        <v>6842444</v>
      </c>
      <c r="AN227">
        <v>7007770</v>
      </c>
      <c r="AO227">
        <v>7157827</v>
      </c>
      <c r="AP227">
        <v>7307850</v>
      </c>
      <c r="AQ227">
        <v>7461086</v>
      </c>
      <c r="AR227">
        <v>7612318</v>
      </c>
      <c r="AS227">
        <v>7755312</v>
      </c>
      <c r="AT227">
        <v>7885905</v>
      </c>
      <c r="AU227">
        <v>7995463</v>
      </c>
      <c r="AV227">
        <v>8085653</v>
      </c>
      <c r="AW227">
        <v>8176642</v>
      </c>
      <c r="AX227">
        <v>8294866</v>
      </c>
      <c r="AY227">
        <v>8455220</v>
      </c>
      <c r="AZ227">
        <v>8671760</v>
      </c>
      <c r="BA227">
        <v>8927233</v>
      </c>
      <c r="BB227">
        <v>9165149</v>
      </c>
      <c r="BC227">
        <v>9310810</v>
      </c>
      <c r="BD227">
        <v>9316178</v>
      </c>
      <c r="BE227">
        <v>9166387</v>
      </c>
      <c r="BF227">
        <v>8891377</v>
      </c>
      <c r="BG227">
        <v>8546654</v>
      </c>
      <c r="BH227">
        <v>8208361</v>
      </c>
      <c r="BI227">
        <v>7933143</v>
      </c>
      <c r="BJ227">
        <v>7729548</v>
      </c>
      <c r="BL227" t="str">
        <f t="shared" si="3"/>
        <v>S</v>
      </c>
    </row>
    <row r="228" spans="1:64">
      <c r="A228" t="s">
        <v>80</v>
      </c>
      <c r="B228" t="s">
        <v>539</v>
      </c>
      <c r="C228" t="s">
        <v>79</v>
      </c>
      <c r="D228" t="s">
        <v>534</v>
      </c>
      <c r="E228" t="s">
        <v>533</v>
      </c>
      <c r="F228">
        <v>2996</v>
      </c>
      <c r="G228">
        <v>2996</v>
      </c>
      <c r="H228">
        <v>2976</v>
      </c>
      <c r="I228">
        <v>2944</v>
      </c>
      <c r="J228">
        <v>2909</v>
      </c>
      <c r="K228">
        <v>2870</v>
      </c>
      <c r="L228">
        <v>2829</v>
      </c>
      <c r="M228">
        <v>2791</v>
      </c>
      <c r="N228">
        <v>2756</v>
      </c>
      <c r="O228">
        <v>2743</v>
      </c>
      <c r="P228">
        <v>2754</v>
      </c>
      <c r="Q228">
        <v>2792</v>
      </c>
      <c r="R228">
        <v>2850</v>
      </c>
      <c r="S228">
        <v>2924</v>
      </c>
      <c r="T228">
        <v>3004</v>
      </c>
      <c r="U228">
        <v>3073</v>
      </c>
      <c r="V228">
        <v>3129</v>
      </c>
      <c r="W228">
        <v>3178</v>
      </c>
      <c r="X228">
        <v>3227</v>
      </c>
      <c r="Y228">
        <v>3296</v>
      </c>
      <c r="Z228">
        <v>3364</v>
      </c>
      <c r="AA228">
        <v>3351</v>
      </c>
      <c r="AB228">
        <v>3344</v>
      </c>
      <c r="AC228">
        <v>3339</v>
      </c>
      <c r="AD228">
        <v>3321</v>
      </c>
      <c r="AE228">
        <v>3285</v>
      </c>
      <c r="AF228">
        <v>3225</v>
      </c>
      <c r="AG228">
        <v>3149</v>
      </c>
      <c r="AH228">
        <v>3070</v>
      </c>
      <c r="AI228">
        <v>3006</v>
      </c>
      <c r="AJ228">
        <v>2964</v>
      </c>
      <c r="AK228">
        <v>2986</v>
      </c>
      <c r="AL228">
        <v>3022</v>
      </c>
      <c r="AM228">
        <v>3060</v>
      </c>
      <c r="AN228">
        <v>3082</v>
      </c>
      <c r="AO228">
        <v>3077</v>
      </c>
      <c r="AP228">
        <v>3045</v>
      </c>
      <c r="AQ228">
        <v>2993</v>
      </c>
      <c r="AR228">
        <v>2941</v>
      </c>
      <c r="AS228">
        <v>2912</v>
      </c>
      <c r="AT228">
        <v>2916</v>
      </c>
      <c r="AU228">
        <v>2955</v>
      </c>
      <c r="AV228">
        <v>3042</v>
      </c>
      <c r="AW228">
        <v>3135</v>
      </c>
      <c r="AX228">
        <v>3207</v>
      </c>
      <c r="AY228">
        <v>3241</v>
      </c>
      <c r="AZ228">
        <v>3239</v>
      </c>
      <c r="BA228">
        <v>3209</v>
      </c>
      <c r="BB228">
        <v>3156</v>
      </c>
      <c r="BC228">
        <v>3094</v>
      </c>
      <c r="BD228">
        <v>3029</v>
      </c>
      <c r="BE228">
        <v>2961</v>
      </c>
      <c r="BF228">
        <v>2890</v>
      </c>
      <c r="BG228">
        <v>2820</v>
      </c>
      <c r="BH228">
        <v>2751</v>
      </c>
      <c r="BI228">
        <v>2683</v>
      </c>
      <c r="BJ228">
        <v>2617</v>
      </c>
      <c r="BL228" t="str">
        <f t="shared" si="3"/>
        <v>T</v>
      </c>
    </row>
    <row r="229" spans="1:64">
      <c r="A229" t="s">
        <v>78</v>
      </c>
      <c r="B229" t="s">
        <v>539</v>
      </c>
      <c r="C229" t="s">
        <v>77</v>
      </c>
      <c r="D229" t="s">
        <v>534</v>
      </c>
      <c r="E229" t="s">
        <v>533</v>
      </c>
      <c r="F229">
        <v>2800636</v>
      </c>
      <c r="G229">
        <v>2847293</v>
      </c>
      <c r="H229">
        <v>2895271</v>
      </c>
      <c r="I229">
        <v>2943925</v>
      </c>
      <c r="J229">
        <v>2990778</v>
      </c>
      <c r="K229">
        <v>3031370</v>
      </c>
      <c r="L229">
        <v>3069754</v>
      </c>
      <c r="M229">
        <v>3106306</v>
      </c>
      <c r="N229">
        <v>3142558</v>
      </c>
      <c r="O229">
        <v>3180779</v>
      </c>
      <c r="P229">
        <v>3222063</v>
      </c>
      <c r="Q229">
        <v>3267297</v>
      </c>
      <c r="R229">
        <v>3315325</v>
      </c>
      <c r="S229">
        <v>3365175</v>
      </c>
      <c r="T229">
        <v>3411424</v>
      </c>
      <c r="U229">
        <v>3451618</v>
      </c>
      <c r="V229">
        <v>3485064</v>
      </c>
      <c r="W229">
        <v>3513242</v>
      </c>
      <c r="X229">
        <v>3537886</v>
      </c>
      <c r="Y229">
        <v>3598816</v>
      </c>
      <c r="Z229">
        <v>3664365</v>
      </c>
      <c r="AA229">
        <v>3735065</v>
      </c>
      <c r="AB229">
        <v>3810869</v>
      </c>
      <c r="AC229">
        <v>3893360</v>
      </c>
      <c r="AD229">
        <v>3984143</v>
      </c>
      <c r="AE229">
        <v>4084480</v>
      </c>
      <c r="AF229">
        <v>4195296</v>
      </c>
      <c r="AG229">
        <v>4316356</v>
      </c>
      <c r="AH229">
        <v>4445469</v>
      </c>
      <c r="AI229">
        <v>4579745</v>
      </c>
      <c r="AJ229">
        <v>4717177</v>
      </c>
      <c r="AK229">
        <v>4857149</v>
      </c>
      <c r="AL229">
        <v>5000860</v>
      </c>
      <c r="AM229">
        <v>5152180</v>
      </c>
      <c r="AN229">
        <v>5320188</v>
      </c>
      <c r="AO229">
        <v>5497457</v>
      </c>
      <c r="AP229">
        <v>5683856</v>
      </c>
      <c r="AQ229">
        <v>5879355</v>
      </c>
      <c r="AR229">
        <v>6085508</v>
      </c>
      <c r="AS229">
        <v>6304486</v>
      </c>
      <c r="AT229">
        <v>6537480</v>
      </c>
      <c r="AU229">
        <v>6785737</v>
      </c>
      <c r="AV229">
        <v>7048142</v>
      </c>
      <c r="AW229">
        <v>7320283</v>
      </c>
      <c r="AX229">
        <v>7596361</v>
      </c>
      <c r="AY229">
        <v>7872300</v>
      </c>
      <c r="AZ229">
        <v>8146146</v>
      </c>
      <c r="BA229">
        <v>8419276</v>
      </c>
      <c r="BB229">
        <v>8695434</v>
      </c>
      <c r="BC229">
        <v>8979765</v>
      </c>
      <c r="BD229">
        <v>9274038</v>
      </c>
      <c r="BE229">
        <v>9579249</v>
      </c>
      <c r="BF229">
        <v>9893616</v>
      </c>
      <c r="BG229">
        <v>10214386</v>
      </c>
      <c r="BH229">
        <v>10537890</v>
      </c>
      <c r="BI229">
        <v>10861358</v>
      </c>
      <c r="BJ229">
        <v>11183667</v>
      </c>
      <c r="BL229" t="str">
        <f t="shared" si="3"/>
        <v>C</v>
      </c>
    </row>
    <row r="230" spans="1:64">
      <c r="A230" t="s">
        <v>76</v>
      </c>
      <c r="B230" t="s">
        <v>536</v>
      </c>
      <c r="C230" t="s">
        <v>75</v>
      </c>
      <c r="D230" t="s">
        <v>534</v>
      </c>
      <c r="E230" t="s">
        <v>533</v>
      </c>
      <c r="F230">
        <v>737624584</v>
      </c>
      <c r="G230">
        <v>732750604</v>
      </c>
      <c r="H230">
        <v>738039333</v>
      </c>
      <c r="I230">
        <v>752431576</v>
      </c>
      <c r="J230">
        <v>766229996</v>
      </c>
      <c r="K230">
        <v>786004263</v>
      </c>
      <c r="L230">
        <v>808404215</v>
      </c>
      <c r="M230">
        <v>829692824</v>
      </c>
      <c r="N230">
        <v>851766265</v>
      </c>
      <c r="O230">
        <v>875249696</v>
      </c>
      <c r="P230">
        <v>899457933</v>
      </c>
      <c r="Q230">
        <v>923883939</v>
      </c>
      <c r="R230">
        <v>946673384</v>
      </c>
      <c r="S230">
        <v>967651844</v>
      </c>
      <c r="T230">
        <v>986398825</v>
      </c>
      <c r="U230">
        <v>1005190896</v>
      </c>
      <c r="V230">
        <v>1020966020</v>
      </c>
      <c r="W230">
        <v>1035332261</v>
      </c>
      <c r="X230">
        <v>1046495252</v>
      </c>
      <c r="Y230">
        <v>1054426050</v>
      </c>
      <c r="Z230">
        <v>1061301429</v>
      </c>
      <c r="AA230">
        <v>1067932296</v>
      </c>
      <c r="AB230">
        <v>1075850885</v>
      </c>
      <c r="AC230">
        <v>1084911433</v>
      </c>
      <c r="AD230">
        <v>1092667327</v>
      </c>
      <c r="AE230">
        <v>1100601465</v>
      </c>
      <c r="AF230">
        <v>1109352116</v>
      </c>
      <c r="AG230">
        <v>1118774691</v>
      </c>
      <c r="AH230">
        <v>1127855816</v>
      </c>
      <c r="AI230">
        <v>1135861689</v>
      </c>
      <c r="AJ230">
        <v>1142632483</v>
      </c>
      <c r="AK230">
        <v>1147279051</v>
      </c>
      <c r="AL230">
        <v>1150022534</v>
      </c>
      <c r="AM230">
        <v>1151592484</v>
      </c>
      <c r="AN230">
        <v>1152476944</v>
      </c>
      <c r="AO230">
        <v>1152539671</v>
      </c>
      <c r="AP230">
        <v>1151781541</v>
      </c>
      <c r="AQ230">
        <v>1150397585</v>
      </c>
      <c r="AR230">
        <v>1147986747</v>
      </c>
      <c r="AS230">
        <v>1144304681</v>
      </c>
      <c r="AT230">
        <v>1139171786</v>
      </c>
      <c r="AU230">
        <v>1131228968</v>
      </c>
      <c r="AV230">
        <v>1120961313</v>
      </c>
      <c r="AW230">
        <v>1109745398</v>
      </c>
      <c r="AX230">
        <v>1097757538</v>
      </c>
      <c r="AY230">
        <v>1085241733</v>
      </c>
      <c r="AZ230">
        <v>1072537188</v>
      </c>
      <c r="BA230">
        <v>1059422916</v>
      </c>
      <c r="BB230">
        <v>1045818595</v>
      </c>
      <c r="BC230">
        <v>1031865093</v>
      </c>
      <c r="BD230">
        <v>1017540977</v>
      </c>
      <c r="BE230">
        <v>1003030369</v>
      </c>
      <c r="BF230">
        <v>988839033</v>
      </c>
      <c r="BG230">
        <v>974998291</v>
      </c>
      <c r="BH230">
        <v>961522616</v>
      </c>
      <c r="BI230">
        <v>948331577</v>
      </c>
      <c r="BJ230">
        <v>935638930</v>
      </c>
      <c r="BL230" t="str">
        <f t="shared" si="3"/>
        <v>E</v>
      </c>
    </row>
    <row r="231" spans="1:64">
      <c r="A231" t="s">
        <v>74</v>
      </c>
      <c r="B231" t="s">
        <v>536</v>
      </c>
      <c r="C231" t="s">
        <v>73</v>
      </c>
      <c r="D231" t="s">
        <v>534</v>
      </c>
      <c r="E231" t="s">
        <v>533</v>
      </c>
      <c r="F231">
        <v>169240807</v>
      </c>
      <c r="G231">
        <v>169472116</v>
      </c>
      <c r="H231">
        <v>169717532</v>
      </c>
      <c r="I231">
        <v>169933640</v>
      </c>
      <c r="J231">
        <v>170087170</v>
      </c>
      <c r="K231">
        <v>170038689</v>
      </c>
      <c r="L231">
        <v>169617818</v>
      </c>
      <c r="M231">
        <v>169253452</v>
      </c>
      <c r="N231">
        <v>168790490</v>
      </c>
      <c r="O231">
        <v>168220208</v>
      </c>
      <c r="P231">
        <v>167576411</v>
      </c>
      <c r="Q231">
        <v>166962369</v>
      </c>
      <c r="R231">
        <v>166406470</v>
      </c>
      <c r="S231">
        <v>165819318</v>
      </c>
      <c r="T231">
        <v>165220340</v>
      </c>
      <c r="U231">
        <v>164679359</v>
      </c>
      <c r="V231">
        <v>164230070</v>
      </c>
      <c r="W231">
        <v>163730504</v>
      </c>
      <c r="X231">
        <v>163149639</v>
      </c>
      <c r="Y231">
        <v>162821741</v>
      </c>
      <c r="Z231">
        <v>162860383</v>
      </c>
      <c r="AA231">
        <v>162532082</v>
      </c>
      <c r="AB231">
        <v>161971892</v>
      </c>
      <c r="AC231">
        <v>161359662</v>
      </c>
      <c r="AD231">
        <v>160761143</v>
      </c>
      <c r="AE231">
        <v>160170376</v>
      </c>
      <c r="AF231">
        <v>159691107</v>
      </c>
      <c r="AG231">
        <v>159236989</v>
      </c>
      <c r="AH231">
        <v>158685537</v>
      </c>
      <c r="AI231">
        <v>158681521</v>
      </c>
      <c r="AJ231">
        <v>159012238</v>
      </c>
      <c r="AK231">
        <v>159223059</v>
      </c>
      <c r="AL231">
        <v>159653104</v>
      </c>
      <c r="AM231">
        <v>160158841</v>
      </c>
      <c r="AN231">
        <v>160342040</v>
      </c>
      <c r="AO231">
        <v>160402202</v>
      </c>
      <c r="AP231">
        <v>160399100</v>
      </c>
      <c r="AQ231">
        <v>160490568</v>
      </c>
      <c r="AR231">
        <v>160489833</v>
      </c>
      <c r="AS231">
        <v>160452375</v>
      </c>
      <c r="AT231">
        <v>160176104</v>
      </c>
      <c r="AU231">
        <v>159858731</v>
      </c>
      <c r="AV231">
        <v>159401758</v>
      </c>
      <c r="AW231">
        <v>159044750</v>
      </c>
      <c r="AX231">
        <v>158732659</v>
      </c>
      <c r="AY231">
        <v>158435458</v>
      </c>
      <c r="AZ231">
        <v>158183122</v>
      </c>
      <c r="BA231">
        <v>157948769</v>
      </c>
      <c r="BB231">
        <v>157867861</v>
      </c>
      <c r="BC231">
        <v>158073103</v>
      </c>
      <c r="BD231">
        <v>158355726</v>
      </c>
      <c r="BE231">
        <v>158664365</v>
      </c>
      <c r="BF231">
        <v>158874650</v>
      </c>
      <c r="BG231">
        <v>159116497</v>
      </c>
      <c r="BH231">
        <v>159322109</v>
      </c>
      <c r="BI231">
        <v>159523664</v>
      </c>
      <c r="BJ231">
        <v>159663929</v>
      </c>
      <c r="BL231" t="str">
        <f t="shared" si="3"/>
        <v>E</v>
      </c>
    </row>
    <row r="232" spans="1:64">
      <c r="A232" t="s">
        <v>72</v>
      </c>
      <c r="B232" t="s">
        <v>539</v>
      </c>
      <c r="C232" t="s">
        <v>71</v>
      </c>
      <c r="D232" t="s">
        <v>534</v>
      </c>
      <c r="E232" t="s">
        <v>533</v>
      </c>
      <c r="F232">
        <v>1420913</v>
      </c>
      <c r="G232">
        <v>1422757</v>
      </c>
      <c r="H232">
        <v>1421740</v>
      </c>
      <c r="I232">
        <v>1422719</v>
      </c>
      <c r="J232">
        <v>1431926</v>
      </c>
      <c r="K232">
        <v>1453190</v>
      </c>
      <c r="L232">
        <v>1487967</v>
      </c>
      <c r="M232">
        <v>1533078</v>
      </c>
      <c r="N232">
        <v>1581919</v>
      </c>
      <c r="O232">
        <v>1625931</v>
      </c>
      <c r="P232">
        <v>1665339</v>
      </c>
      <c r="Q232">
        <v>1713515</v>
      </c>
      <c r="R232">
        <v>1754710</v>
      </c>
      <c r="S232">
        <v>1790666</v>
      </c>
      <c r="T232">
        <v>1824238</v>
      </c>
      <c r="U232">
        <v>1857803</v>
      </c>
      <c r="V232">
        <v>1891026</v>
      </c>
      <c r="W232">
        <v>1923907</v>
      </c>
      <c r="X232">
        <v>1959199</v>
      </c>
      <c r="Y232">
        <v>2000423</v>
      </c>
      <c r="Z232">
        <v>2049798</v>
      </c>
      <c r="AA232">
        <v>2108467</v>
      </c>
      <c r="AB232">
        <v>2174902</v>
      </c>
      <c r="AC232">
        <v>2246134</v>
      </c>
      <c r="AD232">
        <v>2318468</v>
      </c>
      <c r="AE232">
        <v>2388934</v>
      </c>
      <c r="AF232">
        <v>2457080</v>
      </c>
      <c r="AG232">
        <v>2523502</v>
      </c>
      <c r="AH232">
        <v>2587298</v>
      </c>
      <c r="AI232">
        <v>2647701</v>
      </c>
      <c r="AJ232">
        <v>2704292</v>
      </c>
      <c r="AK232">
        <v>2756218</v>
      </c>
      <c r="AL232">
        <v>2804176</v>
      </c>
      <c r="AM232">
        <v>2851627</v>
      </c>
      <c r="AN232">
        <v>2903099</v>
      </c>
      <c r="AO232">
        <v>2961685</v>
      </c>
      <c r="AP232">
        <v>3028671</v>
      </c>
      <c r="AQ232">
        <v>3102721</v>
      </c>
      <c r="AR232">
        <v>3180987</v>
      </c>
      <c r="AS232">
        <v>3259280</v>
      </c>
      <c r="AT232">
        <v>3334768</v>
      </c>
      <c r="AU232">
        <v>3406688</v>
      </c>
      <c r="AV232">
        <v>3476002</v>
      </c>
      <c r="AW232">
        <v>3544037</v>
      </c>
      <c r="AX232">
        <v>3612764</v>
      </c>
      <c r="AY232">
        <v>3683610</v>
      </c>
      <c r="AZ232">
        <v>3756678</v>
      </c>
      <c r="BA232">
        <v>3831369</v>
      </c>
      <c r="BB232">
        <v>3907380</v>
      </c>
      <c r="BC232">
        <v>3984526</v>
      </c>
      <c r="BD232">
        <v>4062199</v>
      </c>
      <c r="BE232">
        <v>4140487</v>
      </c>
      <c r="BF232">
        <v>4219062</v>
      </c>
      <c r="BG232">
        <v>4297677</v>
      </c>
      <c r="BH232">
        <v>4375735</v>
      </c>
      <c r="BI232">
        <v>4452751</v>
      </c>
      <c r="BJ232">
        <v>4528607</v>
      </c>
      <c r="BL232" t="str">
        <f t="shared" si="3"/>
        <v>T</v>
      </c>
    </row>
    <row r="233" spans="1:64">
      <c r="A233" t="s">
        <v>70</v>
      </c>
      <c r="B233" t="s">
        <v>539</v>
      </c>
      <c r="C233" t="s">
        <v>69</v>
      </c>
      <c r="D233" t="s">
        <v>534</v>
      </c>
      <c r="E233" t="s">
        <v>533</v>
      </c>
      <c r="F233">
        <v>22007603</v>
      </c>
      <c r="G233">
        <v>22641174</v>
      </c>
      <c r="H233">
        <v>23296816</v>
      </c>
      <c r="I233">
        <v>23973633</v>
      </c>
      <c r="J233">
        <v>24671096</v>
      </c>
      <c r="K233">
        <v>25387908</v>
      </c>
      <c r="L233">
        <v>26122417</v>
      </c>
      <c r="M233">
        <v>26872827</v>
      </c>
      <c r="N233">
        <v>27639318</v>
      </c>
      <c r="O233">
        <v>28422120</v>
      </c>
      <c r="P233">
        <v>29180024</v>
      </c>
      <c r="Q233">
        <v>29824486</v>
      </c>
      <c r="R233">
        <v>30466012</v>
      </c>
      <c r="S233">
        <v>31096118</v>
      </c>
      <c r="T233">
        <v>31702177</v>
      </c>
      <c r="U233">
        <v>32277016</v>
      </c>
      <c r="V233">
        <v>32815637</v>
      </c>
      <c r="W233">
        <v>33320891</v>
      </c>
      <c r="X233">
        <v>33792311</v>
      </c>
      <c r="Y233">
        <v>34232789</v>
      </c>
      <c r="Z233">
        <v>34690321</v>
      </c>
      <c r="AA233">
        <v>35262692</v>
      </c>
      <c r="AB233">
        <v>35813575</v>
      </c>
      <c r="AC233">
        <v>36350366</v>
      </c>
      <c r="AD233">
        <v>36883681</v>
      </c>
      <c r="AE233">
        <v>37420418</v>
      </c>
      <c r="AF233">
        <v>37966139</v>
      </c>
      <c r="AG233">
        <v>38515476</v>
      </c>
      <c r="AH233">
        <v>39044317</v>
      </c>
      <c r="AI233">
        <v>39521347</v>
      </c>
      <c r="AJ233">
        <v>39933892</v>
      </c>
      <c r="AK233">
        <v>40313922</v>
      </c>
      <c r="AL233">
        <v>40623590</v>
      </c>
      <c r="AM233">
        <v>40893945</v>
      </c>
      <c r="AN233">
        <v>41169319</v>
      </c>
      <c r="AO233">
        <v>41480056</v>
      </c>
      <c r="AP233">
        <v>41835950</v>
      </c>
      <c r="AQ233">
        <v>42225883</v>
      </c>
      <c r="AR233">
        <v>42628400</v>
      </c>
      <c r="AS233">
        <v>43010904</v>
      </c>
      <c r="AT233">
        <v>43194869</v>
      </c>
      <c r="AU233">
        <v>42845991</v>
      </c>
      <c r="AV233">
        <v>42429890</v>
      </c>
      <c r="AW233">
        <v>41956846</v>
      </c>
      <c r="AX233">
        <v>41435022</v>
      </c>
      <c r="AY233">
        <v>40877834</v>
      </c>
      <c r="AZ233">
        <v>40281755</v>
      </c>
      <c r="BA233">
        <v>39648526</v>
      </c>
      <c r="BB233">
        <v>38983172</v>
      </c>
      <c r="BC233">
        <v>38293882</v>
      </c>
      <c r="BD233">
        <v>37583165</v>
      </c>
      <c r="BE233">
        <v>36875503</v>
      </c>
      <c r="BF233">
        <v>36173053</v>
      </c>
      <c r="BG233">
        <v>35473235</v>
      </c>
      <c r="BH233">
        <v>34773509</v>
      </c>
      <c r="BI233">
        <v>34072021</v>
      </c>
      <c r="BJ233">
        <v>33371259</v>
      </c>
      <c r="BL233" t="str">
        <f t="shared" si="3"/>
        <v>T</v>
      </c>
    </row>
    <row r="234" spans="1:64">
      <c r="A234" t="s">
        <v>68</v>
      </c>
      <c r="B234" t="s">
        <v>539</v>
      </c>
      <c r="C234" t="s">
        <v>67</v>
      </c>
      <c r="D234" t="s">
        <v>534</v>
      </c>
      <c r="E234" t="s">
        <v>533</v>
      </c>
      <c r="F234">
        <v>1394809</v>
      </c>
      <c r="G234">
        <v>1434521</v>
      </c>
      <c r="H234">
        <v>1477135</v>
      </c>
      <c r="I234">
        <v>1521897</v>
      </c>
      <c r="J234">
        <v>1567578</v>
      </c>
      <c r="K234">
        <v>1613388</v>
      </c>
      <c r="L234">
        <v>1659122</v>
      </c>
      <c r="M234">
        <v>1704892</v>
      </c>
      <c r="N234">
        <v>1750449</v>
      </c>
      <c r="O234">
        <v>1795677</v>
      </c>
      <c r="P234">
        <v>1849583</v>
      </c>
      <c r="Q234">
        <v>1914716</v>
      </c>
      <c r="R234">
        <v>1980724</v>
      </c>
      <c r="S234">
        <v>2047690</v>
      </c>
      <c r="T234">
        <v>2116027</v>
      </c>
      <c r="U234">
        <v>2185932</v>
      </c>
      <c r="V234">
        <v>2257552</v>
      </c>
      <c r="W234">
        <v>2331009</v>
      </c>
      <c r="X234">
        <v>2406929</v>
      </c>
      <c r="Y234">
        <v>2485269</v>
      </c>
      <c r="Z234">
        <v>2566286</v>
      </c>
      <c r="AA234">
        <v>2650577</v>
      </c>
      <c r="AB234">
        <v>2738118</v>
      </c>
      <c r="AC234">
        <v>2829778</v>
      </c>
      <c r="AD234">
        <v>2926773</v>
      </c>
      <c r="AE234">
        <v>3029655</v>
      </c>
      <c r="AF234">
        <v>3139261</v>
      </c>
      <c r="AG234">
        <v>3254263</v>
      </c>
      <c r="AH234">
        <v>3370248</v>
      </c>
      <c r="AI234">
        <v>3489970</v>
      </c>
      <c r="AJ234">
        <v>3611005</v>
      </c>
      <c r="AK234">
        <v>3721632</v>
      </c>
      <c r="AL234">
        <v>3823083</v>
      </c>
      <c r="AM234">
        <v>3917446</v>
      </c>
      <c r="AN234">
        <v>4008769</v>
      </c>
      <c r="AO234">
        <v>4100036</v>
      </c>
      <c r="AP234">
        <v>4191897</v>
      </c>
      <c r="AQ234">
        <v>4284196</v>
      </c>
      <c r="AR234">
        <v>4378974</v>
      </c>
      <c r="AS234">
        <v>4478543</v>
      </c>
      <c r="AT234">
        <v>4569781</v>
      </c>
      <c r="AU234">
        <v>4653158</v>
      </c>
      <c r="AV234">
        <v>4743629</v>
      </c>
      <c r="AW234">
        <v>4840581</v>
      </c>
      <c r="AX234">
        <v>4939510</v>
      </c>
      <c r="AY234">
        <v>5042412</v>
      </c>
      <c r="AZ234">
        <v>5148910</v>
      </c>
      <c r="BA234">
        <v>5259435</v>
      </c>
      <c r="BB234">
        <v>5373893</v>
      </c>
      <c r="BC234">
        <v>5492522</v>
      </c>
      <c r="BD234">
        <v>5615375</v>
      </c>
      <c r="BE234">
        <v>5742143</v>
      </c>
      <c r="BF234">
        <v>5870934</v>
      </c>
      <c r="BG234">
        <v>6000794</v>
      </c>
      <c r="BH234">
        <v>6130561</v>
      </c>
      <c r="BI234">
        <v>6259151</v>
      </c>
      <c r="BJ234">
        <v>6386035</v>
      </c>
      <c r="BL234" t="str">
        <f t="shared" si="3"/>
        <v>T</v>
      </c>
    </row>
    <row r="235" spans="1:64">
      <c r="A235" t="s">
        <v>66</v>
      </c>
      <c r="B235" t="s">
        <v>539</v>
      </c>
      <c r="C235" t="s">
        <v>65</v>
      </c>
      <c r="D235" t="s">
        <v>534</v>
      </c>
      <c r="E235" t="s">
        <v>533</v>
      </c>
      <c r="F235">
        <v>859154</v>
      </c>
      <c r="G235">
        <v>886278</v>
      </c>
      <c r="H235">
        <v>914278</v>
      </c>
      <c r="I235">
        <v>942838</v>
      </c>
      <c r="J235">
        <v>971652</v>
      </c>
      <c r="K235">
        <v>1000447</v>
      </c>
      <c r="L235">
        <v>1029091</v>
      </c>
      <c r="M235">
        <v>1057584</v>
      </c>
      <c r="N235">
        <v>1086135</v>
      </c>
      <c r="O235">
        <v>1115006</v>
      </c>
      <c r="P235">
        <v>1146319</v>
      </c>
      <c r="Q235">
        <v>1180648</v>
      </c>
      <c r="R235">
        <v>1215668</v>
      </c>
      <c r="S235">
        <v>1251372</v>
      </c>
      <c r="T235">
        <v>1287619</v>
      </c>
      <c r="U235">
        <v>1324375</v>
      </c>
      <c r="V235">
        <v>1361676</v>
      </c>
      <c r="W235">
        <v>1399561</v>
      </c>
      <c r="X235">
        <v>1437899</v>
      </c>
      <c r="Y235">
        <v>1478694</v>
      </c>
      <c r="Z235">
        <v>1522464</v>
      </c>
      <c r="AA235">
        <v>1566509</v>
      </c>
      <c r="AB235">
        <v>1611064</v>
      </c>
      <c r="AC235">
        <v>1656524</v>
      </c>
      <c r="AD235">
        <v>1703554</v>
      </c>
      <c r="AE235">
        <v>1752548</v>
      </c>
      <c r="AF235">
        <v>1803285</v>
      </c>
      <c r="AG235">
        <v>1855728</v>
      </c>
      <c r="AH235">
        <v>1910566</v>
      </c>
      <c r="AI235">
        <v>1966489</v>
      </c>
      <c r="AJ235">
        <v>2023418</v>
      </c>
      <c r="AK235">
        <v>2084431</v>
      </c>
      <c r="AL235">
        <v>2148657</v>
      </c>
      <c r="AM235">
        <v>2213193</v>
      </c>
      <c r="AN235">
        <v>2274251</v>
      </c>
      <c r="AO235">
        <v>2322980</v>
      </c>
      <c r="AP235">
        <v>2357267</v>
      </c>
      <c r="AQ235">
        <v>2384817</v>
      </c>
      <c r="AR235">
        <v>2406890</v>
      </c>
      <c r="AS235">
        <v>2425601</v>
      </c>
      <c r="AT235">
        <v>2442640</v>
      </c>
      <c r="AU235">
        <v>2458350</v>
      </c>
      <c r="AV235">
        <v>2472713</v>
      </c>
      <c r="AW235">
        <v>2486771</v>
      </c>
      <c r="AX235">
        <v>2501643</v>
      </c>
      <c r="AY235">
        <v>2517678</v>
      </c>
      <c r="AZ235">
        <v>2535118</v>
      </c>
      <c r="BA235">
        <v>2554143</v>
      </c>
      <c r="BB235">
        <v>2575184</v>
      </c>
      <c r="BC235">
        <v>2598675</v>
      </c>
      <c r="BD235">
        <v>2624899</v>
      </c>
      <c r="BE235">
        <v>2653931</v>
      </c>
      <c r="BF235">
        <v>2685386</v>
      </c>
      <c r="BG235">
        <v>2718019</v>
      </c>
      <c r="BH235">
        <v>2750175</v>
      </c>
      <c r="BI235">
        <v>2780583</v>
      </c>
      <c r="BJ235">
        <v>2808848</v>
      </c>
      <c r="BL235" t="str">
        <f t="shared" si="3"/>
        <v>T</v>
      </c>
    </row>
    <row r="236" spans="1:64">
      <c r="A236" t="s">
        <v>64</v>
      </c>
      <c r="B236" t="s">
        <v>536</v>
      </c>
      <c r="C236" t="s">
        <v>63</v>
      </c>
      <c r="D236" t="s">
        <v>534</v>
      </c>
      <c r="E236" t="s">
        <v>533</v>
      </c>
      <c r="F236">
        <v>107257445</v>
      </c>
      <c r="G236">
        <v>108537957</v>
      </c>
      <c r="H236">
        <v>109788695</v>
      </c>
      <c r="I236">
        <v>111009906</v>
      </c>
      <c r="J236">
        <v>112173339</v>
      </c>
      <c r="K236">
        <v>113394162</v>
      </c>
      <c r="L236">
        <v>114553640</v>
      </c>
      <c r="M236">
        <v>115653629</v>
      </c>
      <c r="N236">
        <v>116689175</v>
      </c>
      <c r="O236">
        <v>117674082</v>
      </c>
      <c r="P236">
        <v>118610248</v>
      </c>
      <c r="Q236">
        <v>119502693</v>
      </c>
      <c r="R236">
        <v>120358359</v>
      </c>
      <c r="S236">
        <v>121218480</v>
      </c>
      <c r="T236">
        <v>122036870</v>
      </c>
      <c r="U236">
        <v>122784409</v>
      </c>
      <c r="V236">
        <v>123467375</v>
      </c>
      <c r="W236">
        <v>124074319</v>
      </c>
      <c r="X236">
        <v>124613809</v>
      </c>
      <c r="Y236">
        <v>125101312</v>
      </c>
      <c r="Z236">
        <v>125543550</v>
      </c>
      <c r="AA236">
        <v>126041238</v>
      </c>
      <c r="AB236">
        <v>126542985</v>
      </c>
      <c r="AC236">
        <v>127013114</v>
      </c>
      <c r="AD236">
        <v>127399964</v>
      </c>
      <c r="AE236">
        <v>127692705</v>
      </c>
      <c r="AF236">
        <v>127918124</v>
      </c>
      <c r="AG236">
        <v>128072969</v>
      </c>
      <c r="AH236">
        <v>128153105</v>
      </c>
      <c r="AI236">
        <v>128187018</v>
      </c>
      <c r="AJ236">
        <v>128193802</v>
      </c>
      <c r="AK236">
        <v>128224844</v>
      </c>
      <c r="AL236">
        <v>128261475</v>
      </c>
      <c r="AM236">
        <v>128270005</v>
      </c>
      <c r="AN236">
        <v>128206310</v>
      </c>
      <c r="AO236">
        <v>128084445</v>
      </c>
      <c r="AP236">
        <v>127975055</v>
      </c>
      <c r="AQ236">
        <v>127728218</v>
      </c>
      <c r="AR236">
        <v>127408804</v>
      </c>
      <c r="AS236">
        <v>127063824</v>
      </c>
      <c r="AT236">
        <v>126630333</v>
      </c>
      <c r="AU236">
        <v>126563539</v>
      </c>
      <c r="AV236">
        <v>126539446</v>
      </c>
      <c r="AW236">
        <v>126479252</v>
      </c>
      <c r="AX236">
        <v>126372219</v>
      </c>
      <c r="AY236">
        <v>126257201</v>
      </c>
      <c r="AZ236">
        <v>126130516</v>
      </c>
      <c r="BA236">
        <v>125991433</v>
      </c>
      <c r="BB236">
        <v>125833505</v>
      </c>
      <c r="BC236">
        <v>125658078</v>
      </c>
      <c r="BD236">
        <v>125450815</v>
      </c>
      <c r="BE236">
        <v>125213578</v>
      </c>
      <c r="BF236">
        <v>124965740</v>
      </c>
      <c r="BG236">
        <v>124703781</v>
      </c>
      <c r="BH236">
        <v>124423518</v>
      </c>
      <c r="BI236">
        <v>124126613</v>
      </c>
      <c r="BJ236">
        <v>123811677</v>
      </c>
      <c r="BL236" t="str">
        <f t="shared" si="3"/>
        <v>L</v>
      </c>
    </row>
    <row r="237" spans="1:64">
      <c r="A237" t="s">
        <v>62</v>
      </c>
      <c r="B237" t="s">
        <v>539</v>
      </c>
      <c r="C237" t="s">
        <v>61</v>
      </c>
      <c r="D237" t="s">
        <v>534</v>
      </c>
      <c r="E237" t="s">
        <v>533</v>
      </c>
      <c r="F237">
        <v>449500</v>
      </c>
      <c r="G237">
        <v>456724</v>
      </c>
      <c r="H237">
        <v>463649</v>
      </c>
      <c r="I237">
        <v>470831</v>
      </c>
      <c r="J237">
        <v>478275</v>
      </c>
      <c r="K237">
        <v>485979</v>
      </c>
      <c r="L237">
        <v>493613</v>
      </c>
      <c r="M237">
        <v>501055</v>
      </c>
      <c r="N237">
        <v>508763</v>
      </c>
      <c r="O237">
        <v>517381</v>
      </c>
      <c r="P237">
        <v>527149</v>
      </c>
      <c r="Q237">
        <v>538900</v>
      </c>
      <c r="R237">
        <v>551995</v>
      </c>
      <c r="S237">
        <v>563542</v>
      </c>
      <c r="T237">
        <v>569658</v>
      </c>
      <c r="U237">
        <v>567943</v>
      </c>
      <c r="V237">
        <v>556993</v>
      </c>
      <c r="W237">
        <v>538608</v>
      </c>
      <c r="X237">
        <v>517457</v>
      </c>
      <c r="Y237">
        <v>500002</v>
      </c>
      <c r="Z237">
        <v>490715</v>
      </c>
      <c r="AA237">
        <v>491226</v>
      </c>
      <c r="AB237">
        <v>499918</v>
      </c>
      <c r="AC237">
        <v>514035</v>
      </c>
      <c r="AD237">
        <v>529431</v>
      </c>
      <c r="AE237">
        <v>543140</v>
      </c>
      <c r="AF237">
        <v>554169</v>
      </c>
      <c r="AG237">
        <v>563458</v>
      </c>
      <c r="AH237">
        <v>572244</v>
      </c>
      <c r="AI237">
        <v>582449</v>
      </c>
      <c r="AJ237">
        <v>595215</v>
      </c>
      <c r="AK237">
        <v>612168</v>
      </c>
      <c r="AL237">
        <v>631944</v>
      </c>
      <c r="AM237">
        <v>651325</v>
      </c>
      <c r="AN237">
        <v>666509</v>
      </c>
      <c r="AO237">
        <v>675075</v>
      </c>
      <c r="AP237">
        <v>675568</v>
      </c>
      <c r="AQ237">
        <v>669561</v>
      </c>
      <c r="AR237">
        <v>661346</v>
      </c>
      <c r="AS237">
        <v>656861</v>
      </c>
      <c r="AT237">
        <v>660129</v>
      </c>
      <c r="AU237">
        <v>672799</v>
      </c>
      <c r="AV237">
        <v>693063</v>
      </c>
      <c r="AW237">
        <v>717343</v>
      </c>
      <c r="AX237">
        <v>740447</v>
      </c>
      <c r="AY237">
        <v>756375</v>
      </c>
      <c r="AZ237">
        <v>766185</v>
      </c>
      <c r="BA237">
        <v>771424</v>
      </c>
      <c r="BB237">
        <v>774051</v>
      </c>
      <c r="BC237">
        <v>776973</v>
      </c>
      <c r="BD237">
        <v>782184</v>
      </c>
      <c r="BE237">
        <v>790131</v>
      </c>
      <c r="BF237">
        <v>800108</v>
      </c>
      <c r="BG237">
        <v>811468</v>
      </c>
      <c r="BH237">
        <v>823125</v>
      </c>
      <c r="BI237">
        <v>834309</v>
      </c>
      <c r="BJ237">
        <v>844922</v>
      </c>
      <c r="BL237" t="str">
        <f t="shared" si="3"/>
        <v>T</v>
      </c>
    </row>
    <row r="238" spans="1:64">
      <c r="A238" t="s">
        <v>60</v>
      </c>
      <c r="B238" t="s">
        <v>536</v>
      </c>
      <c r="C238" t="s">
        <v>59</v>
      </c>
      <c r="D238" t="s">
        <v>534</v>
      </c>
      <c r="E238" t="s">
        <v>533</v>
      </c>
      <c r="F238">
        <v>64687760</v>
      </c>
      <c r="G238">
        <v>65697233</v>
      </c>
      <c r="H238">
        <v>66713519</v>
      </c>
      <c r="I238">
        <v>67736603</v>
      </c>
      <c r="J238">
        <v>68766607</v>
      </c>
      <c r="K238">
        <v>69777651</v>
      </c>
      <c r="L238">
        <v>70864966</v>
      </c>
      <c r="M238">
        <v>72070492</v>
      </c>
      <c r="N238">
        <v>73258189</v>
      </c>
      <c r="O238">
        <v>74426176</v>
      </c>
      <c r="P238">
        <v>75558653</v>
      </c>
      <c r="Q238">
        <v>76684649</v>
      </c>
      <c r="R238">
        <v>77772609</v>
      </c>
      <c r="S238">
        <v>78862839</v>
      </c>
      <c r="T238">
        <v>80024424</v>
      </c>
      <c r="U238">
        <v>81254102</v>
      </c>
      <c r="V238">
        <v>82559580</v>
      </c>
      <c r="W238">
        <v>84009651</v>
      </c>
      <c r="X238">
        <v>85570409</v>
      </c>
      <c r="Y238">
        <v>87238331</v>
      </c>
      <c r="Z238">
        <v>88988928</v>
      </c>
      <c r="AA238">
        <v>90828759</v>
      </c>
      <c r="AB238">
        <v>92757584</v>
      </c>
      <c r="AC238">
        <v>94746404</v>
      </c>
      <c r="AD238">
        <v>96755730</v>
      </c>
      <c r="AE238">
        <v>98793421</v>
      </c>
      <c r="AF238">
        <v>100820722</v>
      </c>
      <c r="AG238">
        <v>102956314</v>
      </c>
      <c r="AH238">
        <v>105206772</v>
      </c>
      <c r="AI238">
        <v>107427693</v>
      </c>
      <c r="AJ238">
        <v>109530388</v>
      </c>
      <c r="AK238">
        <v>111500606</v>
      </c>
      <c r="AL238">
        <v>113197965</v>
      </c>
      <c r="AM238">
        <v>114742044</v>
      </c>
      <c r="AN238">
        <v>116217505</v>
      </c>
      <c r="AO238">
        <v>117767097</v>
      </c>
      <c r="AP238">
        <v>119313327</v>
      </c>
      <c r="AQ238">
        <v>120794988</v>
      </c>
      <c r="AR238">
        <v>122160435</v>
      </c>
      <c r="AS238">
        <v>123449081</v>
      </c>
      <c r="AT238">
        <v>124684366</v>
      </c>
      <c r="AU238">
        <v>125872794</v>
      </c>
      <c r="AV238">
        <v>127021872</v>
      </c>
      <c r="AW238">
        <v>128160031</v>
      </c>
      <c r="AX238">
        <v>129322848</v>
      </c>
      <c r="AY238">
        <v>130500137</v>
      </c>
      <c r="AZ238">
        <v>131716551</v>
      </c>
      <c r="BA238">
        <v>133041831</v>
      </c>
      <c r="BB238">
        <v>134432444</v>
      </c>
      <c r="BC238">
        <v>135838851</v>
      </c>
      <c r="BD238">
        <v>137244593</v>
      </c>
      <c r="BE238">
        <v>138647620</v>
      </c>
      <c r="BF238">
        <v>140030297</v>
      </c>
      <c r="BG238">
        <v>141395919</v>
      </c>
      <c r="BH238">
        <v>142734112</v>
      </c>
      <c r="BI238">
        <v>144036847</v>
      </c>
      <c r="BJ238">
        <v>145296368</v>
      </c>
      <c r="BL238" t="str">
        <f t="shared" si="3"/>
        <v>M</v>
      </c>
    </row>
    <row r="239" spans="1:64">
      <c r="A239" t="s">
        <v>58</v>
      </c>
      <c r="B239" t="s">
        <v>539</v>
      </c>
      <c r="C239" t="s">
        <v>57</v>
      </c>
      <c r="D239" t="s">
        <v>534</v>
      </c>
      <c r="E239" t="s">
        <v>533</v>
      </c>
      <c r="F239">
        <v>50789</v>
      </c>
      <c r="G239">
        <v>52316</v>
      </c>
      <c r="H239">
        <v>54126</v>
      </c>
      <c r="I239">
        <v>56100</v>
      </c>
      <c r="J239">
        <v>58053</v>
      </c>
      <c r="K239">
        <v>59862</v>
      </c>
      <c r="L239">
        <v>61494</v>
      </c>
      <c r="M239">
        <v>63165</v>
      </c>
      <c r="N239">
        <v>64775</v>
      </c>
      <c r="O239">
        <v>66171</v>
      </c>
      <c r="P239">
        <v>67337</v>
      </c>
      <c r="Q239">
        <v>68229</v>
      </c>
      <c r="R239">
        <v>68864</v>
      </c>
      <c r="S239">
        <v>69349</v>
      </c>
      <c r="T239">
        <v>69818</v>
      </c>
      <c r="U239">
        <v>70381</v>
      </c>
      <c r="V239">
        <v>71076</v>
      </c>
      <c r="W239">
        <v>71781</v>
      </c>
      <c r="X239">
        <v>72434</v>
      </c>
      <c r="Y239">
        <v>72977</v>
      </c>
      <c r="Z239">
        <v>73332</v>
      </c>
      <c r="AA239">
        <v>73479</v>
      </c>
      <c r="AB239">
        <v>73452</v>
      </c>
      <c r="AC239">
        <v>73315</v>
      </c>
      <c r="AD239">
        <v>73157</v>
      </c>
      <c r="AE239">
        <v>73032</v>
      </c>
      <c r="AF239">
        <v>72966</v>
      </c>
      <c r="AG239">
        <v>73045</v>
      </c>
      <c r="AH239">
        <v>73233</v>
      </c>
      <c r="AI239">
        <v>73407</v>
      </c>
      <c r="AJ239">
        <v>73549</v>
      </c>
      <c r="AK239">
        <v>73658</v>
      </c>
      <c r="AL239">
        <v>73753</v>
      </c>
      <c r="AM239">
        <v>73837</v>
      </c>
      <c r="AN239">
        <v>73952</v>
      </c>
      <c r="AO239">
        <v>74109</v>
      </c>
      <c r="AP239">
        <v>74303</v>
      </c>
      <c r="AQ239">
        <v>74549</v>
      </c>
      <c r="AR239">
        <v>74838</v>
      </c>
      <c r="AS239">
        <v>75161</v>
      </c>
      <c r="AT239">
        <v>75511</v>
      </c>
      <c r="AU239">
        <v>75890</v>
      </c>
      <c r="AV239">
        <v>76303</v>
      </c>
      <c r="AW239">
        <v>76740</v>
      </c>
      <c r="AX239">
        <v>77185</v>
      </c>
      <c r="AY239">
        <v>77645</v>
      </c>
      <c r="AZ239">
        <v>78113</v>
      </c>
      <c r="BA239">
        <v>78583</v>
      </c>
      <c r="BB239">
        <v>79024</v>
      </c>
      <c r="BC239">
        <v>79428</v>
      </c>
      <c r="BD239">
        <v>79780</v>
      </c>
      <c r="BE239">
        <v>80061</v>
      </c>
      <c r="BF239">
        <v>80290</v>
      </c>
      <c r="BG239">
        <v>80513</v>
      </c>
      <c r="BH239">
        <v>80784</v>
      </c>
      <c r="BI239">
        <v>81143</v>
      </c>
      <c r="BJ239">
        <v>81626</v>
      </c>
      <c r="BL239" t="str">
        <f t="shared" si="3"/>
        <v>T</v>
      </c>
    </row>
    <row r="240" spans="1:64">
      <c r="A240" t="s">
        <v>56</v>
      </c>
      <c r="B240" t="s">
        <v>536</v>
      </c>
      <c r="C240" t="s">
        <v>55</v>
      </c>
      <c r="D240" t="s">
        <v>534</v>
      </c>
      <c r="E240" t="s">
        <v>533</v>
      </c>
      <c r="F240">
        <v>476156828</v>
      </c>
      <c r="G240">
        <v>485459013</v>
      </c>
      <c r="H240">
        <v>494778013</v>
      </c>
      <c r="I240">
        <v>504301328</v>
      </c>
      <c r="J240">
        <v>514257106</v>
      </c>
      <c r="K240">
        <v>524471221</v>
      </c>
      <c r="L240">
        <v>534998905</v>
      </c>
      <c r="M240">
        <v>545814617</v>
      </c>
      <c r="N240">
        <v>556925091</v>
      </c>
      <c r="O240">
        <v>568252232</v>
      </c>
      <c r="P240">
        <v>579795305</v>
      </c>
      <c r="Q240">
        <v>591288887</v>
      </c>
      <c r="R240">
        <v>602452353</v>
      </c>
      <c r="S240">
        <v>613879146</v>
      </c>
      <c r="T240">
        <v>625438583</v>
      </c>
      <c r="U240">
        <v>637117420</v>
      </c>
      <c r="V240">
        <v>649076974</v>
      </c>
      <c r="W240">
        <v>661279882</v>
      </c>
      <c r="X240">
        <v>673699308</v>
      </c>
      <c r="Y240">
        <v>686293247</v>
      </c>
      <c r="Z240">
        <v>699003507</v>
      </c>
      <c r="AA240">
        <v>712242182</v>
      </c>
      <c r="AB240">
        <v>726956813</v>
      </c>
      <c r="AC240">
        <v>741857092</v>
      </c>
      <c r="AD240">
        <v>756911045</v>
      </c>
      <c r="AE240">
        <v>772102470</v>
      </c>
      <c r="AF240">
        <v>787392437</v>
      </c>
      <c r="AG240">
        <v>802771103</v>
      </c>
      <c r="AH240">
        <v>818221265</v>
      </c>
      <c r="AI240">
        <v>833751047</v>
      </c>
      <c r="AJ240">
        <v>849359990</v>
      </c>
      <c r="AK240">
        <v>865195638</v>
      </c>
      <c r="AL240">
        <v>881402127</v>
      </c>
      <c r="AM240">
        <v>897606076</v>
      </c>
      <c r="AN240">
        <v>913724708</v>
      </c>
      <c r="AO240">
        <v>929722967</v>
      </c>
      <c r="AP240">
        <v>945524799</v>
      </c>
      <c r="AQ240">
        <v>961137587</v>
      </c>
      <c r="AR240">
        <v>976583777</v>
      </c>
      <c r="AS240">
        <v>991886788</v>
      </c>
      <c r="AT240">
        <v>1007058990</v>
      </c>
      <c r="AU240">
        <v>1021576165</v>
      </c>
      <c r="AV240">
        <v>1034942440</v>
      </c>
      <c r="AW240">
        <v>1047975121</v>
      </c>
      <c r="AX240">
        <v>1060553166</v>
      </c>
      <c r="AY240">
        <v>1072627066</v>
      </c>
      <c r="AZ240">
        <v>1084151012</v>
      </c>
      <c r="BA240">
        <v>1095134608</v>
      </c>
      <c r="BB240">
        <v>1105625072</v>
      </c>
      <c r="BC240">
        <v>1115721539</v>
      </c>
      <c r="BD240">
        <v>1125475361</v>
      </c>
      <c r="BE240">
        <v>1134881351</v>
      </c>
      <c r="BF240">
        <v>1143852632</v>
      </c>
      <c r="BG240">
        <v>1152403129</v>
      </c>
      <c r="BH240">
        <v>1160519586</v>
      </c>
      <c r="BI240">
        <v>1168177735</v>
      </c>
      <c r="BJ240">
        <v>1175414395</v>
      </c>
      <c r="BL240" t="str">
        <f t="shared" si="3"/>
        <v>S</v>
      </c>
    </row>
    <row r="241" spans="1:64">
      <c r="A241" t="s">
        <v>54</v>
      </c>
      <c r="B241" t="s">
        <v>536</v>
      </c>
      <c r="C241" t="s">
        <v>53</v>
      </c>
      <c r="D241" t="s">
        <v>534</v>
      </c>
      <c r="E241" t="s">
        <v>533</v>
      </c>
      <c r="F241">
        <v>195080686</v>
      </c>
      <c r="G241">
        <v>198992385</v>
      </c>
      <c r="H241">
        <v>203041429</v>
      </c>
      <c r="I241">
        <v>207191924</v>
      </c>
      <c r="J241">
        <v>211445127</v>
      </c>
      <c r="K241">
        <v>215808803</v>
      </c>
      <c r="L241">
        <v>220323395</v>
      </c>
      <c r="M241">
        <v>224961986</v>
      </c>
      <c r="N241">
        <v>229725801</v>
      </c>
      <c r="O241">
        <v>234617507</v>
      </c>
      <c r="P241">
        <v>239700286</v>
      </c>
      <c r="Q241">
        <v>244852912</v>
      </c>
      <c r="R241">
        <v>250134312</v>
      </c>
      <c r="S241">
        <v>255589378</v>
      </c>
      <c r="T241">
        <v>261245947</v>
      </c>
      <c r="U241">
        <v>267073990</v>
      </c>
      <c r="V241">
        <v>273062215</v>
      </c>
      <c r="W241">
        <v>279276932</v>
      </c>
      <c r="X241">
        <v>285664442</v>
      </c>
      <c r="Y241">
        <v>292440257</v>
      </c>
      <c r="Z241">
        <v>299472840</v>
      </c>
      <c r="AA241">
        <v>306512208</v>
      </c>
      <c r="AB241">
        <v>313699249</v>
      </c>
      <c r="AC241">
        <v>320966870</v>
      </c>
      <c r="AD241">
        <v>328243212</v>
      </c>
      <c r="AE241">
        <v>335491532</v>
      </c>
      <c r="AF241">
        <v>342783740</v>
      </c>
      <c r="AG241">
        <v>350203866</v>
      </c>
      <c r="AH241">
        <v>357721240</v>
      </c>
      <c r="AI241">
        <v>365349674</v>
      </c>
      <c r="AJ241">
        <v>372955451</v>
      </c>
      <c r="AK241">
        <v>381109220</v>
      </c>
      <c r="AL241">
        <v>389459196</v>
      </c>
      <c r="AM241">
        <v>397980305</v>
      </c>
      <c r="AN241">
        <v>406897993</v>
      </c>
      <c r="AO241">
        <v>415975314</v>
      </c>
      <c r="AP241">
        <v>425195290</v>
      </c>
      <c r="AQ241">
        <v>434504049</v>
      </c>
      <c r="AR241">
        <v>444026409</v>
      </c>
      <c r="AS241">
        <v>453723557</v>
      </c>
      <c r="AT241">
        <v>463611801</v>
      </c>
      <c r="AU241">
        <v>473191706</v>
      </c>
      <c r="AV241">
        <v>482961730.88287199</v>
      </c>
      <c r="AW241">
        <v>492912989.89892697</v>
      </c>
      <c r="AX241">
        <v>503089439.99137199</v>
      </c>
      <c r="AY241">
        <v>513465506.24396598</v>
      </c>
      <c r="AZ241">
        <v>524084875.48498702</v>
      </c>
      <c r="BA241">
        <v>534906226.99092901</v>
      </c>
      <c r="BB241">
        <v>545788223.29553401</v>
      </c>
      <c r="BC241">
        <v>556842265.110201</v>
      </c>
      <c r="BD241">
        <v>568027856.36222804</v>
      </c>
      <c r="BE241">
        <v>579357064.35781598</v>
      </c>
      <c r="BF241">
        <v>590824266.07723403</v>
      </c>
      <c r="BG241">
        <v>602421109.61008203</v>
      </c>
      <c r="BH241">
        <v>614118894.73916197</v>
      </c>
      <c r="BI241">
        <v>625903289.68202901</v>
      </c>
      <c r="BJ241">
        <v>637759915</v>
      </c>
      <c r="BL241" t="str">
        <f t="shared" si="3"/>
        <v>S</v>
      </c>
    </row>
    <row r="242" spans="1:64">
      <c r="A242" t="s">
        <v>52</v>
      </c>
      <c r="B242" t="s">
        <v>539</v>
      </c>
      <c r="C242" t="s">
        <v>51</v>
      </c>
      <c r="D242" t="s">
        <v>534</v>
      </c>
      <c r="E242" t="s">
        <v>533</v>
      </c>
      <c r="F242">
        <v>701276</v>
      </c>
      <c r="G242">
        <v>720741</v>
      </c>
      <c r="H242">
        <v>738401</v>
      </c>
      <c r="I242">
        <v>754283</v>
      </c>
      <c r="J242">
        <v>768597</v>
      </c>
      <c r="K242">
        <v>781513</v>
      </c>
      <c r="L242">
        <v>792947</v>
      </c>
      <c r="M242">
        <v>803013</v>
      </c>
      <c r="N242">
        <v>812603</v>
      </c>
      <c r="O242">
        <v>822793</v>
      </c>
      <c r="P242">
        <v>833647</v>
      </c>
      <c r="Q242">
        <v>843763</v>
      </c>
      <c r="R242">
        <v>855670</v>
      </c>
      <c r="S242">
        <v>868896</v>
      </c>
      <c r="T242">
        <v>882681</v>
      </c>
      <c r="U242">
        <v>896463</v>
      </c>
      <c r="V242">
        <v>910025</v>
      </c>
      <c r="W242">
        <v>923557</v>
      </c>
      <c r="X242">
        <v>937330</v>
      </c>
      <c r="Y242">
        <v>951772</v>
      </c>
      <c r="Z242">
        <v>967411</v>
      </c>
      <c r="AA242">
        <v>985696</v>
      </c>
      <c r="AB242">
        <v>1004729</v>
      </c>
      <c r="AC242">
        <v>1023818</v>
      </c>
      <c r="AD242">
        <v>1041986</v>
      </c>
      <c r="AE242">
        <v>1058554</v>
      </c>
      <c r="AF242">
        <v>1073212</v>
      </c>
      <c r="AG242">
        <v>1086133</v>
      </c>
      <c r="AH242">
        <v>1097633</v>
      </c>
      <c r="AI242">
        <v>1108269</v>
      </c>
      <c r="AJ242">
        <v>1117623</v>
      </c>
      <c r="AK242">
        <v>1122389</v>
      </c>
      <c r="AL242">
        <v>1126670</v>
      </c>
      <c r="AM242">
        <v>1130258</v>
      </c>
      <c r="AN242">
        <v>1132851</v>
      </c>
      <c r="AO242">
        <v>1134245</v>
      </c>
      <c r="AP242">
        <v>1134365</v>
      </c>
      <c r="AQ242">
        <v>1133463</v>
      </c>
      <c r="AR242">
        <v>1132084</v>
      </c>
      <c r="AS242">
        <v>1130962</v>
      </c>
      <c r="AT242">
        <v>1131333</v>
      </c>
      <c r="AU242">
        <v>1137546</v>
      </c>
      <c r="AV242">
        <v>1144699</v>
      </c>
      <c r="AW242">
        <v>1152514</v>
      </c>
      <c r="AX242">
        <v>1160552</v>
      </c>
      <c r="AY242">
        <v>1168512</v>
      </c>
      <c r="AZ242">
        <v>1176283</v>
      </c>
      <c r="BA242">
        <v>1183951</v>
      </c>
      <c r="BB242">
        <v>1191622</v>
      </c>
      <c r="BC242">
        <v>1199382</v>
      </c>
      <c r="BD242">
        <v>1207349</v>
      </c>
      <c r="BE242">
        <v>1215498</v>
      </c>
      <c r="BF242">
        <v>1223595</v>
      </c>
      <c r="BG242">
        <v>1231409</v>
      </c>
      <c r="BH242">
        <v>1238684</v>
      </c>
      <c r="BI242">
        <v>1245232</v>
      </c>
      <c r="BJ242">
        <v>1250960</v>
      </c>
      <c r="BL242" t="str">
        <f t="shared" si="3"/>
        <v>T</v>
      </c>
    </row>
    <row r="243" spans="1:64">
      <c r="A243" t="s">
        <v>50</v>
      </c>
      <c r="B243" t="s">
        <v>539</v>
      </c>
      <c r="C243" t="s">
        <v>49</v>
      </c>
      <c r="D243" t="s">
        <v>534</v>
      </c>
      <c r="E243" t="s">
        <v>533</v>
      </c>
      <c r="F243">
        <v>2609707</v>
      </c>
      <c r="G243">
        <v>2628399</v>
      </c>
      <c r="H243">
        <v>2651116</v>
      </c>
      <c r="I243">
        <v>2677669</v>
      </c>
      <c r="J243">
        <v>2707313</v>
      </c>
      <c r="K243">
        <v>2739749</v>
      </c>
      <c r="L243">
        <v>2772297</v>
      </c>
      <c r="M243">
        <v>2793494</v>
      </c>
      <c r="N243">
        <v>2815817</v>
      </c>
      <c r="O243">
        <v>2838319</v>
      </c>
      <c r="P243">
        <v>2860035</v>
      </c>
      <c r="Q243">
        <v>2880930</v>
      </c>
      <c r="R243">
        <v>2901169</v>
      </c>
      <c r="S243">
        <v>2921108</v>
      </c>
      <c r="T243">
        <v>2940791</v>
      </c>
      <c r="U243">
        <v>2962576</v>
      </c>
      <c r="V243">
        <v>2995895</v>
      </c>
      <c r="W243">
        <v>3029725</v>
      </c>
      <c r="X243">
        <v>3065299</v>
      </c>
      <c r="Y243">
        <v>3104343</v>
      </c>
      <c r="Z243">
        <v>3147849</v>
      </c>
      <c r="AA243">
        <v>3196328</v>
      </c>
      <c r="AB243">
        <v>3248463</v>
      </c>
      <c r="AC243">
        <v>3301914</v>
      </c>
      <c r="AD243">
        <v>3349348</v>
      </c>
      <c r="AE243">
        <v>3379851</v>
      </c>
      <c r="AF243">
        <v>3404398</v>
      </c>
      <c r="AG243">
        <v>3423745</v>
      </c>
      <c r="AH243">
        <v>3438726</v>
      </c>
      <c r="AI243">
        <v>3451354</v>
      </c>
      <c r="AJ243">
        <v>3462220</v>
      </c>
      <c r="AK243">
        <v>3471790</v>
      </c>
      <c r="AL243">
        <v>3478972</v>
      </c>
      <c r="AM243">
        <v>3482154</v>
      </c>
      <c r="AN243">
        <v>3486086</v>
      </c>
      <c r="AO243">
        <v>3511250</v>
      </c>
      <c r="AP243">
        <v>3529327</v>
      </c>
      <c r="AQ243">
        <v>3541391</v>
      </c>
      <c r="AR243">
        <v>3547739</v>
      </c>
      <c r="AS243">
        <v>3549255</v>
      </c>
      <c r="AT243">
        <v>3546802</v>
      </c>
      <c r="AU243">
        <v>3540662</v>
      </c>
      <c r="AV243">
        <v>3531231</v>
      </c>
      <c r="AW243">
        <v>3520137</v>
      </c>
      <c r="AX243">
        <v>3513273</v>
      </c>
      <c r="AY243">
        <v>3525968</v>
      </c>
      <c r="AZ243">
        <v>3541526</v>
      </c>
      <c r="BA243">
        <v>3559740</v>
      </c>
      <c r="BB243">
        <v>3580020</v>
      </c>
      <c r="BC243">
        <v>3601939</v>
      </c>
      <c r="BD243">
        <v>3624599</v>
      </c>
      <c r="BE243">
        <v>3648137</v>
      </c>
      <c r="BF243">
        <v>3671638</v>
      </c>
      <c r="BG243">
        <v>3694723</v>
      </c>
      <c r="BH243">
        <v>3717051</v>
      </c>
      <c r="BI243">
        <v>3738121</v>
      </c>
      <c r="BJ243">
        <v>3757712</v>
      </c>
      <c r="BL243" t="str">
        <f t="shared" si="3"/>
        <v>T</v>
      </c>
    </row>
    <row r="244" spans="1:64">
      <c r="A244" t="s">
        <v>6</v>
      </c>
      <c r="B244" t="s">
        <v>539</v>
      </c>
      <c r="C244" t="s">
        <v>48</v>
      </c>
      <c r="D244" t="s">
        <v>534</v>
      </c>
      <c r="E244" t="s">
        <v>533</v>
      </c>
      <c r="F244">
        <v>18814426</v>
      </c>
      <c r="G244">
        <v>19121873</v>
      </c>
      <c r="H244">
        <v>19433887</v>
      </c>
      <c r="I244">
        <v>19745541</v>
      </c>
      <c r="J244">
        <v>20057975</v>
      </c>
      <c r="K244">
        <v>20371848</v>
      </c>
      <c r="L244">
        <v>20632536</v>
      </c>
      <c r="M244">
        <v>20864167</v>
      </c>
      <c r="N244">
        <v>21092227</v>
      </c>
      <c r="O244">
        <v>21318315</v>
      </c>
      <c r="P244">
        <v>21541675</v>
      </c>
      <c r="Q244">
        <v>21809193</v>
      </c>
      <c r="R244">
        <v>22098684</v>
      </c>
      <c r="S244">
        <v>22386700</v>
      </c>
      <c r="T244">
        <v>22669138</v>
      </c>
      <c r="U244">
        <v>22943390</v>
      </c>
      <c r="V244">
        <v>23274952</v>
      </c>
      <c r="W244">
        <v>23633954</v>
      </c>
      <c r="X244">
        <v>23991771</v>
      </c>
      <c r="Y244">
        <v>24353946</v>
      </c>
      <c r="Z244">
        <v>24723263</v>
      </c>
      <c r="AA244">
        <v>24658568</v>
      </c>
      <c r="AB244">
        <v>24394820</v>
      </c>
      <c r="AC244">
        <v>24095943</v>
      </c>
      <c r="AD244">
        <v>23752009</v>
      </c>
      <c r="AE244">
        <v>23364144</v>
      </c>
      <c r="AF244">
        <v>23094195</v>
      </c>
      <c r="AG244">
        <v>22862022</v>
      </c>
      <c r="AH244">
        <v>22598075</v>
      </c>
      <c r="AI244">
        <v>22310343</v>
      </c>
      <c r="AJ244">
        <v>21998436</v>
      </c>
      <c r="AK244">
        <v>21949374</v>
      </c>
      <c r="AL244">
        <v>22010771</v>
      </c>
      <c r="AM244">
        <v>22063795</v>
      </c>
      <c r="AN244">
        <v>22110383</v>
      </c>
      <c r="AO244">
        <v>22152887</v>
      </c>
      <c r="AP244">
        <v>22192785</v>
      </c>
      <c r="AQ244">
        <v>22229758</v>
      </c>
      <c r="AR244">
        <v>22260801</v>
      </c>
      <c r="AS244">
        <v>22284537</v>
      </c>
      <c r="AT244">
        <v>22297834</v>
      </c>
      <c r="AU244">
        <v>22253900</v>
      </c>
      <c r="AV244">
        <v>22179256</v>
      </c>
      <c r="AW244">
        <v>22093145</v>
      </c>
      <c r="AX244">
        <v>21991978</v>
      </c>
      <c r="AY244">
        <v>21876440</v>
      </c>
      <c r="AZ244">
        <v>21741613</v>
      </c>
      <c r="BA244">
        <v>21592556</v>
      </c>
      <c r="BB244">
        <v>21440537</v>
      </c>
      <c r="BC244">
        <v>21301167</v>
      </c>
      <c r="BD244">
        <v>21180937</v>
      </c>
      <c r="BE244">
        <v>21081727</v>
      </c>
      <c r="BF244">
        <v>21003349</v>
      </c>
      <c r="BG244">
        <v>20940040</v>
      </c>
      <c r="BH244">
        <v>20882233</v>
      </c>
      <c r="BI244">
        <v>20822560</v>
      </c>
      <c r="BJ244">
        <v>20763080</v>
      </c>
      <c r="BL244" t="str">
        <f t="shared" si="3"/>
        <v>T</v>
      </c>
    </row>
    <row r="245" spans="1:64">
      <c r="A245" t="s">
        <v>47</v>
      </c>
      <c r="B245" t="s">
        <v>539</v>
      </c>
      <c r="C245" t="s">
        <v>46</v>
      </c>
      <c r="D245" t="s">
        <v>534</v>
      </c>
      <c r="E245" t="s">
        <v>533</v>
      </c>
      <c r="F245">
        <v>5134</v>
      </c>
      <c r="G245">
        <v>5219</v>
      </c>
      <c r="H245">
        <v>5302</v>
      </c>
      <c r="I245">
        <v>5388</v>
      </c>
      <c r="J245">
        <v>5469</v>
      </c>
      <c r="K245">
        <v>5534</v>
      </c>
      <c r="L245">
        <v>5591</v>
      </c>
      <c r="M245">
        <v>5628</v>
      </c>
      <c r="N245">
        <v>5655</v>
      </c>
      <c r="O245">
        <v>5671</v>
      </c>
      <c r="P245">
        <v>5690</v>
      </c>
      <c r="Q245">
        <v>5699</v>
      </c>
      <c r="R245">
        <v>5705</v>
      </c>
      <c r="S245">
        <v>5710</v>
      </c>
      <c r="T245">
        <v>5712</v>
      </c>
      <c r="U245">
        <v>5699</v>
      </c>
      <c r="V245">
        <v>5692</v>
      </c>
      <c r="W245">
        <v>5679</v>
      </c>
      <c r="X245">
        <v>5667</v>
      </c>
      <c r="Y245">
        <v>5655</v>
      </c>
      <c r="Z245">
        <v>5651</v>
      </c>
      <c r="AA245">
        <v>5653</v>
      </c>
      <c r="AB245">
        <v>5671</v>
      </c>
      <c r="AC245">
        <v>5685</v>
      </c>
      <c r="AD245">
        <v>5688</v>
      </c>
      <c r="AE245">
        <v>5687</v>
      </c>
      <c r="AF245">
        <v>5642</v>
      </c>
      <c r="AG245">
        <v>5578</v>
      </c>
      <c r="AH245">
        <v>5503</v>
      </c>
      <c r="AI245">
        <v>5427</v>
      </c>
      <c r="AJ245">
        <v>5342</v>
      </c>
      <c r="AK245">
        <v>5252</v>
      </c>
      <c r="AL245">
        <v>5215</v>
      </c>
      <c r="AM245">
        <v>5205</v>
      </c>
      <c r="AN245">
        <v>5187</v>
      </c>
      <c r="AO245">
        <v>5172</v>
      </c>
      <c r="AP245">
        <v>5148</v>
      </c>
      <c r="AQ245">
        <v>5122</v>
      </c>
      <c r="AR245">
        <v>5100</v>
      </c>
      <c r="AS245">
        <v>5083</v>
      </c>
      <c r="AT245">
        <v>5085</v>
      </c>
      <c r="AU245">
        <v>5096</v>
      </c>
      <c r="AV245">
        <v>5122</v>
      </c>
      <c r="AW245">
        <v>5112</v>
      </c>
      <c r="AX245">
        <v>5078</v>
      </c>
      <c r="AY245">
        <v>5044</v>
      </c>
      <c r="AZ245">
        <v>4995</v>
      </c>
      <c r="BA245">
        <v>4943</v>
      </c>
      <c r="BB245">
        <v>4884</v>
      </c>
      <c r="BC245">
        <v>4826</v>
      </c>
      <c r="BD245">
        <v>4760</v>
      </c>
      <c r="BE245">
        <v>4697</v>
      </c>
      <c r="BF245">
        <v>4632</v>
      </c>
      <c r="BG245">
        <v>4564</v>
      </c>
      <c r="BH245">
        <v>4496</v>
      </c>
      <c r="BI245">
        <v>4432</v>
      </c>
      <c r="BJ245">
        <v>4370</v>
      </c>
      <c r="BL245" t="str">
        <f t="shared" si="3"/>
        <v>T</v>
      </c>
    </row>
    <row r="246" spans="1:64">
      <c r="A246" t="s">
        <v>45</v>
      </c>
      <c r="B246" t="s">
        <v>539</v>
      </c>
      <c r="C246" t="s">
        <v>44</v>
      </c>
      <c r="D246" t="s">
        <v>534</v>
      </c>
      <c r="E246" t="s">
        <v>533</v>
      </c>
      <c r="F246">
        <v>9545998</v>
      </c>
      <c r="G246">
        <v>9813857</v>
      </c>
      <c r="H246">
        <v>10091270</v>
      </c>
      <c r="I246">
        <v>10378128</v>
      </c>
      <c r="J246">
        <v>10674059</v>
      </c>
      <c r="K246">
        <v>10979011</v>
      </c>
      <c r="L246">
        <v>11292611</v>
      </c>
      <c r="M246">
        <v>11615403</v>
      </c>
      <c r="N246">
        <v>11917428</v>
      </c>
      <c r="O246">
        <v>12222488</v>
      </c>
      <c r="P246">
        <v>12537223</v>
      </c>
      <c r="Q246">
        <v>12861621</v>
      </c>
      <c r="R246">
        <v>13194058</v>
      </c>
      <c r="S246">
        <v>13530974</v>
      </c>
      <c r="T246">
        <v>13867191</v>
      </c>
      <c r="U246">
        <v>14199137</v>
      </c>
      <c r="V246">
        <v>14524499</v>
      </c>
      <c r="W246">
        <v>14844003</v>
      </c>
      <c r="X246">
        <v>15157589</v>
      </c>
      <c r="Y246">
        <v>15548965</v>
      </c>
      <c r="Z246">
        <v>15963823</v>
      </c>
      <c r="AA246">
        <v>16390168</v>
      </c>
      <c r="AB246">
        <v>16826459</v>
      </c>
      <c r="AC246">
        <v>17271301</v>
      </c>
      <c r="AD246">
        <v>17721247</v>
      </c>
      <c r="AE246">
        <v>18175589</v>
      </c>
      <c r="AF246">
        <v>18630080</v>
      </c>
      <c r="AG246">
        <v>19086593</v>
      </c>
      <c r="AH246">
        <v>19553321</v>
      </c>
      <c r="AI246">
        <v>20082339</v>
      </c>
      <c r="AJ246">
        <v>20651812</v>
      </c>
      <c r="AK246">
        <v>21260425</v>
      </c>
      <c r="AL246">
        <v>21901994</v>
      </c>
      <c r="AM246">
        <v>22556901</v>
      </c>
      <c r="AN246">
        <v>23197479</v>
      </c>
      <c r="AO246">
        <v>23805934</v>
      </c>
      <c r="AP246">
        <v>24375874</v>
      </c>
      <c r="AQ246">
        <v>24916873</v>
      </c>
      <c r="AR246">
        <v>25445388</v>
      </c>
      <c r="AS246">
        <v>25985046</v>
      </c>
      <c r="AT246">
        <v>26553263</v>
      </c>
      <c r="AU246">
        <v>27154586</v>
      </c>
      <c r="AV246">
        <v>27785586</v>
      </c>
      <c r="AW246">
        <v>28377805</v>
      </c>
      <c r="AX246">
        <v>28984690</v>
      </c>
      <c r="AY246">
        <v>29618995</v>
      </c>
      <c r="AZ246">
        <v>30281976</v>
      </c>
      <c r="BA246">
        <v>30972821</v>
      </c>
      <c r="BB246">
        <v>31684130</v>
      </c>
      <c r="BC246">
        <v>32408813</v>
      </c>
      <c r="BD246">
        <v>33138433</v>
      </c>
      <c r="BE246">
        <v>33871434</v>
      </c>
      <c r="BF246">
        <v>34606949</v>
      </c>
      <c r="BG246">
        <v>35346369</v>
      </c>
      <c r="BH246">
        <v>36093772</v>
      </c>
      <c r="BI246">
        <v>36849580</v>
      </c>
      <c r="BJ246">
        <v>37613489</v>
      </c>
      <c r="BL246" t="str">
        <f t="shared" si="3"/>
        <v>T</v>
      </c>
    </row>
    <row r="247" spans="1:64">
      <c r="A247" t="s">
        <v>43</v>
      </c>
      <c r="B247" t="s">
        <v>539</v>
      </c>
      <c r="C247" t="s">
        <v>42</v>
      </c>
      <c r="D247" t="s">
        <v>534</v>
      </c>
      <c r="E247" t="s">
        <v>533</v>
      </c>
      <c r="F247">
        <v>6488379</v>
      </c>
      <c r="G247">
        <v>6683137</v>
      </c>
      <c r="H247">
        <v>6890763</v>
      </c>
      <c r="I247">
        <v>7109688</v>
      </c>
      <c r="J247">
        <v>7337741</v>
      </c>
      <c r="K247">
        <v>7572888</v>
      </c>
      <c r="L247">
        <v>7815361</v>
      </c>
      <c r="M247">
        <v>8064634</v>
      </c>
      <c r="N247">
        <v>8315434</v>
      </c>
      <c r="O247">
        <v>8561568</v>
      </c>
      <c r="P247">
        <v>8816578</v>
      </c>
      <c r="Q247">
        <v>9065536</v>
      </c>
      <c r="R247">
        <v>9307972</v>
      </c>
      <c r="S247">
        <v>9550069</v>
      </c>
      <c r="T247">
        <v>9800253</v>
      </c>
      <c r="U247">
        <v>10064916</v>
      </c>
      <c r="V247">
        <v>10346900</v>
      </c>
      <c r="W247">
        <v>10645309</v>
      </c>
      <c r="X247">
        <v>10958407</v>
      </c>
      <c r="Y247">
        <v>11282690</v>
      </c>
      <c r="Z247">
        <v>11604058</v>
      </c>
      <c r="AA247">
        <v>11917256</v>
      </c>
      <c r="AB247">
        <v>12237880</v>
      </c>
      <c r="AC247">
        <v>12571894</v>
      </c>
      <c r="AD247">
        <v>12926408</v>
      </c>
      <c r="AE247">
        <v>13306165</v>
      </c>
      <c r="AF247">
        <v>13713175</v>
      </c>
      <c r="AG247">
        <v>14144390</v>
      </c>
      <c r="AH247">
        <v>14592859</v>
      </c>
      <c r="AI247">
        <v>15049455</v>
      </c>
      <c r="AJ247">
        <v>15507374</v>
      </c>
      <c r="AK247">
        <v>15995013</v>
      </c>
      <c r="AL247">
        <v>16523102</v>
      </c>
      <c r="AM247">
        <v>17058941</v>
      </c>
      <c r="AN247">
        <v>17602131</v>
      </c>
      <c r="AO247">
        <v>18153511</v>
      </c>
      <c r="AP247">
        <v>18711717</v>
      </c>
      <c r="AQ247">
        <v>19279410</v>
      </c>
      <c r="AR247">
        <v>19865194</v>
      </c>
      <c r="AS247">
        <v>20480934</v>
      </c>
      <c r="AT247">
        <v>21134849</v>
      </c>
      <c r="AU247">
        <v>21830797</v>
      </c>
      <c r="AV247">
        <v>22566816</v>
      </c>
      <c r="AW247">
        <v>23301244</v>
      </c>
      <c r="AX247">
        <v>24052082</v>
      </c>
      <c r="AY247">
        <v>24824379</v>
      </c>
      <c r="AZ247">
        <v>25616582</v>
      </c>
      <c r="BA247">
        <v>26430181</v>
      </c>
      <c r="BB247">
        <v>27265148</v>
      </c>
      <c r="BC247">
        <v>28121891</v>
      </c>
      <c r="BD247">
        <v>29000152</v>
      </c>
      <c r="BE247">
        <v>29899788</v>
      </c>
      <c r="BF247">
        <v>30819024</v>
      </c>
      <c r="BG247">
        <v>31756557</v>
      </c>
      <c r="BH247">
        <v>32710874</v>
      </c>
      <c r="BI247">
        <v>33681144</v>
      </c>
      <c r="BJ247">
        <v>34665684</v>
      </c>
      <c r="BL247" t="str">
        <f t="shared" si="3"/>
        <v>U</v>
      </c>
    </row>
    <row r="248" spans="1:64">
      <c r="A248" t="s">
        <v>41</v>
      </c>
      <c r="B248" t="s">
        <v>539</v>
      </c>
      <c r="C248" t="s">
        <v>40</v>
      </c>
      <c r="D248" t="s">
        <v>534</v>
      </c>
      <c r="E248" t="s">
        <v>533</v>
      </c>
      <c r="F248">
        <v>22699676</v>
      </c>
      <c r="G248">
        <v>22663763</v>
      </c>
      <c r="H248">
        <v>22621101</v>
      </c>
      <c r="I248">
        <v>22565437</v>
      </c>
      <c r="J248">
        <v>22486752</v>
      </c>
      <c r="K248">
        <v>22337218</v>
      </c>
      <c r="L248">
        <v>22156376</v>
      </c>
      <c r="M248">
        <v>21948727</v>
      </c>
      <c r="N248">
        <v>21720805</v>
      </c>
      <c r="O248">
        <v>21483834</v>
      </c>
      <c r="P248">
        <v>21268619</v>
      </c>
      <c r="Q248">
        <v>21083378</v>
      </c>
      <c r="R248">
        <v>20894555</v>
      </c>
      <c r="S248">
        <v>20700940</v>
      </c>
      <c r="T248">
        <v>20496517</v>
      </c>
      <c r="U248">
        <v>20289102</v>
      </c>
      <c r="V248">
        <v>20068170</v>
      </c>
      <c r="W248">
        <v>19836632</v>
      </c>
      <c r="X248">
        <v>19595807</v>
      </c>
      <c r="Y248">
        <v>19362692</v>
      </c>
      <c r="Z248">
        <v>19141553</v>
      </c>
      <c r="AA248">
        <v>18933317</v>
      </c>
      <c r="AB248">
        <v>18690449</v>
      </c>
      <c r="AC248">
        <v>18453837</v>
      </c>
      <c r="AD248">
        <v>18220686</v>
      </c>
      <c r="AE248">
        <v>17983375</v>
      </c>
      <c r="AF248">
        <v>17752120</v>
      </c>
      <c r="AG248">
        <v>17526818</v>
      </c>
      <c r="AH248">
        <v>17311571</v>
      </c>
      <c r="AI248">
        <v>17231090</v>
      </c>
      <c r="AJ248">
        <v>17250458</v>
      </c>
      <c r="AK248">
        <v>17266236</v>
      </c>
      <c r="AL248">
        <v>17295636</v>
      </c>
      <c r="AM248">
        <v>17284885</v>
      </c>
      <c r="AN248">
        <v>17179634</v>
      </c>
      <c r="AO248">
        <v>17024300</v>
      </c>
      <c r="AP248">
        <v>16853978</v>
      </c>
      <c r="AQ248">
        <v>16681382</v>
      </c>
      <c r="AR248">
        <v>16513903</v>
      </c>
      <c r="AS248">
        <v>16339552</v>
      </c>
      <c r="AT248">
        <v>16156725</v>
      </c>
      <c r="AU248">
        <v>15976584</v>
      </c>
      <c r="AV248">
        <v>15770412</v>
      </c>
      <c r="AW248">
        <v>15574112</v>
      </c>
      <c r="AX248">
        <v>15375742</v>
      </c>
      <c r="AY248">
        <v>15172569</v>
      </c>
      <c r="AZ248">
        <v>14986584</v>
      </c>
      <c r="BA248">
        <v>14814623</v>
      </c>
      <c r="BB248">
        <v>14652285</v>
      </c>
      <c r="BC248">
        <v>14505868</v>
      </c>
      <c r="BD248">
        <v>14363951</v>
      </c>
      <c r="BE248">
        <v>14225567</v>
      </c>
      <c r="BF248">
        <v>14101096</v>
      </c>
      <c r="BG248">
        <v>13977134</v>
      </c>
      <c r="BH248">
        <v>13816093</v>
      </c>
      <c r="BI248">
        <v>13683928</v>
      </c>
      <c r="BJ248">
        <v>13539647</v>
      </c>
      <c r="BL248" t="str">
        <f t="shared" si="3"/>
        <v>U</v>
      </c>
    </row>
    <row r="249" spans="1:64">
      <c r="A249" t="s">
        <v>39</v>
      </c>
      <c r="B249" t="s">
        <v>536</v>
      </c>
      <c r="C249" t="s">
        <v>38</v>
      </c>
      <c r="D249" t="s">
        <v>534</v>
      </c>
      <c r="E249" t="s">
        <v>533</v>
      </c>
      <c r="F249">
        <v>838646749</v>
      </c>
      <c r="G249">
        <v>832039891</v>
      </c>
      <c r="H249">
        <v>835441516</v>
      </c>
      <c r="I249">
        <v>847795886</v>
      </c>
      <c r="J249">
        <v>859363242</v>
      </c>
      <c r="K249">
        <v>876767112</v>
      </c>
      <c r="L249">
        <v>896414900</v>
      </c>
      <c r="M249">
        <v>915066428</v>
      </c>
      <c r="N249">
        <v>934285456</v>
      </c>
      <c r="O249">
        <v>954736946</v>
      </c>
      <c r="P249">
        <v>975801514</v>
      </c>
      <c r="Q249">
        <v>997023566</v>
      </c>
      <c r="R249">
        <v>1016732107</v>
      </c>
      <c r="S249">
        <v>1034667887</v>
      </c>
      <c r="T249">
        <v>1050347331</v>
      </c>
      <c r="U249">
        <v>1063997044</v>
      </c>
      <c r="V249">
        <v>1076623300</v>
      </c>
      <c r="W249">
        <v>1087866506</v>
      </c>
      <c r="X249">
        <v>1095846644</v>
      </c>
      <c r="Y249">
        <v>1100687619</v>
      </c>
      <c r="Z249">
        <v>1104873538</v>
      </c>
      <c r="AA249">
        <v>1108861209</v>
      </c>
      <c r="AB249">
        <v>1113907986</v>
      </c>
      <c r="AC249">
        <v>1120030675</v>
      </c>
      <c r="AD249">
        <v>1124827870</v>
      </c>
      <c r="AE249">
        <v>1129765680</v>
      </c>
      <c r="AF249">
        <v>1135491267</v>
      </c>
      <c r="AG249">
        <v>1141982693</v>
      </c>
      <c r="AH249">
        <v>1148221173</v>
      </c>
      <c r="AI249">
        <v>1153792969</v>
      </c>
      <c r="AJ249">
        <v>1158466894</v>
      </c>
      <c r="AK249">
        <v>1160577245</v>
      </c>
      <c r="AL249">
        <v>1161048166</v>
      </c>
      <c r="AM249">
        <v>1160522775</v>
      </c>
      <c r="AN249">
        <v>1159238792</v>
      </c>
      <c r="AO249">
        <v>1157177295</v>
      </c>
      <c r="AP249">
        <v>1154379921</v>
      </c>
      <c r="AQ249">
        <v>1151106240</v>
      </c>
      <c r="AR249">
        <v>1146755714</v>
      </c>
      <c r="AS249">
        <v>1141192834</v>
      </c>
      <c r="AT249">
        <v>1134203472</v>
      </c>
      <c r="AU249">
        <v>1123611082</v>
      </c>
      <c r="AV249">
        <v>1110758661.88287</v>
      </c>
      <c r="AW249">
        <v>1097039079.8989301</v>
      </c>
      <c r="AX249">
        <v>1082628791.99137</v>
      </c>
      <c r="AY249">
        <v>1067830461.24397</v>
      </c>
      <c r="AZ249">
        <v>1053013124.48499</v>
      </c>
      <c r="BA249">
        <v>1037915833.99093</v>
      </c>
      <c r="BB249">
        <v>1022543206.29553</v>
      </c>
      <c r="BC249">
        <v>1007124701.1102</v>
      </c>
      <c r="BD249">
        <v>991312174.36222804</v>
      </c>
      <c r="BE249">
        <v>975327147.35781598</v>
      </c>
      <c r="BF249">
        <v>959815697.07723403</v>
      </c>
      <c r="BG249">
        <v>944742359.61008203</v>
      </c>
      <c r="BH249">
        <v>930069192.73916197</v>
      </c>
      <c r="BI249">
        <v>915675363.68202901</v>
      </c>
      <c r="BJ249">
        <v>901795595</v>
      </c>
      <c r="BL249" t="str">
        <f t="shared" si="3"/>
        <v>U</v>
      </c>
    </row>
    <row r="250" spans="1:64">
      <c r="A250" t="s">
        <v>37</v>
      </c>
      <c r="B250" t="s">
        <v>539</v>
      </c>
      <c r="C250" t="s">
        <v>36</v>
      </c>
      <c r="D250" t="s">
        <v>534</v>
      </c>
      <c r="E250" t="s">
        <v>533</v>
      </c>
      <c r="F250">
        <v>501612</v>
      </c>
      <c r="G250">
        <v>502457</v>
      </c>
      <c r="H250">
        <v>503045</v>
      </c>
      <c r="I250">
        <v>503336</v>
      </c>
      <c r="J250">
        <v>503386</v>
      </c>
      <c r="K250">
        <v>503124</v>
      </c>
      <c r="L250">
        <v>502670</v>
      </c>
      <c r="M250">
        <v>501919</v>
      </c>
      <c r="N250">
        <v>500625</v>
      </c>
      <c r="O250">
        <v>498524</v>
      </c>
      <c r="P250">
        <v>495424</v>
      </c>
      <c r="Q250">
        <v>491224</v>
      </c>
      <c r="R250">
        <v>486106</v>
      </c>
      <c r="S250">
        <v>480600</v>
      </c>
      <c r="T250">
        <v>475376</v>
      </c>
      <c r="U250">
        <v>470176</v>
      </c>
      <c r="V250">
        <v>460141</v>
      </c>
      <c r="W250">
        <v>450994</v>
      </c>
      <c r="X250">
        <v>442439</v>
      </c>
      <c r="Y250">
        <v>434143</v>
      </c>
      <c r="Z250">
        <v>425879</v>
      </c>
      <c r="AA250">
        <v>417685</v>
      </c>
      <c r="AB250">
        <v>409523</v>
      </c>
      <c r="AC250">
        <v>401477</v>
      </c>
      <c r="AD250">
        <v>393533</v>
      </c>
      <c r="AE250">
        <v>385705</v>
      </c>
      <c r="AF250">
        <v>377122</v>
      </c>
      <c r="AG250">
        <v>368253</v>
      </c>
      <c r="AH250">
        <v>359545</v>
      </c>
      <c r="AI250">
        <v>351125</v>
      </c>
      <c r="AJ250">
        <v>342938</v>
      </c>
      <c r="AK250">
        <v>335004</v>
      </c>
      <c r="AL250">
        <v>327253</v>
      </c>
      <c r="AM250">
        <v>319722</v>
      </c>
      <c r="AN250">
        <v>312317</v>
      </c>
      <c r="AO250">
        <v>305002</v>
      </c>
      <c r="AP250">
        <v>297682</v>
      </c>
      <c r="AQ250">
        <v>289583</v>
      </c>
      <c r="AR250">
        <v>281478</v>
      </c>
      <c r="AS250">
        <v>273250</v>
      </c>
      <c r="AT250">
        <v>264770</v>
      </c>
      <c r="AU250">
        <v>256087</v>
      </c>
      <c r="AV250">
        <v>247287</v>
      </c>
      <c r="AW250">
        <v>238515</v>
      </c>
      <c r="AX250">
        <v>230094</v>
      </c>
      <c r="AY250">
        <v>222184</v>
      </c>
      <c r="AZ250">
        <v>214752</v>
      </c>
      <c r="BA250">
        <v>207765</v>
      </c>
      <c r="BB250">
        <v>201116</v>
      </c>
      <c r="BC250">
        <v>194737</v>
      </c>
      <c r="BD250">
        <v>188495</v>
      </c>
      <c r="BE250">
        <v>182417</v>
      </c>
      <c r="BF250">
        <v>176531</v>
      </c>
      <c r="BG250">
        <v>170980</v>
      </c>
      <c r="BH250">
        <v>165780</v>
      </c>
      <c r="BI250">
        <v>160905</v>
      </c>
      <c r="BJ250">
        <v>156358</v>
      </c>
      <c r="BL250" t="str">
        <f t="shared" si="3"/>
        <v>U</v>
      </c>
    </row>
    <row r="251" spans="1:64">
      <c r="A251" t="s">
        <v>4</v>
      </c>
      <c r="B251" t="s">
        <v>539</v>
      </c>
      <c r="C251" t="s">
        <v>35</v>
      </c>
      <c r="D251" t="s">
        <v>534</v>
      </c>
      <c r="E251" t="s">
        <v>533</v>
      </c>
      <c r="F251">
        <v>54208527</v>
      </c>
      <c r="G251">
        <v>54414785</v>
      </c>
      <c r="H251">
        <v>54549307</v>
      </c>
      <c r="I251">
        <v>54626596</v>
      </c>
      <c r="J251">
        <v>54673014</v>
      </c>
      <c r="K251">
        <v>54639947</v>
      </c>
      <c r="L251">
        <v>54551297</v>
      </c>
      <c r="M251">
        <v>54423243</v>
      </c>
      <c r="N251">
        <v>54242804</v>
      </c>
      <c r="O251">
        <v>54047876</v>
      </c>
      <c r="P251">
        <v>54129627</v>
      </c>
      <c r="Q251">
        <v>54795508</v>
      </c>
      <c r="R251">
        <v>55364268</v>
      </c>
      <c r="S251">
        <v>55874046</v>
      </c>
      <c r="T251">
        <v>56365499</v>
      </c>
      <c r="U251">
        <v>56902406</v>
      </c>
      <c r="V251">
        <v>57423878</v>
      </c>
      <c r="W251">
        <v>57982322</v>
      </c>
      <c r="X251">
        <v>58579920</v>
      </c>
      <c r="Y251">
        <v>59207469</v>
      </c>
      <c r="Z251">
        <v>59673829</v>
      </c>
      <c r="AA251">
        <v>59913573</v>
      </c>
      <c r="AB251">
        <v>60135341</v>
      </c>
      <c r="AC251">
        <v>60332364</v>
      </c>
      <c r="AD251">
        <v>60503262</v>
      </c>
      <c r="AE251">
        <v>60684895</v>
      </c>
      <c r="AF251">
        <v>60888123</v>
      </c>
      <c r="AG251">
        <v>61073788</v>
      </c>
      <c r="AH251">
        <v>61266559</v>
      </c>
      <c r="AI251">
        <v>61485081</v>
      </c>
      <c r="AJ251">
        <v>61656881</v>
      </c>
      <c r="AK251">
        <v>61471853</v>
      </c>
      <c r="AL251">
        <v>61314541</v>
      </c>
      <c r="AM251">
        <v>61112155</v>
      </c>
      <c r="AN251">
        <v>60847887</v>
      </c>
      <c r="AO251">
        <v>60559606</v>
      </c>
      <c r="AP251">
        <v>60247274</v>
      </c>
      <c r="AQ251">
        <v>59962727</v>
      </c>
      <c r="AR251">
        <v>59647910</v>
      </c>
      <c r="AS251">
        <v>59318323</v>
      </c>
      <c r="AT251">
        <v>59093274</v>
      </c>
      <c r="AU251">
        <v>59176653</v>
      </c>
      <c r="AV251">
        <v>59224903</v>
      </c>
      <c r="AW251">
        <v>59231337</v>
      </c>
      <c r="AX251">
        <v>59272576</v>
      </c>
      <c r="AY251">
        <v>59316092</v>
      </c>
      <c r="AZ251">
        <v>59380586</v>
      </c>
      <c r="BA251">
        <v>59435929</v>
      </c>
      <c r="BB251">
        <v>59486862</v>
      </c>
      <c r="BC251">
        <v>59495270</v>
      </c>
      <c r="BD251">
        <v>59481471</v>
      </c>
      <c r="BE251">
        <v>59403036</v>
      </c>
      <c r="BF251">
        <v>59320574</v>
      </c>
      <c r="BG251">
        <v>59203045</v>
      </c>
      <c r="BH251">
        <v>59103078</v>
      </c>
      <c r="BI251">
        <v>58990425</v>
      </c>
      <c r="BJ251">
        <v>58847983</v>
      </c>
      <c r="BL251" t="str">
        <f t="shared" si="3"/>
        <v>U</v>
      </c>
    </row>
    <row r="252" spans="1:64">
      <c r="A252" t="s">
        <v>34</v>
      </c>
      <c r="B252" t="s">
        <v>539</v>
      </c>
      <c r="C252" t="s">
        <v>33</v>
      </c>
      <c r="D252" t="s">
        <v>534</v>
      </c>
      <c r="E252" t="s">
        <v>533</v>
      </c>
      <c r="F252">
        <v>5644546</v>
      </c>
      <c r="G252">
        <v>5811617</v>
      </c>
      <c r="H252">
        <v>5985454</v>
      </c>
      <c r="I252">
        <v>6167764</v>
      </c>
      <c r="J252">
        <v>6360394</v>
      </c>
      <c r="K252">
        <v>6564116</v>
      </c>
      <c r="L252">
        <v>6780286</v>
      </c>
      <c r="M252">
        <v>7006817</v>
      </c>
      <c r="N252">
        <v>7236930</v>
      </c>
      <c r="O252">
        <v>7461759</v>
      </c>
      <c r="P252">
        <v>7663952</v>
      </c>
      <c r="Q252">
        <v>7837589</v>
      </c>
      <c r="R252">
        <v>7997750</v>
      </c>
      <c r="S252">
        <v>8150368</v>
      </c>
      <c r="T252">
        <v>8303326</v>
      </c>
      <c r="U252">
        <v>8462423</v>
      </c>
      <c r="V252">
        <v>8629158</v>
      </c>
      <c r="W252">
        <v>8801388</v>
      </c>
      <c r="X252">
        <v>8976693</v>
      </c>
      <c r="Y252">
        <v>9186913</v>
      </c>
      <c r="Z252">
        <v>9439198</v>
      </c>
      <c r="AA252">
        <v>9692138</v>
      </c>
      <c r="AB252">
        <v>9946773</v>
      </c>
      <c r="AC252">
        <v>10204257</v>
      </c>
      <c r="AD252">
        <v>10466361</v>
      </c>
      <c r="AE252">
        <v>10734238</v>
      </c>
      <c r="AF252">
        <v>11007471</v>
      </c>
      <c r="AG252">
        <v>11285288</v>
      </c>
      <c r="AH252">
        <v>11567152</v>
      </c>
      <c r="AI252">
        <v>11883984</v>
      </c>
      <c r="AJ252">
        <v>12270723</v>
      </c>
      <c r="AK252">
        <v>12607237</v>
      </c>
      <c r="AL252">
        <v>12980077</v>
      </c>
      <c r="AM252">
        <v>13353682</v>
      </c>
      <c r="AN252">
        <v>13694724</v>
      </c>
      <c r="AO252">
        <v>14026446</v>
      </c>
      <c r="AP252">
        <v>14380920</v>
      </c>
      <c r="AQ252">
        <v>14713064</v>
      </c>
      <c r="AR252">
        <v>14984254</v>
      </c>
      <c r="AS252">
        <v>15179222</v>
      </c>
      <c r="AT252">
        <v>15424002</v>
      </c>
      <c r="AU252">
        <v>15658202</v>
      </c>
      <c r="AV252">
        <v>15889170</v>
      </c>
      <c r="AW252">
        <v>16113756</v>
      </c>
      <c r="AX252">
        <v>16339544</v>
      </c>
      <c r="AY252">
        <v>16569991</v>
      </c>
      <c r="AZ252">
        <v>16813152</v>
      </c>
      <c r="BA252">
        <v>17087511</v>
      </c>
      <c r="BB252">
        <v>17390518</v>
      </c>
      <c r="BC252">
        <v>17705883</v>
      </c>
      <c r="BD252">
        <v>18225382</v>
      </c>
      <c r="BE252">
        <v>18726459</v>
      </c>
      <c r="BF252">
        <v>19001490</v>
      </c>
      <c r="BG252">
        <v>19290020</v>
      </c>
      <c r="BH252">
        <v>19599422</v>
      </c>
      <c r="BI252">
        <v>19917055</v>
      </c>
      <c r="BJ252">
        <v>20230295</v>
      </c>
      <c r="BL252" t="str">
        <f t="shared" si="3"/>
        <v>U</v>
      </c>
    </row>
    <row r="253" spans="1:64">
      <c r="A253" t="s">
        <v>32</v>
      </c>
      <c r="B253" t="s">
        <v>539</v>
      </c>
      <c r="C253" t="s">
        <v>31</v>
      </c>
      <c r="D253" t="s">
        <v>534</v>
      </c>
      <c r="E253" t="s">
        <v>533</v>
      </c>
      <c r="F253">
        <v>59948</v>
      </c>
      <c r="G253">
        <v>60461</v>
      </c>
      <c r="H253">
        <v>60864</v>
      </c>
      <c r="I253">
        <v>61178</v>
      </c>
      <c r="J253">
        <v>61436</v>
      </c>
      <c r="K253">
        <v>61682</v>
      </c>
      <c r="L253">
        <v>61904</v>
      </c>
      <c r="M253">
        <v>62108</v>
      </c>
      <c r="N253">
        <v>62298</v>
      </c>
      <c r="O253">
        <v>62494</v>
      </c>
      <c r="P253">
        <v>62699</v>
      </c>
      <c r="Q253">
        <v>62927</v>
      </c>
      <c r="R253">
        <v>63164</v>
      </c>
      <c r="S253">
        <v>63409</v>
      </c>
      <c r="T253">
        <v>63637</v>
      </c>
      <c r="U253">
        <v>63844</v>
      </c>
      <c r="V253">
        <v>64028</v>
      </c>
      <c r="W253">
        <v>64184</v>
      </c>
      <c r="X253">
        <v>64309</v>
      </c>
      <c r="Y253">
        <v>64402</v>
      </c>
      <c r="Z253">
        <v>64454</v>
      </c>
      <c r="AA253">
        <v>64468</v>
      </c>
      <c r="AB253">
        <v>64437</v>
      </c>
      <c r="AC253">
        <v>64365</v>
      </c>
      <c r="AD253">
        <v>64268</v>
      </c>
      <c r="AE253">
        <v>64147</v>
      </c>
      <c r="AF253">
        <v>64005</v>
      </c>
      <c r="AG253">
        <v>63837</v>
      </c>
      <c r="AH253">
        <v>63623</v>
      </c>
      <c r="AI253">
        <v>63348</v>
      </c>
      <c r="AJ253">
        <v>62988</v>
      </c>
      <c r="AK253">
        <v>62587</v>
      </c>
      <c r="AL253">
        <v>62311</v>
      </c>
      <c r="AM253">
        <v>61977</v>
      </c>
      <c r="AN253">
        <v>61611</v>
      </c>
      <c r="AO253">
        <v>61219</v>
      </c>
      <c r="AP253">
        <v>60802</v>
      </c>
      <c r="AQ253">
        <v>60374</v>
      </c>
      <c r="AR253">
        <v>59939</v>
      </c>
      <c r="AS253">
        <v>59525</v>
      </c>
      <c r="AT253">
        <v>59143</v>
      </c>
      <c r="AU253">
        <v>58802</v>
      </c>
      <c r="AV253">
        <v>58496</v>
      </c>
      <c r="AW253">
        <v>58214</v>
      </c>
      <c r="AX253">
        <v>57935</v>
      </c>
      <c r="AY253">
        <v>57642</v>
      </c>
      <c r="AZ253">
        <v>57336</v>
      </c>
      <c r="BA253">
        <v>57017</v>
      </c>
      <c r="BB253">
        <v>56688</v>
      </c>
      <c r="BC253">
        <v>56344</v>
      </c>
      <c r="BD253">
        <v>55986</v>
      </c>
      <c r="BE253">
        <v>55611</v>
      </c>
      <c r="BF253">
        <v>55216</v>
      </c>
      <c r="BG253">
        <v>54826</v>
      </c>
      <c r="BH253">
        <v>54460</v>
      </c>
      <c r="BI253">
        <v>54125</v>
      </c>
      <c r="BJ253">
        <v>53836</v>
      </c>
      <c r="BL253" t="str">
        <f t="shared" si="3"/>
        <v>S</v>
      </c>
    </row>
    <row r="254" spans="1:64">
      <c r="A254" t="s">
        <v>30</v>
      </c>
      <c r="B254" t="s">
        <v>539</v>
      </c>
      <c r="C254" t="s">
        <v>29</v>
      </c>
      <c r="D254" t="s">
        <v>534</v>
      </c>
      <c r="E254" t="s">
        <v>533</v>
      </c>
      <c r="F254">
        <v>3127330</v>
      </c>
      <c r="G254">
        <v>3141401</v>
      </c>
      <c r="H254">
        <v>3170502</v>
      </c>
      <c r="I254">
        <v>3197722</v>
      </c>
      <c r="J254">
        <v>3221073</v>
      </c>
      <c r="K254">
        <v>3239987</v>
      </c>
      <c r="L254">
        <v>3253806</v>
      </c>
      <c r="M254">
        <v>3263170</v>
      </c>
      <c r="N254">
        <v>3267537</v>
      </c>
      <c r="O254">
        <v>3267281</v>
      </c>
      <c r="P254">
        <v>3261723</v>
      </c>
      <c r="Q254">
        <v>3251381</v>
      </c>
      <c r="R254">
        <v>3246692</v>
      </c>
      <c r="S254">
        <v>3244542</v>
      </c>
      <c r="T254">
        <v>3240320</v>
      </c>
      <c r="U254">
        <v>3235229</v>
      </c>
      <c r="V254">
        <v>3229248</v>
      </c>
      <c r="W254">
        <v>3222689</v>
      </c>
      <c r="X254">
        <v>3214879</v>
      </c>
      <c r="Y254">
        <v>3205396</v>
      </c>
      <c r="Z254">
        <v>3193836</v>
      </c>
      <c r="AA254">
        <v>3180731</v>
      </c>
      <c r="AB254">
        <v>3175349</v>
      </c>
      <c r="AC254">
        <v>3172750</v>
      </c>
      <c r="AD254">
        <v>3168995</v>
      </c>
      <c r="AE254">
        <v>3164582</v>
      </c>
      <c r="AF254">
        <v>3159231</v>
      </c>
      <c r="AG254">
        <v>3152863</v>
      </c>
      <c r="AH254">
        <v>3144775</v>
      </c>
      <c r="AI254">
        <v>3134513</v>
      </c>
      <c r="AJ254">
        <v>3121505</v>
      </c>
      <c r="AK254">
        <v>3110605</v>
      </c>
      <c r="AL254">
        <v>3099270</v>
      </c>
      <c r="AM254">
        <v>3085963</v>
      </c>
      <c r="AN254">
        <v>3070368</v>
      </c>
      <c r="AO254">
        <v>3053161</v>
      </c>
      <c r="AP254">
        <v>3033981</v>
      </c>
      <c r="AQ254">
        <v>3013567</v>
      </c>
      <c r="AR254">
        <v>2991435</v>
      </c>
      <c r="AS254">
        <v>2968264</v>
      </c>
      <c r="AT254">
        <v>2943498</v>
      </c>
      <c r="AU254">
        <v>2918223</v>
      </c>
      <c r="AV254">
        <v>2937754</v>
      </c>
      <c r="AW254">
        <v>2980054</v>
      </c>
      <c r="AX254">
        <v>3021839</v>
      </c>
      <c r="AY254">
        <v>3063304</v>
      </c>
      <c r="AZ254">
        <v>3103903</v>
      </c>
      <c r="BA254">
        <v>3144146</v>
      </c>
      <c r="BB254">
        <v>3183671</v>
      </c>
      <c r="BC254">
        <v>3222363</v>
      </c>
      <c r="BD254">
        <v>3260138</v>
      </c>
      <c r="BE254">
        <v>3296942</v>
      </c>
      <c r="BF254">
        <v>3332779</v>
      </c>
      <c r="BG254">
        <v>3367100</v>
      </c>
      <c r="BH254">
        <v>3399357</v>
      </c>
      <c r="BI254">
        <v>3430180</v>
      </c>
      <c r="BJ254">
        <v>3458925</v>
      </c>
      <c r="BL254" t="str">
        <f t="shared" si="3"/>
        <v>V</v>
      </c>
    </row>
    <row r="255" spans="1:64">
      <c r="A255" t="s">
        <v>28</v>
      </c>
      <c r="B255" t="s">
        <v>539</v>
      </c>
      <c r="C255" t="s">
        <v>27</v>
      </c>
      <c r="D255" t="s">
        <v>534</v>
      </c>
      <c r="E255" t="s">
        <v>533</v>
      </c>
      <c r="F255">
        <v>7051</v>
      </c>
      <c r="G255">
        <v>7126</v>
      </c>
      <c r="H255">
        <v>7218</v>
      </c>
      <c r="I255">
        <v>7317</v>
      </c>
      <c r="J255">
        <v>7432</v>
      </c>
      <c r="K255">
        <v>7555</v>
      </c>
      <c r="L255">
        <v>7680</v>
      </c>
      <c r="M255">
        <v>7818</v>
      </c>
      <c r="N255">
        <v>7948</v>
      </c>
      <c r="O255">
        <v>8069</v>
      </c>
      <c r="P255">
        <v>8172</v>
      </c>
      <c r="Q255">
        <v>8258</v>
      </c>
      <c r="R255">
        <v>8330</v>
      </c>
      <c r="S255">
        <v>8386</v>
      </c>
      <c r="T255">
        <v>8420</v>
      </c>
      <c r="U255">
        <v>8436</v>
      </c>
      <c r="V255">
        <v>8426</v>
      </c>
      <c r="W255">
        <v>8398</v>
      </c>
      <c r="X255">
        <v>8387</v>
      </c>
      <c r="Y255">
        <v>8419</v>
      </c>
      <c r="Z255">
        <v>8500</v>
      </c>
      <c r="AA255">
        <v>8595</v>
      </c>
      <c r="AB255">
        <v>8738</v>
      </c>
      <c r="AC255">
        <v>8923</v>
      </c>
      <c r="AD255">
        <v>9136</v>
      </c>
      <c r="AE255">
        <v>9349</v>
      </c>
      <c r="AF255">
        <v>9580</v>
      </c>
      <c r="AG255">
        <v>9797</v>
      </c>
      <c r="AH255">
        <v>10004</v>
      </c>
      <c r="AI255">
        <v>10156</v>
      </c>
      <c r="AJ255">
        <v>10236</v>
      </c>
      <c r="AK255">
        <v>10273</v>
      </c>
      <c r="AL255">
        <v>10475</v>
      </c>
      <c r="AM255">
        <v>10644</v>
      </c>
      <c r="AN255">
        <v>10806</v>
      </c>
      <c r="AO255">
        <v>10980</v>
      </c>
      <c r="AP255">
        <v>11171</v>
      </c>
      <c r="AQ255">
        <v>11378</v>
      </c>
      <c r="AR255">
        <v>11591</v>
      </c>
      <c r="AS255">
        <v>11810</v>
      </c>
      <c r="AT255">
        <v>12021</v>
      </c>
      <c r="AU255">
        <v>12219</v>
      </c>
      <c r="AV255">
        <v>12417</v>
      </c>
      <c r="AW255">
        <v>12627</v>
      </c>
      <c r="AX255">
        <v>12874</v>
      </c>
      <c r="AY255">
        <v>13166</v>
      </c>
      <c r="AZ255">
        <v>13515</v>
      </c>
      <c r="BA255">
        <v>13910</v>
      </c>
      <c r="BB255">
        <v>14326</v>
      </c>
      <c r="BC255">
        <v>14719</v>
      </c>
      <c r="BD255">
        <v>15070</v>
      </c>
      <c r="BE255">
        <v>15360</v>
      </c>
      <c r="BF255">
        <v>15608</v>
      </c>
      <c r="BG255">
        <v>15818</v>
      </c>
      <c r="BH255">
        <v>16015</v>
      </c>
      <c r="BI255">
        <v>16205</v>
      </c>
      <c r="BJ255">
        <v>16403</v>
      </c>
      <c r="BL255" t="str">
        <f t="shared" si="3"/>
        <v>B</v>
      </c>
    </row>
    <row r="256" spans="1:64">
      <c r="A256" t="s">
        <v>26</v>
      </c>
      <c r="B256" t="s">
        <v>539</v>
      </c>
      <c r="C256" t="s">
        <v>25</v>
      </c>
      <c r="D256" t="s">
        <v>534</v>
      </c>
      <c r="E256" t="s">
        <v>533</v>
      </c>
      <c r="F256">
        <v>13927</v>
      </c>
      <c r="G256">
        <v>14368</v>
      </c>
      <c r="H256">
        <v>14796</v>
      </c>
      <c r="I256">
        <v>15246</v>
      </c>
      <c r="J256">
        <v>15714</v>
      </c>
      <c r="K256">
        <v>16157</v>
      </c>
      <c r="L256">
        <v>16750</v>
      </c>
      <c r="M256">
        <v>17336</v>
      </c>
      <c r="N256">
        <v>17942</v>
      </c>
      <c r="O256">
        <v>18530</v>
      </c>
      <c r="P256">
        <v>19157</v>
      </c>
      <c r="Q256">
        <v>20747</v>
      </c>
      <c r="R256">
        <v>21325</v>
      </c>
      <c r="S256">
        <v>22621</v>
      </c>
      <c r="T256">
        <v>23245</v>
      </c>
      <c r="U256">
        <v>23270</v>
      </c>
      <c r="V256">
        <v>22764</v>
      </c>
      <c r="W256">
        <v>21113</v>
      </c>
      <c r="X256">
        <v>20853</v>
      </c>
      <c r="Y256">
        <v>19941</v>
      </c>
      <c r="Z256">
        <v>19257</v>
      </c>
      <c r="AA256">
        <v>18587</v>
      </c>
      <c r="AB256">
        <v>18471</v>
      </c>
      <c r="AC256">
        <v>17974</v>
      </c>
      <c r="AD256">
        <v>17805</v>
      </c>
      <c r="AE256">
        <v>16820</v>
      </c>
      <c r="AF256">
        <v>15957</v>
      </c>
      <c r="AG256">
        <v>15130</v>
      </c>
      <c r="AH256">
        <v>14205</v>
      </c>
      <c r="AI256">
        <v>13329</v>
      </c>
      <c r="AJ256">
        <v>12803</v>
      </c>
      <c r="AK256">
        <v>12278</v>
      </c>
      <c r="AL256">
        <v>11776</v>
      </c>
      <c r="AM256">
        <v>11288</v>
      </c>
      <c r="AN256">
        <v>10803</v>
      </c>
      <c r="AO256">
        <v>10311</v>
      </c>
      <c r="AP256">
        <v>9818</v>
      </c>
      <c r="AQ256">
        <v>9347</v>
      </c>
      <c r="AR256">
        <v>8888</v>
      </c>
      <c r="AS256">
        <v>8440</v>
      </c>
      <c r="AT256">
        <v>8054</v>
      </c>
      <c r="AU256">
        <v>7789</v>
      </c>
      <c r="AV256">
        <v>7536</v>
      </c>
      <c r="AW256">
        <v>7295</v>
      </c>
      <c r="AX256">
        <v>7059</v>
      </c>
      <c r="AY256">
        <v>6834</v>
      </c>
      <c r="AZ256">
        <v>6612</v>
      </c>
      <c r="BA256">
        <v>6388</v>
      </c>
      <c r="BB256">
        <v>6170</v>
      </c>
      <c r="BC256">
        <v>5955</v>
      </c>
      <c r="BD256">
        <v>5745</v>
      </c>
      <c r="BE256">
        <v>5543</v>
      </c>
      <c r="BF256">
        <v>5352</v>
      </c>
      <c r="BG256">
        <v>5170</v>
      </c>
      <c r="BH256">
        <v>4997</v>
      </c>
      <c r="BI256">
        <v>4832</v>
      </c>
      <c r="BJ256">
        <v>4675</v>
      </c>
      <c r="BL256" t="str">
        <f t="shared" si="3"/>
        <v>V</v>
      </c>
    </row>
    <row r="257" spans="1:64">
      <c r="A257" t="s">
        <v>3</v>
      </c>
      <c r="B257" t="s">
        <v>539</v>
      </c>
      <c r="C257" t="s">
        <v>24</v>
      </c>
      <c r="D257" t="s">
        <v>534</v>
      </c>
      <c r="E257" t="s">
        <v>533</v>
      </c>
      <c r="F257">
        <v>29635779</v>
      </c>
      <c r="G257">
        <v>30102817</v>
      </c>
      <c r="H257">
        <v>30571256</v>
      </c>
      <c r="I257">
        <v>31047591</v>
      </c>
      <c r="J257">
        <v>31538113</v>
      </c>
      <c r="K257">
        <v>32045024</v>
      </c>
      <c r="L257">
        <v>32572407</v>
      </c>
      <c r="M257">
        <v>33122231</v>
      </c>
      <c r="N257">
        <v>33694352</v>
      </c>
      <c r="O257">
        <v>34291038</v>
      </c>
      <c r="P257">
        <v>34909593</v>
      </c>
      <c r="Q257">
        <v>35681349</v>
      </c>
      <c r="R257">
        <v>36481351</v>
      </c>
      <c r="S257">
        <v>37307049</v>
      </c>
      <c r="T257">
        <v>38151372</v>
      </c>
      <c r="U257">
        <v>39009005</v>
      </c>
      <c r="V257">
        <v>39876970</v>
      </c>
      <c r="W257">
        <v>40750015</v>
      </c>
      <c r="X257">
        <v>41624069</v>
      </c>
      <c r="Y257">
        <v>42492935</v>
      </c>
      <c r="Z257">
        <v>43364361</v>
      </c>
      <c r="AA257">
        <v>44155729</v>
      </c>
      <c r="AB257">
        <v>44899314</v>
      </c>
      <c r="AC257">
        <v>45644101</v>
      </c>
      <c r="AD257">
        <v>46443214</v>
      </c>
      <c r="AE257">
        <v>47352831</v>
      </c>
      <c r="AF257">
        <v>48425134</v>
      </c>
      <c r="AG257">
        <v>49592660</v>
      </c>
      <c r="AH257">
        <v>50767292</v>
      </c>
      <c r="AI257">
        <v>51890451</v>
      </c>
      <c r="AJ257">
        <v>52645017</v>
      </c>
      <c r="AK257">
        <v>53373655</v>
      </c>
      <c r="AL257">
        <v>54075579</v>
      </c>
      <c r="AM257">
        <v>54742666</v>
      </c>
      <c r="AN257">
        <v>55384759</v>
      </c>
      <c r="AO257">
        <v>56021858</v>
      </c>
      <c r="AP257">
        <v>56638649</v>
      </c>
      <c r="AQ257">
        <v>57235633</v>
      </c>
      <c r="AR257">
        <v>57817635</v>
      </c>
      <c r="AS257">
        <v>58353664</v>
      </c>
      <c r="AT257">
        <v>58709144</v>
      </c>
      <c r="AU257">
        <v>59014906</v>
      </c>
      <c r="AV257">
        <v>59246837</v>
      </c>
      <c r="AW257">
        <v>59471846</v>
      </c>
      <c r="AX257">
        <v>59706725</v>
      </c>
      <c r="AY257">
        <v>59914711</v>
      </c>
      <c r="AZ257">
        <v>60077373</v>
      </c>
      <c r="BA257">
        <v>60212859</v>
      </c>
      <c r="BB257">
        <v>60325325</v>
      </c>
      <c r="BC257">
        <v>60425680</v>
      </c>
      <c r="BD257">
        <v>60511975</v>
      </c>
      <c r="BE257">
        <v>60598128</v>
      </c>
      <c r="BF257">
        <v>60685103</v>
      </c>
      <c r="BG257">
        <v>60759103</v>
      </c>
      <c r="BH257">
        <v>60832820</v>
      </c>
      <c r="BI257">
        <v>60904051</v>
      </c>
      <c r="BJ257">
        <v>60963951</v>
      </c>
      <c r="BL257" t="str">
        <f t="shared" si="3"/>
        <v>V</v>
      </c>
    </row>
    <row r="258" spans="1:64">
      <c r="A258" t="s">
        <v>23</v>
      </c>
      <c r="B258" t="s">
        <v>539</v>
      </c>
      <c r="C258" t="s">
        <v>22</v>
      </c>
      <c r="D258" t="s">
        <v>534</v>
      </c>
      <c r="E258" t="s">
        <v>533</v>
      </c>
      <c r="F258">
        <v>57072</v>
      </c>
      <c r="G258">
        <v>58759</v>
      </c>
      <c r="H258">
        <v>60508</v>
      </c>
      <c r="I258">
        <v>62303</v>
      </c>
      <c r="J258">
        <v>64097</v>
      </c>
      <c r="K258">
        <v>65873</v>
      </c>
      <c r="L258">
        <v>67609</v>
      </c>
      <c r="M258">
        <v>69321</v>
      </c>
      <c r="N258">
        <v>71058</v>
      </c>
      <c r="O258">
        <v>72888</v>
      </c>
      <c r="P258">
        <v>74865</v>
      </c>
      <c r="Q258">
        <v>76990</v>
      </c>
      <c r="R258">
        <v>79249</v>
      </c>
      <c r="S258">
        <v>81615</v>
      </c>
      <c r="T258">
        <v>84043</v>
      </c>
      <c r="U258">
        <v>86494</v>
      </c>
      <c r="V258">
        <v>88997</v>
      </c>
      <c r="W258">
        <v>91516</v>
      </c>
      <c r="X258">
        <v>94028</v>
      </c>
      <c r="Y258">
        <v>96405</v>
      </c>
      <c r="Z258">
        <v>98588</v>
      </c>
      <c r="AA258">
        <v>100651</v>
      </c>
      <c r="AB258">
        <v>102603</v>
      </c>
      <c r="AC258">
        <v>104487</v>
      </c>
      <c r="AD258">
        <v>106363</v>
      </c>
      <c r="AE258">
        <v>108284</v>
      </c>
      <c r="AF258">
        <v>110231</v>
      </c>
      <c r="AG258">
        <v>112204</v>
      </c>
      <c r="AH258">
        <v>114265</v>
      </c>
      <c r="AI258">
        <v>116515</v>
      </c>
      <c r="AJ258">
        <v>119191</v>
      </c>
      <c r="AK258">
        <v>122133</v>
      </c>
      <c r="AL258">
        <v>125304</v>
      </c>
      <c r="AM258">
        <v>128532</v>
      </c>
      <c r="AN258">
        <v>131583</v>
      </c>
      <c r="AO258">
        <v>134312</v>
      </c>
      <c r="AP258">
        <v>136644</v>
      </c>
      <c r="AQ258">
        <v>138659</v>
      </c>
      <c r="AR258">
        <v>140552</v>
      </c>
      <c r="AS258">
        <v>142570</v>
      </c>
      <c r="AT258">
        <v>144954</v>
      </c>
      <c r="AU258">
        <v>147735</v>
      </c>
      <c r="AV258">
        <v>150830</v>
      </c>
      <c r="AW258">
        <v>154155</v>
      </c>
      <c r="AX258">
        <v>157580</v>
      </c>
      <c r="AY258">
        <v>161008</v>
      </c>
      <c r="AZ258">
        <v>164427</v>
      </c>
      <c r="BA258">
        <v>167853</v>
      </c>
      <c r="BB258">
        <v>171292</v>
      </c>
      <c r="BC258">
        <v>174737</v>
      </c>
      <c r="BD258">
        <v>178192</v>
      </c>
      <c r="BE258">
        <v>181660</v>
      </c>
      <c r="BF258">
        <v>185119</v>
      </c>
      <c r="BG258">
        <v>188571</v>
      </c>
      <c r="BH258">
        <v>192023</v>
      </c>
      <c r="BI258">
        <v>195468</v>
      </c>
      <c r="BJ258">
        <v>198905</v>
      </c>
      <c r="BL258" t="str">
        <f t="shared" si="3"/>
        <v>V</v>
      </c>
    </row>
    <row r="259" spans="1:64">
      <c r="A259" t="s">
        <v>21</v>
      </c>
      <c r="B259" t="s">
        <v>536</v>
      </c>
      <c r="C259" t="s">
        <v>20</v>
      </c>
      <c r="D259" t="s">
        <v>534</v>
      </c>
      <c r="E259" t="s">
        <v>533</v>
      </c>
      <c r="F259">
        <v>2008272397</v>
      </c>
      <c r="G259">
        <v>2019405744</v>
      </c>
      <c r="H259">
        <v>2040124769</v>
      </c>
      <c r="I259">
        <v>2069896411</v>
      </c>
      <c r="J259">
        <v>2099362010</v>
      </c>
      <c r="K259">
        <v>2134872009</v>
      </c>
      <c r="L259">
        <v>2172952054</v>
      </c>
      <c r="M259">
        <v>2210156234</v>
      </c>
      <c r="N259">
        <v>2247978301</v>
      </c>
      <c r="O259">
        <v>2287946315</v>
      </c>
      <c r="P259">
        <v>2328713667</v>
      </c>
      <c r="Q259">
        <v>2370713186</v>
      </c>
      <c r="R259">
        <v>2411061763</v>
      </c>
      <c r="S259">
        <v>2449780323</v>
      </c>
      <c r="T259">
        <v>2486825930</v>
      </c>
      <c r="U259">
        <v>2524233398</v>
      </c>
      <c r="V259">
        <v>2559378848</v>
      </c>
      <c r="W259">
        <v>2593696678</v>
      </c>
      <c r="X259">
        <v>2625144524</v>
      </c>
      <c r="Y259">
        <v>2654261532</v>
      </c>
      <c r="Z259">
        <v>2682944829</v>
      </c>
      <c r="AA259">
        <v>2711340590</v>
      </c>
      <c r="AB259">
        <v>2742665724</v>
      </c>
      <c r="AC259">
        <v>2775401980</v>
      </c>
      <c r="AD259">
        <v>2806965517</v>
      </c>
      <c r="AE259">
        <v>2838809864</v>
      </c>
      <c r="AF259">
        <v>2871439076</v>
      </c>
      <c r="AG259">
        <v>2905225727</v>
      </c>
      <c r="AH259">
        <v>2937945186</v>
      </c>
      <c r="AI259">
        <v>2971066898</v>
      </c>
      <c r="AJ259">
        <v>3003722237</v>
      </c>
      <c r="AK259">
        <v>3034063793</v>
      </c>
      <c r="AL259">
        <v>3063102593</v>
      </c>
      <c r="AM259">
        <v>3091035827</v>
      </c>
      <c r="AN259">
        <v>3118057296</v>
      </c>
      <c r="AO259">
        <v>3144199194</v>
      </c>
      <c r="AP259">
        <v>3169458352</v>
      </c>
      <c r="AQ259">
        <v>3193895262</v>
      </c>
      <c r="AR259">
        <v>3216979295</v>
      </c>
      <c r="AS259">
        <v>3238632610</v>
      </c>
      <c r="AT259">
        <v>3258620413</v>
      </c>
      <c r="AU259">
        <v>3273821276</v>
      </c>
      <c r="AV259">
        <v>3285010410.8828702</v>
      </c>
      <c r="AW259">
        <v>3295305351.8989301</v>
      </c>
      <c r="AX259">
        <v>3304786913.9913702</v>
      </c>
      <c r="AY259">
        <v>3313550279.2439699</v>
      </c>
      <c r="AZ259">
        <v>3322263428.4849901</v>
      </c>
      <c r="BA259">
        <v>3330546419.9909301</v>
      </c>
      <c r="BB259">
        <v>3338232937.2955298</v>
      </c>
      <c r="BC259">
        <v>3345495938.1101999</v>
      </c>
      <c r="BD259">
        <v>3352150652.3622298</v>
      </c>
      <c r="BE259">
        <v>3357968539.35782</v>
      </c>
      <c r="BF259">
        <v>3364135496.07723</v>
      </c>
      <c r="BG259">
        <v>3370529525.6100798</v>
      </c>
      <c r="BH259">
        <v>3376970055.7391601</v>
      </c>
      <c r="BI259">
        <v>3383233167.6820302</v>
      </c>
      <c r="BJ259">
        <v>3389609730</v>
      </c>
      <c r="BL259" t="str">
        <f t="shared" ref="BL259:BL265" si="4">LEFT(A259,1)</f>
        <v>W</v>
      </c>
    </row>
    <row r="260" spans="1:64">
      <c r="A260" t="s">
        <v>19</v>
      </c>
      <c r="B260" t="s">
        <v>539</v>
      </c>
      <c r="C260" t="s">
        <v>18</v>
      </c>
      <c r="D260" t="s">
        <v>534</v>
      </c>
      <c r="E260" t="s">
        <v>533</v>
      </c>
      <c r="F260">
        <v>88084</v>
      </c>
      <c r="G260">
        <v>90832</v>
      </c>
      <c r="H260">
        <v>93718</v>
      </c>
      <c r="I260">
        <v>96676</v>
      </c>
      <c r="J260">
        <v>99644</v>
      </c>
      <c r="K260">
        <v>102543</v>
      </c>
      <c r="L260">
        <v>105358</v>
      </c>
      <c r="M260">
        <v>107901</v>
      </c>
      <c r="N260">
        <v>110219</v>
      </c>
      <c r="O260">
        <v>112278</v>
      </c>
      <c r="P260">
        <v>114035</v>
      </c>
      <c r="Q260">
        <v>115463</v>
      </c>
      <c r="R260">
        <v>116749</v>
      </c>
      <c r="S260">
        <v>117872</v>
      </c>
      <c r="T260">
        <v>118807</v>
      </c>
      <c r="U260">
        <v>119608</v>
      </c>
      <c r="V260">
        <v>120277</v>
      </c>
      <c r="W260">
        <v>120892</v>
      </c>
      <c r="X260">
        <v>121461</v>
      </c>
      <c r="Y260">
        <v>122024</v>
      </c>
      <c r="Z260">
        <v>122621</v>
      </c>
      <c r="AA260">
        <v>123276</v>
      </c>
      <c r="AB260">
        <v>124034</v>
      </c>
      <c r="AC260">
        <v>124807</v>
      </c>
      <c r="AD260">
        <v>125515</v>
      </c>
      <c r="AE260">
        <v>126104</v>
      </c>
      <c r="AF260">
        <v>126546</v>
      </c>
      <c r="AG260">
        <v>126880</v>
      </c>
      <c r="AH260">
        <v>127200</v>
      </c>
      <c r="AI260">
        <v>127654</v>
      </c>
      <c r="AJ260">
        <v>128338</v>
      </c>
      <c r="AK260">
        <v>129292</v>
      </c>
      <c r="AL260">
        <v>130373</v>
      </c>
      <c r="AM260">
        <v>131513</v>
      </c>
      <c r="AN260">
        <v>132607</v>
      </c>
      <c r="AO260">
        <v>133529</v>
      </c>
      <c r="AP260">
        <v>134258</v>
      </c>
      <c r="AQ260">
        <v>134822</v>
      </c>
      <c r="AR260">
        <v>135278</v>
      </c>
      <c r="AS260">
        <v>135727</v>
      </c>
      <c r="AT260">
        <v>136236</v>
      </c>
      <c r="AU260">
        <v>136822</v>
      </c>
      <c r="AV260">
        <v>137838</v>
      </c>
      <c r="AW260">
        <v>139113</v>
      </c>
      <c r="AX260">
        <v>140420</v>
      </c>
      <c r="AY260">
        <v>141752</v>
      </c>
      <c r="AZ260">
        <v>143099</v>
      </c>
      <c r="BA260">
        <v>144462</v>
      </c>
      <c r="BB260">
        <v>145859</v>
      </c>
      <c r="BC260">
        <v>147306</v>
      </c>
      <c r="BD260">
        <v>148819</v>
      </c>
      <c r="BE260">
        <v>150400</v>
      </c>
      <c r="BF260">
        <v>152038</v>
      </c>
      <c r="BG260">
        <v>153674</v>
      </c>
      <c r="BH260">
        <v>155255</v>
      </c>
      <c r="BI260">
        <v>156755</v>
      </c>
      <c r="BJ260">
        <v>158139</v>
      </c>
      <c r="BL260" t="str">
        <f t="shared" si="4"/>
        <v>S</v>
      </c>
    </row>
    <row r="261" spans="1:64">
      <c r="A261" t="s">
        <v>17</v>
      </c>
      <c r="B261" t="s">
        <v>539</v>
      </c>
      <c r="C261" t="s">
        <v>16</v>
      </c>
      <c r="D261" t="s">
        <v>534</v>
      </c>
      <c r="E261" t="s">
        <v>533</v>
      </c>
      <c r="BL261" t="str">
        <f t="shared" si="4"/>
        <v>K</v>
      </c>
    </row>
    <row r="262" spans="1:64">
      <c r="A262" t="s">
        <v>15</v>
      </c>
      <c r="B262" t="s">
        <v>539</v>
      </c>
      <c r="C262" t="s">
        <v>14</v>
      </c>
      <c r="D262" t="s">
        <v>534</v>
      </c>
      <c r="E262" t="s">
        <v>533</v>
      </c>
      <c r="F262">
        <v>4701471</v>
      </c>
      <c r="G262">
        <v>4762910</v>
      </c>
      <c r="H262">
        <v>4825664</v>
      </c>
      <c r="I262">
        <v>4889693</v>
      </c>
      <c r="J262">
        <v>4954969</v>
      </c>
      <c r="K262">
        <v>5021375</v>
      </c>
      <c r="L262">
        <v>5090317</v>
      </c>
      <c r="M262">
        <v>5161987</v>
      </c>
      <c r="N262">
        <v>5234117</v>
      </c>
      <c r="O262">
        <v>5304003</v>
      </c>
      <c r="P262">
        <v>5370033</v>
      </c>
      <c r="Q262">
        <v>5443805</v>
      </c>
      <c r="R262">
        <v>5516617</v>
      </c>
      <c r="S262">
        <v>5596535</v>
      </c>
      <c r="T262">
        <v>5694040</v>
      </c>
      <c r="U262">
        <v>5816744</v>
      </c>
      <c r="V262">
        <v>5967608</v>
      </c>
      <c r="W262">
        <v>6144586</v>
      </c>
      <c r="X262">
        <v>6342941</v>
      </c>
      <c r="Y262">
        <v>6555790</v>
      </c>
      <c r="Z262">
        <v>6777854</v>
      </c>
      <c r="AA262">
        <v>7009596</v>
      </c>
      <c r="AB262">
        <v>7252636</v>
      </c>
      <c r="AC262">
        <v>7505813</v>
      </c>
      <c r="AD262">
        <v>7767842</v>
      </c>
      <c r="AE262">
        <v>8038545</v>
      </c>
      <c r="AF262">
        <v>8308161</v>
      </c>
      <c r="AG262">
        <v>8574824</v>
      </c>
      <c r="AH262">
        <v>8857891</v>
      </c>
      <c r="AI262">
        <v>9174249</v>
      </c>
      <c r="AJ262">
        <v>9533380</v>
      </c>
      <c r="AK262">
        <v>9940760</v>
      </c>
      <c r="AL262">
        <v>10386226</v>
      </c>
      <c r="AM262">
        <v>10844297</v>
      </c>
      <c r="AN262">
        <v>11280310</v>
      </c>
      <c r="AO262">
        <v>11680466</v>
      </c>
      <c r="AP262">
        <v>12036417</v>
      </c>
      <c r="AQ262">
        <v>12348887</v>
      </c>
      <c r="AR262">
        <v>12630931</v>
      </c>
      <c r="AS262">
        <v>12902890</v>
      </c>
      <c r="AT262">
        <v>13179571</v>
      </c>
      <c r="AU262">
        <v>13463970</v>
      </c>
      <c r="AV262">
        <v>13751405</v>
      </c>
      <c r="AW262">
        <v>14042090</v>
      </c>
      <c r="AX262">
        <v>14334222</v>
      </c>
      <c r="AY262">
        <v>14627051</v>
      </c>
      <c r="AZ262">
        <v>14920927</v>
      </c>
      <c r="BA262">
        <v>15216988</v>
      </c>
      <c r="BB262">
        <v>15514888</v>
      </c>
      <c r="BC262">
        <v>15814792</v>
      </c>
      <c r="BD262">
        <v>16115876</v>
      </c>
      <c r="BE262">
        <v>16418258</v>
      </c>
      <c r="BF262">
        <v>16721066</v>
      </c>
      <c r="BG262">
        <v>17021042</v>
      </c>
      <c r="BH262">
        <v>17315489</v>
      </c>
      <c r="BI262">
        <v>17601584</v>
      </c>
      <c r="BJ262">
        <v>17878156</v>
      </c>
      <c r="BL262" t="str">
        <f t="shared" si="4"/>
        <v>Y</v>
      </c>
    </row>
    <row r="263" spans="1:64">
      <c r="A263" t="s">
        <v>13</v>
      </c>
      <c r="B263" t="s">
        <v>539</v>
      </c>
      <c r="C263" t="s">
        <v>12</v>
      </c>
      <c r="D263" t="s">
        <v>534</v>
      </c>
      <c r="E263" t="s">
        <v>533</v>
      </c>
      <c r="F263">
        <v>9286355</v>
      </c>
      <c r="G263">
        <v>9497473</v>
      </c>
      <c r="H263">
        <v>9728061</v>
      </c>
      <c r="I263">
        <v>9965506</v>
      </c>
      <c r="J263">
        <v>10207455</v>
      </c>
      <c r="K263">
        <v>10452253</v>
      </c>
      <c r="L263">
        <v>10698795</v>
      </c>
      <c r="M263">
        <v>10947990</v>
      </c>
      <c r="N263">
        <v>11202601</v>
      </c>
      <c r="O263">
        <v>11466507</v>
      </c>
      <c r="P263">
        <v>11744281</v>
      </c>
      <c r="Q263">
        <v>12045809</v>
      </c>
      <c r="R263">
        <v>12359827</v>
      </c>
      <c r="S263">
        <v>12682642</v>
      </c>
      <c r="T263">
        <v>13009019</v>
      </c>
      <c r="U263">
        <v>13335393</v>
      </c>
      <c r="V263">
        <v>13659614</v>
      </c>
      <c r="W263">
        <v>13983220</v>
      </c>
      <c r="X263">
        <v>14310733</v>
      </c>
      <c r="Y263">
        <v>14648647</v>
      </c>
      <c r="Z263">
        <v>14996537</v>
      </c>
      <c r="AA263">
        <v>15334726</v>
      </c>
      <c r="AB263">
        <v>15686406</v>
      </c>
      <c r="AC263">
        <v>16043555</v>
      </c>
      <c r="AD263">
        <v>16396185</v>
      </c>
      <c r="AE263">
        <v>16698640</v>
      </c>
      <c r="AF263">
        <v>16898820</v>
      </c>
      <c r="AG263">
        <v>17080246</v>
      </c>
      <c r="AH263">
        <v>17255698</v>
      </c>
      <c r="AI263">
        <v>17441290</v>
      </c>
      <c r="AJ263">
        <v>17647262</v>
      </c>
      <c r="AK263">
        <v>17883520</v>
      </c>
      <c r="AL263">
        <v>18149305</v>
      </c>
      <c r="AM263">
        <v>18414766</v>
      </c>
      <c r="AN263">
        <v>18655285</v>
      </c>
      <c r="AO263">
        <v>18854998</v>
      </c>
      <c r="AP263">
        <v>19008527</v>
      </c>
      <c r="AQ263">
        <v>19121960</v>
      </c>
      <c r="AR263">
        <v>19207482</v>
      </c>
      <c r="AS263">
        <v>19281041</v>
      </c>
      <c r="AT263">
        <v>19354586</v>
      </c>
      <c r="AU263">
        <v>19317811</v>
      </c>
      <c r="AV263">
        <v>19306075.882872399</v>
      </c>
      <c r="AW263">
        <v>19288615.898926701</v>
      </c>
      <c r="AX263">
        <v>19273987.991372399</v>
      </c>
      <c r="AY263">
        <v>19263563.243965801</v>
      </c>
      <c r="AZ263">
        <v>19256381.4849866</v>
      </c>
      <c r="BA263">
        <v>19252413.990928799</v>
      </c>
      <c r="BB263">
        <v>19251135.295534201</v>
      </c>
      <c r="BC263">
        <v>19254510.1102008</v>
      </c>
      <c r="BD263">
        <v>19261049.362227701</v>
      </c>
      <c r="BE263">
        <v>19271250.357815899</v>
      </c>
      <c r="BF263">
        <v>19284593.077233501</v>
      </c>
      <c r="BG263">
        <v>19305325.610082299</v>
      </c>
      <c r="BH263">
        <v>19331466.739162002</v>
      </c>
      <c r="BI263">
        <v>19363665.6820294</v>
      </c>
      <c r="BJ263">
        <v>19403172</v>
      </c>
      <c r="BL263" t="str">
        <f t="shared" si="4"/>
        <v>S</v>
      </c>
    </row>
    <row r="264" spans="1:64">
      <c r="A264" t="s">
        <v>11</v>
      </c>
      <c r="B264" t="s">
        <v>539</v>
      </c>
      <c r="C264" t="s">
        <v>10</v>
      </c>
      <c r="D264" t="s">
        <v>534</v>
      </c>
      <c r="E264" t="s">
        <v>533</v>
      </c>
      <c r="F264">
        <v>2492359</v>
      </c>
      <c r="G264">
        <v>2545153</v>
      </c>
      <c r="H264">
        <v>2599437</v>
      </c>
      <c r="I264">
        <v>2652299</v>
      </c>
      <c r="J264">
        <v>2692777</v>
      </c>
      <c r="K264">
        <v>2730568</v>
      </c>
      <c r="L264">
        <v>2764899</v>
      </c>
      <c r="M264">
        <v>2796100</v>
      </c>
      <c r="N264">
        <v>2824877</v>
      </c>
      <c r="O264">
        <v>2852691</v>
      </c>
      <c r="P264">
        <v>2907099</v>
      </c>
      <c r="Q264">
        <v>2968840</v>
      </c>
      <c r="R264">
        <v>3033003</v>
      </c>
      <c r="S264">
        <v>3098875</v>
      </c>
      <c r="T264">
        <v>3164921</v>
      </c>
      <c r="U264">
        <v>3230417</v>
      </c>
      <c r="V264">
        <v>3294632</v>
      </c>
      <c r="W264">
        <v>3357818</v>
      </c>
      <c r="X264">
        <v>3420138</v>
      </c>
      <c r="Y264">
        <v>3482326</v>
      </c>
      <c r="Z264">
        <v>3544433</v>
      </c>
      <c r="AA264">
        <v>3665421</v>
      </c>
      <c r="AB264">
        <v>3795722</v>
      </c>
      <c r="AC264">
        <v>3928903</v>
      </c>
      <c r="AD264">
        <v>4063138</v>
      </c>
      <c r="AE264">
        <v>4197123</v>
      </c>
      <c r="AF264">
        <v>4330646</v>
      </c>
      <c r="AG264">
        <v>4464204</v>
      </c>
      <c r="AH264">
        <v>4597588</v>
      </c>
      <c r="AI264">
        <v>4730792</v>
      </c>
      <c r="AJ264">
        <v>4863953</v>
      </c>
      <c r="AK264">
        <v>5027143</v>
      </c>
      <c r="AL264">
        <v>5196966</v>
      </c>
      <c r="AM264">
        <v>5371243</v>
      </c>
      <c r="AN264">
        <v>5553663</v>
      </c>
      <c r="AO264">
        <v>5746856</v>
      </c>
      <c r="AP264">
        <v>5952419</v>
      </c>
      <c r="AQ264">
        <v>6169597</v>
      </c>
      <c r="AR264">
        <v>6396402</v>
      </c>
      <c r="AS264">
        <v>6629396</v>
      </c>
      <c r="AT264">
        <v>6866145</v>
      </c>
      <c r="AU264">
        <v>7040227</v>
      </c>
      <c r="AV264">
        <v>7187232</v>
      </c>
      <c r="AW264">
        <v>7335084</v>
      </c>
      <c r="AX264">
        <v>7485323</v>
      </c>
      <c r="AY264">
        <v>7639621</v>
      </c>
      <c r="AZ264">
        <v>7797732</v>
      </c>
      <c r="BA264">
        <v>7959842</v>
      </c>
      <c r="BB264">
        <v>8127514</v>
      </c>
      <c r="BC264">
        <v>8302744</v>
      </c>
      <c r="BD264">
        <v>8486608</v>
      </c>
      <c r="BE264">
        <v>8679676</v>
      </c>
      <c r="BF264">
        <v>8880673</v>
      </c>
      <c r="BG264">
        <v>9087835</v>
      </c>
      <c r="BH264">
        <v>9298853</v>
      </c>
      <c r="BI264">
        <v>9511905</v>
      </c>
      <c r="BJ264">
        <v>9726039</v>
      </c>
      <c r="BL264" t="str">
        <f t="shared" si="4"/>
        <v>Z</v>
      </c>
    </row>
    <row r="265" spans="1:64">
      <c r="A265" t="s">
        <v>9</v>
      </c>
      <c r="B265" t="s">
        <v>539</v>
      </c>
      <c r="C265" t="s">
        <v>8</v>
      </c>
      <c r="D265" t="s">
        <v>534</v>
      </c>
      <c r="E265" t="s">
        <v>533</v>
      </c>
      <c r="F265">
        <v>3274901</v>
      </c>
      <c r="G265">
        <v>3374486</v>
      </c>
      <c r="H265">
        <v>3476215</v>
      </c>
      <c r="I265">
        <v>3571610</v>
      </c>
      <c r="J265">
        <v>3668154</v>
      </c>
      <c r="K265">
        <v>3765439</v>
      </c>
      <c r="L265">
        <v>3862905</v>
      </c>
      <c r="M265">
        <v>3960866</v>
      </c>
      <c r="N265">
        <v>4060357</v>
      </c>
      <c r="O265">
        <v>4163908</v>
      </c>
      <c r="P265">
        <v>4277027</v>
      </c>
      <c r="Q265">
        <v>4395739</v>
      </c>
      <c r="R265">
        <v>4519488</v>
      </c>
      <c r="S265">
        <v>4646122</v>
      </c>
      <c r="T265">
        <v>4772280</v>
      </c>
      <c r="U265">
        <v>4900063</v>
      </c>
      <c r="V265">
        <v>5024182</v>
      </c>
      <c r="W265">
        <v>5146508</v>
      </c>
      <c r="X265">
        <v>5272388</v>
      </c>
      <c r="Y265">
        <v>5409171</v>
      </c>
      <c r="Z265">
        <v>5561475</v>
      </c>
      <c r="AA265">
        <v>5730397</v>
      </c>
      <c r="AB265">
        <v>5912457</v>
      </c>
      <c r="AC265">
        <v>6095410</v>
      </c>
      <c r="AD265">
        <v>6278670</v>
      </c>
      <c r="AE265">
        <v>6458295</v>
      </c>
      <c r="AF265">
        <v>6632967</v>
      </c>
      <c r="AG265">
        <v>6801847</v>
      </c>
      <c r="AH265">
        <v>6960814</v>
      </c>
      <c r="AI265">
        <v>7105072</v>
      </c>
      <c r="AJ265">
        <v>7231232</v>
      </c>
      <c r="AK265">
        <v>7337491</v>
      </c>
      <c r="AL265">
        <v>7424700</v>
      </c>
      <c r="AM265">
        <v>7531515</v>
      </c>
      <c r="AN265">
        <v>7633452</v>
      </c>
      <c r="AO265">
        <v>7728174</v>
      </c>
      <c r="AP265">
        <v>7817214</v>
      </c>
      <c r="AQ265">
        <v>7900267</v>
      </c>
      <c r="AR265">
        <v>7975747</v>
      </c>
      <c r="AS265">
        <v>8041376</v>
      </c>
      <c r="AT265">
        <v>8096264</v>
      </c>
      <c r="AU265">
        <v>8140646</v>
      </c>
      <c r="AV265">
        <v>8177218</v>
      </c>
      <c r="AW265">
        <v>8277856</v>
      </c>
      <c r="AX265">
        <v>8395591</v>
      </c>
      <c r="AY265">
        <v>8526187</v>
      </c>
      <c r="AZ265">
        <v>8671728</v>
      </c>
      <c r="BA265">
        <v>8831998</v>
      </c>
      <c r="BB265">
        <v>9008247</v>
      </c>
      <c r="BC265">
        <v>9200897</v>
      </c>
      <c r="BD265">
        <v>9410223</v>
      </c>
      <c r="BE265">
        <v>9636897</v>
      </c>
      <c r="BF265">
        <v>9880673</v>
      </c>
      <c r="BG265">
        <v>10138608</v>
      </c>
      <c r="BH265">
        <v>10402727</v>
      </c>
      <c r="BI265">
        <v>10669343</v>
      </c>
      <c r="BJ265">
        <v>10937510</v>
      </c>
      <c r="BL265" t="str">
        <f t="shared" si="4"/>
        <v>Z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265"/>
  <sheetViews>
    <sheetView workbookViewId="0">
      <pane xSplit="1" ySplit="1" topLeftCell="BH2" activePane="bottomRight" state="frozen"/>
      <selection pane="topRight" activeCell="B1" sqref="B1"/>
      <selection pane="bottomLeft" activeCell="A2" sqref="A2"/>
      <selection pane="bottomRight" activeCell="BU2" sqref="BU2"/>
    </sheetView>
  </sheetViews>
  <sheetFormatPr baseColWidth="10" defaultColWidth="8.83203125" defaultRowHeight="14" x14ac:dyDescent="0"/>
  <cols>
    <col min="1" max="1" width="27.83203125" customWidth="1"/>
    <col min="2" max="2" width="8.1640625" bestFit="1" customWidth="1"/>
    <col min="3" max="3" width="4.83203125" bestFit="1" customWidth="1"/>
    <col min="4" max="4" width="13.33203125" customWidth="1"/>
    <col min="5" max="5" width="24.1640625" customWidth="1"/>
    <col min="6" max="6" width="14.6640625" customWidth="1"/>
    <col min="7" max="63" width="11.5" customWidth="1"/>
    <col min="259" max="259" width="44.1640625" customWidth="1"/>
    <col min="260" max="260" width="25.6640625" customWidth="1"/>
    <col min="261" max="261" width="24.1640625" customWidth="1"/>
    <col min="262" max="262" width="14.6640625" customWidth="1"/>
    <col min="263" max="319" width="11.5" customWidth="1"/>
    <col min="515" max="515" width="44.1640625" customWidth="1"/>
    <col min="516" max="516" width="25.6640625" customWidth="1"/>
    <col min="517" max="517" width="24.1640625" customWidth="1"/>
    <col min="518" max="518" width="14.6640625" customWidth="1"/>
    <col min="519" max="575" width="11.5" customWidth="1"/>
    <col min="771" max="771" width="44.1640625" customWidth="1"/>
    <col min="772" max="772" width="25.6640625" customWidth="1"/>
    <col min="773" max="773" width="24.1640625" customWidth="1"/>
    <col min="774" max="774" width="14.6640625" customWidth="1"/>
    <col min="775" max="831" width="11.5" customWidth="1"/>
    <col min="1027" max="1027" width="44.1640625" customWidth="1"/>
    <col min="1028" max="1028" width="25.6640625" customWidth="1"/>
    <col min="1029" max="1029" width="24.1640625" customWidth="1"/>
    <col min="1030" max="1030" width="14.6640625" customWidth="1"/>
    <col min="1031" max="1087" width="11.5" customWidth="1"/>
    <col min="1283" max="1283" width="44.1640625" customWidth="1"/>
    <col min="1284" max="1284" width="25.6640625" customWidth="1"/>
    <col min="1285" max="1285" width="24.1640625" customWidth="1"/>
    <col min="1286" max="1286" width="14.6640625" customWidth="1"/>
    <col min="1287" max="1343" width="11.5" customWidth="1"/>
    <col min="1539" max="1539" width="44.1640625" customWidth="1"/>
    <col min="1540" max="1540" width="25.6640625" customWidth="1"/>
    <col min="1541" max="1541" width="24.1640625" customWidth="1"/>
    <col min="1542" max="1542" width="14.6640625" customWidth="1"/>
    <col min="1543" max="1599" width="11.5" customWidth="1"/>
    <col min="1795" max="1795" width="44.1640625" customWidth="1"/>
    <col min="1796" max="1796" width="25.6640625" customWidth="1"/>
    <col min="1797" max="1797" width="24.1640625" customWidth="1"/>
    <col min="1798" max="1798" width="14.6640625" customWidth="1"/>
    <col min="1799" max="1855" width="11.5" customWidth="1"/>
    <col min="2051" max="2051" width="44.1640625" customWidth="1"/>
    <col min="2052" max="2052" width="25.6640625" customWidth="1"/>
    <col min="2053" max="2053" width="24.1640625" customWidth="1"/>
    <col min="2054" max="2054" width="14.6640625" customWidth="1"/>
    <col min="2055" max="2111" width="11.5" customWidth="1"/>
    <col min="2307" max="2307" width="44.1640625" customWidth="1"/>
    <col min="2308" max="2308" width="25.6640625" customWidth="1"/>
    <col min="2309" max="2309" width="24.1640625" customWidth="1"/>
    <col min="2310" max="2310" width="14.6640625" customWidth="1"/>
    <col min="2311" max="2367" width="11.5" customWidth="1"/>
    <col min="2563" max="2563" width="44.1640625" customWidth="1"/>
    <col min="2564" max="2564" width="25.6640625" customWidth="1"/>
    <col min="2565" max="2565" width="24.1640625" customWidth="1"/>
    <col min="2566" max="2566" width="14.6640625" customWidth="1"/>
    <col min="2567" max="2623" width="11.5" customWidth="1"/>
    <col min="2819" max="2819" width="44.1640625" customWidth="1"/>
    <col min="2820" max="2820" width="25.6640625" customWidth="1"/>
    <col min="2821" max="2821" width="24.1640625" customWidth="1"/>
    <col min="2822" max="2822" width="14.6640625" customWidth="1"/>
    <col min="2823" max="2879" width="11.5" customWidth="1"/>
    <col min="3075" max="3075" width="44.1640625" customWidth="1"/>
    <col min="3076" max="3076" width="25.6640625" customWidth="1"/>
    <col min="3077" max="3077" width="24.1640625" customWidth="1"/>
    <col min="3078" max="3078" width="14.6640625" customWidth="1"/>
    <col min="3079" max="3135" width="11.5" customWidth="1"/>
    <col min="3331" max="3331" width="44.1640625" customWidth="1"/>
    <col min="3332" max="3332" width="25.6640625" customWidth="1"/>
    <col min="3333" max="3333" width="24.1640625" customWidth="1"/>
    <col min="3334" max="3334" width="14.6640625" customWidth="1"/>
    <col min="3335" max="3391" width="11.5" customWidth="1"/>
    <col min="3587" max="3587" width="44.1640625" customWidth="1"/>
    <col min="3588" max="3588" width="25.6640625" customWidth="1"/>
    <col min="3589" max="3589" width="24.1640625" customWidth="1"/>
    <col min="3590" max="3590" width="14.6640625" customWidth="1"/>
    <col min="3591" max="3647" width="11.5" customWidth="1"/>
    <col min="3843" max="3843" width="44.1640625" customWidth="1"/>
    <col min="3844" max="3844" width="25.6640625" customWidth="1"/>
    <col min="3845" max="3845" width="24.1640625" customWidth="1"/>
    <col min="3846" max="3846" width="14.6640625" customWidth="1"/>
    <col min="3847" max="3903" width="11.5" customWidth="1"/>
    <col min="4099" max="4099" width="44.1640625" customWidth="1"/>
    <col min="4100" max="4100" width="25.6640625" customWidth="1"/>
    <col min="4101" max="4101" width="24.1640625" customWidth="1"/>
    <col min="4102" max="4102" width="14.6640625" customWidth="1"/>
    <col min="4103" max="4159" width="11.5" customWidth="1"/>
    <col min="4355" max="4355" width="44.1640625" customWidth="1"/>
    <col min="4356" max="4356" width="25.6640625" customWidth="1"/>
    <col min="4357" max="4357" width="24.1640625" customWidth="1"/>
    <col min="4358" max="4358" width="14.6640625" customWidth="1"/>
    <col min="4359" max="4415" width="11.5" customWidth="1"/>
    <col min="4611" max="4611" width="44.1640625" customWidth="1"/>
    <col min="4612" max="4612" width="25.6640625" customWidth="1"/>
    <col min="4613" max="4613" width="24.1640625" customWidth="1"/>
    <col min="4614" max="4614" width="14.6640625" customWidth="1"/>
    <col min="4615" max="4671" width="11.5" customWidth="1"/>
    <col min="4867" max="4867" width="44.1640625" customWidth="1"/>
    <col min="4868" max="4868" width="25.6640625" customWidth="1"/>
    <col min="4869" max="4869" width="24.1640625" customWidth="1"/>
    <col min="4870" max="4870" width="14.6640625" customWidth="1"/>
    <col min="4871" max="4927" width="11.5" customWidth="1"/>
    <col min="5123" max="5123" width="44.1640625" customWidth="1"/>
    <col min="5124" max="5124" width="25.6640625" customWidth="1"/>
    <col min="5125" max="5125" width="24.1640625" customWidth="1"/>
    <col min="5126" max="5126" width="14.6640625" customWidth="1"/>
    <col min="5127" max="5183" width="11.5" customWidth="1"/>
    <col min="5379" max="5379" width="44.1640625" customWidth="1"/>
    <col min="5380" max="5380" width="25.6640625" customWidth="1"/>
    <col min="5381" max="5381" width="24.1640625" customWidth="1"/>
    <col min="5382" max="5382" width="14.6640625" customWidth="1"/>
    <col min="5383" max="5439" width="11.5" customWidth="1"/>
    <col min="5635" max="5635" width="44.1640625" customWidth="1"/>
    <col min="5636" max="5636" width="25.6640625" customWidth="1"/>
    <col min="5637" max="5637" width="24.1640625" customWidth="1"/>
    <col min="5638" max="5638" width="14.6640625" customWidth="1"/>
    <col min="5639" max="5695" width="11.5" customWidth="1"/>
    <col min="5891" max="5891" width="44.1640625" customWidth="1"/>
    <col min="5892" max="5892" width="25.6640625" customWidth="1"/>
    <col min="5893" max="5893" width="24.1640625" customWidth="1"/>
    <col min="5894" max="5894" width="14.6640625" customWidth="1"/>
    <col min="5895" max="5951" width="11.5" customWidth="1"/>
    <col min="6147" max="6147" width="44.1640625" customWidth="1"/>
    <col min="6148" max="6148" width="25.6640625" customWidth="1"/>
    <col min="6149" max="6149" width="24.1640625" customWidth="1"/>
    <col min="6150" max="6150" width="14.6640625" customWidth="1"/>
    <col min="6151" max="6207" width="11.5" customWidth="1"/>
    <col min="6403" max="6403" width="44.1640625" customWidth="1"/>
    <col min="6404" max="6404" width="25.6640625" customWidth="1"/>
    <col min="6405" max="6405" width="24.1640625" customWidth="1"/>
    <col min="6406" max="6406" width="14.6640625" customWidth="1"/>
    <col min="6407" max="6463" width="11.5" customWidth="1"/>
    <col min="6659" max="6659" width="44.1640625" customWidth="1"/>
    <col min="6660" max="6660" width="25.6640625" customWidth="1"/>
    <col min="6661" max="6661" width="24.1640625" customWidth="1"/>
    <col min="6662" max="6662" width="14.6640625" customWidth="1"/>
    <col min="6663" max="6719" width="11.5" customWidth="1"/>
    <col min="6915" max="6915" width="44.1640625" customWidth="1"/>
    <col min="6916" max="6916" width="25.6640625" customWidth="1"/>
    <col min="6917" max="6917" width="24.1640625" customWidth="1"/>
    <col min="6918" max="6918" width="14.6640625" customWidth="1"/>
    <col min="6919" max="6975" width="11.5" customWidth="1"/>
    <col min="7171" max="7171" width="44.1640625" customWidth="1"/>
    <col min="7172" max="7172" width="25.6640625" customWidth="1"/>
    <col min="7173" max="7173" width="24.1640625" customWidth="1"/>
    <col min="7174" max="7174" width="14.6640625" customWidth="1"/>
    <col min="7175" max="7231" width="11.5" customWidth="1"/>
    <col min="7427" max="7427" width="44.1640625" customWidth="1"/>
    <col min="7428" max="7428" width="25.6640625" customWidth="1"/>
    <col min="7429" max="7429" width="24.1640625" customWidth="1"/>
    <col min="7430" max="7430" width="14.6640625" customWidth="1"/>
    <col min="7431" max="7487" width="11.5" customWidth="1"/>
    <col min="7683" max="7683" width="44.1640625" customWidth="1"/>
    <col min="7684" max="7684" width="25.6640625" customWidth="1"/>
    <col min="7685" max="7685" width="24.1640625" customWidth="1"/>
    <col min="7686" max="7686" width="14.6640625" customWidth="1"/>
    <col min="7687" max="7743" width="11.5" customWidth="1"/>
    <col min="7939" max="7939" width="44.1640625" customWidth="1"/>
    <col min="7940" max="7940" width="25.6640625" customWidth="1"/>
    <col min="7941" max="7941" width="24.1640625" customWidth="1"/>
    <col min="7942" max="7942" width="14.6640625" customWidth="1"/>
    <col min="7943" max="7999" width="11.5" customWidth="1"/>
    <col min="8195" max="8195" width="44.1640625" customWidth="1"/>
    <col min="8196" max="8196" width="25.6640625" customWidth="1"/>
    <col min="8197" max="8197" width="24.1640625" customWidth="1"/>
    <col min="8198" max="8198" width="14.6640625" customWidth="1"/>
    <col min="8199" max="8255" width="11.5" customWidth="1"/>
    <col min="8451" max="8451" width="44.1640625" customWidth="1"/>
    <col min="8452" max="8452" width="25.6640625" customWidth="1"/>
    <col min="8453" max="8453" width="24.1640625" customWidth="1"/>
    <col min="8454" max="8454" width="14.6640625" customWidth="1"/>
    <col min="8455" max="8511" width="11.5" customWidth="1"/>
    <col min="8707" max="8707" width="44.1640625" customWidth="1"/>
    <col min="8708" max="8708" width="25.6640625" customWidth="1"/>
    <col min="8709" max="8709" width="24.1640625" customWidth="1"/>
    <col min="8710" max="8710" width="14.6640625" customWidth="1"/>
    <col min="8711" max="8767" width="11.5" customWidth="1"/>
    <col min="8963" max="8963" width="44.1640625" customWidth="1"/>
    <col min="8964" max="8964" width="25.6640625" customWidth="1"/>
    <col min="8965" max="8965" width="24.1640625" customWidth="1"/>
    <col min="8966" max="8966" width="14.6640625" customWidth="1"/>
    <col min="8967" max="9023" width="11.5" customWidth="1"/>
    <col min="9219" max="9219" width="44.1640625" customWidth="1"/>
    <col min="9220" max="9220" width="25.6640625" customWidth="1"/>
    <col min="9221" max="9221" width="24.1640625" customWidth="1"/>
    <col min="9222" max="9222" width="14.6640625" customWidth="1"/>
    <col min="9223" max="9279" width="11.5" customWidth="1"/>
    <col min="9475" max="9475" width="44.1640625" customWidth="1"/>
    <col min="9476" max="9476" width="25.6640625" customWidth="1"/>
    <col min="9477" max="9477" width="24.1640625" customWidth="1"/>
    <col min="9478" max="9478" width="14.6640625" customWidth="1"/>
    <col min="9479" max="9535" width="11.5" customWidth="1"/>
    <col min="9731" max="9731" width="44.1640625" customWidth="1"/>
    <col min="9732" max="9732" width="25.6640625" customWidth="1"/>
    <col min="9733" max="9733" width="24.1640625" customWidth="1"/>
    <col min="9734" max="9734" width="14.6640625" customWidth="1"/>
    <col min="9735" max="9791" width="11.5" customWidth="1"/>
    <col min="9987" max="9987" width="44.1640625" customWidth="1"/>
    <col min="9988" max="9988" width="25.6640625" customWidth="1"/>
    <col min="9989" max="9989" width="24.1640625" customWidth="1"/>
    <col min="9990" max="9990" width="14.6640625" customWidth="1"/>
    <col min="9991" max="10047" width="11.5" customWidth="1"/>
    <col min="10243" max="10243" width="44.1640625" customWidth="1"/>
    <col min="10244" max="10244" width="25.6640625" customWidth="1"/>
    <col min="10245" max="10245" width="24.1640625" customWidth="1"/>
    <col min="10246" max="10246" width="14.6640625" customWidth="1"/>
    <col min="10247" max="10303" width="11.5" customWidth="1"/>
    <col min="10499" max="10499" width="44.1640625" customWidth="1"/>
    <col min="10500" max="10500" width="25.6640625" customWidth="1"/>
    <col min="10501" max="10501" width="24.1640625" customWidth="1"/>
    <col min="10502" max="10502" width="14.6640625" customWidth="1"/>
    <col min="10503" max="10559" width="11.5" customWidth="1"/>
    <col min="10755" max="10755" width="44.1640625" customWidth="1"/>
    <col min="10756" max="10756" width="25.6640625" customWidth="1"/>
    <col min="10757" max="10757" width="24.1640625" customWidth="1"/>
    <col min="10758" max="10758" width="14.6640625" customWidth="1"/>
    <col min="10759" max="10815" width="11.5" customWidth="1"/>
    <col min="11011" max="11011" width="44.1640625" customWidth="1"/>
    <col min="11012" max="11012" width="25.6640625" customWidth="1"/>
    <col min="11013" max="11013" width="24.1640625" customWidth="1"/>
    <col min="11014" max="11014" width="14.6640625" customWidth="1"/>
    <col min="11015" max="11071" width="11.5" customWidth="1"/>
    <col min="11267" max="11267" width="44.1640625" customWidth="1"/>
    <col min="11268" max="11268" width="25.6640625" customWidth="1"/>
    <col min="11269" max="11269" width="24.1640625" customWidth="1"/>
    <col min="11270" max="11270" width="14.6640625" customWidth="1"/>
    <col min="11271" max="11327" width="11.5" customWidth="1"/>
    <col min="11523" max="11523" width="44.1640625" customWidth="1"/>
    <col min="11524" max="11524" width="25.6640625" customWidth="1"/>
    <col min="11525" max="11525" width="24.1640625" customWidth="1"/>
    <col min="11526" max="11526" width="14.6640625" customWidth="1"/>
    <col min="11527" max="11583" width="11.5" customWidth="1"/>
    <col min="11779" max="11779" width="44.1640625" customWidth="1"/>
    <col min="11780" max="11780" width="25.6640625" customWidth="1"/>
    <col min="11781" max="11781" width="24.1640625" customWidth="1"/>
    <col min="11782" max="11782" width="14.6640625" customWidth="1"/>
    <col min="11783" max="11839" width="11.5" customWidth="1"/>
    <col min="12035" max="12035" width="44.1640625" customWidth="1"/>
    <col min="12036" max="12036" width="25.6640625" customWidth="1"/>
    <col min="12037" max="12037" width="24.1640625" customWidth="1"/>
    <col min="12038" max="12038" width="14.6640625" customWidth="1"/>
    <col min="12039" max="12095" width="11.5" customWidth="1"/>
    <col min="12291" max="12291" width="44.1640625" customWidth="1"/>
    <col min="12292" max="12292" width="25.6640625" customWidth="1"/>
    <col min="12293" max="12293" width="24.1640625" customWidth="1"/>
    <col min="12294" max="12294" width="14.6640625" customWidth="1"/>
    <col min="12295" max="12351" width="11.5" customWidth="1"/>
    <col min="12547" max="12547" width="44.1640625" customWidth="1"/>
    <col min="12548" max="12548" width="25.6640625" customWidth="1"/>
    <col min="12549" max="12549" width="24.1640625" customWidth="1"/>
    <col min="12550" max="12550" width="14.6640625" customWidth="1"/>
    <col min="12551" max="12607" width="11.5" customWidth="1"/>
    <col min="12803" max="12803" width="44.1640625" customWidth="1"/>
    <col min="12804" max="12804" width="25.6640625" customWidth="1"/>
    <col min="12805" max="12805" width="24.1640625" customWidth="1"/>
    <col min="12806" max="12806" width="14.6640625" customWidth="1"/>
    <col min="12807" max="12863" width="11.5" customWidth="1"/>
    <col min="13059" max="13059" width="44.1640625" customWidth="1"/>
    <col min="13060" max="13060" width="25.6640625" customWidth="1"/>
    <col min="13061" max="13061" width="24.1640625" customWidth="1"/>
    <col min="13062" max="13062" width="14.6640625" customWidth="1"/>
    <col min="13063" max="13119" width="11.5" customWidth="1"/>
    <col min="13315" max="13315" width="44.1640625" customWidth="1"/>
    <col min="13316" max="13316" width="25.6640625" customWidth="1"/>
    <col min="13317" max="13317" width="24.1640625" customWidth="1"/>
    <col min="13318" max="13318" width="14.6640625" customWidth="1"/>
    <col min="13319" max="13375" width="11.5" customWidth="1"/>
    <col min="13571" max="13571" width="44.1640625" customWidth="1"/>
    <col min="13572" max="13572" width="25.6640625" customWidth="1"/>
    <col min="13573" max="13573" width="24.1640625" customWidth="1"/>
    <col min="13574" max="13574" width="14.6640625" customWidth="1"/>
    <col min="13575" max="13631" width="11.5" customWidth="1"/>
    <col min="13827" max="13827" width="44.1640625" customWidth="1"/>
    <col min="13828" max="13828" width="25.6640625" customWidth="1"/>
    <col min="13829" max="13829" width="24.1640625" customWidth="1"/>
    <col min="13830" max="13830" width="14.6640625" customWidth="1"/>
    <col min="13831" max="13887" width="11.5" customWidth="1"/>
    <col min="14083" max="14083" width="44.1640625" customWidth="1"/>
    <col min="14084" max="14084" width="25.6640625" customWidth="1"/>
    <col min="14085" max="14085" width="24.1640625" customWidth="1"/>
    <col min="14086" max="14086" width="14.6640625" customWidth="1"/>
    <col min="14087" max="14143" width="11.5" customWidth="1"/>
    <col min="14339" max="14339" width="44.1640625" customWidth="1"/>
    <col min="14340" max="14340" width="25.6640625" customWidth="1"/>
    <col min="14341" max="14341" width="24.1640625" customWidth="1"/>
    <col min="14342" max="14342" width="14.6640625" customWidth="1"/>
    <col min="14343" max="14399" width="11.5" customWidth="1"/>
    <col min="14595" max="14595" width="44.1640625" customWidth="1"/>
    <col min="14596" max="14596" width="25.6640625" customWidth="1"/>
    <col min="14597" max="14597" width="24.1640625" customWidth="1"/>
    <col min="14598" max="14598" width="14.6640625" customWidth="1"/>
    <col min="14599" max="14655" width="11.5" customWidth="1"/>
    <col min="14851" max="14851" width="44.1640625" customWidth="1"/>
    <col min="14852" max="14852" width="25.6640625" customWidth="1"/>
    <col min="14853" max="14853" width="24.1640625" customWidth="1"/>
    <col min="14854" max="14854" width="14.6640625" customWidth="1"/>
    <col min="14855" max="14911" width="11.5" customWidth="1"/>
    <col min="15107" max="15107" width="44.1640625" customWidth="1"/>
    <col min="15108" max="15108" width="25.6640625" customWidth="1"/>
    <col min="15109" max="15109" width="24.1640625" customWidth="1"/>
    <col min="15110" max="15110" width="14.6640625" customWidth="1"/>
    <col min="15111" max="15167" width="11.5" customWidth="1"/>
    <col min="15363" max="15363" width="44.1640625" customWidth="1"/>
    <col min="15364" max="15364" width="25.6640625" customWidth="1"/>
    <col min="15365" max="15365" width="24.1640625" customWidth="1"/>
    <col min="15366" max="15366" width="14.6640625" customWidth="1"/>
    <col min="15367" max="15423" width="11.5" customWidth="1"/>
    <col min="15619" max="15619" width="44.1640625" customWidth="1"/>
    <col min="15620" max="15620" width="25.6640625" customWidth="1"/>
    <col min="15621" max="15621" width="24.1640625" customWidth="1"/>
    <col min="15622" max="15622" width="14.6640625" customWidth="1"/>
    <col min="15623" max="15679" width="11.5" customWidth="1"/>
    <col min="15875" max="15875" width="44.1640625" customWidth="1"/>
    <col min="15876" max="15876" width="25.6640625" customWidth="1"/>
    <col min="15877" max="15877" width="24.1640625" customWidth="1"/>
    <col min="15878" max="15878" width="14.6640625" customWidth="1"/>
    <col min="15879" max="15935" width="11.5" customWidth="1"/>
    <col min="16131" max="16131" width="44.1640625" customWidth="1"/>
    <col min="16132" max="16132" width="25.6640625" customWidth="1"/>
    <col min="16133" max="16133" width="24.1640625" customWidth="1"/>
    <col min="16134" max="16134" width="14.6640625" customWidth="1"/>
    <col min="16135" max="16191" width="11.5" customWidth="1"/>
  </cols>
  <sheetData>
    <row r="1" spans="1:75">
      <c r="A1" t="s">
        <v>532</v>
      </c>
      <c r="B1" t="s">
        <v>591</v>
      </c>
      <c r="C1" t="s">
        <v>553</v>
      </c>
      <c r="D1" t="s">
        <v>531</v>
      </c>
      <c r="E1" t="s">
        <v>530</v>
      </c>
      <c r="F1" t="s">
        <v>529</v>
      </c>
      <c r="G1" s="8">
        <v>1960</v>
      </c>
      <c r="H1" s="8">
        <v>1961</v>
      </c>
      <c r="I1" s="8">
        <v>1962</v>
      </c>
      <c r="J1" s="8">
        <v>1963</v>
      </c>
      <c r="K1" s="8">
        <v>1964</v>
      </c>
      <c r="L1" s="8">
        <v>1965</v>
      </c>
      <c r="M1" s="8">
        <v>1966</v>
      </c>
      <c r="N1" s="8">
        <v>1967</v>
      </c>
      <c r="O1" s="8">
        <v>1968</v>
      </c>
      <c r="P1" s="8">
        <v>1969</v>
      </c>
      <c r="Q1" s="8">
        <v>1970</v>
      </c>
      <c r="R1" s="8">
        <v>1971</v>
      </c>
      <c r="S1" s="8">
        <v>1972</v>
      </c>
      <c r="T1" s="8">
        <v>1973</v>
      </c>
      <c r="U1" s="8">
        <v>1974</v>
      </c>
      <c r="V1" s="8">
        <v>1975</v>
      </c>
      <c r="W1" s="8">
        <v>1976</v>
      </c>
      <c r="X1" s="8">
        <v>1977</v>
      </c>
      <c r="Y1" s="8">
        <v>1978</v>
      </c>
      <c r="Z1" s="8">
        <v>1979</v>
      </c>
      <c r="AA1" s="8">
        <v>1980</v>
      </c>
      <c r="AB1" s="8">
        <v>1981</v>
      </c>
      <c r="AC1" s="8">
        <v>1982</v>
      </c>
      <c r="AD1" s="8">
        <v>1983</v>
      </c>
      <c r="AE1" s="8">
        <v>1984</v>
      </c>
      <c r="AF1" s="8">
        <v>1985</v>
      </c>
      <c r="AG1" s="8">
        <v>1986</v>
      </c>
      <c r="AH1" s="8">
        <v>1987</v>
      </c>
      <c r="AI1" s="8">
        <v>1988</v>
      </c>
      <c r="AJ1" s="8">
        <v>1989</v>
      </c>
      <c r="AK1" s="8">
        <v>1990</v>
      </c>
      <c r="AL1" s="8">
        <v>1991</v>
      </c>
      <c r="AM1" s="8">
        <v>1992</v>
      </c>
      <c r="AN1" s="8">
        <v>1993</v>
      </c>
      <c r="AO1" s="8">
        <v>1994</v>
      </c>
      <c r="AP1" s="8">
        <v>1995</v>
      </c>
      <c r="AQ1" s="8">
        <v>1996</v>
      </c>
      <c r="AR1" s="8">
        <v>1997</v>
      </c>
      <c r="AS1" s="8">
        <v>1998</v>
      </c>
      <c r="AT1" s="8">
        <v>1999</v>
      </c>
      <c r="AU1" s="8">
        <v>2000</v>
      </c>
      <c r="AV1" s="8">
        <v>2001</v>
      </c>
      <c r="AW1" s="8">
        <v>2002</v>
      </c>
      <c r="AX1" s="8">
        <v>2003</v>
      </c>
      <c r="AY1" s="8">
        <v>2004</v>
      </c>
      <c r="AZ1" s="8">
        <v>2005</v>
      </c>
      <c r="BA1" s="8">
        <v>2006</v>
      </c>
      <c r="BB1" s="8">
        <v>2007</v>
      </c>
      <c r="BC1" s="8">
        <v>2008</v>
      </c>
      <c r="BD1" s="8">
        <v>2009</v>
      </c>
      <c r="BE1" s="8">
        <v>2010</v>
      </c>
      <c r="BF1" s="8">
        <v>2011</v>
      </c>
      <c r="BG1" s="8">
        <v>2012</v>
      </c>
      <c r="BH1" s="8">
        <v>2013</v>
      </c>
      <c r="BI1" s="8">
        <v>2014</v>
      </c>
      <c r="BJ1" s="8">
        <v>2015</v>
      </c>
      <c r="BK1" s="8">
        <v>2016</v>
      </c>
      <c r="BN1" t="s">
        <v>654</v>
      </c>
      <c r="BO1" t="s">
        <v>655</v>
      </c>
      <c r="BP1" t="s">
        <v>656</v>
      </c>
      <c r="BQ1" t="s">
        <v>657</v>
      </c>
      <c r="BR1" t="s">
        <v>658</v>
      </c>
      <c r="BS1" t="s">
        <v>659</v>
      </c>
      <c r="BU1" t="s">
        <v>638</v>
      </c>
      <c r="BV1" t="s">
        <v>640</v>
      </c>
      <c r="BW1" t="s">
        <v>639</v>
      </c>
    </row>
    <row r="2" spans="1:75">
      <c r="A2" t="s">
        <v>528</v>
      </c>
      <c r="B2">
        <v>1</v>
      </c>
      <c r="C2" t="s">
        <v>539</v>
      </c>
      <c r="D2" t="s">
        <v>527</v>
      </c>
      <c r="E2" t="s">
        <v>545</v>
      </c>
      <c r="F2" t="s">
        <v>546</v>
      </c>
      <c r="AO2">
        <v>17342.471939574487</v>
      </c>
      <c r="AP2">
        <v>16441.790636191578</v>
      </c>
      <c r="AQ2">
        <v>16585.195530726258</v>
      </c>
      <c r="AR2">
        <v>17926.572836116538</v>
      </c>
      <c r="AS2">
        <v>19081.351656124982</v>
      </c>
      <c r="AT2">
        <v>19356.203389490074</v>
      </c>
      <c r="AU2">
        <v>20620.700625917478</v>
      </c>
      <c r="AV2">
        <v>20670.655663549293</v>
      </c>
      <c r="AW2">
        <v>20434.299436447691</v>
      </c>
      <c r="AX2">
        <v>20834.510199013097</v>
      </c>
      <c r="AY2">
        <v>22567.824924890756</v>
      </c>
      <c r="AZ2">
        <v>23302.831988005506</v>
      </c>
      <c r="BA2">
        <v>24014.944267050098</v>
      </c>
      <c r="BB2">
        <v>25921.026051998026</v>
      </c>
      <c r="BC2">
        <v>27546.899389803446</v>
      </c>
      <c r="BD2">
        <v>24631.434860416692</v>
      </c>
      <c r="BE2">
        <v>24271.940420526662</v>
      </c>
      <c r="BF2">
        <v>25324.720362466935</v>
      </c>
      <c r="BN2">
        <f>IFERROR(RANK(AU2,$AU$2:$AU$265),"")</f>
        <v>37</v>
      </c>
      <c r="BO2">
        <f>VLOOKUP(A2,RUR.POP!$A$1:$BJ$265,62,FALSE)</f>
        <v>61526</v>
      </c>
      <c r="BP2" t="str">
        <f>IF(AND(BO2&gt;=20000000,C2="C"),BN2,"")</f>
        <v/>
      </c>
      <c r="BQ2" t="str">
        <f>IFERROR(RANK(BP2,$BP$2:$BP$265,1),"")</f>
        <v/>
      </c>
      <c r="BR2">
        <f>AU2</f>
        <v>20620.700625917478</v>
      </c>
      <c r="BS2" t="str">
        <f>A2</f>
        <v>Aruba</v>
      </c>
      <c r="BU2">
        <f>MAX(G2:BK2)</f>
        <v>27546.899389803446</v>
      </c>
      <c r="BV2">
        <f>MATCH(BU2,G2:BK2,0)</f>
        <v>49</v>
      </c>
      <c r="BW2">
        <f>INDEX($G$1:$BK$1,BV2)</f>
        <v>2008</v>
      </c>
    </row>
    <row r="3" spans="1:75">
      <c r="A3" t="s">
        <v>526</v>
      </c>
      <c r="B3">
        <f>B2+1</f>
        <v>2</v>
      </c>
      <c r="C3" t="s">
        <v>539</v>
      </c>
      <c r="D3" t="s">
        <v>525</v>
      </c>
      <c r="E3" t="s">
        <v>545</v>
      </c>
      <c r="F3" t="s">
        <v>546</v>
      </c>
      <c r="G3">
        <v>59.777326508393365</v>
      </c>
      <c r="H3">
        <v>59.878152808947149</v>
      </c>
      <c r="I3">
        <v>58.492873832347918</v>
      </c>
      <c r="J3">
        <v>78.782758036289152</v>
      </c>
      <c r="K3">
        <v>82.208443859440052</v>
      </c>
      <c r="L3">
        <v>101.29047127416686</v>
      </c>
      <c r="M3">
        <v>137.89936189695419</v>
      </c>
      <c r="N3">
        <v>161.32200008848071</v>
      </c>
      <c r="O3">
        <v>129.50665384425091</v>
      </c>
      <c r="P3">
        <v>129.79854140837475</v>
      </c>
      <c r="Q3">
        <v>157.18742238923258</v>
      </c>
      <c r="R3">
        <v>160.37283555415425</v>
      </c>
      <c r="S3">
        <v>136.11701438119931</v>
      </c>
      <c r="T3">
        <v>144.11031892926619</v>
      </c>
      <c r="U3">
        <v>174.94203831953956</v>
      </c>
      <c r="V3">
        <v>187.97560401372581</v>
      </c>
      <c r="W3">
        <v>199.02617272905144</v>
      </c>
      <c r="X3">
        <v>226.00534375930474</v>
      </c>
      <c r="Y3">
        <v>249.28738626179441</v>
      </c>
      <c r="Z3">
        <v>277.90074166507793</v>
      </c>
      <c r="AA3">
        <v>274.88085870152054</v>
      </c>
      <c r="AB3">
        <v>266.49304180870485</v>
      </c>
      <c r="AV3">
        <v>117.40969079495471</v>
      </c>
      <c r="AW3">
        <v>187.84509495538848</v>
      </c>
      <c r="AX3">
        <v>198.7285435522914</v>
      </c>
      <c r="AY3">
        <v>219.14135278546516</v>
      </c>
      <c r="AZ3">
        <v>250.29412990949015</v>
      </c>
      <c r="BA3">
        <v>272.56307701814666</v>
      </c>
      <c r="BB3">
        <v>369.83579596982338</v>
      </c>
      <c r="BC3">
        <v>373.36111630003631</v>
      </c>
      <c r="BD3">
        <v>445.89329792374406</v>
      </c>
      <c r="BE3">
        <v>553.30028938306361</v>
      </c>
      <c r="BF3">
        <v>603.5370230624103</v>
      </c>
      <c r="BG3">
        <v>669.00905088802836</v>
      </c>
      <c r="BH3">
        <v>631.74497064152695</v>
      </c>
      <c r="BI3">
        <v>612.06965139119757</v>
      </c>
      <c r="BJ3">
        <v>584.0259020557786</v>
      </c>
      <c r="BK3">
        <v>561.77874626950199</v>
      </c>
      <c r="BN3" t="str">
        <f t="shared" ref="BN3:BN66" si="0">IFERROR(RANK(AU3,$AU$2:$AU$265),"")</f>
        <v/>
      </c>
      <c r="BO3">
        <f>VLOOKUP(A3,RUR.POP!$A$1:$BJ$265,62,FALSE)</f>
        <v>25253157</v>
      </c>
      <c r="BP3" t="str">
        <f t="shared" ref="BP3:BP66" si="1">IF(AND(BO3&gt;=20000000,C3="C"),BN3,"")</f>
        <v/>
      </c>
      <c r="BQ3" t="str">
        <f t="shared" ref="BQ3:BQ66" si="2">IFERROR(RANK(BP3,$BP$2:$BP$265,1),"")</f>
        <v/>
      </c>
      <c r="BR3">
        <f t="shared" ref="BR3:BR66" si="3">AU3</f>
        <v>0</v>
      </c>
      <c r="BS3" t="str">
        <f t="shared" ref="BS3:BS66" si="4">A3</f>
        <v>Afghanistan</v>
      </c>
      <c r="BU3">
        <f t="shared" ref="BU3:BU66" si="5">MAX(G3:BK3)</f>
        <v>669.00905088802836</v>
      </c>
      <c r="BV3">
        <f t="shared" ref="BV3:BV66" si="6">MATCH(BU3,G3:BK3,0)</f>
        <v>53</v>
      </c>
      <c r="BW3">
        <f t="shared" ref="BW3:BW66" si="7">INDEX($G$1:$BK$1,BV3)</f>
        <v>2012</v>
      </c>
    </row>
    <row r="4" spans="1:75">
      <c r="A4" t="s">
        <v>524</v>
      </c>
      <c r="B4">
        <f t="shared" ref="B4:B67" si="8">B3+1</f>
        <v>3</v>
      </c>
      <c r="C4" t="s">
        <v>539</v>
      </c>
      <c r="D4" t="s">
        <v>523</v>
      </c>
      <c r="E4" t="s">
        <v>545</v>
      </c>
      <c r="F4" t="s">
        <v>546</v>
      </c>
      <c r="AF4">
        <v>630.07498496184917</v>
      </c>
      <c r="AG4">
        <v>612.07484038462883</v>
      </c>
      <c r="AH4">
        <v>595.85775438861208</v>
      </c>
      <c r="AI4">
        <v>580.55502487149749</v>
      </c>
      <c r="AJ4">
        <v>847.76672420738998</v>
      </c>
      <c r="AK4">
        <v>823.79218433663186</v>
      </c>
      <c r="AL4">
        <v>965.36129635042823</v>
      </c>
      <c r="AM4">
        <v>438.32051960146532</v>
      </c>
      <c r="AN4">
        <v>393.78452085039766</v>
      </c>
      <c r="AO4">
        <v>293.27822240508152</v>
      </c>
      <c r="AP4">
        <v>353.1820450991695</v>
      </c>
      <c r="AQ4">
        <v>512.62096588767224</v>
      </c>
      <c r="AR4">
        <v>506.88495219344316</v>
      </c>
      <c r="AS4">
        <v>415.69334585798697</v>
      </c>
      <c r="AT4">
        <v>385.7688534728544</v>
      </c>
      <c r="AU4">
        <v>555.29694186333404</v>
      </c>
      <c r="AV4">
        <v>526.16874299685423</v>
      </c>
      <c r="AW4">
        <v>711.1817159534919</v>
      </c>
      <c r="AX4">
        <v>779.46830559870261</v>
      </c>
      <c r="AY4">
        <v>1041.0868439286216</v>
      </c>
      <c r="AZ4">
        <v>1443.9919285637382</v>
      </c>
      <c r="BA4">
        <v>2062.4151494257735</v>
      </c>
      <c r="BB4">
        <v>2878.8371439307853</v>
      </c>
      <c r="BC4">
        <v>3868.5788828974805</v>
      </c>
      <c r="BD4">
        <v>3347.8448503364389</v>
      </c>
      <c r="BE4">
        <v>3529.0534817375697</v>
      </c>
      <c r="BF4">
        <v>4299.012888779218</v>
      </c>
      <c r="BG4">
        <v>4598.2499876544071</v>
      </c>
      <c r="BH4">
        <v>4804.6168835472445</v>
      </c>
      <c r="BI4">
        <v>4709.3120236738378</v>
      </c>
      <c r="BJ4">
        <v>3695.7937481465606</v>
      </c>
      <c r="BK4">
        <v>3110.8081826301259</v>
      </c>
      <c r="BN4">
        <f t="shared" si="0"/>
        <v>187</v>
      </c>
      <c r="BO4">
        <f>VLOOKUP(A4,RUR.POP!$A$1:$BJ$265,62,FALSE)</f>
        <v>15899557</v>
      </c>
      <c r="BP4" t="str">
        <f t="shared" si="1"/>
        <v/>
      </c>
      <c r="BQ4" t="str">
        <f t="shared" si="2"/>
        <v/>
      </c>
      <c r="BR4">
        <f t="shared" si="3"/>
        <v>555.29694186333404</v>
      </c>
      <c r="BS4" t="str">
        <f t="shared" si="4"/>
        <v>Angola</v>
      </c>
      <c r="BU4">
        <f t="shared" si="5"/>
        <v>4804.6168835472445</v>
      </c>
      <c r="BV4">
        <f t="shared" si="6"/>
        <v>54</v>
      </c>
      <c r="BW4">
        <f t="shared" si="7"/>
        <v>2013</v>
      </c>
    </row>
    <row r="5" spans="1:75">
      <c r="A5" t="s">
        <v>522</v>
      </c>
      <c r="B5">
        <f t="shared" si="8"/>
        <v>4</v>
      </c>
      <c r="C5" t="s">
        <v>539</v>
      </c>
      <c r="D5" t="s">
        <v>521</v>
      </c>
      <c r="E5" t="s">
        <v>545</v>
      </c>
      <c r="F5" t="s">
        <v>546</v>
      </c>
      <c r="AE5">
        <v>662.52005230905354</v>
      </c>
      <c r="AF5">
        <v>662.91479256712807</v>
      </c>
      <c r="AG5">
        <v>719.15729570391409</v>
      </c>
      <c r="AH5">
        <v>699.3842920866972</v>
      </c>
      <c r="AI5">
        <v>676.56673252001065</v>
      </c>
      <c r="AJ5">
        <v>723.40961023785121</v>
      </c>
      <c r="AK5">
        <v>639.46389928989197</v>
      </c>
      <c r="AL5">
        <v>348.71131778698151</v>
      </c>
      <c r="AM5">
        <v>218.49216590263268</v>
      </c>
      <c r="AN5">
        <v>380.52737108427544</v>
      </c>
      <c r="AO5">
        <v>619.06516344713873</v>
      </c>
      <c r="AP5">
        <v>760.55937577409293</v>
      </c>
      <c r="AQ5">
        <v>1046.3585107075442</v>
      </c>
      <c r="AR5">
        <v>749.58464901463958</v>
      </c>
      <c r="AS5">
        <v>865.30216176988802</v>
      </c>
      <c r="AT5">
        <v>1098.4254634067738</v>
      </c>
      <c r="AU5">
        <v>1175.7889807947081</v>
      </c>
      <c r="AV5">
        <v>1326.9703392980857</v>
      </c>
      <c r="AW5">
        <v>1453.6427765717483</v>
      </c>
      <c r="AX5">
        <v>1890.6815573351439</v>
      </c>
      <c r="AY5">
        <v>2416.5882350519437</v>
      </c>
      <c r="AZ5">
        <v>2709.1429306138602</v>
      </c>
      <c r="BA5">
        <v>3005.0129033185094</v>
      </c>
      <c r="BB5">
        <v>3603.0136853663798</v>
      </c>
      <c r="BC5">
        <v>4370.5396465314798</v>
      </c>
      <c r="BD5">
        <v>4114.1365449094519</v>
      </c>
      <c r="BE5">
        <v>4094.3588319191758</v>
      </c>
      <c r="BF5">
        <v>4437.1780684360792</v>
      </c>
      <c r="BG5">
        <v>4247.6143082624594</v>
      </c>
      <c r="BH5">
        <v>4414.7231395733234</v>
      </c>
      <c r="BI5">
        <v>4575.7637866622108</v>
      </c>
      <c r="BJ5">
        <v>3954.0227832600899</v>
      </c>
      <c r="BK5">
        <v>4146.8962504619785</v>
      </c>
      <c r="BN5">
        <f t="shared" si="0"/>
        <v>157</v>
      </c>
      <c r="BO5">
        <f>VLOOKUP(A5,RUR.POP!$A$1:$BJ$265,62,FALSE)</f>
        <v>1197148</v>
      </c>
      <c r="BP5" t="str">
        <f t="shared" si="1"/>
        <v/>
      </c>
      <c r="BQ5" t="str">
        <f t="shared" si="2"/>
        <v/>
      </c>
      <c r="BR5">
        <f t="shared" si="3"/>
        <v>1175.7889807947081</v>
      </c>
      <c r="BS5" t="str">
        <f t="shared" si="4"/>
        <v>Albania</v>
      </c>
      <c r="BU5">
        <f t="shared" si="5"/>
        <v>4575.7637866622108</v>
      </c>
      <c r="BV5">
        <f t="shared" si="6"/>
        <v>55</v>
      </c>
      <c r="BW5">
        <f t="shared" si="7"/>
        <v>2014</v>
      </c>
    </row>
    <row r="6" spans="1:75">
      <c r="A6" t="s">
        <v>520</v>
      </c>
      <c r="B6">
        <f t="shared" si="8"/>
        <v>5</v>
      </c>
      <c r="C6" t="s">
        <v>539</v>
      </c>
      <c r="D6" t="s">
        <v>519</v>
      </c>
      <c r="E6" t="s">
        <v>545</v>
      </c>
      <c r="F6" t="s">
        <v>546</v>
      </c>
      <c r="Q6">
        <v>3238.5568497732852</v>
      </c>
      <c r="R6">
        <v>3498.1736515231987</v>
      </c>
      <c r="S6">
        <v>4217.1735811425297</v>
      </c>
      <c r="T6">
        <v>5342.1685604420836</v>
      </c>
      <c r="U6">
        <v>6319.739033848371</v>
      </c>
      <c r="V6">
        <v>7169.1010055955585</v>
      </c>
      <c r="W6">
        <v>7152.3751336105079</v>
      </c>
      <c r="X6">
        <v>7751.3702157589105</v>
      </c>
      <c r="Y6">
        <v>9129.7061851807957</v>
      </c>
      <c r="Z6">
        <v>11820.849392832532</v>
      </c>
      <c r="AA6">
        <v>12377.411645687676</v>
      </c>
      <c r="AB6">
        <v>10372.232834745</v>
      </c>
      <c r="AC6">
        <v>9610.2663083157458</v>
      </c>
      <c r="AD6">
        <v>8022.6547812816143</v>
      </c>
      <c r="AE6">
        <v>7728.9066945694276</v>
      </c>
      <c r="AF6">
        <v>7774.3938290347769</v>
      </c>
      <c r="AG6">
        <v>10361.815982025491</v>
      </c>
      <c r="AH6">
        <v>12616.167565928967</v>
      </c>
      <c r="AI6">
        <v>14304.356964578456</v>
      </c>
      <c r="AJ6">
        <v>15166.437850753999</v>
      </c>
      <c r="AK6">
        <v>18878.505969298818</v>
      </c>
      <c r="AL6">
        <v>19532.540150452489</v>
      </c>
      <c r="AM6">
        <v>20547.711789789653</v>
      </c>
      <c r="AN6">
        <v>16516.471027220377</v>
      </c>
      <c r="AO6">
        <v>16234.809010201207</v>
      </c>
      <c r="AP6">
        <v>18461.064858151207</v>
      </c>
      <c r="AQ6">
        <v>19017.174590224091</v>
      </c>
      <c r="AR6">
        <v>18353.059721847323</v>
      </c>
      <c r="AS6">
        <v>18894.521496322672</v>
      </c>
      <c r="AT6">
        <v>19261.710503888582</v>
      </c>
      <c r="AU6">
        <v>21435.926404127149</v>
      </c>
      <c r="AV6">
        <v>22037.360554368406</v>
      </c>
      <c r="AW6">
        <v>24518.343061822256</v>
      </c>
      <c r="AX6">
        <v>32438.683900918539</v>
      </c>
      <c r="AY6">
        <v>38255.950498971142</v>
      </c>
      <c r="AZ6">
        <v>41185.989020693232</v>
      </c>
      <c r="BA6">
        <v>43666.985144989041</v>
      </c>
      <c r="BB6">
        <v>48510.467282622114</v>
      </c>
      <c r="BC6">
        <v>47712.299080942197</v>
      </c>
      <c r="BD6">
        <v>43215.687012951545</v>
      </c>
      <c r="BE6">
        <v>39627.663516339933</v>
      </c>
      <c r="BF6">
        <v>40919.183278595337</v>
      </c>
      <c r="BG6">
        <v>38167.095746249317</v>
      </c>
      <c r="BH6">
        <v>40215.43531740766</v>
      </c>
      <c r="BN6">
        <f t="shared" si="0"/>
        <v>34</v>
      </c>
      <c r="BO6">
        <f>VLOOKUP(A6,RUR.POP!$A$1:$BJ$265,62,FALSE)</f>
        <v>11892</v>
      </c>
      <c r="BP6" t="str">
        <f t="shared" si="1"/>
        <v/>
      </c>
      <c r="BQ6" t="str">
        <f t="shared" si="2"/>
        <v/>
      </c>
      <c r="BR6">
        <f t="shared" si="3"/>
        <v>21435.926404127149</v>
      </c>
      <c r="BS6" t="str">
        <f t="shared" si="4"/>
        <v>Andorra</v>
      </c>
      <c r="BU6">
        <f t="shared" si="5"/>
        <v>48510.467282622114</v>
      </c>
      <c r="BV6">
        <f t="shared" si="6"/>
        <v>48</v>
      </c>
      <c r="BW6">
        <f t="shared" si="7"/>
        <v>2007</v>
      </c>
    </row>
    <row r="7" spans="1:75">
      <c r="A7" t="s">
        <v>518</v>
      </c>
      <c r="B7">
        <f t="shared" si="8"/>
        <v>6</v>
      </c>
      <c r="C7" t="s">
        <v>536</v>
      </c>
      <c r="D7" t="s">
        <v>517</v>
      </c>
      <c r="E7" t="s">
        <v>545</v>
      </c>
      <c r="F7" t="s">
        <v>546</v>
      </c>
      <c r="O7">
        <v>222.68885111879487</v>
      </c>
      <c r="P7">
        <v>238.9096770722806</v>
      </c>
      <c r="Q7">
        <v>256.42088729106382</v>
      </c>
      <c r="R7">
        <v>289.54500599355293</v>
      </c>
      <c r="S7">
        <v>335.08367016898632</v>
      </c>
      <c r="T7">
        <v>414.09739868178599</v>
      </c>
      <c r="U7">
        <v>769.19015721494645</v>
      </c>
      <c r="V7">
        <v>826.00325035222534</v>
      </c>
      <c r="W7">
        <v>996.65454727831332</v>
      </c>
      <c r="X7">
        <v>1114.4003483974477</v>
      </c>
      <c r="Y7">
        <v>1182.827294067042</v>
      </c>
      <c r="Z7">
        <v>1550.235983414467</v>
      </c>
      <c r="AA7">
        <v>2041.0314179704417</v>
      </c>
      <c r="AB7">
        <v>2037.9352320337455</v>
      </c>
      <c r="AC7">
        <v>1837.6599206857472</v>
      </c>
      <c r="AD7">
        <v>1670.0703748514784</v>
      </c>
      <c r="AE7">
        <v>1641.3812215463035</v>
      </c>
      <c r="AF7">
        <v>1572.0508262801036</v>
      </c>
      <c r="AG7">
        <v>1451.7237530565567</v>
      </c>
      <c r="AH7">
        <v>1525.7040563592063</v>
      </c>
      <c r="AI7">
        <v>1458.4333023012437</v>
      </c>
      <c r="AJ7">
        <v>1486.825975684171</v>
      </c>
      <c r="AK7">
        <v>1988.458739771595</v>
      </c>
      <c r="AL7">
        <v>1905.2091554216208</v>
      </c>
      <c r="AM7">
        <v>2004.6339795469391</v>
      </c>
      <c r="AN7">
        <v>1974.8905900683164</v>
      </c>
      <c r="AO7">
        <v>1970.3157349885532</v>
      </c>
      <c r="AP7">
        <v>2053.7214208628006</v>
      </c>
      <c r="AQ7">
        <v>2216.7751237846942</v>
      </c>
      <c r="AR7">
        <v>2300.5881269061006</v>
      </c>
      <c r="AS7">
        <v>2172.8480055304794</v>
      </c>
      <c r="AT7">
        <v>2316.4592925294492</v>
      </c>
      <c r="AU7">
        <v>2589.6484501461432</v>
      </c>
      <c r="AV7">
        <v>2495.3663120119782</v>
      </c>
      <c r="AW7">
        <v>2462.7914416264266</v>
      </c>
      <c r="AX7">
        <v>2721.6157208270502</v>
      </c>
      <c r="AY7">
        <v>3117.660806012439</v>
      </c>
      <c r="AZ7">
        <v>3745.7909299171924</v>
      </c>
      <c r="BA7">
        <v>4336.7185834117663</v>
      </c>
      <c r="BB7">
        <v>4937.5982177301012</v>
      </c>
      <c r="BC7">
        <v>6114.0399593607199</v>
      </c>
      <c r="BD7">
        <v>5157.2528982767235</v>
      </c>
      <c r="BE7">
        <v>5916.3296235111256</v>
      </c>
      <c r="BF7">
        <v>6856.5936784574287</v>
      </c>
      <c r="BG7">
        <v>7341.2398920000278</v>
      </c>
      <c r="BH7">
        <v>7435.8891209302792</v>
      </c>
      <c r="BI7">
        <v>7446.3696607244356</v>
      </c>
      <c r="BJ7">
        <v>6430.0719573675069</v>
      </c>
      <c r="BK7">
        <v>6153.0695472878506</v>
      </c>
      <c r="BN7">
        <f t="shared" si="0"/>
        <v>108</v>
      </c>
      <c r="BO7">
        <f>VLOOKUP(A7,RUR.POP!$A$1:$BJ$265,62,FALSE)</f>
        <v>170328354</v>
      </c>
      <c r="BP7" t="str">
        <f t="shared" si="1"/>
        <v/>
      </c>
      <c r="BQ7" t="str">
        <f t="shared" si="2"/>
        <v/>
      </c>
      <c r="BR7">
        <f t="shared" si="3"/>
        <v>2589.6484501461432</v>
      </c>
      <c r="BS7" t="str">
        <f t="shared" si="4"/>
        <v>Arab World</v>
      </c>
      <c r="BU7">
        <f t="shared" si="5"/>
        <v>7446.3696607244356</v>
      </c>
      <c r="BV7">
        <f t="shared" si="6"/>
        <v>55</v>
      </c>
      <c r="BW7">
        <f t="shared" si="7"/>
        <v>2014</v>
      </c>
    </row>
    <row r="8" spans="1:75">
      <c r="A8" t="s">
        <v>516</v>
      </c>
      <c r="B8">
        <f t="shared" si="8"/>
        <v>7</v>
      </c>
      <c r="C8" t="s">
        <v>539</v>
      </c>
      <c r="D8" t="s">
        <v>515</v>
      </c>
      <c r="E8" t="s">
        <v>545</v>
      </c>
      <c r="F8" t="s">
        <v>546</v>
      </c>
      <c r="V8">
        <v>26556.080029911012</v>
      </c>
      <c r="W8">
        <v>29698.16922209931</v>
      </c>
      <c r="X8">
        <v>33245.836098637388</v>
      </c>
      <c r="Y8">
        <v>27897.327093577238</v>
      </c>
      <c r="Z8">
        <v>32798.478233853843</v>
      </c>
      <c r="AA8">
        <v>41825.995457574034</v>
      </c>
      <c r="AB8">
        <v>44012.333067279018</v>
      </c>
      <c r="AC8">
        <v>39193.740972627907</v>
      </c>
      <c r="AD8">
        <v>34159.037352670712</v>
      </c>
      <c r="AE8">
        <v>31709.254334090536</v>
      </c>
      <c r="AF8">
        <v>29189.167789230411</v>
      </c>
      <c r="AG8">
        <v>23056.104527180796</v>
      </c>
      <c r="AH8">
        <v>23312.929526161286</v>
      </c>
      <c r="AI8">
        <v>21907.597977360489</v>
      </c>
      <c r="AJ8">
        <v>23612.745196968364</v>
      </c>
      <c r="AK8">
        <v>27256.29094283517</v>
      </c>
      <c r="AL8">
        <v>26168.266623103555</v>
      </c>
      <c r="AM8">
        <v>25993.558007767038</v>
      </c>
      <c r="AN8">
        <v>25199.349577144643</v>
      </c>
      <c r="AO8">
        <v>25467.192219063458</v>
      </c>
      <c r="AP8">
        <v>26847.080053194964</v>
      </c>
      <c r="AQ8">
        <v>28615.582141012645</v>
      </c>
      <c r="AR8">
        <v>29199.52461085904</v>
      </c>
      <c r="AS8">
        <v>26663.308704518564</v>
      </c>
      <c r="AT8">
        <v>28260.005016782838</v>
      </c>
      <c r="AU8">
        <v>33071.268686942203</v>
      </c>
      <c r="AV8">
        <v>31061.529345423485</v>
      </c>
      <c r="AW8">
        <v>31311.359356215224</v>
      </c>
      <c r="AX8">
        <v>33230.523180729113</v>
      </c>
      <c r="AY8">
        <v>36161.170606829117</v>
      </c>
      <c r="AZ8">
        <v>39439.801967928426</v>
      </c>
      <c r="BA8">
        <v>42372.221662365751</v>
      </c>
      <c r="BB8">
        <v>42672.613229485716</v>
      </c>
      <c r="BC8">
        <v>45758.905535662721</v>
      </c>
      <c r="BD8">
        <v>33072.575166371891</v>
      </c>
      <c r="BE8">
        <v>35049.1483167837</v>
      </c>
      <c r="BF8">
        <v>40462.312090419189</v>
      </c>
      <c r="BG8">
        <v>42112.235648396301</v>
      </c>
      <c r="BH8">
        <v>43350.64268174109</v>
      </c>
      <c r="BI8">
        <v>44449.740348713829</v>
      </c>
      <c r="BJ8">
        <v>39101.746890105453</v>
      </c>
      <c r="BK8">
        <v>37622.207457593206</v>
      </c>
      <c r="BN8">
        <f t="shared" si="0"/>
        <v>11</v>
      </c>
      <c r="BO8">
        <f>VLOOKUP(A8,RUR.POP!$A$1:$BJ$265,62,FALSE)</f>
        <v>1315914</v>
      </c>
      <c r="BP8" t="str">
        <f t="shared" si="1"/>
        <v/>
      </c>
      <c r="BQ8" t="str">
        <f t="shared" si="2"/>
        <v/>
      </c>
      <c r="BR8">
        <f t="shared" si="3"/>
        <v>33071.268686942203</v>
      </c>
      <c r="BS8" t="str">
        <f t="shared" si="4"/>
        <v>United Arab Emirates</v>
      </c>
      <c r="BU8">
        <f t="shared" si="5"/>
        <v>45758.905535662721</v>
      </c>
      <c r="BV8">
        <f t="shared" si="6"/>
        <v>49</v>
      </c>
      <c r="BW8">
        <f t="shared" si="7"/>
        <v>2008</v>
      </c>
    </row>
    <row r="9" spans="1:75">
      <c r="A9" t="s">
        <v>1</v>
      </c>
      <c r="B9">
        <f t="shared" si="8"/>
        <v>8</v>
      </c>
      <c r="C9" t="s">
        <v>539</v>
      </c>
      <c r="D9" t="s">
        <v>514</v>
      </c>
      <c r="E9" t="s">
        <v>545</v>
      </c>
      <c r="F9" t="s">
        <v>546</v>
      </c>
      <c r="I9">
        <v>1148.579957066632</v>
      </c>
      <c r="J9">
        <v>845.07718420224728</v>
      </c>
      <c r="K9">
        <v>1166.3173995761629</v>
      </c>
      <c r="L9">
        <v>1272.0104960079641</v>
      </c>
      <c r="M9">
        <v>1266.344988581511</v>
      </c>
      <c r="N9">
        <v>1057.7556614712037</v>
      </c>
      <c r="O9">
        <v>1136.5178322316679</v>
      </c>
      <c r="P9">
        <v>1324.082934707008</v>
      </c>
      <c r="Q9">
        <v>1317.4877550266908</v>
      </c>
      <c r="R9">
        <v>1366.3547264944261</v>
      </c>
      <c r="S9">
        <v>1401.487794543184</v>
      </c>
      <c r="T9">
        <v>2083.9722181288662</v>
      </c>
      <c r="U9">
        <v>2824.6509151884388</v>
      </c>
      <c r="V9">
        <v>2011.6890403248785</v>
      </c>
      <c r="W9">
        <v>1932.5907820740017</v>
      </c>
      <c r="X9">
        <v>2112.5011733678798</v>
      </c>
      <c r="Y9">
        <v>2129.3137931129791</v>
      </c>
      <c r="Z9">
        <v>2501.4807528773595</v>
      </c>
      <c r="AA9">
        <v>2738.2847231849728</v>
      </c>
      <c r="AB9">
        <v>2756.3969813236213</v>
      </c>
      <c r="AC9">
        <v>2907.7576270115605</v>
      </c>
      <c r="AD9">
        <v>3530.1317831416809</v>
      </c>
      <c r="AE9">
        <v>2643.369398131555</v>
      </c>
      <c r="AF9">
        <v>2909.516610134061</v>
      </c>
      <c r="AG9">
        <v>3595.0858982316618</v>
      </c>
      <c r="AH9">
        <v>3546.7188201556378</v>
      </c>
      <c r="AI9">
        <v>3969.327411662819</v>
      </c>
      <c r="AJ9">
        <v>2375.3391027255543</v>
      </c>
      <c r="AK9">
        <v>4318.7746995077268</v>
      </c>
      <c r="AL9">
        <v>5715.5043965730265</v>
      </c>
      <c r="AM9">
        <v>6798.0267627293051</v>
      </c>
      <c r="AN9">
        <v>6940.3503580690904</v>
      </c>
      <c r="AO9">
        <v>7449.4803897724169</v>
      </c>
      <c r="AP9">
        <v>7373.4282456823457</v>
      </c>
      <c r="AQ9">
        <v>7683.5740648377359</v>
      </c>
      <c r="AR9">
        <v>8172.6643230617292</v>
      </c>
      <c r="AS9">
        <v>8248.761988643435</v>
      </c>
      <c r="AT9">
        <v>7736.3696225405392</v>
      </c>
      <c r="AU9">
        <v>7669.273915540658</v>
      </c>
      <c r="AV9">
        <v>7170.6946736519203</v>
      </c>
      <c r="AW9">
        <v>2579.1931682120921</v>
      </c>
      <c r="AX9">
        <v>3330.4370058354807</v>
      </c>
      <c r="AY9">
        <v>4251.5743481987265</v>
      </c>
      <c r="AZ9">
        <v>5076.8838291728962</v>
      </c>
      <c r="BA9">
        <v>5878.761027352075</v>
      </c>
      <c r="BB9">
        <v>7193.6176397352183</v>
      </c>
      <c r="BC9">
        <v>8953.3592752627701</v>
      </c>
      <c r="BD9">
        <v>8161.3069664865197</v>
      </c>
      <c r="BE9">
        <v>10276.260497705338</v>
      </c>
      <c r="BF9">
        <v>12726.908359473055</v>
      </c>
      <c r="BG9">
        <v>12969.707123896889</v>
      </c>
      <c r="BH9">
        <v>12976.636424541095</v>
      </c>
      <c r="BI9">
        <v>12245.256448769624</v>
      </c>
      <c r="BJ9">
        <v>13467.102357002179</v>
      </c>
      <c r="BK9">
        <v>12449.216852117732</v>
      </c>
      <c r="BN9">
        <f t="shared" si="0"/>
        <v>64</v>
      </c>
      <c r="BO9">
        <f>VLOOKUP(A9,RUR.POP!$A$1:$BJ$265,62,FALSE)</f>
        <v>3554711</v>
      </c>
      <c r="BP9" t="str">
        <f t="shared" si="1"/>
        <v/>
      </c>
      <c r="BQ9" t="str">
        <f t="shared" si="2"/>
        <v/>
      </c>
      <c r="BR9">
        <f t="shared" si="3"/>
        <v>7669.273915540658</v>
      </c>
      <c r="BS9" t="str">
        <f t="shared" si="4"/>
        <v>Argentina</v>
      </c>
      <c r="BU9">
        <f t="shared" si="5"/>
        <v>13467.102357002179</v>
      </c>
      <c r="BV9">
        <f t="shared" si="6"/>
        <v>56</v>
      </c>
      <c r="BW9">
        <f t="shared" si="7"/>
        <v>2015</v>
      </c>
    </row>
    <row r="10" spans="1:75">
      <c r="A10" t="s">
        <v>513</v>
      </c>
      <c r="B10">
        <f t="shared" si="8"/>
        <v>9</v>
      </c>
      <c r="C10" t="s">
        <v>539</v>
      </c>
      <c r="D10" t="s">
        <v>512</v>
      </c>
      <c r="E10" t="s">
        <v>545</v>
      </c>
      <c r="F10" t="s">
        <v>546</v>
      </c>
      <c r="AK10">
        <v>637.85574116163059</v>
      </c>
      <c r="AL10">
        <v>590.1222257416058</v>
      </c>
      <c r="AM10">
        <v>369.63338719484972</v>
      </c>
      <c r="AN10">
        <v>357.20433851652751</v>
      </c>
      <c r="AO10">
        <v>400.51609194609262</v>
      </c>
      <c r="AP10">
        <v>456.37589974066356</v>
      </c>
      <c r="AQ10">
        <v>504.05951401404985</v>
      </c>
      <c r="AR10">
        <v>523.28356910120783</v>
      </c>
      <c r="AS10">
        <v>609.17302542161315</v>
      </c>
      <c r="AT10">
        <v>597.43348174690766</v>
      </c>
      <c r="AU10">
        <v>622.74274768798307</v>
      </c>
      <c r="AV10">
        <v>694.43051193226836</v>
      </c>
      <c r="AW10">
        <v>783.26160986999753</v>
      </c>
      <c r="AX10">
        <v>930.16615670153897</v>
      </c>
      <c r="AY10">
        <v>1191.9619199070585</v>
      </c>
      <c r="AZ10">
        <v>1643.7583970639653</v>
      </c>
      <c r="BA10">
        <v>2158.0029089545706</v>
      </c>
      <c r="BB10">
        <v>3138.8087034124796</v>
      </c>
      <c r="BC10">
        <v>4010.0269972269321</v>
      </c>
      <c r="BD10">
        <v>2993.8325310903333</v>
      </c>
      <c r="BE10">
        <v>3218.381654884653</v>
      </c>
      <c r="BF10">
        <v>3526.9781426765949</v>
      </c>
      <c r="BG10">
        <v>3684.8048103264896</v>
      </c>
      <c r="BH10">
        <v>3843.5912130934043</v>
      </c>
      <c r="BI10">
        <v>3994.7123547956621</v>
      </c>
      <c r="BJ10">
        <v>3609.6547758266411</v>
      </c>
      <c r="BK10">
        <v>3606.1520571514739</v>
      </c>
      <c r="BN10">
        <f t="shared" si="0"/>
        <v>183</v>
      </c>
      <c r="BO10">
        <f>VLOOKUP(A10,RUR.POP!$A$1:$BJ$265,62,FALSE)</f>
        <v>1095110</v>
      </c>
      <c r="BP10" t="str">
        <f t="shared" si="1"/>
        <v/>
      </c>
      <c r="BQ10" t="str">
        <f t="shared" si="2"/>
        <v/>
      </c>
      <c r="BR10">
        <f t="shared" si="3"/>
        <v>622.74274768798307</v>
      </c>
      <c r="BS10" t="str">
        <f t="shared" si="4"/>
        <v>Armenia</v>
      </c>
      <c r="BU10">
        <f t="shared" si="5"/>
        <v>4010.0269972269321</v>
      </c>
      <c r="BV10">
        <f t="shared" si="6"/>
        <v>49</v>
      </c>
      <c r="BW10">
        <f t="shared" si="7"/>
        <v>2008</v>
      </c>
    </row>
    <row r="11" spans="1:75">
      <c r="A11" t="s">
        <v>511</v>
      </c>
      <c r="B11">
        <f t="shared" si="8"/>
        <v>10</v>
      </c>
      <c r="C11" t="s">
        <v>539</v>
      </c>
      <c r="D11" t="s">
        <v>510</v>
      </c>
      <c r="E11" t="s">
        <v>545</v>
      </c>
      <c r="F11" t="s">
        <v>546</v>
      </c>
      <c r="AW11">
        <v>8751.7665287497239</v>
      </c>
      <c r="AX11">
        <v>8914.525432616676</v>
      </c>
      <c r="AY11">
        <v>8639.308855291576</v>
      </c>
      <c r="AZ11">
        <v>8508.4069149835923</v>
      </c>
      <c r="BA11">
        <v>8456.9479965899409</v>
      </c>
      <c r="BB11">
        <v>8980.5364143481347</v>
      </c>
      <c r="BC11">
        <v>9871.9971944590561</v>
      </c>
      <c r="BD11">
        <v>12058.263823430025</v>
      </c>
      <c r="BE11">
        <v>10352.822761831156</v>
      </c>
      <c r="BF11">
        <v>10375.994215473607</v>
      </c>
      <c r="BG11">
        <v>11660.329531051964</v>
      </c>
      <c r="BH11">
        <v>11553.691214493645</v>
      </c>
      <c r="BI11">
        <v>11508.559265472519</v>
      </c>
      <c r="BJ11">
        <v>11541.854979563173</v>
      </c>
      <c r="BN11" t="str">
        <f t="shared" si="0"/>
        <v/>
      </c>
      <c r="BO11">
        <f>VLOOKUP(A11,RUR.POP!$A$1:$BJ$265,62,FALSE)</f>
        <v>7146</v>
      </c>
      <c r="BP11" t="str">
        <f t="shared" si="1"/>
        <v/>
      </c>
      <c r="BQ11" t="str">
        <f t="shared" si="2"/>
        <v/>
      </c>
      <c r="BR11">
        <f t="shared" si="3"/>
        <v>0</v>
      </c>
      <c r="BS11" t="str">
        <f t="shared" si="4"/>
        <v>American Samoa</v>
      </c>
      <c r="BU11">
        <f t="shared" si="5"/>
        <v>12058.263823430025</v>
      </c>
      <c r="BV11">
        <f t="shared" si="6"/>
        <v>50</v>
      </c>
      <c r="BW11">
        <f t="shared" si="7"/>
        <v>2009</v>
      </c>
    </row>
    <row r="12" spans="1:75">
      <c r="A12" t="s">
        <v>509</v>
      </c>
      <c r="B12">
        <f t="shared" si="8"/>
        <v>11</v>
      </c>
      <c r="C12" t="s">
        <v>539</v>
      </c>
      <c r="D12" t="s">
        <v>508</v>
      </c>
      <c r="E12" t="s">
        <v>545</v>
      </c>
      <c r="F12" t="s">
        <v>546</v>
      </c>
      <c r="X12">
        <v>1063.4201130804904</v>
      </c>
      <c r="Y12">
        <v>1198.5070827196189</v>
      </c>
      <c r="Z12">
        <v>1483.5159798031084</v>
      </c>
      <c r="AA12">
        <v>1789.5895677818828</v>
      </c>
      <c r="AB12">
        <v>2023.3999499184397</v>
      </c>
      <c r="AC12">
        <v>2268.7899775880119</v>
      </c>
      <c r="AD12">
        <v>2542.5272702174952</v>
      </c>
      <c r="AE12">
        <v>2946.2403938049047</v>
      </c>
      <c r="AF12">
        <v>3452.5225119074535</v>
      </c>
      <c r="AG12">
        <v>4220.961620545977</v>
      </c>
      <c r="AH12">
        <v>4969.7818829958269</v>
      </c>
      <c r="AI12">
        <v>5944.6708929693787</v>
      </c>
      <c r="AJ12">
        <v>6585.8402416104245</v>
      </c>
      <c r="AK12">
        <v>6889.0049489335788</v>
      </c>
      <c r="AL12">
        <v>7156.8534228733015</v>
      </c>
      <c r="AM12">
        <v>7296.5517726650023</v>
      </c>
      <c r="AN12">
        <v>7652.102973744999</v>
      </c>
      <c r="AO12">
        <v>8218.5974789468983</v>
      </c>
      <c r="AP12">
        <v>7841.4640342946886</v>
      </c>
      <c r="AQ12">
        <v>8379.5767391657791</v>
      </c>
      <c r="AR12">
        <v>8755.156499454728</v>
      </c>
      <c r="AS12">
        <v>9115.2345317227409</v>
      </c>
      <c r="AT12">
        <v>9363.1866398544043</v>
      </c>
      <c r="AU12">
        <v>9875.1617357211726</v>
      </c>
      <c r="AV12">
        <v>9358.1541615448277</v>
      </c>
      <c r="AW12">
        <v>9386.7164523854299</v>
      </c>
      <c r="AX12">
        <v>9739.8255598111245</v>
      </c>
      <c r="AY12">
        <v>10352.837399530579</v>
      </c>
      <c r="AZ12">
        <v>11371.93894509615</v>
      </c>
      <c r="BA12">
        <v>12724.393766198398</v>
      </c>
      <c r="BB12">
        <v>14252.294524309493</v>
      </c>
      <c r="BC12">
        <v>14703.31922787642</v>
      </c>
      <c r="BD12">
        <v>13012.466918142214</v>
      </c>
      <c r="BE12">
        <v>12126.876139299417</v>
      </c>
      <c r="BF12">
        <v>11929.349914274537</v>
      </c>
      <c r="BG12">
        <v>12565.441972553168</v>
      </c>
      <c r="BH12">
        <v>12224.864155126665</v>
      </c>
      <c r="BI12">
        <v>12888.296670880738</v>
      </c>
      <c r="BJ12">
        <v>13566.905406051546</v>
      </c>
      <c r="BK12">
        <v>14353.378813874244</v>
      </c>
      <c r="BN12">
        <f t="shared" si="0"/>
        <v>59</v>
      </c>
      <c r="BO12">
        <f>VLOOKUP(A12,RUR.POP!$A$1:$BJ$265,62,FALSE)</f>
        <v>77345</v>
      </c>
      <c r="BP12" t="str">
        <f t="shared" si="1"/>
        <v/>
      </c>
      <c r="BQ12" t="str">
        <f t="shared" si="2"/>
        <v/>
      </c>
      <c r="BR12">
        <f t="shared" si="3"/>
        <v>9875.1617357211726</v>
      </c>
      <c r="BS12" t="str">
        <f t="shared" si="4"/>
        <v>Antigua and Barbuda</v>
      </c>
      <c r="BU12">
        <f t="shared" si="5"/>
        <v>14703.31922787642</v>
      </c>
      <c r="BV12">
        <f t="shared" si="6"/>
        <v>49</v>
      </c>
      <c r="BW12">
        <f t="shared" si="7"/>
        <v>2008</v>
      </c>
    </row>
    <row r="13" spans="1:75">
      <c r="A13" t="s">
        <v>507</v>
      </c>
      <c r="B13">
        <f t="shared" si="8"/>
        <v>12</v>
      </c>
      <c r="C13" t="s">
        <v>539</v>
      </c>
      <c r="D13" t="s">
        <v>506</v>
      </c>
      <c r="E13" t="s">
        <v>545</v>
      </c>
      <c r="F13" t="s">
        <v>546</v>
      </c>
      <c r="G13">
        <v>1809.311451708506</v>
      </c>
      <c r="H13">
        <v>1876.0141199762522</v>
      </c>
      <c r="I13">
        <v>1853.6142475177946</v>
      </c>
      <c r="J13">
        <v>1965.9914771579547</v>
      </c>
      <c r="K13">
        <v>2130.1744597838961</v>
      </c>
      <c r="L13">
        <v>2279.8203192393585</v>
      </c>
      <c r="M13">
        <v>2342.1689251320022</v>
      </c>
      <c r="N13">
        <v>2578.2778021196891</v>
      </c>
      <c r="O13">
        <v>2721.9477876753144</v>
      </c>
      <c r="P13">
        <v>2989.4153435849953</v>
      </c>
      <c r="Q13">
        <v>3302.5295732474706</v>
      </c>
      <c r="R13">
        <v>3492.5493708481013</v>
      </c>
      <c r="S13">
        <v>3946.5359848901276</v>
      </c>
      <c r="T13">
        <v>4766.9798881365568</v>
      </c>
      <c r="U13">
        <v>6478.6425126560571</v>
      </c>
      <c r="V13">
        <v>6998.2398688071089</v>
      </c>
      <c r="W13">
        <v>7480.5215262660531</v>
      </c>
      <c r="X13">
        <v>7769.5966799372945</v>
      </c>
      <c r="Y13">
        <v>8246.317845552172</v>
      </c>
      <c r="Z13">
        <v>9287.1586253643381</v>
      </c>
      <c r="AA13">
        <v>10201.978299827015</v>
      </c>
      <c r="AB13">
        <v>11844.632538907897</v>
      </c>
      <c r="AC13">
        <v>12778.662566816985</v>
      </c>
      <c r="AD13">
        <v>11528.168100448816</v>
      </c>
      <c r="AE13">
        <v>12448.783725042538</v>
      </c>
      <c r="AF13">
        <v>11452.656888378349</v>
      </c>
      <c r="AG13">
        <v>11379.523369054519</v>
      </c>
      <c r="AH13">
        <v>11643.94718294328</v>
      </c>
      <c r="AI13">
        <v>14283.384445825332</v>
      </c>
      <c r="AJ13">
        <v>17838.363120442809</v>
      </c>
      <c r="AK13">
        <v>18249.288492371772</v>
      </c>
      <c r="AL13">
        <v>18865.343522409807</v>
      </c>
      <c r="AM13">
        <v>18616.320805515959</v>
      </c>
      <c r="AN13">
        <v>17681.146873266858</v>
      </c>
      <c r="AO13">
        <v>18102.317556557151</v>
      </c>
      <c r="AP13">
        <v>20384.669289051759</v>
      </c>
      <c r="AQ13">
        <v>21944.155063554175</v>
      </c>
      <c r="AR13">
        <v>23551.222169070581</v>
      </c>
      <c r="AS13">
        <v>21365.981407281612</v>
      </c>
      <c r="AT13">
        <v>20561.476782609512</v>
      </c>
      <c r="AU13">
        <v>21690.920998541842</v>
      </c>
      <c r="AV13">
        <v>19517.841676717067</v>
      </c>
      <c r="AW13">
        <v>20081.817625796961</v>
      </c>
      <c r="AX13">
        <v>23465.385585716384</v>
      </c>
      <c r="AY13">
        <v>30472.379772828874</v>
      </c>
      <c r="AZ13">
        <v>34016.714830482189</v>
      </c>
      <c r="BA13">
        <v>36118.283813086869</v>
      </c>
      <c r="BB13">
        <v>40991.982885815472</v>
      </c>
      <c r="BC13">
        <v>49664.685043448517</v>
      </c>
      <c r="BD13">
        <v>42742.998981170342</v>
      </c>
      <c r="BE13">
        <v>51874.080481995712</v>
      </c>
      <c r="BF13">
        <v>62245.100292102019</v>
      </c>
      <c r="BG13">
        <v>67677.634766279647</v>
      </c>
      <c r="BH13">
        <v>67792.303862050103</v>
      </c>
      <c r="BI13">
        <v>62214.609120799927</v>
      </c>
      <c r="BJ13">
        <v>56554.038761244745</v>
      </c>
      <c r="BK13">
        <v>49927.819509475121</v>
      </c>
      <c r="BN13">
        <f t="shared" si="0"/>
        <v>32</v>
      </c>
      <c r="BO13">
        <f>VLOOKUP(A13,RUR.POP!$A$1:$BJ$265,62,FALSE)</f>
        <v>2520323</v>
      </c>
      <c r="BP13" t="str">
        <f t="shared" si="1"/>
        <v/>
      </c>
      <c r="BQ13" t="str">
        <f t="shared" si="2"/>
        <v/>
      </c>
      <c r="BR13">
        <f t="shared" si="3"/>
        <v>21690.920998541842</v>
      </c>
      <c r="BS13" t="str">
        <f t="shared" si="4"/>
        <v>Australia</v>
      </c>
      <c r="BU13">
        <f t="shared" si="5"/>
        <v>67792.303862050103</v>
      </c>
      <c r="BV13">
        <f t="shared" si="6"/>
        <v>54</v>
      </c>
      <c r="BW13">
        <f t="shared" si="7"/>
        <v>2013</v>
      </c>
    </row>
    <row r="14" spans="1:75">
      <c r="A14" t="s">
        <v>505</v>
      </c>
      <c r="B14">
        <f t="shared" si="8"/>
        <v>13</v>
      </c>
      <c r="C14" t="s">
        <v>539</v>
      </c>
      <c r="D14" t="s">
        <v>504</v>
      </c>
      <c r="E14" t="s">
        <v>545</v>
      </c>
      <c r="F14" t="s">
        <v>546</v>
      </c>
      <c r="G14">
        <v>935.46042685041539</v>
      </c>
      <c r="H14">
        <v>1031.8150043290987</v>
      </c>
      <c r="I14">
        <v>1087.8342434189017</v>
      </c>
      <c r="J14">
        <v>1167.0005324458452</v>
      </c>
      <c r="K14">
        <v>1269.4125828925592</v>
      </c>
      <c r="L14">
        <v>1374.5321398607475</v>
      </c>
      <c r="M14">
        <v>1486.9686060056572</v>
      </c>
      <c r="N14">
        <v>1569.6671828996664</v>
      </c>
      <c r="O14">
        <v>1677.6735280427151</v>
      </c>
      <c r="P14">
        <v>1825.3861255212357</v>
      </c>
      <c r="Q14">
        <v>2053.8095138847621</v>
      </c>
      <c r="R14">
        <v>2375.2426736100356</v>
      </c>
      <c r="S14">
        <v>2917.0048440332903</v>
      </c>
      <c r="T14">
        <v>3881.3497172507691</v>
      </c>
      <c r="U14">
        <v>4619.6017283144847</v>
      </c>
      <c r="V14">
        <v>5272.887682335373</v>
      </c>
      <c r="W14">
        <v>5664.707421871828</v>
      </c>
      <c r="X14">
        <v>6794.220945406023</v>
      </c>
      <c r="Y14">
        <v>8185.7019712261181</v>
      </c>
      <c r="Z14">
        <v>9770.1721500226868</v>
      </c>
      <c r="AA14">
        <v>10843.361723033193</v>
      </c>
      <c r="AB14">
        <v>9362.6399845527212</v>
      </c>
      <c r="AC14">
        <v>9387.6777275783825</v>
      </c>
      <c r="AD14">
        <v>9514.4318344217299</v>
      </c>
      <c r="AE14">
        <v>8969.4056179202889</v>
      </c>
      <c r="AF14">
        <v>9150.0012105010355</v>
      </c>
      <c r="AG14">
        <v>13051.55561455219</v>
      </c>
      <c r="AH14">
        <v>16353.279426423434</v>
      </c>
      <c r="AI14">
        <v>17536.272085996385</v>
      </c>
      <c r="AJ14">
        <v>17426.863539906361</v>
      </c>
      <c r="AK14">
        <v>21628.76023101297</v>
      </c>
      <c r="AL14">
        <v>22356.923917185959</v>
      </c>
      <c r="AM14">
        <v>24820.227825885238</v>
      </c>
      <c r="AN14">
        <v>24023.515467019046</v>
      </c>
      <c r="AO14">
        <v>25584.917824593835</v>
      </c>
      <c r="AP14">
        <v>30252.794692404106</v>
      </c>
      <c r="AQ14">
        <v>29742.428806317668</v>
      </c>
      <c r="AR14">
        <v>26646.883939244406</v>
      </c>
      <c r="AS14">
        <v>27289.630709302313</v>
      </c>
      <c r="AT14">
        <v>27116.676079080575</v>
      </c>
      <c r="AU14">
        <v>24517.267446014652</v>
      </c>
      <c r="AV14">
        <v>24489.735531315109</v>
      </c>
      <c r="AW14">
        <v>26351.375676954169</v>
      </c>
      <c r="AX14">
        <v>32102.930552355756</v>
      </c>
      <c r="AY14">
        <v>36693.40262051818</v>
      </c>
      <c r="AZ14">
        <v>38242.042517469927</v>
      </c>
      <c r="BA14">
        <v>40430.993614498984</v>
      </c>
      <c r="BB14">
        <v>46586.650252923544</v>
      </c>
      <c r="BC14">
        <v>51386.376651197541</v>
      </c>
      <c r="BD14">
        <v>47654.187209080839</v>
      </c>
      <c r="BE14">
        <v>46657.062900495665</v>
      </c>
      <c r="BF14">
        <v>51126.741391931122</v>
      </c>
      <c r="BG14">
        <v>48333.572726737038</v>
      </c>
      <c r="BH14">
        <v>50504.715322199438</v>
      </c>
      <c r="BI14">
        <v>51322.639972875804</v>
      </c>
      <c r="BJ14">
        <v>43665.00947079654</v>
      </c>
      <c r="BK14">
        <v>44176.515216047534</v>
      </c>
      <c r="BN14">
        <f t="shared" si="0"/>
        <v>23</v>
      </c>
      <c r="BO14">
        <f>VLOOKUP(A14,RUR.POP!$A$1:$BJ$265,62,FALSE)</f>
        <v>2971303</v>
      </c>
      <c r="BP14" t="str">
        <f t="shared" si="1"/>
        <v/>
      </c>
      <c r="BQ14" t="str">
        <f t="shared" si="2"/>
        <v/>
      </c>
      <c r="BR14">
        <f t="shared" si="3"/>
        <v>24517.267446014652</v>
      </c>
      <c r="BS14" t="str">
        <f t="shared" si="4"/>
        <v>Austria</v>
      </c>
      <c r="BU14">
        <f t="shared" si="5"/>
        <v>51386.376651197541</v>
      </c>
      <c r="BV14">
        <f t="shared" si="6"/>
        <v>49</v>
      </c>
      <c r="BW14">
        <f t="shared" si="7"/>
        <v>2008</v>
      </c>
    </row>
    <row r="15" spans="1:75">
      <c r="A15" t="s">
        <v>503</v>
      </c>
      <c r="B15">
        <f t="shared" si="8"/>
        <v>14</v>
      </c>
      <c r="C15" t="s">
        <v>539</v>
      </c>
      <c r="D15" t="s">
        <v>502</v>
      </c>
      <c r="E15" t="s">
        <v>545</v>
      </c>
      <c r="F15" t="s">
        <v>546</v>
      </c>
      <c r="AK15">
        <v>1237.3244916770022</v>
      </c>
      <c r="AL15">
        <v>1209.2374928495947</v>
      </c>
      <c r="AM15">
        <v>676.15151145251991</v>
      </c>
      <c r="AN15">
        <v>530.0903798067975</v>
      </c>
      <c r="AO15">
        <v>436.19055858198976</v>
      </c>
      <c r="AP15">
        <v>397.19811611724703</v>
      </c>
      <c r="AQ15">
        <v>409.21674521678216</v>
      </c>
      <c r="AR15">
        <v>505.56057322893105</v>
      </c>
      <c r="AS15">
        <v>561.91030173545471</v>
      </c>
      <c r="AT15">
        <v>573.89025617210007</v>
      </c>
      <c r="AU15">
        <v>655.09743260258597</v>
      </c>
      <c r="AV15">
        <v>703.68384343272248</v>
      </c>
      <c r="AW15">
        <v>763.07308584708539</v>
      </c>
      <c r="AX15">
        <v>883.64399654716965</v>
      </c>
      <c r="AY15">
        <v>1045.0216298700191</v>
      </c>
      <c r="AZ15">
        <v>1578.4023902960269</v>
      </c>
      <c r="BA15">
        <v>2473.0857763683725</v>
      </c>
      <c r="BB15">
        <v>3851.4378687117223</v>
      </c>
      <c r="BC15">
        <v>5574.6038021861259</v>
      </c>
      <c r="BD15">
        <v>4950.2947914237511</v>
      </c>
      <c r="BE15">
        <v>5842.8057835857626</v>
      </c>
      <c r="BF15">
        <v>7189.6912292076549</v>
      </c>
      <c r="BG15">
        <v>7496.3357279967922</v>
      </c>
      <c r="BH15">
        <v>7875.756952542878</v>
      </c>
      <c r="BI15">
        <v>7891.2997755884908</v>
      </c>
      <c r="BJ15">
        <v>5500.3103824440796</v>
      </c>
      <c r="BK15">
        <v>3876.936432642703</v>
      </c>
      <c r="BN15">
        <f t="shared" si="0"/>
        <v>176</v>
      </c>
      <c r="BO15">
        <f>VLOOKUP(A15,RUR.POP!$A$1:$BJ$265,62,FALSE)</f>
        <v>4403274</v>
      </c>
      <c r="BP15" t="str">
        <f t="shared" si="1"/>
        <v/>
      </c>
      <c r="BQ15" t="str">
        <f t="shared" si="2"/>
        <v/>
      </c>
      <c r="BR15">
        <f t="shared" si="3"/>
        <v>655.09743260258597</v>
      </c>
      <c r="BS15" t="str">
        <f t="shared" si="4"/>
        <v>Azerbaijan</v>
      </c>
      <c r="BU15">
        <f t="shared" si="5"/>
        <v>7891.2997755884908</v>
      </c>
      <c r="BV15">
        <f t="shared" si="6"/>
        <v>55</v>
      </c>
      <c r="BW15">
        <f t="shared" si="7"/>
        <v>2014</v>
      </c>
    </row>
    <row r="16" spans="1:75">
      <c r="A16" t="s">
        <v>501</v>
      </c>
      <c r="B16">
        <f t="shared" si="8"/>
        <v>15</v>
      </c>
      <c r="C16" t="s">
        <v>539</v>
      </c>
      <c r="D16" t="s">
        <v>500</v>
      </c>
      <c r="E16" t="s">
        <v>545</v>
      </c>
      <c r="F16" t="s">
        <v>546</v>
      </c>
      <c r="G16">
        <v>70.349078606485179</v>
      </c>
      <c r="H16">
        <v>71.487277729141383</v>
      </c>
      <c r="I16">
        <v>73.78176494961933</v>
      </c>
      <c r="J16">
        <v>78.900283600334376</v>
      </c>
      <c r="K16">
        <v>86.603194636480822</v>
      </c>
      <c r="L16">
        <v>51.657364677122459</v>
      </c>
      <c r="M16">
        <v>52.476722956178335</v>
      </c>
      <c r="N16">
        <v>55.131686712538183</v>
      </c>
      <c r="O16">
        <v>55.243404187823955</v>
      </c>
      <c r="P16">
        <v>56.078881417872793</v>
      </c>
      <c r="Q16">
        <v>70.243127089306896</v>
      </c>
      <c r="R16">
        <v>72.129552941251262</v>
      </c>
      <c r="S16">
        <v>69.639192546986948</v>
      </c>
      <c r="T16">
        <v>85.04700014591225</v>
      </c>
      <c r="U16">
        <v>95.41395105089201</v>
      </c>
      <c r="V16">
        <v>114.66358563207966</v>
      </c>
      <c r="W16">
        <v>119.90739092071988</v>
      </c>
      <c r="X16">
        <v>143.28912783688961</v>
      </c>
      <c r="Y16">
        <v>155.9176618428981</v>
      </c>
      <c r="Z16">
        <v>194.97538606952034</v>
      </c>
      <c r="AA16">
        <v>223.40722618145685</v>
      </c>
      <c r="AB16">
        <v>229.45818667304414</v>
      </c>
      <c r="AC16">
        <v>233.817671036511</v>
      </c>
      <c r="AD16">
        <v>243.42380663973299</v>
      </c>
      <c r="AE16">
        <v>215.94418627534336</v>
      </c>
      <c r="AF16">
        <v>244.56893752096826</v>
      </c>
      <c r="AG16">
        <v>248.21013392689738</v>
      </c>
      <c r="AH16">
        <v>226.84971578507901</v>
      </c>
      <c r="AI16">
        <v>210.75009589020493</v>
      </c>
      <c r="AJ16">
        <v>210.96952029223553</v>
      </c>
      <c r="AK16">
        <v>209.05161516119719</v>
      </c>
      <c r="AL16">
        <v>210.64387719953049</v>
      </c>
      <c r="AM16">
        <v>191.31091298144068</v>
      </c>
      <c r="AN16">
        <v>162.63522495353104</v>
      </c>
      <c r="AO16">
        <v>157.54300145661708</v>
      </c>
      <c r="AP16">
        <v>167.79917167616969</v>
      </c>
      <c r="AQ16">
        <v>143.85329328724467</v>
      </c>
      <c r="AR16">
        <v>159.17552812323248</v>
      </c>
      <c r="AS16">
        <v>144.4746121911009</v>
      </c>
      <c r="AT16">
        <v>128.69643974392912</v>
      </c>
      <c r="AU16">
        <v>135.99844546572467</v>
      </c>
      <c r="AV16">
        <v>133.74276892649053</v>
      </c>
      <c r="AW16">
        <v>122.43358929636565</v>
      </c>
      <c r="AX16">
        <v>112.84937029219522</v>
      </c>
      <c r="AY16">
        <v>127.42966480329619</v>
      </c>
      <c r="AZ16">
        <v>150.50704336876581</v>
      </c>
      <c r="BA16">
        <v>165.87941756143024</v>
      </c>
      <c r="BB16">
        <v>170.79990047175261</v>
      </c>
      <c r="BC16">
        <v>196.24726283138116</v>
      </c>
      <c r="BD16">
        <v>204.94465018983968</v>
      </c>
      <c r="BE16">
        <v>231.1943256492161</v>
      </c>
      <c r="BF16">
        <v>260.47990733815288</v>
      </c>
      <c r="BG16">
        <v>265.2856051312686</v>
      </c>
      <c r="BH16">
        <v>282.75552520818792</v>
      </c>
      <c r="BI16">
        <v>312.74897938701741</v>
      </c>
      <c r="BJ16">
        <v>303.68102225446501</v>
      </c>
      <c r="BK16">
        <v>285.72744206471333</v>
      </c>
      <c r="BN16">
        <f t="shared" si="0"/>
        <v>244</v>
      </c>
      <c r="BO16">
        <f>VLOOKUP(A16,RUR.POP!$A$1:$BJ$265,62,FALSE)</f>
        <v>9223441</v>
      </c>
      <c r="BP16" t="str">
        <f t="shared" si="1"/>
        <v/>
      </c>
      <c r="BQ16" t="str">
        <f t="shared" si="2"/>
        <v/>
      </c>
      <c r="BR16">
        <f t="shared" si="3"/>
        <v>135.99844546572467</v>
      </c>
      <c r="BS16" t="str">
        <f t="shared" si="4"/>
        <v>Burundi</v>
      </c>
      <c r="BU16">
        <f t="shared" si="5"/>
        <v>312.74897938701741</v>
      </c>
      <c r="BV16">
        <f t="shared" si="6"/>
        <v>55</v>
      </c>
      <c r="BW16">
        <f t="shared" si="7"/>
        <v>2014</v>
      </c>
    </row>
    <row r="17" spans="1:75">
      <c r="A17" t="s">
        <v>499</v>
      </c>
      <c r="B17">
        <f t="shared" si="8"/>
        <v>16</v>
      </c>
      <c r="C17" t="s">
        <v>539</v>
      </c>
      <c r="D17" t="s">
        <v>498</v>
      </c>
      <c r="E17" t="s">
        <v>545</v>
      </c>
      <c r="F17" t="s">
        <v>546</v>
      </c>
      <c r="G17">
        <v>1273.6916591028862</v>
      </c>
      <c r="H17">
        <v>1350.1976733312283</v>
      </c>
      <c r="I17">
        <v>1438.523233068398</v>
      </c>
      <c r="J17">
        <v>1535.0237290104324</v>
      </c>
      <c r="K17">
        <v>1701.8462755431949</v>
      </c>
      <c r="L17">
        <v>1835.5947655319421</v>
      </c>
      <c r="M17">
        <v>1957.6260804276205</v>
      </c>
      <c r="N17">
        <v>2086.636005446544</v>
      </c>
      <c r="O17">
        <v>2222.3615105191348</v>
      </c>
      <c r="P17">
        <v>2458.081820037733</v>
      </c>
      <c r="Q17">
        <v>2780.6988104347574</v>
      </c>
      <c r="R17">
        <v>3099.4330907379453</v>
      </c>
      <c r="S17">
        <v>3852.1453628488916</v>
      </c>
      <c r="T17">
        <v>4927.2005875302693</v>
      </c>
      <c r="U17">
        <v>5764.4953302728163</v>
      </c>
      <c r="V17">
        <v>6737.2546186956079</v>
      </c>
      <c r="W17">
        <v>7281.8246212415079</v>
      </c>
      <c r="X17">
        <v>8472.0624712347344</v>
      </c>
      <c r="Y17">
        <v>10344.856909095763</v>
      </c>
      <c r="Z17">
        <v>11873.846623006633</v>
      </c>
      <c r="AA17">
        <v>12932.872825425658</v>
      </c>
      <c r="AB17">
        <v>10679.673986906701</v>
      </c>
      <c r="AC17">
        <v>9393.885569274802</v>
      </c>
      <c r="AD17">
        <v>8893.594535505792</v>
      </c>
      <c r="AE17">
        <v>8502.5466297208168</v>
      </c>
      <c r="AF17">
        <v>8797.6679901165953</v>
      </c>
      <c r="AG17">
        <v>12235.195702341454</v>
      </c>
      <c r="AH17">
        <v>15216.885401607087</v>
      </c>
      <c r="AI17">
        <v>16478.84717047137</v>
      </c>
      <c r="AJ17">
        <v>16613.532352037964</v>
      </c>
      <c r="AK17">
        <v>20710.663926519472</v>
      </c>
      <c r="AL17">
        <v>21154.311829582122</v>
      </c>
      <c r="AM17">
        <v>23497.749615111166</v>
      </c>
      <c r="AN17">
        <v>22403.238000997764</v>
      </c>
      <c r="AO17">
        <v>24338.160693798611</v>
      </c>
      <c r="AP17">
        <v>28565.94614951429</v>
      </c>
      <c r="AQ17">
        <v>27701.851973554541</v>
      </c>
      <c r="AR17">
        <v>25027.777816339869</v>
      </c>
      <c r="AS17">
        <v>25541.718293186546</v>
      </c>
      <c r="AT17">
        <v>25444.139258307096</v>
      </c>
      <c r="AU17">
        <v>23207.405911007769</v>
      </c>
      <c r="AV17">
        <v>23121.566347018979</v>
      </c>
      <c r="AW17">
        <v>25052.330282299954</v>
      </c>
      <c r="AX17">
        <v>30743.956925428254</v>
      </c>
      <c r="AY17">
        <v>35589.712945700143</v>
      </c>
      <c r="AZ17">
        <v>36967.282920429687</v>
      </c>
      <c r="BA17">
        <v>38852.361033993904</v>
      </c>
      <c r="BB17">
        <v>44403.831306110165</v>
      </c>
      <c r="BC17">
        <v>48424.589273027334</v>
      </c>
      <c r="BD17">
        <v>44880.560151788661</v>
      </c>
      <c r="BE17">
        <v>44380.237410758506</v>
      </c>
      <c r="BF17">
        <v>47702.774145274445</v>
      </c>
      <c r="BG17">
        <v>44740.571702193767</v>
      </c>
      <c r="BH17">
        <v>46510.386470158519</v>
      </c>
      <c r="BI17">
        <v>47439.396835495267</v>
      </c>
      <c r="BJ17">
        <v>40356.875002697001</v>
      </c>
      <c r="BK17">
        <v>41096.157302153588</v>
      </c>
      <c r="BN17">
        <f t="shared" si="0"/>
        <v>29</v>
      </c>
      <c r="BO17">
        <f>VLOOKUP(A17,RUR.POP!$A$1:$BJ$265,62,FALSE)</f>
        <v>238652</v>
      </c>
      <c r="BP17" t="str">
        <f t="shared" si="1"/>
        <v/>
      </c>
      <c r="BQ17" t="str">
        <f t="shared" si="2"/>
        <v/>
      </c>
      <c r="BR17">
        <f t="shared" si="3"/>
        <v>23207.405911007769</v>
      </c>
      <c r="BS17" t="str">
        <f t="shared" si="4"/>
        <v>Belgium</v>
      </c>
      <c r="BU17">
        <f t="shared" si="5"/>
        <v>48424.589273027334</v>
      </c>
      <c r="BV17">
        <f t="shared" si="6"/>
        <v>49</v>
      </c>
      <c r="BW17">
        <f t="shared" si="7"/>
        <v>2008</v>
      </c>
    </row>
    <row r="18" spans="1:75">
      <c r="A18" t="s">
        <v>497</v>
      </c>
      <c r="B18">
        <f t="shared" si="8"/>
        <v>17</v>
      </c>
      <c r="C18" t="s">
        <v>539</v>
      </c>
      <c r="D18" t="s">
        <v>496</v>
      </c>
      <c r="E18" t="s">
        <v>545</v>
      </c>
      <c r="F18" t="s">
        <v>546</v>
      </c>
      <c r="G18">
        <v>93.022508990710733</v>
      </c>
      <c r="H18">
        <v>95.572154714744769</v>
      </c>
      <c r="I18">
        <v>94.464534984382041</v>
      </c>
      <c r="J18">
        <v>99.859113885555331</v>
      </c>
      <c r="K18">
        <v>104.33976803988557</v>
      </c>
      <c r="L18">
        <v>110.13279383511291</v>
      </c>
      <c r="M18">
        <v>112.94083638351198</v>
      </c>
      <c r="N18">
        <v>111.95160192523748</v>
      </c>
      <c r="O18">
        <v>116.89506602185992</v>
      </c>
      <c r="P18">
        <v>116.02509434118494</v>
      </c>
      <c r="Q18">
        <v>114.55659646698741</v>
      </c>
      <c r="R18">
        <v>112.57008908763697</v>
      </c>
      <c r="S18">
        <v>134.81940793500877</v>
      </c>
      <c r="T18">
        <v>161.98737367143355</v>
      </c>
      <c r="U18">
        <v>174.01414908556131</v>
      </c>
      <c r="V18">
        <v>207.3004397454734</v>
      </c>
      <c r="W18">
        <v>208.65615383051411</v>
      </c>
      <c r="X18">
        <v>218.45436576920039</v>
      </c>
      <c r="Y18">
        <v>263.58105755094596</v>
      </c>
      <c r="Z18">
        <v>327.82167799379243</v>
      </c>
      <c r="AA18">
        <v>378.04389830390227</v>
      </c>
      <c r="AB18">
        <v>337.97819473918685</v>
      </c>
      <c r="AC18">
        <v>322.77769945337025</v>
      </c>
      <c r="AD18">
        <v>271.12924022522429</v>
      </c>
      <c r="AE18">
        <v>252.8697850447877</v>
      </c>
      <c r="AF18">
        <v>244.41099885846879</v>
      </c>
      <c r="AG18">
        <v>303.34889785829569</v>
      </c>
      <c r="AH18">
        <v>344.50307079178947</v>
      </c>
      <c r="AI18">
        <v>346.73603768142237</v>
      </c>
      <c r="AJ18">
        <v>311.67830386082147</v>
      </c>
      <c r="AK18">
        <v>393.68621442353071</v>
      </c>
      <c r="AL18">
        <v>385.75361601263779</v>
      </c>
      <c r="AM18">
        <v>317.96285528611594</v>
      </c>
      <c r="AN18">
        <v>411.92603052228264</v>
      </c>
      <c r="AO18">
        <v>279.66650432680558</v>
      </c>
      <c r="AP18">
        <v>367.38734103259856</v>
      </c>
      <c r="AQ18">
        <v>387.43292463625096</v>
      </c>
      <c r="AR18">
        <v>361.10026979444058</v>
      </c>
      <c r="AS18">
        <v>379.44235395447737</v>
      </c>
      <c r="AT18">
        <v>403.62370383915527</v>
      </c>
      <c r="AU18">
        <v>374.19239415923505</v>
      </c>
      <c r="AV18">
        <v>378.73605397642081</v>
      </c>
      <c r="AW18">
        <v>418.69857634710291</v>
      </c>
      <c r="AX18">
        <v>519.2922846611948</v>
      </c>
      <c r="AY18">
        <v>583.40935143068236</v>
      </c>
      <c r="AZ18">
        <v>601.79997695887471</v>
      </c>
      <c r="BA18">
        <v>625.83009197646345</v>
      </c>
      <c r="BB18">
        <v>706.05354190069932</v>
      </c>
      <c r="BC18">
        <v>820.15134981934648</v>
      </c>
      <c r="BD18">
        <v>793.45243003070493</v>
      </c>
      <c r="BE18">
        <v>757.69590740937747</v>
      </c>
      <c r="BF18">
        <v>825.94278536321519</v>
      </c>
      <c r="BG18">
        <v>837.95050007536202</v>
      </c>
      <c r="BH18">
        <v>915.26745859635344</v>
      </c>
      <c r="BI18">
        <v>943.68657503140093</v>
      </c>
      <c r="BJ18">
        <v>783.94709095242217</v>
      </c>
      <c r="BK18">
        <v>789.4404106856482</v>
      </c>
      <c r="BN18">
        <f t="shared" si="0"/>
        <v>212</v>
      </c>
      <c r="BO18">
        <f>VLOOKUP(A18,RUR.POP!$A$1:$BJ$265,62,FALSE)</f>
        <v>6045541</v>
      </c>
      <c r="BP18" t="str">
        <f t="shared" si="1"/>
        <v/>
      </c>
      <c r="BQ18" t="str">
        <f t="shared" si="2"/>
        <v/>
      </c>
      <c r="BR18">
        <f t="shared" si="3"/>
        <v>374.19239415923505</v>
      </c>
      <c r="BS18" t="str">
        <f t="shared" si="4"/>
        <v>Benin</v>
      </c>
      <c r="BU18">
        <f t="shared" si="5"/>
        <v>943.68657503140093</v>
      </c>
      <c r="BV18">
        <f t="shared" si="6"/>
        <v>55</v>
      </c>
      <c r="BW18">
        <f t="shared" si="7"/>
        <v>2014</v>
      </c>
    </row>
    <row r="19" spans="1:75">
      <c r="A19" t="s">
        <v>495</v>
      </c>
      <c r="B19">
        <f t="shared" si="8"/>
        <v>18</v>
      </c>
      <c r="C19" t="s">
        <v>539</v>
      </c>
      <c r="D19" t="s">
        <v>494</v>
      </c>
      <c r="E19" t="s">
        <v>545</v>
      </c>
      <c r="F19" t="s">
        <v>546</v>
      </c>
      <c r="G19">
        <v>68.424748569325047</v>
      </c>
      <c r="H19">
        <v>71.558180092437041</v>
      </c>
      <c r="I19">
        <v>76.52061139870608</v>
      </c>
      <c r="J19">
        <v>78.372071942432001</v>
      </c>
      <c r="K19">
        <v>80.472766745518896</v>
      </c>
      <c r="L19">
        <v>81.725115495501925</v>
      </c>
      <c r="M19">
        <v>82.545636894694269</v>
      </c>
      <c r="N19">
        <v>84.363164940354466</v>
      </c>
      <c r="O19">
        <v>84.733049346876228</v>
      </c>
      <c r="P19">
        <v>86.520211112323508</v>
      </c>
      <c r="Q19">
        <v>81.499898681701154</v>
      </c>
      <c r="R19">
        <v>84.287815013964433</v>
      </c>
      <c r="S19">
        <v>99.326764024986602</v>
      </c>
      <c r="T19">
        <v>113.78058433881618</v>
      </c>
      <c r="U19">
        <v>124.35903045152521</v>
      </c>
      <c r="V19">
        <v>152.72822011424415</v>
      </c>
      <c r="W19">
        <v>155.64899796029636</v>
      </c>
      <c r="X19">
        <v>176.78336766629528</v>
      </c>
      <c r="Y19">
        <v>225.9416525372329</v>
      </c>
      <c r="Z19">
        <v>262.07600964215874</v>
      </c>
      <c r="AA19">
        <v>282.6857352995948</v>
      </c>
      <c r="AB19">
        <v>254.23078067511108</v>
      </c>
      <c r="AC19">
        <v>245.09470243902962</v>
      </c>
      <c r="AD19">
        <v>217.99475084283111</v>
      </c>
      <c r="AE19">
        <v>193.84324028470937</v>
      </c>
      <c r="AF19">
        <v>200.89442251179955</v>
      </c>
      <c r="AG19">
        <v>256.76231880859575</v>
      </c>
      <c r="AH19">
        <v>291.13196388090472</v>
      </c>
      <c r="AI19">
        <v>313.06189109572097</v>
      </c>
      <c r="AJ19">
        <v>304.85343878146278</v>
      </c>
      <c r="AK19">
        <v>351.9793228525358</v>
      </c>
      <c r="AL19">
        <v>346.4106724424438</v>
      </c>
      <c r="AM19">
        <v>240.96348098040318</v>
      </c>
      <c r="AN19">
        <v>244.12707349941633</v>
      </c>
      <c r="AO19">
        <v>193.07023629883304</v>
      </c>
      <c r="AP19">
        <v>235.83219729976943</v>
      </c>
      <c r="AQ19">
        <v>249.36029441564799</v>
      </c>
      <c r="AR19">
        <v>229.49311773538665</v>
      </c>
      <c r="AS19">
        <v>255.71823338169975</v>
      </c>
      <c r="AT19">
        <v>265.34011555360496</v>
      </c>
      <c r="AU19">
        <v>226.47598136697977</v>
      </c>
      <c r="AV19">
        <v>235.49123243618652</v>
      </c>
      <c r="AW19">
        <v>260.76354131974296</v>
      </c>
      <c r="AX19">
        <v>332.34430506563251</v>
      </c>
      <c r="AY19">
        <v>371.32308648301182</v>
      </c>
      <c r="AZ19">
        <v>406.99880706062288</v>
      </c>
      <c r="BA19">
        <v>422.63323736020817</v>
      </c>
      <c r="BB19">
        <v>475.11001218452606</v>
      </c>
      <c r="BC19">
        <v>569.76127842020651</v>
      </c>
      <c r="BD19">
        <v>552.74555210643291</v>
      </c>
      <c r="BE19">
        <v>575.44645268773377</v>
      </c>
      <c r="BF19">
        <v>666.84027827720945</v>
      </c>
      <c r="BG19">
        <v>673.82270002409155</v>
      </c>
      <c r="BH19">
        <v>699.04528466808506</v>
      </c>
      <c r="BI19">
        <v>705.14641132190877</v>
      </c>
      <c r="BJ19">
        <v>615.59222501151783</v>
      </c>
      <c r="BK19">
        <v>649.73048365583452</v>
      </c>
      <c r="BN19">
        <f t="shared" si="0"/>
        <v>234</v>
      </c>
      <c r="BO19">
        <f>VLOOKUP(A19,RUR.POP!$A$1:$BJ$265,62,FALSE)</f>
        <v>12924216</v>
      </c>
      <c r="BP19" t="str">
        <f t="shared" si="1"/>
        <v/>
      </c>
      <c r="BQ19" t="str">
        <f t="shared" si="2"/>
        <v/>
      </c>
      <c r="BR19">
        <f t="shared" si="3"/>
        <v>226.47598136697977</v>
      </c>
      <c r="BS19" t="str">
        <f t="shared" si="4"/>
        <v>Burkina Faso</v>
      </c>
      <c r="BU19">
        <f t="shared" si="5"/>
        <v>705.14641132190877</v>
      </c>
      <c r="BV19">
        <f t="shared" si="6"/>
        <v>55</v>
      </c>
      <c r="BW19">
        <f t="shared" si="7"/>
        <v>2014</v>
      </c>
    </row>
    <row r="20" spans="1:75">
      <c r="A20" t="s">
        <v>2</v>
      </c>
      <c r="B20">
        <f t="shared" si="8"/>
        <v>19</v>
      </c>
      <c r="C20" t="s">
        <v>539</v>
      </c>
      <c r="D20" t="s">
        <v>493</v>
      </c>
      <c r="E20" t="s">
        <v>545</v>
      </c>
      <c r="F20" t="s">
        <v>546</v>
      </c>
      <c r="G20">
        <v>88.691210629473133</v>
      </c>
      <c r="H20">
        <v>97.142730180209753</v>
      </c>
      <c r="I20">
        <v>99.576713653530774</v>
      </c>
      <c r="J20">
        <v>101.26049123389315</v>
      </c>
      <c r="K20">
        <v>99.503864267293508</v>
      </c>
      <c r="L20">
        <v>105.78917034368931</v>
      </c>
      <c r="M20">
        <v>111.65863948230319</v>
      </c>
      <c r="N20">
        <v>121.66209338021375</v>
      </c>
      <c r="O20">
        <v>121.5288976808619</v>
      </c>
      <c r="P20">
        <v>133.57543674677748</v>
      </c>
      <c r="Q20">
        <v>138.24796467777472</v>
      </c>
      <c r="R20">
        <v>131.75576317965209</v>
      </c>
      <c r="S20">
        <v>93.024870112249275</v>
      </c>
      <c r="T20">
        <v>117.72581488207986</v>
      </c>
      <c r="U20">
        <v>179.04506497598123</v>
      </c>
      <c r="V20">
        <v>272.7451978071515</v>
      </c>
      <c r="W20">
        <v>138.5922339318281</v>
      </c>
      <c r="X20">
        <v>128.80926111146667</v>
      </c>
      <c r="Y20">
        <v>172.41469603967514</v>
      </c>
      <c r="Z20">
        <v>196.44262560537305</v>
      </c>
      <c r="AA20">
        <v>222.63235094863654</v>
      </c>
      <c r="AB20">
        <v>241.8703692166724</v>
      </c>
      <c r="AC20">
        <v>215.39325760029462</v>
      </c>
      <c r="AD20">
        <v>199.33664540832524</v>
      </c>
      <c r="AE20">
        <v>208.53463508422718</v>
      </c>
      <c r="AF20">
        <v>239.03922046371073</v>
      </c>
      <c r="AG20">
        <v>227.42302556881319</v>
      </c>
      <c r="AH20">
        <v>247.07231197506817</v>
      </c>
      <c r="AI20">
        <v>263.22279045109406</v>
      </c>
      <c r="AJ20">
        <v>277.81783907222672</v>
      </c>
      <c r="AK20">
        <v>297.56799445254478</v>
      </c>
      <c r="AL20">
        <v>284.72559979657177</v>
      </c>
      <c r="AM20">
        <v>285.09549936938231</v>
      </c>
      <c r="AN20">
        <v>291.71449524178433</v>
      </c>
      <c r="AO20">
        <v>290.65246395324061</v>
      </c>
      <c r="AP20">
        <v>319.60869435593031</v>
      </c>
      <c r="AQ20">
        <v>382.93574925855665</v>
      </c>
      <c r="AR20">
        <v>389.52362442625139</v>
      </c>
      <c r="AS20">
        <v>395.29746066981494</v>
      </c>
      <c r="AT20">
        <v>397.35482187218025</v>
      </c>
      <c r="AU20">
        <v>405.60330714176735</v>
      </c>
      <c r="AV20">
        <v>402.59811515156338</v>
      </c>
      <c r="AW20">
        <v>400.61357453335262</v>
      </c>
      <c r="AX20">
        <v>432.73889724078521</v>
      </c>
      <c r="AY20">
        <v>460.75791673038981</v>
      </c>
      <c r="AZ20">
        <v>484.15540705799151</v>
      </c>
      <c r="BA20">
        <v>494.05014657654874</v>
      </c>
      <c r="BB20">
        <v>541.06514839508657</v>
      </c>
      <c r="BC20">
        <v>615.77754105309157</v>
      </c>
      <c r="BD20">
        <v>681.12053676904873</v>
      </c>
      <c r="BE20">
        <v>757.67175717689361</v>
      </c>
      <c r="BF20">
        <v>835.78934012741161</v>
      </c>
      <c r="BG20">
        <v>856.34285702740124</v>
      </c>
      <c r="BH20">
        <v>951.88945345634295</v>
      </c>
      <c r="BI20">
        <v>1084.5654298026923</v>
      </c>
      <c r="BJ20">
        <v>1210.1581204666891</v>
      </c>
      <c r="BK20">
        <v>1358.7797522497988</v>
      </c>
      <c r="BN20">
        <f t="shared" si="0"/>
        <v>205</v>
      </c>
      <c r="BO20">
        <f>VLOOKUP(A20,RUR.POP!$A$1:$BJ$265,62,FALSE)</f>
        <v>105861481</v>
      </c>
      <c r="BP20">
        <f t="shared" si="1"/>
        <v>205</v>
      </c>
      <c r="BQ20">
        <f t="shared" si="2"/>
        <v>17</v>
      </c>
      <c r="BR20">
        <f t="shared" si="3"/>
        <v>405.60330714176735</v>
      </c>
      <c r="BS20" t="str">
        <f t="shared" si="4"/>
        <v>Bangladesh</v>
      </c>
      <c r="BU20">
        <f t="shared" si="5"/>
        <v>1358.7797522497988</v>
      </c>
      <c r="BV20">
        <f t="shared" si="6"/>
        <v>57</v>
      </c>
      <c r="BW20">
        <f t="shared" si="7"/>
        <v>2016</v>
      </c>
    </row>
    <row r="21" spans="1:75">
      <c r="A21" t="s">
        <v>492</v>
      </c>
      <c r="B21">
        <f t="shared" si="8"/>
        <v>20</v>
      </c>
      <c r="C21" t="s">
        <v>539</v>
      </c>
      <c r="D21" t="s">
        <v>491</v>
      </c>
      <c r="E21" t="s">
        <v>545</v>
      </c>
      <c r="F21" t="s">
        <v>546</v>
      </c>
      <c r="AA21">
        <v>2238.8029578657388</v>
      </c>
      <c r="AB21">
        <v>2234.8148157312521</v>
      </c>
      <c r="AC21">
        <v>2169.0040108968292</v>
      </c>
      <c r="AD21">
        <v>1852.8134344280184</v>
      </c>
      <c r="AE21">
        <v>1963.5726761827364</v>
      </c>
      <c r="AF21">
        <v>1914.5506465879346</v>
      </c>
      <c r="AG21">
        <v>2260.427281154497</v>
      </c>
      <c r="AH21">
        <v>3132.3013603624599</v>
      </c>
      <c r="AI21">
        <v>2511.393062594886</v>
      </c>
      <c r="AJ21">
        <v>2477.0208179595979</v>
      </c>
      <c r="AK21">
        <v>2366.5298212861385</v>
      </c>
      <c r="AL21">
        <v>1267.734375414851</v>
      </c>
      <c r="AM21">
        <v>1211.9808781093111</v>
      </c>
      <c r="AN21">
        <v>1278.2471734610765</v>
      </c>
      <c r="AO21">
        <v>1148.4943993817017</v>
      </c>
      <c r="AP21">
        <v>1554.0469305143081</v>
      </c>
      <c r="AQ21">
        <v>1208.8502331197908</v>
      </c>
      <c r="AR21">
        <v>1346.9127703109261</v>
      </c>
      <c r="AS21">
        <v>1771.9939427350355</v>
      </c>
      <c r="AT21">
        <v>1643.6098949729048</v>
      </c>
      <c r="AU21">
        <v>1609.2805861652043</v>
      </c>
      <c r="AV21">
        <v>1764.9073865327057</v>
      </c>
      <c r="AW21">
        <v>2087.534842505805</v>
      </c>
      <c r="AX21">
        <v>2710.4680235732067</v>
      </c>
      <c r="AY21">
        <v>3381.5078365613417</v>
      </c>
      <c r="AZ21">
        <v>3893.689980499069</v>
      </c>
      <c r="BA21">
        <v>4513.1362795438317</v>
      </c>
      <c r="BB21">
        <v>5932.8996765931506</v>
      </c>
      <c r="BC21">
        <v>7296.1224785858494</v>
      </c>
      <c r="BD21">
        <v>6955.9877325342068</v>
      </c>
      <c r="BE21">
        <v>6843.2632888531498</v>
      </c>
      <c r="BF21">
        <v>7813.8034994617283</v>
      </c>
      <c r="BG21">
        <v>7378.0255394415581</v>
      </c>
      <c r="BH21">
        <v>7674.8605591402675</v>
      </c>
      <c r="BI21">
        <v>7853.3351908621744</v>
      </c>
      <c r="BJ21">
        <v>6993.4773597572757</v>
      </c>
      <c r="BK21">
        <v>7350.7958008981313</v>
      </c>
      <c r="BN21">
        <f t="shared" si="0"/>
        <v>136</v>
      </c>
      <c r="BO21">
        <f>VLOOKUP(A21,RUR.POP!$A$1:$BJ$265,62,FALSE)</f>
        <v>1834274</v>
      </c>
      <c r="BP21" t="str">
        <f t="shared" si="1"/>
        <v/>
      </c>
      <c r="BQ21" t="str">
        <f t="shared" si="2"/>
        <v/>
      </c>
      <c r="BR21">
        <f t="shared" si="3"/>
        <v>1609.2805861652043</v>
      </c>
      <c r="BS21" t="str">
        <f t="shared" si="4"/>
        <v>Bulgaria</v>
      </c>
      <c r="BU21">
        <f t="shared" si="5"/>
        <v>7853.3351908621744</v>
      </c>
      <c r="BV21">
        <f t="shared" si="6"/>
        <v>55</v>
      </c>
      <c r="BW21">
        <f t="shared" si="7"/>
        <v>2014</v>
      </c>
    </row>
    <row r="22" spans="1:75">
      <c r="A22" t="s">
        <v>490</v>
      </c>
      <c r="B22">
        <f t="shared" si="8"/>
        <v>21</v>
      </c>
      <c r="C22" t="s">
        <v>539</v>
      </c>
      <c r="D22" t="s">
        <v>489</v>
      </c>
      <c r="E22" t="s">
        <v>545</v>
      </c>
      <c r="F22" t="s">
        <v>546</v>
      </c>
      <c r="AA22">
        <v>8537.929379332154</v>
      </c>
      <c r="AB22">
        <v>9269.2696165299112</v>
      </c>
      <c r="AC22">
        <v>9446.1580019460125</v>
      </c>
      <c r="AD22">
        <v>9421.2856547764022</v>
      </c>
      <c r="AE22">
        <v>9590.6830990650888</v>
      </c>
      <c r="AF22">
        <v>8706.7250843469938</v>
      </c>
      <c r="AG22">
        <v>7041.5694700616787</v>
      </c>
      <c r="AH22">
        <v>7555.0668094480025</v>
      </c>
      <c r="AI22">
        <v>7958.6794919653748</v>
      </c>
      <c r="AJ22">
        <v>8030.854579781816</v>
      </c>
      <c r="AK22">
        <v>8528.9833344609488</v>
      </c>
      <c r="AL22">
        <v>9055.5911140531807</v>
      </c>
      <c r="AM22">
        <v>9082.7411688442535</v>
      </c>
      <c r="AN22">
        <v>9698.1348036075378</v>
      </c>
      <c r="AO22">
        <v>10130.413068419994</v>
      </c>
      <c r="AP22">
        <v>10376.934887500131</v>
      </c>
      <c r="AQ22">
        <v>10544.667125485101</v>
      </c>
      <c r="AR22">
        <v>10672.183943685848</v>
      </c>
      <c r="AS22">
        <v>10076.18778453497</v>
      </c>
      <c r="AT22">
        <v>10401.480448892735</v>
      </c>
      <c r="AU22">
        <v>13636.346683779784</v>
      </c>
      <c r="AV22">
        <v>12868.210997028104</v>
      </c>
      <c r="AW22">
        <v>13102.334568265833</v>
      </c>
      <c r="AX22">
        <v>14221.992593488578</v>
      </c>
      <c r="AY22">
        <v>15846.476409317307</v>
      </c>
      <c r="AZ22">
        <v>17959.178537354164</v>
      </c>
      <c r="BA22">
        <v>19307.995492020527</v>
      </c>
      <c r="BB22">
        <v>20977.110526107477</v>
      </c>
      <c r="BC22">
        <v>23067.565346517076</v>
      </c>
      <c r="BD22">
        <v>19356.672355787399</v>
      </c>
      <c r="BE22">
        <v>20722.103889550766</v>
      </c>
      <c r="BF22">
        <v>22810.102418591578</v>
      </c>
      <c r="BG22">
        <v>23649.366613910061</v>
      </c>
      <c r="BH22">
        <v>25010.183290823901</v>
      </c>
      <c r="BI22">
        <v>24983.379015335599</v>
      </c>
      <c r="BJ22">
        <v>22688.8782442968</v>
      </c>
      <c r="BK22">
        <v>22354.167070686864</v>
      </c>
      <c r="BN22">
        <f t="shared" si="0"/>
        <v>50</v>
      </c>
      <c r="BO22">
        <f>VLOOKUP(A22,RUR.POP!$A$1:$BJ$265,62,FALSE)</f>
        <v>159120</v>
      </c>
      <c r="BP22" t="str">
        <f t="shared" si="1"/>
        <v/>
      </c>
      <c r="BQ22" t="str">
        <f t="shared" si="2"/>
        <v/>
      </c>
      <c r="BR22">
        <f t="shared" si="3"/>
        <v>13636.346683779784</v>
      </c>
      <c r="BS22" t="str">
        <f t="shared" si="4"/>
        <v>Bahrain</v>
      </c>
      <c r="BU22">
        <f t="shared" si="5"/>
        <v>25010.183290823901</v>
      </c>
      <c r="BV22">
        <f t="shared" si="6"/>
        <v>54</v>
      </c>
      <c r="BW22">
        <f t="shared" si="7"/>
        <v>2013</v>
      </c>
    </row>
    <row r="23" spans="1:75">
      <c r="A23" t="s">
        <v>488</v>
      </c>
      <c r="B23">
        <f t="shared" si="8"/>
        <v>22</v>
      </c>
      <c r="C23" t="s">
        <v>539</v>
      </c>
      <c r="D23" t="s">
        <v>487</v>
      </c>
      <c r="E23" t="s">
        <v>545</v>
      </c>
      <c r="F23" t="s">
        <v>546</v>
      </c>
      <c r="G23">
        <v>1550.3243149571563</v>
      </c>
      <c r="H23">
        <v>1651.4754770796667</v>
      </c>
      <c r="I23">
        <v>1752.9702927808555</v>
      </c>
      <c r="J23">
        <v>1867.1129875147501</v>
      </c>
      <c r="K23">
        <v>1994.5449196447714</v>
      </c>
      <c r="L23">
        <v>2144.8309713592266</v>
      </c>
      <c r="M23">
        <v>2322.9438530806333</v>
      </c>
      <c r="N23">
        <v>2556.835300875915</v>
      </c>
      <c r="O23">
        <v>2804.7051308056871</v>
      </c>
      <c r="P23">
        <v>3215.4866719957681</v>
      </c>
      <c r="Q23">
        <v>3179.2762715531653</v>
      </c>
      <c r="R23">
        <v>3297.9989992120231</v>
      </c>
      <c r="S23">
        <v>3322.6682561192988</v>
      </c>
      <c r="T23">
        <v>3696.6631402627163</v>
      </c>
      <c r="U23">
        <v>3416.5500623990397</v>
      </c>
      <c r="V23">
        <v>3156.4680594233441</v>
      </c>
      <c r="W23">
        <v>3328.6331919834943</v>
      </c>
      <c r="X23">
        <v>3617.2511934899626</v>
      </c>
      <c r="Y23">
        <v>4130.7508696709392</v>
      </c>
      <c r="Z23">
        <v>5532.1508309388837</v>
      </c>
      <c r="AA23">
        <v>6338.6198679394856</v>
      </c>
      <c r="AB23">
        <v>6622.6856580437898</v>
      </c>
      <c r="AC23">
        <v>7165.1344909771888</v>
      </c>
      <c r="AD23">
        <v>7694.9379848747931</v>
      </c>
      <c r="AE23">
        <v>8873.7691020150851</v>
      </c>
      <c r="AF23">
        <v>9888.4893496444201</v>
      </c>
      <c r="AG23">
        <v>10339.521015677599</v>
      </c>
      <c r="AH23">
        <v>11150.690036278775</v>
      </c>
      <c r="AI23">
        <v>11381.821559986913</v>
      </c>
      <c r="AJ23">
        <v>12158.078848834026</v>
      </c>
      <c r="AK23">
        <v>12350.976842893702</v>
      </c>
      <c r="AL23">
        <v>11914.857764365262</v>
      </c>
      <c r="AM23">
        <v>11682.084964717022</v>
      </c>
      <c r="AN23">
        <v>11402.65152213597</v>
      </c>
      <c r="AO23">
        <v>11812.464887004115</v>
      </c>
      <c r="AP23">
        <v>12239.871497412101</v>
      </c>
      <c r="AQ23">
        <v>12717.150005285599</v>
      </c>
      <c r="AR23">
        <v>17287.936021186884</v>
      </c>
      <c r="AS23">
        <v>18456.608977452939</v>
      </c>
      <c r="AT23">
        <v>20505.947433678961</v>
      </c>
      <c r="AU23">
        <v>21241.236698110039</v>
      </c>
      <c r="AV23">
        <v>21497.520906526792</v>
      </c>
      <c r="AW23">
        <v>22506.351141976407</v>
      </c>
      <c r="AX23">
        <v>22009.200433259644</v>
      </c>
      <c r="AY23">
        <v>21996.406491259619</v>
      </c>
      <c r="AZ23">
        <v>23405.453015802628</v>
      </c>
      <c r="BA23">
        <v>23719.10788196409</v>
      </c>
      <c r="BB23">
        <v>24301.243252085715</v>
      </c>
      <c r="BC23">
        <v>23652.330530349092</v>
      </c>
      <c r="BD23">
        <v>22037.108010009695</v>
      </c>
      <c r="BE23">
        <v>21921.559063497694</v>
      </c>
      <c r="BF23">
        <v>21523.973723838415</v>
      </c>
      <c r="BG23">
        <v>22575.590193501219</v>
      </c>
      <c r="BH23">
        <v>22590.393383522423</v>
      </c>
      <c r="BI23">
        <v>22550.233012096742</v>
      </c>
      <c r="BJ23">
        <v>22888.134050946392</v>
      </c>
      <c r="BK23">
        <v>23124.386553247179</v>
      </c>
      <c r="BN23">
        <f t="shared" si="0"/>
        <v>35</v>
      </c>
      <c r="BO23">
        <f>VLOOKUP(A23,RUR.POP!$A$1:$BJ$265,62,FALSE)</f>
        <v>66701</v>
      </c>
      <c r="BP23" t="str">
        <f t="shared" si="1"/>
        <v/>
      </c>
      <c r="BQ23" t="str">
        <f t="shared" si="2"/>
        <v/>
      </c>
      <c r="BR23">
        <f t="shared" si="3"/>
        <v>21241.236698110039</v>
      </c>
      <c r="BS23" t="str">
        <f t="shared" si="4"/>
        <v>Bahamas, The</v>
      </c>
      <c r="BU23">
        <f t="shared" si="5"/>
        <v>24301.243252085715</v>
      </c>
      <c r="BV23">
        <f t="shared" si="6"/>
        <v>48</v>
      </c>
      <c r="BW23">
        <f t="shared" si="7"/>
        <v>2007</v>
      </c>
    </row>
    <row r="24" spans="1:75">
      <c r="A24" t="s">
        <v>486</v>
      </c>
      <c r="B24">
        <f t="shared" si="8"/>
        <v>23</v>
      </c>
      <c r="C24" t="s">
        <v>539</v>
      </c>
      <c r="D24" t="s">
        <v>485</v>
      </c>
      <c r="E24" t="s">
        <v>545</v>
      </c>
      <c r="F24" t="s">
        <v>546</v>
      </c>
      <c r="AO24">
        <v>318.02000121955598</v>
      </c>
      <c r="AP24">
        <v>485.61727666814136</v>
      </c>
      <c r="AQ24">
        <v>736.97532935527261</v>
      </c>
      <c r="AR24">
        <v>978.51672801938503</v>
      </c>
      <c r="AS24">
        <v>1097.644554612031</v>
      </c>
      <c r="AT24">
        <v>1246.4971141001934</v>
      </c>
      <c r="AU24">
        <v>1461.7505204702859</v>
      </c>
      <c r="AV24">
        <v>1524.412021523339</v>
      </c>
      <c r="AW24">
        <v>1761.5376471886109</v>
      </c>
      <c r="AX24">
        <v>2214.7322459187176</v>
      </c>
      <c r="AY24">
        <v>2650.6426607979338</v>
      </c>
      <c r="AZ24">
        <v>2968.4118061197209</v>
      </c>
      <c r="BA24">
        <v>3404.3216977156717</v>
      </c>
      <c r="BB24">
        <v>4180.2921762580918</v>
      </c>
      <c r="BC24">
        <v>5075.3160641584682</v>
      </c>
      <c r="BD24">
        <v>4697.8097318084792</v>
      </c>
      <c r="BE24">
        <v>4611.4702981170685</v>
      </c>
      <c r="BF24">
        <v>5050.1568343695672</v>
      </c>
      <c r="BG24">
        <v>4716.673325422059</v>
      </c>
      <c r="BH24">
        <v>5035.8655500917066</v>
      </c>
      <c r="BI24">
        <v>5193.9049323234749</v>
      </c>
      <c r="BJ24">
        <v>4574.0907873513306</v>
      </c>
      <c r="BK24">
        <v>4708.7182606562174</v>
      </c>
      <c r="BN24">
        <f t="shared" si="0"/>
        <v>143</v>
      </c>
      <c r="BO24">
        <f>VLOOKUP(A24,RUR.POP!$A$1:$BJ$265,62,FALSE)</f>
        <v>2112200</v>
      </c>
      <c r="BP24" t="str">
        <f t="shared" si="1"/>
        <v/>
      </c>
      <c r="BQ24" t="str">
        <f t="shared" si="2"/>
        <v/>
      </c>
      <c r="BR24">
        <f t="shared" si="3"/>
        <v>1461.7505204702859</v>
      </c>
      <c r="BS24" t="str">
        <f t="shared" si="4"/>
        <v>Bosnia and Herzegovina</v>
      </c>
      <c r="BU24">
        <f t="shared" si="5"/>
        <v>5193.9049323234749</v>
      </c>
      <c r="BV24">
        <f t="shared" si="6"/>
        <v>55</v>
      </c>
      <c r="BW24">
        <f t="shared" si="7"/>
        <v>2014</v>
      </c>
    </row>
    <row r="25" spans="1:75">
      <c r="A25" t="s">
        <v>484</v>
      </c>
      <c r="B25">
        <f t="shared" si="8"/>
        <v>24</v>
      </c>
      <c r="C25" t="s">
        <v>539</v>
      </c>
      <c r="D25" t="s">
        <v>483</v>
      </c>
      <c r="E25" t="s">
        <v>545</v>
      </c>
      <c r="F25" t="s">
        <v>546</v>
      </c>
      <c r="AK25">
        <v>2124.8405142801062</v>
      </c>
      <c r="AL25">
        <v>1708.848342162056</v>
      </c>
      <c r="AM25">
        <v>1675.838916441892</v>
      </c>
      <c r="AN25">
        <v>1590.6124613473521</v>
      </c>
      <c r="AO25">
        <v>1460.0754875077598</v>
      </c>
      <c r="AP25">
        <v>1370.6720427292234</v>
      </c>
      <c r="AQ25">
        <v>1452.4470018170805</v>
      </c>
      <c r="AR25">
        <v>1396.5021663727425</v>
      </c>
      <c r="AS25">
        <v>1511.770267981314</v>
      </c>
      <c r="AT25">
        <v>1210.6115995677487</v>
      </c>
      <c r="AU25">
        <v>1276.2880340999961</v>
      </c>
      <c r="AV25">
        <v>1244.3731852343067</v>
      </c>
      <c r="AW25">
        <v>1479.3831415111536</v>
      </c>
      <c r="AX25">
        <v>1819.5256441230285</v>
      </c>
      <c r="AY25">
        <v>2378.339206602177</v>
      </c>
      <c r="AZ25">
        <v>3126.0717666524847</v>
      </c>
      <c r="BA25">
        <v>3848.215966487352</v>
      </c>
      <c r="BB25">
        <v>4735.4848267368561</v>
      </c>
      <c r="BC25">
        <v>6376.183152984554</v>
      </c>
      <c r="BD25">
        <v>5176.172649270171</v>
      </c>
      <c r="BE25">
        <v>6030.3887066659099</v>
      </c>
      <c r="BF25">
        <v>6519.7107533674689</v>
      </c>
      <c r="BG25">
        <v>6940.2439150830369</v>
      </c>
      <c r="BH25">
        <v>7978.8254426008843</v>
      </c>
      <c r="BI25">
        <v>8318.4292940931555</v>
      </c>
      <c r="BJ25">
        <v>5949.1106774982291</v>
      </c>
      <c r="BK25">
        <v>4989.254610564064</v>
      </c>
      <c r="BN25">
        <f t="shared" si="0"/>
        <v>150</v>
      </c>
      <c r="BO25">
        <f>VLOOKUP(A25,RUR.POP!$A$1:$BJ$265,62,FALSE)</f>
        <v>2182264</v>
      </c>
      <c r="BP25" t="str">
        <f t="shared" si="1"/>
        <v/>
      </c>
      <c r="BQ25" t="str">
        <f t="shared" si="2"/>
        <v/>
      </c>
      <c r="BR25">
        <f t="shared" si="3"/>
        <v>1276.2880340999961</v>
      </c>
      <c r="BS25" t="str">
        <f t="shared" si="4"/>
        <v>Belarus</v>
      </c>
      <c r="BU25">
        <f t="shared" si="5"/>
        <v>8318.4292940931555</v>
      </c>
      <c r="BV25">
        <f t="shared" si="6"/>
        <v>55</v>
      </c>
      <c r="BW25">
        <f t="shared" si="7"/>
        <v>2014</v>
      </c>
    </row>
    <row r="26" spans="1:75">
      <c r="A26" t="s">
        <v>482</v>
      </c>
      <c r="B26">
        <f t="shared" si="8"/>
        <v>25</v>
      </c>
      <c r="C26" t="s">
        <v>539</v>
      </c>
      <c r="D26" t="s">
        <v>481</v>
      </c>
      <c r="E26" t="s">
        <v>545</v>
      </c>
      <c r="F26" t="s">
        <v>546</v>
      </c>
      <c r="G26">
        <v>304.91710725396194</v>
      </c>
      <c r="H26">
        <v>316.4036061432663</v>
      </c>
      <c r="I26">
        <v>327.12686746840109</v>
      </c>
      <c r="J26">
        <v>336.94146611456972</v>
      </c>
      <c r="K26">
        <v>351.16112626956237</v>
      </c>
      <c r="L26">
        <v>377.59430516618204</v>
      </c>
      <c r="M26">
        <v>406.0979670735768</v>
      </c>
      <c r="N26">
        <v>420.43188819816476</v>
      </c>
      <c r="O26">
        <v>386.95323701086983</v>
      </c>
      <c r="P26">
        <v>396.65430628249709</v>
      </c>
      <c r="Q26">
        <v>435.69046941555831</v>
      </c>
      <c r="R26">
        <v>474.44421620740536</v>
      </c>
      <c r="S26">
        <v>519.56350766810851</v>
      </c>
      <c r="T26">
        <v>605.9334407026513</v>
      </c>
      <c r="U26">
        <v>786.0690920438808</v>
      </c>
      <c r="V26">
        <v>885.98452906004366</v>
      </c>
      <c r="W26">
        <v>717.04018288539555</v>
      </c>
      <c r="X26">
        <v>858.82808108680274</v>
      </c>
      <c r="Y26">
        <v>980.82250926492281</v>
      </c>
      <c r="Z26">
        <v>1074.2719648986235</v>
      </c>
      <c r="AA26">
        <v>1350.9763795914121</v>
      </c>
      <c r="AB26">
        <v>1307.2116883292902</v>
      </c>
      <c r="AC26">
        <v>1183.1683168316831</v>
      </c>
      <c r="AD26">
        <v>1212.9224371398134</v>
      </c>
      <c r="AE26">
        <v>1315.27250275964</v>
      </c>
      <c r="AF26">
        <v>1268.1829481994409</v>
      </c>
      <c r="AG26">
        <v>1343.7087186261558</v>
      </c>
      <c r="AH26">
        <v>1586.4502065167508</v>
      </c>
      <c r="AI26">
        <v>1758.9427352146029</v>
      </c>
      <c r="AJ26">
        <v>1979.3534602575912</v>
      </c>
      <c r="AK26">
        <v>2202.3225558778367</v>
      </c>
      <c r="AL26">
        <v>2326.8459027029289</v>
      </c>
      <c r="AM26">
        <v>2666.9776705074696</v>
      </c>
      <c r="AN26">
        <v>2833.0613411869485</v>
      </c>
      <c r="AO26">
        <v>2880.2111328183109</v>
      </c>
      <c r="AP26">
        <v>2996.3829283495115</v>
      </c>
      <c r="AQ26">
        <v>3001.6651378722922</v>
      </c>
      <c r="AR26">
        <v>2952.6021407362618</v>
      </c>
      <c r="AS26">
        <v>2991.9249709054907</v>
      </c>
      <c r="AT26">
        <v>3065.4922477052705</v>
      </c>
      <c r="AU26">
        <v>3364.423710652407</v>
      </c>
      <c r="AV26">
        <v>3419.2757192608165</v>
      </c>
      <c r="AW26">
        <v>3556.5618254349633</v>
      </c>
      <c r="AX26">
        <v>3679.9095232787131</v>
      </c>
      <c r="AY26">
        <v>3831.5380185375006</v>
      </c>
      <c r="AZ26">
        <v>3933.3322154640159</v>
      </c>
      <c r="BA26">
        <v>4187.3780296959212</v>
      </c>
      <c r="BB26">
        <v>4324.876427161561</v>
      </c>
      <c r="BC26">
        <v>4470.2207959760262</v>
      </c>
      <c r="BD26">
        <v>4258.7886114376179</v>
      </c>
      <c r="BE26">
        <v>4344.150176612523</v>
      </c>
      <c r="BF26">
        <v>4516.2467496172449</v>
      </c>
      <c r="BG26">
        <v>4673.6384804321942</v>
      </c>
      <c r="BH26">
        <v>4688.5384434352854</v>
      </c>
      <c r="BI26">
        <v>4852.2236660278531</v>
      </c>
      <c r="BJ26">
        <v>4849.9974950457581</v>
      </c>
      <c r="BK26">
        <v>4810.5659019931654</v>
      </c>
      <c r="BN26">
        <f t="shared" si="0"/>
        <v>99</v>
      </c>
      <c r="BO26">
        <f>VLOOKUP(A26,RUR.POP!$A$1:$BJ$265,62,FALSE)</f>
        <v>206063</v>
      </c>
      <c r="BP26" t="str">
        <f t="shared" si="1"/>
        <v/>
      </c>
      <c r="BQ26" t="str">
        <f t="shared" si="2"/>
        <v/>
      </c>
      <c r="BR26">
        <f t="shared" si="3"/>
        <v>3364.423710652407</v>
      </c>
      <c r="BS26" t="str">
        <f t="shared" si="4"/>
        <v>Belize</v>
      </c>
      <c r="BU26">
        <f t="shared" si="5"/>
        <v>4852.2236660278531</v>
      </c>
      <c r="BV26">
        <f t="shared" si="6"/>
        <v>55</v>
      </c>
      <c r="BW26">
        <f t="shared" si="7"/>
        <v>2014</v>
      </c>
    </row>
    <row r="27" spans="1:75">
      <c r="A27" t="s">
        <v>480</v>
      </c>
      <c r="B27">
        <f t="shared" si="8"/>
        <v>26</v>
      </c>
      <c r="C27" t="s">
        <v>539</v>
      </c>
      <c r="D27" t="s">
        <v>479</v>
      </c>
      <c r="E27" t="s">
        <v>545</v>
      </c>
      <c r="F27" t="s">
        <v>546</v>
      </c>
      <c r="G27">
        <v>1902.4021189223961</v>
      </c>
      <c r="H27">
        <v>1961.5381692464971</v>
      </c>
      <c r="I27">
        <v>2020.3859650334512</v>
      </c>
      <c r="J27">
        <v>2020.2652475244545</v>
      </c>
      <c r="K27">
        <v>2199.7270069117926</v>
      </c>
      <c r="L27">
        <v>2282.2165461623936</v>
      </c>
      <c r="M27">
        <v>2630.850466329458</v>
      </c>
      <c r="N27">
        <v>2982.7497042610776</v>
      </c>
      <c r="O27">
        <v>2830.1886792452829</v>
      </c>
      <c r="P27">
        <v>3053.7037037037039</v>
      </c>
      <c r="Q27">
        <v>3387.2727272727275</v>
      </c>
      <c r="R27">
        <v>3866.3003663003665</v>
      </c>
      <c r="S27">
        <v>4343.1734317343171</v>
      </c>
      <c r="T27">
        <v>5009.2936802973982</v>
      </c>
      <c r="U27">
        <v>5853.9325842696626</v>
      </c>
      <c r="V27">
        <v>6509.433962264151</v>
      </c>
      <c r="W27">
        <v>7261.2781954887214</v>
      </c>
      <c r="X27">
        <v>8370.786516853932</v>
      </c>
      <c r="Y27">
        <v>8876.8656716417918</v>
      </c>
      <c r="Z27">
        <v>9613.3828996282537</v>
      </c>
      <c r="AA27">
        <v>11218.217815986831</v>
      </c>
      <c r="AB27">
        <v>13425.976966394188</v>
      </c>
      <c r="AC27">
        <v>14166.171292539089</v>
      </c>
      <c r="AD27">
        <v>15902.020382621133</v>
      </c>
      <c r="AE27">
        <v>17469.825567587686</v>
      </c>
      <c r="AF27">
        <v>18269.535519701923</v>
      </c>
      <c r="AG27">
        <v>20450.664528946359</v>
      </c>
      <c r="AH27">
        <v>22411.795674946843</v>
      </c>
      <c r="AI27">
        <v>24253.175518878434</v>
      </c>
      <c r="AJ27">
        <v>25517.921721248789</v>
      </c>
      <c r="AK27">
        <v>26841.519738394632</v>
      </c>
      <c r="AL27">
        <v>27700.309516951595</v>
      </c>
      <c r="AM27">
        <v>28669.682259578462</v>
      </c>
      <c r="AN27">
        <v>30900.694890510949</v>
      </c>
      <c r="AO27">
        <v>31476.06311530681</v>
      </c>
      <c r="AP27">
        <v>33989.722357982122</v>
      </c>
      <c r="AQ27">
        <v>44826.789070165811</v>
      </c>
      <c r="AR27">
        <v>48478.883250409111</v>
      </c>
      <c r="AS27">
        <v>51371.740806983573</v>
      </c>
      <c r="AT27">
        <v>54245.459737292978</v>
      </c>
      <c r="AU27">
        <v>56284.16864780942</v>
      </c>
      <c r="AV27">
        <v>58883.959426596695</v>
      </c>
      <c r="AW27">
        <v>62583.100203458802</v>
      </c>
      <c r="AX27">
        <v>66111.725227003553</v>
      </c>
      <c r="AY27">
        <v>70359.319108879819</v>
      </c>
      <c r="AZ27">
        <v>75882.033856033915</v>
      </c>
      <c r="BA27">
        <v>83912.697797684552</v>
      </c>
      <c r="BB27">
        <v>90849.586980643566</v>
      </c>
      <c r="BC27">
        <v>93605.748165397643</v>
      </c>
      <c r="BD27">
        <v>88463.312816137492</v>
      </c>
      <c r="BE27">
        <v>88207.327559732206</v>
      </c>
      <c r="BF27">
        <v>85973.158416454986</v>
      </c>
      <c r="BG27">
        <v>85458.455507886043</v>
      </c>
      <c r="BH27">
        <v>85748.065414378245</v>
      </c>
      <c r="BN27">
        <f t="shared" si="0"/>
        <v>3</v>
      </c>
      <c r="BO27">
        <f>VLOOKUP(A27,RUR.POP!$A$1:$BJ$265,62,FALSE)</f>
        <v>0</v>
      </c>
      <c r="BP27" t="str">
        <f t="shared" si="1"/>
        <v/>
      </c>
      <c r="BQ27" t="str">
        <f t="shared" si="2"/>
        <v/>
      </c>
      <c r="BR27">
        <f t="shared" si="3"/>
        <v>56284.16864780942</v>
      </c>
      <c r="BS27" t="str">
        <f t="shared" si="4"/>
        <v>Bermuda</v>
      </c>
      <c r="BU27">
        <f t="shared" si="5"/>
        <v>93605.748165397643</v>
      </c>
      <c r="BV27">
        <f t="shared" si="6"/>
        <v>49</v>
      </c>
      <c r="BW27">
        <f t="shared" si="7"/>
        <v>2008</v>
      </c>
    </row>
    <row r="28" spans="1:75">
      <c r="A28" t="s">
        <v>478</v>
      </c>
      <c r="B28">
        <f t="shared" si="8"/>
        <v>27</v>
      </c>
      <c r="C28" t="s">
        <v>539</v>
      </c>
      <c r="D28" t="s">
        <v>477</v>
      </c>
      <c r="E28" t="s">
        <v>545</v>
      </c>
      <c r="F28" t="s">
        <v>546</v>
      </c>
      <c r="G28">
        <v>152.46184580340307</v>
      </c>
      <c r="H28">
        <v>162.69570542454332</v>
      </c>
      <c r="I28">
        <v>174.49338598733112</v>
      </c>
      <c r="J28">
        <v>184.27553500514881</v>
      </c>
      <c r="K28">
        <v>203.60114945370981</v>
      </c>
      <c r="L28">
        <v>223.27832993178802</v>
      </c>
      <c r="M28">
        <v>239.37491604723851</v>
      </c>
      <c r="N28">
        <v>255.84796644300434</v>
      </c>
      <c r="O28">
        <v>210.18989012120011</v>
      </c>
      <c r="P28">
        <v>218.55580120790529</v>
      </c>
      <c r="Q28">
        <v>225.74829855614661</v>
      </c>
      <c r="R28">
        <v>238.11170031296967</v>
      </c>
      <c r="S28">
        <v>267.68697891870272</v>
      </c>
      <c r="T28">
        <v>263.21061203691033</v>
      </c>
      <c r="U28">
        <v>428.43286379872512</v>
      </c>
      <c r="V28">
        <v>480.05076424995019</v>
      </c>
      <c r="W28">
        <v>533.62755348094151</v>
      </c>
      <c r="X28">
        <v>616.66707400152325</v>
      </c>
      <c r="Y28">
        <v>702.42891727922586</v>
      </c>
      <c r="Z28">
        <v>808.41912061245512</v>
      </c>
      <c r="AA28">
        <v>811.77689584225777</v>
      </c>
      <c r="AB28">
        <v>1031.5161614431806</v>
      </c>
      <c r="AC28">
        <v>958.6879038506961</v>
      </c>
      <c r="AD28">
        <v>909.8477610102226</v>
      </c>
      <c r="AE28">
        <v>1013.8009374050731</v>
      </c>
      <c r="AF28">
        <v>865.69011063524806</v>
      </c>
      <c r="AG28">
        <v>624.71542003097909</v>
      </c>
      <c r="AH28">
        <v>672.56559104279552</v>
      </c>
      <c r="AI28">
        <v>697.37056007814908</v>
      </c>
      <c r="AJ28">
        <v>701.4646141371237</v>
      </c>
      <c r="AK28">
        <v>709.94886124342759</v>
      </c>
      <c r="AL28">
        <v>764.14133208436476</v>
      </c>
      <c r="AM28">
        <v>791.38042925863249</v>
      </c>
      <c r="AN28">
        <v>788.39902814883692</v>
      </c>
      <c r="AO28">
        <v>806.22145190710557</v>
      </c>
      <c r="AP28">
        <v>887.46852425658517</v>
      </c>
      <c r="AQ28">
        <v>958.47376617754594</v>
      </c>
      <c r="AR28">
        <v>1006.9647386991224</v>
      </c>
      <c r="AS28">
        <v>1058.7187495042542</v>
      </c>
      <c r="AT28">
        <v>1012.5097733212499</v>
      </c>
      <c r="AU28">
        <v>1007.002868884509</v>
      </c>
      <c r="AV28">
        <v>958.23665240890136</v>
      </c>
      <c r="AW28">
        <v>913.5756422722684</v>
      </c>
      <c r="AX28">
        <v>917.36431048617044</v>
      </c>
      <c r="AY28">
        <v>978.3346484818519</v>
      </c>
      <c r="AZ28">
        <v>1046.4273841431661</v>
      </c>
      <c r="BA28">
        <v>1233.5944354378685</v>
      </c>
      <c r="BB28">
        <v>1389.6348880049641</v>
      </c>
      <c r="BC28">
        <v>1736.9350510228876</v>
      </c>
      <c r="BD28">
        <v>1776.8664756218898</v>
      </c>
      <c r="BE28">
        <v>1981.1607045043675</v>
      </c>
      <c r="BF28">
        <v>2377.6759179412529</v>
      </c>
      <c r="BG28">
        <v>2645.2277526014632</v>
      </c>
      <c r="BH28">
        <v>2947.9385262805131</v>
      </c>
      <c r="BI28">
        <v>3124.0003098251582</v>
      </c>
      <c r="BJ28">
        <v>3077.0261991715756</v>
      </c>
      <c r="BK28">
        <v>3104.9560891409542</v>
      </c>
      <c r="BN28">
        <f t="shared" si="0"/>
        <v>163</v>
      </c>
      <c r="BO28">
        <f>VLOOKUP(A28,RUR.POP!$A$1:$BJ$265,62,FALSE)</f>
        <v>3384934</v>
      </c>
      <c r="BP28" t="str">
        <f t="shared" si="1"/>
        <v/>
      </c>
      <c r="BQ28" t="str">
        <f t="shared" si="2"/>
        <v/>
      </c>
      <c r="BR28">
        <f t="shared" si="3"/>
        <v>1007.002868884509</v>
      </c>
      <c r="BS28" t="str">
        <f t="shared" si="4"/>
        <v>Bolivia</v>
      </c>
      <c r="BU28">
        <f t="shared" si="5"/>
        <v>3124.0003098251582</v>
      </c>
      <c r="BV28">
        <f t="shared" si="6"/>
        <v>55</v>
      </c>
      <c r="BW28">
        <f t="shared" si="7"/>
        <v>2014</v>
      </c>
    </row>
    <row r="29" spans="1:75">
      <c r="A29" t="s">
        <v>476</v>
      </c>
      <c r="B29">
        <f t="shared" si="8"/>
        <v>28</v>
      </c>
      <c r="C29" t="s">
        <v>539</v>
      </c>
      <c r="D29" t="s">
        <v>475</v>
      </c>
      <c r="E29" t="s">
        <v>545</v>
      </c>
      <c r="F29" t="s">
        <v>546</v>
      </c>
      <c r="G29">
        <v>210.02747042947792</v>
      </c>
      <c r="H29">
        <v>204.92930153477297</v>
      </c>
      <c r="I29">
        <v>260.22526612709868</v>
      </c>
      <c r="J29">
        <v>291.9505890018018</v>
      </c>
      <c r="K29">
        <v>261.33108305566361</v>
      </c>
      <c r="L29">
        <v>260.96469254229078</v>
      </c>
      <c r="M29">
        <v>315.27738237919016</v>
      </c>
      <c r="N29">
        <v>346.88010038765123</v>
      </c>
      <c r="O29">
        <v>374.08326175821219</v>
      </c>
      <c r="P29">
        <v>403.06525230712629</v>
      </c>
      <c r="Q29">
        <v>444.02626760181937</v>
      </c>
      <c r="R29">
        <v>503.47876614028081</v>
      </c>
      <c r="S29">
        <v>584.5506847713657</v>
      </c>
      <c r="T29">
        <v>772.81879130473578</v>
      </c>
      <c r="U29">
        <v>1000.6342526909829</v>
      </c>
      <c r="V29">
        <v>1149.586120593226</v>
      </c>
      <c r="W29">
        <v>1385.298529741041</v>
      </c>
      <c r="X29">
        <v>1560.8630604471437</v>
      </c>
      <c r="Y29">
        <v>1737.3675521191192</v>
      </c>
      <c r="Z29">
        <v>1901.0013250439529</v>
      </c>
      <c r="AA29">
        <v>1939.7908764714496</v>
      </c>
      <c r="AB29">
        <v>2124.9629888795894</v>
      </c>
      <c r="AC29">
        <v>2218.8905154592262</v>
      </c>
      <c r="AD29">
        <v>1565.2978321106177</v>
      </c>
      <c r="AE29">
        <v>1573.9671393321951</v>
      </c>
      <c r="AF29">
        <v>1643.1965026760965</v>
      </c>
      <c r="AG29">
        <v>1936.0163352669881</v>
      </c>
      <c r="AH29">
        <v>2081.6652618689527</v>
      </c>
      <c r="AI29">
        <v>2294.4016946602515</v>
      </c>
      <c r="AJ29">
        <v>2901.2854492707411</v>
      </c>
      <c r="AK29">
        <v>3093.0374786381535</v>
      </c>
      <c r="AL29">
        <v>3966.7954884916244</v>
      </c>
      <c r="AM29">
        <v>2591.7971162780573</v>
      </c>
      <c r="AN29">
        <v>2786.1713557447683</v>
      </c>
      <c r="AO29">
        <v>3494.6405413510915</v>
      </c>
      <c r="AP29">
        <v>4840.7877822320479</v>
      </c>
      <c r="AQ29">
        <v>5156.8054082658036</v>
      </c>
      <c r="AR29">
        <v>5271.4111367232845</v>
      </c>
      <c r="AS29">
        <v>5075.631114088329</v>
      </c>
      <c r="AT29">
        <v>3469.5039715162125</v>
      </c>
      <c r="AU29">
        <v>3739.1190359679003</v>
      </c>
      <c r="AV29">
        <v>3146.9501765491887</v>
      </c>
      <c r="AW29">
        <v>2819.6495307118953</v>
      </c>
      <c r="AX29">
        <v>3059.5875818904078</v>
      </c>
      <c r="AY29">
        <v>3623.0476672931813</v>
      </c>
      <c r="AZ29">
        <v>4770.1827462882047</v>
      </c>
      <c r="BA29">
        <v>5860.1459753465751</v>
      </c>
      <c r="BB29">
        <v>7313.5579615595143</v>
      </c>
      <c r="BC29">
        <v>8787.6103749883205</v>
      </c>
      <c r="BD29">
        <v>8553.3804700726869</v>
      </c>
      <c r="BE29">
        <v>11224.154082935482</v>
      </c>
      <c r="BF29">
        <v>13167.472891753334</v>
      </c>
      <c r="BG29">
        <v>12291.46685232906</v>
      </c>
      <c r="BH29">
        <v>12216.904464339616</v>
      </c>
      <c r="BI29">
        <v>12026.617309524338</v>
      </c>
      <c r="BJ29">
        <v>8757.2062022872396</v>
      </c>
      <c r="BK29">
        <v>8649.9484917506215</v>
      </c>
      <c r="BN29">
        <f t="shared" si="0"/>
        <v>97</v>
      </c>
      <c r="BO29">
        <f>VLOOKUP(A29,RUR.POP!$A$1:$BJ$265,62,FALSE)</f>
        <v>29210529</v>
      </c>
      <c r="BP29">
        <f t="shared" si="1"/>
        <v>97</v>
      </c>
      <c r="BQ29">
        <f t="shared" si="2"/>
        <v>5</v>
      </c>
      <c r="BR29">
        <f t="shared" si="3"/>
        <v>3739.1190359679003</v>
      </c>
      <c r="BS29" t="str">
        <f t="shared" si="4"/>
        <v>Brazil</v>
      </c>
      <c r="BU29">
        <f t="shared" si="5"/>
        <v>13167.472891753334</v>
      </c>
      <c r="BV29">
        <f t="shared" si="6"/>
        <v>52</v>
      </c>
      <c r="BW29">
        <f t="shared" si="7"/>
        <v>2011</v>
      </c>
    </row>
    <row r="30" spans="1:75">
      <c r="A30" t="s">
        <v>474</v>
      </c>
      <c r="B30">
        <f t="shared" si="8"/>
        <v>29</v>
      </c>
      <c r="C30" t="s">
        <v>539</v>
      </c>
      <c r="D30" t="s">
        <v>473</v>
      </c>
      <c r="E30" t="s">
        <v>545</v>
      </c>
      <c r="F30" t="s">
        <v>546</v>
      </c>
      <c r="AA30">
        <v>4013.8307649600838</v>
      </c>
      <c r="AB30">
        <v>4402.1836649409033</v>
      </c>
      <c r="AC30">
        <v>4585.7831861300974</v>
      </c>
      <c r="AD30">
        <v>4855.3548700666142</v>
      </c>
      <c r="AE30">
        <v>5278.4895620209627</v>
      </c>
      <c r="AF30">
        <v>5508.435028192368</v>
      </c>
      <c r="AG30">
        <v>6028.7222106749314</v>
      </c>
      <c r="AH30">
        <v>6616.3358045033729</v>
      </c>
      <c r="AI30">
        <v>7012.3870871247946</v>
      </c>
      <c r="AJ30">
        <v>7733.0222135138165</v>
      </c>
      <c r="AK30">
        <v>7728.5079136981431</v>
      </c>
      <c r="AL30">
        <v>7734.1676533094096</v>
      </c>
      <c r="AM30">
        <v>7464.8656803761478</v>
      </c>
      <c r="AN30">
        <v>7842.4715428525069</v>
      </c>
      <c r="AO30">
        <v>8148.3440732208728</v>
      </c>
      <c r="AP30">
        <v>8537.1585610798229</v>
      </c>
      <c r="AQ30">
        <v>9069.069441588832</v>
      </c>
      <c r="AR30">
        <v>9549.7595949367369</v>
      </c>
      <c r="AS30">
        <v>10727.424098777214</v>
      </c>
      <c r="AT30">
        <v>11200.354943999364</v>
      </c>
      <c r="AU30">
        <v>11568.110106752622</v>
      </c>
      <c r="AV30">
        <v>11513.871891621331</v>
      </c>
      <c r="AW30">
        <v>11675.39394843538</v>
      </c>
      <c r="AX30">
        <v>12028.504474307587</v>
      </c>
      <c r="AY30">
        <v>12868.863094190709</v>
      </c>
      <c r="AZ30">
        <v>14223.865763013515</v>
      </c>
      <c r="BA30">
        <v>15646.055913532171</v>
      </c>
      <c r="BB30">
        <v>16462.485563668859</v>
      </c>
      <c r="BC30">
        <v>16570.320280976059</v>
      </c>
      <c r="BD30">
        <v>16523.323876898769</v>
      </c>
      <c r="BE30">
        <v>15905.912315027776</v>
      </c>
      <c r="BF30">
        <v>15534.157041493081</v>
      </c>
      <c r="BG30">
        <v>15384.874904558123</v>
      </c>
      <c r="BH30">
        <v>15472.78139811475</v>
      </c>
      <c r="BI30">
        <v>15359.669707288671</v>
      </c>
      <c r="BJ30">
        <v>15557.830812372236</v>
      </c>
      <c r="BK30">
        <v>16096.892587966147</v>
      </c>
      <c r="BN30">
        <f t="shared" si="0"/>
        <v>55</v>
      </c>
      <c r="BO30">
        <f>VLOOKUP(A30,RUR.POP!$A$1:$BJ$265,62,FALSE)</f>
        <v>195465</v>
      </c>
      <c r="BP30" t="str">
        <f t="shared" si="1"/>
        <v/>
      </c>
      <c r="BQ30" t="str">
        <f t="shared" si="2"/>
        <v/>
      </c>
      <c r="BR30">
        <f t="shared" si="3"/>
        <v>11568.110106752622</v>
      </c>
      <c r="BS30" t="str">
        <f t="shared" si="4"/>
        <v>Barbados</v>
      </c>
      <c r="BU30">
        <f t="shared" si="5"/>
        <v>16570.320280976059</v>
      </c>
      <c r="BV30">
        <f t="shared" si="6"/>
        <v>49</v>
      </c>
      <c r="BW30">
        <f t="shared" si="7"/>
        <v>2008</v>
      </c>
    </row>
    <row r="31" spans="1:75">
      <c r="A31" t="s">
        <v>472</v>
      </c>
      <c r="B31">
        <f t="shared" si="8"/>
        <v>30</v>
      </c>
      <c r="C31" t="s">
        <v>539</v>
      </c>
      <c r="D31" t="s">
        <v>471</v>
      </c>
      <c r="E31" t="s">
        <v>545</v>
      </c>
      <c r="F31" t="s">
        <v>546</v>
      </c>
      <c r="L31">
        <v>1113.4024472081871</v>
      </c>
      <c r="M31">
        <v>1237.0792370242698</v>
      </c>
      <c r="N31">
        <v>1235.892097150941</v>
      </c>
      <c r="O31">
        <v>1363.4530441228694</v>
      </c>
      <c r="P31">
        <v>1303.7394134417891</v>
      </c>
      <c r="Q31">
        <v>1381.9721669313192</v>
      </c>
      <c r="R31">
        <v>1455.3083362206444</v>
      </c>
      <c r="S31">
        <v>1906.1929840541206</v>
      </c>
      <c r="T31">
        <v>2915.2665830591864</v>
      </c>
      <c r="U31">
        <v>6921.4364456065969</v>
      </c>
      <c r="V31">
        <v>7226.4308729155255</v>
      </c>
      <c r="W31">
        <v>8459.3242144142387</v>
      </c>
      <c r="X31">
        <v>9914.1238116941131</v>
      </c>
      <c r="Y31">
        <v>10711.866044378869</v>
      </c>
      <c r="Z31">
        <v>14941.062398848191</v>
      </c>
      <c r="AA31">
        <v>25412.994952113673</v>
      </c>
      <c r="AB31">
        <v>21821.794985013232</v>
      </c>
      <c r="AC31">
        <v>20687.399753786958</v>
      </c>
      <c r="AD31">
        <v>18123.859893895853</v>
      </c>
      <c r="AE31">
        <v>17332.974785259383</v>
      </c>
      <c r="AF31">
        <v>15694.539993698845</v>
      </c>
      <c r="AG31">
        <v>10211.596284923446</v>
      </c>
      <c r="AH31">
        <v>11591.78627314294</v>
      </c>
      <c r="AI31">
        <v>11006.870510200803</v>
      </c>
      <c r="AJ31">
        <v>11869.987274208348</v>
      </c>
      <c r="AK31">
        <v>13604.15682569674</v>
      </c>
      <c r="AL31">
        <v>13901.721732345113</v>
      </c>
      <c r="AM31">
        <v>15270.486120655165</v>
      </c>
      <c r="AN31">
        <v>14572.108534668749</v>
      </c>
      <c r="AO31">
        <v>14117.392142066868</v>
      </c>
      <c r="AP31">
        <v>15929.163761766436</v>
      </c>
      <c r="AQ31">
        <v>16789.037170714157</v>
      </c>
      <c r="AR31">
        <v>16656.089880520743</v>
      </c>
      <c r="AS31">
        <v>12690.689324462162</v>
      </c>
      <c r="AT31">
        <v>14097.931588254582</v>
      </c>
      <c r="AU31">
        <v>18008.448258961238</v>
      </c>
      <c r="AV31">
        <v>16468.128862600872</v>
      </c>
      <c r="AW31">
        <v>16846.021984108349</v>
      </c>
      <c r="AX31">
        <v>18555.566485107545</v>
      </c>
      <c r="AY31">
        <v>21896.605265877683</v>
      </c>
      <c r="AZ31">
        <v>26102.133454211893</v>
      </c>
      <c r="BA31">
        <v>30980.966919856604</v>
      </c>
      <c r="BB31">
        <v>32672.367171106798</v>
      </c>
      <c r="BC31">
        <v>37951.280595978249</v>
      </c>
      <c r="BD31">
        <v>27965.475037950306</v>
      </c>
      <c r="BE31">
        <v>35268.101170358066</v>
      </c>
      <c r="BF31">
        <v>47017.027300471498</v>
      </c>
      <c r="BG31">
        <v>47651.259089641324</v>
      </c>
      <c r="BH31">
        <v>44597.279681535001</v>
      </c>
      <c r="BI31">
        <v>41590.865022664933</v>
      </c>
      <c r="BJ31">
        <v>30967.890506376985</v>
      </c>
      <c r="BK31">
        <v>26938.503382302533</v>
      </c>
      <c r="BN31">
        <f t="shared" si="0"/>
        <v>43</v>
      </c>
      <c r="BO31">
        <f>VLOOKUP(A31,RUR.POP!$A$1:$BJ$265,62,FALSE)</f>
        <v>95198</v>
      </c>
      <c r="BP31" t="str">
        <f t="shared" si="1"/>
        <v/>
      </c>
      <c r="BQ31" t="str">
        <f t="shared" si="2"/>
        <v/>
      </c>
      <c r="BR31">
        <f t="shared" si="3"/>
        <v>18008.448258961238</v>
      </c>
      <c r="BS31" t="str">
        <f t="shared" si="4"/>
        <v>Brunei Darussalam</v>
      </c>
      <c r="BU31">
        <f t="shared" si="5"/>
        <v>47651.259089641324</v>
      </c>
      <c r="BV31">
        <f t="shared" si="6"/>
        <v>53</v>
      </c>
      <c r="BW31">
        <f t="shared" si="7"/>
        <v>2012</v>
      </c>
    </row>
    <row r="32" spans="1:75">
      <c r="A32" t="s">
        <v>470</v>
      </c>
      <c r="B32">
        <f t="shared" si="8"/>
        <v>31</v>
      </c>
      <c r="C32" t="s">
        <v>539</v>
      </c>
      <c r="D32" t="s">
        <v>469</v>
      </c>
      <c r="E32" t="s">
        <v>545</v>
      </c>
      <c r="F32" t="s">
        <v>546</v>
      </c>
      <c r="AA32">
        <v>331.53122688110233</v>
      </c>
      <c r="AB32">
        <v>348.23645207398965</v>
      </c>
      <c r="AC32">
        <v>345.51521642049636</v>
      </c>
      <c r="AD32">
        <v>374.75854898654831</v>
      </c>
      <c r="AE32">
        <v>373.06045842630505</v>
      </c>
      <c r="AF32">
        <v>368.63358724301787</v>
      </c>
      <c r="AG32">
        <v>416.96840600016486</v>
      </c>
      <c r="AH32">
        <v>505.92273094056537</v>
      </c>
      <c r="AI32">
        <v>548.75439725895865</v>
      </c>
      <c r="AJ32">
        <v>520.40781940506179</v>
      </c>
      <c r="AK32">
        <v>557.97214830698283</v>
      </c>
      <c r="AL32">
        <v>465.38858393259324</v>
      </c>
      <c r="AM32">
        <v>471.83925416095428</v>
      </c>
      <c r="AN32">
        <v>449.68825396791681</v>
      </c>
      <c r="AO32">
        <v>524.2981457797373</v>
      </c>
      <c r="AP32">
        <v>588.59390270500842</v>
      </c>
      <c r="AQ32">
        <v>609.34301757500737</v>
      </c>
      <c r="AR32">
        <v>692.12620639787701</v>
      </c>
      <c r="AS32">
        <v>695.29025325151554</v>
      </c>
      <c r="AT32">
        <v>751.57577172878302</v>
      </c>
      <c r="AU32">
        <v>765.86323576569544</v>
      </c>
      <c r="AV32">
        <v>807.93876726866733</v>
      </c>
      <c r="AW32">
        <v>885.6382245309477</v>
      </c>
      <c r="AX32">
        <v>997.74171407330334</v>
      </c>
      <c r="AY32">
        <v>1097.4570876210319</v>
      </c>
      <c r="AZ32">
        <v>1247.061391608961</v>
      </c>
      <c r="BA32">
        <v>1335.4569058859829</v>
      </c>
      <c r="BB32">
        <v>1741.1425516889778</v>
      </c>
      <c r="BC32">
        <v>1795.1813072028233</v>
      </c>
      <c r="BD32">
        <v>1770.2344965917173</v>
      </c>
      <c r="BE32">
        <v>2178.9213830796671</v>
      </c>
      <c r="BF32">
        <v>2458.0459761544967</v>
      </c>
      <c r="BG32">
        <v>2422.0080157782768</v>
      </c>
      <c r="BH32">
        <v>2350.8828892447282</v>
      </c>
      <c r="BI32">
        <v>2522.796008179761</v>
      </c>
      <c r="BJ32">
        <v>2613.6451768164857</v>
      </c>
      <c r="BK32">
        <v>2804.0002229856536</v>
      </c>
      <c r="BN32">
        <f t="shared" si="0"/>
        <v>174</v>
      </c>
      <c r="BO32">
        <f>VLOOKUP(A32,RUR.POP!$A$1:$BJ$265,62,FALSE)</f>
        <v>483629</v>
      </c>
      <c r="BP32" t="str">
        <f t="shared" si="1"/>
        <v/>
      </c>
      <c r="BQ32" t="str">
        <f t="shared" si="2"/>
        <v/>
      </c>
      <c r="BR32">
        <f t="shared" si="3"/>
        <v>765.86323576569544</v>
      </c>
      <c r="BS32" t="str">
        <f t="shared" si="4"/>
        <v>Bhutan</v>
      </c>
      <c r="BU32">
        <f t="shared" si="5"/>
        <v>2804.0002229856536</v>
      </c>
      <c r="BV32">
        <f t="shared" si="6"/>
        <v>57</v>
      </c>
      <c r="BW32">
        <f t="shared" si="7"/>
        <v>2016</v>
      </c>
    </row>
    <row r="33" spans="1:75">
      <c r="A33" t="s">
        <v>468</v>
      </c>
      <c r="B33">
        <f t="shared" si="8"/>
        <v>32</v>
      </c>
      <c r="C33" t="s">
        <v>539</v>
      </c>
      <c r="D33" t="s">
        <v>467</v>
      </c>
      <c r="E33" t="s">
        <v>545</v>
      </c>
      <c r="F33" t="s">
        <v>546</v>
      </c>
      <c r="G33">
        <v>57.977681881684241</v>
      </c>
      <c r="H33">
        <v>61.242248277327732</v>
      </c>
      <c r="I33">
        <v>64.707006801475217</v>
      </c>
      <c r="J33">
        <v>67.375870590933459</v>
      </c>
      <c r="K33">
        <v>71.649519111786418</v>
      </c>
      <c r="L33">
        <v>76.677221231622397</v>
      </c>
      <c r="M33">
        <v>83.734699959882917</v>
      </c>
      <c r="N33">
        <v>92.625875402578757</v>
      </c>
      <c r="O33">
        <v>101.47655198083714</v>
      </c>
      <c r="P33">
        <v>114.83420533047193</v>
      </c>
      <c r="Q33">
        <v>138.36332597925934</v>
      </c>
      <c r="R33">
        <v>176.66379699286964</v>
      </c>
      <c r="S33">
        <v>222.46944998008834</v>
      </c>
      <c r="T33">
        <v>317.66464027583396</v>
      </c>
      <c r="U33">
        <v>384.41875456817888</v>
      </c>
      <c r="V33">
        <v>430.0741230663366</v>
      </c>
      <c r="W33">
        <v>433.65151406148607</v>
      </c>
      <c r="X33">
        <v>506.32375938774845</v>
      </c>
      <c r="Y33">
        <v>636.4664376837585</v>
      </c>
      <c r="Z33">
        <v>850.34869577800612</v>
      </c>
      <c r="AA33">
        <v>1059.6967003512043</v>
      </c>
      <c r="AB33">
        <v>1034.1532180268978</v>
      </c>
      <c r="AC33">
        <v>943.31966823729704</v>
      </c>
      <c r="AD33">
        <v>1052.7320391559656</v>
      </c>
      <c r="AE33">
        <v>1077.7425403430436</v>
      </c>
      <c r="AF33">
        <v>937.47446178256496</v>
      </c>
      <c r="AG33">
        <v>1135.167443993204</v>
      </c>
      <c r="AH33">
        <v>1554.4199323613059</v>
      </c>
      <c r="AI33">
        <v>2031.4182198375163</v>
      </c>
      <c r="AJ33">
        <v>2301.9897261451824</v>
      </c>
      <c r="AK33">
        <v>2750.9500257402342</v>
      </c>
      <c r="AL33">
        <v>2783.0215032751803</v>
      </c>
      <c r="AM33">
        <v>2848.2069868798062</v>
      </c>
      <c r="AN33">
        <v>2783.2379312318958</v>
      </c>
      <c r="AO33">
        <v>2779.1138317416248</v>
      </c>
      <c r="AP33">
        <v>3014.867858154184</v>
      </c>
      <c r="AQ33">
        <v>3022.1767532319504</v>
      </c>
      <c r="AR33">
        <v>3065.5272679520244</v>
      </c>
      <c r="AS33">
        <v>2869.1825033590058</v>
      </c>
      <c r="AT33">
        <v>3226.2956741067478</v>
      </c>
      <c r="AU33">
        <v>3349.0688227765095</v>
      </c>
      <c r="AV33">
        <v>3128.0977926045425</v>
      </c>
      <c r="AW33">
        <v>3055.6183824715363</v>
      </c>
      <c r="AX33">
        <v>4163.0659057844668</v>
      </c>
      <c r="AY33">
        <v>4896.5838348113266</v>
      </c>
      <c r="AZ33">
        <v>5351.2537317164633</v>
      </c>
      <c r="BA33">
        <v>5374.5548669077607</v>
      </c>
      <c r="BB33">
        <v>5714.0479369415989</v>
      </c>
      <c r="BC33">
        <v>5623.37956613594</v>
      </c>
      <c r="BD33">
        <v>5185.7298453813737</v>
      </c>
      <c r="BE33">
        <v>6346.1562038734901</v>
      </c>
      <c r="BF33">
        <v>7645.2146086203256</v>
      </c>
      <c r="BG33">
        <v>7029.2314531408229</v>
      </c>
      <c r="BH33">
        <v>7007.6257832772189</v>
      </c>
      <c r="BI33">
        <v>7497.7623763506335</v>
      </c>
      <c r="BJ33">
        <v>6532.0605013676286</v>
      </c>
      <c r="BK33">
        <v>6788.0427453756474</v>
      </c>
      <c r="BN33">
        <f t="shared" si="0"/>
        <v>102</v>
      </c>
      <c r="BO33">
        <f>VLOOKUP(A33,RUR.POP!$A$1:$BJ$265,62,FALSE)</f>
        <v>951635</v>
      </c>
      <c r="BP33" t="str">
        <f t="shared" si="1"/>
        <v/>
      </c>
      <c r="BQ33" t="str">
        <f t="shared" si="2"/>
        <v/>
      </c>
      <c r="BR33">
        <f t="shared" si="3"/>
        <v>3349.0688227765095</v>
      </c>
      <c r="BS33" t="str">
        <f t="shared" si="4"/>
        <v>Botswana</v>
      </c>
      <c r="BU33">
        <f t="shared" si="5"/>
        <v>7645.2146086203256</v>
      </c>
      <c r="BV33">
        <f t="shared" si="6"/>
        <v>52</v>
      </c>
      <c r="BW33">
        <f t="shared" si="7"/>
        <v>2011</v>
      </c>
    </row>
    <row r="34" spans="1:75">
      <c r="A34" t="s">
        <v>466</v>
      </c>
      <c r="B34">
        <f t="shared" si="8"/>
        <v>33</v>
      </c>
      <c r="C34" t="s">
        <v>539</v>
      </c>
      <c r="D34" t="s">
        <v>465</v>
      </c>
      <c r="E34" t="s">
        <v>545</v>
      </c>
      <c r="F34" t="s">
        <v>546</v>
      </c>
      <c r="G34">
        <v>74.595944251424783</v>
      </c>
      <c r="H34">
        <v>80.520801991903937</v>
      </c>
      <c r="I34">
        <v>79.967795774364092</v>
      </c>
      <c r="J34">
        <v>81.58791565256449</v>
      </c>
      <c r="K34">
        <v>87.858746502772689</v>
      </c>
      <c r="L34">
        <v>91.322054022914642</v>
      </c>
      <c r="M34">
        <v>93.844821170717694</v>
      </c>
      <c r="N34">
        <v>95.321920692531791</v>
      </c>
      <c r="O34">
        <v>109.24778103715535</v>
      </c>
      <c r="P34">
        <v>104.91970367678539</v>
      </c>
      <c r="Q34">
        <v>103.40986702710877</v>
      </c>
      <c r="R34">
        <v>108.03978571657409</v>
      </c>
      <c r="S34">
        <v>121.19973038111188</v>
      </c>
      <c r="T34">
        <v>140.01307353553298</v>
      </c>
      <c r="U34">
        <v>142.44276226909935</v>
      </c>
      <c r="V34">
        <v>187.69964898191131</v>
      </c>
      <c r="W34">
        <v>218.75065759848869</v>
      </c>
      <c r="X34">
        <v>240.37358765573032</v>
      </c>
      <c r="Y34">
        <v>282.38122610355134</v>
      </c>
      <c r="Z34">
        <v>315.86261122785174</v>
      </c>
      <c r="AA34">
        <v>349.60991620537163</v>
      </c>
      <c r="AB34">
        <v>296.06459473160919</v>
      </c>
      <c r="AC34">
        <v>309.36773257256669</v>
      </c>
      <c r="AD34">
        <v>264.1972435940969</v>
      </c>
      <c r="AE34">
        <v>248.58518782236769</v>
      </c>
      <c r="AF34">
        <v>328.31191977762956</v>
      </c>
      <c r="AG34">
        <v>416.11884186944678</v>
      </c>
      <c r="AH34">
        <v>435.89309184739244</v>
      </c>
      <c r="AI34">
        <v>449.78293782532887</v>
      </c>
      <c r="AJ34">
        <v>429.54155407071681</v>
      </c>
      <c r="AK34">
        <v>490.07456193003748</v>
      </c>
      <c r="AL34">
        <v>456.8977857700354</v>
      </c>
      <c r="AM34">
        <v>456.07415399556697</v>
      </c>
      <c r="AN34">
        <v>401.97797158509417</v>
      </c>
      <c r="AO34">
        <v>260.48357106115645</v>
      </c>
      <c r="AP34">
        <v>332.67737716077102</v>
      </c>
      <c r="AQ34">
        <v>293.31888541372257</v>
      </c>
      <c r="AR34">
        <v>266.6076446595041</v>
      </c>
      <c r="AS34">
        <v>268.90042312911015</v>
      </c>
      <c r="AT34">
        <v>271.85511650909842</v>
      </c>
      <c r="AU34">
        <v>243.54293174382923</v>
      </c>
      <c r="AV34">
        <v>243.15864862922362</v>
      </c>
      <c r="AW34">
        <v>253.70683428258241</v>
      </c>
      <c r="AX34">
        <v>286.25080190398802</v>
      </c>
      <c r="AY34">
        <v>313.21059804467291</v>
      </c>
      <c r="AZ34">
        <v>327.11494607892723</v>
      </c>
      <c r="BA34">
        <v>347.60736776629437</v>
      </c>
      <c r="BB34">
        <v>397.14804666332481</v>
      </c>
      <c r="BC34">
        <v>456.86143339765744</v>
      </c>
      <c r="BD34">
        <v>449.96018390918107</v>
      </c>
      <c r="BE34">
        <v>446.443449375206</v>
      </c>
      <c r="BF34">
        <v>494.33067788651726</v>
      </c>
      <c r="BG34">
        <v>486.4101139662049</v>
      </c>
      <c r="BH34">
        <v>337.48496139826921</v>
      </c>
      <c r="BI34">
        <v>377.13202741972952</v>
      </c>
      <c r="BJ34">
        <v>348.38141703371497</v>
      </c>
      <c r="BK34">
        <v>382.21317431768728</v>
      </c>
      <c r="BN34">
        <f t="shared" si="0"/>
        <v>232</v>
      </c>
      <c r="BO34">
        <f>VLOOKUP(A34,RUR.POP!$A$1:$BJ$265,62,FALSE)</f>
        <v>2741518</v>
      </c>
      <c r="BP34" t="str">
        <f t="shared" si="1"/>
        <v/>
      </c>
      <c r="BQ34" t="str">
        <f t="shared" si="2"/>
        <v/>
      </c>
      <c r="BR34">
        <f t="shared" si="3"/>
        <v>243.54293174382923</v>
      </c>
      <c r="BS34" t="str">
        <f t="shared" si="4"/>
        <v>Central African Republic</v>
      </c>
      <c r="BU34">
        <f t="shared" si="5"/>
        <v>494.33067788651726</v>
      </c>
      <c r="BV34">
        <f t="shared" si="6"/>
        <v>52</v>
      </c>
      <c r="BW34">
        <f t="shared" si="7"/>
        <v>2011</v>
      </c>
    </row>
    <row r="35" spans="1:75">
      <c r="A35" t="s">
        <v>464</v>
      </c>
      <c r="B35">
        <f t="shared" si="8"/>
        <v>34</v>
      </c>
      <c r="C35" t="s">
        <v>539</v>
      </c>
      <c r="D35" t="s">
        <v>463</v>
      </c>
      <c r="E35" t="s">
        <v>545</v>
      </c>
      <c r="F35" t="s">
        <v>546</v>
      </c>
      <c r="G35">
        <v>2294.5688142157705</v>
      </c>
      <c r="H35">
        <v>2231.2938237477952</v>
      </c>
      <c r="I35">
        <v>2255.2300441303619</v>
      </c>
      <c r="J35">
        <v>2354.8391219797491</v>
      </c>
      <c r="K35">
        <v>2529.5181790540951</v>
      </c>
      <c r="L35">
        <v>2739.5858492818866</v>
      </c>
      <c r="M35">
        <v>3010.7059075794709</v>
      </c>
      <c r="N35">
        <v>3173.0761935222481</v>
      </c>
      <c r="O35">
        <v>3411.0601543445669</v>
      </c>
      <c r="P35">
        <v>3703.9904052552929</v>
      </c>
      <c r="Q35">
        <v>4121.9328092488931</v>
      </c>
      <c r="R35">
        <v>4586.2558480314901</v>
      </c>
      <c r="S35">
        <v>5141.6167249518458</v>
      </c>
      <c r="T35">
        <v>5870.6005636840546</v>
      </c>
      <c r="U35">
        <v>7043.4743508383781</v>
      </c>
      <c r="V35">
        <v>7489.9405311582741</v>
      </c>
      <c r="W35">
        <v>8783.7215920411054</v>
      </c>
      <c r="X35">
        <v>8892.7616798894669</v>
      </c>
      <c r="Y35">
        <v>9096.058722325326</v>
      </c>
      <c r="Z35">
        <v>10012.443966940691</v>
      </c>
      <c r="AA35">
        <v>11135.437985484077</v>
      </c>
      <c r="AB35">
        <v>12297.785687750586</v>
      </c>
      <c r="AC35">
        <v>12439.74784093073</v>
      </c>
      <c r="AD35">
        <v>13377.895654536811</v>
      </c>
      <c r="AE35">
        <v>13826.649992359402</v>
      </c>
      <c r="AF35">
        <v>14060.461778226454</v>
      </c>
      <c r="AG35">
        <v>14403.828702182214</v>
      </c>
      <c r="AH35">
        <v>16245.451679150581</v>
      </c>
      <c r="AI35">
        <v>18864.262918098309</v>
      </c>
      <c r="AJ35">
        <v>20638.290048695835</v>
      </c>
      <c r="AK35">
        <v>21371.291098142116</v>
      </c>
      <c r="AL35">
        <v>21664.598643531033</v>
      </c>
      <c r="AM35">
        <v>20771.25035297365</v>
      </c>
      <c r="AN35">
        <v>20017.429848097658</v>
      </c>
      <c r="AO35">
        <v>19859.203977836762</v>
      </c>
      <c r="AP35">
        <v>20577.489385889534</v>
      </c>
      <c r="AQ35">
        <v>21183.220082708915</v>
      </c>
      <c r="AR35">
        <v>21770.134081417225</v>
      </c>
      <c r="AS35">
        <v>20887.83946676656</v>
      </c>
      <c r="AT35">
        <v>22167.225849888197</v>
      </c>
      <c r="AU35">
        <v>24124.169174630977</v>
      </c>
      <c r="AV35">
        <v>23691.594718873752</v>
      </c>
      <c r="AW35">
        <v>24167.804306056067</v>
      </c>
      <c r="AX35">
        <v>28172.14883090838</v>
      </c>
      <c r="AY35">
        <v>31979.871951072295</v>
      </c>
      <c r="AZ35">
        <v>36189.588384026494</v>
      </c>
      <c r="BA35">
        <v>40386.699483511627</v>
      </c>
      <c r="BB35">
        <v>44544.526800403895</v>
      </c>
      <c r="BC35">
        <v>46596.335991260858</v>
      </c>
      <c r="BD35">
        <v>40773.454363744459</v>
      </c>
      <c r="BE35">
        <v>47447.476024193602</v>
      </c>
      <c r="BF35">
        <v>52082.210760100286</v>
      </c>
      <c r="BG35">
        <v>52496.694870470856</v>
      </c>
      <c r="BH35">
        <v>52413.721156078609</v>
      </c>
      <c r="BI35">
        <v>50440.433755338323</v>
      </c>
      <c r="BJ35">
        <v>43315.700441812754</v>
      </c>
      <c r="BK35">
        <v>42157.927991014607</v>
      </c>
      <c r="BN35">
        <f t="shared" si="0"/>
        <v>25</v>
      </c>
      <c r="BO35">
        <f>VLOOKUP(A35,RUR.POP!$A$1:$BJ$265,62,FALSE)</f>
        <v>6529379</v>
      </c>
      <c r="BP35" t="str">
        <f t="shared" si="1"/>
        <v/>
      </c>
      <c r="BQ35" t="str">
        <f t="shared" si="2"/>
        <v/>
      </c>
      <c r="BR35">
        <f t="shared" si="3"/>
        <v>24124.169174630977</v>
      </c>
      <c r="BS35" t="str">
        <f t="shared" si="4"/>
        <v>Canada</v>
      </c>
      <c r="BU35">
        <f t="shared" si="5"/>
        <v>52496.694870470856</v>
      </c>
      <c r="BV35">
        <f t="shared" si="6"/>
        <v>53</v>
      </c>
      <c r="BW35">
        <f t="shared" si="7"/>
        <v>2012</v>
      </c>
    </row>
    <row r="36" spans="1:75">
      <c r="A36" t="s">
        <v>462</v>
      </c>
      <c r="B36">
        <f t="shared" si="8"/>
        <v>35</v>
      </c>
      <c r="C36" t="s">
        <v>536</v>
      </c>
      <c r="D36" t="s">
        <v>461</v>
      </c>
      <c r="E36" t="s">
        <v>545</v>
      </c>
      <c r="F36" t="s">
        <v>546</v>
      </c>
      <c r="AK36">
        <v>2312.6277207147109</v>
      </c>
      <c r="AL36">
        <v>2199.9346112776066</v>
      </c>
      <c r="AM36">
        <v>2361.9071086477411</v>
      </c>
      <c r="AN36">
        <v>2488.2946070446037</v>
      </c>
      <c r="AO36">
        <v>2824.0662676949783</v>
      </c>
      <c r="AP36">
        <v>3512.9058279282767</v>
      </c>
      <c r="AQ36">
        <v>3766.1371747481821</v>
      </c>
      <c r="AR36">
        <v>3735.5982217387327</v>
      </c>
      <c r="AS36">
        <v>4097.2428928990512</v>
      </c>
      <c r="AT36">
        <v>3977.1362956614944</v>
      </c>
      <c r="AU36">
        <v>3943.9878222693565</v>
      </c>
      <c r="AV36">
        <v>4342.8572570440419</v>
      </c>
      <c r="AW36">
        <v>4922.109778042075</v>
      </c>
      <c r="AX36">
        <v>5941.171573185773</v>
      </c>
      <c r="AY36">
        <v>7161.4480821090474</v>
      </c>
      <c r="AZ36">
        <v>8342.4362988720786</v>
      </c>
      <c r="BA36">
        <v>9461.0986593493944</v>
      </c>
      <c r="BB36">
        <v>11951.687154047697</v>
      </c>
      <c r="BC36">
        <v>14489.150523777162</v>
      </c>
      <c r="BD36">
        <v>12197.873819799692</v>
      </c>
      <c r="BE36">
        <v>12556.939168058034</v>
      </c>
      <c r="BF36">
        <v>13882.735422172476</v>
      </c>
      <c r="BG36">
        <v>12996.340803327399</v>
      </c>
      <c r="BH36">
        <v>13704.566652312848</v>
      </c>
      <c r="BI36">
        <v>14125.861851803393</v>
      </c>
      <c r="BJ36">
        <v>12411.071619066624</v>
      </c>
      <c r="BK36">
        <v>12657.386803706815</v>
      </c>
      <c r="BN36">
        <f t="shared" si="0"/>
        <v>94</v>
      </c>
      <c r="BO36">
        <f>VLOOKUP(A36,RUR.POP!$A$1:$BJ$265,62,FALSE)</f>
        <v>38658132</v>
      </c>
      <c r="BP36" t="str">
        <f t="shared" si="1"/>
        <v/>
      </c>
      <c r="BQ36" t="str">
        <f t="shared" si="2"/>
        <v/>
      </c>
      <c r="BR36">
        <f t="shared" si="3"/>
        <v>3943.9878222693565</v>
      </c>
      <c r="BS36" t="str">
        <f t="shared" si="4"/>
        <v>Central Europe and the Baltics</v>
      </c>
      <c r="BU36">
        <f t="shared" si="5"/>
        <v>14489.150523777162</v>
      </c>
      <c r="BV36">
        <f t="shared" si="6"/>
        <v>49</v>
      </c>
      <c r="BW36">
        <f t="shared" si="7"/>
        <v>2008</v>
      </c>
    </row>
    <row r="37" spans="1:75">
      <c r="A37" t="s">
        <v>460</v>
      </c>
      <c r="B37">
        <f t="shared" si="8"/>
        <v>36</v>
      </c>
      <c r="C37" t="s">
        <v>539</v>
      </c>
      <c r="D37" t="s">
        <v>459</v>
      </c>
      <c r="E37" t="s">
        <v>545</v>
      </c>
      <c r="F37" t="s">
        <v>546</v>
      </c>
      <c r="G37">
        <v>1787.3603477020074</v>
      </c>
      <c r="H37">
        <v>1971.3163227922828</v>
      </c>
      <c r="I37">
        <v>2131.3916515998317</v>
      </c>
      <c r="J37">
        <v>2294.1828473173787</v>
      </c>
      <c r="K37">
        <v>2501.2931899637747</v>
      </c>
      <c r="L37">
        <v>2620.4755473530031</v>
      </c>
      <c r="M37">
        <v>2784.7335477164634</v>
      </c>
      <c r="N37">
        <v>2960.7225858838383</v>
      </c>
      <c r="O37">
        <v>3121.8890308772043</v>
      </c>
      <c r="P37">
        <v>3344.7836025463948</v>
      </c>
      <c r="AA37">
        <v>18785.036437318311</v>
      </c>
      <c r="AB37">
        <v>17110.445136267092</v>
      </c>
      <c r="AC37">
        <v>17434.885094588913</v>
      </c>
      <c r="AD37">
        <v>17298.566409284434</v>
      </c>
      <c r="AE37">
        <v>16457.82915840792</v>
      </c>
      <c r="AF37">
        <v>16613.628480396757</v>
      </c>
      <c r="AG37">
        <v>23691.970258972575</v>
      </c>
      <c r="AH37">
        <v>29484.872997591257</v>
      </c>
      <c r="AI37">
        <v>31664.159285318419</v>
      </c>
      <c r="AJ37">
        <v>30325.758932367382</v>
      </c>
      <c r="AK37">
        <v>38332.151720563277</v>
      </c>
      <c r="AL37">
        <v>38303.049889717979</v>
      </c>
      <c r="AM37">
        <v>39435.538133889611</v>
      </c>
      <c r="AN37">
        <v>38005.323446403745</v>
      </c>
      <c r="AO37">
        <v>41738.970194702946</v>
      </c>
      <c r="AP37">
        <v>48540.577494595229</v>
      </c>
      <c r="AQ37">
        <v>46610.059751236236</v>
      </c>
      <c r="AR37">
        <v>40429.937257645528</v>
      </c>
      <c r="AS37">
        <v>41487.690193181188</v>
      </c>
      <c r="AT37">
        <v>40577.336628700061</v>
      </c>
      <c r="AU37">
        <v>37813.234256794989</v>
      </c>
      <c r="AV37">
        <v>38538.644469545114</v>
      </c>
      <c r="AW37">
        <v>41336.721917030285</v>
      </c>
      <c r="AX37">
        <v>47960.564972157714</v>
      </c>
      <c r="AY37">
        <v>53255.976308463258</v>
      </c>
      <c r="AZ37">
        <v>54797.546634574093</v>
      </c>
      <c r="BA37">
        <v>57348.927882397475</v>
      </c>
      <c r="BB37">
        <v>63223.467775150973</v>
      </c>
      <c r="BC37">
        <v>72119.560873031136</v>
      </c>
      <c r="BD37">
        <v>69672.004714733688</v>
      </c>
      <c r="BE37">
        <v>74276.718415942509</v>
      </c>
      <c r="BF37">
        <v>87998.444684928239</v>
      </c>
      <c r="BG37">
        <v>83164.387954321719</v>
      </c>
      <c r="BH37">
        <v>84658.887675756152</v>
      </c>
      <c r="BI37">
        <v>85814.58857359532</v>
      </c>
      <c r="BJ37">
        <v>80989.840235830503</v>
      </c>
      <c r="BK37">
        <v>78812.65068729849</v>
      </c>
      <c r="BN37">
        <f t="shared" si="0"/>
        <v>8</v>
      </c>
      <c r="BO37">
        <f>VLOOKUP(A37,RUR.POP!$A$1:$BJ$265,62,FALSE)</f>
        <v>2177583</v>
      </c>
      <c r="BP37" t="str">
        <f t="shared" si="1"/>
        <v/>
      </c>
      <c r="BQ37" t="str">
        <f t="shared" si="2"/>
        <v/>
      </c>
      <c r="BR37">
        <f t="shared" si="3"/>
        <v>37813.234256794989</v>
      </c>
      <c r="BS37" t="str">
        <f t="shared" si="4"/>
        <v>Switzerland</v>
      </c>
      <c r="BU37">
        <f t="shared" si="5"/>
        <v>87998.444684928239</v>
      </c>
      <c r="BV37">
        <f t="shared" si="6"/>
        <v>52</v>
      </c>
      <c r="BW37">
        <f t="shared" si="7"/>
        <v>2011</v>
      </c>
    </row>
    <row r="38" spans="1:75">
      <c r="A38" t="s">
        <v>458</v>
      </c>
      <c r="B38">
        <f t="shared" si="8"/>
        <v>37</v>
      </c>
      <c r="C38" t="s">
        <v>539</v>
      </c>
      <c r="D38" t="s">
        <v>457</v>
      </c>
      <c r="E38" t="s">
        <v>545</v>
      </c>
      <c r="F38" t="s">
        <v>546</v>
      </c>
      <c r="AS38">
        <v>40537.511686800884</v>
      </c>
      <c r="AT38">
        <v>42405.497144986643</v>
      </c>
      <c r="AU38">
        <v>43299.401141100978</v>
      </c>
      <c r="AV38">
        <v>41610.130583439161</v>
      </c>
      <c r="AW38">
        <v>44159.210772282502</v>
      </c>
      <c r="AX38">
        <v>48226.396676878037</v>
      </c>
      <c r="AY38">
        <v>55844.11669440983</v>
      </c>
      <c r="AZ38">
        <v>57210.732285589365</v>
      </c>
      <c r="BA38">
        <v>62261.828011414102</v>
      </c>
      <c r="BB38">
        <v>73569.644964552048</v>
      </c>
      <c r="BN38">
        <f t="shared" si="0"/>
        <v>5</v>
      </c>
      <c r="BO38">
        <f>VLOOKUP(A38,RUR.POP!$A$1:$BJ$265,62,FALSE)</f>
        <v>112584</v>
      </c>
      <c r="BP38" t="str">
        <f t="shared" si="1"/>
        <v/>
      </c>
      <c r="BQ38" t="str">
        <f t="shared" si="2"/>
        <v/>
      </c>
      <c r="BR38">
        <f t="shared" si="3"/>
        <v>43299.401141100978</v>
      </c>
      <c r="BS38" t="str">
        <f t="shared" si="4"/>
        <v>Channel Islands</v>
      </c>
      <c r="BU38">
        <f t="shared" si="5"/>
        <v>73569.644964552048</v>
      </c>
      <c r="BV38">
        <f t="shared" si="6"/>
        <v>48</v>
      </c>
      <c r="BW38">
        <f t="shared" si="7"/>
        <v>2007</v>
      </c>
    </row>
    <row r="39" spans="1:75">
      <c r="A39" t="s">
        <v>456</v>
      </c>
      <c r="B39">
        <f t="shared" si="8"/>
        <v>38</v>
      </c>
      <c r="C39" t="s">
        <v>539</v>
      </c>
      <c r="D39" t="s">
        <v>455</v>
      </c>
      <c r="E39" t="s">
        <v>545</v>
      </c>
      <c r="F39" t="s">
        <v>546</v>
      </c>
      <c r="G39">
        <v>532.61626682649467</v>
      </c>
      <c r="H39">
        <v>584.2377860117432</v>
      </c>
      <c r="I39">
        <v>671.39970458818686</v>
      </c>
      <c r="J39">
        <v>687.26837439367364</v>
      </c>
      <c r="K39">
        <v>709.57926437288404</v>
      </c>
      <c r="L39">
        <v>699.37796192374742</v>
      </c>
      <c r="M39">
        <v>803.14910222734727</v>
      </c>
      <c r="N39">
        <v>779.47568621022049</v>
      </c>
      <c r="O39">
        <v>779.97886524755177</v>
      </c>
      <c r="P39">
        <v>893.24759693855378</v>
      </c>
      <c r="Q39">
        <v>954.24911732999942</v>
      </c>
      <c r="R39">
        <v>1116.8705659888549</v>
      </c>
      <c r="S39">
        <v>1194.6332092684474</v>
      </c>
      <c r="T39">
        <v>1667.5682686752277</v>
      </c>
      <c r="U39">
        <v>1578.8755981788511</v>
      </c>
      <c r="V39">
        <v>730.40990066652637</v>
      </c>
      <c r="W39">
        <v>975.48436412732144</v>
      </c>
      <c r="X39">
        <v>1296.8929986415465</v>
      </c>
      <c r="Y39">
        <v>1462.835160861677</v>
      </c>
      <c r="Z39">
        <v>1964.8514324253381</v>
      </c>
      <c r="AA39">
        <v>2577.3235750636345</v>
      </c>
      <c r="AB39">
        <v>3016.8234654262369</v>
      </c>
      <c r="AC39">
        <v>2180.2901836473106</v>
      </c>
      <c r="AD39">
        <v>1725.4418793972402</v>
      </c>
      <c r="AE39">
        <v>1637.1673111055986</v>
      </c>
      <c r="AF39">
        <v>1453.3162056199103</v>
      </c>
      <c r="AG39">
        <v>1525.4266854538535</v>
      </c>
      <c r="AH39">
        <v>1767.1233485639461</v>
      </c>
      <c r="AI39">
        <v>2032.9595572707269</v>
      </c>
      <c r="AJ39">
        <v>2294.3459922575685</v>
      </c>
      <c r="AK39">
        <v>2500.6462568091838</v>
      </c>
      <c r="AL39">
        <v>2811.4815879323628</v>
      </c>
      <c r="AM39">
        <v>3362.1693078265234</v>
      </c>
      <c r="AN39">
        <v>3551.03018599296</v>
      </c>
      <c r="AO39">
        <v>4045.6214285068418</v>
      </c>
      <c r="AP39">
        <v>5137.3750775308372</v>
      </c>
      <c r="AQ39">
        <v>5382.8465193058846</v>
      </c>
      <c r="AR39">
        <v>5781.1034232414222</v>
      </c>
      <c r="AS39">
        <v>5479.4980641412558</v>
      </c>
      <c r="AT39">
        <v>4986.0074169521877</v>
      </c>
      <c r="AU39">
        <v>5101.3684785751711</v>
      </c>
      <c r="AV39">
        <v>4595.6663273570966</v>
      </c>
      <c r="AW39">
        <v>4463.5458672135646</v>
      </c>
      <c r="AX39">
        <v>4787.6995320244605</v>
      </c>
      <c r="AY39">
        <v>6210.8283248716489</v>
      </c>
      <c r="AZ39">
        <v>7615.304679914113</v>
      </c>
      <c r="BA39">
        <v>9484.6812266852612</v>
      </c>
      <c r="BB39">
        <v>10526.877461308546</v>
      </c>
      <c r="BC39">
        <v>10781.366078370331</v>
      </c>
      <c r="BD39">
        <v>10243.328236588028</v>
      </c>
      <c r="BE39">
        <v>12860.177644746913</v>
      </c>
      <c r="BF39">
        <v>14705.692420990346</v>
      </c>
      <c r="BG39">
        <v>15431.902932411729</v>
      </c>
      <c r="BH39">
        <v>15941.397219235467</v>
      </c>
      <c r="BI39">
        <v>14817.377776852902</v>
      </c>
      <c r="BJ39">
        <v>13653.226399873249</v>
      </c>
      <c r="BK39">
        <v>13792.926054389198</v>
      </c>
      <c r="BN39">
        <f t="shared" si="0"/>
        <v>75</v>
      </c>
      <c r="BO39">
        <f>VLOOKUP(A39,RUR.POP!$A$1:$BJ$265,62,FALSE)</f>
        <v>1845242</v>
      </c>
      <c r="BP39" t="str">
        <f t="shared" si="1"/>
        <v/>
      </c>
      <c r="BQ39" t="str">
        <f t="shared" si="2"/>
        <v/>
      </c>
      <c r="BR39">
        <f t="shared" si="3"/>
        <v>5101.3684785751711</v>
      </c>
      <c r="BS39" t="str">
        <f t="shared" si="4"/>
        <v>Chile</v>
      </c>
      <c r="BU39">
        <f t="shared" si="5"/>
        <v>15941.397219235467</v>
      </c>
      <c r="BV39">
        <f t="shared" si="6"/>
        <v>54</v>
      </c>
      <c r="BW39">
        <f t="shared" si="7"/>
        <v>2013</v>
      </c>
    </row>
    <row r="40" spans="1:75">
      <c r="A40" t="s">
        <v>454</v>
      </c>
      <c r="B40">
        <f t="shared" si="8"/>
        <v>39</v>
      </c>
      <c r="C40" t="s">
        <v>539</v>
      </c>
      <c r="D40" t="s">
        <v>453</v>
      </c>
      <c r="E40" t="s">
        <v>545</v>
      </c>
      <c r="F40" t="s">
        <v>546</v>
      </c>
      <c r="G40">
        <v>89.520541510358441</v>
      </c>
      <c r="H40">
        <v>75.805837925996457</v>
      </c>
      <c r="I40">
        <v>70.909411667100713</v>
      </c>
      <c r="J40">
        <v>74.313643448614457</v>
      </c>
      <c r="K40">
        <v>85.498555159631337</v>
      </c>
      <c r="L40">
        <v>98.486777752220632</v>
      </c>
      <c r="M40">
        <v>104.3245661811473</v>
      </c>
      <c r="N40">
        <v>96.589531941781914</v>
      </c>
      <c r="O40">
        <v>91.472718306607177</v>
      </c>
      <c r="P40">
        <v>100.12990326618034</v>
      </c>
      <c r="Q40">
        <v>113.16299155468569</v>
      </c>
      <c r="R40">
        <v>118.65457778534622</v>
      </c>
      <c r="S40">
        <v>131.88356124386769</v>
      </c>
      <c r="T40">
        <v>157.09037429865688</v>
      </c>
      <c r="U40">
        <v>160.14009372768567</v>
      </c>
      <c r="V40">
        <v>178.34181960809613</v>
      </c>
      <c r="W40">
        <v>165.40554037242046</v>
      </c>
      <c r="X40">
        <v>185.42283291367269</v>
      </c>
      <c r="Y40">
        <v>156.39628140174975</v>
      </c>
      <c r="Z40">
        <v>183.98523092827404</v>
      </c>
      <c r="AA40">
        <v>194.80552568956469</v>
      </c>
      <c r="AB40">
        <v>197.07016341435818</v>
      </c>
      <c r="AC40">
        <v>203.33680641408159</v>
      </c>
      <c r="AD40">
        <v>225.43102652645754</v>
      </c>
      <c r="AE40">
        <v>250.71388958737356</v>
      </c>
      <c r="AF40">
        <v>294.45729425885133</v>
      </c>
      <c r="AG40">
        <v>281.92935843966956</v>
      </c>
      <c r="AH40">
        <v>251.8120671107516</v>
      </c>
      <c r="AI40">
        <v>283.53794782732911</v>
      </c>
      <c r="AJ40">
        <v>310.88115717850337</v>
      </c>
      <c r="AK40">
        <v>317.88519809917017</v>
      </c>
      <c r="AL40">
        <v>333.14171457589771</v>
      </c>
      <c r="AM40">
        <v>366.46027591226675</v>
      </c>
      <c r="AN40">
        <v>377.38951831929046</v>
      </c>
      <c r="AO40">
        <v>473.49276222534024</v>
      </c>
      <c r="AP40">
        <v>609.65676530695168</v>
      </c>
      <c r="AQ40">
        <v>709.41346281166284</v>
      </c>
      <c r="AR40">
        <v>781.74372802184541</v>
      </c>
      <c r="AS40">
        <v>828.58041034481334</v>
      </c>
      <c r="AT40">
        <v>873.28729530625696</v>
      </c>
      <c r="AU40">
        <v>959.37210810539159</v>
      </c>
      <c r="AV40">
        <v>1053.1080240846288</v>
      </c>
      <c r="AW40">
        <v>1148.5080569202639</v>
      </c>
      <c r="AX40">
        <v>1288.6429243993025</v>
      </c>
      <c r="AY40">
        <v>1508.6684623080514</v>
      </c>
      <c r="AZ40">
        <v>1753.417800074682</v>
      </c>
      <c r="BA40">
        <v>2099.2296755172147</v>
      </c>
      <c r="BB40">
        <v>2695.3662227178797</v>
      </c>
      <c r="BC40">
        <v>3471.2475472623414</v>
      </c>
      <c r="BD40">
        <v>3838.4342921562848</v>
      </c>
      <c r="BE40">
        <v>4560.5124871009048</v>
      </c>
      <c r="BF40">
        <v>5633.7961063607108</v>
      </c>
      <c r="BG40">
        <v>6337.8829926901972</v>
      </c>
      <c r="BH40">
        <v>7077.7705938532999</v>
      </c>
      <c r="BI40">
        <v>7683.5020379578373</v>
      </c>
      <c r="BJ40">
        <v>8069.2119377311592</v>
      </c>
      <c r="BK40">
        <v>8123.1808725464007</v>
      </c>
      <c r="BN40">
        <f t="shared" si="0"/>
        <v>166</v>
      </c>
      <c r="BO40">
        <f>VLOOKUP(A40,RUR.POP!$A$1:$BJ$265,62,FALSE)</f>
        <v>595886586</v>
      </c>
      <c r="BP40">
        <f t="shared" si="1"/>
        <v>166</v>
      </c>
      <c r="BQ40">
        <f t="shared" si="2"/>
        <v>11</v>
      </c>
      <c r="BR40">
        <f t="shared" si="3"/>
        <v>959.37210810539159</v>
      </c>
      <c r="BS40" t="str">
        <f t="shared" si="4"/>
        <v>China</v>
      </c>
      <c r="BU40">
        <f t="shared" si="5"/>
        <v>8123.1808725464007</v>
      </c>
      <c r="BV40">
        <f t="shared" si="6"/>
        <v>57</v>
      </c>
      <c r="BW40">
        <f t="shared" si="7"/>
        <v>2016</v>
      </c>
    </row>
    <row r="41" spans="1:75">
      <c r="A41" t="s">
        <v>452</v>
      </c>
      <c r="B41">
        <f t="shared" si="8"/>
        <v>40</v>
      </c>
      <c r="C41" t="s">
        <v>539</v>
      </c>
      <c r="D41" t="s">
        <v>451</v>
      </c>
      <c r="E41" t="s">
        <v>545</v>
      </c>
      <c r="F41" t="s">
        <v>546</v>
      </c>
      <c r="G41">
        <v>153.47159405201393</v>
      </c>
      <c r="H41">
        <v>167.35553095222969</v>
      </c>
      <c r="I41">
        <v>167.99594297635161</v>
      </c>
      <c r="J41">
        <v>190.4073754980125</v>
      </c>
      <c r="K41">
        <v>221.51780172404557</v>
      </c>
      <c r="L41">
        <v>212.82180383690385</v>
      </c>
      <c r="M41">
        <v>228.22742943979924</v>
      </c>
      <c r="N41">
        <v>232.5688993407546</v>
      </c>
      <c r="O41">
        <v>265.04081491165977</v>
      </c>
      <c r="P41">
        <v>270.75736062717669</v>
      </c>
      <c r="Q41">
        <v>277.6370323566664</v>
      </c>
      <c r="R41">
        <v>289.10942564399716</v>
      </c>
      <c r="S41">
        <v>322.34792051767727</v>
      </c>
      <c r="T41">
        <v>417.10655064178474</v>
      </c>
      <c r="U41">
        <v>486.91707468095183</v>
      </c>
      <c r="V41">
        <v>589.20707674914058</v>
      </c>
      <c r="W41">
        <v>673.4169910850984</v>
      </c>
      <c r="X41">
        <v>864.28700720521203</v>
      </c>
      <c r="Y41">
        <v>1041.4730377729572</v>
      </c>
      <c r="Z41">
        <v>1152.3335463685692</v>
      </c>
      <c r="AA41">
        <v>1226.9127307029332</v>
      </c>
      <c r="AB41">
        <v>973.28404970703991</v>
      </c>
      <c r="AC41">
        <v>836.65568647408111</v>
      </c>
      <c r="AD41">
        <v>724.94226948021969</v>
      </c>
      <c r="AE41">
        <v>696.27523095946435</v>
      </c>
      <c r="AF41">
        <v>682.57378137015996</v>
      </c>
      <c r="AG41">
        <v>862.34199247178719</v>
      </c>
      <c r="AH41">
        <v>915.42401745106861</v>
      </c>
      <c r="AI41">
        <v>897.66605976982248</v>
      </c>
      <c r="AJ41">
        <v>824.15831941967906</v>
      </c>
      <c r="AK41">
        <v>880.01847012539542</v>
      </c>
      <c r="AL41">
        <v>825.54070111463921</v>
      </c>
      <c r="AM41">
        <v>847.29584573827742</v>
      </c>
      <c r="AN41">
        <v>810.83297240040679</v>
      </c>
      <c r="AO41">
        <v>590.30013327208007</v>
      </c>
      <c r="AP41">
        <v>756.50113538968446</v>
      </c>
      <c r="AQ41">
        <v>809.53873715510349</v>
      </c>
      <c r="AR41">
        <v>758.9119079952435</v>
      </c>
      <c r="AS41">
        <v>793.98107852567512</v>
      </c>
      <c r="AT41">
        <v>759.29220293516619</v>
      </c>
      <c r="AU41">
        <v>642.25471399924197</v>
      </c>
      <c r="AV41">
        <v>656.83456504943422</v>
      </c>
      <c r="AW41">
        <v>710.96116832960467</v>
      </c>
      <c r="AX41">
        <v>865.78964901453276</v>
      </c>
      <c r="AY41">
        <v>919.80680275038731</v>
      </c>
      <c r="AZ41">
        <v>931.7542869713443</v>
      </c>
      <c r="BA41">
        <v>951.94789556469107</v>
      </c>
      <c r="BB41">
        <v>1065.8963746989148</v>
      </c>
      <c r="BC41">
        <v>1242.4310438846526</v>
      </c>
      <c r="BD41">
        <v>1217.7492057510631</v>
      </c>
      <c r="BE41">
        <v>1219.7490955152102</v>
      </c>
      <c r="BF41">
        <v>1214.7039464533102</v>
      </c>
      <c r="BG41">
        <v>1262.480218115862</v>
      </c>
      <c r="BH41">
        <v>1423.6822822257539</v>
      </c>
      <c r="BI41">
        <v>1569.9282753257366</v>
      </c>
      <c r="BJ41">
        <v>1420.6268843887669</v>
      </c>
      <c r="BK41">
        <v>1526.197174842519</v>
      </c>
      <c r="BN41">
        <f t="shared" si="0"/>
        <v>178</v>
      </c>
      <c r="BO41">
        <f>VLOOKUP(A41,RUR.POP!$A$1:$BJ$265,62,FALSE)</f>
        <v>10694205</v>
      </c>
      <c r="BP41" t="str">
        <f t="shared" si="1"/>
        <v/>
      </c>
      <c r="BQ41" t="str">
        <f t="shared" si="2"/>
        <v/>
      </c>
      <c r="BR41">
        <f t="shared" si="3"/>
        <v>642.25471399924197</v>
      </c>
      <c r="BS41" t="str">
        <f t="shared" si="4"/>
        <v>Cote d'Ivoire</v>
      </c>
      <c r="BU41">
        <f t="shared" si="5"/>
        <v>1569.9282753257366</v>
      </c>
      <c r="BV41">
        <f t="shared" si="6"/>
        <v>55</v>
      </c>
      <c r="BW41">
        <f t="shared" si="7"/>
        <v>2014</v>
      </c>
    </row>
    <row r="42" spans="1:75">
      <c r="A42" t="s">
        <v>450</v>
      </c>
      <c r="B42">
        <f t="shared" si="8"/>
        <v>41</v>
      </c>
      <c r="C42" t="s">
        <v>539</v>
      </c>
      <c r="D42" t="s">
        <v>449</v>
      </c>
      <c r="E42" t="s">
        <v>545</v>
      </c>
      <c r="F42" t="s">
        <v>546</v>
      </c>
      <c r="G42">
        <v>119.53418718107433</v>
      </c>
      <c r="H42">
        <v>124.42169183506867</v>
      </c>
      <c r="I42">
        <v>129.51551915326519</v>
      </c>
      <c r="J42">
        <v>131.08348651641563</v>
      </c>
      <c r="K42">
        <v>138.56548726880482</v>
      </c>
      <c r="L42">
        <v>140.90745005073845</v>
      </c>
      <c r="M42">
        <v>144.25207575515856</v>
      </c>
      <c r="N42">
        <v>154.17562721741547</v>
      </c>
      <c r="O42">
        <v>169.62456846825722</v>
      </c>
      <c r="P42">
        <v>181.06780126449416</v>
      </c>
      <c r="Q42">
        <v>177.70636087147858</v>
      </c>
      <c r="R42">
        <v>184.2397814661893</v>
      </c>
      <c r="S42">
        <v>208.13147314537667</v>
      </c>
      <c r="T42">
        <v>249.09025407419591</v>
      </c>
      <c r="U42">
        <v>310.91142665372342</v>
      </c>
      <c r="V42">
        <v>369.13469453220688</v>
      </c>
      <c r="W42">
        <v>401.1492919333848</v>
      </c>
      <c r="X42">
        <v>426.61030154814483</v>
      </c>
      <c r="Y42">
        <v>542.92457972661032</v>
      </c>
      <c r="Z42">
        <v>694.74707638076814</v>
      </c>
      <c r="AA42">
        <v>782.13967178833173</v>
      </c>
      <c r="AB42">
        <v>859.65688087729245</v>
      </c>
      <c r="AC42">
        <v>799.56999492670354</v>
      </c>
      <c r="AD42">
        <v>781.56192718163095</v>
      </c>
      <c r="AE42">
        <v>800.82613507602446</v>
      </c>
      <c r="AF42">
        <v>810.76666228365696</v>
      </c>
      <c r="AG42">
        <v>1024.3876558856612</v>
      </c>
      <c r="AH42">
        <v>1150.1642001160242</v>
      </c>
      <c r="AI42">
        <v>1132.4777016999205</v>
      </c>
      <c r="AJ42">
        <v>979.59010110218367</v>
      </c>
      <c r="AK42">
        <v>951.88822356831565</v>
      </c>
      <c r="AL42">
        <v>1030.9799685374376</v>
      </c>
      <c r="AM42">
        <v>918.39587070148991</v>
      </c>
      <c r="AN42">
        <v>1060.6053326765114</v>
      </c>
      <c r="AO42">
        <v>703.33409968890567</v>
      </c>
      <c r="AP42">
        <v>648.78055694457271</v>
      </c>
      <c r="AQ42">
        <v>704.60436884409569</v>
      </c>
      <c r="AR42">
        <v>694.68827269713393</v>
      </c>
      <c r="AS42">
        <v>663.03597647757215</v>
      </c>
      <c r="AT42">
        <v>704.17189760562576</v>
      </c>
      <c r="AU42">
        <v>608.04143993457808</v>
      </c>
      <c r="AV42">
        <v>614.67293394394608</v>
      </c>
      <c r="AW42">
        <v>676.39760606301229</v>
      </c>
      <c r="AX42">
        <v>824.86893931617158</v>
      </c>
      <c r="AY42">
        <v>930.2011715508313</v>
      </c>
      <c r="AZ42">
        <v>952.1872484394529</v>
      </c>
      <c r="BA42">
        <v>1002.9891637066277</v>
      </c>
      <c r="BB42">
        <v>1110.7011859254792</v>
      </c>
      <c r="BC42">
        <v>1233.524316145754</v>
      </c>
      <c r="BD42">
        <v>1203.1953076362206</v>
      </c>
      <c r="BE42">
        <v>1182.8692270126567</v>
      </c>
      <c r="BF42">
        <v>1295.6497257379951</v>
      </c>
      <c r="BG42">
        <v>1255.6481891904532</v>
      </c>
      <c r="BH42">
        <v>1365.3441899975817</v>
      </c>
      <c r="BI42">
        <v>1441.140107122772</v>
      </c>
      <c r="BJ42">
        <v>1244.4294205696419</v>
      </c>
      <c r="BK42">
        <v>1032.6487220445406</v>
      </c>
      <c r="BN42">
        <f t="shared" si="0"/>
        <v>184</v>
      </c>
      <c r="BO42">
        <f>VLOOKUP(A42,RUR.POP!$A$1:$BJ$265,62,FALSE)</f>
        <v>10562167</v>
      </c>
      <c r="BP42" t="str">
        <f t="shared" si="1"/>
        <v/>
      </c>
      <c r="BQ42" t="str">
        <f t="shared" si="2"/>
        <v/>
      </c>
      <c r="BR42">
        <f t="shared" si="3"/>
        <v>608.04143993457808</v>
      </c>
      <c r="BS42" t="str">
        <f t="shared" si="4"/>
        <v>Cameroon</v>
      </c>
      <c r="BU42">
        <f t="shared" si="5"/>
        <v>1441.140107122772</v>
      </c>
      <c r="BV42">
        <f t="shared" si="6"/>
        <v>55</v>
      </c>
      <c r="BW42">
        <f t="shared" si="7"/>
        <v>2014</v>
      </c>
    </row>
    <row r="43" spans="1:75">
      <c r="A43" t="s">
        <v>448</v>
      </c>
      <c r="B43">
        <f t="shared" si="8"/>
        <v>42</v>
      </c>
      <c r="C43" t="s">
        <v>539</v>
      </c>
      <c r="D43" t="s">
        <v>447</v>
      </c>
      <c r="E43" t="s">
        <v>545</v>
      </c>
      <c r="F43" t="s">
        <v>546</v>
      </c>
      <c r="G43">
        <v>220.31406305667258</v>
      </c>
      <c r="H43">
        <v>197.39094767751126</v>
      </c>
      <c r="I43">
        <v>235.63240684680918</v>
      </c>
      <c r="J43">
        <v>377.42754184489019</v>
      </c>
      <c r="K43">
        <v>170.46606738229187</v>
      </c>
      <c r="L43">
        <v>232.8111089831531</v>
      </c>
      <c r="M43">
        <v>253.76163604093088</v>
      </c>
      <c r="N43">
        <v>184.13450620519095</v>
      </c>
      <c r="O43">
        <v>206.72228418284035</v>
      </c>
      <c r="P43">
        <v>258.61862368208079</v>
      </c>
      <c r="Q43">
        <v>243.76315730786004</v>
      </c>
      <c r="R43">
        <v>272.08126647574687</v>
      </c>
      <c r="S43">
        <v>292.31400972179586</v>
      </c>
      <c r="T43">
        <v>362.8637898998951</v>
      </c>
      <c r="U43">
        <v>430.72543154265435</v>
      </c>
      <c r="V43">
        <v>447.00028645269845</v>
      </c>
      <c r="W43">
        <v>409.54854376357048</v>
      </c>
      <c r="X43">
        <v>509.09987920115327</v>
      </c>
      <c r="Y43">
        <v>616.02165990297726</v>
      </c>
      <c r="Z43">
        <v>587.19080181553068</v>
      </c>
      <c r="AA43">
        <v>546.142397661985</v>
      </c>
      <c r="AB43">
        <v>463.68593641802403</v>
      </c>
      <c r="AC43">
        <v>492.53170932498267</v>
      </c>
      <c r="AD43">
        <v>387.49377568898677</v>
      </c>
      <c r="AE43">
        <v>269.82594331785151</v>
      </c>
      <c r="AF43">
        <v>240.77017810602447</v>
      </c>
      <c r="AG43">
        <v>263.81456037034485</v>
      </c>
      <c r="AH43">
        <v>242.9961459825476</v>
      </c>
      <c r="AI43">
        <v>273.12468774618696</v>
      </c>
      <c r="AJ43">
        <v>269.58744620321698</v>
      </c>
      <c r="AK43">
        <v>270.11058086625337</v>
      </c>
      <c r="AL43">
        <v>253.04217078958527</v>
      </c>
      <c r="AM43">
        <v>219.73423748395177</v>
      </c>
      <c r="AN43">
        <v>275.73528384450731</v>
      </c>
      <c r="AO43">
        <v>144.52069616216002</v>
      </c>
      <c r="AP43">
        <v>135.67347808990615</v>
      </c>
      <c r="AQ43">
        <v>134.93994697902465</v>
      </c>
      <c r="AR43">
        <v>138.96464201118195</v>
      </c>
      <c r="AS43">
        <v>138.61547596589386</v>
      </c>
      <c r="AT43">
        <v>102.64479853571187</v>
      </c>
      <c r="AU43">
        <v>405.46965309374951</v>
      </c>
      <c r="AV43">
        <v>153.69957329167997</v>
      </c>
      <c r="AW43">
        <v>175.13607148129418</v>
      </c>
      <c r="AX43">
        <v>173.91635183183365</v>
      </c>
      <c r="AY43">
        <v>194.16678634518189</v>
      </c>
      <c r="AZ43">
        <v>218.52350917279796</v>
      </c>
      <c r="BA43">
        <v>252.84304538386723</v>
      </c>
      <c r="BB43">
        <v>280.121743652117</v>
      </c>
      <c r="BC43">
        <v>318.12013405347818</v>
      </c>
      <c r="BD43">
        <v>292.62841140615126</v>
      </c>
      <c r="BE43">
        <v>318.07575159655187</v>
      </c>
      <c r="BF43">
        <v>357.4834937721451</v>
      </c>
      <c r="BG43">
        <v>398.1406948309824</v>
      </c>
      <c r="BH43">
        <v>420.87049003092966</v>
      </c>
      <c r="BI43">
        <v>461.56808529414963</v>
      </c>
      <c r="BJ43">
        <v>474.93604810640448</v>
      </c>
      <c r="BK43">
        <v>444.50531681551632</v>
      </c>
      <c r="BN43">
        <f t="shared" si="0"/>
        <v>206</v>
      </c>
      <c r="BO43">
        <f>VLOOKUP(A43,RUR.POP!$A$1:$BJ$265,62,FALSE)</f>
        <v>44867797</v>
      </c>
      <c r="BP43">
        <f t="shared" si="1"/>
        <v>206</v>
      </c>
      <c r="BQ43">
        <f t="shared" si="2"/>
        <v>18</v>
      </c>
      <c r="BR43">
        <f t="shared" si="3"/>
        <v>405.46965309374951</v>
      </c>
      <c r="BS43" t="str">
        <f t="shared" si="4"/>
        <v>Congo, Dem. Rep.</v>
      </c>
      <c r="BU43">
        <f t="shared" si="5"/>
        <v>616.02165990297726</v>
      </c>
      <c r="BV43">
        <f t="shared" si="6"/>
        <v>19</v>
      </c>
      <c r="BW43">
        <f t="shared" si="7"/>
        <v>1978</v>
      </c>
    </row>
    <row r="44" spans="1:75">
      <c r="A44" t="s">
        <v>446</v>
      </c>
      <c r="B44">
        <f t="shared" si="8"/>
        <v>43</v>
      </c>
      <c r="C44" t="s">
        <v>539</v>
      </c>
      <c r="D44" t="s">
        <v>445</v>
      </c>
      <c r="E44" t="s">
        <v>545</v>
      </c>
      <c r="F44" t="s">
        <v>546</v>
      </c>
      <c r="G44">
        <v>127.00474592564487</v>
      </c>
      <c r="H44">
        <v>142.53751644389286</v>
      </c>
      <c r="I44">
        <v>152.45121255422589</v>
      </c>
      <c r="J44">
        <v>153.54199598969589</v>
      </c>
      <c r="K44">
        <v>161.13484139815571</v>
      </c>
      <c r="L44">
        <v>167.4536727198107</v>
      </c>
      <c r="M44">
        <v>181.21834510837311</v>
      </c>
      <c r="N44">
        <v>189.6595504975455</v>
      </c>
      <c r="O44">
        <v>195.14123165241372</v>
      </c>
      <c r="P44">
        <v>200.00802632395923</v>
      </c>
      <c r="Q44">
        <v>201.4641575972002</v>
      </c>
      <c r="R44">
        <v>229.0048145290321</v>
      </c>
      <c r="S44">
        <v>283.11903947274652</v>
      </c>
      <c r="T44">
        <v>362.27027792642713</v>
      </c>
      <c r="U44">
        <v>379.44411084193689</v>
      </c>
      <c r="V44">
        <v>482.44268160631395</v>
      </c>
      <c r="W44">
        <v>460.66958489236305</v>
      </c>
      <c r="X44">
        <v>453.72851535854323</v>
      </c>
      <c r="Y44">
        <v>506.17607134791859</v>
      </c>
      <c r="Z44">
        <v>670.76840337248302</v>
      </c>
      <c r="AA44">
        <v>927.09625587129563</v>
      </c>
      <c r="AB44">
        <v>1052.165291544761</v>
      </c>
      <c r="AC44">
        <v>1107.3422013379484</v>
      </c>
      <c r="AD44">
        <v>1043.8536852946952</v>
      </c>
      <c r="AE44">
        <v>1060.6582976363291</v>
      </c>
      <c r="AF44">
        <v>1015.5573870384804</v>
      </c>
      <c r="AG44">
        <v>845.16880115036145</v>
      </c>
      <c r="AH44">
        <v>1021.611602483698</v>
      </c>
      <c r="AI44">
        <v>957.24932521408402</v>
      </c>
      <c r="AJ44">
        <v>1006.1410411875057</v>
      </c>
      <c r="AK44">
        <v>1146.8122776112655</v>
      </c>
      <c r="AL44">
        <v>1086.563494463835</v>
      </c>
      <c r="AM44">
        <v>1138.2160916727237</v>
      </c>
      <c r="AN44">
        <v>724.54789726787658</v>
      </c>
      <c r="AO44">
        <v>649.90537689170935</v>
      </c>
      <c r="AP44">
        <v>755.91679506843161</v>
      </c>
      <c r="AQ44">
        <v>882.42502235559937</v>
      </c>
      <c r="AR44">
        <v>784.04814269783969</v>
      </c>
      <c r="AS44">
        <v>639.4985852300947</v>
      </c>
      <c r="AT44">
        <v>750.52654993047361</v>
      </c>
      <c r="AU44">
        <v>998.19689205985765</v>
      </c>
      <c r="AV44">
        <v>842.70906774430421</v>
      </c>
      <c r="AW44">
        <v>886.36166529943171</v>
      </c>
      <c r="AX44">
        <v>998.10131167060058</v>
      </c>
      <c r="AY44">
        <v>1289.3378369096483</v>
      </c>
      <c r="AZ44">
        <v>1637.0643812457238</v>
      </c>
      <c r="BA44">
        <v>2012.1100704730595</v>
      </c>
      <c r="BB44">
        <v>2111.2094885633933</v>
      </c>
      <c r="BC44">
        <v>2881.5942917522011</v>
      </c>
      <c r="BD44">
        <v>2255.3328789626039</v>
      </c>
      <c r="BE44">
        <v>2737.3423648423682</v>
      </c>
      <c r="BF44">
        <v>3196.6475335701539</v>
      </c>
      <c r="BG44">
        <v>2952.0523480659449</v>
      </c>
      <c r="BH44">
        <v>2964.5731515949269</v>
      </c>
      <c r="BI44">
        <v>2910.520152897036</v>
      </c>
      <c r="BJ44">
        <v>1712.1211314001571</v>
      </c>
      <c r="BK44">
        <v>1528.2448301245702</v>
      </c>
      <c r="BN44">
        <f t="shared" si="0"/>
        <v>164</v>
      </c>
      <c r="BO44">
        <f>VLOOKUP(A44,RUR.POP!$A$1:$BJ$265,62,FALSE)</f>
        <v>1753133</v>
      </c>
      <c r="BP44" t="str">
        <f t="shared" si="1"/>
        <v/>
      </c>
      <c r="BQ44" t="str">
        <f t="shared" si="2"/>
        <v/>
      </c>
      <c r="BR44">
        <f t="shared" si="3"/>
        <v>998.19689205985765</v>
      </c>
      <c r="BS44" t="str">
        <f t="shared" si="4"/>
        <v>Congo, Rep.</v>
      </c>
      <c r="BU44">
        <f t="shared" si="5"/>
        <v>3196.6475335701539</v>
      </c>
      <c r="BV44">
        <f t="shared" si="6"/>
        <v>52</v>
      </c>
      <c r="BW44">
        <f t="shared" si="7"/>
        <v>2011</v>
      </c>
    </row>
    <row r="45" spans="1:75">
      <c r="A45" t="s">
        <v>444</v>
      </c>
      <c r="B45">
        <f t="shared" si="8"/>
        <v>44</v>
      </c>
      <c r="C45" t="s">
        <v>539</v>
      </c>
      <c r="D45" t="s">
        <v>443</v>
      </c>
      <c r="E45" t="s">
        <v>545</v>
      </c>
      <c r="F45" t="s">
        <v>546</v>
      </c>
      <c r="G45">
        <v>245.19746620756442</v>
      </c>
      <c r="H45">
        <v>268.09737070593735</v>
      </c>
      <c r="I45">
        <v>283.9174391828638</v>
      </c>
      <c r="J45">
        <v>268.32439844376484</v>
      </c>
      <c r="K45">
        <v>322.47216935437899</v>
      </c>
      <c r="L45">
        <v>302.45404156896933</v>
      </c>
      <c r="M45">
        <v>276.48877973463442</v>
      </c>
      <c r="N45">
        <v>281.96988870086767</v>
      </c>
      <c r="O45">
        <v>283.1111555250767</v>
      </c>
      <c r="P45">
        <v>298.05240643012883</v>
      </c>
      <c r="Q45">
        <v>326.29029997662735</v>
      </c>
      <c r="R45">
        <v>345.85113269293288</v>
      </c>
      <c r="S45">
        <v>374.62446682960308</v>
      </c>
      <c r="T45">
        <v>435.73288801908535</v>
      </c>
      <c r="U45">
        <v>510.98888189339795</v>
      </c>
      <c r="V45">
        <v>529.08866935659989</v>
      </c>
      <c r="W45">
        <v>605.81912482348582</v>
      </c>
      <c r="X45">
        <v>751.62575420416647</v>
      </c>
      <c r="Y45">
        <v>877.79662832279075</v>
      </c>
      <c r="Z45">
        <v>1030.4976813875392</v>
      </c>
      <c r="AA45">
        <v>1204.1551683454088</v>
      </c>
      <c r="AB45">
        <v>1282.3646183504545</v>
      </c>
      <c r="AC45">
        <v>1342.4681242261311</v>
      </c>
      <c r="AD45">
        <v>1304.6013456756571</v>
      </c>
      <c r="AE45">
        <v>1260.3957938691549</v>
      </c>
      <c r="AF45">
        <v>1125.2019352181994</v>
      </c>
      <c r="AG45">
        <v>1103.3387064048459</v>
      </c>
      <c r="AH45">
        <v>1125.2611488434404</v>
      </c>
      <c r="AI45">
        <v>1189.1406780942987</v>
      </c>
      <c r="AJ45">
        <v>1175.9326102282555</v>
      </c>
      <c r="AK45">
        <v>1175.1492701086036</v>
      </c>
      <c r="AL45">
        <v>1181.0816436507371</v>
      </c>
      <c r="AM45">
        <v>1385.8664771403744</v>
      </c>
      <c r="AN45">
        <v>1541.712369425288</v>
      </c>
      <c r="AO45">
        <v>2218.7847095197935</v>
      </c>
      <c r="AP45">
        <v>2470.6836229037458</v>
      </c>
      <c r="AQ45">
        <v>2553.5496923157075</v>
      </c>
      <c r="AR45">
        <v>2759.9527475915565</v>
      </c>
      <c r="AS45">
        <v>2509.1396333412126</v>
      </c>
      <c r="AT45">
        <v>2164.4329292041803</v>
      </c>
      <c r="AU45">
        <v>2472.1978309829724</v>
      </c>
      <c r="AV45">
        <v>2395.8565512517112</v>
      </c>
      <c r="AW45">
        <v>2355.7258566989176</v>
      </c>
      <c r="AX45">
        <v>2246.2574724305996</v>
      </c>
      <c r="AY45">
        <v>2740.2494420276921</v>
      </c>
      <c r="AZ45">
        <v>3386.025600018108</v>
      </c>
      <c r="BA45">
        <v>3709.0787758991241</v>
      </c>
      <c r="BB45">
        <v>4674.2196103295137</v>
      </c>
      <c r="BC45">
        <v>5433.7204500326343</v>
      </c>
      <c r="BD45">
        <v>5148.4221129085581</v>
      </c>
      <c r="BE45">
        <v>6250.6550442961352</v>
      </c>
      <c r="BF45">
        <v>7227.7396798334912</v>
      </c>
      <c r="BG45">
        <v>7884.984428828654</v>
      </c>
      <c r="BH45">
        <v>8030.5860304903927</v>
      </c>
      <c r="BI45">
        <v>7913.3834324864292</v>
      </c>
      <c r="BJ45">
        <v>6044.5255556655611</v>
      </c>
      <c r="BK45">
        <v>5805.6053345245909</v>
      </c>
      <c r="BN45">
        <f t="shared" si="0"/>
        <v>109</v>
      </c>
      <c r="BO45">
        <f>VLOOKUP(A45,RUR.POP!$A$1:$BJ$265,62,FALSE)</f>
        <v>11332354</v>
      </c>
      <c r="BP45" t="str">
        <f t="shared" si="1"/>
        <v/>
      </c>
      <c r="BQ45" t="str">
        <f t="shared" si="2"/>
        <v/>
      </c>
      <c r="BR45">
        <f t="shared" si="3"/>
        <v>2472.1978309829724</v>
      </c>
      <c r="BS45" t="str">
        <f t="shared" si="4"/>
        <v>Colombia</v>
      </c>
      <c r="BU45">
        <f t="shared" si="5"/>
        <v>8030.5860304903927</v>
      </c>
      <c r="BV45">
        <f t="shared" si="6"/>
        <v>54</v>
      </c>
      <c r="BW45">
        <f t="shared" si="7"/>
        <v>2013</v>
      </c>
    </row>
    <row r="46" spans="1:75">
      <c r="A46" t="s">
        <v>442</v>
      </c>
      <c r="B46">
        <f t="shared" si="8"/>
        <v>45</v>
      </c>
      <c r="C46" t="s">
        <v>539</v>
      </c>
      <c r="D46" t="s">
        <v>441</v>
      </c>
      <c r="E46" t="s">
        <v>545</v>
      </c>
      <c r="F46" t="s">
        <v>546</v>
      </c>
      <c r="AA46">
        <v>401.2150931669002</v>
      </c>
      <c r="AB46">
        <v>359.79136813621892</v>
      </c>
      <c r="AC46">
        <v>327.54507564672707</v>
      </c>
      <c r="AD46">
        <v>331.80899511420859</v>
      </c>
      <c r="AE46">
        <v>311.14443303839937</v>
      </c>
      <c r="AF46">
        <v>322.20314117311221</v>
      </c>
      <c r="AG46">
        <v>444.24694853079637</v>
      </c>
      <c r="AH46">
        <v>521.52289380281252</v>
      </c>
      <c r="AI46">
        <v>534.78438615727225</v>
      </c>
      <c r="AJ46">
        <v>497.29047192193536</v>
      </c>
      <c r="AK46">
        <v>607.46940129055884</v>
      </c>
      <c r="AL46">
        <v>582.30651920075877</v>
      </c>
      <c r="AM46">
        <v>609.90321956642686</v>
      </c>
      <c r="AN46">
        <v>586.65338845662632</v>
      </c>
      <c r="AO46">
        <v>401.84093640931235</v>
      </c>
      <c r="AP46">
        <v>487.79797297111202</v>
      </c>
      <c r="AQ46">
        <v>471.72127501467031</v>
      </c>
      <c r="AR46">
        <v>422.54879380689283</v>
      </c>
      <c r="AS46">
        <v>417.92847302303397</v>
      </c>
      <c r="AT46">
        <v>420.87793421520814</v>
      </c>
      <c r="AU46">
        <v>375.85285658475283</v>
      </c>
      <c r="AV46">
        <v>395.93193630154167</v>
      </c>
      <c r="AW46">
        <v>433.26914508191891</v>
      </c>
      <c r="AX46">
        <v>544.50665260275684</v>
      </c>
      <c r="AY46">
        <v>616.41972360632758</v>
      </c>
      <c r="AZ46">
        <v>621.90337020238405</v>
      </c>
      <c r="BA46">
        <v>648.30087167633314</v>
      </c>
      <c r="BB46">
        <v>720.7593012587306</v>
      </c>
      <c r="BC46">
        <v>795.97050186259889</v>
      </c>
      <c r="BD46">
        <v>778.54541986454433</v>
      </c>
      <c r="BE46">
        <v>769.17428826046603</v>
      </c>
      <c r="BF46">
        <v>829.75868847907259</v>
      </c>
      <c r="BG46">
        <v>788.63265295522854</v>
      </c>
      <c r="BH46">
        <v>834.34109489030334</v>
      </c>
      <c r="BI46">
        <v>852.95430786284624</v>
      </c>
      <c r="BJ46">
        <v>727.64638682704617</v>
      </c>
      <c r="BK46">
        <v>775.08008470475568</v>
      </c>
      <c r="BN46">
        <f t="shared" si="0"/>
        <v>211</v>
      </c>
      <c r="BO46">
        <f>VLOOKUP(A46,RUR.POP!$A$1:$BJ$265,62,FALSE)</f>
        <v>569555</v>
      </c>
      <c r="BP46" t="str">
        <f t="shared" si="1"/>
        <v/>
      </c>
      <c r="BQ46" t="str">
        <f t="shared" si="2"/>
        <v/>
      </c>
      <c r="BR46">
        <f t="shared" si="3"/>
        <v>375.85285658475283</v>
      </c>
      <c r="BS46" t="str">
        <f t="shared" si="4"/>
        <v>Comoros</v>
      </c>
      <c r="BU46">
        <f t="shared" si="5"/>
        <v>852.95430786284624</v>
      </c>
      <c r="BV46">
        <f t="shared" si="6"/>
        <v>55</v>
      </c>
      <c r="BW46">
        <f t="shared" si="7"/>
        <v>2014</v>
      </c>
    </row>
    <row r="47" spans="1:75">
      <c r="A47" t="s">
        <v>440</v>
      </c>
      <c r="B47">
        <f t="shared" si="8"/>
        <v>46</v>
      </c>
      <c r="C47" t="s">
        <v>539</v>
      </c>
      <c r="D47" t="s">
        <v>439</v>
      </c>
      <c r="E47" t="s">
        <v>545</v>
      </c>
      <c r="F47" t="s">
        <v>546</v>
      </c>
      <c r="AA47">
        <v>496.2267641701257</v>
      </c>
      <c r="AB47">
        <v>478.28243496183438</v>
      </c>
      <c r="AC47">
        <v>473.05030053618094</v>
      </c>
      <c r="AD47">
        <v>456.46290764613383</v>
      </c>
      <c r="AE47">
        <v>426.69794805191583</v>
      </c>
      <c r="AF47">
        <v>437.13648506410061</v>
      </c>
      <c r="AG47">
        <v>595.44450517207622</v>
      </c>
      <c r="AH47">
        <v>724.09430748296074</v>
      </c>
      <c r="AI47">
        <v>801.73306200772697</v>
      </c>
      <c r="AJ47">
        <v>797.91551239965975</v>
      </c>
      <c r="AK47">
        <v>897.64950951652622</v>
      </c>
      <c r="AL47">
        <v>913.96394346612442</v>
      </c>
      <c r="AM47">
        <v>994.62804680557326</v>
      </c>
      <c r="AN47">
        <v>1328.9939939475719</v>
      </c>
      <c r="AO47">
        <v>1072.3307881994137</v>
      </c>
      <c r="AP47">
        <v>1251.902318608343</v>
      </c>
      <c r="AQ47">
        <v>1258.8090700089606</v>
      </c>
      <c r="AR47">
        <v>1201.9566556623413</v>
      </c>
      <c r="AS47">
        <v>1250.6153759195349</v>
      </c>
      <c r="AT47">
        <v>1389.7197955801355</v>
      </c>
      <c r="AU47">
        <v>1239.377854657225</v>
      </c>
      <c r="AV47">
        <v>1268.8845642181625</v>
      </c>
      <c r="AW47">
        <v>1373.515636223148</v>
      </c>
      <c r="AX47">
        <v>1768.9213016258209</v>
      </c>
      <c r="AY47">
        <v>1976.4585060209893</v>
      </c>
      <c r="AZ47">
        <v>2048.1345903885308</v>
      </c>
      <c r="BA47">
        <v>2304.2899020136028</v>
      </c>
      <c r="BB47">
        <v>3112.285712152061</v>
      </c>
      <c r="BC47">
        <v>3638.9059463964513</v>
      </c>
      <c r="BD47">
        <v>3444.556599846841</v>
      </c>
      <c r="BE47">
        <v>3312.8259848090056</v>
      </c>
      <c r="BF47">
        <v>3670.4294525969176</v>
      </c>
      <c r="BG47">
        <v>3408.4827623842111</v>
      </c>
      <c r="BH47">
        <v>3558.7963135507803</v>
      </c>
      <c r="BI47">
        <v>3529.6184030566346</v>
      </c>
      <c r="BJ47">
        <v>2954.1194673423515</v>
      </c>
      <c r="BK47">
        <v>2997.7526795353106</v>
      </c>
      <c r="BN47">
        <f t="shared" si="0"/>
        <v>152</v>
      </c>
      <c r="BO47">
        <f>VLOOKUP(A47,RUR.POP!$A$1:$BJ$265,62,FALSE)</f>
        <v>182441</v>
      </c>
      <c r="BP47" t="str">
        <f t="shared" si="1"/>
        <v/>
      </c>
      <c r="BQ47" t="str">
        <f t="shared" si="2"/>
        <v/>
      </c>
      <c r="BR47">
        <f t="shared" si="3"/>
        <v>1239.377854657225</v>
      </c>
      <c r="BS47" t="str">
        <f t="shared" si="4"/>
        <v>Cabo Verde</v>
      </c>
      <c r="BU47">
        <f t="shared" si="5"/>
        <v>3670.4294525969176</v>
      </c>
      <c r="BV47">
        <f t="shared" si="6"/>
        <v>52</v>
      </c>
      <c r="BW47">
        <f t="shared" si="7"/>
        <v>2011</v>
      </c>
    </row>
    <row r="48" spans="1:75">
      <c r="A48" t="s">
        <v>438</v>
      </c>
      <c r="B48">
        <f t="shared" si="8"/>
        <v>47</v>
      </c>
      <c r="C48" t="s">
        <v>539</v>
      </c>
      <c r="D48" t="s">
        <v>437</v>
      </c>
      <c r="E48" t="s">
        <v>545</v>
      </c>
      <c r="F48" t="s">
        <v>546</v>
      </c>
      <c r="G48">
        <v>380.71913070489614</v>
      </c>
      <c r="H48">
        <v>354.8152180009904</v>
      </c>
      <c r="I48">
        <v>334.48683627743276</v>
      </c>
      <c r="J48">
        <v>344.8290256111261</v>
      </c>
      <c r="K48">
        <v>353.00188299635329</v>
      </c>
      <c r="L48">
        <v>373.03304514985081</v>
      </c>
      <c r="M48">
        <v>394.173151024719</v>
      </c>
      <c r="N48">
        <v>412.72938666080012</v>
      </c>
      <c r="O48">
        <v>442.98770791606159</v>
      </c>
      <c r="P48">
        <v>474.68441430519255</v>
      </c>
      <c r="Q48">
        <v>532.66713676954737</v>
      </c>
      <c r="R48">
        <v>567.41234659971985</v>
      </c>
      <c r="S48">
        <v>635.96362059583578</v>
      </c>
      <c r="T48">
        <v>766.0887124404253</v>
      </c>
      <c r="U48">
        <v>814.70524452642326</v>
      </c>
      <c r="V48">
        <v>934.8988849458384</v>
      </c>
      <c r="W48">
        <v>1121.3380385398248</v>
      </c>
      <c r="X48">
        <v>1391.6710699183423</v>
      </c>
      <c r="Y48">
        <v>1554.7084663273693</v>
      </c>
      <c r="Z48">
        <v>1734.4360620089778</v>
      </c>
      <c r="AA48">
        <v>2022.1097309126319</v>
      </c>
      <c r="AB48">
        <v>1069.139835067675</v>
      </c>
      <c r="AC48">
        <v>1033.8943120870217</v>
      </c>
      <c r="AD48">
        <v>1535.3519078661704</v>
      </c>
      <c r="AE48">
        <v>1727.175552709685</v>
      </c>
      <c r="AF48">
        <v>1756.8568182225249</v>
      </c>
      <c r="AG48">
        <v>1955.7025543542147</v>
      </c>
      <c r="AH48">
        <v>2033.6712593907146</v>
      </c>
      <c r="AI48">
        <v>2059.311254843893</v>
      </c>
      <c r="AJ48">
        <v>2274.4300687191344</v>
      </c>
      <c r="AK48">
        <v>2391.3014456433939</v>
      </c>
      <c r="AL48">
        <v>2257.4911233088765</v>
      </c>
      <c r="AM48">
        <v>2618.1679515572814</v>
      </c>
      <c r="AN48">
        <v>2854.6202001461684</v>
      </c>
      <c r="AO48">
        <v>3045.406732763593</v>
      </c>
      <c r="AP48">
        <v>3279.3265064176048</v>
      </c>
      <c r="AQ48">
        <v>3230.2341551629856</v>
      </c>
      <c r="AR48">
        <v>3408.3651011557781</v>
      </c>
      <c r="AS48">
        <v>3614.5625665728935</v>
      </c>
      <c r="AT48">
        <v>3688.3983141449717</v>
      </c>
      <c r="AU48">
        <v>3808.3636891832352</v>
      </c>
      <c r="AV48">
        <v>3981.5280469656973</v>
      </c>
      <c r="AW48">
        <v>4062.0149648607839</v>
      </c>
      <c r="AX48">
        <v>4167.714106655857</v>
      </c>
      <c r="AY48">
        <v>4425.5074672057744</v>
      </c>
      <c r="AZ48">
        <v>4697.0111345611485</v>
      </c>
      <c r="BA48">
        <v>5245.1873721515549</v>
      </c>
      <c r="BB48">
        <v>6120.6234182806547</v>
      </c>
      <c r="BC48">
        <v>6911.1361358640916</v>
      </c>
      <c r="BD48">
        <v>6809.396223668411</v>
      </c>
      <c r="BE48">
        <v>8199.4146206802707</v>
      </c>
      <c r="BF48">
        <v>9186.5963899339476</v>
      </c>
      <c r="BG48">
        <v>9985.3695897011075</v>
      </c>
      <c r="BH48">
        <v>10569.666314386577</v>
      </c>
      <c r="BI48">
        <v>10647.441794585742</v>
      </c>
      <c r="BJ48">
        <v>11406.362727110782</v>
      </c>
      <c r="BK48">
        <v>11824.638102000421</v>
      </c>
      <c r="BN48">
        <f t="shared" si="0"/>
        <v>96</v>
      </c>
      <c r="BO48">
        <f>VLOOKUP(A48,RUR.POP!$A$1:$BJ$265,62,FALSE)</f>
        <v>1084386</v>
      </c>
      <c r="BP48" t="str">
        <f t="shared" si="1"/>
        <v/>
      </c>
      <c r="BQ48" t="str">
        <f t="shared" si="2"/>
        <v/>
      </c>
      <c r="BR48">
        <f t="shared" si="3"/>
        <v>3808.3636891832352</v>
      </c>
      <c r="BS48" t="str">
        <f t="shared" si="4"/>
        <v>Costa Rica</v>
      </c>
      <c r="BU48">
        <f t="shared" si="5"/>
        <v>11824.638102000421</v>
      </c>
      <c r="BV48">
        <f t="shared" si="6"/>
        <v>57</v>
      </c>
      <c r="BW48">
        <f t="shared" si="7"/>
        <v>2016</v>
      </c>
    </row>
    <row r="49" spans="1:75">
      <c r="A49" t="s">
        <v>436</v>
      </c>
      <c r="B49">
        <f t="shared" si="8"/>
        <v>48</v>
      </c>
      <c r="C49" t="s">
        <v>536</v>
      </c>
      <c r="D49" t="s">
        <v>435</v>
      </c>
      <c r="E49" t="s">
        <v>545</v>
      </c>
      <c r="F49" t="s">
        <v>546</v>
      </c>
      <c r="G49">
        <v>457.95621315259729</v>
      </c>
      <c r="H49">
        <v>486.42507134323017</v>
      </c>
      <c r="I49">
        <v>503.85786162676987</v>
      </c>
      <c r="J49">
        <v>525.59442297180942</v>
      </c>
      <c r="K49">
        <v>558.19274042976917</v>
      </c>
      <c r="L49">
        <v>591.54978815472691</v>
      </c>
      <c r="M49">
        <v>632.18578631835499</v>
      </c>
      <c r="N49">
        <v>669.37250731202403</v>
      </c>
      <c r="O49">
        <v>657.05375702285346</v>
      </c>
      <c r="P49">
        <v>706.14724939854318</v>
      </c>
      <c r="Q49">
        <v>767.3784456213632</v>
      </c>
      <c r="R49">
        <v>824.08885746788053</v>
      </c>
      <c r="S49">
        <v>942.48256250014765</v>
      </c>
      <c r="T49">
        <v>1017.2928483820871</v>
      </c>
      <c r="U49">
        <v>1306.9705361391809</v>
      </c>
      <c r="V49">
        <v>1511.8145600905684</v>
      </c>
      <c r="W49">
        <v>1534.205841165558</v>
      </c>
      <c r="X49">
        <v>1764.4623645686968</v>
      </c>
      <c r="Y49">
        <v>1780.6432968995477</v>
      </c>
      <c r="Z49">
        <v>2017.7178704709117</v>
      </c>
      <c r="AA49">
        <v>2447.0866776795701</v>
      </c>
      <c r="AB49">
        <v>2667.5625205103283</v>
      </c>
      <c r="AC49">
        <v>2928.0180464502018</v>
      </c>
      <c r="AD49">
        <v>2930.5158256337618</v>
      </c>
      <c r="AE49">
        <v>2761.2146709454682</v>
      </c>
      <c r="AF49">
        <v>2703.4218714092631</v>
      </c>
      <c r="AG49">
        <v>2446.1086711424696</v>
      </c>
      <c r="AH49">
        <v>2611.1547571327874</v>
      </c>
      <c r="AI49">
        <v>2752.0630205103648</v>
      </c>
      <c r="AJ49">
        <v>2802.1718619553762</v>
      </c>
      <c r="AK49">
        <v>2968.2103598124568</v>
      </c>
      <c r="AL49">
        <v>2912.9374533844743</v>
      </c>
      <c r="AM49">
        <v>2841.6828380780566</v>
      </c>
      <c r="AN49">
        <v>2955.8511466430641</v>
      </c>
      <c r="AO49">
        <v>3091.9869300533073</v>
      </c>
      <c r="AP49">
        <v>3358.567160455053</v>
      </c>
      <c r="AQ49">
        <v>3632.2379418166661</v>
      </c>
      <c r="AR49">
        <v>4025.6415802927136</v>
      </c>
      <c r="AS49">
        <v>4387.5791407307297</v>
      </c>
      <c r="AT49">
        <v>4629.8425992741886</v>
      </c>
      <c r="AU49">
        <v>4938.5325994961086</v>
      </c>
      <c r="AV49">
        <v>5043.4940476350921</v>
      </c>
      <c r="AW49">
        <v>5275.6179671812015</v>
      </c>
      <c r="AX49">
        <v>5621.2678504299411</v>
      </c>
      <c r="AY49">
        <v>6130.2637884535561</v>
      </c>
      <c r="AZ49">
        <v>6898.7782849776195</v>
      </c>
      <c r="BA49">
        <v>7697.1764791105625</v>
      </c>
      <c r="BB49">
        <v>8503.2554021144751</v>
      </c>
      <c r="BC49">
        <v>9641.4106645734046</v>
      </c>
      <c r="BD49">
        <v>8059.6955027320537</v>
      </c>
      <c r="BE49">
        <v>8701.5834690499651</v>
      </c>
      <c r="BF49">
        <v>9352.5731105808591</v>
      </c>
      <c r="BG49">
        <v>9592.7799480421618</v>
      </c>
      <c r="BH49">
        <v>9654.5664704063838</v>
      </c>
      <c r="BI49">
        <v>9597.5580842938489</v>
      </c>
      <c r="BJ49">
        <v>9271.3647706871343</v>
      </c>
      <c r="BK49">
        <v>8769.6416493072265</v>
      </c>
      <c r="BN49">
        <f t="shared" si="0"/>
        <v>77</v>
      </c>
      <c r="BO49">
        <f>VLOOKUP(A49,RUR.POP!$A$1:$BJ$265,62,FALSE)</f>
        <v>4161038</v>
      </c>
      <c r="BP49" t="str">
        <f t="shared" si="1"/>
        <v/>
      </c>
      <c r="BQ49" t="str">
        <f t="shared" si="2"/>
        <v/>
      </c>
      <c r="BR49">
        <f t="shared" si="3"/>
        <v>4938.5325994961086</v>
      </c>
      <c r="BS49" t="str">
        <f t="shared" si="4"/>
        <v>Caribbean small states</v>
      </c>
      <c r="BU49">
        <f t="shared" si="5"/>
        <v>9654.5664704063838</v>
      </c>
      <c r="BV49">
        <f t="shared" si="6"/>
        <v>54</v>
      </c>
      <c r="BW49">
        <f t="shared" si="7"/>
        <v>2013</v>
      </c>
    </row>
    <row r="50" spans="1:75">
      <c r="A50" t="s">
        <v>434</v>
      </c>
      <c r="B50">
        <f t="shared" si="8"/>
        <v>49</v>
      </c>
      <c r="C50" t="s">
        <v>539</v>
      </c>
      <c r="D50" t="s">
        <v>433</v>
      </c>
      <c r="E50" t="s">
        <v>545</v>
      </c>
      <c r="F50" t="s">
        <v>546</v>
      </c>
      <c r="Q50">
        <v>653.2329147850237</v>
      </c>
      <c r="R50">
        <v>779.55905330361657</v>
      </c>
      <c r="S50">
        <v>901.37179838013719</v>
      </c>
      <c r="T50">
        <v>1088.4539069940909</v>
      </c>
      <c r="U50">
        <v>1224.4230388920735</v>
      </c>
      <c r="V50">
        <v>1380.2506010952272</v>
      </c>
      <c r="W50">
        <v>1444.801798121392</v>
      </c>
      <c r="X50">
        <v>1474.4816303913358</v>
      </c>
      <c r="Y50">
        <v>1837.5023194074879</v>
      </c>
      <c r="Z50">
        <v>2003.0543522459939</v>
      </c>
      <c r="AA50">
        <v>2024.6600402932363</v>
      </c>
      <c r="AB50">
        <v>2038.6300959303026</v>
      </c>
      <c r="AC50">
        <v>2111.0523979496415</v>
      </c>
      <c r="AD50">
        <v>2227.9056248645884</v>
      </c>
      <c r="AE50">
        <v>2399.8444661675098</v>
      </c>
      <c r="AF50">
        <v>2273.184149472143</v>
      </c>
      <c r="AG50">
        <v>2382.6089050997771</v>
      </c>
      <c r="AH50">
        <v>2455.2091643281456</v>
      </c>
      <c r="AI50">
        <v>2645.4908703438255</v>
      </c>
      <c r="AJ50">
        <v>2576.9747268512078</v>
      </c>
      <c r="AK50">
        <v>2706.975742214498</v>
      </c>
      <c r="AL50">
        <v>2280.3359307079677</v>
      </c>
      <c r="AM50">
        <v>2057.6829688181833</v>
      </c>
      <c r="AN50">
        <v>2072.1674191461257</v>
      </c>
      <c r="AO50">
        <v>2621.8242386707034</v>
      </c>
      <c r="AP50">
        <v>2790.1782205717691</v>
      </c>
      <c r="AQ50">
        <v>2282.3896187687778</v>
      </c>
      <c r="AR50">
        <v>2303.0905350044577</v>
      </c>
      <c r="AS50">
        <v>2326.1122211038642</v>
      </c>
      <c r="AT50">
        <v>2553.0697596228947</v>
      </c>
      <c r="AU50">
        <v>2741.1105419409087</v>
      </c>
      <c r="AV50">
        <v>2832.1888926890902</v>
      </c>
      <c r="AW50">
        <v>2994.3399882938115</v>
      </c>
      <c r="AX50">
        <v>3192.6693781216973</v>
      </c>
      <c r="AY50">
        <v>3390.7162556367339</v>
      </c>
      <c r="AZ50">
        <v>3779.0570695995566</v>
      </c>
      <c r="BA50">
        <v>4669.0609161478878</v>
      </c>
      <c r="BB50">
        <v>5184.4942274144714</v>
      </c>
      <c r="BC50">
        <v>5376.4476221145042</v>
      </c>
      <c r="BD50">
        <v>5484.7763001119747</v>
      </c>
      <c r="BE50">
        <v>5676.1414026990615</v>
      </c>
      <c r="BF50">
        <v>6075.9243062600517</v>
      </c>
      <c r="BG50">
        <v>6425.9411186607513</v>
      </c>
      <c r="BH50">
        <v>6760.1534397454925</v>
      </c>
      <c r="BI50">
        <v>7050.5019901192045</v>
      </c>
      <c r="BJ50">
        <v>7602.2612183189676</v>
      </c>
      <c r="BN50">
        <f t="shared" si="0"/>
        <v>107</v>
      </c>
      <c r="BO50">
        <f>VLOOKUP(A50,RUR.POP!$A$1:$BJ$265,62,FALSE)</f>
        <v>2618360</v>
      </c>
      <c r="BP50" t="str">
        <f t="shared" si="1"/>
        <v/>
      </c>
      <c r="BQ50" t="str">
        <f t="shared" si="2"/>
        <v/>
      </c>
      <c r="BR50">
        <f t="shared" si="3"/>
        <v>2741.1105419409087</v>
      </c>
      <c r="BS50" t="str">
        <f t="shared" si="4"/>
        <v>Cuba</v>
      </c>
      <c r="BU50">
        <f t="shared" si="5"/>
        <v>7602.2612183189676</v>
      </c>
      <c r="BV50">
        <f t="shared" si="6"/>
        <v>56</v>
      </c>
      <c r="BW50">
        <f t="shared" si="7"/>
        <v>2015</v>
      </c>
    </row>
    <row r="51" spans="1:75">
      <c r="A51" t="s">
        <v>432</v>
      </c>
      <c r="B51">
        <f t="shared" si="8"/>
        <v>50</v>
      </c>
      <c r="C51" t="s">
        <v>539</v>
      </c>
      <c r="D51" t="s">
        <v>431</v>
      </c>
      <c r="E51" t="s">
        <v>545</v>
      </c>
      <c r="F51" t="s">
        <v>546</v>
      </c>
      <c r="BN51" t="str">
        <f t="shared" si="0"/>
        <v/>
      </c>
      <c r="BO51">
        <f>VLOOKUP(A51,RUR.POP!$A$1:$BJ$265,62,FALSE)</f>
        <v>17214</v>
      </c>
      <c r="BP51" t="str">
        <f t="shared" si="1"/>
        <v/>
      </c>
      <c r="BQ51" t="str">
        <f t="shared" si="2"/>
        <v/>
      </c>
      <c r="BR51">
        <f t="shared" si="3"/>
        <v>0</v>
      </c>
      <c r="BS51" t="str">
        <f t="shared" si="4"/>
        <v>Curacao</v>
      </c>
      <c r="BU51">
        <f t="shared" si="5"/>
        <v>0</v>
      </c>
      <c r="BV51" t="e">
        <f t="shared" si="6"/>
        <v>#N/A</v>
      </c>
      <c r="BW51" t="e">
        <f t="shared" si="7"/>
        <v>#N/A</v>
      </c>
    </row>
    <row r="52" spans="1:75">
      <c r="A52" t="s">
        <v>430</v>
      </c>
      <c r="B52">
        <f t="shared" si="8"/>
        <v>51</v>
      </c>
      <c r="C52" t="s">
        <v>539</v>
      </c>
      <c r="D52" t="s">
        <v>429</v>
      </c>
      <c r="E52" t="s">
        <v>545</v>
      </c>
      <c r="F52" t="s">
        <v>546</v>
      </c>
      <c r="AQ52">
        <v>30189.768430193046</v>
      </c>
      <c r="BA52">
        <v>64100.907696069473</v>
      </c>
      <c r="BN52" t="str">
        <f t="shared" si="0"/>
        <v/>
      </c>
      <c r="BO52">
        <f>VLOOKUP(A52,RUR.POP!$A$1:$BJ$265,62,FALSE)</f>
        <v>0</v>
      </c>
      <c r="BP52" t="str">
        <f t="shared" si="1"/>
        <v/>
      </c>
      <c r="BQ52" t="str">
        <f t="shared" si="2"/>
        <v/>
      </c>
      <c r="BR52">
        <f t="shared" si="3"/>
        <v>0</v>
      </c>
      <c r="BS52" t="str">
        <f t="shared" si="4"/>
        <v>Cayman Islands</v>
      </c>
      <c r="BU52">
        <f t="shared" si="5"/>
        <v>64100.907696069473</v>
      </c>
      <c r="BV52">
        <f t="shared" si="6"/>
        <v>47</v>
      </c>
      <c r="BW52">
        <f t="shared" si="7"/>
        <v>2006</v>
      </c>
    </row>
    <row r="53" spans="1:75">
      <c r="A53" t="s">
        <v>428</v>
      </c>
      <c r="B53">
        <f t="shared" si="8"/>
        <v>52</v>
      </c>
      <c r="C53" t="s">
        <v>539</v>
      </c>
      <c r="D53" t="s">
        <v>427</v>
      </c>
      <c r="E53" t="s">
        <v>545</v>
      </c>
      <c r="F53" t="s">
        <v>546</v>
      </c>
      <c r="V53">
        <v>976.33424476933999</v>
      </c>
      <c r="W53">
        <v>1157.41164807939</v>
      </c>
      <c r="X53">
        <v>1476.2715427396699</v>
      </c>
      <c r="Y53">
        <v>1929.4036069205199</v>
      </c>
      <c r="Z53">
        <v>2559.2596754658698</v>
      </c>
      <c r="AA53">
        <v>4232.0229387065901</v>
      </c>
      <c r="AB53">
        <v>4033.2404777290199</v>
      </c>
      <c r="AC53">
        <v>4122.7844989430096</v>
      </c>
      <c r="AD53">
        <v>4091.0484976266598</v>
      </c>
      <c r="AE53">
        <v>4258.7435894791397</v>
      </c>
      <c r="AF53">
        <v>4488.2870025945303</v>
      </c>
      <c r="AG53">
        <v>5642.63147635102</v>
      </c>
      <c r="AH53">
        <v>6690.57797489323</v>
      </c>
      <c r="AI53">
        <v>7645.6297671171096</v>
      </c>
      <c r="AJ53">
        <v>8038.9142422416699</v>
      </c>
      <c r="AK53">
        <v>9641.5752730129298</v>
      </c>
      <c r="AL53">
        <v>9696.0995933236209</v>
      </c>
      <c r="AM53">
        <v>11310.0719239521</v>
      </c>
      <c r="AN53">
        <v>10526.141769674699</v>
      </c>
      <c r="AO53">
        <v>11617.6927784249</v>
      </c>
      <c r="AP53">
        <v>15098.006016535801</v>
      </c>
      <c r="AQ53">
        <v>14969.4227910669</v>
      </c>
      <c r="AR53">
        <v>14303.5385705316</v>
      </c>
      <c r="AS53">
        <v>15247.293288500799</v>
      </c>
      <c r="AT53">
        <v>15457.6443640866</v>
      </c>
      <c r="AU53">
        <v>14672.882058494</v>
      </c>
      <c r="AV53">
        <v>15062.9243346608</v>
      </c>
      <c r="AW53">
        <v>16372.291519199</v>
      </c>
      <c r="AX53">
        <v>20293.407891392399</v>
      </c>
      <c r="AY53">
        <v>23932.491277232901</v>
      </c>
      <c r="AZ53">
        <v>25324.486655873701</v>
      </c>
      <c r="BA53">
        <v>27169.992557971698</v>
      </c>
      <c r="BB53">
        <v>31386.632650653399</v>
      </c>
      <c r="BC53">
        <v>35390.704883376296</v>
      </c>
      <c r="BD53">
        <v>32105.8159000782</v>
      </c>
      <c r="BE53">
        <v>30818.463957423501</v>
      </c>
      <c r="BF53">
        <v>32233.839424657301</v>
      </c>
      <c r="BG53">
        <v>28951.155559898601</v>
      </c>
      <c r="BH53">
        <v>27907.967362674201</v>
      </c>
      <c r="BI53">
        <v>27340.8838161118</v>
      </c>
      <c r="BJ53">
        <v>23075.112699315199</v>
      </c>
      <c r="BK53">
        <v>23324.201735361799</v>
      </c>
      <c r="BN53">
        <f t="shared" si="0"/>
        <v>47</v>
      </c>
      <c r="BO53">
        <f>VLOOKUP(A53,RUR.POP!$A$1:$BJ$265,62,FALSE)</f>
        <v>388013</v>
      </c>
      <c r="BP53" t="str">
        <f t="shared" si="1"/>
        <v/>
      </c>
      <c r="BQ53" t="str">
        <f t="shared" si="2"/>
        <v/>
      </c>
      <c r="BR53">
        <f t="shared" si="3"/>
        <v>14672.882058494</v>
      </c>
      <c r="BS53" t="str">
        <f t="shared" si="4"/>
        <v>Cyprus</v>
      </c>
      <c r="BU53">
        <f t="shared" si="5"/>
        <v>35390.704883376296</v>
      </c>
      <c r="BV53">
        <f t="shared" si="6"/>
        <v>49</v>
      </c>
      <c r="BW53">
        <f t="shared" si="7"/>
        <v>2008</v>
      </c>
    </row>
    <row r="54" spans="1:75">
      <c r="A54" t="s">
        <v>426</v>
      </c>
      <c r="B54">
        <f t="shared" si="8"/>
        <v>53</v>
      </c>
      <c r="C54" t="s">
        <v>539</v>
      </c>
      <c r="D54" t="s">
        <v>425</v>
      </c>
      <c r="E54" t="s">
        <v>545</v>
      </c>
      <c r="F54" t="s">
        <v>546</v>
      </c>
      <c r="AK54">
        <v>3901.5254371614756</v>
      </c>
      <c r="AL54">
        <v>2867.2294252582356</v>
      </c>
      <c r="AM54">
        <v>3338.6551576170446</v>
      </c>
      <c r="AN54">
        <v>3916.0516560169626</v>
      </c>
      <c r="AO54">
        <v>4583.5844993380979</v>
      </c>
      <c r="AP54">
        <v>5765.0484393579682</v>
      </c>
      <c r="AQ54">
        <v>6473.4354520108027</v>
      </c>
      <c r="AR54">
        <v>5980.25830430715</v>
      </c>
      <c r="AS54">
        <v>6447.4635390781632</v>
      </c>
      <c r="AT54">
        <v>6293.3043871199279</v>
      </c>
      <c r="AU54">
        <v>5994.5282768654279</v>
      </c>
      <c r="AV54">
        <v>6594.7174650937568</v>
      </c>
      <c r="AW54">
        <v>8011.8980737801576</v>
      </c>
      <c r="AX54">
        <v>9741.0583837682116</v>
      </c>
      <c r="AY54">
        <v>11667.632120120543</v>
      </c>
      <c r="AZ54">
        <v>13317.729834201351</v>
      </c>
      <c r="BA54">
        <v>15159.14114565753</v>
      </c>
      <c r="BB54">
        <v>18333.945900264123</v>
      </c>
      <c r="BC54">
        <v>22649.379340081297</v>
      </c>
      <c r="BD54">
        <v>19698.492090914249</v>
      </c>
      <c r="BE54">
        <v>19764.015541339671</v>
      </c>
      <c r="BF54">
        <v>21717.457939220199</v>
      </c>
      <c r="BG54">
        <v>19729.870511176348</v>
      </c>
      <c r="BH54">
        <v>19916.019387372155</v>
      </c>
      <c r="BI54">
        <v>19744.558609215899</v>
      </c>
      <c r="BJ54">
        <v>17556.924304246393</v>
      </c>
      <c r="BK54">
        <v>18266.549688603562</v>
      </c>
      <c r="BN54">
        <f t="shared" si="0"/>
        <v>70</v>
      </c>
      <c r="BO54">
        <f>VLOOKUP(A54,RUR.POP!$A$1:$BJ$265,62,FALSE)</f>
        <v>2853753</v>
      </c>
      <c r="BP54" t="str">
        <f t="shared" si="1"/>
        <v/>
      </c>
      <c r="BQ54" t="str">
        <f t="shared" si="2"/>
        <v/>
      </c>
      <c r="BR54">
        <f t="shared" si="3"/>
        <v>5994.5282768654279</v>
      </c>
      <c r="BS54" t="str">
        <f t="shared" si="4"/>
        <v>Czech Republic</v>
      </c>
      <c r="BU54">
        <f t="shared" si="5"/>
        <v>22649.379340081297</v>
      </c>
      <c r="BV54">
        <f t="shared" si="6"/>
        <v>49</v>
      </c>
      <c r="BW54">
        <f t="shared" si="7"/>
        <v>2008</v>
      </c>
    </row>
    <row r="55" spans="1:75">
      <c r="A55" t="s">
        <v>7</v>
      </c>
      <c r="B55">
        <f t="shared" si="8"/>
        <v>54</v>
      </c>
      <c r="C55" t="s">
        <v>539</v>
      </c>
      <c r="D55" t="s">
        <v>424</v>
      </c>
      <c r="E55" t="s">
        <v>545</v>
      </c>
      <c r="F55" t="s">
        <v>546</v>
      </c>
      <c r="Q55">
        <v>2750.7197423550365</v>
      </c>
      <c r="R55">
        <v>3180.0559270296312</v>
      </c>
      <c r="S55">
        <v>3795.5660806001442</v>
      </c>
      <c r="T55">
        <v>5027.6603087590493</v>
      </c>
      <c r="U55">
        <v>5617.7417209410341</v>
      </c>
      <c r="V55">
        <v>6212.7631267078914</v>
      </c>
      <c r="W55">
        <v>6609.7533922826078</v>
      </c>
      <c r="X55">
        <v>7653.8847114461068</v>
      </c>
      <c r="Y55">
        <v>9446.1667852078299</v>
      </c>
      <c r="Z55">
        <v>11238.340674763076</v>
      </c>
      <c r="AA55">
        <v>12092.381854294548</v>
      </c>
      <c r="AB55">
        <v>10170.446275422364</v>
      </c>
      <c r="AC55">
        <v>9876.2282317059744</v>
      </c>
      <c r="AD55">
        <v>9827.0224093252909</v>
      </c>
      <c r="AE55">
        <v>9277.9322993069964</v>
      </c>
      <c r="AF55">
        <v>9393.8916905023652</v>
      </c>
      <c r="AG55">
        <v>13410.897100370719</v>
      </c>
      <c r="AH55">
        <v>16614.410103695183</v>
      </c>
      <c r="AI55">
        <v>17863.43789713864</v>
      </c>
      <c r="AJ55">
        <v>17697.16351356935</v>
      </c>
      <c r="AK55">
        <v>22219.572527148575</v>
      </c>
      <c r="AL55">
        <v>23269.381797244518</v>
      </c>
      <c r="AM55">
        <v>26333.537444514965</v>
      </c>
      <c r="AN55">
        <v>25488.519518931353</v>
      </c>
      <c r="AO55">
        <v>27087.55845356168</v>
      </c>
      <c r="AP55">
        <v>31729.699763345136</v>
      </c>
      <c r="AQ55">
        <v>30564.24780583867</v>
      </c>
      <c r="AR55">
        <v>27045.719127331846</v>
      </c>
      <c r="AS55">
        <v>27340.67288488839</v>
      </c>
      <c r="AT55">
        <v>26795.99113168136</v>
      </c>
      <c r="AU55">
        <v>23718.74669947103</v>
      </c>
      <c r="AV55">
        <v>23687.316892819807</v>
      </c>
      <c r="AW55">
        <v>25205.164445174982</v>
      </c>
      <c r="AX55">
        <v>30359.95215256662</v>
      </c>
      <c r="AY55">
        <v>34165.934030513119</v>
      </c>
      <c r="AZ55">
        <v>34696.62091671001</v>
      </c>
      <c r="BA55">
        <v>36447.872318319532</v>
      </c>
      <c r="BB55">
        <v>41814.819096522202</v>
      </c>
      <c r="BC55">
        <v>45699.198323296201</v>
      </c>
      <c r="BD55">
        <v>41732.70725315802</v>
      </c>
      <c r="BE55">
        <v>41785.556912554021</v>
      </c>
      <c r="BF55">
        <v>46810.327958805719</v>
      </c>
      <c r="BG55">
        <v>44065.248908276721</v>
      </c>
      <c r="BH55">
        <v>46530.911427577608</v>
      </c>
      <c r="BI55">
        <v>47902.652884251605</v>
      </c>
      <c r="BJ55">
        <v>41176.881576465203</v>
      </c>
      <c r="BK55">
        <v>41936.058575495561</v>
      </c>
      <c r="BN55">
        <f t="shared" si="0"/>
        <v>27</v>
      </c>
      <c r="BO55">
        <f>VLOOKUP(A55,RUR.POP!$A$1:$BJ$265,62,FALSE)</f>
        <v>20245316</v>
      </c>
      <c r="BP55">
        <f t="shared" si="1"/>
        <v>27</v>
      </c>
      <c r="BQ55">
        <f t="shared" si="2"/>
        <v>2</v>
      </c>
      <c r="BR55">
        <f t="shared" si="3"/>
        <v>23718.74669947103</v>
      </c>
      <c r="BS55" t="str">
        <f t="shared" si="4"/>
        <v>Germany</v>
      </c>
      <c r="BU55">
        <f t="shared" si="5"/>
        <v>47902.652884251605</v>
      </c>
      <c r="BV55">
        <f t="shared" si="6"/>
        <v>55</v>
      </c>
      <c r="BW55">
        <f t="shared" si="7"/>
        <v>2014</v>
      </c>
    </row>
    <row r="56" spans="1:75">
      <c r="A56" t="s">
        <v>423</v>
      </c>
      <c r="B56">
        <f t="shared" si="8"/>
        <v>55</v>
      </c>
      <c r="C56" t="s">
        <v>539</v>
      </c>
      <c r="D56" t="s">
        <v>422</v>
      </c>
      <c r="E56" t="s">
        <v>545</v>
      </c>
      <c r="F56" t="s">
        <v>546</v>
      </c>
      <c r="AF56">
        <v>801.17272726160797</v>
      </c>
      <c r="AH56">
        <v>761.47031241493528</v>
      </c>
      <c r="AI56">
        <v>748.19524919853382</v>
      </c>
      <c r="AJ56">
        <v>725.74253206946787</v>
      </c>
      <c r="AK56">
        <v>766.14095454740016</v>
      </c>
      <c r="AL56">
        <v>762.01132173306348</v>
      </c>
      <c r="AM56">
        <v>777.26232960214577</v>
      </c>
      <c r="AN56">
        <v>753.52018889378303</v>
      </c>
      <c r="AO56">
        <v>790.03226517013366</v>
      </c>
      <c r="AP56">
        <v>789.55176905320752</v>
      </c>
      <c r="AQ56">
        <v>767.46692890957047</v>
      </c>
      <c r="AR56">
        <v>760.53144777499551</v>
      </c>
      <c r="AS56">
        <v>755.59624176587829</v>
      </c>
      <c r="AT56">
        <v>765.72048824137528</v>
      </c>
      <c r="AU56">
        <v>768.17607674712008</v>
      </c>
      <c r="AV56">
        <v>781.23221955199517</v>
      </c>
      <c r="AW56">
        <v>792.1541200279778</v>
      </c>
      <c r="AX56">
        <v>819.97411798481289</v>
      </c>
      <c r="AY56">
        <v>864.18472060728379</v>
      </c>
      <c r="AZ56">
        <v>904.72974887656596</v>
      </c>
      <c r="BA56">
        <v>965.66937789225676</v>
      </c>
      <c r="BB56">
        <v>1047.5868963852126</v>
      </c>
      <c r="BC56">
        <v>1214.0771182959127</v>
      </c>
      <c r="BD56">
        <v>1253.6574311994336</v>
      </c>
      <c r="BE56">
        <v>1325.9907235207627</v>
      </c>
      <c r="BF56">
        <v>1430.9868983254607</v>
      </c>
      <c r="BG56">
        <v>1536.1506851804083</v>
      </c>
      <c r="BH56">
        <v>1622.6379744125047</v>
      </c>
      <c r="BI56">
        <v>1740.9150108971633</v>
      </c>
      <c r="BJ56">
        <v>1862.1672737310414</v>
      </c>
      <c r="BN56">
        <f t="shared" si="0"/>
        <v>173</v>
      </c>
      <c r="BO56">
        <f>VLOOKUP(A56,RUR.POP!$A$1:$BJ$265,62,FALSE)</f>
        <v>212685</v>
      </c>
      <c r="BP56" t="str">
        <f t="shared" si="1"/>
        <v/>
      </c>
      <c r="BQ56" t="str">
        <f t="shared" si="2"/>
        <v/>
      </c>
      <c r="BR56">
        <f t="shared" si="3"/>
        <v>768.17607674712008</v>
      </c>
      <c r="BS56" t="str">
        <f t="shared" si="4"/>
        <v>Djibouti</v>
      </c>
      <c r="BU56">
        <f t="shared" si="5"/>
        <v>1862.1672737310414</v>
      </c>
      <c r="BV56">
        <f t="shared" si="6"/>
        <v>56</v>
      </c>
      <c r="BW56">
        <f t="shared" si="7"/>
        <v>2015</v>
      </c>
    </row>
    <row r="57" spans="1:75">
      <c r="A57" t="s">
        <v>421</v>
      </c>
      <c r="B57">
        <f t="shared" si="8"/>
        <v>56</v>
      </c>
      <c r="C57" t="s">
        <v>539</v>
      </c>
      <c r="D57" t="s">
        <v>420</v>
      </c>
      <c r="E57" t="s">
        <v>545</v>
      </c>
      <c r="F57" t="s">
        <v>546</v>
      </c>
      <c r="X57">
        <v>495.43488537644731</v>
      </c>
      <c r="Y57">
        <v>608.42071024986342</v>
      </c>
      <c r="Z57">
        <v>591.20849244306032</v>
      </c>
      <c r="AA57">
        <v>784.71466128475436</v>
      </c>
      <c r="AB57">
        <v>878.52097537006307</v>
      </c>
      <c r="AC57">
        <v>958.5187156026584</v>
      </c>
      <c r="AD57">
        <v>1069.2860706908093</v>
      </c>
      <c r="AE57">
        <v>1210.6793708399896</v>
      </c>
      <c r="AF57">
        <v>1338.6905094195672</v>
      </c>
      <c r="AG57">
        <v>1534.7356942701001</v>
      </c>
      <c r="AH57">
        <v>1745.8635919324047</v>
      </c>
      <c r="AI57">
        <v>2003.940044418425</v>
      </c>
      <c r="AJ57">
        <v>2152.8603081619558</v>
      </c>
      <c r="AK57">
        <v>2345.0106057330486</v>
      </c>
      <c r="AL57">
        <v>2547.0347680336104</v>
      </c>
      <c r="AM57">
        <v>2701.9763175885482</v>
      </c>
      <c r="AN57">
        <v>2814.4715421783249</v>
      </c>
      <c r="AO57">
        <v>3018.778239099649</v>
      </c>
      <c r="AP57">
        <v>3139.1805436195077</v>
      </c>
      <c r="AQ57">
        <v>3323.4161844745859</v>
      </c>
      <c r="AR57">
        <v>3473.7959023855024</v>
      </c>
      <c r="AS57">
        <v>3676.7782151193724</v>
      </c>
      <c r="AT57">
        <v>3830.1752534331958</v>
      </c>
      <c r="AU57">
        <v>4820.1075666630522</v>
      </c>
      <c r="AV57">
        <v>4924.9227841304773</v>
      </c>
      <c r="AW57">
        <v>4836.3849212411305</v>
      </c>
      <c r="AX57">
        <v>4994.6674021973977</v>
      </c>
      <c r="AY57">
        <v>5325.0469810807417</v>
      </c>
      <c r="AZ57">
        <v>5244.0337317225749</v>
      </c>
      <c r="BA57">
        <v>5513.1607096808275</v>
      </c>
      <c r="BB57">
        <v>5939.0535849450571</v>
      </c>
      <c r="BC57">
        <v>6446.6638318539144</v>
      </c>
      <c r="BD57">
        <v>6866.2248990345688</v>
      </c>
      <c r="BE57">
        <v>6912.4357139894664</v>
      </c>
      <c r="BF57">
        <v>6985.532326715851</v>
      </c>
      <c r="BG57">
        <v>6744.5671061100511</v>
      </c>
      <c r="BH57">
        <v>7022.75066502967</v>
      </c>
      <c r="BI57">
        <v>7257.3951428138125</v>
      </c>
      <c r="BJ57">
        <v>7069.5027878265064</v>
      </c>
      <c r="BK57">
        <v>7144.4546727764691</v>
      </c>
      <c r="BN57">
        <f t="shared" si="0"/>
        <v>79</v>
      </c>
      <c r="BO57">
        <f>VLOOKUP(A57,RUR.POP!$A$1:$BJ$265,62,FALSE)</f>
        <v>22195</v>
      </c>
      <c r="BP57" t="str">
        <f t="shared" si="1"/>
        <v/>
      </c>
      <c r="BQ57" t="str">
        <f t="shared" si="2"/>
        <v/>
      </c>
      <c r="BR57">
        <f t="shared" si="3"/>
        <v>4820.1075666630522</v>
      </c>
      <c r="BS57" t="str">
        <f t="shared" si="4"/>
        <v>Dominica</v>
      </c>
      <c r="BU57">
        <f t="shared" si="5"/>
        <v>7257.3951428138125</v>
      </c>
      <c r="BV57">
        <f t="shared" si="6"/>
        <v>55</v>
      </c>
      <c r="BW57">
        <f t="shared" si="7"/>
        <v>2014</v>
      </c>
    </row>
    <row r="58" spans="1:75">
      <c r="A58" t="s">
        <v>419</v>
      </c>
      <c r="B58">
        <f t="shared" si="8"/>
        <v>57</v>
      </c>
      <c r="C58" t="s">
        <v>539</v>
      </c>
      <c r="D58" t="s">
        <v>418</v>
      </c>
      <c r="E58" t="s">
        <v>545</v>
      </c>
      <c r="F58" t="s">
        <v>546</v>
      </c>
      <c r="G58">
        <v>1364.5171601725519</v>
      </c>
      <c r="H58">
        <v>1503.5370134281618</v>
      </c>
      <c r="I58">
        <v>1681.0299129875996</v>
      </c>
      <c r="J58">
        <v>1775.370384687885</v>
      </c>
      <c r="K58">
        <v>2013.2430769326788</v>
      </c>
      <c r="L58">
        <v>2243.9315948353569</v>
      </c>
      <c r="M58">
        <v>2443.2597913502009</v>
      </c>
      <c r="N58">
        <v>2644.7866468916036</v>
      </c>
      <c r="O58">
        <v>2712.6124003393297</v>
      </c>
      <c r="P58">
        <v>3068.2367411441319</v>
      </c>
      <c r="Q58">
        <v>3464.4569952762258</v>
      </c>
      <c r="R58">
        <v>3845.4961586992267</v>
      </c>
      <c r="S58">
        <v>4654.3053359288688</v>
      </c>
      <c r="T58">
        <v>6119.3726580199072</v>
      </c>
      <c r="U58">
        <v>6770.7339295719312</v>
      </c>
      <c r="V58">
        <v>7999.1115317683189</v>
      </c>
      <c r="W58">
        <v>8787.5809167743446</v>
      </c>
      <c r="X58">
        <v>9783.8408583133423</v>
      </c>
      <c r="Y58">
        <v>11826.00354975216</v>
      </c>
      <c r="Z58">
        <v>13752.006414725078</v>
      </c>
      <c r="AA58">
        <v>13883.899646360926</v>
      </c>
      <c r="AB58">
        <v>12081.789537398403</v>
      </c>
      <c r="AC58">
        <v>11804.433192865454</v>
      </c>
      <c r="AD58">
        <v>11857.902120703757</v>
      </c>
      <c r="AE58">
        <v>11562.913486506985</v>
      </c>
      <c r="AF58">
        <v>12253.095545137458</v>
      </c>
      <c r="AG58">
        <v>17201.08282700165</v>
      </c>
      <c r="AH58">
        <v>21340.714061733379</v>
      </c>
      <c r="AI58">
        <v>22527.047103054549</v>
      </c>
      <c r="AJ58">
        <v>21901.05751777767</v>
      </c>
      <c r="AK58">
        <v>26891.44163993726</v>
      </c>
      <c r="AL58">
        <v>27011.385891049209</v>
      </c>
      <c r="AM58">
        <v>29569.654526163493</v>
      </c>
      <c r="AN58">
        <v>27597.971483377994</v>
      </c>
      <c r="AO58">
        <v>29995.565218950873</v>
      </c>
      <c r="AP58">
        <v>35351.380706534583</v>
      </c>
      <c r="AQ58">
        <v>35650.724342009853</v>
      </c>
      <c r="AR58">
        <v>32835.928766610246</v>
      </c>
      <c r="AS58">
        <v>33368.154850904502</v>
      </c>
      <c r="AT58">
        <v>33440.801620063772</v>
      </c>
      <c r="AU58">
        <v>30743.559173584672</v>
      </c>
      <c r="AV58">
        <v>30751.649460384331</v>
      </c>
      <c r="AW58">
        <v>33228.69290871008</v>
      </c>
      <c r="AX58">
        <v>40458.770640283852</v>
      </c>
      <c r="AY58">
        <v>46511.604571034681</v>
      </c>
      <c r="AZ58">
        <v>48799.820370324735</v>
      </c>
      <c r="BA58">
        <v>52026.993112415512</v>
      </c>
      <c r="BB58">
        <v>58487.045011640468</v>
      </c>
      <c r="BC58">
        <v>64322.066644152554</v>
      </c>
      <c r="BD58">
        <v>58163.293594306815</v>
      </c>
      <c r="BE58">
        <v>58041.411224560128</v>
      </c>
      <c r="BF58">
        <v>61753.660072180384</v>
      </c>
      <c r="BG58">
        <v>58507.500209627207</v>
      </c>
      <c r="BH58">
        <v>61191.192626042837</v>
      </c>
      <c r="BI58">
        <v>62425.539200749379</v>
      </c>
      <c r="BJ58">
        <v>53014.644161619377</v>
      </c>
      <c r="BK58">
        <v>53417.664275642201</v>
      </c>
      <c r="BN58">
        <f t="shared" si="0"/>
        <v>13</v>
      </c>
      <c r="BO58">
        <f>VLOOKUP(A58,RUR.POP!$A$1:$BJ$265,62,FALSE)</f>
        <v>696503</v>
      </c>
      <c r="BP58" t="str">
        <f t="shared" si="1"/>
        <v/>
      </c>
      <c r="BQ58" t="str">
        <f t="shared" si="2"/>
        <v/>
      </c>
      <c r="BR58">
        <f t="shared" si="3"/>
        <v>30743.559173584672</v>
      </c>
      <c r="BS58" t="str">
        <f t="shared" si="4"/>
        <v>Denmark</v>
      </c>
      <c r="BU58">
        <f t="shared" si="5"/>
        <v>64322.066644152554</v>
      </c>
      <c r="BV58">
        <f t="shared" si="6"/>
        <v>49</v>
      </c>
      <c r="BW58">
        <f t="shared" si="7"/>
        <v>2008</v>
      </c>
    </row>
    <row r="59" spans="1:75">
      <c r="A59" t="s">
        <v>417</v>
      </c>
      <c r="B59">
        <f t="shared" si="8"/>
        <v>58</v>
      </c>
      <c r="C59" t="s">
        <v>539</v>
      </c>
      <c r="D59" t="s">
        <v>416</v>
      </c>
      <c r="E59" t="s">
        <v>545</v>
      </c>
      <c r="F59" t="s">
        <v>546</v>
      </c>
      <c r="G59">
        <v>204.12602510836234</v>
      </c>
      <c r="H59">
        <v>192.02665414868162</v>
      </c>
      <c r="I59">
        <v>234.03434775669515</v>
      </c>
      <c r="J59">
        <v>258.55896783073183</v>
      </c>
      <c r="K59">
        <v>272.91429170538447</v>
      </c>
      <c r="L59">
        <v>228.95382974971568</v>
      </c>
      <c r="M59">
        <v>245.89047514916751</v>
      </c>
      <c r="N59">
        <v>250.85397743429326</v>
      </c>
      <c r="O59">
        <v>253.9043887977129</v>
      </c>
      <c r="P59">
        <v>281.18940031361586</v>
      </c>
      <c r="Q59">
        <v>329.86064754301134</v>
      </c>
      <c r="R59">
        <v>359.82703081807102</v>
      </c>
      <c r="S59">
        <v>417.50578894581309</v>
      </c>
      <c r="T59">
        <v>479.54404148044887</v>
      </c>
      <c r="U59">
        <v>582.85003226434333</v>
      </c>
      <c r="V59">
        <v>698.90204439473496</v>
      </c>
      <c r="W59">
        <v>748.26873138394114</v>
      </c>
      <c r="X59">
        <v>847.60063305348524</v>
      </c>
      <c r="Y59">
        <v>861.25829504987519</v>
      </c>
      <c r="Z59">
        <v>968.79262626695072</v>
      </c>
      <c r="AA59">
        <v>1141.4517213783697</v>
      </c>
      <c r="AB59">
        <v>1222.6614852872615</v>
      </c>
      <c r="AC59">
        <v>1310.1227376365807</v>
      </c>
      <c r="AD59">
        <v>1387.3207541219372</v>
      </c>
      <c r="AE59">
        <v>1626.4319604658501</v>
      </c>
      <c r="AF59">
        <v>777.424081020985</v>
      </c>
      <c r="AG59">
        <v>923.89029001002052</v>
      </c>
      <c r="AH59">
        <v>861.39114361650115</v>
      </c>
      <c r="AI59">
        <v>778.51212231687634</v>
      </c>
      <c r="AJ59">
        <v>949.4040240181937</v>
      </c>
      <c r="AK59">
        <v>984.69130249916009</v>
      </c>
      <c r="AL59">
        <v>1327.4506935177737</v>
      </c>
      <c r="AM59">
        <v>1510.0220752273328</v>
      </c>
      <c r="AN59">
        <v>1704.8502489336809</v>
      </c>
      <c r="AO59">
        <v>1871.6674311787049</v>
      </c>
      <c r="AP59">
        <v>2072.6836516531121</v>
      </c>
      <c r="AQ59">
        <v>2258.2585399692452</v>
      </c>
      <c r="AR59">
        <v>2400.188252623288</v>
      </c>
      <c r="AS59">
        <v>2551.9005571787884</v>
      </c>
      <c r="AT59">
        <v>2575.5651036690479</v>
      </c>
      <c r="AU59">
        <v>2802.4200417873994</v>
      </c>
      <c r="AV59">
        <v>2862.1548356267695</v>
      </c>
      <c r="AW59">
        <v>3008.4650776994313</v>
      </c>
      <c r="AX59">
        <v>2372.6288265616549</v>
      </c>
      <c r="AY59">
        <v>2421.0960619737939</v>
      </c>
      <c r="AZ59">
        <v>3681.059903002998</v>
      </c>
      <c r="BA59">
        <v>3836.4687713219664</v>
      </c>
      <c r="BB59">
        <v>4647.3103590698456</v>
      </c>
      <c r="BC59">
        <v>5011.0379372937159</v>
      </c>
      <c r="BD59">
        <v>4952.67750344452</v>
      </c>
      <c r="BE59">
        <v>5451.0669599446474</v>
      </c>
      <c r="BF59">
        <v>5759.0642999881666</v>
      </c>
      <c r="BG59">
        <v>5968.8767666362583</v>
      </c>
      <c r="BH59">
        <v>6027.0555440367434</v>
      </c>
      <c r="BI59">
        <v>6268.6921217771287</v>
      </c>
      <c r="BJ59">
        <v>6468.4716483922502</v>
      </c>
      <c r="BK59">
        <v>6722.2235358061234</v>
      </c>
      <c r="BN59">
        <f t="shared" si="0"/>
        <v>106</v>
      </c>
      <c r="BO59">
        <f>VLOOKUP(A59,RUR.POP!$A$1:$BJ$265,62,FALSE)</f>
        <v>2146690</v>
      </c>
      <c r="BP59" t="str">
        <f t="shared" si="1"/>
        <v/>
      </c>
      <c r="BQ59" t="str">
        <f t="shared" si="2"/>
        <v/>
      </c>
      <c r="BR59">
        <f t="shared" si="3"/>
        <v>2802.4200417873994</v>
      </c>
      <c r="BS59" t="str">
        <f t="shared" si="4"/>
        <v>Dominican Republic</v>
      </c>
      <c r="BU59">
        <f t="shared" si="5"/>
        <v>6722.2235358061234</v>
      </c>
      <c r="BV59">
        <f t="shared" si="6"/>
        <v>57</v>
      </c>
      <c r="BW59">
        <f t="shared" si="7"/>
        <v>2016</v>
      </c>
    </row>
    <row r="60" spans="1:75">
      <c r="A60" t="s">
        <v>415</v>
      </c>
      <c r="B60">
        <f t="shared" si="8"/>
        <v>59</v>
      </c>
      <c r="C60" t="s">
        <v>539</v>
      </c>
      <c r="D60" t="s">
        <v>414</v>
      </c>
      <c r="E60" t="s">
        <v>545</v>
      </c>
      <c r="F60" t="s">
        <v>546</v>
      </c>
      <c r="G60">
        <v>244.82480648363168</v>
      </c>
      <c r="H60">
        <v>213.48590506347136</v>
      </c>
      <c r="I60">
        <v>171.20980946386598</v>
      </c>
      <c r="J60">
        <v>225.53059617582454</v>
      </c>
      <c r="K60">
        <v>236.6101895650844</v>
      </c>
      <c r="L60">
        <v>248.37814358709016</v>
      </c>
      <c r="M60">
        <v>234.18890834441717</v>
      </c>
      <c r="N60">
        <v>252.41825216202466</v>
      </c>
      <c r="O60">
        <v>280.26828820940341</v>
      </c>
      <c r="P60">
        <v>300.9818256585163</v>
      </c>
      <c r="Q60">
        <v>334.25952768616435</v>
      </c>
      <c r="R60">
        <v>339.3840490717493</v>
      </c>
      <c r="S60">
        <v>439.73112385722879</v>
      </c>
      <c r="T60">
        <v>551.43444169513816</v>
      </c>
      <c r="U60">
        <v>813.04990267020696</v>
      </c>
      <c r="V60">
        <v>931.10551732900024</v>
      </c>
      <c r="W60">
        <v>1031.303135168394</v>
      </c>
      <c r="X60">
        <v>1185.5106353484482</v>
      </c>
      <c r="Y60">
        <v>1447.6180205343974</v>
      </c>
      <c r="Z60">
        <v>1771.9655486060039</v>
      </c>
      <c r="AA60">
        <v>2189.7766795104562</v>
      </c>
      <c r="AB60">
        <v>2223.69734407236</v>
      </c>
      <c r="AC60">
        <v>2197.1105001792293</v>
      </c>
      <c r="AD60">
        <v>2298.8838054902831</v>
      </c>
      <c r="AE60">
        <v>2452.6646317561285</v>
      </c>
      <c r="AF60">
        <v>2567.495904560164</v>
      </c>
      <c r="AG60">
        <v>2740.6547237522786</v>
      </c>
      <c r="AH60">
        <v>2790.4739188899371</v>
      </c>
      <c r="AI60">
        <v>2402.8256271475657</v>
      </c>
      <c r="AJ60">
        <v>2202.5580901339918</v>
      </c>
      <c r="AK60">
        <v>2394.4203801519716</v>
      </c>
      <c r="AL60">
        <v>1721.5786957787598</v>
      </c>
      <c r="AM60">
        <v>1766.0546784142607</v>
      </c>
      <c r="AN60">
        <v>1797.5235605111848</v>
      </c>
      <c r="AO60">
        <v>1499.971504573828</v>
      </c>
      <c r="AP60">
        <v>1444.9080360948872</v>
      </c>
      <c r="AQ60">
        <v>1596.0298673100176</v>
      </c>
      <c r="AR60">
        <v>1612.0093028891249</v>
      </c>
      <c r="AS60">
        <v>1588.4814491669108</v>
      </c>
      <c r="AT60">
        <v>1581.0045639801699</v>
      </c>
      <c r="AU60">
        <v>1757.0177971599433</v>
      </c>
      <c r="AV60">
        <v>1732.857978883761</v>
      </c>
      <c r="AW60">
        <v>1774.0336730152019</v>
      </c>
      <c r="AX60">
        <v>2094.3355057258059</v>
      </c>
      <c r="AY60">
        <v>2598.9080234666553</v>
      </c>
      <c r="AZ60">
        <v>3100.1223775867743</v>
      </c>
      <c r="BA60">
        <v>3464.6100787020182</v>
      </c>
      <c r="BB60">
        <v>3935.1833428593086</v>
      </c>
      <c r="BC60">
        <v>4905.2548657626085</v>
      </c>
      <c r="BD60">
        <v>3868.8312304090819</v>
      </c>
      <c r="BE60">
        <v>4463.394674889505</v>
      </c>
      <c r="BF60">
        <v>5432.2502026807506</v>
      </c>
      <c r="BG60">
        <v>5564.8256595806843</v>
      </c>
      <c r="BH60">
        <v>5471.8667658485392</v>
      </c>
      <c r="BI60">
        <v>5470.8510070709744</v>
      </c>
      <c r="BJ60">
        <v>4132.7602920886147</v>
      </c>
      <c r="BK60">
        <v>3843.7523220230432</v>
      </c>
      <c r="BN60">
        <f t="shared" si="0"/>
        <v>126</v>
      </c>
      <c r="BO60">
        <f>VLOOKUP(A60,RUR.POP!$A$1:$BJ$265,62,FALSE)</f>
        <v>11652313</v>
      </c>
      <c r="BP60" t="str">
        <f t="shared" si="1"/>
        <v/>
      </c>
      <c r="BQ60" t="str">
        <f t="shared" si="2"/>
        <v/>
      </c>
      <c r="BR60">
        <f t="shared" si="3"/>
        <v>1757.0177971599433</v>
      </c>
      <c r="BS60" t="str">
        <f t="shared" si="4"/>
        <v>Algeria</v>
      </c>
      <c r="BU60">
        <f t="shared" si="5"/>
        <v>5564.8256595806843</v>
      </c>
      <c r="BV60">
        <f t="shared" si="6"/>
        <v>53</v>
      </c>
      <c r="BW60">
        <f t="shared" si="7"/>
        <v>2012</v>
      </c>
    </row>
    <row r="61" spans="1:75">
      <c r="A61" t="s">
        <v>413</v>
      </c>
      <c r="B61">
        <f t="shared" si="8"/>
        <v>60</v>
      </c>
      <c r="C61" t="s">
        <v>536</v>
      </c>
      <c r="D61" t="s">
        <v>412</v>
      </c>
      <c r="E61" t="s">
        <v>545</v>
      </c>
      <c r="F61" t="s">
        <v>546</v>
      </c>
      <c r="G61">
        <v>89.562541999599347</v>
      </c>
      <c r="H61">
        <v>78.684526939521334</v>
      </c>
      <c r="I61">
        <v>71.181984779129436</v>
      </c>
      <c r="J61">
        <v>75.184177508116804</v>
      </c>
      <c r="K61">
        <v>85.107376145346009</v>
      </c>
      <c r="L61">
        <v>96.92635806867878</v>
      </c>
      <c r="M61">
        <v>103.23764247100598</v>
      </c>
      <c r="N61">
        <v>97.481922059620814</v>
      </c>
      <c r="O61">
        <v>95.852598371024499</v>
      </c>
      <c r="P61">
        <v>104.75594433759063</v>
      </c>
      <c r="Q61">
        <v>113.63799262580009</v>
      </c>
      <c r="R61">
        <v>118.93721175783182</v>
      </c>
      <c r="S61">
        <v>131.60236776293087</v>
      </c>
      <c r="T61">
        <v>161.82937304309192</v>
      </c>
      <c r="U61">
        <v>178.62949307780801</v>
      </c>
      <c r="V61">
        <v>196.95126837100807</v>
      </c>
      <c r="W61">
        <v>196.41663484826526</v>
      </c>
      <c r="X61">
        <v>223.35576548990502</v>
      </c>
      <c r="Y61">
        <v>212.84674485011905</v>
      </c>
      <c r="Z61">
        <v>242.69670580457014</v>
      </c>
      <c r="AA61">
        <v>275.80698579361842</v>
      </c>
      <c r="AB61">
        <v>289.81444577063286</v>
      </c>
      <c r="AC61">
        <v>299.10096677153012</v>
      </c>
      <c r="AD61">
        <v>308.69479831003821</v>
      </c>
      <c r="AE61">
        <v>329.9239394243283</v>
      </c>
      <c r="AF61">
        <v>355.8548113079442</v>
      </c>
      <c r="AG61">
        <v>348.93314577239289</v>
      </c>
      <c r="AH61">
        <v>338.61963042993619</v>
      </c>
      <c r="AI61">
        <v>369.06371381663649</v>
      </c>
      <c r="AJ61">
        <v>392.24675263535318</v>
      </c>
      <c r="AK61">
        <v>413.75188039883488</v>
      </c>
      <c r="AL61">
        <v>442.34117311422943</v>
      </c>
      <c r="AM61">
        <v>488.87305494039362</v>
      </c>
      <c r="AN61">
        <v>529.68687837413825</v>
      </c>
      <c r="AO61">
        <v>628.99676857474594</v>
      </c>
      <c r="AP61">
        <v>766.67189883142453</v>
      </c>
      <c r="AQ61">
        <v>869.93205599437397</v>
      </c>
      <c r="AR61">
        <v>890.37530130487698</v>
      </c>
      <c r="AS61">
        <v>806.79334499667232</v>
      </c>
      <c r="AT61">
        <v>878.05505851383077</v>
      </c>
      <c r="AU61">
        <v>958.22752045553307</v>
      </c>
      <c r="AV61">
        <v>1009.9273423206173</v>
      </c>
      <c r="AW61">
        <v>1107.8197172376531</v>
      </c>
      <c r="AX61">
        <v>1243.1932061155885</v>
      </c>
      <c r="AY61">
        <v>1429.7862813304175</v>
      </c>
      <c r="AZ61">
        <v>1640.1516652659216</v>
      </c>
      <c r="BA61">
        <v>1958.345175367238</v>
      </c>
      <c r="BB61">
        <v>2458.6809227775548</v>
      </c>
      <c r="BC61">
        <v>3089.7685108850051</v>
      </c>
      <c r="BD61">
        <v>3328.4709273582739</v>
      </c>
      <c r="BE61">
        <v>4008.1758178959903</v>
      </c>
      <c r="BF61">
        <v>4864.5761387543407</v>
      </c>
      <c r="BG61">
        <v>5387.9089751178763</v>
      </c>
      <c r="BH61">
        <v>5905.3898655403455</v>
      </c>
      <c r="BI61">
        <v>6304.6109740090533</v>
      </c>
      <c r="BJ61">
        <v>6514.6162045128021</v>
      </c>
      <c r="BK61">
        <v>6586.0777441624168</v>
      </c>
      <c r="BN61">
        <f t="shared" si="0"/>
        <v>167</v>
      </c>
      <c r="BO61">
        <f>VLOOKUP(A61,RUR.POP!$A$1:$BJ$265,62,FALSE)</f>
        <v>945525002</v>
      </c>
      <c r="BP61" t="str">
        <f t="shared" si="1"/>
        <v/>
      </c>
      <c r="BQ61" t="str">
        <f t="shared" si="2"/>
        <v/>
      </c>
      <c r="BR61">
        <f t="shared" si="3"/>
        <v>958.22752045553307</v>
      </c>
      <c r="BS61" t="str">
        <f t="shared" si="4"/>
        <v>East Asia &amp; Pacific (excluding high income)</v>
      </c>
      <c r="BU61">
        <f t="shared" si="5"/>
        <v>6586.0777441624168</v>
      </c>
      <c r="BV61">
        <f t="shared" si="6"/>
        <v>57</v>
      </c>
      <c r="BW61">
        <f t="shared" si="7"/>
        <v>2016</v>
      </c>
    </row>
    <row r="62" spans="1:75">
      <c r="A62" t="s">
        <v>411</v>
      </c>
      <c r="B62">
        <f t="shared" si="8"/>
        <v>61</v>
      </c>
      <c r="C62" t="s">
        <v>536</v>
      </c>
      <c r="D62" t="s">
        <v>410</v>
      </c>
      <c r="E62" t="s">
        <v>545</v>
      </c>
      <c r="F62" t="s">
        <v>546</v>
      </c>
      <c r="G62">
        <v>155.45122233624124</v>
      </c>
      <c r="H62">
        <v>152.79936489257497</v>
      </c>
      <c r="I62">
        <v>154.69480516920663</v>
      </c>
      <c r="J62">
        <v>159.77532738099924</v>
      </c>
      <c r="K62">
        <v>178.67986787707159</v>
      </c>
      <c r="L62">
        <v>190.33179429168754</v>
      </c>
      <c r="M62">
        <v>183.39693130881793</v>
      </c>
      <c r="N62">
        <v>187.83914670584039</v>
      </c>
      <c r="O62">
        <v>198.56827011254498</v>
      </c>
      <c r="P62">
        <v>216.54186317918123</v>
      </c>
      <c r="Q62">
        <v>223.31826941187725</v>
      </c>
      <c r="R62">
        <v>235.37306510314937</v>
      </c>
      <c r="S62">
        <v>252.18668757846621</v>
      </c>
      <c r="T62">
        <v>314.79525045799443</v>
      </c>
      <c r="U62">
        <v>430.72600093533481</v>
      </c>
      <c r="V62">
        <v>451.4059766078758</v>
      </c>
      <c r="W62">
        <v>480.83137924371272</v>
      </c>
      <c r="X62">
        <v>525.25214975383562</v>
      </c>
      <c r="Y62">
        <v>567.61713497638857</v>
      </c>
      <c r="Z62">
        <v>673.00474095196614</v>
      </c>
      <c r="AA62">
        <v>810.15390937366101</v>
      </c>
      <c r="AB62">
        <v>882.79711622506636</v>
      </c>
      <c r="AC62">
        <v>819.36288732419962</v>
      </c>
      <c r="AD62">
        <v>806.64155454555134</v>
      </c>
      <c r="AE62">
        <v>775.55129112823306</v>
      </c>
      <c r="AF62">
        <v>774.33006782106122</v>
      </c>
      <c r="AG62">
        <v>766.71277603023498</v>
      </c>
      <c r="AH62">
        <v>754.44660611819768</v>
      </c>
      <c r="AI62">
        <v>791.91272567294379</v>
      </c>
      <c r="AJ62">
        <v>790.48334060433092</v>
      </c>
      <c r="AK62">
        <v>889.4414149340862</v>
      </c>
      <c r="AL62">
        <v>921.60141994997366</v>
      </c>
      <c r="AM62">
        <v>989.76282032988684</v>
      </c>
      <c r="AN62">
        <v>1064.0652864689816</v>
      </c>
      <c r="AO62">
        <v>1091.1015543893084</v>
      </c>
      <c r="AP62">
        <v>1096.3816738738678</v>
      </c>
      <c r="AQ62">
        <v>1173.3739510561797</v>
      </c>
      <c r="AR62">
        <v>1229.828558911305</v>
      </c>
      <c r="AS62">
        <v>1190.5199408627232</v>
      </c>
      <c r="AT62">
        <v>1239.1395727068521</v>
      </c>
      <c r="AU62">
        <v>1319.8890627254909</v>
      </c>
      <c r="AV62">
        <v>1280.9199114507003</v>
      </c>
      <c r="AW62">
        <v>1222.8041979164957</v>
      </c>
      <c r="AX62">
        <v>1344.4288336299437</v>
      </c>
      <c r="AY62">
        <v>1536.2691432338295</v>
      </c>
      <c r="AZ62">
        <v>1762.8450499372555</v>
      </c>
      <c r="BA62">
        <v>1985.6153931318752</v>
      </c>
      <c r="BB62">
        <v>2320.9826442854178</v>
      </c>
      <c r="BC62">
        <v>2577.8504131208883</v>
      </c>
      <c r="BD62">
        <v>2440.3453783506325</v>
      </c>
      <c r="BE62">
        <v>2918.784661200807</v>
      </c>
      <c r="BF62">
        <v>3240.1275976909542</v>
      </c>
      <c r="BG62">
        <v>3322.5341068581688</v>
      </c>
      <c r="BH62">
        <v>3354.8882676997464</v>
      </c>
      <c r="BI62">
        <v>3375.6587479694126</v>
      </c>
      <c r="BJ62">
        <v>3237.1284841355591</v>
      </c>
      <c r="BK62">
        <v>3240.724515411091</v>
      </c>
      <c r="BN62">
        <f t="shared" si="0"/>
        <v>149</v>
      </c>
      <c r="BO62">
        <f>VLOOKUP(A62,RUR.POP!$A$1:$BJ$265,62,FALSE)</f>
        <v>1757209707</v>
      </c>
      <c r="BP62" t="str">
        <f t="shared" si="1"/>
        <v/>
      </c>
      <c r="BQ62" t="str">
        <f t="shared" si="2"/>
        <v/>
      </c>
      <c r="BR62">
        <f t="shared" si="3"/>
        <v>1319.8890627254909</v>
      </c>
      <c r="BS62" t="str">
        <f t="shared" si="4"/>
        <v>Early-demographic dividend</v>
      </c>
      <c r="BU62">
        <f t="shared" si="5"/>
        <v>3375.6587479694126</v>
      </c>
      <c r="BV62">
        <f t="shared" si="6"/>
        <v>55</v>
      </c>
      <c r="BW62">
        <f t="shared" si="7"/>
        <v>2014</v>
      </c>
    </row>
    <row r="63" spans="1:75">
      <c r="A63" t="s">
        <v>409</v>
      </c>
      <c r="B63">
        <f t="shared" si="8"/>
        <v>62</v>
      </c>
      <c r="C63" t="s">
        <v>536</v>
      </c>
      <c r="D63" t="s">
        <v>408</v>
      </c>
      <c r="E63" t="s">
        <v>545</v>
      </c>
      <c r="F63" t="s">
        <v>546</v>
      </c>
      <c r="G63">
        <v>147.22031218253107</v>
      </c>
      <c r="H63">
        <v>147.18332808688237</v>
      </c>
      <c r="I63">
        <v>148.58684230299934</v>
      </c>
      <c r="J63">
        <v>161.91725420600937</v>
      </c>
      <c r="K63">
        <v>181.82816912565627</v>
      </c>
      <c r="L63">
        <v>197.86022121036279</v>
      </c>
      <c r="M63">
        <v>215.5930119619523</v>
      </c>
      <c r="N63">
        <v>228.00396209922377</v>
      </c>
      <c r="O63">
        <v>245.25264817935971</v>
      </c>
      <c r="P63">
        <v>275.18338679948579</v>
      </c>
      <c r="Q63">
        <v>315.7677882915948</v>
      </c>
      <c r="R63">
        <v>341.52284572562343</v>
      </c>
      <c r="S63">
        <v>413.89760578953286</v>
      </c>
      <c r="T63">
        <v>533.58693573764583</v>
      </c>
      <c r="U63">
        <v>601.31172042233629</v>
      </c>
      <c r="V63">
        <v>645.96331001176986</v>
      </c>
      <c r="W63">
        <v>698.33133037013101</v>
      </c>
      <c r="X63">
        <v>819.54226750685916</v>
      </c>
      <c r="Y63">
        <v>1018.4131405299156</v>
      </c>
      <c r="Z63">
        <v>1089.2680808998364</v>
      </c>
      <c r="AA63">
        <v>1160.1366982267252</v>
      </c>
      <c r="AB63">
        <v>1261.7973131603787</v>
      </c>
      <c r="AC63">
        <v>1215.9911346141773</v>
      </c>
      <c r="AD63">
        <v>1270.2567477811572</v>
      </c>
      <c r="AE63">
        <v>1342.7535905798404</v>
      </c>
      <c r="AF63">
        <v>1402.6156898896077</v>
      </c>
      <c r="AG63">
        <v>1801.0423869679669</v>
      </c>
      <c r="AH63">
        <v>2072.6183502297467</v>
      </c>
      <c r="AI63">
        <v>2454.2871593387977</v>
      </c>
      <c r="AJ63">
        <v>2526.8843513159431</v>
      </c>
      <c r="AK63">
        <v>2605.4834183926801</v>
      </c>
      <c r="AL63">
        <v>2892.7917237911947</v>
      </c>
      <c r="AM63">
        <v>3117.5963335715373</v>
      </c>
      <c r="AN63">
        <v>3457.0392779125</v>
      </c>
      <c r="AO63">
        <v>3811.8064498991498</v>
      </c>
      <c r="AP63">
        <v>4279.7503664294627</v>
      </c>
      <c r="AQ63">
        <v>4075.5465848165354</v>
      </c>
      <c r="AR63">
        <v>3856.0205553953447</v>
      </c>
      <c r="AS63">
        <v>3420.0957029783804</v>
      </c>
      <c r="AT63">
        <v>3780.306120644279</v>
      </c>
      <c r="AU63">
        <v>4051.6940111484046</v>
      </c>
      <c r="AV63">
        <v>3734.9248919346178</v>
      </c>
      <c r="AW63">
        <v>3762.1573351096463</v>
      </c>
      <c r="AX63">
        <v>4103.1304213723561</v>
      </c>
      <c r="AY63">
        <v>4566.4729449781562</v>
      </c>
      <c r="AZ63">
        <v>4833.5716910563851</v>
      </c>
      <c r="BA63">
        <v>5087.2176361949696</v>
      </c>
      <c r="BB63">
        <v>5649.6975920356044</v>
      </c>
      <c r="BC63">
        <v>6479.052496545647</v>
      </c>
      <c r="BD63">
        <v>6630.4439054345139</v>
      </c>
      <c r="BE63">
        <v>7677.7954569719559</v>
      </c>
      <c r="BF63">
        <v>8842.5589554154085</v>
      </c>
      <c r="BG63">
        <v>9400.0298675628092</v>
      </c>
      <c r="BH63">
        <v>9445.0018947410681</v>
      </c>
      <c r="BI63">
        <v>9662.4320372833681</v>
      </c>
      <c r="BJ63">
        <v>9541.1446587915634</v>
      </c>
      <c r="BK63">
        <v>9786.4681430282308</v>
      </c>
      <c r="BN63">
        <f t="shared" si="0"/>
        <v>92</v>
      </c>
      <c r="BO63">
        <f>VLOOKUP(A63,RUR.POP!$A$1:$BJ$265,62,FALSE)</f>
        <v>965636950</v>
      </c>
      <c r="BP63" t="str">
        <f t="shared" si="1"/>
        <v/>
      </c>
      <c r="BQ63" t="str">
        <f t="shared" si="2"/>
        <v/>
      </c>
      <c r="BR63">
        <f t="shared" si="3"/>
        <v>4051.6940111484046</v>
      </c>
      <c r="BS63" t="str">
        <f t="shared" si="4"/>
        <v>East Asia &amp; Pacific</v>
      </c>
      <c r="BU63">
        <f t="shared" si="5"/>
        <v>9786.4681430282308</v>
      </c>
      <c r="BV63">
        <f t="shared" si="6"/>
        <v>57</v>
      </c>
      <c r="BW63">
        <f t="shared" si="7"/>
        <v>2016</v>
      </c>
    </row>
    <row r="64" spans="1:75">
      <c r="A64" t="s">
        <v>407</v>
      </c>
      <c r="B64">
        <f t="shared" si="8"/>
        <v>63</v>
      </c>
      <c r="C64" t="s">
        <v>536</v>
      </c>
      <c r="D64" t="s">
        <v>406</v>
      </c>
      <c r="E64" t="s">
        <v>545</v>
      </c>
      <c r="F64" t="s">
        <v>546</v>
      </c>
      <c r="AJ64">
        <v>2331.3691949662793</v>
      </c>
      <c r="AK64">
        <v>2461.3540376248143</v>
      </c>
      <c r="AL64">
        <v>2364.7571013846646</v>
      </c>
      <c r="AM64">
        <v>2168.537779247536</v>
      </c>
      <c r="AN64">
        <v>2122.6862326621099</v>
      </c>
      <c r="AO64">
        <v>1839.5979577974897</v>
      </c>
      <c r="AP64">
        <v>1961.6824786455361</v>
      </c>
      <c r="AQ64">
        <v>1988.0927913161688</v>
      </c>
      <c r="AR64">
        <v>2067.0053792426411</v>
      </c>
      <c r="AS64">
        <v>1944.2662163920616</v>
      </c>
      <c r="AT64">
        <v>1638.1164650649207</v>
      </c>
      <c r="AU64">
        <v>1813.3421780330643</v>
      </c>
      <c r="AV64">
        <v>1806.7287210992015</v>
      </c>
      <c r="AW64">
        <v>2068.785101296784</v>
      </c>
      <c r="AX64">
        <v>2615.2304722326016</v>
      </c>
      <c r="AY64">
        <v>3444.2387607484111</v>
      </c>
      <c r="AZ64">
        <v>4343.6516036386502</v>
      </c>
      <c r="BA64">
        <v>5312.2655309481561</v>
      </c>
      <c r="BB64">
        <v>6841.4267222719709</v>
      </c>
      <c r="BC64">
        <v>8436.8255229189799</v>
      </c>
      <c r="BD64">
        <v>6613.4768120866775</v>
      </c>
      <c r="BE64">
        <v>7822.7552335143755</v>
      </c>
      <c r="BF64">
        <v>9548.0976166997025</v>
      </c>
      <c r="BG64">
        <v>9984.8257873094317</v>
      </c>
      <c r="BH64">
        <v>10491.199780217805</v>
      </c>
      <c r="BI64">
        <v>9887.7354129872092</v>
      </c>
      <c r="BJ64">
        <v>7518.7596384631543</v>
      </c>
      <c r="BK64">
        <v>7136.9012977133634</v>
      </c>
      <c r="BN64">
        <f t="shared" si="0"/>
        <v>124</v>
      </c>
      <c r="BO64">
        <f>VLOOKUP(A64,RUR.POP!$A$1:$BJ$265,62,FALSE)</f>
        <v>144686227</v>
      </c>
      <c r="BP64" t="str">
        <f t="shared" si="1"/>
        <v/>
      </c>
      <c r="BQ64" t="str">
        <f t="shared" si="2"/>
        <v/>
      </c>
      <c r="BR64">
        <f t="shared" si="3"/>
        <v>1813.3421780330643</v>
      </c>
      <c r="BS64" t="str">
        <f t="shared" si="4"/>
        <v>Europe &amp; Central Asia (excluding high income)</v>
      </c>
      <c r="BU64">
        <f t="shared" si="5"/>
        <v>10491.199780217805</v>
      </c>
      <c r="BV64">
        <f t="shared" si="6"/>
        <v>54</v>
      </c>
      <c r="BW64">
        <f t="shared" si="7"/>
        <v>2013</v>
      </c>
    </row>
    <row r="65" spans="1:75">
      <c r="A65" t="s">
        <v>405</v>
      </c>
      <c r="B65">
        <f t="shared" si="8"/>
        <v>64</v>
      </c>
      <c r="C65" t="s">
        <v>536</v>
      </c>
      <c r="D65" t="s">
        <v>404</v>
      </c>
      <c r="E65" t="s">
        <v>545</v>
      </c>
      <c r="F65" t="s">
        <v>546</v>
      </c>
      <c r="G65">
        <v>648.58153704810388</v>
      </c>
      <c r="H65">
        <v>682.49973806727667</v>
      </c>
      <c r="I65">
        <v>737.45822064134393</v>
      </c>
      <c r="J65">
        <v>803.76119168327364</v>
      </c>
      <c r="K65">
        <v>879.98784524796849</v>
      </c>
      <c r="L65">
        <v>947.13955298061603</v>
      </c>
      <c r="M65">
        <v>1019.260902504166</v>
      </c>
      <c r="N65">
        <v>1086.672451208831</v>
      </c>
      <c r="O65">
        <v>1123.5353226673049</v>
      </c>
      <c r="P65">
        <v>1223.1588581665358</v>
      </c>
      <c r="Q65">
        <v>1365.4209264029002</v>
      </c>
      <c r="R65">
        <v>1528.1976359504831</v>
      </c>
      <c r="S65">
        <v>1816.0866495143669</v>
      </c>
      <c r="T65">
        <v>2288.1006850130407</v>
      </c>
      <c r="U65">
        <v>2565.4139826845562</v>
      </c>
      <c r="V65">
        <v>2975.084819398372</v>
      </c>
      <c r="W65">
        <v>3070.2363372183158</v>
      </c>
      <c r="X65">
        <v>3455.9207464244282</v>
      </c>
      <c r="Y65">
        <v>4190.1278647645549</v>
      </c>
      <c r="Z65">
        <v>5092.2465269838885</v>
      </c>
      <c r="AA65">
        <v>5728.8457996383431</v>
      </c>
      <c r="AB65">
        <v>5065.3081342362357</v>
      </c>
      <c r="AC65">
        <v>4852.1083004767224</v>
      </c>
      <c r="AD65">
        <v>4680.5008364079104</v>
      </c>
      <c r="AE65">
        <v>4472.3098117518821</v>
      </c>
      <c r="AF65">
        <v>4600.9702288001445</v>
      </c>
      <c r="AG65">
        <v>6241.4404110900487</v>
      </c>
      <c r="AH65">
        <v>7665.725380210094</v>
      </c>
      <c r="AI65">
        <v>8481.1816404269721</v>
      </c>
      <c r="AJ65">
        <v>8616.3056198977647</v>
      </c>
      <c r="AK65">
        <v>10485.632044584088</v>
      </c>
      <c r="AL65">
        <v>10775.807807368405</v>
      </c>
      <c r="AM65">
        <v>11510.611729377706</v>
      </c>
      <c r="AN65">
        <v>10539.764724885641</v>
      </c>
      <c r="AO65">
        <v>10998.203287101265</v>
      </c>
      <c r="AP65">
        <v>12644.20823295435</v>
      </c>
      <c r="AQ65">
        <v>12889.922158793643</v>
      </c>
      <c r="AR65">
        <v>12210.004042468598</v>
      </c>
      <c r="AS65">
        <v>12496.181712003596</v>
      </c>
      <c r="AT65">
        <v>12339.005005688077</v>
      </c>
      <c r="AU65">
        <v>11609.946293136558</v>
      </c>
      <c r="AV65">
        <v>11709.960111163071</v>
      </c>
      <c r="AW65">
        <v>12785.01110368598</v>
      </c>
      <c r="AX65">
        <v>15534.978747247231</v>
      </c>
      <c r="AY65">
        <v>18056.924551358705</v>
      </c>
      <c r="AZ65">
        <v>19172.633221412543</v>
      </c>
      <c r="BA65">
        <v>20687.728960829467</v>
      </c>
      <c r="BB65">
        <v>24088.041990364538</v>
      </c>
      <c r="BC65">
        <v>26325.927529394936</v>
      </c>
      <c r="BD65">
        <v>23056.929002057012</v>
      </c>
      <c r="BE65">
        <v>23515.286371958573</v>
      </c>
      <c r="BF65">
        <v>25975.017120057892</v>
      </c>
      <c r="BG65">
        <v>24901.238914005186</v>
      </c>
      <c r="BH65">
        <v>25870.413544478</v>
      </c>
      <c r="BI65">
        <v>26135.277103087363</v>
      </c>
      <c r="BJ65">
        <v>22347.204016690837</v>
      </c>
      <c r="BK65">
        <v>22108.511281763822</v>
      </c>
      <c r="BN65">
        <f t="shared" si="0"/>
        <v>54</v>
      </c>
      <c r="BO65">
        <f>VLOOKUP(A65,RUR.POP!$A$1:$BJ$265,62,FALSE)</f>
        <v>263400224</v>
      </c>
      <c r="BP65" t="str">
        <f t="shared" si="1"/>
        <v/>
      </c>
      <c r="BQ65" t="str">
        <f t="shared" si="2"/>
        <v/>
      </c>
      <c r="BR65">
        <f t="shared" si="3"/>
        <v>11609.946293136558</v>
      </c>
      <c r="BS65" t="str">
        <f t="shared" si="4"/>
        <v>Europe &amp; Central Asia</v>
      </c>
      <c r="BU65">
        <f t="shared" si="5"/>
        <v>26325.927529394936</v>
      </c>
      <c r="BV65">
        <f t="shared" si="6"/>
        <v>49</v>
      </c>
      <c r="BW65">
        <f t="shared" si="7"/>
        <v>2008</v>
      </c>
    </row>
    <row r="66" spans="1:75">
      <c r="A66" t="s">
        <v>403</v>
      </c>
      <c r="B66">
        <f t="shared" si="8"/>
        <v>65</v>
      </c>
      <c r="C66" t="s">
        <v>539</v>
      </c>
      <c r="D66" t="s">
        <v>402</v>
      </c>
      <c r="E66" t="s">
        <v>545</v>
      </c>
      <c r="F66" t="s">
        <v>546</v>
      </c>
      <c r="G66">
        <v>222.26686276251743</v>
      </c>
      <c r="H66">
        <v>209.3517907742453</v>
      </c>
      <c r="I66">
        <v>199.17309455108398</v>
      </c>
      <c r="J66">
        <v>209.61760399968682</v>
      </c>
      <c r="K66">
        <v>226.71990295092203</v>
      </c>
      <c r="L66">
        <v>454.66555242876086</v>
      </c>
      <c r="M66">
        <v>449.3990148905346</v>
      </c>
      <c r="N66">
        <v>458.78008288858274</v>
      </c>
      <c r="O66">
        <v>450.57113032136647</v>
      </c>
      <c r="P66">
        <v>527.49976453625493</v>
      </c>
      <c r="Q66">
        <v>471.38599301393486</v>
      </c>
      <c r="R66">
        <v>440.7573992632681</v>
      </c>
      <c r="S66">
        <v>495.58725455863441</v>
      </c>
      <c r="T66">
        <v>588.59724653812577</v>
      </c>
      <c r="U66">
        <v>970.73542946419229</v>
      </c>
      <c r="V66">
        <v>1106.5184783290108</v>
      </c>
      <c r="W66">
        <v>1266.3907250223544</v>
      </c>
      <c r="X66">
        <v>1495.2531462252412</v>
      </c>
      <c r="Y66">
        <v>1574.5597896978204</v>
      </c>
      <c r="Z66">
        <v>1823.722994912727</v>
      </c>
      <c r="AA66">
        <v>2241.7900058081495</v>
      </c>
      <c r="AB66">
        <v>2665.3122496386477</v>
      </c>
      <c r="AC66">
        <v>2374.5974086088454</v>
      </c>
      <c r="AD66">
        <v>1993.0349404963174</v>
      </c>
      <c r="AE66">
        <v>1916.7035859554805</v>
      </c>
      <c r="AF66">
        <v>1895.7698873701404</v>
      </c>
      <c r="AG66">
        <v>1651.4935003182518</v>
      </c>
      <c r="AH66">
        <v>1467.3024621432501</v>
      </c>
      <c r="AI66">
        <v>1340.1427956880261</v>
      </c>
      <c r="AJ66">
        <v>1392.2325183912865</v>
      </c>
      <c r="AK66">
        <v>1491.4016816203912</v>
      </c>
      <c r="AL66">
        <v>1623.9892464894638</v>
      </c>
      <c r="AM66">
        <v>1690.1551411097998</v>
      </c>
      <c r="AN66">
        <v>1729.373392864029</v>
      </c>
      <c r="AO66">
        <v>2028.1977340080155</v>
      </c>
      <c r="AP66">
        <v>2135.6328119136156</v>
      </c>
      <c r="AQ66">
        <v>2159.1508142907005</v>
      </c>
      <c r="AR66">
        <v>2361.5991243360272</v>
      </c>
      <c r="AS66">
        <v>2300.4078835400232</v>
      </c>
      <c r="AT66">
        <v>1584.463443464972</v>
      </c>
      <c r="AU66">
        <v>1451.2907755099</v>
      </c>
      <c r="AV66">
        <v>1903.7415713596035</v>
      </c>
      <c r="AW66">
        <v>2183.9667963580337</v>
      </c>
      <c r="AX66">
        <v>2440.4689802199478</v>
      </c>
      <c r="AY66">
        <v>2708.5578920011753</v>
      </c>
      <c r="AZ66">
        <v>3021.9425473160886</v>
      </c>
      <c r="BA66">
        <v>3350.7865413088116</v>
      </c>
      <c r="BB66">
        <v>3590.7180855126549</v>
      </c>
      <c r="BC66">
        <v>4274.9520645767088</v>
      </c>
      <c r="BD66">
        <v>4255.5657014112121</v>
      </c>
      <c r="BE66">
        <v>4657.3023611471008</v>
      </c>
      <c r="BF66">
        <v>5223.3517632024814</v>
      </c>
      <c r="BG66">
        <v>5702.1043127652702</v>
      </c>
      <c r="BH66">
        <v>6074.0908289583394</v>
      </c>
      <c r="BI66">
        <v>6432.2165372412646</v>
      </c>
      <c r="BJ66">
        <v>6205.0622235568462</v>
      </c>
      <c r="BK66">
        <v>5968.9841384851134</v>
      </c>
      <c r="BN66">
        <f t="shared" si="0"/>
        <v>145</v>
      </c>
      <c r="BO66">
        <f>VLOOKUP(A66,RUR.POP!$A$1:$BJ$265,62,FALSE)</f>
        <v>5902557</v>
      </c>
      <c r="BP66" t="str">
        <f t="shared" si="1"/>
        <v/>
      </c>
      <c r="BQ66" t="str">
        <f t="shared" si="2"/>
        <v/>
      </c>
      <c r="BR66">
        <f t="shared" si="3"/>
        <v>1451.2907755099</v>
      </c>
      <c r="BS66" t="str">
        <f t="shared" si="4"/>
        <v>Ecuador</v>
      </c>
      <c r="BU66">
        <f t="shared" si="5"/>
        <v>6432.2165372412646</v>
      </c>
      <c r="BV66">
        <f t="shared" si="6"/>
        <v>55</v>
      </c>
      <c r="BW66">
        <f t="shared" si="7"/>
        <v>2014</v>
      </c>
    </row>
    <row r="67" spans="1:75">
      <c r="A67" t="s">
        <v>401</v>
      </c>
      <c r="B67">
        <f t="shared" si="8"/>
        <v>66</v>
      </c>
      <c r="C67" t="s">
        <v>539</v>
      </c>
      <c r="D67" t="s">
        <v>400</v>
      </c>
      <c r="E67" t="s">
        <v>545</v>
      </c>
      <c r="F67" t="s">
        <v>546</v>
      </c>
      <c r="L67">
        <v>165.55340631771145</v>
      </c>
      <c r="M67">
        <v>168.4518044825119</v>
      </c>
      <c r="N67">
        <v>171.48721055749814</v>
      </c>
      <c r="O67">
        <v>183.03217018307916</v>
      </c>
      <c r="P67">
        <v>200.53710830467907</v>
      </c>
      <c r="Q67">
        <v>219.20995240270071</v>
      </c>
      <c r="R67">
        <v>230.48589144542265</v>
      </c>
      <c r="S67">
        <v>238.97164898991466</v>
      </c>
      <c r="T67">
        <v>256.52764028475087</v>
      </c>
      <c r="U67">
        <v>235.24768186315563</v>
      </c>
      <c r="V67">
        <v>291.87640513520336</v>
      </c>
      <c r="W67">
        <v>333.27012889625871</v>
      </c>
      <c r="X67">
        <v>356.74593182551359</v>
      </c>
      <c r="Y67">
        <v>353.53009066734069</v>
      </c>
      <c r="Z67">
        <v>421.82016794504682</v>
      </c>
      <c r="AA67">
        <v>519.56794432770505</v>
      </c>
      <c r="AB67">
        <v>517.62966226823755</v>
      </c>
      <c r="AC67">
        <v>551.80196375236949</v>
      </c>
      <c r="AD67">
        <v>591.18882208750779</v>
      </c>
      <c r="AE67">
        <v>627.04175987031795</v>
      </c>
      <c r="AF67">
        <v>690.95848678916616</v>
      </c>
      <c r="AG67">
        <v>695.25013882903431</v>
      </c>
      <c r="AH67">
        <v>763.34676374401931</v>
      </c>
      <c r="AI67">
        <v>642.46326737743959</v>
      </c>
      <c r="AJ67">
        <v>707.92480971968826</v>
      </c>
      <c r="AK67">
        <v>751.24112374716913</v>
      </c>
      <c r="AL67">
        <v>629.26045900379142</v>
      </c>
      <c r="AM67">
        <v>697.18685478919451</v>
      </c>
      <c r="AN67">
        <v>760.14972831651266</v>
      </c>
      <c r="AO67">
        <v>830.42426956659722</v>
      </c>
      <c r="AP67">
        <v>944.20191164447783</v>
      </c>
      <c r="AQ67">
        <v>1041.5234479608182</v>
      </c>
      <c r="AR67">
        <v>1185.7181212993191</v>
      </c>
      <c r="AS67">
        <v>1258.9975519044403</v>
      </c>
      <c r="AT67">
        <v>1321.7997134006346</v>
      </c>
      <c r="AU67">
        <v>1428.1830042953732</v>
      </c>
      <c r="AV67">
        <v>1370.7174379504866</v>
      </c>
      <c r="AW67">
        <v>1210.2292488168864</v>
      </c>
      <c r="AX67">
        <v>1120.874928406693</v>
      </c>
      <c r="AY67">
        <v>1045.9432083754807</v>
      </c>
      <c r="AZ67">
        <v>1168.1152306791307</v>
      </c>
      <c r="BA67">
        <v>1375.1963159911302</v>
      </c>
      <c r="BB67">
        <v>1640.4760683965101</v>
      </c>
      <c r="BC67">
        <v>2011.2461540686581</v>
      </c>
      <c r="BD67">
        <v>2291.6670621976564</v>
      </c>
      <c r="BE67">
        <v>2602.4795486956659</v>
      </c>
      <c r="BF67">
        <v>2747.4803267116645</v>
      </c>
      <c r="BG67">
        <v>3181.4417083041535</v>
      </c>
      <c r="BH67">
        <v>3213.3891579094234</v>
      </c>
      <c r="BI67">
        <v>3327.7542472610767</v>
      </c>
      <c r="BJ67">
        <v>3547.7130118382679</v>
      </c>
      <c r="BK67">
        <v>3514.4900968880752</v>
      </c>
      <c r="BN67">
        <f t="shared" ref="BN67:BN130" si="9">IFERROR(RANK(AU67,$AU$2:$AU$265),"")</f>
        <v>147</v>
      </c>
      <c r="BO67">
        <f>VLOOKUP(A67,RUR.POP!$A$1:$BJ$265,62,FALSE)</f>
        <v>54330119</v>
      </c>
      <c r="BP67">
        <f t="shared" ref="BP67:BP130" si="10">IF(AND(BO67&gt;=20000000,C67="C"),BN67,"")</f>
        <v>147</v>
      </c>
      <c r="BQ67">
        <f t="shared" ref="BQ67:BQ130" si="11">IFERROR(RANK(BP67,$BP$2:$BP$265,1),"")</f>
        <v>9</v>
      </c>
      <c r="BR67">
        <f t="shared" ref="BR67:BR130" si="12">AU67</f>
        <v>1428.1830042953732</v>
      </c>
      <c r="BS67" t="str">
        <f t="shared" ref="BS67:BS130" si="13">A67</f>
        <v>Egypt, Arab Rep.</v>
      </c>
      <c r="BU67">
        <f t="shared" ref="BU67:BU130" si="14">MAX(G67:BK67)</f>
        <v>3547.7130118382679</v>
      </c>
      <c r="BV67">
        <f t="shared" ref="BV67:BV130" si="15">MATCH(BU67,G67:BK67,0)</f>
        <v>56</v>
      </c>
      <c r="BW67">
        <f t="shared" ref="BW67:BW130" si="16">INDEX($G$1:$BK$1,BV67)</f>
        <v>2015</v>
      </c>
    </row>
    <row r="68" spans="1:75">
      <c r="A68" t="s">
        <v>399</v>
      </c>
      <c r="B68">
        <f t="shared" ref="B68:B131" si="17">B67+1</f>
        <v>67</v>
      </c>
      <c r="C68" t="s">
        <v>536</v>
      </c>
      <c r="D68" t="s">
        <v>398</v>
      </c>
      <c r="E68" t="s">
        <v>545</v>
      </c>
      <c r="F68" t="s">
        <v>546</v>
      </c>
      <c r="G68">
        <v>924.61476201072821</v>
      </c>
      <c r="H68">
        <v>1008.5258102763107</v>
      </c>
      <c r="I68">
        <v>1108.8494198001531</v>
      </c>
      <c r="J68">
        <v>1232.3224437311621</v>
      </c>
      <c r="K68">
        <v>1358.149495529191</v>
      </c>
      <c r="L68">
        <v>1468.8111669492346</v>
      </c>
      <c r="M68">
        <v>1588.5925990549242</v>
      </c>
      <c r="N68">
        <v>1713.6349536554906</v>
      </c>
      <c r="O68">
        <v>1825.0838697980309</v>
      </c>
      <c r="P68">
        <v>2002.8761156869061</v>
      </c>
      <c r="Q68">
        <v>2231.8179220130296</v>
      </c>
      <c r="R68">
        <v>2515.4446155715891</v>
      </c>
      <c r="S68">
        <v>3018.0383676452584</v>
      </c>
      <c r="T68">
        <v>3892.0277511362005</v>
      </c>
      <c r="U68">
        <v>4387.3757388617105</v>
      </c>
      <c r="V68">
        <v>5060.9938553708898</v>
      </c>
      <c r="W68">
        <v>5257.5943340409503</v>
      </c>
      <c r="X68">
        <v>5956.5816151800191</v>
      </c>
      <c r="Y68">
        <v>7265.687132776281</v>
      </c>
      <c r="Z68">
        <v>8767.0718141330544</v>
      </c>
      <c r="AA68">
        <v>9778.7459621107846</v>
      </c>
      <c r="AB68">
        <v>8467.3159506008469</v>
      </c>
      <c r="AC68">
        <v>8175.6679643399902</v>
      </c>
      <c r="AD68">
        <v>7960.0854545930188</v>
      </c>
      <c r="AE68">
        <v>7622.8355360341538</v>
      </c>
      <c r="AF68">
        <v>7816.691860103203</v>
      </c>
      <c r="AG68">
        <v>10942.85980053102</v>
      </c>
      <c r="AH68">
        <v>13497.467666507891</v>
      </c>
      <c r="AI68">
        <v>14794.092141483527</v>
      </c>
      <c r="AJ68">
        <v>15046.461291660898</v>
      </c>
      <c r="AK68">
        <v>18847.338003829849</v>
      </c>
      <c r="AL68">
        <v>19521.493958295625</v>
      </c>
      <c r="AM68">
        <v>21437.668117602523</v>
      </c>
      <c r="AN68">
        <v>19555.177066105029</v>
      </c>
      <c r="AO68">
        <v>20594.787921739877</v>
      </c>
      <c r="AP68">
        <v>23709.163522904186</v>
      </c>
      <c r="AQ68">
        <v>23936.019914470631</v>
      </c>
      <c r="AR68">
        <v>21832.872039848055</v>
      </c>
      <c r="AS68">
        <v>22386.559881784186</v>
      </c>
      <c r="AT68">
        <v>22229.586882468113</v>
      </c>
      <c r="AU68">
        <v>20189.017202217412</v>
      </c>
      <c r="AV68">
        <v>20441.101343804294</v>
      </c>
      <c r="AW68">
        <v>22132.188920835659</v>
      </c>
      <c r="AX68">
        <v>27158.577243566611</v>
      </c>
      <c r="AY68">
        <v>30980.640577543665</v>
      </c>
      <c r="AZ68">
        <v>31985.290930688938</v>
      </c>
      <c r="BA68">
        <v>33797.630943667478</v>
      </c>
      <c r="BB68">
        <v>38712.114800289048</v>
      </c>
      <c r="BC68">
        <v>42226.842925069381</v>
      </c>
      <c r="BD68">
        <v>38482.283882977274</v>
      </c>
      <c r="BE68">
        <v>37610.828431196845</v>
      </c>
      <c r="BF68">
        <v>40613.220378711427</v>
      </c>
      <c r="BG68">
        <v>37593.154163870335</v>
      </c>
      <c r="BH68">
        <v>39097.590639035399</v>
      </c>
      <c r="BI68">
        <v>39765.193746967016</v>
      </c>
      <c r="BJ68">
        <v>34213.512137844402</v>
      </c>
      <c r="BK68">
        <v>34866.096070904481</v>
      </c>
      <c r="BN68">
        <f t="shared" si="9"/>
        <v>38</v>
      </c>
      <c r="BO68">
        <f>VLOOKUP(A68,RUR.POP!$A$1:$BJ$265,62,FALSE)</f>
        <v>81328217</v>
      </c>
      <c r="BP68" t="str">
        <f t="shared" si="10"/>
        <v/>
      </c>
      <c r="BQ68" t="str">
        <f t="shared" si="11"/>
        <v/>
      </c>
      <c r="BR68">
        <f t="shared" si="12"/>
        <v>20189.017202217412</v>
      </c>
      <c r="BS68" t="str">
        <f t="shared" si="13"/>
        <v>Euro area</v>
      </c>
      <c r="BU68">
        <f t="shared" si="14"/>
        <v>42226.842925069381</v>
      </c>
      <c r="BV68">
        <f t="shared" si="15"/>
        <v>49</v>
      </c>
      <c r="BW68">
        <f t="shared" si="16"/>
        <v>2008</v>
      </c>
    </row>
    <row r="69" spans="1:75">
      <c r="A69" t="s">
        <v>397</v>
      </c>
      <c r="B69">
        <f t="shared" si="17"/>
        <v>68</v>
      </c>
      <c r="C69" t="s">
        <v>539</v>
      </c>
      <c r="D69" t="s">
        <v>396</v>
      </c>
      <c r="E69" t="s">
        <v>545</v>
      </c>
      <c r="F69" t="s">
        <v>546</v>
      </c>
      <c r="AM69">
        <v>152.98672654699334</v>
      </c>
      <c r="AN69">
        <v>150.97309423045317</v>
      </c>
      <c r="AO69">
        <v>172.32154724242571</v>
      </c>
      <c r="AP69">
        <v>187.05044788957463</v>
      </c>
      <c r="AQ69">
        <v>222.54544591337162</v>
      </c>
      <c r="AR69">
        <v>217.15092923597223</v>
      </c>
      <c r="AS69">
        <v>231.22661023534349</v>
      </c>
      <c r="AT69">
        <v>208.6209746807092</v>
      </c>
      <c r="AU69">
        <v>208.19694865228334</v>
      </c>
      <c r="AV69">
        <v>215.13921025180181</v>
      </c>
      <c r="AW69">
        <v>201.76879811562389</v>
      </c>
      <c r="AX69">
        <v>232.79454591441703</v>
      </c>
      <c r="AY69">
        <v>287.42222431155102</v>
      </c>
      <c r="AZ69">
        <v>276.75080964612943</v>
      </c>
      <c r="BA69">
        <v>297.82805880292489</v>
      </c>
      <c r="BB69">
        <v>317.32943358655422</v>
      </c>
      <c r="BC69">
        <v>326.0825641515122</v>
      </c>
      <c r="BD69">
        <v>430.7544499381051</v>
      </c>
      <c r="BE69">
        <v>482.1490904235003</v>
      </c>
      <c r="BF69">
        <v>582.77553023748555</v>
      </c>
      <c r="BN69">
        <f t="shared" si="9"/>
        <v>236</v>
      </c>
      <c r="BO69">
        <f>VLOOKUP(A69,RUR.POP!$A$1:$BJ$265,62,FALSE)</f>
        <v>0</v>
      </c>
      <c r="BP69" t="str">
        <f t="shared" si="10"/>
        <v/>
      </c>
      <c r="BQ69" t="str">
        <f t="shared" si="11"/>
        <v/>
      </c>
      <c r="BR69">
        <f t="shared" si="12"/>
        <v>208.19694865228334</v>
      </c>
      <c r="BS69" t="str">
        <f t="shared" si="13"/>
        <v>Eritrea</v>
      </c>
      <c r="BU69">
        <f t="shared" si="14"/>
        <v>582.77553023748555</v>
      </c>
      <c r="BV69">
        <f t="shared" si="15"/>
        <v>52</v>
      </c>
      <c r="BW69">
        <f t="shared" si="16"/>
        <v>2011</v>
      </c>
    </row>
    <row r="70" spans="1:75">
      <c r="A70" t="s">
        <v>395</v>
      </c>
      <c r="B70">
        <f t="shared" si="17"/>
        <v>69</v>
      </c>
      <c r="C70" t="s">
        <v>539</v>
      </c>
      <c r="D70" t="s">
        <v>394</v>
      </c>
      <c r="E70" t="s">
        <v>545</v>
      </c>
      <c r="F70" t="s">
        <v>546</v>
      </c>
      <c r="G70">
        <v>396.39225333761419</v>
      </c>
      <c r="H70">
        <v>450.05328924696846</v>
      </c>
      <c r="I70">
        <v>520.2061313800051</v>
      </c>
      <c r="J70">
        <v>609.48738405651261</v>
      </c>
      <c r="K70">
        <v>675.24163914120777</v>
      </c>
      <c r="L70">
        <v>774.76160933009623</v>
      </c>
      <c r="M70">
        <v>889.65987201152882</v>
      </c>
      <c r="N70">
        <v>968.30678176598303</v>
      </c>
      <c r="O70">
        <v>950.54574059373374</v>
      </c>
      <c r="P70">
        <v>1077.6786999459102</v>
      </c>
      <c r="Q70">
        <v>1208.9966617796683</v>
      </c>
      <c r="R70">
        <v>1358.4657467582267</v>
      </c>
      <c r="S70">
        <v>1704.1673613594205</v>
      </c>
      <c r="T70">
        <v>2241.4488465270501</v>
      </c>
      <c r="U70">
        <v>2742.4555845631612</v>
      </c>
      <c r="V70">
        <v>3201.1192013472573</v>
      </c>
      <c r="W70">
        <v>3270.4057286650982</v>
      </c>
      <c r="X70">
        <v>3617.737758980581</v>
      </c>
      <c r="Y70">
        <v>4344.6067061657586</v>
      </c>
      <c r="Z70">
        <v>5754.5421834225344</v>
      </c>
      <c r="AA70">
        <v>6191.7149450349389</v>
      </c>
      <c r="AB70">
        <v>5356.5778318078683</v>
      </c>
      <c r="AC70">
        <v>5145.6943835575721</v>
      </c>
      <c r="AD70">
        <v>4466.3362639378065</v>
      </c>
      <c r="AE70">
        <v>4477.7937240988076</v>
      </c>
      <c r="AF70">
        <v>4686.891069242567</v>
      </c>
      <c r="AG70">
        <v>6495.8119966853483</v>
      </c>
      <c r="AH70">
        <v>8217.2342568211188</v>
      </c>
      <c r="AI70">
        <v>9676.7692524096183</v>
      </c>
      <c r="AJ70">
        <v>10652.957971472972</v>
      </c>
      <c r="AK70">
        <v>13767.38147217115</v>
      </c>
      <c r="AL70">
        <v>14771.672302029207</v>
      </c>
      <c r="AM70">
        <v>16068.426721444352</v>
      </c>
      <c r="AN70">
        <v>13303.676131174905</v>
      </c>
      <c r="AO70">
        <v>13378.849842064392</v>
      </c>
      <c r="AP70">
        <v>15429.939421619862</v>
      </c>
      <c r="AQ70">
        <v>16069.207085415816</v>
      </c>
      <c r="AR70">
        <v>14696.216107708504</v>
      </c>
      <c r="AS70">
        <v>15340.332114192841</v>
      </c>
      <c r="AT70">
        <v>15678.215234540679</v>
      </c>
      <c r="AU70">
        <v>14676.706088023149</v>
      </c>
      <c r="AV70">
        <v>15323.611397754681</v>
      </c>
      <c r="AW70">
        <v>17019.535413660513</v>
      </c>
      <c r="AX70">
        <v>21495.707407647369</v>
      </c>
      <c r="AY70">
        <v>24918.64584199942</v>
      </c>
      <c r="AZ70">
        <v>26510.717453342633</v>
      </c>
      <c r="BA70">
        <v>28482.609483346143</v>
      </c>
      <c r="BB70">
        <v>32709.401038377087</v>
      </c>
      <c r="BC70">
        <v>35578.73618971699</v>
      </c>
      <c r="BD70">
        <v>32333.466104249768</v>
      </c>
      <c r="BE70">
        <v>30736.002278173593</v>
      </c>
      <c r="BF70">
        <v>31834.218156282488</v>
      </c>
      <c r="BG70">
        <v>28562.293240462895</v>
      </c>
      <c r="BH70">
        <v>29210.093423459115</v>
      </c>
      <c r="BI70">
        <v>29600.472248285248</v>
      </c>
      <c r="BJ70">
        <v>25683.845653024135</v>
      </c>
      <c r="BK70">
        <v>26528.491790079908</v>
      </c>
      <c r="BN70">
        <f t="shared" si="9"/>
        <v>46</v>
      </c>
      <c r="BO70">
        <f>VLOOKUP(A70,RUR.POP!$A$1:$BJ$265,62,FALSE)</f>
        <v>9380751</v>
      </c>
      <c r="BP70" t="str">
        <f t="shared" si="10"/>
        <v/>
      </c>
      <c r="BQ70" t="str">
        <f t="shared" si="11"/>
        <v/>
      </c>
      <c r="BR70">
        <f t="shared" si="12"/>
        <v>14676.706088023149</v>
      </c>
      <c r="BS70" t="str">
        <f t="shared" si="13"/>
        <v>Spain</v>
      </c>
      <c r="BU70">
        <f t="shared" si="14"/>
        <v>35578.73618971699</v>
      </c>
      <c r="BV70">
        <f t="shared" si="15"/>
        <v>49</v>
      </c>
      <c r="BW70">
        <f t="shared" si="16"/>
        <v>2008</v>
      </c>
    </row>
    <row r="71" spans="1:75">
      <c r="A71" t="s">
        <v>393</v>
      </c>
      <c r="B71">
        <f t="shared" si="17"/>
        <v>70</v>
      </c>
      <c r="C71" t="s">
        <v>539</v>
      </c>
      <c r="D71" t="s">
        <v>392</v>
      </c>
      <c r="E71" t="s">
        <v>545</v>
      </c>
      <c r="F71" t="s">
        <v>546</v>
      </c>
      <c r="AP71">
        <v>3044.3837091107976</v>
      </c>
      <c r="AQ71">
        <v>3352.7337408889102</v>
      </c>
      <c r="AR71">
        <v>3619.9454956801105</v>
      </c>
      <c r="AS71">
        <v>4052.2922705902711</v>
      </c>
      <c r="AT71">
        <v>4119.3473939081359</v>
      </c>
      <c r="AU71">
        <v>4070.0328269871361</v>
      </c>
      <c r="AV71">
        <v>4498.9570274314619</v>
      </c>
      <c r="AW71">
        <v>5308.3477805932826</v>
      </c>
      <c r="AX71">
        <v>7174.237414733685</v>
      </c>
      <c r="AY71">
        <v>8850.4651148479134</v>
      </c>
      <c r="AZ71">
        <v>10338.313223579884</v>
      </c>
      <c r="BA71">
        <v>12595.410648630354</v>
      </c>
      <c r="BB71">
        <v>16586.40520488473</v>
      </c>
      <c r="BC71">
        <v>18094.548052783066</v>
      </c>
      <c r="BD71">
        <v>14726.318278058745</v>
      </c>
      <c r="BE71">
        <v>14638.604817345657</v>
      </c>
      <c r="BF71">
        <v>17454.84342464351</v>
      </c>
      <c r="BG71">
        <v>17421.890222737758</v>
      </c>
      <c r="BH71">
        <v>19029.774597884199</v>
      </c>
      <c r="BI71">
        <v>19941.455322403035</v>
      </c>
      <c r="BJ71">
        <v>17074.920910420384</v>
      </c>
      <c r="BK71">
        <v>17574.687355271355</v>
      </c>
      <c r="BN71">
        <f t="shared" si="9"/>
        <v>90</v>
      </c>
      <c r="BO71">
        <f>VLOOKUP(A71,RUR.POP!$A$1:$BJ$265,62,FALSE)</f>
        <v>428278</v>
      </c>
      <c r="BP71" t="str">
        <f t="shared" si="10"/>
        <v/>
      </c>
      <c r="BQ71" t="str">
        <f t="shared" si="11"/>
        <v/>
      </c>
      <c r="BR71">
        <f t="shared" si="12"/>
        <v>4070.0328269871361</v>
      </c>
      <c r="BS71" t="str">
        <f t="shared" si="13"/>
        <v>Estonia</v>
      </c>
      <c r="BU71">
        <f t="shared" si="14"/>
        <v>19941.455322403035</v>
      </c>
      <c r="BV71">
        <f t="shared" si="15"/>
        <v>55</v>
      </c>
      <c r="BW71">
        <f t="shared" si="16"/>
        <v>2014</v>
      </c>
    </row>
    <row r="72" spans="1:75">
      <c r="A72" t="s">
        <v>5</v>
      </c>
      <c r="B72">
        <f t="shared" si="17"/>
        <v>71</v>
      </c>
      <c r="C72" t="s">
        <v>539</v>
      </c>
      <c r="D72" t="s">
        <v>391</v>
      </c>
      <c r="E72" t="s">
        <v>545</v>
      </c>
      <c r="F72" t="s">
        <v>546</v>
      </c>
      <c r="AB72">
        <v>202.79193755060308</v>
      </c>
      <c r="AC72">
        <v>207.54798628369517</v>
      </c>
      <c r="AD72">
        <v>223.78720692574962</v>
      </c>
      <c r="AE72">
        <v>204.87216621652462</v>
      </c>
      <c r="AF72">
        <v>232.37158773620573</v>
      </c>
      <c r="AG72">
        <v>233.81838039286637</v>
      </c>
      <c r="AH72">
        <v>242.04516010766528</v>
      </c>
      <c r="AI72">
        <v>242.7873277486712</v>
      </c>
      <c r="AJ72">
        <v>247.02654750504072</v>
      </c>
      <c r="AK72">
        <v>253.19294837839831</v>
      </c>
      <c r="AL72">
        <v>270.2443934726976</v>
      </c>
      <c r="AM72">
        <v>203.164502241593</v>
      </c>
      <c r="AN72">
        <v>164.95843633046925</v>
      </c>
      <c r="AO72">
        <v>124.98304543742634</v>
      </c>
      <c r="AP72">
        <v>133.72885387129122</v>
      </c>
      <c r="AQ72">
        <v>144.50035237210028</v>
      </c>
      <c r="AR72">
        <v>140.86112573782373</v>
      </c>
      <c r="AS72">
        <v>124.50562323154449</v>
      </c>
      <c r="AT72">
        <v>119.13408181877679</v>
      </c>
      <c r="AU72">
        <v>123.87620572999259</v>
      </c>
      <c r="AV72">
        <v>120.17892791114971</v>
      </c>
      <c r="AW72">
        <v>111.36343555595842</v>
      </c>
      <c r="AX72">
        <v>118.87344658163182</v>
      </c>
      <c r="AY72">
        <v>135.76238579647071</v>
      </c>
      <c r="AZ72">
        <v>161.62662477307825</v>
      </c>
      <c r="BA72">
        <v>193.79490564251637</v>
      </c>
      <c r="BB72">
        <v>243.30268224694566</v>
      </c>
      <c r="BC72">
        <v>325.38255426505629</v>
      </c>
      <c r="BD72">
        <v>379.75663854088771</v>
      </c>
      <c r="BE72">
        <v>341.30990920050414</v>
      </c>
      <c r="BF72">
        <v>354.84635436872401</v>
      </c>
      <c r="BG72">
        <v>468.50672490753567</v>
      </c>
      <c r="BH72">
        <v>502.15358873207123</v>
      </c>
      <c r="BI72">
        <v>571.16227588600054</v>
      </c>
      <c r="BJ72">
        <v>645.46376272218401</v>
      </c>
      <c r="BK72">
        <v>706.75775407808715</v>
      </c>
      <c r="BN72">
        <f t="shared" si="9"/>
        <v>245</v>
      </c>
      <c r="BO72">
        <f>VLOOKUP(A72,RUR.POP!$A$1:$BJ$265,62,FALSE)</f>
        <v>82002431</v>
      </c>
      <c r="BP72">
        <f t="shared" si="10"/>
        <v>245</v>
      </c>
      <c r="BQ72">
        <f t="shared" si="11"/>
        <v>26</v>
      </c>
      <c r="BR72">
        <f t="shared" si="12"/>
        <v>123.87620572999259</v>
      </c>
      <c r="BS72" t="str">
        <f t="shared" si="13"/>
        <v>Ethiopia</v>
      </c>
      <c r="BU72">
        <f t="shared" si="14"/>
        <v>706.75775407808715</v>
      </c>
      <c r="BV72">
        <f t="shared" si="15"/>
        <v>57</v>
      </c>
      <c r="BW72">
        <f t="shared" si="16"/>
        <v>2016</v>
      </c>
    </row>
    <row r="73" spans="1:75">
      <c r="A73" t="s">
        <v>390</v>
      </c>
      <c r="B73">
        <f t="shared" si="17"/>
        <v>72</v>
      </c>
      <c r="C73" t="s">
        <v>536</v>
      </c>
      <c r="D73" t="s">
        <v>389</v>
      </c>
      <c r="E73" t="s">
        <v>545</v>
      </c>
      <c r="F73" t="s">
        <v>546</v>
      </c>
      <c r="G73">
        <v>876.5348323553286</v>
      </c>
      <c r="H73">
        <v>946.20560557303077</v>
      </c>
      <c r="I73">
        <v>1024.5699029284153</v>
      </c>
      <c r="J73">
        <v>1118.7074183881964</v>
      </c>
      <c r="K73">
        <v>1229.0199386569034</v>
      </c>
      <c r="L73">
        <v>1327.4095760042626</v>
      </c>
      <c r="M73">
        <v>1428.0089922639013</v>
      </c>
      <c r="N73">
        <v>1523.4207579256311</v>
      </c>
      <c r="O73">
        <v>1572.8736131493495</v>
      </c>
      <c r="P73">
        <v>1716.4971890734389</v>
      </c>
      <c r="Q73">
        <v>1934.646808452696</v>
      </c>
      <c r="R73">
        <v>2176.907041653531</v>
      </c>
      <c r="S73">
        <v>2589.8509474687562</v>
      </c>
      <c r="T73">
        <v>3268.5654060374645</v>
      </c>
      <c r="U73">
        <v>3653.0184142224116</v>
      </c>
      <c r="V73">
        <v>4236.3586253858575</v>
      </c>
      <c r="W73">
        <v>4367.0165118796403</v>
      </c>
      <c r="X73">
        <v>4925.0383532660617</v>
      </c>
      <c r="Y73">
        <v>6011.91944790863</v>
      </c>
      <c r="Z73">
        <v>7313.8884768528969</v>
      </c>
      <c r="AA73">
        <v>8313.9647383546126</v>
      </c>
      <c r="AB73">
        <v>7329.4993515143278</v>
      </c>
      <c r="AC73">
        <v>7034.6277595542115</v>
      </c>
      <c r="AD73">
        <v>6802.9433440683415</v>
      </c>
      <c r="AE73">
        <v>6517.5062035155424</v>
      </c>
      <c r="AF73">
        <v>6719.6505126201209</v>
      </c>
      <c r="AG73">
        <v>9189.0768233971503</v>
      </c>
      <c r="AH73">
        <v>11337.619558842729</v>
      </c>
      <c r="AI73">
        <v>12606.451729691398</v>
      </c>
      <c r="AJ73">
        <v>12828.739049921085</v>
      </c>
      <c r="AK73">
        <v>15854.49683624353</v>
      </c>
      <c r="AL73">
        <v>16420.741966723683</v>
      </c>
      <c r="AM73">
        <v>17838.87528098387</v>
      </c>
      <c r="AN73">
        <v>16209.978469268106</v>
      </c>
      <c r="AO73">
        <v>17171.677278407835</v>
      </c>
      <c r="AP73">
        <v>19845.273544744188</v>
      </c>
      <c r="AQ73">
        <v>20257.019581757209</v>
      </c>
      <c r="AR73">
        <v>19085.234418261105</v>
      </c>
      <c r="AS73">
        <v>19709.245512157791</v>
      </c>
      <c r="AT73">
        <v>19643.092886798924</v>
      </c>
      <c r="AU73">
        <v>18229.551413160916</v>
      </c>
      <c r="AV73">
        <v>18400.50766861076</v>
      </c>
      <c r="AW73">
        <v>20006.695678437682</v>
      </c>
      <c r="AX73">
        <v>24270.132663506509</v>
      </c>
      <c r="AY73">
        <v>27917.038761709497</v>
      </c>
      <c r="AZ73">
        <v>29079.126042647054</v>
      </c>
      <c r="BA73">
        <v>30902.701340556512</v>
      </c>
      <c r="BB73">
        <v>35568.53815582057</v>
      </c>
      <c r="BC73">
        <v>38097.797534396654</v>
      </c>
      <c r="BD73">
        <v>33936.558194112033</v>
      </c>
      <c r="BE73">
        <v>33658.097871293023</v>
      </c>
      <c r="BF73">
        <v>36389.085226604038</v>
      </c>
      <c r="BG73">
        <v>34194.35315621159</v>
      </c>
      <c r="BH73">
        <v>35536.862080564802</v>
      </c>
      <c r="BI73">
        <v>36579.699181700431</v>
      </c>
      <c r="BJ73">
        <v>32047.749241709309</v>
      </c>
      <c r="BK73">
        <v>32058.773584566668</v>
      </c>
      <c r="BN73">
        <f t="shared" si="9"/>
        <v>42</v>
      </c>
      <c r="BO73">
        <f>VLOOKUP(A73,RUR.POP!$A$1:$BJ$265,62,FALSE)</f>
        <v>127743261</v>
      </c>
      <c r="BP73" t="str">
        <f t="shared" si="10"/>
        <v/>
      </c>
      <c r="BQ73" t="str">
        <f t="shared" si="11"/>
        <v/>
      </c>
      <c r="BR73">
        <f t="shared" si="12"/>
        <v>18229.551413160916</v>
      </c>
      <c r="BS73" t="str">
        <f t="shared" si="13"/>
        <v>European Union</v>
      </c>
      <c r="BU73">
        <f t="shared" si="14"/>
        <v>38097.797534396654</v>
      </c>
      <c r="BV73">
        <f t="shared" si="15"/>
        <v>49</v>
      </c>
      <c r="BW73">
        <f t="shared" si="16"/>
        <v>2008</v>
      </c>
    </row>
    <row r="74" spans="1:75">
      <c r="A74" t="s">
        <v>388</v>
      </c>
      <c r="B74">
        <f t="shared" si="17"/>
        <v>73</v>
      </c>
      <c r="C74" t="s">
        <v>536</v>
      </c>
      <c r="D74" t="s">
        <v>387</v>
      </c>
      <c r="E74" t="s">
        <v>545</v>
      </c>
      <c r="F74" t="s">
        <v>546</v>
      </c>
      <c r="AU74">
        <v>635.22074407727666</v>
      </c>
      <c r="AV74">
        <v>569.62070374948712</v>
      </c>
      <c r="AW74">
        <v>540.77685681517823</v>
      </c>
      <c r="AX74">
        <v>598.79716763149531</v>
      </c>
      <c r="AY74">
        <v>673.32902521057099</v>
      </c>
      <c r="AZ74">
        <v>796.89778026888814</v>
      </c>
      <c r="BA74">
        <v>911.07880801660247</v>
      </c>
      <c r="BB74">
        <v>1093.3062396508785</v>
      </c>
      <c r="BC74">
        <v>1377.5201412938161</v>
      </c>
      <c r="BD74">
        <v>1251.872499957175</v>
      </c>
      <c r="BE74">
        <v>1453.7164001522353</v>
      </c>
      <c r="BF74">
        <v>1546.0950168369222</v>
      </c>
      <c r="BG74">
        <v>1627.9138877110593</v>
      </c>
      <c r="BH74">
        <v>1699.6373785144608</v>
      </c>
      <c r="BI74">
        <v>1746.5211502830723</v>
      </c>
      <c r="BJ74">
        <v>1546.6740418763443</v>
      </c>
      <c r="BK74">
        <v>1471.0146505076038</v>
      </c>
      <c r="BN74">
        <f t="shared" si="9"/>
        <v>181</v>
      </c>
      <c r="BO74">
        <f>VLOOKUP(A74,RUR.POP!$A$1:$BJ$265,62,FALSE)</f>
        <v>295628084</v>
      </c>
      <c r="BP74" t="str">
        <f t="shared" si="10"/>
        <v/>
      </c>
      <c r="BQ74" t="str">
        <f t="shared" si="11"/>
        <v/>
      </c>
      <c r="BR74">
        <f t="shared" si="12"/>
        <v>635.22074407727666</v>
      </c>
      <c r="BS74" t="str">
        <f t="shared" si="13"/>
        <v>Fragile and conflict affected situations</v>
      </c>
      <c r="BU74">
        <f t="shared" si="14"/>
        <v>1746.5211502830723</v>
      </c>
      <c r="BV74">
        <f t="shared" si="15"/>
        <v>55</v>
      </c>
      <c r="BW74">
        <f t="shared" si="16"/>
        <v>2014</v>
      </c>
    </row>
    <row r="75" spans="1:75">
      <c r="A75" t="s">
        <v>386</v>
      </c>
      <c r="B75">
        <f t="shared" si="17"/>
        <v>74</v>
      </c>
      <c r="C75" t="s">
        <v>539</v>
      </c>
      <c r="D75" t="s">
        <v>385</v>
      </c>
      <c r="E75" t="s">
        <v>545</v>
      </c>
      <c r="F75" t="s">
        <v>546</v>
      </c>
      <c r="G75">
        <v>1179.3530109999399</v>
      </c>
      <c r="H75">
        <v>1327.427224365998</v>
      </c>
      <c r="I75">
        <v>1411.7023981804352</v>
      </c>
      <c r="J75">
        <v>1522.3192420995049</v>
      </c>
      <c r="K75">
        <v>1707.5039382470122</v>
      </c>
      <c r="L75">
        <v>1882.0868576484877</v>
      </c>
      <c r="M75">
        <v>2010.2134561972505</v>
      </c>
      <c r="N75">
        <v>2034.189049654778</v>
      </c>
      <c r="O75">
        <v>1907.0772721766712</v>
      </c>
      <c r="P75">
        <v>2178.0352504498242</v>
      </c>
      <c r="Q75">
        <v>2467.4763465361557</v>
      </c>
      <c r="R75">
        <v>2718.2075518813799</v>
      </c>
      <c r="S75">
        <v>3180.0058726380198</v>
      </c>
      <c r="T75">
        <v>4176.2727607875695</v>
      </c>
      <c r="U75">
        <v>5301.5427779954516</v>
      </c>
      <c r="V75">
        <v>6260.1912785093255</v>
      </c>
      <c r="W75">
        <v>6744.6969819957485</v>
      </c>
      <c r="X75">
        <v>7074.3565298049671</v>
      </c>
      <c r="Y75">
        <v>7634.4824076664545</v>
      </c>
      <c r="Z75">
        <v>9339.1770757008853</v>
      </c>
      <c r="AA75">
        <v>11232.274564421976</v>
      </c>
      <c r="AB75">
        <v>10934.568093581453</v>
      </c>
      <c r="AC75">
        <v>10945.277340660541</v>
      </c>
      <c r="AD75">
        <v>10505.83366216893</v>
      </c>
      <c r="AE75">
        <v>10841.567128928633</v>
      </c>
      <c r="AF75">
        <v>11405.93365060346</v>
      </c>
      <c r="AG75">
        <v>14962.255360391366</v>
      </c>
      <c r="AH75">
        <v>18580.658647925484</v>
      </c>
      <c r="AI75">
        <v>22056.701753798763</v>
      </c>
      <c r="AJ75">
        <v>23983.845753582864</v>
      </c>
      <c r="AK75">
        <v>28380.548911274975</v>
      </c>
      <c r="AL75">
        <v>25503.215209010872</v>
      </c>
      <c r="AM75">
        <v>22337.487123691229</v>
      </c>
      <c r="AN75">
        <v>17617.030438665395</v>
      </c>
      <c r="AO75">
        <v>20305.583549547457</v>
      </c>
      <c r="AP75">
        <v>26273.465903106578</v>
      </c>
      <c r="AQ75">
        <v>25777.641299639552</v>
      </c>
      <c r="AR75">
        <v>24676.49707696215</v>
      </c>
      <c r="AS75">
        <v>25989.407503518036</v>
      </c>
      <c r="AT75">
        <v>26178.791784550842</v>
      </c>
      <c r="AU75">
        <v>24253.250424578648</v>
      </c>
      <c r="AV75">
        <v>24913.244516358354</v>
      </c>
      <c r="AW75">
        <v>26834.026250180352</v>
      </c>
      <c r="AX75">
        <v>32816.160880214047</v>
      </c>
      <c r="AY75">
        <v>37636.111734175342</v>
      </c>
      <c r="AZ75">
        <v>38969.171631812977</v>
      </c>
      <c r="BA75">
        <v>41120.676506158132</v>
      </c>
      <c r="BB75">
        <v>48288.549097818635</v>
      </c>
      <c r="BC75">
        <v>53401.314872519812</v>
      </c>
      <c r="BD75">
        <v>47107.155709070517</v>
      </c>
      <c r="BE75">
        <v>46202.415162845442</v>
      </c>
      <c r="BF75">
        <v>50790.724145480221</v>
      </c>
      <c r="BG75">
        <v>47415.559871135112</v>
      </c>
      <c r="BH75">
        <v>49638.077129813944</v>
      </c>
      <c r="BI75">
        <v>49914.618642158915</v>
      </c>
      <c r="BJ75">
        <v>42405.397442799753</v>
      </c>
      <c r="BK75">
        <v>43090.247506299733</v>
      </c>
      <c r="BN75">
        <f t="shared" si="9"/>
        <v>24</v>
      </c>
      <c r="BO75">
        <f>VLOOKUP(A75,RUR.POP!$A$1:$BJ$265,62,FALSE)</f>
        <v>859543</v>
      </c>
      <c r="BP75" t="str">
        <f t="shared" si="10"/>
        <v/>
      </c>
      <c r="BQ75" t="str">
        <f t="shared" si="11"/>
        <v/>
      </c>
      <c r="BR75">
        <f t="shared" si="12"/>
        <v>24253.250424578648</v>
      </c>
      <c r="BS75" t="str">
        <f t="shared" si="13"/>
        <v>Finland</v>
      </c>
      <c r="BU75">
        <f t="shared" si="14"/>
        <v>53401.314872519812</v>
      </c>
      <c r="BV75">
        <f t="shared" si="15"/>
        <v>49</v>
      </c>
      <c r="BW75">
        <f t="shared" si="16"/>
        <v>2008</v>
      </c>
    </row>
    <row r="76" spans="1:75">
      <c r="A76" t="s">
        <v>384</v>
      </c>
      <c r="B76">
        <f t="shared" si="17"/>
        <v>75</v>
      </c>
      <c r="C76" t="s">
        <v>539</v>
      </c>
      <c r="D76" t="s">
        <v>383</v>
      </c>
      <c r="E76" t="s">
        <v>545</v>
      </c>
      <c r="F76" t="s">
        <v>546</v>
      </c>
      <c r="G76">
        <v>285.54250052895628</v>
      </c>
      <c r="H76">
        <v>287.32914389997649</v>
      </c>
      <c r="I76">
        <v>291.53970676249855</v>
      </c>
      <c r="J76">
        <v>296.77293544272231</v>
      </c>
      <c r="K76">
        <v>310.87299693268716</v>
      </c>
      <c r="L76">
        <v>317.07294734120933</v>
      </c>
      <c r="M76">
        <v>316.17958682714504</v>
      </c>
      <c r="N76">
        <v>333.309188038613</v>
      </c>
      <c r="O76">
        <v>334.64745302591569</v>
      </c>
      <c r="P76">
        <v>357.45944869612202</v>
      </c>
      <c r="Q76">
        <v>422.41351043566101</v>
      </c>
      <c r="R76">
        <v>466.0437578583701</v>
      </c>
      <c r="S76">
        <v>583.34993011883068</v>
      </c>
      <c r="T76">
        <v>768.73845548842758</v>
      </c>
      <c r="U76">
        <v>987.97617017636423</v>
      </c>
      <c r="V76">
        <v>1186.7398794869032</v>
      </c>
      <c r="W76">
        <v>1182.1766267000903</v>
      </c>
      <c r="X76">
        <v>1202.7117638458631</v>
      </c>
      <c r="Y76">
        <v>1360.8702620750462</v>
      </c>
      <c r="Z76">
        <v>1640.6783289945581</v>
      </c>
      <c r="AA76">
        <v>1893.0466653756416</v>
      </c>
      <c r="AB76">
        <v>1898.5948893251746</v>
      </c>
      <c r="AC76">
        <v>1786.9186139668841</v>
      </c>
      <c r="AD76">
        <v>1638.6373271648615</v>
      </c>
      <c r="AE76">
        <v>1681.9740159200255</v>
      </c>
      <c r="AF76">
        <v>1603.5867144983772</v>
      </c>
      <c r="AG76">
        <v>1795.6053274437891</v>
      </c>
      <c r="AH76">
        <v>1632.0734240560421</v>
      </c>
      <c r="AI76">
        <v>1535.4140626340509</v>
      </c>
      <c r="AJ76">
        <v>1632.1382913434477</v>
      </c>
      <c r="AK76">
        <v>1834.9895724938158</v>
      </c>
      <c r="AL76">
        <v>1881.569901443962</v>
      </c>
      <c r="AM76">
        <v>2057.4066903131979</v>
      </c>
      <c r="AN76">
        <v>2166.0527257446515</v>
      </c>
      <c r="AO76">
        <v>2383.9151460329554</v>
      </c>
      <c r="AP76">
        <v>2540.7515183403707</v>
      </c>
      <c r="AQ76">
        <v>2714.2534996938762</v>
      </c>
      <c r="AR76">
        <v>2641.0647494078248</v>
      </c>
      <c r="AS76">
        <v>2070.1658466291356</v>
      </c>
      <c r="AT76">
        <v>2408.1654658158054</v>
      </c>
      <c r="AU76">
        <v>2076.013307676651</v>
      </c>
      <c r="AV76">
        <v>2038.8917287545746</v>
      </c>
      <c r="AW76">
        <v>2259.0557957510341</v>
      </c>
      <c r="AX76">
        <v>2835.9739718899318</v>
      </c>
      <c r="AY76">
        <v>3332.9185327200244</v>
      </c>
      <c r="AZ76">
        <v>3658.6308323923099</v>
      </c>
      <c r="BA76">
        <v>3749.9398134864487</v>
      </c>
      <c r="BB76">
        <v>4078.8232700144022</v>
      </c>
      <c r="BC76">
        <v>4177.6577887426911</v>
      </c>
      <c r="BD76">
        <v>3369.4082466578157</v>
      </c>
      <c r="BE76">
        <v>3651.9667840554648</v>
      </c>
      <c r="BF76">
        <v>4353.1213924099302</v>
      </c>
      <c r="BG76">
        <v>4546.738504451333</v>
      </c>
      <c r="BH76">
        <v>4763.0689555777835</v>
      </c>
      <c r="BI76">
        <v>5046.0372802660477</v>
      </c>
      <c r="BJ76">
        <v>4921.896208786301</v>
      </c>
      <c r="BK76">
        <v>5153.3515443165934</v>
      </c>
      <c r="BN76">
        <f t="shared" si="9"/>
        <v>115</v>
      </c>
      <c r="BO76">
        <f>VLOOKUP(A76,RUR.POP!$A$1:$BJ$265,62,FALSE)</f>
        <v>412540</v>
      </c>
      <c r="BP76" t="str">
        <f t="shared" si="10"/>
        <v/>
      </c>
      <c r="BQ76" t="str">
        <f t="shared" si="11"/>
        <v/>
      </c>
      <c r="BR76">
        <f t="shared" si="12"/>
        <v>2076.013307676651</v>
      </c>
      <c r="BS76" t="str">
        <f t="shared" si="13"/>
        <v>Fiji</v>
      </c>
      <c r="BU76">
        <f t="shared" si="14"/>
        <v>5153.3515443165934</v>
      </c>
      <c r="BV76">
        <f t="shared" si="15"/>
        <v>57</v>
      </c>
      <c r="BW76">
        <f t="shared" si="16"/>
        <v>2016</v>
      </c>
    </row>
    <row r="77" spans="1:75">
      <c r="A77" t="s">
        <v>382</v>
      </c>
      <c r="B77">
        <f t="shared" si="17"/>
        <v>76</v>
      </c>
      <c r="C77" t="s">
        <v>539</v>
      </c>
      <c r="D77" t="s">
        <v>381</v>
      </c>
      <c r="E77" t="s">
        <v>545</v>
      </c>
      <c r="F77" t="s">
        <v>546</v>
      </c>
      <c r="G77">
        <v>1338.299606305678</v>
      </c>
      <c r="H77">
        <v>1440.5543303288841</v>
      </c>
      <c r="I77">
        <v>1585.9172674284562</v>
      </c>
      <c r="J77">
        <v>1752.9644028354569</v>
      </c>
      <c r="K77">
        <v>1919.2667177055851</v>
      </c>
      <c r="L77">
        <v>2042.2403837278343</v>
      </c>
      <c r="M77">
        <v>2189.6708878715876</v>
      </c>
      <c r="N77">
        <v>2346.3629515483217</v>
      </c>
      <c r="O77">
        <v>2532.3147484766</v>
      </c>
      <c r="P77">
        <v>2725.2176433186664</v>
      </c>
      <c r="Q77">
        <v>2862.4692677334656</v>
      </c>
      <c r="R77">
        <v>3173.8400260793969</v>
      </c>
      <c r="S77">
        <v>3857.3727896017222</v>
      </c>
      <c r="T77">
        <v>4965.8547688263061</v>
      </c>
      <c r="U77">
        <v>5317.6195102197744</v>
      </c>
      <c r="V77">
        <v>6672.5113881642892</v>
      </c>
      <c r="W77">
        <v>6846.3521968113091</v>
      </c>
      <c r="X77">
        <v>7513.3449729883941</v>
      </c>
      <c r="Y77">
        <v>9248.4416311044006</v>
      </c>
      <c r="Z77">
        <v>11170.460166354884</v>
      </c>
      <c r="AA77">
        <v>12712.60139947109</v>
      </c>
      <c r="AB77">
        <v>11110.559767807164</v>
      </c>
      <c r="AC77">
        <v>10505.73547230328</v>
      </c>
      <c r="AD77">
        <v>10005.151671685997</v>
      </c>
      <c r="AE77">
        <v>9432.2923568153856</v>
      </c>
      <c r="AF77">
        <v>9775.3394345305933</v>
      </c>
      <c r="AG77">
        <v>13557.14721507128</v>
      </c>
      <c r="AH77">
        <v>16324.393559163063</v>
      </c>
      <c r="AI77">
        <v>17696.511150091748</v>
      </c>
      <c r="AJ77">
        <v>17704.958983467815</v>
      </c>
      <c r="AK77">
        <v>21795.237825483331</v>
      </c>
      <c r="AL77">
        <v>21782.416203801316</v>
      </c>
      <c r="AM77">
        <v>23937.056917620819</v>
      </c>
      <c r="AN77">
        <v>22503.260851069583</v>
      </c>
      <c r="AO77">
        <v>23625.528996955582</v>
      </c>
      <c r="AP77">
        <v>27037.972131929168</v>
      </c>
      <c r="AQ77">
        <v>27015.258959108436</v>
      </c>
      <c r="AR77">
        <v>24359.425061853719</v>
      </c>
      <c r="AS77">
        <v>25101.368736943397</v>
      </c>
      <c r="AT77">
        <v>24799.296009604346</v>
      </c>
      <c r="AU77">
        <v>22465.641841463657</v>
      </c>
      <c r="AV77">
        <v>22527.31775095042</v>
      </c>
      <c r="AW77">
        <v>24275.242602790502</v>
      </c>
      <c r="AX77">
        <v>29691.18158367636</v>
      </c>
      <c r="AY77">
        <v>33874.742547843474</v>
      </c>
      <c r="AZ77">
        <v>34879.726329189885</v>
      </c>
      <c r="BA77">
        <v>36544.508534419117</v>
      </c>
      <c r="BB77">
        <v>41600.583974815745</v>
      </c>
      <c r="BC77">
        <v>45413.065712185045</v>
      </c>
      <c r="BD77">
        <v>41631.131412370181</v>
      </c>
      <c r="BE77">
        <v>40703.342791198527</v>
      </c>
      <c r="BF77">
        <v>43810.200880127049</v>
      </c>
      <c r="BG77">
        <v>40838.024436834021</v>
      </c>
      <c r="BH77">
        <v>42554.122054241321</v>
      </c>
      <c r="BI77">
        <v>42955.24286558832</v>
      </c>
      <c r="BJ77">
        <v>36526.770108306926</v>
      </c>
      <c r="BK77">
        <v>36854.968280475608</v>
      </c>
      <c r="BN77">
        <f t="shared" si="9"/>
        <v>31</v>
      </c>
      <c r="BO77">
        <f>VLOOKUP(A77,RUR.POP!$A$1:$BJ$265,62,FALSE)</f>
        <v>13546462</v>
      </c>
      <c r="BP77" t="str">
        <f t="shared" si="10"/>
        <v/>
      </c>
      <c r="BQ77" t="str">
        <f t="shared" si="11"/>
        <v/>
      </c>
      <c r="BR77">
        <f t="shared" si="12"/>
        <v>22465.641841463657</v>
      </c>
      <c r="BS77" t="str">
        <f t="shared" si="13"/>
        <v>France</v>
      </c>
      <c r="BU77">
        <f t="shared" si="14"/>
        <v>45413.065712185045</v>
      </c>
      <c r="BV77">
        <f t="shared" si="15"/>
        <v>49</v>
      </c>
      <c r="BW77">
        <f t="shared" si="16"/>
        <v>2008</v>
      </c>
    </row>
    <row r="78" spans="1:75">
      <c r="A78" t="s">
        <v>380</v>
      </c>
      <c r="B78">
        <f t="shared" si="17"/>
        <v>77</v>
      </c>
      <c r="C78" t="s">
        <v>539</v>
      </c>
      <c r="D78" t="s">
        <v>379</v>
      </c>
      <c r="E78" t="s">
        <v>545</v>
      </c>
      <c r="F78" t="s">
        <v>546</v>
      </c>
      <c r="AS78">
        <v>23737.416766217077</v>
      </c>
      <c r="AT78">
        <v>23982.880671012867</v>
      </c>
      <c r="AU78">
        <v>22479.578988392026</v>
      </c>
      <c r="AV78">
        <v>24300.378599898584</v>
      </c>
      <c r="AW78">
        <v>26553.746559783347</v>
      </c>
      <c r="AX78">
        <v>30993.077061663331</v>
      </c>
      <c r="AY78">
        <v>34979.081699587143</v>
      </c>
      <c r="AZ78">
        <v>35847.393788457579</v>
      </c>
      <c r="BA78">
        <v>40719.723413493761</v>
      </c>
      <c r="BB78">
        <v>47024.222528297469</v>
      </c>
      <c r="BC78">
        <v>49772.865879097328</v>
      </c>
      <c r="BD78">
        <v>46521.790950598472</v>
      </c>
      <c r="BE78">
        <v>47398.113614957518</v>
      </c>
      <c r="BF78">
        <v>50788.939433369094</v>
      </c>
      <c r="BG78">
        <v>48422.007543203654</v>
      </c>
      <c r="BH78">
        <v>53612.713448651084</v>
      </c>
      <c r="BN78">
        <f t="shared" si="9"/>
        <v>30</v>
      </c>
      <c r="BO78">
        <f>VLOOKUP(A78,RUR.POP!$A$1:$BJ$265,62,FALSE)</f>
        <v>28396</v>
      </c>
      <c r="BP78" t="str">
        <f t="shared" si="10"/>
        <v/>
      </c>
      <c r="BQ78" t="str">
        <f t="shared" si="11"/>
        <v/>
      </c>
      <c r="BR78">
        <f t="shared" si="12"/>
        <v>22479.578988392026</v>
      </c>
      <c r="BS78" t="str">
        <f t="shared" si="13"/>
        <v>Faroe Islands</v>
      </c>
      <c r="BU78">
        <f t="shared" si="14"/>
        <v>53612.713448651084</v>
      </c>
      <c r="BV78">
        <f t="shared" si="15"/>
        <v>54</v>
      </c>
      <c r="BW78">
        <f t="shared" si="16"/>
        <v>2013</v>
      </c>
    </row>
    <row r="79" spans="1:75">
      <c r="A79" t="s">
        <v>378</v>
      </c>
      <c r="B79">
        <f t="shared" si="17"/>
        <v>78</v>
      </c>
      <c r="C79" t="s">
        <v>539</v>
      </c>
      <c r="D79" t="s">
        <v>377</v>
      </c>
      <c r="E79" t="s">
        <v>545</v>
      </c>
      <c r="F79" t="s">
        <v>546</v>
      </c>
      <c r="AD79">
        <v>1320.0624705619871</v>
      </c>
      <c r="AG79">
        <v>1275.8675581025152</v>
      </c>
      <c r="AH79">
        <v>1296.378582537214</v>
      </c>
      <c r="AI79">
        <v>1355.1254604927137</v>
      </c>
      <c r="AJ79">
        <v>1436.9068242446142</v>
      </c>
      <c r="AK79">
        <v>1528.0646936084956</v>
      </c>
      <c r="AL79">
        <v>1682.2032611666109</v>
      </c>
      <c r="AM79">
        <v>1756.1851044737855</v>
      </c>
      <c r="AN79">
        <v>1908.9037273654435</v>
      </c>
      <c r="AO79">
        <v>1909.3506322072094</v>
      </c>
      <c r="AP79">
        <v>2065.0042768418311</v>
      </c>
      <c r="AQ79">
        <v>2019.9152698811195</v>
      </c>
      <c r="AR79">
        <v>1906.8800575104606</v>
      </c>
      <c r="AS79">
        <v>2029.2891590753709</v>
      </c>
      <c r="AT79">
        <v>2046.6396453216591</v>
      </c>
      <c r="AU79">
        <v>2170.9202099932982</v>
      </c>
      <c r="AV79">
        <v>2240.0214622311387</v>
      </c>
      <c r="AW79">
        <v>2257.773664974809</v>
      </c>
      <c r="AX79">
        <v>2293.5796135410424</v>
      </c>
      <c r="AY79">
        <v>2247.7954905842726</v>
      </c>
      <c r="AZ79">
        <v>2352.6837169008249</v>
      </c>
      <c r="BA79">
        <v>2393.845804473714</v>
      </c>
      <c r="BB79">
        <v>2435.2461980623916</v>
      </c>
      <c r="BC79">
        <v>2501.3840234307704</v>
      </c>
      <c r="BD79">
        <v>2669.4007310504039</v>
      </c>
      <c r="BE79">
        <v>2838.5307288449667</v>
      </c>
      <c r="BF79">
        <v>2998.8740480148458</v>
      </c>
      <c r="BG79">
        <v>3148.074935026038</v>
      </c>
      <c r="BH79">
        <v>3044.5468746986558</v>
      </c>
      <c r="BI79">
        <v>3057.9435658318512</v>
      </c>
      <c r="BJ79">
        <v>3016.0112225062953</v>
      </c>
      <c r="BK79">
        <v>3068.5077713294645</v>
      </c>
      <c r="BN79">
        <f t="shared" si="9"/>
        <v>113</v>
      </c>
      <c r="BO79">
        <f>VLOOKUP(A79,RUR.POP!$A$1:$BJ$265,62,FALSE)</f>
        <v>81346</v>
      </c>
      <c r="BP79" t="str">
        <f t="shared" si="10"/>
        <v/>
      </c>
      <c r="BQ79" t="str">
        <f t="shared" si="11"/>
        <v/>
      </c>
      <c r="BR79">
        <f t="shared" si="12"/>
        <v>2170.9202099932982</v>
      </c>
      <c r="BS79" t="str">
        <f t="shared" si="13"/>
        <v>Micronesia, Fed. Sts.</v>
      </c>
      <c r="BU79">
        <f t="shared" si="14"/>
        <v>3148.074935026038</v>
      </c>
      <c r="BV79">
        <f t="shared" si="15"/>
        <v>53</v>
      </c>
      <c r="BW79">
        <f t="shared" si="16"/>
        <v>2012</v>
      </c>
    </row>
    <row r="80" spans="1:75">
      <c r="A80" t="s">
        <v>376</v>
      </c>
      <c r="B80">
        <f t="shared" si="17"/>
        <v>79</v>
      </c>
      <c r="C80" t="s">
        <v>539</v>
      </c>
      <c r="D80" t="s">
        <v>375</v>
      </c>
      <c r="E80" t="s">
        <v>545</v>
      </c>
      <c r="F80" t="s">
        <v>546</v>
      </c>
      <c r="G80">
        <v>283.40046469840149</v>
      </c>
      <c r="H80">
        <v>332.50472042343716</v>
      </c>
      <c r="I80">
        <v>358.56097515502785</v>
      </c>
      <c r="J80">
        <v>299.22664570878095</v>
      </c>
      <c r="K80">
        <v>411.7685848166272</v>
      </c>
      <c r="L80">
        <v>425.29503726140706</v>
      </c>
      <c r="M80">
        <v>453.1317109831769</v>
      </c>
      <c r="N80">
        <v>490.30769808997729</v>
      </c>
      <c r="O80">
        <v>520.37924505033629</v>
      </c>
      <c r="P80">
        <v>550.28593454674376</v>
      </c>
      <c r="Q80">
        <v>548.70801344981294</v>
      </c>
      <c r="R80">
        <v>634.31512263546017</v>
      </c>
      <c r="S80">
        <v>702.15659455593129</v>
      </c>
      <c r="T80">
        <v>1157.1508180532689</v>
      </c>
      <c r="U80">
        <v>2425.358419063572</v>
      </c>
      <c r="V80">
        <v>3320.8246935693774</v>
      </c>
      <c r="W80">
        <v>4533.8143798381125</v>
      </c>
      <c r="X80">
        <v>4138.8578144969943</v>
      </c>
      <c r="Y80">
        <v>3439.425950134405</v>
      </c>
      <c r="Z80">
        <v>4258.7639875592376</v>
      </c>
      <c r="AA80">
        <v>5869.2794491342165</v>
      </c>
      <c r="AB80">
        <v>5166.313923230904</v>
      </c>
      <c r="AC80">
        <v>4717.9816842156524</v>
      </c>
      <c r="AD80">
        <v>4309.0466502056979</v>
      </c>
      <c r="AE80">
        <v>4407.28435350786</v>
      </c>
      <c r="AF80">
        <v>4023.581632450524</v>
      </c>
      <c r="AG80">
        <v>3990.0708812020271</v>
      </c>
      <c r="AH80">
        <v>3742.6565366150826</v>
      </c>
      <c r="AI80">
        <v>4253.6683665298378</v>
      </c>
      <c r="AJ80">
        <v>4517.927976517828</v>
      </c>
      <c r="AK80">
        <v>6251.017384621111</v>
      </c>
      <c r="AL80">
        <v>5523.1986540270573</v>
      </c>
      <c r="AM80">
        <v>5566.3625373020514</v>
      </c>
      <c r="AN80">
        <v>4244.9133314244937</v>
      </c>
      <c r="AO80">
        <v>3958.5961859719118</v>
      </c>
      <c r="AP80">
        <v>4565.5804989128364</v>
      </c>
      <c r="AQ80">
        <v>5111.37433130314</v>
      </c>
      <c r="AR80">
        <v>4663.1401064810534</v>
      </c>
      <c r="AS80">
        <v>3827.9757927085511</v>
      </c>
      <c r="AT80">
        <v>3883.3251881973497</v>
      </c>
      <c r="AU80">
        <v>4116.4606926022743</v>
      </c>
      <c r="AV80">
        <v>3976.1048874969729</v>
      </c>
      <c r="AW80">
        <v>4102.5527104335033</v>
      </c>
      <c r="AX80">
        <v>4892.0116177684849</v>
      </c>
      <c r="AY80">
        <v>5685.5777357367606</v>
      </c>
      <c r="AZ80">
        <v>6741.2939480709938</v>
      </c>
      <c r="BA80">
        <v>7027.7773445798584</v>
      </c>
      <c r="BB80">
        <v>8352.8171005675358</v>
      </c>
      <c r="BC80">
        <v>10094.027457725577</v>
      </c>
      <c r="BD80">
        <v>7603.6602225384568</v>
      </c>
      <c r="BE80">
        <v>8754.1133759095719</v>
      </c>
      <c r="BF80">
        <v>10716.202583086206</v>
      </c>
      <c r="BG80">
        <v>9774.1810173361373</v>
      </c>
      <c r="BH80">
        <v>9679.742995123619</v>
      </c>
      <c r="BI80">
        <v>9692.1638737694429</v>
      </c>
      <c r="BJ80">
        <v>7388.9841443931809</v>
      </c>
      <c r="BK80">
        <v>7179.3406611531382</v>
      </c>
      <c r="BN80">
        <f t="shared" si="9"/>
        <v>89</v>
      </c>
      <c r="BO80">
        <f>VLOOKUP(A80,RUR.POP!$A$1:$BJ$265,62,FALSE)</f>
        <v>250126</v>
      </c>
      <c r="BP80" t="str">
        <f t="shared" si="10"/>
        <v/>
      </c>
      <c r="BQ80" t="str">
        <f t="shared" si="11"/>
        <v/>
      </c>
      <c r="BR80">
        <f t="shared" si="12"/>
        <v>4116.4606926022743</v>
      </c>
      <c r="BS80" t="str">
        <f t="shared" si="13"/>
        <v>Gabon</v>
      </c>
      <c r="BU80">
        <f t="shared" si="14"/>
        <v>10716.202583086206</v>
      </c>
      <c r="BV80">
        <f t="shared" si="15"/>
        <v>52</v>
      </c>
      <c r="BW80">
        <f t="shared" si="16"/>
        <v>2011</v>
      </c>
    </row>
    <row r="81" spans="1:75">
      <c r="A81" t="s">
        <v>374</v>
      </c>
      <c r="B81">
        <f t="shared" si="17"/>
        <v>80</v>
      </c>
      <c r="C81" t="s">
        <v>539</v>
      </c>
      <c r="D81" t="s">
        <v>373</v>
      </c>
      <c r="E81" t="s">
        <v>545</v>
      </c>
      <c r="F81" t="s">
        <v>546</v>
      </c>
      <c r="G81">
        <v>1380.3062412625718</v>
      </c>
      <c r="H81">
        <v>1452.5447090135581</v>
      </c>
      <c r="I81">
        <v>1513.6514485492642</v>
      </c>
      <c r="J81">
        <v>1592.6144766156178</v>
      </c>
      <c r="K81">
        <v>1729.3999780356835</v>
      </c>
      <c r="L81">
        <v>1850.9547685549837</v>
      </c>
      <c r="M81">
        <v>1959.6278296212581</v>
      </c>
      <c r="N81">
        <v>2023.6275637111758</v>
      </c>
      <c r="O81">
        <v>1896.3867486073502</v>
      </c>
      <c r="P81">
        <v>2032.3470096450301</v>
      </c>
      <c r="Q81">
        <v>2347.5443177374741</v>
      </c>
      <c r="R81">
        <v>2649.8015138722335</v>
      </c>
      <c r="S81">
        <v>3030.4325141197723</v>
      </c>
      <c r="T81">
        <v>3426.2762205037789</v>
      </c>
      <c r="U81">
        <v>3665.8627976419029</v>
      </c>
      <c r="V81">
        <v>4299.7456179928358</v>
      </c>
      <c r="W81">
        <v>4138.1677876153472</v>
      </c>
      <c r="X81">
        <v>4681.4399317303796</v>
      </c>
      <c r="Y81">
        <v>5976.9381689999063</v>
      </c>
      <c r="Z81">
        <v>7804.7620805115466</v>
      </c>
      <c r="AA81">
        <v>10032.062080014974</v>
      </c>
      <c r="AB81">
        <v>9599.3062222196477</v>
      </c>
      <c r="AC81">
        <v>9146.0773570185174</v>
      </c>
      <c r="AD81">
        <v>8691.5188130651404</v>
      </c>
      <c r="AE81">
        <v>8179.1944406499106</v>
      </c>
      <c r="AF81">
        <v>8652.2165424759296</v>
      </c>
      <c r="AG81">
        <v>10611.112210095978</v>
      </c>
      <c r="AH81">
        <v>13118.586534629034</v>
      </c>
      <c r="AI81">
        <v>15987.168077568824</v>
      </c>
      <c r="AJ81">
        <v>16239.282196094424</v>
      </c>
      <c r="AK81">
        <v>19095.466998460779</v>
      </c>
      <c r="AL81">
        <v>19900.726650506862</v>
      </c>
      <c r="AM81">
        <v>20487.170785287846</v>
      </c>
      <c r="AN81">
        <v>18389.019567509866</v>
      </c>
      <c r="AO81">
        <v>19709.238098365302</v>
      </c>
      <c r="AP81">
        <v>22755.562122819483</v>
      </c>
      <c r="AQ81">
        <v>23947.958749578025</v>
      </c>
      <c r="AR81">
        <v>26357.527190469631</v>
      </c>
      <c r="AS81">
        <v>27759.334211102647</v>
      </c>
      <c r="AT81">
        <v>28154.371256164723</v>
      </c>
      <c r="AU81">
        <v>27769.931254999607</v>
      </c>
      <c r="AV81">
        <v>27284.224040609479</v>
      </c>
      <c r="AW81">
        <v>29603.46576361702</v>
      </c>
      <c r="AX81">
        <v>34007.888757414337</v>
      </c>
      <c r="AY81">
        <v>39824.761805377835</v>
      </c>
      <c r="AZ81">
        <v>41524.065535440408</v>
      </c>
      <c r="BA81">
        <v>44016.72641046557</v>
      </c>
      <c r="BB81">
        <v>49949.15488115394</v>
      </c>
      <c r="BC81">
        <v>46523.265453920183</v>
      </c>
      <c r="BD81">
        <v>38010.100450657577</v>
      </c>
      <c r="BE81">
        <v>38709.911662282932</v>
      </c>
      <c r="BF81">
        <v>41240.424855884936</v>
      </c>
      <c r="BG81">
        <v>41538.307261655333</v>
      </c>
      <c r="BH81">
        <v>42407.371014640194</v>
      </c>
      <c r="BI81">
        <v>46412.1172713997</v>
      </c>
      <c r="BJ81">
        <v>43929.690813102803</v>
      </c>
      <c r="BK81">
        <v>39899.3883948894</v>
      </c>
      <c r="BN81">
        <f t="shared" si="9"/>
        <v>17</v>
      </c>
      <c r="BO81">
        <f>VLOOKUP(A81,RUR.POP!$A$1:$BJ$265,62,FALSE)</f>
        <v>11266632</v>
      </c>
      <c r="BP81" t="str">
        <f t="shared" si="10"/>
        <v/>
      </c>
      <c r="BQ81" t="str">
        <f t="shared" si="11"/>
        <v/>
      </c>
      <c r="BR81">
        <f t="shared" si="12"/>
        <v>27769.931254999607</v>
      </c>
      <c r="BS81" t="str">
        <f t="shared" si="13"/>
        <v>United Kingdom</v>
      </c>
      <c r="BU81">
        <f t="shared" si="14"/>
        <v>49949.15488115394</v>
      </c>
      <c r="BV81">
        <f t="shared" si="15"/>
        <v>48</v>
      </c>
      <c r="BW81">
        <f t="shared" si="16"/>
        <v>2007</v>
      </c>
    </row>
    <row r="82" spans="1:75">
      <c r="A82" t="s">
        <v>372</v>
      </c>
      <c r="B82">
        <f t="shared" si="17"/>
        <v>81</v>
      </c>
      <c r="C82" t="s">
        <v>539</v>
      </c>
      <c r="D82" t="s">
        <v>371</v>
      </c>
      <c r="E82" t="s">
        <v>545</v>
      </c>
      <c r="F82" t="s">
        <v>546</v>
      </c>
      <c r="AK82">
        <v>1614.6401223991975</v>
      </c>
      <c r="AL82">
        <v>1314.670670204044</v>
      </c>
      <c r="AM82">
        <v>757.22354850535771</v>
      </c>
      <c r="AN82">
        <v>550.01554260922455</v>
      </c>
      <c r="AO82">
        <v>517.08708794089171</v>
      </c>
      <c r="AP82">
        <v>569.01813814329614</v>
      </c>
      <c r="AQ82">
        <v>670.46110480910249</v>
      </c>
      <c r="AR82">
        <v>774.68020329432318</v>
      </c>
      <c r="AS82">
        <v>805.27268452059752</v>
      </c>
      <c r="AT82">
        <v>628.86565164546619</v>
      </c>
      <c r="AU82">
        <v>691.99771010530242</v>
      </c>
      <c r="AV82">
        <v>733.9704142073474</v>
      </c>
      <c r="AW82">
        <v>779.38459347987737</v>
      </c>
      <c r="AX82">
        <v>928.01082271683686</v>
      </c>
      <c r="AY82">
        <v>1207.3672275029389</v>
      </c>
      <c r="AZ82">
        <v>1530.057520904985</v>
      </c>
      <c r="BA82">
        <v>1872.680416067152</v>
      </c>
      <c r="BB82">
        <v>2492.128779945273</v>
      </c>
      <c r="BC82">
        <v>3174.9490006864266</v>
      </c>
      <c r="BD82">
        <v>2706.5885115817332</v>
      </c>
      <c r="BE82">
        <v>2964.4770337308778</v>
      </c>
      <c r="BF82">
        <v>3725.0632212159171</v>
      </c>
      <c r="BG82">
        <v>4142.8691753654975</v>
      </c>
      <c r="BH82">
        <v>4274.3768570296097</v>
      </c>
      <c r="BI82">
        <v>4429.6500745149051</v>
      </c>
      <c r="BJ82">
        <v>3764.6409115903712</v>
      </c>
      <c r="BK82">
        <v>3853.6499035291508</v>
      </c>
      <c r="BN82">
        <f t="shared" si="9"/>
        <v>175</v>
      </c>
      <c r="BO82">
        <f>VLOOKUP(A82,RUR.POP!$A$1:$BJ$265,62,FALSE)</f>
        <v>1717350</v>
      </c>
      <c r="BP82" t="str">
        <f t="shared" si="10"/>
        <v/>
      </c>
      <c r="BQ82" t="str">
        <f t="shared" si="11"/>
        <v/>
      </c>
      <c r="BR82">
        <f t="shared" si="12"/>
        <v>691.99771010530242</v>
      </c>
      <c r="BS82" t="str">
        <f t="shared" si="13"/>
        <v>Georgia</v>
      </c>
      <c r="BU82">
        <f t="shared" si="14"/>
        <v>4429.6500745149051</v>
      </c>
      <c r="BV82">
        <f t="shared" si="15"/>
        <v>55</v>
      </c>
      <c r="BW82">
        <f t="shared" si="16"/>
        <v>2014</v>
      </c>
    </row>
    <row r="83" spans="1:75">
      <c r="A83" t="s">
        <v>370</v>
      </c>
      <c r="B83">
        <f t="shared" si="17"/>
        <v>82</v>
      </c>
      <c r="C83" t="s">
        <v>539</v>
      </c>
      <c r="D83" t="s">
        <v>369</v>
      </c>
      <c r="E83" t="s">
        <v>545</v>
      </c>
      <c r="F83" t="s">
        <v>546</v>
      </c>
      <c r="G83">
        <v>182.97919121229214</v>
      </c>
      <c r="H83">
        <v>189.71338033378635</v>
      </c>
      <c r="I83">
        <v>195.11998853899021</v>
      </c>
      <c r="J83">
        <v>210.96897849835656</v>
      </c>
      <c r="K83">
        <v>230.43119990765098</v>
      </c>
      <c r="L83">
        <v>266.3186457984508</v>
      </c>
      <c r="M83">
        <v>269.45923557261858</v>
      </c>
      <c r="N83">
        <v>216.84142575525183</v>
      </c>
      <c r="O83">
        <v>202.76188570907834</v>
      </c>
      <c r="P83">
        <v>233.65124196695672</v>
      </c>
      <c r="Q83">
        <v>257.65185163870348</v>
      </c>
      <c r="R83">
        <v>273.82279640919518</v>
      </c>
      <c r="S83">
        <v>232.53991353238061</v>
      </c>
      <c r="T83">
        <v>263.68596396970935</v>
      </c>
      <c r="U83">
        <v>301.3667987228709</v>
      </c>
      <c r="V83">
        <v>285.82952471667426</v>
      </c>
      <c r="W83">
        <v>275.87789542448309</v>
      </c>
      <c r="X83">
        <v>312.99931318479111</v>
      </c>
      <c r="Y83">
        <v>353.70887309950564</v>
      </c>
      <c r="Z83">
        <v>381.0361958319246</v>
      </c>
      <c r="AA83">
        <v>411.51791658506488</v>
      </c>
      <c r="AB83">
        <v>379.79777777412414</v>
      </c>
      <c r="AC83">
        <v>351.31938923471563</v>
      </c>
      <c r="AD83">
        <v>341.08721662711088</v>
      </c>
      <c r="AE83">
        <v>358.39681899973573</v>
      </c>
      <c r="AF83">
        <v>354.21998984186132</v>
      </c>
      <c r="AG83">
        <v>437.07824126953244</v>
      </c>
      <c r="AH83">
        <v>376.43180036064405</v>
      </c>
      <c r="AI83">
        <v>375.18122447695004</v>
      </c>
      <c r="AJ83">
        <v>368.96239701982216</v>
      </c>
      <c r="AK83">
        <v>402.58888165101899</v>
      </c>
      <c r="AL83">
        <v>438.61431929596756</v>
      </c>
      <c r="AM83">
        <v>414.76734078261887</v>
      </c>
      <c r="AN83">
        <v>375.32043531027495</v>
      </c>
      <c r="AO83">
        <v>333.4049391914665</v>
      </c>
      <c r="AP83">
        <v>385.73731953166333</v>
      </c>
      <c r="AQ83">
        <v>403.53444053187536</v>
      </c>
      <c r="AR83">
        <v>391.35567997148246</v>
      </c>
      <c r="AS83">
        <v>414.76846099532912</v>
      </c>
      <c r="AT83">
        <v>417.76799072897933</v>
      </c>
      <c r="AU83">
        <v>263.11246786607722</v>
      </c>
      <c r="AV83">
        <v>273.6596668467883</v>
      </c>
      <c r="AW83">
        <v>309.48447025704309</v>
      </c>
      <c r="AX83">
        <v>373.28155368595532</v>
      </c>
      <c r="AY83">
        <v>423.19363891576529</v>
      </c>
      <c r="AZ83">
        <v>498.17239036240244</v>
      </c>
      <c r="BA83">
        <v>922.93516768545044</v>
      </c>
      <c r="BB83">
        <v>1090.6867177146823</v>
      </c>
      <c r="BC83">
        <v>1224.4015535023714</v>
      </c>
      <c r="BD83">
        <v>1086.765038363189</v>
      </c>
      <c r="BE83">
        <v>1312.6075573102514</v>
      </c>
      <c r="BF83">
        <v>1574.9786533121076</v>
      </c>
      <c r="BG83">
        <v>1629.8002222250518</v>
      </c>
      <c r="BH83">
        <v>1814.4922970219995</v>
      </c>
      <c r="BI83">
        <v>1432.2279425605045</v>
      </c>
      <c r="BJ83">
        <v>1361.1139050483957</v>
      </c>
      <c r="BK83">
        <v>1513.4610343274487</v>
      </c>
      <c r="BN83">
        <f t="shared" si="9"/>
        <v>228</v>
      </c>
      <c r="BO83">
        <f>VLOOKUP(A83,RUR.POP!$A$1:$BJ$265,62,FALSE)</f>
        <v>12782725</v>
      </c>
      <c r="BP83" t="str">
        <f t="shared" si="10"/>
        <v/>
      </c>
      <c r="BQ83" t="str">
        <f t="shared" si="11"/>
        <v/>
      </c>
      <c r="BR83">
        <f t="shared" si="12"/>
        <v>263.11246786607722</v>
      </c>
      <c r="BS83" t="str">
        <f t="shared" si="13"/>
        <v>Ghana</v>
      </c>
      <c r="BU83">
        <f t="shared" si="14"/>
        <v>1814.4922970219995</v>
      </c>
      <c r="BV83">
        <f t="shared" si="15"/>
        <v>54</v>
      </c>
      <c r="BW83">
        <f t="shared" si="16"/>
        <v>2013</v>
      </c>
    </row>
    <row r="84" spans="1:75">
      <c r="A84" t="s">
        <v>368</v>
      </c>
      <c r="B84">
        <f t="shared" si="17"/>
        <v>83</v>
      </c>
      <c r="C84" t="s">
        <v>539</v>
      </c>
      <c r="D84" t="s">
        <v>367</v>
      </c>
      <c r="E84" t="s">
        <v>545</v>
      </c>
      <c r="F84" t="s">
        <v>546</v>
      </c>
      <c r="BN84" t="str">
        <f t="shared" si="9"/>
        <v/>
      </c>
      <c r="BO84">
        <f>VLOOKUP(A84,RUR.POP!$A$1:$BJ$265,62,FALSE)</f>
        <v>0</v>
      </c>
      <c r="BP84" t="str">
        <f t="shared" si="10"/>
        <v/>
      </c>
      <c r="BQ84" t="str">
        <f t="shared" si="11"/>
        <v/>
      </c>
      <c r="BR84">
        <f t="shared" si="12"/>
        <v>0</v>
      </c>
      <c r="BS84" t="str">
        <f t="shared" si="13"/>
        <v>Gibraltar</v>
      </c>
      <c r="BU84">
        <f t="shared" si="14"/>
        <v>0</v>
      </c>
      <c r="BV84" t="e">
        <f t="shared" si="15"/>
        <v>#N/A</v>
      </c>
      <c r="BW84" t="e">
        <f t="shared" si="16"/>
        <v>#N/A</v>
      </c>
    </row>
    <row r="85" spans="1:75">
      <c r="A85" t="s">
        <v>366</v>
      </c>
      <c r="B85">
        <f t="shared" si="17"/>
        <v>84</v>
      </c>
      <c r="C85" t="s">
        <v>539</v>
      </c>
      <c r="D85" t="s">
        <v>365</v>
      </c>
      <c r="E85" t="s">
        <v>545</v>
      </c>
      <c r="F85" t="s">
        <v>546</v>
      </c>
      <c r="AG85">
        <v>367.62438377323286</v>
      </c>
      <c r="AH85">
        <v>379.36346858829188</v>
      </c>
      <c r="AI85">
        <v>429.22527674314057</v>
      </c>
      <c r="AJ85">
        <v>421.44793698128774</v>
      </c>
      <c r="AK85">
        <v>441.41279326494271</v>
      </c>
      <c r="AL85">
        <v>472.9737936402384</v>
      </c>
      <c r="AM85">
        <v>485.97484910303552</v>
      </c>
      <c r="AN85">
        <v>457.76284875086429</v>
      </c>
      <c r="AO85">
        <v>448.44756423013968</v>
      </c>
      <c r="AP85">
        <v>469.27610142222966</v>
      </c>
      <c r="AQ85">
        <v>475.74639189719716</v>
      </c>
      <c r="AR85">
        <v>453.8011509589478</v>
      </c>
      <c r="AS85">
        <v>421.99820340455716</v>
      </c>
      <c r="AT85">
        <v>399.97396436699859</v>
      </c>
      <c r="AU85">
        <v>340.05169175048718</v>
      </c>
      <c r="AV85">
        <v>315.83980032372591</v>
      </c>
      <c r="AW85">
        <v>322.81117097408884</v>
      </c>
      <c r="AX85">
        <v>370.1931781161507</v>
      </c>
      <c r="AY85">
        <v>386.32882825339732</v>
      </c>
      <c r="AZ85">
        <v>303.42449798582049</v>
      </c>
      <c r="BA85">
        <v>296.68030820050427</v>
      </c>
      <c r="BB85">
        <v>409.45677496523376</v>
      </c>
      <c r="BC85">
        <v>437.44672382104085</v>
      </c>
      <c r="BD85">
        <v>436.68955388959989</v>
      </c>
      <c r="BE85">
        <v>438.75133456901187</v>
      </c>
      <c r="BF85">
        <v>459.20090124501615</v>
      </c>
      <c r="BG85">
        <v>502.34856462290526</v>
      </c>
      <c r="BH85">
        <v>540.16932042539634</v>
      </c>
      <c r="BI85">
        <v>561.09973873217939</v>
      </c>
      <c r="BJ85">
        <v>554.0408766440512</v>
      </c>
      <c r="BK85">
        <v>508.14507842728756</v>
      </c>
      <c r="BN85">
        <f t="shared" si="9"/>
        <v>217</v>
      </c>
      <c r="BO85">
        <f>VLOOKUP(A85,RUR.POP!$A$1:$BJ$265,62,FALSE)</f>
        <v>7728735</v>
      </c>
      <c r="BP85" t="str">
        <f t="shared" si="10"/>
        <v/>
      </c>
      <c r="BQ85" t="str">
        <f t="shared" si="11"/>
        <v/>
      </c>
      <c r="BR85">
        <f t="shared" si="12"/>
        <v>340.05169175048718</v>
      </c>
      <c r="BS85" t="str">
        <f t="shared" si="13"/>
        <v>Guinea</v>
      </c>
      <c r="BU85">
        <f t="shared" si="14"/>
        <v>561.09973873217939</v>
      </c>
      <c r="BV85">
        <f t="shared" si="15"/>
        <v>55</v>
      </c>
      <c r="BW85">
        <f t="shared" si="16"/>
        <v>2014</v>
      </c>
    </row>
    <row r="86" spans="1:75">
      <c r="A86" t="s">
        <v>364</v>
      </c>
      <c r="B86">
        <f t="shared" si="17"/>
        <v>85</v>
      </c>
      <c r="C86" t="s">
        <v>539</v>
      </c>
      <c r="D86" t="s">
        <v>363</v>
      </c>
      <c r="E86" t="s">
        <v>545</v>
      </c>
      <c r="F86" t="s">
        <v>546</v>
      </c>
      <c r="M86">
        <v>108.31582561328236</v>
      </c>
      <c r="N86">
        <v>112.15707189546816</v>
      </c>
      <c r="O86">
        <v>96.732529366024593</v>
      </c>
      <c r="P86">
        <v>103.64600732349207</v>
      </c>
      <c r="Q86">
        <v>116.92061381309007</v>
      </c>
      <c r="R86">
        <v>121.09807814743991</v>
      </c>
      <c r="S86">
        <v>124.67161812991716</v>
      </c>
      <c r="T86">
        <v>153.4883771617092</v>
      </c>
      <c r="U86">
        <v>189.50595329472023</v>
      </c>
      <c r="V86">
        <v>221.04999735907612</v>
      </c>
      <c r="W86">
        <v>209.14911659167902</v>
      </c>
      <c r="X86">
        <v>250.25369524556876</v>
      </c>
      <c r="Y86">
        <v>302.61960583817108</v>
      </c>
      <c r="Z86">
        <v>353.94668874519272</v>
      </c>
      <c r="AA86">
        <v>398.89654977369804</v>
      </c>
      <c r="AB86">
        <v>349.79308931941279</v>
      </c>
      <c r="AC86">
        <v>333.30478696690358</v>
      </c>
      <c r="AD86">
        <v>317.04473391439643</v>
      </c>
      <c r="AE86">
        <v>252.94221960044405</v>
      </c>
      <c r="AF86">
        <v>308.32684742316121</v>
      </c>
      <c r="AG86">
        <v>242.17176268676118</v>
      </c>
      <c r="AH86">
        <v>274.36839325330089</v>
      </c>
      <c r="AI86">
        <v>316.31946649641355</v>
      </c>
      <c r="AJ86">
        <v>322.44630522611652</v>
      </c>
      <c r="AK86">
        <v>345.85581007643799</v>
      </c>
      <c r="AL86">
        <v>727.03466099802586</v>
      </c>
      <c r="AM86">
        <v>729.04188807737467</v>
      </c>
      <c r="AN86">
        <v>748.78420963172186</v>
      </c>
      <c r="AO86">
        <v>719.97570726113656</v>
      </c>
      <c r="AP86">
        <v>737.17879138995136</v>
      </c>
      <c r="AQ86">
        <v>773.4393371450102</v>
      </c>
      <c r="AR86">
        <v>712.33187805591206</v>
      </c>
      <c r="AS86">
        <v>723.79482957967423</v>
      </c>
      <c r="AT86">
        <v>681.53741788134732</v>
      </c>
      <c r="AU86">
        <v>635.56375841510408</v>
      </c>
      <c r="AV86">
        <v>541.05589131049453</v>
      </c>
      <c r="AW86">
        <v>440.9474785921052</v>
      </c>
      <c r="AX86">
        <v>359.65217805717583</v>
      </c>
      <c r="AY86">
        <v>413.83987733947413</v>
      </c>
      <c r="AZ86">
        <v>432.19290606687406</v>
      </c>
      <c r="BA86">
        <v>439.34236737960833</v>
      </c>
      <c r="BB86">
        <v>519.04527937353043</v>
      </c>
      <c r="BC86">
        <v>607.94797350702652</v>
      </c>
      <c r="BD86">
        <v>549.31795600010344</v>
      </c>
      <c r="BE86">
        <v>562.85175266216879</v>
      </c>
      <c r="BF86">
        <v>517.79420625378782</v>
      </c>
      <c r="BG86">
        <v>506.38534329522099</v>
      </c>
      <c r="BH86">
        <v>486.07952471243362</v>
      </c>
      <c r="BI86">
        <v>442.74668993298133</v>
      </c>
      <c r="BJ86">
        <v>474.71655871974855</v>
      </c>
      <c r="BK86">
        <v>473.19043627423974</v>
      </c>
      <c r="BN86">
        <f t="shared" si="9"/>
        <v>180</v>
      </c>
      <c r="BO86">
        <f>VLOOKUP(A86,RUR.POP!$A$1:$BJ$265,62,FALSE)</f>
        <v>810834</v>
      </c>
      <c r="BP86" t="str">
        <f t="shared" si="10"/>
        <v/>
      </c>
      <c r="BQ86" t="str">
        <f t="shared" si="11"/>
        <v/>
      </c>
      <c r="BR86">
        <f t="shared" si="12"/>
        <v>635.56375841510408</v>
      </c>
      <c r="BS86" t="str">
        <f t="shared" si="13"/>
        <v>Gambia, The</v>
      </c>
      <c r="BU86">
        <f t="shared" si="14"/>
        <v>773.4393371450102</v>
      </c>
      <c r="BV86">
        <f t="shared" si="15"/>
        <v>37</v>
      </c>
      <c r="BW86">
        <f t="shared" si="16"/>
        <v>1996</v>
      </c>
    </row>
    <row r="87" spans="1:75">
      <c r="A87" t="s">
        <v>362</v>
      </c>
      <c r="B87">
        <f t="shared" si="17"/>
        <v>86</v>
      </c>
      <c r="C87" t="s">
        <v>539</v>
      </c>
      <c r="D87" t="s">
        <v>361</v>
      </c>
      <c r="E87" t="s">
        <v>545</v>
      </c>
      <c r="F87" t="s">
        <v>546</v>
      </c>
      <c r="Q87">
        <v>110.60776683729932</v>
      </c>
      <c r="R87">
        <v>108.14376355287555</v>
      </c>
      <c r="S87">
        <v>118.27917918168639</v>
      </c>
      <c r="T87">
        <v>118.17612165882424</v>
      </c>
      <c r="U87">
        <v>128.4556489051472</v>
      </c>
      <c r="V87">
        <v>139.99992313047619</v>
      </c>
      <c r="W87">
        <v>143.32159546513418</v>
      </c>
      <c r="X87">
        <v>146.13361635047363</v>
      </c>
      <c r="Y87">
        <v>155.57087716425011</v>
      </c>
      <c r="Z87">
        <v>149.58177821255927</v>
      </c>
      <c r="AA87">
        <v>138.16979215441626</v>
      </c>
      <c r="AB87">
        <v>189.97009196602323</v>
      </c>
      <c r="AC87">
        <v>198.78707299538345</v>
      </c>
      <c r="AD87">
        <v>191.51744362923174</v>
      </c>
      <c r="AE87">
        <v>157.92355406870348</v>
      </c>
      <c r="AF87">
        <v>159.92753060280674</v>
      </c>
      <c r="AG87">
        <v>141.29920244402211</v>
      </c>
      <c r="AH87">
        <v>184.22343176321252</v>
      </c>
      <c r="AI87">
        <v>170.29198307009275</v>
      </c>
      <c r="AJ87">
        <v>215.61831469614597</v>
      </c>
      <c r="AK87">
        <v>241.00248499398469</v>
      </c>
      <c r="AL87">
        <v>247.93842117691835</v>
      </c>
      <c r="AM87">
        <v>212.94080985469253</v>
      </c>
      <c r="AN87">
        <v>217.60753229401615</v>
      </c>
      <c r="AO87">
        <v>211.59525761428998</v>
      </c>
      <c r="AP87">
        <v>223.34184013662409</v>
      </c>
      <c r="AQ87">
        <v>233.30956069410337</v>
      </c>
      <c r="AR87">
        <v>227.63826795621864</v>
      </c>
      <c r="AS87">
        <v>172.06014875812082</v>
      </c>
      <c r="AT87">
        <v>183.85301053758428</v>
      </c>
      <c r="AU87">
        <v>297.75194428871811</v>
      </c>
      <c r="AV87">
        <v>309.48674900111143</v>
      </c>
      <c r="AW87">
        <v>321.48132039298179</v>
      </c>
      <c r="AX87">
        <v>360.57185853429854</v>
      </c>
      <c r="AY87">
        <v>393.31382436744849</v>
      </c>
      <c r="AZ87">
        <v>424.95345849238464</v>
      </c>
      <c r="BA87">
        <v>418.94450039341422</v>
      </c>
      <c r="BB87">
        <v>481.06949759664212</v>
      </c>
      <c r="BC87">
        <v>583.54456216882738</v>
      </c>
      <c r="BD87">
        <v>544.22207787562252</v>
      </c>
      <c r="BE87">
        <v>543.95741084337726</v>
      </c>
      <c r="BF87">
        <v>692.60099889733476</v>
      </c>
      <c r="BG87">
        <v>607.7518832913554</v>
      </c>
      <c r="BH87">
        <v>610.56630470340076</v>
      </c>
      <c r="BI87">
        <v>642.6256153521806</v>
      </c>
      <c r="BJ87">
        <v>596.87171887261036</v>
      </c>
      <c r="BK87">
        <v>620.21476474355188</v>
      </c>
      <c r="BN87">
        <f t="shared" si="9"/>
        <v>223</v>
      </c>
      <c r="BO87">
        <f>VLOOKUP(A87,RUR.POP!$A$1:$BJ$265,62,FALSE)</f>
        <v>906142</v>
      </c>
      <c r="BP87" t="str">
        <f t="shared" si="10"/>
        <v/>
      </c>
      <c r="BQ87" t="str">
        <f t="shared" si="11"/>
        <v/>
      </c>
      <c r="BR87">
        <f t="shared" si="12"/>
        <v>297.75194428871811</v>
      </c>
      <c r="BS87" t="str">
        <f t="shared" si="13"/>
        <v>Guinea-Bissau</v>
      </c>
      <c r="BU87">
        <f t="shared" si="14"/>
        <v>692.60099889733476</v>
      </c>
      <c r="BV87">
        <f t="shared" si="15"/>
        <v>52</v>
      </c>
      <c r="BW87">
        <f t="shared" si="16"/>
        <v>2011</v>
      </c>
    </row>
    <row r="88" spans="1:75">
      <c r="A88" t="s">
        <v>360</v>
      </c>
      <c r="B88">
        <f t="shared" si="17"/>
        <v>87</v>
      </c>
      <c r="C88" t="s">
        <v>539</v>
      </c>
      <c r="D88" t="s">
        <v>359</v>
      </c>
      <c r="E88" t="s">
        <v>545</v>
      </c>
      <c r="F88" t="s">
        <v>546</v>
      </c>
      <c r="I88">
        <v>34.74142752269109</v>
      </c>
      <c r="J88">
        <v>40.66082689429377</v>
      </c>
      <c r="K88">
        <v>46.830516052343818</v>
      </c>
      <c r="L88">
        <v>233.41480530841591</v>
      </c>
      <c r="M88">
        <v>242.60359183902725</v>
      </c>
      <c r="N88">
        <v>246.44713376744573</v>
      </c>
      <c r="O88">
        <v>224.03721122499434</v>
      </c>
      <c r="P88">
        <v>219.5247223052848</v>
      </c>
      <c r="Q88">
        <v>216.40516311250207</v>
      </c>
      <c r="R88">
        <v>215.2942484628629</v>
      </c>
      <c r="S88">
        <v>223.62458170688163</v>
      </c>
      <c r="T88">
        <v>288.95786049382269</v>
      </c>
      <c r="U88">
        <v>349.48320766135816</v>
      </c>
      <c r="V88">
        <v>401.52780739888027</v>
      </c>
      <c r="W88">
        <v>411.00521795907071</v>
      </c>
      <c r="X88">
        <v>421.55336766633042</v>
      </c>
      <c r="AA88">
        <v>198.34673758445254</v>
      </c>
      <c r="AB88">
        <v>136.01057103598563</v>
      </c>
      <c r="AC88">
        <v>152.41588666003355</v>
      </c>
      <c r="AD88">
        <v>141.32270275106117</v>
      </c>
      <c r="AE88">
        <v>148.84057431117762</v>
      </c>
      <c r="AF88">
        <v>173.0823549149126</v>
      </c>
      <c r="AG88">
        <v>203.19819148590619</v>
      </c>
      <c r="AH88">
        <v>239.24220211811749</v>
      </c>
      <c r="AI88">
        <v>249.88358518944023</v>
      </c>
      <c r="AJ88">
        <v>213.13179322921428</v>
      </c>
      <c r="AK88">
        <v>262.66945584199198</v>
      </c>
      <c r="AL88">
        <v>251.70220431722987</v>
      </c>
      <c r="AM88">
        <v>295.96347639787729</v>
      </c>
      <c r="AN88">
        <v>289.08840899211157</v>
      </c>
      <c r="AO88">
        <v>206.93640804270964</v>
      </c>
      <c r="AP88">
        <v>280.96953133932237</v>
      </c>
      <c r="AQ88">
        <v>443.63259555029515</v>
      </c>
      <c r="AR88">
        <v>812.17152276819218</v>
      </c>
      <c r="AS88">
        <v>654.14731020769591</v>
      </c>
      <c r="AT88">
        <v>1052.8528178698484</v>
      </c>
      <c r="AU88">
        <v>1702.6849010027554</v>
      </c>
      <c r="AV88">
        <v>2283.8790394389453</v>
      </c>
      <c r="AW88">
        <v>2711.1701141691369</v>
      </c>
      <c r="AX88">
        <v>3577.1761965953447</v>
      </c>
      <c r="AY88">
        <v>6085.3489069204024</v>
      </c>
      <c r="AZ88">
        <v>10850.633344626145</v>
      </c>
      <c r="BA88">
        <v>12732.027586962196</v>
      </c>
      <c r="BB88">
        <v>15761.839128277874</v>
      </c>
      <c r="BC88">
        <v>22742.38159080116</v>
      </c>
      <c r="BD88">
        <v>16530.209372913436</v>
      </c>
      <c r="BE88">
        <v>17136.445675758332</v>
      </c>
      <c r="BF88">
        <v>21451.886170906906</v>
      </c>
      <c r="BG88">
        <v>21557.652799910902</v>
      </c>
      <c r="BH88">
        <v>20246.993082662477</v>
      </c>
      <c r="BI88">
        <v>19002.597326713905</v>
      </c>
      <c r="BJ88">
        <v>10347.312572597089</v>
      </c>
      <c r="BK88">
        <v>8333.2382631199598</v>
      </c>
      <c r="BN88">
        <f t="shared" si="9"/>
        <v>128</v>
      </c>
      <c r="BO88">
        <f>VLOOKUP(A88,RUR.POP!$A$1:$BJ$265,62,FALSE)</f>
        <v>731636</v>
      </c>
      <c r="BP88" t="str">
        <f t="shared" si="10"/>
        <v/>
      </c>
      <c r="BQ88" t="str">
        <f t="shared" si="11"/>
        <v/>
      </c>
      <c r="BR88">
        <f t="shared" si="12"/>
        <v>1702.6849010027554</v>
      </c>
      <c r="BS88" t="str">
        <f t="shared" si="13"/>
        <v>Equatorial Guinea</v>
      </c>
      <c r="BU88">
        <f t="shared" si="14"/>
        <v>22742.38159080116</v>
      </c>
      <c r="BV88">
        <f t="shared" si="15"/>
        <v>49</v>
      </c>
      <c r="BW88">
        <f t="shared" si="16"/>
        <v>2008</v>
      </c>
    </row>
    <row r="89" spans="1:75">
      <c r="A89" t="s">
        <v>358</v>
      </c>
      <c r="B89">
        <f t="shared" si="17"/>
        <v>88</v>
      </c>
      <c r="C89" t="s">
        <v>539</v>
      </c>
      <c r="D89" t="s">
        <v>357</v>
      </c>
      <c r="E89" t="s">
        <v>545</v>
      </c>
      <c r="F89" t="s">
        <v>546</v>
      </c>
      <c r="G89">
        <v>533.68638123264873</v>
      </c>
      <c r="H89">
        <v>597.28732101232174</v>
      </c>
      <c r="I89">
        <v>630.6139412938104</v>
      </c>
      <c r="J89">
        <v>701.62041775284979</v>
      </c>
      <c r="K89">
        <v>784.95434843291764</v>
      </c>
      <c r="L89">
        <v>888.92199790532152</v>
      </c>
      <c r="M89">
        <v>981.65239447005251</v>
      </c>
      <c r="N89">
        <v>1052.1209927656578</v>
      </c>
      <c r="O89">
        <v>1134.3561514753821</v>
      </c>
      <c r="P89">
        <v>1284.2123155908214</v>
      </c>
      <c r="Q89">
        <v>1494.3878552534879</v>
      </c>
      <c r="R89">
        <v>1652.3265992594959</v>
      </c>
      <c r="S89">
        <v>1899.675272514703</v>
      </c>
      <c r="T89">
        <v>2502.81435849334</v>
      </c>
      <c r="U89">
        <v>2828.7484321973529</v>
      </c>
      <c r="V89">
        <v>3153.2353057471651</v>
      </c>
      <c r="W89">
        <v>3390.5454835929568</v>
      </c>
      <c r="X89">
        <v>3886.3742527091495</v>
      </c>
      <c r="Y89">
        <v>4694.6336833478144</v>
      </c>
      <c r="Z89">
        <v>5705.9492741993145</v>
      </c>
      <c r="AA89">
        <v>5893.6618097916071</v>
      </c>
      <c r="AB89">
        <v>5380.2676828435415</v>
      </c>
      <c r="AC89">
        <v>5579.234771589824</v>
      </c>
      <c r="AD89">
        <v>5019.8786526613194</v>
      </c>
      <c r="AE89">
        <v>4852.565728473297</v>
      </c>
      <c r="AF89">
        <v>4813.7111799106851</v>
      </c>
      <c r="AG89">
        <v>5656.5053560680972</v>
      </c>
      <c r="AH89">
        <v>6564.884502608129</v>
      </c>
      <c r="AI89">
        <v>7598.0280533499363</v>
      </c>
      <c r="AJ89">
        <v>7846.67816401445</v>
      </c>
      <c r="AK89">
        <v>9600.1851296596851</v>
      </c>
      <c r="AL89">
        <v>10188.36978012384</v>
      </c>
      <c r="AM89">
        <v>11176.458436251656</v>
      </c>
      <c r="AN89">
        <v>10401.982986191446</v>
      </c>
      <c r="AO89">
        <v>11091.283860637564</v>
      </c>
      <c r="AP89">
        <v>12959.324318661924</v>
      </c>
      <c r="AQ89">
        <v>13749.115152099628</v>
      </c>
      <c r="AR89">
        <v>13427.832493794536</v>
      </c>
      <c r="AS89">
        <v>13472.137641527637</v>
      </c>
      <c r="AT89">
        <v>13245.189463412058</v>
      </c>
      <c r="AU89">
        <v>12042.953731099451</v>
      </c>
      <c r="AV89">
        <v>12538.178827836149</v>
      </c>
      <c r="AW89">
        <v>14110.313391107757</v>
      </c>
      <c r="AX89">
        <v>18477.578411926999</v>
      </c>
      <c r="AY89">
        <v>21955.104091159461</v>
      </c>
      <c r="AZ89">
        <v>22551.735744099024</v>
      </c>
      <c r="BA89">
        <v>24801.15780650351</v>
      </c>
      <c r="BB89">
        <v>28827.326355522353</v>
      </c>
      <c r="BC89">
        <v>31997.282010881332</v>
      </c>
      <c r="BD89">
        <v>29710.970295028441</v>
      </c>
      <c r="BE89">
        <v>26917.758978725371</v>
      </c>
      <c r="BF89">
        <v>25916.293528935083</v>
      </c>
      <c r="BG89">
        <v>22242.681934770993</v>
      </c>
      <c r="BH89">
        <v>21874.819504166666</v>
      </c>
      <c r="BI89">
        <v>21673.781070222467</v>
      </c>
      <c r="BJ89">
        <v>18007.789908868908</v>
      </c>
      <c r="BK89">
        <v>18103.969322402547</v>
      </c>
      <c r="BN89">
        <f t="shared" si="9"/>
        <v>52</v>
      </c>
      <c r="BO89">
        <f>VLOOKUP(A89,RUR.POP!$A$1:$BJ$265,62,FALSE)</f>
        <v>2328926</v>
      </c>
      <c r="BP89" t="str">
        <f t="shared" si="10"/>
        <v/>
      </c>
      <c r="BQ89" t="str">
        <f t="shared" si="11"/>
        <v/>
      </c>
      <c r="BR89">
        <f t="shared" si="12"/>
        <v>12042.953731099451</v>
      </c>
      <c r="BS89" t="str">
        <f t="shared" si="13"/>
        <v>Greece</v>
      </c>
      <c r="BU89">
        <f t="shared" si="14"/>
        <v>31997.282010881332</v>
      </c>
      <c r="BV89">
        <f t="shared" si="15"/>
        <v>49</v>
      </c>
      <c r="BW89">
        <f t="shared" si="16"/>
        <v>2008</v>
      </c>
    </row>
    <row r="90" spans="1:75">
      <c r="A90" t="s">
        <v>356</v>
      </c>
      <c r="B90">
        <f t="shared" si="17"/>
        <v>89</v>
      </c>
      <c r="C90" t="s">
        <v>539</v>
      </c>
      <c r="D90" t="s">
        <v>355</v>
      </c>
      <c r="E90" t="s">
        <v>545</v>
      </c>
      <c r="F90" t="s">
        <v>546</v>
      </c>
      <c r="X90">
        <v>792.76252090376545</v>
      </c>
      <c r="Y90">
        <v>991.57305015320333</v>
      </c>
      <c r="Z90">
        <v>1154.4165186322623</v>
      </c>
      <c r="AA90">
        <v>1246.0025508346389</v>
      </c>
      <c r="AB90">
        <v>1276.9058747613929</v>
      </c>
      <c r="AC90">
        <v>1347.4513110827038</v>
      </c>
      <c r="AD90">
        <v>1373.1682265168747</v>
      </c>
      <c r="AE90">
        <v>1478.4111047525951</v>
      </c>
      <c r="AF90">
        <v>1678.8626827736589</v>
      </c>
      <c r="AG90">
        <v>1873.2165262933265</v>
      </c>
      <c r="AH90">
        <v>2163.5094549167802</v>
      </c>
      <c r="AI90">
        <v>2410.2865911739891</v>
      </c>
      <c r="AJ90">
        <v>2759.6820677639103</v>
      </c>
      <c r="AK90">
        <v>2888.3475064441586</v>
      </c>
      <c r="AL90">
        <v>3118.1485474941423</v>
      </c>
      <c r="AM90">
        <v>3191.01685143651</v>
      </c>
      <c r="AN90">
        <v>3151.540541813366</v>
      </c>
      <c r="AO90">
        <v>3270.5780207046741</v>
      </c>
      <c r="AP90">
        <v>3413.0220308583484</v>
      </c>
      <c r="AQ90">
        <v>3640.1388980750262</v>
      </c>
      <c r="AR90">
        <v>3878.3903198703142</v>
      </c>
      <c r="AS90">
        <v>4401.4213829856071</v>
      </c>
      <c r="AT90">
        <v>4751.5759890526751</v>
      </c>
      <c r="AU90">
        <v>5117.5899228527169</v>
      </c>
      <c r="AV90">
        <v>5109.958715207662</v>
      </c>
      <c r="AW90">
        <v>5292.2323792940824</v>
      </c>
      <c r="AX90">
        <v>5773.0735766291318</v>
      </c>
      <c r="AY90">
        <v>5836.1770631292138</v>
      </c>
      <c r="AZ90">
        <v>6754.5123925079042</v>
      </c>
      <c r="BA90">
        <v>6764.7228669512433</v>
      </c>
      <c r="BB90">
        <v>7322.5968617237704</v>
      </c>
      <c r="BC90">
        <v>7946.9443464440092</v>
      </c>
      <c r="BD90">
        <v>7395.0881252503541</v>
      </c>
      <c r="BE90">
        <v>7365.6666592364027</v>
      </c>
      <c r="BF90">
        <v>7410.4084384170037</v>
      </c>
      <c r="BG90">
        <v>7583.1870019069602</v>
      </c>
      <c r="BH90">
        <v>7955.6159847919744</v>
      </c>
      <c r="BI90">
        <v>8569.7769977574408</v>
      </c>
      <c r="BJ90">
        <v>9212.1928243362763</v>
      </c>
      <c r="BK90">
        <v>9469.2191806965802</v>
      </c>
      <c r="BN90">
        <f t="shared" si="9"/>
        <v>74</v>
      </c>
      <c r="BO90">
        <f>VLOOKUP(A90,RUR.POP!$A$1:$BJ$265,62,FALSE)</f>
        <v>69095</v>
      </c>
      <c r="BP90" t="str">
        <f t="shared" si="10"/>
        <v/>
      </c>
      <c r="BQ90" t="str">
        <f t="shared" si="11"/>
        <v/>
      </c>
      <c r="BR90">
        <f t="shared" si="12"/>
        <v>5117.5899228527169</v>
      </c>
      <c r="BS90" t="str">
        <f t="shared" si="13"/>
        <v>Grenada</v>
      </c>
      <c r="BU90">
        <f t="shared" si="14"/>
        <v>9469.2191806965802</v>
      </c>
      <c r="BV90">
        <f t="shared" si="15"/>
        <v>57</v>
      </c>
      <c r="BW90">
        <f t="shared" si="16"/>
        <v>2016</v>
      </c>
    </row>
    <row r="91" spans="1:75">
      <c r="A91" t="s">
        <v>354</v>
      </c>
      <c r="B91">
        <f t="shared" si="17"/>
        <v>90</v>
      </c>
      <c r="C91" t="s">
        <v>539</v>
      </c>
      <c r="D91" t="s">
        <v>353</v>
      </c>
      <c r="E91" t="s">
        <v>545</v>
      </c>
      <c r="F91" t="s">
        <v>546</v>
      </c>
      <c r="Q91">
        <v>1498.2764367816094</v>
      </c>
      <c r="R91">
        <v>1876.5032387468739</v>
      </c>
      <c r="S91">
        <v>2196.7117113453401</v>
      </c>
      <c r="T91">
        <v>2860.2805764011528</v>
      </c>
      <c r="U91">
        <v>3432.7060329127626</v>
      </c>
      <c r="V91">
        <v>4257.9497117540031</v>
      </c>
      <c r="W91">
        <v>4844.6763292742389</v>
      </c>
      <c r="X91">
        <v>5713.954919049921</v>
      </c>
      <c r="Y91">
        <v>7235.5497409832114</v>
      </c>
      <c r="Z91">
        <v>8480.6948268144788</v>
      </c>
      <c r="AA91">
        <v>9483.1730760734281</v>
      </c>
      <c r="AB91">
        <v>8544.0583286126312</v>
      </c>
      <c r="AC91">
        <v>7813.6906673353242</v>
      </c>
      <c r="AD91">
        <v>7988.1709586119987</v>
      </c>
      <c r="AE91">
        <v>7198.7022474938385</v>
      </c>
      <c r="AF91">
        <v>7760.8284044829525</v>
      </c>
      <c r="AG91">
        <v>11271.321429025213</v>
      </c>
      <c r="AH91">
        <v>14554.387538482588</v>
      </c>
      <c r="AI91">
        <v>16398.011093936289</v>
      </c>
      <c r="AJ91">
        <v>16813.683949148217</v>
      </c>
      <c r="AK91">
        <v>18326.805123460937</v>
      </c>
      <c r="AL91">
        <v>18315.196303158471</v>
      </c>
      <c r="AM91">
        <v>18768.930143719674</v>
      </c>
      <c r="AN91">
        <v>16797.45885628416</v>
      </c>
      <c r="AO91">
        <v>18123.963034820499</v>
      </c>
      <c r="AP91">
        <v>21665.701898367162</v>
      </c>
      <c r="AQ91">
        <v>21422.35754340472</v>
      </c>
      <c r="AR91">
        <v>19145.496036252338</v>
      </c>
      <c r="AS91">
        <v>20496.661371850987</v>
      </c>
      <c r="AT91">
        <v>20170.438416002744</v>
      </c>
      <c r="AU91">
        <v>19004.107291030436</v>
      </c>
      <c r="AV91">
        <v>19275.473337606632</v>
      </c>
      <c r="AW91">
        <v>20652.878328787829</v>
      </c>
      <c r="AX91">
        <v>24801.659030053579</v>
      </c>
      <c r="AY91">
        <v>28497.52016040148</v>
      </c>
      <c r="AZ91">
        <v>29088.826832653383</v>
      </c>
      <c r="BA91">
        <v>32035.080654273366</v>
      </c>
      <c r="BB91">
        <v>36232.682735712639</v>
      </c>
      <c r="BC91">
        <v>41022.994213563965</v>
      </c>
      <c r="BD91">
        <v>41277.467889295986</v>
      </c>
      <c r="BE91">
        <v>40532.508104966648</v>
      </c>
      <c r="BF91">
        <v>44212.441139830371</v>
      </c>
      <c r="BG91">
        <v>42398.63367256261</v>
      </c>
      <c r="BH91">
        <v>43967.150155046707</v>
      </c>
      <c r="BI91">
        <v>45317.114286793782</v>
      </c>
      <c r="BJ91">
        <v>39569.105790544134</v>
      </c>
      <c r="BN91">
        <f t="shared" si="9"/>
        <v>40</v>
      </c>
      <c r="BO91">
        <f>VLOOKUP(A91,RUR.POP!$A$1:$BJ$265,62,FALSE)</f>
        <v>7412</v>
      </c>
      <c r="BP91" t="str">
        <f t="shared" si="10"/>
        <v/>
      </c>
      <c r="BQ91" t="str">
        <f t="shared" si="11"/>
        <v/>
      </c>
      <c r="BR91">
        <f t="shared" si="12"/>
        <v>19004.107291030436</v>
      </c>
      <c r="BS91" t="str">
        <f t="shared" si="13"/>
        <v>Greenland</v>
      </c>
      <c r="BU91">
        <f t="shared" si="14"/>
        <v>45317.114286793782</v>
      </c>
      <c r="BV91">
        <f t="shared" si="15"/>
        <v>55</v>
      </c>
      <c r="BW91">
        <f t="shared" si="16"/>
        <v>2014</v>
      </c>
    </row>
    <row r="92" spans="1:75">
      <c r="A92" t="s">
        <v>352</v>
      </c>
      <c r="B92">
        <f t="shared" si="17"/>
        <v>91</v>
      </c>
      <c r="C92" t="s">
        <v>539</v>
      </c>
      <c r="D92" t="s">
        <v>351</v>
      </c>
      <c r="E92" t="s">
        <v>545</v>
      </c>
      <c r="F92" t="s">
        <v>546</v>
      </c>
      <c r="G92">
        <v>247.84198623189658</v>
      </c>
      <c r="H92">
        <v>248.308208470062</v>
      </c>
      <c r="I92">
        <v>256.16850672979933</v>
      </c>
      <c r="J92">
        <v>274.78995802424538</v>
      </c>
      <c r="K92">
        <v>274.6197897068833</v>
      </c>
      <c r="L92">
        <v>273.40401370428992</v>
      </c>
      <c r="M92">
        <v>277.41024461052757</v>
      </c>
      <c r="N92">
        <v>281.65280493058088</v>
      </c>
      <c r="O92">
        <v>303.20345130435845</v>
      </c>
      <c r="P92">
        <v>313.85895777010455</v>
      </c>
      <c r="Q92">
        <v>338.6820430211576</v>
      </c>
      <c r="R92">
        <v>343.36248892825512</v>
      </c>
      <c r="S92">
        <v>353.66091133870918</v>
      </c>
      <c r="T92">
        <v>420.86779817610858</v>
      </c>
      <c r="U92">
        <v>504.33046240636224</v>
      </c>
      <c r="V92">
        <v>566.68544271688199</v>
      </c>
      <c r="W92">
        <v>661.48789840729501</v>
      </c>
      <c r="X92">
        <v>810.0638886967381</v>
      </c>
      <c r="Y92">
        <v>875.49502401676614</v>
      </c>
      <c r="Z92">
        <v>971.35650904956208</v>
      </c>
      <c r="AA92">
        <v>1081.7250430049787</v>
      </c>
      <c r="AB92">
        <v>1152.8178040331679</v>
      </c>
      <c r="AC92">
        <v>1138.759740759383</v>
      </c>
      <c r="AD92">
        <v>1153.2376795992391</v>
      </c>
      <c r="AE92">
        <v>1177.4364510698074</v>
      </c>
      <c r="AF92">
        <v>1179.8035556727161</v>
      </c>
      <c r="AG92">
        <v>857.00946696654262</v>
      </c>
      <c r="AH92">
        <v>820.038346551519</v>
      </c>
      <c r="AI92">
        <v>886.80082718297342</v>
      </c>
      <c r="AJ92">
        <v>929.31405853682156</v>
      </c>
      <c r="AK92">
        <v>825.80738809737784</v>
      </c>
      <c r="AL92">
        <v>991.8622727277799</v>
      </c>
      <c r="AM92">
        <v>1075.4282171785292</v>
      </c>
      <c r="AN92">
        <v>1147.0264349739941</v>
      </c>
      <c r="AO92">
        <v>1276.3327268393007</v>
      </c>
      <c r="AP92">
        <v>1408.0321798613904</v>
      </c>
      <c r="AQ92">
        <v>1472.2769543930403</v>
      </c>
      <c r="AR92">
        <v>1633.9726244453902</v>
      </c>
      <c r="AS92">
        <v>1742.0811287966897</v>
      </c>
      <c r="AT92">
        <v>1608.6928898189992</v>
      </c>
      <c r="AU92">
        <v>1655.5962607170934</v>
      </c>
      <c r="AV92">
        <v>1568.3762756517801</v>
      </c>
      <c r="AW92">
        <v>1701.7714911845326</v>
      </c>
      <c r="AX92">
        <v>1753.3494711586168</v>
      </c>
      <c r="AY92">
        <v>1872.7370829884044</v>
      </c>
      <c r="AZ92">
        <v>2077.8343804145411</v>
      </c>
      <c r="BA92">
        <v>2256.5672396448786</v>
      </c>
      <c r="BB92">
        <v>2489.9558363678348</v>
      </c>
      <c r="BC92">
        <v>2794.2218092223256</v>
      </c>
      <c r="BD92">
        <v>2635.7534744126133</v>
      </c>
      <c r="BE92">
        <v>2825.5240695337575</v>
      </c>
      <c r="BF92">
        <v>3187.845295894122</v>
      </c>
      <c r="BG92">
        <v>3299.6051393637167</v>
      </c>
      <c r="BH92">
        <v>3452.8289336950534</v>
      </c>
      <c r="BI92">
        <v>3687.7637667659865</v>
      </c>
      <c r="BJ92">
        <v>3923.5733436471273</v>
      </c>
      <c r="BK92">
        <v>4146.7441286273024</v>
      </c>
      <c r="BN92">
        <f t="shared" si="9"/>
        <v>133</v>
      </c>
      <c r="BO92">
        <f>VLOOKUP(A92,RUR.POP!$A$1:$BJ$265,62,FALSE)</f>
        <v>7954610</v>
      </c>
      <c r="BP92" t="str">
        <f t="shared" si="10"/>
        <v/>
      </c>
      <c r="BQ92" t="str">
        <f t="shared" si="11"/>
        <v/>
      </c>
      <c r="BR92">
        <f t="shared" si="12"/>
        <v>1655.5962607170934</v>
      </c>
      <c r="BS92" t="str">
        <f t="shared" si="13"/>
        <v>Guatemala</v>
      </c>
      <c r="BU92">
        <f t="shared" si="14"/>
        <v>4146.7441286273024</v>
      </c>
      <c r="BV92">
        <f t="shared" si="15"/>
        <v>57</v>
      </c>
      <c r="BW92">
        <f t="shared" si="16"/>
        <v>2016</v>
      </c>
    </row>
    <row r="93" spans="1:75">
      <c r="A93" t="s">
        <v>350</v>
      </c>
      <c r="B93">
        <f t="shared" si="17"/>
        <v>92</v>
      </c>
      <c r="C93" t="s">
        <v>539</v>
      </c>
      <c r="D93" t="s">
        <v>349</v>
      </c>
      <c r="E93" t="s">
        <v>545</v>
      </c>
      <c r="F93" t="s">
        <v>546</v>
      </c>
      <c r="AW93">
        <v>21536.503896930175</v>
      </c>
      <c r="AX93">
        <v>22572.504660334529</v>
      </c>
      <c r="AY93">
        <v>24396.106237231103</v>
      </c>
      <c r="AZ93">
        <v>26495.877577303316</v>
      </c>
      <c r="BA93">
        <v>26555.645201956533</v>
      </c>
      <c r="BB93">
        <v>27540.839130024237</v>
      </c>
      <c r="BC93">
        <v>29056.496997516271</v>
      </c>
      <c r="BD93">
        <v>30025.560349429445</v>
      </c>
      <c r="BE93">
        <v>30700.434008178421</v>
      </c>
      <c r="BF93">
        <v>30862.10999636769</v>
      </c>
      <c r="BG93">
        <v>32499.234245778975</v>
      </c>
      <c r="BH93">
        <v>33446.609508963367</v>
      </c>
      <c r="BI93">
        <v>34578.516093360748</v>
      </c>
      <c r="BJ93">
        <v>35439.470447536107</v>
      </c>
      <c r="BN93" t="str">
        <f t="shared" si="9"/>
        <v/>
      </c>
      <c r="BO93">
        <f>VLOOKUP(A93,RUR.POP!$A$1:$BJ$265,62,FALSE)</f>
        <v>8808</v>
      </c>
      <c r="BP93" t="str">
        <f t="shared" si="10"/>
        <v/>
      </c>
      <c r="BQ93" t="str">
        <f t="shared" si="11"/>
        <v/>
      </c>
      <c r="BR93">
        <f t="shared" si="12"/>
        <v>0</v>
      </c>
      <c r="BS93" t="str">
        <f t="shared" si="13"/>
        <v>Guam</v>
      </c>
      <c r="BU93">
        <f t="shared" si="14"/>
        <v>35439.470447536107</v>
      </c>
      <c r="BV93">
        <f t="shared" si="15"/>
        <v>56</v>
      </c>
      <c r="BW93">
        <f t="shared" si="16"/>
        <v>2015</v>
      </c>
    </row>
    <row r="94" spans="1:75">
      <c r="A94" t="s">
        <v>348</v>
      </c>
      <c r="B94">
        <f t="shared" si="17"/>
        <v>93</v>
      </c>
      <c r="C94" t="s">
        <v>539</v>
      </c>
      <c r="D94" t="s">
        <v>347</v>
      </c>
      <c r="E94" t="s">
        <v>545</v>
      </c>
      <c r="F94" t="s">
        <v>546</v>
      </c>
      <c r="G94">
        <v>297.67329907936767</v>
      </c>
      <c r="H94">
        <v>315.38545950255087</v>
      </c>
      <c r="I94">
        <v>321.54576713955441</v>
      </c>
      <c r="J94">
        <v>282.30633850180448</v>
      </c>
      <c r="K94">
        <v>305.36161118849554</v>
      </c>
      <c r="L94">
        <v>327.1142226917828</v>
      </c>
      <c r="M94">
        <v>344.16652348524906</v>
      </c>
      <c r="N94">
        <v>370.15417230245902</v>
      </c>
      <c r="O94">
        <v>334.8412728486357</v>
      </c>
      <c r="P94">
        <v>358.32093655002916</v>
      </c>
      <c r="Q94">
        <v>379.89372054688806</v>
      </c>
      <c r="R94">
        <v>395.20291893891414</v>
      </c>
      <c r="S94">
        <v>395.29294683405504</v>
      </c>
      <c r="T94">
        <v>420.66158167188968</v>
      </c>
      <c r="U94">
        <v>588.13621991353955</v>
      </c>
      <c r="V94">
        <v>663.40100191148872</v>
      </c>
      <c r="W94">
        <v>602.62484733477334</v>
      </c>
      <c r="X94">
        <v>590.06537045003824</v>
      </c>
      <c r="Y94">
        <v>658.43856516799201</v>
      </c>
      <c r="Z94">
        <v>683.33303274443654</v>
      </c>
      <c r="AA94">
        <v>773.1816707748352</v>
      </c>
      <c r="AB94">
        <v>729.60695883353526</v>
      </c>
      <c r="AC94">
        <v>616.96315885137335</v>
      </c>
      <c r="AD94">
        <v>628.19768884872076</v>
      </c>
      <c r="AE94">
        <v>564.52641803562335</v>
      </c>
      <c r="AF94">
        <v>588.61340942847005</v>
      </c>
      <c r="AG94">
        <v>660.14153739426672</v>
      </c>
      <c r="AH94">
        <v>468.10434100690355</v>
      </c>
      <c r="AI94">
        <v>551.19608754667115</v>
      </c>
      <c r="AJ94">
        <v>509.31636821613239</v>
      </c>
      <c r="AK94">
        <v>533.5362053885251</v>
      </c>
      <c r="AL94">
        <v>452.38935346230517</v>
      </c>
      <c r="AM94">
        <v>492.2665978245642</v>
      </c>
      <c r="AN94">
        <v>586.97123386790372</v>
      </c>
      <c r="AO94">
        <v>713.23352023363111</v>
      </c>
      <c r="AP94">
        <v>816.54293288045312</v>
      </c>
      <c r="AQ94">
        <v>925.8985581680929</v>
      </c>
      <c r="AR94">
        <v>985.04688901466045</v>
      </c>
      <c r="AS94">
        <v>946.67034742248404</v>
      </c>
      <c r="AT94">
        <v>919.86657662250866</v>
      </c>
      <c r="AU94">
        <v>946.05993716656678</v>
      </c>
      <c r="AV94">
        <v>925.58250462741387</v>
      </c>
      <c r="AW94">
        <v>960.86748271194017</v>
      </c>
      <c r="AX94">
        <v>986.79581727476011</v>
      </c>
      <c r="AY94">
        <v>1045.5886096060881</v>
      </c>
      <c r="AZ94">
        <v>1098.4552156133263</v>
      </c>
      <c r="BA94">
        <v>1945.6309053346483</v>
      </c>
      <c r="BB94">
        <v>2327.058324168152</v>
      </c>
      <c r="BC94">
        <v>2576.1249570966952</v>
      </c>
      <c r="BD94">
        <v>2716.3525599445306</v>
      </c>
      <c r="BE94">
        <v>3026.2812116501218</v>
      </c>
      <c r="BF94">
        <v>3439.5975134625382</v>
      </c>
      <c r="BG94">
        <v>3785.9356650841019</v>
      </c>
      <c r="BH94">
        <v>3944.17817327896</v>
      </c>
      <c r="BI94">
        <v>4030.8023206210305</v>
      </c>
      <c r="BJ94">
        <v>4136.6899187558847</v>
      </c>
      <c r="BK94">
        <v>4456.5536973549388</v>
      </c>
      <c r="BN94">
        <f t="shared" si="9"/>
        <v>168</v>
      </c>
      <c r="BO94">
        <f>VLOOKUP(A94,RUR.POP!$A$1:$BJ$265,62,FALSE)</f>
        <v>551667</v>
      </c>
      <c r="BP94" t="str">
        <f t="shared" si="10"/>
        <v/>
      </c>
      <c r="BQ94" t="str">
        <f t="shared" si="11"/>
        <v/>
      </c>
      <c r="BR94">
        <f t="shared" si="12"/>
        <v>946.05993716656678</v>
      </c>
      <c r="BS94" t="str">
        <f t="shared" si="13"/>
        <v>Guyana</v>
      </c>
      <c r="BU94">
        <f t="shared" si="14"/>
        <v>4456.5536973549388</v>
      </c>
      <c r="BV94">
        <f t="shared" si="15"/>
        <v>57</v>
      </c>
      <c r="BW94">
        <f t="shared" si="16"/>
        <v>2016</v>
      </c>
    </row>
    <row r="95" spans="1:75">
      <c r="A95" t="s">
        <v>346</v>
      </c>
      <c r="B95">
        <f t="shared" si="17"/>
        <v>94</v>
      </c>
      <c r="C95" t="s">
        <v>536</v>
      </c>
      <c r="D95" t="s">
        <v>345</v>
      </c>
      <c r="E95" t="s">
        <v>545</v>
      </c>
      <c r="F95" t="s">
        <v>546</v>
      </c>
      <c r="G95">
        <v>1405.0233793068555</v>
      </c>
      <c r="H95">
        <v>1464.8136691959221</v>
      </c>
      <c r="I95">
        <v>1561.6656513728065</v>
      </c>
      <c r="J95">
        <v>1660.0915509544586</v>
      </c>
      <c r="K95">
        <v>1790.4314745041343</v>
      </c>
      <c r="L95">
        <v>1921.1745672112977</v>
      </c>
      <c r="M95">
        <v>2084.339017563063</v>
      </c>
      <c r="N95">
        <v>2212.6442247043879</v>
      </c>
      <c r="O95">
        <v>2376.0324611335618</v>
      </c>
      <c r="P95">
        <v>2579.7807468795977</v>
      </c>
      <c r="Q95">
        <v>2809.8754025730332</v>
      </c>
      <c r="R95">
        <v>3086.2071581313116</v>
      </c>
      <c r="S95">
        <v>3543.7554237099253</v>
      </c>
      <c r="T95">
        <v>4247.6131473037794</v>
      </c>
      <c r="U95">
        <v>4743.1080222408391</v>
      </c>
      <c r="V95">
        <v>5238.3866244515175</v>
      </c>
      <c r="W95">
        <v>5660.4225213459713</v>
      </c>
      <c r="X95">
        <v>6357.4259517586779</v>
      </c>
      <c r="Y95">
        <v>7551.4533990788314</v>
      </c>
      <c r="Z95">
        <v>8658.387927962156</v>
      </c>
      <c r="AA95">
        <v>9593.5183349056697</v>
      </c>
      <c r="AB95">
        <v>9663.1276049089884</v>
      </c>
      <c r="AC95">
        <v>9497.0672865961078</v>
      </c>
      <c r="AD95">
        <v>9735.1646681360544</v>
      </c>
      <c r="AE95">
        <v>10086.512230006438</v>
      </c>
      <c r="AF95">
        <v>10532.916609599353</v>
      </c>
      <c r="AG95">
        <v>12694.798694313618</v>
      </c>
      <c r="AH95">
        <v>14601.231609723154</v>
      </c>
      <c r="AI95">
        <v>16331.792130550939</v>
      </c>
      <c r="AJ95">
        <v>16982.098374491601</v>
      </c>
      <c r="AK95">
        <v>18946.600206232957</v>
      </c>
      <c r="AL95">
        <v>19872.376781072166</v>
      </c>
      <c r="AM95">
        <v>21245.613367581416</v>
      </c>
      <c r="AN95">
        <v>21273.483968197103</v>
      </c>
      <c r="AO95">
        <v>22637.050086496321</v>
      </c>
      <c r="AP95">
        <v>24920.721900663524</v>
      </c>
      <c r="AQ95">
        <v>24969.710763284595</v>
      </c>
      <c r="AR95">
        <v>24396.635981699579</v>
      </c>
      <c r="AS95">
        <v>24321.113785369631</v>
      </c>
      <c r="AT95">
        <v>25391.178382553964</v>
      </c>
      <c r="AU95">
        <v>25755.806331665226</v>
      </c>
      <c r="AV95">
        <v>25340.82135203488</v>
      </c>
      <c r="AW95">
        <v>26235.640023166477</v>
      </c>
      <c r="AX95">
        <v>29221.516198454581</v>
      </c>
      <c r="AY95">
        <v>32304.088708340703</v>
      </c>
      <c r="AZ95">
        <v>33920.884127389647</v>
      </c>
      <c r="BA95">
        <v>35531.335861152918</v>
      </c>
      <c r="BB95">
        <v>38531.311932653152</v>
      </c>
      <c r="BC95">
        <v>40584.100792262412</v>
      </c>
      <c r="BD95">
        <v>37756.608202510819</v>
      </c>
      <c r="BE95">
        <v>39310.397216762365</v>
      </c>
      <c r="BF95">
        <v>42219.066663524442</v>
      </c>
      <c r="BG95">
        <v>41991.627246483811</v>
      </c>
      <c r="BH95">
        <v>42192.350973980007</v>
      </c>
      <c r="BI95">
        <v>42780.342467117298</v>
      </c>
      <c r="BJ95">
        <v>40078.054137301428</v>
      </c>
      <c r="BK95">
        <v>40677.683523172505</v>
      </c>
      <c r="BN95">
        <f t="shared" si="9"/>
        <v>21</v>
      </c>
      <c r="BO95">
        <f>VLOOKUP(A95,RUR.POP!$A$1:$BJ$265,62,FALSE)</f>
        <v>216792236</v>
      </c>
      <c r="BP95" t="str">
        <f t="shared" si="10"/>
        <v/>
      </c>
      <c r="BQ95" t="str">
        <f t="shared" si="11"/>
        <v/>
      </c>
      <c r="BR95">
        <f t="shared" si="12"/>
        <v>25755.806331665226</v>
      </c>
      <c r="BS95" t="str">
        <f t="shared" si="13"/>
        <v>High income</v>
      </c>
      <c r="BU95">
        <f t="shared" si="14"/>
        <v>42780.342467117298</v>
      </c>
      <c r="BV95">
        <f t="shared" si="15"/>
        <v>55</v>
      </c>
      <c r="BW95">
        <f t="shared" si="16"/>
        <v>2014</v>
      </c>
    </row>
    <row r="96" spans="1:75">
      <c r="A96" t="s">
        <v>344</v>
      </c>
      <c r="B96">
        <f t="shared" si="17"/>
        <v>95</v>
      </c>
      <c r="C96" t="s">
        <v>539</v>
      </c>
      <c r="D96" t="s">
        <v>343</v>
      </c>
      <c r="E96" t="s">
        <v>545</v>
      </c>
      <c r="F96" t="s">
        <v>546</v>
      </c>
      <c r="G96">
        <v>429.44287439205266</v>
      </c>
      <c r="H96">
        <v>436.75441152039252</v>
      </c>
      <c r="I96">
        <v>487.8211340508127</v>
      </c>
      <c r="J96">
        <v>565.7278103580461</v>
      </c>
      <c r="K96">
        <v>629.59152578449391</v>
      </c>
      <c r="L96">
        <v>676.80550711009573</v>
      </c>
      <c r="M96">
        <v>685.92661413508438</v>
      </c>
      <c r="N96">
        <v>723.23922561666143</v>
      </c>
      <c r="O96">
        <v>714.48296958060951</v>
      </c>
      <c r="P96">
        <v>825.5234491420116</v>
      </c>
      <c r="Q96">
        <v>960.03196151070404</v>
      </c>
      <c r="R96">
        <v>1106.4697169591536</v>
      </c>
      <c r="S96">
        <v>1384.7384373227123</v>
      </c>
      <c r="T96">
        <v>1893.1812418946447</v>
      </c>
      <c r="U96">
        <v>2144.6077129514379</v>
      </c>
      <c r="V96">
        <v>2252.1118813685871</v>
      </c>
      <c r="W96">
        <v>2850.0146101832001</v>
      </c>
      <c r="X96">
        <v>3429.4202760725439</v>
      </c>
      <c r="Y96">
        <v>3923.9437313275516</v>
      </c>
      <c r="Z96">
        <v>4569.4537072422418</v>
      </c>
      <c r="AA96">
        <v>5700.412634358222</v>
      </c>
      <c r="AB96">
        <v>5991.3202614197162</v>
      </c>
      <c r="AC96">
        <v>6133.7840786051529</v>
      </c>
      <c r="AD96">
        <v>5595.2351386384571</v>
      </c>
      <c r="AE96">
        <v>6208.2261593719941</v>
      </c>
      <c r="AF96">
        <v>6542.9315367431254</v>
      </c>
      <c r="AG96">
        <v>7435.0306975942249</v>
      </c>
      <c r="AH96">
        <v>9071.3326021171797</v>
      </c>
      <c r="AI96">
        <v>10609.745639454548</v>
      </c>
      <c r="AJ96">
        <v>12097.775158681765</v>
      </c>
      <c r="AK96">
        <v>13485.544892956465</v>
      </c>
      <c r="AL96">
        <v>15465.858855334902</v>
      </c>
      <c r="AM96">
        <v>17976.429382765476</v>
      </c>
      <c r="AN96">
        <v>20395.517366677559</v>
      </c>
      <c r="AO96">
        <v>22502.579740969206</v>
      </c>
      <c r="AP96">
        <v>23497.492313819341</v>
      </c>
      <c r="AQ96">
        <v>24818.154552351698</v>
      </c>
      <c r="AR96">
        <v>27330.033350280693</v>
      </c>
      <c r="AS96">
        <v>25808.970952452983</v>
      </c>
      <c r="AT96">
        <v>25091.666599796648</v>
      </c>
      <c r="AU96">
        <v>25756.663778327784</v>
      </c>
      <c r="AV96">
        <v>25230.216332951622</v>
      </c>
      <c r="AW96">
        <v>24665.889998277908</v>
      </c>
      <c r="AX96">
        <v>23977.019451669821</v>
      </c>
      <c r="AY96">
        <v>24928.100372255118</v>
      </c>
      <c r="AZ96">
        <v>26649.75080170697</v>
      </c>
      <c r="BA96">
        <v>28224.215060938866</v>
      </c>
      <c r="BB96">
        <v>30594.017841023058</v>
      </c>
      <c r="BC96">
        <v>31515.662771301828</v>
      </c>
      <c r="BD96">
        <v>30697.340383517017</v>
      </c>
      <c r="BE96">
        <v>32549.998231120971</v>
      </c>
      <c r="BF96">
        <v>35142.487934454257</v>
      </c>
      <c r="BG96">
        <v>36707.774228255439</v>
      </c>
      <c r="BH96">
        <v>38357.826759647513</v>
      </c>
      <c r="BI96">
        <v>40247.366914583152</v>
      </c>
      <c r="BJ96">
        <v>42351.02459573633</v>
      </c>
      <c r="BK96">
        <v>43681.14057995125</v>
      </c>
      <c r="BN96">
        <f t="shared" si="9"/>
        <v>20</v>
      </c>
      <c r="BO96">
        <f>VLOOKUP(A96,RUR.POP!$A$1:$BJ$265,62,FALSE)</f>
        <v>0</v>
      </c>
      <c r="BP96" t="str">
        <f t="shared" si="10"/>
        <v/>
      </c>
      <c r="BQ96" t="str">
        <f t="shared" si="11"/>
        <v/>
      </c>
      <c r="BR96">
        <f t="shared" si="12"/>
        <v>25756.663778327784</v>
      </c>
      <c r="BS96" t="str">
        <f t="shared" si="13"/>
        <v>Hong Kong SAR, China</v>
      </c>
      <c r="BU96">
        <f t="shared" si="14"/>
        <v>43681.14057995125</v>
      </c>
      <c r="BV96">
        <f t="shared" si="15"/>
        <v>57</v>
      </c>
      <c r="BW96">
        <f t="shared" si="16"/>
        <v>2016</v>
      </c>
    </row>
    <row r="97" spans="1:75">
      <c r="A97" t="s">
        <v>342</v>
      </c>
      <c r="B97">
        <f t="shared" si="17"/>
        <v>96</v>
      </c>
      <c r="C97" t="s">
        <v>539</v>
      </c>
      <c r="D97" t="s">
        <v>341</v>
      </c>
      <c r="E97" t="s">
        <v>545</v>
      </c>
      <c r="F97" t="s">
        <v>546</v>
      </c>
      <c r="G97">
        <v>164.64431872864071</v>
      </c>
      <c r="H97">
        <v>169.90975511911569</v>
      </c>
      <c r="I97">
        <v>179.87597255957826</v>
      </c>
      <c r="J97">
        <v>185.04926451714184</v>
      </c>
      <c r="K97">
        <v>200.43464054437521</v>
      </c>
      <c r="L97">
        <v>216.81493258767014</v>
      </c>
      <c r="M97">
        <v>227.74076768868071</v>
      </c>
      <c r="N97">
        <v>240.5472298659837</v>
      </c>
      <c r="O97">
        <v>252.58451994296931</v>
      </c>
      <c r="P97">
        <v>253.26852869573921</v>
      </c>
      <c r="Q97">
        <v>266.13572038301459</v>
      </c>
      <c r="R97">
        <v>261.24637033727942</v>
      </c>
      <c r="S97">
        <v>278.61501266605438</v>
      </c>
      <c r="T97">
        <v>307.3431438392937</v>
      </c>
      <c r="U97">
        <v>338.15433435733024</v>
      </c>
      <c r="V97">
        <v>356.45637960194222</v>
      </c>
      <c r="W97">
        <v>414.62148256098283</v>
      </c>
      <c r="X97">
        <v>497.93680571814599</v>
      </c>
      <c r="Y97">
        <v>557.9646968396554</v>
      </c>
      <c r="Z97">
        <v>631.26196320652491</v>
      </c>
      <c r="AA97">
        <v>697.60754057732322</v>
      </c>
      <c r="AB97">
        <v>743.35515107286221</v>
      </c>
      <c r="AC97">
        <v>742.45837719851181</v>
      </c>
      <c r="AD97">
        <v>763.26806485868622</v>
      </c>
      <c r="AE97">
        <v>798.81835534877359</v>
      </c>
      <c r="AF97">
        <v>850.11429067952838</v>
      </c>
      <c r="AG97">
        <v>863.57451365688041</v>
      </c>
      <c r="AH97">
        <v>914.28426898210489</v>
      </c>
      <c r="AI97">
        <v>849.03331160584491</v>
      </c>
      <c r="AJ97">
        <v>740.20500670106139</v>
      </c>
      <c r="AK97">
        <v>615.27336292515815</v>
      </c>
      <c r="AL97">
        <v>601.6616065419804</v>
      </c>
      <c r="AM97">
        <v>651.59952419609931</v>
      </c>
      <c r="AN97">
        <v>644.95583028929116</v>
      </c>
      <c r="AO97">
        <v>618.15025844932563</v>
      </c>
      <c r="AP97">
        <v>685.06187462614116</v>
      </c>
      <c r="AQ97">
        <v>687.48141988012344</v>
      </c>
      <c r="AR97">
        <v>773.47573171108854</v>
      </c>
      <c r="AS97">
        <v>840.14757969550988</v>
      </c>
      <c r="AT97">
        <v>845.10882255107515</v>
      </c>
      <c r="AU97">
        <v>1088.7831650426758</v>
      </c>
      <c r="AV97">
        <v>1130.405046022684</v>
      </c>
      <c r="AW97">
        <v>1132.8720008777077</v>
      </c>
      <c r="AX97">
        <v>1157.3042704044358</v>
      </c>
      <c r="AY97">
        <v>1217.6579606610539</v>
      </c>
      <c r="AZ97">
        <v>1311.7417144257056</v>
      </c>
      <c r="BA97">
        <v>1437.6287853746157</v>
      </c>
      <c r="BB97">
        <v>1592.5721816707603</v>
      </c>
      <c r="BC97">
        <v>1751.5958565076764</v>
      </c>
      <c r="BD97">
        <v>1815.4894964407822</v>
      </c>
      <c r="BE97">
        <v>1932.8582899968937</v>
      </c>
      <c r="BF97">
        <v>2120.5847978164356</v>
      </c>
      <c r="BG97">
        <v>2178.3830247596675</v>
      </c>
      <c r="BH97">
        <v>2136.773905033323</v>
      </c>
      <c r="BI97">
        <v>2242.7119119469389</v>
      </c>
      <c r="BJ97">
        <v>2326.1585061901715</v>
      </c>
      <c r="BK97">
        <v>2361.1576195089519</v>
      </c>
      <c r="BN97">
        <f t="shared" si="9"/>
        <v>158</v>
      </c>
      <c r="BO97">
        <f>VLOOKUP(A97,RUR.POP!$A$1:$BJ$265,62,FALSE)</f>
        <v>4072085</v>
      </c>
      <c r="BP97" t="str">
        <f t="shared" si="10"/>
        <v/>
      </c>
      <c r="BQ97" t="str">
        <f t="shared" si="11"/>
        <v/>
      </c>
      <c r="BR97">
        <f t="shared" si="12"/>
        <v>1088.7831650426758</v>
      </c>
      <c r="BS97" t="str">
        <f t="shared" si="13"/>
        <v>Honduras</v>
      </c>
      <c r="BU97">
        <f t="shared" si="14"/>
        <v>2361.1576195089519</v>
      </c>
      <c r="BV97">
        <f t="shared" si="15"/>
        <v>57</v>
      </c>
      <c r="BW97">
        <f t="shared" si="16"/>
        <v>2016</v>
      </c>
    </row>
    <row r="98" spans="1:75">
      <c r="A98" t="s">
        <v>340</v>
      </c>
      <c r="B98">
        <f t="shared" si="17"/>
        <v>97</v>
      </c>
      <c r="C98" t="s">
        <v>536</v>
      </c>
      <c r="D98" t="s">
        <v>339</v>
      </c>
      <c r="E98" t="s">
        <v>545</v>
      </c>
      <c r="F98" t="s">
        <v>546</v>
      </c>
      <c r="G98">
        <v>108.10535348356463</v>
      </c>
      <c r="H98">
        <v>108.40808543759455</v>
      </c>
      <c r="I98">
        <v>115.41496260633043</v>
      </c>
      <c r="J98">
        <v>136.37568940882312</v>
      </c>
      <c r="K98">
        <v>118.44927977904672</v>
      </c>
      <c r="L98">
        <v>135.24239642357489</v>
      </c>
      <c r="M98">
        <v>143.83183682467364</v>
      </c>
      <c r="N98">
        <v>137.27775073067394</v>
      </c>
      <c r="O98">
        <v>139.95276313205966</v>
      </c>
      <c r="P98">
        <v>152.20103403796779</v>
      </c>
      <c r="Q98">
        <v>155.40703473356845</v>
      </c>
      <c r="R98">
        <v>163.1960147393869</v>
      </c>
      <c r="S98">
        <v>172.09614218686343</v>
      </c>
      <c r="T98">
        <v>202.01957089638992</v>
      </c>
      <c r="U98">
        <v>242.27082423696905</v>
      </c>
      <c r="V98">
        <v>266.97838394584716</v>
      </c>
      <c r="W98">
        <v>276.43789557140417</v>
      </c>
      <c r="X98">
        <v>318.38604112621869</v>
      </c>
      <c r="Y98">
        <v>352.27154339026356</v>
      </c>
      <c r="Z98">
        <v>384.21728073362868</v>
      </c>
      <c r="AA98">
        <v>392.77129896364153</v>
      </c>
      <c r="AB98">
        <v>382.57274427111656</v>
      </c>
      <c r="AC98">
        <v>372.03129026018081</v>
      </c>
      <c r="AD98">
        <v>341.61431771514174</v>
      </c>
      <c r="AE98">
        <v>332.20033772133439</v>
      </c>
      <c r="AF98">
        <v>339.38155707661258</v>
      </c>
      <c r="AG98">
        <v>378.69316876467144</v>
      </c>
      <c r="AH98">
        <v>405.81152935506509</v>
      </c>
      <c r="AI98">
        <v>393.22924238256951</v>
      </c>
      <c r="AJ98">
        <v>367.97841444406623</v>
      </c>
      <c r="AK98">
        <v>364.26023200539373</v>
      </c>
      <c r="AL98">
        <v>363.65778084716953</v>
      </c>
      <c r="AM98">
        <v>322.31472374164309</v>
      </c>
      <c r="AN98">
        <v>318.18219860968844</v>
      </c>
      <c r="AO98">
        <v>274.87229496016261</v>
      </c>
      <c r="AP98">
        <v>305.15615072593522</v>
      </c>
      <c r="AQ98">
        <v>310.64078489366818</v>
      </c>
      <c r="AR98">
        <v>317.06697698714783</v>
      </c>
      <c r="AS98">
        <v>317.81462758085507</v>
      </c>
      <c r="AT98">
        <v>309.65787590313442</v>
      </c>
      <c r="AU98">
        <v>326.48892587709656</v>
      </c>
      <c r="AV98">
        <v>301.72227472752172</v>
      </c>
      <c r="AW98">
        <v>318.70524663331747</v>
      </c>
      <c r="AX98">
        <v>352.4254041046072</v>
      </c>
      <c r="AY98">
        <v>393.43059735584114</v>
      </c>
      <c r="AZ98">
        <v>442.07276331971912</v>
      </c>
      <c r="BA98">
        <v>513.46948228848669</v>
      </c>
      <c r="BB98">
        <v>594.19408194664868</v>
      </c>
      <c r="BC98">
        <v>696.31247809812623</v>
      </c>
      <c r="BD98">
        <v>688.28958221105302</v>
      </c>
      <c r="BE98">
        <v>735.02234902748023</v>
      </c>
      <c r="BF98">
        <v>799.44156130574208</v>
      </c>
      <c r="BG98">
        <v>837.86699049255469</v>
      </c>
      <c r="BH98">
        <v>882.52912944446655</v>
      </c>
      <c r="BI98">
        <v>912.5077354740821</v>
      </c>
      <c r="BJ98">
        <v>877.1027626875499</v>
      </c>
      <c r="BK98">
        <v>861.51015552469505</v>
      </c>
      <c r="BN98">
        <f t="shared" si="9"/>
        <v>218</v>
      </c>
      <c r="BO98">
        <f>VLOOKUP(A98,RUR.POP!$A$1:$BJ$265,62,FALSE)</f>
        <v>483446479</v>
      </c>
      <c r="BP98" t="str">
        <f t="shared" si="10"/>
        <v/>
      </c>
      <c r="BQ98" t="str">
        <f t="shared" si="11"/>
        <v/>
      </c>
      <c r="BR98">
        <f t="shared" si="12"/>
        <v>326.48892587709656</v>
      </c>
      <c r="BS98" t="str">
        <f t="shared" si="13"/>
        <v>Heavily indebted poor countries (HIPC)</v>
      </c>
      <c r="BU98">
        <f t="shared" si="14"/>
        <v>912.5077354740821</v>
      </c>
      <c r="BV98">
        <f t="shared" si="15"/>
        <v>55</v>
      </c>
      <c r="BW98">
        <f t="shared" si="16"/>
        <v>2014</v>
      </c>
    </row>
    <row r="99" spans="1:75">
      <c r="A99" t="s">
        <v>338</v>
      </c>
      <c r="B99">
        <f t="shared" si="17"/>
        <v>98</v>
      </c>
      <c r="C99" t="s">
        <v>539</v>
      </c>
      <c r="D99" t="s">
        <v>337</v>
      </c>
      <c r="E99" t="s">
        <v>545</v>
      </c>
      <c r="F99" t="s">
        <v>546</v>
      </c>
      <c r="AP99">
        <v>4794.9372125132659</v>
      </c>
      <c r="AQ99">
        <v>5268.8056736451181</v>
      </c>
      <c r="AR99">
        <v>5210.4302391096026</v>
      </c>
      <c r="AS99">
        <v>5650.332016486188</v>
      </c>
      <c r="AT99">
        <v>5135.473341390596</v>
      </c>
      <c r="AU99">
        <v>4919.6280687083427</v>
      </c>
      <c r="AV99">
        <v>5245.4214194413798</v>
      </c>
      <c r="AW99">
        <v>6053.716037391102</v>
      </c>
      <c r="AX99">
        <v>7805.8814183310824</v>
      </c>
      <c r="AY99">
        <v>9365.7424680118711</v>
      </c>
      <c r="AZ99">
        <v>10224.240585517933</v>
      </c>
      <c r="BA99">
        <v>11363.41844560555</v>
      </c>
      <c r="BB99">
        <v>13546.698722445397</v>
      </c>
      <c r="BC99">
        <v>15893.860562279242</v>
      </c>
      <c r="BD99">
        <v>14157.144161951026</v>
      </c>
      <c r="BE99">
        <v>13505.745863032269</v>
      </c>
      <c r="BF99">
        <v>14539.184205718153</v>
      </c>
      <c r="BG99">
        <v>13235.977570174906</v>
      </c>
      <c r="BH99">
        <v>13574.740089062663</v>
      </c>
      <c r="BI99">
        <v>13467.468268675222</v>
      </c>
      <c r="BJ99">
        <v>11579.667040319333</v>
      </c>
      <c r="BK99">
        <v>12090.666563570336</v>
      </c>
      <c r="BN99">
        <f t="shared" si="9"/>
        <v>78</v>
      </c>
      <c r="BO99">
        <f>VLOOKUP(A99,RUR.POP!$A$1:$BJ$265,62,FALSE)</f>
        <v>1698101</v>
      </c>
      <c r="BP99" t="str">
        <f t="shared" si="10"/>
        <v/>
      </c>
      <c r="BQ99" t="str">
        <f t="shared" si="11"/>
        <v/>
      </c>
      <c r="BR99">
        <f t="shared" si="12"/>
        <v>4919.6280687083427</v>
      </c>
      <c r="BS99" t="str">
        <f t="shared" si="13"/>
        <v>Croatia</v>
      </c>
      <c r="BU99">
        <f t="shared" si="14"/>
        <v>15893.860562279242</v>
      </c>
      <c r="BV99">
        <f t="shared" si="15"/>
        <v>49</v>
      </c>
      <c r="BW99">
        <f t="shared" si="16"/>
        <v>2008</v>
      </c>
    </row>
    <row r="100" spans="1:75">
      <c r="A100" t="s">
        <v>336</v>
      </c>
      <c r="B100">
        <f t="shared" si="17"/>
        <v>99</v>
      </c>
      <c r="C100" t="s">
        <v>539</v>
      </c>
      <c r="D100" t="s">
        <v>335</v>
      </c>
      <c r="E100" t="s">
        <v>545</v>
      </c>
      <c r="F100" t="s">
        <v>546</v>
      </c>
      <c r="AL100">
        <v>479.54926777499315</v>
      </c>
      <c r="AM100">
        <v>305.55536923606911</v>
      </c>
      <c r="AN100">
        <v>249.41274662577379</v>
      </c>
      <c r="AO100">
        <v>282.42270107333684</v>
      </c>
      <c r="AP100">
        <v>359.76765687117461</v>
      </c>
      <c r="AQ100">
        <v>365.01138632364842</v>
      </c>
      <c r="AR100">
        <v>411.60864403634486</v>
      </c>
      <c r="AS100">
        <v>450.91861588111499</v>
      </c>
      <c r="AT100">
        <v>494.23242055847027</v>
      </c>
      <c r="AU100">
        <v>462.48065243347554</v>
      </c>
      <c r="AV100">
        <v>413.73831636241283</v>
      </c>
      <c r="AW100">
        <v>393.0163027452345</v>
      </c>
      <c r="AX100">
        <v>329.78209460999807</v>
      </c>
      <c r="AY100">
        <v>387.94297253673273</v>
      </c>
      <c r="AZ100">
        <v>465.31018757647706</v>
      </c>
      <c r="BA100">
        <v>505.47062063398101</v>
      </c>
      <c r="BB100">
        <v>615.81981918141344</v>
      </c>
      <c r="BC100">
        <v>674.75641467458922</v>
      </c>
      <c r="BD100">
        <v>668.29760458460089</v>
      </c>
      <c r="BE100">
        <v>662.27951816243319</v>
      </c>
      <c r="BF100">
        <v>740.93584521607931</v>
      </c>
      <c r="BG100">
        <v>766.84376231888814</v>
      </c>
      <c r="BH100">
        <v>810.26560730188442</v>
      </c>
      <c r="BI100">
        <v>830.11481174770176</v>
      </c>
      <c r="BJ100">
        <v>814.54639521691581</v>
      </c>
      <c r="BK100">
        <v>739.5954362537492</v>
      </c>
      <c r="BN100">
        <f t="shared" si="9"/>
        <v>199</v>
      </c>
      <c r="BO100">
        <f>VLOOKUP(A100,RUR.POP!$A$1:$BJ$265,62,FALSE)</f>
        <v>4361279</v>
      </c>
      <c r="BP100" t="str">
        <f t="shared" si="10"/>
        <v/>
      </c>
      <c r="BQ100" t="str">
        <f t="shared" si="11"/>
        <v/>
      </c>
      <c r="BR100">
        <f t="shared" si="12"/>
        <v>462.48065243347554</v>
      </c>
      <c r="BS100" t="str">
        <f t="shared" si="13"/>
        <v>Haiti</v>
      </c>
      <c r="BU100">
        <f t="shared" si="14"/>
        <v>830.11481174770176</v>
      </c>
      <c r="BV100">
        <f t="shared" si="15"/>
        <v>55</v>
      </c>
      <c r="BW100">
        <f t="shared" si="16"/>
        <v>2014</v>
      </c>
    </row>
    <row r="101" spans="1:75">
      <c r="A101" t="s">
        <v>334</v>
      </c>
      <c r="B101">
        <f t="shared" si="17"/>
        <v>100</v>
      </c>
      <c r="C101" t="s">
        <v>539</v>
      </c>
      <c r="D101" t="s">
        <v>333</v>
      </c>
      <c r="E101" t="s">
        <v>545</v>
      </c>
      <c r="F101" t="s">
        <v>546</v>
      </c>
      <c r="AL101">
        <v>3340.3495890684758</v>
      </c>
      <c r="AM101">
        <v>3724.0588598465611</v>
      </c>
      <c r="AN101">
        <v>3862.5300052472926</v>
      </c>
      <c r="AO101">
        <v>4161.0298428088254</v>
      </c>
      <c r="AP101">
        <v>4481.4140630216898</v>
      </c>
      <c r="AQ101">
        <v>4513.3445190276288</v>
      </c>
      <c r="AR101">
        <v>4584.6465918684844</v>
      </c>
      <c r="AS101">
        <v>4739.8173289978122</v>
      </c>
      <c r="AT101">
        <v>4793.6099174064257</v>
      </c>
      <c r="AU101">
        <v>4623.4067115994258</v>
      </c>
      <c r="AV101">
        <v>5270.8053636931645</v>
      </c>
      <c r="AW101">
        <v>6650.6440034624693</v>
      </c>
      <c r="AX101">
        <v>8396.2530229411932</v>
      </c>
      <c r="AY101">
        <v>10259.526064772077</v>
      </c>
      <c r="AZ101">
        <v>11161.724408458474</v>
      </c>
      <c r="BA101">
        <v>11398.765835174803</v>
      </c>
      <c r="BB101">
        <v>13842.605492617256</v>
      </c>
      <c r="BC101">
        <v>15669.259286727538</v>
      </c>
      <c r="BD101">
        <v>12967.165427875803</v>
      </c>
      <c r="BE101">
        <v>13025.533794363026</v>
      </c>
      <c r="BF101">
        <v>14048.879582541274</v>
      </c>
      <c r="BG101">
        <v>12834.323488404805</v>
      </c>
      <c r="BH101">
        <v>13613.601468950246</v>
      </c>
      <c r="BI101">
        <v>14117.976676209273</v>
      </c>
      <c r="BJ101">
        <v>12365.626025613949</v>
      </c>
      <c r="BK101">
        <v>12664.847435120277</v>
      </c>
      <c r="BN101">
        <f t="shared" si="9"/>
        <v>81</v>
      </c>
      <c r="BO101">
        <f>VLOOKUP(A101,RUR.POP!$A$1:$BJ$265,62,FALSE)</f>
        <v>2781231</v>
      </c>
      <c r="BP101" t="str">
        <f t="shared" si="10"/>
        <v/>
      </c>
      <c r="BQ101" t="str">
        <f t="shared" si="11"/>
        <v/>
      </c>
      <c r="BR101">
        <f t="shared" si="12"/>
        <v>4623.4067115994258</v>
      </c>
      <c r="BS101" t="str">
        <f t="shared" si="13"/>
        <v>Hungary</v>
      </c>
      <c r="BU101">
        <f t="shared" si="14"/>
        <v>15669.259286727538</v>
      </c>
      <c r="BV101">
        <f t="shared" si="15"/>
        <v>49</v>
      </c>
      <c r="BW101">
        <f t="shared" si="16"/>
        <v>2008</v>
      </c>
    </row>
    <row r="102" spans="1:75">
      <c r="A102" t="s">
        <v>332</v>
      </c>
      <c r="B102">
        <f t="shared" si="17"/>
        <v>101</v>
      </c>
      <c r="C102" t="s">
        <v>536</v>
      </c>
      <c r="D102" t="s">
        <v>331</v>
      </c>
      <c r="E102" t="s">
        <v>545</v>
      </c>
      <c r="F102" t="s">
        <v>546</v>
      </c>
      <c r="G102">
        <v>153.58514427546061</v>
      </c>
      <c r="H102">
        <v>145.18042316073283</v>
      </c>
      <c r="I102">
        <v>148.96194955489915</v>
      </c>
      <c r="J102">
        <v>155.27343313200501</v>
      </c>
      <c r="K102">
        <v>171.97812151327622</v>
      </c>
      <c r="L102">
        <v>184.75182653166382</v>
      </c>
      <c r="M102">
        <v>186.11746255765391</v>
      </c>
      <c r="N102">
        <v>186.93533198125328</v>
      </c>
      <c r="O102">
        <v>193.15760901776537</v>
      </c>
      <c r="P102">
        <v>210.98448920081901</v>
      </c>
      <c r="Q102">
        <v>223.58112522869962</v>
      </c>
      <c r="R102">
        <v>238.74179070242207</v>
      </c>
      <c r="S102">
        <v>262.72877962570669</v>
      </c>
      <c r="T102">
        <v>330.73997704406503</v>
      </c>
      <c r="U102">
        <v>408.66720900211288</v>
      </c>
      <c r="V102">
        <v>432.98061821678988</v>
      </c>
      <c r="W102">
        <v>463.26635689680575</v>
      </c>
      <c r="X102">
        <v>515.86045686876867</v>
      </c>
      <c r="Y102">
        <v>546.37543430882749</v>
      </c>
      <c r="Z102">
        <v>642.40564669541379</v>
      </c>
      <c r="AA102">
        <v>739.43678980343009</v>
      </c>
      <c r="AB102">
        <v>787.73908488573545</v>
      </c>
      <c r="AC102">
        <v>766.86495230595574</v>
      </c>
      <c r="AD102">
        <v>742.78170180554855</v>
      </c>
      <c r="AE102">
        <v>742.80704085630805</v>
      </c>
      <c r="AF102">
        <v>769.14449440224075</v>
      </c>
      <c r="AG102">
        <v>790.38449534225094</v>
      </c>
      <c r="AH102">
        <v>795.0302130008638</v>
      </c>
      <c r="AI102">
        <v>848.91778329603653</v>
      </c>
      <c r="AJ102">
        <v>892.89837624994982</v>
      </c>
      <c r="AK102">
        <v>992.91120658240948</v>
      </c>
      <c r="AL102">
        <v>1053.1458074861519</v>
      </c>
      <c r="AM102">
        <v>1033.0237006725436</v>
      </c>
      <c r="AN102">
        <v>1092.1951847005487</v>
      </c>
      <c r="AO102">
        <v>1179.4049126392479</v>
      </c>
      <c r="AP102">
        <v>1305.9467641714098</v>
      </c>
      <c r="AQ102">
        <v>1405.9822212154804</v>
      </c>
      <c r="AR102">
        <v>1468.3772755497048</v>
      </c>
      <c r="AS102">
        <v>1408.399158831186</v>
      </c>
      <c r="AT102">
        <v>1351.0003439518478</v>
      </c>
      <c r="AU102">
        <v>1451.1167232720034</v>
      </c>
      <c r="AV102">
        <v>1453.7621986123038</v>
      </c>
      <c r="AW102">
        <v>1460.1048608228816</v>
      </c>
      <c r="AX102">
        <v>1630.9054806872587</v>
      </c>
      <c r="AY102">
        <v>1919.538845546693</v>
      </c>
      <c r="AZ102">
        <v>2269.8754425884267</v>
      </c>
      <c r="BA102">
        <v>2663.0141056894058</v>
      </c>
      <c r="BB102">
        <v>3280.2262769857593</v>
      </c>
      <c r="BC102">
        <v>3900.9670499943004</v>
      </c>
      <c r="BD102">
        <v>3747.0145827741621</v>
      </c>
      <c r="BE102">
        <v>4506.6112479033509</v>
      </c>
      <c r="BF102">
        <v>5278.6354466530483</v>
      </c>
      <c r="BG102">
        <v>5534.6079822661786</v>
      </c>
      <c r="BH102">
        <v>5804.9210957343757</v>
      </c>
      <c r="BI102">
        <v>5921.5182421175768</v>
      </c>
      <c r="BJ102">
        <v>5541.7751218898366</v>
      </c>
      <c r="BK102">
        <v>5498.8246744242879</v>
      </c>
      <c r="BN102">
        <f t="shared" si="9"/>
        <v>146</v>
      </c>
      <c r="BO102">
        <f>VLOOKUP(A102,RUR.POP!$A$1:$BJ$265,62,FALSE)</f>
        <v>2176561100</v>
      </c>
      <c r="BP102" t="str">
        <f t="shared" si="10"/>
        <v/>
      </c>
      <c r="BQ102" t="str">
        <f t="shared" si="11"/>
        <v/>
      </c>
      <c r="BR102">
        <f t="shared" si="12"/>
        <v>1451.1167232720034</v>
      </c>
      <c r="BS102" t="str">
        <f t="shared" si="13"/>
        <v>IBRD only</v>
      </c>
      <c r="BU102">
        <f t="shared" si="14"/>
        <v>5921.5182421175768</v>
      </c>
      <c r="BV102">
        <f t="shared" si="15"/>
        <v>55</v>
      </c>
      <c r="BW102">
        <f t="shared" si="16"/>
        <v>2014</v>
      </c>
    </row>
    <row r="103" spans="1:75">
      <c r="A103" t="s">
        <v>330</v>
      </c>
      <c r="B103">
        <f t="shared" si="17"/>
        <v>102</v>
      </c>
      <c r="C103" t="s">
        <v>536</v>
      </c>
      <c r="D103" t="s">
        <v>329</v>
      </c>
      <c r="E103" t="s">
        <v>545</v>
      </c>
      <c r="F103" t="s">
        <v>546</v>
      </c>
      <c r="G103">
        <v>144.4071810148819</v>
      </c>
      <c r="H103">
        <v>138.09438275332937</v>
      </c>
      <c r="I103">
        <v>142.20184935448162</v>
      </c>
      <c r="J103">
        <v>149.29185739822555</v>
      </c>
      <c r="K103">
        <v>162.11513664743626</v>
      </c>
      <c r="L103">
        <v>174.75234932720858</v>
      </c>
      <c r="M103">
        <v>177.1135008734507</v>
      </c>
      <c r="N103">
        <v>177.40103299185247</v>
      </c>
      <c r="O103">
        <v>183.1270327647739</v>
      </c>
      <c r="P103">
        <v>200.18397632176257</v>
      </c>
      <c r="Q103">
        <v>213.98458924377428</v>
      </c>
      <c r="R103">
        <v>225.88279577972787</v>
      </c>
      <c r="S103">
        <v>246.11037463600559</v>
      </c>
      <c r="T103">
        <v>305.66377384484645</v>
      </c>
      <c r="U103">
        <v>380.43626680341004</v>
      </c>
      <c r="V103">
        <v>407.55420534107878</v>
      </c>
      <c r="W103">
        <v>433.06638897107729</v>
      </c>
      <c r="X103">
        <v>479.36446357517906</v>
      </c>
      <c r="Y103">
        <v>509.5682853768019</v>
      </c>
      <c r="Z103">
        <v>596.08505879317067</v>
      </c>
      <c r="AA103">
        <v>685.45528255920908</v>
      </c>
      <c r="AB103">
        <v>724.31951772864022</v>
      </c>
      <c r="AC103">
        <v>702.075536083207</v>
      </c>
      <c r="AD103">
        <v>672.03399173548212</v>
      </c>
      <c r="AE103">
        <v>667.768447238372</v>
      </c>
      <c r="AF103">
        <v>689.12688743581771</v>
      </c>
      <c r="AG103">
        <v>705.94373525325716</v>
      </c>
      <c r="AH103">
        <v>712.64333073770695</v>
      </c>
      <c r="AI103">
        <v>755.88213328538416</v>
      </c>
      <c r="AJ103">
        <v>788.71081986963338</v>
      </c>
      <c r="AK103">
        <v>870.86124348456133</v>
      </c>
      <c r="AL103">
        <v>917.84300832871668</v>
      </c>
      <c r="AM103">
        <v>896.46866423581514</v>
      </c>
      <c r="AN103">
        <v>938.46039413056872</v>
      </c>
      <c r="AO103">
        <v>1002.3548497218517</v>
      </c>
      <c r="AP103">
        <v>1109.4205644711633</v>
      </c>
      <c r="AQ103">
        <v>1192.3209001869416</v>
      </c>
      <c r="AR103">
        <v>1240.4043396681238</v>
      </c>
      <c r="AS103">
        <v>1188.6788119824721</v>
      </c>
      <c r="AT103">
        <v>1141.4154486069338</v>
      </c>
      <c r="AU103">
        <v>1224.0670679921047</v>
      </c>
      <c r="AV103">
        <v>1219.7922020320154</v>
      </c>
      <c r="AW103">
        <v>1226.1735027116063</v>
      </c>
      <c r="AX103">
        <v>1366.0007624188199</v>
      </c>
      <c r="AY103">
        <v>1600.6436449778835</v>
      </c>
      <c r="AZ103">
        <v>1883.294224575267</v>
      </c>
      <c r="BA103">
        <v>2205.0418794087695</v>
      </c>
      <c r="BB103">
        <v>2696.9388911212563</v>
      </c>
      <c r="BC103">
        <v>3197.8076866823872</v>
      </c>
      <c r="BD103">
        <v>3065.2954466523083</v>
      </c>
      <c r="BE103">
        <v>3688.1442482427751</v>
      </c>
      <c r="BF103">
        <v>4295.0953442510163</v>
      </c>
      <c r="BG103">
        <v>4494.6654702660235</v>
      </c>
      <c r="BH103">
        <v>4707.4544642796745</v>
      </c>
      <c r="BI103">
        <v>4803.1249448416211</v>
      </c>
      <c r="BJ103">
        <v>4489.7836821570354</v>
      </c>
      <c r="BK103">
        <v>4435.5083442697451</v>
      </c>
      <c r="BN103">
        <f t="shared" si="9"/>
        <v>154</v>
      </c>
      <c r="BO103">
        <f>VLOOKUP(A103,RUR.POP!$A$1:$BJ$265,62,FALSE)</f>
        <v>3177585214</v>
      </c>
      <c r="BP103" t="str">
        <f t="shared" si="10"/>
        <v/>
      </c>
      <c r="BQ103" t="str">
        <f t="shared" si="11"/>
        <v/>
      </c>
      <c r="BR103">
        <f t="shared" si="12"/>
        <v>1224.0670679921047</v>
      </c>
      <c r="BS103" t="str">
        <f t="shared" si="13"/>
        <v>IDA &amp; IBRD total</v>
      </c>
      <c r="BU103">
        <f t="shared" si="14"/>
        <v>4803.1249448416211</v>
      </c>
      <c r="BV103">
        <f t="shared" si="15"/>
        <v>55</v>
      </c>
      <c r="BW103">
        <f t="shared" si="16"/>
        <v>2014</v>
      </c>
    </row>
    <row r="104" spans="1:75">
      <c r="A104" t="s">
        <v>328</v>
      </c>
      <c r="B104">
        <f t="shared" si="17"/>
        <v>103</v>
      </c>
      <c r="C104" t="s">
        <v>536</v>
      </c>
      <c r="D104" t="s">
        <v>327</v>
      </c>
      <c r="E104" t="s">
        <v>545</v>
      </c>
      <c r="F104" t="s">
        <v>546</v>
      </c>
      <c r="G104">
        <v>101.30648801297208</v>
      </c>
      <c r="H104">
        <v>104.40412465576273</v>
      </c>
      <c r="I104">
        <v>109.90562881951887</v>
      </c>
      <c r="J104">
        <v>120.74204030490519</v>
      </c>
      <c r="K104">
        <v>115.25716586865623</v>
      </c>
      <c r="L104">
        <v>127.34054112240457</v>
      </c>
      <c r="M104">
        <v>134.59932847865716</v>
      </c>
      <c r="N104">
        <v>132.50687214562396</v>
      </c>
      <c r="O104">
        <v>136.04410400556341</v>
      </c>
      <c r="P104">
        <v>149.66534226887813</v>
      </c>
      <c r="Q104">
        <v>169.51622315520862</v>
      </c>
      <c r="R104">
        <v>165.92016180242268</v>
      </c>
      <c r="S104">
        <v>168.45403430175094</v>
      </c>
      <c r="T104">
        <v>188.32684739755237</v>
      </c>
      <c r="U104">
        <v>249.18068214661409</v>
      </c>
      <c r="V104">
        <v>290.67624017130788</v>
      </c>
      <c r="W104">
        <v>294.75817822235609</v>
      </c>
      <c r="X104">
        <v>313.20042280275123</v>
      </c>
      <c r="Y104">
        <v>343.73161038909331</v>
      </c>
      <c r="Z104">
        <v>388.85923659671391</v>
      </c>
      <c r="AA104">
        <v>446.12953367468765</v>
      </c>
      <c r="AB104">
        <v>445.129053240475</v>
      </c>
      <c r="AC104">
        <v>419.28083511863355</v>
      </c>
      <c r="AD104">
        <v>366.11002642407158</v>
      </c>
      <c r="AE104">
        <v>346.33729529873506</v>
      </c>
      <c r="AF104">
        <v>349.57367527971047</v>
      </c>
      <c r="AG104">
        <v>350.84093779804459</v>
      </c>
      <c r="AH104">
        <v>368.96961550433122</v>
      </c>
      <c r="AI104">
        <v>370.69459971523264</v>
      </c>
      <c r="AJ104">
        <v>361.17689887886837</v>
      </c>
      <c r="AK104">
        <v>370.88546886605815</v>
      </c>
      <c r="AL104">
        <v>368.65492658478956</v>
      </c>
      <c r="AM104">
        <v>348.28215702900013</v>
      </c>
      <c r="AN104">
        <v>327.30788446232089</v>
      </c>
      <c r="AO104">
        <v>305.06434484899148</v>
      </c>
      <c r="AP104">
        <v>344.93718142224282</v>
      </c>
      <c r="AQ104">
        <v>371.06456718155891</v>
      </c>
      <c r="AR104">
        <v>373.77197768094879</v>
      </c>
      <c r="AS104">
        <v>363.22807898506414</v>
      </c>
      <c r="AT104">
        <v>363.7945549087288</v>
      </c>
      <c r="AU104">
        <v>392.07353542224303</v>
      </c>
      <c r="AV104">
        <v>372.83122655004649</v>
      </c>
      <c r="AW104">
        <v>390.31591413328516</v>
      </c>
      <c r="AX104">
        <v>431.53238081874389</v>
      </c>
      <c r="AY104">
        <v>489.93514422473453</v>
      </c>
      <c r="AZ104">
        <v>553.67054012642086</v>
      </c>
      <c r="BA104">
        <v>650.12802659117972</v>
      </c>
      <c r="BB104">
        <v>741.30402157616163</v>
      </c>
      <c r="BC104">
        <v>870.61482847154014</v>
      </c>
      <c r="BD104">
        <v>838.41608642725566</v>
      </c>
      <c r="BE104">
        <v>1052.0039769994007</v>
      </c>
      <c r="BF104">
        <v>1166.3973997379574</v>
      </c>
      <c r="BG104">
        <v>1229.4693840311611</v>
      </c>
      <c r="BH104">
        <v>1306.8668786141516</v>
      </c>
      <c r="BI104">
        <v>1383.761925440258</v>
      </c>
      <c r="BJ104">
        <v>1315.9925112961353</v>
      </c>
      <c r="BK104">
        <v>1268.1016807117248</v>
      </c>
      <c r="BN104">
        <f t="shared" si="9"/>
        <v>208</v>
      </c>
      <c r="BO104">
        <f>VLOOKUP(A104,RUR.POP!$A$1:$BJ$265,62,FALSE)</f>
        <v>1001024114</v>
      </c>
      <c r="BP104" t="str">
        <f t="shared" si="10"/>
        <v/>
      </c>
      <c r="BQ104" t="str">
        <f t="shared" si="11"/>
        <v/>
      </c>
      <c r="BR104">
        <f t="shared" si="12"/>
        <v>392.07353542224303</v>
      </c>
      <c r="BS104" t="str">
        <f t="shared" si="13"/>
        <v>IDA total</v>
      </c>
      <c r="BU104">
        <f t="shared" si="14"/>
        <v>1383.761925440258</v>
      </c>
      <c r="BV104">
        <f t="shared" si="15"/>
        <v>55</v>
      </c>
      <c r="BW104">
        <f t="shared" si="16"/>
        <v>2014</v>
      </c>
    </row>
    <row r="105" spans="1:75">
      <c r="A105" t="s">
        <v>326</v>
      </c>
      <c r="B105">
        <f t="shared" si="17"/>
        <v>104</v>
      </c>
      <c r="C105" t="s">
        <v>536</v>
      </c>
      <c r="D105" t="s">
        <v>325</v>
      </c>
      <c r="E105" t="s">
        <v>545</v>
      </c>
      <c r="F105" t="s">
        <v>546</v>
      </c>
      <c r="G105">
        <v>101.69313240384112</v>
      </c>
      <c r="H105">
        <v>106.13838512191661</v>
      </c>
      <c r="I105">
        <v>110.73217029515348</v>
      </c>
      <c r="J105">
        <v>114.27022808283255</v>
      </c>
      <c r="K105">
        <v>121.83989844913484</v>
      </c>
      <c r="L105">
        <v>129.29369607418076</v>
      </c>
      <c r="M105">
        <v>136.81334671236343</v>
      </c>
      <c r="N105">
        <v>134.16303851258192</v>
      </c>
      <c r="O105">
        <v>138.95851329878343</v>
      </c>
      <c r="P105">
        <v>154.47284983716207</v>
      </c>
      <c r="Q105">
        <v>207.09808864676233</v>
      </c>
      <c r="R105">
        <v>186.48823309459922</v>
      </c>
      <c r="S105">
        <v>202.96974754464676</v>
      </c>
      <c r="T105">
        <v>210.03434826468518</v>
      </c>
      <c r="U105">
        <v>296.73563517516374</v>
      </c>
      <c r="V105">
        <v>331.74775081197873</v>
      </c>
      <c r="W105">
        <v>391.80166720588733</v>
      </c>
      <c r="X105">
        <v>398.61516803054934</v>
      </c>
      <c r="Y105">
        <v>418.94594245872599</v>
      </c>
      <c r="Z105">
        <v>500.07432317699812</v>
      </c>
      <c r="AA105">
        <v>624.00636832634791</v>
      </c>
      <c r="AB105">
        <v>623.54104548724081</v>
      </c>
      <c r="AC105">
        <v>569.79706490126068</v>
      </c>
      <c r="AD105">
        <v>460.22335047412685</v>
      </c>
      <c r="AE105">
        <v>419.12649893071205</v>
      </c>
      <c r="AF105">
        <v>406.58346459869023</v>
      </c>
      <c r="AG105">
        <v>383.62068205253854</v>
      </c>
      <c r="AH105">
        <v>411.81430888864259</v>
      </c>
      <c r="AI105">
        <v>428.62541221354536</v>
      </c>
      <c r="AJ105">
        <v>426.02161359658521</v>
      </c>
      <c r="AK105">
        <v>440.1394387706693</v>
      </c>
      <c r="AL105">
        <v>440.9407947423453</v>
      </c>
      <c r="AM105">
        <v>434.27133742609249</v>
      </c>
      <c r="AN105">
        <v>384.15500241476769</v>
      </c>
      <c r="AO105">
        <v>376.19969081409067</v>
      </c>
      <c r="AP105">
        <v>435.01101226726468</v>
      </c>
      <c r="AQ105">
        <v>473.46182002879561</v>
      </c>
      <c r="AR105">
        <v>466.99120746179511</v>
      </c>
      <c r="AS105">
        <v>436.21532928737753</v>
      </c>
      <c r="AT105">
        <v>445.04209125051511</v>
      </c>
      <c r="AU105">
        <v>484.39647470926479</v>
      </c>
      <c r="AV105">
        <v>457.47773939076302</v>
      </c>
      <c r="AW105">
        <v>486.5985281774789</v>
      </c>
      <c r="AX105">
        <v>542.52715333609353</v>
      </c>
      <c r="AY105">
        <v>639.7830064432402</v>
      </c>
      <c r="AZ105">
        <v>737.58243573402274</v>
      </c>
      <c r="BA105">
        <v>905.39521820048321</v>
      </c>
      <c r="BB105">
        <v>1011.9674742397369</v>
      </c>
      <c r="BC105">
        <v>1177.0222507117326</v>
      </c>
      <c r="BD105">
        <v>1070.7645148642557</v>
      </c>
      <c r="BE105">
        <v>1545.4257728951777</v>
      </c>
      <c r="BF105">
        <v>1730.2490207303181</v>
      </c>
      <c r="BG105">
        <v>1859.1235755598052</v>
      </c>
      <c r="BH105">
        <v>1975.0333742203948</v>
      </c>
      <c r="BI105">
        <v>2096.1938750355298</v>
      </c>
      <c r="BJ105">
        <v>1917.1996925864144</v>
      </c>
      <c r="BK105">
        <v>1754.2046131235884</v>
      </c>
      <c r="BN105">
        <f t="shared" si="9"/>
        <v>194</v>
      </c>
      <c r="BO105">
        <f>VLOOKUP(A105,RUR.POP!$A$1:$BJ$265,62,FALSE)</f>
        <v>303465095</v>
      </c>
      <c r="BP105" t="str">
        <f t="shared" si="10"/>
        <v/>
      </c>
      <c r="BQ105" t="str">
        <f t="shared" si="11"/>
        <v/>
      </c>
      <c r="BR105">
        <f t="shared" si="12"/>
        <v>484.39647470926479</v>
      </c>
      <c r="BS105" t="str">
        <f t="shared" si="13"/>
        <v>IDA blend</v>
      </c>
      <c r="BU105">
        <f t="shared" si="14"/>
        <v>2096.1938750355298</v>
      </c>
      <c r="BV105">
        <f t="shared" si="15"/>
        <v>55</v>
      </c>
      <c r="BW105">
        <f t="shared" si="16"/>
        <v>2014</v>
      </c>
    </row>
    <row r="106" spans="1:75">
      <c r="A106" t="s">
        <v>324</v>
      </c>
      <c r="B106">
        <f t="shared" si="17"/>
        <v>105</v>
      </c>
      <c r="C106" t="s">
        <v>539</v>
      </c>
      <c r="D106" t="s">
        <v>323</v>
      </c>
      <c r="E106" t="s">
        <v>545</v>
      </c>
      <c r="F106" t="s">
        <v>546</v>
      </c>
      <c r="N106">
        <v>53.516151697450177</v>
      </c>
      <c r="O106">
        <v>65.028152833139487</v>
      </c>
      <c r="P106">
        <v>74.574387536799364</v>
      </c>
      <c r="Q106">
        <v>79.685657354913303</v>
      </c>
      <c r="R106">
        <v>79.150086651330909</v>
      </c>
      <c r="S106">
        <v>90.844495314017848</v>
      </c>
      <c r="T106">
        <v>130.97997440491798</v>
      </c>
      <c r="U106">
        <v>202.42704175975808</v>
      </c>
      <c r="V106">
        <v>233.03929364285042</v>
      </c>
      <c r="W106">
        <v>278.10584832080201</v>
      </c>
      <c r="X106">
        <v>333.58730792843295</v>
      </c>
      <c r="Y106">
        <v>365.80105907096856</v>
      </c>
      <c r="Z106">
        <v>356.81312815493555</v>
      </c>
      <c r="AA106">
        <v>491.43777880235996</v>
      </c>
      <c r="AB106">
        <v>566.42529145656454</v>
      </c>
      <c r="AC106">
        <v>583.52617162312947</v>
      </c>
      <c r="AD106">
        <v>512.84520449180457</v>
      </c>
      <c r="AE106">
        <v>525.22914045038488</v>
      </c>
      <c r="AF106">
        <v>516.86780624580319</v>
      </c>
      <c r="AG106">
        <v>474.78094500261085</v>
      </c>
      <c r="AH106">
        <v>442.14811869382248</v>
      </c>
      <c r="AI106">
        <v>481.71276130464241</v>
      </c>
      <c r="AJ106">
        <v>529.93166093585444</v>
      </c>
      <c r="AK106">
        <v>585.00103105881965</v>
      </c>
      <c r="AL106">
        <v>631.7004456972461</v>
      </c>
      <c r="AM106">
        <v>681.84286793922809</v>
      </c>
      <c r="AN106">
        <v>827.78235097293907</v>
      </c>
      <c r="AO106">
        <v>912.07247337024683</v>
      </c>
      <c r="AP106">
        <v>1026.2704926428971</v>
      </c>
      <c r="AQ106">
        <v>1137.3327243288584</v>
      </c>
      <c r="AR106">
        <v>1063.7122656041706</v>
      </c>
      <c r="AS106">
        <v>463.96857532902339</v>
      </c>
      <c r="AT106">
        <v>671.10702203112771</v>
      </c>
      <c r="AU106">
        <v>780.09207439874126</v>
      </c>
      <c r="AV106">
        <v>747.98174548997383</v>
      </c>
      <c r="AW106">
        <v>899.55568572833181</v>
      </c>
      <c r="AX106">
        <v>1064.509447136805</v>
      </c>
      <c r="AY106">
        <v>1148.5690961840871</v>
      </c>
      <c r="AZ106">
        <v>1260.9288337007688</v>
      </c>
      <c r="BA106">
        <v>1586.2050395993342</v>
      </c>
      <c r="BB106">
        <v>1855.0939151917839</v>
      </c>
      <c r="BC106">
        <v>2160.5276062892781</v>
      </c>
      <c r="BD106">
        <v>2254.4456057622579</v>
      </c>
      <c r="BE106">
        <v>3113.4806345143284</v>
      </c>
      <c r="BF106">
        <v>3634.2768045177681</v>
      </c>
      <c r="BG106">
        <v>3687.9539964578616</v>
      </c>
      <c r="BH106">
        <v>3620.6639810952229</v>
      </c>
      <c r="BI106">
        <v>3491.5958868506868</v>
      </c>
      <c r="BJ106">
        <v>3336.1066861013751</v>
      </c>
      <c r="BK106">
        <v>3570.2948881176421</v>
      </c>
      <c r="BN106">
        <f t="shared" si="9"/>
        <v>172</v>
      </c>
      <c r="BO106">
        <f>VLOOKUP(A106,RUR.POP!$A$1:$BJ$265,62,FALSE)</f>
        <v>118896312</v>
      </c>
      <c r="BP106">
        <f t="shared" si="10"/>
        <v>172</v>
      </c>
      <c r="BQ106">
        <f t="shared" si="11"/>
        <v>12</v>
      </c>
      <c r="BR106">
        <f t="shared" si="12"/>
        <v>780.09207439874126</v>
      </c>
      <c r="BS106" t="str">
        <f t="shared" si="13"/>
        <v>Indonesia</v>
      </c>
      <c r="BU106">
        <f t="shared" si="14"/>
        <v>3687.9539964578616</v>
      </c>
      <c r="BV106">
        <f t="shared" si="15"/>
        <v>53</v>
      </c>
      <c r="BW106">
        <f t="shared" si="16"/>
        <v>2012</v>
      </c>
    </row>
    <row r="107" spans="1:75">
      <c r="A107" t="s">
        <v>322</v>
      </c>
      <c r="B107">
        <f t="shared" si="17"/>
        <v>106</v>
      </c>
      <c r="C107" t="s">
        <v>536</v>
      </c>
      <c r="D107" t="s">
        <v>321</v>
      </c>
      <c r="E107" t="s">
        <v>545</v>
      </c>
      <c r="F107" t="s">
        <v>546</v>
      </c>
      <c r="G107">
        <v>103.74578402423452</v>
      </c>
      <c r="H107">
        <v>106.16129976388299</v>
      </c>
      <c r="I107">
        <v>112.32565646409732</v>
      </c>
      <c r="J107">
        <v>127.59905108195825</v>
      </c>
      <c r="K107">
        <v>114.54746508355825</v>
      </c>
      <c r="L107">
        <v>129.58456054435777</v>
      </c>
      <c r="M107">
        <v>136.89171257118423</v>
      </c>
      <c r="N107">
        <v>135.06625731278419</v>
      </c>
      <c r="O107">
        <v>137.99492040247841</v>
      </c>
      <c r="P107">
        <v>150.91288707190481</v>
      </c>
      <c r="Q107">
        <v>152.86464384071181</v>
      </c>
      <c r="R107">
        <v>158.67778579830406</v>
      </c>
      <c r="S107">
        <v>153.39618002802729</v>
      </c>
      <c r="T107">
        <v>180.91463550932298</v>
      </c>
      <c r="U107">
        <v>228.62792494575385</v>
      </c>
      <c r="V107">
        <v>274.77134875501537</v>
      </c>
      <c r="W107">
        <v>246.59035807177904</v>
      </c>
      <c r="X107">
        <v>271.89508022046988</v>
      </c>
      <c r="Y107">
        <v>308.83766081281937</v>
      </c>
      <c r="Z107">
        <v>333.75325596356782</v>
      </c>
      <c r="AA107">
        <v>352.91973956967354</v>
      </c>
      <c r="AB107">
        <v>351.06844390902251</v>
      </c>
      <c r="AC107">
        <v>340.13848545806525</v>
      </c>
      <c r="AD107">
        <v>317.81590131416277</v>
      </c>
      <c r="AE107">
        <v>309.66189800353885</v>
      </c>
      <c r="AF107">
        <v>321.63037359074809</v>
      </c>
      <c r="AG107">
        <v>336.43319328937247</v>
      </c>
      <c r="AH107">
        <v>349.07897559215098</v>
      </c>
      <c r="AI107">
        <v>342.35934081228078</v>
      </c>
      <c r="AJ107">
        <v>329.00452771513039</v>
      </c>
      <c r="AK107">
        <v>336.39320171811295</v>
      </c>
      <c r="AL107">
        <v>332.4703565328785</v>
      </c>
      <c r="AM107">
        <v>304.40683583667959</v>
      </c>
      <c r="AN107">
        <v>299.32488585817669</v>
      </c>
      <c r="AO107">
        <v>269.26898471593262</v>
      </c>
      <c r="AP107">
        <v>299.38073810498997</v>
      </c>
      <c r="AQ107">
        <v>319.16667707701663</v>
      </c>
      <c r="AR107">
        <v>326.97977710057734</v>
      </c>
      <c r="AS107">
        <v>327.38093427052416</v>
      </c>
      <c r="AT107">
        <v>323.55762404453651</v>
      </c>
      <c r="AU107">
        <v>346.24167212269754</v>
      </c>
      <c r="AV107">
        <v>330.98745899524937</v>
      </c>
      <c r="AW107">
        <v>342.71963648258628</v>
      </c>
      <c r="AX107">
        <v>376.73985154602667</v>
      </c>
      <c r="AY107">
        <v>415.77907374641507</v>
      </c>
      <c r="AZ107">
        <v>462.63806446862475</v>
      </c>
      <c r="BA107">
        <v>523.4791081767263</v>
      </c>
      <c r="BB107">
        <v>607.31563041620041</v>
      </c>
      <c r="BC107">
        <v>719.59025476180773</v>
      </c>
      <c r="BD107">
        <v>726.48400655722617</v>
      </c>
      <c r="BE107">
        <v>803.21487643576995</v>
      </c>
      <c r="BF107">
        <v>881.08784579912424</v>
      </c>
      <c r="BG107">
        <v>909.39065584114473</v>
      </c>
      <c r="BH107">
        <v>966.84267080621953</v>
      </c>
      <c r="BI107">
        <v>1020.6592460667719</v>
      </c>
      <c r="BJ107">
        <v>1010.6779198761838</v>
      </c>
      <c r="BK107">
        <v>1023.4733200850354</v>
      </c>
      <c r="BN107">
        <f t="shared" si="9"/>
        <v>215</v>
      </c>
      <c r="BO107">
        <f>VLOOKUP(A107,RUR.POP!$A$1:$BJ$265,62,FALSE)</f>
        <v>697559019</v>
      </c>
      <c r="BP107" t="str">
        <f t="shared" si="10"/>
        <v/>
      </c>
      <c r="BQ107" t="str">
        <f t="shared" si="11"/>
        <v/>
      </c>
      <c r="BR107">
        <f t="shared" si="12"/>
        <v>346.24167212269754</v>
      </c>
      <c r="BS107" t="str">
        <f t="shared" si="13"/>
        <v>IDA only</v>
      </c>
      <c r="BU107">
        <f t="shared" si="14"/>
        <v>1023.4733200850354</v>
      </c>
      <c r="BV107">
        <f t="shared" si="15"/>
        <v>57</v>
      </c>
      <c r="BW107">
        <f t="shared" si="16"/>
        <v>2016</v>
      </c>
    </row>
    <row r="108" spans="1:75">
      <c r="A108" t="s">
        <v>320</v>
      </c>
      <c r="B108">
        <f t="shared" si="17"/>
        <v>107</v>
      </c>
      <c r="C108" t="s">
        <v>539</v>
      </c>
      <c r="D108" t="s">
        <v>319</v>
      </c>
      <c r="E108" t="s">
        <v>545</v>
      </c>
      <c r="F108" t="s">
        <v>546</v>
      </c>
      <c r="AP108">
        <v>13054.475248227031</v>
      </c>
      <c r="AQ108">
        <v>14526.088208710426</v>
      </c>
      <c r="AR108">
        <v>16663.417282699604</v>
      </c>
      <c r="AS108">
        <v>19366.133208895233</v>
      </c>
      <c r="AT108">
        <v>21784.87959821133</v>
      </c>
      <c r="AU108">
        <v>21551.779359039923</v>
      </c>
      <c r="AV108">
        <v>22059.723616217609</v>
      </c>
      <c r="AW108">
        <v>25688.463401022509</v>
      </c>
      <c r="AX108">
        <v>30366.039750942335</v>
      </c>
      <c r="AY108">
        <v>36608.451773252724</v>
      </c>
      <c r="AZ108">
        <v>39033.700115020212</v>
      </c>
      <c r="BA108">
        <v>43482.359430611796</v>
      </c>
      <c r="BB108">
        <v>73153.323753112083</v>
      </c>
      <c r="BC108">
        <v>74203.13176458604</v>
      </c>
      <c r="BD108">
        <v>63635.793654857858</v>
      </c>
      <c r="BE108">
        <v>67690.565666425566</v>
      </c>
      <c r="BF108">
        <v>75117.994203682683</v>
      </c>
      <c r="BG108">
        <v>79028.044984593245</v>
      </c>
      <c r="BH108">
        <v>82356.823366539975</v>
      </c>
      <c r="BI108">
        <v>89941.644285190763</v>
      </c>
      <c r="BN108">
        <f t="shared" si="9"/>
        <v>33</v>
      </c>
      <c r="BO108">
        <f>VLOOKUP(A108,RUR.POP!$A$1:$BJ$265,62,FALSE)</f>
        <v>39958</v>
      </c>
      <c r="BP108" t="str">
        <f t="shared" si="10"/>
        <v/>
      </c>
      <c r="BQ108" t="str">
        <f t="shared" si="11"/>
        <v/>
      </c>
      <c r="BR108">
        <f t="shared" si="12"/>
        <v>21551.779359039923</v>
      </c>
      <c r="BS108" t="str">
        <f t="shared" si="13"/>
        <v>Isle of Man</v>
      </c>
      <c r="BU108">
        <f t="shared" si="14"/>
        <v>89941.644285190763</v>
      </c>
      <c r="BV108">
        <f t="shared" si="15"/>
        <v>55</v>
      </c>
      <c r="BW108">
        <f t="shared" si="16"/>
        <v>2014</v>
      </c>
    </row>
    <row r="109" spans="1:75">
      <c r="A109" t="s">
        <v>318</v>
      </c>
      <c r="B109">
        <f t="shared" si="17"/>
        <v>108</v>
      </c>
      <c r="C109" t="s">
        <v>539</v>
      </c>
      <c r="D109" t="s">
        <v>317</v>
      </c>
      <c r="E109" t="s">
        <v>545</v>
      </c>
      <c r="F109" t="s">
        <v>546</v>
      </c>
      <c r="G109">
        <v>81.284763749674411</v>
      </c>
      <c r="H109">
        <v>84.426436928229734</v>
      </c>
      <c r="I109">
        <v>88.914918596047656</v>
      </c>
      <c r="J109">
        <v>100.0485917087333</v>
      </c>
      <c r="K109">
        <v>114.31516095901229</v>
      </c>
      <c r="L109">
        <v>118.06338245920969</v>
      </c>
      <c r="M109">
        <v>89.053583486511471</v>
      </c>
      <c r="N109">
        <v>95.33078293868391</v>
      </c>
      <c r="O109">
        <v>98.831234689506459</v>
      </c>
      <c r="P109">
        <v>106.49637941041743</v>
      </c>
      <c r="Q109">
        <v>111.25757064835427</v>
      </c>
      <c r="R109">
        <v>117.36073809819756</v>
      </c>
      <c r="S109">
        <v>121.69228858488405</v>
      </c>
      <c r="T109">
        <v>142.27008132106954</v>
      </c>
      <c r="U109">
        <v>161.76301063677329</v>
      </c>
      <c r="V109">
        <v>156.38009504325279</v>
      </c>
      <c r="W109">
        <v>159.40779845040049</v>
      </c>
      <c r="X109">
        <v>184.27287492597358</v>
      </c>
      <c r="Y109">
        <v>203.55870455388217</v>
      </c>
      <c r="Z109">
        <v>221.68794743442839</v>
      </c>
      <c r="AA109">
        <v>263.84071976999689</v>
      </c>
      <c r="AB109">
        <v>267.71101027181516</v>
      </c>
      <c r="AC109">
        <v>271.33359614926059</v>
      </c>
      <c r="AD109">
        <v>288.30716971540284</v>
      </c>
      <c r="AE109">
        <v>273.90182660363831</v>
      </c>
      <c r="AF109">
        <v>293.48864710527045</v>
      </c>
      <c r="AG109">
        <v>307.3953460336291</v>
      </c>
      <c r="AH109">
        <v>337.06399617922131</v>
      </c>
      <c r="AI109">
        <v>350.67273906074854</v>
      </c>
      <c r="AJ109">
        <v>342.72389813912167</v>
      </c>
      <c r="AK109">
        <v>363.96408731969848</v>
      </c>
      <c r="AL109">
        <v>300.09663658917157</v>
      </c>
      <c r="AM109">
        <v>313.86011009781191</v>
      </c>
      <c r="AN109">
        <v>298.21766383250224</v>
      </c>
      <c r="AO109">
        <v>342.71751868197327</v>
      </c>
      <c r="AP109">
        <v>370.10135530585012</v>
      </c>
      <c r="AQ109">
        <v>396.01461228492315</v>
      </c>
      <c r="AR109">
        <v>411.38772078442298</v>
      </c>
      <c r="AS109">
        <v>409.19438586515577</v>
      </c>
      <c r="AT109">
        <v>437.58611782009626</v>
      </c>
      <c r="AU109">
        <v>438.86463044789417</v>
      </c>
      <c r="AV109">
        <v>447.01389657817174</v>
      </c>
      <c r="AW109">
        <v>466.20080422626273</v>
      </c>
      <c r="AX109">
        <v>541.13522787230988</v>
      </c>
      <c r="AY109">
        <v>621.31837671850872</v>
      </c>
      <c r="AZ109">
        <v>707.00801901502666</v>
      </c>
      <c r="BA109">
        <v>792.02596975936285</v>
      </c>
      <c r="BB109">
        <v>1018.1663730012654</v>
      </c>
      <c r="BC109">
        <v>991.48463040517606</v>
      </c>
      <c r="BD109">
        <v>1090.3177645434016</v>
      </c>
      <c r="BE109">
        <v>1345.7701532092601</v>
      </c>
      <c r="BF109">
        <v>1461.6719573389153</v>
      </c>
      <c r="BG109">
        <v>1446.985409543187</v>
      </c>
      <c r="BH109">
        <v>1452.1953732317843</v>
      </c>
      <c r="BI109">
        <v>1573.1180889751859</v>
      </c>
      <c r="BJ109">
        <v>1613.1887076073851</v>
      </c>
      <c r="BK109">
        <v>1709.3879211980229</v>
      </c>
      <c r="BN109">
        <f t="shared" si="9"/>
        <v>202</v>
      </c>
      <c r="BO109">
        <f>VLOOKUP(A109,RUR.POP!$A$1:$BJ$265,62,FALSE)</f>
        <v>885393934</v>
      </c>
      <c r="BP109">
        <f t="shared" si="10"/>
        <v>202</v>
      </c>
      <c r="BQ109">
        <f t="shared" si="11"/>
        <v>15</v>
      </c>
      <c r="BR109">
        <f t="shared" si="12"/>
        <v>438.86463044789417</v>
      </c>
      <c r="BS109" t="str">
        <f t="shared" si="13"/>
        <v>India</v>
      </c>
      <c r="BU109">
        <f t="shared" si="14"/>
        <v>1709.3879211980229</v>
      </c>
      <c r="BV109">
        <f t="shared" si="15"/>
        <v>57</v>
      </c>
      <c r="BW109">
        <f t="shared" si="16"/>
        <v>2016</v>
      </c>
    </row>
    <row r="110" spans="1:75">
      <c r="A110" t="s">
        <v>316</v>
      </c>
      <c r="B110">
        <f t="shared" si="17"/>
        <v>109</v>
      </c>
      <c r="C110" t="s">
        <v>536</v>
      </c>
      <c r="D110" t="s">
        <v>315</v>
      </c>
      <c r="E110" t="s">
        <v>545</v>
      </c>
      <c r="F110" t="s">
        <v>546</v>
      </c>
      <c r="BN110" t="str">
        <f t="shared" si="9"/>
        <v/>
      </c>
      <c r="BO110">
        <f>VLOOKUP(A110,RUR.POP!$A$1:$BJ$265,62,FALSE)</f>
        <v>0</v>
      </c>
      <c r="BP110" t="str">
        <f t="shared" si="10"/>
        <v/>
      </c>
      <c r="BQ110" t="str">
        <f t="shared" si="11"/>
        <v/>
      </c>
      <c r="BR110">
        <f t="shared" si="12"/>
        <v>0</v>
      </c>
      <c r="BS110" t="str">
        <f t="shared" si="13"/>
        <v>Not classified</v>
      </c>
      <c r="BU110">
        <f t="shared" si="14"/>
        <v>0</v>
      </c>
      <c r="BV110" t="e">
        <f t="shared" si="15"/>
        <v>#N/A</v>
      </c>
      <c r="BW110" t="e">
        <f t="shared" si="16"/>
        <v>#N/A</v>
      </c>
    </row>
    <row r="111" spans="1:75">
      <c r="A111" t="s">
        <v>314</v>
      </c>
      <c r="B111">
        <f t="shared" si="17"/>
        <v>110</v>
      </c>
      <c r="C111" t="s">
        <v>539</v>
      </c>
      <c r="D111" t="s">
        <v>313</v>
      </c>
      <c r="E111" t="s">
        <v>545</v>
      </c>
      <c r="F111" t="s">
        <v>546</v>
      </c>
      <c r="G111">
        <v>685.61471237976036</v>
      </c>
      <c r="H111">
        <v>739.27640644266637</v>
      </c>
      <c r="I111">
        <v>797.00628835395923</v>
      </c>
      <c r="J111">
        <v>852.13530171788807</v>
      </c>
      <c r="K111">
        <v>965.13542267674484</v>
      </c>
      <c r="L111">
        <v>1023.773726409361</v>
      </c>
      <c r="M111">
        <v>1074.5065055495788</v>
      </c>
      <c r="N111">
        <v>1152.0049521499373</v>
      </c>
      <c r="O111">
        <v>1124.5166360824637</v>
      </c>
      <c r="P111">
        <v>1291.3499202863707</v>
      </c>
      <c r="Q111">
        <v>1487.9853063976827</v>
      </c>
      <c r="R111">
        <v>1705.6178815089063</v>
      </c>
      <c r="S111">
        <v>2082.5237836832125</v>
      </c>
      <c r="T111">
        <v>2426.6676247472733</v>
      </c>
      <c r="U111">
        <v>2519.4177442320574</v>
      </c>
      <c r="V111">
        <v>2976.3420036151379</v>
      </c>
      <c r="W111">
        <v>2922.4719341114701</v>
      </c>
      <c r="X111">
        <v>3430.4641079863695</v>
      </c>
      <c r="Y111">
        <v>4404.340204902267</v>
      </c>
      <c r="Z111">
        <v>5435.3345760029088</v>
      </c>
      <c r="AA111">
        <v>6378.743017632959</v>
      </c>
      <c r="AB111">
        <v>5992.0768605319745</v>
      </c>
      <c r="AC111">
        <v>6166.7339576567283</v>
      </c>
      <c r="AD111">
        <v>5921.0945420622693</v>
      </c>
      <c r="AE111">
        <v>5697.6593275221494</v>
      </c>
      <c r="AF111">
        <v>6017.6836770107057</v>
      </c>
      <c r="AG111">
        <v>8120.1976765697063</v>
      </c>
      <c r="AH111">
        <v>9591.393733023102</v>
      </c>
      <c r="AI111">
        <v>10726.473076884466</v>
      </c>
      <c r="AJ111">
        <v>11186.87425955501</v>
      </c>
      <c r="AK111">
        <v>14045.185470630191</v>
      </c>
      <c r="AL111">
        <v>14101.14592496542</v>
      </c>
      <c r="AM111">
        <v>15729.932882666559</v>
      </c>
      <c r="AN111">
        <v>14671.563574639111</v>
      </c>
      <c r="AO111">
        <v>15918.664504785404</v>
      </c>
      <c r="AP111">
        <v>19177.412449934014</v>
      </c>
      <c r="AQ111">
        <v>20856.295201627203</v>
      </c>
      <c r="AR111">
        <v>22540.261222605968</v>
      </c>
      <c r="AS111">
        <v>24271.208377217365</v>
      </c>
      <c r="AT111">
        <v>26308.172460171329</v>
      </c>
      <c r="AU111">
        <v>26241.918833754004</v>
      </c>
      <c r="AV111">
        <v>28223.555281575835</v>
      </c>
      <c r="AW111">
        <v>32539.019372525388</v>
      </c>
      <c r="AX111">
        <v>41107.155318541467</v>
      </c>
      <c r="AY111">
        <v>47631.063765713399</v>
      </c>
      <c r="AZ111">
        <v>50886.827890610621</v>
      </c>
      <c r="BA111">
        <v>54326.097129820526</v>
      </c>
      <c r="BB111">
        <v>61388.174573813412</v>
      </c>
      <c r="BC111">
        <v>61235.401054370035</v>
      </c>
      <c r="BD111">
        <v>51983.788917164158</v>
      </c>
      <c r="BE111">
        <v>48538.58776046805</v>
      </c>
      <c r="BF111">
        <v>52567.525679179482</v>
      </c>
      <c r="BG111">
        <v>49231.362544370524</v>
      </c>
      <c r="BH111">
        <v>52034.767357745804</v>
      </c>
      <c r="BI111">
        <v>55503.326227893551</v>
      </c>
      <c r="BJ111">
        <v>60664.104399157899</v>
      </c>
      <c r="BK111">
        <v>61606.482939417016</v>
      </c>
      <c r="BN111">
        <f t="shared" si="9"/>
        <v>18</v>
      </c>
      <c r="BO111">
        <f>VLOOKUP(A111,RUR.POP!$A$1:$BJ$265,62,FALSE)</f>
        <v>1740509</v>
      </c>
      <c r="BP111" t="str">
        <f t="shared" si="10"/>
        <v/>
      </c>
      <c r="BQ111" t="str">
        <f t="shared" si="11"/>
        <v/>
      </c>
      <c r="BR111">
        <f t="shared" si="12"/>
        <v>26241.918833754004</v>
      </c>
      <c r="BS111" t="str">
        <f t="shared" si="13"/>
        <v>Ireland</v>
      </c>
      <c r="BU111">
        <f t="shared" si="14"/>
        <v>61606.482939417016</v>
      </c>
      <c r="BV111">
        <f t="shared" si="15"/>
        <v>57</v>
      </c>
      <c r="BW111">
        <f t="shared" si="16"/>
        <v>2016</v>
      </c>
    </row>
    <row r="112" spans="1:75">
      <c r="A112" t="s">
        <v>312</v>
      </c>
      <c r="B112">
        <f t="shared" si="17"/>
        <v>111</v>
      </c>
      <c r="C112" t="s">
        <v>539</v>
      </c>
      <c r="D112" t="s">
        <v>311</v>
      </c>
      <c r="E112" t="s">
        <v>545</v>
      </c>
      <c r="F112" t="s">
        <v>546</v>
      </c>
      <c r="G112">
        <v>191.68087745853185</v>
      </c>
      <c r="H112">
        <v>196.92467882000409</v>
      </c>
      <c r="I112">
        <v>203.43631145871302</v>
      </c>
      <c r="J112">
        <v>208.13083217746399</v>
      </c>
      <c r="K112">
        <v>221.31918855495005</v>
      </c>
      <c r="L112">
        <v>248.33866438655448</v>
      </c>
      <c r="M112">
        <v>264.97677361784662</v>
      </c>
      <c r="N112">
        <v>287.07916738916549</v>
      </c>
      <c r="O112">
        <v>318.98757600073264</v>
      </c>
      <c r="P112">
        <v>350.9095745324754</v>
      </c>
      <c r="Q112">
        <v>384.94217943373729</v>
      </c>
      <c r="R112">
        <v>468.96198499178507</v>
      </c>
      <c r="S112">
        <v>570.36953159692496</v>
      </c>
      <c r="T112">
        <v>876.30924053117951</v>
      </c>
      <c r="U112">
        <v>1453.7789895536773</v>
      </c>
      <c r="V112">
        <v>1581.8926361543356</v>
      </c>
      <c r="W112">
        <v>2017.1842749187354</v>
      </c>
      <c r="X112">
        <v>2315.3820362254532</v>
      </c>
      <c r="Y112">
        <v>2168.1558707847562</v>
      </c>
      <c r="Z112">
        <v>2426.4543727010914</v>
      </c>
      <c r="AA112">
        <v>2440.3056458110068</v>
      </c>
      <c r="AB112">
        <v>2498.887061428884</v>
      </c>
      <c r="AC112">
        <v>3007.1331583447254</v>
      </c>
      <c r="AD112">
        <v>3582.651552625613</v>
      </c>
      <c r="AE112">
        <v>3568.5051264016151</v>
      </c>
      <c r="AF112">
        <v>3805.943091292856</v>
      </c>
      <c r="AG112">
        <v>4244.9851298647072</v>
      </c>
      <c r="AH112">
        <v>2617.5114612665261</v>
      </c>
      <c r="AI112">
        <v>2318.538454586298</v>
      </c>
      <c r="AJ112">
        <v>2199.7574190632185</v>
      </c>
      <c r="AK112">
        <v>2219.8423017029081</v>
      </c>
      <c r="AN112">
        <v>1080.5612325551917</v>
      </c>
      <c r="AO112">
        <v>1202.8683267317801</v>
      </c>
      <c r="AP112">
        <v>1591.7160656793624</v>
      </c>
      <c r="AQ112">
        <v>1955.146028570291</v>
      </c>
      <c r="AR112">
        <v>1816.5866940259336</v>
      </c>
      <c r="AS112">
        <v>1725.7562775595138</v>
      </c>
      <c r="AT112">
        <v>1749.8277827612783</v>
      </c>
      <c r="AU112">
        <v>1657.1697476108263</v>
      </c>
      <c r="AV112">
        <v>1890.9915259546408</v>
      </c>
      <c r="AW112">
        <v>1892.036143326894</v>
      </c>
      <c r="AX112">
        <v>2231.3427955591592</v>
      </c>
      <c r="AY112">
        <v>2638.6790751370058</v>
      </c>
      <c r="AZ112">
        <v>3121.8449060513944</v>
      </c>
      <c r="BA112">
        <v>3631.2430466607507</v>
      </c>
      <c r="BB112">
        <v>4685.121718700756</v>
      </c>
      <c r="BC112">
        <v>5452.4896708009255</v>
      </c>
      <c r="BD112">
        <v>5414.4563546825184</v>
      </c>
      <c r="BE112">
        <v>6273.3784411213073</v>
      </c>
      <c r="BF112">
        <v>7842.434672873399</v>
      </c>
      <c r="BG112">
        <v>7680.6006437667675</v>
      </c>
      <c r="BH112">
        <v>6607.0683537487157</v>
      </c>
      <c r="BI112">
        <v>5424.3099741919323</v>
      </c>
      <c r="BJ112">
        <v>4957.5812764567872</v>
      </c>
      <c r="BN112">
        <f t="shared" si="9"/>
        <v>132</v>
      </c>
      <c r="BO112">
        <f>VLOOKUP(A112,RUR.POP!$A$1:$BJ$265,62,FALSE)</f>
        <v>20969267</v>
      </c>
      <c r="BP112">
        <f t="shared" si="10"/>
        <v>132</v>
      </c>
      <c r="BQ112">
        <f t="shared" si="11"/>
        <v>8</v>
      </c>
      <c r="BR112">
        <f t="shared" si="12"/>
        <v>1657.1697476108263</v>
      </c>
      <c r="BS112" t="str">
        <f t="shared" si="13"/>
        <v>Iran, Islamic Rep.</v>
      </c>
      <c r="BU112">
        <f t="shared" si="14"/>
        <v>7842.434672873399</v>
      </c>
      <c r="BV112">
        <f t="shared" si="15"/>
        <v>52</v>
      </c>
      <c r="BW112">
        <f t="shared" si="16"/>
        <v>2011</v>
      </c>
    </row>
    <row r="113" spans="1:75">
      <c r="A113" t="s">
        <v>310</v>
      </c>
      <c r="B113">
        <f t="shared" si="17"/>
        <v>112</v>
      </c>
      <c r="C113" t="s">
        <v>539</v>
      </c>
      <c r="D113" t="s">
        <v>309</v>
      </c>
      <c r="E113" t="s">
        <v>545</v>
      </c>
      <c r="F113" t="s">
        <v>546</v>
      </c>
      <c r="G113">
        <v>231.02561724371353</v>
      </c>
      <c r="H113">
        <v>245.03198833227992</v>
      </c>
      <c r="I113">
        <v>254.70133408689603</v>
      </c>
      <c r="J113">
        <v>250.78707823701754</v>
      </c>
      <c r="K113">
        <v>288.16348165528876</v>
      </c>
      <c r="O113">
        <v>312.82227742147353</v>
      </c>
      <c r="P113">
        <v>313.81744555746491</v>
      </c>
      <c r="Q113">
        <v>330.88520172465303</v>
      </c>
      <c r="R113">
        <v>376.88992716228552</v>
      </c>
      <c r="S113">
        <v>388.1045432648425</v>
      </c>
      <c r="T113">
        <v>468.84211034191264</v>
      </c>
      <c r="U113">
        <v>1018.0739128135735</v>
      </c>
      <c r="V113">
        <v>1151.817728686417</v>
      </c>
      <c r="W113">
        <v>1471.211338877918</v>
      </c>
      <c r="X113">
        <v>1592.0285393613663</v>
      </c>
      <c r="Y113">
        <v>1847.8965665761086</v>
      </c>
      <c r="Z113">
        <v>2852.3933602768661</v>
      </c>
      <c r="AA113">
        <v>3911.5430030315338</v>
      </c>
      <c r="AB113">
        <v>2735.5485076063705</v>
      </c>
      <c r="AC113">
        <v>2950.1591829588269</v>
      </c>
      <c r="AD113">
        <v>2738.137352338591</v>
      </c>
      <c r="AE113">
        <v>3077.9984720850612</v>
      </c>
      <c r="AF113">
        <v>3099.8815254078963</v>
      </c>
      <c r="AG113">
        <v>2957.2405137439441</v>
      </c>
      <c r="AH113">
        <v>3475.0966607519936</v>
      </c>
      <c r="AI113">
        <v>3753.5299108920676</v>
      </c>
      <c r="AJ113">
        <v>3852.1497578704666</v>
      </c>
      <c r="AK113">
        <v>10297.427665440508</v>
      </c>
      <c r="AY113">
        <v>1391.8169229957784</v>
      </c>
      <c r="AZ113">
        <v>1849.6039107669908</v>
      </c>
      <c r="BA113">
        <v>2351.8124285880995</v>
      </c>
      <c r="BB113">
        <v>3129.2249222509477</v>
      </c>
      <c r="BC113">
        <v>4521.032470198018</v>
      </c>
      <c r="BD113">
        <v>3735.1448360307077</v>
      </c>
      <c r="BE113">
        <v>4502.7490482572603</v>
      </c>
      <c r="BF113">
        <v>5854.6144971121166</v>
      </c>
      <c r="BG113">
        <v>6651.122419811355</v>
      </c>
      <c r="BH113">
        <v>6925.2240456848704</v>
      </c>
      <c r="BI113">
        <v>6703.0747372292781</v>
      </c>
      <c r="BJ113">
        <v>4974.0269301667004</v>
      </c>
      <c r="BK113">
        <v>4609.6006935232153</v>
      </c>
      <c r="BN113" t="str">
        <f t="shared" si="9"/>
        <v/>
      </c>
      <c r="BO113">
        <f>VLOOKUP(A113,RUR.POP!$A$1:$BJ$265,62,FALSE)</f>
        <v>11312558</v>
      </c>
      <c r="BP113" t="str">
        <f t="shared" si="10"/>
        <v/>
      </c>
      <c r="BQ113" t="str">
        <f t="shared" si="11"/>
        <v/>
      </c>
      <c r="BR113">
        <f t="shared" si="12"/>
        <v>0</v>
      </c>
      <c r="BS113" t="str">
        <f t="shared" si="13"/>
        <v>Iraq</v>
      </c>
      <c r="BU113">
        <f t="shared" si="14"/>
        <v>10297.427665440508</v>
      </c>
      <c r="BV113">
        <f t="shared" si="15"/>
        <v>31</v>
      </c>
      <c r="BW113">
        <f t="shared" si="16"/>
        <v>1990</v>
      </c>
    </row>
    <row r="114" spans="1:75">
      <c r="A114" t="s">
        <v>308</v>
      </c>
      <c r="B114">
        <f t="shared" si="17"/>
        <v>113</v>
      </c>
      <c r="C114" t="s">
        <v>539</v>
      </c>
      <c r="D114" t="s">
        <v>307</v>
      </c>
      <c r="E114" t="s">
        <v>545</v>
      </c>
      <c r="F114" t="s">
        <v>546</v>
      </c>
      <c r="G114">
        <v>1414.9822694062102</v>
      </c>
      <c r="H114">
        <v>1418.1258697152584</v>
      </c>
      <c r="I114">
        <v>1562.2307304583746</v>
      </c>
      <c r="J114">
        <v>1831.7056558197173</v>
      </c>
      <c r="K114">
        <v>2297.9206432037981</v>
      </c>
      <c r="L114">
        <v>2723.520949890732</v>
      </c>
      <c r="M114">
        <v>3215.6941780432885</v>
      </c>
      <c r="N114">
        <v>3125.6494918501435</v>
      </c>
      <c r="O114">
        <v>2354.4800267130499</v>
      </c>
      <c r="P114">
        <v>2039.1962951726166</v>
      </c>
      <c r="Q114">
        <v>2597.387271891278</v>
      </c>
      <c r="R114">
        <v>3278.6487716787865</v>
      </c>
      <c r="S114">
        <v>4047.619079350578</v>
      </c>
      <c r="T114">
        <v>5481.7302854394475</v>
      </c>
      <c r="U114">
        <v>7098.0283342699186</v>
      </c>
      <c r="V114">
        <v>6506.8667729307954</v>
      </c>
      <c r="W114">
        <v>7645.1820897942516</v>
      </c>
      <c r="X114">
        <v>10038.542525525125</v>
      </c>
      <c r="Y114">
        <v>11328.467651844952</v>
      </c>
      <c r="Z114">
        <v>12743.834186530341</v>
      </c>
      <c r="AA114">
        <v>14942.813995694161</v>
      </c>
      <c r="AB114">
        <v>15260.828103031508</v>
      </c>
      <c r="AC114">
        <v>13823.673215219194</v>
      </c>
      <c r="AD114">
        <v>11767.093073383065</v>
      </c>
      <c r="AE114">
        <v>12057.172838343617</v>
      </c>
      <c r="AF114">
        <v>12462.098794652857</v>
      </c>
      <c r="AG114">
        <v>16539.980276733171</v>
      </c>
      <c r="AH114">
        <v>22636.486898804713</v>
      </c>
      <c r="AI114">
        <v>24651.589333755201</v>
      </c>
      <c r="AJ114">
        <v>22617.491662103079</v>
      </c>
      <c r="AK114">
        <v>25592.147148274758</v>
      </c>
      <c r="AL114">
        <v>27021.798258460545</v>
      </c>
      <c r="AM114">
        <v>27345.706092240373</v>
      </c>
      <c r="AN114">
        <v>23772.291222982021</v>
      </c>
      <c r="AO114">
        <v>24214.709732591262</v>
      </c>
      <c r="AP114">
        <v>26851.017220263529</v>
      </c>
      <c r="AQ114">
        <v>27897.001724662994</v>
      </c>
      <c r="AR114">
        <v>28016.75240459148</v>
      </c>
      <c r="AS114">
        <v>30901.049294258144</v>
      </c>
      <c r="AT114">
        <v>32198.908579067876</v>
      </c>
      <c r="AU114">
        <v>31813.37344085973</v>
      </c>
      <c r="AV114">
        <v>28585.925400487984</v>
      </c>
      <c r="AW114">
        <v>31996.20172291961</v>
      </c>
      <c r="AX114">
        <v>39044.090986538831</v>
      </c>
      <c r="AY114">
        <v>46917.272161338209</v>
      </c>
      <c r="AZ114">
        <v>56249.750549215867</v>
      </c>
      <c r="BA114">
        <v>56103.541154558079</v>
      </c>
      <c r="BB114">
        <v>68348.318170074534</v>
      </c>
      <c r="BC114">
        <v>55575.291960798088</v>
      </c>
      <c r="BD114">
        <v>40461.892505665943</v>
      </c>
      <c r="BE114">
        <v>41676.445273374433</v>
      </c>
      <c r="BF114">
        <v>46000.020170511838</v>
      </c>
      <c r="BG114">
        <v>44333.850175931308</v>
      </c>
      <c r="BH114">
        <v>47810.308881996782</v>
      </c>
      <c r="BI114">
        <v>52473.113564515319</v>
      </c>
      <c r="BJ114">
        <v>50734.443596722565</v>
      </c>
      <c r="BK114">
        <v>59976.942565331243</v>
      </c>
      <c r="BN114">
        <f t="shared" si="9"/>
        <v>12</v>
      </c>
      <c r="BO114">
        <f>VLOOKUP(A114,RUR.POP!$A$1:$BJ$265,62,FALSE)</f>
        <v>19286</v>
      </c>
      <c r="BP114" t="str">
        <f t="shared" si="10"/>
        <v/>
      </c>
      <c r="BQ114" t="str">
        <f t="shared" si="11"/>
        <v/>
      </c>
      <c r="BR114">
        <f t="shared" si="12"/>
        <v>31813.37344085973</v>
      </c>
      <c r="BS114" t="str">
        <f t="shared" si="13"/>
        <v>Iceland</v>
      </c>
      <c r="BU114">
        <f t="shared" si="14"/>
        <v>68348.318170074534</v>
      </c>
      <c r="BV114">
        <f t="shared" si="15"/>
        <v>48</v>
      </c>
      <c r="BW114">
        <f t="shared" si="16"/>
        <v>2007</v>
      </c>
    </row>
    <row r="115" spans="1:75">
      <c r="A115" t="s">
        <v>306</v>
      </c>
      <c r="B115">
        <f t="shared" si="17"/>
        <v>114</v>
      </c>
      <c r="C115" t="s">
        <v>539</v>
      </c>
      <c r="D115" t="s">
        <v>305</v>
      </c>
      <c r="E115" t="s">
        <v>545</v>
      </c>
      <c r="F115" t="s">
        <v>546</v>
      </c>
      <c r="G115">
        <v>1229.1747476372032</v>
      </c>
      <c r="H115">
        <v>1436.3844393592678</v>
      </c>
      <c r="I115">
        <v>1094.6358482337548</v>
      </c>
      <c r="J115">
        <v>1257.8114053523891</v>
      </c>
      <c r="K115">
        <v>1375.8922558922561</v>
      </c>
      <c r="L115">
        <v>1429.3146052802706</v>
      </c>
      <c r="M115">
        <v>1513.8836059338153</v>
      </c>
      <c r="N115">
        <v>1468.1238615664847</v>
      </c>
      <c r="O115">
        <v>1647.8772743489119</v>
      </c>
      <c r="P115">
        <v>1852.3925385239256</v>
      </c>
      <c r="Q115">
        <v>2107.4871105133379</v>
      </c>
      <c r="R115">
        <v>1906.7285760834147</v>
      </c>
      <c r="S115">
        <v>2381.2738246505719</v>
      </c>
      <c r="T115">
        <v>2956.6809029896276</v>
      </c>
      <c r="U115">
        <v>4141.6197808705956</v>
      </c>
      <c r="V115">
        <v>3770.8152436082974</v>
      </c>
      <c r="W115">
        <v>3498.4078686668554</v>
      </c>
      <c r="X115">
        <v>3982.8397453639636</v>
      </c>
      <c r="Y115">
        <v>3785.2702056432331</v>
      </c>
      <c r="Z115">
        <v>4700.4754358161645</v>
      </c>
      <c r="AA115">
        <v>5643.2970300033367</v>
      </c>
      <c r="AB115">
        <v>5879.3216610788859</v>
      </c>
      <c r="AC115">
        <v>6087.6560565085611</v>
      </c>
      <c r="AD115">
        <v>6685.159578848813</v>
      </c>
      <c r="AE115">
        <v>6261.9993229561487</v>
      </c>
      <c r="AF115">
        <v>5698.4736559165967</v>
      </c>
      <c r="AG115">
        <v>6909.1053540807561</v>
      </c>
      <c r="AH115">
        <v>8120.2184805625602</v>
      </c>
      <c r="AI115">
        <v>9881.4281199459238</v>
      </c>
      <c r="AJ115">
        <v>9871.5740946323931</v>
      </c>
      <c r="AK115">
        <v>11264.018744308441</v>
      </c>
      <c r="AL115">
        <v>11956.008599814992</v>
      </c>
      <c r="AM115">
        <v>12838.418196494573</v>
      </c>
      <c r="AN115">
        <v>12530.998644040008</v>
      </c>
      <c r="AO115">
        <v>13830.286998425638</v>
      </c>
      <c r="AP115">
        <v>18028.635571867759</v>
      </c>
      <c r="AQ115">
        <v>19285.681935341294</v>
      </c>
      <c r="AR115">
        <v>19627.138221891</v>
      </c>
      <c r="AS115">
        <v>19400.101199639208</v>
      </c>
      <c r="AT115">
        <v>19136.711572809425</v>
      </c>
      <c r="AU115">
        <v>21052.104321855793</v>
      </c>
      <c r="AV115">
        <v>20306.196462242136</v>
      </c>
      <c r="AW115">
        <v>18431.156964040558</v>
      </c>
      <c r="AX115">
        <v>18946.999415629045</v>
      </c>
      <c r="AY115">
        <v>19888.171999038728</v>
      </c>
      <c r="AZ115">
        <v>20611.179305238493</v>
      </c>
      <c r="BA115">
        <v>21905.01769474661</v>
      </c>
      <c r="BB115">
        <v>25008.603704099776</v>
      </c>
      <c r="BC115">
        <v>29657.442008485181</v>
      </c>
      <c r="BD115">
        <v>27795.876708427462</v>
      </c>
      <c r="BE115">
        <v>30661.99003864648</v>
      </c>
      <c r="BF115">
        <v>33657.157274631398</v>
      </c>
      <c r="BG115">
        <v>32569.596825702829</v>
      </c>
      <c r="BH115">
        <v>36393.669320498368</v>
      </c>
      <c r="BI115">
        <v>37582.846241411396</v>
      </c>
      <c r="BJ115">
        <v>35729.372528581698</v>
      </c>
      <c r="BK115">
        <v>37292.612217291738</v>
      </c>
      <c r="BN115">
        <f t="shared" si="9"/>
        <v>36</v>
      </c>
      <c r="BO115">
        <f>VLOOKUP(A115,RUR.POP!$A$1:$BJ$265,62,FALSE)</f>
        <v>666246</v>
      </c>
      <c r="BP115" t="str">
        <f t="shared" si="10"/>
        <v/>
      </c>
      <c r="BQ115" t="str">
        <f t="shared" si="11"/>
        <v/>
      </c>
      <c r="BR115">
        <f t="shared" si="12"/>
        <v>21052.104321855793</v>
      </c>
      <c r="BS115" t="str">
        <f t="shared" si="13"/>
        <v>Israel</v>
      </c>
      <c r="BU115">
        <f t="shared" si="14"/>
        <v>37582.846241411396</v>
      </c>
      <c r="BV115">
        <f t="shared" si="15"/>
        <v>55</v>
      </c>
      <c r="BW115">
        <f t="shared" si="16"/>
        <v>2014</v>
      </c>
    </row>
    <row r="116" spans="1:75">
      <c r="A116" t="s">
        <v>304</v>
      </c>
      <c r="B116">
        <f t="shared" si="17"/>
        <v>115</v>
      </c>
      <c r="C116" t="s">
        <v>539</v>
      </c>
      <c r="D116" t="s">
        <v>303</v>
      </c>
      <c r="E116" t="s">
        <v>545</v>
      </c>
      <c r="F116" t="s">
        <v>546</v>
      </c>
      <c r="G116">
        <v>804.49262334617833</v>
      </c>
      <c r="H116">
        <v>887.33674460447548</v>
      </c>
      <c r="I116">
        <v>990.26015216342</v>
      </c>
      <c r="J116">
        <v>1126.0193369982469</v>
      </c>
      <c r="K116">
        <v>1222.5445404628979</v>
      </c>
      <c r="L116">
        <v>1304.4538166196512</v>
      </c>
      <c r="M116">
        <v>1402.4423544103229</v>
      </c>
      <c r="N116">
        <v>1533.6928774854725</v>
      </c>
      <c r="O116">
        <v>1651.9393767975566</v>
      </c>
      <c r="P116">
        <v>1813.3881257570581</v>
      </c>
      <c r="Q116">
        <v>2099.9143027343371</v>
      </c>
      <c r="R116">
        <v>2298.0045449308827</v>
      </c>
      <c r="S116">
        <v>2662.3263568455286</v>
      </c>
      <c r="T116">
        <v>3194.6792927232314</v>
      </c>
      <c r="U116">
        <v>3609.2012082341407</v>
      </c>
      <c r="V116">
        <v>4093.4466203665943</v>
      </c>
      <c r="W116">
        <v>4019.7958778302886</v>
      </c>
      <c r="X116">
        <v>4588.4143641902683</v>
      </c>
      <c r="Y116">
        <v>5591.9914476519589</v>
      </c>
      <c r="Z116">
        <v>6967.2277978210686</v>
      </c>
      <c r="AA116">
        <v>8429.0231814498129</v>
      </c>
      <c r="AB116">
        <v>7597.6888256750672</v>
      </c>
      <c r="AC116">
        <v>7531.5976528417214</v>
      </c>
      <c r="AD116">
        <v>7806.739036493349</v>
      </c>
      <c r="AE116">
        <v>7714.1852317302501</v>
      </c>
      <c r="AF116">
        <v>7964.3286660579197</v>
      </c>
      <c r="AG116">
        <v>11277.691714395973</v>
      </c>
      <c r="AH116">
        <v>14187.774295561472</v>
      </c>
      <c r="AI116">
        <v>15692.726289313325</v>
      </c>
      <c r="AJ116">
        <v>16332.609547040896</v>
      </c>
      <c r="AK116">
        <v>20757.088752291707</v>
      </c>
      <c r="AL116">
        <v>21884.104451210886</v>
      </c>
      <c r="AM116">
        <v>23166.804145667695</v>
      </c>
      <c r="AN116">
        <v>18676.952643871358</v>
      </c>
      <c r="AO116">
        <v>19273.844237607587</v>
      </c>
      <c r="AP116">
        <v>20596.388648945962</v>
      </c>
      <c r="AQ116">
        <v>23020.099138879166</v>
      </c>
      <c r="AR116">
        <v>21779.624436644735</v>
      </c>
      <c r="AS116">
        <v>22252.357713888458</v>
      </c>
      <c r="AT116">
        <v>21936.82259773129</v>
      </c>
      <c r="AU116">
        <v>20051.242604636278</v>
      </c>
      <c r="AV116">
        <v>20400.810902628164</v>
      </c>
      <c r="AW116">
        <v>22196.507356725488</v>
      </c>
      <c r="AX116">
        <v>27387.225797092087</v>
      </c>
      <c r="AY116">
        <v>31174.561176106443</v>
      </c>
      <c r="AZ116">
        <v>31959.262153818763</v>
      </c>
      <c r="BA116">
        <v>33410.748201486698</v>
      </c>
      <c r="BB116">
        <v>37698.7857302579</v>
      </c>
      <c r="BC116">
        <v>40640.184654961857</v>
      </c>
      <c r="BD116">
        <v>36976.845117956531</v>
      </c>
      <c r="BE116">
        <v>35849.373635859352</v>
      </c>
      <c r="BF116">
        <v>38334.684770025036</v>
      </c>
      <c r="BG116">
        <v>34814.124359393587</v>
      </c>
      <c r="BH116">
        <v>35370.274411922001</v>
      </c>
      <c r="BI116">
        <v>35396.665167684478</v>
      </c>
      <c r="BJ116">
        <v>30049.147545164858</v>
      </c>
      <c r="BK116">
        <v>30527.2682030287</v>
      </c>
      <c r="BN116">
        <f t="shared" si="9"/>
        <v>39</v>
      </c>
      <c r="BO116">
        <f>VLOOKUP(A116,RUR.POP!$A$1:$BJ$265,62,FALSE)</f>
        <v>18715886</v>
      </c>
      <c r="BP116" t="str">
        <f t="shared" si="10"/>
        <v/>
      </c>
      <c r="BQ116" t="str">
        <f t="shared" si="11"/>
        <v/>
      </c>
      <c r="BR116">
        <f t="shared" si="12"/>
        <v>20051.242604636278</v>
      </c>
      <c r="BS116" t="str">
        <f t="shared" si="13"/>
        <v>Italy</v>
      </c>
      <c r="BU116">
        <f t="shared" si="14"/>
        <v>40640.184654961857</v>
      </c>
      <c r="BV116">
        <f t="shared" si="15"/>
        <v>49</v>
      </c>
      <c r="BW116">
        <f t="shared" si="16"/>
        <v>2008</v>
      </c>
    </row>
    <row r="117" spans="1:75">
      <c r="A117" t="s">
        <v>302</v>
      </c>
      <c r="B117">
        <f t="shared" si="17"/>
        <v>116</v>
      </c>
      <c r="C117" t="s">
        <v>539</v>
      </c>
      <c r="D117" t="s">
        <v>301</v>
      </c>
      <c r="E117" t="s">
        <v>545</v>
      </c>
      <c r="F117" t="s">
        <v>546</v>
      </c>
      <c r="G117">
        <v>429.32585311513225</v>
      </c>
      <c r="H117">
        <v>453.12946489364072</v>
      </c>
      <c r="I117">
        <v>463.95969918036388</v>
      </c>
      <c r="J117">
        <v>485.3192983369542</v>
      </c>
      <c r="K117">
        <v>518.88972310204895</v>
      </c>
      <c r="L117">
        <v>553.5269470506496</v>
      </c>
      <c r="M117">
        <v>616.05361072217102</v>
      </c>
      <c r="N117">
        <v>636.70807433681614</v>
      </c>
      <c r="O117">
        <v>593.70276245785078</v>
      </c>
      <c r="P117">
        <v>644.14330782943148</v>
      </c>
      <c r="Q117">
        <v>749.06169521971344</v>
      </c>
      <c r="R117">
        <v>808.74609978535614</v>
      </c>
      <c r="S117">
        <v>969.10364122022918</v>
      </c>
      <c r="T117">
        <v>969.0941949415211</v>
      </c>
      <c r="U117">
        <v>1188.7166329689633</v>
      </c>
      <c r="V117">
        <v>1410.6421522550218</v>
      </c>
      <c r="W117">
        <v>1443.2542838362895</v>
      </c>
      <c r="X117">
        <v>1561.95051137065</v>
      </c>
      <c r="Y117">
        <v>1255.874266878863</v>
      </c>
      <c r="Z117">
        <v>1137.0775866097572</v>
      </c>
      <c r="AA117">
        <v>1238.7210868192872</v>
      </c>
      <c r="AB117">
        <v>1355.6081442076547</v>
      </c>
      <c r="AC117">
        <v>1473.4011124210615</v>
      </c>
      <c r="AD117">
        <v>1591.831922846821</v>
      </c>
      <c r="AE117">
        <v>1027.9867651757002</v>
      </c>
      <c r="AF117">
        <v>898.05397402845438</v>
      </c>
      <c r="AG117">
        <v>1166.3390140245772</v>
      </c>
      <c r="AH117">
        <v>1381.5057215719416</v>
      </c>
      <c r="AI117">
        <v>1599.4386271421063</v>
      </c>
      <c r="AJ117">
        <v>1829.5192376347186</v>
      </c>
      <c r="AK117">
        <v>1894.2927592921571</v>
      </c>
      <c r="AL117">
        <v>1666.0136367745677</v>
      </c>
      <c r="AM117">
        <v>1432.2005243129868</v>
      </c>
      <c r="AN117">
        <v>1952.6684783528949</v>
      </c>
      <c r="AO117">
        <v>1952.9509396066594</v>
      </c>
      <c r="AP117">
        <v>2277.6046755473194</v>
      </c>
      <c r="AQ117">
        <v>2538.8226280642775</v>
      </c>
      <c r="AR117">
        <v>2880.1016795417072</v>
      </c>
      <c r="AS117">
        <v>3338.5962740685809</v>
      </c>
      <c r="AT117">
        <v>3338.2008401599951</v>
      </c>
      <c r="AU117">
        <v>3360.8704022169345</v>
      </c>
      <c r="AV117">
        <v>3394.800707507573</v>
      </c>
      <c r="AW117">
        <v>3596.4962816080292</v>
      </c>
      <c r="AX117">
        <v>3465.2219983061459</v>
      </c>
      <c r="AY117">
        <v>3719.973509945451</v>
      </c>
      <c r="AZ117">
        <v>4082.2407623786148</v>
      </c>
      <c r="BA117">
        <v>4313.1600817629214</v>
      </c>
      <c r="BB117">
        <v>4620.517912792292</v>
      </c>
      <c r="BC117">
        <v>4902.4923776201467</v>
      </c>
      <c r="BD117">
        <v>4293.38327371371</v>
      </c>
      <c r="BE117">
        <v>4682.7284239013452</v>
      </c>
      <c r="BF117">
        <v>5103.549487021186</v>
      </c>
      <c r="BG117">
        <v>5210.3033632404085</v>
      </c>
      <c r="BH117">
        <v>5006.1449515099985</v>
      </c>
      <c r="BI117">
        <v>4855.7437888803706</v>
      </c>
      <c r="BJ117">
        <v>4965.9898568950885</v>
      </c>
      <c r="BK117">
        <v>4868.2482626074552</v>
      </c>
      <c r="BN117">
        <f t="shared" si="9"/>
        <v>100</v>
      </c>
      <c r="BO117">
        <f>VLOOKUP(A117,RUR.POP!$A$1:$BJ$265,62,FALSE)</f>
        <v>1295745</v>
      </c>
      <c r="BP117" t="str">
        <f t="shared" si="10"/>
        <v/>
      </c>
      <c r="BQ117" t="str">
        <f t="shared" si="11"/>
        <v/>
      </c>
      <c r="BR117">
        <f t="shared" si="12"/>
        <v>3360.8704022169345</v>
      </c>
      <c r="BS117" t="str">
        <f t="shared" si="13"/>
        <v>Jamaica</v>
      </c>
      <c r="BU117">
        <f t="shared" si="14"/>
        <v>5210.3033632404085</v>
      </c>
      <c r="BV117">
        <f t="shared" si="15"/>
        <v>53</v>
      </c>
      <c r="BW117">
        <f t="shared" si="16"/>
        <v>2012</v>
      </c>
    </row>
    <row r="118" spans="1:75">
      <c r="A118" t="s">
        <v>300</v>
      </c>
      <c r="B118">
        <f t="shared" si="17"/>
        <v>117</v>
      </c>
      <c r="C118" t="s">
        <v>539</v>
      </c>
      <c r="D118" t="s">
        <v>299</v>
      </c>
      <c r="E118" t="s">
        <v>545</v>
      </c>
      <c r="F118" t="s">
        <v>546</v>
      </c>
      <c r="L118">
        <v>511.56196310398752</v>
      </c>
      <c r="M118">
        <v>519.88927961815409</v>
      </c>
      <c r="N118">
        <v>458.6365611447722</v>
      </c>
      <c r="O118">
        <v>374.54713445697638</v>
      </c>
      <c r="P118">
        <v>432.72075047504535</v>
      </c>
      <c r="Q118">
        <v>372.09373110226829</v>
      </c>
      <c r="R118">
        <v>375.42317715642105</v>
      </c>
      <c r="S118">
        <v>419.18390409356664</v>
      </c>
      <c r="T118">
        <v>485.03697410419784</v>
      </c>
      <c r="U118">
        <v>597.2837671606984</v>
      </c>
      <c r="V118">
        <v>660.73367900457765</v>
      </c>
      <c r="W118">
        <v>805.98081466170936</v>
      </c>
      <c r="X118">
        <v>963.43677142776107</v>
      </c>
      <c r="Y118">
        <v>1164.752385041523</v>
      </c>
      <c r="Z118">
        <v>1422.7039585191133</v>
      </c>
      <c r="AA118">
        <v>1646.7320994931251</v>
      </c>
      <c r="AB118">
        <v>1781.5284010738751</v>
      </c>
      <c r="AC118">
        <v>1828.5480572026004</v>
      </c>
      <c r="AD118">
        <v>1844.5971655582957</v>
      </c>
      <c r="AE118">
        <v>1786.3113207764782</v>
      </c>
      <c r="AF118">
        <v>1724.3974654981394</v>
      </c>
      <c r="AG118">
        <v>2125.7862052933947</v>
      </c>
      <c r="AH118">
        <v>2159.7756953707772</v>
      </c>
      <c r="AI118">
        <v>1929.8587239083424</v>
      </c>
      <c r="AJ118">
        <v>1243.2743475437496</v>
      </c>
      <c r="AK118">
        <v>1168.3494208060861</v>
      </c>
      <c r="AL118">
        <v>1157.4071675217797</v>
      </c>
      <c r="AM118">
        <v>1338.4738028124498</v>
      </c>
      <c r="AN118">
        <v>1338.0913865331879</v>
      </c>
      <c r="AO118">
        <v>1418.9732047281793</v>
      </c>
      <c r="AP118">
        <v>1471.1541358445513</v>
      </c>
      <c r="AQ118">
        <v>1469.0015480887307</v>
      </c>
      <c r="AR118">
        <v>1499.5422594526322</v>
      </c>
      <c r="AS118">
        <v>1605.6145812835884</v>
      </c>
      <c r="AT118">
        <v>1624.9791002530885</v>
      </c>
      <c r="AU118">
        <v>1657.889256312141</v>
      </c>
      <c r="AV118">
        <v>1728.260509009544</v>
      </c>
      <c r="AW118">
        <v>1812.2883744492767</v>
      </c>
      <c r="AX118">
        <v>1889.2139618677477</v>
      </c>
      <c r="AY118">
        <v>2061.4568820563641</v>
      </c>
      <c r="AZ118">
        <v>2203.0837873544997</v>
      </c>
      <c r="BA118">
        <v>2537.3004898065446</v>
      </c>
      <c r="BB118">
        <v>2762.8063541248125</v>
      </c>
      <c r="BC118">
        <v>3385.6096648311186</v>
      </c>
      <c r="BD118">
        <v>3492.1309064381844</v>
      </c>
      <c r="BE118">
        <v>3679.1902746327783</v>
      </c>
      <c r="BF118">
        <v>3807.3241449185416</v>
      </c>
      <c r="BG118">
        <v>3870.7532112166887</v>
      </c>
      <c r="BH118">
        <v>3992.8671070526757</v>
      </c>
      <c r="BI118">
        <v>4066.9407754308791</v>
      </c>
      <c r="BJ118">
        <v>4096.0992749982634</v>
      </c>
      <c r="BK118">
        <v>4087.9375167203029</v>
      </c>
      <c r="BN118">
        <f t="shared" si="9"/>
        <v>131</v>
      </c>
      <c r="BO118">
        <f>VLOOKUP(A118,RUR.POP!$A$1:$BJ$265,62,FALSE)</f>
        <v>1521911</v>
      </c>
      <c r="BP118" t="str">
        <f t="shared" si="10"/>
        <v/>
      </c>
      <c r="BQ118" t="str">
        <f t="shared" si="11"/>
        <v/>
      </c>
      <c r="BR118">
        <f t="shared" si="12"/>
        <v>1657.889256312141</v>
      </c>
      <c r="BS118" t="str">
        <f t="shared" si="13"/>
        <v>Jordan</v>
      </c>
      <c r="BU118">
        <f t="shared" si="14"/>
        <v>4096.0992749982634</v>
      </c>
      <c r="BV118">
        <f t="shared" si="15"/>
        <v>56</v>
      </c>
      <c r="BW118">
        <f t="shared" si="16"/>
        <v>2015</v>
      </c>
    </row>
    <row r="119" spans="1:75">
      <c r="A119" t="s">
        <v>298</v>
      </c>
      <c r="B119">
        <f t="shared" si="17"/>
        <v>118</v>
      </c>
      <c r="C119" t="s">
        <v>539</v>
      </c>
      <c r="D119" t="s">
        <v>297</v>
      </c>
      <c r="E119" t="s">
        <v>545</v>
      </c>
      <c r="F119" t="s">
        <v>546</v>
      </c>
      <c r="G119">
        <v>478.99534016286947</v>
      </c>
      <c r="H119">
        <v>563.58675983882722</v>
      </c>
      <c r="I119">
        <v>633.64031517377634</v>
      </c>
      <c r="J119">
        <v>717.86691523089416</v>
      </c>
      <c r="K119">
        <v>835.65725248411582</v>
      </c>
      <c r="L119">
        <v>919.77668818480197</v>
      </c>
      <c r="M119">
        <v>1058.5035609090201</v>
      </c>
      <c r="N119">
        <v>1228.9092104005958</v>
      </c>
      <c r="O119">
        <v>1450.6196523437441</v>
      </c>
      <c r="P119">
        <v>1669.0981999078131</v>
      </c>
      <c r="Q119">
        <v>2027.065880745497</v>
      </c>
      <c r="R119">
        <v>2260.3759466864908</v>
      </c>
      <c r="S119">
        <v>2951.760874818011</v>
      </c>
      <c r="T119">
        <v>3977.2510863957382</v>
      </c>
      <c r="U119">
        <v>4331.4009049193173</v>
      </c>
      <c r="V119">
        <v>4635.1243035798498</v>
      </c>
      <c r="W119">
        <v>5171.0364942048418</v>
      </c>
      <c r="X119">
        <v>6303.1564943541898</v>
      </c>
      <c r="Y119">
        <v>8776.4084552407367</v>
      </c>
      <c r="Z119">
        <v>9058.2420216197934</v>
      </c>
      <c r="AA119">
        <v>9416.6302804605675</v>
      </c>
      <c r="AB119">
        <v>10331.741465055537</v>
      </c>
      <c r="AC119">
        <v>9539.0803099653785</v>
      </c>
      <c r="AD119">
        <v>10333.340077345676</v>
      </c>
      <c r="AE119">
        <v>10912.863250593597</v>
      </c>
      <c r="AF119">
        <v>11599.738367363783</v>
      </c>
      <c r="AG119">
        <v>17079.595711588518</v>
      </c>
      <c r="AH119">
        <v>20593.523636155507</v>
      </c>
      <c r="AI119">
        <v>24880.214861536093</v>
      </c>
      <c r="AJ119">
        <v>24792.193232031765</v>
      </c>
      <c r="AK119">
        <v>25417.279386281047</v>
      </c>
      <c r="AL119">
        <v>28874.358963952989</v>
      </c>
      <c r="AM119">
        <v>31376.137855596207</v>
      </c>
      <c r="AN119">
        <v>35865.655934037241</v>
      </c>
      <c r="AO119">
        <v>39268.56686862043</v>
      </c>
      <c r="AP119">
        <v>43440.367867896719</v>
      </c>
      <c r="AQ119">
        <v>38436.926311911833</v>
      </c>
      <c r="AR119">
        <v>35021.719091715902</v>
      </c>
      <c r="AS119">
        <v>31902.767095513733</v>
      </c>
      <c r="AT119">
        <v>36026.556075016808</v>
      </c>
      <c r="AU119">
        <v>38532.04087529354</v>
      </c>
      <c r="AV119">
        <v>33846.465641434232</v>
      </c>
      <c r="AW119">
        <v>32289.350536072558</v>
      </c>
      <c r="AX119">
        <v>34808.390917661287</v>
      </c>
      <c r="AY119">
        <v>37688.722335940642</v>
      </c>
      <c r="AZ119">
        <v>37217.648727916981</v>
      </c>
      <c r="BA119">
        <v>35433.988963743017</v>
      </c>
      <c r="BB119">
        <v>35275.228431266696</v>
      </c>
      <c r="BC119">
        <v>39339.297573182572</v>
      </c>
      <c r="BD119">
        <v>40855.175635459636</v>
      </c>
      <c r="BE119">
        <v>44507.676385917155</v>
      </c>
      <c r="BF119">
        <v>48167.997268496532</v>
      </c>
      <c r="BG119">
        <v>48603.476649774908</v>
      </c>
      <c r="BH119">
        <v>40454.447457890281</v>
      </c>
      <c r="BI119">
        <v>38096.211505103282</v>
      </c>
      <c r="BJ119">
        <v>34474.137359953558</v>
      </c>
      <c r="BK119">
        <v>38894.467729201831</v>
      </c>
      <c r="BN119">
        <f t="shared" si="9"/>
        <v>6</v>
      </c>
      <c r="BO119">
        <f>VLOOKUP(A119,RUR.POP!$A$1:$BJ$265,62,FALSE)</f>
        <v>7711107</v>
      </c>
      <c r="BP119" t="str">
        <f t="shared" si="10"/>
        <v/>
      </c>
      <c r="BQ119" t="str">
        <f t="shared" si="11"/>
        <v/>
      </c>
      <c r="BR119">
        <f t="shared" si="12"/>
        <v>38532.04087529354</v>
      </c>
      <c r="BS119" t="str">
        <f t="shared" si="13"/>
        <v>Japan</v>
      </c>
      <c r="BU119">
        <f t="shared" si="14"/>
        <v>48603.476649774908</v>
      </c>
      <c r="BV119">
        <f t="shared" si="15"/>
        <v>53</v>
      </c>
      <c r="BW119">
        <f t="shared" si="16"/>
        <v>2012</v>
      </c>
    </row>
    <row r="120" spans="1:75">
      <c r="A120" t="s">
        <v>296</v>
      </c>
      <c r="B120">
        <f t="shared" si="17"/>
        <v>119</v>
      </c>
      <c r="C120" t="s">
        <v>539</v>
      </c>
      <c r="D120" t="s">
        <v>295</v>
      </c>
      <c r="E120" t="s">
        <v>545</v>
      </c>
      <c r="F120" t="s">
        <v>546</v>
      </c>
      <c r="AK120">
        <v>1647.4632309037563</v>
      </c>
      <c r="AL120">
        <v>1512.4850664963958</v>
      </c>
      <c r="AM120">
        <v>1515.104058958832</v>
      </c>
      <c r="AN120">
        <v>1433.4615343113892</v>
      </c>
      <c r="AO120">
        <v>1320.3216224968733</v>
      </c>
      <c r="AP120">
        <v>1288.2390521320488</v>
      </c>
      <c r="AQ120">
        <v>1350.3338662339029</v>
      </c>
      <c r="AR120">
        <v>1445.5694141829947</v>
      </c>
      <c r="AS120">
        <v>1468.7017983339974</v>
      </c>
      <c r="AT120">
        <v>1130.1135923356335</v>
      </c>
      <c r="AU120">
        <v>1229.0009584450054</v>
      </c>
      <c r="AV120">
        <v>1490.9267511843198</v>
      </c>
      <c r="AW120">
        <v>1658.03114601521</v>
      </c>
      <c r="AX120">
        <v>2068.1236571983154</v>
      </c>
      <c r="AY120">
        <v>2874.2882912764935</v>
      </c>
      <c r="AZ120">
        <v>3771.2789573384489</v>
      </c>
      <c r="BA120">
        <v>5291.5756501865189</v>
      </c>
      <c r="BB120">
        <v>6771.4147968188527</v>
      </c>
      <c r="BC120">
        <v>8513.5646450681361</v>
      </c>
      <c r="BD120">
        <v>7165.2770496964595</v>
      </c>
      <c r="BE120">
        <v>9070.6499719998537</v>
      </c>
      <c r="BF120">
        <v>11634.424215816282</v>
      </c>
      <c r="BG120">
        <v>12387.189822530801</v>
      </c>
      <c r="BH120">
        <v>13890.856007789838</v>
      </c>
      <c r="BI120">
        <v>12806.565107809351</v>
      </c>
      <c r="BJ120">
        <v>10509.98106994417</v>
      </c>
      <c r="BK120">
        <v>7510.07720865798</v>
      </c>
      <c r="BN120">
        <f t="shared" si="9"/>
        <v>153</v>
      </c>
      <c r="BO120">
        <f>VLOOKUP(A120,RUR.POP!$A$1:$BJ$265,62,FALSE)</f>
        <v>8323850</v>
      </c>
      <c r="BP120" t="str">
        <f t="shared" si="10"/>
        <v/>
      </c>
      <c r="BQ120" t="str">
        <f t="shared" si="11"/>
        <v/>
      </c>
      <c r="BR120">
        <f t="shared" si="12"/>
        <v>1229.0009584450054</v>
      </c>
      <c r="BS120" t="str">
        <f t="shared" si="13"/>
        <v>Kazakhstan</v>
      </c>
      <c r="BU120">
        <f t="shared" si="14"/>
        <v>13890.856007789838</v>
      </c>
      <c r="BV120">
        <f t="shared" si="15"/>
        <v>54</v>
      </c>
      <c r="BW120">
        <f t="shared" si="16"/>
        <v>2013</v>
      </c>
    </row>
    <row r="121" spans="1:75">
      <c r="A121" t="s">
        <v>294</v>
      </c>
      <c r="B121">
        <f t="shared" si="17"/>
        <v>120</v>
      </c>
      <c r="C121" t="s">
        <v>539</v>
      </c>
      <c r="D121" t="s">
        <v>293</v>
      </c>
      <c r="E121" t="s">
        <v>545</v>
      </c>
      <c r="F121" t="s">
        <v>546</v>
      </c>
      <c r="G121">
        <v>97.621530578639508</v>
      </c>
      <c r="H121">
        <v>94.835264894444109</v>
      </c>
      <c r="I121">
        <v>100.60426665063507</v>
      </c>
      <c r="J121">
        <v>104.01273632607361</v>
      </c>
      <c r="K121">
        <v>108.55894455250414</v>
      </c>
      <c r="L121">
        <v>104.99216229839702</v>
      </c>
      <c r="M121">
        <v>118.55635446647979</v>
      </c>
      <c r="N121">
        <v>121.38081126684486</v>
      </c>
      <c r="O121">
        <v>128.85773065834803</v>
      </c>
      <c r="P121">
        <v>134.19373632822453</v>
      </c>
      <c r="Q121">
        <v>142.49708928849643</v>
      </c>
      <c r="R121">
        <v>152.55321925416865</v>
      </c>
      <c r="S121">
        <v>174.39761405544269</v>
      </c>
      <c r="T121">
        <v>199.69449313063055</v>
      </c>
      <c r="U121">
        <v>228.75841815580981</v>
      </c>
      <c r="V121">
        <v>241.67232121188826</v>
      </c>
      <c r="W121">
        <v>248.24004223036832</v>
      </c>
      <c r="X121">
        <v>309.35353900985007</v>
      </c>
      <c r="Y121">
        <v>351.63674284506078</v>
      </c>
      <c r="Z121">
        <v>398.03676720553239</v>
      </c>
      <c r="AA121">
        <v>446.57445432216304</v>
      </c>
      <c r="AB121">
        <v>405.55096715637785</v>
      </c>
      <c r="AC121">
        <v>366.27495068477333</v>
      </c>
      <c r="AD121">
        <v>327.81764490894244</v>
      </c>
      <c r="AE121">
        <v>326.93646255084246</v>
      </c>
      <c r="AF121">
        <v>312.19602535232832</v>
      </c>
      <c r="AG121">
        <v>355.23134469086341</v>
      </c>
      <c r="AH121">
        <v>377.41846260219722</v>
      </c>
      <c r="AI121">
        <v>382.02240525016816</v>
      </c>
      <c r="AJ121">
        <v>365.97475354290549</v>
      </c>
      <c r="AK121">
        <v>366.30089087757835</v>
      </c>
      <c r="AL121">
        <v>337.12218888888623</v>
      </c>
      <c r="AM121">
        <v>328.8393136990959</v>
      </c>
      <c r="AN121">
        <v>223.33480060908437</v>
      </c>
      <c r="AO121">
        <v>269.24870125495863</v>
      </c>
      <c r="AP121">
        <v>330.80433018408547</v>
      </c>
      <c r="AQ121">
        <v>427.9512672757221</v>
      </c>
      <c r="AR121">
        <v>452.98480684183124</v>
      </c>
      <c r="AS121">
        <v>473.43272119514467</v>
      </c>
      <c r="AT121">
        <v>421.43288457115204</v>
      </c>
      <c r="AU121">
        <v>403.97971322111522</v>
      </c>
      <c r="AV121">
        <v>401.77636117917029</v>
      </c>
      <c r="AW121">
        <v>395.84935111940445</v>
      </c>
      <c r="AX121">
        <v>436.6875356597476</v>
      </c>
      <c r="AY121">
        <v>458.8843551491691</v>
      </c>
      <c r="AZ121">
        <v>519.79993459869127</v>
      </c>
      <c r="BA121">
        <v>697.00663852084915</v>
      </c>
      <c r="BB121">
        <v>839.10811167039765</v>
      </c>
      <c r="BC121">
        <v>916.89925150099782</v>
      </c>
      <c r="BD121">
        <v>920.08162517494497</v>
      </c>
      <c r="BE121">
        <v>967.34007734132501</v>
      </c>
      <c r="BF121">
        <v>987.4453967123809</v>
      </c>
      <c r="BG121">
        <v>1155.0205818181173</v>
      </c>
      <c r="BH121">
        <v>1229.1147978650376</v>
      </c>
      <c r="BI121">
        <v>1335.064580065432</v>
      </c>
      <c r="BJ121">
        <v>1349.970143838128</v>
      </c>
      <c r="BK121">
        <v>1455.3597653646882</v>
      </c>
      <c r="BN121">
        <f t="shared" si="9"/>
        <v>207</v>
      </c>
      <c r="BO121">
        <f>VLOOKUP(A121,RUR.POP!$A$1:$BJ$265,62,FALSE)</f>
        <v>35834906</v>
      </c>
      <c r="BP121">
        <f t="shared" si="10"/>
        <v>207</v>
      </c>
      <c r="BQ121">
        <f t="shared" si="11"/>
        <v>19</v>
      </c>
      <c r="BR121">
        <f t="shared" si="12"/>
        <v>403.97971322111522</v>
      </c>
      <c r="BS121" t="str">
        <f t="shared" si="13"/>
        <v>Kenya</v>
      </c>
      <c r="BU121">
        <f t="shared" si="14"/>
        <v>1455.3597653646882</v>
      </c>
      <c r="BV121">
        <f t="shared" si="15"/>
        <v>57</v>
      </c>
      <c r="BW121">
        <f t="shared" si="16"/>
        <v>2016</v>
      </c>
    </row>
    <row r="122" spans="1:75">
      <c r="A122" t="s">
        <v>292</v>
      </c>
      <c r="B122">
        <f t="shared" si="17"/>
        <v>121</v>
      </c>
      <c r="C122" t="s">
        <v>539</v>
      </c>
      <c r="D122" t="s">
        <v>291</v>
      </c>
      <c r="E122" t="s">
        <v>545</v>
      </c>
      <c r="F122" t="s">
        <v>546</v>
      </c>
      <c r="AK122">
        <v>608.94516305337947</v>
      </c>
      <c r="AL122">
        <v>575.95513337515308</v>
      </c>
      <c r="AM122">
        <v>513.0359436594764</v>
      </c>
      <c r="AN122">
        <v>449.0657901887339</v>
      </c>
      <c r="AO122">
        <v>372.30781001683084</v>
      </c>
      <c r="AP122">
        <v>364.22649735078465</v>
      </c>
      <c r="AQ122">
        <v>394.86012146051439</v>
      </c>
      <c r="AR122">
        <v>376.42961326109986</v>
      </c>
      <c r="AS122">
        <v>345.13813164845078</v>
      </c>
      <c r="AT122">
        <v>258.04933995910545</v>
      </c>
      <c r="AU122">
        <v>279.62052332088808</v>
      </c>
      <c r="AV122">
        <v>308.40877673732774</v>
      </c>
      <c r="AW122">
        <v>321.72653804514169</v>
      </c>
      <c r="AX122">
        <v>380.50736243548067</v>
      </c>
      <c r="AY122">
        <v>433.23511893516621</v>
      </c>
      <c r="AZ122">
        <v>476.55212996897524</v>
      </c>
      <c r="BA122">
        <v>543.11070240307208</v>
      </c>
      <c r="BB122">
        <v>721.76869083885708</v>
      </c>
      <c r="BC122">
        <v>966.39362718537234</v>
      </c>
      <c r="BD122">
        <v>871.22438933785406</v>
      </c>
      <c r="BE122">
        <v>880.03777511910869</v>
      </c>
      <c r="BF122">
        <v>1123.8831680626986</v>
      </c>
      <c r="BG122">
        <v>1177.9747348784833</v>
      </c>
      <c r="BH122">
        <v>1282.4371620246661</v>
      </c>
      <c r="BI122">
        <v>1279.7697826598551</v>
      </c>
      <c r="BJ122">
        <v>1121.0828351073899</v>
      </c>
      <c r="BK122">
        <v>1077.0361743348046</v>
      </c>
      <c r="BN122">
        <f t="shared" si="9"/>
        <v>224</v>
      </c>
      <c r="BO122">
        <f>VLOOKUP(A122,RUR.POP!$A$1:$BJ$265,62,FALSE)</f>
        <v>3902052</v>
      </c>
      <c r="BP122" t="str">
        <f t="shared" si="10"/>
        <v/>
      </c>
      <c r="BQ122" t="str">
        <f t="shared" si="11"/>
        <v/>
      </c>
      <c r="BR122">
        <f t="shared" si="12"/>
        <v>279.62052332088808</v>
      </c>
      <c r="BS122" t="str">
        <f t="shared" si="13"/>
        <v>Kyrgyz Republic</v>
      </c>
      <c r="BU122">
        <f t="shared" si="14"/>
        <v>1282.4371620246661</v>
      </c>
      <c r="BV122">
        <f t="shared" si="15"/>
        <v>54</v>
      </c>
      <c r="BW122">
        <f t="shared" si="16"/>
        <v>2013</v>
      </c>
    </row>
    <row r="123" spans="1:75">
      <c r="A123" t="s">
        <v>290</v>
      </c>
      <c r="B123">
        <f t="shared" si="17"/>
        <v>122</v>
      </c>
      <c r="C123" t="s">
        <v>539</v>
      </c>
      <c r="D123" t="s">
        <v>289</v>
      </c>
      <c r="E123" t="s">
        <v>545</v>
      </c>
      <c r="F123" t="s">
        <v>546</v>
      </c>
      <c r="G123">
        <v>111.34247972680653</v>
      </c>
      <c r="H123">
        <v>109.45947427100293</v>
      </c>
      <c r="I123">
        <v>109.47904539107797</v>
      </c>
      <c r="J123">
        <v>117.82038255168868</v>
      </c>
      <c r="K123">
        <v>123.64319137432591</v>
      </c>
      <c r="L123">
        <v>134.30415504142343</v>
      </c>
      <c r="M123">
        <v>138.84862640308162</v>
      </c>
      <c r="N123">
        <v>144.02556500812963</v>
      </c>
      <c r="O123">
        <v>157.21460348378722</v>
      </c>
      <c r="P123">
        <v>142.29496294827499</v>
      </c>
      <c r="Q123">
        <v>102.70432720255863</v>
      </c>
      <c r="R123">
        <v>135.88477563363193</v>
      </c>
      <c r="S123">
        <v>69.251906176073689</v>
      </c>
      <c r="T123">
        <v>94.383276050538356</v>
      </c>
      <c r="U123">
        <v>78.131823900735526</v>
      </c>
      <c r="AN123">
        <v>254.17914253255699</v>
      </c>
      <c r="AO123">
        <v>270.60916366574043</v>
      </c>
      <c r="AP123">
        <v>323.00999280276915</v>
      </c>
      <c r="AQ123">
        <v>319.36325440830149</v>
      </c>
      <c r="AR123">
        <v>304.83799302991451</v>
      </c>
      <c r="AS123">
        <v>269.05464095800698</v>
      </c>
      <c r="AT123">
        <v>295.97359572724071</v>
      </c>
      <c r="AU123">
        <v>300.68509494345636</v>
      </c>
      <c r="AV123">
        <v>321.22630035308168</v>
      </c>
      <c r="AW123">
        <v>339.06769844843586</v>
      </c>
      <c r="AX123">
        <v>362.42137851156969</v>
      </c>
      <c r="AY123">
        <v>408.6105184002792</v>
      </c>
      <c r="AZ123">
        <v>474.22387662601818</v>
      </c>
      <c r="BA123">
        <v>539.87915286906582</v>
      </c>
      <c r="BB123">
        <v>631.67578903595813</v>
      </c>
      <c r="BC123">
        <v>745.78778726072983</v>
      </c>
      <c r="BD123">
        <v>738.23266843230647</v>
      </c>
      <c r="BE123">
        <v>785.69288413728634</v>
      </c>
      <c r="BF123">
        <v>882.49014616138265</v>
      </c>
      <c r="BG123">
        <v>950.02441317357113</v>
      </c>
      <c r="BH123">
        <v>1028.4195681137646</v>
      </c>
      <c r="BI123">
        <v>1098.6871231085725</v>
      </c>
      <c r="BJ123">
        <v>1163.1897701827668</v>
      </c>
      <c r="BK123">
        <v>1269.9072381891344</v>
      </c>
      <c r="BN123">
        <f t="shared" si="9"/>
        <v>222</v>
      </c>
      <c r="BO123">
        <f>VLOOKUP(A123,RUR.POP!$A$1:$BJ$265,62,FALSE)</f>
        <v>12460942</v>
      </c>
      <c r="BP123" t="str">
        <f t="shared" si="10"/>
        <v/>
      </c>
      <c r="BQ123" t="str">
        <f t="shared" si="11"/>
        <v/>
      </c>
      <c r="BR123">
        <f t="shared" si="12"/>
        <v>300.68509494345636</v>
      </c>
      <c r="BS123" t="str">
        <f t="shared" si="13"/>
        <v>Cambodia</v>
      </c>
      <c r="BU123">
        <f t="shared" si="14"/>
        <v>1269.9072381891344</v>
      </c>
      <c r="BV123">
        <f t="shared" si="15"/>
        <v>57</v>
      </c>
      <c r="BW123">
        <f t="shared" si="16"/>
        <v>2016</v>
      </c>
    </row>
    <row r="124" spans="1:75">
      <c r="A124" t="s">
        <v>288</v>
      </c>
      <c r="B124">
        <f t="shared" si="17"/>
        <v>123</v>
      </c>
      <c r="C124" t="s">
        <v>539</v>
      </c>
      <c r="D124" t="s">
        <v>287</v>
      </c>
      <c r="E124" t="s">
        <v>545</v>
      </c>
      <c r="F124" t="s">
        <v>546</v>
      </c>
      <c r="Q124">
        <v>279.32470093973336</v>
      </c>
      <c r="R124">
        <v>293.67866369307984</v>
      </c>
      <c r="S124">
        <v>358.48339667779391</v>
      </c>
      <c r="T124">
        <v>591.57260140625954</v>
      </c>
      <c r="U124">
        <v>1574.7917317435288</v>
      </c>
      <c r="V124">
        <v>998.41971019508867</v>
      </c>
      <c r="W124">
        <v>734.40194186352414</v>
      </c>
      <c r="X124">
        <v>682.06406331072321</v>
      </c>
      <c r="Y124">
        <v>784.0523451289489</v>
      </c>
      <c r="Z124">
        <v>728.47512113401785</v>
      </c>
      <c r="AA124">
        <v>652.44703387964398</v>
      </c>
      <c r="AB124">
        <v>687.97166357850847</v>
      </c>
      <c r="AC124">
        <v>665.98926678377859</v>
      </c>
      <c r="AD124">
        <v>612.57994168238952</v>
      </c>
      <c r="AE124">
        <v>657.15224403334605</v>
      </c>
      <c r="AF124">
        <v>501.93191575735773</v>
      </c>
      <c r="AG124">
        <v>489.72132081757997</v>
      </c>
      <c r="AH124">
        <v>499.67645845215958</v>
      </c>
      <c r="AI124">
        <v>621.90088274443065</v>
      </c>
      <c r="AJ124">
        <v>580.29525333213348</v>
      </c>
      <c r="AK124">
        <v>549.76438542919482</v>
      </c>
      <c r="AL124">
        <v>644.71084507217904</v>
      </c>
      <c r="AM124">
        <v>638.4725667944067</v>
      </c>
      <c r="AN124">
        <v>619.65457339641125</v>
      </c>
      <c r="AO124">
        <v>715.16711484473353</v>
      </c>
      <c r="AP124">
        <v>724.79130540350047</v>
      </c>
      <c r="AQ124">
        <v>842.95913911371827</v>
      </c>
      <c r="AR124">
        <v>842.28124800860655</v>
      </c>
      <c r="AS124">
        <v>801.16298050808973</v>
      </c>
      <c r="AT124">
        <v>832.05479430750086</v>
      </c>
      <c r="AU124">
        <v>796.79376344136119</v>
      </c>
      <c r="AV124">
        <v>734.94924607978612</v>
      </c>
      <c r="AW124">
        <v>826.58550401113439</v>
      </c>
      <c r="AX124">
        <v>1015.0386050964833</v>
      </c>
      <c r="AY124">
        <v>1130.602806106348</v>
      </c>
      <c r="AZ124">
        <v>1214.5566667049216</v>
      </c>
      <c r="BA124">
        <v>1151.5556177606668</v>
      </c>
      <c r="BB124">
        <v>1357.6322113426158</v>
      </c>
      <c r="BC124">
        <v>1413.3023395126697</v>
      </c>
      <c r="BD124">
        <v>1297.2851405700228</v>
      </c>
      <c r="BE124">
        <v>1493.1605100394841</v>
      </c>
      <c r="BF124">
        <v>1692.6132770332943</v>
      </c>
      <c r="BG124">
        <v>1763.8154974315157</v>
      </c>
      <c r="BH124">
        <v>1724.3617365945531</v>
      </c>
      <c r="BI124">
        <v>1684.504274372463</v>
      </c>
      <c r="BJ124">
        <v>1424.4836107312065</v>
      </c>
      <c r="BK124">
        <v>1449.0582311678431</v>
      </c>
      <c r="BN124">
        <f t="shared" si="9"/>
        <v>171</v>
      </c>
      <c r="BO124">
        <f>VLOOKUP(A124,RUR.POP!$A$1:$BJ$265,62,FALSE)</f>
        <v>63550</v>
      </c>
      <c r="BP124" t="str">
        <f t="shared" si="10"/>
        <v/>
      </c>
      <c r="BQ124" t="str">
        <f t="shared" si="11"/>
        <v/>
      </c>
      <c r="BR124">
        <f t="shared" si="12"/>
        <v>796.79376344136119</v>
      </c>
      <c r="BS124" t="str">
        <f t="shared" si="13"/>
        <v>Kiribati</v>
      </c>
      <c r="BU124">
        <f t="shared" si="14"/>
        <v>1763.8154974315157</v>
      </c>
      <c r="BV124">
        <f t="shared" si="15"/>
        <v>53</v>
      </c>
      <c r="BW124">
        <f t="shared" si="16"/>
        <v>2012</v>
      </c>
    </row>
    <row r="125" spans="1:75">
      <c r="A125" t="s">
        <v>286</v>
      </c>
      <c r="B125">
        <f t="shared" si="17"/>
        <v>124</v>
      </c>
      <c r="C125" t="s">
        <v>539</v>
      </c>
      <c r="D125" t="s">
        <v>285</v>
      </c>
      <c r="E125" t="s">
        <v>545</v>
      </c>
      <c r="F125" t="s">
        <v>546</v>
      </c>
      <c r="G125">
        <v>241.55803519816195</v>
      </c>
      <c r="H125">
        <v>243.84641076753556</v>
      </c>
      <c r="I125">
        <v>246.07703476138443</v>
      </c>
      <c r="J125">
        <v>253.99755348401951</v>
      </c>
      <c r="K125">
        <v>268.70728744327687</v>
      </c>
      <c r="L125">
        <v>276.22083801466408</v>
      </c>
      <c r="M125">
        <v>299.207539180624</v>
      </c>
      <c r="N125">
        <v>353.36298547881762</v>
      </c>
      <c r="O125">
        <v>314.64161027541917</v>
      </c>
      <c r="P125">
        <v>348.09153599508062</v>
      </c>
      <c r="Q125">
        <v>363.15027291968363</v>
      </c>
      <c r="R125">
        <v>441.05509496132737</v>
      </c>
      <c r="S125">
        <v>517.63861199983489</v>
      </c>
      <c r="T125">
        <v>545.98831972025494</v>
      </c>
      <c r="U125">
        <v>710.89883620586454</v>
      </c>
      <c r="V125">
        <v>753.54718808246389</v>
      </c>
      <c r="W125">
        <v>681.69797713271419</v>
      </c>
      <c r="X125">
        <v>1016.7948659596741</v>
      </c>
      <c r="Y125">
        <v>1123.3875799695081</v>
      </c>
      <c r="Z125">
        <v>1341.479316719209</v>
      </c>
      <c r="AA125">
        <v>1567.1243796446297</v>
      </c>
      <c r="AB125">
        <v>1838.8411447560738</v>
      </c>
      <c r="AC125">
        <v>1973.280188190623</v>
      </c>
      <c r="AD125">
        <v>2000.3874167054082</v>
      </c>
      <c r="AE125">
        <v>2267.4243260141966</v>
      </c>
      <c r="AF125">
        <v>2524.3853093090233</v>
      </c>
      <c r="AG125">
        <v>3004.3470575643155</v>
      </c>
      <c r="AH125">
        <v>3402.7140729276102</v>
      </c>
      <c r="AI125">
        <v>4037.9501727468687</v>
      </c>
      <c r="AJ125">
        <v>4530.862082095804</v>
      </c>
      <c r="AK125">
        <v>5111.9274243141599</v>
      </c>
      <c r="AL125">
        <v>5117.4252788862777</v>
      </c>
      <c r="AM125">
        <v>5547.1221324077878</v>
      </c>
      <c r="AN125">
        <v>5966.5439946470378</v>
      </c>
      <c r="AO125">
        <v>6550.5689769253822</v>
      </c>
      <c r="AP125">
        <v>6987.4721192480156</v>
      </c>
      <c r="AQ125">
        <v>7348.8797861103203</v>
      </c>
      <c r="AR125">
        <v>8147.5546714995899</v>
      </c>
      <c r="AS125">
        <v>8235.5632587589407</v>
      </c>
      <c r="AT125">
        <v>8700.3486719908487</v>
      </c>
      <c r="AU125">
        <v>9267.7549453578795</v>
      </c>
      <c r="AV125">
        <v>10025.616356694773</v>
      </c>
      <c r="AW125">
        <v>10358.272792444921</v>
      </c>
      <c r="AX125">
        <v>9847.6035455527526</v>
      </c>
      <c r="AY125">
        <v>10476.363574597925</v>
      </c>
      <c r="AZ125">
        <v>11173.760557166986</v>
      </c>
      <c r="BA125">
        <v>12928.63290358027</v>
      </c>
      <c r="BB125">
        <v>13538.928579665375</v>
      </c>
      <c r="BC125">
        <v>14681.366835324554</v>
      </c>
      <c r="BD125">
        <v>14212.33956512815</v>
      </c>
      <c r="BE125">
        <v>13704.254453695603</v>
      </c>
      <c r="BF125">
        <v>14483.443505806308</v>
      </c>
      <c r="BG125">
        <v>13965.558111970993</v>
      </c>
      <c r="BH125">
        <v>14823.748592015816</v>
      </c>
      <c r="BI125">
        <v>15775.845944010589</v>
      </c>
      <c r="BJ125">
        <v>16144.977813799651</v>
      </c>
      <c r="BK125">
        <v>16725.279647499232</v>
      </c>
      <c r="BN125">
        <f t="shared" si="9"/>
        <v>60</v>
      </c>
      <c r="BO125">
        <f>VLOOKUP(A125,RUR.POP!$A$1:$BJ$265,62,FALSE)</f>
        <v>37194</v>
      </c>
      <c r="BP125" t="str">
        <f t="shared" si="10"/>
        <v/>
      </c>
      <c r="BQ125" t="str">
        <f t="shared" si="11"/>
        <v/>
      </c>
      <c r="BR125">
        <f t="shared" si="12"/>
        <v>9267.7549453578795</v>
      </c>
      <c r="BS125" t="str">
        <f t="shared" si="13"/>
        <v>St. Kitts and Nevis</v>
      </c>
      <c r="BU125">
        <f t="shared" si="14"/>
        <v>16725.279647499232</v>
      </c>
      <c r="BV125">
        <f t="shared" si="15"/>
        <v>57</v>
      </c>
      <c r="BW125">
        <f t="shared" si="16"/>
        <v>2016</v>
      </c>
    </row>
    <row r="126" spans="1:75">
      <c r="A126" t="s">
        <v>284</v>
      </c>
      <c r="B126">
        <f t="shared" si="17"/>
        <v>125</v>
      </c>
      <c r="C126" t="s">
        <v>539</v>
      </c>
      <c r="D126" t="s">
        <v>283</v>
      </c>
      <c r="E126" t="s">
        <v>545</v>
      </c>
      <c r="F126" t="s">
        <v>546</v>
      </c>
      <c r="G126">
        <v>158.23663623201824</v>
      </c>
      <c r="H126">
        <v>93.81620864101582</v>
      </c>
      <c r="I126">
        <v>106.13399900900681</v>
      </c>
      <c r="J126">
        <v>146.29459031509899</v>
      </c>
      <c r="K126">
        <v>123.58845546434512</v>
      </c>
      <c r="L126">
        <v>108.70382321038754</v>
      </c>
      <c r="M126">
        <v>133.44980798920145</v>
      </c>
      <c r="N126">
        <v>161.1157648402243</v>
      </c>
      <c r="O126">
        <v>198.36565826186501</v>
      </c>
      <c r="P126">
        <v>243.33440214691257</v>
      </c>
      <c r="Q126">
        <v>279.12519745454892</v>
      </c>
      <c r="R126">
        <v>300.76483709828966</v>
      </c>
      <c r="S126">
        <v>323.59615247860347</v>
      </c>
      <c r="T126">
        <v>405.88292655518825</v>
      </c>
      <c r="U126">
        <v>561.56718684387874</v>
      </c>
      <c r="V126">
        <v>615.20141851154426</v>
      </c>
      <c r="W126">
        <v>830.69918509544186</v>
      </c>
      <c r="X126">
        <v>1050.8980028210117</v>
      </c>
      <c r="Y126">
        <v>1398.4787556098613</v>
      </c>
      <c r="Z126">
        <v>1773.5268464399162</v>
      </c>
      <c r="AA126">
        <v>1704.4697392984456</v>
      </c>
      <c r="AB126">
        <v>1870.3387342264637</v>
      </c>
      <c r="AC126">
        <v>1977.6416355184176</v>
      </c>
      <c r="AD126">
        <v>2180.4948442372138</v>
      </c>
      <c r="AE126">
        <v>2390.6731517380304</v>
      </c>
      <c r="AF126">
        <v>2457.3279970138515</v>
      </c>
      <c r="AG126">
        <v>2803.3687636278241</v>
      </c>
      <c r="AH126">
        <v>3510.9900197743377</v>
      </c>
      <c r="AI126">
        <v>4686.1373251041214</v>
      </c>
      <c r="AJ126">
        <v>5736.9038072644989</v>
      </c>
      <c r="AK126">
        <v>6516.3057593895674</v>
      </c>
      <c r="AL126">
        <v>7523.4770016184348</v>
      </c>
      <c r="AM126">
        <v>8001.5409918624937</v>
      </c>
      <c r="AN126">
        <v>8740.9456025724048</v>
      </c>
      <c r="AO126">
        <v>10205.807465992502</v>
      </c>
      <c r="AP126">
        <v>12332.97935177452</v>
      </c>
      <c r="AQ126">
        <v>13137.9080701614</v>
      </c>
      <c r="AR126">
        <v>12131.8747042592</v>
      </c>
      <c r="AS126">
        <v>8085.3235283832773</v>
      </c>
      <c r="AT126">
        <v>10409.326888243304</v>
      </c>
      <c r="AU126">
        <v>11947.579128206073</v>
      </c>
      <c r="AV126">
        <v>11252.907554078276</v>
      </c>
      <c r="AW126">
        <v>12782.52553466694</v>
      </c>
      <c r="AX126">
        <v>14209.388519255654</v>
      </c>
      <c r="AY126">
        <v>15907.665834035204</v>
      </c>
      <c r="AZ126">
        <v>18639.522205384172</v>
      </c>
      <c r="BA126">
        <v>20888.380150532623</v>
      </c>
      <c r="BB126">
        <v>23060.707883671599</v>
      </c>
      <c r="BC126">
        <v>20430.639460080725</v>
      </c>
      <c r="BD126">
        <v>18291.919597863318</v>
      </c>
      <c r="BE126">
        <v>22086.952919320109</v>
      </c>
      <c r="BF126">
        <v>24079.788523885956</v>
      </c>
      <c r="BG126">
        <v>24358.782175822605</v>
      </c>
      <c r="BH126">
        <v>25890.01866989056</v>
      </c>
      <c r="BI126">
        <v>27811.366383770037</v>
      </c>
      <c r="BJ126">
        <v>27105.076226264027</v>
      </c>
      <c r="BK126">
        <v>27538.806128221244</v>
      </c>
      <c r="BN126">
        <f t="shared" si="9"/>
        <v>53</v>
      </c>
      <c r="BO126">
        <f>VLOOKUP(A126,RUR.POP!$A$1:$BJ$265,62,FALSE)</f>
        <v>8920853</v>
      </c>
      <c r="BP126" t="str">
        <f t="shared" si="10"/>
        <v/>
      </c>
      <c r="BQ126" t="str">
        <f t="shared" si="11"/>
        <v/>
      </c>
      <c r="BR126">
        <f t="shared" si="12"/>
        <v>11947.579128206073</v>
      </c>
      <c r="BS126" t="str">
        <f t="shared" si="13"/>
        <v>Korea, Rep.</v>
      </c>
      <c r="BU126">
        <f t="shared" si="14"/>
        <v>27811.366383770037</v>
      </c>
      <c r="BV126">
        <f t="shared" si="15"/>
        <v>55</v>
      </c>
      <c r="BW126">
        <f t="shared" si="16"/>
        <v>2014</v>
      </c>
    </row>
    <row r="127" spans="1:75">
      <c r="A127" t="s">
        <v>282</v>
      </c>
      <c r="B127">
        <f t="shared" si="17"/>
        <v>126</v>
      </c>
      <c r="C127" t="s">
        <v>539</v>
      </c>
      <c r="D127" t="s">
        <v>281</v>
      </c>
      <c r="E127" t="s">
        <v>545</v>
      </c>
      <c r="F127" t="s">
        <v>546</v>
      </c>
      <c r="L127">
        <v>4429.1711065756062</v>
      </c>
      <c r="M127">
        <v>4556.4630649881356</v>
      </c>
      <c r="N127">
        <v>4217.3808385101738</v>
      </c>
      <c r="O127">
        <v>4194.5694724481646</v>
      </c>
      <c r="P127">
        <v>4007.2581875182</v>
      </c>
      <c r="Q127">
        <v>3848.5697388681911</v>
      </c>
      <c r="R127">
        <v>4843.5488360023464</v>
      </c>
      <c r="S127">
        <v>5208.4953650346861</v>
      </c>
      <c r="T127">
        <v>5952.8617957242359</v>
      </c>
      <c r="U127">
        <v>13478.768945348778</v>
      </c>
      <c r="V127">
        <v>11731.553335670449</v>
      </c>
      <c r="W127">
        <v>12056.151708853331</v>
      </c>
      <c r="X127">
        <v>12217.222489139327</v>
      </c>
      <c r="Y127">
        <v>12626.992614416855</v>
      </c>
      <c r="Z127">
        <v>19040.042484900579</v>
      </c>
      <c r="AA127">
        <v>20868.742157025605</v>
      </c>
      <c r="AB127">
        <v>17364.399477493305</v>
      </c>
      <c r="AC127">
        <v>14277.627131131616</v>
      </c>
      <c r="AD127">
        <v>13203.171317732033</v>
      </c>
      <c r="AE127">
        <v>13103.554448027326</v>
      </c>
      <c r="AF127">
        <v>12330.473642146586</v>
      </c>
      <c r="AG127">
        <v>9750.9029674494996</v>
      </c>
      <c r="AH127">
        <v>11512.054437398072</v>
      </c>
      <c r="AI127">
        <v>10148.916079061168</v>
      </c>
      <c r="AJ127">
        <v>11594.137419424454</v>
      </c>
      <c r="AK127">
        <v>8776.7413443787445</v>
      </c>
      <c r="AL127">
        <v>5407.9697828972012</v>
      </c>
      <c r="AP127">
        <v>16882.421460665839</v>
      </c>
      <c r="AQ127">
        <v>19300.861437453619</v>
      </c>
      <c r="AR127">
        <v>17696.138755497599</v>
      </c>
      <c r="AS127">
        <v>14126.875095334208</v>
      </c>
      <c r="AT127">
        <v>15391.345736400308</v>
      </c>
      <c r="AU127">
        <v>18389.384328288972</v>
      </c>
      <c r="AV127">
        <v>16540.967614314926</v>
      </c>
      <c r="AW127">
        <v>17789.419812619002</v>
      </c>
      <c r="AX127">
        <v>22071.569608557256</v>
      </c>
      <c r="AY127">
        <v>26921.082776744148</v>
      </c>
      <c r="AZ127">
        <v>35490.261323670835</v>
      </c>
      <c r="BA127">
        <v>42717.557253307023</v>
      </c>
      <c r="BB127">
        <v>45793.976143914784</v>
      </c>
      <c r="BC127">
        <v>55571.998059575068</v>
      </c>
      <c r="BD127">
        <v>37567.301210596161</v>
      </c>
      <c r="BE127">
        <v>38497.616957929291</v>
      </c>
      <c r="BF127">
        <v>48268.59120455425</v>
      </c>
      <c r="BG127">
        <v>51264.071335867156</v>
      </c>
      <c r="BH127">
        <v>48399.905808708536</v>
      </c>
      <c r="BI127">
        <v>42996.408116202088</v>
      </c>
      <c r="BJ127">
        <v>28975.40107643354</v>
      </c>
      <c r="BN127">
        <f t="shared" si="9"/>
        <v>41</v>
      </c>
      <c r="BO127">
        <f>VLOOKUP(A127,RUR.POP!$A$1:$BJ$265,62,FALSE)</f>
        <v>66543</v>
      </c>
      <c r="BP127" t="str">
        <f t="shared" si="10"/>
        <v/>
      </c>
      <c r="BQ127" t="str">
        <f t="shared" si="11"/>
        <v/>
      </c>
      <c r="BR127">
        <f t="shared" si="12"/>
        <v>18389.384328288972</v>
      </c>
      <c r="BS127" t="str">
        <f t="shared" si="13"/>
        <v>Kuwait</v>
      </c>
      <c r="BU127">
        <f t="shared" si="14"/>
        <v>55571.998059575068</v>
      </c>
      <c r="BV127">
        <f t="shared" si="15"/>
        <v>49</v>
      </c>
      <c r="BW127">
        <f t="shared" si="16"/>
        <v>2008</v>
      </c>
    </row>
    <row r="128" spans="1:75">
      <c r="A128" t="s">
        <v>280</v>
      </c>
      <c r="B128">
        <f t="shared" si="17"/>
        <v>127</v>
      </c>
      <c r="C128" t="s">
        <v>536</v>
      </c>
      <c r="D128" t="s">
        <v>279</v>
      </c>
      <c r="E128" t="s">
        <v>545</v>
      </c>
      <c r="F128" t="s">
        <v>546</v>
      </c>
      <c r="G128">
        <v>355.79046104636797</v>
      </c>
      <c r="H128">
        <v>363.57683057339011</v>
      </c>
      <c r="I128">
        <v>407.50171649781862</v>
      </c>
      <c r="J128">
        <v>397.05251158748098</v>
      </c>
      <c r="K128">
        <v>429.40325756191356</v>
      </c>
      <c r="L128">
        <v>452.48891045891406</v>
      </c>
      <c r="M128">
        <v>482.76175929252719</v>
      </c>
      <c r="N128">
        <v>482.04413632713135</v>
      </c>
      <c r="O128">
        <v>507.10622397248261</v>
      </c>
      <c r="P128">
        <v>551.33573846113848</v>
      </c>
      <c r="Q128">
        <v>583.64902940721618</v>
      </c>
      <c r="R128">
        <v>632.44567232002294</v>
      </c>
      <c r="S128">
        <v>697.80594171533437</v>
      </c>
      <c r="T128">
        <v>887.98534719775148</v>
      </c>
      <c r="U128">
        <v>1152.1487033833598</v>
      </c>
      <c r="V128">
        <v>1211.6372812821098</v>
      </c>
      <c r="W128">
        <v>1311.6545809185916</v>
      </c>
      <c r="X128">
        <v>1400.8762015139816</v>
      </c>
      <c r="Y128">
        <v>1550.6827212828359</v>
      </c>
      <c r="Z128">
        <v>1791.714605619261</v>
      </c>
      <c r="AA128">
        <v>2063.4501059066752</v>
      </c>
      <c r="AB128">
        <v>2325.5732720899027</v>
      </c>
      <c r="AC128">
        <v>2139.5115004766526</v>
      </c>
      <c r="AD128">
        <v>1863.4399325179209</v>
      </c>
      <c r="AE128">
        <v>1793.7651786982419</v>
      </c>
      <c r="AF128">
        <v>1814.5774401762806</v>
      </c>
      <c r="AG128">
        <v>1807.4911945927565</v>
      </c>
      <c r="AH128">
        <v>1854.1848863335354</v>
      </c>
      <c r="AI128">
        <v>2079.9721528351429</v>
      </c>
      <c r="AJ128">
        <v>2230.1929856502952</v>
      </c>
      <c r="AK128">
        <v>2556.9064092778049</v>
      </c>
      <c r="AL128">
        <v>3113.9132853762098</v>
      </c>
      <c r="AM128">
        <v>2843.6879825053325</v>
      </c>
      <c r="AN128">
        <v>3237.796608269206</v>
      </c>
      <c r="AO128">
        <v>3660.4570232521382</v>
      </c>
      <c r="AP128">
        <v>3807.7185638795045</v>
      </c>
      <c r="AQ128">
        <v>4031.7294431487489</v>
      </c>
      <c r="AR128">
        <v>4341.901082208733</v>
      </c>
      <c r="AS128">
        <v>4297.3164032893892</v>
      </c>
      <c r="AT128">
        <v>3790.5460465535548</v>
      </c>
      <c r="AU128">
        <v>4141.572962835794</v>
      </c>
      <c r="AV128">
        <v>3970.6319863460621</v>
      </c>
      <c r="AW128">
        <v>3484.2823664658645</v>
      </c>
      <c r="AX128">
        <v>3530.3639309756604</v>
      </c>
      <c r="AY128">
        <v>4018.5277736334288</v>
      </c>
      <c r="AZ128">
        <v>4823.3965340524564</v>
      </c>
      <c r="BA128">
        <v>5591.8253274400067</v>
      </c>
      <c r="BB128">
        <v>6556.265270619745</v>
      </c>
      <c r="BC128">
        <v>7580.8309033557953</v>
      </c>
      <c r="BD128">
        <v>7024.0571549878805</v>
      </c>
      <c r="BE128">
        <v>8641.6088525859341</v>
      </c>
      <c r="BF128">
        <v>9719.7580040492539</v>
      </c>
      <c r="BG128">
        <v>9665.1925179809514</v>
      </c>
      <c r="BH128">
        <v>9776.4968505795187</v>
      </c>
      <c r="BI128">
        <v>9708.1430564260372</v>
      </c>
      <c r="BJ128">
        <v>8148.6335930996702</v>
      </c>
      <c r="BK128">
        <v>7803.4276235545631</v>
      </c>
      <c r="BN128">
        <f t="shared" si="9"/>
        <v>88</v>
      </c>
      <c r="BO128">
        <f>VLOOKUP(A128,RUR.POP!$A$1:$BJ$265,62,FALSE)</f>
        <v>123062938</v>
      </c>
      <c r="BP128" t="str">
        <f t="shared" si="10"/>
        <v/>
      </c>
      <c r="BQ128" t="str">
        <f t="shared" si="11"/>
        <v/>
      </c>
      <c r="BR128">
        <f t="shared" si="12"/>
        <v>4141.572962835794</v>
      </c>
      <c r="BS128" t="str">
        <f t="shared" si="13"/>
        <v>Latin America &amp; Caribbean (excluding high income)</v>
      </c>
      <c r="BU128">
        <f t="shared" si="14"/>
        <v>9776.4968505795187</v>
      </c>
      <c r="BV128">
        <f t="shared" si="15"/>
        <v>54</v>
      </c>
      <c r="BW128">
        <f t="shared" si="16"/>
        <v>2013</v>
      </c>
    </row>
    <row r="129" spans="1:75">
      <c r="A129" t="s">
        <v>278</v>
      </c>
      <c r="B129">
        <f t="shared" si="17"/>
        <v>128</v>
      </c>
      <c r="C129" t="s">
        <v>539</v>
      </c>
      <c r="D129" t="s">
        <v>277</v>
      </c>
      <c r="E129" t="s">
        <v>545</v>
      </c>
      <c r="F129" t="s">
        <v>546</v>
      </c>
      <c r="AE129">
        <v>489.94872706337827</v>
      </c>
      <c r="AF129">
        <v>641.73863147938357</v>
      </c>
      <c r="AG129">
        <v>468.32417056228189</v>
      </c>
      <c r="AH129">
        <v>278.41939086701007</v>
      </c>
      <c r="AI129">
        <v>148.98440768597294</v>
      </c>
      <c r="AJ129">
        <v>172.54142682253587</v>
      </c>
      <c r="AK129">
        <v>203.25596978538303</v>
      </c>
      <c r="AL129">
        <v>234.7193693600193</v>
      </c>
      <c r="AM129">
        <v>250.49222921721923</v>
      </c>
      <c r="AN129">
        <v>287.18759293395294</v>
      </c>
      <c r="AO129">
        <v>325.62924177319888</v>
      </c>
      <c r="AP129">
        <v>363.47161827169072</v>
      </c>
      <c r="AQ129">
        <v>377.97125590484006</v>
      </c>
      <c r="AR129">
        <v>345.49694312056749</v>
      </c>
      <c r="AS129">
        <v>248.54139837516374</v>
      </c>
      <c r="AT129">
        <v>277.4951028205748</v>
      </c>
      <c r="AU129">
        <v>324.84504964530782</v>
      </c>
      <c r="AV129">
        <v>326.64084343321099</v>
      </c>
      <c r="AW129">
        <v>319.82705844833583</v>
      </c>
      <c r="AX129">
        <v>362.62529577148797</v>
      </c>
      <c r="AY129">
        <v>417.75165609642721</v>
      </c>
      <c r="AZ129">
        <v>475.41646948697303</v>
      </c>
      <c r="BA129">
        <v>590.3013107770596</v>
      </c>
      <c r="BB129">
        <v>709.76708704674502</v>
      </c>
      <c r="BC129">
        <v>899.49507872488255</v>
      </c>
      <c r="BD129">
        <v>948.12764214791389</v>
      </c>
      <c r="BE129">
        <v>1141.1271150741939</v>
      </c>
      <c r="BF129">
        <v>1304.3840146323339</v>
      </c>
      <c r="BG129">
        <v>1588.6358657536287</v>
      </c>
      <c r="BH129">
        <v>1838.7947785238321</v>
      </c>
      <c r="BI129">
        <v>2017.5633438198167</v>
      </c>
      <c r="BJ129">
        <v>2159.4229776365264</v>
      </c>
      <c r="BK129">
        <v>2353.1528746508448</v>
      </c>
      <c r="BN129">
        <f t="shared" si="9"/>
        <v>219</v>
      </c>
      <c r="BO129">
        <f>VLOOKUP(A129,RUR.POP!$A$1:$BJ$265,62,FALSE)</f>
        <v>4078396</v>
      </c>
      <c r="BP129" t="str">
        <f t="shared" si="10"/>
        <v/>
      </c>
      <c r="BQ129" t="str">
        <f t="shared" si="11"/>
        <v/>
      </c>
      <c r="BR129">
        <f t="shared" si="12"/>
        <v>324.84504964530782</v>
      </c>
      <c r="BS129" t="str">
        <f t="shared" si="13"/>
        <v>Lao PDR</v>
      </c>
      <c r="BU129">
        <f t="shared" si="14"/>
        <v>2353.1528746508448</v>
      </c>
      <c r="BV129">
        <f t="shared" si="15"/>
        <v>57</v>
      </c>
      <c r="BW129">
        <f t="shared" si="16"/>
        <v>2016</v>
      </c>
    </row>
    <row r="130" spans="1:75">
      <c r="A130" t="s">
        <v>276</v>
      </c>
      <c r="B130">
        <f t="shared" si="17"/>
        <v>129</v>
      </c>
      <c r="C130" t="s">
        <v>539</v>
      </c>
      <c r="D130" t="s">
        <v>275</v>
      </c>
      <c r="E130" t="s">
        <v>545</v>
      </c>
      <c r="F130" t="s">
        <v>546</v>
      </c>
      <c r="AI130">
        <v>1241.684288839388</v>
      </c>
      <c r="AJ130">
        <v>1015.4649967813763</v>
      </c>
      <c r="AK130">
        <v>1050.1178513045672</v>
      </c>
      <c r="AL130">
        <v>1617.278381416739</v>
      </c>
      <c r="AM130">
        <v>1965.3413056576937</v>
      </c>
      <c r="AN130">
        <v>2597.6005173083418</v>
      </c>
      <c r="AO130">
        <v>3226.9878203538929</v>
      </c>
      <c r="AP130">
        <v>3863.2619199793671</v>
      </c>
      <c r="AQ130">
        <v>4457.9601601029308</v>
      </c>
      <c r="AR130">
        <v>5093.2907453574499</v>
      </c>
      <c r="AS130">
        <v>5538.6802828695591</v>
      </c>
      <c r="AT130">
        <v>5509.3464294781625</v>
      </c>
      <c r="AU130">
        <v>5334.9033285428586</v>
      </c>
      <c r="AV130">
        <v>5253.1225994248844</v>
      </c>
      <c r="AW130">
        <v>5436.5952231028987</v>
      </c>
      <c r="AX130">
        <v>5425.6690703016848</v>
      </c>
      <c r="AY130">
        <v>5424.223560162166</v>
      </c>
      <c r="AZ130">
        <v>5339.4412907864953</v>
      </c>
      <c r="BA130">
        <v>5372.0658990365755</v>
      </c>
      <c r="BB130">
        <v>6014.2711153991468</v>
      </c>
      <c r="BC130">
        <v>7012.7757591359705</v>
      </c>
      <c r="BD130">
        <v>8400.2688777434068</v>
      </c>
      <c r="BE130">
        <v>8763.8262737495061</v>
      </c>
      <c r="BF130">
        <v>8734.900653158742</v>
      </c>
      <c r="BG130">
        <v>8787.9466077366724</v>
      </c>
      <c r="BH130">
        <v>8406.285153404493</v>
      </c>
      <c r="BI130">
        <v>8161.461400303614</v>
      </c>
      <c r="BJ130">
        <v>8046.6328514401403</v>
      </c>
      <c r="BK130">
        <v>7914.0046774839002</v>
      </c>
      <c r="BN130">
        <f t="shared" si="9"/>
        <v>73</v>
      </c>
      <c r="BO130">
        <f>VLOOKUP(A130,RUR.POP!$A$1:$BJ$265,62,FALSE)</f>
        <v>725966</v>
      </c>
      <c r="BP130" t="str">
        <f t="shared" si="10"/>
        <v/>
      </c>
      <c r="BQ130" t="str">
        <f t="shared" si="11"/>
        <v/>
      </c>
      <c r="BR130">
        <f t="shared" si="12"/>
        <v>5334.9033285428586</v>
      </c>
      <c r="BS130" t="str">
        <f t="shared" si="13"/>
        <v>Lebanon</v>
      </c>
      <c r="BU130">
        <f t="shared" si="14"/>
        <v>8787.9466077366724</v>
      </c>
      <c r="BV130">
        <f t="shared" si="15"/>
        <v>53</v>
      </c>
      <c r="BW130">
        <f t="shared" si="16"/>
        <v>2012</v>
      </c>
    </row>
    <row r="131" spans="1:75">
      <c r="A131" t="s">
        <v>274</v>
      </c>
      <c r="B131">
        <f t="shared" si="17"/>
        <v>130</v>
      </c>
      <c r="C131" t="s">
        <v>539</v>
      </c>
      <c r="D131" t="s">
        <v>273</v>
      </c>
      <c r="E131" t="s">
        <v>545</v>
      </c>
      <c r="F131" t="s">
        <v>546</v>
      </c>
      <c r="G131">
        <v>170.03783764001668</v>
      </c>
      <c r="H131">
        <v>160.63157104104329</v>
      </c>
      <c r="I131">
        <v>163.9171963638849</v>
      </c>
      <c r="J131">
        <v>167.29156396995546</v>
      </c>
      <c r="K131">
        <v>178.81338904752261</v>
      </c>
      <c r="L131">
        <v>182.97360196397045</v>
      </c>
      <c r="M131">
        <v>190.56503904697018</v>
      </c>
      <c r="N131">
        <v>198.65755007264403</v>
      </c>
      <c r="O131">
        <v>205.58674361729859</v>
      </c>
      <c r="P131">
        <v>222.33345912068125</v>
      </c>
      <c r="Q131">
        <v>228.09254169875803</v>
      </c>
      <c r="R131">
        <v>234.86698510106601</v>
      </c>
      <c r="S131">
        <v>246.4318733677398</v>
      </c>
      <c r="T131">
        <v>252.05900878631135</v>
      </c>
      <c r="U131">
        <v>308.40392868180919</v>
      </c>
      <c r="V131">
        <v>355.41211054926947</v>
      </c>
      <c r="W131">
        <v>356.79943789989835</v>
      </c>
      <c r="X131">
        <v>391.17402087429792</v>
      </c>
      <c r="Y131">
        <v>404.9332225268397</v>
      </c>
      <c r="Z131">
        <v>445.60532404683175</v>
      </c>
      <c r="AA131">
        <v>452.63208343527612</v>
      </c>
      <c r="AB131">
        <v>432.45646390008255</v>
      </c>
      <c r="AC131">
        <v>425.19536383099148</v>
      </c>
      <c r="AD131">
        <v>391.54053595230613</v>
      </c>
      <c r="AE131">
        <v>392.97977063474457</v>
      </c>
      <c r="AF131">
        <v>388.26670254566022</v>
      </c>
      <c r="AG131">
        <v>381.93832138949682</v>
      </c>
      <c r="AH131">
        <v>443.99351353226325</v>
      </c>
      <c r="AI131">
        <v>479.56435991113534</v>
      </c>
      <c r="AJ131">
        <v>368.8908176071123</v>
      </c>
      <c r="AK131">
        <v>183.28921168473494</v>
      </c>
      <c r="AL131">
        <v>168.91014611213012</v>
      </c>
      <c r="AM131">
        <v>110.4942876677993</v>
      </c>
      <c r="AN131">
        <v>80.190056433002312</v>
      </c>
      <c r="AO131">
        <v>65.676876721720305</v>
      </c>
      <c r="AP131">
        <v>65.011415580169015</v>
      </c>
      <c r="AQ131">
        <v>72.746224749324455</v>
      </c>
      <c r="AR131">
        <v>125.46274723136068</v>
      </c>
      <c r="AS131">
        <v>140.96090177345749</v>
      </c>
      <c r="AT131">
        <v>161.56412208659808</v>
      </c>
      <c r="AU131">
        <v>183.41499908823718</v>
      </c>
      <c r="AV131">
        <v>174.1815473205462</v>
      </c>
      <c r="AW131">
        <v>177.28510873649915</v>
      </c>
      <c r="AX131">
        <v>133.49451084049235</v>
      </c>
      <c r="AY131">
        <v>149.44525493213416</v>
      </c>
      <c r="AZ131">
        <v>168.6480254382549</v>
      </c>
      <c r="BA131">
        <v>178.92709898993968</v>
      </c>
      <c r="BB131">
        <v>210.37332917346535</v>
      </c>
      <c r="BC131">
        <v>232.06173203170195</v>
      </c>
      <c r="BD131">
        <v>303.06674908330729</v>
      </c>
      <c r="BE131">
        <v>327.42050973563403</v>
      </c>
      <c r="BF131">
        <v>379.6895803046902</v>
      </c>
      <c r="BG131">
        <v>415.03619579568692</v>
      </c>
      <c r="BH131">
        <v>454.12222361944163</v>
      </c>
      <c r="BI131">
        <v>458.46517338660914</v>
      </c>
      <c r="BJ131">
        <v>452.03807165092348</v>
      </c>
      <c r="BK131">
        <v>455.37074135700482</v>
      </c>
      <c r="BN131">
        <f t="shared" ref="BN131:BN194" si="18">IFERROR(RANK(AU131,$AU$2:$AU$265),"")</f>
        <v>238</v>
      </c>
      <c r="BO131">
        <f>VLOOKUP(A131,RUR.POP!$A$1:$BJ$265,62,FALSE)</f>
        <v>2302298</v>
      </c>
      <c r="BP131" t="str">
        <f t="shared" ref="BP131:BP194" si="19">IF(AND(BO131&gt;=20000000,C131="C"),BN131,"")</f>
        <v/>
      </c>
      <c r="BQ131" t="str">
        <f t="shared" ref="BQ131:BQ194" si="20">IFERROR(RANK(BP131,$BP$2:$BP$265,1),"")</f>
        <v/>
      </c>
      <c r="BR131">
        <f t="shared" ref="BR131:BR194" si="21">AU131</f>
        <v>183.41499908823718</v>
      </c>
      <c r="BS131" t="str">
        <f t="shared" ref="BS131:BS194" si="22">A131</f>
        <v>Liberia</v>
      </c>
      <c r="BU131">
        <f t="shared" ref="BU131:BU194" si="23">MAX(G131:BK131)</f>
        <v>479.56435991113534</v>
      </c>
      <c r="BV131">
        <f t="shared" ref="BV131:BV194" si="24">MATCH(BU131,G131:BK131,0)</f>
        <v>29</v>
      </c>
      <c r="BW131">
        <f t="shared" ref="BW131:BW194" si="25">INDEX($G$1:$BK$1,BV131)</f>
        <v>1988</v>
      </c>
    </row>
    <row r="132" spans="1:75">
      <c r="A132" t="s">
        <v>272</v>
      </c>
      <c r="B132">
        <f t="shared" ref="B132:B195" si="26">B131+1</f>
        <v>131</v>
      </c>
      <c r="C132" t="s">
        <v>539</v>
      </c>
      <c r="D132" t="s">
        <v>271</v>
      </c>
      <c r="E132" t="s">
        <v>545</v>
      </c>
      <c r="F132" t="s">
        <v>546</v>
      </c>
      <c r="AK132">
        <v>6514.3215039851111</v>
      </c>
      <c r="AL132">
        <v>7040.7019241118323</v>
      </c>
      <c r="AM132">
        <v>7284.7479910691418</v>
      </c>
      <c r="AN132">
        <v>6446.9331355865597</v>
      </c>
      <c r="AO132">
        <v>5892.46225570148</v>
      </c>
      <c r="AP132">
        <v>5161.6833418934157</v>
      </c>
      <c r="AQ132">
        <v>5537.1838161116066</v>
      </c>
      <c r="AR132">
        <v>5999.0266505697282</v>
      </c>
      <c r="AS132">
        <v>5244.8803103149048</v>
      </c>
      <c r="AT132">
        <v>6821.3125193335063</v>
      </c>
      <c r="AU132">
        <v>7145.6284936342254</v>
      </c>
      <c r="AV132">
        <v>6269.5801231262831</v>
      </c>
      <c r="AW132">
        <v>3705.4426381076355</v>
      </c>
      <c r="AX132">
        <v>4676.9675025712468</v>
      </c>
      <c r="AY132">
        <v>5806.0836035856537</v>
      </c>
      <c r="AZ132">
        <v>8171.361650828836</v>
      </c>
      <c r="BA132">
        <v>9344.9875179452938</v>
      </c>
      <c r="BB132">
        <v>11308.566605796404</v>
      </c>
      <c r="BC132">
        <v>14396.048648510585</v>
      </c>
      <c r="BD132">
        <v>10296.97352759963</v>
      </c>
      <c r="BE132">
        <v>12120.562169206209</v>
      </c>
      <c r="BF132">
        <v>5602.5494342549155</v>
      </c>
      <c r="BN132">
        <f t="shared" si="18"/>
        <v>66</v>
      </c>
      <c r="BO132">
        <f>VLOOKUP(A132,RUR.POP!$A$1:$BJ$265,62,FALSE)</f>
        <v>1337065</v>
      </c>
      <c r="BP132" t="str">
        <f t="shared" si="19"/>
        <v/>
      </c>
      <c r="BQ132" t="str">
        <f t="shared" si="20"/>
        <v/>
      </c>
      <c r="BR132">
        <f t="shared" si="21"/>
        <v>7145.6284936342254</v>
      </c>
      <c r="BS132" t="str">
        <f t="shared" si="22"/>
        <v>Libya</v>
      </c>
      <c r="BU132">
        <f t="shared" si="23"/>
        <v>14396.048648510585</v>
      </c>
      <c r="BV132">
        <f t="shared" si="24"/>
        <v>49</v>
      </c>
      <c r="BW132">
        <f t="shared" si="25"/>
        <v>2008</v>
      </c>
    </row>
    <row r="133" spans="1:75">
      <c r="A133" t="s">
        <v>270</v>
      </c>
      <c r="B133">
        <f t="shared" si="26"/>
        <v>132</v>
      </c>
      <c r="C133" t="s">
        <v>539</v>
      </c>
      <c r="D133" t="s">
        <v>269</v>
      </c>
      <c r="E133" t="s">
        <v>545</v>
      </c>
      <c r="F133" t="s">
        <v>546</v>
      </c>
      <c r="X133">
        <v>774.16930007086955</v>
      </c>
      <c r="Y133">
        <v>891.29355115945668</v>
      </c>
      <c r="Z133">
        <v>1065.745279203014</v>
      </c>
      <c r="AA133">
        <v>1240.3177500094953</v>
      </c>
      <c r="AB133">
        <v>1404.5028271578099</v>
      </c>
      <c r="AC133">
        <v>1508.4437988015254</v>
      </c>
      <c r="AD133">
        <v>1606.8826607281874</v>
      </c>
      <c r="AE133">
        <v>1748.746963372409</v>
      </c>
      <c r="AF133">
        <v>1908.5335948994602</v>
      </c>
      <c r="AG133">
        <v>2252.3087856669981</v>
      </c>
      <c r="AH133">
        <v>2442.1066288138954</v>
      </c>
      <c r="AI133">
        <v>2744.9474966792782</v>
      </c>
      <c r="AJ133">
        <v>3056.269021676947</v>
      </c>
      <c r="AK133">
        <v>3502.2791507359293</v>
      </c>
      <c r="AL133">
        <v>3665.5855961558177</v>
      </c>
      <c r="AM133">
        <v>3994.3261634013784</v>
      </c>
      <c r="AN133">
        <v>4004.2517842608395</v>
      </c>
      <c r="AO133">
        <v>4130.9325187821823</v>
      </c>
      <c r="AP133">
        <v>4355.4957598985229</v>
      </c>
      <c r="AQ133">
        <v>4444.1503931786074</v>
      </c>
      <c r="AR133">
        <v>4480.5580437141271</v>
      </c>
      <c r="AS133">
        <v>4814.8612371404724</v>
      </c>
      <c r="AT133">
        <v>5000.4821412034044</v>
      </c>
      <c r="AU133">
        <v>4996.2677189547057</v>
      </c>
      <c r="AV133">
        <v>4693.8615336863513</v>
      </c>
      <c r="AW133">
        <v>4684.1045335440158</v>
      </c>
      <c r="AX133">
        <v>5117.8591946981669</v>
      </c>
      <c r="AY133">
        <v>5504.4789999582263</v>
      </c>
      <c r="AZ133">
        <v>5810.1773236886902</v>
      </c>
      <c r="BA133">
        <v>6424.2574265185149</v>
      </c>
      <c r="BB133">
        <v>6877.5181678259005</v>
      </c>
      <c r="BC133">
        <v>7014.9853138802437</v>
      </c>
      <c r="BD133">
        <v>6905.2513061997215</v>
      </c>
      <c r="BE133">
        <v>7196.0413420721679</v>
      </c>
      <c r="BF133">
        <v>7367.0203926140694</v>
      </c>
      <c r="BG133">
        <v>7428.8066314376829</v>
      </c>
      <c r="BH133">
        <v>7503.4281292564328</v>
      </c>
      <c r="BI133">
        <v>7857.2767960142482</v>
      </c>
      <c r="BJ133">
        <v>8076.1131321947541</v>
      </c>
      <c r="BK133">
        <v>7744.4451726394254</v>
      </c>
      <c r="BN133">
        <f t="shared" si="18"/>
        <v>76</v>
      </c>
      <c r="BO133">
        <f>VLOOKUP(A133,RUR.POP!$A$1:$BJ$265,62,FALSE)</f>
        <v>145011</v>
      </c>
      <c r="BP133" t="str">
        <f t="shared" si="19"/>
        <v/>
      </c>
      <c r="BQ133" t="str">
        <f t="shared" si="20"/>
        <v/>
      </c>
      <c r="BR133">
        <f t="shared" si="21"/>
        <v>4996.2677189547057</v>
      </c>
      <c r="BS133" t="str">
        <f t="shared" si="22"/>
        <v>St. Lucia</v>
      </c>
      <c r="BU133">
        <f t="shared" si="23"/>
        <v>8076.1131321947541</v>
      </c>
      <c r="BV133">
        <f t="shared" si="24"/>
        <v>56</v>
      </c>
      <c r="BW133">
        <f t="shared" si="25"/>
        <v>2015</v>
      </c>
    </row>
    <row r="134" spans="1:75">
      <c r="A134" t="s">
        <v>268</v>
      </c>
      <c r="B134">
        <f t="shared" si="26"/>
        <v>133</v>
      </c>
      <c r="C134" t="s">
        <v>536</v>
      </c>
      <c r="D134" t="s">
        <v>267</v>
      </c>
      <c r="E134" t="s">
        <v>545</v>
      </c>
      <c r="F134" t="s">
        <v>546</v>
      </c>
      <c r="G134">
        <v>368.97959653977921</v>
      </c>
      <c r="H134">
        <v>381.3557401160798</v>
      </c>
      <c r="I134">
        <v>427.14583128147603</v>
      </c>
      <c r="J134">
        <v>418.12383544142864</v>
      </c>
      <c r="K134">
        <v>451.95100893706905</v>
      </c>
      <c r="L134">
        <v>473.94432955611978</v>
      </c>
      <c r="M134">
        <v>506.57557325549021</v>
      </c>
      <c r="N134">
        <v>505.66345528225253</v>
      </c>
      <c r="O134">
        <v>530.74488697448533</v>
      </c>
      <c r="P134">
        <v>579.81572801287973</v>
      </c>
      <c r="Q134">
        <v>614.55479073418394</v>
      </c>
      <c r="R134">
        <v>670.40891084742145</v>
      </c>
      <c r="S134">
        <v>735.17927017805494</v>
      </c>
      <c r="T134">
        <v>939.20954531716745</v>
      </c>
      <c r="U134">
        <v>1190.6285427524233</v>
      </c>
      <c r="V134">
        <v>1219.7157551777873</v>
      </c>
      <c r="W134">
        <v>1325.0202990617729</v>
      </c>
      <c r="X134">
        <v>1425.6580942779699</v>
      </c>
      <c r="Y134">
        <v>1580.0694900469593</v>
      </c>
      <c r="Z134">
        <v>1839.0548687121059</v>
      </c>
      <c r="AA134">
        <v>2133.7198236610502</v>
      </c>
      <c r="AB134">
        <v>2404.1155217645264</v>
      </c>
      <c r="AC134">
        <v>2200.6833885615556</v>
      </c>
      <c r="AD134">
        <v>1913.3417662268466</v>
      </c>
      <c r="AE134">
        <v>1848.4754901478339</v>
      </c>
      <c r="AF134">
        <v>1863.8258602447181</v>
      </c>
      <c r="AG134">
        <v>1859.4769680811844</v>
      </c>
      <c r="AH134">
        <v>1919.3707311199878</v>
      </c>
      <c r="AI134">
        <v>2148.4654992829524</v>
      </c>
      <c r="AJ134">
        <v>2304.3199338063664</v>
      </c>
      <c r="AK134">
        <v>2630.0564045135284</v>
      </c>
      <c r="AL134">
        <v>3177.4367125671492</v>
      </c>
      <c r="AM134">
        <v>2943.6761900164488</v>
      </c>
      <c r="AN134">
        <v>3332.0144036387937</v>
      </c>
      <c r="AO134">
        <v>3761.047500227151</v>
      </c>
      <c r="AP134">
        <v>3943.2973547824186</v>
      </c>
      <c r="AQ134">
        <v>4172.2086819928245</v>
      </c>
      <c r="AR134">
        <v>4494.2366845414572</v>
      </c>
      <c r="AS134">
        <v>4457.309671686864</v>
      </c>
      <c r="AT134">
        <v>3964.2321090678656</v>
      </c>
      <c r="AU134">
        <v>4310.1393038192955</v>
      </c>
      <c r="AV134">
        <v>4143.0360936607294</v>
      </c>
      <c r="AW134">
        <v>3664.9795300504534</v>
      </c>
      <c r="AX134">
        <v>3724.3724522965717</v>
      </c>
      <c r="AY134">
        <v>4246.3851828404022</v>
      </c>
      <c r="AZ134">
        <v>5075.1161039452363</v>
      </c>
      <c r="BA134">
        <v>5877.191586553653</v>
      </c>
      <c r="BB134">
        <v>6845.6340675781139</v>
      </c>
      <c r="BC134">
        <v>7859.9043162721864</v>
      </c>
      <c r="BD134">
        <v>7299.8861189108484</v>
      </c>
      <c r="BE134">
        <v>8943.0981003109482</v>
      </c>
      <c r="BF134">
        <v>10047.176413638641</v>
      </c>
      <c r="BG134">
        <v>10021.231616984416</v>
      </c>
      <c r="BH134">
        <v>10154.671218714686</v>
      </c>
      <c r="BI134">
        <v>10052.774169473316</v>
      </c>
      <c r="BJ134">
        <v>8492.7335439718008</v>
      </c>
      <c r="BK134">
        <v>8156.5907376668956</v>
      </c>
      <c r="BN134">
        <f t="shared" si="18"/>
        <v>86</v>
      </c>
      <c r="BO134">
        <f>VLOOKUP(A134,RUR.POP!$A$1:$BJ$265,62,FALSE)</f>
        <v>127014019</v>
      </c>
      <c r="BP134" t="str">
        <f t="shared" si="19"/>
        <v/>
      </c>
      <c r="BQ134" t="str">
        <f t="shared" si="20"/>
        <v/>
      </c>
      <c r="BR134">
        <f t="shared" si="21"/>
        <v>4310.1393038192955</v>
      </c>
      <c r="BS134" t="str">
        <f t="shared" si="22"/>
        <v>Latin America &amp; Caribbean</v>
      </c>
      <c r="BU134">
        <f t="shared" si="23"/>
        <v>10154.671218714686</v>
      </c>
      <c r="BV134">
        <f t="shared" si="24"/>
        <v>54</v>
      </c>
      <c r="BW134">
        <f t="shared" si="25"/>
        <v>2013</v>
      </c>
    </row>
    <row r="135" spans="1:75">
      <c r="A135" t="s">
        <v>266</v>
      </c>
      <c r="B135">
        <f t="shared" si="26"/>
        <v>134</v>
      </c>
      <c r="C135" t="s">
        <v>536</v>
      </c>
      <c r="D135" t="s">
        <v>265</v>
      </c>
      <c r="E135" t="s">
        <v>545</v>
      </c>
      <c r="F135" t="s">
        <v>546</v>
      </c>
      <c r="AF135">
        <v>271.05615282275818</v>
      </c>
      <c r="AG135">
        <v>287.37468142277504</v>
      </c>
      <c r="AH135">
        <v>304.60188156226855</v>
      </c>
      <c r="AI135">
        <v>303.85270077026865</v>
      </c>
      <c r="AJ135">
        <v>306.99077589671901</v>
      </c>
      <c r="AK135">
        <v>307.67860358585398</v>
      </c>
      <c r="AL135">
        <v>306.60982806937966</v>
      </c>
      <c r="AM135">
        <v>262.47941254454344</v>
      </c>
      <c r="AN135">
        <v>258.92766036153876</v>
      </c>
      <c r="AO135">
        <v>235.14517053272729</v>
      </c>
      <c r="AP135">
        <v>260.81825001101265</v>
      </c>
      <c r="AQ135">
        <v>280.70945927057352</v>
      </c>
      <c r="AR135">
        <v>289.62251777878862</v>
      </c>
      <c r="AS135">
        <v>284.00114126345818</v>
      </c>
      <c r="AT135">
        <v>280.18323310678153</v>
      </c>
      <c r="AU135">
        <v>309.96317168529237</v>
      </c>
      <c r="AV135">
        <v>287.62254379236396</v>
      </c>
      <c r="AW135">
        <v>302.66834699135148</v>
      </c>
      <c r="AX135">
        <v>334.02589229916606</v>
      </c>
      <c r="AY135">
        <v>374.15232554332147</v>
      </c>
      <c r="AZ135">
        <v>427.29838156637857</v>
      </c>
      <c r="BA135">
        <v>488.04155492237533</v>
      </c>
      <c r="BB135">
        <v>580.23597662194152</v>
      </c>
      <c r="BC135">
        <v>704.80664491651135</v>
      </c>
      <c r="BD135">
        <v>704.38328669490863</v>
      </c>
      <c r="BE135">
        <v>777.38710062028292</v>
      </c>
      <c r="BF135">
        <v>863.07204103914592</v>
      </c>
      <c r="BG135">
        <v>894.79826018832841</v>
      </c>
      <c r="BH135">
        <v>946.72580367586556</v>
      </c>
      <c r="BI135">
        <v>1002.4853304761676</v>
      </c>
      <c r="BJ135">
        <v>971.11533407139359</v>
      </c>
      <c r="BK135">
        <v>960.07427112875723</v>
      </c>
      <c r="BN135">
        <f t="shared" si="18"/>
        <v>220</v>
      </c>
      <c r="BO135">
        <f>VLOOKUP(A135,RUR.POP!$A$1:$BJ$265,62,FALSE)</f>
        <v>665111629</v>
      </c>
      <c r="BP135" t="str">
        <f t="shared" si="19"/>
        <v/>
      </c>
      <c r="BQ135" t="str">
        <f t="shared" si="20"/>
        <v/>
      </c>
      <c r="BR135">
        <f t="shared" si="21"/>
        <v>309.96317168529237</v>
      </c>
      <c r="BS135" t="str">
        <f t="shared" si="22"/>
        <v>Least developed countries: UN classification</v>
      </c>
      <c r="BU135">
        <f t="shared" si="23"/>
        <v>1002.4853304761676</v>
      </c>
      <c r="BV135">
        <f t="shared" si="24"/>
        <v>55</v>
      </c>
      <c r="BW135">
        <f t="shared" si="25"/>
        <v>2014</v>
      </c>
    </row>
    <row r="136" spans="1:75">
      <c r="A136" t="s">
        <v>264</v>
      </c>
      <c r="B136">
        <f t="shared" si="26"/>
        <v>135</v>
      </c>
      <c r="C136" t="s">
        <v>536</v>
      </c>
      <c r="D136" t="s">
        <v>263</v>
      </c>
      <c r="E136" t="s">
        <v>545</v>
      </c>
      <c r="F136" t="s">
        <v>546</v>
      </c>
      <c r="AA136">
        <v>319.59892552852102</v>
      </c>
      <c r="AB136">
        <v>300.44923032449771</v>
      </c>
      <c r="AC136">
        <v>306.6543374071851</v>
      </c>
      <c r="AD136">
        <v>279.15099575478939</v>
      </c>
      <c r="AE136">
        <v>250.24687439631234</v>
      </c>
      <c r="AF136">
        <v>253.04290143351631</v>
      </c>
      <c r="AG136">
        <v>279.97616544814565</v>
      </c>
      <c r="AH136">
        <v>284.7015633214541</v>
      </c>
      <c r="AI136">
        <v>299.25860008370023</v>
      </c>
      <c r="AJ136">
        <v>288.22808225671281</v>
      </c>
      <c r="AK136">
        <v>298.32068859628748</v>
      </c>
      <c r="AL136">
        <v>296.20905377449031</v>
      </c>
      <c r="AM136">
        <v>254.4888334494436</v>
      </c>
      <c r="AN136">
        <v>246.37701134677809</v>
      </c>
      <c r="AO136">
        <v>202.02880071988295</v>
      </c>
      <c r="AP136">
        <v>226.57900318255255</v>
      </c>
      <c r="AQ136">
        <v>245.79319704790782</v>
      </c>
      <c r="AR136">
        <v>247.35909070947579</v>
      </c>
      <c r="AS136">
        <v>243.48359191571399</v>
      </c>
      <c r="AT136">
        <v>237.29162896146195</v>
      </c>
      <c r="AU136">
        <v>266.58913281183476</v>
      </c>
      <c r="AV136">
        <v>234.20173000627545</v>
      </c>
      <c r="AW136">
        <v>246.02764331781097</v>
      </c>
      <c r="AX136">
        <v>262.77778538347229</v>
      </c>
      <c r="AY136">
        <v>291.32328197661622</v>
      </c>
      <c r="AZ136">
        <v>327.32060760622534</v>
      </c>
      <c r="BA136">
        <v>353.35529582550174</v>
      </c>
      <c r="BB136">
        <v>410.02632566624459</v>
      </c>
      <c r="BC136">
        <v>480.6615751055254</v>
      </c>
      <c r="BD136">
        <v>497.54845917599562</v>
      </c>
      <c r="BE136">
        <v>517.80281016163519</v>
      </c>
      <c r="BF136">
        <v>568.61029130052839</v>
      </c>
      <c r="BG136">
        <v>595.53580896894596</v>
      </c>
      <c r="BH136">
        <v>624.7519405371803</v>
      </c>
      <c r="BI136">
        <v>656.166241289862</v>
      </c>
      <c r="BJ136">
        <v>625.61738573602042</v>
      </c>
      <c r="BK136">
        <v>615.0728016683438</v>
      </c>
      <c r="BN136">
        <f t="shared" si="18"/>
        <v>227</v>
      </c>
      <c r="BO136">
        <f>VLOOKUP(A136,RUR.POP!$A$1:$BJ$265,62,FALSE)</f>
        <v>453715289</v>
      </c>
      <c r="BP136" t="str">
        <f t="shared" si="19"/>
        <v/>
      </c>
      <c r="BQ136" t="str">
        <f t="shared" si="20"/>
        <v/>
      </c>
      <c r="BR136">
        <f t="shared" si="21"/>
        <v>266.58913281183476</v>
      </c>
      <c r="BS136" t="str">
        <f t="shared" si="22"/>
        <v>Low income</v>
      </c>
      <c r="BU136">
        <f t="shared" si="23"/>
        <v>656.166241289862</v>
      </c>
      <c r="BV136">
        <f t="shared" si="24"/>
        <v>55</v>
      </c>
      <c r="BW136">
        <f t="shared" si="25"/>
        <v>2014</v>
      </c>
    </row>
    <row r="137" spans="1:75">
      <c r="A137" t="s">
        <v>262</v>
      </c>
      <c r="B137">
        <f t="shared" si="26"/>
        <v>136</v>
      </c>
      <c r="C137" t="s">
        <v>539</v>
      </c>
      <c r="D137" t="s">
        <v>261</v>
      </c>
      <c r="E137" t="s">
        <v>545</v>
      </c>
      <c r="F137" t="s">
        <v>546</v>
      </c>
      <c r="Q137">
        <v>4236.9306684903386</v>
      </c>
      <c r="R137">
        <v>4827.7928828106496</v>
      </c>
      <c r="S137">
        <v>5640.4643135963797</v>
      </c>
      <c r="T137">
        <v>7354.1023679926957</v>
      </c>
      <c r="U137">
        <v>8441.0478422117812</v>
      </c>
      <c r="V137">
        <v>10514.999964883868</v>
      </c>
      <c r="W137">
        <v>11389.027794894395</v>
      </c>
      <c r="X137">
        <v>12418.014577077822</v>
      </c>
      <c r="Y137">
        <v>17503.332134195207</v>
      </c>
      <c r="Z137">
        <v>19773.673517294264</v>
      </c>
      <c r="AA137">
        <v>20671.998593418153</v>
      </c>
      <c r="AB137">
        <v>19511.084905469899</v>
      </c>
      <c r="AC137">
        <v>19690.37644646829</v>
      </c>
      <c r="AD137">
        <v>19579.081257485719</v>
      </c>
      <c r="AE137">
        <v>18607.876620897903</v>
      </c>
      <c r="AF137">
        <v>19410.756707043183</v>
      </c>
      <c r="AG137">
        <v>28315.839543759041</v>
      </c>
      <c r="AH137">
        <v>37869.33845189141</v>
      </c>
      <c r="AI137">
        <v>41351.047197635278</v>
      </c>
      <c r="AJ137">
        <v>39426.934098161109</v>
      </c>
      <c r="AK137">
        <v>49447.463720121683</v>
      </c>
      <c r="AL137">
        <v>50987.770451944562</v>
      </c>
      <c r="AM137">
        <v>55300.468158083735</v>
      </c>
      <c r="AN137">
        <v>55921.136861983592</v>
      </c>
      <c r="AO137">
        <v>64156.701059822466</v>
      </c>
      <c r="AP137">
        <v>78761.761597925492</v>
      </c>
      <c r="AQ137">
        <v>79937.214762240532</v>
      </c>
      <c r="AR137">
        <v>72190.790586224452</v>
      </c>
      <c r="AS137">
        <v>76641.05519624798</v>
      </c>
      <c r="AT137">
        <v>81116.439165111078</v>
      </c>
      <c r="AU137">
        <v>74624.559958988277</v>
      </c>
      <c r="AV137">
        <v>74005.010448236164</v>
      </c>
      <c r="AW137">
        <v>79035.534791376398</v>
      </c>
      <c r="AX137">
        <v>89469.750867451236</v>
      </c>
      <c r="AY137">
        <v>99848.615041248369</v>
      </c>
      <c r="AZ137">
        <v>104994.01830194249</v>
      </c>
      <c r="BA137">
        <v>113983.16776211033</v>
      </c>
      <c r="BB137">
        <v>130267.24327079621</v>
      </c>
      <c r="BC137">
        <v>142973.83089992974</v>
      </c>
      <c r="BD137">
        <v>125945.00962440958</v>
      </c>
      <c r="BE137">
        <v>141165.08285670477</v>
      </c>
      <c r="BF137">
        <v>158283.07625958187</v>
      </c>
      <c r="BG137">
        <v>149295.64604363401</v>
      </c>
      <c r="BH137">
        <v>173528.15045446274</v>
      </c>
      <c r="BI137">
        <v>179478.58482786568</v>
      </c>
      <c r="BN137">
        <f t="shared" si="18"/>
        <v>2</v>
      </c>
      <c r="BO137">
        <f>VLOOKUP(A137,RUR.POP!$A$1:$BJ$265,62,FALSE)</f>
        <v>32286</v>
      </c>
      <c r="BP137" t="str">
        <f t="shared" si="19"/>
        <v/>
      </c>
      <c r="BQ137" t="str">
        <f t="shared" si="20"/>
        <v/>
      </c>
      <c r="BR137">
        <f t="shared" si="21"/>
        <v>74624.559958988277</v>
      </c>
      <c r="BS137" t="str">
        <f t="shared" si="22"/>
        <v>Liechtenstein</v>
      </c>
      <c r="BU137">
        <f t="shared" si="23"/>
        <v>179478.58482786568</v>
      </c>
      <c r="BV137">
        <f t="shared" si="24"/>
        <v>55</v>
      </c>
      <c r="BW137">
        <f t="shared" si="25"/>
        <v>2014</v>
      </c>
    </row>
    <row r="138" spans="1:75">
      <c r="A138" t="s">
        <v>260</v>
      </c>
      <c r="B138">
        <f t="shared" si="26"/>
        <v>137</v>
      </c>
      <c r="C138" t="s">
        <v>539</v>
      </c>
      <c r="D138" t="s">
        <v>259</v>
      </c>
      <c r="E138" t="s">
        <v>545</v>
      </c>
      <c r="F138" t="s">
        <v>546</v>
      </c>
      <c r="G138">
        <v>142.46907332051657</v>
      </c>
      <c r="H138">
        <v>142.04639369516494</v>
      </c>
      <c r="I138">
        <v>137.33183746057867</v>
      </c>
      <c r="J138">
        <v>117.24364665541135</v>
      </c>
      <c r="K138">
        <v>120.12729516276841</v>
      </c>
      <c r="L138">
        <v>152.12462627473062</v>
      </c>
      <c r="M138">
        <v>153.11395998210457</v>
      </c>
      <c r="N138">
        <v>158.88789375169884</v>
      </c>
      <c r="O138">
        <v>150.21218627544411</v>
      </c>
      <c r="P138">
        <v>160.42656043808316</v>
      </c>
      <c r="Q138">
        <v>183.5121134917128</v>
      </c>
      <c r="R138">
        <v>186.7067454954506</v>
      </c>
      <c r="S138">
        <v>198.57991978918517</v>
      </c>
      <c r="T138">
        <v>219.6642731647697</v>
      </c>
      <c r="U138">
        <v>269.08961654361741</v>
      </c>
      <c r="V138">
        <v>280.9201352627756</v>
      </c>
      <c r="W138">
        <v>261.81525532643599</v>
      </c>
      <c r="X138">
        <v>294.39890853992148</v>
      </c>
      <c r="Y138">
        <v>192.61337959846668</v>
      </c>
      <c r="Z138">
        <v>232.49111610292218</v>
      </c>
      <c r="AA138">
        <v>272.91122937387451</v>
      </c>
      <c r="AB138">
        <v>297.42332833866482</v>
      </c>
      <c r="AC138">
        <v>315.89593381152872</v>
      </c>
      <c r="AD138">
        <v>336.91331261278083</v>
      </c>
      <c r="AE138">
        <v>387.82486316930596</v>
      </c>
      <c r="AF138">
        <v>377.64266136173796</v>
      </c>
      <c r="AG138">
        <v>398.25968811061006</v>
      </c>
      <c r="AH138">
        <v>408.97038494187024</v>
      </c>
      <c r="AI138">
        <v>420.56117527052095</v>
      </c>
      <c r="AJ138">
        <v>414.89624629015731</v>
      </c>
      <c r="AK138">
        <v>470.34495685912526</v>
      </c>
      <c r="AL138">
        <v>520.07180062295481</v>
      </c>
      <c r="AM138">
        <v>553.69844988962836</v>
      </c>
      <c r="AN138">
        <v>583.18364371398854</v>
      </c>
      <c r="AO138">
        <v>654.17620638802691</v>
      </c>
      <c r="AP138">
        <v>720.90835238329146</v>
      </c>
      <c r="AQ138">
        <v>763.19266201256323</v>
      </c>
      <c r="AR138">
        <v>823.6595472198386</v>
      </c>
      <c r="AS138">
        <v>857.25768505662654</v>
      </c>
      <c r="AT138">
        <v>844.82667060056383</v>
      </c>
      <c r="AU138">
        <v>875.4121779671201</v>
      </c>
      <c r="AV138">
        <v>837.69907865946004</v>
      </c>
      <c r="AW138">
        <v>873.14724362867219</v>
      </c>
      <c r="AX138">
        <v>989.45477321254964</v>
      </c>
      <c r="AY138">
        <v>1074.606092224805</v>
      </c>
      <c r="AZ138">
        <v>1259.8075907971972</v>
      </c>
      <c r="BA138">
        <v>1448.7610104811361</v>
      </c>
      <c r="BB138">
        <v>1644.8163723216192</v>
      </c>
      <c r="BC138">
        <v>2054.4891915896246</v>
      </c>
      <c r="BD138">
        <v>2106.6815841113212</v>
      </c>
      <c r="BE138">
        <v>2819.5111605614575</v>
      </c>
      <c r="BF138">
        <v>3220.9926148950794</v>
      </c>
      <c r="BG138">
        <v>3350.5213749527543</v>
      </c>
      <c r="BH138">
        <v>3610.2893735499956</v>
      </c>
      <c r="BI138">
        <v>3820.5409941884891</v>
      </c>
      <c r="BJ138">
        <v>3844.8912299540107</v>
      </c>
      <c r="BK138">
        <v>3835.3948171134107</v>
      </c>
      <c r="BN138">
        <f t="shared" si="18"/>
        <v>169</v>
      </c>
      <c r="BO138">
        <f>VLOOKUP(A138,RUR.POP!$A$1:$BJ$265,62,FALSE)</f>
        <v>17300164</v>
      </c>
      <c r="BP138" t="str">
        <f t="shared" si="19"/>
        <v/>
      </c>
      <c r="BQ138" t="str">
        <f t="shared" si="20"/>
        <v/>
      </c>
      <c r="BR138">
        <f t="shared" si="21"/>
        <v>875.4121779671201</v>
      </c>
      <c r="BS138" t="str">
        <f t="shared" si="22"/>
        <v>Sri Lanka</v>
      </c>
      <c r="BU138">
        <f t="shared" si="23"/>
        <v>3844.8912299540107</v>
      </c>
      <c r="BV138">
        <f t="shared" si="24"/>
        <v>56</v>
      </c>
      <c r="BW138">
        <f t="shared" si="25"/>
        <v>2015</v>
      </c>
    </row>
    <row r="139" spans="1:75">
      <c r="A139" t="s">
        <v>258</v>
      </c>
      <c r="B139">
        <f t="shared" si="26"/>
        <v>138</v>
      </c>
      <c r="C139" t="s">
        <v>536</v>
      </c>
      <c r="D139" t="s">
        <v>257</v>
      </c>
      <c r="E139" t="s">
        <v>545</v>
      </c>
      <c r="F139" t="s">
        <v>546</v>
      </c>
      <c r="L139">
        <v>128.3985489619522</v>
      </c>
      <c r="M139">
        <v>113.77449445249555</v>
      </c>
      <c r="N139">
        <v>118.52843265427582</v>
      </c>
      <c r="O139">
        <v>124.09497204956705</v>
      </c>
      <c r="P139">
        <v>135.31728187770884</v>
      </c>
      <c r="Q139">
        <v>145.40725844384627</v>
      </c>
      <c r="R139">
        <v>147.80816913993664</v>
      </c>
      <c r="S139">
        <v>153.40259983106972</v>
      </c>
      <c r="T139">
        <v>178.57657631837748</v>
      </c>
      <c r="U139">
        <v>224.05250315448578</v>
      </c>
      <c r="V139">
        <v>242.93567911822353</v>
      </c>
      <c r="W139">
        <v>257.24789169370951</v>
      </c>
      <c r="X139">
        <v>287.73092178727001</v>
      </c>
      <c r="Y139">
        <v>314.4918615841799</v>
      </c>
      <c r="Z139">
        <v>349.61411943723027</v>
      </c>
      <c r="AA139">
        <v>424.03492888377343</v>
      </c>
      <c r="AB139">
        <v>437.21687563299997</v>
      </c>
      <c r="AC139">
        <v>430.75580335900685</v>
      </c>
      <c r="AD139">
        <v>410.87215805752516</v>
      </c>
      <c r="AE139">
        <v>399.6440292440156</v>
      </c>
      <c r="AF139">
        <v>410.68665843989726</v>
      </c>
      <c r="AG139">
        <v>418.16422084613333</v>
      </c>
      <c r="AH139">
        <v>449.12480628300847</v>
      </c>
      <c r="AI139">
        <v>457.47491473586547</v>
      </c>
      <c r="AJ139">
        <v>453.86508375202328</v>
      </c>
      <c r="AK139">
        <v>474.72812137890367</v>
      </c>
      <c r="AL139">
        <v>447.18531323959809</v>
      </c>
      <c r="AM139">
        <v>456.59375139758976</v>
      </c>
      <c r="AN139">
        <v>452.77053381629707</v>
      </c>
      <c r="AO139">
        <v>482.18089409059201</v>
      </c>
      <c r="AP139">
        <v>531.26337974827482</v>
      </c>
      <c r="AQ139">
        <v>572.38907816627102</v>
      </c>
      <c r="AR139">
        <v>580.3062855820956</v>
      </c>
      <c r="AS139">
        <v>515.32132054421561</v>
      </c>
      <c r="AT139">
        <v>549.0421500999762</v>
      </c>
      <c r="AU139">
        <v>570.97954298097011</v>
      </c>
      <c r="AV139">
        <v>566.42381608607184</v>
      </c>
      <c r="AW139">
        <v>597.99831035403895</v>
      </c>
      <c r="AX139">
        <v>673.93590365110856</v>
      </c>
      <c r="AY139">
        <v>757.86072683322459</v>
      </c>
      <c r="AZ139">
        <v>858.46267619449168</v>
      </c>
      <c r="BA139">
        <v>1004.224861898887</v>
      </c>
      <c r="BB139">
        <v>1216.5483487809238</v>
      </c>
      <c r="BC139">
        <v>1346.6649034808579</v>
      </c>
      <c r="BD139">
        <v>1358.2919998155551</v>
      </c>
      <c r="BE139">
        <v>1690.438871635725</v>
      </c>
      <c r="BF139">
        <v>1882.9382266467578</v>
      </c>
      <c r="BG139">
        <v>1944.6481549867156</v>
      </c>
      <c r="BH139">
        <v>1998.7366169495956</v>
      </c>
      <c r="BI139">
        <v>2072.7638305065725</v>
      </c>
      <c r="BJ139">
        <v>2031.8664436423037</v>
      </c>
      <c r="BK139">
        <v>2075.1417499862791</v>
      </c>
      <c r="BN139">
        <f t="shared" si="18"/>
        <v>185</v>
      </c>
      <c r="BO139">
        <f>VLOOKUP(A139,RUR.POP!$A$1:$BJ$265,62,FALSE)</f>
        <v>1817306610</v>
      </c>
      <c r="BP139" t="str">
        <f t="shared" si="19"/>
        <v/>
      </c>
      <c r="BQ139" t="str">
        <f t="shared" si="20"/>
        <v/>
      </c>
      <c r="BR139">
        <f t="shared" si="21"/>
        <v>570.97954298097011</v>
      </c>
      <c r="BS139" t="str">
        <f t="shared" si="22"/>
        <v>Lower middle income</v>
      </c>
      <c r="BU139">
        <f t="shared" si="23"/>
        <v>2075.1417499862791</v>
      </c>
      <c r="BV139">
        <f t="shared" si="24"/>
        <v>57</v>
      </c>
      <c r="BW139">
        <f t="shared" si="25"/>
        <v>2016</v>
      </c>
    </row>
    <row r="140" spans="1:75">
      <c r="A140" t="s">
        <v>256</v>
      </c>
      <c r="B140">
        <f t="shared" si="26"/>
        <v>139</v>
      </c>
      <c r="C140" t="s">
        <v>536</v>
      </c>
      <c r="D140" t="s">
        <v>255</v>
      </c>
      <c r="E140" t="s">
        <v>545</v>
      </c>
      <c r="F140" t="s">
        <v>546</v>
      </c>
      <c r="G140">
        <v>141.64028820431872</v>
      </c>
      <c r="H140">
        <v>134.7813326384935</v>
      </c>
      <c r="I140">
        <v>138.35725670598256</v>
      </c>
      <c r="J140">
        <v>145.4784963692276</v>
      </c>
      <c r="K140">
        <v>158.00650853821696</v>
      </c>
      <c r="L140">
        <v>170.77486839843172</v>
      </c>
      <c r="M140">
        <v>172.7294837472848</v>
      </c>
      <c r="N140">
        <v>173.20772597326453</v>
      </c>
      <c r="O140">
        <v>178.94511211408306</v>
      </c>
      <c r="P140">
        <v>195.33739789851157</v>
      </c>
      <c r="Q140">
        <v>208.80506275448715</v>
      </c>
      <c r="R140">
        <v>220.02485813049668</v>
      </c>
      <c r="S140">
        <v>240.33299572373434</v>
      </c>
      <c r="T140">
        <v>297.10249927250482</v>
      </c>
      <c r="U140">
        <v>371.52852290995907</v>
      </c>
      <c r="V140">
        <v>402.45350771208354</v>
      </c>
      <c r="W140">
        <v>426.79782026197353</v>
      </c>
      <c r="X140">
        <v>470.88977422841424</v>
      </c>
      <c r="Y140">
        <v>500.8748312462389</v>
      </c>
      <c r="Z140">
        <v>583.63817897587523</v>
      </c>
      <c r="AA140">
        <v>667.85329561430603</v>
      </c>
      <c r="AB140">
        <v>703.98168993436389</v>
      </c>
      <c r="AC140">
        <v>685.79436128981501</v>
      </c>
      <c r="AD140">
        <v>659.74963379856922</v>
      </c>
      <c r="AE140">
        <v>656.46540572977551</v>
      </c>
      <c r="AF140">
        <v>677.94291590617547</v>
      </c>
      <c r="AG140">
        <v>694.96657166898012</v>
      </c>
      <c r="AH140">
        <v>700.34663355639475</v>
      </c>
      <c r="AI140">
        <v>742.35856842233488</v>
      </c>
      <c r="AJ140">
        <v>773.50485934283336</v>
      </c>
      <c r="AK140">
        <v>853.29704336877728</v>
      </c>
      <c r="AL140">
        <v>893.44294917717457</v>
      </c>
      <c r="AM140">
        <v>867.4765107408316</v>
      </c>
      <c r="AN140">
        <v>908.62491282426834</v>
      </c>
      <c r="AO140">
        <v>968.86471383278081</v>
      </c>
      <c r="AP140">
        <v>1066.2610513411335</v>
      </c>
      <c r="AQ140">
        <v>1143.7902789862862</v>
      </c>
      <c r="AR140">
        <v>1190.9913022966002</v>
      </c>
      <c r="AS140">
        <v>1136.7140654754814</v>
      </c>
      <c r="AT140">
        <v>1093.308397505408</v>
      </c>
      <c r="AU140">
        <v>1176.746525661383</v>
      </c>
      <c r="AV140">
        <v>1170.8958947379529</v>
      </c>
      <c r="AW140">
        <v>1177.5742640690582</v>
      </c>
      <c r="AX140">
        <v>1312.8964364469032</v>
      </c>
      <c r="AY140">
        <v>1536.3153821774524</v>
      </c>
      <c r="AZ140">
        <v>1806.2355800414502</v>
      </c>
      <c r="BA140">
        <v>2117.5992100534572</v>
      </c>
      <c r="BB140">
        <v>2592.3223244510014</v>
      </c>
      <c r="BC140">
        <v>3073.4864041580677</v>
      </c>
      <c r="BD140">
        <v>2962.9324272813851</v>
      </c>
      <c r="BE140">
        <v>3574.0571559334962</v>
      </c>
      <c r="BF140">
        <v>4169.5533912971023</v>
      </c>
      <c r="BG140">
        <v>4375.093200841894</v>
      </c>
      <c r="BH140">
        <v>4583.8449880167136</v>
      </c>
      <c r="BI140">
        <v>4681.7366382471682</v>
      </c>
      <c r="BJ140">
        <v>4386.2887006256806</v>
      </c>
      <c r="BK140">
        <v>4334.0076437742982</v>
      </c>
      <c r="BN140">
        <f t="shared" si="18"/>
        <v>156</v>
      </c>
      <c r="BO140">
        <f>VLOOKUP(A140,RUR.POP!$A$1:$BJ$265,62,FALSE)</f>
        <v>3172817494</v>
      </c>
      <c r="BP140" t="str">
        <f t="shared" si="19"/>
        <v/>
      </c>
      <c r="BQ140" t="str">
        <f t="shared" si="20"/>
        <v/>
      </c>
      <c r="BR140">
        <f t="shared" si="21"/>
        <v>1176.746525661383</v>
      </c>
      <c r="BS140" t="str">
        <f t="shared" si="22"/>
        <v>Low &amp; middle income</v>
      </c>
      <c r="BU140">
        <f t="shared" si="23"/>
        <v>4681.7366382471682</v>
      </c>
      <c r="BV140">
        <f t="shared" si="24"/>
        <v>55</v>
      </c>
      <c r="BW140">
        <f t="shared" si="25"/>
        <v>2014</v>
      </c>
    </row>
    <row r="141" spans="1:75">
      <c r="A141" t="s">
        <v>254</v>
      </c>
      <c r="B141">
        <f t="shared" si="26"/>
        <v>140</v>
      </c>
      <c r="C141" t="s">
        <v>539</v>
      </c>
      <c r="D141" t="s">
        <v>253</v>
      </c>
      <c r="E141" t="s">
        <v>545</v>
      </c>
      <c r="F141" t="s">
        <v>546</v>
      </c>
      <c r="G141">
        <v>40.605535302547487</v>
      </c>
      <c r="H141">
        <v>41.201213687709</v>
      </c>
      <c r="I141">
        <v>47.450222538449125</v>
      </c>
      <c r="J141">
        <v>52.344312303736189</v>
      </c>
      <c r="K141">
        <v>56.712943367570972</v>
      </c>
      <c r="L141">
        <v>58.778566410453067</v>
      </c>
      <c r="M141">
        <v>59.544747693964901</v>
      </c>
      <c r="N141">
        <v>60.998541226155012</v>
      </c>
      <c r="O141">
        <v>61.97209163227695</v>
      </c>
      <c r="P141">
        <v>65.183500903036673</v>
      </c>
      <c r="Q141">
        <v>66.539494920376995</v>
      </c>
      <c r="R141">
        <v>72.532491166773113</v>
      </c>
      <c r="S141">
        <v>75.17683252878048</v>
      </c>
      <c r="T141">
        <v>110.24171919195204</v>
      </c>
      <c r="U141">
        <v>134.22212869886192</v>
      </c>
      <c r="V141">
        <v>129.98084871459383</v>
      </c>
      <c r="W141">
        <v>125.15996876914882</v>
      </c>
      <c r="X141">
        <v>159.65264896096841</v>
      </c>
      <c r="Y141">
        <v>214.38766948257208</v>
      </c>
      <c r="Z141">
        <v>227.26633247358686</v>
      </c>
      <c r="AA141">
        <v>329.40649351938578</v>
      </c>
      <c r="AB141">
        <v>323.13110478461113</v>
      </c>
      <c r="AC141">
        <v>253.20202223375517</v>
      </c>
      <c r="AD141">
        <v>274.16949195181314</v>
      </c>
      <c r="AE141">
        <v>231.00522135901409</v>
      </c>
      <c r="AF141">
        <v>182.46729617522473</v>
      </c>
      <c r="AG141">
        <v>212.59494735399966</v>
      </c>
      <c r="AH141">
        <v>264.03501255774745</v>
      </c>
      <c r="AI141">
        <v>303.42560811940507</v>
      </c>
      <c r="AJ141">
        <v>314.33881688517391</v>
      </c>
      <c r="AK141">
        <v>371.84424001001605</v>
      </c>
      <c r="AL141">
        <v>430.90967747884338</v>
      </c>
      <c r="AM141">
        <v>498.48448095190548</v>
      </c>
      <c r="AN141">
        <v>491.42054240004444</v>
      </c>
      <c r="AO141">
        <v>506.99777966878918</v>
      </c>
      <c r="AP141">
        <v>568.81637734311698</v>
      </c>
      <c r="AQ141">
        <v>529.36696325114167</v>
      </c>
      <c r="AR141">
        <v>551.24106224671368</v>
      </c>
      <c r="AS141">
        <v>506.99460226319439</v>
      </c>
      <c r="AT141">
        <v>493.24937360759156</v>
      </c>
      <c r="AU141">
        <v>474.81978755495953</v>
      </c>
      <c r="AV141">
        <v>437.81901837638065</v>
      </c>
      <c r="AW141">
        <v>407.80939052213563</v>
      </c>
      <c r="AX141">
        <v>603.63627899891935</v>
      </c>
      <c r="AY141">
        <v>781.51459358244927</v>
      </c>
      <c r="AZ141">
        <v>862.94631180201293</v>
      </c>
      <c r="BA141">
        <v>915.77575037695499</v>
      </c>
      <c r="BB141">
        <v>918.43270171824702</v>
      </c>
      <c r="BC141">
        <v>934.42085630475992</v>
      </c>
      <c r="BD141">
        <v>923.13609312154881</v>
      </c>
      <c r="BE141">
        <v>1173.2602119995588</v>
      </c>
      <c r="BF141">
        <v>1352.3843026068866</v>
      </c>
      <c r="BG141">
        <v>1281.5001604768518</v>
      </c>
      <c r="BH141">
        <v>1196.013349858724</v>
      </c>
      <c r="BI141">
        <v>1174.8392142671496</v>
      </c>
      <c r="BJ141">
        <v>1073.8280934816501</v>
      </c>
      <c r="BK141">
        <v>998.13437155757663</v>
      </c>
      <c r="BN141">
        <f t="shared" si="18"/>
        <v>196</v>
      </c>
      <c r="BO141">
        <f>VLOOKUP(A141,RUR.POP!$A$1:$BJ$265,62,FALSE)</f>
        <v>1590277</v>
      </c>
      <c r="BP141" t="str">
        <f t="shared" si="19"/>
        <v/>
      </c>
      <c r="BQ141" t="str">
        <f t="shared" si="20"/>
        <v/>
      </c>
      <c r="BR141">
        <f t="shared" si="21"/>
        <v>474.81978755495953</v>
      </c>
      <c r="BS141" t="str">
        <f t="shared" si="22"/>
        <v>Lesotho</v>
      </c>
      <c r="BU141">
        <f t="shared" si="23"/>
        <v>1352.3843026068866</v>
      </c>
      <c r="BV141">
        <f t="shared" si="24"/>
        <v>52</v>
      </c>
      <c r="BW141">
        <f t="shared" si="25"/>
        <v>2011</v>
      </c>
    </row>
    <row r="142" spans="1:75">
      <c r="A142" t="s">
        <v>252</v>
      </c>
      <c r="B142">
        <f t="shared" si="26"/>
        <v>141</v>
      </c>
      <c r="C142" t="s">
        <v>536</v>
      </c>
      <c r="D142" t="s">
        <v>251</v>
      </c>
      <c r="E142" t="s">
        <v>545</v>
      </c>
      <c r="F142" t="s">
        <v>546</v>
      </c>
      <c r="G142">
        <v>155.53318472695989</v>
      </c>
      <c r="H142">
        <v>143.35548226393414</v>
      </c>
      <c r="I142">
        <v>148.47705901793614</v>
      </c>
      <c r="J142">
        <v>157.3043414942052</v>
      </c>
      <c r="K142">
        <v>169.79888398464323</v>
      </c>
      <c r="L142">
        <v>185.28276666379298</v>
      </c>
      <c r="M142">
        <v>200.88202766694238</v>
      </c>
      <c r="N142">
        <v>198.26404695273749</v>
      </c>
      <c r="O142">
        <v>197.98039369623783</v>
      </c>
      <c r="P142">
        <v>216.14679094647241</v>
      </c>
      <c r="Q142">
        <v>239.90279701515615</v>
      </c>
      <c r="R142">
        <v>260.98631169475613</v>
      </c>
      <c r="S142">
        <v>293.11173430868143</v>
      </c>
      <c r="T142">
        <v>364.78861298264837</v>
      </c>
      <c r="U142">
        <v>421.44447587771754</v>
      </c>
      <c r="V142">
        <v>455.15089503518368</v>
      </c>
      <c r="W142">
        <v>488.73589371045102</v>
      </c>
      <c r="X142">
        <v>558.98978442461089</v>
      </c>
      <c r="Y142">
        <v>574.07867385248721</v>
      </c>
      <c r="Z142">
        <v>676.13697113622538</v>
      </c>
      <c r="AA142">
        <v>755.88234186384091</v>
      </c>
      <c r="AB142">
        <v>790.25712756251755</v>
      </c>
      <c r="AC142">
        <v>796.51762606007787</v>
      </c>
      <c r="AD142">
        <v>726.16853918273864</v>
      </c>
      <c r="AE142">
        <v>753.97967293356851</v>
      </c>
      <c r="AF142">
        <v>794.35847583561144</v>
      </c>
      <c r="AG142">
        <v>832.28406470087305</v>
      </c>
      <c r="AH142">
        <v>863.69147654490382</v>
      </c>
      <c r="AI142">
        <v>936.68427710554238</v>
      </c>
      <c r="AJ142">
        <v>1045.9954064197043</v>
      </c>
      <c r="AK142">
        <v>1096.5078913143709</v>
      </c>
      <c r="AL142">
        <v>1191.0935889348668</v>
      </c>
      <c r="AM142">
        <v>1099.2261682481469</v>
      </c>
      <c r="AN142">
        <v>1127.100834465318</v>
      </c>
      <c r="AO142">
        <v>1277.1866269033105</v>
      </c>
      <c r="AP142">
        <v>1551.7890859975967</v>
      </c>
      <c r="AQ142">
        <v>1684.9798635930333</v>
      </c>
      <c r="AR142">
        <v>1746.3596477290894</v>
      </c>
      <c r="AS142">
        <v>1666.1746372859845</v>
      </c>
      <c r="AT142">
        <v>1526.161638068073</v>
      </c>
      <c r="AU142">
        <v>1664.6504287086561</v>
      </c>
      <c r="AV142">
        <v>1708.1939865812567</v>
      </c>
      <c r="AW142">
        <v>1797.2760538798232</v>
      </c>
      <c r="AX142">
        <v>2035.9859976845478</v>
      </c>
      <c r="AY142">
        <v>2431.3601831077085</v>
      </c>
      <c r="AZ142">
        <v>2914.2144444041833</v>
      </c>
      <c r="BA142">
        <v>3494.886952925342</v>
      </c>
      <c r="BB142">
        <v>4374.4993329668341</v>
      </c>
      <c r="BC142">
        <v>5404.9311818844044</v>
      </c>
      <c r="BD142">
        <v>5191.8772561796577</v>
      </c>
      <c r="BE142">
        <v>6194.9038619444846</v>
      </c>
      <c r="BF142">
        <v>7501.2985227853969</v>
      </c>
      <c r="BG142">
        <v>7965.6692464543139</v>
      </c>
      <c r="BH142">
        <v>8526.5919574084164</v>
      </c>
      <c r="BI142">
        <v>8811.3624691750883</v>
      </c>
      <c r="BJ142">
        <v>8200.7760011608407</v>
      </c>
      <c r="BK142">
        <v>8144.6457804723586</v>
      </c>
      <c r="BN142">
        <f t="shared" si="18"/>
        <v>130</v>
      </c>
      <c r="BO142">
        <f>VLOOKUP(A142,RUR.POP!$A$1:$BJ$265,62,FALSE)</f>
        <v>889288507</v>
      </c>
      <c r="BP142" t="str">
        <f t="shared" si="19"/>
        <v/>
      </c>
      <c r="BQ142" t="str">
        <f t="shared" si="20"/>
        <v/>
      </c>
      <c r="BR142">
        <f t="shared" si="21"/>
        <v>1664.6504287086561</v>
      </c>
      <c r="BS142" t="str">
        <f t="shared" si="22"/>
        <v>Late-demographic dividend</v>
      </c>
      <c r="BU142">
        <f t="shared" si="23"/>
        <v>8811.3624691750883</v>
      </c>
      <c r="BV142">
        <f t="shared" si="24"/>
        <v>55</v>
      </c>
      <c r="BW142">
        <f t="shared" si="25"/>
        <v>2014</v>
      </c>
    </row>
    <row r="143" spans="1:75">
      <c r="A143" t="s">
        <v>250</v>
      </c>
      <c r="B143">
        <f t="shared" si="26"/>
        <v>142</v>
      </c>
      <c r="C143" t="s">
        <v>539</v>
      </c>
      <c r="D143" t="s">
        <v>249</v>
      </c>
      <c r="E143" t="s">
        <v>545</v>
      </c>
      <c r="F143" t="s">
        <v>546</v>
      </c>
      <c r="AP143">
        <v>2168.7960990120914</v>
      </c>
      <c r="AQ143">
        <v>2328.1538078313383</v>
      </c>
      <c r="AR143">
        <v>2830.7375333808804</v>
      </c>
      <c r="AS143">
        <v>3166.8956481411733</v>
      </c>
      <c r="AT143">
        <v>3113.5464279561875</v>
      </c>
      <c r="AU143">
        <v>3297.3547008410651</v>
      </c>
      <c r="AV143">
        <v>3530.1473373189142</v>
      </c>
      <c r="AW143">
        <v>4146.9879278393073</v>
      </c>
      <c r="AX143">
        <v>5505.5356688310994</v>
      </c>
      <c r="AY143">
        <v>6706.966998439284</v>
      </c>
      <c r="AZ143">
        <v>7863.1620086516596</v>
      </c>
      <c r="BA143">
        <v>9240.6425479744066</v>
      </c>
      <c r="BB143">
        <v>12297.915348039623</v>
      </c>
      <c r="BC143">
        <v>14961.568175918665</v>
      </c>
      <c r="BD143">
        <v>11837.391027108608</v>
      </c>
      <c r="BE143">
        <v>11984.868569882301</v>
      </c>
      <c r="BF143">
        <v>14357.736789804116</v>
      </c>
      <c r="BG143">
        <v>14341.083062805124</v>
      </c>
      <c r="BH143">
        <v>15712.823762595455</v>
      </c>
      <c r="BI143">
        <v>16554.971391903207</v>
      </c>
      <c r="BJ143">
        <v>14252.428525567166</v>
      </c>
      <c r="BK143">
        <v>14879.680298969783</v>
      </c>
      <c r="BN143">
        <f t="shared" si="18"/>
        <v>103</v>
      </c>
      <c r="BO143">
        <f>VLOOKUP(A143,RUR.POP!$A$1:$BJ$265,62,FALSE)</f>
        <v>961875</v>
      </c>
      <c r="BP143" t="str">
        <f t="shared" si="19"/>
        <v/>
      </c>
      <c r="BQ143" t="str">
        <f t="shared" si="20"/>
        <v/>
      </c>
      <c r="BR143">
        <f t="shared" si="21"/>
        <v>3297.3547008410651</v>
      </c>
      <c r="BS143" t="str">
        <f t="shared" si="22"/>
        <v>Lithuania</v>
      </c>
      <c r="BU143">
        <f t="shared" si="23"/>
        <v>16554.971391903207</v>
      </c>
      <c r="BV143">
        <f t="shared" si="24"/>
        <v>55</v>
      </c>
      <c r="BW143">
        <f t="shared" si="25"/>
        <v>2014</v>
      </c>
    </row>
    <row r="144" spans="1:75">
      <c r="A144" t="s">
        <v>248</v>
      </c>
      <c r="B144">
        <f t="shared" si="26"/>
        <v>143</v>
      </c>
      <c r="C144" t="s">
        <v>539</v>
      </c>
      <c r="D144" t="s">
        <v>247</v>
      </c>
      <c r="E144" t="s">
        <v>545</v>
      </c>
      <c r="F144" t="s">
        <v>546</v>
      </c>
      <c r="G144">
        <v>2242.0158166161027</v>
      </c>
      <c r="H144">
        <v>2222.3663663627735</v>
      </c>
      <c r="I144">
        <v>2311.7988489361937</v>
      </c>
      <c r="J144">
        <v>2441.0385553000779</v>
      </c>
      <c r="K144">
        <v>2755.6331165327915</v>
      </c>
      <c r="L144">
        <v>2780.0927188658402</v>
      </c>
      <c r="M144">
        <v>2900.4332184397813</v>
      </c>
      <c r="N144">
        <v>2909.6606293685777</v>
      </c>
      <c r="O144">
        <v>3175.36736882691</v>
      </c>
      <c r="P144">
        <v>3658.9006829688751</v>
      </c>
      <c r="Q144">
        <v>4449.5403867819232</v>
      </c>
      <c r="R144">
        <v>4591.7475031336644</v>
      </c>
      <c r="S144">
        <v>5680.1298953294827</v>
      </c>
      <c r="T144">
        <v>7709.7293868760689</v>
      </c>
      <c r="U144">
        <v>9282.8081088734252</v>
      </c>
      <c r="V144">
        <v>9008.027890446132</v>
      </c>
      <c r="W144">
        <v>9825.2382664045235</v>
      </c>
      <c r="X144">
        <v>10855.98185719627</v>
      </c>
      <c r="Y144">
        <v>13493.852582520936</v>
      </c>
      <c r="Z144">
        <v>15740.287497089832</v>
      </c>
      <c r="AA144">
        <v>17113.842251688988</v>
      </c>
      <c r="AB144">
        <v>14324.891971095671</v>
      </c>
      <c r="AC144">
        <v>13034.81166007838</v>
      </c>
      <c r="AD144">
        <v>12810.218833589754</v>
      </c>
      <c r="AE144">
        <v>12554.41718414879</v>
      </c>
      <c r="AF144">
        <v>12921.958421081719</v>
      </c>
      <c r="AG144">
        <v>18789.657075922827</v>
      </c>
      <c r="AH144">
        <v>23234.566578981019</v>
      </c>
      <c r="AI144">
        <v>26108.343963606898</v>
      </c>
      <c r="AJ144">
        <v>27556.363588583157</v>
      </c>
      <c r="AK144">
        <v>34645.143244340128</v>
      </c>
      <c r="AL144">
        <v>37007.438746869229</v>
      </c>
      <c r="AM144">
        <v>40965.74431801412</v>
      </c>
      <c r="AN144">
        <v>41479.087204395655</v>
      </c>
      <c r="AO144">
        <v>45481.89220197573</v>
      </c>
      <c r="AP144">
        <v>52831.252366067398</v>
      </c>
      <c r="AQ144">
        <v>52571.934991820795</v>
      </c>
      <c r="AR144">
        <v>47042.34710778817</v>
      </c>
      <c r="AS144">
        <v>47584.464391610876</v>
      </c>
      <c r="AT144">
        <v>51654.402795181864</v>
      </c>
      <c r="AU144">
        <v>48735.995492187038</v>
      </c>
      <c r="AV144">
        <v>48179.420852604744</v>
      </c>
      <c r="AW144">
        <v>52930.641152264077</v>
      </c>
      <c r="AX144">
        <v>65445.885030740668</v>
      </c>
      <c r="AY144">
        <v>75716.351078988358</v>
      </c>
      <c r="AZ144">
        <v>80289.696409953962</v>
      </c>
      <c r="BA144">
        <v>89739.711696130122</v>
      </c>
      <c r="BB144">
        <v>106018.49279067384</v>
      </c>
      <c r="BC144">
        <v>114293.8433208702</v>
      </c>
      <c r="BD144">
        <v>103198.66931262465</v>
      </c>
      <c r="BE144">
        <v>104965.30607826698</v>
      </c>
      <c r="BF144">
        <v>115761.50770509611</v>
      </c>
      <c r="BG144">
        <v>106749.01362298925</v>
      </c>
      <c r="BH144">
        <v>113751.8004640297</v>
      </c>
      <c r="BI144">
        <v>119172.74175744237</v>
      </c>
      <c r="BJ144">
        <v>101909.82232579314</v>
      </c>
      <c r="BK144">
        <v>102831.32148281146</v>
      </c>
      <c r="BN144">
        <f t="shared" si="18"/>
        <v>4</v>
      </c>
      <c r="BO144">
        <f>VLOOKUP(A144,RUR.POP!$A$1:$BJ$265,62,FALSE)</f>
        <v>55779</v>
      </c>
      <c r="BP144" t="str">
        <f t="shared" si="19"/>
        <v/>
      </c>
      <c r="BQ144" t="str">
        <f t="shared" si="20"/>
        <v/>
      </c>
      <c r="BR144">
        <f t="shared" si="21"/>
        <v>48735.995492187038</v>
      </c>
      <c r="BS144" t="str">
        <f t="shared" si="22"/>
        <v>Luxembourg</v>
      </c>
      <c r="BU144">
        <f t="shared" si="23"/>
        <v>119172.74175744237</v>
      </c>
      <c r="BV144">
        <f t="shared" si="24"/>
        <v>55</v>
      </c>
      <c r="BW144">
        <f t="shared" si="25"/>
        <v>2014</v>
      </c>
    </row>
    <row r="145" spans="1:75">
      <c r="A145" t="s">
        <v>246</v>
      </c>
      <c r="B145">
        <f t="shared" si="26"/>
        <v>144</v>
      </c>
      <c r="C145" t="s">
        <v>539</v>
      </c>
      <c r="D145" t="s">
        <v>245</v>
      </c>
      <c r="E145" t="s">
        <v>545</v>
      </c>
      <c r="F145" t="s">
        <v>546</v>
      </c>
      <c r="AP145">
        <v>2329.2708539058226</v>
      </c>
      <c r="AQ145">
        <v>2429.5910852359852</v>
      </c>
      <c r="AR145">
        <v>2682.3164526783007</v>
      </c>
      <c r="AS145">
        <v>2977.1487721202539</v>
      </c>
      <c r="AT145">
        <v>3151.3258016970976</v>
      </c>
      <c r="AU145">
        <v>3352.7312961928046</v>
      </c>
      <c r="AV145">
        <v>3572.8051302201179</v>
      </c>
      <c r="AW145">
        <v>4132.3492068981104</v>
      </c>
      <c r="AX145">
        <v>5134.9056939726761</v>
      </c>
      <c r="AY145">
        <v>6351.0801254715579</v>
      </c>
      <c r="AZ145">
        <v>7558.7420062292258</v>
      </c>
      <c r="BA145">
        <v>9667.9757000802092</v>
      </c>
      <c r="BB145">
        <v>14044.015889192257</v>
      </c>
      <c r="BC145">
        <v>16348.531206789981</v>
      </c>
      <c r="BD145">
        <v>12219.373789804835</v>
      </c>
      <c r="BE145">
        <v>11326.219474624275</v>
      </c>
      <c r="BF145">
        <v>13702.689469605099</v>
      </c>
      <c r="BG145">
        <v>13822.805594034722</v>
      </c>
      <c r="BH145">
        <v>15032.229237254538</v>
      </c>
      <c r="BI145">
        <v>15725.013742511075</v>
      </c>
      <c r="BJ145">
        <v>13666.583364140779</v>
      </c>
      <c r="BK145">
        <v>14118.063906757139</v>
      </c>
      <c r="BN145">
        <f t="shared" si="18"/>
        <v>101</v>
      </c>
      <c r="BO145">
        <f>VLOOKUP(A145,RUR.POP!$A$1:$BJ$265,62,FALSE)</f>
        <v>639863</v>
      </c>
      <c r="BP145" t="str">
        <f t="shared" si="19"/>
        <v/>
      </c>
      <c r="BQ145" t="str">
        <f t="shared" si="20"/>
        <v/>
      </c>
      <c r="BR145">
        <f t="shared" si="21"/>
        <v>3352.7312961928046</v>
      </c>
      <c r="BS145" t="str">
        <f t="shared" si="22"/>
        <v>Latvia</v>
      </c>
      <c r="BU145">
        <f t="shared" si="23"/>
        <v>16348.531206789981</v>
      </c>
      <c r="BV145">
        <f t="shared" si="24"/>
        <v>49</v>
      </c>
      <c r="BW145">
        <f t="shared" si="25"/>
        <v>2008</v>
      </c>
    </row>
    <row r="146" spans="1:75">
      <c r="A146" t="s">
        <v>244</v>
      </c>
      <c r="B146">
        <f t="shared" si="26"/>
        <v>145</v>
      </c>
      <c r="C146" t="s">
        <v>539</v>
      </c>
      <c r="D146" t="s">
        <v>243</v>
      </c>
      <c r="E146" t="s">
        <v>545</v>
      </c>
      <c r="F146" t="s">
        <v>546</v>
      </c>
      <c r="AC146">
        <v>4499.8870706729531</v>
      </c>
      <c r="AD146">
        <v>4296.9327713541534</v>
      </c>
      <c r="AE146">
        <v>4751.216892489314</v>
      </c>
      <c r="AF146">
        <v>4756.4093648679382</v>
      </c>
      <c r="AG146">
        <v>5132.2765429276469</v>
      </c>
      <c r="AH146">
        <v>6297.1274753344842</v>
      </c>
      <c r="AI146">
        <v>7071.9734953912266</v>
      </c>
      <c r="AJ146">
        <v>8060.2182275634887</v>
      </c>
      <c r="AK146">
        <v>9364.9093136129177</v>
      </c>
      <c r="AL146">
        <v>10558.217835651038</v>
      </c>
      <c r="AM146">
        <v>13460.884132851192</v>
      </c>
      <c r="AN146">
        <v>15189.980721521184</v>
      </c>
      <c r="AO146">
        <v>16578.061837498812</v>
      </c>
      <c r="AP146">
        <v>18139.196229572553</v>
      </c>
      <c r="AQ146">
        <v>18097.400611839203</v>
      </c>
      <c r="AR146">
        <v>17957.946379676156</v>
      </c>
      <c r="AS146">
        <v>16451.338637736895</v>
      </c>
      <c r="AT146">
        <v>15505.278745186735</v>
      </c>
      <c r="AU146">
        <v>15702.855527575197</v>
      </c>
      <c r="AV146">
        <v>15547.873527548405</v>
      </c>
      <c r="AW146">
        <v>16312.637715865321</v>
      </c>
      <c r="AX146">
        <v>17809.598154764411</v>
      </c>
      <c r="AY146">
        <v>22453.192345637159</v>
      </c>
      <c r="AZ146">
        <v>25058.535934293712</v>
      </c>
      <c r="BA146">
        <v>29979.85447414131</v>
      </c>
      <c r="BB146">
        <v>36402.560508347276</v>
      </c>
      <c r="BC146">
        <v>40667.884233319477</v>
      </c>
      <c r="BD146">
        <v>40881.380642383076</v>
      </c>
      <c r="BE146">
        <v>52374.794445722844</v>
      </c>
      <c r="BF146">
        <v>66813.349740998572</v>
      </c>
      <c r="BG146">
        <v>76496.36618501936</v>
      </c>
      <c r="BH146">
        <v>89524.844360714647</v>
      </c>
      <c r="BI146">
        <v>94004.389828849118</v>
      </c>
      <c r="BJ146">
        <v>75573.480714385078</v>
      </c>
      <c r="BK146">
        <v>73186.960143108838</v>
      </c>
      <c r="BN146">
        <f t="shared" si="18"/>
        <v>45</v>
      </c>
      <c r="BO146">
        <f>VLOOKUP(A146,RUR.POP!$A$1:$BJ$265,62,FALSE)</f>
        <v>0</v>
      </c>
      <c r="BP146" t="str">
        <f t="shared" si="19"/>
        <v/>
      </c>
      <c r="BQ146" t="str">
        <f t="shared" si="20"/>
        <v/>
      </c>
      <c r="BR146">
        <f t="shared" si="21"/>
        <v>15702.855527575197</v>
      </c>
      <c r="BS146" t="str">
        <f t="shared" si="22"/>
        <v>Macao SAR, China</v>
      </c>
      <c r="BU146">
        <f t="shared" si="23"/>
        <v>94004.389828849118</v>
      </c>
      <c r="BV146">
        <f t="shared" si="24"/>
        <v>55</v>
      </c>
      <c r="BW146">
        <f t="shared" si="25"/>
        <v>2014</v>
      </c>
    </row>
    <row r="147" spans="1:75">
      <c r="A147" t="s">
        <v>242</v>
      </c>
      <c r="B147">
        <f t="shared" si="26"/>
        <v>146</v>
      </c>
      <c r="C147" t="s">
        <v>539</v>
      </c>
      <c r="D147" t="s">
        <v>241</v>
      </c>
      <c r="E147" t="s">
        <v>545</v>
      </c>
      <c r="F147" t="s">
        <v>546</v>
      </c>
      <c r="BN147" t="str">
        <f t="shared" si="18"/>
        <v/>
      </c>
      <c r="BO147">
        <f>VLOOKUP(A147,RUR.POP!$A$1:$BJ$265,62,FALSE)</f>
        <v>0</v>
      </c>
      <c r="BP147" t="str">
        <f t="shared" si="19"/>
        <v/>
      </c>
      <c r="BQ147" t="str">
        <f t="shared" si="20"/>
        <v/>
      </c>
      <c r="BR147">
        <f t="shared" si="21"/>
        <v>0</v>
      </c>
      <c r="BS147" t="str">
        <f t="shared" si="22"/>
        <v>St. Martin (French part)</v>
      </c>
      <c r="BU147">
        <f t="shared" si="23"/>
        <v>0</v>
      </c>
      <c r="BV147" t="e">
        <f t="shared" si="24"/>
        <v>#N/A</v>
      </c>
      <c r="BW147" t="e">
        <f t="shared" si="25"/>
        <v>#N/A</v>
      </c>
    </row>
    <row r="148" spans="1:75">
      <c r="A148" t="s">
        <v>240</v>
      </c>
      <c r="B148">
        <f t="shared" si="26"/>
        <v>147</v>
      </c>
      <c r="C148" t="s">
        <v>539</v>
      </c>
      <c r="D148" t="s">
        <v>239</v>
      </c>
      <c r="E148" t="s">
        <v>545</v>
      </c>
      <c r="F148" t="s">
        <v>546</v>
      </c>
      <c r="G148">
        <v>164.80077903924601</v>
      </c>
      <c r="H148">
        <v>158.92409133675599</v>
      </c>
      <c r="I148">
        <v>181.183703096042</v>
      </c>
      <c r="J148">
        <v>196.53411234604499</v>
      </c>
      <c r="K148">
        <v>201.26936560216001</v>
      </c>
      <c r="L148">
        <v>206.46515222617799</v>
      </c>
      <c r="M148">
        <v>196.34220367781899</v>
      </c>
      <c r="N148">
        <v>202.90088606633199</v>
      </c>
      <c r="O148">
        <v>212.81068495169799</v>
      </c>
      <c r="P148">
        <v>232.19857873517901</v>
      </c>
      <c r="Q148">
        <v>246.08804282104299</v>
      </c>
      <c r="R148">
        <v>265.26715344875299</v>
      </c>
      <c r="S148">
        <v>302.59839436774598</v>
      </c>
      <c r="T148">
        <v>364.62236860865897</v>
      </c>
      <c r="U148">
        <v>438.916408544994</v>
      </c>
      <c r="V148">
        <v>502.54483294396698</v>
      </c>
      <c r="W148">
        <v>523.83733700233199</v>
      </c>
      <c r="X148">
        <v>589.70010787017395</v>
      </c>
      <c r="Y148">
        <v>689.38185588449096</v>
      </c>
      <c r="Z148">
        <v>808.54148253948199</v>
      </c>
      <c r="AA148">
        <v>1077.2429415710501</v>
      </c>
      <c r="AB148">
        <v>860.46832584871095</v>
      </c>
      <c r="AC148">
        <v>835.14018954499397</v>
      </c>
      <c r="AD148">
        <v>748.86678711319303</v>
      </c>
      <c r="AE148">
        <v>667.33318057359998</v>
      </c>
      <c r="AF148">
        <v>659.83350184602398</v>
      </c>
      <c r="AG148">
        <v>838.43357110086595</v>
      </c>
      <c r="AH148">
        <v>918.62886259395304</v>
      </c>
      <c r="AI148">
        <v>1063.760775125</v>
      </c>
      <c r="AJ148">
        <v>1068.32571441505</v>
      </c>
      <c r="AK148">
        <v>1202.56753069507</v>
      </c>
      <c r="AL148">
        <v>1263.0600804186099</v>
      </c>
      <c r="AM148">
        <v>1295.4226316096699</v>
      </c>
      <c r="AN148">
        <v>1195.59532216817</v>
      </c>
      <c r="AO148">
        <v>1322.8704000560101</v>
      </c>
      <c r="AP148">
        <v>1428.06618232968</v>
      </c>
      <c r="AQ148">
        <v>1556.78638736535</v>
      </c>
      <c r="AR148">
        <v>1393.2241492984999</v>
      </c>
      <c r="AS148">
        <v>1469.03194509681</v>
      </c>
      <c r="AT148">
        <v>1444.9890546404599</v>
      </c>
      <c r="AU148">
        <v>1332.3823579804</v>
      </c>
      <c r="AV148">
        <v>1336.77537620669</v>
      </c>
      <c r="AW148">
        <v>1413.7571760701401</v>
      </c>
      <c r="AX148">
        <v>1721.97386302934</v>
      </c>
      <c r="AY148">
        <v>1948.81227479981</v>
      </c>
      <c r="AZ148">
        <v>2013.7555592697199</v>
      </c>
      <c r="BA148">
        <v>2191.4785674735599</v>
      </c>
      <c r="BB148">
        <v>2494.35355249125</v>
      </c>
      <c r="BC148">
        <v>2884.94776014542</v>
      </c>
      <c r="BD148">
        <v>2861.5540046668302</v>
      </c>
      <c r="BE148">
        <v>2834.2047198968799</v>
      </c>
      <c r="BF148">
        <v>3039.9160155565801</v>
      </c>
      <c r="BG148">
        <v>2904.7467277320902</v>
      </c>
      <c r="BH148">
        <v>3111.7628865410202</v>
      </c>
      <c r="BI148">
        <v>3154.5134842094699</v>
      </c>
      <c r="BJ148">
        <v>2847.28556871398</v>
      </c>
      <c r="BK148">
        <v>2832.4297771362199</v>
      </c>
      <c r="BN148">
        <f t="shared" si="18"/>
        <v>148</v>
      </c>
      <c r="BO148">
        <f>VLOOKUP(A148,RUR.POP!$A$1:$BJ$265,62,FALSE)</f>
        <v>13869068</v>
      </c>
      <c r="BP148" t="str">
        <f t="shared" si="19"/>
        <v/>
      </c>
      <c r="BQ148" t="str">
        <f t="shared" si="20"/>
        <v/>
      </c>
      <c r="BR148">
        <f t="shared" si="21"/>
        <v>1332.3823579804</v>
      </c>
      <c r="BS148" t="str">
        <f t="shared" si="22"/>
        <v>Morocco</v>
      </c>
      <c r="BU148">
        <f t="shared" si="23"/>
        <v>3154.5134842094699</v>
      </c>
      <c r="BV148">
        <f t="shared" si="24"/>
        <v>55</v>
      </c>
      <c r="BW148">
        <f t="shared" si="25"/>
        <v>2014</v>
      </c>
    </row>
    <row r="149" spans="1:75">
      <c r="A149" t="s">
        <v>238</v>
      </c>
      <c r="B149">
        <f t="shared" si="26"/>
        <v>148</v>
      </c>
      <c r="C149" t="s">
        <v>539</v>
      </c>
      <c r="D149" t="s">
        <v>237</v>
      </c>
      <c r="E149" t="s">
        <v>545</v>
      </c>
      <c r="F149" t="s">
        <v>546</v>
      </c>
      <c r="Q149">
        <v>12479.725260740139</v>
      </c>
      <c r="R149">
        <v>13813.300504332072</v>
      </c>
      <c r="S149">
        <v>16733.621605656201</v>
      </c>
      <c r="T149">
        <v>21422.841160404569</v>
      </c>
      <c r="U149">
        <v>22707.456038027758</v>
      </c>
      <c r="V149">
        <v>28254.276073562127</v>
      </c>
      <c r="W149">
        <v>28810.873013950757</v>
      </c>
      <c r="X149">
        <v>31432.869440466431</v>
      </c>
      <c r="Y149">
        <v>38353.80593351135</v>
      </c>
      <c r="Z149">
        <v>45838.162283149046</v>
      </c>
      <c r="AA149">
        <v>51528.547229729898</v>
      </c>
      <c r="AB149">
        <v>44366.29456324246</v>
      </c>
      <c r="AC149">
        <v>41385.35591440164</v>
      </c>
      <c r="AD149">
        <v>38887.765830747943</v>
      </c>
      <c r="AE149">
        <v>36381.697399369878</v>
      </c>
      <c r="AF149">
        <v>37553.357951155733</v>
      </c>
      <c r="AG149">
        <v>52174.842059081901</v>
      </c>
      <c r="AH149">
        <v>63043.17822763446</v>
      </c>
      <c r="AI149">
        <v>68434.228393453421</v>
      </c>
      <c r="AJ149">
        <v>68576.584716254074</v>
      </c>
      <c r="AK149">
        <v>84286.69635018718</v>
      </c>
      <c r="AL149">
        <v>83732.701453173402</v>
      </c>
      <c r="AM149">
        <v>91654.1190072217</v>
      </c>
      <c r="AN149">
        <v>85421.725833627803</v>
      </c>
      <c r="AO149">
        <v>89404.073321031858</v>
      </c>
      <c r="AP149">
        <v>101993.12237433165</v>
      </c>
      <c r="AQ149">
        <v>101328.79462279333</v>
      </c>
      <c r="AR149">
        <v>90882.921883173491</v>
      </c>
      <c r="AS149">
        <v>93093.258537092974</v>
      </c>
      <c r="AT149">
        <v>91383.94049261311</v>
      </c>
      <c r="AU149">
        <v>82534.873766792982</v>
      </c>
      <c r="AV149">
        <v>82552.567452545118</v>
      </c>
      <c r="AW149">
        <v>89061.05066580647</v>
      </c>
      <c r="AX149">
        <v>108978.48968217119</v>
      </c>
      <c r="AY149">
        <v>123382.01490346735</v>
      </c>
      <c r="AZ149">
        <v>126655.59808173949</v>
      </c>
      <c r="BA149">
        <v>135535.00241506912</v>
      </c>
      <c r="BB149">
        <v>170156.69436787485</v>
      </c>
      <c r="BC149">
        <v>192989.18952650114</v>
      </c>
      <c r="BD149">
        <v>152111.59802692733</v>
      </c>
      <c r="BE149">
        <v>144246.36877496584</v>
      </c>
      <c r="BF149">
        <v>162009.87781927554</v>
      </c>
      <c r="BN149">
        <f t="shared" si="18"/>
        <v>1</v>
      </c>
      <c r="BO149">
        <f>VLOOKUP(A149,RUR.POP!$A$1:$BJ$265,62,FALSE)</f>
        <v>0</v>
      </c>
      <c r="BP149" t="str">
        <f t="shared" si="19"/>
        <v/>
      </c>
      <c r="BQ149" t="str">
        <f t="shared" si="20"/>
        <v/>
      </c>
      <c r="BR149">
        <f t="shared" si="21"/>
        <v>82534.873766792982</v>
      </c>
      <c r="BS149" t="str">
        <f t="shared" si="22"/>
        <v>Monaco</v>
      </c>
      <c r="BU149">
        <f t="shared" si="23"/>
        <v>192989.18952650114</v>
      </c>
      <c r="BV149">
        <f t="shared" si="24"/>
        <v>49</v>
      </c>
      <c r="BW149">
        <f t="shared" si="25"/>
        <v>2008</v>
      </c>
    </row>
    <row r="150" spans="1:75">
      <c r="A150" t="s">
        <v>236</v>
      </c>
      <c r="B150">
        <f t="shared" si="26"/>
        <v>149</v>
      </c>
      <c r="C150" t="s">
        <v>539</v>
      </c>
      <c r="D150" t="s">
        <v>235</v>
      </c>
      <c r="E150" t="s">
        <v>545</v>
      </c>
      <c r="F150" t="s">
        <v>546</v>
      </c>
      <c r="AP150">
        <v>476.98737948533091</v>
      </c>
      <c r="AQ150">
        <v>462.17200759750648</v>
      </c>
      <c r="AR150">
        <v>528.17776298623585</v>
      </c>
      <c r="AS150">
        <v>448.84136221981538</v>
      </c>
      <c r="AT150">
        <v>321.02679648143959</v>
      </c>
      <c r="AU150">
        <v>354.00373187817155</v>
      </c>
      <c r="AV150">
        <v>407.73024318707394</v>
      </c>
      <c r="AW150">
        <v>458.67781683631239</v>
      </c>
      <c r="AX150">
        <v>548.28968669050107</v>
      </c>
      <c r="AY150">
        <v>720.94093207213496</v>
      </c>
      <c r="AZ150">
        <v>831.2052862105736</v>
      </c>
      <c r="BA150">
        <v>950.64820436274761</v>
      </c>
      <c r="BB150">
        <v>1230.4346847203217</v>
      </c>
      <c r="BC150">
        <v>1695.9728111437539</v>
      </c>
      <c r="BD150">
        <v>1525.5261188276295</v>
      </c>
      <c r="BE150">
        <v>1631.5358317953226</v>
      </c>
      <c r="BF150">
        <v>1970.5713725333605</v>
      </c>
      <c r="BG150">
        <v>2046.5367866510901</v>
      </c>
      <c r="BH150">
        <v>2243.9796624440041</v>
      </c>
      <c r="BI150">
        <v>2244.7637624833401</v>
      </c>
      <c r="BJ150">
        <v>1832.4990518987988</v>
      </c>
      <c r="BK150">
        <v>1900.2014793480278</v>
      </c>
      <c r="BN150">
        <f t="shared" si="18"/>
        <v>214</v>
      </c>
      <c r="BO150">
        <f>VLOOKUP(A150,RUR.POP!$A$1:$BJ$265,62,FALSE)</f>
        <v>1950439</v>
      </c>
      <c r="BP150" t="str">
        <f t="shared" si="19"/>
        <v/>
      </c>
      <c r="BQ150" t="str">
        <f t="shared" si="20"/>
        <v/>
      </c>
      <c r="BR150">
        <f t="shared" si="21"/>
        <v>354.00373187817155</v>
      </c>
      <c r="BS150" t="str">
        <f t="shared" si="22"/>
        <v>Moldova</v>
      </c>
      <c r="BU150">
        <f t="shared" si="23"/>
        <v>2244.7637624833401</v>
      </c>
      <c r="BV150">
        <f t="shared" si="24"/>
        <v>55</v>
      </c>
      <c r="BW150">
        <f t="shared" si="25"/>
        <v>2014</v>
      </c>
    </row>
    <row r="151" spans="1:75">
      <c r="A151" t="s">
        <v>234</v>
      </c>
      <c r="B151">
        <f t="shared" si="26"/>
        <v>150</v>
      </c>
      <c r="C151" t="s">
        <v>539</v>
      </c>
      <c r="D151" t="s">
        <v>233</v>
      </c>
      <c r="E151" t="s">
        <v>545</v>
      </c>
      <c r="F151" t="s">
        <v>546</v>
      </c>
      <c r="G151">
        <v>131.99303602148069</v>
      </c>
      <c r="H151">
        <v>133.84758154899743</v>
      </c>
      <c r="I151">
        <v>138.11984913435126</v>
      </c>
      <c r="J151">
        <v>138.40716571000144</v>
      </c>
      <c r="K151">
        <v>142.65933987413845</v>
      </c>
      <c r="L151">
        <v>144.48465496743427</v>
      </c>
      <c r="M151">
        <v>152.1078201309144</v>
      </c>
      <c r="N151">
        <v>157.47638705125189</v>
      </c>
      <c r="O151">
        <v>165.47845506560967</v>
      </c>
      <c r="P151">
        <v>165.01157301658927</v>
      </c>
      <c r="Q151">
        <v>169.07056010490135</v>
      </c>
      <c r="R151">
        <v>177.49840999611118</v>
      </c>
      <c r="S151">
        <v>193.1285548347247</v>
      </c>
      <c r="T151">
        <v>231.43618550482557</v>
      </c>
      <c r="U151">
        <v>261.03534138606028</v>
      </c>
      <c r="V151">
        <v>302.14946762832864</v>
      </c>
      <c r="W151">
        <v>280.67903885699684</v>
      </c>
      <c r="X151">
        <v>294.93398815390185</v>
      </c>
      <c r="Y151">
        <v>324.38449570882835</v>
      </c>
      <c r="Z151">
        <v>408.93742773299266</v>
      </c>
      <c r="AA151">
        <v>463.73146602375874</v>
      </c>
      <c r="AB151">
        <v>400.70560305245692</v>
      </c>
      <c r="AC151">
        <v>381.86580132223503</v>
      </c>
      <c r="AD151">
        <v>369.47287142457839</v>
      </c>
      <c r="AE151">
        <v>300.53409056993826</v>
      </c>
      <c r="AF151">
        <v>283.98580338945879</v>
      </c>
      <c r="AG151">
        <v>314.74605110706489</v>
      </c>
      <c r="AH151">
        <v>240.95545241628284</v>
      </c>
      <c r="AI151">
        <v>223.01127638152923</v>
      </c>
      <c r="AJ151">
        <v>221.68203301342083</v>
      </c>
      <c r="AK151">
        <v>265.67611892602747</v>
      </c>
      <c r="AL151">
        <v>222.15374431496014</v>
      </c>
      <c r="AM151">
        <v>245.86431622724305</v>
      </c>
      <c r="AN151">
        <v>265.93450737957806</v>
      </c>
      <c r="AO151">
        <v>227.83690548223606</v>
      </c>
      <c r="AP151">
        <v>234.49405820789582</v>
      </c>
      <c r="AQ151">
        <v>287.35655959388743</v>
      </c>
      <c r="AR151">
        <v>247.12941023243548</v>
      </c>
      <c r="AS151">
        <v>252.46520580368662</v>
      </c>
      <c r="AT151">
        <v>243.25275146248384</v>
      </c>
      <c r="AU151">
        <v>245.9390658508031</v>
      </c>
      <c r="AV151">
        <v>278.55570317667207</v>
      </c>
      <c r="AW151">
        <v>262.28594811546151</v>
      </c>
      <c r="AX151">
        <v>316.79989649048588</v>
      </c>
      <c r="AY151">
        <v>245.12358758326198</v>
      </c>
      <c r="AZ151">
        <v>274.81970229925844</v>
      </c>
      <c r="BA151">
        <v>292.15074428758322</v>
      </c>
      <c r="BB151">
        <v>377.84829282349682</v>
      </c>
      <c r="BC151">
        <v>470.73325400449863</v>
      </c>
      <c r="BD151">
        <v>415.6893225914917</v>
      </c>
      <c r="BE151">
        <v>412.73093413772517</v>
      </c>
      <c r="BF151">
        <v>454.96346397643345</v>
      </c>
      <c r="BG151">
        <v>443.90610011153126</v>
      </c>
      <c r="BH151">
        <v>461.72307217423389</v>
      </c>
      <c r="BI151">
        <v>452.46319257489466</v>
      </c>
      <c r="BJ151">
        <v>401.85759506072651</v>
      </c>
      <c r="BK151">
        <v>401.31887006899524</v>
      </c>
      <c r="BN151">
        <f t="shared" si="18"/>
        <v>231</v>
      </c>
      <c r="BO151">
        <f>VLOOKUP(A151,RUR.POP!$A$1:$BJ$265,62,FALSE)</f>
        <v>15996990</v>
      </c>
      <c r="BP151" t="str">
        <f t="shared" si="19"/>
        <v/>
      </c>
      <c r="BQ151" t="str">
        <f t="shared" si="20"/>
        <v/>
      </c>
      <c r="BR151">
        <f t="shared" si="21"/>
        <v>245.9390658508031</v>
      </c>
      <c r="BS151" t="str">
        <f t="shared" si="22"/>
        <v>Madagascar</v>
      </c>
      <c r="BU151">
        <f t="shared" si="23"/>
        <v>470.73325400449863</v>
      </c>
      <c r="BV151">
        <f t="shared" si="24"/>
        <v>49</v>
      </c>
      <c r="BW151">
        <f t="shared" si="25"/>
        <v>2008</v>
      </c>
    </row>
    <row r="152" spans="1:75">
      <c r="A152" t="s">
        <v>232</v>
      </c>
      <c r="B152">
        <f t="shared" si="26"/>
        <v>151</v>
      </c>
      <c r="C152" t="s">
        <v>539</v>
      </c>
      <c r="D152" t="s">
        <v>231</v>
      </c>
      <c r="E152" t="s">
        <v>545</v>
      </c>
      <c r="F152" t="s">
        <v>546</v>
      </c>
      <c r="AA152">
        <v>268.10352090753793</v>
      </c>
      <c r="AB152">
        <v>273.16593133645887</v>
      </c>
      <c r="AC152">
        <v>282.04191453038584</v>
      </c>
      <c r="AD152">
        <v>327.91505383453097</v>
      </c>
      <c r="AE152">
        <v>598.53375511355807</v>
      </c>
      <c r="AF152">
        <v>670.51751281376937</v>
      </c>
      <c r="AG152">
        <v>722.67399635407901</v>
      </c>
      <c r="AH152">
        <v>695.48148164285567</v>
      </c>
      <c r="AI152">
        <v>803.3469679105649</v>
      </c>
      <c r="AJ152">
        <v>875.06820669954755</v>
      </c>
      <c r="AK152">
        <v>986.6468130073489</v>
      </c>
      <c r="AL152">
        <v>1076.952831202321</v>
      </c>
      <c r="AM152">
        <v>1217.3220451366146</v>
      </c>
      <c r="AN152">
        <v>1331.9282741147372</v>
      </c>
      <c r="AO152">
        <v>1452.5893187300803</v>
      </c>
      <c r="AP152">
        <v>1564.662568510837</v>
      </c>
      <c r="AQ152">
        <v>1719.0165189023719</v>
      </c>
      <c r="AR152">
        <v>1925.0894029504905</v>
      </c>
      <c r="AS152">
        <v>1992.9756369781198</v>
      </c>
      <c r="AT152">
        <v>2104.427691467411</v>
      </c>
      <c r="AU152">
        <v>2182.9970114846919</v>
      </c>
      <c r="AV152">
        <v>2980.0675978153818</v>
      </c>
      <c r="AW152">
        <v>3020.3072390572393</v>
      </c>
      <c r="AX152">
        <v>3432.2478412828946</v>
      </c>
      <c r="AY152">
        <v>3853.3334084535259</v>
      </c>
      <c r="AZ152">
        <v>3488.4937694704049</v>
      </c>
      <c r="BA152">
        <v>4428.5228978978976</v>
      </c>
      <c r="BB152">
        <v>5002.8622851002865</v>
      </c>
      <c r="BC152">
        <v>5828.6213743093922</v>
      </c>
      <c r="BD152">
        <v>5970.1605902777774</v>
      </c>
      <c r="BE152">
        <v>6330.7949804155314</v>
      </c>
      <c r="BF152">
        <v>6497.5504427466603</v>
      </c>
      <c r="BG152">
        <v>6541.0704649926765</v>
      </c>
      <c r="BH152">
        <v>7112.3357500954899</v>
      </c>
      <c r="BI152">
        <v>7716.2040154613342</v>
      </c>
      <c r="BJ152">
        <v>8395.7851975038338</v>
      </c>
      <c r="BK152">
        <v>8601.6324883815378</v>
      </c>
      <c r="BN152">
        <f t="shared" si="18"/>
        <v>112</v>
      </c>
      <c r="BO152">
        <f>VLOOKUP(A152,RUR.POP!$A$1:$BJ$265,62,FALSE)</f>
        <v>223191</v>
      </c>
      <c r="BP152" t="str">
        <f t="shared" si="19"/>
        <v/>
      </c>
      <c r="BQ152" t="str">
        <f t="shared" si="20"/>
        <v/>
      </c>
      <c r="BR152">
        <f t="shared" si="21"/>
        <v>2182.9970114846919</v>
      </c>
      <c r="BS152" t="str">
        <f t="shared" si="22"/>
        <v>Maldives</v>
      </c>
      <c r="BU152">
        <f t="shared" si="23"/>
        <v>8601.6324883815378</v>
      </c>
      <c r="BV152">
        <f t="shared" si="24"/>
        <v>57</v>
      </c>
      <c r="BW152">
        <f t="shared" si="25"/>
        <v>2016</v>
      </c>
    </row>
    <row r="153" spans="1:75">
      <c r="A153" t="s">
        <v>230</v>
      </c>
      <c r="B153">
        <f t="shared" si="26"/>
        <v>152</v>
      </c>
      <c r="C153" t="s">
        <v>536</v>
      </c>
      <c r="D153" t="s">
        <v>229</v>
      </c>
      <c r="E153" t="s">
        <v>545</v>
      </c>
      <c r="F153" t="s">
        <v>546</v>
      </c>
      <c r="O153">
        <v>247.36506175562974</v>
      </c>
      <c r="P153">
        <v>268.51713108753188</v>
      </c>
      <c r="Q153">
        <v>291.48792417866548</v>
      </c>
      <c r="R153">
        <v>327.64918590454647</v>
      </c>
      <c r="S153">
        <v>388.08528966706621</v>
      </c>
      <c r="T153">
        <v>509.00365893461935</v>
      </c>
      <c r="U153">
        <v>904.99278513362481</v>
      </c>
      <c r="V153">
        <v>961.88393847280156</v>
      </c>
      <c r="W153">
        <v>1162.22538188981</v>
      </c>
      <c r="X153">
        <v>1310.339580813504</v>
      </c>
      <c r="Y153">
        <v>1351.1447965583968</v>
      </c>
      <c r="Z153">
        <v>1711.9061101280918</v>
      </c>
      <c r="AA153">
        <v>2150.3843848046272</v>
      </c>
      <c r="AB153">
        <v>2151.3851120232839</v>
      </c>
      <c r="AC153">
        <v>2069.0818929503716</v>
      </c>
      <c r="AD153">
        <v>2031.8133634797946</v>
      </c>
      <c r="AE153">
        <v>1994.3063455449358</v>
      </c>
      <c r="AF153">
        <v>1958.5386132816818</v>
      </c>
      <c r="AG153">
        <v>1938.32715660848</v>
      </c>
      <c r="AH153">
        <v>1740.1780998798777</v>
      </c>
      <c r="AI153">
        <v>1676.1312529239465</v>
      </c>
      <c r="AJ153">
        <v>1680.8642004557535</v>
      </c>
      <c r="AK153">
        <v>2127.546547938759</v>
      </c>
      <c r="AL153">
        <v>2076.757455710816</v>
      </c>
      <c r="AM153">
        <v>2222.2163799950667</v>
      </c>
      <c r="AN153">
        <v>2186.0321371664768</v>
      </c>
      <c r="AO153">
        <v>2226.5715635326492</v>
      </c>
      <c r="AP153">
        <v>2468.9906400835353</v>
      </c>
      <c r="AQ153">
        <v>2738.6102808399914</v>
      </c>
      <c r="AR153">
        <v>2784.7194639232453</v>
      </c>
      <c r="AS153">
        <v>2653.5445634937273</v>
      </c>
      <c r="AT153">
        <v>2787.2967284085298</v>
      </c>
      <c r="AU153">
        <v>3049.6180848504619</v>
      </c>
      <c r="AV153">
        <v>3003.453330578337</v>
      </c>
      <c r="AW153">
        <v>2936.2810320175422</v>
      </c>
      <c r="AX153">
        <v>3245.7610134109486</v>
      </c>
      <c r="AY153">
        <v>3697.425576118409</v>
      </c>
      <c r="AZ153">
        <v>4366.5504935442787</v>
      </c>
      <c r="BA153">
        <v>5006.1343259340902</v>
      </c>
      <c r="BB153">
        <v>5800.9397602932468</v>
      </c>
      <c r="BC153">
        <v>7094.531709896045</v>
      </c>
      <c r="BD153">
        <v>6189.3369266998079</v>
      </c>
      <c r="BE153">
        <v>7075.5948768996059</v>
      </c>
      <c r="BF153">
        <v>8299.1951308154421</v>
      </c>
      <c r="BG153">
        <v>8689.3344043335019</v>
      </c>
      <c r="BH153">
        <v>8642.9476770135952</v>
      </c>
      <c r="BI153">
        <v>8436.9653139711463</v>
      </c>
      <c r="BJ153">
        <v>7350.734343123152</v>
      </c>
      <c r="BK153">
        <v>7124.6885733847494</v>
      </c>
      <c r="BN153">
        <f t="shared" si="18"/>
        <v>104</v>
      </c>
      <c r="BO153">
        <f>VLOOKUP(A153,RUR.POP!$A$1:$BJ$265,62,FALSE)</f>
        <v>155006865</v>
      </c>
      <c r="BP153" t="str">
        <f t="shared" si="19"/>
        <v/>
      </c>
      <c r="BQ153" t="str">
        <f t="shared" si="20"/>
        <v/>
      </c>
      <c r="BR153">
        <f t="shared" si="21"/>
        <v>3049.6180848504619</v>
      </c>
      <c r="BS153" t="str">
        <f t="shared" si="22"/>
        <v>Middle East &amp; North Africa</v>
      </c>
      <c r="BU153">
        <f t="shared" si="23"/>
        <v>8689.3344043335019</v>
      </c>
      <c r="BV153">
        <f t="shared" si="24"/>
        <v>53</v>
      </c>
      <c r="BW153">
        <f t="shared" si="25"/>
        <v>2012</v>
      </c>
    </row>
    <row r="154" spans="1:75">
      <c r="A154" t="s">
        <v>228</v>
      </c>
      <c r="B154">
        <f t="shared" si="26"/>
        <v>153</v>
      </c>
      <c r="C154" t="s">
        <v>539</v>
      </c>
      <c r="D154" t="s">
        <v>227</v>
      </c>
      <c r="E154" t="s">
        <v>545</v>
      </c>
      <c r="F154" t="s">
        <v>546</v>
      </c>
      <c r="G154">
        <v>342.01628580122571</v>
      </c>
      <c r="H154">
        <v>359.29092575883004</v>
      </c>
      <c r="I154">
        <v>374.44551713537663</v>
      </c>
      <c r="J154">
        <v>403.82414065085544</v>
      </c>
      <c r="K154">
        <v>463.89630686493467</v>
      </c>
      <c r="L154">
        <v>489.20267494980118</v>
      </c>
      <c r="M154">
        <v>528.94333746610971</v>
      </c>
      <c r="N154">
        <v>559.90894503229322</v>
      </c>
      <c r="O154">
        <v>600.55672658040226</v>
      </c>
      <c r="P154">
        <v>644.85337694158795</v>
      </c>
      <c r="Q154">
        <v>683.10219010579328</v>
      </c>
      <c r="R154">
        <v>729.74332003865175</v>
      </c>
      <c r="S154">
        <v>814.340766331596</v>
      </c>
      <c r="T154">
        <v>964.92209481023667</v>
      </c>
      <c r="U154">
        <v>1218.1205812132382</v>
      </c>
      <c r="V154">
        <v>1445.7124320005853</v>
      </c>
      <c r="W154">
        <v>1421.5676497181364</v>
      </c>
      <c r="X154">
        <v>1271.6552807921748</v>
      </c>
      <c r="Y154">
        <v>1552.3659383062745</v>
      </c>
      <c r="Z154">
        <v>1987.0173168481622</v>
      </c>
      <c r="AA154">
        <v>2802.1105168497165</v>
      </c>
      <c r="AB154">
        <v>3522.6833091745257</v>
      </c>
      <c r="AC154">
        <v>2392.7657050729867</v>
      </c>
      <c r="AD154">
        <v>2006.3859427473233</v>
      </c>
      <c r="AE154">
        <v>2317.6399466612193</v>
      </c>
      <c r="AF154">
        <v>2384.5840274834868</v>
      </c>
      <c r="AG154">
        <v>1639.8508820869195</v>
      </c>
      <c r="AH154">
        <v>1742.3398983301493</v>
      </c>
      <c r="AI154">
        <v>2231.1832867046528</v>
      </c>
      <c r="AJ154">
        <v>2664.0699459641914</v>
      </c>
      <c r="AK154">
        <v>3077.7450713915878</v>
      </c>
      <c r="AL154">
        <v>3611.4440140085594</v>
      </c>
      <c r="AM154">
        <v>4093.3938312647933</v>
      </c>
      <c r="AN154">
        <v>5562.475854279176</v>
      </c>
      <c r="AO154">
        <v>5710.0554866891653</v>
      </c>
      <c r="AP154">
        <v>3655.5975923255378</v>
      </c>
      <c r="AQ154">
        <v>4153.1479013408898</v>
      </c>
      <c r="AR154">
        <v>4939.8237441834981</v>
      </c>
      <c r="AS154">
        <v>5079.9722143007348</v>
      </c>
      <c r="AT154">
        <v>5777.2316812773497</v>
      </c>
      <c r="AU154">
        <v>6720.9021132712005</v>
      </c>
      <c r="AV154">
        <v>7031.3788639291597</v>
      </c>
      <c r="AW154">
        <v>7106.0820193900581</v>
      </c>
      <c r="AX154">
        <v>6751.9989868351195</v>
      </c>
      <c r="AY154">
        <v>7199.0596653619923</v>
      </c>
      <c r="AZ154">
        <v>7986.7984385206992</v>
      </c>
      <c r="BA154">
        <v>8767.9202584927698</v>
      </c>
      <c r="BB154">
        <v>9330.3416866738953</v>
      </c>
      <c r="BC154">
        <v>9689.0528873140429</v>
      </c>
      <c r="BD154">
        <v>7748.1233008496238</v>
      </c>
      <c r="BE154">
        <v>8959.5814158752964</v>
      </c>
      <c r="BF154">
        <v>9834.4726885095479</v>
      </c>
      <c r="BG154">
        <v>9820.5325715755062</v>
      </c>
      <c r="BH154">
        <v>10298.867661205053</v>
      </c>
      <c r="BI154">
        <v>10452.277657659606</v>
      </c>
      <c r="BJ154">
        <v>9143.12849376552</v>
      </c>
      <c r="BK154">
        <v>8201.3062528822957</v>
      </c>
      <c r="BN154">
        <f t="shared" si="18"/>
        <v>68</v>
      </c>
      <c r="BO154">
        <f>VLOOKUP(A154,RUR.POP!$A$1:$BJ$265,62,FALSE)</f>
        <v>26124105</v>
      </c>
      <c r="BP154">
        <f t="shared" si="19"/>
        <v>68</v>
      </c>
      <c r="BQ154">
        <f t="shared" si="20"/>
        <v>3</v>
      </c>
      <c r="BR154">
        <f t="shared" si="21"/>
        <v>6720.9021132712005</v>
      </c>
      <c r="BS154" t="str">
        <f t="shared" si="22"/>
        <v>Mexico</v>
      </c>
      <c r="BU154">
        <f t="shared" si="23"/>
        <v>10452.277657659606</v>
      </c>
      <c r="BV154">
        <f t="shared" si="24"/>
        <v>55</v>
      </c>
      <c r="BW154">
        <f t="shared" si="25"/>
        <v>2014</v>
      </c>
    </row>
    <row r="155" spans="1:75">
      <c r="A155" t="s">
        <v>226</v>
      </c>
      <c r="B155">
        <f t="shared" si="26"/>
        <v>154</v>
      </c>
      <c r="C155" t="s">
        <v>539</v>
      </c>
      <c r="D155" t="s">
        <v>225</v>
      </c>
      <c r="E155" t="s">
        <v>545</v>
      </c>
      <c r="F155" t="s">
        <v>546</v>
      </c>
      <c r="AB155">
        <v>972.62722227448035</v>
      </c>
      <c r="AC155">
        <v>1047.6447644764476</v>
      </c>
      <c r="AD155">
        <v>1196.5206924223319</v>
      </c>
      <c r="AE155">
        <v>1234.7583490604743</v>
      </c>
      <c r="AF155">
        <v>1144.6795189523386</v>
      </c>
      <c r="AG155">
        <v>1392.6226246144663</v>
      </c>
      <c r="AH155">
        <v>1494.1522548810287</v>
      </c>
      <c r="AI155">
        <v>1604.2484624287952</v>
      </c>
      <c r="AJ155">
        <v>1588.9902649845026</v>
      </c>
      <c r="AK155">
        <v>1659.18220643579</v>
      </c>
      <c r="AL155">
        <v>1702.052604435276</v>
      </c>
      <c r="AM155">
        <v>1844.2018712787071</v>
      </c>
      <c r="AN155">
        <v>1987.3121803069055</v>
      </c>
      <c r="AO155">
        <v>2136.8462679189324</v>
      </c>
      <c r="AP155">
        <v>2356.7578163285307</v>
      </c>
      <c r="AQ155">
        <v>2156.7284683177372</v>
      </c>
      <c r="AR155">
        <v>2056.2001857153909</v>
      </c>
      <c r="AS155">
        <v>2093.4443909484835</v>
      </c>
      <c r="AT155">
        <v>2073.3673841663626</v>
      </c>
      <c r="AU155">
        <v>2126.913859544853</v>
      </c>
      <c r="AV155">
        <v>2206.6975835042062</v>
      </c>
      <c r="AW155">
        <v>2391.4854864066874</v>
      </c>
      <c r="AX155">
        <v>2434.7148668355208</v>
      </c>
      <c r="AY155">
        <v>2517.6940507738987</v>
      </c>
      <c r="AZ155">
        <v>2646.1338968398809</v>
      </c>
      <c r="BA155">
        <v>2758.4891892929836</v>
      </c>
      <c r="BB155">
        <v>2893.3693588310607</v>
      </c>
      <c r="BC155">
        <v>2928.1301466927112</v>
      </c>
      <c r="BD155">
        <v>2917.2629969418958</v>
      </c>
      <c r="BE155">
        <v>3142.6094420600857</v>
      </c>
      <c r="BF155">
        <v>3286.4165810208974</v>
      </c>
      <c r="BG155">
        <v>3513.9623644684125</v>
      </c>
      <c r="BH155">
        <v>3617.7523535317177</v>
      </c>
      <c r="BI155">
        <v>3461.6450527430147</v>
      </c>
      <c r="BJ155">
        <v>3385.904064611088</v>
      </c>
      <c r="BK155">
        <v>3448.5357856254477</v>
      </c>
      <c r="BN155">
        <f t="shared" si="18"/>
        <v>114</v>
      </c>
      <c r="BO155">
        <f>VLOOKUP(A155,RUR.POP!$A$1:$BJ$265,62,FALSE)</f>
        <v>14360</v>
      </c>
      <c r="BP155" t="str">
        <f t="shared" si="19"/>
        <v/>
      </c>
      <c r="BQ155" t="str">
        <f t="shared" si="20"/>
        <v/>
      </c>
      <c r="BR155">
        <f t="shared" si="21"/>
        <v>2126.913859544853</v>
      </c>
      <c r="BS155" t="str">
        <f t="shared" si="22"/>
        <v>Marshall Islands</v>
      </c>
      <c r="BU155">
        <f t="shared" si="23"/>
        <v>3617.7523535317177</v>
      </c>
      <c r="BV155">
        <f t="shared" si="24"/>
        <v>54</v>
      </c>
      <c r="BW155">
        <f t="shared" si="25"/>
        <v>2013</v>
      </c>
    </row>
    <row r="156" spans="1:75">
      <c r="A156" t="s">
        <v>224</v>
      </c>
      <c r="B156">
        <f t="shared" si="26"/>
        <v>155</v>
      </c>
      <c r="C156" t="s">
        <v>536</v>
      </c>
      <c r="D156" t="s">
        <v>223</v>
      </c>
      <c r="E156" t="s">
        <v>545</v>
      </c>
      <c r="F156" t="s">
        <v>546</v>
      </c>
      <c r="G156">
        <v>146.06693921963517</v>
      </c>
      <c r="H156">
        <v>138.82715203246221</v>
      </c>
      <c r="I156">
        <v>142.19400562705832</v>
      </c>
      <c r="J156">
        <v>148.29105756496202</v>
      </c>
      <c r="K156">
        <v>163.61070159057206</v>
      </c>
      <c r="L156">
        <v>176.25632986127488</v>
      </c>
      <c r="M156">
        <v>177.82155292604972</v>
      </c>
      <c r="N156">
        <v>178.87950571335199</v>
      </c>
      <c r="O156">
        <v>184.96660727679927</v>
      </c>
      <c r="P156">
        <v>201.91642946613214</v>
      </c>
      <c r="Q156">
        <v>216.23860657645233</v>
      </c>
      <c r="R156">
        <v>227.72155243123862</v>
      </c>
      <c r="S156">
        <v>248.87671273370336</v>
      </c>
      <c r="T156">
        <v>308.36445780804877</v>
      </c>
      <c r="U156">
        <v>386.69261981638368</v>
      </c>
      <c r="V156">
        <v>418.4863282120819</v>
      </c>
      <c r="W156">
        <v>445.19323983993837</v>
      </c>
      <c r="X156">
        <v>490.97937199662215</v>
      </c>
      <c r="Y156">
        <v>521.39864481398104</v>
      </c>
      <c r="Z156">
        <v>609.34970488736553</v>
      </c>
      <c r="AA156">
        <v>699.62249811402967</v>
      </c>
      <c r="AB156">
        <v>740.01119357100902</v>
      </c>
      <c r="AC156">
        <v>720.01535606462414</v>
      </c>
      <c r="AD156">
        <v>693.91346391406137</v>
      </c>
      <c r="AE156">
        <v>692.57043213324016</v>
      </c>
      <c r="AF156">
        <v>715.7938467846983</v>
      </c>
      <c r="AG156">
        <v>732.49711576901245</v>
      </c>
      <c r="AH156">
        <v>738.18202435987303</v>
      </c>
      <c r="AI156">
        <v>782.89623226993569</v>
      </c>
      <c r="AJ156">
        <v>817.86047411749655</v>
      </c>
      <c r="AK156">
        <v>903.93272882822282</v>
      </c>
      <c r="AL156">
        <v>948.12661634824838</v>
      </c>
      <c r="AM156">
        <v>923.59982299340936</v>
      </c>
      <c r="AN156">
        <v>969.6178124284537</v>
      </c>
      <c r="AO156">
        <v>1039.2167118731325</v>
      </c>
      <c r="AP156">
        <v>1144.296926415373</v>
      </c>
      <c r="AQ156">
        <v>1228.1172729210648</v>
      </c>
      <c r="AR156">
        <v>1280.1997405688962</v>
      </c>
      <c r="AS156">
        <v>1222.8234545305536</v>
      </c>
      <c r="AT156">
        <v>1176.60133710319</v>
      </c>
      <c r="AU156">
        <v>1265.8780909357959</v>
      </c>
      <c r="AV156">
        <v>1263.6406015336968</v>
      </c>
      <c r="AW156">
        <v>1272.0081694118855</v>
      </c>
      <c r="AX156">
        <v>1421.6442485454204</v>
      </c>
      <c r="AY156">
        <v>1666.9825977745097</v>
      </c>
      <c r="AZ156">
        <v>1962.6604887096585</v>
      </c>
      <c r="BA156">
        <v>2305.7575590586271</v>
      </c>
      <c r="BB156">
        <v>2827.7006589097859</v>
      </c>
      <c r="BC156">
        <v>3356.9564161456869</v>
      </c>
      <c r="BD156">
        <v>3235.7011691848725</v>
      </c>
      <c r="BE156">
        <v>3913.2204899827861</v>
      </c>
      <c r="BF156">
        <v>4573.4690832299602</v>
      </c>
      <c r="BG156">
        <v>4803.858639763911</v>
      </c>
      <c r="BH156">
        <v>5039.6357382081851</v>
      </c>
      <c r="BI156">
        <v>5152.0342911307544</v>
      </c>
      <c r="BJ156">
        <v>4831.5323807783816</v>
      </c>
      <c r="BK156">
        <v>4781.4203766755336</v>
      </c>
      <c r="BN156">
        <f t="shared" si="18"/>
        <v>151</v>
      </c>
      <c r="BO156">
        <f>VLOOKUP(A156,RUR.POP!$A$1:$BJ$265,62,FALSE)</f>
        <v>2719102205</v>
      </c>
      <c r="BP156" t="str">
        <f t="shared" si="19"/>
        <v/>
      </c>
      <c r="BQ156" t="str">
        <f t="shared" si="20"/>
        <v/>
      </c>
      <c r="BR156">
        <f t="shared" si="21"/>
        <v>1265.8780909357959</v>
      </c>
      <c r="BS156" t="str">
        <f t="shared" si="22"/>
        <v>Middle income</v>
      </c>
      <c r="BU156">
        <f t="shared" si="23"/>
        <v>5152.0342911307544</v>
      </c>
      <c r="BV156">
        <f t="shared" si="24"/>
        <v>55</v>
      </c>
      <c r="BW156">
        <f t="shared" si="25"/>
        <v>2014</v>
      </c>
    </row>
    <row r="157" spans="1:75">
      <c r="A157" t="s">
        <v>222</v>
      </c>
      <c r="B157">
        <f t="shared" si="26"/>
        <v>156</v>
      </c>
      <c r="C157" t="s">
        <v>539</v>
      </c>
      <c r="D157" t="s">
        <v>221</v>
      </c>
      <c r="E157" t="s">
        <v>545</v>
      </c>
      <c r="F157" t="s">
        <v>546</v>
      </c>
      <c r="AK157">
        <v>2240.1392135107453</v>
      </c>
      <c r="AL157">
        <v>2355.2602154411043</v>
      </c>
      <c r="AM157">
        <v>1164.9149213243829</v>
      </c>
      <c r="AN157">
        <v>1285.3624258848406</v>
      </c>
      <c r="AO157">
        <v>1706.2446834122945</v>
      </c>
      <c r="AP157">
        <v>2243.4745289336365</v>
      </c>
      <c r="AQ157">
        <v>2222.8131278673777</v>
      </c>
      <c r="AR157">
        <v>1868.030611422731</v>
      </c>
      <c r="AS157">
        <v>1774.822036634202</v>
      </c>
      <c r="AT157">
        <v>1814.512522572378</v>
      </c>
      <c r="AU157">
        <v>1854.1459561010747</v>
      </c>
      <c r="AV157">
        <v>1815.9200907112056</v>
      </c>
      <c r="AW157">
        <v>1961.203735536064</v>
      </c>
      <c r="AX157">
        <v>2408.8001100553238</v>
      </c>
      <c r="AY157">
        <v>2762.5617013497017</v>
      </c>
      <c r="AZ157">
        <v>3037.7545847471961</v>
      </c>
      <c r="BA157">
        <v>3325.6132419016431</v>
      </c>
      <c r="BB157">
        <v>4036.1402372203747</v>
      </c>
      <c r="BC157">
        <v>4793.2929589206424</v>
      </c>
      <c r="BD157">
        <v>4543.8902435591881</v>
      </c>
      <c r="BE157">
        <v>4542.9041044918267</v>
      </c>
      <c r="BF157">
        <v>5064.0411060049946</v>
      </c>
      <c r="BG157">
        <v>4698.689475983495</v>
      </c>
      <c r="BH157">
        <v>5211.4992004992482</v>
      </c>
      <c r="BI157">
        <v>5469.2178984217908</v>
      </c>
      <c r="BJ157">
        <v>4834.1367229738653</v>
      </c>
      <c r="BK157">
        <v>5237.1476704611978</v>
      </c>
      <c r="BN157">
        <f t="shared" si="18"/>
        <v>123</v>
      </c>
      <c r="BO157">
        <f>VLOOKUP(A157,RUR.POP!$A$1:$BJ$265,62,FALSE)</f>
        <v>890673</v>
      </c>
      <c r="BP157" t="str">
        <f t="shared" si="19"/>
        <v/>
      </c>
      <c r="BQ157" t="str">
        <f t="shared" si="20"/>
        <v/>
      </c>
      <c r="BR157">
        <f t="shared" si="21"/>
        <v>1854.1459561010747</v>
      </c>
      <c r="BS157" t="str">
        <f t="shared" si="22"/>
        <v>Macedonia, FYR</v>
      </c>
      <c r="BU157">
        <f t="shared" si="23"/>
        <v>5469.2178984217908</v>
      </c>
      <c r="BV157">
        <f t="shared" si="24"/>
        <v>55</v>
      </c>
      <c r="BW157">
        <f t="shared" si="25"/>
        <v>2014</v>
      </c>
    </row>
    <row r="158" spans="1:75">
      <c r="A158" t="s">
        <v>220</v>
      </c>
      <c r="B158">
        <f t="shared" si="26"/>
        <v>157</v>
      </c>
      <c r="C158" t="s">
        <v>539</v>
      </c>
      <c r="D158" t="s">
        <v>219</v>
      </c>
      <c r="E158" t="s">
        <v>545</v>
      </c>
      <c r="F158" t="s">
        <v>546</v>
      </c>
      <c r="N158">
        <v>48.279865483485501</v>
      </c>
      <c r="O158">
        <v>59.46752755651513</v>
      </c>
      <c r="P158">
        <v>57.991800115099593</v>
      </c>
      <c r="Q158">
        <v>60.475650001337449</v>
      </c>
      <c r="R158">
        <v>71.154703238997271</v>
      </c>
      <c r="S158">
        <v>79.157487922228199</v>
      </c>
      <c r="T158">
        <v>90.100193666196319</v>
      </c>
      <c r="U158">
        <v>84.597648924549375</v>
      </c>
      <c r="V158">
        <v>128.15103196437335</v>
      </c>
      <c r="W158">
        <v>142.37688543534233</v>
      </c>
      <c r="X158">
        <v>156.40282702978951</v>
      </c>
      <c r="Y158">
        <v>178.98544216132623</v>
      </c>
      <c r="Z158">
        <v>229.34020955509766</v>
      </c>
      <c r="AA158">
        <v>248.18893368143094</v>
      </c>
      <c r="AB158">
        <v>212.73260992499232</v>
      </c>
      <c r="AC158">
        <v>180.53818887004059</v>
      </c>
      <c r="AD158">
        <v>172.03203350180189</v>
      </c>
      <c r="AE158">
        <v>160.25284277798747</v>
      </c>
      <c r="AF158">
        <v>177.75991632921691</v>
      </c>
      <c r="AG158">
        <v>232.82530373310172</v>
      </c>
      <c r="AH158">
        <v>259.13391584577914</v>
      </c>
      <c r="AI158">
        <v>265.14030799691119</v>
      </c>
      <c r="AJ158">
        <v>262.56859772705934</v>
      </c>
      <c r="AK158">
        <v>316.81659409027219</v>
      </c>
      <c r="AL158">
        <v>314.83699941653714</v>
      </c>
      <c r="AM158">
        <v>319.19141198499477</v>
      </c>
      <c r="AN158">
        <v>309.51507797466718</v>
      </c>
      <c r="AO158">
        <v>222.57679789164186</v>
      </c>
      <c r="AP158">
        <v>281.78868111845873</v>
      </c>
      <c r="AQ158">
        <v>282.08134399161042</v>
      </c>
      <c r="AR158">
        <v>266.66804699259859</v>
      </c>
      <c r="AS158">
        <v>281.32212743506096</v>
      </c>
      <c r="AT158">
        <v>322.53868000466724</v>
      </c>
      <c r="AU158">
        <v>269.34838291651653</v>
      </c>
      <c r="AV158">
        <v>306.84732372870894</v>
      </c>
      <c r="AW158">
        <v>334.20240159012803</v>
      </c>
      <c r="AX158">
        <v>391.79128007068732</v>
      </c>
      <c r="AY158">
        <v>439.35729244757908</v>
      </c>
      <c r="AZ158">
        <v>487.94025563783634</v>
      </c>
      <c r="BA158">
        <v>521.64257962644615</v>
      </c>
      <c r="BB158">
        <v>595.63683188032292</v>
      </c>
      <c r="BC158">
        <v>689.67842275714827</v>
      </c>
      <c r="BD158">
        <v>697.01531235732455</v>
      </c>
      <c r="BE158">
        <v>708.37076324741906</v>
      </c>
      <c r="BF158">
        <v>835.08890975974748</v>
      </c>
      <c r="BG158">
        <v>777.34768675947601</v>
      </c>
      <c r="BH158">
        <v>777.60591388978867</v>
      </c>
      <c r="BI158">
        <v>825.57299148726077</v>
      </c>
      <c r="BJ158">
        <v>729.72053384647404</v>
      </c>
      <c r="BK158">
        <v>780.50711087830587</v>
      </c>
      <c r="BN158">
        <f t="shared" si="18"/>
        <v>226</v>
      </c>
      <c r="BO158">
        <f>VLOOKUP(A158,RUR.POP!$A$1:$BJ$265,62,FALSE)</f>
        <v>10673997</v>
      </c>
      <c r="BP158" t="str">
        <f t="shared" si="19"/>
        <v/>
      </c>
      <c r="BQ158" t="str">
        <f t="shared" si="20"/>
        <v/>
      </c>
      <c r="BR158">
        <f t="shared" si="21"/>
        <v>269.34838291651653</v>
      </c>
      <c r="BS158" t="str">
        <f t="shared" si="22"/>
        <v>Mali</v>
      </c>
      <c r="BU158">
        <f t="shared" si="23"/>
        <v>835.08890975974748</v>
      </c>
      <c r="BV158">
        <f t="shared" si="24"/>
        <v>52</v>
      </c>
      <c r="BW158">
        <f t="shared" si="25"/>
        <v>2011</v>
      </c>
    </row>
    <row r="159" spans="1:75">
      <c r="A159" t="s">
        <v>218</v>
      </c>
      <c r="B159">
        <f t="shared" si="26"/>
        <v>158</v>
      </c>
      <c r="C159" t="s">
        <v>539</v>
      </c>
      <c r="D159" t="s">
        <v>217</v>
      </c>
      <c r="E159" t="s">
        <v>545</v>
      </c>
      <c r="F159" t="s">
        <v>546</v>
      </c>
      <c r="Q159">
        <v>828.42168033595931</v>
      </c>
      <c r="R159">
        <v>874.06633559589761</v>
      </c>
      <c r="S159">
        <v>975.75880087595453</v>
      </c>
      <c r="T159">
        <v>1143.6202030952775</v>
      </c>
      <c r="U159">
        <v>1245.3612249014268</v>
      </c>
      <c r="V159">
        <v>1560.1121535752195</v>
      </c>
      <c r="W159">
        <v>1726.5594484530254</v>
      </c>
      <c r="X159">
        <v>2037.8973369781227</v>
      </c>
      <c r="Y159">
        <v>2558.7402553293828</v>
      </c>
      <c r="Z159">
        <v>3195.5525857476914</v>
      </c>
      <c r="AA159">
        <v>3948.4031261497635</v>
      </c>
      <c r="AB159">
        <v>3898.2430374390519</v>
      </c>
      <c r="AC159">
        <v>3788.0506324064586</v>
      </c>
      <c r="AD159">
        <v>3527.0400001399421</v>
      </c>
      <c r="AE159">
        <v>3332.8853568225632</v>
      </c>
      <c r="AF159">
        <v>3322.4212829917033</v>
      </c>
      <c r="AG159">
        <v>4194.6539392483191</v>
      </c>
      <c r="AH159">
        <v>5083.669139206303</v>
      </c>
      <c r="AI159">
        <v>5814.3647713052324</v>
      </c>
      <c r="AJ159">
        <v>6040.6098622594463</v>
      </c>
      <c r="AK159">
        <v>7191.9236025961745</v>
      </c>
      <c r="AL159">
        <v>7558.2773825748545</v>
      </c>
      <c r="AM159">
        <v>8220.245517679401</v>
      </c>
      <c r="AN159">
        <v>7296.3101435538856</v>
      </c>
      <c r="AO159">
        <v>8000.5180045223206</v>
      </c>
      <c r="AP159">
        <v>9114.3580652134242</v>
      </c>
      <c r="AQ159">
        <v>9397.8009183472368</v>
      </c>
      <c r="AR159">
        <v>9679.8828569777543</v>
      </c>
      <c r="AS159">
        <v>10183.675989707735</v>
      </c>
      <c r="AT159">
        <v>10648.988896011528</v>
      </c>
      <c r="AU159">
        <v>11039.056507451069</v>
      </c>
      <c r="AV159">
        <v>11021.786355464112</v>
      </c>
      <c r="AW159">
        <v>11843.939020056343</v>
      </c>
      <c r="AX159">
        <v>13689.989987990983</v>
      </c>
      <c r="AY159">
        <v>15109.054968395925</v>
      </c>
      <c r="AZ159">
        <v>15835.346668788297</v>
      </c>
      <c r="BA159">
        <v>16671.567199263762</v>
      </c>
      <c r="BB159">
        <v>19375.569601362982</v>
      </c>
      <c r="BC159">
        <v>21928.700674056243</v>
      </c>
      <c r="BD159">
        <v>20675.582586206434</v>
      </c>
      <c r="BE159">
        <v>21087.794693103646</v>
      </c>
      <c r="BF159">
        <v>22821.840697289557</v>
      </c>
      <c r="BG159">
        <v>21930.808357655198</v>
      </c>
      <c r="BH159">
        <v>23930.188081880387</v>
      </c>
      <c r="BI159">
        <v>26180.92598524112</v>
      </c>
      <c r="BJ159">
        <v>23819.46359622417</v>
      </c>
      <c r="BK159">
        <v>25058.170605581487</v>
      </c>
      <c r="BN159">
        <f t="shared" si="18"/>
        <v>57</v>
      </c>
      <c r="BO159">
        <f>VLOOKUP(A159,RUR.POP!$A$1:$BJ$265,62,FALSE)</f>
        <v>19536</v>
      </c>
      <c r="BP159" t="str">
        <f t="shared" si="19"/>
        <v/>
      </c>
      <c r="BQ159" t="str">
        <f t="shared" si="20"/>
        <v/>
      </c>
      <c r="BR159">
        <f t="shared" si="21"/>
        <v>11039.056507451069</v>
      </c>
      <c r="BS159" t="str">
        <f t="shared" si="22"/>
        <v>Malta</v>
      </c>
      <c r="BU159">
        <f t="shared" si="23"/>
        <v>26180.92598524112</v>
      </c>
      <c r="BV159">
        <f t="shared" si="24"/>
        <v>55</v>
      </c>
      <c r="BW159">
        <f t="shared" si="25"/>
        <v>2014</v>
      </c>
    </row>
    <row r="160" spans="1:75">
      <c r="A160" t="s">
        <v>216</v>
      </c>
      <c r="B160">
        <f t="shared" si="26"/>
        <v>159</v>
      </c>
      <c r="C160" t="s">
        <v>539</v>
      </c>
      <c r="D160" t="s">
        <v>215</v>
      </c>
      <c r="E160" t="s">
        <v>545</v>
      </c>
      <c r="F160" t="s">
        <v>546</v>
      </c>
      <c r="AU160">
        <v>193.1874804419235</v>
      </c>
      <c r="AV160">
        <v>138.92492754949822</v>
      </c>
      <c r="AW160">
        <v>143.77600512000365</v>
      </c>
      <c r="AX160">
        <v>219.78232597581587</v>
      </c>
      <c r="AY160">
        <v>219.8156688104977</v>
      </c>
      <c r="AZ160">
        <v>247.24270062068641</v>
      </c>
      <c r="BA160">
        <v>296.90072838891717</v>
      </c>
      <c r="BB160">
        <v>410.45000013933321</v>
      </c>
      <c r="BC160">
        <v>643.95137028855368</v>
      </c>
      <c r="BD160">
        <v>741.07771159019444</v>
      </c>
      <c r="BE160">
        <v>987.73658320217021</v>
      </c>
      <c r="BF160">
        <v>1186.4239373894468</v>
      </c>
      <c r="BG160">
        <v>1171.5082574597377</v>
      </c>
      <c r="BH160">
        <v>1168.8039467269796</v>
      </c>
      <c r="BI160">
        <v>1262.8937816753255</v>
      </c>
      <c r="BJ160">
        <v>1194.5901367344859</v>
      </c>
      <c r="BK160">
        <v>1275.0176081483446</v>
      </c>
      <c r="BN160">
        <f t="shared" si="18"/>
        <v>237</v>
      </c>
      <c r="BO160">
        <f>VLOOKUP(A160,RUR.POP!$A$1:$BJ$265,62,FALSE)</f>
        <v>34560493</v>
      </c>
      <c r="BP160">
        <f t="shared" si="19"/>
        <v>237</v>
      </c>
      <c r="BQ160">
        <f t="shared" si="20"/>
        <v>25</v>
      </c>
      <c r="BR160">
        <f t="shared" si="21"/>
        <v>193.1874804419235</v>
      </c>
      <c r="BS160" t="str">
        <f t="shared" si="22"/>
        <v>Myanmar</v>
      </c>
      <c r="BU160">
        <f t="shared" si="23"/>
        <v>1275.0176081483446</v>
      </c>
      <c r="BV160">
        <f t="shared" si="24"/>
        <v>57</v>
      </c>
      <c r="BW160">
        <f t="shared" si="25"/>
        <v>2016</v>
      </c>
    </row>
    <row r="161" spans="1:75">
      <c r="A161" t="s">
        <v>214</v>
      </c>
      <c r="B161">
        <f t="shared" si="26"/>
        <v>160</v>
      </c>
      <c r="C161" t="s">
        <v>536</v>
      </c>
      <c r="D161" t="s">
        <v>213</v>
      </c>
      <c r="E161" t="s">
        <v>545</v>
      </c>
      <c r="F161" t="s">
        <v>546</v>
      </c>
      <c r="AN161">
        <v>1193.132503701285</v>
      </c>
      <c r="AO161">
        <v>1197.7595784640628</v>
      </c>
      <c r="AP161">
        <v>1337.7038774986281</v>
      </c>
      <c r="AQ161">
        <v>1519.7327592797737</v>
      </c>
      <c r="AR161">
        <v>1529.9328497029346</v>
      </c>
      <c r="AS161">
        <v>1522.974294266309</v>
      </c>
      <c r="AT161">
        <v>1580.4979723733479</v>
      </c>
      <c r="AU161">
        <v>1607.8902453317326</v>
      </c>
      <c r="AV161">
        <v>1634.3266363960342</v>
      </c>
      <c r="AW161">
        <v>1559.0517329946913</v>
      </c>
      <c r="AX161">
        <v>1728.6450405262131</v>
      </c>
      <c r="AY161">
        <v>1945.8541975496607</v>
      </c>
      <c r="AZ161">
        <v>2255.1791232487672</v>
      </c>
      <c r="BA161">
        <v>2573.9395689131379</v>
      </c>
      <c r="BB161">
        <v>3115.5076260325686</v>
      </c>
      <c r="BC161">
        <v>3788.4038021045299</v>
      </c>
      <c r="BD161">
        <v>3580.6531588456155</v>
      </c>
      <c r="BE161">
        <v>4061.413671212862</v>
      </c>
      <c r="BF161">
        <v>4614.8105311331519</v>
      </c>
      <c r="BG161">
        <v>4790.8621732263664</v>
      </c>
      <c r="BH161">
        <v>4615.9822372412827</v>
      </c>
      <c r="BI161">
        <v>4373.8280629872534</v>
      </c>
      <c r="BJ161">
        <v>3933.9501054005809</v>
      </c>
      <c r="BN161">
        <f t="shared" si="18"/>
        <v>138</v>
      </c>
      <c r="BO161">
        <f>VLOOKUP(A161,RUR.POP!$A$1:$BJ$265,62,FALSE)</f>
        <v>146412366</v>
      </c>
      <c r="BP161" t="str">
        <f t="shared" si="19"/>
        <v/>
      </c>
      <c r="BQ161" t="str">
        <f t="shared" si="20"/>
        <v/>
      </c>
      <c r="BR161">
        <f t="shared" si="21"/>
        <v>1607.8902453317326</v>
      </c>
      <c r="BS161" t="str">
        <f t="shared" si="22"/>
        <v>Middle East &amp; North Africa (excluding high income)</v>
      </c>
      <c r="BU161">
        <f t="shared" si="23"/>
        <v>4790.8621732263664</v>
      </c>
      <c r="BV161">
        <f t="shared" si="24"/>
        <v>53</v>
      </c>
      <c r="BW161">
        <f t="shared" si="25"/>
        <v>2012</v>
      </c>
    </row>
    <row r="162" spans="1:75">
      <c r="A162" t="s">
        <v>212</v>
      </c>
      <c r="B162">
        <f t="shared" si="26"/>
        <v>161</v>
      </c>
      <c r="C162" t="s">
        <v>539</v>
      </c>
      <c r="D162" t="s">
        <v>211</v>
      </c>
      <c r="E162" t="s">
        <v>545</v>
      </c>
      <c r="F162" t="s">
        <v>546</v>
      </c>
      <c r="AU162">
        <v>1627.0428933387072</v>
      </c>
      <c r="AV162">
        <v>1909.5839571783106</v>
      </c>
      <c r="AW162">
        <v>2106.2432740634026</v>
      </c>
      <c r="AX162">
        <v>2789.107349713046</v>
      </c>
      <c r="AY162">
        <v>3380.1995346967688</v>
      </c>
      <c r="AZ162">
        <v>3674.6179242796979</v>
      </c>
      <c r="BA162">
        <v>4383.5950970820095</v>
      </c>
      <c r="BB162">
        <v>5957.1456931201001</v>
      </c>
      <c r="BC162">
        <v>7325.703474051842</v>
      </c>
      <c r="BD162">
        <v>6698.0794386239595</v>
      </c>
      <c r="BE162">
        <v>6682.2811577457469</v>
      </c>
      <c r="BF162">
        <v>7318.7424485411657</v>
      </c>
      <c r="BG162">
        <v>6586.719208987799</v>
      </c>
      <c r="BH162">
        <v>7186.4297868215435</v>
      </c>
      <c r="BI162">
        <v>7378.3452890294802</v>
      </c>
      <c r="BJ162">
        <v>6461.1925542662657</v>
      </c>
      <c r="BK162">
        <v>6701.0000802424147</v>
      </c>
      <c r="BN162">
        <f t="shared" si="18"/>
        <v>135</v>
      </c>
      <c r="BO162">
        <f>VLOOKUP(A162,RUR.POP!$A$1:$BJ$265,62,FALSE)</f>
        <v>222812</v>
      </c>
      <c r="BP162" t="str">
        <f t="shared" si="19"/>
        <v/>
      </c>
      <c r="BQ162" t="str">
        <f t="shared" si="20"/>
        <v/>
      </c>
      <c r="BR162">
        <f t="shared" si="21"/>
        <v>1627.0428933387072</v>
      </c>
      <c r="BS162" t="str">
        <f t="shared" si="22"/>
        <v>Montenegro</v>
      </c>
      <c r="BU162">
        <f t="shared" si="23"/>
        <v>7378.3452890294802</v>
      </c>
      <c r="BV162">
        <f t="shared" si="24"/>
        <v>55</v>
      </c>
      <c r="BW162">
        <f t="shared" si="25"/>
        <v>2014</v>
      </c>
    </row>
    <row r="163" spans="1:75">
      <c r="A163" t="s">
        <v>210</v>
      </c>
      <c r="B163">
        <f t="shared" si="26"/>
        <v>162</v>
      </c>
      <c r="C163" t="s">
        <v>539</v>
      </c>
      <c r="D163" t="s">
        <v>209</v>
      </c>
      <c r="E163" t="s">
        <v>545</v>
      </c>
      <c r="F163" t="s">
        <v>546</v>
      </c>
      <c r="AB163">
        <v>1332.6405630309062</v>
      </c>
      <c r="AC163">
        <v>1435.7670965976968</v>
      </c>
      <c r="AD163">
        <v>1495.0157487282547</v>
      </c>
      <c r="AE163">
        <v>1121.664163669305</v>
      </c>
      <c r="AF163">
        <v>1137.6903538772692</v>
      </c>
      <c r="AG163">
        <v>1465.4484023837701</v>
      </c>
      <c r="AH163">
        <v>1485.539626123089</v>
      </c>
      <c r="AI163">
        <v>1533.4450392095121</v>
      </c>
      <c r="AJ163">
        <v>1670.6928699005327</v>
      </c>
      <c r="AK163">
        <v>1172.4430658220951</v>
      </c>
      <c r="AL163">
        <v>1072.6358351912875</v>
      </c>
      <c r="AM163">
        <v>587.30139926318998</v>
      </c>
      <c r="AN163">
        <v>339.51998681273113</v>
      </c>
      <c r="AO163">
        <v>405.97181149078273</v>
      </c>
      <c r="AP163">
        <v>631.91486534319176</v>
      </c>
      <c r="AQ163">
        <v>580.91109489120367</v>
      </c>
      <c r="AR163">
        <v>505.60291597918842</v>
      </c>
      <c r="AS163">
        <v>477.34972935795241</v>
      </c>
      <c r="AT163">
        <v>445.006943416605</v>
      </c>
      <c r="AU163">
        <v>474.21333608612719</v>
      </c>
      <c r="AV163">
        <v>524.01459238892528</v>
      </c>
      <c r="AW163">
        <v>571.50188302626782</v>
      </c>
      <c r="AX163">
        <v>646.05612949795523</v>
      </c>
      <c r="AY163">
        <v>797.8377432266077</v>
      </c>
      <c r="AZ163">
        <v>998.82266710265424</v>
      </c>
      <c r="BA163">
        <v>1334.6518961262896</v>
      </c>
      <c r="BB163">
        <v>1634.0814313968954</v>
      </c>
      <c r="BC163">
        <v>2139.6256308641059</v>
      </c>
      <c r="BD163">
        <v>1717.8987612997396</v>
      </c>
      <c r="BE163">
        <v>2650.3536590072954</v>
      </c>
      <c r="BF163">
        <v>3769.5952550518869</v>
      </c>
      <c r="BG163">
        <v>4368.0822475510804</v>
      </c>
      <c r="BH163">
        <v>4385.3793546884554</v>
      </c>
      <c r="BI163">
        <v>4181.5833210634983</v>
      </c>
      <c r="BJ163">
        <v>3944.180038722508</v>
      </c>
      <c r="BK163">
        <v>3686.4516981052366</v>
      </c>
      <c r="BN163">
        <f t="shared" si="18"/>
        <v>197</v>
      </c>
      <c r="BO163">
        <f>VLOOKUP(A163,RUR.POP!$A$1:$BJ$265,62,FALSE)</f>
        <v>822756</v>
      </c>
      <c r="BP163" t="str">
        <f t="shared" si="19"/>
        <v/>
      </c>
      <c r="BQ163" t="str">
        <f t="shared" si="20"/>
        <v/>
      </c>
      <c r="BR163">
        <f t="shared" si="21"/>
        <v>474.21333608612719</v>
      </c>
      <c r="BS163" t="str">
        <f t="shared" si="22"/>
        <v>Mongolia</v>
      </c>
      <c r="BU163">
        <f t="shared" si="23"/>
        <v>4385.3793546884554</v>
      </c>
      <c r="BV163">
        <f t="shared" si="24"/>
        <v>54</v>
      </c>
      <c r="BW163">
        <f t="shared" si="25"/>
        <v>2013</v>
      </c>
    </row>
    <row r="164" spans="1:75">
      <c r="A164" t="s">
        <v>208</v>
      </c>
      <c r="B164">
        <f t="shared" si="26"/>
        <v>163</v>
      </c>
      <c r="C164" t="s">
        <v>539</v>
      </c>
      <c r="D164" t="s">
        <v>207</v>
      </c>
      <c r="E164" t="s">
        <v>545</v>
      </c>
      <c r="F164" t="s">
        <v>546</v>
      </c>
      <c r="AW164">
        <v>18672.832773439204</v>
      </c>
      <c r="AX164">
        <v>18376.790958440866</v>
      </c>
      <c r="AY164">
        <v>18427.424881592375</v>
      </c>
      <c r="AZ164">
        <v>16644.703815261044</v>
      </c>
      <c r="BA164">
        <v>16048.502139800285</v>
      </c>
      <c r="BB164">
        <v>15761.262245223732</v>
      </c>
      <c r="BC164">
        <v>16350.054848426807</v>
      </c>
      <c r="BD164">
        <v>14279.555986636491</v>
      </c>
      <c r="BE164">
        <v>14681.0230780538</v>
      </c>
      <c r="BF164">
        <v>13628.081656936749</v>
      </c>
      <c r="BG164">
        <v>13980.416247812651</v>
      </c>
      <c r="BH164">
        <v>14434.821230290918</v>
      </c>
      <c r="BI164">
        <v>15348.461481971066</v>
      </c>
      <c r="BJ164">
        <v>16819.906596614128</v>
      </c>
      <c r="BN164" t="str">
        <f t="shared" si="18"/>
        <v/>
      </c>
      <c r="BO164">
        <f>VLOOKUP(A164,RUR.POP!$A$1:$BJ$265,62,FALSE)</f>
        <v>5938</v>
      </c>
      <c r="BP164" t="str">
        <f t="shared" si="19"/>
        <v/>
      </c>
      <c r="BQ164" t="str">
        <f t="shared" si="20"/>
        <v/>
      </c>
      <c r="BR164">
        <f t="shared" si="21"/>
        <v>0</v>
      </c>
      <c r="BS164" t="str">
        <f t="shared" si="22"/>
        <v>Northern Mariana Islands</v>
      </c>
      <c r="BU164">
        <f t="shared" si="23"/>
        <v>18672.832773439204</v>
      </c>
      <c r="BV164">
        <f t="shared" si="24"/>
        <v>43</v>
      </c>
      <c r="BW164">
        <f t="shared" si="25"/>
        <v>2002</v>
      </c>
    </row>
    <row r="165" spans="1:75">
      <c r="A165" t="s">
        <v>206</v>
      </c>
      <c r="B165">
        <f t="shared" si="26"/>
        <v>164</v>
      </c>
      <c r="C165" t="s">
        <v>539</v>
      </c>
      <c r="D165" t="s">
        <v>205</v>
      </c>
      <c r="E165" t="s">
        <v>545</v>
      </c>
      <c r="F165" t="s">
        <v>546</v>
      </c>
      <c r="AA165">
        <v>297.61888294959329</v>
      </c>
      <c r="AB165">
        <v>291.52539168075981</v>
      </c>
      <c r="AC165">
        <v>291.08721278743252</v>
      </c>
      <c r="AD165">
        <v>255.68849812767894</v>
      </c>
      <c r="AE165">
        <v>262.6598689110379</v>
      </c>
      <c r="AF165">
        <v>343.19945663592136</v>
      </c>
      <c r="AG165">
        <v>402.56545048400295</v>
      </c>
      <c r="AH165">
        <v>180.79582472016062</v>
      </c>
      <c r="AI165">
        <v>161.0123545473046</v>
      </c>
      <c r="AJ165">
        <v>177.19972921350623</v>
      </c>
      <c r="AK165">
        <v>189.62453821633287</v>
      </c>
      <c r="AL165">
        <v>240.12427469730113</v>
      </c>
      <c r="AM165">
        <v>162.82695982036279</v>
      </c>
      <c r="AN165">
        <v>163.61439366018232</v>
      </c>
      <c r="AO165">
        <v>161.70488090440392</v>
      </c>
      <c r="AP165">
        <v>160.01761769549537</v>
      </c>
      <c r="AQ165">
        <v>216.8754283479349</v>
      </c>
      <c r="AR165">
        <v>253.10964777998572</v>
      </c>
      <c r="AS165">
        <v>284.3732910187349</v>
      </c>
      <c r="AT165">
        <v>301.53947198876256</v>
      </c>
      <c r="AU165">
        <v>277.64865909559882</v>
      </c>
      <c r="AV165">
        <v>256.44148719841297</v>
      </c>
      <c r="AW165">
        <v>262.88405513100315</v>
      </c>
      <c r="AX165">
        <v>283.89115877919619</v>
      </c>
      <c r="AY165">
        <v>336.33181451698147</v>
      </c>
      <c r="AZ165">
        <v>369.15453587233912</v>
      </c>
      <c r="BA165">
        <v>385.75671414708194</v>
      </c>
      <c r="BB165">
        <v>422.1461573341636</v>
      </c>
      <c r="BC165">
        <v>503.12771087285512</v>
      </c>
      <c r="BD165">
        <v>463.85261798106552</v>
      </c>
      <c r="BE165">
        <v>419.22581494268525</v>
      </c>
      <c r="BF165">
        <v>526.53135166406844</v>
      </c>
      <c r="BG165">
        <v>566.05138725533766</v>
      </c>
      <c r="BH165">
        <v>605.98560808136642</v>
      </c>
      <c r="BI165">
        <v>623.28711414629595</v>
      </c>
      <c r="BJ165">
        <v>528.31255971365465</v>
      </c>
      <c r="BK165">
        <v>382.06933042564401</v>
      </c>
      <c r="BN165">
        <f t="shared" si="18"/>
        <v>225</v>
      </c>
      <c r="BO165">
        <f>VLOOKUP(A165,RUR.POP!$A$1:$BJ$265,62,FALSE)</f>
        <v>19457590</v>
      </c>
      <c r="BP165" t="str">
        <f t="shared" si="19"/>
        <v/>
      </c>
      <c r="BQ165" t="str">
        <f t="shared" si="20"/>
        <v/>
      </c>
      <c r="BR165">
        <f t="shared" si="21"/>
        <v>277.64865909559882</v>
      </c>
      <c r="BS165" t="str">
        <f t="shared" si="22"/>
        <v>Mozambique</v>
      </c>
      <c r="BU165">
        <f t="shared" si="23"/>
        <v>623.28711414629595</v>
      </c>
      <c r="BV165">
        <f t="shared" si="24"/>
        <v>55</v>
      </c>
      <c r="BW165">
        <f t="shared" si="25"/>
        <v>2014</v>
      </c>
    </row>
    <row r="166" spans="1:75">
      <c r="A166" t="s">
        <v>204</v>
      </c>
      <c r="B166">
        <f t="shared" si="26"/>
        <v>165</v>
      </c>
      <c r="C166" t="s">
        <v>539</v>
      </c>
      <c r="D166" t="s">
        <v>203</v>
      </c>
      <c r="E166" t="s">
        <v>545</v>
      </c>
      <c r="F166" t="s">
        <v>546</v>
      </c>
      <c r="G166">
        <v>107.91502676781805</v>
      </c>
      <c r="H166">
        <v>121.9696782779211</v>
      </c>
      <c r="I166">
        <v>122.25227029372145</v>
      </c>
      <c r="J166">
        <v>121.57629443723607</v>
      </c>
      <c r="K166">
        <v>157.61104118217645</v>
      </c>
      <c r="L166">
        <v>174.09608873180608</v>
      </c>
      <c r="M166">
        <v>176.47894162148773</v>
      </c>
      <c r="N166">
        <v>181.72034770099501</v>
      </c>
      <c r="O166">
        <v>194.44305028802705</v>
      </c>
      <c r="P166">
        <v>178.9259649395722</v>
      </c>
      <c r="Q166">
        <v>182.21498467133122</v>
      </c>
      <c r="R166">
        <v>191.9356585167061</v>
      </c>
      <c r="S166">
        <v>217.58804010059495</v>
      </c>
      <c r="T166">
        <v>266.16061452669948</v>
      </c>
      <c r="U166">
        <v>321.3321701289056</v>
      </c>
      <c r="V166">
        <v>358.18584281446891</v>
      </c>
      <c r="W166">
        <v>383.46162622167185</v>
      </c>
      <c r="X166">
        <v>384.12786768923917</v>
      </c>
      <c r="Y166">
        <v>375.87637585129875</v>
      </c>
      <c r="Z166">
        <v>432.08712506889913</v>
      </c>
      <c r="AA166">
        <v>462.1917639620479</v>
      </c>
      <c r="AB166">
        <v>473.73277600301782</v>
      </c>
      <c r="AC166">
        <v>461.63518028383317</v>
      </c>
      <c r="AD166">
        <v>471.37443434550943</v>
      </c>
      <c r="AE166">
        <v>422.43854694535787</v>
      </c>
      <c r="AF166">
        <v>385.99789428317001</v>
      </c>
      <c r="AG166">
        <v>441.15991222347174</v>
      </c>
      <c r="AH166">
        <v>486.28073307154904</v>
      </c>
      <c r="AI166">
        <v>497.85570034596196</v>
      </c>
      <c r="AJ166">
        <v>496.71786386561575</v>
      </c>
      <c r="AK166">
        <v>502.23175278739336</v>
      </c>
      <c r="AL166">
        <v>692.34964764103836</v>
      </c>
      <c r="AM166">
        <v>683.83377399219364</v>
      </c>
      <c r="AN166">
        <v>568.21079794424043</v>
      </c>
      <c r="AO166">
        <v>581.90983427211245</v>
      </c>
      <c r="AP166">
        <v>608.18697468629864</v>
      </c>
      <c r="AQ166">
        <v>601.77346537780022</v>
      </c>
      <c r="AR166">
        <v>567.22284659832212</v>
      </c>
      <c r="AS166">
        <v>539.42535983446862</v>
      </c>
      <c r="AT166">
        <v>534.71594442526293</v>
      </c>
      <c r="AU166">
        <v>477.47610235860344</v>
      </c>
      <c r="AV166">
        <v>464.22975801836651</v>
      </c>
      <c r="AW166">
        <v>460.95423218198488</v>
      </c>
      <c r="AX166">
        <v>528.58066134066655</v>
      </c>
      <c r="AY166">
        <v>602.54728598323277</v>
      </c>
      <c r="AZ166">
        <v>697.74519886044527</v>
      </c>
      <c r="BA166">
        <v>944.13048505278073</v>
      </c>
      <c r="BB166">
        <v>1013.3102795244315</v>
      </c>
      <c r="BC166">
        <v>1167.5356894375836</v>
      </c>
      <c r="BD166">
        <v>1046.8380508650537</v>
      </c>
      <c r="BE166">
        <v>1203.3836748550989</v>
      </c>
      <c r="BF166">
        <v>1393.2615931438208</v>
      </c>
      <c r="BG166">
        <v>1364.2837450222419</v>
      </c>
      <c r="BH166">
        <v>1450.5780380708197</v>
      </c>
      <c r="BI166">
        <v>1326.668802063409</v>
      </c>
      <c r="BJ166">
        <v>1158.2564687800357</v>
      </c>
      <c r="BK166">
        <v>1077.556136261627</v>
      </c>
      <c r="BN166">
        <f t="shared" si="18"/>
        <v>195</v>
      </c>
      <c r="BO166">
        <f>VLOOKUP(A166,RUR.POP!$A$1:$BJ$265,62,FALSE)</f>
        <v>1701225</v>
      </c>
      <c r="BP166" t="str">
        <f t="shared" si="19"/>
        <v/>
      </c>
      <c r="BQ166" t="str">
        <f t="shared" si="20"/>
        <v/>
      </c>
      <c r="BR166">
        <f t="shared" si="21"/>
        <v>477.47610235860344</v>
      </c>
      <c r="BS166" t="str">
        <f t="shared" si="22"/>
        <v>Mauritania</v>
      </c>
      <c r="BU166">
        <f t="shared" si="23"/>
        <v>1450.5780380708197</v>
      </c>
      <c r="BV166">
        <f t="shared" si="24"/>
        <v>54</v>
      </c>
      <c r="BW166">
        <f t="shared" si="25"/>
        <v>2013</v>
      </c>
    </row>
    <row r="167" spans="1:75">
      <c r="A167" t="s">
        <v>202</v>
      </c>
      <c r="B167">
        <f t="shared" si="26"/>
        <v>166</v>
      </c>
      <c r="C167" t="s">
        <v>539</v>
      </c>
      <c r="D167" t="s">
        <v>201</v>
      </c>
      <c r="E167" t="s">
        <v>545</v>
      </c>
      <c r="F167" t="s">
        <v>546</v>
      </c>
      <c r="W167">
        <v>779.90713189686107</v>
      </c>
      <c r="X167">
        <v>897.67041360689416</v>
      </c>
      <c r="Y167">
        <v>1092.2677443801499</v>
      </c>
      <c r="Z167">
        <v>1280.3924455493909</v>
      </c>
      <c r="AA167">
        <v>1176.4980536669848</v>
      </c>
      <c r="AB167">
        <v>1170.0534204181083</v>
      </c>
      <c r="AC167">
        <v>1091.099713928093</v>
      </c>
      <c r="AD167">
        <v>1093.009079286468</v>
      </c>
      <c r="AE167">
        <v>1032.3127308562478</v>
      </c>
      <c r="AF167">
        <v>1058.9048348987214</v>
      </c>
      <c r="AG167">
        <v>1428.5329211312671</v>
      </c>
      <c r="AH167">
        <v>1822.9779642476856</v>
      </c>
      <c r="AI167">
        <v>2054.6437467087999</v>
      </c>
      <c r="AJ167">
        <v>2084.2578051925234</v>
      </c>
      <c r="AK167">
        <v>2506.1793122670806</v>
      </c>
      <c r="AL167">
        <v>2669.3277004061142</v>
      </c>
      <c r="AM167">
        <v>2973.206977424386</v>
      </c>
      <c r="AN167">
        <v>2973.7978209964263</v>
      </c>
      <c r="AO167">
        <v>3197.3310236795746</v>
      </c>
      <c r="AP167">
        <v>3599.5552019296106</v>
      </c>
      <c r="AQ167">
        <v>3899.4351924499647</v>
      </c>
      <c r="AR167">
        <v>3646.630625990012</v>
      </c>
      <c r="AS167">
        <v>3593.2340808954723</v>
      </c>
      <c r="AT167">
        <v>3651.2322864797584</v>
      </c>
      <c r="AU167">
        <v>3861.0324142932882</v>
      </c>
      <c r="AV167">
        <v>3792.1821524998677</v>
      </c>
      <c r="AW167">
        <v>3957.5129057147942</v>
      </c>
      <c r="AX167">
        <v>4623.3476417455513</v>
      </c>
      <c r="AY167">
        <v>5229.876738230947</v>
      </c>
      <c r="AZ167">
        <v>5116.0454238395623</v>
      </c>
      <c r="BA167">
        <v>5695.9693270492844</v>
      </c>
      <c r="BB167">
        <v>6574.6543381149295</v>
      </c>
      <c r="BC167">
        <v>8030.0630053730374</v>
      </c>
      <c r="BD167">
        <v>7318.126409724222</v>
      </c>
      <c r="BE167">
        <v>8000.3764318215426</v>
      </c>
      <c r="BF167">
        <v>9197.0269715206105</v>
      </c>
      <c r="BG167">
        <v>9291.2276186189902</v>
      </c>
      <c r="BH167">
        <v>9637.0026500095792</v>
      </c>
      <c r="BI167">
        <v>10153.938218486741</v>
      </c>
      <c r="BJ167">
        <v>9252.1107242905146</v>
      </c>
      <c r="BK167">
        <v>9627.5957852235097</v>
      </c>
      <c r="BN167">
        <f t="shared" si="18"/>
        <v>95</v>
      </c>
      <c r="BO167">
        <f>VLOOKUP(A167,RUR.POP!$A$1:$BJ$265,62,FALSE)</f>
        <v>763795</v>
      </c>
      <c r="BP167" t="str">
        <f t="shared" si="19"/>
        <v/>
      </c>
      <c r="BQ167" t="str">
        <f t="shared" si="20"/>
        <v/>
      </c>
      <c r="BR167">
        <f t="shared" si="21"/>
        <v>3861.0324142932882</v>
      </c>
      <c r="BS167" t="str">
        <f t="shared" si="22"/>
        <v>Mauritius</v>
      </c>
      <c r="BU167">
        <f t="shared" si="23"/>
        <v>10153.938218486741</v>
      </c>
      <c r="BV167">
        <f t="shared" si="24"/>
        <v>55</v>
      </c>
      <c r="BW167">
        <f t="shared" si="25"/>
        <v>2014</v>
      </c>
    </row>
    <row r="168" spans="1:75">
      <c r="A168" t="s">
        <v>200</v>
      </c>
      <c r="B168">
        <f t="shared" si="26"/>
        <v>167</v>
      </c>
      <c r="C168" t="s">
        <v>539</v>
      </c>
      <c r="D168" t="s">
        <v>199</v>
      </c>
      <c r="E168" t="s">
        <v>545</v>
      </c>
      <c r="F168" t="s">
        <v>546</v>
      </c>
      <c r="G168">
        <v>45.034089326327567</v>
      </c>
      <c r="H168">
        <v>47.183528256115203</v>
      </c>
      <c r="I168">
        <v>48.387659731310649</v>
      </c>
      <c r="J168">
        <v>49.280562413263951</v>
      </c>
      <c r="K168">
        <v>49.134410007545362</v>
      </c>
      <c r="L168">
        <v>56.535765188699116</v>
      </c>
      <c r="M168">
        <v>62.624445176786935</v>
      </c>
      <c r="N168">
        <v>63.306538072684106</v>
      </c>
      <c r="O168">
        <v>56.092365692304668</v>
      </c>
      <c r="P168">
        <v>59.271651676654024</v>
      </c>
      <c r="Q168">
        <v>63.105472737206519</v>
      </c>
      <c r="R168">
        <v>77.270568106383394</v>
      </c>
      <c r="S168">
        <v>83.563124897979748</v>
      </c>
      <c r="T168">
        <v>88.914860146414924</v>
      </c>
      <c r="U168">
        <v>106.71021872788309</v>
      </c>
      <c r="V168">
        <v>115.85473581523055</v>
      </c>
      <c r="W168">
        <v>122.88643528522256</v>
      </c>
      <c r="X168">
        <v>143.27161899280887</v>
      </c>
      <c r="Y168">
        <v>163.42494225014536</v>
      </c>
      <c r="Z168">
        <v>176.78566379808538</v>
      </c>
      <c r="AA168">
        <v>200.81875730799274</v>
      </c>
      <c r="AB168">
        <v>195.60228589432688</v>
      </c>
      <c r="AC168">
        <v>181.98824842589391</v>
      </c>
      <c r="AD168">
        <v>183.62997745008943</v>
      </c>
      <c r="AE168">
        <v>175.17962480973162</v>
      </c>
      <c r="AF168">
        <v>156.88996238819846</v>
      </c>
      <c r="AG168">
        <v>155.22943516667954</v>
      </c>
      <c r="AH168">
        <v>145.69677502512127</v>
      </c>
      <c r="AI168">
        <v>159.77008142902295</v>
      </c>
      <c r="AJ168">
        <v>174.84982756858497</v>
      </c>
      <c r="AK168">
        <v>199.28727200947506</v>
      </c>
      <c r="AL168">
        <v>228.55523929914946</v>
      </c>
      <c r="AM168">
        <v>184.95187034711327</v>
      </c>
      <c r="AN168">
        <v>212.24656399105444</v>
      </c>
      <c r="AO168">
        <v>120.6292553608716</v>
      </c>
      <c r="AP168">
        <v>141.02752162867796</v>
      </c>
      <c r="AQ168">
        <v>225.62677595872569</v>
      </c>
      <c r="AR168">
        <v>256.5280662371452</v>
      </c>
      <c r="AS168">
        <v>163.53358888807881</v>
      </c>
      <c r="AT168">
        <v>160.79887678278254</v>
      </c>
      <c r="AU168">
        <v>153.25948723482651</v>
      </c>
      <c r="AV168">
        <v>146.76153972523483</v>
      </c>
      <c r="AW168">
        <v>290.97989768775471</v>
      </c>
      <c r="AX168">
        <v>260.10525169769539</v>
      </c>
      <c r="AY168">
        <v>274.2256294021181</v>
      </c>
      <c r="AZ168">
        <v>280.3673842267134</v>
      </c>
      <c r="BA168">
        <v>297.69712112590184</v>
      </c>
      <c r="BB168">
        <v>320.22272743981858</v>
      </c>
      <c r="BC168">
        <v>372.84267795587715</v>
      </c>
      <c r="BD168">
        <v>420.73796573771682</v>
      </c>
      <c r="BE168">
        <v>458.86817442766488</v>
      </c>
      <c r="BF168">
        <v>512.12540505543825</v>
      </c>
      <c r="BG168">
        <v>374.5018801927551</v>
      </c>
      <c r="BH168">
        <v>332.92230390431916</v>
      </c>
      <c r="BI168">
        <v>354.72539608893101</v>
      </c>
      <c r="BJ168">
        <v>362.65754435230525</v>
      </c>
      <c r="BK168">
        <v>300.79482511312875</v>
      </c>
      <c r="BN168">
        <f t="shared" si="18"/>
        <v>241</v>
      </c>
      <c r="BO168">
        <f>VLOOKUP(A168,RUR.POP!$A$1:$BJ$265,62,FALSE)</f>
        <v>15114787</v>
      </c>
      <c r="BP168" t="str">
        <f t="shared" si="19"/>
        <v/>
      </c>
      <c r="BQ168" t="str">
        <f t="shared" si="20"/>
        <v/>
      </c>
      <c r="BR168">
        <f t="shared" si="21"/>
        <v>153.25948723482651</v>
      </c>
      <c r="BS168" t="str">
        <f t="shared" si="22"/>
        <v>Malawi</v>
      </c>
      <c r="BU168">
        <f t="shared" si="23"/>
        <v>512.12540505543825</v>
      </c>
      <c r="BV168">
        <f t="shared" si="24"/>
        <v>52</v>
      </c>
      <c r="BW168">
        <f t="shared" si="25"/>
        <v>2011</v>
      </c>
    </row>
    <row r="169" spans="1:75">
      <c r="A169" t="s">
        <v>198</v>
      </c>
      <c r="B169">
        <f t="shared" si="26"/>
        <v>168</v>
      </c>
      <c r="C169" t="s">
        <v>539</v>
      </c>
      <c r="D169" t="s">
        <v>197</v>
      </c>
      <c r="E169" t="s">
        <v>545</v>
      </c>
      <c r="F169" t="s">
        <v>546</v>
      </c>
      <c r="G169">
        <v>234.91689290327224</v>
      </c>
      <c r="H169">
        <v>225.91644413369187</v>
      </c>
      <c r="I169">
        <v>230.24793219320742</v>
      </c>
      <c r="J169">
        <v>279.70840786431779</v>
      </c>
      <c r="K169">
        <v>289.00498041014043</v>
      </c>
      <c r="L169">
        <v>310.3277629286876</v>
      </c>
      <c r="M169">
        <v>321.09747307412687</v>
      </c>
      <c r="N169">
        <v>317.42891835458249</v>
      </c>
      <c r="O169">
        <v>323.40820237380245</v>
      </c>
      <c r="P169">
        <v>347.37865918073351</v>
      </c>
      <c r="Q169">
        <v>357.66186430288059</v>
      </c>
      <c r="R169">
        <v>383.6748012507831</v>
      </c>
      <c r="S169">
        <v>445.35118028824303</v>
      </c>
      <c r="T169">
        <v>661.01926977378616</v>
      </c>
      <c r="U169">
        <v>799.92315154450966</v>
      </c>
      <c r="V169">
        <v>764.55506320084692</v>
      </c>
      <c r="W169">
        <v>886.21547277226364</v>
      </c>
      <c r="X169">
        <v>1027.274197612013</v>
      </c>
      <c r="Y169">
        <v>1246.5358912024508</v>
      </c>
      <c r="Z169">
        <v>1576.0293690411893</v>
      </c>
      <c r="AA169">
        <v>1774.7363096109525</v>
      </c>
      <c r="AB169">
        <v>1769.1269388839928</v>
      </c>
      <c r="AC169">
        <v>1852.3309806512827</v>
      </c>
      <c r="AD169">
        <v>2047.8826355734454</v>
      </c>
      <c r="AE169">
        <v>2234.3564771839265</v>
      </c>
      <c r="AF169">
        <v>2000.1459775572632</v>
      </c>
      <c r="AG169">
        <v>1728.5435586712633</v>
      </c>
      <c r="AH169">
        <v>1947.4423711617117</v>
      </c>
      <c r="AI169">
        <v>2071.4548796045815</v>
      </c>
      <c r="AJ169">
        <v>2215.3645002847866</v>
      </c>
      <c r="AK169">
        <v>2440.5918013659443</v>
      </c>
      <c r="AL169">
        <v>2652.1442242714957</v>
      </c>
      <c r="AM169">
        <v>3111.9768791646325</v>
      </c>
      <c r="AN169">
        <v>3431.3701862189646</v>
      </c>
      <c r="AO169">
        <v>3726.3406669543115</v>
      </c>
      <c r="AP169">
        <v>4328.0000176929898</v>
      </c>
      <c r="AQ169">
        <v>4797.2913709784061</v>
      </c>
      <c r="AR169">
        <v>4637.3204809974668</v>
      </c>
      <c r="AS169">
        <v>3263.5209830035128</v>
      </c>
      <c r="AT169">
        <v>3493.4652294034886</v>
      </c>
      <c r="AU169">
        <v>4045.1704713590116</v>
      </c>
      <c r="AV169">
        <v>3915.1150459563833</v>
      </c>
      <c r="AW169">
        <v>4167.3643865351378</v>
      </c>
      <c r="AX169">
        <v>4463.6758934259387</v>
      </c>
      <c r="AY169">
        <v>4955.477742711977</v>
      </c>
      <c r="AZ169">
        <v>5593.8229954035514</v>
      </c>
      <c r="BA169">
        <v>6222.9829548197531</v>
      </c>
      <c r="BB169">
        <v>7269.1711404201424</v>
      </c>
      <c r="BC169">
        <v>8513.6295414070992</v>
      </c>
      <c r="BD169">
        <v>7326.744434864594</v>
      </c>
      <c r="BE169">
        <v>9071.3569867210299</v>
      </c>
      <c r="BF169">
        <v>10405.120619133035</v>
      </c>
      <c r="BG169">
        <v>10779.496408723458</v>
      </c>
      <c r="BH169">
        <v>10882.278420782399</v>
      </c>
      <c r="BI169">
        <v>11183.961911999162</v>
      </c>
      <c r="BJ169">
        <v>9643.6446833846167</v>
      </c>
      <c r="BK169">
        <v>9502.5683962516578</v>
      </c>
      <c r="BN169">
        <f t="shared" si="18"/>
        <v>93</v>
      </c>
      <c r="BO169">
        <f>VLOOKUP(A169,RUR.POP!$A$1:$BJ$265,62,FALSE)</f>
        <v>7681423</v>
      </c>
      <c r="BP169" t="str">
        <f t="shared" si="19"/>
        <v/>
      </c>
      <c r="BQ169" t="str">
        <f t="shared" si="20"/>
        <v/>
      </c>
      <c r="BR169">
        <f t="shared" si="21"/>
        <v>4045.1704713590116</v>
      </c>
      <c r="BS169" t="str">
        <f t="shared" si="22"/>
        <v>Malaysia</v>
      </c>
      <c r="BU169">
        <f t="shared" si="23"/>
        <v>11183.961911999162</v>
      </c>
      <c r="BV169">
        <f t="shared" si="24"/>
        <v>55</v>
      </c>
      <c r="BW169">
        <f t="shared" si="25"/>
        <v>2014</v>
      </c>
    </row>
    <row r="170" spans="1:75">
      <c r="A170" t="s">
        <v>196</v>
      </c>
      <c r="B170">
        <f t="shared" si="26"/>
        <v>169</v>
      </c>
      <c r="C170" t="s">
        <v>536</v>
      </c>
      <c r="D170" t="s">
        <v>195</v>
      </c>
      <c r="E170" t="s">
        <v>545</v>
      </c>
      <c r="F170" t="s">
        <v>546</v>
      </c>
      <c r="G170">
        <v>2942.6288699441247</v>
      </c>
      <c r="H170">
        <v>2990.7662806598596</v>
      </c>
      <c r="I170">
        <v>3153.8860500384162</v>
      </c>
      <c r="J170">
        <v>3281.351235351548</v>
      </c>
      <c r="K170">
        <v>3478.0858610804744</v>
      </c>
      <c r="L170">
        <v>3727.1401651027886</v>
      </c>
      <c r="M170">
        <v>4040.8790099139005</v>
      </c>
      <c r="N170">
        <v>4227.7618637387195</v>
      </c>
      <c r="O170">
        <v>4575.1481101462432</v>
      </c>
      <c r="P170">
        <v>4906.8525075715752</v>
      </c>
      <c r="Q170">
        <v>5140.4904594530917</v>
      </c>
      <c r="R170">
        <v>5525.1429649470474</v>
      </c>
      <c r="S170">
        <v>6017.6949521542529</v>
      </c>
      <c r="T170">
        <v>6657.8144444150785</v>
      </c>
      <c r="U170">
        <v>7222.9827491672877</v>
      </c>
      <c r="V170">
        <v>7787.7485726906707</v>
      </c>
      <c r="W170">
        <v>8627.8781935298975</v>
      </c>
      <c r="X170">
        <v>9414.6635273722568</v>
      </c>
      <c r="Y170">
        <v>10441.608773054915</v>
      </c>
      <c r="Z170">
        <v>11531.259206359862</v>
      </c>
      <c r="AA170">
        <v>12454.595118815432</v>
      </c>
      <c r="AB170">
        <v>13827.118328679919</v>
      </c>
      <c r="AC170">
        <v>14242.808606918361</v>
      </c>
      <c r="AD170">
        <v>15347.141525320847</v>
      </c>
      <c r="AE170">
        <v>16809.365087601986</v>
      </c>
      <c r="AF170">
        <v>17855.707235689537</v>
      </c>
      <c r="AG170">
        <v>18651.918970813669</v>
      </c>
      <c r="AH170">
        <v>19720.685689587419</v>
      </c>
      <c r="AI170">
        <v>21224.345690458355</v>
      </c>
      <c r="AJ170">
        <v>22694.96804739775</v>
      </c>
      <c r="AK170">
        <v>23696.371271768556</v>
      </c>
      <c r="AL170">
        <v>24131.307521050043</v>
      </c>
      <c r="AM170">
        <v>25021.262558060233</v>
      </c>
      <c r="AN170">
        <v>25822.080387612372</v>
      </c>
      <c r="AO170">
        <v>26988.834439029579</v>
      </c>
      <c r="AP170">
        <v>27968.729209591816</v>
      </c>
      <c r="AQ170">
        <v>29189.846190122538</v>
      </c>
      <c r="AR170">
        <v>30604.986587724732</v>
      </c>
      <c r="AS170">
        <v>31761.241606339579</v>
      </c>
      <c r="AT170">
        <v>33397.980909625883</v>
      </c>
      <c r="AU170">
        <v>35242.064195506115</v>
      </c>
      <c r="AV170">
        <v>35942.436272971834</v>
      </c>
      <c r="AW170">
        <v>36794.853606603683</v>
      </c>
      <c r="AX170">
        <v>38550.079899602104</v>
      </c>
      <c r="AY170">
        <v>40948.234184279143</v>
      </c>
      <c r="AZ170">
        <v>43514.08192258724</v>
      </c>
      <c r="BA170">
        <v>45849.040821121889</v>
      </c>
      <c r="BB170">
        <v>47723.727469178724</v>
      </c>
      <c r="BC170">
        <v>48232.310007882123</v>
      </c>
      <c r="BD170">
        <v>46394.38484636951</v>
      </c>
      <c r="BE170">
        <v>48289.700299920965</v>
      </c>
      <c r="BF170">
        <v>50024.82029538507</v>
      </c>
      <c r="BG170">
        <v>51560.704640075972</v>
      </c>
      <c r="BH170">
        <v>52755.779252328823</v>
      </c>
      <c r="BI170">
        <v>54187.494094615271</v>
      </c>
      <c r="BJ170">
        <v>54918.083279341838</v>
      </c>
      <c r="BK170">
        <v>55927.8558946185</v>
      </c>
      <c r="BN170">
        <f t="shared" si="18"/>
        <v>10</v>
      </c>
      <c r="BO170">
        <f>VLOOKUP(A170,RUR.POP!$A$1:$BJ$265,62,FALSE)</f>
        <v>65377362</v>
      </c>
      <c r="BP170" t="str">
        <f t="shared" si="19"/>
        <v/>
      </c>
      <c r="BQ170" t="str">
        <f t="shared" si="20"/>
        <v/>
      </c>
      <c r="BR170">
        <f t="shared" si="21"/>
        <v>35242.064195506115</v>
      </c>
      <c r="BS170" t="str">
        <f t="shared" si="22"/>
        <v>North America</v>
      </c>
      <c r="BU170">
        <f t="shared" si="23"/>
        <v>55927.8558946185</v>
      </c>
      <c r="BV170">
        <f t="shared" si="24"/>
        <v>57</v>
      </c>
      <c r="BW170">
        <f t="shared" si="25"/>
        <v>2016</v>
      </c>
    </row>
    <row r="171" spans="1:75">
      <c r="A171" t="s">
        <v>194</v>
      </c>
      <c r="B171">
        <f t="shared" si="26"/>
        <v>170</v>
      </c>
      <c r="C171" t="s">
        <v>539</v>
      </c>
      <c r="D171" t="s">
        <v>193</v>
      </c>
      <c r="E171" t="s">
        <v>545</v>
      </c>
      <c r="F171" t="s">
        <v>546</v>
      </c>
      <c r="AA171">
        <v>2404.416189256724</v>
      </c>
      <c r="AB171">
        <v>2184.3350681122542</v>
      </c>
      <c r="AC171">
        <v>2014.5381537710155</v>
      </c>
      <c r="AD171">
        <v>2134.9953917017119</v>
      </c>
      <c r="AE171">
        <v>1764.4771918225574</v>
      </c>
      <c r="AF171">
        <v>1407.1009373562392</v>
      </c>
      <c r="AG171">
        <v>1522.0896655976612</v>
      </c>
      <c r="AH171">
        <v>1854.3126033975145</v>
      </c>
      <c r="AI171">
        <v>1924.0621178219405</v>
      </c>
      <c r="AJ171">
        <v>1873.1371210799655</v>
      </c>
      <c r="AK171">
        <v>1982.3252426649135</v>
      </c>
      <c r="AL171">
        <v>2055.4409909033911</v>
      </c>
      <c r="AM171">
        <v>2278.0465213503812</v>
      </c>
      <c r="AN171">
        <v>2063.1480602547977</v>
      </c>
      <c r="AO171">
        <v>2263.4002950540612</v>
      </c>
      <c r="AP171">
        <v>2381.6454350561385</v>
      </c>
      <c r="AQ171">
        <v>2311.9637902180802</v>
      </c>
      <c r="AR171">
        <v>2332.3835781236639</v>
      </c>
      <c r="AS171">
        <v>2113.4427745553076</v>
      </c>
      <c r="AT171">
        <v>2055.364974522015</v>
      </c>
      <c r="AU171">
        <v>2057.9950568158952</v>
      </c>
      <c r="AV171">
        <v>1834.2940863169922</v>
      </c>
      <c r="AW171">
        <v>1713.0475941600146</v>
      </c>
      <c r="AX171">
        <v>2482.3686203414823</v>
      </c>
      <c r="AY171">
        <v>3288.2573734846096</v>
      </c>
      <c r="AZ171">
        <v>3573.1463867658604</v>
      </c>
      <c r="BA171">
        <v>3881.2095346654041</v>
      </c>
      <c r="BB171">
        <v>4202.510968116394</v>
      </c>
      <c r="BC171">
        <v>4029.0650605484766</v>
      </c>
      <c r="BD171">
        <v>4153.4978852814584</v>
      </c>
      <c r="BE171">
        <v>5191.5830814144447</v>
      </c>
      <c r="BF171">
        <v>5600.9713916323344</v>
      </c>
      <c r="BG171">
        <v>5749.4047524812004</v>
      </c>
      <c r="BH171">
        <v>5488.131711992919</v>
      </c>
      <c r="BI171">
        <v>5421.3439534221907</v>
      </c>
      <c r="BJ171">
        <v>4737.6699063226115</v>
      </c>
      <c r="BK171">
        <v>4140.4619324880132</v>
      </c>
      <c r="BN171">
        <f t="shared" si="18"/>
        <v>117</v>
      </c>
      <c r="BO171">
        <f>VLOOKUP(A171,RUR.POP!$A$1:$BJ$265,62,FALSE)</f>
        <v>1298750</v>
      </c>
      <c r="BP171" t="str">
        <f t="shared" si="19"/>
        <v/>
      </c>
      <c r="BQ171" t="str">
        <f t="shared" si="20"/>
        <v/>
      </c>
      <c r="BR171">
        <f t="shared" si="21"/>
        <v>2057.9950568158952</v>
      </c>
      <c r="BS171" t="str">
        <f t="shared" si="22"/>
        <v>Namibia</v>
      </c>
      <c r="BU171">
        <f t="shared" si="23"/>
        <v>5749.4047524812004</v>
      </c>
      <c r="BV171">
        <f t="shared" si="24"/>
        <v>53</v>
      </c>
      <c r="BW171">
        <f t="shared" si="25"/>
        <v>2012</v>
      </c>
    </row>
    <row r="172" spans="1:75">
      <c r="A172" t="s">
        <v>192</v>
      </c>
      <c r="B172">
        <f t="shared" si="26"/>
        <v>171</v>
      </c>
      <c r="C172" t="s">
        <v>539</v>
      </c>
      <c r="D172" t="s">
        <v>191</v>
      </c>
      <c r="E172" t="s">
        <v>545</v>
      </c>
      <c r="F172" t="s">
        <v>546</v>
      </c>
      <c r="L172">
        <v>1763.4750668376582</v>
      </c>
      <c r="M172">
        <v>1756.2196530660387</v>
      </c>
      <c r="N172">
        <v>1865.66599868404</v>
      </c>
      <c r="O172">
        <v>2165.9011460729416</v>
      </c>
      <c r="P172">
        <v>2529.8926397758073</v>
      </c>
      <c r="Q172">
        <v>3203.7114455644164</v>
      </c>
      <c r="R172">
        <v>3446.9527939174773</v>
      </c>
      <c r="S172">
        <v>4031.0160387404571</v>
      </c>
      <c r="T172">
        <v>4220.1935004858333</v>
      </c>
      <c r="U172">
        <v>4865.6503748892319</v>
      </c>
      <c r="V172">
        <v>6163.3801194824873</v>
      </c>
      <c r="W172">
        <v>5957.5411167718921</v>
      </c>
      <c r="X172">
        <v>6158.9467392186516</v>
      </c>
      <c r="Y172">
        <v>6152.7825288756057</v>
      </c>
      <c r="Z172">
        <v>7561.192276125149</v>
      </c>
      <c r="AA172">
        <v>8443.1070518134911</v>
      </c>
      <c r="AB172">
        <v>6817.8325287790058</v>
      </c>
      <c r="AC172">
        <v>6208.7826341610726</v>
      </c>
      <c r="AD172">
        <v>5540.2349727673927</v>
      </c>
      <c r="AE172">
        <v>5249.0536002063955</v>
      </c>
      <c r="AF172">
        <v>5534.631412904997</v>
      </c>
      <c r="AG172">
        <v>7634.3344002315871</v>
      </c>
      <c r="AH172">
        <v>9271.7354036501038</v>
      </c>
      <c r="AI172">
        <v>12665.663228339674</v>
      </c>
      <c r="AJ172">
        <v>13092.264726550593</v>
      </c>
      <c r="AK172">
        <v>14800.028694352122</v>
      </c>
      <c r="AL172">
        <v>15133.16223845579</v>
      </c>
      <c r="AM172">
        <v>16261.296928220821</v>
      </c>
      <c r="AN172">
        <v>16640.802353679781</v>
      </c>
      <c r="AO172">
        <v>16037.025242709098</v>
      </c>
      <c r="AP172">
        <v>18721.05643842616</v>
      </c>
      <c r="AQ172">
        <v>18257.215048930055</v>
      </c>
      <c r="AR172">
        <v>16341.587348555802</v>
      </c>
      <c r="AS172">
        <v>15387.86958364505</v>
      </c>
      <c r="AT172">
        <v>14611.832803213259</v>
      </c>
      <c r="AU172">
        <v>12579.595105586448</v>
      </c>
      <c r="BN172">
        <f t="shared" si="18"/>
        <v>51</v>
      </c>
      <c r="BO172">
        <f>VLOOKUP(A172,RUR.POP!$A$1:$BJ$265,62,FALSE)</f>
        <v>81348</v>
      </c>
      <c r="BP172" t="str">
        <f t="shared" si="19"/>
        <v/>
      </c>
      <c r="BQ172" t="str">
        <f t="shared" si="20"/>
        <v/>
      </c>
      <c r="BR172">
        <f t="shared" si="21"/>
        <v>12579.595105586448</v>
      </c>
      <c r="BS172" t="str">
        <f t="shared" si="22"/>
        <v>New Caledonia</v>
      </c>
      <c r="BU172">
        <f t="shared" si="23"/>
        <v>18721.05643842616</v>
      </c>
      <c r="BV172">
        <f t="shared" si="24"/>
        <v>36</v>
      </c>
      <c r="BW172">
        <f t="shared" si="25"/>
        <v>1995</v>
      </c>
    </row>
    <row r="173" spans="1:75">
      <c r="A173" t="s">
        <v>190</v>
      </c>
      <c r="B173">
        <f t="shared" si="26"/>
        <v>172</v>
      </c>
      <c r="C173" t="s">
        <v>539</v>
      </c>
      <c r="D173" t="s">
        <v>189</v>
      </c>
      <c r="E173" t="s">
        <v>545</v>
      </c>
      <c r="F173" t="s">
        <v>546</v>
      </c>
      <c r="G173">
        <v>132.65216243018438</v>
      </c>
      <c r="H173">
        <v>139.34140161098057</v>
      </c>
      <c r="I173">
        <v>148.1921633091583</v>
      </c>
      <c r="J173">
        <v>158.72120955982155</v>
      </c>
      <c r="K173">
        <v>153.26625613163515</v>
      </c>
      <c r="L173">
        <v>172.04774281889377</v>
      </c>
      <c r="M173">
        <v>174.36402084179201</v>
      </c>
      <c r="N173">
        <v>160.59928477839642</v>
      </c>
      <c r="O173">
        <v>150.38756465009317</v>
      </c>
      <c r="P173">
        <v>142.70463268337642</v>
      </c>
      <c r="Q173">
        <v>144.09037735900259</v>
      </c>
      <c r="R173">
        <v>149.54706273622108</v>
      </c>
      <c r="S173">
        <v>155.78177610667581</v>
      </c>
      <c r="T173">
        <v>193.06078062077665</v>
      </c>
      <c r="U173">
        <v>203.5721367292409</v>
      </c>
      <c r="V173">
        <v>202.26213289946278</v>
      </c>
      <c r="W173">
        <v>199.53776236120379</v>
      </c>
      <c r="X173">
        <v>235.19880248510199</v>
      </c>
      <c r="Y173">
        <v>313.91616200123889</v>
      </c>
      <c r="Z173">
        <v>362.51189963497154</v>
      </c>
      <c r="AA173">
        <v>418.86206821734953</v>
      </c>
      <c r="AB173">
        <v>352.18872564064503</v>
      </c>
      <c r="AC173">
        <v>318.01556366365094</v>
      </c>
      <c r="AD173">
        <v>276.12998941237498</v>
      </c>
      <c r="AE173">
        <v>217.43579299478577</v>
      </c>
      <c r="AF173">
        <v>208.29914100066063</v>
      </c>
      <c r="AG173">
        <v>267.55170633503576</v>
      </c>
      <c r="AH173">
        <v>304.89016296283603</v>
      </c>
      <c r="AI173">
        <v>302.42436084645846</v>
      </c>
      <c r="AJ173">
        <v>280.5468546447002</v>
      </c>
      <c r="AK173">
        <v>309.58646415345123</v>
      </c>
      <c r="AL173">
        <v>281.39646674468304</v>
      </c>
      <c r="AM173">
        <v>274.28603544220204</v>
      </c>
      <c r="AN173">
        <v>181.6903802620632</v>
      </c>
      <c r="AO173">
        <v>170.80940848781333</v>
      </c>
      <c r="AP173">
        <v>198.45280963385196</v>
      </c>
      <c r="AQ173">
        <v>202.42140384051672</v>
      </c>
      <c r="AR173">
        <v>181.2955353059991</v>
      </c>
      <c r="AS173">
        <v>196.72502412284251</v>
      </c>
      <c r="AT173">
        <v>184.34647664486465</v>
      </c>
      <c r="AU173">
        <v>158.4055972267021</v>
      </c>
      <c r="AV173">
        <v>165.25072465747672</v>
      </c>
      <c r="AW173">
        <v>177.82083837682151</v>
      </c>
      <c r="AX173">
        <v>215.80504077876941</v>
      </c>
      <c r="AY173">
        <v>232.56615743687917</v>
      </c>
      <c r="AZ173">
        <v>250.03837308128814</v>
      </c>
      <c r="BA173">
        <v>258.04638728388363</v>
      </c>
      <c r="BB173">
        <v>292.55961997282532</v>
      </c>
      <c r="BC173">
        <v>354.81859978623004</v>
      </c>
      <c r="BD173">
        <v>341.28946177660379</v>
      </c>
      <c r="BE173">
        <v>348.15151096927343</v>
      </c>
      <c r="BF173">
        <v>375.58198660134968</v>
      </c>
      <c r="BG173">
        <v>391.51550243786522</v>
      </c>
      <c r="BH173">
        <v>416.14008377196035</v>
      </c>
      <c r="BI173">
        <v>430.60464978833983</v>
      </c>
      <c r="BJ173">
        <v>358.99703007078227</v>
      </c>
      <c r="BK173">
        <v>363.22697388988217</v>
      </c>
      <c r="BN173">
        <f t="shared" si="18"/>
        <v>240</v>
      </c>
      <c r="BO173">
        <f>VLOOKUP(A173,RUR.POP!$A$1:$BJ$265,62,FALSE)</f>
        <v>16743052</v>
      </c>
      <c r="BP173" t="str">
        <f t="shared" si="19"/>
        <v/>
      </c>
      <c r="BQ173" t="str">
        <f t="shared" si="20"/>
        <v/>
      </c>
      <c r="BR173">
        <f t="shared" si="21"/>
        <v>158.4055972267021</v>
      </c>
      <c r="BS173" t="str">
        <f t="shared" si="22"/>
        <v>Niger</v>
      </c>
      <c r="BU173">
        <f t="shared" si="23"/>
        <v>430.60464978833983</v>
      </c>
      <c r="BV173">
        <f t="shared" si="24"/>
        <v>55</v>
      </c>
      <c r="BW173">
        <f t="shared" si="25"/>
        <v>2014</v>
      </c>
    </row>
    <row r="174" spans="1:75">
      <c r="A174" t="s">
        <v>188</v>
      </c>
      <c r="B174">
        <f t="shared" si="26"/>
        <v>173</v>
      </c>
      <c r="C174" t="s">
        <v>539</v>
      </c>
      <c r="D174" t="s">
        <v>187</v>
      </c>
      <c r="E174" t="s">
        <v>545</v>
      </c>
      <c r="F174" t="s">
        <v>546</v>
      </c>
      <c r="G174">
        <v>92.961800145625944</v>
      </c>
      <c r="H174">
        <v>96.980430044376916</v>
      </c>
      <c r="I174">
        <v>104.38853344843048</v>
      </c>
      <c r="J174">
        <v>107.54210848728155</v>
      </c>
      <c r="K174">
        <v>113.17033804468234</v>
      </c>
      <c r="L174">
        <v>117.19028533183132</v>
      </c>
      <c r="M174">
        <v>124.30927303664207</v>
      </c>
      <c r="N174">
        <v>99.406832731181211</v>
      </c>
      <c r="O174">
        <v>97.202147806369567</v>
      </c>
      <c r="P174">
        <v>121.24603772965756</v>
      </c>
      <c r="Q174">
        <v>224.10745503003389</v>
      </c>
      <c r="R174">
        <v>160.25370901868456</v>
      </c>
      <c r="S174">
        <v>209.23749356634502</v>
      </c>
      <c r="T174">
        <v>252.25024226873748</v>
      </c>
      <c r="U174">
        <v>402.87347967261314</v>
      </c>
      <c r="V174">
        <v>438.33626144187264</v>
      </c>
      <c r="W174">
        <v>556.66077596990874</v>
      </c>
      <c r="X174">
        <v>536.11509562850415</v>
      </c>
      <c r="Y174">
        <v>527.14664220137763</v>
      </c>
      <c r="Z174">
        <v>661.98428259628201</v>
      </c>
      <c r="AA174">
        <v>873.96073203151866</v>
      </c>
      <c r="AB174">
        <v>809.14717226960624</v>
      </c>
      <c r="AC174">
        <v>663.4249788229032</v>
      </c>
      <c r="AD174">
        <v>446.14334106277204</v>
      </c>
      <c r="AE174">
        <v>349.7129563492673</v>
      </c>
      <c r="AF174">
        <v>345.32756425247544</v>
      </c>
      <c r="AG174">
        <v>241.45724786057283</v>
      </c>
      <c r="AH174">
        <v>273.47058154889089</v>
      </c>
      <c r="AI174">
        <v>257.29230622163931</v>
      </c>
      <c r="AJ174">
        <v>260.98699679364137</v>
      </c>
      <c r="AK174">
        <v>322.84118263317242</v>
      </c>
      <c r="AL174">
        <v>280.30203154737268</v>
      </c>
      <c r="AM174">
        <v>292.36127202544577</v>
      </c>
      <c r="AN174">
        <v>153.64671923324323</v>
      </c>
      <c r="AO174">
        <v>171.66974626896047</v>
      </c>
      <c r="AP174">
        <v>264.29563418358833</v>
      </c>
      <c r="AQ174">
        <v>315.96707131423193</v>
      </c>
      <c r="AR174">
        <v>315.55222911309068</v>
      </c>
      <c r="AS174">
        <v>274.9873910680646</v>
      </c>
      <c r="AT174">
        <v>300.60900754636981</v>
      </c>
      <c r="AU174">
        <v>379.11932636406448</v>
      </c>
      <c r="AV174">
        <v>351.79966659941761</v>
      </c>
      <c r="AW174">
        <v>459.45721174948579</v>
      </c>
      <c r="AX174">
        <v>512.65071899538839</v>
      </c>
      <c r="AY174">
        <v>648.81508522887054</v>
      </c>
      <c r="AZ174">
        <v>807.8938737981357</v>
      </c>
      <c r="BA174">
        <v>1019.7432861106238</v>
      </c>
      <c r="BB174">
        <v>1136.8296448617878</v>
      </c>
      <c r="BC174">
        <v>1383.8933536955342</v>
      </c>
      <c r="BD174">
        <v>1097.6614218963909</v>
      </c>
      <c r="BE174">
        <v>2327.3206695739136</v>
      </c>
      <c r="BF174">
        <v>2527.9420027876849</v>
      </c>
      <c r="BG174">
        <v>2755.2977874067833</v>
      </c>
      <c r="BH174">
        <v>2996.9643024537277</v>
      </c>
      <c r="BI174">
        <v>3221.6781281967628</v>
      </c>
      <c r="BJ174">
        <v>2655.1579770104554</v>
      </c>
      <c r="BK174">
        <v>2177.9851698184275</v>
      </c>
      <c r="BN174">
        <f t="shared" si="18"/>
        <v>210</v>
      </c>
      <c r="BO174">
        <f>VLOOKUP(A174,RUR.POP!$A$1:$BJ$265,62,FALSE)</f>
        <v>95604255</v>
      </c>
      <c r="BP174">
        <f t="shared" si="19"/>
        <v>210</v>
      </c>
      <c r="BQ174">
        <f t="shared" si="20"/>
        <v>20</v>
      </c>
      <c r="BR174">
        <f t="shared" si="21"/>
        <v>379.11932636406448</v>
      </c>
      <c r="BS174" t="str">
        <f t="shared" si="22"/>
        <v>Nigeria</v>
      </c>
      <c r="BU174">
        <f t="shared" si="23"/>
        <v>3221.6781281967628</v>
      </c>
      <c r="BV174">
        <f t="shared" si="24"/>
        <v>55</v>
      </c>
      <c r="BW174">
        <f t="shared" si="25"/>
        <v>2014</v>
      </c>
    </row>
    <row r="175" spans="1:75">
      <c r="A175" t="s">
        <v>186</v>
      </c>
      <c r="B175">
        <f t="shared" si="26"/>
        <v>174</v>
      </c>
      <c r="C175" t="s">
        <v>539</v>
      </c>
      <c r="D175" t="s">
        <v>185</v>
      </c>
      <c r="E175" t="s">
        <v>545</v>
      </c>
      <c r="F175" t="s">
        <v>546</v>
      </c>
      <c r="G175">
        <v>126.13669510529201</v>
      </c>
      <c r="H175">
        <v>131.40555257242758</v>
      </c>
      <c r="I175">
        <v>140.62171752991244</v>
      </c>
      <c r="J175">
        <v>150.70886408288638</v>
      </c>
      <c r="K175">
        <v>170.80591056632639</v>
      </c>
      <c r="L175">
        <v>274.67014072186618</v>
      </c>
      <c r="M175">
        <v>285.46020402401609</v>
      </c>
      <c r="N175">
        <v>300.09445107740311</v>
      </c>
      <c r="O175">
        <v>308.35941638517653</v>
      </c>
      <c r="P175">
        <v>321.55062512232877</v>
      </c>
      <c r="Q175">
        <v>323.83427563843509</v>
      </c>
      <c r="R175">
        <v>334.28483922897948</v>
      </c>
      <c r="S175">
        <v>345.4592015101843</v>
      </c>
      <c r="T175">
        <v>415.88490666494272</v>
      </c>
      <c r="U175">
        <v>560.83528469990097</v>
      </c>
      <c r="V175">
        <v>568.67106367287454</v>
      </c>
      <c r="W175">
        <v>640.69766420816006</v>
      </c>
      <c r="X175">
        <v>753.19542047175526</v>
      </c>
      <c r="Y175">
        <v>698.87335582482308</v>
      </c>
      <c r="Z175">
        <v>483.90270832123048</v>
      </c>
      <c r="AA175">
        <v>673.66399916499711</v>
      </c>
      <c r="AB175">
        <v>732.43570022936751</v>
      </c>
      <c r="AC175">
        <v>717.55122716197741</v>
      </c>
      <c r="AD175">
        <v>777.60463661172514</v>
      </c>
      <c r="AE175">
        <v>858.05471223310258</v>
      </c>
      <c r="AF175">
        <v>723.57790326273948</v>
      </c>
      <c r="AG175">
        <v>760.0141401249474</v>
      </c>
      <c r="AH175">
        <v>991.82855058098232</v>
      </c>
      <c r="AI175">
        <v>662.95445577357521</v>
      </c>
      <c r="AJ175">
        <v>249.84427545601866</v>
      </c>
      <c r="AK175">
        <v>243.56126060414752</v>
      </c>
      <c r="AL175">
        <v>351.39817133524571</v>
      </c>
      <c r="AM175">
        <v>413.91949764469001</v>
      </c>
      <c r="AN175">
        <v>396.79713195424301</v>
      </c>
      <c r="AO175">
        <v>854.54990494834772</v>
      </c>
      <c r="AP175">
        <v>897.71581110040529</v>
      </c>
      <c r="AQ175">
        <v>916.51870951304261</v>
      </c>
      <c r="AR175">
        <v>917.12884005594299</v>
      </c>
      <c r="AS175">
        <v>951.87335225373556</v>
      </c>
      <c r="AT175">
        <v>981.02048922198139</v>
      </c>
      <c r="AU175">
        <v>1016.0207430522742</v>
      </c>
      <c r="AV175">
        <v>1043.6007578695583</v>
      </c>
      <c r="AW175">
        <v>1010.1472770146066</v>
      </c>
      <c r="AX175">
        <v>1015.5653137283761</v>
      </c>
      <c r="AY175">
        <v>1091.5051566246404</v>
      </c>
      <c r="AZ175">
        <v>1175.1162249675674</v>
      </c>
      <c r="BA175">
        <v>1240.9926167445733</v>
      </c>
      <c r="BB175">
        <v>1344.301871253336</v>
      </c>
      <c r="BC175">
        <v>1518.8053855473031</v>
      </c>
      <c r="BD175">
        <v>1464.497753568698</v>
      </c>
      <c r="BE175">
        <v>1526.4979380617754</v>
      </c>
      <c r="BF175">
        <v>1682.9579243433586</v>
      </c>
      <c r="BG175">
        <v>1792.0380448462024</v>
      </c>
      <c r="BH175">
        <v>1847.1980486856789</v>
      </c>
      <c r="BI175">
        <v>1975.4647074897807</v>
      </c>
      <c r="BJ175">
        <v>2095.9664881451463</v>
      </c>
      <c r="BK175">
        <v>2151.3820465634649</v>
      </c>
      <c r="BN175">
        <f t="shared" si="18"/>
        <v>162</v>
      </c>
      <c r="BO175">
        <f>VLOOKUP(A175,RUR.POP!$A$1:$BJ$265,62,FALSE)</f>
        <v>2514890</v>
      </c>
      <c r="BP175" t="str">
        <f t="shared" si="19"/>
        <v/>
      </c>
      <c r="BQ175" t="str">
        <f t="shared" si="20"/>
        <v/>
      </c>
      <c r="BR175">
        <f t="shared" si="21"/>
        <v>1016.0207430522742</v>
      </c>
      <c r="BS175" t="str">
        <f t="shared" si="22"/>
        <v>Nicaragua</v>
      </c>
      <c r="BU175">
        <f t="shared" si="23"/>
        <v>2151.3820465634649</v>
      </c>
      <c r="BV175">
        <f t="shared" si="24"/>
        <v>57</v>
      </c>
      <c r="BW175">
        <f t="shared" si="25"/>
        <v>2016</v>
      </c>
    </row>
    <row r="176" spans="1:75">
      <c r="A176" t="s">
        <v>184</v>
      </c>
      <c r="B176">
        <f t="shared" si="26"/>
        <v>175</v>
      </c>
      <c r="C176" t="s">
        <v>539</v>
      </c>
      <c r="D176" t="s">
        <v>183</v>
      </c>
      <c r="E176" t="s">
        <v>545</v>
      </c>
      <c r="F176" t="s">
        <v>546</v>
      </c>
      <c r="G176">
        <v>1068.7845872373507</v>
      </c>
      <c r="H176">
        <v>1159.3923571607356</v>
      </c>
      <c r="I176">
        <v>1240.6778943729407</v>
      </c>
      <c r="J176">
        <v>1328.0366487996835</v>
      </c>
      <c r="K176">
        <v>1541.9473651902895</v>
      </c>
      <c r="L176">
        <v>1708.096356488621</v>
      </c>
      <c r="M176">
        <v>1835.8014235103449</v>
      </c>
      <c r="N176">
        <v>1991.3606856504159</v>
      </c>
      <c r="O176">
        <v>2185.248658886575</v>
      </c>
      <c r="P176">
        <v>2446.3354539953862</v>
      </c>
      <c r="Q176">
        <v>2889.7147988746815</v>
      </c>
      <c r="R176">
        <v>3335.493612500662</v>
      </c>
      <c r="S176">
        <v>4052.0660296161573</v>
      </c>
      <c r="T176">
        <v>5277.3500260031178</v>
      </c>
      <c r="U176">
        <v>6358.7723835831648</v>
      </c>
      <c r="V176">
        <v>7241.8860683698276</v>
      </c>
      <c r="W176">
        <v>7824.5327108659485</v>
      </c>
      <c r="X176">
        <v>9049.8124843831483</v>
      </c>
      <c r="Y176">
        <v>11036.707318043758</v>
      </c>
      <c r="Z176">
        <v>12635.195728209377</v>
      </c>
      <c r="AA176">
        <v>13615.837073697478</v>
      </c>
      <c r="AB176">
        <v>11373.412687270513</v>
      </c>
      <c r="AC176">
        <v>10931.338417213858</v>
      </c>
      <c r="AD176">
        <v>10544.045896561622</v>
      </c>
      <c r="AE176">
        <v>9849.8219674461998</v>
      </c>
      <c r="AF176">
        <v>9799.4430376277342</v>
      </c>
      <c r="AG176">
        <v>13607.927190328572</v>
      </c>
      <c r="AH176">
        <v>16496.295994528715</v>
      </c>
      <c r="AI176">
        <v>17518.028756647844</v>
      </c>
      <c r="AJ176">
        <v>17175.645368369132</v>
      </c>
      <c r="AK176">
        <v>21019.125671934038</v>
      </c>
      <c r="AL176">
        <v>21454.862892369547</v>
      </c>
      <c r="AM176">
        <v>23598.950764869074</v>
      </c>
      <c r="AN176">
        <v>22827.300043158695</v>
      </c>
      <c r="AO176">
        <v>24331.754018240361</v>
      </c>
      <c r="AP176">
        <v>28884.713522243361</v>
      </c>
      <c r="AQ176">
        <v>28698.666015951239</v>
      </c>
      <c r="AR176">
        <v>26404.986730145021</v>
      </c>
      <c r="AS176">
        <v>27533.606792815557</v>
      </c>
      <c r="AT176">
        <v>27951.734289323023</v>
      </c>
      <c r="AU176">
        <v>25921.127940827701</v>
      </c>
      <c r="AV176">
        <v>26584.121690627249</v>
      </c>
      <c r="AW176">
        <v>28817.323207988775</v>
      </c>
      <c r="AX176">
        <v>35245.164074680491</v>
      </c>
      <c r="AY176">
        <v>39954.642215790693</v>
      </c>
      <c r="AZ176">
        <v>41577.160088375531</v>
      </c>
      <c r="BA176">
        <v>44453.971194621212</v>
      </c>
      <c r="BB176">
        <v>51241.315617016582</v>
      </c>
      <c r="BC176">
        <v>56928.820475680615</v>
      </c>
      <c r="BD176">
        <v>51900.340094845313</v>
      </c>
      <c r="BE176">
        <v>50338.254827372541</v>
      </c>
      <c r="BF176">
        <v>53540.605355352069</v>
      </c>
      <c r="BG176">
        <v>49474.705606422031</v>
      </c>
      <c r="BH176">
        <v>51574.48941846197</v>
      </c>
      <c r="BI176">
        <v>52157.40687018865</v>
      </c>
      <c r="BJ176">
        <v>44292.884731858401</v>
      </c>
      <c r="BK176">
        <v>45294.779995386598</v>
      </c>
      <c r="BN176">
        <f t="shared" si="18"/>
        <v>19</v>
      </c>
      <c r="BO176">
        <f>VLOOKUP(A176,RUR.POP!$A$1:$BJ$265,62,FALSE)</f>
        <v>1526211</v>
      </c>
      <c r="BP176" t="str">
        <f t="shared" si="19"/>
        <v/>
      </c>
      <c r="BQ176" t="str">
        <f t="shared" si="20"/>
        <v/>
      </c>
      <c r="BR176">
        <f t="shared" si="21"/>
        <v>25921.127940827701</v>
      </c>
      <c r="BS176" t="str">
        <f t="shared" si="22"/>
        <v>Netherlands</v>
      </c>
      <c r="BU176">
        <f t="shared" si="23"/>
        <v>56928.820475680615</v>
      </c>
      <c r="BV176">
        <f t="shared" si="24"/>
        <v>49</v>
      </c>
      <c r="BW176">
        <f t="shared" si="25"/>
        <v>2008</v>
      </c>
    </row>
    <row r="177" spans="1:75">
      <c r="A177" t="s">
        <v>182</v>
      </c>
      <c r="B177">
        <f t="shared" si="26"/>
        <v>176</v>
      </c>
      <c r="C177" t="s">
        <v>539</v>
      </c>
      <c r="D177" t="s">
        <v>181</v>
      </c>
      <c r="E177" t="s">
        <v>545</v>
      </c>
      <c r="F177" t="s">
        <v>546</v>
      </c>
      <c r="G177">
        <v>1441.755660026327</v>
      </c>
      <c r="H177">
        <v>1560.3249311722964</v>
      </c>
      <c r="I177">
        <v>1667.2474297782023</v>
      </c>
      <c r="J177">
        <v>1775.5826554497855</v>
      </c>
      <c r="K177">
        <v>1937.8846138592774</v>
      </c>
      <c r="L177">
        <v>2164.4688233673587</v>
      </c>
      <c r="M177">
        <v>2317.1948838265644</v>
      </c>
      <c r="N177">
        <v>2514.0437721470475</v>
      </c>
      <c r="O177">
        <v>2662.1174915311713</v>
      </c>
      <c r="P177">
        <v>2875.2358439685754</v>
      </c>
      <c r="Q177">
        <v>3306.2194760776933</v>
      </c>
      <c r="R177">
        <v>3736.3487374999136</v>
      </c>
      <c r="S177">
        <v>4413.5756916852824</v>
      </c>
      <c r="T177">
        <v>5689.5888066967027</v>
      </c>
      <c r="U177">
        <v>6811.527336532321</v>
      </c>
      <c r="V177">
        <v>8204.4515115297854</v>
      </c>
      <c r="W177">
        <v>8927.201627344768</v>
      </c>
      <c r="X177">
        <v>10266.120671869805</v>
      </c>
      <c r="Y177">
        <v>11462.64159121824</v>
      </c>
      <c r="Z177">
        <v>13046.537221065335</v>
      </c>
      <c r="AA177">
        <v>15772.240907381391</v>
      </c>
      <c r="AB177">
        <v>15512.506704357456</v>
      </c>
      <c r="AC177">
        <v>15224.893910098159</v>
      </c>
      <c r="AD177">
        <v>14927.517476633935</v>
      </c>
      <c r="AE177">
        <v>14989.485766590566</v>
      </c>
      <c r="AF177">
        <v>15753.552765212879</v>
      </c>
      <c r="AG177">
        <v>18883.265802711976</v>
      </c>
      <c r="AH177">
        <v>22505.897711705205</v>
      </c>
      <c r="AI177">
        <v>24207.281468963014</v>
      </c>
      <c r="AJ177">
        <v>24281.096140537698</v>
      </c>
      <c r="AK177">
        <v>28242.943738532995</v>
      </c>
      <c r="AL177">
        <v>28596.933003644372</v>
      </c>
      <c r="AM177">
        <v>30523.985055897447</v>
      </c>
      <c r="AN177">
        <v>27963.665218827118</v>
      </c>
      <c r="AO177">
        <v>29315.841907019938</v>
      </c>
      <c r="AP177">
        <v>34875.197387814842</v>
      </c>
      <c r="AQ177">
        <v>37321.443390135501</v>
      </c>
      <c r="AR177">
        <v>36628.517415574053</v>
      </c>
      <c r="AS177">
        <v>34788.778564269807</v>
      </c>
      <c r="AT177">
        <v>36371.3957875661</v>
      </c>
      <c r="AU177">
        <v>38146.715391747661</v>
      </c>
      <c r="AV177">
        <v>38549.589341393701</v>
      </c>
      <c r="AW177">
        <v>43061.150381241554</v>
      </c>
      <c r="AX177">
        <v>50111.654449452151</v>
      </c>
      <c r="AY177">
        <v>57570.269160194257</v>
      </c>
      <c r="AZ177">
        <v>66775.39439717558</v>
      </c>
      <c r="BA177">
        <v>74114.697150083026</v>
      </c>
      <c r="BB177">
        <v>85128.65759067137</v>
      </c>
      <c r="BC177">
        <v>96880.509614639261</v>
      </c>
      <c r="BD177">
        <v>80017.776809508461</v>
      </c>
      <c r="BE177">
        <v>87646.753463085537</v>
      </c>
      <c r="BF177">
        <v>100574.98614300443</v>
      </c>
      <c r="BG177">
        <v>101563.70267759719</v>
      </c>
      <c r="BH177">
        <v>102910.43503936364</v>
      </c>
      <c r="BI177">
        <v>97005.498561972912</v>
      </c>
      <c r="BJ177">
        <v>74505.246539690052</v>
      </c>
      <c r="BK177">
        <v>70812.4774226187</v>
      </c>
      <c r="BN177">
        <f t="shared" si="18"/>
        <v>7</v>
      </c>
      <c r="BO177">
        <f>VLOOKUP(A177,RUR.POP!$A$1:$BJ$265,62,FALSE)</f>
        <v>1008176</v>
      </c>
      <c r="BP177" t="str">
        <f t="shared" si="19"/>
        <v/>
      </c>
      <c r="BQ177" t="str">
        <f t="shared" si="20"/>
        <v/>
      </c>
      <c r="BR177">
        <f t="shared" si="21"/>
        <v>38146.715391747661</v>
      </c>
      <c r="BS177" t="str">
        <f t="shared" si="22"/>
        <v>Norway</v>
      </c>
      <c r="BU177">
        <f t="shared" si="23"/>
        <v>102910.43503936364</v>
      </c>
      <c r="BV177">
        <f t="shared" si="24"/>
        <v>54</v>
      </c>
      <c r="BW177">
        <f t="shared" si="25"/>
        <v>2013</v>
      </c>
    </row>
    <row r="178" spans="1:75">
      <c r="A178" t="s">
        <v>180</v>
      </c>
      <c r="B178">
        <f t="shared" si="26"/>
        <v>177</v>
      </c>
      <c r="C178" t="s">
        <v>539</v>
      </c>
      <c r="D178" t="s">
        <v>179</v>
      </c>
      <c r="E178" t="s">
        <v>545</v>
      </c>
      <c r="F178" t="s">
        <v>546</v>
      </c>
      <c r="G178">
        <v>50.515140445050413</v>
      </c>
      <c r="H178">
        <v>52.04188062174623</v>
      </c>
      <c r="I178">
        <v>55.285036888179626</v>
      </c>
      <c r="J178">
        <v>47.093947153065109</v>
      </c>
      <c r="K178">
        <v>46.242511701513493</v>
      </c>
      <c r="L178">
        <v>67.37087013509452</v>
      </c>
      <c r="M178">
        <v>81.622089287759366</v>
      </c>
      <c r="N178">
        <v>74.400191843778387</v>
      </c>
      <c r="O178">
        <v>66.950838250748205</v>
      </c>
      <c r="P178">
        <v>67.052992888909301</v>
      </c>
      <c r="Q178">
        <v>72.177065612071488</v>
      </c>
      <c r="R178">
        <v>72.099166825517955</v>
      </c>
      <c r="S178">
        <v>81.93164703269818</v>
      </c>
      <c r="T178">
        <v>76.153936515051967</v>
      </c>
      <c r="U178">
        <v>93.398451993974774</v>
      </c>
      <c r="V178">
        <v>118.25088166992124</v>
      </c>
      <c r="W178">
        <v>106.65745956890785</v>
      </c>
      <c r="X178">
        <v>99.265703785510254</v>
      </c>
      <c r="Y178">
        <v>112.6407628138501</v>
      </c>
      <c r="Z178">
        <v>127.08788896073469</v>
      </c>
      <c r="AA178">
        <v>130.5794724788162</v>
      </c>
      <c r="AB178">
        <v>149.22826574752503</v>
      </c>
      <c r="AC178">
        <v>153.48200363156914</v>
      </c>
      <c r="AD178">
        <v>153.19334306835009</v>
      </c>
      <c r="AE178">
        <v>157.89864662168054</v>
      </c>
      <c r="AF178">
        <v>156.65635304921659</v>
      </c>
      <c r="AG178">
        <v>166.70147078984158</v>
      </c>
      <c r="AH178">
        <v>169.17045615291948</v>
      </c>
      <c r="AI178">
        <v>195.09201711973162</v>
      </c>
      <c r="AJ178">
        <v>192.70371745819909</v>
      </c>
      <c r="AK178">
        <v>193.47612413216015</v>
      </c>
      <c r="AL178">
        <v>203.76539784667369</v>
      </c>
      <c r="AM178">
        <v>172.00621010962195</v>
      </c>
      <c r="AN178">
        <v>180.10974595054992</v>
      </c>
      <c r="AO178">
        <v>194.8890676486935</v>
      </c>
      <c r="AP178">
        <v>205.69384142996699</v>
      </c>
      <c r="AQ178">
        <v>206.43300659096434</v>
      </c>
      <c r="AR178">
        <v>219.68446602835931</v>
      </c>
      <c r="AS178">
        <v>212.46894650691078</v>
      </c>
      <c r="AT178">
        <v>215.98059212175033</v>
      </c>
      <c r="AU178">
        <v>231.4255003906558</v>
      </c>
      <c r="AV178">
        <v>248.61835387727461</v>
      </c>
      <c r="AW178">
        <v>246.30756205641165</v>
      </c>
      <c r="AX178">
        <v>253.72004124068195</v>
      </c>
      <c r="AY178">
        <v>287.40010557795534</v>
      </c>
      <c r="AZ178">
        <v>317.08919800574222</v>
      </c>
      <c r="BA178">
        <v>348.63145341749754</v>
      </c>
      <c r="BB178">
        <v>393.88435177130611</v>
      </c>
      <c r="BC178">
        <v>473.84444090731404</v>
      </c>
      <c r="BD178">
        <v>480.72009086822004</v>
      </c>
      <c r="BE178">
        <v>592.18352164201417</v>
      </c>
      <c r="BF178">
        <v>692.11668421734771</v>
      </c>
      <c r="BG178">
        <v>681.79258681772183</v>
      </c>
      <c r="BH178">
        <v>688.61727879669763</v>
      </c>
      <c r="BI178">
        <v>706.23869768107204</v>
      </c>
      <c r="BJ178">
        <v>743.7653488578319</v>
      </c>
      <c r="BK178">
        <v>729.5325011331787</v>
      </c>
      <c r="BN178">
        <f t="shared" si="18"/>
        <v>233</v>
      </c>
      <c r="BO178">
        <f>VLOOKUP(A178,RUR.POP!$A$1:$BJ$265,62,FALSE)</f>
        <v>23477494</v>
      </c>
      <c r="BP178">
        <f t="shared" si="19"/>
        <v>233</v>
      </c>
      <c r="BQ178">
        <f t="shared" si="20"/>
        <v>24</v>
      </c>
      <c r="BR178">
        <f t="shared" si="21"/>
        <v>231.4255003906558</v>
      </c>
      <c r="BS178" t="str">
        <f t="shared" si="22"/>
        <v>Nepal</v>
      </c>
      <c r="BU178">
        <f t="shared" si="23"/>
        <v>743.7653488578319</v>
      </c>
      <c r="BV178">
        <f t="shared" si="24"/>
        <v>56</v>
      </c>
      <c r="BW178">
        <f t="shared" si="25"/>
        <v>2015</v>
      </c>
    </row>
    <row r="179" spans="1:75">
      <c r="A179" t="s">
        <v>178</v>
      </c>
      <c r="B179">
        <f t="shared" si="26"/>
        <v>178</v>
      </c>
      <c r="C179" t="s">
        <v>539</v>
      </c>
      <c r="D179" t="s">
        <v>177</v>
      </c>
      <c r="E179" t="s">
        <v>545</v>
      </c>
      <c r="F179" t="s">
        <v>546</v>
      </c>
      <c r="BB179">
        <v>2028.0637332702893</v>
      </c>
      <c r="BC179">
        <v>3914.9569348849795</v>
      </c>
      <c r="BD179">
        <v>4416.7283531312942</v>
      </c>
      <c r="BE179">
        <v>4912.5995583727899</v>
      </c>
      <c r="BF179">
        <v>7233.9466089377593</v>
      </c>
      <c r="BG179">
        <v>10099.422002421108</v>
      </c>
      <c r="BH179">
        <v>10036.183205021574</v>
      </c>
      <c r="BI179">
        <v>9872.6383136499608</v>
      </c>
      <c r="BJ179">
        <v>8052.8883854665855</v>
      </c>
      <c r="BK179">
        <v>7821.2989176990332</v>
      </c>
      <c r="BN179" t="str">
        <f t="shared" si="18"/>
        <v/>
      </c>
      <c r="BO179">
        <f>VLOOKUP(A179,RUR.POP!$A$1:$BJ$265,62,FALSE)</f>
        <v>0</v>
      </c>
      <c r="BP179" t="str">
        <f t="shared" si="19"/>
        <v/>
      </c>
      <c r="BQ179" t="str">
        <f t="shared" si="20"/>
        <v/>
      </c>
      <c r="BR179">
        <f t="shared" si="21"/>
        <v>0</v>
      </c>
      <c r="BS179" t="str">
        <f t="shared" si="22"/>
        <v>Nauru</v>
      </c>
      <c r="BU179">
        <f t="shared" si="23"/>
        <v>10099.422002421108</v>
      </c>
      <c r="BV179">
        <f t="shared" si="24"/>
        <v>53</v>
      </c>
      <c r="BW179">
        <f t="shared" si="25"/>
        <v>2012</v>
      </c>
    </row>
    <row r="180" spans="1:75">
      <c r="A180" t="s">
        <v>176</v>
      </c>
      <c r="B180">
        <f t="shared" si="26"/>
        <v>179</v>
      </c>
      <c r="C180" t="s">
        <v>539</v>
      </c>
      <c r="D180" t="s">
        <v>175</v>
      </c>
      <c r="E180" t="s">
        <v>545</v>
      </c>
      <c r="F180" t="s">
        <v>546</v>
      </c>
      <c r="G180">
        <v>2312.9499923985854</v>
      </c>
      <c r="H180">
        <v>2343.2922131742489</v>
      </c>
      <c r="I180">
        <v>2448.6286332646832</v>
      </c>
      <c r="J180">
        <v>2622.2202714035971</v>
      </c>
      <c r="K180">
        <v>2813.5469756393927</v>
      </c>
      <c r="L180">
        <v>2151.2949269531509</v>
      </c>
      <c r="M180">
        <v>2191.3125419395928</v>
      </c>
      <c r="N180">
        <v>2188.3991386256102</v>
      </c>
      <c r="O180">
        <v>1885.1561517562504</v>
      </c>
      <c r="P180">
        <v>2077.8955430230139</v>
      </c>
      <c r="R180">
        <v>2773.3231073111406</v>
      </c>
      <c r="S180">
        <v>3294.6489426830362</v>
      </c>
      <c r="T180">
        <v>4323.1965345865519</v>
      </c>
      <c r="U180">
        <v>4610.5704263401321</v>
      </c>
      <c r="V180">
        <v>4171.7697396747544</v>
      </c>
      <c r="W180">
        <v>4373.840997912308</v>
      </c>
      <c r="X180">
        <v>4950.5882053892747</v>
      </c>
      <c r="Y180">
        <v>5936.9852603642285</v>
      </c>
      <c r="Z180">
        <v>6667.8164716621677</v>
      </c>
      <c r="AA180">
        <v>7467.4780588307067</v>
      </c>
      <c r="AB180">
        <v>7813.8875433606745</v>
      </c>
      <c r="AC180">
        <v>7656.4757323896274</v>
      </c>
      <c r="AD180">
        <v>7598.1066178941674</v>
      </c>
      <c r="AE180">
        <v>6713.5994571123565</v>
      </c>
      <c r="AF180">
        <v>7600.7227696624195</v>
      </c>
      <c r="AG180">
        <v>9427.7166162104713</v>
      </c>
      <c r="AH180">
        <v>12331.294917162357</v>
      </c>
      <c r="AI180">
        <v>13758.959454169351</v>
      </c>
      <c r="AJ180">
        <v>13312.385585811266</v>
      </c>
      <c r="AK180">
        <v>13663.201095115044</v>
      </c>
      <c r="AL180">
        <v>12230.073454883395</v>
      </c>
      <c r="AM180">
        <v>11792.988694110787</v>
      </c>
      <c r="AN180">
        <v>13094.190625014699</v>
      </c>
      <c r="AO180">
        <v>15280.481441166243</v>
      </c>
      <c r="AP180">
        <v>17400.420184817209</v>
      </c>
      <c r="AQ180">
        <v>18794.436039393047</v>
      </c>
      <c r="AR180">
        <v>17474.020315159913</v>
      </c>
      <c r="AS180">
        <v>14738.445570391819</v>
      </c>
      <c r="AT180">
        <v>15322.088513359422</v>
      </c>
      <c r="AU180">
        <v>13641.102718382228</v>
      </c>
      <c r="AV180">
        <v>13882.856826858602</v>
      </c>
      <c r="AW180">
        <v>16874.312318440851</v>
      </c>
      <c r="AX180">
        <v>21913.708171996081</v>
      </c>
      <c r="AY180">
        <v>25420.39935240151</v>
      </c>
      <c r="AZ180">
        <v>27750.895153122121</v>
      </c>
      <c r="BA180">
        <v>26670.864522834076</v>
      </c>
      <c r="BB180">
        <v>32509.734711941608</v>
      </c>
      <c r="BC180">
        <v>31287.778647512507</v>
      </c>
      <c r="BD180">
        <v>28200.941925310413</v>
      </c>
      <c r="BE180">
        <v>33691.348368973384</v>
      </c>
      <c r="BF180">
        <v>38426.550807777137</v>
      </c>
      <c r="BG180">
        <v>39970.256244503704</v>
      </c>
      <c r="BH180">
        <v>42889.881406627166</v>
      </c>
      <c r="BI180">
        <v>44503.24673258789</v>
      </c>
      <c r="BJ180">
        <v>38201.890365511594</v>
      </c>
      <c r="BK180">
        <v>39426.623498764922</v>
      </c>
      <c r="BN180">
        <f t="shared" si="18"/>
        <v>49</v>
      </c>
      <c r="BO180">
        <f>VLOOKUP(A180,RUR.POP!$A$1:$BJ$265,62,FALSE)</f>
        <v>641868</v>
      </c>
      <c r="BP180" t="str">
        <f t="shared" si="19"/>
        <v/>
      </c>
      <c r="BQ180" t="str">
        <f t="shared" si="20"/>
        <v/>
      </c>
      <c r="BR180">
        <f t="shared" si="21"/>
        <v>13641.102718382228</v>
      </c>
      <c r="BS180" t="str">
        <f t="shared" si="22"/>
        <v>New Zealand</v>
      </c>
      <c r="BU180">
        <f t="shared" si="23"/>
        <v>44503.24673258789</v>
      </c>
      <c r="BV180">
        <f t="shared" si="24"/>
        <v>55</v>
      </c>
      <c r="BW180">
        <f t="shared" si="25"/>
        <v>2014</v>
      </c>
    </row>
    <row r="181" spans="1:75">
      <c r="A181" t="s">
        <v>174</v>
      </c>
      <c r="B181">
        <f t="shared" si="26"/>
        <v>180</v>
      </c>
      <c r="C181" t="s">
        <v>536</v>
      </c>
      <c r="D181" t="s">
        <v>173</v>
      </c>
      <c r="E181" t="s">
        <v>545</v>
      </c>
      <c r="F181" t="s">
        <v>546</v>
      </c>
      <c r="G181">
        <v>1358.1033317617628</v>
      </c>
      <c r="H181">
        <v>1405.4912859703481</v>
      </c>
      <c r="I181">
        <v>1497.3918421231126</v>
      </c>
      <c r="J181">
        <v>1592.2910254096369</v>
      </c>
      <c r="K181">
        <v>1717.3418154536869</v>
      </c>
      <c r="L181">
        <v>1841.1557449054581</v>
      </c>
      <c r="M181">
        <v>1997.8275392774565</v>
      </c>
      <c r="N181">
        <v>2119.9106137400086</v>
      </c>
      <c r="O181">
        <v>2275.0229635718633</v>
      </c>
      <c r="P181">
        <v>2467.2506764874461</v>
      </c>
      <c r="Q181">
        <v>2677.2891738224371</v>
      </c>
      <c r="R181">
        <v>2930.2023490154829</v>
      </c>
      <c r="S181">
        <v>3360.8519891466735</v>
      </c>
      <c r="T181">
        <v>4017.5151939134371</v>
      </c>
      <c r="U181">
        <v>4452.4740203410192</v>
      </c>
      <c r="V181">
        <v>4934.8592839911489</v>
      </c>
      <c r="W181">
        <v>5299.7862110555752</v>
      </c>
      <c r="X181">
        <v>5921.221529362494</v>
      </c>
      <c r="Y181">
        <v>7045.3981033376776</v>
      </c>
      <c r="Z181">
        <v>8064.2966432351677</v>
      </c>
      <c r="AA181">
        <v>8871.4314832992222</v>
      </c>
      <c r="AB181">
        <v>8952.9309563434635</v>
      </c>
      <c r="AC181">
        <v>8743.9610656248933</v>
      </c>
      <c r="AD181">
        <v>8963.9205605134757</v>
      </c>
      <c r="AE181">
        <v>9306.0723724815834</v>
      </c>
      <c r="AF181">
        <v>9744.6771475820678</v>
      </c>
      <c r="AG181">
        <v>11722.034006998059</v>
      </c>
      <c r="AH181">
        <v>13465.815052400341</v>
      </c>
      <c r="AI181">
        <v>15077.54339390765</v>
      </c>
      <c r="AJ181">
        <v>15670.026914354745</v>
      </c>
      <c r="AK181">
        <v>17507.449908901581</v>
      </c>
      <c r="AL181">
        <v>18352.910607650017</v>
      </c>
      <c r="AM181">
        <v>19553.804719607826</v>
      </c>
      <c r="AN181">
        <v>19674.844878691583</v>
      </c>
      <c r="AO181">
        <v>20839.323906646401</v>
      </c>
      <c r="AP181">
        <v>22776.577265339911</v>
      </c>
      <c r="AQ181">
        <v>22802.313320312776</v>
      </c>
      <c r="AR181">
        <v>22287.057709665343</v>
      </c>
      <c r="AS181">
        <v>22355.687795831567</v>
      </c>
      <c r="AT181">
        <v>23329.940508901356</v>
      </c>
      <c r="AU181">
        <v>23659.635017216562</v>
      </c>
      <c r="AV181">
        <v>23275.074849038909</v>
      </c>
      <c r="AW181">
        <v>24115.430050277602</v>
      </c>
      <c r="AX181">
        <v>26830.126082182818</v>
      </c>
      <c r="AY181">
        <v>29656.76368456984</v>
      </c>
      <c r="AZ181">
        <v>31126.911497957164</v>
      </c>
      <c r="BA181">
        <v>32576.884906828818</v>
      </c>
      <c r="BB181">
        <v>35346.188215439681</v>
      </c>
      <c r="BC181">
        <v>37121.263645574632</v>
      </c>
      <c r="BD181">
        <v>34481.870876742272</v>
      </c>
      <c r="BE181">
        <v>35889.119887887675</v>
      </c>
      <c r="BF181">
        <v>38363.453569749043</v>
      </c>
      <c r="BG181">
        <v>38044.648417029457</v>
      </c>
      <c r="BH181">
        <v>38252.277316987784</v>
      </c>
      <c r="BI181">
        <v>38738.828959486156</v>
      </c>
      <c r="BJ181">
        <v>36280.540914852747</v>
      </c>
      <c r="BK181">
        <v>36741.361081540461</v>
      </c>
      <c r="BN181">
        <f t="shared" si="18"/>
        <v>28</v>
      </c>
      <c r="BO181">
        <f>VLOOKUP(A181,RUR.POP!$A$1:$BJ$265,62,FALSE)</f>
        <v>251699847</v>
      </c>
      <c r="BP181" t="str">
        <f t="shared" si="19"/>
        <v/>
      </c>
      <c r="BQ181" t="str">
        <f t="shared" si="20"/>
        <v/>
      </c>
      <c r="BR181">
        <f t="shared" si="21"/>
        <v>23659.635017216562</v>
      </c>
      <c r="BS181" t="str">
        <f t="shared" si="22"/>
        <v>OECD members</v>
      </c>
      <c r="BU181">
        <f t="shared" si="23"/>
        <v>38738.828959486156</v>
      </c>
      <c r="BV181">
        <f t="shared" si="24"/>
        <v>55</v>
      </c>
      <c r="BW181">
        <f t="shared" si="25"/>
        <v>2014</v>
      </c>
    </row>
    <row r="182" spans="1:75">
      <c r="A182" t="s">
        <v>172</v>
      </c>
      <c r="B182">
        <f t="shared" si="26"/>
        <v>181</v>
      </c>
      <c r="C182" t="s">
        <v>539</v>
      </c>
      <c r="D182" t="s">
        <v>171</v>
      </c>
      <c r="E182" t="s">
        <v>545</v>
      </c>
      <c r="F182" t="s">
        <v>546</v>
      </c>
      <c r="L182">
        <v>101.25869309296564</v>
      </c>
      <c r="M182">
        <v>105.55734502153589</v>
      </c>
      <c r="N182">
        <v>162.32333903891083</v>
      </c>
      <c r="O182">
        <v>277.90718736064946</v>
      </c>
      <c r="P182">
        <v>342.47501021924018</v>
      </c>
      <c r="Q182">
        <v>354.07720920894985</v>
      </c>
      <c r="R182">
        <v>401.8977814994447</v>
      </c>
      <c r="S182">
        <v>472.52160133003889</v>
      </c>
      <c r="T182">
        <v>598.56173381825647</v>
      </c>
      <c r="U182">
        <v>1954.8924357454675</v>
      </c>
      <c r="V182">
        <v>2377.091380187027</v>
      </c>
      <c r="W182">
        <v>2760.5266057846688</v>
      </c>
      <c r="X182">
        <v>2803.382614875833</v>
      </c>
      <c r="Y182">
        <v>2653.2740024139325</v>
      </c>
      <c r="Z182">
        <v>3419.2813818586569</v>
      </c>
      <c r="AA182">
        <v>5181.7992859698788</v>
      </c>
      <c r="AB182">
        <v>5947.2369856061769</v>
      </c>
      <c r="AC182">
        <v>5855.8677940917732</v>
      </c>
      <c r="AD182">
        <v>5828.0502350628085</v>
      </c>
      <c r="AE182">
        <v>6164.1452776877941</v>
      </c>
      <c r="AF182">
        <v>6677.3805816663826</v>
      </c>
      <c r="AG182">
        <v>4691.1943500026591</v>
      </c>
      <c r="AH182">
        <v>4822.1227800163952</v>
      </c>
      <c r="AI182">
        <v>4997.3993840470075</v>
      </c>
      <c r="AJ182">
        <v>5382.7170687906046</v>
      </c>
      <c r="AK182">
        <v>6448.1312431871893</v>
      </c>
      <c r="AL182">
        <v>5988.8352101354494</v>
      </c>
      <c r="AM182">
        <v>6278.6366618000457</v>
      </c>
      <c r="AN182">
        <v>6029.1692541469611</v>
      </c>
      <c r="AO182">
        <v>6013.1666766105318</v>
      </c>
      <c r="AP182">
        <v>6261.7190171289585</v>
      </c>
      <c r="AQ182">
        <v>6830.5966688806921</v>
      </c>
      <c r="AR182">
        <v>7039.57743086552</v>
      </c>
      <c r="AS182">
        <v>6254.9534108081434</v>
      </c>
      <c r="AT182">
        <v>6967.0596644637817</v>
      </c>
      <c r="AU182">
        <v>8601.1859057937636</v>
      </c>
      <c r="AV182">
        <v>8476.6105109892142</v>
      </c>
      <c r="AW182">
        <v>8629.101774140885</v>
      </c>
      <c r="AX182">
        <v>9069.8102060546607</v>
      </c>
      <c r="AY182">
        <v>10129.288862842479</v>
      </c>
      <c r="AZ182">
        <v>12376.979358791596</v>
      </c>
      <c r="BA182">
        <v>14408.050496276535</v>
      </c>
      <c r="BB182">
        <v>15805.132261793395</v>
      </c>
      <c r="BC182">
        <v>22075.035356645465</v>
      </c>
      <c r="BD182">
        <v>16784.34616060492</v>
      </c>
      <c r="BE182">
        <v>19280.747390363227</v>
      </c>
      <c r="BF182">
        <v>20986.000357437806</v>
      </c>
      <c r="BG182">
        <v>22134.910056247871</v>
      </c>
      <c r="BH182">
        <v>21268.756403627151</v>
      </c>
      <c r="BI182">
        <v>20458.452264944321</v>
      </c>
      <c r="BJ182">
        <v>16627.364332086559</v>
      </c>
      <c r="BK182">
        <v>14982.357923522917</v>
      </c>
      <c r="BN182">
        <f t="shared" si="18"/>
        <v>62</v>
      </c>
      <c r="BO182">
        <f>VLOOKUP(A182,RUR.POP!$A$1:$BJ$265,62,FALSE)</f>
        <v>969554</v>
      </c>
      <c r="BP182" t="str">
        <f t="shared" si="19"/>
        <v/>
      </c>
      <c r="BQ182" t="str">
        <f t="shared" si="20"/>
        <v/>
      </c>
      <c r="BR182">
        <f t="shared" si="21"/>
        <v>8601.1859057937636</v>
      </c>
      <c r="BS182" t="str">
        <f t="shared" si="22"/>
        <v>Oman</v>
      </c>
      <c r="BU182">
        <f t="shared" si="23"/>
        <v>22134.910056247871</v>
      </c>
      <c r="BV182">
        <f t="shared" si="24"/>
        <v>53</v>
      </c>
      <c r="BW182">
        <f t="shared" si="25"/>
        <v>2012</v>
      </c>
    </row>
    <row r="183" spans="1:75">
      <c r="A183" t="s">
        <v>170</v>
      </c>
      <c r="B183">
        <f t="shared" si="26"/>
        <v>182</v>
      </c>
      <c r="C183" t="s">
        <v>536</v>
      </c>
      <c r="D183" t="s">
        <v>169</v>
      </c>
      <c r="E183" t="s">
        <v>545</v>
      </c>
      <c r="F183" t="s">
        <v>546</v>
      </c>
      <c r="Q183">
        <v>280.89146235315729</v>
      </c>
      <c r="R183">
        <v>326.66484302917041</v>
      </c>
      <c r="S183">
        <v>387.46780021638079</v>
      </c>
      <c r="T183">
        <v>549.73934575116334</v>
      </c>
      <c r="U183">
        <v>992.41158510029618</v>
      </c>
      <c r="V183">
        <v>1085.2428815970941</v>
      </c>
      <c r="W183">
        <v>1322.5485106424501</v>
      </c>
      <c r="X183">
        <v>1460.5691275451838</v>
      </c>
      <c r="Y183">
        <v>1579.9497602101417</v>
      </c>
      <c r="Z183">
        <v>2008.9999992805697</v>
      </c>
      <c r="AA183">
        <v>2728.2802169867682</v>
      </c>
      <c r="AB183">
        <v>2680.7353142153929</v>
      </c>
      <c r="AC183">
        <v>2475.3230303730616</v>
      </c>
      <c r="AD183">
        <v>2281.4337750630825</v>
      </c>
      <c r="AE183">
        <v>2241.5883601851683</v>
      </c>
      <c r="AF183">
        <v>2075.9039306153909</v>
      </c>
      <c r="AG183">
        <v>2046.194931693914</v>
      </c>
      <c r="AH183">
        <v>2365.2718499495263</v>
      </c>
      <c r="AI183">
        <v>2589.8290848404631</v>
      </c>
      <c r="AJ183">
        <v>2645.7890064598755</v>
      </c>
      <c r="AK183">
        <v>3094.1838659872601</v>
      </c>
      <c r="AL183">
        <v>3118.3538024327509</v>
      </c>
      <c r="AM183">
        <v>3337.8889984941943</v>
      </c>
      <c r="AN183">
        <v>3120.1870384501026</v>
      </c>
      <c r="AO183">
        <v>3212.7099756798193</v>
      </c>
      <c r="AP183">
        <v>3618.6976576811421</v>
      </c>
      <c r="AQ183">
        <v>3755.9938340840094</v>
      </c>
      <c r="AR183">
        <v>3847.8345651585591</v>
      </c>
      <c r="AS183">
        <v>3704.7927723378612</v>
      </c>
      <c r="AT183">
        <v>3913.0268777341321</v>
      </c>
      <c r="AU183">
        <v>4355.7189147807385</v>
      </c>
      <c r="AV183">
        <v>4251.1234573223473</v>
      </c>
      <c r="AW183">
        <v>4500.5210959169981</v>
      </c>
      <c r="AX183">
        <v>5469.7946257266631</v>
      </c>
      <c r="AY183">
        <v>6640.1546704912171</v>
      </c>
      <c r="AZ183">
        <v>7878.1093422629183</v>
      </c>
      <c r="BA183">
        <v>9035.957783152302</v>
      </c>
      <c r="BB183">
        <v>10775.762042865081</v>
      </c>
      <c r="BC183">
        <v>12831.721489586966</v>
      </c>
      <c r="BD183">
        <v>10740.198425656032</v>
      </c>
      <c r="BE183">
        <v>12186.307340613688</v>
      </c>
      <c r="BF183">
        <v>14720.791992336612</v>
      </c>
      <c r="BG183">
        <v>15017.676293955657</v>
      </c>
      <c r="BH183">
        <v>15316.035111323932</v>
      </c>
      <c r="BI183">
        <v>15452.422294854749</v>
      </c>
      <c r="BJ183">
        <v>12555.747782170916</v>
      </c>
      <c r="BK183">
        <v>11965.560905491782</v>
      </c>
      <c r="BN183">
        <f t="shared" si="18"/>
        <v>83</v>
      </c>
      <c r="BO183">
        <f>VLOOKUP(A183,RUR.POP!$A$1:$BJ$265,62,FALSE)</f>
        <v>12340174</v>
      </c>
      <c r="BP183" t="str">
        <f t="shared" si="19"/>
        <v/>
      </c>
      <c r="BQ183" t="str">
        <f t="shared" si="20"/>
        <v/>
      </c>
      <c r="BR183">
        <f t="shared" si="21"/>
        <v>4355.7189147807385</v>
      </c>
      <c r="BS183" t="str">
        <f t="shared" si="22"/>
        <v>Other small states</v>
      </c>
      <c r="BU183">
        <f t="shared" si="23"/>
        <v>15452.422294854749</v>
      </c>
      <c r="BV183">
        <f t="shared" si="24"/>
        <v>55</v>
      </c>
      <c r="BW183">
        <f t="shared" si="25"/>
        <v>2014</v>
      </c>
    </row>
    <row r="184" spans="1:75">
      <c r="A184" t="s">
        <v>168</v>
      </c>
      <c r="B184">
        <f t="shared" si="26"/>
        <v>183</v>
      </c>
      <c r="C184" t="s">
        <v>539</v>
      </c>
      <c r="D184" t="s">
        <v>167</v>
      </c>
      <c r="E184" t="s">
        <v>545</v>
      </c>
      <c r="F184" t="s">
        <v>546</v>
      </c>
      <c r="G184">
        <v>82.547245803397217</v>
      </c>
      <c r="H184">
        <v>88.172419346257897</v>
      </c>
      <c r="I184">
        <v>89.837712147416397</v>
      </c>
      <c r="J184">
        <v>93.988687387057595</v>
      </c>
      <c r="K184">
        <v>103.53603623072574</v>
      </c>
      <c r="L184">
        <v>115.73776217352042</v>
      </c>
      <c r="M184">
        <v>123.90256904525504</v>
      </c>
      <c r="N184">
        <v>138.15438621267322</v>
      </c>
      <c r="O184">
        <v>146.97921958647433</v>
      </c>
      <c r="P184">
        <v>152.68050288487495</v>
      </c>
      <c r="Q184">
        <v>172.61073915772073</v>
      </c>
      <c r="R184">
        <v>177.62717714127709</v>
      </c>
      <c r="S184">
        <v>151.76677023950577</v>
      </c>
      <c r="T184">
        <v>100.30028837988964</v>
      </c>
      <c r="U184">
        <v>135.23844258701632</v>
      </c>
      <c r="V184">
        <v>169.79123572732496</v>
      </c>
      <c r="W184">
        <v>193.83608236612062</v>
      </c>
      <c r="X184">
        <v>213.20455552409325</v>
      </c>
      <c r="Y184">
        <v>243.46083700109781</v>
      </c>
      <c r="Z184">
        <v>260.79904506043079</v>
      </c>
      <c r="AA184">
        <v>303.44895566720231</v>
      </c>
      <c r="AB184">
        <v>348.22390754881138</v>
      </c>
      <c r="AC184">
        <v>368.21445284507217</v>
      </c>
      <c r="AD184">
        <v>332.47595685201668</v>
      </c>
      <c r="AE184">
        <v>349.12239814292127</v>
      </c>
      <c r="AF184">
        <v>337.72601897431605</v>
      </c>
      <c r="AG184">
        <v>334.84755021900895</v>
      </c>
      <c r="AH184">
        <v>339.08484122351348</v>
      </c>
      <c r="AI184">
        <v>379.13579004485939</v>
      </c>
      <c r="AJ184">
        <v>384.086429045405</v>
      </c>
      <c r="AK184">
        <v>371.5726219202171</v>
      </c>
      <c r="AL184">
        <v>410.47402088532135</v>
      </c>
      <c r="AM184">
        <v>427.57276350536034</v>
      </c>
      <c r="AN184">
        <v>440.92932649671565</v>
      </c>
      <c r="AO184">
        <v>433.28858363549324</v>
      </c>
      <c r="AP184">
        <v>493.66150795589328</v>
      </c>
      <c r="AQ184">
        <v>502.78670744674758</v>
      </c>
      <c r="AR184">
        <v>483.65293658991413</v>
      </c>
      <c r="AS184">
        <v>470.24892946572419</v>
      </c>
      <c r="AT184">
        <v>465.07576614334732</v>
      </c>
      <c r="AU184">
        <v>533.86241143356847</v>
      </c>
      <c r="AV184">
        <v>510.65681573085214</v>
      </c>
      <c r="AW184">
        <v>499.86000329235327</v>
      </c>
      <c r="AX184">
        <v>563.5943419658264</v>
      </c>
      <c r="AY184">
        <v>649.80482329370875</v>
      </c>
      <c r="AZ184">
        <v>711.46994626973753</v>
      </c>
      <c r="BA184">
        <v>873.77027271847021</v>
      </c>
      <c r="BB184">
        <v>950.43279314407516</v>
      </c>
      <c r="BC184">
        <v>1039.3120884426901</v>
      </c>
      <c r="BD184">
        <v>1006.6039991422402</v>
      </c>
      <c r="BE184">
        <v>1040.1422678763593</v>
      </c>
      <c r="BF184">
        <v>1226.2153139033287</v>
      </c>
      <c r="BG184">
        <v>1261.2089674342228</v>
      </c>
      <c r="BH184">
        <v>1272.4410610006348</v>
      </c>
      <c r="BI184">
        <v>1316.980965834342</v>
      </c>
      <c r="BJ184">
        <v>1431.2448645269703</v>
      </c>
      <c r="BK184">
        <v>1468.192946478124</v>
      </c>
      <c r="BN184">
        <f t="shared" si="18"/>
        <v>193</v>
      </c>
      <c r="BO184">
        <f>VLOOKUP(A184,RUR.POP!$A$1:$BJ$265,62,FALSE)</f>
        <v>117421345</v>
      </c>
      <c r="BP184">
        <f t="shared" si="19"/>
        <v>193</v>
      </c>
      <c r="BQ184">
        <f t="shared" si="20"/>
        <v>14</v>
      </c>
      <c r="BR184">
        <f t="shared" si="21"/>
        <v>533.86241143356847</v>
      </c>
      <c r="BS184" t="str">
        <f t="shared" si="22"/>
        <v>Pakistan</v>
      </c>
      <c r="BU184">
        <f t="shared" si="23"/>
        <v>1468.192946478124</v>
      </c>
      <c r="BV184">
        <f t="shared" si="24"/>
        <v>57</v>
      </c>
      <c r="BW184">
        <f t="shared" si="25"/>
        <v>2016</v>
      </c>
    </row>
    <row r="185" spans="1:75">
      <c r="A185" t="s">
        <v>166</v>
      </c>
      <c r="B185">
        <f t="shared" si="26"/>
        <v>184</v>
      </c>
      <c r="C185" t="s">
        <v>539</v>
      </c>
      <c r="D185" t="s">
        <v>165</v>
      </c>
      <c r="E185" t="s">
        <v>545</v>
      </c>
      <c r="F185" t="s">
        <v>546</v>
      </c>
      <c r="G185">
        <v>474.12582165923305</v>
      </c>
      <c r="H185">
        <v>513.28906159626752</v>
      </c>
      <c r="I185">
        <v>542.36156334182499</v>
      </c>
      <c r="J185">
        <v>583.44452758787975</v>
      </c>
      <c r="K185">
        <v>608.12669046507187</v>
      </c>
      <c r="L185">
        <v>648.46222423715949</v>
      </c>
      <c r="M185">
        <v>686.09119193029414</v>
      </c>
      <c r="N185">
        <v>742.12737991632946</v>
      </c>
      <c r="O185">
        <v>775.64958035265556</v>
      </c>
      <c r="P185">
        <v>827.17444677506398</v>
      </c>
      <c r="Q185">
        <v>889.2300988811287</v>
      </c>
      <c r="R185">
        <v>974.92327819770151</v>
      </c>
      <c r="S185">
        <v>1040.7863622737175</v>
      </c>
      <c r="T185">
        <v>1157.5904760061355</v>
      </c>
      <c r="U185">
        <v>1287.9117516021595</v>
      </c>
      <c r="V185">
        <v>1395.4258095753794</v>
      </c>
      <c r="W185">
        <v>1444.6965675348449</v>
      </c>
      <c r="X185">
        <v>1489.8943353519526</v>
      </c>
      <c r="Y185">
        <v>1721.6942290191375</v>
      </c>
      <c r="Z185">
        <v>1918.0763688723505</v>
      </c>
      <c r="AA185">
        <v>2332.0214820947167</v>
      </c>
      <c r="AB185">
        <v>2577.6179441429572</v>
      </c>
      <c r="AC185">
        <v>2782.1610015025235</v>
      </c>
      <c r="AD185">
        <v>2791.6711554856197</v>
      </c>
      <c r="AE185">
        <v>2848.9501748287994</v>
      </c>
      <c r="AF185">
        <v>2947.5906106315751</v>
      </c>
      <c r="AG185">
        <v>2996.5230140167346</v>
      </c>
      <c r="AH185">
        <v>2945.0765895480022</v>
      </c>
      <c r="AI185">
        <v>2492.0790942228764</v>
      </c>
      <c r="AJ185">
        <v>2446.1631806028622</v>
      </c>
      <c r="AK185">
        <v>2603.7812893437454</v>
      </c>
      <c r="AL185">
        <v>2803.871581150936</v>
      </c>
      <c r="AM185">
        <v>3122.0036894152136</v>
      </c>
      <c r="AN185">
        <v>3339.8381682083204</v>
      </c>
      <c r="AO185">
        <v>3489.0653133560568</v>
      </c>
      <c r="AP185">
        <v>3494.4369335664464</v>
      </c>
      <c r="AQ185">
        <v>3529.7853196888509</v>
      </c>
      <c r="AR185">
        <v>3741.2427586975346</v>
      </c>
      <c r="AS185">
        <v>3974.6506574808882</v>
      </c>
      <c r="AT185">
        <v>4082.6145826076163</v>
      </c>
      <c r="AU185">
        <v>4060.2990350610007</v>
      </c>
      <c r="AV185">
        <v>4046.3728329499068</v>
      </c>
      <c r="AW185">
        <v>4126.1406709184521</v>
      </c>
      <c r="AX185">
        <v>4267.1357801103959</v>
      </c>
      <c r="AY185">
        <v>4591.892776386655</v>
      </c>
      <c r="AZ185">
        <v>4916.5488602942823</v>
      </c>
      <c r="BA185">
        <v>5348.5183989528005</v>
      </c>
      <c r="BB185">
        <v>6068.0866070397115</v>
      </c>
      <c r="BC185">
        <v>6973.9280396147278</v>
      </c>
      <c r="BD185">
        <v>7429.6282741308914</v>
      </c>
      <c r="BE185">
        <v>7937.2599309073121</v>
      </c>
      <c r="BF185">
        <v>9270.7231708876079</v>
      </c>
      <c r="BG185">
        <v>10589.827132065251</v>
      </c>
      <c r="BH185">
        <v>11685.979827337094</v>
      </c>
      <c r="BI185">
        <v>12593.737042089802</v>
      </c>
      <c r="BJ185">
        <v>13134.04366921803</v>
      </c>
      <c r="BK185">
        <v>13680.236006919975</v>
      </c>
      <c r="BN185">
        <f t="shared" si="18"/>
        <v>91</v>
      </c>
      <c r="BO185">
        <f>VLOOKUP(A185,RUR.POP!$A$1:$BJ$265,62,FALSE)</f>
        <v>1335495</v>
      </c>
      <c r="BP185" t="str">
        <f t="shared" si="19"/>
        <v/>
      </c>
      <c r="BQ185" t="str">
        <f t="shared" si="20"/>
        <v/>
      </c>
      <c r="BR185">
        <f t="shared" si="21"/>
        <v>4060.2990350610007</v>
      </c>
      <c r="BS185" t="str">
        <f t="shared" si="22"/>
        <v>Panama</v>
      </c>
      <c r="BU185">
        <f t="shared" si="23"/>
        <v>13680.236006919975</v>
      </c>
      <c r="BV185">
        <f t="shared" si="24"/>
        <v>57</v>
      </c>
      <c r="BW185">
        <f t="shared" si="25"/>
        <v>2016</v>
      </c>
    </row>
    <row r="186" spans="1:75">
      <c r="A186" t="s">
        <v>164</v>
      </c>
      <c r="B186">
        <f t="shared" si="26"/>
        <v>185</v>
      </c>
      <c r="C186" t="s">
        <v>539</v>
      </c>
      <c r="D186" t="s">
        <v>163</v>
      </c>
      <c r="E186" t="s">
        <v>545</v>
      </c>
      <c r="F186" t="s">
        <v>546</v>
      </c>
      <c r="G186">
        <v>255.61836980583178</v>
      </c>
      <c r="H186">
        <v>280.15333751284959</v>
      </c>
      <c r="I186">
        <v>308.59787353006772</v>
      </c>
      <c r="J186">
        <v>328.50838213909594</v>
      </c>
      <c r="K186">
        <v>386.21647699564932</v>
      </c>
      <c r="L186">
        <v>445.1243162541806</v>
      </c>
      <c r="M186">
        <v>511.97063375770415</v>
      </c>
      <c r="N186">
        <v>505.14674617676053</v>
      </c>
      <c r="O186">
        <v>454.18753721791609</v>
      </c>
      <c r="P186">
        <v>494.58386392569253</v>
      </c>
      <c r="Q186">
        <v>557.09352652119628</v>
      </c>
      <c r="R186">
        <v>604.88764201263984</v>
      </c>
      <c r="S186">
        <v>653.00615250741384</v>
      </c>
      <c r="T186">
        <v>760.98074197256528</v>
      </c>
      <c r="U186">
        <v>934.30794621338134</v>
      </c>
      <c r="V186">
        <v>1108.1564362718002</v>
      </c>
      <c r="W186">
        <v>1019.680967267677</v>
      </c>
      <c r="X186">
        <v>910.28532791815564</v>
      </c>
      <c r="Y186">
        <v>757.72947247133607</v>
      </c>
      <c r="Z186">
        <v>943.14283033949312</v>
      </c>
      <c r="AA186">
        <v>1044.6398884067466</v>
      </c>
      <c r="AB186">
        <v>1216.7530138770712</v>
      </c>
      <c r="AC186">
        <v>1195.7543988272555</v>
      </c>
      <c r="AD186">
        <v>929.53999923000947</v>
      </c>
      <c r="AE186">
        <v>921.46824005622534</v>
      </c>
      <c r="AF186">
        <v>846.7057699330303</v>
      </c>
      <c r="AG186">
        <v>762.35447500468968</v>
      </c>
      <c r="AH186">
        <v>1012.2526867910656</v>
      </c>
      <c r="AI186">
        <v>738.37809550113957</v>
      </c>
      <c r="AJ186">
        <v>1052.9134515808405</v>
      </c>
      <c r="AK186">
        <v>1210.0059784398013</v>
      </c>
      <c r="AL186">
        <v>1555.9809368221884</v>
      </c>
      <c r="AM186">
        <v>1589.4417152294416</v>
      </c>
      <c r="AN186">
        <v>1516.4667117446077</v>
      </c>
      <c r="AO186">
        <v>1900.2245347794949</v>
      </c>
      <c r="AP186">
        <v>2217.7846813805554</v>
      </c>
      <c r="AQ186">
        <v>2260.6377334441981</v>
      </c>
      <c r="AR186">
        <v>2342.0699900151681</v>
      </c>
      <c r="AS186">
        <v>2202.4612260956355</v>
      </c>
      <c r="AT186">
        <v>1963.4105671970347</v>
      </c>
      <c r="AU186">
        <v>1996.71968884026</v>
      </c>
      <c r="AV186">
        <v>1981.2436534769915</v>
      </c>
      <c r="AW186">
        <v>2059.1929578575828</v>
      </c>
      <c r="AX186">
        <v>2180.2509966451935</v>
      </c>
      <c r="AY186">
        <v>2448.1438990082597</v>
      </c>
      <c r="AZ186">
        <v>2754.7800290037726</v>
      </c>
      <c r="BA186">
        <v>3171.4980560157114</v>
      </c>
      <c r="BB186">
        <v>3611.2104703716586</v>
      </c>
      <c r="BC186">
        <v>4208.8780110677199</v>
      </c>
      <c r="BD186">
        <v>4166.0933868532875</v>
      </c>
      <c r="BE186">
        <v>5022.4931909636871</v>
      </c>
      <c r="BF186">
        <v>5771.5658781522088</v>
      </c>
      <c r="BG186">
        <v>6387.7852805060329</v>
      </c>
      <c r="BH186">
        <v>6583.116248463105</v>
      </c>
      <c r="BI186">
        <v>6491.0524502813641</v>
      </c>
      <c r="BJ186">
        <v>6030.3432594966071</v>
      </c>
      <c r="BK186">
        <v>6045.6500766246972</v>
      </c>
      <c r="BN186">
        <f t="shared" si="18"/>
        <v>120</v>
      </c>
      <c r="BO186">
        <f>VLOOKUP(A186,RUR.POP!$A$1:$BJ$265,62,FALSE)</f>
        <v>6696654</v>
      </c>
      <c r="BP186" t="str">
        <f t="shared" si="19"/>
        <v/>
      </c>
      <c r="BQ186" t="str">
        <f t="shared" si="20"/>
        <v/>
      </c>
      <c r="BR186">
        <f t="shared" si="21"/>
        <v>1996.71968884026</v>
      </c>
      <c r="BS186" t="str">
        <f t="shared" si="22"/>
        <v>Peru</v>
      </c>
      <c r="BU186">
        <f t="shared" si="23"/>
        <v>6583.116248463105</v>
      </c>
      <c r="BV186">
        <f t="shared" si="24"/>
        <v>54</v>
      </c>
      <c r="BW186">
        <f t="shared" si="25"/>
        <v>2013</v>
      </c>
    </row>
    <row r="187" spans="1:75">
      <c r="A187" t="s">
        <v>162</v>
      </c>
      <c r="B187">
        <f t="shared" si="26"/>
        <v>186</v>
      </c>
      <c r="C187" t="s">
        <v>539</v>
      </c>
      <c r="D187" t="s">
        <v>161</v>
      </c>
      <c r="E187" t="s">
        <v>545</v>
      </c>
      <c r="F187" t="s">
        <v>546</v>
      </c>
      <c r="G187">
        <v>254.42707130483853</v>
      </c>
      <c r="H187">
        <v>267.14777411459761</v>
      </c>
      <c r="I187">
        <v>156.68215428187733</v>
      </c>
      <c r="J187">
        <v>168.01696737173719</v>
      </c>
      <c r="K187">
        <v>175.93119793865404</v>
      </c>
      <c r="L187">
        <v>187.11300749025028</v>
      </c>
      <c r="M187">
        <v>199.93556785029915</v>
      </c>
      <c r="N187">
        <v>207.42734376908746</v>
      </c>
      <c r="O187">
        <v>224.62329849562317</v>
      </c>
      <c r="P187">
        <v>241.70200300012036</v>
      </c>
      <c r="Q187">
        <v>186.76875991349368</v>
      </c>
      <c r="R187">
        <v>201.03374884797989</v>
      </c>
      <c r="S187">
        <v>211.40103171490335</v>
      </c>
      <c r="T187">
        <v>258.36274323071342</v>
      </c>
      <c r="U187">
        <v>343.24167761089188</v>
      </c>
      <c r="V187">
        <v>360.67137823961338</v>
      </c>
      <c r="W187">
        <v>402.66328057005467</v>
      </c>
      <c r="X187">
        <v>450.12499955058507</v>
      </c>
      <c r="Y187">
        <v>506.08517171249741</v>
      </c>
      <c r="Z187">
        <v>596.39527494760057</v>
      </c>
      <c r="AA187">
        <v>684.65438217620181</v>
      </c>
      <c r="AB187">
        <v>731.72500813584497</v>
      </c>
      <c r="AC187">
        <v>741.78713416491746</v>
      </c>
      <c r="AD187">
        <v>645.46029264359584</v>
      </c>
      <c r="AE187">
        <v>594.0255763013198</v>
      </c>
      <c r="AF187">
        <v>565.76346730231467</v>
      </c>
      <c r="AG187">
        <v>535.23583513450899</v>
      </c>
      <c r="AH187">
        <v>579.20111140675124</v>
      </c>
      <c r="AI187">
        <v>643.81525085490591</v>
      </c>
      <c r="AJ187">
        <v>704.98207822521283</v>
      </c>
      <c r="AK187">
        <v>715.31058530196526</v>
      </c>
      <c r="AL187">
        <v>715.14191994880161</v>
      </c>
      <c r="AM187">
        <v>814.07528679780273</v>
      </c>
      <c r="AN187">
        <v>815.7221675879448</v>
      </c>
      <c r="AO187">
        <v>939.1559311595081</v>
      </c>
      <c r="AP187">
        <v>1061.3478682720031</v>
      </c>
      <c r="AQ187">
        <v>1159.5892918004142</v>
      </c>
      <c r="AR187">
        <v>1127.0037164654154</v>
      </c>
      <c r="AS187">
        <v>966.70843796755832</v>
      </c>
      <c r="AT187">
        <v>1087.2373649470599</v>
      </c>
      <c r="AU187">
        <v>1038.9109769580289</v>
      </c>
      <c r="AV187">
        <v>957.28074410067916</v>
      </c>
      <c r="AW187">
        <v>1000.0681353389424</v>
      </c>
      <c r="AX187">
        <v>1010.5531956536213</v>
      </c>
      <c r="AY187">
        <v>1079.0371501401401</v>
      </c>
      <c r="AZ187">
        <v>1194.69715463956</v>
      </c>
      <c r="BA187">
        <v>1391.7723250839663</v>
      </c>
      <c r="BB187">
        <v>1672.6854332370033</v>
      </c>
      <c r="BC187">
        <v>1919.4661946901836</v>
      </c>
      <c r="BD187">
        <v>1825.341520960435</v>
      </c>
      <c r="BE187">
        <v>2129.4992422279151</v>
      </c>
      <c r="BF187">
        <v>2352.5181559002745</v>
      </c>
      <c r="BG187">
        <v>2581.8185536722904</v>
      </c>
      <c r="BH187">
        <v>2760.2891460731084</v>
      </c>
      <c r="BI187">
        <v>2842.9383529528391</v>
      </c>
      <c r="BJ187">
        <v>2878.3383704698899</v>
      </c>
      <c r="BK187">
        <v>2951.0719290354241</v>
      </c>
      <c r="BN187">
        <f t="shared" si="18"/>
        <v>161</v>
      </c>
      <c r="BO187">
        <f>VLOOKUP(A187,RUR.POP!$A$1:$BJ$265,62,FALSE)</f>
        <v>57560729</v>
      </c>
      <c r="BP187">
        <f t="shared" si="19"/>
        <v>161</v>
      </c>
      <c r="BQ187">
        <f t="shared" si="20"/>
        <v>10</v>
      </c>
      <c r="BR187">
        <f t="shared" si="21"/>
        <v>1038.9109769580289</v>
      </c>
      <c r="BS187" t="str">
        <f t="shared" si="22"/>
        <v>Philippines</v>
      </c>
      <c r="BU187">
        <f t="shared" si="23"/>
        <v>2951.0719290354241</v>
      </c>
      <c r="BV187">
        <f t="shared" si="24"/>
        <v>57</v>
      </c>
      <c r="BW187">
        <f t="shared" si="25"/>
        <v>2016</v>
      </c>
    </row>
    <row r="188" spans="1:75">
      <c r="A188" t="s">
        <v>160</v>
      </c>
      <c r="B188">
        <f t="shared" si="26"/>
        <v>187</v>
      </c>
      <c r="C188" t="s">
        <v>539</v>
      </c>
      <c r="D188" t="s">
        <v>159</v>
      </c>
      <c r="E188" t="s">
        <v>545</v>
      </c>
      <c r="F188" t="s">
        <v>546</v>
      </c>
      <c r="AK188">
        <v>5095.9703075291618</v>
      </c>
      <c r="AL188">
        <v>5419.0900865968724</v>
      </c>
      <c r="AM188">
        <v>5187.5550522209642</v>
      </c>
      <c r="AN188">
        <v>4644.9027046873089</v>
      </c>
      <c r="AO188">
        <v>4970.0702130191594</v>
      </c>
      <c r="AP188">
        <v>5520.0255028111051</v>
      </c>
      <c r="AQ188">
        <v>6116.2738115425918</v>
      </c>
      <c r="AR188">
        <v>6246.9237984881092</v>
      </c>
      <c r="AS188">
        <v>6333.4053120276394</v>
      </c>
      <c r="AT188">
        <v>6011.1764394300544</v>
      </c>
      <c r="AU188">
        <v>7786.1799217731423</v>
      </c>
      <c r="AV188">
        <v>8245.722531436817</v>
      </c>
      <c r="AW188">
        <v>8352.9171349749668</v>
      </c>
      <c r="AX188">
        <v>8116.7512690355334</v>
      </c>
      <c r="AY188">
        <v>8851.7471217935763</v>
      </c>
      <c r="AZ188">
        <v>9710.6400080377771</v>
      </c>
      <c r="BA188">
        <v>9729.1625024985005</v>
      </c>
      <c r="BB188">
        <v>9743.4877709286138</v>
      </c>
      <c r="BC188">
        <v>9793.3557445125552</v>
      </c>
      <c r="BD188">
        <v>9163.3074427293304</v>
      </c>
      <c r="BE188">
        <v>8978.9936492427951</v>
      </c>
      <c r="BF188">
        <v>9704.3545803194338</v>
      </c>
      <c r="BG188">
        <v>10318.913190095385</v>
      </c>
      <c r="BH188">
        <v>10932.122370936902</v>
      </c>
      <c r="BI188">
        <v>11894.377548117949</v>
      </c>
      <c r="BJ188">
        <v>13500.563697857948</v>
      </c>
      <c r="BK188">
        <v>13626.005673626936</v>
      </c>
      <c r="BN188">
        <f t="shared" si="18"/>
        <v>63</v>
      </c>
      <c r="BO188">
        <f>VLOOKUP(A188,RUR.POP!$A$1:$BJ$265,62,FALSE)</f>
        <v>2659</v>
      </c>
      <c r="BP188" t="str">
        <f t="shared" si="19"/>
        <v/>
      </c>
      <c r="BQ188" t="str">
        <f t="shared" si="20"/>
        <v/>
      </c>
      <c r="BR188">
        <f t="shared" si="21"/>
        <v>7786.1799217731423</v>
      </c>
      <c r="BS188" t="str">
        <f t="shared" si="22"/>
        <v>Palau</v>
      </c>
      <c r="BU188">
        <f t="shared" si="23"/>
        <v>13626.005673626936</v>
      </c>
      <c r="BV188">
        <f t="shared" si="24"/>
        <v>57</v>
      </c>
      <c r="BW188">
        <f t="shared" si="25"/>
        <v>2016</v>
      </c>
    </row>
    <row r="189" spans="1:75">
      <c r="A189" t="s">
        <v>158</v>
      </c>
      <c r="B189">
        <f t="shared" si="26"/>
        <v>188</v>
      </c>
      <c r="C189" t="s">
        <v>539</v>
      </c>
      <c r="D189" t="s">
        <v>157</v>
      </c>
      <c r="E189" t="s">
        <v>545</v>
      </c>
      <c r="F189" t="s">
        <v>546</v>
      </c>
      <c r="G189">
        <v>114.63603202937219</v>
      </c>
      <c r="H189">
        <v>119.31693899672045</v>
      </c>
      <c r="I189">
        <v>124.68881382405878</v>
      </c>
      <c r="J189">
        <v>128.99904290207826</v>
      </c>
      <c r="K189">
        <v>139.64527185855732</v>
      </c>
      <c r="L189">
        <v>153.90329886644764</v>
      </c>
      <c r="M189">
        <v>170.79712380878425</v>
      </c>
      <c r="N189">
        <v>188.36300316306586</v>
      </c>
      <c r="O189">
        <v>201.84799197886272</v>
      </c>
      <c r="P189">
        <v>223.666699374004</v>
      </c>
      <c r="Q189">
        <v>255.39670112824709</v>
      </c>
      <c r="R189">
        <v>276.82958391789458</v>
      </c>
      <c r="S189">
        <v>322.87599415461381</v>
      </c>
      <c r="T189">
        <v>475.9359464580084</v>
      </c>
      <c r="U189">
        <v>523.63269709198289</v>
      </c>
      <c r="V189">
        <v>471.34039185353726</v>
      </c>
      <c r="W189">
        <v>511.22194116343275</v>
      </c>
      <c r="X189">
        <v>539.7851090081831</v>
      </c>
      <c r="Y189">
        <v>623.33642588639816</v>
      </c>
      <c r="Z189">
        <v>713.77683931037757</v>
      </c>
      <c r="AA189">
        <v>770.46567119774807</v>
      </c>
      <c r="AB189">
        <v>735.05697732380304</v>
      </c>
      <c r="AC189">
        <v>677.66812977825782</v>
      </c>
      <c r="AD189">
        <v>712.99100524584992</v>
      </c>
      <c r="AE189">
        <v>690.98482206231495</v>
      </c>
      <c r="AF189">
        <v>638.61710167642877</v>
      </c>
      <c r="AG189">
        <v>679.70594511777938</v>
      </c>
      <c r="AH189">
        <v>786.41387760118721</v>
      </c>
      <c r="AI189">
        <v>891.54384560805272</v>
      </c>
      <c r="AJ189">
        <v>843.26009153181656</v>
      </c>
      <c r="AK189">
        <v>746.50737794219845</v>
      </c>
      <c r="AL189">
        <v>856.28448850898621</v>
      </c>
      <c r="AM189">
        <v>965.26618778001159</v>
      </c>
      <c r="AN189">
        <v>1069.5510977992842</v>
      </c>
      <c r="AO189">
        <v>1153.4485346306117</v>
      </c>
      <c r="AP189">
        <v>947.25215333177277</v>
      </c>
      <c r="AQ189">
        <v>1026.4908090833187</v>
      </c>
      <c r="AR189">
        <v>957.65107053275085</v>
      </c>
      <c r="AS189">
        <v>716.17854473994407</v>
      </c>
      <c r="AT189">
        <v>640.28608495370804</v>
      </c>
      <c r="AU189">
        <v>631.9468525835232</v>
      </c>
      <c r="AV189">
        <v>539.00415279060701</v>
      </c>
      <c r="AW189">
        <v>511.66507732117617</v>
      </c>
      <c r="AX189">
        <v>588.35825954474103</v>
      </c>
      <c r="AY189">
        <v>637.36162148147059</v>
      </c>
      <c r="AZ189">
        <v>770.5773485836512</v>
      </c>
      <c r="BA189">
        <v>854.34690212016108</v>
      </c>
      <c r="BB189">
        <v>956.66089515618023</v>
      </c>
      <c r="BC189">
        <v>1178.702468538246</v>
      </c>
      <c r="BD189">
        <v>1166.6633699941149</v>
      </c>
      <c r="BE189">
        <v>1366.8791115444405</v>
      </c>
      <c r="BF189">
        <v>1770.8671185183866</v>
      </c>
      <c r="BG189">
        <v>2071.3187414412678</v>
      </c>
      <c r="BH189">
        <v>2029.9536044592344</v>
      </c>
      <c r="BI189">
        <v>2182.7165654306468</v>
      </c>
      <c r="BN189">
        <f t="shared" si="18"/>
        <v>182</v>
      </c>
      <c r="BO189">
        <f>VLOOKUP(A189,RUR.POP!$A$1:$BJ$265,62,FALSE)</f>
        <v>7030789</v>
      </c>
      <c r="BP189" t="str">
        <f t="shared" si="19"/>
        <v/>
      </c>
      <c r="BQ189" t="str">
        <f t="shared" si="20"/>
        <v/>
      </c>
      <c r="BR189">
        <f t="shared" si="21"/>
        <v>631.9468525835232</v>
      </c>
      <c r="BS189" t="str">
        <f t="shared" si="22"/>
        <v>Papua New Guinea</v>
      </c>
      <c r="BU189">
        <f t="shared" si="23"/>
        <v>2182.7165654306468</v>
      </c>
      <c r="BV189">
        <f t="shared" si="24"/>
        <v>55</v>
      </c>
      <c r="BW189">
        <f t="shared" si="25"/>
        <v>2014</v>
      </c>
    </row>
    <row r="190" spans="1:75">
      <c r="A190" t="s">
        <v>156</v>
      </c>
      <c r="B190">
        <f t="shared" si="26"/>
        <v>189</v>
      </c>
      <c r="C190" t="s">
        <v>539</v>
      </c>
      <c r="D190" t="s">
        <v>155</v>
      </c>
      <c r="E190" t="s">
        <v>545</v>
      </c>
      <c r="F190" t="s">
        <v>546</v>
      </c>
      <c r="AK190">
        <v>1731.2095311620201</v>
      </c>
      <c r="AL190">
        <v>2235.5410886252153</v>
      </c>
      <c r="AM190">
        <v>2459.0206846825326</v>
      </c>
      <c r="AN190">
        <v>2497.1952411668863</v>
      </c>
      <c r="AO190">
        <v>2874.8253108451954</v>
      </c>
      <c r="AP190">
        <v>3682.791215266519</v>
      </c>
      <c r="AQ190">
        <v>4140.9835411414178</v>
      </c>
      <c r="AR190">
        <v>4116.9262428282054</v>
      </c>
      <c r="AS190">
        <v>4510.4131170599867</v>
      </c>
      <c r="AT190">
        <v>4389.9764153420847</v>
      </c>
      <c r="AU190">
        <v>4492.7276035593777</v>
      </c>
      <c r="AV190">
        <v>4981.1986188017027</v>
      </c>
      <c r="AW190">
        <v>5196.9329210389405</v>
      </c>
      <c r="AX190">
        <v>5693.5241601856806</v>
      </c>
      <c r="AY190">
        <v>6681.1788178119805</v>
      </c>
      <c r="AZ190">
        <v>8021.2515691548779</v>
      </c>
      <c r="BA190">
        <v>9040.7702056186718</v>
      </c>
      <c r="BB190">
        <v>11260.318515641093</v>
      </c>
      <c r="BC190">
        <v>14001.44688198035</v>
      </c>
      <c r="BD190">
        <v>11527.593227982454</v>
      </c>
      <c r="BE190">
        <v>12599.524864268109</v>
      </c>
      <c r="BF190">
        <v>13893.187678651657</v>
      </c>
      <c r="BG190">
        <v>13145.104841582408</v>
      </c>
      <c r="BH190">
        <v>13780.549114625834</v>
      </c>
      <c r="BI190">
        <v>14341.67050044905</v>
      </c>
      <c r="BJ190">
        <v>12565.987597527956</v>
      </c>
      <c r="BK190">
        <v>12372.417056431073</v>
      </c>
      <c r="BN190">
        <f t="shared" si="18"/>
        <v>82</v>
      </c>
      <c r="BO190">
        <f>VLOOKUP(A190,RUR.POP!$A$1:$BJ$265,62,FALSE)</f>
        <v>14977702</v>
      </c>
      <c r="BP190" t="str">
        <f t="shared" si="19"/>
        <v/>
      </c>
      <c r="BQ190" t="str">
        <f t="shared" si="20"/>
        <v/>
      </c>
      <c r="BR190">
        <f t="shared" si="21"/>
        <v>4492.7276035593777</v>
      </c>
      <c r="BS190" t="str">
        <f t="shared" si="22"/>
        <v>Poland</v>
      </c>
      <c r="BU190">
        <f t="shared" si="23"/>
        <v>14341.67050044905</v>
      </c>
      <c r="BV190">
        <f t="shared" si="24"/>
        <v>55</v>
      </c>
      <c r="BW190">
        <f t="shared" si="25"/>
        <v>2014</v>
      </c>
    </row>
    <row r="191" spans="1:75">
      <c r="A191" t="s">
        <v>154</v>
      </c>
      <c r="B191">
        <f t="shared" si="26"/>
        <v>190</v>
      </c>
      <c r="C191" t="s">
        <v>536</v>
      </c>
      <c r="D191" t="s">
        <v>153</v>
      </c>
      <c r="E191" t="s">
        <v>545</v>
      </c>
      <c r="F191" t="s">
        <v>546</v>
      </c>
      <c r="G191">
        <v>55.3700353177951</v>
      </c>
      <c r="H191">
        <v>55.930397744586088</v>
      </c>
      <c r="I191">
        <v>59.727283465061461</v>
      </c>
      <c r="J191">
        <v>68.084780737245922</v>
      </c>
      <c r="K191">
        <v>61.792280310213208</v>
      </c>
      <c r="L191">
        <v>68.019991456759044</v>
      </c>
      <c r="M191">
        <v>72.955892217197558</v>
      </c>
      <c r="N191">
        <v>67.087835834012438</v>
      </c>
      <c r="O191">
        <v>68.943690627901063</v>
      </c>
      <c r="P191">
        <v>76.393210325587617</v>
      </c>
      <c r="Q191">
        <v>91.075472312344999</v>
      </c>
      <c r="R191">
        <v>86.753518394474284</v>
      </c>
      <c r="S191">
        <v>97.921687308495208</v>
      </c>
      <c r="T191">
        <v>116.91760971673823</v>
      </c>
      <c r="U191">
        <v>162.71841872617301</v>
      </c>
      <c r="V191">
        <v>179.78442796155551</v>
      </c>
      <c r="W191">
        <v>205.50181140136161</v>
      </c>
      <c r="X191">
        <v>221.17739515889451</v>
      </c>
      <c r="Y191">
        <v>238.61289977352754</v>
      </c>
      <c r="Z191">
        <v>292.93210107687793</v>
      </c>
      <c r="AA191">
        <v>348.1749115586004</v>
      </c>
      <c r="AB191">
        <v>304.52507450810958</v>
      </c>
      <c r="AC191">
        <v>286.4471207740537</v>
      </c>
      <c r="AD191">
        <v>238.10475563279937</v>
      </c>
      <c r="AE191">
        <v>228.86556450766909</v>
      </c>
      <c r="AF191">
        <v>231.44720958549743</v>
      </c>
      <c r="AG191">
        <v>232.27545071403625</v>
      </c>
      <c r="AH191">
        <v>258.03378949416134</v>
      </c>
      <c r="AI191">
        <v>258.43784542518853</v>
      </c>
      <c r="AJ191">
        <v>256.5227571733347</v>
      </c>
      <c r="AK191">
        <v>401.54475476765828</v>
      </c>
      <c r="AL191">
        <v>388.77370320074658</v>
      </c>
      <c r="AM191">
        <v>344.39449789808708</v>
      </c>
      <c r="AN191">
        <v>303.68951825655228</v>
      </c>
      <c r="AO191">
        <v>270.0664354369589</v>
      </c>
      <c r="AP191">
        <v>321.3285852784316</v>
      </c>
      <c r="AQ191">
        <v>348.45108488612192</v>
      </c>
      <c r="AR191">
        <v>353.90147413966656</v>
      </c>
      <c r="AS191">
        <v>340.79646780201358</v>
      </c>
      <c r="AT191">
        <v>336.6894579422443</v>
      </c>
      <c r="AU191">
        <v>382.16147805276881</v>
      </c>
      <c r="AV191">
        <v>352.12402851197203</v>
      </c>
      <c r="AW191">
        <v>404.07540682119429</v>
      </c>
      <c r="AX191">
        <v>453.81882275405582</v>
      </c>
      <c r="AY191">
        <v>534.13555408503112</v>
      </c>
      <c r="AZ191">
        <v>642.9702166838008</v>
      </c>
      <c r="BA191">
        <v>779.99457036158424</v>
      </c>
      <c r="BB191">
        <v>927.87138449566771</v>
      </c>
      <c r="BC191">
        <v>1150.5862595666097</v>
      </c>
      <c r="BD191">
        <v>1017.57420917124</v>
      </c>
      <c r="BE191">
        <v>1359.9644717380345</v>
      </c>
      <c r="BF191">
        <v>1527.5628962853091</v>
      </c>
      <c r="BG191">
        <v>1630.9637202802687</v>
      </c>
      <c r="BH191">
        <v>1731.0641030135043</v>
      </c>
      <c r="BI191">
        <v>1796.5587877225753</v>
      </c>
      <c r="BJ191">
        <v>1517.4679707802418</v>
      </c>
      <c r="BK191">
        <v>1358.7514903267377</v>
      </c>
      <c r="BN191">
        <f t="shared" si="18"/>
        <v>209</v>
      </c>
      <c r="BO191">
        <f>VLOOKUP(A191,RUR.POP!$A$1:$BJ$265,62,FALSE)</f>
        <v>535469779</v>
      </c>
      <c r="BP191" t="str">
        <f t="shared" si="19"/>
        <v/>
      </c>
      <c r="BQ191" t="str">
        <f t="shared" si="20"/>
        <v/>
      </c>
      <c r="BR191">
        <f t="shared" si="21"/>
        <v>382.16147805276881</v>
      </c>
      <c r="BS191" t="str">
        <f t="shared" si="22"/>
        <v>Pre-demographic dividend</v>
      </c>
      <c r="BU191">
        <f t="shared" si="23"/>
        <v>1796.5587877225753</v>
      </c>
      <c r="BV191">
        <f t="shared" si="24"/>
        <v>55</v>
      </c>
      <c r="BW191">
        <f t="shared" si="25"/>
        <v>2014</v>
      </c>
    </row>
    <row r="192" spans="1:75">
      <c r="A192" t="s">
        <v>152</v>
      </c>
      <c r="B192">
        <f t="shared" si="26"/>
        <v>191</v>
      </c>
      <c r="C192" t="s">
        <v>539</v>
      </c>
      <c r="D192" t="s">
        <v>151</v>
      </c>
      <c r="E192" t="s">
        <v>545</v>
      </c>
      <c r="F192" t="s">
        <v>546</v>
      </c>
      <c r="G192">
        <v>717.51484308736212</v>
      </c>
      <c r="H192">
        <v>777.21502740734138</v>
      </c>
      <c r="I192">
        <v>854.7448049684898</v>
      </c>
      <c r="J192">
        <v>931.75166598124201</v>
      </c>
      <c r="K192">
        <v>1006.4344460949717</v>
      </c>
      <c r="L192">
        <v>1110.8326908249808</v>
      </c>
      <c r="M192">
        <v>1207.8118244034752</v>
      </c>
      <c r="N192">
        <v>1335.2741116252419</v>
      </c>
      <c r="O192">
        <v>1480.6931764225053</v>
      </c>
      <c r="P192">
        <v>1661.8668852336866</v>
      </c>
      <c r="Q192">
        <v>1852.3546725533481</v>
      </c>
      <c r="R192">
        <v>2044.3199055821649</v>
      </c>
      <c r="S192">
        <v>2246.4767135113034</v>
      </c>
      <c r="T192">
        <v>2432.4142190492798</v>
      </c>
      <c r="U192">
        <v>2614.5009405303781</v>
      </c>
      <c r="V192">
        <v>2738.2431529726118</v>
      </c>
      <c r="W192">
        <v>2946.4619525115199</v>
      </c>
      <c r="X192">
        <v>3208.7713561412766</v>
      </c>
      <c r="Y192">
        <v>3567.7526290006999</v>
      </c>
      <c r="Z192">
        <v>4024.5094201928732</v>
      </c>
      <c r="AA192">
        <v>4502.8384279475986</v>
      </c>
      <c r="AB192">
        <v>4920.7229367485861</v>
      </c>
      <c r="AC192">
        <v>5115.008514233461</v>
      </c>
      <c r="AD192">
        <v>5217.7227285603922</v>
      </c>
      <c r="AE192">
        <v>5730.1170089020061</v>
      </c>
      <c r="AF192">
        <v>6008.0544862303823</v>
      </c>
      <c r="AG192">
        <v>6443.4820507315617</v>
      </c>
      <c r="AH192">
        <v>6937.5481209233403</v>
      </c>
      <c r="AI192">
        <v>7535.7422699227209</v>
      </c>
      <c r="AJ192">
        <v>8063.2122430932923</v>
      </c>
      <c r="AK192">
        <v>8652.5074922250496</v>
      </c>
      <c r="AL192">
        <v>9064.0185171148569</v>
      </c>
      <c r="AM192">
        <v>9659.3388999591643</v>
      </c>
      <c r="AN192">
        <v>10212.276763056365</v>
      </c>
      <c r="AO192">
        <v>10876.418823989781</v>
      </c>
      <c r="AP192">
        <v>11579.184996998454</v>
      </c>
      <c r="AQ192">
        <v>12173.16368898596</v>
      </c>
      <c r="AR192">
        <v>12817.644962135217</v>
      </c>
      <c r="AS192">
        <v>14304.407367060547</v>
      </c>
      <c r="AT192">
        <v>15220.979237021527</v>
      </c>
      <c r="AU192">
        <v>16192.129596218972</v>
      </c>
      <c r="AV192">
        <v>18243.717748156869</v>
      </c>
      <c r="AW192">
        <v>18972.768529756904</v>
      </c>
      <c r="AX192">
        <v>19820.207287064226</v>
      </c>
      <c r="AY192">
        <v>20988.992332653404</v>
      </c>
      <c r="AZ192">
        <v>21959.322707595646</v>
      </c>
      <c r="BA192">
        <v>22935.941149338458</v>
      </c>
      <c r="BB192">
        <v>23664.882353053839</v>
      </c>
      <c r="BC192">
        <v>24898.338840043754</v>
      </c>
      <c r="BD192">
        <v>25768.736047652532</v>
      </c>
      <c r="BE192">
        <v>26435.740187154461</v>
      </c>
      <c r="BF192">
        <v>27278.874894936624</v>
      </c>
      <c r="BG192">
        <v>27811.548146533984</v>
      </c>
      <c r="BH192">
        <v>28703.748347168737</v>
      </c>
      <c r="BN192">
        <f t="shared" si="18"/>
        <v>44</v>
      </c>
      <c r="BO192">
        <f>VLOOKUP(A192,RUR.POP!$A$1:$BJ$265,62,FALSE)</f>
        <v>219381</v>
      </c>
      <c r="BP192" t="str">
        <f t="shared" si="19"/>
        <v/>
      </c>
      <c r="BQ192" t="str">
        <f t="shared" si="20"/>
        <v/>
      </c>
      <c r="BR192">
        <f t="shared" si="21"/>
        <v>16192.129596218972</v>
      </c>
      <c r="BS192" t="str">
        <f t="shared" si="22"/>
        <v>Puerto Rico</v>
      </c>
      <c r="BU192">
        <f t="shared" si="23"/>
        <v>28703.748347168737</v>
      </c>
      <c r="BV192">
        <f t="shared" si="24"/>
        <v>54</v>
      </c>
      <c r="BW192">
        <f t="shared" si="25"/>
        <v>2013</v>
      </c>
    </row>
    <row r="193" spans="1:75">
      <c r="A193" t="s">
        <v>150</v>
      </c>
      <c r="B193">
        <f t="shared" si="26"/>
        <v>192</v>
      </c>
      <c r="C193" t="s">
        <v>539</v>
      </c>
      <c r="D193" t="s">
        <v>149</v>
      </c>
      <c r="E193" t="s">
        <v>545</v>
      </c>
      <c r="F193" t="s">
        <v>546</v>
      </c>
      <c r="BN193" t="str">
        <f t="shared" si="18"/>
        <v/>
      </c>
      <c r="BO193">
        <f>VLOOKUP(A193,RUR.POP!$A$1:$BJ$265,62,FALSE)</f>
        <v>9881585</v>
      </c>
      <c r="BP193" t="str">
        <f t="shared" si="19"/>
        <v/>
      </c>
      <c r="BQ193" t="str">
        <f t="shared" si="20"/>
        <v/>
      </c>
      <c r="BR193">
        <f t="shared" si="21"/>
        <v>0</v>
      </c>
      <c r="BS193" t="str">
        <f t="shared" si="22"/>
        <v>Korea, Dem. People’s Rep.</v>
      </c>
      <c r="BU193">
        <f t="shared" si="23"/>
        <v>0</v>
      </c>
      <c r="BV193" t="e">
        <f t="shared" si="24"/>
        <v>#N/A</v>
      </c>
      <c r="BW193" t="e">
        <f t="shared" si="25"/>
        <v>#N/A</v>
      </c>
    </row>
    <row r="194" spans="1:75">
      <c r="A194" t="s">
        <v>148</v>
      </c>
      <c r="B194">
        <f t="shared" si="26"/>
        <v>193</v>
      </c>
      <c r="C194" t="s">
        <v>539</v>
      </c>
      <c r="D194" t="s">
        <v>147</v>
      </c>
      <c r="E194" t="s">
        <v>545</v>
      </c>
      <c r="F194" t="s">
        <v>546</v>
      </c>
      <c r="G194">
        <v>360.49929850685811</v>
      </c>
      <c r="H194">
        <v>382.72994699436811</v>
      </c>
      <c r="I194">
        <v>407.85284361237183</v>
      </c>
      <c r="J194">
        <v>432.51172957507521</v>
      </c>
      <c r="K194">
        <v>468.78108163544283</v>
      </c>
      <c r="L194">
        <v>520.91065936788448</v>
      </c>
      <c r="M194">
        <v>575.00768066822127</v>
      </c>
      <c r="N194">
        <v>646.82272006083997</v>
      </c>
      <c r="O194">
        <v>719.08049185329003</v>
      </c>
      <c r="P194">
        <v>795.75937139109908</v>
      </c>
      <c r="Q194">
        <v>934.17398000782191</v>
      </c>
      <c r="R194">
        <v>1064.6427742165752</v>
      </c>
      <c r="S194">
        <v>1302.3943335665945</v>
      </c>
      <c r="T194">
        <v>1748.1614171427693</v>
      </c>
      <c r="U194">
        <v>2000.6147876824343</v>
      </c>
      <c r="V194">
        <v>2127.8470090269689</v>
      </c>
      <c r="W194">
        <v>2173.4981304415737</v>
      </c>
      <c r="X194">
        <v>2267.5943717619375</v>
      </c>
      <c r="Y194">
        <v>2457.5549631237277</v>
      </c>
      <c r="Z194">
        <v>2755.8957697840083</v>
      </c>
      <c r="AA194">
        <v>3368.6983695762956</v>
      </c>
      <c r="AB194">
        <v>3246.2946192383074</v>
      </c>
      <c r="AC194">
        <v>3080.2526949024609</v>
      </c>
      <c r="AD194">
        <v>2735.7603146489296</v>
      </c>
      <c r="AE194">
        <v>2522.9958442370121</v>
      </c>
      <c r="AF194">
        <v>2705.4592165187833</v>
      </c>
      <c r="AG194">
        <v>3862.3286256521023</v>
      </c>
      <c r="AH194">
        <v>4804.3388751808106</v>
      </c>
      <c r="AI194">
        <v>5624.2505799886867</v>
      </c>
      <c r="AJ194">
        <v>6056.9771773140674</v>
      </c>
      <c r="AK194">
        <v>7885.394019192242</v>
      </c>
      <c r="AL194">
        <v>8959.8672080538399</v>
      </c>
      <c r="AM194">
        <v>10811.630636570999</v>
      </c>
      <c r="AN194">
        <v>9535.5948491086765</v>
      </c>
      <c r="AO194">
        <v>9978.3019369785452</v>
      </c>
      <c r="AP194">
        <v>11782.521478967843</v>
      </c>
      <c r="AQ194">
        <v>12185.063893053364</v>
      </c>
      <c r="AR194">
        <v>11578.441514986182</v>
      </c>
      <c r="AS194">
        <v>12202.691406770378</v>
      </c>
      <c r="AT194">
        <v>12474.818082011938</v>
      </c>
      <c r="AU194">
        <v>11502.396812642781</v>
      </c>
      <c r="AV194">
        <v>11729.146162981122</v>
      </c>
      <c r="AW194">
        <v>12882.288973030783</v>
      </c>
      <c r="AX194">
        <v>15772.733395054154</v>
      </c>
      <c r="AY194">
        <v>18045.588099483284</v>
      </c>
      <c r="AZ194">
        <v>18784.948499214883</v>
      </c>
      <c r="BA194">
        <v>19821.444626863202</v>
      </c>
      <c r="BB194">
        <v>22780.05845055134</v>
      </c>
      <c r="BC194">
        <v>24815.608835662169</v>
      </c>
      <c r="BD194">
        <v>23063.97161413018</v>
      </c>
      <c r="BE194">
        <v>22538.654077348168</v>
      </c>
      <c r="BF194">
        <v>23196.183750075903</v>
      </c>
      <c r="BG194">
        <v>20577.402637589916</v>
      </c>
      <c r="BH194">
        <v>21618.735338966253</v>
      </c>
      <c r="BI194">
        <v>22077.536132521913</v>
      </c>
      <c r="BJ194">
        <v>19220.006808147282</v>
      </c>
      <c r="BK194">
        <v>19813.308248525627</v>
      </c>
      <c r="BN194">
        <f t="shared" si="18"/>
        <v>56</v>
      </c>
      <c r="BO194">
        <f>VLOOKUP(A194,RUR.POP!$A$1:$BJ$265,62,FALSE)</f>
        <v>3715105</v>
      </c>
      <c r="BP194" t="str">
        <f t="shared" si="19"/>
        <v/>
      </c>
      <c r="BQ194" t="str">
        <f t="shared" si="20"/>
        <v/>
      </c>
      <c r="BR194">
        <f t="shared" si="21"/>
        <v>11502.396812642781</v>
      </c>
      <c r="BS194" t="str">
        <f t="shared" si="22"/>
        <v>Portugal</v>
      </c>
      <c r="BU194">
        <f t="shared" si="23"/>
        <v>24815.608835662169</v>
      </c>
      <c r="BV194">
        <f t="shared" si="24"/>
        <v>49</v>
      </c>
      <c r="BW194">
        <f t="shared" si="25"/>
        <v>2008</v>
      </c>
    </row>
    <row r="195" spans="1:75">
      <c r="A195" t="s">
        <v>146</v>
      </c>
      <c r="B195">
        <f t="shared" si="26"/>
        <v>194</v>
      </c>
      <c r="C195" t="s">
        <v>539</v>
      </c>
      <c r="D195" t="s">
        <v>145</v>
      </c>
      <c r="E195" t="s">
        <v>545</v>
      </c>
      <c r="F195" t="s">
        <v>546</v>
      </c>
      <c r="L195">
        <v>184.31859981225921</v>
      </c>
      <c r="M195">
        <v>189.15626707360809</v>
      </c>
      <c r="N195">
        <v>197.20810375132868</v>
      </c>
      <c r="O195">
        <v>202.9062528360032</v>
      </c>
      <c r="P195">
        <v>212.52431893334568</v>
      </c>
      <c r="Q195">
        <v>221.80056085418263</v>
      </c>
      <c r="R195">
        <v>240.22131971079233</v>
      </c>
      <c r="S195">
        <v>268.52591953899793</v>
      </c>
      <c r="T195">
        <v>334.45943102439992</v>
      </c>
      <c r="U195">
        <v>440.46588927603341</v>
      </c>
      <c r="V195">
        <v>484.38115716896294</v>
      </c>
      <c r="W195">
        <v>538.45068346417429</v>
      </c>
      <c r="X195">
        <v>651.48519002939645</v>
      </c>
      <c r="Y195">
        <v>780.10705457988388</v>
      </c>
      <c r="Z195">
        <v>1013.1336615837738</v>
      </c>
      <c r="AA195">
        <v>1287.4211989748062</v>
      </c>
      <c r="AB195">
        <v>1595.4721109858913</v>
      </c>
      <c r="AC195">
        <v>1505.1597719340052</v>
      </c>
      <c r="AD195">
        <v>1511.1786948804365</v>
      </c>
      <c r="AE195">
        <v>1139.995820703492</v>
      </c>
      <c r="AF195">
        <v>807.83623902513091</v>
      </c>
      <c r="AG195">
        <v>910.51676922412173</v>
      </c>
      <c r="AH195">
        <v>972.43047633252002</v>
      </c>
      <c r="AI195">
        <v>1022.1050665901486</v>
      </c>
      <c r="AJ195">
        <v>1120.8748480275221</v>
      </c>
      <c r="AK195">
        <v>1351.5781373005152</v>
      </c>
      <c r="AL195">
        <v>1615.4766175087977</v>
      </c>
      <c r="AM195">
        <v>1614.6741044493635</v>
      </c>
      <c r="AN195">
        <v>1596.1448794593409</v>
      </c>
      <c r="AO195">
        <v>1692.2385330707868</v>
      </c>
      <c r="AP195">
        <v>1903.4691930816455</v>
      </c>
      <c r="AQ195">
        <v>2009.6503152998305</v>
      </c>
      <c r="AR195">
        <v>2000.9110809591459</v>
      </c>
      <c r="AS195">
        <v>1773.2398859965888</v>
      </c>
      <c r="AT195">
        <v>1614.9031058708454</v>
      </c>
      <c r="AU195">
        <v>1545.6264225286654</v>
      </c>
      <c r="AV195">
        <v>1417.2605818163818</v>
      </c>
      <c r="AW195">
        <v>1148.2298822819212</v>
      </c>
      <c r="AX195">
        <v>1174.779346525449</v>
      </c>
      <c r="AY195">
        <v>1408.5279764535142</v>
      </c>
      <c r="AZ195">
        <v>1507.1456910309298</v>
      </c>
      <c r="BA195">
        <v>1809.7105390567447</v>
      </c>
      <c r="BB195">
        <v>2312.1929257754873</v>
      </c>
      <c r="BC195">
        <v>3059.9921835466703</v>
      </c>
      <c r="BD195">
        <v>2599.5962585389134</v>
      </c>
      <c r="BE195">
        <v>3225.5917537363662</v>
      </c>
      <c r="BF195">
        <v>3988.0118937837951</v>
      </c>
      <c r="BG195">
        <v>3855.5377349099895</v>
      </c>
      <c r="BH195">
        <v>4479.9058579885059</v>
      </c>
      <c r="BI195">
        <v>4712.8227356279003</v>
      </c>
      <c r="BJ195">
        <v>4109.3677242110571</v>
      </c>
      <c r="BK195">
        <v>4080.2046439443557</v>
      </c>
      <c r="BN195">
        <f t="shared" ref="BN195:BN258" si="27">IFERROR(RANK(AU195,$AU$2:$AU$265),"")</f>
        <v>139</v>
      </c>
      <c r="BO195">
        <f>VLOOKUP(A195,RUR.POP!$A$1:$BJ$265,62,FALSE)</f>
        <v>2695234</v>
      </c>
      <c r="BP195" t="str">
        <f t="shared" ref="BP195:BP258" si="28">IF(AND(BO195&gt;=20000000,C195="C"),BN195,"")</f>
        <v/>
      </c>
      <c r="BQ195" t="str">
        <f t="shared" ref="BQ195:BQ258" si="29">IFERROR(RANK(BP195,$BP$2:$BP$265,1),"")</f>
        <v/>
      </c>
      <c r="BR195">
        <f t="shared" ref="BR195:BR258" si="30">AU195</f>
        <v>1545.6264225286654</v>
      </c>
      <c r="BS195" t="str">
        <f t="shared" ref="BS195:BS258" si="31">A195</f>
        <v>Paraguay</v>
      </c>
      <c r="BU195">
        <f t="shared" ref="BU195:BU258" si="32">MAX(G195:BK195)</f>
        <v>4712.8227356279003</v>
      </c>
      <c r="BV195">
        <f t="shared" ref="BV195:BV258" si="33">MATCH(BU195,G195:BK195,0)</f>
        <v>55</v>
      </c>
      <c r="BW195">
        <f t="shared" ref="BW195:BW258" si="34">INDEX($G$1:$BK$1,BV195)</f>
        <v>2014</v>
      </c>
    </row>
    <row r="196" spans="1:75">
      <c r="A196" t="s">
        <v>144</v>
      </c>
      <c r="B196">
        <f t="shared" ref="B196:B259" si="35">B195+1</f>
        <v>195</v>
      </c>
      <c r="C196" t="s">
        <v>536</v>
      </c>
      <c r="D196" t="s">
        <v>143</v>
      </c>
      <c r="E196" t="s">
        <v>545</v>
      </c>
      <c r="F196" t="s">
        <v>546</v>
      </c>
      <c r="AO196">
        <v>1201.5815421388177</v>
      </c>
      <c r="AP196">
        <v>1326.5628573714594</v>
      </c>
      <c r="AQ196">
        <v>1317.4667513138538</v>
      </c>
      <c r="AR196">
        <v>1389.1649713765069</v>
      </c>
      <c r="AS196">
        <v>1465.0460568586832</v>
      </c>
      <c r="AT196">
        <v>1499.492176570189</v>
      </c>
      <c r="AU196">
        <v>1476.1718500023783</v>
      </c>
      <c r="AV196">
        <v>1335.5531952935901</v>
      </c>
      <c r="AW196">
        <v>1156.2174734576913</v>
      </c>
      <c r="AX196">
        <v>1257.6985700968851</v>
      </c>
      <c r="AY196">
        <v>1337.5657243067317</v>
      </c>
      <c r="AZ196">
        <v>1455.187875181153</v>
      </c>
      <c r="BA196">
        <v>1441.4617004674237</v>
      </c>
      <c r="BB196">
        <v>1575.5634002728864</v>
      </c>
      <c r="BC196">
        <v>1855.4570204588222</v>
      </c>
      <c r="BD196">
        <v>1963.2015186571941</v>
      </c>
      <c r="BE196">
        <v>2338.7198768230292</v>
      </c>
      <c r="BF196">
        <v>2664.9513846395171</v>
      </c>
      <c r="BG196">
        <v>2787.1697380291735</v>
      </c>
      <c r="BH196">
        <v>2992.2009945542709</v>
      </c>
      <c r="BI196">
        <v>2960.7780040524535</v>
      </c>
      <c r="BJ196">
        <v>2865.8051085186526</v>
      </c>
      <c r="BK196">
        <v>2943.4045337363004</v>
      </c>
      <c r="BN196">
        <f t="shared" si="27"/>
        <v>141</v>
      </c>
      <c r="BO196">
        <f>VLOOKUP(A196,RUR.POP!$A$1:$BJ$265,62,FALSE)</f>
        <v>1115998</v>
      </c>
      <c r="BP196" t="str">
        <f t="shared" si="28"/>
        <v/>
      </c>
      <c r="BQ196" t="str">
        <f t="shared" si="29"/>
        <v/>
      </c>
      <c r="BR196">
        <f t="shared" si="30"/>
        <v>1476.1718500023783</v>
      </c>
      <c r="BS196" t="str">
        <f t="shared" si="31"/>
        <v>West Bank and Gaza</v>
      </c>
      <c r="BU196">
        <f t="shared" si="32"/>
        <v>2992.2009945542709</v>
      </c>
      <c r="BV196">
        <f t="shared" si="33"/>
        <v>54</v>
      </c>
      <c r="BW196">
        <f t="shared" si="34"/>
        <v>2013</v>
      </c>
    </row>
    <row r="197" spans="1:75">
      <c r="A197" t="s">
        <v>142</v>
      </c>
      <c r="B197">
        <f t="shared" si="35"/>
        <v>196</v>
      </c>
      <c r="C197" t="s">
        <v>536</v>
      </c>
      <c r="D197" t="s">
        <v>141</v>
      </c>
      <c r="E197" t="s">
        <v>545</v>
      </c>
      <c r="F197" t="s">
        <v>546</v>
      </c>
      <c r="V197">
        <v>874.32637293418588</v>
      </c>
      <c r="W197">
        <v>859.03275853971718</v>
      </c>
      <c r="X197">
        <v>878.31351254051617</v>
      </c>
      <c r="Y197">
        <v>998.03705134898394</v>
      </c>
      <c r="Z197">
        <v>1197.350657576395</v>
      </c>
      <c r="AA197">
        <v>1340.8642196903147</v>
      </c>
      <c r="AB197">
        <v>1351.1981908563562</v>
      </c>
      <c r="AC197">
        <v>1289.1121650975736</v>
      </c>
      <c r="AD197">
        <v>1206.3180109070138</v>
      </c>
      <c r="AE197">
        <v>1294.6572630192663</v>
      </c>
      <c r="AF197">
        <v>1203.0279076857466</v>
      </c>
      <c r="AG197">
        <v>1285.8290527328038</v>
      </c>
      <c r="AH197">
        <v>1246.7158803680359</v>
      </c>
      <c r="AI197">
        <v>1290.772008676727</v>
      </c>
      <c r="AJ197">
        <v>1331.3902676860632</v>
      </c>
      <c r="AK197">
        <v>1414.3682154578466</v>
      </c>
      <c r="AL197">
        <v>1480.8130078929714</v>
      </c>
      <c r="AM197">
        <v>1596.082078663371</v>
      </c>
      <c r="AN197">
        <v>1653.2858627928515</v>
      </c>
      <c r="AO197">
        <v>1872.931159360433</v>
      </c>
      <c r="AP197">
        <v>1991.5142661031716</v>
      </c>
      <c r="AQ197">
        <v>2107.5618435259471</v>
      </c>
      <c r="AR197">
        <v>2077.1554216471663</v>
      </c>
      <c r="AS197">
        <v>1763.4218999312236</v>
      </c>
      <c r="AT197">
        <v>1897.7418268856841</v>
      </c>
      <c r="AU197">
        <v>1755.7404089576464</v>
      </c>
      <c r="AV197">
        <v>1699.9802052757871</v>
      </c>
      <c r="AW197">
        <v>1767.8666558323673</v>
      </c>
      <c r="AX197">
        <v>2051.4667201978095</v>
      </c>
      <c r="AY197">
        <v>2344.2074868359614</v>
      </c>
      <c r="AZ197">
        <v>2544.0679743349065</v>
      </c>
      <c r="BA197">
        <v>2641.3313692958045</v>
      </c>
      <c r="BB197">
        <v>2859.2395518670742</v>
      </c>
      <c r="BC197">
        <v>3040.7407888075272</v>
      </c>
      <c r="BD197">
        <v>2643.5640117455987</v>
      </c>
      <c r="BE197">
        <v>2891.6575054859645</v>
      </c>
      <c r="BF197">
        <v>3383.3446743269283</v>
      </c>
      <c r="BG197">
        <v>3570.3190746138575</v>
      </c>
      <c r="BH197">
        <v>3641.3744761869107</v>
      </c>
      <c r="BI197">
        <v>3769.4650880384734</v>
      </c>
      <c r="BJ197">
        <v>3635.9859161989875</v>
      </c>
      <c r="BK197">
        <v>3720.736631430545</v>
      </c>
      <c r="BN197">
        <f t="shared" si="27"/>
        <v>127</v>
      </c>
      <c r="BO197">
        <f>VLOOKUP(A197,RUR.POP!$A$1:$BJ$265,62,FALSE)</f>
        <v>1480372</v>
      </c>
      <c r="BP197" t="str">
        <f t="shared" si="28"/>
        <v/>
      </c>
      <c r="BQ197" t="str">
        <f t="shared" si="29"/>
        <v/>
      </c>
      <c r="BR197">
        <f t="shared" si="30"/>
        <v>1755.7404089576464</v>
      </c>
      <c r="BS197" t="str">
        <f t="shared" si="31"/>
        <v>Pacific island small states</v>
      </c>
      <c r="BU197">
        <f t="shared" si="32"/>
        <v>3769.4650880384734</v>
      </c>
      <c r="BV197">
        <f t="shared" si="33"/>
        <v>55</v>
      </c>
      <c r="BW197">
        <f t="shared" si="34"/>
        <v>2014</v>
      </c>
    </row>
    <row r="198" spans="1:75">
      <c r="A198" t="s">
        <v>140</v>
      </c>
      <c r="B198">
        <f t="shared" si="35"/>
        <v>197</v>
      </c>
      <c r="C198" t="s">
        <v>536</v>
      </c>
      <c r="D198" t="s">
        <v>139</v>
      </c>
      <c r="E198" t="s">
        <v>545</v>
      </c>
      <c r="F198" t="s">
        <v>546</v>
      </c>
      <c r="G198">
        <v>1384.191255655822</v>
      </c>
      <c r="H198">
        <v>1442.46682158218</v>
      </c>
      <c r="I198">
        <v>1539.2959313572596</v>
      </c>
      <c r="J198">
        <v>1637.4651536446054</v>
      </c>
      <c r="K198">
        <v>1766.654494786952</v>
      </c>
      <c r="L198">
        <v>1897.8686300532734</v>
      </c>
      <c r="M198">
        <v>2060.0399839542856</v>
      </c>
      <c r="N198">
        <v>2189.7941487406783</v>
      </c>
      <c r="O198">
        <v>2353.7787959579296</v>
      </c>
      <c r="P198">
        <v>2555.8522556735629</v>
      </c>
      <c r="Q198">
        <v>2783.9761659306546</v>
      </c>
      <c r="R198">
        <v>3057.1775435956242</v>
      </c>
      <c r="S198">
        <v>3512.742794748764</v>
      </c>
      <c r="T198">
        <v>4204.8130738750269</v>
      </c>
      <c r="U198">
        <v>4652.1332102069155</v>
      </c>
      <c r="V198">
        <v>5168.3577614555497</v>
      </c>
      <c r="W198">
        <v>5570.6486748368034</v>
      </c>
      <c r="X198">
        <v>6254.0619715242647</v>
      </c>
      <c r="Y198">
        <v>7462.8852861238929</v>
      </c>
      <c r="Z198">
        <v>8519.4770952405488</v>
      </c>
      <c r="AA198">
        <v>9371.1090613712386</v>
      </c>
      <c r="AB198">
        <v>9416.7961423553861</v>
      </c>
      <c r="AC198">
        <v>9315.2149267164241</v>
      </c>
      <c r="AD198">
        <v>9610.9995043428662</v>
      </c>
      <c r="AE198">
        <v>9995.1155395603691</v>
      </c>
      <c r="AF198">
        <v>10487.574063837232</v>
      </c>
      <c r="AG198">
        <v>12735.879532931805</v>
      </c>
      <c r="AH198">
        <v>14670.577347360701</v>
      </c>
      <c r="AI198">
        <v>16429.394693375725</v>
      </c>
      <c r="AJ198">
        <v>17072.712545201619</v>
      </c>
      <c r="AK198">
        <v>19047.626712886558</v>
      </c>
      <c r="AL198">
        <v>19951.32137773783</v>
      </c>
      <c r="AM198">
        <v>21261.21033379047</v>
      </c>
      <c r="AN198">
        <v>21291.603657896168</v>
      </c>
      <c r="AO198">
        <v>22655.714784986965</v>
      </c>
      <c r="AP198">
        <v>24966.552552128815</v>
      </c>
      <c r="AQ198">
        <v>24966.228079862714</v>
      </c>
      <c r="AR198">
        <v>24368.836276302685</v>
      </c>
      <c r="AS198">
        <v>24354.606332522955</v>
      </c>
      <c r="AT198">
        <v>25443.904091395874</v>
      </c>
      <c r="AU198">
        <v>25752.400052893758</v>
      </c>
      <c r="AV198">
        <v>25390.176700840711</v>
      </c>
      <c r="AW198">
        <v>26348.927134115715</v>
      </c>
      <c r="AX198">
        <v>29412.729017834052</v>
      </c>
      <c r="AY198">
        <v>32514.173294259137</v>
      </c>
      <c r="AZ198">
        <v>34047.355867623228</v>
      </c>
      <c r="BA198">
        <v>35617.435448076911</v>
      </c>
      <c r="BB198">
        <v>38627.867060284414</v>
      </c>
      <c r="BC198">
        <v>40561.499620929921</v>
      </c>
      <c r="BD198">
        <v>37991.205641918721</v>
      </c>
      <c r="BE198">
        <v>39432.990234161764</v>
      </c>
      <c r="BF198">
        <v>42211.563189014065</v>
      </c>
      <c r="BG198">
        <v>41960.157893684154</v>
      </c>
      <c r="BH198">
        <v>42131.000679007047</v>
      </c>
      <c r="BI198">
        <v>42728.428112825088</v>
      </c>
      <c r="BJ198">
        <v>40163.050842095283</v>
      </c>
      <c r="BK198">
        <v>40873.194733666329</v>
      </c>
      <c r="BN198">
        <f t="shared" si="27"/>
        <v>22</v>
      </c>
      <c r="BO198">
        <f>VLOOKUP(A198,RUR.POP!$A$1:$BJ$265,62,FALSE)</f>
        <v>207208518</v>
      </c>
      <c r="BP198" t="str">
        <f t="shared" si="28"/>
        <v/>
      </c>
      <c r="BQ198" t="str">
        <f t="shared" si="29"/>
        <v/>
      </c>
      <c r="BR198">
        <f t="shared" si="30"/>
        <v>25752.400052893758</v>
      </c>
      <c r="BS198" t="str">
        <f t="shared" si="31"/>
        <v>Post-demographic dividend</v>
      </c>
      <c r="BU198">
        <f t="shared" si="32"/>
        <v>42728.428112825088</v>
      </c>
      <c r="BV198">
        <f t="shared" si="33"/>
        <v>55</v>
      </c>
      <c r="BW198">
        <f t="shared" si="34"/>
        <v>2014</v>
      </c>
    </row>
    <row r="199" spans="1:75">
      <c r="A199" t="s">
        <v>138</v>
      </c>
      <c r="B199">
        <f t="shared" si="35"/>
        <v>198</v>
      </c>
      <c r="C199" t="s">
        <v>539</v>
      </c>
      <c r="D199" t="s">
        <v>137</v>
      </c>
      <c r="E199" t="s">
        <v>545</v>
      </c>
      <c r="F199" t="s">
        <v>546</v>
      </c>
      <c r="L199">
        <v>1889.323290346417</v>
      </c>
      <c r="M199">
        <v>2229.453076720235</v>
      </c>
      <c r="N199">
        <v>2209.2030224150012</v>
      </c>
      <c r="O199">
        <v>2510.8822886367675</v>
      </c>
      <c r="P199">
        <v>2273.5410582582249</v>
      </c>
      <c r="Q199">
        <v>2299.0723491307008</v>
      </c>
      <c r="R199">
        <v>2594.748601412517</v>
      </c>
      <c r="S199">
        <v>2754.8698811041913</v>
      </c>
      <c r="T199">
        <v>3524.584842970321</v>
      </c>
      <c r="U199">
        <v>4390.5095084277409</v>
      </c>
      <c r="V199">
        <v>5284.9872906023811</v>
      </c>
      <c r="W199">
        <v>5434.4861767366501</v>
      </c>
      <c r="X199">
        <v>5712.0145423981012</v>
      </c>
      <c r="Y199">
        <v>7030.407840256933</v>
      </c>
      <c r="Z199">
        <v>8248.9122261836928</v>
      </c>
      <c r="AA199">
        <v>8978.7718755104106</v>
      </c>
      <c r="AB199">
        <v>8192.1933551053025</v>
      </c>
      <c r="AC199">
        <v>7996.0136407747923</v>
      </c>
      <c r="AD199">
        <v>8066.3672923731656</v>
      </c>
      <c r="AE199">
        <v>8092.862528338771</v>
      </c>
      <c r="AF199">
        <v>8602.7189955663816</v>
      </c>
      <c r="AG199">
        <v>12780.867512414634</v>
      </c>
      <c r="AH199">
        <v>13750.73883962853</v>
      </c>
      <c r="AI199">
        <v>14164.125423636171</v>
      </c>
      <c r="AJ199">
        <v>13572.377721234257</v>
      </c>
      <c r="AK199">
        <v>16036.326678338963</v>
      </c>
      <c r="AL199">
        <v>16173.806084148193</v>
      </c>
      <c r="AM199">
        <v>17334.654108561994</v>
      </c>
      <c r="AN199">
        <v>17733.088866506267</v>
      </c>
      <c r="AO199">
        <v>16647.551606764679</v>
      </c>
      <c r="AP199">
        <v>18505.803295261459</v>
      </c>
      <c r="AQ199">
        <v>18034.671514658767</v>
      </c>
      <c r="AR199">
        <v>15943.532688241356</v>
      </c>
      <c r="AS199">
        <v>16530.46203361683</v>
      </c>
      <c r="AT199">
        <v>16299.564153546142</v>
      </c>
      <c r="AU199">
        <v>14530.777204315547</v>
      </c>
      <c r="BN199">
        <f t="shared" si="27"/>
        <v>48</v>
      </c>
      <c r="BO199">
        <f>VLOOKUP(A199,RUR.POP!$A$1:$BJ$265,62,FALSE)</f>
        <v>123846</v>
      </c>
      <c r="BP199" t="str">
        <f t="shared" si="28"/>
        <v/>
      </c>
      <c r="BQ199" t="str">
        <f t="shared" si="29"/>
        <v/>
      </c>
      <c r="BR199">
        <f t="shared" si="30"/>
        <v>14530.777204315547</v>
      </c>
      <c r="BS199" t="str">
        <f t="shared" si="31"/>
        <v>French Polynesia</v>
      </c>
      <c r="BU199">
        <f t="shared" si="32"/>
        <v>18505.803295261459</v>
      </c>
      <c r="BV199">
        <f t="shared" si="33"/>
        <v>36</v>
      </c>
      <c r="BW199">
        <f t="shared" si="34"/>
        <v>1995</v>
      </c>
    </row>
    <row r="200" spans="1:75">
      <c r="A200" t="s">
        <v>136</v>
      </c>
      <c r="B200">
        <f t="shared" si="35"/>
        <v>199</v>
      </c>
      <c r="C200" t="s">
        <v>539</v>
      </c>
      <c r="D200" t="s">
        <v>135</v>
      </c>
      <c r="E200" t="s">
        <v>545</v>
      </c>
      <c r="F200" t="s">
        <v>546</v>
      </c>
      <c r="Q200">
        <v>2755.7326167549513</v>
      </c>
      <c r="R200">
        <v>3246.4168361970651</v>
      </c>
      <c r="S200">
        <v>3909.0194180862782</v>
      </c>
      <c r="T200">
        <v>5581.2625617117237</v>
      </c>
      <c r="U200">
        <v>15623.557145167641</v>
      </c>
      <c r="V200">
        <v>15283.365873612664</v>
      </c>
      <c r="W200">
        <v>18893.102304410677</v>
      </c>
      <c r="X200">
        <v>19828.550132153854</v>
      </c>
      <c r="Y200">
        <v>21093.951433424791</v>
      </c>
      <c r="Z200">
        <v>27436.159999727297</v>
      </c>
      <c r="AA200">
        <v>34986.457884351796</v>
      </c>
      <c r="AB200">
        <v>34904.183714844054</v>
      </c>
      <c r="AC200">
        <v>27385.770574506172</v>
      </c>
      <c r="AD200">
        <v>20898.291346722417</v>
      </c>
      <c r="AE200">
        <v>19634.785913739219</v>
      </c>
      <c r="AF200">
        <v>16582.084386007249</v>
      </c>
      <c r="AG200">
        <v>12698.204594125253</v>
      </c>
      <c r="AH200">
        <v>12895.8085559268</v>
      </c>
      <c r="AI200">
        <v>13605.832960713828</v>
      </c>
      <c r="AJ200">
        <v>14047.052391175195</v>
      </c>
      <c r="AK200">
        <v>15448.665476764207</v>
      </c>
      <c r="AL200">
        <v>14120.294494701404</v>
      </c>
      <c r="AM200">
        <v>15430.659257939653</v>
      </c>
      <c r="AN200">
        <v>14268.498370794976</v>
      </c>
      <c r="AO200">
        <v>14542.542855344205</v>
      </c>
      <c r="AP200">
        <v>15849.318787473056</v>
      </c>
      <c r="AQ200">
        <v>17344.956930476092</v>
      </c>
      <c r="AR200">
        <v>21132.87140369133</v>
      </c>
      <c r="AS200">
        <v>18631.787924845172</v>
      </c>
      <c r="AT200">
        <v>21763.450976354023</v>
      </c>
      <c r="AU200">
        <v>29986.290152735353</v>
      </c>
      <c r="AV200">
        <v>28430.636354953</v>
      </c>
      <c r="AW200">
        <v>29990.654918054675</v>
      </c>
      <c r="AX200">
        <v>34176.981827674696</v>
      </c>
      <c r="AY200">
        <v>41818.352562829437</v>
      </c>
      <c r="AZ200">
        <v>51488.495294045999</v>
      </c>
      <c r="BA200">
        <v>60256.559258916772</v>
      </c>
      <c r="BB200">
        <v>67005.612581433015</v>
      </c>
      <c r="BC200">
        <v>82967.37228490533</v>
      </c>
      <c r="BD200">
        <v>61478.238127429075</v>
      </c>
      <c r="BE200">
        <v>70306.227844930123</v>
      </c>
      <c r="BF200">
        <v>85948.070455671172</v>
      </c>
      <c r="BG200">
        <v>88564.822979641554</v>
      </c>
      <c r="BH200">
        <v>88304.879575425817</v>
      </c>
      <c r="BI200">
        <v>86852.710189197984</v>
      </c>
      <c r="BJ200">
        <v>66346.52266858732</v>
      </c>
      <c r="BK200">
        <v>59330.859987252457</v>
      </c>
      <c r="BN200">
        <f t="shared" si="27"/>
        <v>14</v>
      </c>
      <c r="BO200">
        <f>VLOOKUP(A200,RUR.POP!$A$1:$BJ$265,62,FALSE)</f>
        <v>17552</v>
      </c>
      <c r="BP200" t="str">
        <f t="shared" si="28"/>
        <v/>
      </c>
      <c r="BQ200" t="str">
        <f t="shared" si="29"/>
        <v/>
      </c>
      <c r="BR200">
        <f t="shared" si="30"/>
        <v>29986.290152735353</v>
      </c>
      <c r="BS200" t="str">
        <f t="shared" si="31"/>
        <v>Qatar</v>
      </c>
      <c r="BU200">
        <f t="shared" si="32"/>
        <v>88564.822979641554</v>
      </c>
      <c r="BV200">
        <f t="shared" si="33"/>
        <v>53</v>
      </c>
      <c r="BW200">
        <f t="shared" si="34"/>
        <v>2012</v>
      </c>
    </row>
    <row r="201" spans="1:75">
      <c r="A201" t="s">
        <v>134</v>
      </c>
      <c r="B201">
        <f t="shared" si="35"/>
        <v>200</v>
      </c>
      <c r="C201" t="s">
        <v>539</v>
      </c>
      <c r="D201" t="s">
        <v>133</v>
      </c>
      <c r="E201" t="s">
        <v>545</v>
      </c>
      <c r="F201" t="s">
        <v>546</v>
      </c>
      <c r="AH201">
        <v>1673.8383638999469</v>
      </c>
      <c r="AI201">
        <v>1769.8899311440948</v>
      </c>
      <c r="AJ201">
        <v>1817.9021008908308</v>
      </c>
      <c r="AK201">
        <v>1680.7056228722661</v>
      </c>
      <c r="AL201">
        <v>1260.7490454512531</v>
      </c>
      <c r="AM201">
        <v>1102.1037847324649</v>
      </c>
      <c r="AN201">
        <v>1158.1325159134408</v>
      </c>
      <c r="AO201">
        <v>1323.1043250493226</v>
      </c>
      <c r="AP201">
        <v>1660.2727683157964</v>
      </c>
      <c r="AQ201">
        <v>1643.8804598149081</v>
      </c>
      <c r="AR201">
        <v>1589.0140608296622</v>
      </c>
      <c r="AS201">
        <v>1864.9913869855407</v>
      </c>
      <c r="AT201">
        <v>1610.1343704597959</v>
      </c>
      <c r="AU201">
        <v>1668.1627311967809</v>
      </c>
      <c r="AV201">
        <v>1839.7294501139579</v>
      </c>
      <c r="AW201">
        <v>2124.8736133583502</v>
      </c>
      <c r="AX201">
        <v>2774.955806490515</v>
      </c>
      <c r="AY201">
        <v>3552.9245198174153</v>
      </c>
      <c r="AZ201">
        <v>4676.3151832595413</v>
      </c>
      <c r="BA201">
        <v>5828.7456623012304</v>
      </c>
      <c r="BB201">
        <v>8214.1853781017726</v>
      </c>
      <c r="BC201">
        <v>10136.473559247548</v>
      </c>
      <c r="BD201">
        <v>8220.1083289951366</v>
      </c>
      <c r="BE201">
        <v>8297.4836207237931</v>
      </c>
      <c r="BF201">
        <v>9200.2778247048882</v>
      </c>
      <c r="BG201">
        <v>8558.3976056224037</v>
      </c>
      <c r="BH201">
        <v>9585.2665926465288</v>
      </c>
      <c r="BI201">
        <v>10020.277332299225</v>
      </c>
      <c r="BJ201">
        <v>8958.7885928768592</v>
      </c>
      <c r="BK201">
        <v>9474.1306044053599</v>
      </c>
      <c r="BN201">
        <f t="shared" si="27"/>
        <v>129</v>
      </c>
      <c r="BO201">
        <f>VLOOKUP(A201,RUR.POP!$A$1:$BJ$265,62,FALSE)</f>
        <v>8916846</v>
      </c>
      <c r="BP201" t="str">
        <f t="shared" si="28"/>
        <v/>
      </c>
      <c r="BQ201" t="str">
        <f t="shared" si="29"/>
        <v/>
      </c>
      <c r="BR201">
        <f t="shared" si="30"/>
        <v>1668.1627311967809</v>
      </c>
      <c r="BS201" t="str">
        <f t="shared" si="31"/>
        <v>Romania</v>
      </c>
      <c r="BU201">
        <f t="shared" si="32"/>
        <v>10136.473559247548</v>
      </c>
      <c r="BV201">
        <f t="shared" si="33"/>
        <v>49</v>
      </c>
      <c r="BW201">
        <f t="shared" si="34"/>
        <v>2008</v>
      </c>
    </row>
    <row r="202" spans="1:75">
      <c r="A202" t="s">
        <v>132</v>
      </c>
      <c r="B202">
        <f t="shared" si="35"/>
        <v>201</v>
      </c>
      <c r="C202" t="s">
        <v>539</v>
      </c>
      <c r="D202" t="s">
        <v>131</v>
      </c>
      <c r="E202" t="s">
        <v>545</v>
      </c>
      <c r="F202" t="s">
        <v>546</v>
      </c>
      <c r="AJ202">
        <v>3428.7620175971301</v>
      </c>
      <c r="AK202">
        <v>3485.1122022466998</v>
      </c>
      <c r="AL202">
        <v>3485.0560001275899</v>
      </c>
      <c r="AM202">
        <v>3095.6597791412</v>
      </c>
      <c r="AN202">
        <v>2929.46211857553</v>
      </c>
      <c r="AO202">
        <v>2663.3945990755001</v>
      </c>
      <c r="AP202">
        <v>2665.7397218955898</v>
      </c>
      <c r="AQ202">
        <v>2643.8976964978701</v>
      </c>
      <c r="AR202">
        <v>2737.5566623406798</v>
      </c>
      <c r="AS202">
        <v>1834.8469373328701</v>
      </c>
      <c r="AT202">
        <v>1330.7514639503599</v>
      </c>
      <c r="AU202">
        <v>1771.5866019099601</v>
      </c>
      <c r="AV202">
        <v>2100.3623859404202</v>
      </c>
      <c r="AW202">
        <v>2375.0590439449802</v>
      </c>
      <c r="AX202">
        <v>2975.1327783492502</v>
      </c>
      <c r="AY202">
        <v>4102.3722935487904</v>
      </c>
      <c r="AZ202">
        <v>5323.4738765559296</v>
      </c>
      <c r="BA202">
        <v>6920.1943978360796</v>
      </c>
      <c r="BB202">
        <v>9101.2530848043698</v>
      </c>
      <c r="BC202">
        <v>11635.26037297</v>
      </c>
      <c r="BD202">
        <v>8562.8095984239808</v>
      </c>
      <c r="BE202">
        <v>10674.987707365</v>
      </c>
      <c r="BF202">
        <v>14212.060874139701</v>
      </c>
      <c r="BG202">
        <v>15154.456872681199</v>
      </c>
      <c r="BH202">
        <v>15543.6765317424</v>
      </c>
      <c r="BI202">
        <v>14125.9060977801</v>
      </c>
      <c r="BJ202">
        <v>9329.2983513481595</v>
      </c>
      <c r="BK202">
        <v>8748.3645040545198</v>
      </c>
      <c r="BN202">
        <f t="shared" si="27"/>
        <v>125</v>
      </c>
      <c r="BO202">
        <f>VLOOKUP(A202,RUR.POP!$A$1:$BJ$265,62,FALSE)</f>
        <v>37383237</v>
      </c>
      <c r="BP202">
        <f t="shared" si="28"/>
        <v>125</v>
      </c>
      <c r="BQ202">
        <f t="shared" si="29"/>
        <v>7</v>
      </c>
      <c r="BR202">
        <f t="shared" si="30"/>
        <v>1771.5866019099601</v>
      </c>
      <c r="BS202" t="str">
        <f t="shared" si="31"/>
        <v>Russian Federation</v>
      </c>
      <c r="BU202">
        <f t="shared" si="32"/>
        <v>15543.6765317424</v>
      </c>
      <c r="BV202">
        <f t="shared" si="33"/>
        <v>54</v>
      </c>
      <c r="BW202">
        <f t="shared" si="34"/>
        <v>2013</v>
      </c>
    </row>
    <row r="203" spans="1:75">
      <c r="A203" t="s">
        <v>130</v>
      </c>
      <c r="B203">
        <f t="shared" si="35"/>
        <v>202</v>
      </c>
      <c r="C203" t="s">
        <v>539</v>
      </c>
      <c r="D203" t="s">
        <v>129</v>
      </c>
      <c r="E203" t="s">
        <v>545</v>
      </c>
      <c r="F203" t="s">
        <v>546</v>
      </c>
      <c r="G203">
        <v>40.566880796119761</v>
      </c>
      <c r="H203">
        <v>40.719661853291747</v>
      </c>
      <c r="I203">
        <v>40.97549468892062</v>
      </c>
      <c r="J203">
        <v>41.25077506339084</v>
      </c>
      <c r="K203">
        <v>41.116806527071937</v>
      </c>
      <c r="L203">
        <v>46.026296856044695</v>
      </c>
      <c r="M203">
        <v>37.518115809474686</v>
      </c>
      <c r="N203">
        <v>46.677946486531241</v>
      </c>
      <c r="O203">
        <v>48.819727363681132</v>
      </c>
      <c r="P203">
        <v>51.832253884053443</v>
      </c>
      <c r="Q203">
        <v>58.569078350722499</v>
      </c>
      <c r="R203">
        <v>57.635252098351508</v>
      </c>
      <c r="S203">
        <v>61.866565839968111</v>
      </c>
      <c r="T203">
        <v>70.873575506626921</v>
      </c>
      <c r="U203">
        <v>72.976837361761056</v>
      </c>
      <c r="V203">
        <v>131.18862729672199</v>
      </c>
      <c r="W203">
        <v>141.73861239106185</v>
      </c>
      <c r="X203">
        <v>160.65241173261759</v>
      </c>
      <c r="Y203">
        <v>188.54308838873783</v>
      </c>
      <c r="Z203">
        <v>223.29502751546087</v>
      </c>
      <c r="AA203">
        <v>244.08377158587496</v>
      </c>
      <c r="AB203">
        <v>264.73266908499221</v>
      </c>
      <c r="AC203">
        <v>256.36000952979407</v>
      </c>
      <c r="AD203">
        <v>260.80169110644499</v>
      </c>
      <c r="AE203">
        <v>269.88070826406079</v>
      </c>
      <c r="AF203">
        <v>280.32611834723315</v>
      </c>
      <c r="AG203">
        <v>303.4972859579704</v>
      </c>
      <c r="AH203">
        <v>320.4682180374495</v>
      </c>
      <c r="AI203">
        <v>340.74436476135907</v>
      </c>
      <c r="AJ203">
        <v>333.28888592172507</v>
      </c>
      <c r="AK203">
        <v>352.44013419773978</v>
      </c>
      <c r="AL203">
        <v>271.08143794564097</v>
      </c>
      <c r="AM203">
        <v>302.7561645323164</v>
      </c>
      <c r="AN203">
        <v>312.94515506126339</v>
      </c>
      <c r="AO203">
        <v>125.49949175734031</v>
      </c>
      <c r="AP203">
        <v>218.20478930011964</v>
      </c>
      <c r="AQ203">
        <v>226.05018854888726</v>
      </c>
      <c r="AR203">
        <v>283.87762349708998</v>
      </c>
      <c r="AS203">
        <v>281.78416272760137</v>
      </c>
      <c r="AT203">
        <v>239.37812678720468</v>
      </c>
      <c r="AU203">
        <v>216.17274704455306</v>
      </c>
      <c r="AV203">
        <v>201.05696540862476</v>
      </c>
      <c r="AW203">
        <v>196.50970778078866</v>
      </c>
      <c r="AX203">
        <v>212.66194907355634</v>
      </c>
      <c r="AY203">
        <v>236.91143814777652</v>
      </c>
      <c r="AZ203">
        <v>287.0931876749691</v>
      </c>
      <c r="BA203">
        <v>342.36562942105087</v>
      </c>
      <c r="BB203">
        <v>404.8533039272271</v>
      </c>
      <c r="BC203">
        <v>500.66872643190237</v>
      </c>
      <c r="BD203">
        <v>539.15382107214828</v>
      </c>
      <c r="BE203">
        <v>563.49104868317454</v>
      </c>
      <c r="BF203">
        <v>617.31076478177101</v>
      </c>
      <c r="BG203">
        <v>678.07969729167883</v>
      </c>
      <c r="BH203">
        <v>688.87685573277679</v>
      </c>
      <c r="BI203">
        <v>706.56995165826618</v>
      </c>
      <c r="BJ203">
        <v>710.34839065890799</v>
      </c>
      <c r="BK203">
        <v>702.83560158574312</v>
      </c>
      <c r="BN203">
        <f t="shared" si="27"/>
        <v>235</v>
      </c>
      <c r="BO203">
        <f>VLOOKUP(A203,RUR.POP!$A$1:$BJ$265,62,FALSE)</f>
        <v>8369070</v>
      </c>
      <c r="BP203" t="str">
        <f t="shared" si="28"/>
        <v/>
      </c>
      <c r="BQ203" t="str">
        <f t="shared" si="29"/>
        <v/>
      </c>
      <c r="BR203">
        <f t="shared" si="30"/>
        <v>216.17274704455306</v>
      </c>
      <c r="BS203" t="str">
        <f t="shared" si="31"/>
        <v>Rwanda</v>
      </c>
      <c r="BU203">
        <f t="shared" si="32"/>
        <v>710.34839065890799</v>
      </c>
      <c r="BV203">
        <f t="shared" si="33"/>
        <v>56</v>
      </c>
      <c r="BW203">
        <f t="shared" si="34"/>
        <v>2015</v>
      </c>
    </row>
    <row r="204" spans="1:75">
      <c r="A204" t="s">
        <v>128</v>
      </c>
      <c r="B204">
        <f t="shared" si="35"/>
        <v>203</v>
      </c>
      <c r="C204" t="s">
        <v>536</v>
      </c>
      <c r="D204" t="s">
        <v>127</v>
      </c>
      <c r="E204" t="s">
        <v>545</v>
      </c>
      <c r="F204" t="s">
        <v>546</v>
      </c>
      <c r="G204">
        <v>81.376755545926272</v>
      </c>
      <c r="H204">
        <v>85.005954235360434</v>
      </c>
      <c r="I204">
        <v>88.800565956255582</v>
      </c>
      <c r="J204">
        <v>97.746048676445369</v>
      </c>
      <c r="K204">
        <v>109.50378640090226</v>
      </c>
      <c r="L204">
        <v>115.11827072473291</v>
      </c>
      <c r="M204">
        <v>94.668425061571909</v>
      </c>
      <c r="N204">
        <v>101.91098145295895</v>
      </c>
      <c r="O204">
        <v>104.57593147520208</v>
      </c>
      <c r="P204">
        <v>112.23699574004665</v>
      </c>
      <c r="Q204">
        <v>118.86535081015798</v>
      </c>
      <c r="R204">
        <v>123.49507666071577</v>
      </c>
      <c r="S204">
        <v>121.24047653947945</v>
      </c>
      <c r="T204">
        <v>135.48342439736513</v>
      </c>
      <c r="U204">
        <v>160.39109274465977</v>
      </c>
      <c r="V204">
        <v>168.16868825375224</v>
      </c>
      <c r="W204">
        <v>160.29989987487687</v>
      </c>
      <c r="X204">
        <v>181.01559543391741</v>
      </c>
      <c r="Y204">
        <v>201.16186784371152</v>
      </c>
      <c r="Z204">
        <v>220.02621272535472</v>
      </c>
      <c r="AA204">
        <v>259.0457437300517</v>
      </c>
      <c r="AB204">
        <v>268.22385113616332</v>
      </c>
      <c r="AC204">
        <v>270.99269287246386</v>
      </c>
      <c r="AD204">
        <v>280.0955832625246</v>
      </c>
      <c r="AE204">
        <v>272.40066311687633</v>
      </c>
      <c r="AF204">
        <v>289.3783266607291</v>
      </c>
      <c r="AG204">
        <v>299.47035176911982</v>
      </c>
      <c r="AH204">
        <v>324.99478801717953</v>
      </c>
      <c r="AI204">
        <v>341.47373602085037</v>
      </c>
      <c r="AJ204">
        <v>337.04161452191988</v>
      </c>
      <c r="AK204">
        <v>354.90683026737099</v>
      </c>
      <c r="AL204">
        <v>308.96295126955988</v>
      </c>
      <c r="AM204">
        <v>321.06412909583088</v>
      </c>
      <c r="AN204">
        <v>311.35051324594087</v>
      </c>
      <c r="AO204">
        <v>345.78157714908588</v>
      </c>
      <c r="AP204">
        <v>376.40939349549728</v>
      </c>
      <c r="AQ204">
        <v>403.65581796082012</v>
      </c>
      <c r="AR204">
        <v>415.19722369958771</v>
      </c>
      <c r="AS204">
        <v>413.00864377425177</v>
      </c>
      <c r="AT204">
        <v>434.18471642130572</v>
      </c>
      <c r="AU204">
        <v>443.38584080449141</v>
      </c>
      <c r="AV204">
        <v>446.76417415028521</v>
      </c>
      <c r="AW204">
        <v>461.40728173396531</v>
      </c>
      <c r="AX204">
        <v>529.443920926327</v>
      </c>
      <c r="AY204">
        <v>603.49679856137755</v>
      </c>
      <c r="AZ204">
        <v>680.05420727963929</v>
      </c>
      <c r="BA204">
        <v>765.32664562681043</v>
      </c>
      <c r="BB204">
        <v>953.79103178644107</v>
      </c>
      <c r="BC204">
        <v>956.59311214063257</v>
      </c>
      <c r="BD204">
        <v>1035.9741660087504</v>
      </c>
      <c r="BE204">
        <v>1252.1246200638786</v>
      </c>
      <c r="BF204">
        <v>1373.6494251610429</v>
      </c>
      <c r="BG204">
        <v>1370.3460037542791</v>
      </c>
      <c r="BH204">
        <v>1386.5424219425699</v>
      </c>
      <c r="BI204">
        <v>1496.7137657207786</v>
      </c>
      <c r="BJ204">
        <v>1550.8632499872469</v>
      </c>
      <c r="BK204">
        <v>1639.712259005159</v>
      </c>
      <c r="BN204">
        <f t="shared" si="27"/>
        <v>200</v>
      </c>
      <c r="BO204">
        <f>VLOOKUP(A204,RUR.POP!$A$1:$BJ$265,62,FALSE)</f>
        <v>1175414395</v>
      </c>
      <c r="BP204" t="str">
        <f t="shared" si="28"/>
        <v/>
      </c>
      <c r="BQ204" t="str">
        <f t="shared" si="29"/>
        <v/>
      </c>
      <c r="BR204">
        <f t="shared" si="30"/>
        <v>443.38584080449141</v>
      </c>
      <c r="BS204" t="str">
        <f t="shared" si="31"/>
        <v>South Asia</v>
      </c>
      <c r="BU204">
        <f t="shared" si="32"/>
        <v>1639.712259005159</v>
      </c>
      <c r="BV204">
        <f t="shared" si="33"/>
        <v>57</v>
      </c>
      <c r="BW204">
        <f t="shared" si="34"/>
        <v>2016</v>
      </c>
    </row>
    <row r="205" spans="1:75">
      <c r="A205" t="s">
        <v>126</v>
      </c>
      <c r="B205">
        <f t="shared" si="35"/>
        <v>204</v>
      </c>
      <c r="C205" t="s">
        <v>539</v>
      </c>
      <c r="D205" t="s">
        <v>125</v>
      </c>
      <c r="E205" t="s">
        <v>545</v>
      </c>
      <c r="F205" t="s">
        <v>546</v>
      </c>
      <c r="O205">
        <v>777.31574821931997</v>
      </c>
      <c r="P205">
        <v>801.08493715019006</v>
      </c>
      <c r="Q205">
        <v>921.34594409888257</v>
      </c>
      <c r="R205">
        <v>1177.6529115743101</v>
      </c>
      <c r="S205">
        <v>1511.4666427927023</v>
      </c>
      <c r="T205">
        <v>2226.270426636564</v>
      </c>
      <c r="U205">
        <v>6433.0371316159381</v>
      </c>
      <c r="V205">
        <v>6296.3034335327075</v>
      </c>
      <c r="W205">
        <v>8186.3197119974602</v>
      </c>
      <c r="X205">
        <v>9012.6116342239002</v>
      </c>
      <c r="Y205">
        <v>9247.3616431460996</v>
      </c>
      <c r="Z205">
        <v>12185.653009808939</v>
      </c>
      <c r="AA205">
        <v>16892.36340175146</v>
      </c>
      <c r="AB205">
        <v>17777.353383974762</v>
      </c>
      <c r="AC205">
        <v>13870.194419323148</v>
      </c>
      <c r="AD205">
        <v>10980.399958886141</v>
      </c>
      <c r="AE205">
        <v>9581.5117585635217</v>
      </c>
      <c r="AF205">
        <v>7877.5449674712763</v>
      </c>
      <c r="AG205">
        <v>6270.2319938381634</v>
      </c>
      <c r="AH205">
        <v>5899.6190980786832</v>
      </c>
      <c r="AI205">
        <v>5823.4758252224419</v>
      </c>
      <c r="AJ205">
        <v>6051.3327084076136</v>
      </c>
      <c r="AK205">
        <v>7204.728650534742</v>
      </c>
      <c r="AL205">
        <v>7838.7840239992911</v>
      </c>
      <c r="AM205">
        <v>7888.2095629063515</v>
      </c>
      <c r="AN205">
        <v>7445.1154929034492</v>
      </c>
      <c r="AO205">
        <v>7382.1321669673198</v>
      </c>
      <c r="AP205">
        <v>7650.7393690572189</v>
      </c>
      <c r="AQ205">
        <v>8293.2207030076024</v>
      </c>
      <c r="AR205">
        <v>8508.5186625843908</v>
      </c>
      <c r="AS205">
        <v>7382.1606006969423</v>
      </c>
      <c r="AT205">
        <v>7968.5485744199659</v>
      </c>
      <c r="AU205">
        <v>9126.9542772554487</v>
      </c>
      <c r="AV205">
        <v>8643.4940044318682</v>
      </c>
      <c r="AW205">
        <v>8655.3115312957216</v>
      </c>
      <c r="AX205">
        <v>9567.458284919885</v>
      </c>
      <c r="AY205">
        <v>11138.807464899672</v>
      </c>
      <c r="AZ205">
        <v>13739.829446377451</v>
      </c>
      <c r="BA205">
        <v>15334.669939608455</v>
      </c>
      <c r="BB205">
        <v>16472.166046674909</v>
      </c>
      <c r="BC205">
        <v>20037.832338824177</v>
      </c>
      <c r="BD205">
        <v>16094.293097575584</v>
      </c>
      <c r="BE205">
        <v>19259.587256846469</v>
      </c>
      <c r="BF205">
        <v>23770.747386262541</v>
      </c>
      <c r="BG205">
        <v>25303.0946209133</v>
      </c>
      <c r="BH205">
        <v>24934.386142125801</v>
      </c>
      <c r="BI205">
        <v>24575.403037411885</v>
      </c>
      <c r="BJ205">
        <v>20732.861721856538</v>
      </c>
      <c r="BK205">
        <v>20028.648207200506</v>
      </c>
      <c r="BN205">
        <f t="shared" si="27"/>
        <v>61</v>
      </c>
      <c r="BO205">
        <f>VLOOKUP(A205,RUR.POP!$A$1:$BJ$265,62,FALSE)</f>
        <v>5380034</v>
      </c>
      <c r="BP205" t="str">
        <f t="shared" si="28"/>
        <v/>
      </c>
      <c r="BQ205" t="str">
        <f t="shared" si="29"/>
        <v/>
      </c>
      <c r="BR205">
        <f t="shared" si="30"/>
        <v>9126.9542772554487</v>
      </c>
      <c r="BS205" t="str">
        <f t="shared" si="31"/>
        <v>Saudi Arabia</v>
      </c>
      <c r="BU205">
        <f t="shared" si="32"/>
        <v>25303.0946209133</v>
      </c>
      <c r="BV205">
        <f t="shared" si="33"/>
        <v>53</v>
      </c>
      <c r="BW205">
        <f t="shared" si="34"/>
        <v>2012</v>
      </c>
    </row>
    <row r="206" spans="1:75">
      <c r="A206" t="s">
        <v>124</v>
      </c>
      <c r="B206">
        <f t="shared" si="35"/>
        <v>205</v>
      </c>
      <c r="C206" t="s">
        <v>539</v>
      </c>
      <c r="D206" t="s">
        <v>123</v>
      </c>
      <c r="E206" t="s">
        <v>545</v>
      </c>
      <c r="F206" t="s">
        <v>546</v>
      </c>
      <c r="G206">
        <v>124.512169921714</v>
      </c>
      <c r="H206">
        <v>131.65634441349101</v>
      </c>
      <c r="I206">
        <v>139.214550602488</v>
      </c>
      <c r="J206">
        <v>137.810411361295</v>
      </c>
      <c r="K206">
        <v>137.719538234422</v>
      </c>
      <c r="L206">
        <v>139.55212852313301</v>
      </c>
      <c r="M206">
        <v>139.153733701427</v>
      </c>
      <c r="N206">
        <v>146.37895421613101</v>
      </c>
      <c r="O206">
        <v>148.37529684901099</v>
      </c>
      <c r="P206">
        <v>158.61773508027301</v>
      </c>
      <c r="Q206">
        <v>175.001442391897</v>
      </c>
      <c r="R206">
        <v>185.01116963141999</v>
      </c>
      <c r="S206">
        <v>194.73783503421501</v>
      </c>
      <c r="T206">
        <v>234.010498346486</v>
      </c>
      <c r="U206">
        <v>291.74542046991297</v>
      </c>
      <c r="V206">
        <v>344.20480665595397</v>
      </c>
      <c r="W206">
        <v>415.36391814700301</v>
      </c>
      <c r="X206">
        <v>501.182939143125</v>
      </c>
      <c r="Y206">
        <v>427.17723809435199</v>
      </c>
      <c r="Z206">
        <v>486.34413408856</v>
      </c>
      <c r="AA206">
        <v>388.27631928588301</v>
      </c>
      <c r="AB206">
        <v>503.817753025635</v>
      </c>
      <c r="AC206">
        <v>449.11227418012697</v>
      </c>
      <c r="AD206">
        <v>386.78646732076601</v>
      </c>
      <c r="AE206">
        <v>441.41895991658203</v>
      </c>
      <c r="AF206">
        <v>547.36976568430998</v>
      </c>
      <c r="AG206">
        <v>676.12467828572596</v>
      </c>
      <c r="AH206">
        <v>840.91273149988103</v>
      </c>
      <c r="AI206">
        <v>625.79022143633995</v>
      </c>
      <c r="AJ206">
        <v>605.52976457542002</v>
      </c>
      <c r="AK206">
        <v>478.80126354738002</v>
      </c>
      <c r="AL206">
        <v>427.80634380251797</v>
      </c>
      <c r="AM206">
        <v>257.65155098992301</v>
      </c>
      <c r="AN206">
        <v>316.902730941058</v>
      </c>
      <c r="AO206">
        <v>444.55732913020103</v>
      </c>
      <c r="AP206">
        <v>467.813701127039</v>
      </c>
      <c r="AQ206">
        <v>296.87437188144003</v>
      </c>
      <c r="AR206">
        <v>374.113619887901</v>
      </c>
      <c r="AS206">
        <v>350.43967958124801</v>
      </c>
      <c r="AT206">
        <v>323.57179517503602</v>
      </c>
      <c r="AU206">
        <v>361.03058434896701</v>
      </c>
      <c r="AV206">
        <v>377.52544544972301</v>
      </c>
      <c r="AW206">
        <v>412.15175612756099</v>
      </c>
      <c r="AX206">
        <v>477.73840784219902</v>
      </c>
      <c r="AY206">
        <v>565.05694588433403</v>
      </c>
      <c r="AZ206">
        <v>679.75399488288997</v>
      </c>
      <c r="BA206">
        <v>893.879364531904</v>
      </c>
      <c r="BB206">
        <v>1115.69520035548</v>
      </c>
      <c r="BC206">
        <v>1291.52882621959</v>
      </c>
      <c r="BD206">
        <v>1226.8843812239099</v>
      </c>
      <c r="BE206">
        <v>1476.4780865784101</v>
      </c>
      <c r="BF206">
        <v>1666.8577573679299</v>
      </c>
      <c r="BG206">
        <v>1892.8943516137399</v>
      </c>
      <c r="BH206">
        <v>1955.66079918474</v>
      </c>
      <c r="BI206">
        <v>2176.8980287498298</v>
      </c>
      <c r="BJ206">
        <v>2513.8846611798299</v>
      </c>
      <c r="BK206">
        <v>2415.0381621256201</v>
      </c>
      <c r="BN206">
        <f t="shared" si="27"/>
        <v>213</v>
      </c>
      <c r="BO206">
        <f>VLOOKUP(A206,RUR.POP!$A$1:$BJ$265,62,FALSE)</f>
        <v>26119256</v>
      </c>
      <c r="BP206">
        <f t="shared" si="28"/>
        <v>213</v>
      </c>
      <c r="BQ206">
        <f t="shared" si="29"/>
        <v>21</v>
      </c>
      <c r="BR206">
        <f t="shared" si="30"/>
        <v>361.03058434896701</v>
      </c>
      <c r="BS206" t="str">
        <f t="shared" si="31"/>
        <v>Sudan</v>
      </c>
      <c r="BU206">
        <f t="shared" si="32"/>
        <v>2513.8846611798299</v>
      </c>
      <c r="BV206">
        <f t="shared" si="33"/>
        <v>56</v>
      </c>
      <c r="BW206">
        <f t="shared" si="34"/>
        <v>2015</v>
      </c>
    </row>
    <row r="207" spans="1:75">
      <c r="A207" t="s">
        <v>122</v>
      </c>
      <c r="B207">
        <f t="shared" si="35"/>
        <v>206</v>
      </c>
      <c r="C207" t="s">
        <v>539</v>
      </c>
      <c r="D207" t="s">
        <v>121</v>
      </c>
      <c r="E207" t="s">
        <v>545</v>
      </c>
      <c r="F207" t="s">
        <v>546</v>
      </c>
      <c r="G207">
        <v>247.23628426961187</v>
      </c>
      <c r="H207">
        <v>253.84483539165825</v>
      </c>
      <c r="I207">
        <v>253.16226733822285</v>
      </c>
      <c r="J207">
        <v>254.58129648353321</v>
      </c>
      <c r="K207">
        <v>262.30838294385632</v>
      </c>
      <c r="L207">
        <v>259.53491056601138</v>
      </c>
      <c r="M207">
        <v>259.93352918825451</v>
      </c>
      <c r="N207">
        <v>252.51231698148885</v>
      </c>
      <c r="O207">
        <v>257.70115732204903</v>
      </c>
      <c r="P207">
        <v>238.00100466144818</v>
      </c>
      <c r="Q207">
        <v>240.71208725375135</v>
      </c>
      <c r="R207">
        <v>241.11440217847417</v>
      </c>
      <c r="S207">
        <v>282.93834033832906</v>
      </c>
      <c r="T207">
        <v>315.56032693292843</v>
      </c>
      <c r="U207">
        <v>345.30478034617119</v>
      </c>
      <c r="V207">
        <v>452.92787334214114</v>
      </c>
      <c r="W207">
        <v>447.58273793314402</v>
      </c>
      <c r="X207">
        <v>447.20474992155164</v>
      </c>
      <c r="Y207">
        <v>487.49749411127243</v>
      </c>
      <c r="Z207">
        <v>592.25651249890871</v>
      </c>
      <c r="AA207">
        <v>626.40869866560627</v>
      </c>
      <c r="AB207">
        <v>552.44945661639122</v>
      </c>
      <c r="AC207">
        <v>525.27811896242144</v>
      </c>
      <c r="AD207">
        <v>454.7498511703713</v>
      </c>
      <c r="AE207">
        <v>430.17889768810568</v>
      </c>
      <c r="AF207">
        <v>456.79560777221081</v>
      </c>
      <c r="AG207">
        <v>626.64684106094171</v>
      </c>
      <c r="AH207">
        <v>731.18424111486706</v>
      </c>
      <c r="AI207">
        <v>701.34637518998363</v>
      </c>
      <c r="AJ207">
        <v>670.39613439560173</v>
      </c>
      <c r="AK207">
        <v>756.60853005742877</v>
      </c>
      <c r="AL207">
        <v>721.11505260446847</v>
      </c>
      <c r="AM207">
        <v>747.83200188593514</v>
      </c>
      <c r="AN207">
        <v>686.49798043617363</v>
      </c>
      <c r="AO207">
        <v>455.48850040285379</v>
      </c>
      <c r="AP207">
        <v>557.78425748544225</v>
      </c>
      <c r="AQ207">
        <v>564.49598260071434</v>
      </c>
      <c r="AR207">
        <v>508.07260307353613</v>
      </c>
      <c r="AS207">
        <v>534.09791607138311</v>
      </c>
      <c r="AT207">
        <v>533.28512245926936</v>
      </c>
      <c r="AU207">
        <v>473.45003380770407</v>
      </c>
      <c r="AV207">
        <v>481.28703965375234</v>
      </c>
      <c r="AW207">
        <v>513.02622698054097</v>
      </c>
      <c r="AX207">
        <v>642.76631128883332</v>
      </c>
      <c r="AY207">
        <v>733.05818112058455</v>
      </c>
      <c r="AZ207">
        <v>773.86987126614281</v>
      </c>
      <c r="BA207">
        <v>809.80382962198519</v>
      </c>
      <c r="BB207">
        <v>950.39785218239899</v>
      </c>
      <c r="BC207">
        <v>1100.3367082952502</v>
      </c>
      <c r="BD207">
        <v>1020.5664635971866</v>
      </c>
      <c r="BE207">
        <v>1001.6313774825911</v>
      </c>
      <c r="BF207">
        <v>1080.2530213498449</v>
      </c>
      <c r="BG207">
        <v>1036.4050183282338</v>
      </c>
      <c r="BH207">
        <v>1048.9123505321922</v>
      </c>
      <c r="BI207">
        <v>1052.4438730446843</v>
      </c>
      <c r="BJ207">
        <v>908.72561452734465</v>
      </c>
      <c r="BK207">
        <v>958.07373785260677</v>
      </c>
      <c r="BN207">
        <f t="shared" si="27"/>
        <v>198</v>
      </c>
      <c r="BO207">
        <f>VLOOKUP(A207,RUR.POP!$A$1:$BJ$265,62,FALSE)</f>
        <v>8620486</v>
      </c>
      <c r="BP207" t="str">
        <f t="shared" si="28"/>
        <v/>
      </c>
      <c r="BQ207" t="str">
        <f t="shared" si="29"/>
        <v/>
      </c>
      <c r="BR207">
        <f t="shared" si="30"/>
        <v>473.45003380770407</v>
      </c>
      <c r="BS207" t="str">
        <f t="shared" si="31"/>
        <v>Senegal</v>
      </c>
      <c r="BU207">
        <f t="shared" si="32"/>
        <v>1100.3367082952502</v>
      </c>
      <c r="BV207">
        <f t="shared" si="33"/>
        <v>49</v>
      </c>
      <c r="BW207">
        <f t="shared" si="34"/>
        <v>2008</v>
      </c>
    </row>
    <row r="208" spans="1:75">
      <c r="A208" t="s">
        <v>120</v>
      </c>
      <c r="B208">
        <f t="shared" si="35"/>
        <v>207</v>
      </c>
      <c r="C208" t="s">
        <v>539</v>
      </c>
      <c r="D208" t="s">
        <v>119</v>
      </c>
      <c r="E208" t="s">
        <v>545</v>
      </c>
      <c r="F208" t="s">
        <v>546</v>
      </c>
      <c r="G208">
        <v>427.88040717024148</v>
      </c>
      <c r="H208">
        <v>448.9591837787334</v>
      </c>
      <c r="I208">
        <v>471.88051294072488</v>
      </c>
      <c r="J208">
        <v>510.98718910456944</v>
      </c>
      <c r="K208">
        <v>485.30325977910462</v>
      </c>
      <c r="L208">
        <v>516.29292854859739</v>
      </c>
      <c r="M208">
        <v>566.53747963923615</v>
      </c>
      <c r="N208">
        <v>625.71967673907523</v>
      </c>
      <c r="O208">
        <v>708.2651094608359</v>
      </c>
      <c r="P208">
        <v>812.26696325198498</v>
      </c>
      <c r="Q208">
        <v>925.28738944461259</v>
      </c>
      <c r="R208">
        <v>1070.8240334861107</v>
      </c>
      <c r="S208">
        <v>1263.6593341103767</v>
      </c>
      <c r="T208">
        <v>1684.3410852713178</v>
      </c>
      <c r="U208">
        <v>2339.5702870189948</v>
      </c>
      <c r="V208">
        <v>2489.7846193751016</v>
      </c>
      <c r="W208">
        <v>2758.6645487685373</v>
      </c>
      <c r="X208">
        <v>2845.883448546133</v>
      </c>
      <c r="Y208">
        <v>3193.3308817009142</v>
      </c>
      <c r="Z208">
        <v>3899.5741574984422</v>
      </c>
      <c r="AA208">
        <v>4926.9580225746313</v>
      </c>
      <c r="AB208">
        <v>5595.2399348732197</v>
      </c>
      <c r="AC208">
        <v>6075.5953182950479</v>
      </c>
      <c r="AD208">
        <v>6629.9425391036521</v>
      </c>
      <c r="AE208">
        <v>7223.3982873973946</v>
      </c>
      <c r="AF208">
        <v>6995.1013031879311</v>
      </c>
      <c r="AG208">
        <v>6793.5449369314883</v>
      </c>
      <c r="AH208">
        <v>7531.2501963779387</v>
      </c>
      <c r="AI208">
        <v>8902.4123366226104</v>
      </c>
      <c r="AJ208">
        <v>10380.280276330896</v>
      </c>
      <c r="AK208">
        <v>11864.280212719583</v>
      </c>
      <c r="AL208">
        <v>14505.020389083444</v>
      </c>
      <c r="AM208">
        <v>16144.008192196989</v>
      </c>
      <c r="AN208">
        <v>18302.430396422023</v>
      </c>
      <c r="AO208">
        <v>21578.460532531248</v>
      </c>
      <c r="AP208">
        <v>24936.830828842401</v>
      </c>
      <c r="AQ208">
        <v>26263.016267519313</v>
      </c>
      <c r="AR208">
        <v>26386.457446122004</v>
      </c>
      <c r="AS208">
        <v>21824.0355777162</v>
      </c>
      <c r="AT208">
        <v>21795.696956735243</v>
      </c>
      <c r="AU208">
        <v>23792.607070311846</v>
      </c>
      <c r="AV208">
        <v>21577.078227099551</v>
      </c>
      <c r="AW208">
        <v>22016.832791636847</v>
      </c>
      <c r="AX208">
        <v>23573.628038850591</v>
      </c>
      <c r="AY208">
        <v>27405.271355490106</v>
      </c>
      <c r="AZ208">
        <v>29869.853980544576</v>
      </c>
      <c r="BA208">
        <v>33579.859475701589</v>
      </c>
      <c r="BB208">
        <v>39223.581874870171</v>
      </c>
      <c r="BC208">
        <v>39721.048181994571</v>
      </c>
      <c r="BD208">
        <v>38577.558215612604</v>
      </c>
      <c r="BE208">
        <v>46569.679506071581</v>
      </c>
      <c r="BF208">
        <v>53166.67580562512</v>
      </c>
      <c r="BG208">
        <v>54431.161989975226</v>
      </c>
      <c r="BH208">
        <v>56029.189141637071</v>
      </c>
      <c r="BI208">
        <v>56336.072340788931</v>
      </c>
      <c r="BJ208">
        <v>53629.737460332428</v>
      </c>
      <c r="BK208">
        <v>52960.714189388869</v>
      </c>
      <c r="BN208">
        <f t="shared" si="27"/>
        <v>26</v>
      </c>
      <c r="BO208">
        <f>VLOOKUP(A208,RUR.POP!$A$1:$BJ$265,62,FALSE)</f>
        <v>0</v>
      </c>
      <c r="BP208" t="str">
        <f t="shared" si="28"/>
        <v/>
      </c>
      <c r="BQ208" t="str">
        <f t="shared" si="29"/>
        <v/>
      </c>
      <c r="BR208">
        <f t="shared" si="30"/>
        <v>23792.607070311846</v>
      </c>
      <c r="BS208" t="str">
        <f t="shared" si="31"/>
        <v>Singapore</v>
      </c>
      <c r="BU208">
        <f t="shared" si="32"/>
        <v>56336.072340788931</v>
      </c>
      <c r="BV208">
        <f t="shared" si="33"/>
        <v>55</v>
      </c>
      <c r="BW208">
        <f t="shared" si="34"/>
        <v>2014</v>
      </c>
    </row>
    <row r="209" spans="1:75">
      <c r="A209" t="s">
        <v>118</v>
      </c>
      <c r="B209">
        <f t="shared" si="35"/>
        <v>208</v>
      </c>
      <c r="C209" t="s">
        <v>539</v>
      </c>
      <c r="D209" t="s">
        <v>117</v>
      </c>
      <c r="E209" t="s">
        <v>545</v>
      </c>
      <c r="F209" t="s">
        <v>546</v>
      </c>
      <c r="N209">
        <v>173.39766518678127</v>
      </c>
      <c r="O209">
        <v>187.32701061408892</v>
      </c>
      <c r="P209">
        <v>184.70644970486495</v>
      </c>
      <c r="R209">
        <v>301.16286923560239</v>
      </c>
      <c r="S209">
        <v>235.26757002189456</v>
      </c>
      <c r="T209">
        <v>308.18186242207884</v>
      </c>
      <c r="U209">
        <v>453.70270421914631</v>
      </c>
      <c r="V209">
        <v>385.72770802345201</v>
      </c>
      <c r="W209">
        <v>414.17019490946819</v>
      </c>
      <c r="X209">
        <v>447.95798369132808</v>
      </c>
      <c r="Y209">
        <v>515.54974047574194</v>
      </c>
      <c r="Z209">
        <v>678.65519882364504</v>
      </c>
      <c r="AA209">
        <v>731.61418819520588</v>
      </c>
      <c r="AB209">
        <v>785.44970969870292</v>
      </c>
      <c r="AC209">
        <v>764.50889907847238</v>
      </c>
      <c r="AD209">
        <v>707.86421439231049</v>
      </c>
      <c r="AE209">
        <v>962.30728062983303</v>
      </c>
      <c r="AF209">
        <v>857.85082461339448</v>
      </c>
      <c r="AG209">
        <v>755.77170131975674</v>
      </c>
      <c r="AH209">
        <v>831.7778856305996</v>
      </c>
      <c r="AI209">
        <v>1053.2955672878174</v>
      </c>
      <c r="AJ209">
        <v>1095.7410507338407</v>
      </c>
      <c r="AK209">
        <v>970.09693076649762</v>
      </c>
      <c r="AL209">
        <v>998.75945233375819</v>
      </c>
      <c r="AM209">
        <v>1147.9757638143662</v>
      </c>
      <c r="AN209">
        <v>1210.534608871553</v>
      </c>
      <c r="AO209">
        <v>1330.8229322427865</v>
      </c>
      <c r="AP209">
        <v>1445.7069989965198</v>
      </c>
      <c r="AQ209">
        <v>1529.6648719129064</v>
      </c>
      <c r="AR209">
        <v>1494.7334833844791</v>
      </c>
      <c r="AS209">
        <v>1206.1575608858923</v>
      </c>
      <c r="AT209">
        <v>1200.9177022074232</v>
      </c>
      <c r="AU209">
        <v>1054.5185720259037</v>
      </c>
      <c r="AV209">
        <v>944.81683995436208</v>
      </c>
      <c r="AW209">
        <v>784.95628736587662</v>
      </c>
      <c r="AX209">
        <v>744.7657422811676</v>
      </c>
      <c r="AY209">
        <v>818.44261904750476</v>
      </c>
      <c r="AZ209">
        <v>880.87485082789487</v>
      </c>
      <c r="BA209">
        <v>948.65925112890045</v>
      </c>
      <c r="BB209">
        <v>1046.9311254102915</v>
      </c>
      <c r="BC209">
        <v>1205.7910673267872</v>
      </c>
      <c r="BD209">
        <v>1158.282672087978</v>
      </c>
      <c r="BE209">
        <v>1272.448025105982</v>
      </c>
      <c r="BF209">
        <v>1642.8379743596083</v>
      </c>
      <c r="BG209">
        <v>1858.6898679764877</v>
      </c>
      <c r="BH209">
        <v>1880.5158997005319</v>
      </c>
      <c r="BI209">
        <v>2009.6526224944041</v>
      </c>
      <c r="BJ209">
        <v>1922.0413881861198</v>
      </c>
      <c r="BK209">
        <v>2005.4836433279559</v>
      </c>
      <c r="BN209">
        <f t="shared" si="27"/>
        <v>160</v>
      </c>
      <c r="BO209">
        <f>VLOOKUP(A209,RUR.POP!$A$1:$BJ$265,62,FALSE)</f>
        <v>462877</v>
      </c>
      <c r="BP209" t="str">
        <f t="shared" si="28"/>
        <v/>
      </c>
      <c r="BQ209" t="str">
        <f t="shared" si="29"/>
        <v/>
      </c>
      <c r="BR209">
        <f t="shared" si="30"/>
        <v>1054.5185720259037</v>
      </c>
      <c r="BS209" t="str">
        <f t="shared" si="31"/>
        <v>Solomon Islands</v>
      </c>
      <c r="BU209">
        <f t="shared" si="32"/>
        <v>2009.6526224944041</v>
      </c>
      <c r="BV209">
        <f t="shared" si="33"/>
        <v>55</v>
      </c>
      <c r="BW209">
        <f t="shared" si="34"/>
        <v>2014</v>
      </c>
    </row>
    <row r="210" spans="1:75">
      <c r="A210" t="s">
        <v>116</v>
      </c>
      <c r="B210">
        <f t="shared" si="35"/>
        <v>209</v>
      </c>
      <c r="C210" t="s">
        <v>539</v>
      </c>
      <c r="D210" t="s">
        <v>115</v>
      </c>
      <c r="E210" t="s">
        <v>545</v>
      </c>
      <c r="F210" t="s">
        <v>546</v>
      </c>
      <c r="G210">
        <v>140.18025761658788</v>
      </c>
      <c r="H210">
        <v>140.74966407571935</v>
      </c>
      <c r="I210">
        <v>145.03584187842409</v>
      </c>
      <c r="J210">
        <v>145.32393162377787</v>
      </c>
      <c r="K210">
        <v>152.69690537448895</v>
      </c>
      <c r="L210">
        <v>145.30413943835933</v>
      </c>
      <c r="M210">
        <v>149.43567585485778</v>
      </c>
      <c r="N210">
        <v>136.5934371610368</v>
      </c>
      <c r="O210">
        <v>127.03695491280675</v>
      </c>
      <c r="P210">
        <v>154.65410059912986</v>
      </c>
      <c r="Q210">
        <v>161.35534276759762</v>
      </c>
      <c r="R210">
        <v>152.79795827598855</v>
      </c>
      <c r="S210">
        <v>166.02780703621903</v>
      </c>
      <c r="T210">
        <v>200.86685078041623</v>
      </c>
      <c r="U210">
        <v>221.55345265597728</v>
      </c>
      <c r="V210">
        <v>226.90849624949419</v>
      </c>
      <c r="W210">
        <v>194.22272874107512</v>
      </c>
      <c r="X210">
        <v>220.6768401158337</v>
      </c>
      <c r="Y210">
        <v>299.36104923044024</v>
      </c>
      <c r="Z210">
        <v>337.58803829095598</v>
      </c>
      <c r="AA210">
        <v>327.05545719649882</v>
      </c>
      <c r="AB210">
        <v>323.58224662860698</v>
      </c>
      <c r="AC210">
        <v>367.43695846177746</v>
      </c>
      <c r="AD210">
        <v>275.74756622085437</v>
      </c>
      <c r="AE210">
        <v>293.95365926747894</v>
      </c>
      <c r="AF210">
        <v>225.52420645229941</v>
      </c>
      <c r="AG210">
        <v>125.2879806975624</v>
      </c>
      <c r="AH210">
        <v>173.8203991714883</v>
      </c>
      <c r="AI210">
        <v>254.05442096029648</v>
      </c>
      <c r="AJ210">
        <v>219.55087364280465</v>
      </c>
      <c r="AK210">
        <v>150.65115181287138</v>
      </c>
      <c r="AL210">
        <v>179.83363585024688</v>
      </c>
      <c r="AM210">
        <v>156.99512242356775</v>
      </c>
      <c r="AN210">
        <v>178.49058883577902</v>
      </c>
      <c r="AO210">
        <v>212.88437298339039</v>
      </c>
      <c r="AP210">
        <v>203.69487910640888</v>
      </c>
      <c r="AQ210">
        <v>219.91246691884004</v>
      </c>
      <c r="AR210">
        <v>197.47460689334972</v>
      </c>
      <c r="AS210">
        <v>154.4397333515742</v>
      </c>
      <c r="AT210">
        <v>150.83697245520599</v>
      </c>
      <c r="AU210">
        <v>139.31477338103716</v>
      </c>
      <c r="AV210">
        <v>227.77904712298701</v>
      </c>
      <c r="AW210">
        <v>249.93954020887418</v>
      </c>
      <c r="AX210">
        <v>263.76183120824624</v>
      </c>
      <c r="AY210">
        <v>263.10458165458186</v>
      </c>
      <c r="AZ210">
        <v>287.68919416717381</v>
      </c>
      <c r="BA210">
        <v>322.31346801178421</v>
      </c>
      <c r="BB210">
        <v>358.82747162132972</v>
      </c>
      <c r="BC210">
        <v>406.37591779269513</v>
      </c>
      <c r="BD210">
        <v>394.59324388663492</v>
      </c>
      <c r="BE210">
        <v>405.12840176880519</v>
      </c>
      <c r="BF210">
        <v>445.0520050004568</v>
      </c>
      <c r="BG210">
        <v>561.89842385848056</v>
      </c>
      <c r="BH210">
        <v>710.81869984341324</v>
      </c>
      <c r="BI210">
        <v>708.43947570829164</v>
      </c>
      <c r="BJ210">
        <v>587.50382332704339</v>
      </c>
      <c r="BK210">
        <v>496.04946335051716</v>
      </c>
      <c r="BN210">
        <f t="shared" si="27"/>
        <v>242</v>
      </c>
      <c r="BO210">
        <f>VLOOKUP(A210,RUR.POP!$A$1:$BJ$265,62,FALSE)</f>
        <v>4414194</v>
      </c>
      <c r="BP210" t="str">
        <f t="shared" si="28"/>
        <v/>
      </c>
      <c r="BQ210" t="str">
        <f t="shared" si="29"/>
        <v/>
      </c>
      <c r="BR210">
        <f t="shared" si="30"/>
        <v>139.31477338103716</v>
      </c>
      <c r="BS210" t="str">
        <f t="shared" si="31"/>
        <v>Sierra Leone</v>
      </c>
      <c r="BU210">
        <f t="shared" si="32"/>
        <v>710.81869984341324</v>
      </c>
      <c r="BV210">
        <f t="shared" si="33"/>
        <v>54</v>
      </c>
      <c r="BW210">
        <f t="shared" si="34"/>
        <v>2013</v>
      </c>
    </row>
    <row r="211" spans="1:75">
      <c r="A211" t="s">
        <v>114</v>
      </c>
      <c r="B211">
        <f t="shared" si="35"/>
        <v>210</v>
      </c>
      <c r="C211" t="s">
        <v>539</v>
      </c>
      <c r="D211" t="s">
        <v>113</v>
      </c>
      <c r="E211" t="s">
        <v>545</v>
      </c>
      <c r="F211" t="s">
        <v>546</v>
      </c>
      <c r="L211">
        <v>274.47079502780451</v>
      </c>
      <c r="M211">
        <v>282.4935851478736</v>
      </c>
      <c r="N211">
        <v>288.50066835101563</v>
      </c>
      <c r="O211">
        <v>290.34934161303511</v>
      </c>
      <c r="P211">
        <v>293.72685753407711</v>
      </c>
      <c r="Q211">
        <v>308.81577279585235</v>
      </c>
      <c r="R211">
        <v>315.02462308434741</v>
      </c>
      <c r="S211">
        <v>327.22490381107275</v>
      </c>
      <c r="T211">
        <v>364.37653016188926</v>
      </c>
      <c r="U211">
        <v>410.95163865818819</v>
      </c>
      <c r="V211">
        <v>454.27576687301462</v>
      </c>
      <c r="W211">
        <v>549.1647590912039</v>
      </c>
      <c r="X211">
        <v>679.36825802708756</v>
      </c>
      <c r="Y211">
        <v>708.08119314112275</v>
      </c>
      <c r="Z211">
        <v>769.47272753123752</v>
      </c>
      <c r="AA211">
        <v>780.22066040503819</v>
      </c>
      <c r="AB211">
        <v>738.33113801627542</v>
      </c>
      <c r="AC211">
        <v>719.29549359674297</v>
      </c>
      <c r="AD211">
        <v>731.57078288461082</v>
      </c>
      <c r="AE211">
        <v>753.66044722973936</v>
      </c>
      <c r="AF211">
        <v>771.82710312640893</v>
      </c>
      <c r="AG211">
        <v>756.00446828115696</v>
      </c>
      <c r="AH211">
        <v>783.19544794185026</v>
      </c>
      <c r="AI211">
        <v>818.49020372003713</v>
      </c>
      <c r="AJ211">
        <v>843.08973314978584</v>
      </c>
      <c r="AK211">
        <v>913.58984156754809</v>
      </c>
      <c r="AL211">
        <v>997.06063296360173</v>
      </c>
      <c r="AM211">
        <v>1102.65463357709</v>
      </c>
      <c r="AN211">
        <v>1267.4461088783339</v>
      </c>
      <c r="AO211">
        <v>1458.1930028160784</v>
      </c>
      <c r="AP211">
        <v>1693.1572423662676</v>
      </c>
      <c r="AQ211">
        <v>1818.6947112311957</v>
      </c>
      <c r="AR211">
        <v>1943.9902719302763</v>
      </c>
      <c r="AS211">
        <v>2078.0430774640549</v>
      </c>
      <c r="AT211">
        <v>2139.7939671292957</v>
      </c>
      <c r="AU211">
        <v>2238.4010160156763</v>
      </c>
      <c r="AV211">
        <v>2338.772244047625</v>
      </c>
      <c r="AW211">
        <v>2408.412500170446</v>
      </c>
      <c r="AX211">
        <v>2519.7373874556542</v>
      </c>
      <c r="AY211">
        <v>2632.7099416325391</v>
      </c>
      <c r="AZ211">
        <v>2835.2812366840653</v>
      </c>
      <c r="BA211">
        <v>3062.9517683379681</v>
      </c>
      <c r="BB211">
        <v>3304.8381065098483</v>
      </c>
      <c r="BC211">
        <v>3507.347674034389</v>
      </c>
      <c r="BD211">
        <v>3366.4821331157341</v>
      </c>
      <c r="BE211">
        <v>3474.3924448944686</v>
      </c>
      <c r="BF211">
        <v>3736.5871303628878</v>
      </c>
      <c r="BG211">
        <v>3827.7862666096148</v>
      </c>
      <c r="BH211">
        <v>3895.6644909904799</v>
      </c>
      <c r="BI211">
        <v>3988.7718710581707</v>
      </c>
      <c r="BJ211">
        <v>4127.1177499549303</v>
      </c>
      <c r="BK211">
        <v>4223.584579434686</v>
      </c>
      <c r="BN211">
        <f t="shared" si="27"/>
        <v>110</v>
      </c>
      <c r="BO211">
        <f>VLOOKUP(A211,RUR.POP!$A$1:$BJ$265,62,FALSE)</f>
        <v>2081767</v>
      </c>
      <c r="BP211" t="str">
        <f t="shared" si="28"/>
        <v/>
      </c>
      <c r="BQ211" t="str">
        <f t="shared" si="29"/>
        <v/>
      </c>
      <c r="BR211">
        <f t="shared" si="30"/>
        <v>2238.4010160156763</v>
      </c>
      <c r="BS211" t="str">
        <f t="shared" si="31"/>
        <v>El Salvador</v>
      </c>
      <c r="BU211">
        <f t="shared" si="32"/>
        <v>4223.584579434686</v>
      </c>
      <c r="BV211">
        <f t="shared" si="33"/>
        <v>57</v>
      </c>
      <c r="BW211">
        <f t="shared" si="34"/>
        <v>2016</v>
      </c>
    </row>
    <row r="212" spans="1:75">
      <c r="A212" t="s">
        <v>112</v>
      </c>
      <c r="B212">
        <f t="shared" si="35"/>
        <v>211</v>
      </c>
      <c r="C212" t="s">
        <v>539</v>
      </c>
      <c r="D212" t="s">
        <v>111</v>
      </c>
      <c r="E212" t="s">
        <v>545</v>
      </c>
      <c r="F212" t="s">
        <v>546</v>
      </c>
      <c r="AT212">
        <v>31494.459688951116</v>
      </c>
      <c r="AU212">
        <v>28226.261668055573</v>
      </c>
      <c r="AV212">
        <v>29364.067180418966</v>
      </c>
      <c r="AW212">
        <v>31291.817855833964</v>
      </c>
      <c r="AX212">
        <v>39411.157624588428</v>
      </c>
      <c r="AY212">
        <v>45637.006672775569</v>
      </c>
      <c r="AZ212">
        <v>47038.871562479231</v>
      </c>
      <c r="BA212">
        <v>49604.921500337769</v>
      </c>
      <c r="BB212">
        <v>56295.405281280735</v>
      </c>
      <c r="BC212">
        <v>62596.947562957488</v>
      </c>
      <c r="BN212">
        <f t="shared" si="27"/>
        <v>16</v>
      </c>
      <c r="BO212">
        <f>VLOOKUP(A212,RUR.POP!$A$1:$BJ$265,62,FALSE)</f>
        <v>1920</v>
      </c>
      <c r="BP212" t="str">
        <f t="shared" si="28"/>
        <v/>
      </c>
      <c r="BQ212" t="str">
        <f t="shared" si="29"/>
        <v/>
      </c>
      <c r="BR212">
        <f t="shared" si="30"/>
        <v>28226.261668055573</v>
      </c>
      <c r="BS212" t="str">
        <f t="shared" si="31"/>
        <v>San Marino</v>
      </c>
      <c r="BU212">
        <f t="shared" si="32"/>
        <v>62596.947562957488</v>
      </c>
      <c r="BV212">
        <f t="shared" si="33"/>
        <v>49</v>
      </c>
      <c r="BW212">
        <f t="shared" si="34"/>
        <v>2008</v>
      </c>
    </row>
    <row r="213" spans="1:75">
      <c r="A213" t="s">
        <v>110</v>
      </c>
      <c r="B213">
        <f t="shared" si="35"/>
        <v>212</v>
      </c>
      <c r="C213" t="s">
        <v>539</v>
      </c>
      <c r="D213" t="s">
        <v>109</v>
      </c>
      <c r="E213" t="s">
        <v>545</v>
      </c>
      <c r="F213" t="s">
        <v>546</v>
      </c>
      <c r="BH213">
        <v>407.54323541051184</v>
      </c>
      <c r="BI213">
        <v>417.89001433791219</v>
      </c>
      <c r="BJ213">
        <v>426.00985366184051</v>
      </c>
      <c r="BK213">
        <v>434.20880966861563</v>
      </c>
      <c r="BN213" t="str">
        <f t="shared" si="27"/>
        <v/>
      </c>
      <c r="BO213">
        <f>VLOOKUP(A213,RUR.POP!$A$1:$BJ$265,62,FALSE)</f>
        <v>8586502</v>
      </c>
      <c r="BP213" t="str">
        <f t="shared" si="28"/>
        <v/>
      </c>
      <c r="BQ213" t="str">
        <f t="shared" si="29"/>
        <v/>
      </c>
      <c r="BR213">
        <f t="shared" si="30"/>
        <v>0</v>
      </c>
      <c r="BS213" t="str">
        <f t="shared" si="31"/>
        <v>Somalia</v>
      </c>
      <c r="BU213">
        <f t="shared" si="32"/>
        <v>434.20880966861563</v>
      </c>
      <c r="BV213">
        <f t="shared" si="33"/>
        <v>57</v>
      </c>
      <c r="BW213">
        <f t="shared" si="34"/>
        <v>2016</v>
      </c>
    </row>
    <row r="214" spans="1:75">
      <c r="A214" t="s">
        <v>108</v>
      </c>
      <c r="B214">
        <f t="shared" si="35"/>
        <v>213</v>
      </c>
      <c r="C214" t="s">
        <v>539</v>
      </c>
      <c r="D214" t="s">
        <v>107</v>
      </c>
      <c r="E214" t="s">
        <v>545</v>
      </c>
      <c r="F214" t="s">
        <v>546</v>
      </c>
      <c r="AP214">
        <v>2196.6184665190103</v>
      </c>
      <c r="AQ214">
        <v>2749.9664390834178</v>
      </c>
      <c r="AR214">
        <v>3178.8314843328735</v>
      </c>
      <c r="AS214">
        <v>2416.0690774311793</v>
      </c>
      <c r="AT214">
        <v>2441.4303890442138</v>
      </c>
      <c r="AU214">
        <v>870.13652515933836</v>
      </c>
      <c r="AV214">
        <v>1634.8750606894487</v>
      </c>
      <c r="AW214">
        <v>2149.9094041851108</v>
      </c>
      <c r="AX214">
        <v>2832.4906523084628</v>
      </c>
      <c r="AY214">
        <v>3331.2287656060162</v>
      </c>
      <c r="AZ214">
        <v>3528.131007757916</v>
      </c>
      <c r="BA214">
        <v>4129.758741028294</v>
      </c>
      <c r="BB214">
        <v>5458.121718421693</v>
      </c>
      <c r="BC214">
        <v>6701.773912780126</v>
      </c>
      <c r="BD214">
        <v>5821.3053970568426</v>
      </c>
      <c r="BE214">
        <v>5411.8774039191139</v>
      </c>
      <c r="BF214">
        <v>6423.2917833458341</v>
      </c>
      <c r="BG214">
        <v>5659.3802040369083</v>
      </c>
      <c r="BH214">
        <v>6353.8263827933151</v>
      </c>
      <c r="BI214">
        <v>6200.1732210247383</v>
      </c>
      <c r="BJ214">
        <v>5237.2553342313568</v>
      </c>
      <c r="BK214">
        <v>5348.2940642138146</v>
      </c>
      <c r="BN214">
        <f t="shared" si="27"/>
        <v>170</v>
      </c>
      <c r="BO214">
        <f>VLOOKUP(A214,RUR.POP!$A$1:$BJ$265,62,FALSE)</f>
        <v>3128692</v>
      </c>
      <c r="BP214" t="str">
        <f t="shared" si="28"/>
        <v/>
      </c>
      <c r="BQ214" t="str">
        <f t="shared" si="29"/>
        <v/>
      </c>
      <c r="BR214">
        <f t="shared" si="30"/>
        <v>870.13652515933836</v>
      </c>
      <c r="BS214" t="str">
        <f t="shared" si="31"/>
        <v>Serbia</v>
      </c>
      <c r="BU214">
        <f t="shared" si="32"/>
        <v>6701.773912780126</v>
      </c>
      <c r="BV214">
        <f t="shared" si="33"/>
        <v>49</v>
      </c>
      <c r="BW214">
        <f t="shared" si="34"/>
        <v>2008</v>
      </c>
    </row>
    <row r="215" spans="1:75">
      <c r="A215" t="s">
        <v>106</v>
      </c>
      <c r="B215">
        <f t="shared" si="35"/>
        <v>214</v>
      </c>
      <c r="C215" t="s">
        <v>536</v>
      </c>
      <c r="D215" t="s">
        <v>105</v>
      </c>
      <c r="E215" t="s">
        <v>545</v>
      </c>
      <c r="F215" t="s">
        <v>546</v>
      </c>
      <c r="G215">
        <v>132.94268066651836</v>
      </c>
      <c r="H215">
        <v>134.89407924352952</v>
      </c>
      <c r="I215">
        <v>142.77475890486718</v>
      </c>
      <c r="J215">
        <v>159.81602794862067</v>
      </c>
      <c r="K215">
        <v>152.16206040468236</v>
      </c>
      <c r="L215">
        <v>165.41986683073321</v>
      </c>
      <c r="M215">
        <v>174.19411031794266</v>
      </c>
      <c r="N215">
        <v>167.89199907029979</v>
      </c>
      <c r="O215">
        <v>175.08739337946133</v>
      </c>
      <c r="P215">
        <v>195.66864248252858</v>
      </c>
      <c r="Q215">
        <v>224.33626923577737</v>
      </c>
      <c r="R215">
        <v>222.33776930199443</v>
      </c>
      <c r="S215">
        <v>243.92372025606252</v>
      </c>
      <c r="T215">
        <v>303.55741295296929</v>
      </c>
      <c r="U215">
        <v>387.21399086386555</v>
      </c>
      <c r="V215">
        <v>414.30824414930265</v>
      </c>
      <c r="W215">
        <v>437.56219174865714</v>
      </c>
      <c r="X215">
        <v>468.95785738086022</v>
      </c>
      <c r="Y215">
        <v>503.76165087959492</v>
      </c>
      <c r="Z215">
        <v>589.33663081001953</v>
      </c>
      <c r="AA215">
        <v>719.29650824020189</v>
      </c>
      <c r="AB215">
        <v>705.15071351733809</v>
      </c>
      <c r="AC215">
        <v>640.17714432079276</v>
      </c>
      <c r="AD215">
        <v>579.18345274619958</v>
      </c>
      <c r="AE215">
        <v>535.90328444996999</v>
      </c>
      <c r="AF215">
        <v>485.32907181499996</v>
      </c>
      <c r="AG215">
        <v>522.78740804424558</v>
      </c>
      <c r="AH215">
        <v>598.88766836356865</v>
      </c>
      <c r="AI215">
        <v>612.47745362415901</v>
      </c>
      <c r="AJ215">
        <v>623.05864166861602</v>
      </c>
      <c r="AK215">
        <v>606.70256017887834</v>
      </c>
      <c r="AL215">
        <v>608.11596950882245</v>
      </c>
      <c r="AM215">
        <v>581.58868012473749</v>
      </c>
      <c r="AN215">
        <v>537.12398657792448</v>
      </c>
      <c r="AO215">
        <v>509.87937089930574</v>
      </c>
      <c r="AP215">
        <v>574.37427230349317</v>
      </c>
      <c r="AQ215">
        <v>578.46107824562614</v>
      </c>
      <c r="AR215">
        <v>582.6364230045067</v>
      </c>
      <c r="AS215">
        <v>535.16617626731352</v>
      </c>
      <c r="AT215">
        <v>525.25652530882246</v>
      </c>
      <c r="AU215">
        <v>548.53278585192368</v>
      </c>
      <c r="AV215">
        <v>497.3747221923864</v>
      </c>
      <c r="AW215">
        <v>519.10095522310883</v>
      </c>
      <c r="AX215">
        <v>646.06092265192888</v>
      </c>
      <c r="AY215">
        <v>782.26591399892186</v>
      </c>
      <c r="AZ215">
        <v>895.67347476538623</v>
      </c>
      <c r="BA215">
        <v>1018.5847136230657</v>
      </c>
      <c r="BB215">
        <v>1153.3090682392403</v>
      </c>
      <c r="BC215">
        <v>1281.6312132548535</v>
      </c>
      <c r="BD215">
        <v>1197.2240285390669</v>
      </c>
      <c r="BE215">
        <v>1551.0200245561175</v>
      </c>
      <c r="BF215">
        <v>1699.1199325978841</v>
      </c>
      <c r="BG215">
        <v>1734.3271095469386</v>
      </c>
      <c r="BH215">
        <v>1776.493063736599</v>
      </c>
      <c r="BI215">
        <v>1812.5494578354167</v>
      </c>
      <c r="BJ215">
        <v>1590.962126181762</v>
      </c>
      <c r="BK215">
        <v>1448.7478186627695</v>
      </c>
      <c r="BN215">
        <f t="shared" si="27"/>
        <v>190</v>
      </c>
      <c r="BO215">
        <f>VLOOKUP(A215,RUR.POP!$A$1:$BJ$265,62,FALSE)</f>
        <v>637716566</v>
      </c>
      <c r="BP215" t="str">
        <f t="shared" si="28"/>
        <v/>
      </c>
      <c r="BQ215" t="str">
        <f t="shared" si="29"/>
        <v/>
      </c>
      <c r="BR215">
        <f t="shared" si="30"/>
        <v>548.53278585192368</v>
      </c>
      <c r="BS215" t="str">
        <f t="shared" si="31"/>
        <v>Sub-Saharan Africa (excluding high income)</v>
      </c>
      <c r="BU215">
        <f t="shared" si="32"/>
        <v>1812.5494578354167</v>
      </c>
      <c r="BV215">
        <f t="shared" si="33"/>
        <v>55</v>
      </c>
      <c r="BW215">
        <f t="shared" si="34"/>
        <v>2014</v>
      </c>
    </row>
    <row r="216" spans="1:75">
      <c r="A216" t="s">
        <v>104</v>
      </c>
      <c r="B216">
        <f t="shared" si="35"/>
        <v>215</v>
      </c>
      <c r="C216" t="s">
        <v>539</v>
      </c>
      <c r="D216" t="s">
        <v>103</v>
      </c>
      <c r="E216" t="s">
        <v>545</v>
      </c>
      <c r="F216" t="s">
        <v>546</v>
      </c>
      <c r="BC216">
        <v>1678.711861606005</v>
      </c>
      <c r="BD216">
        <v>1264.7899077370719</v>
      </c>
      <c r="BE216">
        <v>1562.239345698332</v>
      </c>
      <c r="BF216">
        <v>1706.0907132973171</v>
      </c>
      <c r="BG216">
        <v>958.45500812811383</v>
      </c>
      <c r="BH216">
        <v>1186.1013246189666</v>
      </c>
      <c r="BI216">
        <v>1151.8617151927886</v>
      </c>
      <c r="BJ216">
        <v>758.72057820620262</v>
      </c>
      <c r="BN216" t="str">
        <f t="shared" si="27"/>
        <v/>
      </c>
      <c r="BO216">
        <f>VLOOKUP(A216,RUR.POP!$A$1:$BJ$265,62,FALSE)</f>
        <v>9903222</v>
      </c>
      <c r="BP216" t="str">
        <f t="shared" si="28"/>
        <v/>
      </c>
      <c r="BQ216" t="str">
        <f t="shared" si="29"/>
        <v/>
      </c>
      <c r="BR216">
        <f t="shared" si="30"/>
        <v>0</v>
      </c>
      <c r="BS216" t="str">
        <f t="shared" si="31"/>
        <v>South Sudan</v>
      </c>
      <c r="BU216">
        <f t="shared" si="32"/>
        <v>1706.0907132973171</v>
      </c>
      <c r="BV216">
        <f t="shared" si="33"/>
        <v>52</v>
      </c>
      <c r="BW216">
        <f t="shared" si="34"/>
        <v>2011</v>
      </c>
    </row>
    <row r="217" spans="1:75">
      <c r="A217" t="s">
        <v>102</v>
      </c>
      <c r="B217">
        <f t="shared" si="35"/>
        <v>216</v>
      </c>
      <c r="C217" t="s">
        <v>536</v>
      </c>
      <c r="D217" t="s">
        <v>101</v>
      </c>
      <c r="E217" t="s">
        <v>545</v>
      </c>
      <c r="F217" t="s">
        <v>546</v>
      </c>
      <c r="G217">
        <v>132.96490351061783</v>
      </c>
      <c r="H217">
        <v>134.91213942948477</v>
      </c>
      <c r="I217">
        <v>142.79417616840144</v>
      </c>
      <c r="J217">
        <v>159.83502511349869</v>
      </c>
      <c r="K217">
        <v>152.18844434194011</v>
      </c>
      <c r="L217">
        <v>165.44159293253963</v>
      </c>
      <c r="M217">
        <v>174.21523250198555</v>
      </c>
      <c r="N217">
        <v>167.91399700936796</v>
      </c>
      <c r="O217">
        <v>175.1032925500472</v>
      </c>
      <c r="P217">
        <v>195.67852525615854</v>
      </c>
      <c r="Q217">
        <v>224.34408065027358</v>
      </c>
      <c r="R217">
        <v>222.35799899764305</v>
      </c>
      <c r="S217">
        <v>243.96791679135345</v>
      </c>
      <c r="T217">
        <v>303.60482136036103</v>
      </c>
      <c r="U217">
        <v>387.25671261760067</v>
      </c>
      <c r="V217">
        <v>414.35552635544127</v>
      </c>
      <c r="W217">
        <v>437.60396145545798</v>
      </c>
      <c r="X217">
        <v>469.036064397122</v>
      </c>
      <c r="Y217">
        <v>503.89222922395032</v>
      </c>
      <c r="Z217">
        <v>589.5652935120894</v>
      </c>
      <c r="AA217">
        <v>719.54105759504694</v>
      </c>
      <c r="AB217">
        <v>705.40987474918234</v>
      </c>
      <c r="AC217">
        <v>640.42322431893967</v>
      </c>
      <c r="AD217">
        <v>579.43195121013355</v>
      </c>
      <c r="AE217">
        <v>536.1641263975007</v>
      </c>
      <c r="AF217">
        <v>485.6345326695473</v>
      </c>
      <c r="AG217">
        <v>523.16541269709455</v>
      </c>
      <c r="AH217">
        <v>599.32902615477542</v>
      </c>
      <c r="AI217">
        <v>612.97731011635881</v>
      </c>
      <c r="AJ217">
        <v>623.58521784468837</v>
      </c>
      <c r="AK217">
        <v>607.34327699660184</v>
      </c>
      <c r="AL217">
        <v>608.74869405852633</v>
      </c>
      <c r="AM217">
        <v>582.31898028968851</v>
      </c>
      <c r="AN217">
        <v>537.91263888180833</v>
      </c>
      <c r="AO217">
        <v>510.67095015834838</v>
      </c>
      <c r="AP217">
        <v>575.17207160433645</v>
      </c>
      <c r="AQ217">
        <v>579.22729803626646</v>
      </c>
      <c r="AR217">
        <v>583.4792889182163</v>
      </c>
      <c r="AS217">
        <v>536.06469872967239</v>
      </c>
      <c r="AT217">
        <v>526.15433053385311</v>
      </c>
      <c r="AU217">
        <v>549.39096305071712</v>
      </c>
      <c r="AV217">
        <v>498.22821042389631</v>
      </c>
      <c r="AW217">
        <v>520.0356542978742</v>
      </c>
      <c r="AX217">
        <v>646.96679350310785</v>
      </c>
      <c r="AY217">
        <v>783.31318137352764</v>
      </c>
      <c r="AZ217">
        <v>896.7842795948095</v>
      </c>
      <c r="BA217">
        <v>1019.7742510844919</v>
      </c>
      <c r="BB217">
        <v>1154.4710898538069</v>
      </c>
      <c r="BC217">
        <v>1282.6622134872905</v>
      </c>
      <c r="BD217">
        <v>1198.0947057432652</v>
      </c>
      <c r="BE217">
        <v>1551.9670623926418</v>
      </c>
      <c r="BF217">
        <v>1700.1372720500826</v>
      </c>
      <c r="BG217">
        <v>1735.3858645622845</v>
      </c>
      <c r="BH217">
        <v>1777.8074848412928</v>
      </c>
      <c r="BI217">
        <v>1813.8343398397681</v>
      </c>
      <c r="BJ217">
        <v>1592.2444265963604</v>
      </c>
      <c r="BK217">
        <v>1449.9973575631616</v>
      </c>
      <c r="BN217">
        <f t="shared" si="27"/>
        <v>188</v>
      </c>
      <c r="BO217">
        <f>VLOOKUP(A217,RUR.POP!$A$1:$BJ$265,62,FALSE)</f>
        <v>637759915</v>
      </c>
      <c r="BP217" t="str">
        <f t="shared" si="28"/>
        <v/>
      </c>
      <c r="BQ217" t="str">
        <f t="shared" si="29"/>
        <v/>
      </c>
      <c r="BR217">
        <f t="shared" si="30"/>
        <v>549.39096305071712</v>
      </c>
      <c r="BS217" t="str">
        <f t="shared" si="31"/>
        <v>Sub-Saharan Africa</v>
      </c>
      <c r="BU217">
        <f t="shared" si="32"/>
        <v>1813.8343398397681</v>
      </c>
      <c r="BV217">
        <f t="shared" si="33"/>
        <v>55</v>
      </c>
      <c r="BW217">
        <f t="shared" si="34"/>
        <v>2014</v>
      </c>
    </row>
    <row r="218" spans="1:75">
      <c r="A218" t="s">
        <v>100</v>
      </c>
      <c r="B218">
        <f t="shared" si="35"/>
        <v>217</v>
      </c>
      <c r="C218" t="s">
        <v>536</v>
      </c>
      <c r="D218" t="s">
        <v>99</v>
      </c>
      <c r="E218" t="s">
        <v>545</v>
      </c>
      <c r="F218" t="s">
        <v>546</v>
      </c>
      <c r="Q218">
        <v>456.70022218945303</v>
      </c>
      <c r="R218">
        <v>504.5754712869653</v>
      </c>
      <c r="S218">
        <v>584.67994969130211</v>
      </c>
      <c r="T218">
        <v>715.21614984132304</v>
      </c>
      <c r="U218">
        <v>1091.9140707601566</v>
      </c>
      <c r="V218">
        <v>1220.7443845241949</v>
      </c>
      <c r="W218">
        <v>1371.0229527560009</v>
      </c>
      <c r="X218">
        <v>1530.3734041718865</v>
      </c>
      <c r="Y218">
        <v>1616.2526955140145</v>
      </c>
      <c r="Z218">
        <v>1970.6043917294296</v>
      </c>
      <c r="AA218">
        <v>2562.0634734608407</v>
      </c>
      <c r="AB218">
        <v>2594.9832686536961</v>
      </c>
      <c r="AC218">
        <v>2530.53056646299</v>
      </c>
      <c r="AD218">
        <v>2397.145449274869</v>
      </c>
      <c r="AE218">
        <v>2327.3827345538434</v>
      </c>
      <c r="AF218">
        <v>2193.999373552891</v>
      </c>
      <c r="AG218">
        <v>2107.2244984823815</v>
      </c>
      <c r="AH218">
        <v>2358.5456472146025</v>
      </c>
      <c r="AI218">
        <v>2547.9462212210874</v>
      </c>
      <c r="AJ218">
        <v>2600.6630649439176</v>
      </c>
      <c r="AK218">
        <v>2951.5539221508666</v>
      </c>
      <c r="AL218">
        <v>2958.5652245998876</v>
      </c>
      <c r="AM218">
        <v>3097.9997437124271</v>
      </c>
      <c r="AN218">
        <v>2982.3824147740083</v>
      </c>
      <c r="AO218">
        <v>3094.7733859303121</v>
      </c>
      <c r="AP218">
        <v>3446.3781352974484</v>
      </c>
      <c r="AQ218">
        <v>3614.343079231433</v>
      </c>
      <c r="AR218">
        <v>3767.8535900039833</v>
      </c>
      <c r="AS218">
        <v>3729.0176550823076</v>
      </c>
      <c r="AT218">
        <v>3938.9005419297673</v>
      </c>
      <c r="AU218">
        <v>4311.2610936827205</v>
      </c>
      <c r="AV218">
        <v>4255.7417783102428</v>
      </c>
      <c r="AW218">
        <v>4488.7789472168943</v>
      </c>
      <c r="AX218">
        <v>5277.6671026411941</v>
      </c>
      <c r="AY218">
        <v>6250.228889711635</v>
      </c>
      <c r="AZ218">
        <v>7324.7649046479355</v>
      </c>
      <c r="BA218">
        <v>8344.6930531592516</v>
      </c>
      <c r="BB218">
        <v>9802.6917527180722</v>
      </c>
      <c r="BC218">
        <v>11565.244524520986</v>
      </c>
      <c r="BD218">
        <v>9695.8608064557193</v>
      </c>
      <c r="BE218">
        <v>10919.523110350799</v>
      </c>
      <c r="BF218">
        <v>12973.137889395543</v>
      </c>
      <c r="BG218">
        <v>13270.050713518775</v>
      </c>
      <c r="BH218">
        <v>13526.300966873385</v>
      </c>
      <c r="BI218">
        <v>13642.355456578356</v>
      </c>
      <c r="BJ218">
        <v>11407.024695172238</v>
      </c>
      <c r="BK218">
        <v>10883.092811345878</v>
      </c>
      <c r="BN218">
        <f t="shared" si="27"/>
        <v>85</v>
      </c>
      <c r="BO218">
        <f>VLOOKUP(A218,RUR.POP!$A$1:$BJ$265,62,FALSE)</f>
        <v>17981584</v>
      </c>
      <c r="BP218" t="str">
        <f t="shared" si="28"/>
        <v/>
      </c>
      <c r="BQ218" t="str">
        <f t="shared" si="29"/>
        <v/>
      </c>
      <c r="BR218">
        <f t="shared" si="30"/>
        <v>4311.2610936827205</v>
      </c>
      <c r="BS218" t="str">
        <f t="shared" si="31"/>
        <v>Small states</v>
      </c>
      <c r="BU218">
        <f t="shared" si="32"/>
        <v>13642.355456578356</v>
      </c>
      <c r="BV218">
        <f t="shared" si="33"/>
        <v>55</v>
      </c>
      <c r="BW218">
        <f t="shared" si="34"/>
        <v>2014</v>
      </c>
    </row>
    <row r="219" spans="1:75">
      <c r="A219" t="s">
        <v>98</v>
      </c>
      <c r="B219">
        <f t="shared" si="35"/>
        <v>218</v>
      </c>
      <c r="C219" t="s">
        <v>539</v>
      </c>
      <c r="D219" t="s">
        <v>97</v>
      </c>
      <c r="E219" t="s">
        <v>545</v>
      </c>
      <c r="F219" t="s">
        <v>546</v>
      </c>
      <c r="AV219">
        <v>510.02163811122313</v>
      </c>
      <c r="AW219">
        <v>555.81853778934635</v>
      </c>
      <c r="AX219">
        <v>649.34021533580574</v>
      </c>
      <c r="AY219">
        <v>693.30456831216225</v>
      </c>
      <c r="AZ219">
        <v>810.86015698120377</v>
      </c>
      <c r="BA219">
        <v>843.8009447491844</v>
      </c>
      <c r="BB219">
        <v>894.09279877070958</v>
      </c>
      <c r="BC219">
        <v>1126.4621020639468</v>
      </c>
      <c r="BD219">
        <v>1099.5710457235025</v>
      </c>
      <c r="BE219">
        <v>1129.7549614654661</v>
      </c>
      <c r="BF219">
        <v>1304.3261892916566</v>
      </c>
      <c r="BG219">
        <v>1380.9499591722906</v>
      </c>
      <c r="BH219">
        <v>1619.5326776118793</v>
      </c>
      <c r="BI219">
        <v>1821.8787339029739</v>
      </c>
      <c r="BJ219">
        <v>1624.6039625299452</v>
      </c>
      <c r="BK219">
        <v>1756.0614700481951</v>
      </c>
      <c r="BN219" t="str">
        <f t="shared" si="27"/>
        <v/>
      </c>
      <c r="BO219">
        <f>VLOOKUP(A219,RUR.POP!$A$1:$BJ$265,62,FALSE)</f>
        <v>68675</v>
      </c>
      <c r="BP219" t="str">
        <f t="shared" si="28"/>
        <v/>
      </c>
      <c r="BQ219" t="str">
        <f t="shared" si="29"/>
        <v/>
      </c>
      <c r="BR219">
        <f t="shared" si="30"/>
        <v>0</v>
      </c>
      <c r="BS219" t="str">
        <f t="shared" si="31"/>
        <v>Sao Tome and Principe</v>
      </c>
      <c r="BU219">
        <f t="shared" si="32"/>
        <v>1821.8787339029739</v>
      </c>
      <c r="BV219">
        <f t="shared" si="33"/>
        <v>55</v>
      </c>
      <c r="BW219">
        <f t="shared" si="34"/>
        <v>2014</v>
      </c>
    </row>
    <row r="220" spans="1:75">
      <c r="A220" t="s">
        <v>96</v>
      </c>
      <c r="B220">
        <f t="shared" si="35"/>
        <v>219</v>
      </c>
      <c r="C220" t="s">
        <v>539</v>
      </c>
      <c r="D220" t="s">
        <v>95</v>
      </c>
      <c r="E220" t="s">
        <v>545</v>
      </c>
      <c r="F220" t="s">
        <v>546</v>
      </c>
      <c r="G220">
        <v>323.65863584006399</v>
      </c>
      <c r="H220">
        <v>329.99315867841773</v>
      </c>
      <c r="I220">
        <v>337.87312945600792</v>
      </c>
      <c r="J220">
        <v>349.73038966324145</v>
      </c>
      <c r="K220">
        <v>374.1520819078815</v>
      </c>
      <c r="L220">
        <v>417.88102823145755</v>
      </c>
      <c r="M220">
        <v>501.56390615976761</v>
      </c>
      <c r="N220">
        <v>565.78598492947992</v>
      </c>
      <c r="O220">
        <v>613.23259195014077</v>
      </c>
      <c r="P220">
        <v>636.36710572226104</v>
      </c>
      <c r="Q220">
        <v>665.68266477767031</v>
      </c>
      <c r="R220">
        <v>726.33734364223358</v>
      </c>
      <c r="S220">
        <v>774.52575109607778</v>
      </c>
      <c r="T220">
        <v>828.84477553591194</v>
      </c>
      <c r="U220">
        <v>1009.5891799210625</v>
      </c>
      <c r="V220">
        <v>1282.2139008531549</v>
      </c>
      <c r="W220">
        <v>1398.8665168638822</v>
      </c>
      <c r="X220">
        <v>1775.4117930551208</v>
      </c>
      <c r="Y220">
        <v>2034.8201860802253</v>
      </c>
      <c r="Z220">
        <v>2162.2367966862271</v>
      </c>
      <c r="AA220">
        <v>2191.1532429012864</v>
      </c>
      <c r="AB220">
        <v>2446.9827289616733</v>
      </c>
      <c r="AC220">
        <v>2513.9273470464136</v>
      </c>
      <c r="AD220">
        <v>2418.8338352039423</v>
      </c>
      <c r="AE220">
        <v>2350.405265734646</v>
      </c>
      <c r="AF220">
        <v>2350.7954881955475</v>
      </c>
      <c r="AG220">
        <v>2364.2292904393325</v>
      </c>
      <c r="AH220">
        <v>2553.9939633106915</v>
      </c>
      <c r="AI220">
        <v>2966.0876208190784</v>
      </c>
      <c r="AJ220">
        <v>1358.0246913580247</v>
      </c>
      <c r="AK220">
        <v>952.94891428122673</v>
      </c>
      <c r="AL220">
        <v>1079.6790104427575</v>
      </c>
      <c r="AM220">
        <v>957.03739447397243</v>
      </c>
      <c r="AN220">
        <v>997.10518731338038</v>
      </c>
      <c r="AO220">
        <v>1385.449143467104</v>
      </c>
      <c r="AP220">
        <v>1563.9690173064655</v>
      </c>
      <c r="AQ220">
        <v>1912.3601727267746</v>
      </c>
      <c r="AR220">
        <v>2038.8186088947573</v>
      </c>
      <c r="AS220">
        <v>2047.4044544587919</v>
      </c>
      <c r="AT220">
        <v>1896.0139143571059</v>
      </c>
      <c r="AU220">
        <v>1888.618289843972</v>
      </c>
      <c r="AV220">
        <v>1598.0775117401004</v>
      </c>
      <c r="AW220">
        <v>2232.5132444654619</v>
      </c>
      <c r="AX220">
        <v>2603.1390087714349</v>
      </c>
      <c r="AY220">
        <v>3006.4877304970673</v>
      </c>
      <c r="AZ220">
        <v>3595.0880550207235</v>
      </c>
      <c r="BA220">
        <v>5207.9000195888075</v>
      </c>
      <c r="BB220">
        <v>5761.3953597824693</v>
      </c>
      <c r="BC220">
        <v>6858.1631581766387</v>
      </c>
      <c r="BD220">
        <v>7443.8501784713462</v>
      </c>
      <c r="BE220">
        <v>8303.3133200976445</v>
      </c>
      <c r="BF220">
        <v>8318.9769197387941</v>
      </c>
      <c r="BG220">
        <v>9272.4134528196137</v>
      </c>
      <c r="BH220">
        <v>9484.5680977579086</v>
      </c>
      <c r="BI220">
        <v>9564.4063829664865</v>
      </c>
      <c r="BJ220">
        <v>8818.982565815164</v>
      </c>
      <c r="BK220">
        <v>6484.4327310952685</v>
      </c>
      <c r="BN220">
        <f t="shared" si="27"/>
        <v>122</v>
      </c>
      <c r="BO220">
        <f>VLOOKUP(A220,RUR.POP!$A$1:$BJ$265,62,FALSE)</f>
        <v>189761</v>
      </c>
      <c r="BP220" t="str">
        <f t="shared" si="28"/>
        <v/>
      </c>
      <c r="BQ220" t="str">
        <f t="shared" si="29"/>
        <v/>
      </c>
      <c r="BR220">
        <f t="shared" si="30"/>
        <v>1888.618289843972</v>
      </c>
      <c r="BS220" t="str">
        <f t="shared" si="31"/>
        <v>Suriname</v>
      </c>
      <c r="BU220">
        <f t="shared" si="32"/>
        <v>9564.4063829664865</v>
      </c>
      <c r="BV220">
        <f t="shared" si="33"/>
        <v>55</v>
      </c>
      <c r="BW220">
        <f t="shared" si="34"/>
        <v>2014</v>
      </c>
    </row>
    <row r="221" spans="1:75">
      <c r="A221" t="s">
        <v>94</v>
      </c>
      <c r="B221">
        <f t="shared" si="35"/>
        <v>220</v>
      </c>
      <c r="C221" t="s">
        <v>539</v>
      </c>
      <c r="D221" t="s">
        <v>93</v>
      </c>
      <c r="E221" t="s">
        <v>545</v>
      </c>
      <c r="F221" t="s">
        <v>546</v>
      </c>
      <c r="AK221">
        <v>2395.5645824043254</v>
      </c>
      <c r="AL221">
        <v>2680.0410261774246</v>
      </c>
      <c r="AM221">
        <v>2908.8108322784278</v>
      </c>
      <c r="AN221">
        <v>3089.4382764856496</v>
      </c>
      <c r="AO221">
        <v>3755.7277365689406</v>
      </c>
      <c r="AP221">
        <v>4799.1510511760453</v>
      </c>
      <c r="AQ221">
        <v>5177.7488642500739</v>
      </c>
      <c r="AR221">
        <v>5138.1486791593597</v>
      </c>
      <c r="AS221">
        <v>5533.5888448763926</v>
      </c>
      <c r="AT221">
        <v>5636.5795322278291</v>
      </c>
      <c r="AU221">
        <v>5402.9297536132044</v>
      </c>
      <c r="AV221">
        <v>5708.0826593526917</v>
      </c>
      <c r="AW221">
        <v>6524.8618781559817</v>
      </c>
      <c r="AX221">
        <v>8696.9132419140478</v>
      </c>
      <c r="AY221">
        <v>10654.793707293686</v>
      </c>
      <c r="AZ221">
        <v>11669.419747806289</v>
      </c>
      <c r="BA221">
        <v>13139.032176868766</v>
      </c>
      <c r="BB221">
        <v>16057.733143902777</v>
      </c>
      <c r="BC221">
        <v>18650.359115410691</v>
      </c>
      <c r="BD221">
        <v>16512.981972331709</v>
      </c>
      <c r="BE221">
        <v>16600.613588038526</v>
      </c>
      <c r="BF221">
        <v>18187.157441947787</v>
      </c>
      <c r="BG221">
        <v>17274.642304050882</v>
      </c>
      <c r="BH221">
        <v>18191.612786162987</v>
      </c>
      <c r="BI221">
        <v>18595.151113902815</v>
      </c>
      <c r="BJ221">
        <v>16089.748460203205</v>
      </c>
      <c r="BK221">
        <v>16495.987683722804</v>
      </c>
      <c r="BN221">
        <f t="shared" si="27"/>
        <v>72</v>
      </c>
      <c r="BO221">
        <f>VLOOKUP(A221,RUR.POP!$A$1:$BJ$265,62,FALSE)</f>
        <v>2526085</v>
      </c>
      <c r="BP221" t="str">
        <f t="shared" si="28"/>
        <v/>
      </c>
      <c r="BQ221" t="str">
        <f t="shared" si="29"/>
        <v/>
      </c>
      <c r="BR221">
        <f t="shared" si="30"/>
        <v>5402.9297536132044</v>
      </c>
      <c r="BS221" t="str">
        <f t="shared" si="31"/>
        <v>Slovak Republic</v>
      </c>
      <c r="BU221">
        <f t="shared" si="32"/>
        <v>18650.359115410691</v>
      </c>
      <c r="BV221">
        <f t="shared" si="33"/>
        <v>49</v>
      </c>
      <c r="BW221">
        <f t="shared" si="34"/>
        <v>2008</v>
      </c>
    </row>
    <row r="222" spans="1:75">
      <c r="A222" t="s">
        <v>92</v>
      </c>
      <c r="B222">
        <f t="shared" si="35"/>
        <v>221</v>
      </c>
      <c r="C222" t="s">
        <v>539</v>
      </c>
      <c r="D222" t="s">
        <v>91</v>
      </c>
      <c r="E222" t="s">
        <v>545</v>
      </c>
      <c r="F222" t="s">
        <v>546</v>
      </c>
      <c r="AP222">
        <v>10690.665227864736</v>
      </c>
      <c r="AQ222">
        <v>10801.428430554719</v>
      </c>
      <c r="AR222">
        <v>10447.935707660439</v>
      </c>
      <c r="AS222">
        <v>11165.276331839592</v>
      </c>
      <c r="AT222">
        <v>11441.997024834063</v>
      </c>
      <c r="AU222">
        <v>10227.736770368498</v>
      </c>
      <c r="AV222">
        <v>10479.296340529158</v>
      </c>
      <c r="AW222">
        <v>11814.09994239482</v>
      </c>
      <c r="AX222">
        <v>14880.471540178836</v>
      </c>
      <c r="AY222">
        <v>17260.901513817302</v>
      </c>
      <c r="AZ222">
        <v>18169.180908228715</v>
      </c>
      <c r="BA222">
        <v>19726.126495914868</v>
      </c>
      <c r="BB222">
        <v>23841.317919074383</v>
      </c>
      <c r="BC222">
        <v>27501.810270368675</v>
      </c>
      <c r="BD222">
        <v>24633.797852308337</v>
      </c>
      <c r="BE222">
        <v>23437.472021138663</v>
      </c>
      <c r="BF222">
        <v>24985.248271839286</v>
      </c>
      <c r="BG222">
        <v>22486.471670274703</v>
      </c>
      <c r="BH222">
        <v>23150.317989347681</v>
      </c>
      <c r="BI222">
        <v>24020.67285612828</v>
      </c>
      <c r="BJ222">
        <v>20729.863826168312</v>
      </c>
      <c r="BK222">
        <v>21304.570161950312</v>
      </c>
      <c r="BN222">
        <f t="shared" si="27"/>
        <v>58</v>
      </c>
      <c r="BO222">
        <f>VLOOKUP(A222,RUR.POP!$A$1:$BJ$265,62,FALSE)</f>
        <v>1040124</v>
      </c>
      <c r="BP222" t="str">
        <f t="shared" si="28"/>
        <v/>
      </c>
      <c r="BQ222" t="str">
        <f t="shared" si="29"/>
        <v/>
      </c>
      <c r="BR222">
        <f t="shared" si="30"/>
        <v>10227.736770368498</v>
      </c>
      <c r="BS222" t="str">
        <f t="shared" si="31"/>
        <v>Slovenia</v>
      </c>
      <c r="BU222">
        <f t="shared" si="32"/>
        <v>27501.810270368675</v>
      </c>
      <c r="BV222">
        <f t="shared" si="33"/>
        <v>49</v>
      </c>
      <c r="BW222">
        <f t="shared" si="34"/>
        <v>2008</v>
      </c>
    </row>
    <row r="223" spans="1:75">
      <c r="A223" t="s">
        <v>90</v>
      </c>
      <c r="B223">
        <f t="shared" si="35"/>
        <v>222</v>
      </c>
      <c r="C223" t="s">
        <v>539</v>
      </c>
      <c r="D223" t="s">
        <v>89</v>
      </c>
      <c r="E223" t="s">
        <v>545</v>
      </c>
      <c r="F223" t="s">
        <v>546</v>
      </c>
      <c r="G223">
        <v>1983.1065440309692</v>
      </c>
      <c r="H223">
        <v>2147.2293108040935</v>
      </c>
      <c r="I223">
        <v>2315.8465274022242</v>
      </c>
      <c r="J223">
        <v>2492.5453459549381</v>
      </c>
      <c r="K223">
        <v>2758.943466240341</v>
      </c>
      <c r="L223">
        <v>3007.5979781713622</v>
      </c>
      <c r="M223">
        <v>3240.6110369328544</v>
      </c>
      <c r="N223">
        <v>3490.5503367889492</v>
      </c>
      <c r="O223">
        <v>3683.3136938765324</v>
      </c>
      <c r="P223">
        <v>3972.0027487060861</v>
      </c>
      <c r="Q223">
        <v>4669.4386720536131</v>
      </c>
      <c r="R223">
        <v>5060.3427391822252</v>
      </c>
      <c r="S223">
        <v>5942.1487705261161</v>
      </c>
      <c r="T223">
        <v>7198.2716565933843</v>
      </c>
      <c r="U223">
        <v>7975.8505156915153</v>
      </c>
      <c r="V223">
        <v>9974.6573208796235</v>
      </c>
      <c r="W223">
        <v>10715.038086378816</v>
      </c>
      <c r="X223">
        <v>11287.199129210052</v>
      </c>
      <c r="Y223">
        <v>12442.57512017877</v>
      </c>
      <c r="Z223">
        <v>14667.403120102763</v>
      </c>
      <c r="AA223">
        <v>16856.761086430612</v>
      </c>
      <c r="AB223">
        <v>15366.668591356742</v>
      </c>
      <c r="AC223">
        <v>13545.25911922772</v>
      </c>
      <c r="AD223">
        <v>12430.458930652158</v>
      </c>
      <c r="AE223">
        <v>12914.330681957246</v>
      </c>
      <c r="AF223">
        <v>13474.161345575494</v>
      </c>
      <c r="AG223">
        <v>17727.495333517498</v>
      </c>
      <c r="AH223">
        <v>21485.293869181249</v>
      </c>
      <c r="AI223">
        <v>24188.765944885388</v>
      </c>
      <c r="AJ223">
        <v>25300.395116470143</v>
      </c>
      <c r="AK223">
        <v>30162.315771819463</v>
      </c>
      <c r="AL223">
        <v>31374.116987667578</v>
      </c>
      <c r="AM223">
        <v>32338.503949667756</v>
      </c>
      <c r="AN223">
        <v>24080.899670564468</v>
      </c>
      <c r="AO223">
        <v>25747.241687552454</v>
      </c>
      <c r="AP223">
        <v>29914.331746408992</v>
      </c>
      <c r="AQ223">
        <v>32587.264104464117</v>
      </c>
      <c r="AR223">
        <v>29897.792631193493</v>
      </c>
      <c r="AS223">
        <v>30143.62745827797</v>
      </c>
      <c r="AT223">
        <v>30577.081774389233</v>
      </c>
      <c r="AU223">
        <v>29283.005046157235</v>
      </c>
      <c r="AV223">
        <v>26969.244574725693</v>
      </c>
      <c r="AW223">
        <v>29571.704464328297</v>
      </c>
      <c r="AX223">
        <v>36961.425367142394</v>
      </c>
      <c r="AY223">
        <v>42442.220447313273</v>
      </c>
      <c r="AZ223">
        <v>43085.353145956971</v>
      </c>
      <c r="BA223">
        <v>46256.471601049547</v>
      </c>
      <c r="BB223">
        <v>53324.379372475625</v>
      </c>
      <c r="BC223">
        <v>55746.842381117509</v>
      </c>
      <c r="BD223">
        <v>46207.05920329615</v>
      </c>
      <c r="BE223">
        <v>52076.255913486435</v>
      </c>
      <c r="BF223">
        <v>59593.287111971891</v>
      </c>
      <c r="BG223">
        <v>57134.077068240418</v>
      </c>
      <c r="BH223">
        <v>60283.245222670004</v>
      </c>
      <c r="BI223">
        <v>59180.198977672721</v>
      </c>
      <c r="BJ223">
        <v>50585.258470606692</v>
      </c>
      <c r="BK223">
        <v>51599.86886777699</v>
      </c>
      <c r="BN223">
        <f t="shared" si="27"/>
        <v>15</v>
      </c>
      <c r="BO223">
        <f>VLOOKUP(A223,RUR.POP!$A$1:$BJ$265,62,FALSE)</f>
        <v>1390002</v>
      </c>
      <c r="BP223" t="str">
        <f t="shared" si="28"/>
        <v/>
      </c>
      <c r="BQ223" t="str">
        <f t="shared" si="29"/>
        <v/>
      </c>
      <c r="BR223">
        <f t="shared" si="30"/>
        <v>29283.005046157235</v>
      </c>
      <c r="BS223" t="str">
        <f t="shared" si="31"/>
        <v>Sweden</v>
      </c>
      <c r="BU223">
        <f t="shared" si="32"/>
        <v>60283.245222670004</v>
      </c>
      <c r="BV223">
        <f t="shared" si="33"/>
        <v>54</v>
      </c>
      <c r="BW223">
        <f t="shared" si="34"/>
        <v>2013</v>
      </c>
    </row>
    <row r="224" spans="1:75">
      <c r="A224" t="s">
        <v>88</v>
      </c>
      <c r="B224">
        <f t="shared" si="35"/>
        <v>223</v>
      </c>
      <c r="C224" t="s">
        <v>539</v>
      </c>
      <c r="D224" t="s">
        <v>87</v>
      </c>
      <c r="E224" t="s">
        <v>545</v>
      </c>
      <c r="F224" t="s">
        <v>546</v>
      </c>
      <c r="G224">
        <v>100.45466866613911</v>
      </c>
      <c r="H224">
        <v>120.36603272600895</v>
      </c>
      <c r="I224">
        <v>125.60869678798264</v>
      </c>
      <c r="J224">
        <v>144.7681512086252</v>
      </c>
      <c r="K224">
        <v>169.89424087806259</v>
      </c>
      <c r="L224">
        <v>179.49000737617402</v>
      </c>
      <c r="M224">
        <v>191.57956052660106</v>
      </c>
      <c r="N224">
        <v>181.73852279775812</v>
      </c>
      <c r="O224">
        <v>189.0330317712592</v>
      </c>
      <c r="P224">
        <v>243.12917249132161</v>
      </c>
      <c r="Q224">
        <v>251.58281656534595</v>
      </c>
      <c r="R224">
        <v>297.56615035768795</v>
      </c>
      <c r="S224">
        <v>310.74106148171404</v>
      </c>
      <c r="T224">
        <v>456.06207092443969</v>
      </c>
      <c r="U224">
        <v>527.03024875440394</v>
      </c>
      <c r="V224">
        <v>557.6199700010917</v>
      </c>
      <c r="W224">
        <v>511.12517382526073</v>
      </c>
      <c r="X224">
        <v>552.69567272199151</v>
      </c>
      <c r="Y224">
        <v>600.14267299961102</v>
      </c>
      <c r="Z224">
        <v>704.01872020724284</v>
      </c>
      <c r="AA224">
        <v>898.28582302573386</v>
      </c>
      <c r="AB224">
        <v>919.94970766264657</v>
      </c>
      <c r="AC224">
        <v>840.96505809835412</v>
      </c>
      <c r="AD224">
        <v>843.56566072409214</v>
      </c>
      <c r="AE224">
        <v>727.19581258405606</v>
      </c>
      <c r="AF224">
        <v>512.01612636548805</v>
      </c>
      <c r="AG224">
        <v>611.7138444835</v>
      </c>
      <c r="AH224">
        <v>761.8758664280025</v>
      </c>
      <c r="AI224">
        <v>864.52811187264786</v>
      </c>
      <c r="AJ224">
        <v>836.95267900958243</v>
      </c>
      <c r="AK224">
        <v>1294.1003353499632</v>
      </c>
      <c r="AL224">
        <v>1305.456157229564</v>
      </c>
      <c r="AM224">
        <v>1418.0110616396282</v>
      </c>
      <c r="AN224">
        <v>1468.7989997524346</v>
      </c>
      <c r="AO224">
        <v>1507.0425123183027</v>
      </c>
      <c r="AP224">
        <v>1768.3145131934841</v>
      </c>
      <c r="AQ224">
        <v>1632.5309346049294</v>
      </c>
      <c r="AR224">
        <v>1709.8689865930055</v>
      </c>
      <c r="AS224">
        <v>1536.9302729886413</v>
      </c>
      <c r="AT224">
        <v>1480.3380953111007</v>
      </c>
      <c r="AU224">
        <v>1637.4500673569125</v>
      </c>
      <c r="AV224">
        <v>1437.63495092728</v>
      </c>
      <c r="AW224">
        <v>1324.9962279722117</v>
      </c>
      <c r="AX224">
        <v>2020.9940486828582</v>
      </c>
      <c r="AY224">
        <v>2529.6335567403094</v>
      </c>
      <c r="AZ224">
        <v>2873.8621414301674</v>
      </c>
      <c r="BA224">
        <v>2937.360722717744</v>
      </c>
      <c r="BB224">
        <v>3047.4879801238417</v>
      </c>
      <c r="BC224">
        <v>2842.4384217241718</v>
      </c>
      <c r="BD224">
        <v>3032.5171249837904</v>
      </c>
      <c r="BE224">
        <v>3690.2393360025649</v>
      </c>
      <c r="BF224">
        <v>3934.273025095199</v>
      </c>
      <c r="BG224">
        <v>3851.5015471012453</v>
      </c>
      <c r="BH224">
        <v>3598.7059723570624</v>
      </c>
      <c r="BI224">
        <v>3464.0351690292</v>
      </c>
      <c r="BJ224">
        <v>3136.925110323371</v>
      </c>
      <c r="BK224">
        <v>2775.1539084817564</v>
      </c>
      <c r="BN224">
        <f t="shared" si="27"/>
        <v>134</v>
      </c>
      <c r="BO224">
        <f>VLOOKUP(A224,RUR.POP!$A$1:$BJ$265,62,FALSE)</f>
        <v>1056817</v>
      </c>
      <c r="BP224" t="str">
        <f t="shared" si="28"/>
        <v/>
      </c>
      <c r="BQ224" t="str">
        <f t="shared" si="29"/>
        <v/>
      </c>
      <c r="BR224">
        <f t="shared" si="30"/>
        <v>1637.4500673569125</v>
      </c>
      <c r="BS224" t="str">
        <f t="shared" si="31"/>
        <v>Swaziland</v>
      </c>
      <c r="BU224">
        <f t="shared" si="32"/>
        <v>3934.273025095199</v>
      </c>
      <c r="BV224">
        <f t="shared" si="33"/>
        <v>52</v>
      </c>
      <c r="BW224">
        <f t="shared" si="34"/>
        <v>2011</v>
      </c>
    </row>
    <row r="225" spans="1:75">
      <c r="A225" t="s">
        <v>86</v>
      </c>
      <c r="B225">
        <f t="shared" si="35"/>
        <v>224</v>
      </c>
      <c r="C225" t="s">
        <v>539</v>
      </c>
      <c r="D225" t="s">
        <v>85</v>
      </c>
      <c r="E225" t="s">
        <v>545</v>
      </c>
      <c r="F225" t="s">
        <v>546</v>
      </c>
      <c r="BN225" t="str">
        <f t="shared" si="27"/>
        <v/>
      </c>
      <c r="BO225">
        <f>VLOOKUP(A225,RUR.POP!$A$1:$BJ$265,62,FALSE)</f>
        <v>0</v>
      </c>
      <c r="BP225" t="str">
        <f t="shared" si="28"/>
        <v/>
      </c>
      <c r="BQ225" t="str">
        <f t="shared" si="29"/>
        <v/>
      </c>
      <c r="BR225">
        <f t="shared" si="30"/>
        <v>0</v>
      </c>
      <c r="BS225" t="str">
        <f t="shared" si="31"/>
        <v>Sint Maarten (Dutch part)</v>
      </c>
      <c r="BU225">
        <f t="shared" si="32"/>
        <v>0</v>
      </c>
      <c r="BV225" t="e">
        <f t="shared" si="33"/>
        <v>#N/A</v>
      </c>
      <c r="BW225" t="e">
        <f t="shared" si="34"/>
        <v>#N/A</v>
      </c>
    </row>
    <row r="226" spans="1:75">
      <c r="A226" t="s">
        <v>84</v>
      </c>
      <c r="B226">
        <f t="shared" si="35"/>
        <v>225</v>
      </c>
      <c r="C226" t="s">
        <v>539</v>
      </c>
      <c r="D226" t="s">
        <v>83</v>
      </c>
      <c r="E226" t="s">
        <v>545</v>
      </c>
      <c r="F226" t="s">
        <v>546</v>
      </c>
      <c r="G226">
        <v>288.05815941936515</v>
      </c>
      <c r="H226">
        <v>270.2796606355418</v>
      </c>
      <c r="I226">
        <v>287.0447884285951</v>
      </c>
      <c r="J226">
        <v>308.19526439881787</v>
      </c>
      <c r="K226">
        <v>332.30500311396753</v>
      </c>
      <c r="L226">
        <v>328.48490096084396</v>
      </c>
      <c r="M226">
        <v>337.64624655988081</v>
      </c>
      <c r="N226">
        <v>333.23381246414021</v>
      </c>
      <c r="O226">
        <v>314.35106484115778</v>
      </c>
      <c r="P226">
        <v>314.1798528167127</v>
      </c>
      <c r="Q226">
        <v>343.88118212084606</v>
      </c>
      <c r="R226">
        <v>401.60803951879348</v>
      </c>
      <c r="S226">
        <v>546.95106128537975</v>
      </c>
      <c r="T226">
        <v>648.53192405499829</v>
      </c>
      <c r="U226">
        <v>744.50694190616957</v>
      </c>
      <c r="V226">
        <v>806.23264447193981</v>
      </c>
      <c r="W226">
        <v>814.4747379848443</v>
      </c>
      <c r="X226">
        <v>1044.3530679806872</v>
      </c>
      <c r="Y226">
        <v>1376.5465794785866</v>
      </c>
      <c r="Z226">
        <v>2030.1359034546733</v>
      </c>
      <c r="AA226">
        <v>2329.3533579899504</v>
      </c>
      <c r="AB226">
        <v>2419.0344190113265</v>
      </c>
      <c r="AC226">
        <v>2296.3077292860457</v>
      </c>
      <c r="AD226">
        <v>2280.4515506329403</v>
      </c>
      <c r="AE226">
        <v>2338.0756522021106</v>
      </c>
      <c r="AF226">
        <v>2588.5528037831623</v>
      </c>
      <c r="AG226">
        <v>3165.9450380523895</v>
      </c>
      <c r="AH226">
        <v>3638.988011229229</v>
      </c>
      <c r="AI226">
        <v>4128.1182318621577</v>
      </c>
      <c r="AJ226">
        <v>4407.200939682878</v>
      </c>
      <c r="AK226">
        <v>5302.8437271419743</v>
      </c>
      <c r="AL226">
        <v>5314.6631281665859</v>
      </c>
      <c r="AM226">
        <v>6128.4455692211359</v>
      </c>
      <c r="AN226">
        <v>6559.1299939632418</v>
      </c>
      <c r="AO226">
        <v>6555.5044074811985</v>
      </c>
      <c r="AP226">
        <v>6748.9311088588693</v>
      </c>
      <c r="AQ226">
        <v>6583.2010181328769</v>
      </c>
      <c r="AR226">
        <v>7280.9896211785617</v>
      </c>
      <c r="AS226">
        <v>7715.9181470934154</v>
      </c>
      <c r="AT226">
        <v>7747.6121587207163</v>
      </c>
      <c r="AU226">
        <v>7578.8510529884561</v>
      </c>
      <c r="AV226">
        <v>7663.1370802644597</v>
      </c>
      <c r="AW226">
        <v>8331.2619970041978</v>
      </c>
      <c r="AX226">
        <v>8524.9612355777899</v>
      </c>
      <c r="AY226">
        <v>10176.658712006396</v>
      </c>
      <c r="AZ226">
        <v>11092.510735782356</v>
      </c>
      <c r="BA226">
        <v>12014.399872950233</v>
      </c>
      <c r="BB226">
        <v>12154.82993728078</v>
      </c>
      <c r="BC226">
        <v>11122.862067714215</v>
      </c>
      <c r="BD226">
        <v>9706.9560596395859</v>
      </c>
      <c r="BE226">
        <v>10804.684474754695</v>
      </c>
      <c r="BF226">
        <v>12189.095160135676</v>
      </c>
      <c r="BG226">
        <v>12845.173631610032</v>
      </c>
      <c r="BH226">
        <v>15687.347949486841</v>
      </c>
      <c r="BI226">
        <v>15570.778922260512</v>
      </c>
      <c r="BJ226">
        <v>15390.040638280681</v>
      </c>
      <c r="BK226">
        <v>15075.719436569561</v>
      </c>
      <c r="BN226">
        <f t="shared" si="27"/>
        <v>65</v>
      </c>
      <c r="BO226">
        <f>VLOOKUP(A226,RUR.POP!$A$1:$BJ$265,62,FALSE)</f>
        <v>43349</v>
      </c>
      <c r="BP226" t="str">
        <f t="shared" si="28"/>
        <v/>
      </c>
      <c r="BQ226" t="str">
        <f t="shared" si="29"/>
        <v/>
      </c>
      <c r="BR226">
        <f t="shared" si="30"/>
        <v>7578.8510529884561</v>
      </c>
      <c r="BS226" t="str">
        <f t="shared" si="31"/>
        <v>Seychelles</v>
      </c>
      <c r="BU226">
        <f t="shared" si="32"/>
        <v>15687.347949486841</v>
      </c>
      <c r="BV226">
        <f t="shared" si="33"/>
        <v>54</v>
      </c>
      <c r="BW226">
        <f t="shared" si="34"/>
        <v>2013</v>
      </c>
    </row>
    <row r="227" spans="1:75">
      <c r="A227" t="s">
        <v>82</v>
      </c>
      <c r="B227">
        <f t="shared" si="35"/>
        <v>226</v>
      </c>
      <c r="C227" t="s">
        <v>539</v>
      </c>
      <c r="D227" t="s">
        <v>81</v>
      </c>
      <c r="E227" t="s">
        <v>545</v>
      </c>
      <c r="F227" t="s">
        <v>546</v>
      </c>
      <c r="G227">
        <v>187.53737427309625</v>
      </c>
      <c r="H227">
        <v>200.18335689970846</v>
      </c>
      <c r="I227">
        <v>227.78866394280823</v>
      </c>
      <c r="J227">
        <v>238.4373060897689</v>
      </c>
      <c r="K227">
        <v>257.57841232264917</v>
      </c>
      <c r="L227">
        <v>273.96222182868553</v>
      </c>
      <c r="M227">
        <v>241.71224480169315</v>
      </c>
      <c r="N227">
        <v>275.26730928906244</v>
      </c>
      <c r="O227">
        <v>295.44941586568564</v>
      </c>
      <c r="P227">
        <v>365.69376424268438</v>
      </c>
      <c r="Q227">
        <v>337.03958386319795</v>
      </c>
      <c r="R227">
        <v>394.14214812718654</v>
      </c>
      <c r="S227">
        <v>449.94392940758974</v>
      </c>
      <c r="T227">
        <v>460.2950679974486</v>
      </c>
      <c r="U227">
        <v>708.42122555172341</v>
      </c>
      <c r="V227">
        <v>905.95008871154039</v>
      </c>
      <c r="W227">
        <v>979.32776567251665</v>
      </c>
      <c r="X227">
        <v>954.76324052090035</v>
      </c>
      <c r="Y227">
        <v>1112.612528016165</v>
      </c>
      <c r="Z227">
        <v>1151.1754055996889</v>
      </c>
      <c r="AA227">
        <v>1462.6303414389072</v>
      </c>
      <c r="AB227">
        <v>1677.1262443693586</v>
      </c>
      <c r="AC227">
        <v>1699.532805330897</v>
      </c>
      <c r="AD227">
        <v>1769.7409525163837</v>
      </c>
      <c r="AE227">
        <v>1700.4760185522464</v>
      </c>
      <c r="AF227">
        <v>1540.4367913668873</v>
      </c>
      <c r="AG227">
        <v>1208.0044250181732</v>
      </c>
      <c r="AH227">
        <v>999.5919067454272</v>
      </c>
      <c r="AI227">
        <v>902.54955830534459</v>
      </c>
      <c r="AJ227">
        <v>815.64851636144272</v>
      </c>
      <c r="AK227">
        <v>988.94867216421005</v>
      </c>
      <c r="AL227">
        <v>1013.0012864652047</v>
      </c>
      <c r="AM227">
        <v>1005.0413642556907</v>
      </c>
      <c r="AN227">
        <v>1009.7164108351348</v>
      </c>
      <c r="AO227">
        <v>725.60859207192811</v>
      </c>
      <c r="AP227">
        <v>794.4451530018174</v>
      </c>
      <c r="AQ227">
        <v>934.5505656917469</v>
      </c>
      <c r="AR227">
        <v>955.70917608798175</v>
      </c>
      <c r="AS227">
        <v>974.27519168512265</v>
      </c>
      <c r="AT227">
        <v>991.12042869085974</v>
      </c>
      <c r="AU227">
        <v>1177.6292677334768</v>
      </c>
      <c r="AV227">
        <v>1258.4219528908125</v>
      </c>
      <c r="AW227">
        <v>1263.0134550556684</v>
      </c>
      <c r="AX227">
        <v>1253.3914030391165</v>
      </c>
      <c r="AY227">
        <v>1408.85273756165</v>
      </c>
      <c r="AZ227">
        <v>1577.4571821855834</v>
      </c>
      <c r="BA227">
        <v>1762.2461066053668</v>
      </c>
      <c r="BB227">
        <v>2058.0352093943497</v>
      </c>
      <c r="BN227">
        <f t="shared" si="27"/>
        <v>155</v>
      </c>
      <c r="BO227">
        <f>VLOOKUP(A227,RUR.POP!$A$1:$BJ$265,62,FALSE)</f>
        <v>7729548</v>
      </c>
      <c r="BP227" t="str">
        <f t="shared" si="28"/>
        <v/>
      </c>
      <c r="BQ227" t="str">
        <f t="shared" si="29"/>
        <v/>
      </c>
      <c r="BR227">
        <f t="shared" si="30"/>
        <v>1177.6292677334768</v>
      </c>
      <c r="BS227" t="str">
        <f t="shared" si="31"/>
        <v>Syrian Arab Republic</v>
      </c>
      <c r="BU227">
        <f t="shared" si="32"/>
        <v>2058.0352093943497</v>
      </c>
      <c r="BV227">
        <f t="shared" si="33"/>
        <v>48</v>
      </c>
      <c r="BW227">
        <f t="shared" si="34"/>
        <v>2007</v>
      </c>
    </row>
    <row r="228" spans="1:75">
      <c r="A228" t="s">
        <v>80</v>
      </c>
      <c r="B228">
        <f t="shared" si="35"/>
        <v>227</v>
      </c>
      <c r="C228" t="s">
        <v>539</v>
      </c>
      <c r="D228" t="s">
        <v>79</v>
      </c>
      <c r="E228" t="s">
        <v>545</v>
      </c>
      <c r="F228" t="s">
        <v>546</v>
      </c>
      <c r="BN228" t="str">
        <f t="shared" si="27"/>
        <v/>
      </c>
      <c r="BO228">
        <f>VLOOKUP(A228,RUR.POP!$A$1:$BJ$265,62,FALSE)</f>
        <v>2617</v>
      </c>
      <c r="BP228" t="str">
        <f t="shared" si="28"/>
        <v/>
      </c>
      <c r="BQ228" t="str">
        <f t="shared" si="29"/>
        <v/>
      </c>
      <c r="BR228">
        <f t="shared" si="30"/>
        <v>0</v>
      </c>
      <c r="BS228" t="str">
        <f t="shared" si="31"/>
        <v>Turks and Caicos Islands</v>
      </c>
      <c r="BU228">
        <f t="shared" si="32"/>
        <v>0</v>
      </c>
      <c r="BV228" t="e">
        <f t="shared" si="33"/>
        <v>#N/A</v>
      </c>
      <c r="BW228" t="e">
        <f t="shared" si="34"/>
        <v>#N/A</v>
      </c>
    </row>
    <row r="229" spans="1:75">
      <c r="A229" t="s">
        <v>78</v>
      </c>
      <c r="B229">
        <f t="shared" si="35"/>
        <v>228</v>
      </c>
      <c r="C229" t="s">
        <v>539</v>
      </c>
      <c r="D229" t="s">
        <v>77</v>
      </c>
      <c r="E229" t="s">
        <v>545</v>
      </c>
      <c r="F229" t="s">
        <v>546</v>
      </c>
      <c r="G229">
        <v>104.47210119363568</v>
      </c>
      <c r="H229">
        <v>109.12960641056209</v>
      </c>
      <c r="I229">
        <v>114.58217370308762</v>
      </c>
      <c r="J229">
        <v>116.7774609723658</v>
      </c>
      <c r="K229">
        <v>120.82147343125882</v>
      </c>
      <c r="L229">
        <v>125.97585941252748</v>
      </c>
      <c r="M229">
        <v>128.34315068924738</v>
      </c>
      <c r="N229">
        <v>130.96101153603709</v>
      </c>
      <c r="O229">
        <v>129.73261811169945</v>
      </c>
      <c r="P229">
        <v>132.17094300723014</v>
      </c>
      <c r="Q229">
        <v>128.79385912062676</v>
      </c>
      <c r="R229">
        <v>134.68987491784361</v>
      </c>
      <c r="S229">
        <v>153.44999747676496</v>
      </c>
      <c r="T229">
        <v>165.62447099112262</v>
      </c>
      <c r="U229">
        <v>163.15310369531093</v>
      </c>
      <c r="V229">
        <v>211.5002694024175</v>
      </c>
      <c r="W229">
        <v>207.57363832970711</v>
      </c>
      <c r="X229">
        <v>219.8784402948593</v>
      </c>
      <c r="Y229">
        <v>256.92143213116486</v>
      </c>
      <c r="Z229">
        <v>227.18412472363289</v>
      </c>
      <c r="AA229">
        <v>228.94343665804274</v>
      </c>
      <c r="AB229">
        <v>190.21817641854491</v>
      </c>
      <c r="AC229">
        <v>176.95334053430159</v>
      </c>
      <c r="AD229">
        <v>172.37515069208953</v>
      </c>
      <c r="AE229">
        <v>185.52587830692454</v>
      </c>
      <c r="AF229">
        <v>202.89946155630025</v>
      </c>
      <c r="AG229">
        <v>203.66718009397488</v>
      </c>
      <c r="AH229">
        <v>215.12724382027156</v>
      </c>
      <c r="AI229">
        <v>265.49199446654097</v>
      </c>
      <c r="AJ229">
        <v>248.55494696792138</v>
      </c>
      <c r="AK229">
        <v>291.86615933906813</v>
      </c>
      <c r="AL229">
        <v>305.22167783531296</v>
      </c>
      <c r="AM229">
        <v>296.39648724525944</v>
      </c>
      <c r="AN229">
        <v>223.20617270458231</v>
      </c>
      <c r="AO229">
        <v>174.2195486594733</v>
      </c>
      <c r="AP229">
        <v>206.53869270808374</v>
      </c>
      <c r="AQ229">
        <v>221.9742722680981</v>
      </c>
      <c r="AR229">
        <v>206.14410258307313</v>
      </c>
      <c r="AS229">
        <v>224.86614793270195</v>
      </c>
      <c r="AT229">
        <v>190.83598259015409</v>
      </c>
      <c r="AU229">
        <v>166.02317847167316</v>
      </c>
      <c r="AV229">
        <v>197.31564418111475</v>
      </c>
      <c r="AW229">
        <v>220.80548207282266</v>
      </c>
      <c r="AX229">
        <v>292.59143643223285</v>
      </c>
      <c r="AY229">
        <v>454.67658794059787</v>
      </c>
      <c r="AZ229">
        <v>660.24213957349207</v>
      </c>
      <c r="BA229">
        <v>712.18476937731566</v>
      </c>
      <c r="BB229">
        <v>801.68388404460279</v>
      </c>
      <c r="BC229">
        <v>929.77023913046492</v>
      </c>
      <c r="BD229">
        <v>804.45590385642276</v>
      </c>
      <c r="BE229">
        <v>896.56973411386105</v>
      </c>
      <c r="BF229">
        <v>989.23636329833585</v>
      </c>
      <c r="BG229">
        <v>973.47025739877915</v>
      </c>
      <c r="BH229">
        <v>986.01031772904776</v>
      </c>
      <c r="BI229">
        <v>1025.9985147150826</v>
      </c>
      <c r="BJ229">
        <v>777.24870512323048</v>
      </c>
      <c r="BK229">
        <v>664.29565189928019</v>
      </c>
      <c r="BN229">
        <f t="shared" si="27"/>
        <v>239</v>
      </c>
      <c r="BO229">
        <f>VLOOKUP(A229,RUR.POP!$A$1:$BJ$265,62,FALSE)</f>
        <v>11183667</v>
      </c>
      <c r="BP229" t="str">
        <f t="shared" si="28"/>
        <v/>
      </c>
      <c r="BQ229" t="str">
        <f t="shared" si="29"/>
        <v/>
      </c>
      <c r="BR229">
        <f t="shared" si="30"/>
        <v>166.02317847167316</v>
      </c>
      <c r="BS229" t="str">
        <f t="shared" si="31"/>
        <v>Chad</v>
      </c>
      <c r="BU229">
        <f t="shared" si="32"/>
        <v>1025.9985147150826</v>
      </c>
      <c r="BV229">
        <f t="shared" si="33"/>
        <v>55</v>
      </c>
      <c r="BW229">
        <f t="shared" si="34"/>
        <v>2014</v>
      </c>
    </row>
    <row r="230" spans="1:75">
      <c r="A230" t="s">
        <v>76</v>
      </c>
      <c r="B230">
        <f t="shared" si="35"/>
        <v>229</v>
      </c>
      <c r="C230" t="s">
        <v>536</v>
      </c>
      <c r="D230" t="s">
        <v>75</v>
      </c>
      <c r="E230" t="s">
        <v>545</v>
      </c>
      <c r="F230" t="s">
        <v>546</v>
      </c>
      <c r="G230">
        <v>90.536166532333382</v>
      </c>
      <c r="H230">
        <v>79.562487700045452</v>
      </c>
      <c r="I230">
        <v>71.980686707869523</v>
      </c>
      <c r="J230">
        <v>76.019056653622258</v>
      </c>
      <c r="K230">
        <v>86.045588905406106</v>
      </c>
      <c r="L230">
        <v>97.990982825315285</v>
      </c>
      <c r="M230">
        <v>104.36830903633738</v>
      </c>
      <c r="N230">
        <v>98.551612219538356</v>
      </c>
      <c r="O230">
        <v>96.907878994932901</v>
      </c>
      <c r="P230">
        <v>105.91189966676694</v>
      </c>
      <c r="Q230">
        <v>114.89335497293446</v>
      </c>
      <c r="R230">
        <v>120.25143353661728</v>
      </c>
      <c r="S230">
        <v>133.05926930485199</v>
      </c>
      <c r="T230">
        <v>163.6239781799043</v>
      </c>
      <c r="U230">
        <v>180.61253735069022</v>
      </c>
      <c r="V230">
        <v>199.13924325304535</v>
      </c>
      <c r="W230">
        <v>198.59723256306151</v>
      </c>
      <c r="X230">
        <v>225.83080427440464</v>
      </c>
      <c r="Y230">
        <v>215.19746265393658</v>
      </c>
      <c r="Z230">
        <v>245.36782409863983</v>
      </c>
      <c r="AA230">
        <v>278.83684801869913</v>
      </c>
      <c r="AB230">
        <v>292.99569391337747</v>
      </c>
      <c r="AC230">
        <v>302.37932633683823</v>
      </c>
      <c r="AD230">
        <v>312.07597205429386</v>
      </c>
      <c r="AE230">
        <v>333.53885282289974</v>
      </c>
      <c r="AF230">
        <v>359.75129173483532</v>
      </c>
      <c r="AG230">
        <v>352.74436639854423</v>
      </c>
      <c r="AH230">
        <v>342.30368236446321</v>
      </c>
      <c r="AI230">
        <v>373.06302146217962</v>
      </c>
      <c r="AJ230">
        <v>396.48534914873392</v>
      </c>
      <c r="AK230">
        <v>418.21722450639396</v>
      </c>
      <c r="AL230">
        <v>447.11798654226783</v>
      </c>
      <c r="AM230">
        <v>494.1577405041233</v>
      </c>
      <c r="AN230">
        <v>535.42046257635604</v>
      </c>
      <c r="AO230">
        <v>635.81428712398474</v>
      </c>
      <c r="AP230">
        <v>774.98264509195963</v>
      </c>
      <c r="AQ230">
        <v>879.35284583125849</v>
      </c>
      <c r="AR230">
        <v>899.99557524723605</v>
      </c>
      <c r="AS230">
        <v>815.49286844887285</v>
      </c>
      <c r="AT230">
        <v>887.49055849875492</v>
      </c>
      <c r="AU230">
        <v>968.5214202882961</v>
      </c>
      <c r="AV230">
        <v>1020.7688799951884</v>
      </c>
      <c r="AW230">
        <v>1119.7029348267872</v>
      </c>
      <c r="AX230">
        <v>1256.5457663463883</v>
      </c>
      <c r="AY230">
        <v>1445.1872607381169</v>
      </c>
      <c r="AZ230">
        <v>1657.8439894970427</v>
      </c>
      <c r="BA230">
        <v>1979.4751627534808</v>
      </c>
      <c r="BB230">
        <v>2485.188667318861</v>
      </c>
      <c r="BC230">
        <v>3123.02690334617</v>
      </c>
      <c r="BD230">
        <v>3364.1632507167287</v>
      </c>
      <c r="BE230">
        <v>4051.1638644053915</v>
      </c>
      <c r="BF230">
        <v>4916.6880930159559</v>
      </c>
      <c r="BG230">
        <v>5445.4902421819452</v>
      </c>
      <c r="BH230">
        <v>5968.3884943173398</v>
      </c>
      <c r="BI230">
        <v>6371.7313909638842</v>
      </c>
      <c r="BJ230">
        <v>6583.8224743978153</v>
      </c>
      <c r="BK230">
        <v>6655.8457966614014</v>
      </c>
      <c r="BN230">
        <f t="shared" si="27"/>
        <v>165</v>
      </c>
      <c r="BO230">
        <f>VLOOKUP(A230,RUR.POP!$A$1:$BJ$265,62,FALSE)</f>
        <v>935638930</v>
      </c>
      <c r="BP230" t="str">
        <f t="shared" si="28"/>
        <v/>
      </c>
      <c r="BQ230" t="str">
        <f t="shared" si="29"/>
        <v/>
      </c>
      <c r="BR230">
        <f t="shared" si="30"/>
        <v>968.5214202882961</v>
      </c>
      <c r="BS230" t="str">
        <f t="shared" si="31"/>
        <v>East Asia &amp; Pacific (IDA &amp; IBRD countries)</v>
      </c>
      <c r="BU230">
        <f t="shared" si="32"/>
        <v>6655.8457966614014</v>
      </c>
      <c r="BV230">
        <f t="shared" si="33"/>
        <v>57</v>
      </c>
      <c r="BW230">
        <f t="shared" si="34"/>
        <v>2016</v>
      </c>
    </row>
    <row r="231" spans="1:75">
      <c r="A231" t="s">
        <v>74</v>
      </c>
      <c r="B231">
        <f t="shared" si="35"/>
        <v>230</v>
      </c>
      <c r="C231" t="s">
        <v>536</v>
      </c>
      <c r="D231" t="s">
        <v>73</v>
      </c>
      <c r="E231" t="s">
        <v>545</v>
      </c>
      <c r="F231" t="s">
        <v>546</v>
      </c>
      <c r="AJ231">
        <v>2256.4691301570651</v>
      </c>
      <c r="AK231">
        <v>2382.8531745343776</v>
      </c>
      <c r="AL231">
        <v>2342.8895130703654</v>
      </c>
      <c r="AM231">
        <v>2186.695255899685</v>
      </c>
      <c r="AN231">
        <v>2148.8389608513985</v>
      </c>
      <c r="AO231">
        <v>1928.6384358846228</v>
      </c>
      <c r="AP231">
        <v>2114.1921461213419</v>
      </c>
      <c r="AQ231">
        <v>2179.0851736343152</v>
      </c>
      <c r="AR231">
        <v>2248.6953457987474</v>
      </c>
      <c r="AS231">
        <v>2171.9303472668371</v>
      </c>
      <c r="AT231">
        <v>1882.3804685936179</v>
      </c>
      <c r="AU231">
        <v>2048.8110097397621</v>
      </c>
      <c r="AV231">
        <v>2085.7629925185302</v>
      </c>
      <c r="AW231">
        <v>2343.8286732057645</v>
      </c>
      <c r="AX231">
        <v>2885.6331789697797</v>
      </c>
      <c r="AY231">
        <v>3728.200513739117</v>
      </c>
      <c r="AZ231">
        <v>4665.8416469406911</v>
      </c>
      <c r="BA231">
        <v>5638.3208885943122</v>
      </c>
      <c r="BB231">
        <v>7227.0611743488416</v>
      </c>
      <c r="BC231">
        <v>8921.3481134129615</v>
      </c>
      <c r="BD231">
        <v>7039.9348380138499</v>
      </c>
      <c r="BE231">
        <v>8234.3432551428778</v>
      </c>
      <c r="BF231">
        <v>9920.9420399205083</v>
      </c>
      <c r="BG231">
        <v>10254.674111917382</v>
      </c>
      <c r="BH231">
        <v>10770.398244328511</v>
      </c>
      <c r="BI231">
        <v>10263.525146807182</v>
      </c>
      <c r="BJ231">
        <v>7942.031386741075</v>
      </c>
      <c r="BK231">
        <v>7573.1976625771822</v>
      </c>
      <c r="BN231">
        <f t="shared" si="27"/>
        <v>118</v>
      </c>
      <c r="BO231">
        <f>VLOOKUP(A231,RUR.POP!$A$1:$BJ$265,62,FALSE)</f>
        <v>159663929</v>
      </c>
      <c r="BP231" t="str">
        <f t="shared" si="28"/>
        <v/>
      </c>
      <c r="BQ231" t="str">
        <f t="shared" si="29"/>
        <v/>
      </c>
      <c r="BR231">
        <f t="shared" si="30"/>
        <v>2048.8110097397621</v>
      </c>
      <c r="BS231" t="str">
        <f t="shared" si="31"/>
        <v>Europe &amp; Central Asia (IDA &amp; IBRD countries)</v>
      </c>
      <c r="BU231">
        <f t="shared" si="32"/>
        <v>10770.398244328511</v>
      </c>
      <c r="BV231">
        <f t="shared" si="33"/>
        <v>54</v>
      </c>
      <c r="BW231">
        <f t="shared" si="34"/>
        <v>2013</v>
      </c>
    </row>
    <row r="232" spans="1:75">
      <c r="A232" t="s">
        <v>72</v>
      </c>
      <c r="B232">
        <f t="shared" si="35"/>
        <v>231</v>
      </c>
      <c r="C232" t="s">
        <v>539</v>
      </c>
      <c r="D232" t="s">
        <v>71</v>
      </c>
      <c r="E232" t="s">
        <v>545</v>
      </c>
      <c r="F232" t="s">
        <v>546</v>
      </c>
      <c r="G232">
        <v>76.638454169008583</v>
      </c>
      <c r="H232">
        <v>79.120133072674832</v>
      </c>
      <c r="I232">
        <v>81.994749128579713</v>
      </c>
      <c r="J232">
        <v>87.791975132893683</v>
      </c>
      <c r="K232">
        <v>99.937889388758919</v>
      </c>
      <c r="L232">
        <v>109.62018480617148</v>
      </c>
      <c r="M232">
        <v>121.83355735024455</v>
      </c>
      <c r="N232">
        <v>124.87939556402958</v>
      </c>
      <c r="O232">
        <v>124.34957223226814</v>
      </c>
      <c r="P232">
        <v>131.56986848952445</v>
      </c>
      <c r="Q232">
        <v>120.05388087036604</v>
      </c>
      <c r="R232">
        <v>131.09873575618315</v>
      </c>
      <c r="S232">
        <v>149.35056291327169</v>
      </c>
      <c r="T232">
        <v>176.47373978264324</v>
      </c>
      <c r="U232">
        <v>237.81401624654788</v>
      </c>
      <c r="V232">
        <v>256.10267535173023</v>
      </c>
      <c r="W232">
        <v>251.32336933744384</v>
      </c>
      <c r="X232">
        <v>308.68161504437336</v>
      </c>
      <c r="Y232">
        <v>319.91995305950275</v>
      </c>
      <c r="Z232">
        <v>337.43014410639688</v>
      </c>
      <c r="AA232">
        <v>417.66852584696193</v>
      </c>
      <c r="AB232">
        <v>342.2239168773221</v>
      </c>
      <c r="AC232">
        <v>281.86391619422199</v>
      </c>
      <c r="AD232">
        <v>253.03581232436068</v>
      </c>
      <c r="AE232">
        <v>228.69259855573708</v>
      </c>
      <c r="AF232">
        <v>234.35632611108477</v>
      </c>
      <c r="AG232">
        <v>315.37022231159347</v>
      </c>
      <c r="AH232">
        <v>359.54817679004674</v>
      </c>
      <c r="AI232">
        <v>384.94561794971105</v>
      </c>
      <c r="AJ232">
        <v>367.01377281998361</v>
      </c>
      <c r="AK232">
        <v>430.01143810538667</v>
      </c>
      <c r="AL232">
        <v>412.72231199839041</v>
      </c>
      <c r="AM232">
        <v>426.08099212076354</v>
      </c>
      <c r="AN232">
        <v>303.4487826678598</v>
      </c>
      <c r="AO232">
        <v>236.00115584046335</v>
      </c>
      <c r="AP232">
        <v>306.35833709176518</v>
      </c>
      <c r="AQ232">
        <v>333.18985701576901</v>
      </c>
      <c r="AR232">
        <v>330.56214365826679</v>
      </c>
      <c r="AS232">
        <v>339.24730675064001</v>
      </c>
      <c r="AT232">
        <v>326.60406989021283</v>
      </c>
      <c r="AU232">
        <v>260.3932935312306</v>
      </c>
      <c r="AV232">
        <v>260.63946521278751</v>
      </c>
      <c r="AW232">
        <v>280.80321233406852</v>
      </c>
      <c r="AX232">
        <v>310.43701435231571</v>
      </c>
      <c r="AY232">
        <v>349.99372530522982</v>
      </c>
      <c r="AZ232">
        <v>372.17218368555802</v>
      </c>
      <c r="BA232">
        <v>377.33602898373886</v>
      </c>
      <c r="BB232">
        <v>420.76047433835691</v>
      </c>
      <c r="BC232">
        <v>513.3919139904616</v>
      </c>
      <c r="BD232">
        <v>499.64687132597663</v>
      </c>
      <c r="BE232">
        <v>487.92389126638176</v>
      </c>
      <c r="BF232">
        <v>562.33935922453907</v>
      </c>
      <c r="BG232">
        <v>563.68942474352093</v>
      </c>
      <c r="BH232">
        <v>579.43480503891954</v>
      </c>
      <c r="BI232">
        <v>620.13184887910234</v>
      </c>
      <c r="BJ232">
        <v>551.13083455051583</v>
      </c>
      <c r="BK232">
        <v>578.46169364861282</v>
      </c>
      <c r="BN232">
        <f t="shared" si="27"/>
        <v>229</v>
      </c>
      <c r="BO232">
        <f>VLOOKUP(A232,RUR.POP!$A$1:$BJ$265,62,FALSE)</f>
        <v>4528607</v>
      </c>
      <c r="BP232" t="str">
        <f t="shared" si="28"/>
        <v/>
      </c>
      <c r="BQ232" t="str">
        <f t="shared" si="29"/>
        <v/>
      </c>
      <c r="BR232">
        <f t="shared" si="30"/>
        <v>260.3932935312306</v>
      </c>
      <c r="BS232" t="str">
        <f t="shared" si="31"/>
        <v>Togo</v>
      </c>
      <c r="BU232">
        <f t="shared" si="32"/>
        <v>620.13184887910234</v>
      </c>
      <c r="BV232">
        <f t="shared" si="33"/>
        <v>55</v>
      </c>
      <c r="BW232">
        <f t="shared" si="34"/>
        <v>2014</v>
      </c>
    </row>
    <row r="233" spans="1:75">
      <c r="A233" t="s">
        <v>70</v>
      </c>
      <c r="B233">
        <f t="shared" si="35"/>
        <v>232</v>
      </c>
      <c r="C233" t="s">
        <v>539</v>
      </c>
      <c r="D233" t="s">
        <v>69</v>
      </c>
      <c r="E233" t="s">
        <v>545</v>
      </c>
      <c r="F233" t="s">
        <v>546</v>
      </c>
      <c r="G233">
        <v>100.76759636299151</v>
      </c>
      <c r="H233">
        <v>107.49793241505438</v>
      </c>
      <c r="I233">
        <v>113.78250157593661</v>
      </c>
      <c r="J233">
        <v>118.14324465845823</v>
      </c>
      <c r="K233">
        <v>125.93789485206442</v>
      </c>
      <c r="L233">
        <v>137.91803991825424</v>
      </c>
      <c r="M233">
        <v>161.00568363664837</v>
      </c>
      <c r="N233">
        <v>166.9245459274245</v>
      </c>
      <c r="O233">
        <v>174.78713003871022</v>
      </c>
      <c r="P233">
        <v>186.88065414117577</v>
      </c>
      <c r="Q233">
        <v>192.12566497039049</v>
      </c>
      <c r="R233">
        <v>194.25825348103439</v>
      </c>
      <c r="S233">
        <v>209.3565564749361</v>
      </c>
      <c r="T233">
        <v>269.85177474684252</v>
      </c>
      <c r="U233">
        <v>332.11717480435914</v>
      </c>
      <c r="V233">
        <v>351.54751685883025</v>
      </c>
      <c r="W233">
        <v>391.48301085169572</v>
      </c>
      <c r="X233">
        <v>445.31949560583399</v>
      </c>
      <c r="Y233">
        <v>528.50625783034309</v>
      </c>
      <c r="Z233">
        <v>589.75088402118399</v>
      </c>
      <c r="AA233">
        <v>682.77345554625799</v>
      </c>
      <c r="AB233">
        <v>720.8917651862846</v>
      </c>
      <c r="AC233">
        <v>742.67525847435149</v>
      </c>
      <c r="AD233">
        <v>797.8852162968891</v>
      </c>
      <c r="AE233">
        <v>817.82746148529691</v>
      </c>
      <c r="AF233">
        <v>747.49413226881836</v>
      </c>
      <c r="AG233">
        <v>813.20036149695409</v>
      </c>
      <c r="AH233">
        <v>936.45872237358469</v>
      </c>
      <c r="AI233">
        <v>1123.0118143356055</v>
      </c>
      <c r="AJ233">
        <v>1294.9321650239049</v>
      </c>
      <c r="AK233">
        <v>1508.2857739793176</v>
      </c>
      <c r="AL233">
        <v>1715.6381248235366</v>
      </c>
      <c r="AM233">
        <v>1926.987524999915</v>
      </c>
      <c r="AN233">
        <v>2208.3452941395549</v>
      </c>
      <c r="AO233">
        <v>2490.3115474860124</v>
      </c>
      <c r="AP233">
        <v>2845.4103137806328</v>
      </c>
      <c r="AQ233">
        <v>3042.9039892406031</v>
      </c>
      <c r="AR233">
        <v>2467.4928954863035</v>
      </c>
      <c r="AS233">
        <v>1845.4662379713225</v>
      </c>
      <c r="AT233">
        <v>2032.9921465287603</v>
      </c>
      <c r="AU233">
        <v>2007.5648263745263</v>
      </c>
      <c r="AV233">
        <v>1893.145376576801</v>
      </c>
      <c r="AW233">
        <v>2096.0546174214487</v>
      </c>
      <c r="AX233">
        <v>2358.9306292679867</v>
      </c>
      <c r="AY233">
        <v>2659.8391084852392</v>
      </c>
      <c r="AZ233">
        <v>2893.6513555653951</v>
      </c>
      <c r="BA233">
        <v>3368.9525761438094</v>
      </c>
      <c r="BB233">
        <v>3972.2064753650393</v>
      </c>
      <c r="BC233">
        <v>4378.6874059567481</v>
      </c>
      <c r="BD233">
        <v>4212.0549015888073</v>
      </c>
      <c r="BE233">
        <v>5075.3021763952938</v>
      </c>
      <c r="BF233">
        <v>5491.1599814309939</v>
      </c>
      <c r="BG233">
        <v>5859.9156220988998</v>
      </c>
      <c r="BH233">
        <v>6171.26244433996</v>
      </c>
      <c r="BI233">
        <v>5941.8407096633628</v>
      </c>
      <c r="BJ233">
        <v>5814.8631344158839</v>
      </c>
      <c r="BK233">
        <v>5907.9134315153224</v>
      </c>
      <c r="BN233">
        <f t="shared" si="27"/>
        <v>119</v>
      </c>
      <c r="BO233">
        <f>VLOOKUP(A233,RUR.POP!$A$1:$BJ$265,62,FALSE)</f>
        <v>33371259</v>
      </c>
      <c r="BP233">
        <f t="shared" si="28"/>
        <v>119</v>
      </c>
      <c r="BQ233">
        <f t="shared" si="29"/>
        <v>6</v>
      </c>
      <c r="BR233">
        <f t="shared" si="30"/>
        <v>2007.5648263745263</v>
      </c>
      <c r="BS233" t="str">
        <f t="shared" si="31"/>
        <v>Thailand</v>
      </c>
      <c r="BU233">
        <f t="shared" si="32"/>
        <v>6171.26244433996</v>
      </c>
      <c r="BV233">
        <f t="shared" si="33"/>
        <v>54</v>
      </c>
      <c r="BW233">
        <f t="shared" si="34"/>
        <v>2013</v>
      </c>
    </row>
    <row r="234" spans="1:75">
      <c r="A234" t="s">
        <v>68</v>
      </c>
      <c r="B234">
        <f t="shared" si="35"/>
        <v>233</v>
      </c>
      <c r="C234" t="s">
        <v>539</v>
      </c>
      <c r="D234" t="s">
        <v>67</v>
      </c>
      <c r="E234" t="s">
        <v>545</v>
      </c>
      <c r="F234" t="s">
        <v>546</v>
      </c>
      <c r="AK234">
        <v>497.64012573511963</v>
      </c>
      <c r="AL234">
        <v>469.33062560328113</v>
      </c>
      <c r="AM234">
        <v>346.94802245337371</v>
      </c>
      <c r="AN234">
        <v>294.36183140187791</v>
      </c>
      <c r="AO234">
        <v>236.99197643133147</v>
      </c>
      <c r="AP234">
        <v>213.6313201394926</v>
      </c>
      <c r="AQ234">
        <v>178.45729110421556</v>
      </c>
      <c r="AR234">
        <v>155.34198479766536</v>
      </c>
      <c r="AS234">
        <v>219.22856987431516</v>
      </c>
      <c r="AT234">
        <v>177.69217244694815</v>
      </c>
      <c r="AU234">
        <v>138.43660333475015</v>
      </c>
      <c r="AV234">
        <v>170.81597206482462</v>
      </c>
      <c r="AW234">
        <v>189.38785193296738</v>
      </c>
      <c r="AX234">
        <v>236.30144380119938</v>
      </c>
      <c r="AY234">
        <v>309.28018338372789</v>
      </c>
      <c r="AZ234">
        <v>337.3592360377715</v>
      </c>
      <c r="BA234">
        <v>404.28726654811732</v>
      </c>
      <c r="BB234">
        <v>520.03595599182461</v>
      </c>
      <c r="BC234">
        <v>706.09141276677315</v>
      </c>
      <c r="BD234">
        <v>666.34585694514749</v>
      </c>
      <c r="BE234">
        <v>738.34752266000578</v>
      </c>
      <c r="BF234">
        <v>834.54129530623629</v>
      </c>
      <c r="BG234">
        <v>954.72052525586537</v>
      </c>
      <c r="BH234">
        <v>1040.2144122899806</v>
      </c>
      <c r="BI234">
        <v>1104.4590189038138</v>
      </c>
      <c r="BJ234">
        <v>918.6771543252961</v>
      </c>
      <c r="BK234">
        <v>795.84386436751936</v>
      </c>
      <c r="BN234">
        <f t="shared" si="27"/>
        <v>243</v>
      </c>
      <c r="BO234">
        <f>VLOOKUP(A234,RUR.POP!$A$1:$BJ$265,62,FALSE)</f>
        <v>6386035</v>
      </c>
      <c r="BP234" t="str">
        <f t="shared" si="28"/>
        <v/>
      </c>
      <c r="BQ234" t="str">
        <f t="shared" si="29"/>
        <v/>
      </c>
      <c r="BR234">
        <f t="shared" si="30"/>
        <v>138.43660333475015</v>
      </c>
      <c r="BS234" t="str">
        <f t="shared" si="31"/>
        <v>Tajikistan</v>
      </c>
      <c r="BU234">
        <f t="shared" si="32"/>
        <v>1104.4590189038138</v>
      </c>
      <c r="BV234">
        <f t="shared" si="33"/>
        <v>55</v>
      </c>
      <c r="BW234">
        <f t="shared" si="34"/>
        <v>2014</v>
      </c>
    </row>
    <row r="235" spans="1:75">
      <c r="A235" t="s">
        <v>66</v>
      </c>
      <c r="B235">
        <f t="shared" si="35"/>
        <v>234</v>
      </c>
      <c r="C235" t="s">
        <v>539</v>
      </c>
      <c r="D235" t="s">
        <v>65</v>
      </c>
      <c r="E235" t="s">
        <v>545</v>
      </c>
      <c r="F235" t="s">
        <v>546</v>
      </c>
      <c r="AH235">
        <v>684.22088444303085</v>
      </c>
      <c r="AI235">
        <v>861.78413376142839</v>
      </c>
      <c r="AJ235">
        <v>838.56657721840963</v>
      </c>
      <c r="AK235">
        <v>865.78965205354905</v>
      </c>
      <c r="AL235">
        <v>846.64615715901925</v>
      </c>
      <c r="AM235">
        <v>820.68427268997652</v>
      </c>
      <c r="AN235">
        <v>792.66846213578867</v>
      </c>
      <c r="AO235">
        <v>622.3710798586286</v>
      </c>
      <c r="AP235">
        <v>589.90561421396001</v>
      </c>
      <c r="AQ235">
        <v>554.9547150767005</v>
      </c>
      <c r="AR235">
        <v>562.57654110717067</v>
      </c>
      <c r="AS235">
        <v>590.39348456633638</v>
      </c>
      <c r="AT235">
        <v>548.72687591365309</v>
      </c>
      <c r="AU235">
        <v>643.17501082686238</v>
      </c>
      <c r="AV235">
        <v>774.47633882663968</v>
      </c>
      <c r="AW235">
        <v>967.90174683861017</v>
      </c>
      <c r="AX235">
        <v>1283.8859770768422</v>
      </c>
      <c r="AY235">
        <v>1453.9171655188193</v>
      </c>
      <c r="AZ235">
        <v>1704.5147502994239</v>
      </c>
      <c r="BA235">
        <v>2136.6681501599119</v>
      </c>
      <c r="BB235">
        <v>2600.3714275778061</v>
      </c>
      <c r="BC235">
        <v>3904.4676746585315</v>
      </c>
      <c r="BD235">
        <v>4036.4592228181755</v>
      </c>
      <c r="BE235">
        <v>4439.2030002175734</v>
      </c>
      <c r="BF235">
        <v>5649.9784856292445</v>
      </c>
      <c r="BG235">
        <v>6675.2629543757484</v>
      </c>
      <c r="BH235">
        <v>7304.4205246298552</v>
      </c>
      <c r="BI235">
        <v>7962.3658243966538</v>
      </c>
      <c r="BJ235">
        <v>6432.6687679242559</v>
      </c>
      <c r="BK235">
        <v>6389.3341427961905</v>
      </c>
      <c r="BN235">
        <f t="shared" si="27"/>
        <v>177</v>
      </c>
      <c r="BO235">
        <f>VLOOKUP(A235,RUR.POP!$A$1:$BJ$265,62,FALSE)</f>
        <v>2808848</v>
      </c>
      <c r="BP235" t="str">
        <f t="shared" si="28"/>
        <v/>
      </c>
      <c r="BQ235" t="str">
        <f t="shared" si="29"/>
        <v/>
      </c>
      <c r="BR235">
        <f t="shared" si="30"/>
        <v>643.17501082686238</v>
      </c>
      <c r="BS235" t="str">
        <f t="shared" si="31"/>
        <v>Turkmenistan</v>
      </c>
      <c r="BU235">
        <f t="shared" si="32"/>
        <v>7962.3658243966538</v>
      </c>
      <c r="BV235">
        <f t="shared" si="33"/>
        <v>55</v>
      </c>
      <c r="BW235">
        <f t="shared" si="34"/>
        <v>2014</v>
      </c>
    </row>
    <row r="236" spans="1:75">
      <c r="A236" t="s">
        <v>64</v>
      </c>
      <c r="B236">
        <f t="shared" si="35"/>
        <v>235</v>
      </c>
      <c r="C236" t="s">
        <v>536</v>
      </c>
      <c r="D236" t="s">
        <v>63</v>
      </c>
      <c r="E236" t="s">
        <v>545</v>
      </c>
      <c r="F236" t="s">
        <v>546</v>
      </c>
      <c r="G236">
        <v>363.58139891313243</v>
      </c>
      <c r="H236">
        <v>375.14515712885782</v>
      </c>
      <c r="I236">
        <v>420.39449707552905</v>
      </c>
      <c r="J236">
        <v>410.28040050936784</v>
      </c>
      <c r="K236">
        <v>443.39769882167076</v>
      </c>
      <c r="L236">
        <v>464.25465458577088</v>
      </c>
      <c r="M236">
        <v>495.90406049511171</v>
      </c>
      <c r="N236">
        <v>493.38980587942353</v>
      </c>
      <c r="O236">
        <v>516.81037895793099</v>
      </c>
      <c r="P236">
        <v>564.01088585205162</v>
      </c>
      <c r="Q236">
        <v>597.06528065555415</v>
      </c>
      <c r="R236">
        <v>649.18035792244086</v>
      </c>
      <c r="S236">
        <v>710.61547339528397</v>
      </c>
      <c r="T236">
        <v>914.66370635711644</v>
      </c>
      <c r="U236">
        <v>1169.9369973037456</v>
      </c>
      <c r="V236">
        <v>1194.4457027319838</v>
      </c>
      <c r="W236">
        <v>1299.7055648559046</v>
      </c>
      <c r="X236">
        <v>1400.6191534728539</v>
      </c>
      <c r="Y236">
        <v>1546.4194100023274</v>
      </c>
      <c r="Z236">
        <v>1804.8570743892415</v>
      </c>
      <c r="AA236">
        <v>2104.3326158295845</v>
      </c>
      <c r="AB236">
        <v>2379.7809748214772</v>
      </c>
      <c r="AC236">
        <v>2165.1369838686446</v>
      </c>
      <c r="AD236">
        <v>1863.4025564255228</v>
      </c>
      <c r="AE236">
        <v>1786.6996287646973</v>
      </c>
      <c r="AF236">
        <v>1803.3322177638825</v>
      </c>
      <c r="AG236">
        <v>1792.1739334791962</v>
      </c>
      <c r="AH236">
        <v>1847.4899964023944</v>
      </c>
      <c r="AI236">
        <v>2074.3410611811591</v>
      </c>
      <c r="AJ236">
        <v>2231.9398361964218</v>
      </c>
      <c r="AK236">
        <v>2560.0167043196216</v>
      </c>
      <c r="AL236">
        <v>3132.4127388758907</v>
      </c>
      <c r="AM236">
        <v>2892.472977111956</v>
      </c>
      <c r="AN236">
        <v>3287.7746570338772</v>
      </c>
      <c r="AO236">
        <v>3710.7899456208238</v>
      </c>
      <c r="AP236">
        <v>3888.742297130269</v>
      </c>
      <c r="AQ236">
        <v>4130.7199351349682</v>
      </c>
      <c r="AR236">
        <v>4453.2963514000994</v>
      </c>
      <c r="AS236">
        <v>4402.2721319665761</v>
      </c>
      <c r="AT236">
        <v>3882.0999805350134</v>
      </c>
      <c r="AU236">
        <v>4225.9791225159015</v>
      </c>
      <c r="AV236">
        <v>4037.6442947716951</v>
      </c>
      <c r="AW236">
        <v>3538.1610496979602</v>
      </c>
      <c r="AX236">
        <v>3589.9129699347141</v>
      </c>
      <c r="AY236">
        <v>4114.1482016139089</v>
      </c>
      <c r="AZ236">
        <v>4949.7743745802554</v>
      </c>
      <c r="BA236">
        <v>5749.5395266838786</v>
      </c>
      <c r="BB236">
        <v>6729.1667907655201</v>
      </c>
      <c r="BC236">
        <v>7761.2990117289273</v>
      </c>
      <c r="BD236">
        <v>7181.8935592910202</v>
      </c>
      <c r="BE236">
        <v>8861.6719862067312</v>
      </c>
      <c r="BF236">
        <v>9983.4552831778074</v>
      </c>
      <c r="BG236">
        <v>9948.4659469658054</v>
      </c>
      <c r="BH236">
        <v>10075.953383763994</v>
      </c>
      <c r="BI236">
        <v>9965.7002183083041</v>
      </c>
      <c r="BJ236">
        <v>8379.7782559445041</v>
      </c>
      <c r="BK236">
        <v>8044.1492837782798</v>
      </c>
      <c r="BN236">
        <f t="shared" si="27"/>
        <v>87</v>
      </c>
      <c r="BO236">
        <f>VLOOKUP(A236,RUR.POP!$A$1:$BJ$265,62,FALSE)</f>
        <v>123811677</v>
      </c>
      <c r="BP236" t="str">
        <f t="shared" si="28"/>
        <v/>
      </c>
      <c r="BQ236" t="str">
        <f t="shared" si="29"/>
        <v/>
      </c>
      <c r="BR236">
        <f t="shared" si="30"/>
        <v>4225.9791225159015</v>
      </c>
      <c r="BS236" t="str">
        <f t="shared" si="31"/>
        <v>Latin America &amp; the Caribbean (IDA &amp; IBRD countries)</v>
      </c>
      <c r="BU236">
        <f t="shared" si="32"/>
        <v>10075.953383763994</v>
      </c>
      <c r="BV236">
        <f t="shared" si="33"/>
        <v>54</v>
      </c>
      <c r="BW236">
        <f t="shared" si="34"/>
        <v>2013</v>
      </c>
    </row>
    <row r="237" spans="1:75">
      <c r="A237" t="s">
        <v>62</v>
      </c>
      <c r="B237">
        <f t="shared" si="35"/>
        <v>236</v>
      </c>
      <c r="C237" t="s">
        <v>539</v>
      </c>
      <c r="D237" t="s">
        <v>61</v>
      </c>
      <c r="E237" t="s">
        <v>545</v>
      </c>
      <c r="F237" t="s">
        <v>546</v>
      </c>
      <c r="AU237">
        <v>422.20863301923913</v>
      </c>
      <c r="AV237">
        <v>506.42498691922185</v>
      </c>
      <c r="AW237">
        <v>480.61050523638136</v>
      </c>
      <c r="AX237">
        <v>471.45658228322361</v>
      </c>
      <c r="AY237">
        <v>467.54382972575445</v>
      </c>
      <c r="AZ237">
        <v>478.33185904505086</v>
      </c>
      <c r="BA237">
        <v>441.53225998716408</v>
      </c>
      <c r="BB237">
        <v>524.89593632890228</v>
      </c>
      <c r="BC237">
        <v>643.71910101937647</v>
      </c>
      <c r="BD237">
        <v>757.31144364439876</v>
      </c>
      <c r="BE237">
        <v>849.86269715597905</v>
      </c>
      <c r="BF237">
        <v>1014.5617897294178</v>
      </c>
      <c r="BG237">
        <v>1117.7772398768975</v>
      </c>
      <c r="BH237">
        <v>1107.7656737866505</v>
      </c>
      <c r="BI237">
        <v>1153.5157080970371</v>
      </c>
      <c r="BJ237">
        <v>1161.7609351341723</v>
      </c>
      <c r="BN237">
        <f t="shared" si="27"/>
        <v>204</v>
      </c>
      <c r="BO237">
        <f>VLOOKUP(A237,RUR.POP!$A$1:$BJ$265,62,FALSE)</f>
        <v>844922</v>
      </c>
      <c r="BP237" t="str">
        <f t="shared" si="28"/>
        <v/>
      </c>
      <c r="BQ237" t="str">
        <f t="shared" si="29"/>
        <v/>
      </c>
      <c r="BR237">
        <f t="shared" si="30"/>
        <v>422.20863301923913</v>
      </c>
      <c r="BS237" t="str">
        <f t="shared" si="31"/>
        <v>Timor-Leste</v>
      </c>
      <c r="BU237">
        <f t="shared" si="32"/>
        <v>1161.7609351341723</v>
      </c>
      <c r="BV237">
        <f t="shared" si="33"/>
        <v>56</v>
      </c>
      <c r="BW237">
        <f t="shared" si="34"/>
        <v>2015</v>
      </c>
    </row>
    <row r="238" spans="1:75">
      <c r="A238" t="s">
        <v>60</v>
      </c>
      <c r="B238">
        <f t="shared" si="35"/>
        <v>237</v>
      </c>
      <c r="C238" t="s">
        <v>536</v>
      </c>
      <c r="D238" t="s">
        <v>59</v>
      </c>
      <c r="E238" t="s">
        <v>545</v>
      </c>
      <c r="F238" t="s">
        <v>546</v>
      </c>
      <c r="AN238">
        <v>1192.7091713746249</v>
      </c>
      <c r="AO238">
        <v>1197.6002969599133</v>
      </c>
      <c r="AP238">
        <v>1337.6647788337591</v>
      </c>
      <c r="AQ238">
        <v>1521.7044183399889</v>
      </c>
      <c r="AR238">
        <v>1531.2531792945661</v>
      </c>
      <c r="AS238">
        <v>1523.379716089808</v>
      </c>
      <c r="AT238">
        <v>1581.1487779960928</v>
      </c>
      <c r="AU238">
        <v>1609.1051259154856</v>
      </c>
      <c r="AV238">
        <v>1637.4329871750563</v>
      </c>
      <c r="AW238">
        <v>1563.3786519019488</v>
      </c>
      <c r="AX238">
        <v>1733.7547999147403</v>
      </c>
      <c r="AY238">
        <v>1952.5534423969211</v>
      </c>
      <c r="AZ238">
        <v>2264.0484906914198</v>
      </c>
      <c r="BA238">
        <v>2586.5692482710065</v>
      </c>
      <c r="BB238">
        <v>3132.7979731193032</v>
      </c>
      <c r="BC238">
        <v>3810.3547499251313</v>
      </c>
      <c r="BD238">
        <v>3599.1241882903855</v>
      </c>
      <c r="BE238">
        <v>4081.2340251826354</v>
      </c>
      <c r="BF238">
        <v>4637.4875806286427</v>
      </c>
      <c r="BG238">
        <v>4814.3966665711359</v>
      </c>
      <c r="BH238">
        <v>4634.991033822168</v>
      </c>
      <c r="BI238">
        <v>4390.4102031567354</v>
      </c>
      <c r="BJ238">
        <v>3946.3766180148095</v>
      </c>
      <c r="BN238">
        <f t="shared" si="27"/>
        <v>137</v>
      </c>
      <c r="BO238">
        <f>VLOOKUP(A238,RUR.POP!$A$1:$BJ$265,62,FALSE)</f>
        <v>145296368</v>
      </c>
      <c r="BP238" t="str">
        <f t="shared" si="28"/>
        <v/>
      </c>
      <c r="BQ238" t="str">
        <f t="shared" si="29"/>
        <v/>
      </c>
      <c r="BR238">
        <f t="shared" si="30"/>
        <v>1609.1051259154856</v>
      </c>
      <c r="BS238" t="str">
        <f t="shared" si="31"/>
        <v>Middle East &amp; North Africa (IDA &amp; IBRD countries)</v>
      </c>
      <c r="BU238">
        <f t="shared" si="32"/>
        <v>4814.3966665711359</v>
      </c>
      <c r="BV238">
        <f t="shared" si="33"/>
        <v>53</v>
      </c>
      <c r="BW238">
        <f t="shared" si="34"/>
        <v>2012</v>
      </c>
    </row>
    <row r="239" spans="1:75">
      <c r="A239" t="s">
        <v>58</v>
      </c>
      <c r="B239">
        <f t="shared" si="35"/>
        <v>238</v>
      </c>
      <c r="C239" t="s">
        <v>539</v>
      </c>
      <c r="D239" t="s">
        <v>57</v>
      </c>
      <c r="E239" t="s">
        <v>545</v>
      </c>
      <c r="F239" t="s">
        <v>546</v>
      </c>
      <c r="V239">
        <v>367.93975777743054</v>
      </c>
      <c r="W239">
        <v>336.52740450841839</v>
      </c>
      <c r="X239">
        <v>378.08724614745995</v>
      </c>
      <c r="Y239">
        <v>454.96554082788288</v>
      </c>
      <c r="Z239">
        <v>483.93284953491263</v>
      </c>
      <c r="AA239">
        <v>572.64590225584186</v>
      </c>
      <c r="AB239">
        <v>666.02477534449304</v>
      </c>
      <c r="AC239">
        <v>662.5480201012216</v>
      </c>
      <c r="AD239">
        <v>649.04945895412322</v>
      </c>
      <c r="AE239">
        <v>684.6439178775554</v>
      </c>
      <c r="AF239">
        <v>639.24157093948327</v>
      </c>
      <c r="AG239">
        <v>724.37044574829531</v>
      </c>
      <c r="AH239">
        <v>865.26459415471072</v>
      </c>
      <c r="AI239">
        <v>1126.657307903934</v>
      </c>
      <c r="AJ239">
        <v>1120.2567707033106</v>
      </c>
      <c r="AK239">
        <v>1193.4865067565281</v>
      </c>
      <c r="AL239">
        <v>1386.7301086387822</v>
      </c>
      <c r="AM239">
        <v>1435.3092333717698</v>
      </c>
      <c r="AN239">
        <v>1447.9725272161725</v>
      </c>
      <c r="AO239">
        <v>2022.0168735084312</v>
      </c>
      <c r="AP239">
        <v>2108.1957401134337</v>
      </c>
      <c r="AQ239">
        <v>2278.5705994144923</v>
      </c>
      <c r="AR239">
        <v>2193.3845919228702</v>
      </c>
      <c r="AS239">
        <v>1942.5232647247115</v>
      </c>
      <c r="AT239">
        <v>2015.4181704241985</v>
      </c>
      <c r="AU239">
        <v>2063.2072363974212</v>
      </c>
      <c r="AV239">
        <v>1837.9773906899761</v>
      </c>
      <c r="AW239">
        <v>1842.4044210298191</v>
      </c>
      <c r="AX239">
        <v>2029.7147180961758</v>
      </c>
      <c r="AY239">
        <v>2284.3078580164806</v>
      </c>
      <c r="AZ239">
        <v>2594.7499898598539</v>
      </c>
      <c r="BA239">
        <v>2892.5226629236035</v>
      </c>
      <c r="BB239">
        <v>2932.3158833613838</v>
      </c>
      <c r="BC239">
        <v>3392.6474304065191</v>
      </c>
      <c r="BD239">
        <v>3070.8465632830689</v>
      </c>
      <c r="BE239">
        <v>3547.5909749890493</v>
      </c>
      <c r="BF239">
        <v>4045.0188664300085</v>
      </c>
      <c r="BG239">
        <v>4501.5424624105226</v>
      </c>
      <c r="BH239">
        <v>4266.5571739496099</v>
      </c>
      <c r="BI239">
        <v>4192.3497578476854</v>
      </c>
      <c r="BJ239">
        <v>4093.7753866335579</v>
      </c>
      <c r="BK239">
        <v>3688.8746359459346</v>
      </c>
      <c r="BN239">
        <f t="shared" si="27"/>
        <v>116</v>
      </c>
      <c r="BO239">
        <f>VLOOKUP(A239,RUR.POP!$A$1:$BJ$265,62,FALSE)</f>
        <v>81626</v>
      </c>
      <c r="BP239" t="str">
        <f t="shared" si="28"/>
        <v/>
      </c>
      <c r="BQ239" t="str">
        <f t="shared" si="29"/>
        <v/>
      </c>
      <c r="BR239">
        <f t="shared" si="30"/>
        <v>2063.2072363974212</v>
      </c>
      <c r="BS239" t="str">
        <f t="shared" si="31"/>
        <v>Tonga</v>
      </c>
      <c r="BU239">
        <f t="shared" si="32"/>
        <v>4501.5424624105226</v>
      </c>
      <c r="BV239">
        <f t="shared" si="33"/>
        <v>53</v>
      </c>
      <c r="BW239">
        <f t="shared" si="34"/>
        <v>2012</v>
      </c>
    </row>
    <row r="240" spans="1:75">
      <c r="A240" t="s">
        <v>56</v>
      </c>
      <c r="B240">
        <f t="shared" si="35"/>
        <v>239</v>
      </c>
      <c r="C240" t="s">
        <v>536</v>
      </c>
      <c r="D240" t="s">
        <v>55</v>
      </c>
      <c r="E240" t="s">
        <v>545</v>
      </c>
      <c r="F240" t="s">
        <v>546</v>
      </c>
      <c r="G240">
        <v>81.376755545926301</v>
      </c>
      <c r="H240">
        <v>85.005954235360491</v>
      </c>
      <c r="I240">
        <v>88.800565956255625</v>
      </c>
      <c r="J240">
        <v>97.746048676445426</v>
      </c>
      <c r="K240">
        <v>109.50378640090227</v>
      </c>
      <c r="L240">
        <v>115.11827072473298</v>
      </c>
      <c r="M240">
        <v>94.668425061571952</v>
      </c>
      <c r="N240">
        <v>101.91098145295898</v>
      </c>
      <c r="O240">
        <v>104.5759314752021</v>
      </c>
      <c r="P240">
        <v>112.23699574004662</v>
      </c>
      <c r="Q240">
        <v>118.86535081015798</v>
      </c>
      <c r="R240">
        <v>123.49507666071577</v>
      </c>
      <c r="S240">
        <v>121.24047653947945</v>
      </c>
      <c r="T240">
        <v>135.48342439736513</v>
      </c>
      <c r="U240">
        <v>160.39109274465977</v>
      </c>
      <c r="V240">
        <v>168.16868825375224</v>
      </c>
      <c r="W240">
        <v>160.29989987487687</v>
      </c>
      <c r="X240">
        <v>181.01559543391741</v>
      </c>
      <c r="Y240">
        <v>201.16186784371152</v>
      </c>
      <c r="Z240">
        <v>220.02621272535472</v>
      </c>
      <c r="AA240">
        <v>259.0457437300517</v>
      </c>
      <c r="AB240">
        <v>268.22385113616332</v>
      </c>
      <c r="AC240">
        <v>270.99269287246386</v>
      </c>
      <c r="AD240">
        <v>280.0955832625246</v>
      </c>
      <c r="AE240">
        <v>272.40066311687633</v>
      </c>
      <c r="AF240">
        <v>289.3783266607291</v>
      </c>
      <c r="AG240">
        <v>299.47035176911982</v>
      </c>
      <c r="AH240">
        <v>324.99478801717953</v>
      </c>
      <c r="AI240">
        <v>341.47373602085037</v>
      </c>
      <c r="AJ240">
        <v>337.04161452191988</v>
      </c>
      <c r="AK240">
        <v>354.90683026737099</v>
      </c>
      <c r="AL240">
        <v>308.96295126955988</v>
      </c>
      <c r="AM240">
        <v>321.06412909583088</v>
      </c>
      <c r="AN240">
        <v>311.35051324594087</v>
      </c>
      <c r="AO240">
        <v>345.78157714908588</v>
      </c>
      <c r="AP240">
        <v>376.40939349549728</v>
      </c>
      <c r="AQ240">
        <v>403.65581796082006</v>
      </c>
      <c r="AR240">
        <v>415.19722369958765</v>
      </c>
      <c r="AS240">
        <v>413.00864377425171</v>
      </c>
      <c r="AT240">
        <v>434.18471642130561</v>
      </c>
      <c r="AU240">
        <v>443.38584080449135</v>
      </c>
      <c r="AV240">
        <v>446.76417415028516</v>
      </c>
      <c r="AW240">
        <v>461.40728173396519</v>
      </c>
      <c r="AX240">
        <v>529.44392092632688</v>
      </c>
      <c r="AY240">
        <v>603.49679856137732</v>
      </c>
      <c r="AZ240">
        <v>680.05420727963929</v>
      </c>
      <c r="BA240">
        <v>765.32664562681043</v>
      </c>
      <c r="BB240">
        <v>953.79103178644107</v>
      </c>
      <c r="BC240">
        <v>956.59311214063257</v>
      </c>
      <c r="BD240">
        <v>1035.9741660087504</v>
      </c>
      <c r="BE240">
        <v>1252.1246200638786</v>
      </c>
      <c r="BF240">
        <v>1373.6494251610429</v>
      </c>
      <c r="BG240">
        <v>1370.3460037542791</v>
      </c>
      <c r="BH240">
        <v>1386.5424219425699</v>
      </c>
      <c r="BI240">
        <v>1496.7137657207786</v>
      </c>
      <c r="BJ240">
        <v>1550.8632499872469</v>
      </c>
      <c r="BK240">
        <v>1639.712259005159</v>
      </c>
      <c r="BN240">
        <f t="shared" si="27"/>
        <v>201</v>
      </c>
      <c r="BO240">
        <f>VLOOKUP(A240,RUR.POP!$A$1:$BJ$265,62,FALSE)</f>
        <v>1175414395</v>
      </c>
      <c r="BP240" t="str">
        <f t="shared" si="28"/>
        <v/>
      </c>
      <c r="BQ240" t="str">
        <f t="shared" si="29"/>
        <v/>
      </c>
      <c r="BR240">
        <f t="shared" si="30"/>
        <v>443.38584080449135</v>
      </c>
      <c r="BS240" t="str">
        <f t="shared" si="31"/>
        <v>South Asia (IDA &amp; IBRD)</v>
      </c>
      <c r="BU240">
        <f t="shared" si="32"/>
        <v>1639.712259005159</v>
      </c>
      <c r="BV240">
        <f t="shared" si="33"/>
        <v>57</v>
      </c>
      <c r="BW240">
        <f t="shared" si="34"/>
        <v>2016</v>
      </c>
    </row>
    <row r="241" spans="1:75">
      <c r="A241" t="s">
        <v>54</v>
      </c>
      <c r="B241">
        <f t="shared" si="35"/>
        <v>240</v>
      </c>
      <c r="C241" t="s">
        <v>536</v>
      </c>
      <c r="D241" t="s">
        <v>53</v>
      </c>
      <c r="E241" t="s">
        <v>545</v>
      </c>
      <c r="F241" t="s">
        <v>546</v>
      </c>
      <c r="G241">
        <v>132.96490351061789</v>
      </c>
      <c r="H241">
        <v>134.91213942948482</v>
      </c>
      <c r="I241">
        <v>142.79417616840149</v>
      </c>
      <c r="J241">
        <v>159.83502511349874</v>
      </c>
      <c r="K241">
        <v>152.18844434194017</v>
      </c>
      <c r="L241">
        <v>165.44159293253969</v>
      </c>
      <c r="M241">
        <v>174.21523250198561</v>
      </c>
      <c r="N241">
        <v>167.91399700936802</v>
      </c>
      <c r="O241">
        <v>175.10329255004726</v>
      </c>
      <c r="P241">
        <v>195.67852525615859</v>
      </c>
      <c r="Q241">
        <v>224.34408065027364</v>
      </c>
      <c r="R241">
        <v>222.35799899764319</v>
      </c>
      <c r="S241">
        <v>243.96791679135356</v>
      </c>
      <c r="T241">
        <v>303.60482136036114</v>
      </c>
      <c r="U241">
        <v>387.25671261760078</v>
      </c>
      <c r="V241">
        <v>414.35552635544133</v>
      </c>
      <c r="W241">
        <v>437.60396145545809</v>
      </c>
      <c r="X241">
        <v>469.03606439712217</v>
      </c>
      <c r="Y241">
        <v>503.89222922395061</v>
      </c>
      <c r="Z241">
        <v>589.56529351208985</v>
      </c>
      <c r="AA241">
        <v>719.54105759504716</v>
      </c>
      <c r="AB241">
        <v>705.40987474918268</v>
      </c>
      <c r="AC241">
        <v>640.4232243189399</v>
      </c>
      <c r="AD241">
        <v>579.43195121013378</v>
      </c>
      <c r="AE241">
        <v>536.16412639750081</v>
      </c>
      <c r="AF241">
        <v>485.63453266954758</v>
      </c>
      <c r="AG241">
        <v>523.16541269709489</v>
      </c>
      <c r="AH241">
        <v>599.32902615477576</v>
      </c>
      <c r="AI241">
        <v>612.97731011635915</v>
      </c>
      <c r="AJ241">
        <v>623.5852178446886</v>
      </c>
      <c r="AK241">
        <v>607.34327699660207</v>
      </c>
      <c r="AL241">
        <v>608.74869405852655</v>
      </c>
      <c r="AM241">
        <v>582.31898028968874</v>
      </c>
      <c r="AN241">
        <v>537.91263888180845</v>
      </c>
      <c r="AO241">
        <v>510.67095015834849</v>
      </c>
      <c r="AP241">
        <v>575.17207160433657</v>
      </c>
      <c r="AQ241">
        <v>579.22729803626657</v>
      </c>
      <c r="AR241">
        <v>583.4792889182163</v>
      </c>
      <c r="AS241">
        <v>536.06469872967239</v>
      </c>
      <c r="AT241">
        <v>526.15433053385311</v>
      </c>
      <c r="AU241">
        <v>549.39096305071712</v>
      </c>
      <c r="AV241">
        <v>498.22821042389643</v>
      </c>
      <c r="AW241">
        <v>520.0356542978742</v>
      </c>
      <c r="AX241">
        <v>646.96679350310808</v>
      </c>
      <c r="AY241">
        <v>783.31318137352764</v>
      </c>
      <c r="AZ241">
        <v>896.78427959480905</v>
      </c>
      <c r="BA241">
        <v>1019.7742510844915</v>
      </c>
      <c r="BB241">
        <v>1154.4710898538067</v>
      </c>
      <c r="BC241">
        <v>1282.6622134872905</v>
      </c>
      <c r="BD241">
        <v>1198.0947057432652</v>
      </c>
      <c r="BE241">
        <v>1551.9670623926422</v>
      </c>
      <c r="BF241">
        <v>1700.1372720500826</v>
      </c>
      <c r="BG241">
        <v>1735.3858645622845</v>
      </c>
      <c r="BH241">
        <v>1777.8074848412928</v>
      </c>
      <c r="BI241">
        <v>1813.8343398397678</v>
      </c>
      <c r="BJ241">
        <v>1592.2444265963604</v>
      </c>
      <c r="BK241">
        <v>1449.9973575631616</v>
      </c>
      <c r="BN241">
        <f t="shared" si="27"/>
        <v>188</v>
      </c>
      <c r="BO241">
        <f>VLOOKUP(A241,RUR.POP!$A$1:$BJ$265,62,FALSE)</f>
        <v>637759915</v>
      </c>
      <c r="BP241" t="str">
        <f t="shared" si="28"/>
        <v/>
      </c>
      <c r="BQ241" t="str">
        <f t="shared" si="29"/>
        <v/>
      </c>
      <c r="BR241">
        <f t="shared" si="30"/>
        <v>549.39096305071712</v>
      </c>
      <c r="BS241" t="str">
        <f t="shared" si="31"/>
        <v>Sub-Saharan Africa (IDA &amp; IBRD countries)</v>
      </c>
      <c r="BU241">
        <f t="shared" si="32"/>
        <v>1813.8343398397678</v>
      </c>
      <c r="BV241">
        <f t="shared" si="33"/>
        <v>55</v>
      </c>
      <c r="BW241">
        <f t="shared" si="34"/>
        <v>2014</v>
      </c>
    </row>
    <row r="242" spans="1:75">
      <c r="A242" t="s">
        <v>52</v>
      </c>
      <c r="B242">
        <f t="shared" si="35"/>
        <v>241</v>
      </c>
      <c r="C242" t="s">
        <v>539</v>
      </c>
      <c r="D242" t="s">
        <v>51</v>
      </c>
      <c r="E242" t="s">
        <v>545</v>
      </c>
      <c r="F242" t="s">
        <v>546</v>
      </c>
      <c r="G242">
        <v>631.32985937063313</v>
      </c>
      <c r="H242">
        <v>675.97440216394853</v>
      </c>
      <c r="I242">
        <v>703.75342160377875</v>
      </c>
      <c r="J242">
        <v>759.86884267609344</v>
      </c>
      <c r="K242">
        <v>788.1247322855944</v>
      </c>
      <c r="L242">
        <v>807.27218138871888</v>
      </c>
      <c r="M242">
        <v>786.75212010002201</v>
      </c>
      <c r="N242">
        <v>822.95503556327765</v>
      </c>
      <c r="O242">
        <v>814.73539617034612</v>
      </c>
      <c r="P242">
        <v>830.83825950473863</v>
      </c>
      <c r="Q242">
        <v>868.76964205866216</v>
      </c>
      <c r="R242">
        <v>937.66854601090165</v>
      </c>
      <c r="S242">
        <v>1118.339209432381</v>
      </c>
      <c r="T242">
        <v>1331.9866831429952</v>
      </c>
      <c r="U242">
        <v>2048.0675565112087</v>
      </c>
      <c r="V242">
        <v>2414.9201406323418</v>
      </c>
      <c r="W242">
        <v>2437.8599726144316</v>
      </c>
      <c r="X242">
        <v>3018.6424251983553</v>
      </c>
      <c r="Y242">
        <v>3379.4510834987168</v>
      </c>
      <c r="Z242">
        <v>4304.5342461012979</v>
      </c>
      <c r="AA242">
        <v>5745.6807959890957</v>
      </c>
      <c r="AB242">
        <v>6341.7035808914325</v>
      </c>
      <c r="AC242">
        <v>7264.2662499892176</v>
      </c>
      <c r="AD242">
        <v>6818.2257288289202</v>
      </c>
      <c r="AE242">
        <v>6712.0506131231286</v>
      </c>
      <c r="AF242">
        <v>6299.2074383283498</v>
      </c>
      <c r="AG242">
        <v>4049.1874458485695</v>
      </c>
      <c r="AH242">
        <v>4014.0471197817501</v>
      </c>
      <c r="AI242">
        <v>3732.1588501791966</v>
      </c>
      <c r="AJ242">
        <v>3562.1072288694122</v>
      </c>
      <c r="AK242">
        <v>4147.6389229887882</v>
      </c>
      <c r="AL242">
        <v>4315.6969448526934</v>
      </c>
      <c r="AM242">
        <v>4395.644512771828</v>
      </c>
      <c r="AN242">
        <v>3752.3804642531022</v>
      </c>
      <c r="AO242">
        <v>3956.7580887538329</v>
      </c>
      <c r="AP242">
        <v>4246.38240385467</v>
      </c>
      <c r="AQ242">
        <v>4577.0045283129584</v>
      </c>
      <c r="AR242">
        <v>4551.3218535088217</v>
      </c>
      <c r="AS242">
        <v>4786.9253697826216</v>
      </c>
      <c r="AT242">
        <v>5383.5524269198813</v>
      </c>
      <c r="AU242">
        <v>6430.9472619211083</v>
      </c>
      <c r="AV242">
        <v>6935.7214506052078</v>
      </c>
      <c r="AW242">
        <v>7049.6266119496886</v>
      </c>
      <c r="AX242">
        <v>8804.5186659638985</v>
      </c>
      <c r="AY242">
        <v>10290.519143638416</v>
      </c>
      <c r="AZ242">
        <v>12323.127053788832</v>
      </c>
      <c r="BA242">
        <v>14095.963366587916</v>
      </c>
      <c r="BB242">
        <v>16530.180442014578</v>
      </c>
      <c r="BC242">
        <v>21188.11856587699</v>
      </c>
      <c r="BD242">
        <v>14508.879604994492</v>
      </c>
      <c r="BE242">
        <v>16683.945784356765</v>
      </c>
      <c r="BF242">
        <v>19053.970671973129</v>
      </c>
      <c r="BG242">
        <v>19152.05300676309</v>
      </c>
      <c r="BH242">
        <v>19607.832832904343</v>
      </c>
      <c r="BI242">
        <v>19325.242827734422</v>
      </c>
      <c r="BJ242">
        <v>17321.833731782572</v>
      </c>
      <c r="BK242">
        <v>15377.098805566487</v>
      </c>
      <c r="BN242">
        <f t="shared" si="27"/>
        <v>69</v>
      </c>
      <c r="BO242">
        <f>VLOOKUP(A242,RUR.POP!$A$1:$BJ$265,62,FALSE)</f>
        <v>1250960</v>
      </c>
      <c r="BP242" t="str">
        <f t="shared" si="28"/>
        <v/>
      </c>
      <c r="BQ242" t="str">
        <f t="shared" si="29"/>
        <v/>
      </c>
      <c r="BR242">
        <f t="shared" si="30"/>
        <v>6430.9472619211083</v>
      </c>
      <c r="BS242" t="str">
        <f t="shared" si="31"/>
        <v>Trinidad and Tobago</v>
      </c>
      <c r="BU242">
        <f t="shared" si="32"/>
        <v>21188.11856587699</v>
      </c>
      <c r="BV242">
        <f t="shared" si="33"/>
        <v>49</v>
      </c>
      <c r="BW242">
        <f t="shared" si="34"/>
        <v>2008</v>
      </c>
    </row>
    <row r="243" spans="1:75">
      <c r="A243" t="s">
        <v>50</v>
      </c>
      <c r="B243">
        <f t="shared" si="35"/>
        <v>242</v>
      </c>
      <c r="C243" t="s">
        <v>539</v>
      </c>
      <c r="D243" t="s">
        <v>49</v>
      </c>
      <c r="E243" t="s">
        <v>545</v>
      </c>
      <c r="F243" t="s">
        <v>546</v>
      </c>
      <c r="L243">
        <v>218.03601866607065</v>
      </c>
      <c r="M243">
        <v>224.42662001549732</v>
      </c>
      <c r="N243">
        <v>229.16837600644493</v>
      </c>
      <c r="O243">
        <v>250.85187410237327</v>
      </c>
      <c r="P243">
        <v>260.57876633404294</v>
      </c>
      <c r="Q243">
        <v>284.41209162800772</v>
      </c>
      <c r="R243">
        <v>325.79117111596935</v>
      </c>
      <c r="S243">
        <v>423.15994783167304</v>
      </c>
      <c r="T243">
        <v>505.20039410562953</v>
      </c>
      <c r="U243">
        <v>641.59308456601502</v>
      </c>
      <c r="V243">
        <v>765.79015809785233</v>
      </c>
      <c r="W243">
        <v>779.67626399783239</v>
      </c>
      <c r="X243">
        <v>863.79016510279257</v>
      </c>
      <c r="Y243">
        <v>985.65349837754115</v>
      </c>
      <c r="Z243">
        <v>1158.4119739855494</v>
      </c>
      <c r="AA243">
        <v>1373.1006668263444</v>
      </c>
      <c r="AB243">
        <v>1287.7742798569193</v>
      </c>
      <c r="AC243">
        <v>1207.8182587636263</v>
      </c>
      <c r="AD243">
        <v>1204.8644300177546</v>
      </c>
      <c r="AE243">
        <v>1158.1032817271737</v>
      </c>
      <c r="AF243">
        <v>1148.638100394496</v>
      </c>
      <c r="AG243">
        <v>1200.8560624541108</v>
      </c>
      <c r="AH243">
        <v>1260.5240633306541</v>
      </c>
      <c r="AI243">
        <v>1282.6456749827889</v>
      </c>
      <c r="AJ243">
        <v>1254.7709027122664</v>
      </c>
      <c r="AK243">
        <v>1492.8788092088487</v>
      </c>
      <c r="AL243">
        <v>1553.2517743236322</v>
      </c>
      <c r="AM243">
        <v>1801.3345339443938</v>
      </c>
      <c r="AN243">
        <v>1662.9633635036682</v>
      </c>
      <c r="AO243">
        <v>1745.3576586772888</v>
      </c>
      <c r="AP243">
        <v>1978.3767894189307</v>
      </c>
      <c r="AQ243">
        <v>2116.1672955834706</v>
      </c>
      <c r="AR243">
        <v>2210.7869129164433</v>
      </c>
      <c r="AS243">
        <v>2295.2379879581622</v>
      </c>
      <c r="AT243">
        <v>2389.0360360683389</v>
      </c>
      <c r="AU243">
        <v>2213.914088103721</v>
      </c>
      <c r="AV243">
        <v>2254.9331255358038</v>
      </c>
      <c r="AW243">
        <v>2346.0593695137718</v>
      </c>
      <c r="AX243">
        <v>2761.9692491585579</v>
      </c>
      <c r="AY243">
        <v>3112.8350292136161</v>
      </c>
      <c r="AZ243">
        <v>3194.562242582434</v>
      </c>
      <c r="BA243">
        <v>3371.7123099588039</v>
      </c>
      <c r="BB243">
        <v>3778.1841714100874</v>
      </c>
      <c r="BC243">
        <v>4310.0930263081527</v>
      </c>
      <c r="BD243">
        <v>4129.9773347651599</v>
      </c>
      <c r="BE243">
        <v>4140.1517698059015</v>
      </c>
      <c r="BF243">
        <v>4256.9127898127053</v>
      </c>
      <c r="BG243">
        <v>4137.5540214833554</v>
      </c>
      <c r="BH243">
        <v>4199.4702531295661</v>
      </c>
      <c r="BI243">
        <v>4271.681702376397</v>
      </c>
      <c r="BJ243">
        <v>3828.0915890188426</v>
      </c>
      <c r="BK243">
        <v>3688.6463746807794</v>
      </c>
      <c r="BN243">
        <f t="shared" si="27"/>
        <v>111</v>
      </c>
      <c r="BO243">
        <f>VLOOKUP(A243,RUR.POP!$A$1:$BJ$265,62,FALSE)</f>
        <v>3757712</v>
      </c>
      <c r="BP243" t="str">
        <f t="shared" si="28"/>
        <v/>
      </c>
      <c r="BQ243" t="str">
        <f t="shared" si="29"/>
        <v/>
      </c>
      <c r="BR243">
        <f t="shared" si="30"/>
        <v>2213.914088103721</v>
      </c>
      <c r="BS243" t="str">
        <f t="shared" si="31"/>
        <v>Tunisia</v>
      </c>
      <c r="BU243">
        <f t="shared" si="32"/>
        <v>4310.0930263081527</v>
      </c>
      <c r="BV243">
        <f t="shared" si="33"/>
        <v>49</v>
      </c>
      <c r="BW243">
        <f t="shared" si="34"/>
        <v>2008</v>
      </c>
    </row>
    <row r="244" spans="1:75">
      <c r="A244" t="s">
        <v>6</v>
      </c>
      <c r="B244">
        <f t="shared" si="35"/>
        <v>243</v>
      </c>
      <c r="C244" t="s">
        <v>539</v>
      </c>
      <c r="D244" t="s">
        <v>48</v>
      </c>
      <c r="E244" t="s">
        <v>545</v>
      </c>
      <c r="F244" t="s">
        <v>546</v>
      </c>
      <c r="G244">
        <v>509.42411175481431</v>
      </c>
      <c r="H244">
        <v>285.01270894170176</v>
      </c>
      <c r="I244">
        <v>309.44690335269917</v>
      </c>
      <c r="J244">
        <v>350.66322267222245</v>
      </c>
      <c r="K244">
        <v>369.58378634900623</v>
      </c>
      <c r="L244">
        <v>385.64097574915559</v>
      </c>
      <c r="M244">
        <v>445.25049146318349</v>
      </c>
      <c r="N244">
        <v>482.37839397204357</v>
      </c>
      <c r="O244">
        <v>526.21399673903682</v>
      </c>
      <c r="P244">
        <v>571.61827374746281</v>
      </c>
      <c r="Q244">
        <v>489.9307750379113</v>
      </c>
      <c r="R244">
        <v>455.10530414297142</v>
      </c>
      <c r="S244">
        <v>558.42156398470843</v>
      </c>
      <c r="T244">
        <v>686.49063437320274</v>
      </c>
      <c r="U244">
        <v>927.80011041454816</v>
      </c>
      <c r="V244">
        <v>1136.3766954523364</v>
      </c>
      <c r="W244">
        <v>1275.9581611801377</v>
      </c>
      <c r="X244">
        <v>1427.3732533521757</v>
      </c>
      <c r="Y244">
        <v>1549.6461278018614</v>
      </c>
      <c r="Z244">
        <v>2079.2227839049369</v>
      </c>
      <c r="AA244">
        <v>1564.2489799302541</v>
      </c>
      <c r="AB244">
        <v>1579.075708844387</v>
      </c>
      <c r="AC244">
        <v>1402.4080808489607</v>
      </c>
      <c r="AD244">
        <v>1310.2569878072329</v>
      </c>
      <c r="AE244">
        <v>1246.8258415663743</v>
      </c>
      <c r="AF244">
        <v>1368.4029056811705</v>
      </c>
      <c r="AG244">
        <v>1510.6780889164206</v>
      </c>
      <c r="AH244">
        <v>1705.8961203823465</v>
      </c>
      <c r="AI244">
        <v>1745.3669388251747</v>
      </c>
      <c r="AJ244">
        <v>2021.8614373591747</v>
      </c>
      <c r="AK244">
        <v>2794.3535513265265</v>
      </c>
      <c r="AL244">
        <v>2735.7108072737906</v>
      </c>
      <c r="AM244">
        <v>2842.3735982974108</v>
      </c>
      <c r="AN244">
        <v>3180.1920110790297</v>
      </c>
      <c r="AO244">
        <v>2270.3403622467076</v>
      </c>
      <c r="AP244">
        <v>2897.8702075622518</v>
      </c>
      <c r="AQ244">
        <v>3053.9508281436988</v>
      </c>
      <c r="AR244">
        <v>3144.3894530729526</v>
      </c>
      <c r="AS244">
        <v>4496.5031694969584</v>
      </c>
      <c r="AT244">
        <v>4108.1278779256627</v>
      </c>
      <c r="AU244">
        <v>4316.5538945602211</v>
      </c>
      <c r="AV244">
        <v>3119.6371055675449</v>
      </c>
      <c r="AW244">
        <v>3660.0050701146715</v>
      </c>
      <c r="AX244">
        <v>4718.5012913441733</v>
      </c>
      <c r="AY244">
        <v>6040.7295299573379</v>
      </c>
      <c r="AZ244">
        <v>7384.354661289799</v>
      </c>
      <c r="BA244">
        <v>8034.8691612411913</v>
      </c>
      <c r="BB244">
        <v>9709.4902459625264</v>
      </c>
      <c r="BC244">
        <v>10850.689750750347</v>
      </c>
      <c r="BD244">
        <v>9036.4999106511059</v>
      </c>
      <c r="BE244">
        <v>10672.056925664165</v>
      </c>
      <c r="BF244">
        <v>11341.13394929256</v>
      </c>
      <c r="BG244">
        <v>11720.308426945265</v>
      </c>
      <c r="BH244">
        <v>12542.93565142127</v>
      </c>
      <c r="BI244">
        <v>12127.225215079789</v>
      </c>
      <c r="BJ244">
        <v>10979.525691415898</v>
      </c>
      <c r="BK244">
        <v>10787.609339043962</v>
      </c>
      <c r="BN244">
        <f t="shared" si="27"/>
        <v>84</v>
      </c>
      <c r="BO244">
        <f>VLOOKUP(A244,RUR.POP!$A$1:$BJ$265,62,FALSE)</f>
        <v>20763080</v>
      </c>
      <c r="BP244">
        <f t="shared" si="28"/>
        <v>84</v>
      </c>
      <c r="BQ244">
        <f t="shared" si="29"/>
        <v>4</v>
      </c>
      <c r="BR244">
        <f t="shared" si="30"/>
        <v>4316.5538945602211</v>
      </c>
      <c r="BS244" t="str">
        <f t="shared" si="31"/>
        <v>Turkey</v>
      </c>
      <c r="BU244">
        <f t="shared" si="32"/>
        <v>12542.93565142127</v>
      </c>
      <c r="BV244">
        <f t="shared" si="33"/>
        <v>54</v>
      </c>
      <c r="BW244">
        <f t="shared" si="34"/>
        <v>2013</v>
      </c>
    </row>
    <row r="245" spans="1:75">
      <c r="A245" t="s">
        <v>47</v>
      </c>
      <c r="B245">
        <f t="shared" si="35"/>
        <v>244</v>
      </c>
      <c r="C245" t="s">
        <v>539</v>
      </c>
      <c r="D245" t="s">
        <v>46</v>
      </c>
      <c r="E245" t="s">
        <v>545</v>
      </c>
      <c r="F245" t="s">
        <v>546</v>
      </c>
      <c r="AK245">
        <v>980.16747086784915</v>
      </c>
      <c r="AL245">
        <v>1034.4820406156766</v>
      </c>
      <c r="AM245">
        <v>1069.595945900795</v>
      </c>
      <c r="AN245">
        <v>1051.8526598838325</v>
      </c>
      <c r="AO245">
        <v>1184.6382545475838</v>
      </c>
      <c r="AP245">
        <v>1194.576938737976</v>
      </c>
      <c r="AQ245">
        <v>1332.6324796996043</v>
      </c>
      <c r="AR245">
        <v>1369.0746413203162</v>
      </c>
      <c r="AS245">
        <v>1370.904026268086</v>
      </c>
      <c r="AT245">
        <v>1464.6485934593684</v>
      </c>
      <c r="AU245">
        <v>1458.81709661282</v>
      </c>
      <c r="AV245">
        <v>1387.3575427592489</v>
      </c>
      <c r="AW245">
        <v>1603.6319918015949</v>
      </c>
      <c r="AX245">
        <v>1866.5996252139137</v>
      </c>
      <c r="AY245">
        <v>2176.5647470779618</v>
      </c>
      <c r="AZ245">
        <v>2178.0292104026266</v>
      </c>
      <c r="BA245">
        <v>2259.333278660662</v>
      </c>
      <c r="BB245">
        <v>2638.9118448968125</v>
      </c>
      <c r="BC245">
        <v>2929.4216404047334</v>
      </c>
      <c r="BD245">
        <v>2595.6399075904687</v>
      </c>
      <c r="BE245">
        <v>3021.8895281014743</v>
      </c>
      <c r="BF245">
        <v>3698.9100962883176</v>
      </c>
      <c r="BG245">
        <v>3718.0187107708334</v>
      </c>
      <c r="BH245">
        <v>3542.1350890901717</v>
      </c>
      <c r="BI245">
        <v>3415.8131575431444</v>
      </c>
      <c r="BJ245">
        <v>2970.0279738400923</v>
      </c>
      <c r="BK245">
        <v>3083.615250886191</v>
      </c>
      <c r="BN245">
        <f t="shared" si="27"/>
        <v>144</v>
      </c>
      <c r="BO245">
        <f>VLOOKUP(A245,RUR.POP!$A$1:$BJ$265,62,FALSE)</f>
        <v>4370</v>
      </c>
      <c r="BP245" t="str">
        <f t="shared" si="28"/>
        <v/>
      </c>
      <c r="BQ245" t="str">
        <f t="shared" si="29"/>
        <v/>
      </c>
      <c r="BR245">
        <f t="shared" si="30"/>
        <v>1458.81709661282</v>
      </c>
      <c r="BS245" t="str">
        <f t="shared" si="31"/>
        <v>Tuvalu</v>
      </c>
      <c r="BU245">
        <f t="shared" si="32"/>
        <v>3718.0187107708334</v>
      </c>
      <c r="BV245">
        <f t="shared" si="33"/>
        <v>53</v>
      </c>
      <c r="BW245">
        <f t="shared" si="34"/>
        <v>2012</v>
      </c>
    </row>
    <row r="246" spans="1:75">
      <c r="A246" t="s">
        <v>45</v>
      </c>
      <c r="B246">
        <f t="shared" si="35"/>
        <v>245</v>
      </c>
      <c r="C246" t="s">
        <v>539</v>
      </c>
      <c r="D246" t="s">
        <v>44</v>
      </c>
      <c r="E246" t="s">
        <v>545</v>
      </c>
      <c r="F246" t="s">
        <v>546</v>
      </c>
      <c r="AI246">
        <v>219.371819521389</v>
      </c>
      <c r="AJ246">
        <v>184.339684180289</v>
      </c>
      <c r="AK246">
        <v>172.04479844897301</v>
      </c>
      <c r="AL246">
        <v>193.740095150488</v>
      </c>
      <c r="AM246">
        <v>173.89138284136601</v>
      </c>
      <c r="AN246">
        <v>155.59827506037001</v>
      </c>
      <c r="AO246">
        <v>159.635742401605</v>
      </c>
      <c r="AP246">
        <v>180.46502331058699</v>
      </c>
      <c r="AQ246">
        <v>216.93279318415901</v>
      </c>
      <c r="AR246">
        <v>249.93128699015</v>
      </c>
      <c r="AS246">
        <v>296.34095409773801</v>
      </c>
      <c r="AT246">
        <v>299.78675371867399</v>
      </c>
      <c r="AU246">
        <v>306.72382730792202</v>
      </c>
      <c r="AV246">
        <v>304.33928404300701</v>
      </c>
      <c r="AW246">
        <v>308.05655281405501</v>
      </c>
      <c r="AX246">
        <v>323.07210659099701</v>
      </c>
      <c r="AY246">
        <v>345.18923695172299</v>
      </c>
      <c r="AZ246">
        <v>442.25285430835999</v>
      </c>
      <c r="BA246">
        <v>471.52737612485902</v>
      </c>
      <c r="BB246">
        <v>528.06356204895098</v>
      </c>
      <c r="BC246">
        <v>651.262438712841</v>
      </c>
      <c r="BD246">
        <v>658.75795266589103</v>
      </c>
      <c r="BE246">
        <v>701.60455006203199</v>
      </c>
      <c r="BF246">
        <v>733.41280654160698</v>
      </c>
      <c r="BG246">
        <v>820.15628980374504</v>
      </c>
      <c r="BH246">
        <v>901.73143029091602</v>
      </c>
      <c r="BI246">
        <v>950.37431384326896</v>
      </c>
      <c r="BJ246">
        <v>872.29409332054399</v>
      </c>
      <c r="BK246">
        <v>879.19381402631495</v>
      </c>
      <c r="BN246">
        <f t="shared" si="27"/>
        <v>221</v>
      </c>
      <c r="BO246">
        <f>VLOOKUP(A246,RUR.POP!$A$1:$BJ$265,62,FALSE)</f>
        <v>37613489</v>
      </c>
      <c r="BP246">
        <f t="shared" si="28"/>
        <v>221</v>
      </c>
      <c r="BQ246">
        <f t="shared" si="29"/>
        <v>22</v>
      </c>
      <c r="BR246">
        <f t="shared" si="30"/>
        <v>306.72382730792202</v>
      </c>
      <c r="BS246" t="str">
        <f t="shared" si="31"/>
        <v>Tanzania</v>
      </c>
      <c r="BU246">
        <f t="shared" si="32"/>
        <v>950.37431384326896</v>
      </c>
      <c r="BV246">
        <f t="shared" si="33"/>
        <v>55</v>
      </c>
      <c r="BW246">
        <f t="shared" si="34"/>
        <v>2014</v>
      </c>
    </row>
    <row r="247" spans="1:75">
      <c r="A247" t="s">
        <v>43</v>
      </c>
      <c r="B247">
        <f t="shared" si="35"/>
        <v>246</v>
      </c>
      <c r="C247" t="s">
        <v>539</v>
      </c>
      <c r="D247" t="s">
        <v>42</v>
      </c>
      <c r="E247" t="s">
        <v>545</v>
      </c>
      <c r="F247" t="s">
        <v>546</v>
      </c>
      <c r="G247">
        <v>62.315122319985015</v>
      </c>
      <c r="H247">
        <v>63.015161349920149</v>
      </c>
      <c r="I247">
        <v>62.016821504062221</v>
      </c>
      <c r="J247">
        <v>68.935251171281664</v>
      </c>
      <c r="K247">
        <v>76.044609726421257</v>
      </c>
      <c r="L247">
        <v>110.41049101234537</v>
      </c>
      <c r="M247">
        <v>111.63575479709679</v>
      </c>
      <c r="N247">
        <v>112.77049253736295</v>
      </c>
      <c r="O247">
        <v>116.96432809609689</v>
      </c>
      <c r="P247">
        <v>127.58582624474536</v>
      </c>
      <c r="Q247">
        <v>133.39778701620537</v>
      </c>
      <c r="R247">
        <v>145.85688456265407</v>
      </c>
      <c r="S247">
        <v>149.33318903120045</v>
      </c>
      <c r="T247">
        <v>165.99549496256068</v>
      </c>
      <c r="U247">
        <v>199.37338858882791</v>
      </c>
      <c r="V247">
        <v>217.92957605134168</v>
      </c>
      <c r="W247">
        <v>219.6891102407011</v>
      </c>
      <c r="X247">
        <v>255.9937786947834</v>
      </c>
      <c r="Y247">
        <v>204.78913515829447</v>
      </c>
      <c r="Z247">
        <v>175.63881199591674</v>
      </c>
      <c r="AA247">
        <v>99.175746680754813</v>
      </c>
      <c r="AB247">
        <v>103.42446900896961</v>
      </c>
      <c r="AC247">
        <v>163.43509266300651</v>
      </c>
      <c r="AD247">
        <v>163.10805468150818</v>
      </c>
      <c r="AE247">
        <v>255.08166986521098</v>
      </c>
      <c r="AF247">
        <v>240.30563893253088</v>
      </c>
      <c r="AG247">
        <v>258.88196150362256</v>
      </c>
      <c r="AH247">
        <v>399.44870603658268</v>
      </c>
      <c r="AI247">
        <v>400.2409496519802</v>
      </c>
      <c r="AJ247">
        <v>313.21695337015092</v>
      </c>
      <c r="AK247">
        <v>246.827330742843</v>
      </c>
      <c r="AL247">
        <v>184.12685197123008</v>
      </c>
      <c r="AM247">
        <v>153.19116840564888</v>
      </c>
      <c r="AN247">
        <v>167.07489175539121</v>
      </c>
      <c r="AO247">
        <v>200.44724786040169</v>
      </c>
      <c r="AP247">
        <v>280.08454709576858</v>
      </c>
      <c r="AQ247">
        <v>285.09346693278479</v>
      </c>
      <c r="AR247">
        <v>286.71696225379486</v>
      </c>
      <c r="AS247">
        <v>291.98640722150861</v>
      </c>
      <c r="AT247">
        <v>257.7477998833665</v>
      </c>
      <c r="AU247">
        <v>257.63036092923909</v>
      </c>
      <c r="AV247">
        <v>234.98407752375078</v>
      </c>
      <c r="AW247">
        <v>240.24232285796091</v>
      </c>
      <c r="AX247">
        <v>237.9995916960992</v>
      </c>
      <c r="AY247">
        <v>288.02369489440628</v>
      </c>
      <c r="AZ247">
        <v>315.78802272610096</v>
      </c>
      <c r="BA247">
        <v>336.45939234771305</v>
      </c>
      <c r="BB247">
        <v>401.85086308801465</v>
      </c>
      <c r="BC247">
        <v>449.69281826971053</v>
      </c>
      <c r="BD247">
        <v>647.01077324506139</v>
      </c>
      <c r="BE247">
        <v>594.99725573637124</v>
      </c>
      <c r="BF247">
        <v>584.39621368090741</v>
      </c>
      <c r="BG247">
        <v>647.7047410187688</v>
      </c>
      <c r="BH247">
        <v>662.49229029666799</v>
      </c>
      <c r="BI247">
        <v>719.17266900431719</v>
      </c>
      <c r="BJ247">
        <v>693.89638285658373</v>
      </c>
      <c r="BK247">
        <v>615.30880318252491</v>
      </c>
      <c r="BN247">
        <f t="shared" si="27"/>
        <v>230</v>
      </c>
      <c r="BO247">
        <f>VLOOKUP(A247,RUR.POP!$A$1:$BJ$265,62,FALSE)</f>
        <v>34665684</v>
      </c>
      <c r="BP247">
        <f t="shared" si="28"/>
        <v>230</v>
      </c>
      <c r="BQ247">
        <f t="shared" si="29"/>
        <v>23</v>
      </c>
      <c r="BR247">
        <f t="shared" si="30"/>
        <v>257.63036092923909</v>
      </c>
      <c r="BS247" t="str">
        <f t="shared" si="31"/>
        <v>Uganda</v>
      </c>
      <c r="BU247">
        <f t="shared" si="32"/>
        <v>719.17266900431719</v>
      </c>
      <c r="BV247">
        <f t="shared" si="33"/>
        <v>55</v>
      </c>
      <c r="BW247">
        <f t="shared" si="34"/>
        <v>2014</v>
      </c>
    </row>
    <row r="248" spans="1:75">
      <c r="A248" t="s">
        <v>41</v>
      </c>
      <c r="B248">
        <f t="shared" si="35"/>
        <v>247</v>
      </c>
      <c r="C248" t="s">
        <v>539</v>
      </c>
      <c r="D248" t="s">
        <v>40</v>
      </c>
      <c r="E248" t="s">
        <v>545</v>
      </c>
      <c r="F248" t="s">
        <v>546</v>
      </c>
      <c r="AH248">
        <v>1249.4432776057799</v>
      </c>
      <c r="AI248">
        <v>1449.9624988386099</v>
      </c>
      <c r="AJ248">
        <v>1597.53464352316</v>
      </c>
      <c r="AK248">
        <v>1569.7394334097901</v>
      </c>
      <c r="AL248">
        <v>1489.68963452658</v>
      </c>
      <c r="AM248">
        <v>1417.8688049345101</v>
      </c>
      <c r="AN248">
        <v>1258.13633251744</v>
      </c>
      <c r="AO248">
        <v>1012.10519159656</v>
      </c>
      <c r="AP248">
        <v>935.96809138895799</v>
      </c>
      <c r="AQ248">
        <v>872.70918552008402</v>
      </c>
      <c r="AR248">
        <v>991.23010065395999</v>
      </c>
      <c r="AS248">
        <v>835.26029879177395</v>
      </c>
      <c r="AT248">
        <v>635.76624176654104</v>
      </c>
      <c r="AU248">
        <v>635.70896353722298</v>
      </c>
      <c r="AV248">
        <v>780.73802432507796</v>
      </c>
      <c r="AW248">
        <v>879.47504862277697</v>
      </c>
      <c r="AX248">
        <v>1048.52248790763</v>
      </c>
      <c r="AY248">
        <v>1367.35243333629</v>
      </c>
      <c r="AZ248">
        <v>1828.7176257659801</v>
      </c>
      <c r="BA248">
        <v>2303.0188309318401</v>
      </c>
      <c r="BB248">
        <v>3068.6089979969602</v>
      </c>
      <c r="BC248">
        <v>3891.03782318207</v>
      </c>
      <c r="BD248">
        <v>2545.4803410734999</v>
      </c>
      <c r="BE248">
        <v>2965.1423654977102</v>
      </c>
      <c r="BF248">
        <v>3569.7570274047698</v>
      </c>
      <c r="BG248">
        <v>3855.4212801317999</v>
      </c>
      <c r="BH248">
        <v>4029.7155037213101</v>
      </c>
      <c r="BI248">
        <v>3104.6582957544902</v>
      </c>
      <c r="BJ248">
        <v>2124.6626659111398</v>
      </c>
      <c r="BK248">
        <v>2185.7280306643502</v>
      </c>
      <c r="BN248">
        <f t="shared" si="27"/>
        <v>179</v>
      </c>
      <c r="BO248">
        <f>VLOOKUP(A248,RUR.POP!$A$1:$BJ$265,62,FALSE)</f>
        <v>13539647</v>
      </c>
      <c r="BP248" t="str">
        <f t="shared" si="28"/>
        <v/>
      </c>
      <c r="BQ248" t="str">
        <f t="shared" si="29"/>
        <v/>
      </c>
      <c r="BR248">
        <f t="shared" si="30"/>
        <v>635.70896353722298</v>
      </c>
      <c r="BS248" t="str">
        <f t="shared" si="31"/>
        <v>Ukraine</v>
      </c>
      <c r="BU248">
        <f t="shared" si="32"/>
        <v>4029.7155037213101</v>
      </c>
      <c r="BV248">
        <f t="shared" si="33"/>
        <v>54</v>
      </c>
      <c r="BW248">
        <f t="shared" si="34"/>
        <v>2013</v>
      </c>
    </row>
    <row r="249" spans="1:75">
      <c r="A249" t="s">
        <v>39</v>
      </c>
      <c r="B249">
        <f t="shared" si="35"/>
        <v>248</v>
      </c>
      <c r="C249" t="s">
        <v>536</v>
      </c>
      <c r="D249" t="s">
        <v>38</v>
      </c>
      <c r="E249" t="s">
        <v>545</v>
      </c>
      <c r="F249" t="s">
        <v>546</v>
      </c>
      <c r="G249">
        <v>185.73776396650283</v>
      </c>
      <c r="H249">
        <v>168.801944831805</v>
      </c>
      <c r="I249">
        <v>174.97714402742545</v>
      </c>
      <c r="J249">
        <v>178.86595783556857</v>
      </c>
      <c r="K249">
        <v>197.30913320386671</v>
      </c>
      <c r="L249">
        <v>215.19248745938128</v>
      </c>
      <c r="M249">
        <v>230.68450818814611</v>
      </c>
      <c r="N249">
        <v>228.51447444365061</v>
      </c>
      <c r="O249">
        <v>234.87610716395886</v>
      </c>
      <c r="P249">
        <v>256.48362623624797</v>
      </c>
      <c r="Q249">
        <v>274.17530893618903</v>
      </c>
      <c r="R249">
        <v>293.36632161291448</v>
      </c>
      <c r="S249">
        <v>327.84773962112382</v>
      </c>
      <c r="T249">
        <v>416.54461999757768</v>
      </c>
      <c r="U249">
        <v>522.66538579319365</v>
      </c>
      <c r="V249">
        <v>565.94697411531831</v>
      </c>
      <c r="W249">
        <v>604.09696129016515</v>
      </c>
      <c r="X249">
        <v>663.88568389786872</v>
      </c>
      <c r="Y249">
        <v>698.30642113419185</v>
      </c>
      <c r="Z249">
        <v>834.1324407510898</v>
      </c>
      <c r="AA249">
        <v>938.96920910802817</v>
      </c>
      <c r="AB249">
        <v>1005.6298577842243</v>
      </c>
      <c r="AC249">
        <v>975.40595763150134</v>
      </c>
      <c r="AD249">
        <v>945.90017016601496</v>
      </c>
      <c r="AE249">
        <v>955.94187569206667</v>
      </c>
      <c r="AF249">
        <v>992.33992724635186</v>
      </c>
      <c r="AG249">
        <v>1019.5020139692839</v>
      </c>
      <c r="AH249">
        <v>1001.5008949446355</v>
      </c>
      <c r="AI249">
        <v>1083.8551455146894</v>
      </c>
      <c r="AJ249">
        <v>1159.9104473744464</v>
      </c>
      <c r="AK249">
        <v>1308.1931955034242</v>
      </c>
      <c r="AL249">
        <v>1424.6865201889836</v>
      </c>
      <c r="AM249">
        <v>1371.0798798011785</v>
      </c>
      <c r="AN249">
        <v>1469.545711251797</v>
      </c>
      <c r="AO249">
        <v>1582.3990229285384</v>
      </c>
      <c r="AP249">
        <v>1746.830324571408</v>
      </c>
      <c r="AQ249">
        <v>1877.7976640396321</v>
      </c>
      <c r="AR249">
        <v>1978.9952401541677</v>
      </c>
      <c r="AS249">
        <v>1934.6905140374911</v>
      </c>
      <c r="AT249">
        <v>1813.335956408321</v>
      </c>
      <c r="AU249">
        <v>1976.9791639984048</v>
      </c>
      <c r="AV249">
        <v>1983.6379198892912</v>
      </c>
      <c r="AW249">
        <v>1974.3600243353339</v>
      </c>
      <c r="AX249">
        <v>2207.9945050016072</v>
      </c>
      <c r="AY249">
        <v>2632.1001168781904</v>
      </c>
      <c r="AZ249">
        <v>3145.4591499747312</v>
      </c>
      <c r="BA249">
        <v>3712.4622775203975</v>
      </c>
      <c r="BB249">
        <v>4584.6940680122298</v>
      </c>
      <c r="BC249">
        <v>5567.0307054840805</v>
      </c>
      <c r="BD249">
        <v>5317.8384175582178</v>
      </c>
      <c r="BE249">
        <v>6399.6544796198596</v>
      </c>
      <c r="BF249">
        <v>7605.9574839389397</v>
      </c>
      <c r="BG249">
        <v>8050.1459024205824</v>
      </c>
      <c r="BH249">
        <v>8516.527381246935</v>
      </c>
      <c r="BI249">
        <v>8696.9885228319999</v>
      </c>
      <c r="BJ249">
        <v>8076.6487197257429</v>
      </c>
      <c r="BK249">
        <v>7937.2882092558475</v>
      </c>
      <c r="BN249">
        <f t="shared" si="27"/>
        <v>121</v>
      </c>
      <c r="BO249">
        <f>VLOOKUP(A249,RUR.POP!$A$1:$BJ$265,62,FALSE)</f>
        <v>901795595</v>
      </c>
      <c r="BP249" t="str">
        <f t="shared" si="28"/>
        <v/>
      </c>
      <c r="BQ249" t="str">
        <f t="shared" si="29"/>
        <v/>
      </c>
      <c r="BR249">
        <f t="shared" si="30"/>
        <v>1976.9791639984048</v>
      </c>
      <c r="BS249" t="str">
        <f t="shared" si="31"/>
        <v>Upper middle income</v>
      </c>
      <c r="BU249">
        <f t="shared" si="32"/>
        <v>8696.9885228319999</v>
      </c>
      <c r="BV249">
        <f t="shared" si="33"/>
        <v>55</v>
      </c>
      <c r="BW249">
        <f t="shared" si="34"/>
        <v>2014</v>
      </c>
    </row>
    <row r="250" spans="1:75">
      <c r="A250" t="s">
        <v>37</v>
      </c>
      <c r="B250">
        <f t="shared" si="35"/>
        <v>249</v>
      </c>
      <c r="C250" t="s">
        <v>539</v>
      </c>
      <c r="D250" t="s">
        <v>36</v>
      </c>
      <c r="E250" t="s">
        <v>545</v>
      </c>
      <c r="F250" t="s">
        <v>546</v>
      </c>
      <c r="G250">
        <v>489.35013597491496</v>
      </c>
      <c r="H250">
        <v>601.70114317810135</v>
      </c>
      <c r="I250">
        <v>656.71223997391996</v>
      </c>
      <c r="J250">
        <v>584.29076285747669</v>
      </c>
      <c r="K250">
        <v>741.24301791055575</v>
      </c>
      <c r="L250">
        <v>701.70471815462565</v>
      </c>
      <c r="M250">
        <v>664.43837695448224</v>
      </c>
      <c r="N250">
        <v>580.96983629641181</v>
      </c>
      <c r="O250">
        <v>574.34419169441276</v>
      </c>
      <c r="P250">
        <v>717.138638817024</v>
      </c>
      <c r="Q250">
        <v>760.58598207545094</v>
      </c>
      <c r="R250">
        <v>996.09266128374111</v>
      </c>
      <c r="S250">
        <v>775.99338542459452</v>
      </c>
      <c r="T250">
        <v>1404.7419873931485</v>
      </c>
      <c r="U250">
        <v>1448.3391453862214</v>
      </c>
      <c r="V250">
        <v>1250.2008083173953</v>
      </c>
      <c r="W250">
        <v>1290.6045660418488</v>
      </c>
      <c r="X250">
        <v>1440.1525539485478</v>
      </c>
      <c r="Y250">
        <v>1707.3419097901487</v>
      </c>
      <c r="Z250">
        <v>2479.6713555059855</v>
      </c>
      <c r="AA250">
        <v>3485.5260296683628</v>
      </c>
      <c r="AB250">
        <v>3764.2930245125899</v>
      </c>
      <c r="AC250">
        <v>3106.9485454203777</v>
      </c>
      <c r="AD250">
        <v>1715.9390434654342</v>
      </c>
      <c r="AE250">
        <v>1620.7206140977071</v>
      </c>
      <c r="AF250">
        <v>1571.1030593841795</v>
      </c>
      <c r="AG250">
        <v>1939.9667006515497</v>
      </c>
      <c r="AH250">
        <v>2415.5987576255402</v>
      </c>
      <c r="AI250">
        <v>2676.1976262451572</v>
      </c>
      <c r="AJ250">
        <v>2731.9505300339665</v>
      </c>
      <c r="AK250">
        <v>2989.9911720689001</v>
      </c>
      <c r="AL250">
        <v>3577.9100950003381</v>
      </c>
      <c r="AM250">
        <v>4082.012423945991</v>
      </c>
      <c r="AN250">
        <v>4720.3942489797555</v>
      </c>
      <c r="AO250">
        <v>5458.0648100890012</v>
      </c>
      <c r="AP250">
        <v>5984.1351897822742</v>
      </c>
      <c r="AQ250">
        <v>6316.2699398461591</v>
      </c>
      <c r="AR250">
        <v>7327.9344453004114</v>
      </c>
      <c r="AS250">
        <v>7711.0765703993029</v>
      </c>
      <c r="AT250">
        <v>7247.3981619838987</v>
      </c>
      <c r="AU250">
        <v>6871.8976774807907</v>
      </c>
      <c r="AV250">
        <v>6281.3770468286548</v>
      </c>
      <c r="AW250">
        <v>4088.7688551551055</v>
      </c>
      <c r="AX250">
        <v>3622.0522842797582</v>
      </c>
      <c r="AY250">
        <v>4117.3088533300715</v>
      </c>
      <c r="AZ250">
        <v>5220.9511163221896</v>
      </c>
      <c r="BA250">
        <v>5877.8760784696615</v>
      </c>
      <c r="BB250">
        <v>7009.6970458286914</v>
      </c>
      <c r="BC250">
        <v>9062.312164239489</v>
      </c>
      <c r="BD250">
        <v>9415.1703856875029</v>
      </c>
      <c r="BE250">
        <v>11938.21200470972</v>
      </c>
      <c r="BF250">
        <v>14166.499083586852</v>
      </c>
      <c r="BG250">
        <v>15092.068193294534</v>
      </c>
      <c r="BH250">
        <v>16881.205676315054</v>
      </c>
      <c r="BI250">
        <v>16737.898269980498</v>
      </c>
      <c r="BJ250">
        <v>15524.842466271049</v>
      </c>
      <c r="BK250">
        <v>15220.566025068358</v>
      </c>
      <c r="BN250">
        <f t="shared" si="27"/>
        <v>67</v>
      </c>
      <c r="BO250">
        <f>VLOOKUP(A250,RUR.POP!$A$1:$BJ$265,62,FALSE)</f>
        <v>156358</v>
      </c>
      <c r="BP250" t="str">
        <f t="shared" si="28"/>
        <v/>
      </c>
      <c r="BQ250" t="str">
        <f t="shared" si="29"/>
        <v/>
      </c>
      <c r="BR250">
        <f t="shared" si="30"/>
        <v>6871.8976774807907</v>
      </c>
      <c r="BS250" t="str">
        <f t="shared" si="31"/>
        <v>Uruguay</v>
      </c>
      <c r="BU250">
        <f t="shared" si="32"/>
        <v>16881.205676315054</v>
      </c>
      <c r="BV250">
        <f t="shared" si="33"/>
        <v>54</v>
      </c>
      <c r="BW250">
        <f t="shared" si="34"/>
        <v>2013</v>
      </c>
    </row>
    <row r="251" spans="1:75">
      <c r="A251" t="s">
        <v>4</v>
      </c>
      <c r="B251">
        <f t="shared" si="35"/>
        <v>250</v>
      </c>
      <c r="C251" t="s">
        <v>539</v>
      </c>
      <c r="D251" t="s">
        <v>35</v>
      </c>
      <c r="E251" t="s">
        <v>545</v>
      </c>
      <c r="F251" t="s">
        <v>546</v>
      </c>
      <c r="G251">
        <v>3007.1234453786165</v>
      </c>
      <c r="H251">
        <v>3066.5628691661541</v>
      </c>
      <c r="I251">
        <v>3243.8430775498828</v>
      </c>
      <c r="J251">
        <v>3374.5151710508239</v>
      </c>
      <c r="K251">
        <v>3573.9411847474321</v>
      </c>
      <c r="L251">
        <v>3827.5271097203854</v>
      </c>
      <c r="M251">
        <v>4146.3166463166463</v>
      </c>
      <c r="N251">
        <v>4336.4265872217075</v>
      </c>
      <c r="O251">
        <v>4695.9233904317762</v>
      </c>
      <c r="P251">
        <v>5032.1447426200311</v>
      </c>
      <c r="Q251">
        <v>5246.883717300977</v>
      </c>
      <c r="R251">
        <v>5623.4439784071155</v>
      </c>
      <c r="S251">
        <v>6109.9258680489384</v>
      </c>
      <c r="T251">
        <v>6741.3323643639487</v>
      </c>
      <c r="U251">
        <v>7242.4411046788928</v>
      </c>
      <c r="V251">
        <v>7820.065471146856</v>
      </c>
      <c r="W251">
        <v>8611.401839154265</v>
      </c>
      <c r="X251">
        <v>9471.306171931401</v>
      </c>
      <c r="Y251">
        <v>10587.285756003324</v>
      </c>
      <c r="Z251">
        <v>11695.554420030659</v>
      </c>
      <c r="AA251">
        <v>12597.667510177138</v>
      </c>
      <c r="AB251">
        <v>13993.166743657011</v>
      </c>
      <c r="AC251">
        <v>14438.976275985911</v>
      </c>
      <c r="AD251">
        <v>15561.426396112784</v>
      </c>
      <c r="AE251">
        <v>17134.286017173752</v>
      </c>
      <c r="AF251">
        <v>18269.422168423531</v>
      </c>
      <c r="AG251">
        <v>19115.052908180049</v>
      </c>
      <c r="AH251">
        <v>20100.858891654181</v>
      </c>
      <c r="AI251">
        <v>21483.233060257917</v>
      </c>
      <c r="AJ251">
        <v>22922.437089527142</v>
      </c>
      <c r="AK251">
        <v>23954.479354867141</v>
      </c>
      <c r="AL251">
        <v>24405.164814748932</v>
      </c>
      <c r="AM251">
        <v>25492.951651761698</v>
      </c>
      <c r="AN251">
        <v>26464.852511744044</v>
      </c>
      <c r="AO251">
        <v>27776.635528226019</v>
      </c>
      <c r="AP251">
        <v>28782.175020091785</v>
      </c>
      <c r="AQ251">
        <v>30068.230918283258</v>
      </c>
      <c r="AR251">
        <v>31572.690229849224</v>
      </c>
      <c r="AS251">
        <v>32949.197764034601</v>
      </c>
      <c r="AT251">
        <v>34620.928899082566</v>
      </c>
      <c r="AU251">
        <v>36449.855115534861</v>
      </c>
      <c r="AV251">
        <v>37273.618103417619</v>
      </c>
      <c r="AW251">
        <v>38166.037840781217</v>
      </c>
      <c r="AX251">
        <v>39677.198348105841</v>
      </c>
      <c r="AY251">
        <v>41921.809761789213</v>
      </c>
      <c r="AZ251">
        <v>44307.92058486028</v>
      </c>
      <c r="BA251">
        <v>46437.067117306477</v>
      </c>
      <c r="BB251">
        <v>48061.537661335336</v>
      </c>
      <c r="BC251">
        <v>48401.427340389913</v>
      </c>
      <c r="BD251">
        <v>47001.555349681752</v>
      </c>
      <c r="BE251">
        <v>48373.878815577889</v>
      </c>
      <c r="BF251">
        <v>49790.66547823052</v>
      </c>
      <c r="BG251">
        <v>51450.122295058092</v>
      </c>
      <c r="BH251">
        <v>52787.026948993465</v>
      </c>
      <c r="BI251">
        <v>54598.550688751944</v>
      </c>
      <c r="BJ251">
        <v>56207.036747267928</v>
      </c>
      <c r="BK251">
        <v>57466.787113234765</v>
      </c>
      <c r="BN251">
        <f t="shared" si="27"/>
        <v>9</v>
      </c>
      <c r="BO251">
        <f>VLOOKUP(A251,RUR.POP!$A$1:$BJ$265,62,FALSE)</f>
        <v>58847983</v>
      </c>
      <c r="BP251">
        <f t="shared" si="28"/>
        <v>9</v>
      </c>
      <c r="BQ251">
        <f t="shared" si="29"/>
        <v>1</v>
      </c>
      <c r="BR251">
        <f t="shared" si="30"/>
        <v>36449.855115534861</v>
      </c>
      <c r="BS251" t="str">
        <f t="shared" si="31"/>
        <v>United States</v>
      </c>
      <c r="BU251">
        <f t="shared" si="32"/>
        <v>57466.787113234765</v>
      </c>
      <c r="BV251">
        <f t="shared" si="33"/>
        <v>57</v>
      </c>
      <c r="BW251">
        <f t="shared" si="34"/>
        <v>2016</v>
      </c>
    </row>
    <row r="252" spans="1:75">
      <c r="A252" t="s">
        <v>34</v>
      </c>
      <c r="B252">
        <f t="shared" si="35"/>
        <v>251</v>
      </c>
      <c r="C252" t="s">
        <v>539</v>
      </c>
      <c r="D252" t="s">
        <v>33</v>
      </c>
      <c r="E252" t="s">
        <v>545</v>
      </c>
      <c r="F252" t="s">
        <v>546</v>
      </c>
      <c r="AK252">
        <v>651.41920968674287</v>
      </c>
      <c r="AL252">
        <v>652.8074752874295</v>
      </c>
      <c r="AM252">
        <v>603.35201529643791</v>
      </c>
      <c r="AN252">
        <v>596.98358561257623</v>
      </c>
      <c r="AO252">
        <v>576.44711045339204</v>
      </c>
      <c r="AP252">
        <v>585.93236416113461</v>
      </c>
      <c r="AQ252">
        <v>600.59815782858402</v>
      </c>
      <c r="AR252">
        <v>623.00265236763869</v>
      </c>
      <c r="AS252">
        <v>623.21613283598492</v>
      </c>
      <c r="AT252">
        <v>702.48074408887271</v>
      </c>
      <c r="AU252">
        <v>558.22114397778694</v>
      </c>
      <c r="AV252">
        <v>456.70348916846808</v>
      </c>
      <c r="AW252">
        <v>383.34949974874866</v>
      </c>
      <c r="AX252">
        <v>396.12996898130393</v>
      </c>
      <c r="AY252">
        <v>465.11988694402487</v>
      </c>
      <c r="AZ252">
        <v>546.77685018555155</v>
      </c>
      <c r="BA252">
        <v>654.28383728328504</v>
      </c>
      <c r="BB252">
        <v>830.40769420432196</v>
      </c>
      <c r="BC252">
        <v>1082.286025016987</v>
      </c>
      <c r="BD252">
        <v>1213.2653281638804</v>
      </c>
      <c r="BE252">
        <v>1377.0821404693777</v>
      </c>
      <c r="BF252">
        <v>1564.9669451087502</v>
      </c>
      <c r="BG252">
        <v>1740.4682979775032</v>
      </c>
      <c r="BH252">
        <v>1907.5512333556146</v>
      </c>
      <c r="BI252">
        <v>2050.4484138455759</v>
      </c>
      <c r="BJ252">
        <v>2137.5768523027809</v>
      </c>
      <c r="BK252">
        <v>2110.6478723951336</v>
      </c>
      <c r="BN252">
        <f t="shared" si="27"/>
        <v>186</v>
      </c>
      <c r="BO252">
        <f>VLOOKUP(A252,RUR.POP!$A$1:$BJ$265,62,FALSE)</f>
        <v>20230295</v>
      </c>
      <c r="BP252">
        <f t="shared" si="28"/>
        <v>186</v>
      </c>
      <c r="BQ252">
        <f t="shared" si="29"/>
        <v>13</v>
      </c>
      <c r="BR252">
        <f t="shared" si="30"/>
        <v>558.22114397778694</v>
      </c>
      <c r="BS252" t="str">
        <f t="shared" si="31"/>
        <v>Uzbekistan</v>
      </c>
      <c r="BU252">
        <f t="shared" si="32"/>
        <v>2137.5768523027809</v>
      </c>
      <c r="BV252">
        <f t="shared" si="33"/>
        <v>56</v>
      </c>
      <c r="BW252">
        <f t="shared" si="34"/>
        <v>2015</v>
      </c>
    </row>
    <row r="253" spans="1:75">
      <c r="A253" t="s">
        <v>32</v>
      </c>
      <c r="B253">
        <f t="shared" si="35"/>
        <v>252</v>
      </c>
      <c r="C253" t="s">
        <v>539</v>
      </c>
      <c r="D253" t="s">
        <v>31</v>
      </c>
      <c r="E253" t="s">
        <v>545</v>
      </c>
      <c r="F253" t="s">
        <v>546</v>
      </c>
      <c r="G253">
        <v>161.41716115931237</v>
      </c>
      <c r="H253">
        <v>170.4351407843192</v>
      </c>
      <c r="I253">
        <v>174.5652832649329</v>
      </c>
      <c r="J253">
        <v>162.86928485242652</v>
      </c>
      <c r="K253">
        <v>173.48517495500238</v>
      </c>
      <c r="L253">
        <v>175.73813460049712</v>
      </c>
      <c r="M253">
        <v>185.36060230552954</v>
      </c>
      <c r="N253">
        <v>180.4866637744293</v>
      </c>
      <c r="O253">
        <v>173.2251475517136</v>
      </c>
      <c r="P253">
        <v>186.00026810849454</v>
      </c>
      <c r="Q253">
        <v>203.97558926281343</v>
      </c>
      <c r="R253">
        <v>219.28749108396994</v>
      </c>
      <c r="S253">
        <v>298.3408389499416</v>
      </c>
      <c r="T253">
        <v>322.56566850825504</v>
      </c>
      <c r="U253">
        <v>348.15387719072629</v>
      </c>
      <c r="V253">
        <v>347.62908782087823</v>
      </c>
      <c r="W253">
        <v>339.32265780528525</v>
      </c>
      <c r="X253">
        <v>505.41375895450176</v>
      </c>
      <c r="Y253">
        <v>616.88053468694829</v>
      </c>
      <c r="Z253">
        <v>713.89065539080605</v>
      </c>
      <c r="AA253">
        <v>819.26603983218081</v>
      </c>
      <c r="AB253">
        <v>1006.9793108588125</v>
      </c>
      <c r="AC253">
        <v>1113.0600092480254</v>
      </c>
      <c r="AD253">
        <v>1187.1293922680545</v>
      </c>
      <c r="AE253">
        <v>1301.5461433170751</v>
      </c>
      <c r="AF253">
        <v>1394.0073289212335</v>
      </c>
      <c r="AG253">
        <v>1528.9897780059189</v>
      </c>
      <c r="AH253">
        <v>1658.0477981191887</v>
      </c>
      <c r="AI253">
        <v>1884.120895318988</v>
      </c>
      <c r="AJ253">
        <v>2005.3882933024543</v>
      </c>
      <c r="AK253">
        <v>2235.8519069741801</v>
      </c>
      <c r="AL253">
        <v>2363.6042594619403</v>
      </c>
      <c r="AM253">
        <v>2573.5776886856024</v>
      </c>
      <c r="AN253">
        <v>2648.7419495875261</v>
      </c>
      <c r="AO253">
        <v>2676.7886642943286</v>
      </c>
      <c r="AP253">
        <v>2922.7028863828032</v>
      </c>
      <c r="AQ253">
        <v>3067.2190951071357</v>
      </c>
      <c r="AR253">
        <v>3219.9733343209509</v>
      </c>
      <c r="AS253">
        <v>3461.9433651327054</v>
      </c>
      <c r="AT253">
        <v>3621.7941059338914</v>
      </c>
      <c r="AU253">
        <v>3672.6352666407161</v>
      </c>
      <c r="AV253">
        <v>3982.297758735881</v>
      </c>
      <c r="AW253">
        <v>4270.9249019329836</v>
      </c>
      <c r="AX253">
        <v>4446.7586183322219</v>
      </c>
      <c r="AY253">
        <v>4808.2159112658646</v>
      </c>
      <c r="AZ253">
        <v>5064.4510654993992</v>
      </c>
      <c r="BA253">
        <v>5609.6490073589803</v>
      </c>
      <c r="BB253">
        <v>5977.5446808698516</v>
      </c>
      <c r="BC253">
        <v>6370.4378862442327</v>
      </c>
      <c r="BD253">
        <v>6177.6105139582578</v>
      </c>
      <c r="BE253">
        <v>6231.7702324746178</v>
      </c>
      <c r="BF253">
        <v>6183.6768221198581</v>
      </c>
      <c r="BG253">
        <v>6338.1177808131552</v>
      </c>
      <c r="BH253">
        <v>6597.2113807916949</v>
      </c>
      <c r="BI253">
        <v>6656.2983148295471</v>
      </c>
      <c r="BJ253">
        <v>6739.6058248189256</v>
      </c>
      <c r="BK253">
        <v>7030.0571450576472</v>
      </c>
      <c r="BN253">
        <f t="shared" si="27"/>
        <v>98</v>
      </c>
      <c r="BO253">
        <f>VLOOKUP(A253,RUR.POP!$A$1:$BJ$265,62,FALSE)</f>
        <v>53836</v>
      </c>
      <c r="BP253" t="str">
        <f t="shared" si="28"/>
        <v/>
      </c>
      <c r="BQ253" t="str">
        <f t="shared" si="29"/>
        <v/>
      </c>
      <c r="BR253">
        <f t="shared" si="30"/>
        <v>3672.6352666407161</v>
      </c>
      <c r="BS253" t="str">
        <f t="shared" si="31"/>
        <v>St. Vincent and the Grenadines</v>
      </c>
      <c r="BU253">
        <f t="shared" si="32"/>
        <v>7030.0571450576472</v>
      </c>
      <c r="BV253">
        <f t="shared" si="33"/>
        <v>57</v>
      </c>
      <c r="BW253">
        <f t="shared" si="34"/>
        <v>2016</v>
      </c>
    </row>
    <row r="254" spans="1:75">
      <c r="A254" t="s">
        <v>30</v>
      </c>
      <c r="B254">
        <f t="shared" si="35"/>
        <v>253</v>
      </c>
      <c r="C254" t="s">
        <v>539</v>
      </c>
      <c r="D254" t="s">
        <v>29</v>
      </c>
      <c r="E254" t="s">
        <v>545</v>
      </c>
      <c r="F254" t="s">
        <v>546</v>
      </c>
      <c r="G254">
        <v>1072.431996567432</v>
      </c>
      <c r="H254">
        <v>1070.4866952765569</v>
      </c>
      <c r="I254">
        <v>1140.0828772679511</v>
      </c>
      <c r="J254">
        <v>1185.4835765728985</v>
      </c>
      <c r="K254">
        <v>961.45606934049454</v>
      </c>
      <c r="L254">
        <v>966.56917534355728</v>
      </c>
      <c r="M254">
        <v>981.25431197998262</v>
      </c>
      <c r="N254">
        <v>983.69767311434987</v>
      </c>
      <c r="O254">
        <v>1042.4048572384424</v>
      </c>
      <c r="P254">
        <v>1049.8023134409029</v>
      </c>
      <c r="Q254">
        <v>1108.8212429955672</v>
      </c>
      <c r="R254">
        <v>1225.1243385652099</v>
      </c>
      <c r="S254">
        <v>1295.9705929735733</v>
      </c>
      <c r="T254">
        <v>1540.4231085608774</v>
      </c>
      <c r="U254">
        <v>2230.6889441090611</v>
      </c>
      <c r="V254">
        <v>2342.9093520822107</v>
      </c>
      <c r="W254">
        <v>2633.8633996077742</v>
      </c>
      <c r="X254">
        <v>2991.495363168031</v>
      </c>
      <c r="Y254">
        <v>3196.1126366294166</v>
      </c>
      <c r="Z254">
        <v>3727.1831218986181</v>
      </c>
      <c r="AA254">
        <v>4367.7261564657911</v>
      </c>
      <c r="AB254">
        <v>4781.6330822949667</v>
      </c>
      <c r="AC254">
        <v>4730.0373844614478</v>
      </c>
      <c r="AD254">
        <v>4726.4019064147478</v>
      </c>
      <c r="AE254">
        <v>3288.3460543089268</v>
      </c>
      <c r="AF254">
        <v>3309.0902119227876</v>
      </c>
      <c r="AG254">
        <v>3272.0424104029566</v>
      </c>
      <c r="AH254">
        <v>2459.2851565349019</v>
      </c>
      <c r="AI254">
        <v>3089.4025946905094</v>
      </c>
      <c r="AJ254">
        <v>2172.4310276180559</v>
      </c>
      <c r="AK254">
        <v>2367.743169956716</v>
      </c>
      <c r="AL254">
        <v>2545.1910947449446</v>
      </c>
      <c r="AM254">
        <v>2810.2259074119725</v>
      </c>
      <c r="AN254">
        <v>2733.5269190694617</v>
      </c>
      <c r="AO254">
        <v>2601.9575888601303</v>
      </c>
      <c r="AP254">
        <v>3375.891496312915</v>
      </c>
      <c r="AQ254">
        <v>3013.8417543909427</v>
      </c>
      <c r="AR254">
        <v>3714.5336824588958</v>
      </c>
      <c r="AS254">
        <v>3874.9817213908691</v>
      </c>
      <c r="AT254">
        <v>4077.4961233764002</v>
      </c>
      <c r="AU254">
        <v>4783.5305916779889</v>
      </c>
      <c r="AV254">
        <v>4926.3113387969915</v>
      </c>
      <c r="AW254">
        <v>3655.9756199118774</v>
      </c>
      <c r="AX254">
        <v>3232.5242760132905</v>
      </c>
      <c r="AY254">
        <v>4271.3724036473477</v>
      </c>
      <c r="AZ254">
        <v>5432.6886750251297</v>
      </c>
      <c r="BA254">
        <v>6735.797588380593</v>
      </c>
      <c r="BB254">
        <v>8318.803399314098</v>
      </c>
      <c r="BC254">
        <v>11227.231378468485</v>
      </c>
      <c r="BD254">
        <v>11536.149394907368</v>
      </c>
      <c r="BE254">
        <v>13545.20583845592</v>
      </c>
      <c r="BF254">
        <v>10741.576383994707</v>
      </c>
      <c r="BG254">
        <v>12755.000081880738</v>
      </c>
      <c r="BH254">
        <v>12237.224064196256</v>
      </c>
      <c r="BN254">
        <f t="shared" si="27"/>
        <v>80</v>
      </c>
      <c r="BO254">
        <f>VLOOKUP(A254,RUR.POP!$A$1:$BJ$265,62,FALSE)</f>
        <v>3458925</v>
      </c>
      <c r="BP254" t="str">
        <f t="shared" si="28"/>
        <v/>
      </c>
      <c r="BQ254" t="str">
        <f t="shared" si="29"/>
        <v/>
      </c>
      <c r="BR254">
        <f t="shared" si="30"/>
        <v>4783.5305916779889</v>
      </c>
      <c r="BS254" t="str">
        <f t="shared" si="31"/>
        <v>Venezuela, RB</v>
      </c>
      <c r="BU254">
        <f t="shared" si="32"/>
        <v>13545.20583845592</v>
      </c>
      <c r="BV254">
        <f t="shared" si="33"/>
        <v>51</v>
      </c>
      <c r="BW254">
        <f t="shared" si="34"/>
        <v>2010</v>
      </c>
    </row>
    <row r="255" spans="1:75">
      <c r="A255" t="s">
        <v>28</v>
      </c>
      <c r="B255">
        <f t="shared" si="35"/>
        <v>254</v>
      </c>
      <c r="C255" t="s">
        <v>539</v>
      </c>
      <c r="D255" t="s">
        <v>27</v>
      </c>
      <c r="E255" t="s">
        <v>545</v>
      </c>
      <c r="F255" t="s">
        <v>546</v>
      </c>
      <c r="BN255" t="str">
        <f t="shared" si="27"/>
        <v/>
      </c>
      <c r="BO255">
        <f>VLOOKUP(A255,RUR.POP!$A$1:$BJ$265,62,FALSE)</f>
        <v>16403</v>
      </c>
      <c r="BP255" t="str">
        <f t="shared" si="28"/>
        <v/>
      </c>
      <c r="BQ255" t="str">
        <f t="shared" si="29"/>
        <v/>
      </c>
      <c r="BR255">
        <f t="shared" si="30"/>
        <v>0</v>
      </c>
      <c r="BS255" t="str">
        <f t="shared" si="31"/>
        <v>British Virgin Islands</v>
      </c>
      <c r="BU255">
        <f t="shared" si="32"/>
        <v>0</v>
      </c>
      <c r="BV255" t="e">
        <f t="shared" si="33"/>
        <v>#N/A</v>
      </c>
      <c r="BW255" t="e">
        <f t="shared" si="34"/>
        <v>#N/A</v>
      </c>
    </row>
    <row r="256" spans="1:75">
      <c r="A256" t="s">
        <v>26</v>
      </c>
      <c r="B256">
        <f t="shared" si="35"/>
        <v>255</v>
      </c>
      <c r="C256" t="s">
        <v>539</v>
      </c>
      <c r="D256" t="s">
        <v>25</v>
      </c>
      <c r="E256" t="s">
        <v>545</v>
      </c>
      <c r="F256" t="s">
        <v>546</v>
      </c>
      <c r="G256">
        <v>756.25</v>
      </c>
      <c r="H256">
        <v>753.66568914956008</v>
      </c>
      <c r="I256">
        <v>1016.5289256198347</v>
      </c>
      <c r="J256">
        <v>1069.7674418604652</v>
      </c>
      <c r="K256">
        <v>1302.6634382566585</v>
      </c>
      <c r="L256">
        <v>1511.3636363636363</v>
      </c>
      <c r="M256">
        <v>1778.0126849894291</v>
      </c>
      <c r="N256">
        <v>2271.6535433070867</v>
      </c>
      <c r="O256">
        <v>3183.1501831501832</v>
      </c>
      <c r="P256">
        <v>3605.8020477815699</v>
      </c>
      <c r="Q256">
        <v>3476.1904761904761</v>
      </c>
      <c r="R256">
        <v>3619.7183098591549</v>
      </c>
      <c r="S256">
        <v>4040.7894736842104</v>
      </c>
      <c r="T256">
        <v>4185.7142857142853</v>
      </c>
      <c r="U256">
        <v>4393.333333333333</v>
      </c>
      <c r="V256">
        <v>4253.1914893617022</v>
      </c>
      <c r="W256">
        <v>4583.333333333333</v>
      </c>
      <c r="X256">
        <v>4965.5913978494627</v>
      </c>
      <c r="Y256">
        <v>5342.708333333333</v>
      </c>
      <c r="Z256">
        <v>6319.7920000000004</v>
      </c>
      <c r="AA256">
        <v>7503.0927835051543</v>
      </c>
      <c r="AB256">
        <v>8385.7142857142862</v>
      </c>
      <c r="AC256">
        <v>8162.7450980392159</v>
      </c>
      <c r="AD256">
        <v>8816.3458461538467</v>
      </c>
      <c r="AE256">
        <v>9124.0740740740748</v>
      </c>
      <c r="AF256">
        <v>9256.074766355141</v>
      </c>
      <c r="AG256">
        <v>9723.9436619718308</v>
      </c>
      <c r="AH256">
        <v>10828.302490566039</v>
      </c>
      <c r="AI256">
        <v>11527.27333971292</v>
      </c>
      <c r="AJ256">
        <v>13047.573126213592</v>
      </c>
      <c r="AK256">
        <v>15050.547136962188</v>
      </c>
      <c r="AL256">
        <v>15945.499823485072</v>
      </c>
      <c r="AM256">
        <v>16752.277132937914</v>
      </c>
      <c r="AN256">
        <v>18728.243429633036</v>
      </c>
      <c r="AW256">
        <v>30210.335649859531</v>
      </c>
      <c r="AX256">
        <v>31947.078688069574</v>
      </c>
      <c r="AY256">
        <v>35192.218619731357</v>
      </c>
      <c r="AZ256">
        <v>41154.056534678246</v>
      </c>
      <c r="BA256">
        <v>41819.870009285049</v>
      </c>
      <c r="BB256">
        <v>44711.095389255563</v>
      </c>
      <c r="BC256">
        <v>39685.874629987578</v>
      </c>
      <c r="BD256">
        <v>39388.231325030225</v>
      </c>
      <c r="BE256">
        <v>40831.114080570638</v>
      </c>
      <c r="BF256">
        <v>40072.222642365574</v>
      </c>
      <c r="BG256">
        <v>38898.123961054378</v>
      </c>
      <c r="BH256">
        <v>35937.63426487297</v>
      </c>
      <c r="BI256">
        <v>34789.286742824232</v>
      </c>
      <c r="BJ256">
        <v>36350.821634773209</v>
      </c>
      <c r="BN256" t="str">
        <f t="shared" si="27"/>
        <v/>
      </c>
      <c r="BO256">
        <f>VLOOKUP(A256,RUR.POP!$A$1:$BJ$265,62,FALSE)</f>
        <v>4675</v>
      </c>
      <c r="BP256" t="str">
        <f t="shared" si="28"/>
        <v/>
      </c>
      <c r="BQ256" t="str">
        <f t="shared" si="29"/>
        <v/>
      </c>
      <c r="BR256">
        <f t="shared" si="30"/>
        <v>0</v>
      </c>
      <c r="BS256" t="str">
        <f t="shared" si="31"/>
        <v>Virgin Islands (U.S.)</v>
      </c>
      <c r="BU256">
        <f t="shared" si="32"/>
        <v>44711.095389255563</v>
      </c>
      <c r="BV256">
        <f t="shared" si="33"/>
        <v>48</v>
      </c>
      <c r="BW256">
        <f t="shared" si="34"/>
        <v>2007</v>
      </c>
    </row>
    <row r="257" spans="1:75">
      <c r="A257" t="s">
        <v>3</v>
      </c>
      <c r="B257">
        <f t="shared" si="35"/>
        <v>256</v>
      </c>
      <c r="C257" t="s">
        <v>539</v>
      </c>
      <c r="D257" t="s">
        <v>24</v>
      </c>
      <c r="E257" t="s">
        <v>545</v>
      </c>
      <c r="F257" t="s">
        <v>546</v>
      </c>
      <c r="AF257">
        <v>239.42868486689693</v>
      </c>
      <c r="AG257">
        <v>437.12953346437939</v>
      </c>
      <c r="AH257">
        <v>593.65357636725059</v>
      </c>
      <c r="AI257">
        <v>401.87491455496263</v>
      </c>
      <c r="AJ257">
        <v>97.157884961866642</v>
      </c>
      <c r="AK257">
        <v>98.031869072506893</v>
      </c>
      <c r="AL257">
        <v>142.96588979875185</v>
      </c>
      <c r="AM257">
        <v>144.14865854377751</v>
      </c>
      <c r="AN257">
        <v>189.26051541306819</v>
      </c>
      <c r="AO257">
        <v>229.95480474247404</v>
      </c>
      <c r="AP257">
        <v>288.02027799028053</v>
      </c>
      <c r="AQ257">
        <v>337.0500631185526</v>
      </c>
      <c r="AR257">
        <v>361.25448844583769</v>
      </c>
      <c r="AS257">
        <v>360.60079802249169</v>
      </c>
      <c r="AT257">
        <v>374.47641993882218</v>
      </c>
      <c r="AU257">
        <v>433.33370782314773</v>
      </c>
      <c r="AV257">
        <v>448.88227876222339</v>
      </c>
      <c r="AW257">
        <v>477.10587626310593</v>
      </c>
      <c r="AX257">
        <v>530.8618505058156</v>
      </c>
      <c r="AY257">
        <v>606.9043782619882</v>
      </c>
      <c r="AZ257">
        <v>699.49977750625476</v>
      </c>
      <c r="BA257">
        <v>796.67157377451804</v>
      </c>
      <c r="BB257">
        <v>919.20926556807785</v>
      </c>
      <c r="BC257">
        <v>1164.6125246171218</v>
      </c>
      <c r="BD257">
        <v>1232.369673595299</v>
      </c>
      <c r="BE257">
        <v>1333.5835239667695</v>
      </c>
      <c r="BF257">
        <v>1542.6704361014904</v>
      </c>
      <c r="BG257">
        <v>1754.5479738641002</v>
      </c>
      <c r="BH257">
        <v>1907.5643816797208</v>
      </c>
      <c r="BI257">
        <v>2052.3190838008854</v>
      </c>
      <c r="BJ257">
        <v>2107.0129273457201</v>
      </c>
      <c r="BK257">
        <v>2185.6902824640647</v>
      </c>
      <c r="BN257">
        <f t="shared" si="27"/>
        <v>203</v>
      </c>
      <c r="BO257">
        <f>VLOOKUP(A257,RUR.POP!$A$1:$BJ$265,62,FALSE)</f>
        <v>60963951</v>
      </c>
      <c r="BP257">
        <f t="shared" si="28"/>
        <v>203</v>
      </c>
      <c r="BQ257">
        <f t="shared" si="29"/>
        <v>16</v>
      </c>
      <c r="BR257">
        <f t="shared" si="30"/>
        <v>433.33370782314773</v>
      </c>
      <c r="BS257" t="str">
        <f t="shared" si="31"/>
        <v>Vietnam</v>
      </c>
      <c r="BU257">
        <f t="shared" si="32"/>
        <v>2185.6902824640647</v>
      </c>
      <c r="BV257">
        <f t="shared" si="33"/>
        <v>57</v>
      </c>
      <c r="BW257">
        <f t="shared" si="34"/>
        <v>2016</v>
      </c>
    </row>
    <row r="258" spans="1:75">
      <c r="A258" t="s">
        <v>23</v>
      </c>
      <c r="B258">
        <f t="shared" si="35"/>
        <v>257</v>
      </c>
      <c r="C258" t="s">
        <v>539</v>
      </c>
      <c r="D258" t="s">
        <v>22</v>
      </c>
      <c r="E258" t="s">
        <v>545</v>
      </c>
      <c r="F258" t="s">
        <v>546</v>
      </c>
      <c r="Z258">
        <v>1059.3252383684901</v>
      </c>
      <c r="AA258">
        <v>980.89785992593954</v>
      </c>
      <c r="AB258">
        <v>832.74081120324331</v>
      </c>
      <c r="AC258">
        <v>808.20722111876694</v>
      </c>
      <c r="AD258">
        <v>886.31522034640727</v>
      </c>
      <c r="AE258">
        <v>1066.5798317963879</v>
      </c>
      <c r="AF258">
        <v>951.32938629179023</v>
      </c>
      <c r="AG258">
        <v>892.16161371123019</v>
      </c>
      <c r="AH258">
        <v>961.13237872297202</v>
      </c>
      <c r="AI258">
        <v>1065.8652857829077</v>
      </c>
      <c r="AJ258">
        <v>1011.432843412996</v>
      </c>
      <c r="AK258">
        <v>1080.2228885604666</v>
      </c>
      <c r="AL258">
        <v>1252.6362312363369</v>
      </c>
      <c r="AM258">
        <v>1263.4552605580661</v>
      </c>
      <c r="AN258">
        <v>1176.8704519041221</v>
      </c>
      <c r="AO258">
        <v>1335.2597988565853</v>
      </c>
      <c r="AP258">
        <v>1390.3296868564814</v>
      </c>
      <c r="AQ258">
        <v>1427.102480014277</v>
      </c>
      <c r="AR258">
        <v>1462.2381945056452</v>
      </c>
      <c r="AS258">
        <v>1472.9570905402561</v>
      </c>
      <c r="AT258">
        <v>1477.8418222539015</v>
      </c>
      <c r="AU258">
        <v>1469.8491489428245</v>
      </c>
      <c r="AV258">
        <v>1362.601731314016</v>
      </c>
      <c r="AW258">
        <v>1353.9348192325031</v>
      </c>
      <c r="AX258">
        <v>1580.5027243229445</v>
      </c>
      <c r="AY258">
        <v>1787.9470230652923</v>
      </c>
      <c r="AZ258">
        <v>1886.4333588198313</v>
      </c>
      <c r="BA258">
        <v>2047.0978227775715</v>
      </c>
      <c r="BB258">
        <v>2393.3672645751067</v>
      </c>
      <c r="BC258">
        <v>2697.9613745602851</v>
      </c>
      <c r="BD258">
        <v>2643.4414225060482</v>
      </c>
      <c r="BE258">
        <v>2965.8024343483949</v>
      </c>
      <c r="BF258">
        <v>3275.0916839104993</v>
      </c>
      <c r="BG258">
        <v>3158.5868804414749</v>
      </c>
      <c r="BH258">
        <v>3167.3430559177086</v>
      </c>
      <c r="BI258">
        <v>3148.3651032297962</v>
      </c>
      <c r="BJ258">
        <v>2805.8341403574482</v>
      </c>
      <c r="BK258">
        <v>2860.5664748322934</v>
      </c>
      <c r="BN258">
        <f t="shared" si="27"/>
        <v>142</v>
      </c>
      <c r="BO258">
        <f>VLOOKUP(A258,RUR.POP!$A$1:$BJ$265,62,FALSE)</f>
        <v>198905</v>
      </c>
      <c r="BP258" t="str">
        <f t="shared" si="28"/>
        <v/>
      </c>
      <c r="BQ258" t="str">
        <f t="shared" si="29"/>
        <v/>
      </c>
      <c r="BR258">
        <f t="shared" si="30"/>
        <v>1469.8491489428245</v>
      </c>
      <c r="BS258" t="str">
        <f t="shared" si="31"/>
        <v>Vanuatu</v>
      </c>
      <c r="BU258">
        <f t="shared" si="32"/>
        <v>3275.0916839104993</v>
      </c>
      <c r="BV258">
        <f t="shared" si="33"/>
        <v>52</v>
      </c>
      <c r="BW258">
        <f t="shared" si="34"/>
        <v>2011</v>
      </c>
    </row>
    <row r="259" spans="1:75">
      <c r="A259" t="s">
        <v>21</v>
      </c>
      <c r="B259">
        <f t="shared" si="35"/>
        <v>258</v>
      </c>
      <c r="C259" t="s">
        <v>536</v>
      </c>
      <c r="D259" t="s">
        <v>20</v>
      </c>
      <c r="E259" t="s">
        <v>545</v>
      </c>
      <c r="F259" t="s">
        <v>546</v>
      </c>
      <c r="G259">
        <v>450.39805130520028</v>
      </c>
      <c r="H259">
        <v>462.32737981502191</v>
      </c>
      <c r="I259">
        <v>488.13896544773291</v>
      </c>
      <c r="J259">
        <v>514.80890309444783</v>
      </c>
      <c r="K259">
        <v>552.67932955048161</v>
      </c>
      <c r="L259">
        <v>590.06708033266023</v>
      </c>
      <c r="M259">
        <v>627.01159611440823</v>
      </c>
      <c r="N259">
        <v>653.72585192076031</v>
      </c>
      <c r="O259">
        <v>691.22194995588393</v>
      </c>
      <c r="P259">
        <v>745.52084143383934</v>
      </c>
      <c r="Q259">
        <v>802.46218240238943</v>
      </c>
      <c r="R259">
        <v>868.08742554956552</v>
      </c>
      <c r="S259">
        <v>981.03803128811978</v>
      </c>
      <c r="T259">
        <v>1172.2529658063886</v>
      </c>
      <c r="U259">
        <v>1326.0541139700144</v>
      </c>
      <c r="V259">
        <v>1449.4229392168768</v>
      </c>
      <c r="W259">
        <v>1549.1691852777053</v>
      </c>
      <c r="X259">
        <v>1722.0665416860675</v>
      </c>
      <c r="Y259">
        <v>1992.1913049050793</v>
      </c>
      <c r="Z259">
        <v>2274.3349224691397</v>
      </c>
      <c r="AA259">
        <v>2516.1745756608243</v>
      </c>
      <c r="AB259">
        <v>2537.2473591200423</v>
      </c>
      <c r="AC259">
        <v>2470.3323870206714</v>
      </c>
      <c r="AD259">
        <v>2482.8953455412729</v>
      </c>
      <c r="AE259">
        <v>2533.285429625113</v>
      </c>
      <c r="AF259">
        <v>2618.5246016381107</v>
      </c>
      <c r="AG259">
        <v>3046.2081597616516</v>
      </c>
      <c r="AH259">
        <v>3405.1877510529093</v>
      </c>
      <c r="AI259">
        <v>3746.6772643868439</v>
      </c>
      <c r="AJ259">
        <v>3865.469727370024</v>
      </c>
      <c r="AK259">
        <v>4272.5156634474661</v>
      </c>
      <c r="AL259">
        <v>4450.7596497734003</v>
      </c>
      <c r="AM259">
        <v>4653.4354265985312</v>
      </c>
      <c r="AN259">
        <v>4662.404443555728</v>
      </c>
      <c r="AO259">
        <v>4931.8282653646556</v>
      </c>
      <c r="AP259">
        <v>5401.382849203952</v>
      </c>
      <c r="AQ259">
        <v>5441.2781118229586</v>
      </c>
      <c r="AR259">
        <v>5344.8835941495481</v>
      </c>
      <c r="AS259">
        <v>5256.6061808352406</v>
      </c>
      <c r="AT259">
        <v>5380.2172743916699</v>
      </c>
      <c r="AU259">
        <v>5482.6348012276558</v>
      </c>
      <c r="AV259">
        <v>5378.8203130476395</v>
      </c>
      <c r="AW259">
        <v>5514.3182673315341</v>
      </c>
      <c r="AX259">
        <v>6114.832188006455</v>
      </c>
      <c r="AY259">
        <v>6800.5569017293392</v>
      </c>
      <c r="AZ259">
        <v>7271.0560795401416</v>
      </c>
      <c r="BA259">
        <v>7775.6110439218628</v>
      </c>
      <c r="BB259">
        <v>8651.1483130292763</v>
      </c>
      <c r="BC259">
        <v>9371.4878852603615</v>
      </c>
      <c r="BD259">
        <v>8775.391659234012</v>
      </c>
      <c r="BE259">
        <v>9509.365934497233</v>
      </c>
      <c r="BF259">
        <v>10443.939965973372</v>
      </c>
      <c r="BG259">
        <v>10539.391977473346</v>
      </c>
      <c r="BH259">
        <v>10709.473429419753</v>
      </c>
      <c r="BI259">
        <v>10850.222728024766</v>
      </c>
      <c r="BJ259">
        <v>10130.181716655674</v>
      </c>
      <c r="BK259">
        <v>10150.788281493544</v>
      </c>
      <c r="BN259">
        <f t="shared" ref="BN259:BN265" si="36">IFERROR(RANK(AU259,$AU$2:$AU$265),"")</f>
        <v>71</v>
      </c>
      <c r="BO259">
        <f>VLOOKUP(A259,RUR.POP!$A$1:$BJ$265,62,FALSE)</f>
        <v>3389609730</v>
      </c>
      <c r="BP259" t="str">
        <f t="shared" ref="BP259:BP265" si="37">IF(AND(BO259&gt;=20000000,C259="C"),BN259,"")</f>
        <v/>
      </c>
      <c r="BQ259" t="str">
        <f t="shared" ref="BQ259:BQ265" si="38">IFERROR(RANK(BP259,$BP$2:$BP$265,1),"")</f>
        <v/>
      </c>
      <c r="BR259">
        <f t="shared" ref="BR259:BR265" si="39">AU259</f>
        <v>5482.6348012276558</v>
      </c>
      <c r="BS259" t="str">
        <f t="shared" ref="BS259:BS265" si="40">A259</f>
        <v>World</v>
      </c>
      <c r="BU259">
        <f t="shared" ref="BU259:BU265" si="41">MAX(G259:BK259)</f>
        <v>10850.222728024766</v>
      </c>
      <c r="BV259">
        <f t="shared" ref="BV259:BV265" si="42">MATCH(BU259,G259:BK259,0)</f>
        <v>55</v>
      </c>
      <c r="BW259">
        <f t="shared" ref="BW259:BW265" si="43">INDEX($G$1:$BK$1,BV259)</f>
        <v>2014</v>
      </c>
    </row>
    <row r="260" spans="1:75">
      <c r="A260" t="s">
        <v>19</v>
      </c>
      <c r="B260">
        <f t="shared" ref="B260:B265" si="44">B259+1</f>
        <v>259</v>
      </c>
      <c r="C260" t="s">
        <v>539</v>
      </c>
      <c r="D260" t="s">
        <v>18</v>
      </c>
      <c r="E260" t="s">
        <v>545</v>
      </c>
      <c r="F260" t="s">
        <v>546</v>
      </c>
      <c r="AC260">
        <v>770.13558584852774</v>
      </c>
      <c r="AD260">
        <v>706.2760353001504</v>
      </c>
      <c r="AE260">
        <v>685.57808635270862</v>
      </c>
      <c r="AF260">
        <v>597.21037163778067</v>
      </c>
      <c r="AG260">
        <v>628.59824053987984</v>
      </c>
      <c r="AH260">
        <v>693.810652060851</v>
      </c>
      <c r="AI260">
        <v>824.03197487356283</v>
      </c>
      <c r="AJ260">
        <v>758.58103010680918</v>
      </c>
      <c r="AK260">
        <v>772.20702758929622</v>
      </c>
      <c r="AL260">
        <v>765.48188292202951</v>
      </c>
      <c r="AM260">
        <v>799.07616936963461</v>
      </c>
      <c r="AN260">
        <v>796.15624463247161</v>
      </c>
      <c r="AO260">
        <v>1309.9160278507698</v>
      </c>
      <c r="AP260">
        <v>1321.519134575148</v>
      </c>
      <c r="AQ260">
        <v>1459.0412980796148</v>
      </c>
      <c r="AR260">
        <v>1657.8333772547276</v>
      </c>
      <c r="AS260">
        <v>1557.8677612018955</v>
      </c>
      <c r="AT260">
        <v>1489.6478753418169</v>
      </c>
      <c r="AU260">
        <v>1540.6890231227071</v>
      </c>
      <c r="AV260">
        <v>1555.4740505775605</v>
      </c>
      <c r="AW260">
        <v>1631.4170268377065</v>
      </c>
      <c r="AX260">
        <v>1907.2094166362797</v>
      </c>
      <c r="AY260">
        <v>2351.0338143283529</v>
      </c>
      <c r="AZ260">
        <v>2571.2623483050552</v>
      </c>
      <c r="BA260">
        <v>2807.9638994429802</v>
      </c>
      <c r="BB260">
        <v>3022.5431205801988</v>
      </c>
      <c r="BC260">
        <v>3509.8202225068499</v>
      </c>
      <c r="BD260">
        <v>3035.1128384629114</v>
      </c>
      <c r="BE260">
        <v>3453.4874342299254</v>
      </c>
      <c r="BF260">
        <v>3942.0098267009721</v>
      </c>
      <c r="BG260">
        <v>4234.5544429560268</v>
      </c>
      <c r="BH260">
        <v>4219.0651230973817</v>
      </c>
      <c r="BI260">
        <v>4178.9733686830923</v>
      </c>
      <c r="BJ260">
        <v>4149.3634438403642</v>
      </c>
      <c r="BK260">
        <v>4027.7613703455395</v>
      </c>
      <c r="BN260">
        <f t="shared" si="36"/>
        <v>140</v>
      </c>
      <c r="BO260">
        <f>VLOOKUP(A260,RUR.POP!$A$1:$BJ$265,62,FALSE)</f>
        <v>158139</v>
      </c>
      <c r="BP260" t="str">
        <f t="shared" si="37"/>
        <v/>
      </c>
      <c r="BQ260" t="str">
        <f t="shared" si="38"/>
        <v/>
      </c>
      <c r="BR260">
        <f t="shared" si="39"/>
        <v>1540.6890231227071</v>
      </c>
      <c r="BS260" t="str">
        <f t="shared" si="40"/>
        <v>Samoa</v>
      </c>
      <c r="BU260">
        <f t="shared" si="41"/>
        <v>4234.5544429560268</v>
      </c>
      <c r="BV260">
        <f t="shared" si="42"/>
        <v>53</v>
      </c>
      <c r="BW260">
        <f t="shared" si="43"/>
        <v>2012</v>
      </c>
    </row>
    <row r="261" spans="1:75">
      <c r="A261" t="s">
        <v>17</v>
      </c>
      <c r="B261">
        <f t="shared" si="44"/>
        <v>260</v>
      </c>
      <c r="C261" t="s">
        <v>539</v>
      </c>
      <c r="D261" t="s">
        <v>16</v>
      </c>
      <c r="E261" t="s">
        <v>545</v>
      </c>
      <c r="F261" t="s">
        <v>546</v>
      </c>
      <c r="AU261">
        <v>1087.7624012088665</v>
      </c>
      <c r="AV261">
        <v>1490.3610325022637</v>
      </c>
      <c r="AW261">
        <v>1587.5058285127263</v>
      </c>
      <c r="AX261">
        <v>1969.5627130740459</v>
      </c>
      <c r="AY261">
        <v>2135.3328465238328</v>
      </c>
      <c r="AZ261">
        <v>2190.5520790385717</v>
      </c>
      <c r="BA261">
        <v>2371.6620785631853</v>
      </c>
      <c r="BB261">
        <v>2788.4794637241271</v>
      </c>
      <c r="BC261">
        <v>3254.8606736952142</v>
      </c>
      <c r="BD261">
        <v>3209.6941085704671</v>
      </c>
      <c r="BE261">
        <v>3283.2119384317211</v>
      </c>
      <c r="BF261">
        <v>3712.6136660505749</v>
      </c>
      <c r="BG261">
        <v>3586.1537695476163</v>
      </c>
      <c r="BH261">
        <v>3877.031086966465</v>
      </c>
      <c r="BI261">
        <v>4054.7213393760903</v>
      </c>
      <c r="BJ261">
        <v>3574.4817823114372</v>
      </c>
      <c r="BK261">
        <v>3661.4298474225793</v>
      </c>
      <c r="BN261">
        <f t="shared" si="36"/>
        <v>159</v>
      </c>
      <c r="BO261">
        <f>VLOOKUP(A261,RUR.POP!$A$1:$BJ$265,62,FALSE)</f>
        <v>0</v>
      </c>
      <c r="BP261" t="str">
        <f t="shared" si="37"/>
        <v/>
      </c>
      <c r="BQ261" t="str">
        <f t="shared" si="38"/>
        <v/>
      </c>
      <c r="BR261">
        <f t="shared" si="39"/>
        <v>1087.7624012088665</v>
      </c>
      <c r="BS261" t="str">
        <f t="shared" si="40"/>
        <v>Kosovo</v>
      </c>
      <c r="BU261">
        <f t="shared" si="41"/>
        <v>4054.7213393760903</v>
      </c>
      <c r="BV261">
        <f t="shared" si="42"/>
        <v>55</v>
      </c>
      <c r="BW261">
        <f t="shared" si="43"/>
        <v>2014</v>
      </c>
    </row>
    <row r="262" spans="1:75">
      <c r="A262" t="s">
        <v>15</v>
      </c>
      <c r="B262">
        <f t="shared" si="44"/>
        <v>261</v>
      </c>
      <c r="C262" t="s">
        <v>539</v>
      </c>
      <c r="D262" t="s">
        <v>14</v>
      </c>
      <c r="E262" t="s">
        <v>545</v>
      </c>
      <c r="F262" t="s">
        <v>546</v>
      </c>
      <c r="AK262">
        <v>468.37800793353551</v>
      </c>
      <c r="AL262">
        <v>468.37396641300001</v>
      </c>
      <c r="AM262">
        <v>485.05569962803747</v>
      </c>
      <c r="AN262">
        <v>382.97632043277582</v>
      </c>
      <c r="AO262">
        <v>283.63473071919611</v>
      </c>
      <c r="AP262">
        <v>277.97697170283237</v>
      </c>
      <c r="AQ262">
        <v>364.12120463501799</v>
      </c>
      <c r="AR262">
        <v>416.78701943755829</v>
      </c>
      <c r="AS262">
        <v>374.35731284933786</v>
      </c>
      <c r="AT262">
        <v>439.69721090528753</v>
      </c>
      <c r="AU262">
        <v>539.10436523214082</v>
      </c>
      <c r="AV262">
        <v>535.83305205071281</v>
      </c>
      <c r="AW262">
        <v>565.20836828146435</v>
      </c>
      <c r="AX262">
        <v>605.1647334653286</v>
      </c>
      <c r="AY262">
        <v>693.08356686209754</v>
      </c>
      <c r="AZ262">
        <v>813.96438571145586</v>
      </c>
      <c r="BA262">
        <v>901.75998749852943</v>
      </c>
      <c r="BB262">
        <v>995.6284827834013</v>
      </c>
      <c r="BC262">
        <v>1203.7207330000406</v>
      </c>
      <c r="BD262">
        <v>1093.8129177353476</v>
      </c>
      <c r="BE262">
        <v>1309.2319597358453</v>
      </c>
      <c r="BF262">
        <v>1349.4202497863912</v>
      </c>
      <c r="BG262">
        <v>1421.1715746938685</v>
      </c>
      <c r="BH262">
        <v>1580.1816006295453</v>
      </c>
      <c r="BI262">
        <v>1647.0336567488673</v>
      </c>
      <c r="BJ262">
        <v>1401.9033192992777</v>
      </c>
      <c r="BK262">
        <v>990.33477395463228</v>
      </c>
      <c r="BN262">
        <f t="shared" si="36"/>
        <v>192</v>
      </c>
      <c r="BO262">
        <f>VLOOKUP(A262,RUR.POP!$A$1:$BJ$265,62,FALSE)</f>
        <v>17878156</v>
      </c>
      <c r="BP262" t="str">
        <f t="shared" si="37"/>
        <v/>
      </c>
      <c r="BQ262" t="str">
        <f t="shared" si="38"/>
        <v/>
      </c>
      <c r="BR262">
        <f t="shared" si="39"/>
        <v>539.10436523214082</v>
      </c>
      <c r="BS262" t="str">
        <f t="shared" si="40"/>
        <v>Yemen, Rep.</v>
      </c>
      <c r="BU262">
        <f t="shared" si="41"/>
        <v>1647.0336567488673</v>
      </c>
      <c r="BV262">
        <f t="shared" si="42"/>
        <v>55</v>
      </c>
      <c r="BW262">
        <f t="shared" si="43"/>
        <v>2014</v>
      </c>
    </row>
    <row r="263" spans="1:75">
      <c r="A263" t="s">
        <v>13</v>
      </c>
      <c r="B263">
        <f t="shared" si="44"/>
        <v>262</v>
      </c>
      <c r="C263" t="s">
        <v>539</v>
      </c>
      <c r="D263" t="s">
        <v>12</v>
      </c>
      <c r="E263" t="s">
        <v>545</v>
      </c>
      <c r="F263" t="s">
        <v>546</v>
      </c>
      <c r="G263">
        <v>435.45002787249194</v>
      </c>
      <c r="H263">
        <v>446.65660748693551</v>
      </c>
      <c r="I263">
        <v>463.79623794669902</v>
      </c>
      <c r="J263">
        <v>500.96980834277468</v>
      </c>
      <c r="K263">
        <v>537.27487759062751</v>
      </c>
      <c r="L263">
        <v>572.03006127621461</v>
      </c>
      <c r="M263">
        <v>607.85304298853691</v>
      </c>
      <c r="N263">
        <v>660.97037834111461</v>
      </c>
      <c r="O263">
        <v>696.81170498083577</v>
      </c>
      <c r="P263">
        <v>765.29864655821143</v>
      </c>
      <c r="Q263">
        <v>818.48816808758465</v>
      </c>
      <c r="R263">
        <v>880.00791885766603</v>
      </c>
      <c r="S263">
        <v>899.80186684766556</v>
      </c>
      <c r="T263">
        <v>1201.3329154237474</v>
      </c>
      <c r="U263">
        <v>1469.8519843712618</v>
      </c>
      <c r="V263">
        <v>1483.1377135517482</v>
      </c>
      <c r="W263">
        <v>1388.847669647464</v>
      </c>
      <c r="X263">
        <v>1505.0015822446207</v>
      </c>
      <c r="Y263">
        <v>1688.8352705156276</v>
      </c>
      <c r="Z263">
        <v>2032.6375756607554</v>
      </c>
      <c r="AA263">
        <v>2853.9281891905207</v>
      </c>
      <c r="AB263">
        <v>3004.7898164977832</v>
      </c>
      <c r="AC263">
        <v>2701.5238148504914</v>
      </c>
      <c r="AD263">
        <v>2826.705707934967</v>
      </c>
      <c r="AE263">
        <v>2728.7874320892738</v>
      </c>
      <c r="AF263">
        <v>2098.3059247060769</v>
      </c>
      <c r="AG263">
        <v>2434.0139507468093</v>
      </c>
      <c r="AH263">
        <v>3116.8132227478727</v>
      </c>
      <c r="AI263">
        <v>3362.1110925618968</v>
      </c>
      <c r="AJ263">
        <v>3584.101363921714</v>
      </c>
      <c r="AK263">
        <v>3140.5903457524569</v>
      </c>
      <c r="AL263">
        <v>3288.2899723766741</v>
      </c>
      <c r="AM263">
        <v>3481.4078576607653</v>
      </c>
      <c r="AN263">
        <v>3389.9879339286967</v>
      </c>
      <c r="AO263">
        <v>3445.7010831412358</v>
      </c>
      <c r="AP263">
        <v>3752.6491920626204</v>
      </c>
      <c r="AQ263">
        <v>3496.9729293699256</v>
      </c>
      <c r="AR263">
        <v>3555.0046756022234</v>
      </c>
      <c r="AS263">
        <v>3161.1202776599662</v>
      </c>
      <c r="AT263">
        <v>3088.8637835737309</v>
      </c>
      <c r="AU263">
        <v>3037.2250299329626</v>
      </c>
      <c r="AV263">
        <v>2681.7081003772341</v>
      </c>
      <c r="AW263">
        <v>2518.3982608717115</v>
      </c>
      <c r="AX263">
        <v>3775.6082750151941</v>
      </c>
      <c r="AY263">
        <v>4863.5168801028731</v>
      </c>
      <c r="AZ263">
        <v>5414.6343256515893</v>
      </c>
      <c r="BA263">
        <v>5631.7034852737033</v>
      </c>
      <c r="BB263">
        <v>6125.0399842291345</v>
      </c>
      <c r="BC263">
        <v>5786.5997195340524</v>
      </c>
      <c r="BD263">
        <v>5888.6020843739307</v>
      </c>
      <c r="BE263">
        <v>7362.7613898648124</v>
      </c>
      <c r="BF263">
        <v>8049.9542237673822</v>
      </c>
      <c r="BG263">
        <v>7548.1636979333161</v>
      </c>
      <c r="BH263">
        <v>6876.9538207007326</v>
      </c>
      <c r="BI263">
        <v>6479.625658633995</v>
      </c>
      <c r="BJ263">
        <v>5769.7725796512686</v>
      </c>
      <c r="BK263">
        <v>5273.5938796846222</v>
      </c>
      <c r="BN263">
        <f t="shared" si="36"/>
        <v>105</v>
      </c>
      <c r="BO263">
        <f>VLOOKUP(A263,RUR.POP!$A$1:$BJ$265,62,FALSE)</f>
        <v>19403172</v>
      </c>
      <c r="BP263" t="str">
        <f t="shared" si="37"/>
        <v/>
      </c>
      <c r="BQ263" t="str">
        <f t="shared" si="38"/>
        <v/>
      </c>
      <c r="BR263">
        <f t="shared" si="39"/>
        <v>3037.2250299329626</v>
      </c>
      <c r="BS263" t="str">
        <f t="shared" si="40"/>
        <v>South Africa</v>
      </c>
      <c r="BU263">
        <f t="shared" si="41"/>
        <v>8049.9542237673822</v>
      </c>
      <c r="BV263">
        <f t="shared" si="42"/>
        <v>52</v>
      </c>
      <c r="BW263">
        <f t="shared" si="43"/>
        <v>2011</v>
      </c>
    </row>
    <row r="264" spans="1:75">
      <c r="A264" t="s">
        <v>11</v>
      </c>
      <c r="B264">
        <f t="shared" si="44"/>
        <v>263</v>
      </c>
      <c r="C264" t="s">
        <v>539</v>
      </c>
      <c r="D264" t="s">
        <v>10</v>
      </c>
      <c r="E264" t="s">
        <v>545</v>
      </c>
      <c r="F264" t="s">
        <v>546</v>
      </c>
      <c r="G264">
        <v>234.16619428371746</v>
      </c>
      <c r="H264">
        <v>221.72840063310417</v>
      </c>
      <c r="I264">
        <v>213.89422877486615</v>
      </c>
      <c r="J264">
        <v>214.85295427082704</v>
      </c>
      <c r="K264">
        <v>243.10532045675006</v>
      </c>
      <c r="L264">
        <v>303.88253232289856</v>
      </c>
      <c r="M264">
        <v>343.91205519784603</v>
      </c>
      <c r="N264">
        <v>360.77024447194759</v>
      </c>
      <c r="O264">
        <v>410.48626061477268</v>
      </c>
      <c r="P264">
        <v>486.69268656874254</v>
      </c>
      <c r="Q264">
        <v>437.30646869943956</v>
      </c>
      <c r="R264">
        <v>390.71293646595399</v>
      </c>
      <c r="S264">
        <v>427.46290141363181</v>
      </c>
      <c r="T264">
        <v>490.06638129812143</v>
      </c>
      <c r="U264">
        <v>651.0935354208649</v>
      </c>
      <c r="V264">
        <v>527.44326376198239</v>
      </c>
      <c r="W264">
        <v>534.4810763343055</v>
      </c>
      <c r="X264">
        <v>466.93725081714018</v>
      </c>
      <c r="Y264">
        <v>511.3883716005522</v>
      </c>
      <c r="Z264">
        <v>584.2668044567672</v>
      </c>
      <c r="AA264">
        <v>650.25478712836821</v>
      </c>
      <c r="AB264">
        <v>635.46697743178788</v>
      </c>
      <c r="AC264">
        <v>633.51762312180563</v>
      </c>
      <c r="AD264">
        <v>493.18208673772125</v>
      </c>
      <c r="AE264">
        <v>406.52025177379613</v>
      </c>
      <c r="AF264">
        <v>327.9925995808797</v>
      </c>
      <c r="AG264">
        <v>231.7708056206738</v>
      </c>
      <c r="AH264">
        <v>307.33702148210813</v>
      </c>
      <c r="AI264">
        <v>488.62885217815369</v>
      </c>
      <c r="AJ264">
        <v>511.73994563974702</v>
      </c>
      <c r="AK264">
        <v>409.2579854284333</v>
      </c>
      <c r="AL264">
        <v>410.07187526744508</v>
      </c>
      <c r="AM264">
        <v>376.45743751942496</v>
      </c>
      <c r="AN264">
        <v>377.57231759228682</v>
      </c>
      <c r="AO264">
        <v>411.03899966250196</v>
      </c>
      <c r="AP264">
        <v>416.66138108072153</v>
      </c>
      <c r="AQ264">
        <v>382.91511132705153</v>
      </c>
      <c r="AR264">
        <v>445.17117973843989</v>
      </c>
      <c r="AS264">
        <v>355.5380307039627</v>
      </c>
      <c r="AT264">
        <v>332.4616270092518</v>
      </c>
      <c r="AU264">
        <v>341.9055624919983</v>
      </c>
      <c r="AV264">
        <v>378.27362379123531</v>
      </c>
      <c r="AW264">
        <v>377.13052444117181</v>
      </c>
      <c r="AX264">
        <v>429.15834335485971</v>
      </c>
      <c r="AY264">
        <v>530.27722171778305</v>
      </c>
      <c r="AZ264">
        <v>691.31781642635315</v>
      </c>
      <c r="BA264">
        <v>1030.1541993465448</v>
      </c>
      <c r="BB264">
        <v>1104.5879848776081</v>
      </c>
      <c r="BC264">
        <v>1369.0682487096938</v>
      </c>
      <c r="BD264">
        <v>1139.110232980853</v>
      </c>
      <c r="BE264">
        <v>1463.213573107151</v>
      </c>
      <c r="BF264">
        <v>1644.6196724111726</v>
      </c>
      <c r="BG264">
        <v>1734.9306122333396</v>
      </c>
      <c r="BH264">
        <v>1850.7933594391939</v>
      </c>
      <c r="BI264">
        <v>1738.0882016193884</v>
      </c>
      <c r="BJ264">
        <v>1313.8896455076456</v>
      </c>
      <c r="BK264">
        <v>1178.3879050120372</v>
      </c>
      <c r="BN264">
        <f t="shared" si="36"/>
        <v>216</v>
      </c>
      <c r="BO264">
        <f>VLOOKUP(A264,RUR.POP!$A$1:$BJ$265,62,FALSE)</f>
        <v>9726039</v>
      </c>
      <c r="BP264" t="str">
        <f t="shared" si="37"/>
        <v/>
      </c>
      <c r="BQ264" t="str">
        <f t="shared" si="38"/>
        <v/>
      </c>
      <c r="BR264">
        <f t="shared" si="39"/>
        <v>341.9055624919983</v>
      </c>
      <c r="BS264" t="str">
        <f t="shared" si="40"/>
        <v>Zambia</v>
      </c>
      <c r="BU264">
        <f t="shared" si="41"/>
        <v>1850.7933594391939</v>
      </c>
      <c r="BV264">
        <f t="shared" si="42"/>
        <v>54</v>
      </c>
      <c r="BW264">
        <f t="shared" si="43"/>
        <v>2013</v>
      </c>
    </row>
    <row r="265" spans="1:75">
      <c r="A265" t="s">
        <v>9</v>
      </c>
      <c r="B265">
        <f t="shared" si="44"/>
        <v>264</v>
      </c>
      <c r="C265" t="s">
        <v>539</v>
      </c>
      <c r="D265" t="s">
        <v>8</v>
      </c>
      <c r="E265" t="s">
        <v>545</v>
      </c>
      <c r="F265" t="s">
        <v>546</v>
      </c>
      <c r="G265">
        <v>280.99458580139827</v>
      </c>
      <c r="H265">
        <v>283.31586904470339</v>
      </c>
      <c r="I265">
        <v>279.44098880362372</v>
      </c>
      <c r="J265">
        <v>280.56621295813255</v>
      </c>
      <c r="K265">
        <v>285.05317383719336</v>
      </c>
      <c r="L265">
        <v>297.36343740391618</v>
      </c>
      <c r="M265">
        <v>281.49080045758876</v>
      </c>
      <c r="N265">
        <v>297.23187521130137</v>
      </c>
      <c r="O265">
        <v>304.98215887229969</v>
      </c>
      <c r="P265">
        <v>348.93580495034047</v>
      </c>
      <c r="Q265">
        <v>364.05436027156566</v>
      </c>
      <c r="R265">
        <v>407.14574968768659</v>
      </c>
      <c r="S265">
        <v>483.7049036881981</v>
      </c>
      <c r="T265">
        <v>577.84672162462869</v>
      </c>
      <c r="U265">
        <v>672.55526695663173</v>
      </c>
      <c r="V265">
        <v>714.80559639073351</v>
      </c>
      <c r="W265">
        <v>684.55400028533836</v>
      </c>
      <c r="X265">
        <v>671.24791195425701</v>
      </c>
      <c r="Y265">
        <v>649.18429784541138</v>
      </c>
      <c r="Z265">
        <v>747.9942904942219</v>
      </c>
      <c r="AA265">
        <v>932.25961074078066</v>
      </c>
      <c r="AB265">
        <v>1077.9653495587963</v>
      </c>
      <c r="AC265">
        <v>1105.9588014612636</v>
      </c>
      <c r="AD265">
        <v>967.17584971283327</v>
      </c>
      <c r="AE265">
        <v>761.44538697549024</v>
      </c>
      <c r="AF265">
        <v>651.03965800566982</v>
      </c>
      <c r="AG265">
        <v>692.66730205025397</v>
      </c>
      <c r="AH265">
        <v>725.38575442069293</v>
      </c>
      <c r="AI265">
        <v>813.67538213604701</v>
      </c>
      <c r="AJ265">
        <v>836.78760196878795</v>
      </c>
      <c r="AK265">
        <v>862.58658820735855</v>
      </c>
      <c r="AL265">
        <v>827.48694034870869</v>
      </c>
      <c r="AM265">
        <v>631.99060402131715</v>
      </c>
      <c r="AN265">
        <v>601.86687653749084</v>
      </c>
      <c r="AO265">
        <v>619.83513820519806</v>
      </c>
      <c r="AP265">
        <v>628.18492473639935</v>
      </c>
      <c r="AQ265">
        <v>742.57267285637363</v>
      </c>
      <c r="AR265">
        <v>728.40083562788277</v>
      </c>
      <c r="AS265">
        <v>538.28485550486027</v>
      </c>
      <c r="AT265">
        <v>568.44395271861652</v>
      </c>
      <c r="AU265">
        <v>547.35887849136782</v>
      </c>
      <c r="AV265">
        <v>548.05873122346327</v>
      </c>
      <c r="AW265">
        <v>507.34800338385787</v>
      </c>
      <c r="AX265">
        <v>453.35115522945927</v>
      </c>
      <c r="AY265">
        <v>454.36066539093571</v>
      </c>
      <c r="AZ265">
        <v>444.76050754743102</v>
      </c>
      <c r="BA265">
        <v>414.7962320486165</v>
      </c>
      <c r="BB265">
        <v>396.9982165669698</v>
      </c>
      <c r="BC265">
        <v>325.67857034595869</v>
      </c>
      <c r="BD265">
        <v>605.82412102472892</v>
      </c>
      <c r="BE265">
        <v>713.60350615423465</v>
      </c>
      <c r="BF265">
        <v>839.09279360329151</v>
      </c>
      <c r="BG265">
        <v>955.64846596649295</v>
      </c>
      <c r="BH265">
        <v>1011.2273959703493</v>
      </c>
      <c r="BI265">
        <v>1027.4074621999232</v>
      </c>
      <c r="BJ265">
        <v>1018.6930829320909</v>
      </c>
      <c r="BK265">
        <v>1008.5973305118486</v>
      </c>
      <c r="BN265">
        <f t="shared" si="36"/>
        <v>191</v>
      </c>
      <c r="BO265">
        <f>VLOOKUP(A265,RUR.POP!$A$1:$BJ$265,62,FALSE)</f>
        <v>10937510</v>
      </c>
      <c r="BP265" t="str">
        <f t="shared" si="37"/>
        <v/>
      </c>
      <c r="BQ265" t="str">
        <f t="shared" si="38"/>
        <v/>
      </c>
      <c r="BR265">
        <f t="shared" si="39"/>
        <v>547.35887849136782</v>
      </c>
      <c r="BS265" t="str">
        <f t="shared" si="40"/>
        <v>Zimbabwe</v>
      </c>
      <c r="BU265">
        <f t="shared" si="41"/>
        <v>1105.9588014612636</v>
      </c>
      <c r="BV265">
        <f t="shared" si="42"/>
        <v>23</v>
      </c>
      <c r="BW265">
        <f t="shared" si="43"/>
        <v>1982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265"/>
  <sheetViews>
    <sheetView workbookViewId="0">
      <pane xSplit="1" ySplit="1" topLeftCell="AO227" activePane="bottomRight" state="frozen"/>
      <selection pane="topRight" activeCell="B1" sqref="B1"/>
      <selection pane="bottomLeft" activeCell="A2" sqref="A2"/>
      <selection pane="bottomRight" activeCell="AR229" sqref="AR229:AT229"/>
    </sheetView>
  </sheetViews>
  <sheetFormatPr baseColWidth="10" defaultColWidth="8.83203125" defaultRowHeight="14" x14ac:dyDescent="0"/>
  <cols>
    <col min="1" max="1" width="44.1640625" customWidth="1"/>
    <col min="2" max="2" width="7.1640625" bestFit="1" customWidth="1"/>
    <col min="3" max="3" width="25.6640625" customWidth="1"/>
    <col min="4" max="4" width="47.33203125" customWidth="1"/>
    <col min="5" max="5" width="12.83203125" customWidth="1"/>
    <col min="6" max="40" width="5" customWidth="1"/>
    <col min="41" max="60" width="11.5" customWidth="1"/>
    <col min="61" max="62" width="5" customWidth="1"/>
    <col min="257" max="257" width="44.1640625" customWidth="1"/>
    <col min="258" max="258" width="25.6640625" customWidth="1"/>
    <col min="259" max="259" width="47.33203125" customWidth="1"/>
    <col min="260" max="260" width="12.83203125" customWidth="1"/>
    <col min="261" max="295" width="5" customWidth="1"/>
    <col min="296" max="315" width="11.5" customWidth="1"/>
    <col min="316" max="317" width="5" customWidth="1"/>
    <col min="513" max="513" width="44.1640625" customWidth="1"/>
    <col min="514" max="514" width="25.6640625" customWidth="1"/>
    <col min="515" max="515" width="47.33203125" customWidth="1"/>
    <col min="516" max="516" width="12.83203125" customWidth="1"/>
    <col min="517" max="551" width="5" customWidth="1"/>
    <col min="552" max="571" width="11.5" customWidth="1"/>
    <col min="572" max="573" width="5" customWidth="1"/>
    <col min="769" max="769" width="44.1640625" customWidth="1"/>
    <col min="770" max="770" width="25.6640625" customWidth="1"/>
    <col min="771" max="771" width="47.33203125" customWidth="1"/>
    <col min="772" max="772" width="12.83203125" customWidth="1"/>
    <col min="773" max="807" width="5" customWidth="1"/>
    <col min="808" max="827" width="11.5" customWidth="1"/>
    <col min="828" max="829" width="5" customWidth="1"/>
    <col min="1025" max="1025" width="44.1640625" customWidth="1"/>
    <col min="1026" max="1026" width="25.6640625" customWidth="1"/>
    <col min="1027" max="1027" width="47.33203125" customWidth="1"/>
    <col min="1028" max="1028" width="12.83203125" customWidth="1"/>
    <col min="1029" max="1063" width="5" customWidth="1"/>
    <col min="1064" max="1083" width="11.5" customWidth="1"/>
    <col min="1084" max="1085" width="5" customWidth="1"/>
    <col min="1281" max="1281" width="44.1640625" customWidth="1"/>
    <col min="1282" max="1282" width="25.6640625" customWidth="1"/>
    <col min="1283" max="1283" width="47.33203125" customWidth="1"/>
    <col min="1284" max="1284" width="12.83203125" customWidth="1"/>
    <col min="1285" max="1319" width="5" customWidth="1"/>
    <col min="1320" max="1339" width="11.5" customWidth="1"/>
    <col min="1340" max="1341" width="5" customWidth="1"/>
    <col min="1537" max="1537" width="44.1640625" customWidth="1"/>
    <col min="1538" max="1538" width="25.6640625" customWidth="1"/>
    <col min="1539" max="1539" width="47.33203125" customWidth="1"/>
    <col min="1540" max="1540" width="12.83203125" customWidth="1"/>
    <col min="1541" max="1575" width="5" customWidth="1"/>
    <col min="1576" max="1595" width="11.5" customWidth="1"/>
    <col min="1596" max="1597" width="5" customWidth="1"/>
    <col min="1793" max="1793" width="44.1640625" customWidth="1"/>
    <col min="1794" max="1794" width="25.6640625" customWidth="1"/>
    <col min="1795" max="1795" width="47.33203125" customWidth="1"/>
    <col min="1796" max="1796" width="12.83203125" customWidth="1"/>
    <col min="1797" max="1831" width="5" customWidth="1"/>
    <col min="1832" max="1851" width="11.5" customWidth="1"/>
    <col min="1852" max="1853" width="5" customWidth="1"/>
    <col min="2049" max="2049" width="44.1640625" customWidth="1"/>
    <col min="2050" max="2050" width="25.6640625" customWidth="1"/>
    <col min="2051" max="2051" width="47.33203125" customWidth="1"/>
    <col min="2052" max="2052" width="12.83203125" customWidth="1"/>
    <col min="2053" max="2087" width="5" customWidth="1"/>
    <col min="2088" max="2107" width="11.5" customWidth="1"/>
    <col min="2108" max="2109" width="5" customWidth="1"/>
    <col min="2305" max="2305" width="44.1640625" customWidth="1"/>
    <col min="2306" max="2306" width="25.6640625" customWidth="1"/>
    <col min="2307" max="2307" width="47.33203125" customWidth="1"/>
    <col min="2308" max="2308" width="12.83203125" customWidth="1"/>
    <col min="2309" max="2343" width="5" customWidth="1"/>
    <col min="2344" max="2363" width="11.5" customWidth="1"/>
    <col min="2364" max="2365" width="5" customWidth="1"/>
    <col min="2561" max="2561" width="44.1640625" customWidth="1"/>
    <col min="2562" max="2562" width="25.6640625" customWidth="1"/>
    <col min="2563" max="2563" width="47.33203125" customWidth="1"/>
    <col min="2564" max="2564" width="12.83203125" customWidth="1"/>
    <col min="2565" max="2599" width="5" customWidth="1"/>
    <col min="2600" max="2619" width="11.5" customWidth="1"/>
    <col min="2620" max="2621" width="5" customWidth="1"/>
    <col min="2817" max="2817" width="44.1640625" customWidth="1"/>
    <col min="2818" max="2818" width="25.6640625" customWidth="1"/>
    <col min="2819" max="2819" width="47.33203125" customWidth="1"/>
    <col min="2820" max="2820" width="12.83203125" customWidth="1"/>
    <col min="2821" max="2855" width="5" customWidth="1"/>
    <col min="2856" max="2875" width="11.5" customWidth="1"/>
    <col min="2876" max="2877" width="5" customWidth="1"/>
    <col min="3073" max="3073" width="44.1640625" customWidth="1"/>
    <col min="3074" max="3074" width="25.6640625" customWidth="1"/>
    <col min="3075" max="3075" width="47.33203125" customWidth="1"/>
    <col min="3076" max="3076" width="12.83203125" customWidth="1"/>
    <col min="3077" max="3111" width="5" customWidth="1"/>
    <col min="3112" max="3131" width="11.5" customWidth="1"/>
    <col min="3132" max="3133" width="5" customWidth="1"/>
    <col min="3329" max="3329" width="44.1640625" customWidth="1"/>
    <col min="3330" max="3330" width="25.6640625" customWidth="1"/>
    <col min="3331" max="3331" width="47.33203125" customWidth="1"/>
    <col min="3332" max="3332" width="12.83203125" customWidth="1"/>
    <col min="3333" max="3367" width="5" customWidth="1"/>
    <col min="3368" max="3387" width="11.5" customWidth="1"/>
    <col min="3388" max="3389" width="5" customWidth="1"/>
    <col min="3585" max="3585" width="44.1640625" customWidth="1"/>
    <col min="3586" max="3586" width="25.6640625" customWidth="1"/>
    <col min="3587" max="3587" width="47.33203125" customWidth="1"/>
    <col min="3588" max="3588" width="12.83203125" customWidth="1"/>
    <col min="3589" max="3623" width="5" customWidth="1"/>
    <col min="3624" max="3643" width="11.5" customWidth="1"/>
    <col min="3644" max="3645" width="5" customWidth="1"/>
    <col min="3841" max="3841" width="44.1640625" customWidth="1"/>
    <col min="3842" max="3842" width="25.6640625" customWidth="1"/>
    <col min="3843" max="3843" width="47.33203125" customWidth="1"/>
    <col min="3844" max="3844" width="12.83203125" customWidth="1"/>
    <col min="3845" max="3879" width="5" customWidth="1"/>
    <col min="3880" max="3899" width="11.5" customWidth="1"/>
    <col min="3900" max="3901" width="5" customWidth="1"/>
    <col min="4097" max="4097" width="44.1640625" customWidth="1"/>
    <col min="4098" max="4098" width="25.6640625" customWidth="1"/>
    <col min="4099" max="4099" width="47.33203125" customWidth="1"/>
    <col min="4100" max="4100" width="12.83203125" customWidth="1"/>
    <col min="4101" max="4135" width="5" customWidth="1"/>
    <col min="4136" max="4155" width="11.5" customWidth="1"/>
    <col min="4156" max="4157" width="5" customWidth="1"/>
    <col min="4353" max="4353" width="44.1640625" customWidth="1"/>
    <col min="4354" max="4354" width="25.6640625" customWidth="1"/>
    <col min="4355" max="4355" width="47.33203125" customWidth="1"/>
    <col min="4356" max="4356" width="12.83203125" customWidth="1"/>
    <col min="4357" max="4391" width="5" customWidth="1"/>
    <col min="4392" max="4411" width="11.5" customWidth="1"/>
    <col min="4412" max="4413" width="5" customWidth="1"/>
    <col min="4609" max="4609" width="44.1640625" customWidth="1"/>
    <col min="4610" max="4610" width="25.6640625" customWidth="1"/>
    <col min="4611" max="4611" width="47.33203125" customWidth="1"/>
    <col min="4612" max="4612" width="12.83203125" customWidth="1"/>
    <col min="4613" max="4647" width="5" customWidth="1"/>
    <col min="4648" max="4667" width="11.5" customWidth="1"/>
    <col min="4668" max="4669" width="5" customWidth="1"/>
    <col min="4865" max="4865" width="44.1640625" customWidth="1"/>
    <col min="4866" max="4866" width="25.6640625" customWidth="1"/>
    <col min="4867" max="4867" width="47.33203125" customWidth="1"/>
    <col min="4868" max="4868" width="12.83203125" customWidth="1"/>
    <col min="4869" max="4903" width="5" customWidth="1"/>
    <col min="4904" max="4923" width="11.5" customWidth="1"/>
    <col min="4924" max="4925" width="5" customWidth="1"/>
    <col min="5121" max="5121" width="44.1640625" customWidth="1"/>
    <col min="5122" max="5122" width="25.6640625" customWidth="1"/>
    <col min="5123" max="5123" width="47.33203125" customWidth="1"/>
    <col min="5124" max="5124" width="12.83203125" customWidth="1"/>
    <col min="5125" max="5159" width="5" customWidth="1"/>
    <col min="5160" max="5179" width="11.5" customWidth="1"/>
    <col min="5180" max="5181" width="5" customWidth="1"/>
    <col min="5377" max="5377" width="44.1640625" customWidth="1"/>
    <col min="5378" max="5378" width="25.6640625" customWidth="1"/>
    <col min="5379" max="5379" width="47.33203125" customWidth="1"/>
    <col min="5380" max="5380" width="12.83203125" customWidth="1"/>
    <col min="5381" max="5415" width="5" customWidth="1"/>
    <col min="5416" max="5435" width="11.5" customWidth="1"/>
    <col min="5436" max="5437" width="5" customWidth="1"/>
    <col min="5633" max="5633" width="44.1640625" customWidth="1"/>
    <col min="5634" max="5634" width="25.6640625" customWidth="1"/>
    <col min="5635" max="5635" width="47.33203125" customWidth="1"/>
    <col min="5636" max="5636" width="12.83203125" customWidth="1"/>
    <col min="5637" max="5671" width="5" customWidth="1"/>
    <col min="5672" max="5691" width="11.5" customWidth="1"/>
    <col min="5692" max="5693" width="5" customWidth="1"/>
    <col min="5889" max="5889" width="44.1640625" customWidth="1"/>
    <col min="5890" max="5890" width="25.6640625" customWidth="1"/>
    <col min="5891" max="5891" width="47.33203125" customWidth="1"/>
    <col min="5892" max="5892" width="12.83203125" customWidth="1"/>
    <col min="5893" max="5927" width="5" customWidth="1"/>
    <col min="5928" max="5947" width="11.5" customWidth="1"/>
    <col min="5948" max="5949" width="5" customWidth="1"/>
    <col min="6145" max="6145" width="44.1640625" customWidth="1"/>
    <col min="6146" max="6146" width="25.6640625" customWidth="1"/>
    <col min="6147" max="6147" width="47.33203125" customWidth="1"/>
    <col min="6148" max="6148" width="12.83203125" customWidth="1"/>
    <col min="6149" max="6183" width="5" customWidth="1"/>
    <col min="6184" max="6203" width="11.5" customWidth="1"/>
    <col min="6204" max="6205" width="5" customWidth="1"/>
    <col min="6401" max="6401" width="44.1640625" customWidth="1"/>
    <col min="6402" max="6402" width="25.6640625" customWidth="1"/>
    <col min="6403" max="6403" width="47.33203125" customWidth="1"/>
    <col min="6404" max="6404" width="12.83203125" customWidth="1"/>
    <col min="6405" max="6439" width="5" customWidth="1"/>
    <col min="6440" max="6459" width="11.5" customWidth="1"/>
    <col min="6460" max="6461" width="5" customWidth="1"/>
    <col min="6657" max="6657" width="44.1640625" customWidth="1"/>
    <col min="6658" max="6658" width="25.6640625" customWidth="1"/>
    <col min="6659" max="6659" width="47.33203125" customWidth="1"/>
    <col min="6660" max="6660" width="12.83203125" customWidth="1"/>
    <col min="6661" max="6695" width="5" customWidth="1"/>
    <col min="6696" max="6715" width="11.5" customWidth="1"/>
    <col min="6716" max="6717" width="5" customWidth="1"/>
    <col min="6913" max="6913" width="44.1640625" customWidth="1"/>
    <col min="6914" max="6914" width="25.6640625" customWidth="1"/>
    <col min="6915" max="6915" width="47.33203125" customWidth="1"/>
    <col min="6916" max="6916" width="12.83203125" customWidth="1"/>
    <col min="6917" max="6951" width="5" customWidth="1"/>
    <col min="6952" max="6971" width="11.5" customWidth="1"/>
    <col min="6972" max="6973" width="5" customWidth="1"/>
    <col min="7169" max="7169" width="44.1640625" customWidth="1"/>
    <col min="7170" max="7170" width="25.6640625" customWidth="1"/>
    <col min="7171" max="7171" width="47.33203125" customWidth="1"/>
    <col min="7172" max="7172" width="12.83203125" customWidth="1"/>
    <col min="7173" max="7207" width="5" customWidth="1"/>
    <col min="7208" max="7227" width="11.5" customWidth="1"/>
    <col min="7228" max="7229" width="5" customWidth="1"/>
    <col min="7425" max="7425" width="44.1640625" customWidth="1"/>
    <col min="7426" max="7426" width="25.6640625" customWidth="1"/>
    <col min="7427" max="7427" width="47.33203125" customWidth="1"/>
    <col min="7428" max="7428" width="12.83203125" customWidth="1"/>
    <col min="7429" max="7463" width="5" customWidth="1"/>
    <col min="7464" max="7483" width="11.5" customWidth="1"/>
    <col min="7484" max="7485" width="5" customWidth="1"/>
    <col min="7681" max="7681" width="44.1640625" customWidth="1"/>
    <col min="7682" max="7682" width="25.6640625" customWidth="1"/>
    <col min="7683" max="7683" width="47.33203125" customWidth="1"/>
    <col min="7684" max="7684" width="12.83203125" customWidth="1"/>
    <col min="7685" max="7719" width="5" customWidth="1"/>
    <col min="7720" max="7739" width="11.5" customWidth="1"/>
    <col min="7740" max="7741" width="5" customWidth="1"/>
    <col min="7937" max="7937" width="44.1640625" customWidth="1"/>
    <col min="7938" max="7938" width="25.6640625" customWidth="1"/>
    <col min="7939" max="7939" width="47.33203125" customWidth="1"/>
    <col min="7940" max="7940" width="12.83203125" customWidth="1"/>
    <col min="7941" max="7975" width="5" customWidth="1"/>
    <col min="7976" max="7995" width="11.5" customWidth="1"/>
    <col min="7996" max="7997" width="5" customWidth="1"/>
    <col min="8193" max="8193" width="44.1640625" customWidth="1"/>
    <col min="8194" max="8194" width="25.6640625" customWidth="1"/>
    <col min="8195" max="8195" width="47.33203125" customWidth="1"/>
    <col min="8196" max="8196" width="12.83203125" customWidth="1"/>
    <col min="8197" max="8231" width="5" customWidth="1"/>
    <col min="8232" max="8251" width="11.5" customWidth="1"/>
    <col min="8252" max="8253" width="5" customWidth="1"/>
    <col min="8449" max="8449" width="44.1640625" customWidth="1"/>
    <col min="8450" max="8450" width="25.6640625" customWidth="1"/>
    <col min="8451" max="8451" width="47.33203125" customWidth="1"/>
    <col min="8452" max="8452" width="12.83203125" customWidth="1"/>
    <col min="8453" max="8487" width="5" customWidth="1"/>
    <col min="8488" max="8507" width="11.5" customWidth="1"/>
    <col min="8508" max="8509" width="5" customWidth="1"/>
    <col min="8705" max="8705" width="44.1640625" customWidth="1"/>
    <col min="8706" max="8706" width="25.6640625" customWidth="1"/>
    <col min="8707" max="8707" width="47.33203125" customWidth="1"/>
    <col min="8708" max="8708" width="12.83203125" customWidth="1"/>
    <col min="8709" max="8743" width="5" customWidth="1"/>
    <col min="8744" max="8763" width="11.5" customWidth="1"/>
    <col min="8764" max="8765" width="5" customWidth="1"/>
    <col min="8961" max="8961" width="44.1640625" customWidth="1"/>
    <col min="8962" max="8962" width="25.6640625" customWidth="1"/>
    <col min="8963" max="8963" width="47.33203125" customWidth="1"/>
    <col min="8964" max="8964" width="12.83203125" customWidth="1"/>
    <col min="8965" max="8999" width="5" customWidth="1"/>
    <col min="9000" max="9019" width="11.5" customWidth="1"/>
    <col min="9020" max="9021" width="5" customWidth="1"/>
    <col min="9217" max="9217" width="44.1640625" customWidth="1"/>
    <col min="9218" max="9218" width="25.6640625" customWidth="1"/>
    <col min="9219" max="9219" width="47.33203125" customWidth="1"/>
    <col min="9220" max="9220" width="12.83203125" customWidth="1"/>
    <col min="9221" max="9255" width="5" customWidth="1"/>
    <col min="9256" max="9275" width="11.5" customWidth="1"/>
    <col min="9276" max="9277" width="5" customWidth="1"/>
    <col min="9473" max="9473" width="44.1640625" customWidth="1"/>
    <col min="9474" max="9474" width="25.6640625" customWidth="1"/>
    <col min="9475" max="9475" width="47.33203125" customWidth="1"/>
    <col min="9476" max="9476" width="12.83203125" customWidth="1"/>
    <col min="9477" max="9511" width="5" customWidth="1"/>
    <col min="9512" max="9531" width="11.5" customWidth="1"/>
    <col min="9532" max="9533" width="5" customWidth="1"/>
    <col min="9729" max="9729" width="44.1640625" customWidth="1"/>
    <col min="9730" max="9730" width="25.6640625" customWidth="1"/>
    <col min="9731" max="9731" width="47.33203125" customWidth="1"/>
    <col min="9732" max="9732" width="12.83203125" customWidth="1"/>
    <col min="9733" max="9767" width="5" customWidth="1"/>
    <col min="9768" max="9787" width="11.5" customWidth="1"/>
    <col min="9788" max="9789" width="5" customWidth="1"/>
    <col min="9985" max="9985" width="44.1640625" customWidth="1"/>
    <col min="9986" max="9986" width="25.6640625" customWidth="1"/>
    <col min="9987" max="9987" width="47.33203125" customWidth="1"/>
    <col min="9988" max="9988" width="12.83203125" customWidth="1"/>
    <col min="9989" max="10023" width="5" customWidth="1"/>
    <col min="10024" max="10043" width="11.5" customWidth="1"/>
    <col min="10044" max="10045" width="5" customWidth="1"/>
    <col min="10241" max="10241" width="44.1640625" customWidth="1"/>
    <col min="10242" max="10242" width="25.6640625" customWidth="1"/>
    <col min="10243" max="10243" width="47.33203125" customWidth="1"/>
    <col min="10244" max="10244" width="12.83203125" customWidth="1"/>
    <col min="10245" max="10279" width="5" customWidth="1"/>
    <col min="10280" max="10299" width="11.5" customWidth="1"/>
    <col min="10300" max="10301" width="5" customWidth="1"/>
    <col min="10497" max="10497" width="44.1640625" customWidth="1"/>
    <col min="10498" max="10498" width="25.6640625" customWidth="1"/>
    <col min="10499" max="10499" width="47.33203125" customWidth="1"/>
    <col min="10500" max="10500" width="12.83203125" customWidth="1"/>
    <col min="10501" max="10535" width="5" customWidth="1"/>
    <col min="10536" max="10555" width="11.5" customWidth="1"/>
    <col min="10556" max="10557" width="5" customWidth="1"/>
    <col min="10753" max="10753" width="44.1640625" customWidth="1"/>
    <col min="10754" max="10754" width="25.6640625" customWidth="1"/>
    <col min="10755" max="10755" width="47.33203125" customWidth="1"/>
    <col min="10756" max="10756" width="12.83203125" customWidth="1"/>
    <col min="10757" max="10791" width="5" customWidth="1"/>
    <col min="10792" max="10811" width="11.5" customWidth="1"/>
    <col min="10812" max="10813" width="5" customWidth="1"/>
    <col min="11009" max="11009" width="44.1640625" customWidth="1"/>
    <col min="11010" max="11010" width="25.6640625" customWidth="1"/>
    <col min="11011" max="11011" width="47.33203125" customWidth="1"/>
    <col min="11012" max="11012" width="12.83203125" customWidth="1"/>
    <col min="11013" max="11047" width="5" customWidth="1"/>
    <col min="11048" max="11067" width="11.5" customWidth="1"/>
    <col min="11068" max="11069" width="5" customWidth="1"/>
    <col min="11265" max="11265" width="44.1640625" customWidth="1"/>
    <col min="11266" max="11266" width="25.6640625" customWidth="1"/>
    <col min="11267" max="11267" width="47.33203125" customWidth="1"/>
    <col min="11268" max="11268" width="12.83203125" customWidth="1"/>
    <col min="11269" max="11303" width="5" customWidth="1"/>
    <col min="11304" max="11323" width="11.5" customWidth="1"/>
    <col min="11324" max="11325" width="5" customWidth="1"/>
    <col min="11521" max="11521" width="44.1640625" customWidth="1"/>
    <col min="11522" max="11522" width="25.6640625" customWidth="1"/>
    <col min="11523" max="11523" width="47.33203125" customWidth="1"/>
    <col min="11524" max="11524" width="12.83203125" customWidth="1"/>
    <col min="11525" max="11559" width="5" customWidth="1"/>
    <col min="11560" max="11579" width="11.5" customWidth="1"/>
    <col min="11580" max="11581" width="5" customWidth="1"/>
    <col min="11777" max="11777" width="44.1640625" customWidth="1"/>
    <col min="11778" max="11778" width="25.6640625" customWidth="1"/>
    <col min="11779" max="11779" width="47.33203125" customWidth="1"/>
    <col min="11780" max="11780" width="12.83203125" customWidth="1"/>
    <col min="11781" max="11815" width="5" customWidth="1"/>
    <col min="11816" max="11835" width="11.5" customWidth="1"/>
    <col min="11836" max="11837" width="5" customWidth="1"/>
    <col min="12033" max="12033" width="44.1640625" customWidth="1"/>
    <col min="12034" max="12034" width="25.6640625" customWidth="1"/>
    <col min="12035" max="12035" width="47.33203125" customWidth="1"/>
    <col min="12036" max="12036" width="12.83203125" customWidth="1"/>
    <col min="12037" max="12071" width="5" customWidth="1"/>
    <col min="12072" max="12091" width="11.5" customWidth="1"/>
    <col min="12092" max="12093" width="5" customWidth="1"/>
    <col min="12289" max="12289" width="44.1640625" customWidth="1"/>
    <col min="12290" max="12290" width="25.6640625" customWidth="1"/>
    <col min="12291" max="12291" width="47.33203125" customWidth="1"/>
    <col min="12292" max="12292" width="12.83203125" customWidth="1"/>
    <col min="12293" max="12327" width="5" customWidth="1"/>
    <col min="12328" max="12347" width="11.5" customWidth="1"/>
    <col min="12348" max="12349" width="5" customWidth="1"/>
    <col min="12545" max="12545" width="44.1640625" customWidth="1"/>
    <col min="12546" max="12546" width="25.6640625" customWidth="1"/>
    <col min="12547" max="12547" width="47.33203125" customWidth="1"/>
    <col min="12548" max="12548" width="12.83203125" customWidth="1"/>
    <col min="12549" max="12583" width="5" customWidth="1"/>
    <col min="12584" max="12603" width="11.5" customWidth="1"/>
    <col min="12604" max="12605" width="5" customWidth="1"/>
    <col min="12801" max="12801" width="44.1640625" customWidth="1"/>
    <col min="12802" max="12802" width="25.6640625" customWidth="1"/>
    <col min="12803" max="12803" width="47.33203125" customWidth="1"/>
    <col min="12804" max="12804" width="12.83203125" customWidth="1"/>
    <col min="12805" max="12839" width="5" customWidth="1"/>
    <col min="12840" max="12859" width="11.5" customWidth="1"/>
    <col min="12860" max="12861" width="5" customWidth="1"/>
    <col min="13057" max="13057" width="44.1640625" customWidth="1"/>
    <col min="13058" max="13058" width="25.6640625" customWidth="1"/>
    <col min="13059" max="13059" width="47.33203125" customWidth="1"/>
    <col min="13060" max="13060" width="12.83203125" customWidth="1"/>
    <col min="13061" max="13095" width="5" customWidth="1"/>
    <col min="13096" max="13115" width="11.5" customWidth="1"/>
    <col min="13116" max="13117" width="5" customWidth="1"/>
    <col min="13313" max="13313" width="44.1640625" customWidth="1"/>
    <col min="13314" max="13314" width="25.6640625" customWidth="1"/>
    <col min="13315" max="13315" width="47.33203125" customWidth="1"/>
    <col min="13316" max="13316" width="12.83203125" customWidth="1"/>
    <col min="13317" max="13351" width="5" customWidth="1"/>
    <col min="13352" max="13371" width="11.5" customWidth="1"/>
    <col min="13372" max="13373" width="5" customWidth="1"/>
    <col min="13569" max="13569" width="44.1640625" customWidth="1"/>
    <col min="13570" max="13570" width="25.6640625" customWidth="1"/>
    <col min="13571" max="13571" width="47.33203125" customWidth="1"/>
    <col min="13572" max="13572" width="12.83203125" customWidth="1"/>
    <col min="13573" max="13607" width="5" customWidth="1"/>
    <col min="13608" max="13627" width="11.5" customWidth="1"/>
    <col min="13628" max="13629" width="5" customWidth="1"/>
    <col min="13825" max="13825" width="44.1640625" customWidth="1"/>
    <col min="13826" max="13826" width="25.6640625" customWidth="1"/>
    <col min="13827" max="13827" width="47.33203125" customWidth="1"/>
    <col min="13828" max="13828" width="12.83203125" customWidth="1"/>
    <col min="13829" max="13863" width="5" customWidth="1"/>
    <col min="13864" max="13883" width="11.5" customWidth="1"/>
    <col min="13884" max="13885" width="5" customWidth="1"/>
    <col min="14081" max="14081" width="44.1640625" customWidth="1"/>
    <col min="14082" max="14082" width="25.6640625" customWidth="1"/>
    <col min="14083" max="14083" width="47.33203125" customWidth="1"/>
    <col min="14084" max="14084" width="12.83203125" customWidth="1"/>
    <col min="14085" max="14119" width="5" customWidth="1"/>
    <col min="14120" max="14139" width="11.5" customWidth="1"/>
    <col min="14140" max="14141" width="5" customWidth="1"/>
    <col min="14337" max="14337" width="44.1640625" customWidth="1"/>
    <col min="14338" max="14338" width="25.6640625" customWidth="1"/>
    <col min="14339" max="14339" width="47.33203125" customWidth="1"/>
    <col min="14340" max="14340" width="12.83203125" customWidth="1"/>
    <col min="14341" max="14375" width="5" customWidth="1"/>
    <col min="14376" max="14395" width="11.5" customWidth="1"/>
    <col min="14396" max="14397" width="5" customWidth="1"/>
    <col min="14593" max="14593" width="44.1640625" customWidth="1"/>
    <col min="14594" max="14594" width="25.6640625" customWidth="1"/>
    <col min="14595" max="14595" width="47.33203125" customWidth="1"/>
    <col min="14596" max="14596" width="12.83203125" customWidth="1"/>
    <col min="14597" max="14631" width="5" customWidth="1"/>
    <col min="14632" max="14651" width="11.5" customWidth="1"/>
    <col min="14652" max="14653" width="5" customWidth="1"/>
    <col min="14849" max="14849" width="44.1640625" customWidth="1"/>
    <col min="14850" max="14850" width="25.6640625" customWidth="1"/>
    <col min="14851" max="14851" width="47.33203125" customWidth="1"/>
    <col min="14852" max="14852" width="12.83203125" customWidth="1"/>
    <col min="14853" max="14887" width="5" customWidth="1"/>
    <col min="14888" max="14907" width="11.5" customWidth="1"/>
    <col min="14908" max="14909" width="5" customWidth="1"/>
    <col min="15105" max="15105" width="44.1640625" customWidth="1"/>
    <col min="15106" max="15106" width="25.6640625" customWidth="1"/>
    <col min="15107" max="15107" width="47.33203125" customWidth="1"/>
    <col min="15108" max="15108" width="12.83203125" customWidth="1"/>
    <col min="15109" max="15143" width="5" customWidth="1"/>
    <col min="15144" max="15163" width="11.5" customWidth="1"/>
    <col min="15164" max="15165" width="5" customWidth="1"/>
    <col min="15361" max="15361" width="44.1640625" customWidth="1"/>
    <col min="15362" max="15362" width="25.6640625" customWidth="1"/>
    <col min="15363" max="15363" width="47.33203125" customWidth="1"/>
    <col min="15364" max="15364" width="12.83203125" customWidth="1"/>
    <col min="15365" max="15399" width="5" customWidth="1"/>
    <col min="15400" max="15419" width="11.5" customWidth="1"/>
    <col min="15420" max="15421" width="5" customWidth="1"/>
    <col min="15617" max="15617" width="44.1640625" customWidth="1"/>
    <col min="15618" max="15618" width="25.6640625" customWidth="1"/>
    <col min="15619" max="15619" width="47.33203125" customWidth="1"/>
    <col min="15620" max="15620" width="12.83203125" customWidth="1"/>
    <col min="15621" max="15655" width="5" customWidth="1"/>
    <col min="15656" max="15675" width="11.5" customWidth="1"/>
    <col min="15676" max="15677" width="5" customWidth="1"/>
    <col min="15873" max="15873" width="44.1640625" customWidth="1"/>
    <col min="15874" max="15874" width="25.6640625" customWidth="1"/>
    <col min="15875" max="15875" width="47.33203125" customWidth="1"/>
    <col min="15876" max="15876" width="12.83203125" customWidth="1"/>
    <col min="15877" max="15911" width="5" customWidth="1"/>
    <col min="15912" max="15931" width="11.5" customWidth="1"/>
    <col min="15932" max="15933" width="5" customWidth="1"/>
    <col min="16129" max="16129" width="44.1640625" customWidth="1"/>
    <col min="16130" max="16130" width="25.6640625" customWidth="1"/>
    <col min="16131" max="16131" width="47.33203125" customWidth="1"/>
    <col min="16132" max="16132" width="12.83203125" customWidth="1"/>
    <col min="16133" max="16167" width="5" customWidth="1"/>
    <col min="16168" max="16187" width="11.5" customWidth="1"/>
    <col min="16188" max="16189" width="5" customWidth="1"/>
  </cols>
  <sheetData>
    <row r="1" spans="1:62">
      <c r="A1" t="s">
        <v>532</v>
      </c>
      <c r="B1" t="s">
        <v>553</v>
      </c>
      <c r="C1" t="s">
        <v>531</v>
      </c>
      <c r="D1" t="s">
        <v>530</v>
      </c>
      <c r="E1" t="s">
        <v>529</v>
      </c>
      <c r="F1" s="8">
        <v>1960</v>
      </c>
      <c r="G1" s="8">
        <v>1961</v>
      </c>
      <c r="H1" s="8">
        <v>1962</v>
      </c>
      <c r="I1" s="8">
        <v>1963</v>
      </c>
      <c r="J1" s="8">
        <v>1964</v>
      </c>
      <c r="K1" s="8">
        <v>1965</v>
      </c>
      <c r="L1" s="8">
        <v>1966</v>
      </c>
      <c r="M1" s="8">
        <v>1967</v>
      </c>
      <c r="N1" s="8">
        <v>1968</v>
      </c>
      <c r="O1" s="8">
        <v>1969</v>
      </c>
      <c r="P1" s="8">
        <v>1970</v>
      </c>
      <c r="Q1" s="8">
        <v>1971</v>
      </c>
      <c r="R1" s="8">
        <v>1972</v>
      </c>
      <c r="S1" s="8">
        <v>1973</v>
      </c>
      <c r="T1" s="8">
        <v>1974</v>
      </c>
      <c r="U1" s="8">
        <v>1975</v>
      </c>
      <c r="V1" s="8">
        <v>1976</v>
      </c>
      <c r="W1" s="8">
        <v>1977</v>
      </c>
      <c r="X1" s="8">
        <v>1978</v>
      </c>
      <c r="Y1" s="8">
        <v>1979</v>
      </c>
      <c r="Z1" s="8">
        <v>1980</v>
      </c>
      <c r="AA1" s="8">
        <v>1981</v>
      </c>
      <c r="AB1" s="8">
        <v>1982</v>
      </c>
      <c r="AC1" s="8">
        <v>1983</v>
      </c>
      <c r="AD1" s="8">
        <v>1984</v>
      </c>
      <c r="AE1" s="8">
        <v>1985</v>
      </c>
      <c r="AF1" s="8">
        <v>1986</v>
      </c>
      <c r="AG1" s="8">
        <v>1987</v>
      </c>
      <c r="AH1" s="8">
        <v>1988</v>
      </c>
      <c r="AI1" s="8">
        <v>1989</v>
      </c>
      <c r="AJ1" s="8">
        <v>1990</v>
      </c>
      <c r="AK1" s="8">
        <v>1991</v>
      </c>
      <c r="AL1" s="8">
        <v>1992</v>
      </c>
      <c r="AM1" s="8">
        <v>1993</v>
      </c>
      <c r="AN1" s="8">
        <v>1994</v>
      </c>
      <c r="AO1" s="8">
        <v>1995</v>
      </c>
      <c r="AP1" s="8">
        <v>1996</v>
      </c>
      <c r="AQ1" s="8">
        <v>1997</v>
      </c>
      <c r="AR1" s="8">
        <v>1998</v>
      </c>
      <c r="AS1" s="8">
        <v>1999</v>
      </c>
      <c r="AT1" s="8">
        <v>2000</v>
      </c>
      <c r="AU1" s="8">
        <v>2001</v>
      </c>
      <c r="AV1" s="8">
        <v>2002</v>
      </c>
      <c r="AW1" s="8">
        <v>2003</v>
      </c>
      <c r="AX1" s="8">
        <v>2004</v>
      </c>
      <c r="AY1" s="8">
        <v>2005</v>
      </c>
      <c r="AZ1" s="8">
        <v>2006</v>
      </c>
      <c r="BA1" s="8">
        <v>2007</v>
      </c>
      <c r="BB1" s="8">
        <v>2008</v>
      </c>
      <c r="BC1" s="8">
        <v>2009</v>
      </c>
      <c r="BD1" s="8">
        <v>2010</v>
      </c>
      <c r="BE1" s="8">
        <v>2011</v>
      </c>
      <c r="BF1" s="8">
        <v>2012</v>
      </c>
      <c r="BG1" s="8">
        <v>2013</v>
      </c>
      <c r="BH1" s="8">
        <v>2014</v>
      </c>
      <c r="BI1" s="8">
        <v>2015</v>
      </c>
      <c r="BJ1" s="8">
        <v>2016</v>
      </c>
    </row>
    <row r="2" spans="1:62">
      <c r="A2" t="s">
        <v>528</v>
      </c>
      <c r="B2" t="s">
        <v>539</v>
      </c>
      <c r="C2" t="s">
        <v>527</v>
      </c>
      <c r="D2" t="s">
        <v>547</v>
      </c>
      <c r="E2" t="s">
        <v>548</v>
      </c>
    </row>
    <row r="3" spans="1:62">
      <c r="A3" t="s">
        <v>526</v>
      </c>
      <c r="B3" t="s">
        <v>539</v>
      </c>
      <c r="C3" t="s">
        <v>525</v>
      </c>
      <c r="D3" t="s">
        <v>547</v>
      </c>
      <c r="E3" t="s">
        <v>548</v>
      </c>
      <c r="AV3">
        <v>7.0941409200000001</v>
      </c>
      <c r="AW3">
        <v>6.8953803000000002</v>
      </c>
      <c r="AX3">
        <v>11.033243410000001</v>
      </c>
      <c r="AY3">
        <v>9.9393753500000006</v>
      </c>
      <c r="AZ3">
        <v>14.29141914</v>
      </c>
      <c r="BA3">
        <v>7.7602783100000003</v>
      </c>
      <c r="BB3">
        <v>16.637470230000002</v>
      </c>
      <c r="BC3">
        <v>27.456575409999999</v>
      </c>
      <c r="BD3">
        <v>31.044385519999999</v>
      </c>
      <c r="BE3">
        <v>26.423968540000001</v>
      </c>
      <c r="BF3">
        <v>34.283318970000003</v>
      </c>
      <c r="BG3">
        <v>32.580672290000003</v>
      </c>
      <c r="BH3">
        <v>35.843749389999999</v>
      </c>
    </row>
    <row r="4" spans="1:62">
      <c r="A4" t="s">
        <v>524</v>
      </c>
      <c r="B4" t="s">
        <v>539</v>
      </c>
      <c r="C4" t="s">
        <v>523</v>
      </c>
      <c r="D4" t="s">
        <v>547</v>
      </c>
      <c r="E4" t="s">
        <v>548</v>
      </c>
      <c r="AO4">
        <v>72.135102230000001</v>
      </c>
      <c r="AP4">
        <v>61.80985347</v>
      </c>
      <c r="AQ4">
        <v>57.980906189999999</v>
      </c>
      <c r="AR4">
        <v>42.412294469999999</v>
      </c>
      <c r="AS4">
        <v>63.111193800000002</v>
      </c>
      <c r="AT4">
        <v>60.173870639999997</v>
      </c>
      <c r="AU4">
        <v>52.230908100000001</v>
      </c>
      <c r="AV4">
        <v>46.374636590000001</v>
      </c>
      <c r="AW4">
        <v>46.40720468</v>
      </c>
      <c r="AX4">
        <v>51.15098356</v>
      </c>
      <c r="AY4">
        <v>49.333969379999999</v>
      </c>
      <c r="AZ4">
        <v>66.537742170000001</v>
      </c>
      <c r="BA4">
        <v>65.435736719999994</v>
      </c>
      <c r="BB4">
        <v>70.647103110000003</v>
      </c>
      <c r="BC4">
        <v>60.934470570000002</v>
      </c>
      <c r="BD4">
        <v>60.783422739999999</v>
      </c>
      <c r="BE4">
        <v>63.768058519999997</v>
      </c>
      <c r="BF4">
        <v>64.673209920000005</v>
      </c>
      <c r="BG4">
        <v>72.258632270000007</v>
      </c>
      <c r="BH4">
        <v>64.255311860000006</v>
      </c>
    </row>
    <row r="5" spans="1:62">
      <c r="A5" t="s">
        <v>522</v>
      </c>
      <c r="B5" t="s">
        <v>539</v>
      </c>
      <c r="C5" t="s">
        <v>521</v>
      </c>
      <c r="D5" t="s">
        <v>547</v>
      </c>
      <c r="E5" t="s">
        <v>548</v>
      </c>
      <c r="AO5">
        <v>25.966104810000001</v>
      </c>
      <c r="AP5">
        <v>23.495742369999999</v>
      </c>
      <c r="AQ5">
        <v>26.75056386</v>
      </c>
      <c r="AR5">
        <v>30.174815939999998</v>
      </c>
      <c r="AS5">
        <v>36.547787069999998</v>
      </c>
      <c r="AT5">
        <v>36.10012132</v>
      </c>
      <c r="AU5">
        <v>38.20281748</v>
      </c>
      <c r="AV5">
        <v>35.81405161</v>
      </c>
      <c r="AW5">
        <v>35.93587926</v>
      </c>
      <c r="AX5">
        <v>42.000004709999999</v>
      </c>
      <c r="AY5">
        <v>44.249802690000003</v>
      </c>
      <c r="AZ5">
        <v>43.934583449999998</v>
      </c>
      <c r="BA5">
        <v>43.073377950000001</v>
      </c>
      <c r="BB5">
        <v>45.897213229999998</v>
      </c>
      <c r="BC5">
        <v>48.927813030000003</v>
      </c>
      <c r="BD5">
        <v>46.420839319999999</v>
      </c>
      <c r="BE5">
        <v>49.857178509999997</v>
      </c>
      <c r="BF5">
        <v>48.94649304</v>
      </c>
      <c r="BG5">
        <v>50.148793779999998</v>
      </c>
      <c r="BH5">
        <v>49.911960790000002</v>
      </c>
    </row>
    <row r="6" spans="1:62">
      <c r="A6" t="s">
        <v>520</v>
      </c>
      <c r="B6" t="s">
        <v>539</v>
      </c>
      <c r="C6" t="s">
        <v>519</v>
      </c>
      <c r="D6" t="s">
        <v>547</v>
      </c>
      <c r="E6" t="s">
        <v>548</v>
      </c>
      <c r="AO6">
        <v>68.572372680000001</v>
      </c>
      <c r="AP6">
        <v>69.501405270000006</v>
      </c>
      <c r="AQ6">
        <v>69.928804319999998</v>
      </c>
      <c r="AR6">
        <v>73.97672962</v>
      </c>
      <c r="AS6">
        <v>68.667143499999995</v>
      </c>
      <c r="AT6">
        <v>68.78294511</v>
      </c>
      <c r="AU6">
        <v>68.75</v>
      </c>
      <c r="AV6">
        <v>68.807339450000001</v>
      </c>
      <c r="AW6">
        <v>68.688550210000002</v>
      </c>
      <c r="AX6">
        <v>68.659552529999999</v>
      </c>
      <c r="AY6">
        <v>66.235400060000003</v>
      </c>
      <c r="AZ6">
        <v>67.109409459999995</v>
      </c>
      <c r="BA6">
        <v>72.391364899999999</v>
      </c>
      <c r="BB6">
        <v>73.469934839999993</v>
      </c>
      <c r="BC6">
        <v>74.523201799999995</v>
      </c>
      <c r="BD6">
        <v>78.032488119999996</v>
      </c>
      <c r="BE6">
        <v>73.485121269999993</v>
      </c>
      <c r="BF6">
        <v>76.146587400000001</v>
      </c>
      <c r="BG6">
        <v>84.442565020000004</v>
      </c>
      <c r="BH6">
        <v>78.028056969999994</v>
      </c>
    </row>
    <row r="7" spans="1:62">
      <c r="A7" t="s">
        <v>518</v>
      </c>
      <c r="B7" t="s">
        <v>536</v>
      </c>
      <c r="C7" t="s">
        <v>517</v>
      </c>
      <c r="D7" t="s">
        <v>547</v>
      </c>
      <c r="E7" t="s">
        <v>548</v>
      </c>
      <c r="AO7">
        <v>53.739076777496713</v>
      </c>
      <c r="AP7">
        <v>54.417328839524416</v>
      </c>
      <c r="AQ7">
        <v>53.603472800279221</v>
      </c>
      <c r="AR7">
        <v>52.113068460233997</v>
      </c>
      <c r="AS7">
        <v>54.514764047177906</v>
      </c>
      <c r="AT7">
        <v>56.81530899478124</v>
      </c>
      <c r="AU7">
        <v>59.227416834284796</v>
      </c>
      <c r="AV7">
        <v>57.624847309827857</v>
      </c>
      <c r="AW7">
        <v>58.444752798635292</v>
      </c>
      <c r="AX7">
        <v>58.512799376025967</v>
      </c>
      <c r="AY7">
        <v>59.344842334549028</v>
      </c>
      <c r="AZ7">
        <v>60.24419058785535</v>
      </c>
      <c r="BA7">
        <v>59.478366381360473</v>
      </c>
      <c r="BB7">
        <v>59.220089962384215</v>
      </c>
      <c r="BC7">
        <v>61.623397378061767</v>
      </c>
      <c r="BD7">
        <v>59.758478328849769</v>
      </c>
      <c r="BE7">
        <v>62.018350024675506</v>
      </c>
      <c r="BF7">
        <v>62.188152422589688</v>
      </c>
      <c r="BG7">
        <v>62.821435875462036</v>
      </c>
      <c r="BH7">
        <v>63.167005567160913</v>
      </c>
    </row>
    <row r="8" spans="1:62">
      <c r="A8" t="s">
        <v>516</v>
      </c>
      <c r="B8" t="s">
        <v>539</v>
      </c>
      <c r="C8" t="s">
        <v>515</v>
      </c>
      <c r="D8" t="s">
        <v>547</v>
      </c>
      <c r="E8" t="s">
        <v>548</v>
      </c>
      <c r="AO8">
        <v>78.969428649999998</v>
      </c>
      <c r="AP8">
        <v>79.251154389999996</v>
      </c>
      <c r="AQ8">
        <v>78.341205889999998</v>
      </c>
      <c r="AR8">
        <v>71.058332750000005</v>
      </c>
      <c r="AS8">
        <v>70.662472210000004</v>
      </c>
      <c r="AT8">
        <v>70.464932739999995</v>
      </c>
      <c r="AU8">
        <v>78.272024070000001</v>
      </c>
      <c r="AV8">
        <v>63.070123580000001</v>
      </c>
      <c r="AW8">
        <v>63.162625259999999</v>
      </c>
      <c r="AX8">
        <v>59.136761630000002</v>
      </c>
      <c r="AY8">
        <v>58.998631439999997</v>
      </c>
      <c r="AZ8">
        <v>59.453877149999997</v>
      </c>
      <c r="BA8">
        <v>60.623318089999998</v>
      </c>
      <c r="BB8">
        <v>65.617593389999996</v>
      </c>
      <c r="BC8">
        <v>74.918098520000001</v>
      </c>
      <c r="BD8">
        <v>72.126233089999999</v>
      </c>
      <c r="BE8">
        <v>73.774089750000002</v>
      </c>
      <c r="BF8">
        <v>73.999599950000004</v>
      </c>
      <c r="BG8">
        <v>73.367401610000002</v>
      </c>
      <c r="BH8">
        <v>72.342534790000002</v>
      </c>
    </row>
    <row r="9" spans="1:62">
      <c r="A9" t="s">
        <v>1</v>
      </c>
      <c r="B9" t="s">
        <v>539</v>
      </c>
      <c r="C9" t="s">
        <v>514</v>
      </c>
      <c r="D9" t="s">
        <v>547</v>
      </c>
      <c r="E9" t="s">
        <v>548</v>
      </c>
      <c r="AO9">
        <v>59.757519240000001</v>
      </c>
      <c r="AP9">
        <v>57.715201469999997</v>
      </c>
      <c r="AQ9">
        <v>54.453383430000002</v>
      </c>
      <c r="AR9">
        <v>54.173524569999998</v>
      </c>
      <c r="AS9">
        <v>55.074649370000003</v>
      </c>
      <c r="AT9">
        <v>53.9013864</v>
      </c>
      <c r="AU9">
        <v>54.031499169999996</v>
      </c>
      <c r="AV9">
        <v>53.55999173</v>
      </c>
      <c r="AW9">
        <v>51.740393390000001</v>
      </c>
      <c r="AX9">
        <v>51.492805840000003</v>
      </c>
      <c r="AY9">
        <v>53.526695609999997</v>
      </c>
      <c r="AZ9">
        <v>54.698290159999999</v>
      </c>
      <c r="BA9">
        <v>58.24968638</v>
      </c>
      <c r="BB9">
        <v>61.843810179999998</v>
      </c>
      <c r="BC9">
        <v>66.024169049999998</v>
      </c>
      <c r="BD9">
        <v>63.56310053</v>
      </c>
      <c r="BE9">
        <v>63.559410710000002</v>
      </c>
      <c r="BF9">
        <v>58.954422700000002</v>
      </c>
      <c r="BG9">
        <v>54.844433350000003</v>
      </c>
      <c r="BH9">
        <v>55.426666679999997</v>
      </c>
    </row>
    <row r="10" spans="1:62">
      <c r="A10" t="s">
        <v>513</v>
      </c>
      <c r="B10" t="s">
        <v>539</v>
      </c>
      <c r="C10" t="s">
        <v>512</v>
      </c>
      <c r="D10" t="s">
        <v>547</v>
      </c>
      <c r="E10" t="s">
        <v>548</v>
      </c>
      <c r="AO10">
        <v>31.100711159999999</v>
      </c>
      <c r="AP10">
        <v>27.99544199</v>
      </c>
      <c r="AQ10">
        <v>24.403544579999998</v>
      </c>
      <c r="AR10">
        <v>28.576511159999999</v>
      </c>
      <c r="AS10">
        <v>28.378639889999999</v>
      </c>
      <c r="AT10">
        <v>18.19037346</v>
      </c>
      <c r="AU10">
        <v>26.790623650000001</v>
      </c>
      <c r="AV10">
        <v>25.2079035</v>
      </c>
      <c r="AW10">
        <v>27.257418990000001</v>
      </c>
      <c r="AX10">
        <v>25.529982159999999</v>
      </c>
      <c r="AY10">
        <v>36.272109020000002</v>
      </c>
      <c r="AZ10">
        <v>44.844775939999998</v>
      </c>
      <c r="BA10">
        <v>48.720525019999997</v>
      </c>
      <c r="BB10">
        <v>46.449599630000002</v>
      </c>
      <c r="BC10">
        <v>44.221394060000002</v>
      </c>
      <c r="BD10">
        <v>42.14386708</v>
      </c>
      <c r="BE10">
        <v>52.211717919999998</v>
      </c>
      <c r="BF10">
        <v>41.84773131</v>
      </c>
      <c r="BG10">
        <v>42.78228507</v>
      </c>
      <c r="BH10">
        <v>42.982398269999997</v>
      </c>
    </row>
    <row r="11" spans="1:62">
      <c r="A11" t="s">
        <v>511</v>
      </c>
      <c r="B11" t="s">
        <v>539</v>
      </c>
      <c r="C11" t="s">
        <v>510</v>
      </c>
      <c r="D11" t="s">
        <v>547</v>
      </c>
      <c r="E11" t="s">
        <v>548</v>
      </c>
    </row>
    <row r="12" spans="1:62">
      <c r="A12" t="s">
        <v>509</v>
      </c>
      <c r="B12" t="s">
        <v>539</v>
      </c>
      <c r="C12" t="s">
        <v>508</v>
      </c>
      <c r="D12" t="s">
        <v>547</v>
      </c>
      <c r="E12" t="s">
        <v>548</v>
      </c>
      <c r="AO12">
        <v>66.278984780000002</v>
      </c>
      <c r="AP12">
        <v>63.907669779999999</v>
      </c>
      <c r="AQ12">
        <v>65.935518599999995</v>
      </c>
      <c r="AR12">
        <v>68.161312890000005</v>
      </c>
      <c r="AS12">
        <v>69.279665039999998</v>
      </c>
      <c r="AT12">
        <v>67.582368049999999</v>
      </c>
      <c r="AU12">
        <v>65.778391940000006</v>
      </c>
      <c r="AV12">
        <v>66.841272829999994</v>
      </c>
      <c r="AW12">
        <v>65.059355080000003</v>
      </c>
      <c r="AX12">
        <v>63.698664540000003</v>
      </c>
      <c r="AY12">
        <v>66.894137569999998</v>
      </c>
      <c r="AZ12">
        <v>67.974451250000001</v>
      </c>
      <c r="BA12">
        <v>69.091129109999997</v>
      </c>
      <c r="BB12">
        <v>71.249385669999995</v>
      </c>
      <c r="BC12">
        <v>68.775338160000004</v>
      </c>
      <c r="BD12">
        <v>69.175396300000003</v>
      </c>
      <c r="BE12">
        <v>68.885889309999996</v>
      </c>
      <c r="BF12">
        <v>67.812374829999996</v>
      </c>
      <c r="BG12">
        <v>67.375166770000007</v>
      </c>
      <c r="BH12">
        <v>68.293523840000006</v>
      </c>
    </row>
    <row r="13" spans="1:62">
      <c r="A13" t="s">
        <v>507</v>
      </c>
      <c r="B13" t="s">
        <v>539</v>
      </c>
      <c r="C13" t="s">
        <v>506</v>
      </c>
      <c r="D13" t="s">
        <v>547</v>
      </c>
      <c r="E13" t="s">
        <v>548</v>
      </c>
      <c r="AO13">
        <v>65.776952379999997</v>
      </c>
      <c r="AP13">
        <v>65.246232579999997</v>
      </c>
      <c r="AQ13">
        <v>66.893236060000007</v>
      </c>
      <c r="AR13">
        <v>66.355806560000005</v>
      </c>
      <c r="AS13">
        <v>68.383725729999995</v>
      </c>
      <c r="AT13">
        <v>66.840983489999999</v>
      </c>
      <c r="AU13">
        <v>66.282083760000006</v>
      </c>
      <c r="AV13">
        <v>66.988873810000001</v>
      </c>
      <c r="AW13">
        <v>66.191737070000002</v>
      </c>
      <c r="AX13">
        <v>66.767959849999997</v>
      </c>
      <c r="AY13">
        <v>66.968540189999999</v>
      </c>
      <c r="AZ13">
        <v>66.667765349999996</v>
      </c>
      <c r="BA13">
        <v>67.590272429999999</v>
      </c>
      <c r="BB13">
        <v>67.486009679999995</v>
      </c>
      <c r="BC13">
        <v>68.389539470000003</v>
      </c>
      <c r="BD13">
        <v>67.966161360000001</v>
      </c>
      <c r="BE13">
        <v>68.650292100000001</v>
      </c>
      <c r="BF13">
        <v>67.172967389999997</v>
      </c>
      <c r="BG13">
        <v>67.012947370000006</v>
      </c>
      <c r="BH13">
        <v>67.038753779999993</v>
      </c>
    </row>
    <row r="14" spans="1:62">
      <c r="A14" t="s">
        <v>505</v>
      </c>
      <c r="B14" t="s">
        <v>539</v>
      </c>
      <c r="C14" t="s">
        <v>504</v>
      </c>
      <c r="D14" t="s">
        <v>547</v>
      </c>
      <c r="E14" t="s">
        <v>548</v>
      </c>
      <c r="AO14">
        <v>74.757326899999995</v>
      </c>
      <c r="AP14">
        <v>74.483395830000006</v>
      </c>
      <c r="AQ14">
        <v>74.875999289999996</v>
      </c>
      <c r="AR14">
        <v>74.806390980000003</v>
      </c>
      <c r="AS14">
        <v>75.074220690000004</v>
      </c>
      <c r="AT14">
        <v>74.880184720000003</v>
      </c>
      <c r="AU14">
        <v>74.150484489999997</v>
      </c>
      <c r="AV14">
        <v>74.065079909999994</v>
      </c>
      <c r="AW14">
        <v>73.818977450000006</v>
      </c>
      <c r="AX14">
        <v>73.782415950000001</v>
      </c>
      <c r="AY14">
        <v>74.36245529</v>
      </c>
      <c r="AZ14">
        <v>74.751457349999995</v>
      </c>
      <c r="BA14">
        <v>74.758153750000005</v>
      </c>
      <c r="BB14">
        <v>75.404655669999997</v>
      </c>
      <c r="BC14">
        <v>75.628005000000002</v>
      </c>
      <c r="BD14">
        <v>75.233499749999993</v>
      </c>
      <c r="BE14">
        <v>75.109687170000001</v>
      </c>
      <c r="BF14">
        <v>75.367334319999998</v>
      </c>
      <c r="BG14">
        <v>75.155060030000001</v>
      </c>
      <c r="BH14">
        <v>77.863964350000003</v>
      </c>
    </row>
    <row r="15" spans="1:62">
      <c r="A15" t="s">
        <v>503</v>
      </c>
      <c r="B15" t="s">
        <v>539</v>
      </c>
      <c r="C15" t="s">
        <v>502</v>
      </c>
      <c r="D15" t="s">
        <v>547</v>
      </c>
      <c r="E15" t="s">
        <v>548</v>
      </c>
      <c r="AO15">
        <v>24.029391780000001</v>
      </c>
      <c r="AP15">
        <v>24.258130349999998</v>
      </c>
      <c r="AQ15">
        <v>22.53542054</v>
      </c>
      <c r="AR15">
        <v>16.63042446</v>
      </c>
      <c r="AS15">
        <v>18.394696450000001</v>
      </c>
      <c r="AT15">
        <v>18.55978283</v>
      </c>
      <c r="AU15">
        <v>18.884824930000001</v>
      </c>
      <c r="AV15">
        <v>17.725524249999999</v>
      </c>
      <c r="AW15">
        <v>12.641193940000001</v>
      </c>
      <c r="AX15">
        <v>12.980810529999999</v>
      </c>
      <c r="AY15">
        <v>11.201877789999999</v>
      </c>
      <c r="AZ15">
        <v>14.01061754</v>
      </c>
      <c r="BA15">
        <v>19.238571520000001</v>
      </c>
      <c r="BB15">
        <v>18.853748379999999</v>
      </c>
      <c r="BC15">
        <v>22.887430439999999</v>
      </c>
      <c r="BD15">
        <v>21.899293190000002</v>
      </c>
      <c r="BE15">
        <v>21.57950756</v>
      </c>
      <c r="BF15">
        <v>22.556729789999999</v>
      </c>
      <c r="BG15">
        <v>20.770626199999999</v>
      </c>
      <c r="BH15">
        <v>20.390846010000001</v>
      </c>
    </row>
    <row r="16" spans="1:62">
      <c r="A16" t="s">
        <v>501</v>
      </c>
      <c r="B16" t="s">
        <v>539</v>
      </c>
      <c r="C16" t="s">
        <v>500</v>
      </c>
      <c r="D16" t="s">
        <v>547</v>
      </c>
      <c r="E16" t="s">
        <v>548</v>
      </c>
      <c r="AO16">
        <v>30.779237819999999</v>
      </c>
      <c r="AP16">
        <v>33.224158989999999</v>
      </c>
      <c r="AQ16">
        <v>27.4901841</v>
      </c>
      <c r="AR16">
        <v>27.72550639</v>
      </c>
      <c r="AS16">
        <v>28.20240648</v>
      </c>
      <c r="AT16">
        <v>28.209206030000001</v>
      </c>
      <c r="AU16">
        <v>32.948867180000001</v>
      </c>
      <c r="AV16">
        <v>30.175016360000001</v>
      </c>
      <c r="AW16">
        <v>25.630409799999999</v>
      </c>
      <c r="AX16">
        <v>35.834011250000003</v>
      </c>
      <c r="AY16">
        <v>29.862430310000001</v>
      </c>
      <c r="AZ16">
        <v>30.71182451</v>
      </c>
      <c r="BA16">
        <v>37.703439580000001</v>
      </c>
      <c r="BB16">
        <v>42.691357740000001</v>
      </c>
      <c r="BC16">
        <v>44.41351246</v>
      </c>
      <c r="BD16">
        <v>62.349658159999997</v>
      </c>
      <c r="BE16">
        <v>62.973513959999998</v>
      </c>
      <c r="BF16">
        <v>60.077161670000002</v>
      </c>
      <c r="BG16">
        <v>54.741838610000002</v>
      </c>
      <c r="BH16">
        <v>52.732971599999999</v>
      </c>
    </row>
    <row r="17" spans="1:60">
      <c r="A17" t="s">
        <v>499</v>
      </c>
      <c r="B17" t="s">
        <v>539</v>
      </c>
      <c r="C17" t="s">
        <v>498</v>
      </c>
      <c r="D17" t="s">
        <v>547</v>
      </c>
      <c r="E17" t="s">
        <v>548</v>
      </c>
      <c r="AO17">
        <v>76.797674709999995</v>
      </c>
      <c r="AP17">
        <v>78.177257530000006</v>
      </c>
      <c r="AQ17">
        <v>75.377906980000006</v>
      </c>
      <c r="AR17">
        <v>74.804278310000001</v>
      </c>
      <c r="AS17">
        <v>74.577588890000001</v>
      </c>
      <c r="AT17">
        <v>74.605032179999995</v>
      </c>
      <c r="AU17">
        <v>75.407324889999998</v>
      </c>
      <c r="AV17">
        <v>73.796744390000001</v>
      </c>
      <c r="AW17">
        <v>74.359367079999998</v>
      </c>
      <c r="AX17">
        <v>76.470726889999995</v>
      </c>
      <c r="AY17">
        <v>76.942091809999994</v>
      </c>
      <c r="AZ17">
        <v>75.916184759999993</v>
      </c>
      <c r="BA17">
        <v>75.150030720000004</v>
      </c>
      <c r="BB17">
        <v>77.062156849999994</v>
      </c>
      <c r="BC17">
        <v>77.38656091</v>
      </c>
      <c r="BD17">
        <v>77.680325150000002</v>
      </c>
      <c r="BE17">
        <v>76.81432083</v>
      </c>
      <c r="BF17">
        <v>77.670712899999998</v>
      </c>
      <c r="BG17">
        <v>77.809463500000007</v>
      </c>
      <c r="BH17">
        <v>77.868649739999995</v>
      </c>
    </row>
    <row r="18" spans="1:60">
      <c r="A18" t="s">
        <v>497</v>
      </c>
      <c r="B18" t="s">
        <v>539</v>
      </c>
      <c r="C18" t="s">
        <v>496</v>
      </c>
      <c r="D18" t="s">
        <v>547</v>
      </c>
      <c r="E18" t="s">
        <v>548</v>
      </c>
      <c r="AO18">
        <v>45.000484849999999</v>
      </c>
      <c r="AP18">
        <v>44.2941754</v>
      </c>
      <c r="AQ18">
        <v>42.080421579999999</v>
      </c>
      <c r="AR18">
        <v>44.229919010000003</v>
      </c>
      <c r="AS18">
        <v>45.999202949999997</v>
      </c>
      <c r="AT18">
        <v>44.195570359999998</v>
      </c>
      <c r="AU18">
        <v>49.251072960000002</v>
      </c>
      <c r="AV18">
        <v>44.185296940000001</v>
      </c>
      <c r="AW18">
        <v>47.752714580000003</v>
      </c>
      <c r="AX18">
        <v>47.683079290000002</v>
      </c>
      <c r="AY18">
        <v>49.694871020000001</v>
      </c>
      <c r="AZ18">
        <v>50.221407579999997</v>
      </c>
      <c r="BA18">
        <v>50.751581719999997</v>
      </c>
      <c r="BB18">
        <v>50.950431989999998</v>
      </c>
      <c r="BC18">
        <v>52.160897480000003</v>
      </c>
      <c r="BD18">
        <v>54.333867189999999</v>
      </c>
      <c r="BE18">
        <v>54.556616849999997</v>
      </c>
      <c r="BF18">
        <v>44.351518669999997</v>
      </c>
      <c r="BG18">
        <v>48.245438540000002</v>
      </c>
      <c r="BH18">
        <v>48.999804019999999</v>
      </c>
    </row>
    <row r="19" spans="1:60">
      <c r="A19" t="s">
        <v>495</v>
      </c>
      <c r="B19" t="s">
        <v>539</v>
      </c>
      <c r="C19" t="s">
        <v>494</v>
      </c>
      <c r="D19" t="s">
        <v>547</v>
      </c>
      <c r="E19" t="s">
        <v>548</v>
      </c>
      <c r="AO19">
        <v>38.01871362</v>
      </c>
      <c r="AP19">
        <v>37.65760865</v>
      </c>
      <c r="AQ19">
        <v>40.322106929999997</v>
      </c>
      <c r="AR19">
        <v>39.186362219999999</v>
      </c>
      <c r="AS19">
        <v>41.600239019999997</v>
      </c>
      <c r="AT19">
        <v>39.86708565</v>
      </c>
      <c r="AU19">
        <v>37.766585110000001</v>
      </c>
      <c r="AV19">
        <v>42.891423439999997</v>
      </c>
      <c r="AW19">
        <v>46.423370589999998</v>
      </c>
      <c r="AX19">
        <v>53.684058790000002</v>
      </c>
      <c r="AY19">
        <v>59.539380870000002</v>
      </c>
      <c r="AZ19">
        <v>56.864603129999999</v>
      </c>
      <c r="BA19">
        <v>60.272845590000003</v>
      </c>
      <c r="BB19">
        <v>59.052058160000001</v>
      </c>
      <c r="BC19">
        <v>49.401302110000003</v>
      </c>
      <c r="BD19">
        <v>55.385662279999998</v>
      </c>
      <c r="BE19">
        <v>57.165540020000002</v>
      </c>
      <c r="BF19">
        <v>55.94955401</v>
      </c>
      <c r="BG19">
        <v>59.0182346</v>
      </c>
      <c r="BH19">
        <v>52.295082319999999</v>
      </c>
    </row>
    <row r="20" spans="1:60">
      <c r="A20" t="s">
        <v>2</v>
      </c>
      <c r="B20" t="s">
        <v>539</v>
      </c>
      <c r="C20" t="s">
        <v>493</v>
      </c>
      <c r="D20" t="s">
        <v>547</v>
      </c>
      <c r="E20" t="s">
        <v>548</v>
      </c>
      <c r="AO20">
        <v>37.242797199999998</v>
      </c>
      <c r="AP20">
        <v>34.796758599999997</v>
      </c>
      <c r="AQ20">
        <v>43.022300379999997</v>
      </c>
      <c r="AR20">
        <v>41.536832769999997</v>
      </c>
      <c r="AS20">
        <v>40.780057220000003</v>
      </c>
      <c r="AT20">
        <v>40.687392209999999</v>
      </c>
      <c r="AU20">
        <v>41.495828170000003</v>
      </c>
      <c r="AV20">
        <v>41.182267090000003</v>
      </c>
      <c r="AW20">
        <v>38.865861500000001</v>
      </c>
      <c r="AX20">
        <v>39.842200509999998</v>
      </c>
      <c r="AY20">
        <v>36.111681789999999</v>
      </c>
      <c r="AZ20">
        <v>37.151096459999998</v>
      </c>
      <c r="BA20">
        <v>35.287574249999999</v>
      </c>
      <c r="BB20">
        <v>33.505747650000004</v>
      </c>
      <c r="BC20">
        <v>34.06327984</v>
      </c>
      <c r="BD20">
        <v>34.279498820000001</v>
      </c>
      <c r="BE20">
        <v>32.988962890000003</v>
      </c>
      <c r="BF20">
        <v>31.951224969999998</v>
      </c>
      <c r="BG20">
        <v>28.108362039999999</v>
      </c>
      <c r="BH20">
        <v>27.901132</v>
      </c>
    </row>
    <row r="21" spans="1:60">
      <c r="A21" t="s">
        <v>492</v>
      </c>
      <c r="B21" t="s">
        <v>539</v>
      </c>
      <c r="C21" t="s">
        <v>491</v>
      </c>
      <c r="D21" t="s">
        <v>547</v>
      </c>
      <c r="E21" t="s">
        <v>548</v>
      </c>
      <c r="AO21">
        <v>73.960028640000004</v>
      </c>
      <c r="AP21">
        <v>69.600428030000003</v>
      </c>
      <c r="AQ21">
        <v>71.663455940000006</v>
      </c>
      <c r="AR21">
        <v>69.878836770000007</v>
      </c>
      <c r="AS21">
        <v>66.326952210000002</v>
      </c>
      <c r="AT21">
        <v>60.931552320000002</v>
      </c>
      <c r="AU21">
        <v>58.392547579999999</v>
      </c>
      <c r="AV21">
        <v>61.257559739999998</v>
      </c>
      <c r="AW21">
        <v>62.113188049999998</v>
      </c>
      <c r="AX21">
        <v>60.756149219999998</v>
      </c>
      <c r="AY21">
        <v>60.91956098</v>
      </c>
      <c r="AZ21">
        <v>56.954025850000001</v>
      </c>
      <c r="BA21">
        <v>58.198214460000003</v>
      </c>
      <c r="BB21">
        <v>58.538608170000003</v>
      </c>
      <c r="BC21">
        <v>55.351763470000002</v>
      </c>
      <c r="BD21">
        <v>55.686332980000003</v>
      </c>
      <c r="BE21">
        <v>54.622522500000002</v>
      </c>
      <c r="BF21">
        <v>56.290298649999997</v>
      </c>
      <c r="BG21">
        <v>51.989253099999999</v>
      </c>
      <c r="BH21">
        <v>54.57395236</v>
      </c>
    </row>
    <row r="22" spans="1:60">
      <c r="A22" t="s">
        <v>490</v>
      </c>
      <c r="B22" t="s">
        <v>539</v>
      </c>
      <c r="C22" t="s">
        <v>489</v>
      </c>
      <c r="D22" t="s">
        <v>547</v>
      </c>
      <c r="E22" t="s">
        <v>548</v>
      </c>
      <c r="AO22">
        <v>68.529870740000007</v>
      </c>
      <c r="AP22">
        <v>68.149464350000002</v>
      </c>
      <c r="AQ22">
        <v>70.095096659999996</v>
      </c>
      <c r="AR22">
        <v>66.75512793</v>
      </c>
      <c r="AS22">
        <v>67.767704620000004</v>
      </c>
      <c r="AT22">
        <v>67.325185680000004</v>
      </c>
      <c r="AU22">
        <v>66.736903350000006</v>
      </c>
      <c r="AV22">
        <v>66.364425199999999</v>
      </c>
      <c r="AW22">
        <v>66.879810699999993</v>
      </c>
      <c r="AX22">
        <v>67.373866649999997</v>
      </c>
      <c r="AY22">
        <v>68.286515899999998</v>
      </c>
      <c r="AZ22">
        <v>69.074417499999996</v>
      </c>
      <c r="BA22">
        <v>70.981094549999995</v>
      </c>
      <c r="BB22">
        <v>73.001984680000007</v>
      </c>
      <c r="BC22">
        <v>72.585275999999993</v>
      </c>
      <c r="BD22">
        <v>71.292721479999997</v>
      </c>
      <c r="BE22">
        <v>70.063651550000003</v>
      </c>
      <c r="BF22">
        <v>63.278015449999998</v>
      </c>
      <c r="BG22">
        <v>64.356599209999999</v>
      </c>
      <c r="BH22">
        <v>63.252943029999997</v>
      </c>
    </row>
    <row r="23" spans="1:60">
      <c r="A23" t="s">
        <v>488</v>
      </c>
      <c r="B23" t="s">
        <v>539</v>
      </c>
      <c r="C23" t="s">
        <v>487</v>
      </c>
      <c r="D23" t="s">
        <v>547</v>
      </c>
      <c r="E23" t="s">
        <v>548</v>
      </c>
      <c r="AO23">
        <v>39.8467433</v>
      </c>
      <c r="AP23">
        <v>40.104166669999998</v>
      </c>
      <c r="AQ23">
        <v>42.472798060000002</v>
      </c>
      <c r="AR23">
        <v>45.461172429999998</v>
      </c>
      <c r="AS23">
        <v>47.183210420000002</v>
      </c>
      <c r="AT23">
        <v>48.050371720000001</v>
      </c>
      <c r="AU23">
        <v>47.936390549999999</v>
      </c>
      <c r="AV23">
        <v>47.770478130000001</v>
      </c>
      <c r="AW23">
        <v>47.132166720000001</v>
      </c>
      <c r="AX23">
        <v>47.81175416</v>
      </c>
      <c r="AY23">
        <v>44.375485699999999</v>
      </c>
      <c r="AZ23">
        <v>47.206543949999997</v>
      </c>
      <c r="BA23">
        <v>44.96445533</v>
      </c>
      <c r="BB23">
        <v>45.938508030000001</v>
      </c>
      <c r="BC23">
        <v>47.451050350000003</v>
      </c>
      <c r="BD23">
        <v>46.537703290000003</v>
      </c>
      <c r="BE23">
        <v>46.832441709999998</v>
      </c>
      <c r="BF23">
        <v>44.390351320000001</v>
      </c>
      <c r="BG23">
        <v>43.672337319999997</v>
      </c>
      <c r="BH23">
        <v>45.860312020000002</v>
      </c>
    </row>
    <row r="24" spans="1:60">
      <c r="A24" t="s">
        <v>486</v>
      </c>
      <c r="B24" t="s">
        <v>539</v>
      </c>
      <c r="C24" t="s">
        <v>485</v>
      </c>
      <c r="D24" t="s">
        <v>547</v>
      </c>
      <c r="E24" t="s">
        <v>548</v>
      </c>
      <c r="AO24">
        <v>37.104397740000003</v>
      </c>
      <c r="AP24">
        <v>46.987778669999997</v>
      </c>
      <c r="AQ24">
        <v>43.053069370000003</v>
      </c>
      <c r="AR24">
        <v>40.858458720000002</v>
      </c>
      <c r="AS24">
        <v>53.09650817</v>
      </c>
      <c r="AT24">
        <v>56.884027930000002</v>
      </c>
      <c r="AU24">
        <v>60.228695989999999</v>
      </c>
      <c r="AV24">
        <v>63.084797649999999</v>
      </c>
      <c r="AW24">
        <v>68.992141880000005</v>
      </c>
      <c r="AX24">
        <v>57.202206099999998</v>
      </c>
      <c r="AY24">
        <v>57.272148170000001</v>
      </c>
      <c r="AZ24">
        <v>60.120062750000002</v>
      </c>
      <c r="BA24">
        <v>63.729670939999998</v>
      </c>
      <c r="BB24">
        <v>67.733932269999997</v>
      </c>
      <c r="BC24">
        <v>70.572476269999996</v>
      </c>
      <c r="BD24">
        <v>70.878025469999997</v>
      </c>
      <c r="BE24">
        <v>71.2828813</v>
      </c>
      <c r="BF24">
        <v>71.231256149999993</v>
      </c>
      <c r="BG24">
        <v>70.050232379999997</v>
      </c>
      <c r="BH24">
        <v>71.177034210000002</v>
      </c>
    </row>
    <row r="25" spans="1:60">
      <c r="A25" t="s">
        <v>484</v>
      </c>
      <c r="B25" t="s">
        <v>539</v>
      </c>
      <c r="C25" t="s">
        <v>483</v>
      </c>
      <c r="D25" t="s">
        <v>547</v>
      </c>
      <c r="E25" t="s">
        <v>548</v>
      </c>
      <c r="AO25">
        <v>71.124189920000006</v>
      </c>
      <c r="AP25">
        <v>75.319585770000003</v>
      </c>
      <c r="AQ25">
        <v>82.324788609999999</v>
      </c>
      <c r="AR25">
        <v>77.038488099999995</v>
      </c>
      <c r="AS25">
        <v>76.513205009999993</v>
      </c>
      <c r="AT25">
        <v>75.486523059999996</v>
      </c>
      <c r="AU25">
        <v>71.548938010000001</v>
      </c>
      <c r="AV25">
        <v>70.486262379999999</v>
      </c>
      <c r="AW25">
        <v>73.843504039999999</v>
      </c>
      <c r="AX25">
        <v>74.739766880000005</v>
      </c>
      <c r="AY25">
        <v>72.937642800000006</v>
      </c>
      <c r="AZ25">
        <v>70.231055100000006</v>
      </c>
      <c r="BA25">
        <v>69.145900479999995</v>
      </c>
      <c r="BB25">
        <v>65.077371600000006</v>
      </c>
      <c r="BC25">
        <v>64.016697969999996</v>
      </c>
      <c r="BD25">
        <v>77.685397839999993</v>
      </c>
      <c r="BE25">
        <v>70.527987800000005</v>
      </c>
      <c r="BF25">
        <v>77.188204560000003</v>
      </c>
      <c r="BG25">
        <v>66.242551689999999</v>
      </c>
      <c r="BH25">
        <v>65.786540329999994</v>
      </c>
    </row>
    <row r="26" spans="1:60">
      <c r="A26" t="s">
        <v>482</v>
      </c>
      <c r="B26" t="s">
        <v>539</v>
      </c>
      <c r="C26" t="s">
        <v>481</v>
      </c>
      <c r="D26" t="s">
        <v>547</v>
      </c>
      <c r="E26" t="s">
        <v>548</v>
      </c>
      <c r="AO26">
        <v>61.995930860000001</v>
      </c>
      <c r="AP26">
        <v>56.4001266</v>
      </c>
      <c r="AQ26">
        <v>57.742941680000001</v>
      </c>
      <c r="AR26">
        <v>56.786421150000002</v>
      </c>
      <c r="AS26">
        <v>55.509302009999999</v>
      </c>
      <c r="AT26">
        <v>52.606053189999997</v>
      </c>
      <c r="AU26">
        <v>57.51150509</v>
      </c>
      <c r="AV26">
        <v>56.094772720000002</v>
      </c>
      <c r="AW26">
        <v>57.100230019999998</v>
      </c>
      <c r="AX26">
        <v>57.059987829999997</v>
      </c>
      <c r="AY26">
        <v>59.468260999999998</v>
      </c>
      <c r="AZ26">
        <v>60.654549789999997</v>
      </c>
      <c r="BA26">
        <v>63.486185689999999</v>
      </c>
      <c r="BB26">
        <v>64.61401789</v>
      </c>
      <c r="BC26">
        <v>66.505912620000004</v>
      </c>
      <c r="BD26">
        <v>66.002089459999993</v>
      </c>
      <c r="BE26">
        <v>66.466684330000007</v>
      </c>
      <c r="BF26">
        <v>65.609826279999993</v>
      </c>
      <c r="BG26">
        <v>65.228437970000002</v>
      </c>
      <c r="BH26">
        <v>67.018333519999999</v>
      </c>
    </row>
    <row r="27" spans="1:60">
      <c r="A27" t="s">
        <v>480</v>
      </c>
      <c r="B27" t="s">
        <v>539</v>
      </c>
      <c r="C27" t="s">
        <v>479</v>
      </c>
      <c r="D27" t="s">
        <v>547</v>
      </c>
      <c r="E27" t="s">
        <v>548</v>
      </c>
    </row>
    <row r="28" spans="1:60">
      <c r="A28" t="s">
        <v>478</v>
      </c>
      <c r="B28" t="s">
        <v>539</v>
      </c>
      <c r="C28" t="s">
        <v>477</v>
      </c>
      <c r="D28" t="s">
        <v>547</v>
      </c>
      <c r="E28" t="s">
        <v>548</v>
      </c>
      <c r="AO28">
        <v>56.637085249999998</v>
      </c>
      <c r="AP28">
        <v>64.349405540000006</v>
      </c>
      <c r="AQ28">
        <v>63.96960799</v>
      </c>
      <c r="AR28">
        <v>61.224191959999999</v>
      </c>
      <c r="AS28">
        <v>58.143431640000003</v>
      </c>
      <c r="AT28">
        <v>57.238801760000001</v>
      </c>
      <c r="AU28">
        <v>59.322533139999997</v>
      </c>
      <c r="AV28">
        <v>62.820859230000003</v>
      </c>
      <c r="AW28">
        <v>65.916401199999996</v>
      </c>
      <c r="AX28">
        <v>66.958087849999998</v>
      </c>
      <c r="AY28">
        <v>68.135569610000005</v>
      </c>
      <c r="AZ28">
        <v>67.785416760000004</v>
      </c>
      <c r="BA28">
        <v>68.675908629999995</v>
      </c>
      <c r="BB28">
        <v>68.106650459999997</v>
      </c>
      <c r="BC28">
        <v>68.524939239999995</v>
      </c>
      <c r="BD28">
        <v>67.297214859999997</v>
      </c>
      <c r="BE28">
        <v>68.323077850000004</v>
      </c>
      <c r="BF28">
        <v>67.885049730000006</v>
      </c>
      <c r="BG28">
        <v>71.053792240000007</v>
      </c>
      <c r="BH28">
        <v>72.067908529999997</v>
      </c>
    </row>
    <row r="29" spans="1:60">
      <c r="A29" t="s">
        <v>476</v>
      </c>
      <c r="B29" t="s">
        <v>539</v>
      </c>
      <c r="C29" t="s">
        <v>475</v>
      </c>
      <c r="D29" t="s">
        <v>547</v>
      </c>
      <c r="E29" t="s">
        <v>548</v>
      </c>
      <c r="AO29">
        <v>43.014305899999997</v>
      </c>
      <c r="AP29">
        <v>40.263487210000001</v>
      </c>
      <c r="AQ29">
        <v>42.950081320000002</v>
      </c>
      <c r="AR29">
        <v>42.639185439999999</v>
      </c>
      <c r="AS29">
        <v>42.729606709999999</v>
      </c>
      <c r="AT29">
        <v>40.304134949999998</v>
      </c>
      <c r="AU29">
        <v>42.290536289999999</v>
      </c>
      <c r="AV29">
        <v>44.641873609999998</v>
      </c>
      <c r="AW29">
        <v>44.366184390000001</v>
      </c>
      <c r="AX29">
        <v>47.024703840000001</v>
      </c>
      <c r="AY29">
        <v>41.513217259999998</v>
      </c>
      <c r="AZ29">
        <v>41.799598719999999</v>
      </c>
      <c r="BA29">
        <v>41.725870729999997</v>
      </c>
      <c r="BB29">
        <v>43.84057688</v>
      </c>
      <c r="BC29">
        <v>44.413371920000003</v>
      </c>
      <c r="BD29">
        <v>45.796184089999997</v>
      </c>
      <c r="BE29">
        <v>45.16593864</v>
      </c>
      <c r="BF29">
        <v>44.321474070000001</v>
      </c>
      <c r="BG29">
        <v>45.116713859999997</v>
      </c>
      <c r="BH29">
        <v>46.039126500000002</v>
      </c>
    </row>
    <row r="30" spans="1:60">
      <c r="A30" t="s">
        <v>474</v>
      </c>
      <c r="B30" t="s">
        <v>539</v>
      </c>
      <c r="C30" t="s">
        <v>473</v>
      </c>
      <c r="D30" t="s">
        <v>547</v>
      </c>
      <c r="E30" t="s">
        <v>548</v>
      </c>
      <c r="AO30">
        <v>67.950069580000005</v>
      </c>
      <c r="AP30">
        <v>68.339105270000005</v>
      </c>
      <c r="AQ30">
        <v>65.207760460000003</v>
      </c>
      <c r="AR30">
        <v>65.389211790000004</v>
      </c>
      <c r="AS30">
        <v>65.412171619999995</v>
      </c>
      <c r="AT30">
        <v>65.799210270000003</v>
      </c>
      <c r="AU30">
        <v>67.557728159999996</v>
      </c>
      <c r="AV30">
        <v>68.779323050000002</v>
      </c>
      <c r="AW30">
        <v>66.092127739999995</v>
      </c>
      <c r="AX30">
        <v>65.086089759999993</v>
      </c>
      <c r="AY30">
        <v>64.400653109999993</v>
      </c>
      <c r="AZ30">
        <v>64.757852740000004</v>
      </c>
      <c r="BA30">
        <v>66.647469049999998</v>
      </c>
      <c r="BB30">
        <v>67.437028440000006</v>
      </c>
      <c r="BC30">
        <v>66.703943150000001</v>
      </c>
      <c r="BD30">
        <v>65.001367419999994</v>
      </c>
      <c r="BE30">
        <v>62.31099459</v>
      </c>
      <c r="BF30">
        <v>65.168248379999994</v>
      </c>
      <c r="BG30">
        <v>64.738652450000004</v>
      </c>
      <c r="BH30">
        <v>63.521753220000001</v>
      </c>
    </row>
    <row r="31" spans="1:60">
      <c r="A31" t="s">
        <v>472</v>
      </c>
      <c r="B31" t="s">
        <v>539</v>
      </c>
      <c r="C31" t="s">
        <v>471</v>
      </c>
      <c r="D31" t="s">
        <v>547</v>
      </c>
      <c r="E31" t="s">
        <v>548</v>
      </c>
      <c r="AO31">
        <v>77.370071010000004</v>
      </c>
      <c r="AP31">
        <v>81.004940790000006</v>
      </c>
      <c r="AQ31">
        <v>80.766919729999998</v>
      </c>
      <c r="AR31">
        <v>83.451169480000004</v>
      </c>
      <c r="AS31">
        <v>83.438379229999995</v>
      </c>
      <c r="AT31">
        <v>85.090181029999997</v>
      </c>
      <c r="AU31">
        <v>84.231708139999995</v>
      </c>
      <c r="AV31">
        <v>84.557934509999995</v>
      </c>
      <c r="AW31">
        <v>83.912738390000001</v>
      </c>
      <c r="AX31">
        <v>83.916104410000003</v>
      </c>
      <c r="AY31">
        <v>84.42509355</v>
      </c>
      <c r="AZ31">
        <v>85.987041099999999</v>
      </c>
      <c r="BA31">
        <v>87.959752429999995</v>
      </c>
      <c r="BB31">
        <v>90.415951890000002</v>
      </c>
      <c r="BC31">
        <v>90.986636180000005</v>
      </c>
      <c r="BD31">
        <v>92.19995394</v>
      </c>
      <c r="BE31">
        <v>92.022401250000001</v>
      </c>
      <c r="BF31">
        <v>91.820886549999997</v>
      </c>
      <c r="BG31">
        <v>92.152388790000003</v>
      </c>
      <c r="BH31">
        <v>93.860082629999994</v>
      </c>
    </row>
    <row r="32" spans="1:60">
      <c r="A32" t="s">
        <v>470</v>
      </c>
      <c r="B32" t="s">
        <v>539</v>
      </c>
      <c r="C32" t="s">
        <v>469</v>
      </c>
      <c r="D32" t="s">
        <v>547</v>
      </c>
      <c r="E32" t="s">
        <v>548</v>
      </c>
      <c r="AO32">
        <v>66.770172059999993</v>
      </c>
      <c r="AP32">
        <v>77.992373360000002</v>
      </c>
      <c r="AQ32">
        <v>76.042323449999998</v>
      </c>
      <c r="AR32">
        <v>74.910951969999999</v>
      </c>
      <c r="AS32">
        <v>72.923247619999998</v>
      </c>
      <c r="AT32">
        <v>77.037147880000006</v>
      </c>
      <c r="AU32">
        <v>82.01462411</v>
      </c>
      <c r="AV32">
        <v>85.233768620000006</v>
      </c>
      <c r="AW32">
        <v>76.446551389999996</v>
      </c>
      <c r="AX32">
        <v>72.457244729999999</v>
      </c>
      <c r="AY32">
        <v>78.894843809999998</v>
      </c>
      <c r="AZ32">
        <v>81.435450209999999</v>
      </c>
      <c r="BA32">
        <v>87.075853550000005</v>
      </c>
      <c r="BB32">
        <v>84.53734292</v>
      </c>
      <c r="BC32">
        <v>81.145048689999996</v>
      </c>
      <c r="BD32">
        <v>87.877116490000006</v>
      </c>
      <c r="BE32">
        <v>87.56061484</v>
      </c>
      <c r="BF32">
        <v>72.920448840000006</v>
      </c>
      <c r="BG32">
        <v>73.313511469999995</v>
      </c>
      <c r="BH32">
        <v>73.188603819999997</v>
      </c>
    </row>
    <row r="33" spans="1:60">
      <c r="A33" t="s">
        <v>468</v>
      </c>
      <c r="B33" t="s">
        <v>539</v>
      </c>
      <c r="C33" t="s">
        <v>467</v>
      </c>
      <c r="D33" t="s">
        <v>547</v>
      </c>
      <c r="E33" t="s">
        <v>548</v>
      </c>
      <c r="AO33">
        <v>52.177113830000003</v>
      </c>
      <c r="AP33">
        <v>52.57985025</v>
      </c>
      <c r="AQ33">
        <v>56.566943279999997</v>
      </c>
      <c r="AR33">
        <v>56.510867529999999</v>
      </c>
      <c r="AS33">
        <v>57.78895687</v>
      </c>
      <c r="AT33">
        <v>62.445913490000002</v>
      </c>
      <c r="AU33">
        <v>72.372470140000004</v>
      </c>
      <c r="AV33">
        <v>75.610357109999995</v>
      </c>
      <c r="AW33">
        <v>63.895979429999997</v>
      </c>
      <c r="AX33">
        <v>69.945785169999994</v>
      </c>
      <c r="AY33">
        <v>72.736286820000004</v>
      </c>
      <c r="AZ33">
        <v>70.5769114</v>
      </c>
      <c r="BA33">
        <v>70.351495220000004</v>
      </c>
      <c r="BB33">
        <v>70.775843640000005</v>
      </c>
      <c r="BC33">
        <v>70.357187080000003</v>
      </c>
      <c r="BD33">
        <v>62.815528559999997</v>
      </c>
      <c r="BE33">
        <v>61.64819206</v>
      </c>
      <c r="BF33">
        <v>63.062233650000003</v>
      </c>
      <c r="BG33">
        <v>60.070307100000001</v>
      </c>
      <c r="BH33">
        <v>59.01483571</v>
      </c>
    </row>
    <row r="34" spans="1:60">
      <c r="A34" t="s">
        <v>466</v>
      </c>
      <c r="B34" t="s">
        <v>539</v>
      </c>
      <c r="C34" t="s">
        <v>465</v>
      </c>
      <c r="D34" t="s">
        <v>547</v>
      </c>
      <c r="E34" t="s">
        <v>548</v>
      </c>
      <c r="AO34">
        <v>37.84955437</v>
      </c>
      <c r="AP34">
        <v>45.04079342</v>
      </c>
      <c r="AQ34">
        <v>33.88205</v>
      </c>
      <c r="AR34">
        <v>37.807488499999998</v>
      </c>
      <c r="AS34">
        <v>45.958979679999999</v>
      </c>
      <c r="AT34">
        <v>49.631132839999999</v>
      </c>
      <c r="AU34">
        <v>47.190448910000001</v>
      </c>
      <c r="AV34">
        <v>49.513968259999999</v>
      </c>
      <c r="AW34">
        <v>48.194761540000002</v>
      </c>
      <c r="AX34">
        <v>44.986920720000001</v>
      </c>
      <c r="AY34">
        <v>49.292332870000003</v>
      </c>
      <c r="AZ34">
        <v>48.23567121</v>
      </c>
      <c r="BA34">
        <v>50.361494569999998</v>
      </c>
      <c r="BB34">
        <v>53.206856690000002</v>
      </c>
      <c r="BC34">
        <v>41.857135</v>
      </c>
      <c r="BD34">
        <v>50.729436509999999</v>
      </c>
      <c r="BE34">
        <v>49.299758859999997</v>
      </c>
      <c r="BF34">
        <v>48.802226650000001</v>
      </c>
      <c r="BG34">
        <v>50.060562939999997</v>
      </c>
      <c r="BH34">
        <v>48.972242889999997</v>
      </c>
    </row>
    <row r="35" spans="1:60">
      <c r="A35" t="s">
        <v>464</v>
      </c>
      <c r="B35" t="s">
        <v>539</v>
      </c>
      <c r="C35" t="s">
        <v>463</v>
      </c>
      <c r="D35" t="s">
        <v>547</v>
      </c>
      <c r="E35" t="s">
        <v>548</v>
      </c>
      <c r="AO35">
        <v>71.247626859999997</v>
      </c>
      <c r="AP35">
        <v>70.772983150000002</v>
      </c>
      <c r="AQ35">
        <v>70.119129400000006</v>
      </c>
      <c r="AR35">
        <v>70.56387737</v>
      </c>
      <c r="AS35">
        <v>69.962905840000005</v>
      </c>
      <c r="AT35">
        <v>70.351079630000001</v>
      </c>
      <c r="AU35">
        <v>69.975771789999996</v>
      </c>
      <c r="AV35">
        <v>69.523296639999998</v>
      </c>
      <c r="AW35">
        <v>70.167952589999999</v>
      </c>
      <c r="AX35">
        <v>70.321734320000004</v>
      </c>
      <c r="AY35">
        <v>70.237556580000003</v>
      </c>
      <c r="AZ35">
        <v>69.61915372</v>
      </c>
      <c r="BA35">
        <v>70.092350440000004</v>
      </c>
      <c r="BB35">
        <v>70.412968620000001</v>
      </c>
      <c r="BC35">
        <v>70.832297949999997</v>
      </c>
      <c r="BD35">
        <v>70.389275699999999</v>
      </c>
      <c r="BE35">
        <v>70.941523970000006</v>
      </c>
      <c r="BF35">
        <v>70.980553970000003</v>
      </c>
      <c r="BG35">
        <v>71.031846529999996</v>
      </c>
      <c r="BH35">
        <v>70.930415049999993</v>
      </c>
    </row>
    <row r="36" spans="1:60">
      <c r="A36" t="s">
        <v>462</v>
      </c>
      <c r="B36" t="s">
        <v>536</v>
      </c>
      <c r="C36" t="s">
        <v>461</v>
      </c>
      <c r="D36" t="s">
        <v>547</v>
      </c>
      <c r="E36" t="s">
        <v>548</v>
      </c>
      <c r="AO36">
        <v>80.137898163279345</v>
      </c>
      <c r="AP36">
        <v>79.349478759906845</v>
      </c>
      <c r="AQ36">
        <v>78.662115190121298</v>
      </c>
      <c r="AR36">
        <v>75.047111253053814</v>
      </c>
      <c r="AS36">
        <v>76.845761060534485</v>
      </c>
      <c r="AT36">
        <v>75.590267462958749</v>
      </c>
      <c r="AU36">
        <v>75.421970858710466</v>
      </c>
      <c r="AV36">
        <v>75.615515839173455</v>
      </c>
      <c r="AW36">
        <v>75.884603357820112</v>
      </c>
      <c r="AX36">
        <v>73.379359536723797</v>
      </c>
      <c r="AY36">
        <v>74.22675367770421</v>
      </c>
      <c r="AZ36">
        <v>73.826786224587778</v>
      </c>
      <c r="BA36">
        <v>73.682314433478993</v>
      </c>
      <c r="BB36">
        <v>73.911792597378195</v>
      </c>
      <c r="BC36">
        <v>73.362391273058719</v>
      </c>
      <c r="BD36">
        <v>73.447063761653283</v>
      </c>
      <c r="BE36">
        <v>72.816027180562273</v>
      </c>
      <c r="BF36">
        <v>72.211740186742858</v>
      </c>
      <c r="BG36">
        <v>73.038528027285722</v>
      </c>
      <c r="BH36">
        <v>73.251714540145016</v>
      </c>
    </row>
    <row r="37" spans="1:60">
      <c r="A37" t="s">
        <v>460</v>
      </c>
      <c r="B37" t="s">
        <v>539</v>
      </c>
      <c r="C37" t="s">
        <v>459</v>
      </c>
      <c r="D37" t="s">
        <v>547</v>
      </c>
      <c r="E37" t="s">
        <v>548</v>
      </c>
      <c r="AO37">
        <v>53.559683589999999</v>
      </c>
      <c r="AP37">
        <v>54.47463939</v>
      </c>
      <c r="AQ37">
        <v>54.95060883</v>
      </c>
      <c r="AR37">
        <v>54.655126559999999</v>
      </c>
      <c r="AS37">
        <v>55.139454020000002</v>
      </c>
      <c r="AT37">
        <v>55.43144968</v>
      </c>
      <c r="AU37">
        <v>56.926006000000001</v>
      </c>
      <c r="AV37">
        <v>57.735711449999997</v>
      </c>
      <c r="AW37">
        <v>58.348291740000001</v>
      </c>
      <c r="AX37">
        <v>58.390592689999998</v>
      </c>
      <c r="AY37">
        <v>59.462764790000001</v>
      </c>
      <c r="AZ37">
        <v>59.124972800000002</v>
      </c>
      <c r="BA37">
        <v>59.084262420000002</v>
      </c>
      <c r="BB37">
        <v>65.154736299999996</v>
      </c>
      <c r="BC37">
        <v>65.539653479999998</v>
      </c>
      <c r="BD37">
        <v>64.109492709999998</v>
      </c>
      <c r="BE37">
        <v>64.224389770000002</v>
      </c>
      <c r="BF37">
        <v>64.704998200000006</v>
      </c>
      <c r="BG37">
        <v>66.059065529999998</v>
      </c>
      <c r="BH37">
        <v>66</v>
      </c>
    </row>
    <row r="38" spans="1:60">
      <c r="A38" t="s">
        <v>458</v>
      </c>
      <c r="B38" t="s">
        <v>539</v>
      </c>
      <c r="C38" t="s">
        <v>457</v>
      </c>
      <c r="D38" t="s">
        <v>547</v>
      </c>
      <c r="E38" t="s">
        <v>548</v>
      </c>
    </row>
    <row r="39" spans="1:60">
      <c r="A39" t="s">
        <v>456</v>
      </c>
      <c r="B39" t="s">
        <v>539</v>
      </c>
      <c r="C39" t="s">
        <v>455</v>
      </c>
      <c r="D39" t="s">
        <v>547</v>
      </c>
      <c r="E39" t="s">
        <v>548</v>
      </c>
      <c r="AO39">
        <v>48.18077074</v>
      </c>
      <c r="AP39">
        <v>47.168536140000001</v>
      </c>
      <c r="AQ39">
        <v>47.137425839999999</v>
      </c>
      <c r="AR39">
        <v>48.110851940000003</v>
      </c>
      <c r="AS39">
        <v>49.863331770000002</v>
      </c>
      <c r="AT39">
        <v>52.099768150000003</v>
      </c>
      <c r="AU39">
        <v>53.536773259999997</v>
      </c>
      <c r="AV39">
        <v>54.509476130000003</v>
      </c>
      <c r="AW39">
        <v>36.617894990000003</v>
      </c>
      <c r="AX39">
        <v>38.046858100000001</v>
      </c>
      <c r="AY39">
        <v>37.904904129999998</v>
      </c>
      <c r="AZ39">
        <v>40.731050719999999</v>
      </c>
      <c r="BA39">
        <v>41.852696379999998</v>
      </c>
      <c r="BB39">
        <v>42.842708600000002</v>
      </c>
      <c r="BC39">
        <v>46.913613329999997</v>
      </c>
      <c r="BD39">
        <v>47.282421479999996</v>
      </c>
      <c r="BE39">
        <v>47.578008169999997</v>
      </c>
      <c r="BF39">
        <v>48.026947419999999</v>
      </c>
      <c r="BG39">
        <v>48.236347090000002</v>
      </c>
      <c r="BH39">
        <v>49.465448600000002</v>
      </c>
    </row>
    <row r="40" spans="1:60">
      <c r="A40" t="s">
        <v>454</v>
      </c>
      <c r="B40" t="s">
        <v>539</v>
      </c>
      <c r="C40" t="s">
        <v>453</v>
      </c>
      <c r="D40" t="s">
        <v>547</v>
      </c>
      <c r="E40" t="s">
        <v>548</v>
      </c>
      <c r="AO40">
        <v>50.500320289999998</v>
      </c>
      <c r="AP40">
        <v>46.590471170000001</v>
      </c>
      <c r="AQ40">
        <v>44.244336709999999</v>
      </c>
      <c r="AR40">
        <v>41.812122340000002</v>
      </c>
      <c r="AS40">
        <v>40.886701690000002</v>
      </c>
      <c r="AT40">
        <v>38.283184089999999</v>
      </c>
      <c r="AU40">
        <v>35.571458659999998</v>
      </c>
      <c r="AV40">
        <v>35.833774089999999</v>
      </c>
      <c r="AW40">
        <v>36.225795820000002</v>
      </c>
      <c r="AX40">
        <v>37.973516160000003</v>
      </c>
      <c r="AY40">
        <v>38.766382980000003</v>
      </c>
      <c r="AZ40">
        <v>40.653883739999998</v>
      </c>
      <c r="BA40">
        <v>46.929964390000002</v>
      </c>
      <c r="BB40">
        <v>49.947646859999999</v>
      </c>
      <c r="BC40">
        <v>52.498445150000002</v>
      </c>
      <c r="BD40">
        <v>54.311001939999997</v>
      </c>
      <c r="BE40">
        <v>55.890408069999999</v>
      </c>
      <c r="BF40">
        <v>55.956028289999999</v>
      </c>
      <c r="BG40">
        <v>55.807028649999999</v>
      </c>
      <c r="BH40">
        <v>55.786720809999998</v>
      </c>
    </row>
    <row r="41" spans="1:60">
      <c r="A41" t="s">
        <v>452</v>
      </c>
      <c r="B41" t="s">
        <v>539</v>
      </c>
      <c r="C41" t="s">
        <v>451</v>
      </c>
      <c r="D41" t="s">
        <v>547</v>
      </c>
      <c r="E41" t="s">
        <v>548</v>
      </c>
      <c r="AO41">
        <v>25.84184694</v>
      </c>
      <c r="AP41">
        <v>27.506641630000001</v>
      </c>
      <c r="AQ41">
        <v>28.350318170000001</v>
      </c>
      <c r="AR41">
        <v>25.880521869999999</v>
      </c>
      <c r="AS41">
        <v>27.595160029999999</v>
      </c>
      <c r="AT41">
        <v>29.794755940000002</v>
      </c>
      <c r="AU41">
        <v>26.622539750000001</v>
      </c>
      <c r="AV41">
        <v>31.535118099999998</v>
      </c>
      <c r="AW41">
        <v>28.768458259999999</v>
      </c>
      <c r="AX41">
        <v>28.099317840000001</v>
      </c>
      <c r="AY41">
        <v>23.558664390000001</v>
      </c>
      <c r="AZ41">
        <v>23.13753273</v>
      </c>
      <c r="BA41">
        <v>22.506131870000001</v>
      </c>
      <c r="BB41">
        <v>24.633403510000001</v>
      </c>
      <c r="BC41">
        <v>26.45673871</v>
      </c>
      <c r="BD41">
        <v>26.505604120000001</v>
      </c>
      <c r="BE41">
        <v>25.47606086</v>
      </c>
      <c r="BF41">
        <v>30.684958949999999</v>
      </c>
      <c r="BG41">
        <v>30.924767989999999</v>
      </c>
      <c r="BH41">
        <v>29.364208519999998</v>
      </c>
    </row>
    <row r="42" spans="1:60">
      <c r="A42" t="s">
        <v>450</v>
      </c>
      <c r="B42" t="s">
        <v>539</v>
      </c>
      <c r="C42" t="s">
        <v>449</v>
      </c>
      <c r="D42" t="s">
        <v>547</v>
      </c>
      <c r="E42" t="s">
        <v>548</v>
      </c>
      <c r="AO42">
        <v>23.315522779999998</v>
      </c>
      <c r="AP42">
        <v>17.287844419999999</v>
      </c>
      <c r="AQ42">
        <v>21.076980370000001</v>
      </c>
      <c r="AR42">
        <v>17.738868020000002</v>
      </c>
      <c r="AS42">
        <v>18.803041260000001</v>
      </c>
      <c r="AT42">
        <v>20.821052080000001</v>
      </c>
      <c r="AU42">
        <v>24.021945290000001</v>
      </c>
      <c r="AV42">
        <v>26.534072680000001</v>
      </c>
      <c r="AW42">
        <v>26.777015309999999</v>
      </c>
      <c r="AX42">
        <v>23.87966909</v>
      </c>
      <c r="AY42">
        <v>23.574944110000001</v>
      </c>
      <c r="AZ42">
        <v>22.966436259999998</v>
      </c>
      <c r="BA42">
        <v>22.4057733</v>
      </c>
      <c r="BB42">
        <v>20.27143581</v>
      </c>
      <c r="BC42">
        <v>25.308397450000001</v>
      </c>
      <c r="BD42">
        <v>28.526938080000001</v>
      </c>
      <c r="BE42">
        <v>33.608185919999997</v>
      </c>
      <c r="BF42">
        <v>24.584441810000001</v>
      </c>
      <c r="BG42">
        <v>23.583664670000001</v>
      </c>
      <c r="BH42">
        <v>22.87302171</v>
      </c>
    </row>
    <row r="43" spans="1:60">
      <c r="A43" t="s">
        <v>448</v>
      </c>
      <c r="B43" t="s">
        <v>539</v>
      </c>
      <c r="C43" t="s">
        <v>447</v>
      </c>
      <c r="D43" t="s">
        <v>547</v>
      </c>
      <c r="E43" t="s">
        <v>548</v>
      </c>
      <c r="AO43">
        <v>4.6596680599999996</v>
      </c>
      <c r="AP43">
        <v>3.72533352</v>
      </c>
      <c r="AQ43">
        <v>5.6614495600000003</v>
      </c>
      <c r="AR43">
        <v>4.1790345799999997</v>
      </c>
      <c r="AS43">
        <v>6.5109363800000004</v>
      </c>
      <c r="AT43">
        <v>3.0910152599999998</v>
      </c>
      <c r="AU43">
        <v>5.4063532299999997</v>
      </c>
      <c r="AV43">
        <v>6.1874860399999996</v>
      </c>
      <c r="AW43">
        <v>21.850118160000001</v>
      </c>
      <c r="AX43">
        <v>21.507894360000002</v>
      </c>
      <c r="AY43">
        <v>23.928584829999998</v>
      </c>
      <c r="AZ43">
        <v>27.7341926</v>
      </c>
      <c r="BA43">
        <v>33.495486929999998</v>
      </c>
      <c r="BB43">
        <v>47.10576691</v>
      </c>
      <c r="BC43">
        <v>42.096920920000002</v>
      </c>
      <c r="BD43">
        <v>26.282489890000001</v>
      </c>
      <c r="BE43">
        <v>35.511110199999997</v>
      </c>
      <c r="BF43">
        <v>44.808881569999997</v>
      </c>
      <c r="BG43">
        <v>34.049865490000002</v>
      </c>
      <c r="BH43">
        <v>36.928609080000001</v>
      </c>
    </row>
    <row r="44" spans="1:60">
      <c r="A44" t="s">
        <v>446</v>
      </c>
      <c r="B44" t="s">
        <v>539</v>
      </c>
      <c r="C44" t="s">
        <v>445</v>
      </c>
      <c r="D44" t="s">
        <v>547</v>
      </c>
      <c r="E44" t="s">
        <v>548</v>
      </c>
      <c r="AO44">
        <v>59.307820159999999</v>
      </c>
      <c r="AP44">
        <v>60.13491853</v>
      </c>
      <c r="AQ44">
        <v>61.698389370000001</v>
      </c>
      <c r="AR44">
        <v>59.341306670000002</v>
      </c>
      <c r="AS44">
        <v>57.186418310000001</v>
      </c>
      <c r="AT44">
        <v>57.532401489999998</v>
      </c>
      <c r="AU44">
        <v>54.776191959999998</v>
      </c>
      <c r="AV44">
        <v>52.510508260000002</v>
      </c>
      <c r="AW44">
        <v>49.805609859999997</v>
      </c>
      <c r="AX44">
        <v>53.60142871</v>
      </c>
      <c r="AY44">
        <v>59.23928051</v>
      </c>
      <c r="AZ44">
        <v>62.967401639999999</v>
      </c>
      <c r="BA44">
        <v>60.911925029999999</v>
      </c>
      <c r="BB44">
        <v>59.400895349999999</v>
      </c>
      <c r="BC44">
        <v>50.368511310000002</v>
      </c>
      <c r="BD44">
        <v>60.474078509999998</v>
      </c>
      <c r="BE44">
        <v>70.869812049999993</v>
      </c>
      <c r="BF44">
        <v>79.203897459999993</v>
      </c>
      <c r="BG44">
        <v>79.638802310000003</v>
      </c>
      <c r="BH44">
        <v>81.762463870000005</v>
      </c>
    </row>
    <row r="45" spans="1:60">
      <c r="A45" t="s">
        <v>444</v>
      </c>
      <c r="B45" t="s">
        <v>539</v>
      </c>
      <c r="C45" t="s">
        <v>443</v>
      </c>
      <c r="D45" t="s">
        <v>547</v>
      </c>
      <c r="E45" t="s">
        <v>548</v>
      </c>
      <c r="AO45">
        <v>55.063672740000001</v>
      </c>
      <c r="AP45">
        <v>62.09801487</v>
      </c>
      <c r="AQ45">
        <v>62.463162519999997</v>
      </c>
      <c r="AR45">
        <v>69.941860820000002</v>
      </c>
      <c r="AS45">
        <v>74.484937479999999</v>
      </c>
      <c r="AT45">
        <v>79.298389450000002</v>
      </c>
      <c r="AU45">
        <v>78.700015329999999</v>
      </c>
      <c r="AV45">
        <v>80.256562450000004</v>
      </c>
      <c r="AW45">
        <v>82.720436090000007</v>
      </c>
      <c r="AX45">
        <v>76.020048090000003</v>
      </c>
      <c r="AY45">
        <v>74.211456990000002</v>
      </c>
      <c r="AZ45">
        <v>74.202575679999995</v>
      </c>
      <c r="BA45">
        <v>72.593323679999997</v>
      </c>
      <c r="BB45">
        <v>70.967563389999995</v>
      </c>
      <c r="BC45">
        <v>73.41664102</v>
      </c>
      <c r="BD45">
        <v>73.631296620000001</v>
      </c>
      <c r="BE45">
        <v>75.592588649999996</v>
      </c>
      <c r="BF45">
        <v>76.116462530000007</v>
      </c>
      <c r="BG45">
        <v>76.264296909999999</v>
      </c>
      <c r="BH45">
        <v>75.124550339999999</v>
      </c>
    </row>
    <row r="46" spans="1:60">
      <c r="A46" t="s">
        <v>442</v>
      </c>
      <c r="B46" t="s">
        <v>539</v>
      </c>
      <c r="C46" t="s">
        <v>441</v>
      </c>
      <c r="D46" t="s">
        <v>547</v>
      </c>
      <c r="E46" t="s">
        <v>548</v>
      </c>
      <c r="AO46">
        <v>62.422890080000002</v>
      </c>
      <c r="AP46">
        <v>60.575847760000002</v>
      </c>
      <c r="AQ46">
        <v>57.537632549999998</v>
      </c>
      <c r="AR46">
        <v>54.028716850000002</v>
      </c>
      <c r="AS46">
        <v>50.785196339999999</v>
      </c>
      <c r="AT46">
        <v>42.826049959999999</v>
      </c>
      <c r="AU46">
        <v>38.283131390000001</v>
      </c>
      <c r="AV46">
        <v>49.285633840000003</v>
      </c>
      <c r="AW46">
        <v>49.740992130000002</v>
      </c>
      <c r="AX46">
        <v>50.780494339999997</v>
      </c>
      <c r="AY46">
        <v>52.682844959999997</v>
      </c>
      <c r="AZ46">
        <v>54.844774399999999</v>
      </c>
      <c r="BA46">
        <v>56.850581939999998</v>
      </c>
      <c r="BB46">
        <v>60.315414689999997</v>
      </c>
      <c r="BC46">
        <v>45.105794240000002</v>
      </c>
      <c r="BD46">
        <v>24.96923533</v>
      </c>
      <c r="BE46">
        <v>27.173129629999998</v>
      </c>
      <c r="BF46">
        <v>37.238157960000002</v>
      </c>
      <c r="BG46">
        <v>30.773931560000001</v>
      </c>
      <c r="BH46">
        <v>32.86066417</v>
      </c>
    </row>
    <row r="47" spans="1:60">
      <c r="A47" t="s">
        <v>440</v>
      </c>
      <c r="B47" t="s">
        <v>539</v>
      </c>
      <c r="C47" t="s">
        <v>439</v>
      </c>
      <c r="D47" t="s">
        <v>547</v>
      </c>
      <c r="E47" t="s">
        <v>548</v>
      </c>
      <c r="AO47">
        <v>80.426914980000006</v>
      </c>
      <c r="AP47">
        <v>81.683376060000001</v>
      </c>
      <c r="AQ47">
        <v>81.624380720000005</v>
      </c>
      <c r="AR47">
        <v>74.954881400000005</v>
      </c>
      <c r="AS47">
        <v>73.671506269999995</v>
      </c>
      <c r="AT47">
        <v>73.253410110000004</v>
      </c>
      <c r="AU47">
        <v>75.428193030000003</v>
      </c>
      <c r="AV47">
        <v>75.259518189999994</v>
      </c>
      <c r="AW47">
        <v>74.976912389999995</v>
      </c>
      <c r="AX47">
        <v>74.869502460000007</v>
      </c>
      <c r="AY47">
        <v>75.127856840000007</v>
      </c>
      <c r="AZ47">
        <v>77.473567900000006</v>
      </c>
      <c r="BA47">
        <v>78.718759789999993</v>
      </c>
      <c r="BB47">
        <v>76.65022845</v>
      </c>
      <c r="BC47">
        <v>76.352898390000007</v>
      </c>
      <c r="BD47">
        <v>71.02908085</v>
      </c>
      <c r="BE47">
        <v>72.544982349999998</v>
      </c>
      <c r="BF47">
        <v>72.458189869999998</v>
      </c>
      <c r="BG47">
        <v>72.679817880000002</v>
      </c>
      <c r="BH47">
        <v>74.736428020000005</v>
      </c>
    </row>
    <row r="48" spans="1:60">
      <c r="A48" t="s">
        <v>438</v>
      </c>
      <c r="B48" t="s">
        <v>539</v>
      </c>
      <c r="C48" t="s">
        <v>437</v>
      </c>
      <c r="D48" t="s">
        <v>547</v>
      </c>
      <c r="E48" t="s">
        <v>548</v>
      </c>
      <c r="AO48">
        <v>76.500663309999993</v>
      </c>
      <c r="AP48">
        <v>76.164027709999999</v>
      </c>
      <c r="AQ48">
        <v>76.198037630000002</v>
      </c>
      <c r="AR48">
        <v>79.039232699999999</v>
      </c>
      <c r="AS48">
        <v>78.509889970000003</v>
      </c>
      <c r="AT48">
        <v>78.780712179999995</v>
      </c>
      <c r="AU48">
        <v>75.694734249999996</v>
      </c>
      <c r="AV48">
        <v>76.388744470000006</v>
      </c>
      <c r="AW48">
        <v>76.341509029999997</v>
      </c>
      <c r="AX48">
        <v>72.492645640000006</v>
      </c>
      <c r="AY48">
        <v>70.618825779999995</v>
      </c>
      <c r="AZ48">
        <v>68.991253200000003</v>
      </c>
      <c r="BA48">
        <v>67.239329799999993</v>
      </c>
      <c r="BB48">
        <v>69.5303033</v>
      </c>
      <c r="BC48">
        <v>72.493940800000004</v>
      </c>
      <c r="BD48">
        <v>73.441754169999996</v>
      </c>
      <c r="BE48">
        <v>73.485663509999995</v>
      </c>
      <c r="BF48">
        <v>73.226551540000003</v>
      </c>
      <c r="BG48">
        <v>73.040966819999994</v>
      </c>
      <c r="BH48">
        <v>72.667453260000002</v>
      </c>
    </row>
    <row r="49" spans="1:60">
      <c r="A49" t="s">
        <v>436</v>
      </c>
      <c r="B49" t="s">
        <v>536</v>
      </c>
      <c r="C49" t="s">
        <v>435</v>
      </c>
      <c r="D49" t="s">
        <v>547</v>
      </c>
      <c r="E49" t="s">
        <v>548</v>
      </c>
      <c r="AO49">
        <v>53.430983957801239</v>
      </c>
      <c r="AP49">
        <v>53.776569903460434</v>
      </c>
      <c r="AQ49">
        <v>53.99447737159133</v>
      </c>
      <c r="AR49">
        <v>56.427691804032264</v>
      </c>
      <c r="AS49">
        <v>53.989210932441836</v>
      </c>
      <c r="AT49">
        <v>54.427833568995787</v>
      </c>
      <c r="AU49">
        <v>52.336564768520802</v>
      </c>
      <c r="AV49">
        <v>55.896484856818248</v>
      </c>
      <c r="AW49">
        <v>52.869466810936245</v>
      </c>
      <c r="AX49">
        <v>53.593623681388685</v>
      </c>
      <c r="AY49">
        <v>51.15314669826126</v>
      </c>
      <c r="AZ49">
        <v>52.867467105725623</v>
      </c>
      <c r="BA49">
        <v>52.107182694536867</v>
      </c>
      <c r="BB49">
        <v>52.673430996295401</v>
      </c>
      <c r="BC49">
        <v>54.586830291021073</v>
      </c>
      <c r="BD49">
        <v>56.080584386090422</v>
      </c>
      <c r="BE49">
        <v>53.751242150749967</v>
      </c>
      <c r="BF49">
        <v>53.625932939709443</v>
      </c>
      <c r="BG49">
        <v>53.864101933183512</v>
      </c>
      <c r="BH49">
        <v>53.412035611593708</v>
      </c>
    </row>
    <row r="50" spans="1:60">
      <c r="A50" t="s">
        <v>434</v>
      </c>
      <c r="B50" t="s">
        <v>539</v>
      </c>
      <c r="C50" t="s">
        <v>433</v>
      </c>
      <c r="D50" t="s">
        <v>547</v>
      </c>
      <c r="E50" t="s">
        <v>548</v>
      </c>
      <c r="AO50">
        <v>90.22801303</v>
      </c>
      <c r="AP50">
        <v>90.494296579999997</v>
      </c>
      <c r="AQ50">
        <v>90.681003579999995</v>
      </c>
      <c r="AR50">
        <v>90.572390569999996</v>
      </c>
      <c r="AS50">
        <v>91.192014090000001</v>
      </c>
      <c r="AT50">
        <v>90.830636459999994</v>
      </c>
      <c r="AU50">
        <v>90.435914409999995</v>
      </c>
      <c r="AV50">
        <v>88.138234490000002</v>
      </c>
      <c r="AW50">
        <v>89.453486830000003</v>
      </c>
      <c r="AX50">
        <v>89.092653799999994</v>
      </c>
      <c r="AY50">
        <v>93.083048349999999</v>
      </c>
      <c r="AZ50">
        <v>92.309593539999995</v>
      </c>
      <c r="BA50">
        <v>94.851219229999998</v>
      </c>
      <c r="BB50">
        <v>95.367971960000006</v>
      </c>
      <c r="BC50">
        <v>95.775167830000001</v>
      </c>
      <c r="BD50">
        <v>95.188935310000005</v>
      </c>
      <c r="BE50">
        <v>95.037153810000007</v>
      </c>
      <c r="BF50">
        <v>94.151303240000004</v>
      </c>
      <c r="BG50">
        <v>94.518740059999999</v>
      </c>
      <c r="BH50">
        <v>95.613105200000007</v>
      </c>
    </row>
    <row r="51" spans="1:60">
      <c r="A51" t="s">
        <v>432</v>
      </c>
      <c r="B51" t="s">
        <v>539</v>
      </c>
      <c r="C51" t="s">
        <v>431</v>
      </c>
      <c r="D51" t="s">
        <v>547</v>
      </c>
      <c r="E51" t="s">
        <v>548</v>
      </c>
    </row>
    <row r="52" spans="1:60">
      <c r="A52" t="s">
        <v>430</v>
      </c>
      <c r="B52" t="s">
        <v>539</v>
      </c>
      <c r="C52" t="s">
        <v>429</v>
      </c>
      <c r="D52" t="s">
        <v>547</v>
      </c>
      <c r="E52" t="s">
        <v>548</v>
      </c>
    </row>
    <row r="53" spans="1:60">
      <c r="A53" t="s">
        <v>428</v>
      </c>
      <c r="B53" t="s">
        <v>539</v>
      </c>
      <c r="C53" t="s">
        <v>427</v>
      </c>
      <c r="D53" t="s">
        <v>547</v>
      </c>
      <c r="E53" t="s">
        <v>548</v>
      </c>
      <c r="AO53">
        <v>35.836475419999999</v>
      </c>
      <c r="AP53">
        <v>34.0951734</v>
      </c>
      <c r="AQ53">
        <v>35.229285429999997</v>
      </c>
      <c r="AR53">
        <v>41.87599024</v>
      </c>
      <c r="AS53">
        <v>42.664395059999997</v>
      </c>
      <c r="AT53">
        <v>41.65226698</v>
      </c>
      <c r="AU53">
        <v>42.355419619999999</v>
      </c>
      <c r="AV53">
        <v>44.981915139999998</v>
      </c>
      <c r="AW53">
        <v>45.130560000000003</v>
      </c>
      <c r="AX53">
        <v>43.836990249999999</v>
      </c>
      <c r="AY53">
        <v>41.806264169999999</v>
      </c>
      <c r="AZ53">
        <v>42.430362649999999</v>
      </c>
      <c r="BA53">
        <v>42.594390140000002</v>
      </c>
      <c r="BB53">
        <v>41.363233899999997</v>
      </c>
      <c r="BC53">
        <v>44.736318969999999</v>
      </c>
      <c r="BD53">
        <v>47.350342769999997</v>
      </c>
      <c r="BE53">
        <v>46.536902550000001</v>
      </c>
      <c r="BF53">
        <v>45.861806850000001</v>
      </c>
      <c r="BG53">
        <v>46.533669770000003</v>
      </c>
      <c r="BH53">
        <v>45.22522893</v>
      </c>
    </row>
    <row r="54" spans="1:60">
      <c r="A54" t="s">
        <v>426</v>
      </c>
      <c r="B54" t="s">
        <v>539</v>
      </c>
      <c r="C54" t="s">
        <v>425</v>
      </c>
      <c r="D54" t="s">
        <v>547</v>
      </c>
      <c r="E54" t="s">
        <v>548</v>
      </c>
      <c r="AO54">
        <v>90.888237360000005</v>
      </c>
      <c r="AP54">
        <v>90.667882660000004</v>
      </c>
      <c r="AQ54">
        <v>90.285524839999994</v>
      </c>
      <c r="AR54">
        <v>90.430426339999997</v>
      </c>
      <c r="AS54">
        <v>90.481530340000006</v>
      </c>
      <c r="AT54">
        <v>90.319124180000003</v>
      </c>
      <c r="AU54">
        <v>89.765402339999994</v>
      </c>
      <c r="AV54">
        <v>90.47356293</v>
      </c>
      <c r="AW54">
        <v>89.801436870000003</v>
      </c>
      <c r="AX54">
        <v>89.150792670000001</v>
      </c>
      <c r="AY54">
        <v>87.310267019999998</v>
      </c>
      <c r="AZ54">
        <v>86.729405060000005</v>
      </c>
      <c r="BA54">
        <v>85.193766550000007</v>
      </c>
      <c r="BB54">
        <v>82.546861149999998</v>
      </c>
      <c r="BC54">
        <v>83.738981940000002</v>
      </c>
      <c r="BD54">
        <v>83.759706010000002</v>
      </c>
      <c r="BE54">
        <v>84.184528549999996</v>
      </c>
      <c r="BF54">
        <v>84.019796920000005</v>
      </c>
      <c r="BG54">
        <v>84.326346889999996</v>
      </c>
      <c r="BH54">
        <v>84.537190190000004</v>
      </c>
    </row>
    <row r="55" spans="1:60">
      <c r="A55" t="s">
        <v>7</v>
      </c>
      <c r="B55" t="s">
        <v>539</v>
      </c>
      <c r="C55" t="s">
        <v>424</v>
      </c>
      <c r="D55" t="s">
        <v>547</v>
      </c>
      <c r="E55" t="s">
        <v>548</v>
      </c>
      <c r="AO55">
        <v>81.417841780000003</v>
      </c>
      <c r="AP55">
        <v>81.878601040000007</v>
      </c>
      <c r="AQ55">
        <v>80.583457999999993</v>
      </c>
      <c r="AR55">
        <v>80.009332389999997</v>
      </c>
      <c r="AS55">
        <v>79.735219979999997</v>
      </c>
      <c r="AT55">
        <v>79.170934059999993</v>
      </c>
      <c r="AU55">
        <v>79.118476220000005</v>
      </c>
      <c r="AV55">
        <v>78.669852539999994</v>
      </c>
      <c r="AW55">
        <v>78.085446730000001</v>
      </c>
      <c r="AX55">
        <v>76.366022180000002</v>
      </c>
      <c r="AY55">
        <v>76.127094060000005</v>
      </c>
      <c r="AZ55">
        <v>75.993793589999996</v>
      </c>
      <c r="BA55">
        <v>75.954927949999998</v>
      </c>
      <c r="BB55">
        <v>76.033324820000004</v>
      </c>
      <c r="BC55">
        <v>76.380492739999994</v>
      </c>
      <c r="BD55">
        <v>76.218148999999997</v>
      </c>
      <c r="BE55">
        <v>75.988495049999997</v>
      </c>
      <c r="BF55">
        <v>76.066007949999999</v>
      </c>
      <c r="BG55">
        <v>76.754546120000001</v>
      </c>
      <c r="BH55">
        <v>76.987136480000004</v>
      </c>
    </row>
    <row r="56" spans="1:60">
      <c r="A56" t="s">
        <v>423</v>
      </c>
      <c r="B56" t="s">
        <v>539</v>
      </c>
      <c r="C56" t="s">
        <v>422</v>
      </c>
      <c r="D56" t="s">
        <v>547</v>
      </c>
      <c r="E56" t="s">
        <v>548</v>
      </c>
      <c r="AO56">
        <v>60.344462270000001</v>
      </c>
      <c r="AP56">
        <v>58.365557539999998</v>
      </c>
      <c r="AQ56">
        <v>61.609983100000001</v>
      </c>
      <c r="AR56">
        <v>66.181443040000005</v>
      </c>
      <c r="AS56">
        <v>70.873885709999996</v>
      </c>
      <c r="AT56">
        <v>67.790802929999998</v>
      </c>
      <c r="AU56">
        <v>64.892555369999997</v>
      </c>
      <c r="AV56">
        <v>64.539369649999998</v>
      </c>
      <c r="AW56">
        <v>66.993075649999994</v>
      </c>
      <c r="AX56">
        <v>68.023138349999996</v>
      </c>
      <c r="AY56">
        <v>68.463135309999998</v>
      </c>
      <c r="AZ56">
        <v>66.693902249999994</v>
      </c>
      <c r="BA56">
        <v>69.132519310000006</v>
      </c>
      <c r="BB56">
        <v>71.378048480000004</v>
      </c>
      <c r="BC56">
        <v>71.163434850000002</v>
      </c>
      <c r="BD56">
        <v>58.247577659999997</v>
      </c>
      <c r="BE56">
        <v>57.623205759999998</v>
      </c>
      <c r="BF56">
        <v>58.777430109999997</v>
      </c>
      <c r="BG56">
        <v>58.23324727</v>
      </c>
      <c r="BH56">
        <v>63.878538810000002</v>
      </c>
    </row>
    <row r="57" spans="1:60">
      <c r="A57" t="s">
        <v>421</v>
      </c>
      <c r="B57" t="s">
        <v>539</v>
      </c>
      <c r="C57" t="s">
        <v>420</v>
      </c>
      <c r="D57" t="s">
        <v>547</v>
      </c>
      <c r="E57" t="s">
        <v>548</v>
      </c>
      <c r="AO57">
        <v>71.095731490000006</v>
      </c>
      <c r="AP57">
        <v>71.854571300000003</v>
      </c>
      <c r="AQ57">
        <v>72.949189469999993</v>
      </c>
      <c r="AR57">
        <v>72.401576969999994</v>
      </c>
      <c r="AS57">
        <v>71.832406719999994</v>
      </c>
      <c r="AT57">
        <v>70.740451910000004</v>
      </c>
      <c r="AU57">
        <v>70.168961690000003</v>
      </c>
      <c r="AV57">
        <v>69.842049239999994</v>
      </c>
      <c r="AW57">
        <v>69.169543509999997</v>
      </c>
      <c r="AX57">
        <v>68.872554350000001</v>
      </c>
      <c r="AY57">
        <v>65.777243859999999</v>
      </c>
      <c r="AZ57">
        <v>68.158793149999994</v>
      </c>
      <c r="BA57">
        <v>65.939246249999997</v>
      </c>
      <c r="BB57">
        <v>65.357740559999996</v>
      </c>
      <c r="BC57">
        <v>69.450699830000005</v>
      </c>
      <c r="BD57">
        <v>70.757801630000003</v>
      </c>
      <c r="BE57">
        <v>70.553994200000005</v>
      </c>
      <c r="BF57">
        <v>68.520830459999999</v>
      </c>
      <c r="BG57">
        <v>68.318818570000005</v>
      </c>
      <c r="BH57">
        <v>68.685524139999998</v>
      </c>
    </row>
    <row r="58" spans="1:60">
      <c r="A58" t="s">
        <v>419</v>
      </c>
      <c r="B58" t="s">
        <v>539</v>
      </c>
      <c r="C58" t="s">
        <v>418</v>
      </c>
      <c r="D58" t="s">
        <v>547</v>
      </c>
      <c r="E58" t="s">
        <v>548</v>
      </c>
      <c r="AO58">
        <v>82.524353880000007</v>
      </c>
      <c r="AP58">
        <v>82.415367619999998</v>
      </c>
      <c r="AQ58">
        <v>82.276839240000001</v>
      </c>
      <c r="AR58">
        <v>82.081217199999998</v>
      </c>
      <c r="AS58">
        <v>83.954901059999997</v>
      </c>
      <c r="AT58">
        <v>83.861482010000003</v>
      </c>
      <c r="AU58">
        <v>84.180084410000006</v>
      </c>
      <c r="AV58">
        <v>84.486715160000003</v>
      </c>
      <c r="AW58">
        <v>84.546949260000005</v>
      </c>
      <c r="AX58">
        <v>84.267999520000004</v>
      </c>
      <c r="AY58">
        <v>84.475826479999995</v>
      </c>
      <c r="AZ58">
        <v>84.636048689999996</v>
      </c>
      <c r="BA58">
        <v>84.397351619999995</v>
      </c>
      <c r="BB58">
        <v>84.662566380000001</v>
      </c>
      <c r="BC58">
        <v>85.041468570000006</v>
      </c>
      <c r="BD58">
        <v>85.128636319999998</v>
      </c>
      <c r="BE58">
        <v>85.304991790000003</v>
      </c>
      <c r="BF58">
        <v>85.759426540000007</v>
      </c>
      <c r="BG58">
        <v>85.29566921</v>
      </c>
      <c r="BH58">
        <v>84.764188720000007</v>
      </c>
    </row>
    <row r="59" spans="1:60">
      <c r="A59" t="s">
        <v>417</v>
      </c>
      <c r="B59" t="s">
        <v>539</v>
      </c>
      <c r="C59" t="s">
        <v>416</v>
      </c>
      <c r="D59" t="s">
        <v>547</v>
      </c>
      <c r="E59" t="s">
        <v>548</v>
      </c>
      <c r="AO59">
        <v>22.17164022</v>
      </c>
      <c r="AP59">
        <v>24.69339871</v>
      </c>
      <c r="AQ59">
        <v>28.24452878</v>
      </c>
      <c r="AR59">
        <v>33.065715230000002</v>
      </c>
      <c r="AS59">
        <v>35.344106590000003</v>
      </c>
      <c r="AT59">
        <v>37.147280049999999</v>
      </c>
      <c r="AU59">
        <v>34.427118870000001</v>
      </c>
      <c r="AV59">
        <v>34.701459700000001</v>
      </c>
      <c r="AW59">
        <v>32.903262050000002</v>
      </c>
      <c r="AX59">
        <v>32.438797839999999</v>
      </c>
      <c r="AY59">
        <v>34.869020059999997</v>
      </c>
      <c r="AZ59">
        <v>41.0096943</v>
      </c>
      <c r="BA59">
        <v>45.872917639999997</v>
      </c>
      <c r="BB59">
        <v>48.882663110000003</v>
      </c>
      <c r="BC59">
        <v>50.90989021</v>
      </c>
      <c r="BD59">
        <v>55.728781400000003</v>
      </c>
      <c r="BE59">
        <v>61.730905999999997</v>
      </c>
      <c r="BF59">
        <v>63.361425310000001</v>
      </c>
      <c r="BG59">
        <v>63.691413300000001</v>
      </c>
      <c r="BH59">
        <v>66.899553470000001</v>
      </c>
    </row>
    <row r="60" spans="1:60">
      <c r="A60" t="s">
        <v>415</v>
      </c>
      <c r="B60" t="s">
        <v>539</v>
      </c>
      <c r="C60" t="s">
        <v>414</v>
      </c>
      <c r="D60" t="s">
        <v>547</v>
      </c>
      <c r="E60" t="s">
        <v>548</v>
      </c>
      <c r="AO60">
        <v>72.229545810000005</v>
      </c>
      <c r="AP60">
        <v>74.712763800000005</v>
      </c>
      <c r="AQ60">
        <v>71.032235270000001</v>
      </c>
      <c r="AR60">
        <v>70.337308350000001</v>
      </c>
      <c r="AS60">
        <v>69.405658759999994</v>
      </c>
      <c r="AT60">
        <v>73.331782309999994</v>
      </c>
      <c r="AU60">
        <v>77.431523420000005</v>
      </c>
      <c r="AV60">
        <v>76.467154489999999</v>
      </c>
      <c r="AW60">
        <v>77.817723259999994</v>
      </c>
      <c r="AX60">
        <v>72.409770480000006</v>
      </c>
      <c r="AY60">
        <v>70.482678710000002</v>
      </c>
      <c r="AZ60">
        <v>69.590708030000002</v>
      </c>
      <c r="BA60">
        <v>70.800292010000007</v>
      </c>
      <c r="BB60">
        <v>72.890729820000004</v>
      </c>
      <c r="BC60">
        <v>71.611524979999999</v>
      </c>
      <c r="BD60">
        <v>70.218876519999995</v>
      </c>
      <c r="BE60">
        <v>71.335356630000007</v>
      </c>
      <c r="BF60">
        <v>73.582418160000003</v>
      </c>
      <c r="BG60">
        <v>72.825384060000005</v>
      </c>
      <c r="BH60">
        <v>72.762813690000002</v>
      </c>
    </row>
    <row r="61" spans="1:60">
      <c r="A61" t="s">
        <v>413</v>
      </c>
      <c r="B61" t="s">
        <v>536</v>
      </c>
      <c r="C61" t="s">
        <v>412</v>
      </c>
      <c r="D61" t="s">
        <v>547</v>
      </c>
      <c r="E61" t="s">
        <v>548</v>
      </c>
      <c r="AO61">
        <v>48.071788197156302</v>
      </c>
      <c r="AP61">
        <v>45.927584534967245</v>
      </c>
      <c r="AQ61">
        <v>44.991611800664543</v>
      </c>
      <c r="AR61">
        <v>43.033881688976194</v>
      </c>
      <c r="AS61">
        <v>42.205461613479969</v>
      </c>
      <c r="AT61">
        <v>40.262729028233977</v>
      </c>
      <c r="AU61">
        <v>38.28351729635969</v>
      </c>
      <c r="AV61">
        <v>38.522365082872042</v>
      </c>
      <c r="AW61">
        <v>39.072519290260232</v>
      </c>
      <c r="AX61">
        <v>40.165133637784201</v>
      </c>
      <c r="AY61">
        <v>39.633351919860743</v>
      </c>
      <c r="AZ61">
        <v>41.898937300651291</v>
      </c>
      <c r="BA61">
        <v>47.31836598816836</v>
      </c>
      <c r="BB61">
        <v>49.650586759498395</v>
      </c>
      <c r="BC61">
        <v>51.88461328766563</v>
      </c>
      <c r="BD61">
        <v>53.424104417779049</v>
      </c>
      <c r="BE61">
        <v>54.757395058594227</v>
      </c>
      <c r="BF61">
        <v>55.116176706701452</v>
      </c>
      <c r="BG61">
        <v>55.024693386081502</v>
      </c>
      <c r="BH61">
        <v>55.107950972100809</v>
      </c>
    </row>
    <row r="62" spans="1:60">
      <c r="A62" t="s">
        <v>411</v>
      </c>
      <c r="B62" t="s">
        <v>536</v>
      </c>
      <c r="C62" t="s">
        <v>410</v>
      </c>
      <c r="D62" t="s">
        <v>547</v>
      </c>
      <c r="E62" t="s">
        <v>548</v>
      </c>
      <c r="AO62">
        <v>46.908457404988866</v>
      </c>
      <c r="AP62">
        <v>47.436609504350777</v>
      </c>
      <c r="AQ62">
        <v>47.100759673502708</v>
      </c>
      <c r="AR62">
        <v>47.377335933001724</v>
      </c>
      <c r="AS62">
        <v>47.43951490797118</v>
      </c>
      <c r="AT62">
        <v>47.446255394068423</v>
      </c>
      <c r="AU62">
        <v>46.94559225059534</v>
      </c>
      <c r="AV62">
        <v>46.22597375877713</v>
      </c>
      <c r="AW62">
        <v>45.722791064471437</v>
      </c>
      <c r="AX62">
        <v>46.179907166952262</v>
      </c>
      <c r="AY62">
        <v>45.90923241237612</v>
      </c>
      <c r="AZ62">
        <v>46.928435524587108</v>
      </c>
      <c r="BA62">
        <v>47.128786522916272</v>
      </c>
      <c r="BB62">
        <v>47.685768599724206</v>
      </c>
      <c r="BC62">
        <v>49.394582734207972</v>
      </c>
      <c r="BD62">
        <v>48.074988522210248</v>
      </c>
      <c r="BE62">
        <v>48.651053785818405</v>
      </c>
      <c r="BF62">
        <v>48.878626516260532</v>
      </c>
      <c r="BG62">
        <v>49.636433235661393</v>
      </c>
      <c r="BH62">
        <v>49.30088723924392</v>
      </c>
    </row>
    <row r="63" spans="1:60">
      <c r="A63" t="s">
        <v>409</v>
      </c>
      <c r="B63" t="s">
        <v>536</v>
      </c>
      <c r="C63" t="s">
        <v>408</v>
      </c>
      <c r="D63" t="s">
        <v>547</v>
      </c>
      <c r="E63" t="s">
        <v>548</v>
      </c>
      <c r="AO63">
        <v>75.778047397710182</v>
      </c>
      <c r="AP63">
        <v>73.90892401773722</v>
      </c>
      <c r="AQ63">
        <v>72.863001493741166</v>
      </c>
      <c r="AR63">
        <v>72.443443939516314</v>
      </c>
      <c r="AS63">
        <v>72.559622322377535</v>
      </c>
      <c r="AT63">
        <v>72.274862830924121</v>
      </c>
      <c r="AU63">
        <v>71.485059882564869</v>
      </c>
      <c r="AV63">
        <v>70.207640086570507</v>
      </c>
      <c r="AW63">
        <v>69.228185225148621</v>
      </c>
      <c r="AX63">
        <v>69.352499726687043</v>
      </c>
      <c r="AY63">
        <v>68.554878154549442</v>
      </c>
      <c r="AZ63">
        <v>67.070126324278007</v>
      </c>
      <c r="BA63">
        <v>67.738087323079384</v>
      </c>
      <c r="BB63">
        <v>67.905564631469403</v>
      </c>
      <c r="BC63">
        <v>68.835290666302868</v>
      </c>
      <c r="BD63">
        <v>69.192978359415548</v>
      </c>
      <c r="BE63">
        <v>69.366808872420876</v>
      </c>
      <c r="BF63">
        <v>68.564987459034754</v>
      </c>
      <c r="BG63">
        <v>66.864127576021957</v>
      </c>
      <c r="BH63">
        <v>65.99865996521909</v>
      </c>
    </row>
    <row r="64" spans="1:60">
      <c r="A64" t="s">
        <v>407</v>
      </c>
      <c r="B64" t="s">
        <v>536</v>
      </c>
      <c r="C64" t="s">
        <v>406</v>
      </c>
      <c r="D64" t="s">
        <v>547</v>
      </c>
      <c r="E64" t="s">
        <v>548</v>
      </c>
      <c r="AO64">
        <v>71.425428622475778</v>
      </c>
      <c r="AP64">
        <v>69.544884224883049</v>
      </c>
      <c r="AQ64">
        <v>69.310837557462719</v>
      </c>
      <c r="AR64">
        <v>66.020075472209541</v>
      </c>
      <c r="AS64">
        <v>61.944315058897175</v>
      </c>
      <c r="AT64">
        <v>61.818266724695171</v>
      </c>
      <c r="AU64">
        <v>62.396520075402456</v>
      </c>
      <c r="AV64">
        <v>63.387732245254028</v>
      </c>
      <c r="AW64">
        <v>64.503162682020374</v>
      </c>
      <c r="AX64">
        <v>63.82518620439955</v>
      </c>
      <c r="AY64">
        <v>64.311305147429891</v>
      </c>
      <c r="AZ64">
        <v>64.697051907858622</v>
      </c>
      <c r="BA64">
        <v>65.199637187014034</v>
      </c>
      <c r="BB64">
        <v>62.088607110041032</v>
      </c>
      <c r="BC64">
        <v>62.870349332831282</v>
      </c>
      <c r="BD64">
        <v>61.413686606325548</v>
      </c>
      <c r="BE64">
        <v>60.283702200335583</v>
      </c>
      <c r="BF64">
        <v>60.42783805389265</v>
      </c>
      <c r="BG64">
        <v>58.307806001640465</v>
      </c>
      <c r="BH64">
        <v>58.645656831059398</v>
      </c>
    </row>
    <row r="65" spans="1:60">
      <c r="A65" t="s">
        <v>405</v>
      </c>
      <c r="B65" t="s">
        <v>536</v>
      </c>
      <c r="C65" t="s">
        <v>404</v>
      </c>
      <c r="D65" t="s">
        <v>547</v>
      </c>
      <c r="E65" t="s">
        <v>548</v>
      </c>
      <c r="AO65">
        <v>77.184345818102798</v>
      </c>
      <c r="AP65">
        <v>76.908486718287406</v>
      </c>
      <c r="AQ65">
        <v>76.159444493721296</v>
      </c>
      <c r="AR65">
        <v>75.583851138163794</v>
      </c>
      <c r="AS65">
        <v>75.547374925077065</v>
      </c>
      <c r="AT65">
        <v>75.337772437464182</v>
      </c>
      <c r="AU65">
        <v>75.315673344393986</v>
      </c>
      <c r="AV65">
        <v>75.392960722593372</v>
      </c>
      <c r="AW65">
        <v>75.230070621567961</v>
      </c>
      <c r="AX65">
        <v>75.089523600783309</v>
      </c>
      <c r="AY65">
        <v>75.211620392629669</v>
      </c>
      <c r="AZ65">
        <v>75.88857426548276</v>
      </c>
      <c r="BA65">
        <v>75.644919618737063</v>
      </c>
      <c r="BB65">
        <v>75.481483767261835</v>
      </c>
      <c r="BC65">
        <v>76.259638956689969</v>
      </c>
      <c r="BD65">
        <v>75.847994680179397</v>
      </c>
      <c r="BE65">
        <v>75.251375603739334</v>
      </c>
      <c r="BF65">
        <v>75.067363855736659</v>
      </c>
      <c r="BG65">
        <v>75.044172112798563</v>
      </c>
      <c r="BH65">
        <v>75.520910861178606</v>
      </c>
    </row>
    <row r="66" spans="1:60">
      <c r="A66" t="s">
        <v>403</v>
      </c>
      <c r="B66" t="s">
        <v>539</v>
      </c>
      <c r="C66" t="s">
        <v>402</v>
      </c>
      <c r="D66" t="s">
        <v>547</v>
      </c>
      <c r="E66" t="s">
        <v>548</v>
      </c>
      <c r="AO66">
        <v>55.361157349999999</v>
      </c>
      <c r="AP66">
        <v>58.919927940000001</v>
      </c>
      <c r="AQ66">
        <v>53.469063560000002</v>
      </c>
      <c r="AR66">
        <v>39.144889540000001</v>
      </c>
      <c r="AS66">
        <v>36.101528760000001</v>
      </c>
      <c r="AT66">
        <v>26.519587959999999</v>
      </c>
      <c r="AU66">
        <v>31.84237847</v>
      </c>
      <c r="AV66">
        <v>30.9597689</v>
      </c>
      <c r="AW66">
        <v>22.056859379999999</v>
      </c>
      <c r="AX66">
        <v>22.989345660000001</v>
      </c>
      <c r="AY66">
        <v>22.303527720000002</v>
      </c>
      <c r="AZ66">
        <v>24.30598621</v>
      </c>
      <c r="BA66">
        <v>25.370670010000001</v>
      </c>
      <c r="BB66">
        <v>28.803329569999999</v>
      </c>
      <c r="BC66">
        <v>39.221341080000002</v>
      </c>
      <c r="BD66">
        <v>41.669699450000003</v>
      </c>
      <c r="BE66">
        <v>43.910521610000004</v>
      </c>
      <c r="BF66">
        <v>45.641739399999999</v>
      </c>
      <c r="BG66">
        <v>52.949687109999999</v>
      </c>
      <c r="BH66">
        <v>49.209836809999999</v>
      </c>
    </row>
    <row r="67" spans="1:60">
      <c r="A67" t="s">
        <v>401</v>
      </c>
      <c r="B67" t="s">
        <v>539</v>
      </c>
      <c r="C67" t="s">
        <v>400</v>
      </c>
      <c r="D67" t="s">
        <v>547</v>
      </c>
      <c r="E67" t="s">
        <v>548</v>
      </c>
      <c r="AO67">
        <v>46.543824989999997</v>
      </c>
      <c r="AP67">
        <v>41.589570389999999</v>
      </c>
      <c r="AQ67">
        <v>38.731107479999999</v>
      </c>
      <c r="AR67">
        <v>39.983685520000002</v>
      </c>
      <c r="AS67">
        <v>40.389074010000002</v>
      </c>
      <c r="AT67">
        <v>40.480257430000002</v>
      </c>
      <c r="AU67">
        <v>40.475436199999997</v>
      </c>
      <c r="AV67">
        <v>40.26769874</v>
      </c>
      <c r="AW67">
        <v>38.221199550000001</v>
      </c>
      <c r="AX67">
        <v>38.110678999999998</v>
      </c>
      <c r="AY67">
        <v>39.209878430000003</v>
      </c>
      <c r="AZ67">
        <v>43.658532030000003</v>
      </c>
      <c r="BA67">
        <v>41.343767470000003</v>
      </c>
      <c r="BB67">
        <v>42.111718570000001</v>
      </c>
      <c r="BC67">
        <v>41.089408450000001</v>
      </c>
      <c r="BD67">
        <v>39.03464769</v>
      </c>
      <c r="BE67">
        <v>39.502694640000001</v>
      </c>
      <c r="BF67">
        <v>36.066773900000001</v>
      </c>
      <c r="BG67">
        <v>37.665173469999999</v>
      </c>
      <c r="BH67">
        <v>38.201711269999997</v>
      </c>
    </row>
    <row r="68" spans="1:60">
      <c r="A68" t="s">
        <v>399</v>
      </c>
      <c r="B68" t="s">
        <v>536</v>
      </c>
      <c r="C68" t="s">
        <v>398</v>
      </c>
      <c r="D68" t="s">
        <v>547</v>
      </c>
      <c r="E68" t="s">
        <v>548</v>
      </c>
      <c r="AO68">
        <v>77.145712990543899</v>
      </c>
      <c r="AP68">
        <v>76.955630826491415</v>
      </c>
      <c r="AQ68">
        <v>76.38003096771601</v>
      </c>
      <c r="AR68">
        <v>75.807883213925237</v>
      </c>
      <c r="AS68">
        <v>75.595423499689232</v>
      </c>
      <c r="AT68">
        <v>75.626276506049166</v>
      </c>
      <c r="AU68">
        <v>75.72691694051332</v>
      </c>
      <c r="AV68">
        <v>75.557809008571724</v>
      </c>
      <c r="AW68">
        <v>75.274133928213658</v>
      </c>
      <c r="AX68">
        <v>74.908968974026294</v>
      </c>
      <c r="AY68">
        <v>75.19971190483507</v>
      </c>
      <c r="AZ68">
        <v>76.108624914240821</v>
      </c>
      <c r="BA68">
        <v>76.00588149815249</v>
      </c>
      <c r="BB68">
        <v>76.204572875781608</v>
      </c>
      <c r="BC68">
        <v>76.826507044820161</v>
      </c>
      <c r="BD68">
        <v>76.701114967514528</v>
      </c>
      <c r="BE68">
        <v>76.058550826357447</v>
      </c>
      <c r="BF68">
        <v>75.999694378610798</v>
      </c>
      <c r="BG68">
        <v>76.265508547456918</v>
      </c>
      <c r="BH68">
        <v>76.607012950597749</v>
      </c>
    </row>
    <row r="69" spans="1:60">
      <c r="A69" t="s">
        <v>397</v>
      </c>
      <c r="B69" t="s">
        <v>539</v>
      </c>
      <c r="C69" t="s">
        <v>396</v>
      </c>
      <c r="D69" t="s">
        <v>547</v>
      </c>
      <c r="E69" t="s">
        <v>548</v>
      </c>
      <c r="AO69">
        <v>48.01247789</v>
      </c>
      <c r="AP69">
        <v>36.574533750000001</v>
      </c>
      <c r="AQ69">
        <v>42.177285130000001</v>
      </c>
      <c r="AR69">
        <v>41.287687460000001</v>
      </c>
      <c r="AS69">
        <v>39.88702146</v>
      </c>
      <c r="AT69">
        <v>35.820895520000001</v>
      </c>
      <c r="AU69">
        <v>35.119047620000003</v>
      </c>
      <c r="AV69">
        <v>40.781440779999997</v>
      </c>
      <c r="AW69">
        <v>36.879432620000003</v>
      </c>
      <c r="AX69">
        <v>39.334027059999997</v>
      </c>
      <c r="AY69">
        <v>36.926147700000001</v>
      </c>
      <c r="AZ69">
        <v>44.573007199999999</v>
      </c>
      <c r="BA69">
        <v>45.277361319999997</v>
      </c>
      <c r="BB69">
        <v>52.364022669999997</v>
      </c>
      <c r="BC69">
        <v>42.337549780000003</v>
      </c>
      <c r="BD69">
        <v>43.972941460000001</v>
      </c>
      <c r="BE69">
        <v>45.993896360000001</v>
      </c>
      <c r="BF69">
        <v>46.498136539999997</v>
      </c>
      <c r="BG69">
        <v>45.755837530000001</v>
      </c>
      <c r="BH69">
        <v>45.755837530000001</v>
      </c>
    </row>
    <row r="70" spans="1:60">
      <c r="A70" t="s">
        <v>395</v>
      </c>
      <c r="B70" t="s">
        <v>539</v>
      </c>
      <c r="C70" t="s">
        <v>394</v>
      </c>
      <c r="D70" t="s">
        <v>547</v>
      </c>
      <c r="E70" t="s">
        <v>548</v>
      </c>
      <c r="AO70">
        <v>72.179995610000006</v>
      </c>
      <c r="AP70">
        <v>72.361293930000002</v>
      </c>
      <c r="AQ70">
        <v>72.465252809999996</v>
      </c>
      <c r="AR70">
        <v>72.198445059999997</v>
      </c>
      <c r="AS70">
        <v>72.027032599999998</v>
      </c>
      <c r="AT70">
        <v>71.623489289999995</v>
      </c>
      <c r="AU70">
        <v>71.196382490000005</v>
      </c>
      <c r="AV70">
        <v>71.291631839999994</v>
      </c>
      <c r="AW70">
        <v>71.704727579999997</v>
      </c>
      <c r="AX70">
        <v>72.062577329999996</v>
      </c>
      <c r="AY70">
        <v>72.371160360000005</v>
      </c>
      <c r="AZ70">
        <v>72.945708679999996</v>
      </c>
      <c r="BA70">
        <v>72.972788469999998</v>
      </c>
      <c r="BB70">
        <v>73.967998519999995</v>
      </c>
      <c r="BC70">
        <v>75.721627710000007</v>
      </c>
      <c r="BD70">
        <v>75.067356860000004</v>
      </c>
      <c r="BE70">
        <v>73.863657840000002</v>
      </c>
      <c r="BF70">
        <v>71.729930080000003</v>
      </c>
      <c r="BG70">
        <v>71.490847729999999</v>
      </c>
      <c r="BH70">
        <v>70.875662649999995</v>
      </c>
    </row>
    <row r="71" spans="1:60">
      <c r="A71" t="s">
        <v>393</v>
      </c>
      <c r="B71" t="s">
        <v>539</v>
      </c>
      <c r="C71" t="s">
        <v>392</v>
      </c>
      <c r="D71" t="s">
        <v>547</v>
      </c>
      <c r="E71" t="s">
        <v>548</v>
      </c>
      <c r="AO71">
        <v>89.765258900000006</v>
      </c>
      <c r="AP71">
        <v>88.373988740000001</v>
      </c>
      <c r="AQ71">
        <v>89.166712770000004</v>
      </c>
      <c r="AR71">
        <v>86.349503909999996</v>
      </c>
      <c r="AS71">
        <v>77.466673889999996</v>
      </c>
      <c r="AT71">
        <v>77.164225389999999</v>
      </c>
      <c r="AU71">
        <v>78.6491197</v>
      </c>
      <c r="AV71">
        <v>77.119354670000007</v>
      </c>
      <c r="AW71">
        <v>76.748463200000003</v>
      </c>
      <c r="AX71">
        <v>75.548148179999998</v>
      </c>
      <c r="AY71">
        <v>76.704135719999996</v>
      </c>
      <c r="AZ71">
        <v>73.253676330000005</v>
      </c>
      <c r="BA71">
        <v>75.580124760000004</v>
      </c>
      <c r="BB71">
        <v>77.813026829999998</v>
      </c>
      <c r="BC71">
        <v>75.251391049999995</v>
      </c>
      <c r="BD71">
        <v>78.852917430000005</v>
      </c>
      <c r="BE71">
        <v>79.318444569999997</v>
      </c>
      <c r="BF71">
        <v>80.382327099999998</v>
      </c>
      <c r="BG71">
        <v>79.277568400000007</v>
      </c>
      <c r="BH71">
        <v>78.823702699999998</v>
      </c>
    </row>
    <row r="72" spans="1:60">
      <c r="A72" t="s">
        <v>5</v>
      </c>
      <c r="B72" t="s">
        <v>539</v>
      </c>
      <c r="C72" t="s">
        <v>391</v>
      </c>
      <c r="D72" t="s">
        <v>547</v>
      </c>
      <c r="E72" t="s">
        <v>548</v>
      </c>
      <c r="AO72">
        <v>40.623903200000001</v>
      </c>
      <c r="AP72">
        <v>38.146497070000002</v>
      </c>
      <c r="AQ72">
        <v>40.873935150000001</v>
      </c>
      <c r="AR72">
        <v>43.755618839999997</v>
      </c>
      <c r="AS72">
        <v>46.582508789999999</v>
      </c>
      <c r="AT72">
        <v>54.595276820000002</v>
      </c>
      <c r="AU72">
        <v>52.33488243</v>
      </c>
      <c r="AV72">
        <v>53.923337459999999</v>
      </c>
      <c r="AW72">
        <v>55.149194729999998</v>
      </c>
      <c r="AX72">
        <v>56.053501959999998</v>
      </c>
      <c r="AY72">
        <v>61.411556769999997</v>
      </c>
      <c r="AZ72">
        <v>56.627431899999998</v>
      </c>
      <c r="BA72">
        <v>54.825190480000003</v>
      </c>
      <c r="BB72">
        <v>51.891651009999997</v>
      </c>
      <c r="BC72">
        <v>54.918508080000002</v>
      </c>
      <c r="BD72">
        <v>54.168693130000001</v>
      </c>
      <c r="BE72">
        <v>57.045284469999999</v>
      </c>
      <c r="BF72">
        <v>57.382478259999999</v>
      </c>
      <c r="BG72">
        <v>56.886003160000001</v>
      </c>
      <c r="BH72">
        <v>58.709722399999997</v>
      </c>
    </row>
    <row r="73" spans="1:60">
      <c r="A73" t="s">
        <v>390</v>
      </c>
      <c r="B73" t="s">
        <v>536</v>
      </c>
      <c r="C73" t="s">
        <v>389</v>
      </c>
      <c r="D73" t="s">
        <v>547</v>
      </c>
      <c r="E73" t="s">
        <v>548</v>
      </c>
      <c r="AO73">
        <v>78.217674958490036</v>
      </c>
      <c r="AP73">
        <v>78.001096148161736</v>
      </c>
      <c r="AQ73">
        <v>77.270471455359029</v>
      </c>
      <c r="AR73">
        <v>76.70356541754937</v>
      </c>
      <c r="AS73">
        <v>76.720921278101898</v>
      </c>
      <c r="AT73">
        <v>76.598330421535749</v>
      </c>
      <c r="AU73">
        <v>76.47565063872554</v>
      </c>
      <c r="AV73">
        <v>76.505304210193373</v>
      </c>
      <c r="AW73">
        <v>76.239320366337893</v>
      </c>
      <c r="AX73">
        <v>76.141567403715271</v>
      </c>
      <c r="AY73">
        <v>76.344382046577422</v>
      </c>
      <c r="AZ73">
        <v>77.18033026242955</v>
      </c>
      <c r="BA73">
        <v>76.973379323858424</v>
      </c>
      <c r="BB73">
        <v>77.160424560235555</v>
      </c>
      <c r="BC73">
        <v>77.81291640704687</v>
      </c>
      <c r="BD73">
        <v>77.774340472243011</v>
      </c>
      <c r="BE73">
        <v>77.315817434610778</v>
      </c>
      <c r="BF73">
        <v>77.293243652950494</v>
      </c>
      <c r="BG73">
        <v>77.552559154181438</v>
      </c>
      <c r="BH73">
        <v>77.814632189822788</v>
      </c>
    </row>
    <row r="74" spans="1:60">
      <c r="A74" t="s">
        <v>388</v>
      </c>
      <c r="B74" t="s">
        <v>536</v>
      </c>
      <c r="C74" t="s">
        <v>387</v>
      </c>
      <c r="D74" t="s">
        <v>547</v>
      </c>
      <c r="E74" t="s">
        <v>548</v>
      </c>
      <c r="AO74">
        <v>36.347551813504232</v>
      </c>
      <c r="AP74">
        <v>38.202073883304351</v>
      </c>
      <c r="AQ74">
        <v>39.099089879826856</v>
      </c>
      <c r="AR74">
        <v>35.072741959965718</v>
      </c>
      <c r="AS74">
        <v>34.370868361757971</v>
      </c>
      <c r="AT74">
        <v>36.9128750116597</v>
      </c>
      <c r="AU74">
        <v>41.709321481892772</v>
      </c>
      <c r="AV74">
        <v>42.33974015824144</v>
      </c>
      <c r="AW74">
        <v>42.1904392297294</v>
      </c>
      <c r="AX74">
        <v>46.578154908591515</v>
      </c>
      <c r="AY74">
        <v>45.074613806950808</v>
      </c>
      <c r="AZ74">
        <v>42.803237381470971</v>
      </c>
      <c r="BA74">
        <v>43.492370461798579</v>
      </c>
      <c r="BB74">
        <v>45.652667672039385</v>
      </c>
      <c r="BC74">
        <v>44.735367529349901</v>
      </c>
      <c r="BD74">
        <v>45.138647372573729</v>
      </c>
      <c r="BE74">
        <v>44.850059434815186</v>
      </c>
      <c r="BF74">
        <v>47.786101822188982</v>
      </c>
      <c r="BG74">
        <v>47.288570943986898</v>
      </c>
      <c r="BH74">
        <v>45.763111204021008</v>
      </c>
    </row>
    <row r="75" spans="1:60">
      <c r="A75" t="s">
        <v>386</v>
      </c>
      <c r="B75" t="s">
        <v>539</v>
      </c>
      <c r="C75" t="s">
        <v>385</v>
      </c>
      <c r="D75" t="s">
        <v>547</v>
      </c>
      <c r="E75" t="s">
        <v>548</v>
      </c>
      <c r="AO75">
        <v>71.685183420000001</v>
      </c>
      <c r="AP75">
        <v>71.622622440000001</v>
      </c>
      <c r="AQ75">
        <v>72.109410819999994</v>
      </c>
      <c r="AR75">
        <v>72.470126070000006</v>
      </c>
      <c r="AS75">
        <v>71.45781427</v>
      </c>
      <c r="AT75">
        <v>71.262364880000007</v>
      </c>
      <c r="AU75">
        <v>71.967755629999999</v>
      </c>
      <c r="AV75">
        <v>72.45497254</v>
      </c>
      <c r="AW75">
        <v>72.777454250000005</v>
      </c>
      <c r="AX75">
        <v>73.296162589999994</v>
      </c>
      <c r="AY75">
        <v>73.810916919999997</v>
      </c>
      <c r="AZ75">
        <v>74.91880261</v>
      </c>
      <c r="BA75">
        <v>74.526967600000006</v>
      </c>
      <c r="BB75">
        <v>74.858674289999996</v>
      </c>
      <c r="BC75">
        <v>74.936133549999994</v>
      </c>
      <c r="BD75">
        <v>74.499919719999994</v>
      </c>
      <c r="BE75">
        <v>74.943738060000001</v>
      </c>
      <c r="BF75">
        <v>75.722309339999995</v>
      </c>
      <c r="BG75">
        <v>75.460883550000005</v>
      </c>
      <c r="BH75">
        <v>75.308707119999994</v>
      </c>
    </row>
    <row r="76" spans="1:60">
      <c r="A76" t="s">
        <v>384</v>
      </c>
      <c r="B76" t="s">
        <v>539</v>
      </c>
      <c r="C76" t="s">
        <v>383</v>
      </c>
      <c r="D76" t="s">
        <v>547</v>
      </c>
      <c r="E76" t="s">
        <v>548</v>
      </c>
      <c r="AO76">
        <v>79.125799110000003</v>
      </c>
      <c r="AP76">
        <v>80.787248079999998</v>
      </c>
      <c r="AQ76">
        <v>81.895484449999998</v>
      </c>
      <c r="AR76">
        <v>81.779470340000003</v>
      </c>
      <c r="AS76">
        <v>79.672318739999994</v>
      </c>
      <c r="AT76">
        <v>83.633531970000007</v>
      </c>
      <c r="AU76">
        <v>80.091153489999996</v>
      </c>
      <c r="AV76">
        <v>81.988743069999998</v>
      </c>
      <c r="AW76">
        <v>80.54875835</v>
      </c>
      <c r="AX76">
        <v>80.040691480000007</v>
      </c>
      <c r="AY76">
        <v>81.381656419999999</v>
      </c>
      <c r="AZ76">
        <v>78.527868710000007</v>
      </c>
      <c r="BA76">
        <v>74.648754049999994</v>
      </c>
      <c r="BB76">
        <v>75.580086039999998</v>
      </c>
      <c r="BC76">
        <v>69.373925310000004</v>
      </c>
      <c r="BD76">
        <v>70.134310740000004</v>
      </c>
      <c r="BE76">
        <v>66.008839530000003</v>
      </c>
      <c r="BF76">
        <v>66.337498179999997</v>
      </c>
      <c r="BG76">
        <v>68.082386490000005</v>
      </c>
      <c r="BH76">
        <v>65.80966995</v>
      </c>
    </row>
    <row r="77" spans="1:60">
      <c r="A77" t="s">
        <v>382</v>
      </c>
      <c r="B77" t="s">
        <v>539</v>
      </c>
      <c r="C77" t="s">
        <v>381</v>
      </c>
      <c r="D77" t="s">
        <v>547</v>
      </c>
      <c r="E77" t="s">
        <v>548</v>
      </c>
      <c r="AO77">
        <v>79.685283940000005</v>
      </c>
      <c r="AP77">
        <v>79.562946109999999</v>
      </c>
      <c r="AQ77">
        <v>79.643587049999994</v>
      </c>
      <c r="AR77">
        <v>79.518011709999996</v>
      </c>
      <c r="AS77">
        <v>79.449418120000004</v>
      </c>
      <c r="AT77">
        <v>79.384743180000001</v>
      </c>
      <c r="AU77">
        <v>79.384480879999998</v>
      </c>
      <c r="AV77">
        <v>79.661531749999995</v>
      </c>
      <c r="AW77">
        <v>77.939856349999999</v>
      </c>
      <c r="AX77">
        <v>77.898643239999998</v>
      </c>
      <c r="AY77">
        <v>77.98515055</v>
      </c>
      <c r="AZ77">
        <v>77.623823479999999</v>
      </c>
      <c r="BA77">
        <v>77.694487069999994</v>
      </c>
      <c r="BB77">
        <v>77.288910670000007</v>
      </c>
      <c r="BC77">
        <v>77.536018319999997</v>
      </c>
      <c r="BD77">
        <v>77.511252589999998</v>
      </c>
      <c r="BE77">
        <v>77.028854879999997</v>
      </c>
      <c r="BF77">
        <v>77.157616619999999</v>
      </c>
      <c r="BG77">
        <v>77.080241229999999</v>
      </c>
      <c r="BH77">
        <v>78.205285590000003</v>
      </c>
    </row>
    <row r="78" spans="1:60">
      <c r="A78" t="s">
        <v>380</v>
      </c>
      <c r="B78" t="s">
        <v>539</v>
      </c>
      <c r="C78" t="s">
        <v>379</v>
      </c>
      <c r="D78" t="s">
        <v>547</v>
      </c>
      <c r="E78" t="s">
        <v>548</v>
      </c>
    </row>
    <row r="79" spans="1:60">
      <c r="A79" t="s">
        <v>378</v>
      </c>
      <c r="B79" t="s">
        <v>539</v>
      </c>
      <c r="C79" t="s">
        <v>377</v>
      </c>
      <c r="D79" t="s">
        <v>547</v>
      </c>
      <c r="E79" t="s">
        <v>548</v>
      </c>
      <c r="AO79">
        <v>94.967886030000003</v>
      </c>
      <c r="AP79">
        <v>94.322593470000001</v>
      </c>
      <c r="AQ79">
        <v>93.529549750000001</v>
      </c>
      <c r="AR79">
        <v>93.00970384</v>
      </c>
      <c r="AS79">
        <v>93.224652590000005</v>
      </c>
      <c r="AT79">
        <v>93.295630029999998</v>
      </c>
      <c r="AU79">
        <v>93.283452729999993</v>
      </c>
      <c r="AV79">
        <v>92.450221729999996</v>
      </c>
      <c r="AW79">
        <v>93.182395209999996</v>
      </c>
      <c r="AX79">
        <v>93.077243330000002</v>
      </c>
      <c r="AY79">
        <v>93.388375170000003</v>
      </c>
      <c r="AZ79">
        <v>92.535136570000006</v>
      </c>
      <c r="BA79">
        <v>92.871803229999998</v>
      </c>
      <c r="BB79">
        <v>90.366795940000003</v>
      </c>
      <c r="BC79">
        <v>90.570291269999998</v>
      </c>
      <c r="BD79">
        <v>91.181317849999999</v>
      </c>
      <c r="BE79">
        <v>91.140640149999996</v>
      </c>
      <c r="BF79">
        <v>90.763689740000004</v>
      </c>
      <c r="BG79">
        <v>90.329563919999998</v>
      </c>
      <c r="BH79">
        <v>90.711531260000001</v>
      </c>
    </row>
    <row r="80" spans="1:60">
      <c r="A80" t="s">
        <v>376</v>
      </c>
      <c r="B80" t="s">
        <v>539</v>
      </c>
      <c r="C80" t="s">
        <v>375</v>
      </c>
      <c r="D80" t="s">
        <v>547</v>
      </c>
      <c r="E80" t="s">
        <v>548</v>
      </c>
      <c r="AO80">
        <v>36.10186702</v>
      </c>
      <c r="AP80">
        <v>37.873679129999999</v>
      </c>
      <c r="AQ80">
        <v>39.65587944</v>
      </c>
      <c r="AR80">
        <v>40.799392939999997</v>
      </c>
      <c r="AS80">
        <v>34.485003540000001</v>
      </c>
      <c r="AT80">
        <v>39.971471409999999</v>
      </c>
      <c r="AU80">
        <v>39.809843559999997</v>
      </c>
      <c r="AV80">
        <v>37.508900959999998</v>
      </c>
      <c r="AW80">
        <v>42.183745530000003</v>
      </c>
      <c r="AX80">
        <v>41.798502499999998</v>
      </c>
      <c r="AY80">
        <v>40.46819069</v>
      </c>
      <c r="AZ80">
        <v>42.854932929999997</v>
      </c>
      <c r="BA80">
        <v>44.32597621</v>
      </c>
      <c r="BB80">
        <v>42.440582990000003</v>
      </c>
      <c r="BC80">
        <v>45.161213830000001</v>
      </c>
      <c r="BD80">
        <v>71.671543029999995</v>
      </c>
      <c r="BE80">
        <v>67.357588579999998</v>
      </c>
      <c r="BF80">
        <v>70.578210929999997</v>
      </c>
      <c r="BG80">
        <v>73.602832939999999</v>
      </c>
      <c r="BH80">
        <v>68.381100540000006</v>
      </c>
    </row>
    <row r="81" spans="1:60">
      <c r="A81" t="s">
        <v>374</v>
      </c>
      <c r="B81" t="s">
        <v>539</v>
      </c>
      <c r="C81" t="s">
        <v>373</v>
      </c>
      <c r="D81" t="s">
        <v>547</v>
      </c>
      <c r="E81" t="s">
        <v>548</v>
      </c>
      <c r="AO81">
        <v>83.861757780000005</v>
      </c>
      <c r="AP81">
        <v>82.943012539999998</v>
      </c>
      <c r="AQ81">
        <v>80.357808550000001</v>
      </c>
      <c r="AR81">
        <v>80.354329419999999</v>
      </c>
      <c r="AS81">
        <v>80.626492020000001</v>
      </c>
      <c r="AT81">
        <v>79.579560490000006</v>
      </c>
      <c r="AU81">
        <v>78.868309710000005</v>
      </c>
      <c r="AV81">
        <v>79.809776790000001</v>
      </c>
      <c r="AW81">
        <v>79.48639919</v>
      </c>
      <c r="AX81">
        <v>81.24462887</v>
      </c>
      <c r="AY81">
        <v>80.850594819999998</v>
      </c>
      <c r="AZ81">
        <v>81.626036010000007</v>
      </c>
      <c r="BA81">
        <v>80.731573699999998</v>
      </c>
      <c r="BB81">
        <v>81.575381340000007</v>
      </c>
      <c r="BC81">
        <v>83.210343800000004</v>
      </c>
      <c r="BD81">
        <v>83.534779069999999</v>
      </c>
      <c r="BE81">
        <v>83.153019889999996</v>
      </c>
      <c r="BF81">
        <v>82.911182719999999</v>
      </c>
      <c r="BG81">
        <v>83.310941740000004</v>
      </c>
      <c r="BH81">
        <v>83.14270947</v>
      </c>
    </row>
    <row r="82" spans="1:60">
      <c r="A82" t="s">
        <v>372</v>
      </c>
      <c r="B82" t="s">
        <v>539</v>
      </c>
      <c r="C82" t="s">
        <v>371</v>
      </c>
      <c r="D82" t="s">
        <v>547</v>
      </c>
      <c r="E82" t="s">
        <v>548</v>
      </c>
      <c r="AO82">
        <v>5.2153411700000003</v>
      </c>
      <c r="AP82">
        <v>11.670263820000001</v>
      </c>
      <c r="AQ82">
        <v>18.664767210000001</v>
      </c>
      <c r="AR82">
        <v>18.260696119999999</v>
      </c>
      <c r="AS82">
        <v>18.120987599999999</v>
      </c>
      <c r="AT82">
        <v>17.013278329999999</v>
      </c>
      <c r="AU82">
        <v>17.760650030000001</v>
      </c>
      <c r="AV82">
        <v>16.052963989999999</v>
      </c>
      <c r="AW82">
        <v>14.817456979999999</v>
      </c>
      <c r="AX82">
        <v>15.323299459999999</v>
      </c>
      <c r="AY82">
        <v>19.171274610000001</v>
      </c>
      <c r="AZ82">
        <v>21.10573205</v>
      </c>
      <c r="BA82">
        <v>17.749075359999999</v>
      </c>
      <c r="BB82">
        <v>19.79245951</v>
      </c>
      <c r="BC82">
        <v>22.270058150000001</v>
      </c>
      <c r="BD82">
        <v>22.78177458</v>
      </c>
      <c r="BE82">
        <v>18.126094569999999</v>
      </c>
      <c r="BF82">
        <v>14.12168804</v>
      </c>
      <c r="BG82">
        <v>17.608058799999998</v>
      </c>
      <c r="BH82">
        <v>20.935713719999999</v>
      </c>
    </row>
    <row r="83" spans="1:60">
      <c r="A83" t="s">
        <v>370</v>
      </c>
      <c r="B83" t="s">
        <v>539</v>
      </c>
      <c r="C83" t="s">
        <v>369</v>
      </c>
      <c r="D83" t="s">
        <v>547</v>
      </c>
      <c r="E83" t="s">
        <v>548</v>
      </c>
      <c r="AO83">
        <v>52.584283200000002</v>
      </c>
      <c r="AP83">
        <v>58.603730300000002</v>
      </c>
      <c r="AQ83">
        <v>47.925065099999998</v>
      </c>
      <c r="AR83">
        <v>54.857466860000002</v>
      </c>
      <c r="AS83">
        <v>51.72487297</v>
      </c>
      <c r="AT83">
        <v>49.967568010000001</v>
      </c>
      <c r="AU83">
        <v>57.462090230000001</v>
      </c>
      <c r="AV83">
        <v>49.099764999999998</v>
      </c>
      <c r="AW83">
        <v>50.595917010000001</v>
      </c>
      <c r="AX83">
        <v>60.621945169999996</v>
      </c>
      <c r="AY83">
        <v>64.863434789999999</v>
      </c>
      <c r="AZ83">
        <v>65.659564599999996</v>
      </c>
      <c r="BA83">
        <v>70.369355709999994</v>
      </c>
      <c r="BB83">
        <v>66.445304680000007</v>
      </c>
      <c r="BC83">
        <v>71.040634839999996</v>
      </c>
      <c r="BD83">
        <v>71.784826150000001</v>
      </c>
      <c r="BE83">
        <v>74.375046749999996</v>
      </c>
      <c r="BF83">
        <v>65.566590809999994</v>
      </c>
      <c r="BG83">
        <v>70.082573319999995</v>
      </c>
      <c r="BH83">
        <v>59.845667730000002</v>
      </c>
    </row>
    <row r="84" spans="1:60">
      <c r="A84" t="s">
        <v>368</v>
      </c>
      <c r="B84" t="s">
        <v>539</v>
      </c>
      <c r="C84" t="s">
        <v>367</v>
      </c>
      <c r="D84" t="s">
        <v>547</v>
      </c>
      <c r="E84" t="s">
        <v>548</v>
      </c>
    </row>
    <row r="85" spans="1:60">
      <c r="A85" t="s">
        <v>366</v>
      </c>
      <c r="B85" t="s">
        <v>539</v>
      </c>
      <c r="C85" t="s">
        <v>365</v>
      </c>
      <c r="D85" t="s">
        <v>547</v>
      </c>
      <c r="E85" t="s">
        <v>548</v>
      </c>
      <c r="AO85">
        <v>35.239958770000001</v>
      </c>
      <c r="AP85">
        <v>24.582084779999999</v>
      </c>
      <c r="AQ85">
        <v>24.695885520000001</v>
      </c>
      <c r="AR85">
        <v>27.957636740000002</v>
      </c>
      <c r="AS85">
        <v>30.270827950000001</v>
      </c>
      <c r="AT85">
        <v>31.709666429999999</v>
      </c>
      <c r="AU85">
        <v>34.774194749999999</v>
      </c>
      <c r="AV85">
        <v>34.904606000000001</v>
      </c>
      <c r="AW85">
        <v>38.109926559999998</v>
      </c>
      <c r="AX85">
        <v>28.037914430000001</v>
      </c>
      <c r="AY85">
        <v>19.66571257</v>
      </c>
      <c r="AZ85">
        <v>22.031902930000001</v>
      </c>
      <c r="BA85">
        <v>13.58706443</v>
      </c>
      <c r="BB85">
        <v>24.465641529999999</v>
      </c>
      <c r="BC85">
        <v>34.987495860000003</v>
      </c>
      <c r="BD85">
        <v>44.242521019999998</v>
      </c>
      <c r="BE85">
        <v>41.791588959999999</v>
      </c>
      <c r="BF85">
        <v>38.931787579999998</v>
      </c>
      <c r="BG85">
        <v>43.294619480000001</v>
      </c>
      <c r="BH85">
        <v>48.473741930000003</v>
      </c>
    </row>
    <row r="86" spans="1:60">
      <c r="A86" t="s">
        <v>364</v>
      </c>
      <c r="B86" t="s">
        <v>539</v>
      </c>
      <c r="C86" t="s">
        <v>363</v>
      </c>
      <c r="D86" t="s">
        <v>547</v>
      </c>
      <c r="E86" t="s">
        <v>548</v>
      </c>
      <c r="AO86">
        <v>31.95771302</v>
      </c>
      <c r="AP86">
        <v>26.61808147</v>
      </c>
      <c r="AQ86">
        <v>29.579621889999999</v>
      </c>
      <c r="AR86">
        <v>33.790144640000001</v>
      </c>
      <c r="AS86">
        <v>35.150156840000001</v>
      </c>
      <c r="AT86">
        <v>34.174812330000002</v>
      </c>
      <c r="AU86">
        <v>41.89802675</v>
      </c>
      <c r="AV86">
        <v>37.519634279999998</v>
      </c>
      <c r="AW86">
        <v>50.340844199999999</v>
      </c>
      <c r="AX86">
        <v>57.786529649999999</v>
      </c>
      <c r="AY86">
        <v>58.33864895</v>
      </c>
      <c r="AZ86">
        <v>58.749961399999997</v>
      </c>
      <c r="BA86">
        <v>59.068240109999998</v>
      </c>
      <c r="BB86">
        <v>59.321842629999999</v>
      </c>
      <c r="BC86">
        <v>59.52866461</v>
      </c>
      <c r="BD86">
        <v>59.700557000000003</v>
      </c>
      <c r="BE86">
        <v>59.845679500000003</v>
      </c>
      <c r="BF86">
        <v>59.969833909999998</v>
      </c>
      <c r="BG86">
        <v>64.420615850000004</v>
      </c>
      <c r="BH86">
        <v>68.737561880000001</v>
      </c>
    </row>
    <row r="87" spans="1:60">
      <c r="A87" t="s">
        <v>362</v>
      </c>
      <c r="B87" t="s">
        <v>539</v>
      </c>
      <c r="C87" t="s">
        <v>361</v>
      </c>
      <c r="D87" t="s">
        <v>547</v>
      </c>
      <c r="E87" t="s">
        <v>548</v>
      </c>
      <c r="AO87">
        <v>24.748826749999999</v>
      </c>
      <c r="AP87">
        <v>30.319271700000002</v>
      </c>
      <c r="AQ87">
        <v>33.474138760000002</v>
      </c>
      <c r="AR87">
        <v>31.253982090000001</v>
      </c>
      <c r="AS87">
        <v>25.344876729999999</v>
      </c>
      <c r="AT87">
        <v>10.45350957</v>
      </c>
      <c r="AU87">
        <v>9.5973184299999996</v>
      </c>
      <c r="AV87">
        <v>22.09963845</v>
      </c>
      <c r="AW87">
        <v>23.066738050000001</v>
      </c>
      <c r="AX87">
        <v>15.80016052</v>
      </c>
      <c r="AY87">
        <v>18.955516379999999</v>
      </c>
      <c r="AZ87">
        <v>18.188977149999999</v>
      </c>
      <c r="BA87">
        <v>22.334647910000001</v>
      </c>
      <c r="BB87">
        <v>19.137651229999999</v>
      </c>
      <c r="BC87">
        <v>28.158968439999999</v>
      </c>
      <c r="BD87">
        <v>27.6111304</v>
      </c>
      <c r="BE87">
        <v>19.189032040000001</v>
      </c>
      <c r="BF87">
        <v>26.6944366</v>
      </c>
      <c r="BG87">
        <v>26.468248020000001</v>
      </c>
      <c r="BH87">
        <v>20.47370256</v>
      </c>
    </row>
    <row r="88" spans="1:60">
      <c r="A88" t="s">
        <v>360</v>
      </c>
      <c r="B88" t="s">
        <v>539</v>
      </c>
      <c r="C88" t="s">
        <v>359</v>
      </c>
      <c r="D88" t="s">
        <v>547</v>
      </c>
      <c r="E88" t="s">
        <v>548</v>
      </c>
      <c r="AO88">
        <v>72.166080859999994</v>
      </c>
      <c r="AP88">
        <v>61.542490139999998</v>
      </c>
      <c r="AQ88">
        <v>70.700403039999998</v>
      </c>
      <c r="AR88">
        <v>71.435352100000003</v>
      </c>
      <c r="AS88">
        <v>69.688286529999999</v>
      </c>
      <c r="AT88">
        <v>79.266958149999994</v>
      </c>
      <c r="AU88">
        <v>74.899750890000007</v>
      </c>
      <c r="AV88">
        <v>54.203184989999997</v>
      </c>
      <c r="AW88">
        <v>68.510434680000003</v>
      </c>
      <c r="AX88">
        <v>56.407619390000001</v>
      </c>
      <c r="AY88">
        <v>56.050888759999999</v>
      </c>
      <c r="AZ88">
        <v>68.932111140000004</v>
      </c>
      <c r="BA88">
        <v>72.990127830000006</v>
      </c>
      <c r="BB88">
        <v>77.666607929999998</v>
      </c>
      <c r="BC88">
        <v>83.845955489999994</v>
      </c>
      <c r="BD88">
        <v>79.630548489999995</v>
      </c>
      <c r="BE88">
        <v>78.872601939999996</v>
      </c>
      <c r="BF88">
        <v>83.129547389999999</v>
      </c>
      <c r="BG88">
        <v>79.333135639999995</v>
      </c>
      <c r="BH88">
        <v>77.093835630000001</v>
      </c>
    </row>
    <row r="89" spans="1:60">
      <c r="A89" t="s">
        <v>358</v>
      </c>
      <c r="B89" t="s">
        <v>539</v>
      </c>
      <c r="C89" t="s">
        <v>357</v>
      </c>
      <c r="D89" t="s">
        <v>547</v>
      </c>
      <c r="E89" t="s">
        <v>548</v>
      </c>
      <c r="AO89">
        <v>52.041081640000002</v>
      </c>
      <c r="AP89">
        <v>52.952358320000002</v>
      </c>
      <c r="AQ89">
        <v>52.840661730000001</v>
      </c>
      <c r="AR89">
        <v>52.058526739999998</v>
      </c>
      <c r="AS89">
        <v>53.417348910000001</v>
      </c>
      <c r="AT89">
        <v>60.011175270000003</v>
      </c>
      <c r="AU89">
        <v>60.755565900000001</v>
      </c>
      <c r="AV89">
        <v>57.99298246</v>
      </c>
      <c r="AW89">
        <v>59.78832543</v>
      </c>
      <c r="AX89">
        <v>59.124541440000002</v>
      </c>
      <c r="AY89">
        <v>60.111516190000003</v>
      </c>
      <c r="AZ89">
        <v>62.031664859999999</v>
      </c>
      <c r="BA89">
        <v>60.348056460000002</v>
      </c>
      <c r="BB89">
        <v>59.944459350000002</v>
      </c>
      <c r="BC89">
        <v>69.455030620000002</v>
      </c>
      <c r="BD89">
        <v>67.680385970000003</v>
      </c>
      <c r="BE89">
        <v>68.388023799999999</v>
      </c>
      <c r="BF89">
        <v>67.886392060000006</v>
      </c>
      <c r="BG89">
        <v>65.532284840000003</v>
      </c>
      <c r="BH89">
        <v>61.663465360000004</v>
      </c>
    </row>
    <row r="90" spans="1:60">
      <c r="A90" t="s">
        <v>356</v>
      </c>
      <c r="B90" t="s">
        <v>539</v>
      </c>
      <c r="C90" t="s">
        <v>355</v>
      </c>
      <c r="D90" t="s">
        <v>547</v>
      </c>
      <c r="E90" t="s">
        <v>548</v>
      </c>
      <c r="AO90">
        <v>43.528215320000001</v>
      </c>
      <c r="AP90">
        <v>43.388261669999999</v>
      </c>
      <c r="AQ90">
        <v>43.531911399999998</v>
      </c>
      <c r="AR90">
        <v>42.906517059999999</v>
      </c>
      <c r="AS90">
        <v>47.63182106</v>
      </c>
      <c r="AT90">
        <v>52.032772049999998</v>
      </c>
      <c r="AU90">
        <v>58.849729969999999</v>
      </c>
      <c r="AV90">
        <v>52.813809239999998</v>
      </c>
      <c r="AW90">
        <v>51.834756079999998</v>
      </c>
      <c r="AX90">
        <v>51.585210609999997</v>
      </c>
      <c r="AY90">
        <v>53.031497229999999</v>
      </c>
      <c r="AZ90">
        <v>53.531994830000002</v>
      </c>
      <c r="BA90">
        <v>49.31727523</v>
      </c>
      <c r="BB90">
        <v>46.701474050000002</v>
      </c>
      <c r="BC90">
        <v>49.215456420000002</v>
      </c>
      <c r="BD90">
        <v>48.39580823</v>
      </c>
      <c r="BE90">
        <v>47.880943479999999</v>
      </c>
      <c r="BF90">
        <v>47.917973680000003</v>
      </c>
      <c r="BG90">
        <v>45.22526792</v>
      </c>
      <c r="BH90">
        <v>46.368258130000001</v>
      </c>
    </row>
    <row r="91" spans="1:60">
      <c r="A91" t="s">
        <v>354</v>
      </c>
      <c r="B91" t="s">
        <v>539</v>
      </c>
      <c r="C91" t="s">
        <v>353</v>
      </c>
      <c r="D91" t="s">
        <v>547</v>
      </c>
      <c r="E91" t="s">
        <v>548</v>
      </c>
    </row>
    <row r="92" spans="1:60">
      <c r="A92" t="s">
        <v>352</v>
      </c>
      <c r="B92" t="s">
        <v>539</v>
      </c>
      <c r="C92" t="s">
        <v>351</v>
      </c>
      <c r="D92" t="s">
        <v>547</v>
      </c>
      <c r="E92" t="s">
        <v>548</v>
      </c>
      <c r="AO92">
        <v>40.016865269999997</v>
      </c>
      <c r="AP92">
        <v>38.232748440000002</v>
      </c>
      <c r="AQ92">
        <v>41.064108249999997</v>
      </c>
      <c r="AR92">
        <v>43.724233460000001</v>
      </c>
      <c r="AS92">
        <v>42.513509669999998</v>
      </c>
      <c r="AT92">
        <v>36.29766772</v>
      </c>
      <c r="AU92">
        <v>32.038797959999997</v>
      </c>
      <c r="AV92">
        <v>31.714108459999999</v>
      </c>
      <c r="AW92">
        <v>32.695202469999998</v>
      </c>
      <c r="AX92">
        <v>32.313800360000002</v>
      </c>
      <c r="AY92">
        <v>31.695085750000001</v>
      </c>
      <c r="AZ92">
        <v>33.78537532</v>
      </c>
      <c r="BA92">
        <v>33.083433599999999</v>
      </c>
      <c r="BB92">
        <v>34.890177459999997</v>
      </c>
      <c r="BC92">
        <v>37.08133145</v>
      </c>
      <c r="BD92">
        <v>35.784085769999997</v>
      </c>
      <c r="BE92">
        <v>34.264824539999999</v>
      </c>
      <c r="BF92">
        <v>33.933188919999999</v>
      </c>
      <c r="BG92">
        <v>36.877156880000001</v>
      </c>
      <c r="BH92">
        <v>37.642947560000003</v>
      </c>
    </row>
    <row r="93" spans="1:60">
      <c r="A93" t="s">
        <v>350</v>
      </c>
      <c r="B93" t="s">
        <v>539</v>
      </c>
      <c r="C93" t="s">
        <v>349</v>
      </c>
      <c r="D93" t="s">
        <v>547</v>
      </c>
      <c r="E93" t="s">
        <v>548</v>
      </c>
    </row>
    <row r="94" spans="1:60">
      <c r="A94" t="s">
        <v>348</v>
      </c>
      <c r="B94" t="s">
        <v>539</v>
      </c>
      <c r="C94" t="s">
        <v>347</v>
      </c>
      <c r="D94" t="s">
        <v>547</v>
      </c>
      <c r="E94" t="s">
        <v>548</v>
      </c>
      <c r="AO94">
        <v>81.397270070000005</v>
      </c>
      <c r="AP94">
        <v>81.726341340000005</v>
      </c>
      <c r="AQ94">
        <v>82.939174440000002</v>
      </c>
      <c r="AR94">
        <v>81.851322550000006</v>
      </c>
      <c r="AS94">
        <v>81.532894330000005</v>
      </c>
      <c r="AT94">
        <v>84.736941130000005</v>
      </c>
      <c r="AU94">
        <v>84.087433610000005</v>
      </c>
      <c r="AV94">
        <v>84.77324188</v>
      </c>
      <c r="AW94">
        <v>79.582395149999996</v>
      </c>
      <c r="AX94">
        <v>79.399085080000006</v>
      </c>
      <c r="AY94">
        <v>74.811896489999995</v>
      </c>
      <c r="AZ94">
        <v>65.2132845</v>
      </c>
      <c r="BA94">
        <v>72.609021799999994</v>
      </c>
      <c r="BB94">
        <v>74.987520050000001</v>
      </c>
      <c r="BC94">
        <v>72.414883959999997</v>
      </c>
      <c r="BD94">
        <v>67.554468850000006</v>
      </c>
      <c r="BE94">
        <v>67.256428020000001</v>
      </c>
      <c r="BF94">
        <v>66.098500220000005</v>
      </c>
      <c r="BG94">
        <v>56.83018525</v>
      </c>
      <c r="BH94">
        <v>59.447692570000001</v>
      </c>
    </row>
    <row r="95" spans="1:60">
      <c r="A95" t="s">
        <v>346</v>
      </c>
      <c r="B95" t="s">
        <v>536</v>
      </c>
      <c r="C95" t="s">
        <v>345</v>
      </c>
      <c r="D95" t="s">
        <v>547</v>
      </c>
      <c r="E95" t="s">
        <v>548</v>
      </c>
      <c r="AO95">
        <v>63.394459089778834</v>
      </c>
      <c r="AP95">
        <v>62.685337848404231</v>
      </c>
      <c r="AQ95">
        <v>61.323178546254063</v>
      </c>
      <c r="AR95">
        <v>60.092048201944117</v>
      </c>
      <c r="AS95">
        <v>59.889795383153036</v>
      </c>
      <c r="AT95">
        <v>59.2278234796457</v>
      </c>
      <c r="AU95">
        <v>59.084590626497317</v>
      </c>
      <c r="AV95">
        <v>58.825688347138332</v>
      </c>
      <c r="AW95">
        <v>59.333460859704708</v>
      </c>
      <c r="AX95">
        <v>59.979581647163833</v>
      </c>
      <c r="AY95">
        <v>60.027249649085505</v>
      </c>
      <c r="AZ95">
        <v>60.377078718187988</v>
      </c>
      <c r="BA95">
        <v>60.740927249710538</v>
      </c>
      <c r="BB95">
        <v>61.844961634875105</v>
      </c>
      <c r="BC95">
        <v>62.525772350246811</v>
      </c>
      <c r="BD95">
        <v>62.549365533512272</v>
      </c>
      <c r="BE95">
        <v>62.824484006713384</v>
      </c>
      <c r="BF95">
        <v>62.291459383016765</v>
      </c>
      <c r="BG95">
        <v>62.237417522547339</v>
      </c>
      <c r="BH95">
        <v>62.297313746951311</v>
      </c>
    </row>
    <row r="96" spans="1:60">
      <c r="A96" t="s">
        <v>344</v>
      </c>
      <c r="B96" t="s">
        <v>539</v>
      </c>
      <c r="C96" t="s">
        <v>343</v>
      </c>
      <c r="D96" t="s">
        <v>547</v>
      </c>
      <c r="E96" t="s">
        <v>548</v>
      </c>
    </row>
    <row r="97" spans="1:60">
      <c r="A97" t="s">
        <v>342</v>
      </c>
      <c r="B97" t="s">
        <v>539</v>
      </c>
      <c r="C97" t="s">
        <v>341</v>
      </c>
      <c r="D97" t="s">
        <v>547</v>
      </c>
      <c r="E97" t="s">
        <v>548</v>
      </c>
      <c r="AO97">
        <v>53.699595819999999</v>
      </c>
      <c r="AP97">
        <v>49.585232560000001</v>
      </c>
      <c r="AQ97">
        <v>48.583727250000003</v>
      </c>
      <c r="AR97">
        <v>51.916860370000002</v>
      </c>
      <c r="AS97">
        <v>46.716559789999998</v>
      </c>
      <c r="AT97">
        <v>54.223878630000002</v>
      </c>
      <c r="AU97">
        <v>52.588930240000003</v>
      </c>
      <c r="AV97">
        <v>53.635495390000003</v>
      </c>
      <c r="AW97">
        <v>57.064107470000003</v>
      </c>
      <c r="AX97">
        <v>53.330662480000001</v>
      </c>
      <c r="AY97">
        <v>49.982142289999999</v>
      </c>
      <c r="AZ97">
        <v>45.712327639999998</v>
      </c>
      <c r="BA97">
        <v>46.10269641</v>
      </c>
      <c r="BB97">
        <v>44.344803339999999</v>
      </c>
      <c r="BC97">
        <v>51.514214510000002</v>
      </c>
      <c r="BD97">
        <v>49.882846299999997</v>
      </c>
      <c r="BE97">
        <v>45.714661450000001</v>
      </c>
      <c r="BF97">
        <v>45.539013570000002</v>
      </c>
      <c r="BG97">
        <v>48.710224830000001</v>
      </c>
      <c r="BH97">
        <v>50.647668109999998</v>
      </c>
    </row>
    <row r="98" spans="1:60">
      <c r="A98" t="s">
        <v>340</v>
      </c>
      <c r="B98" t="s">
        <v>536</v>
      </c>
      <c r="C98" t="s">
        <v>339</v>
      </c>
      <c r="D98" t="s">
        <v>547</v>
      </c>
      <c r="E98" t="s">
        <v>548</v>
      </c>
      <c r="AO98">
        <v>36.717851707602591</v>
      </c>
      <c r="AP98">
        <v>36.829896083707617</v>
      </c>
      <c r="AQ98">
        <v>35.916229623326529</v>
      </c>
      <c r="AR98">
        <v>36.78709001869683</v>
      </c>
      <c r="AS98">
        <v>36.347391215020849</v>
      </c>
      <c r="AT98">
        <v>37.15504055466517</v>
      </c>
      <c r="AU98">
        <v>41.336102175831648</v>
      </c>
      <c r="AV98">
        <v>41.129716041505802</v>
      </c>
      <c r="AW98">
        <v>41.8960269701426</v>
      </c>
      <c r="AX98">
        <v>41.968000798966045</v>
      </c>
      <c r="AY98">
        <v>43.896844954267941</v>
      </c>
      <c r="AZ98">
        <v>43.708159149257234</v>
      </c>
      <c r="BA98">
        <v>41.839642683886524</v>
      </c>
      <c r="BB98">
        <v>41.519881933554778</v>
      </c>
      <c r="BC98">
        <v>41.706608348670315</v>
      </c>
      <c r="BD98">
        <v>42.827063414750988</v>
      </c>
      <c r="BE98">
        <v>43.675850460782762</v>
      </c>
      <c r="BF98">
        <v>42.736629072331162</v>
      </c>
      <c r="BG98">
        <v>43.281853991109863</v>
      </c>
      <c r="BH98">
        <v>42.862909567125712</v>
      </c>
    </row>
    <row r="99" spans="1:60">
      <c r="A99" t="s">
        <v>338</v>
      </c>
      <c r="B99" t="s">
        <v>539</v>
      </c>
      <c r="C99" t="s">
        <v>337</v>
      </c>
      <c r="D99" t="s">
        <v>547</v>
      </c>
      <c r="E99" t="s">
        <v>548</v>
      </c>
      <c r="AO99">
        <v>86.457541640000002</v>
      </c>
      <c r="AP99">
        <v>87.578107209999999</v>
      </c>
      <c r="AQ99">
        <v>84.477380190000005</v>
      </c>
      <c r="AR99">
        <v>87.037623179999997</v>
      </c>
      <c r="AS99">
        <v>87.340892980000007</v>
      </c>
      <c r="AT99">
        <v>86.138749970000006</v>
      </c>
      <c r="AU99">
        <v>83.277033709999998</v>
      </c>
      <c r="AV99">
        <v>80.04710455</v>
      </c>
      <c r="AW99">
        <v>82.607530139999994</v>
      </c>
      <c r="AX99">
        <v>81.059953219999997</v>
      </c>
      <c r="AY99">
        <v>86.02453482</v>
      </c>
      <c r="AZ99">
        <v>86.071302950000003</v>
      </c>
      <c r="BA99">
        <v>87.025661839999998</v>
      </c>
      <c r="BB99">
        <v>84.868654230000004</v>
      </c>
      <c r="BC99">
        <v>85.689767090000004</v>
      </c>
      <c r="BD99">
        <v>85.658220420000006</v>
      </c>
      <c r="BE99">
        <v>80.206906050000001</v>
      </c>
      <c r="BF99">
        <v>81.608604940000006</v>
      </c>
      <c r="BG99">
        <v>81.793616650000004</v>
      </c>
      <c r="BH99">
        <v>81.867098150000004</v>
      </c>
    </row>
    <row r="100" spans="1:60">
      <c r="A100" t="s">
        <v>336</v>
      </c>
      <c r="B100" t="s">
        <v>539</v>
      </c>
      <c r="C100" t="s">
        <v>335</v>
      </c>
      <c r="D100" t="s">
        <v>547</v>
      </c>
      <c r="E100" t="s">
        <v>548</v>
      </c>
      <c r="AO100">
        <v>40.892193310000003</v>
      </c>
      <c r="AP100">
        <v>38.111074160000001</v>
      </c>
      <c r="AQ100">
        <v>39.414750669999997</v>
      </c>
      <c r="AR100">
        <v>33.907284769999997</v>
      </c>
      <c r="AS100">
        <v>30.020439450000001</v>
      </c>
      <c r="AT100">
        <v>27.723404259999999</v>
      </c>
      <c r="AU100">
        <v>26.150020720000001</v>
      </c>
      <c r="AV100">
        <v>25.814742020000001</v>
      </c>
      <c r="AW100">
        <v>29.816377150000001</v>
      </c>
      <c r="AX100">
        <v>36.162628380000001</v>
      </c>
      <c r="AY100">
        <v>21.293545770000001</v>
      </c>
      <c r="AZ100">
        <v>23.78325474</v>
      </c>
      <c r="BA100">
        <v>23.872634040000001</v>
      </c>
      <c r="BB100">
        <v>22.89578023</v>
      </c>
      <c r="BC100">
        <v>20.552800000000001</v>
      </c>
      <c r="BD100">
        <v>17.426148399999999</v>
      </c>
      <c r="BE100">
        <v>17.343660499999999</v>
      </c>
      <c r="BF100">
        <v>9.9185575799999999</v>
      </c>
      <c r="BG100">
        <v>21.283281290000001</v>
      </c>
      <c r="BH100">
        <v>20.640389020000001</v>
      </c>
    </row>
    <row r="101" spans="1:60">
      <c r="A101" t="s">
        <v>334</v>
      </c>
      <c r="B101" t="s">
        <v>539</v>
      </c>
      <c r="C101" t="s">
        <v>333</v>
      </c>
      <c r="D101" t="s">
        <v>547</v>
      </c>
      <c r="E101" t="s">
        <v>548</v>
      </c>
      <c r="AO101">
        <v>83.960915159999999</v>
      </c>
      <c r="AP101">
        <v>81.603868629999994</v>
      </c>
      <c r="AQ101">
        <v>81.283692720000005</v>
      </c>
      <c r="AR101">
        <v>74.781262670000004</v>
      </c>
      <c r="AS101">
        <v>72.374441210000001</v>
      </c>
      <c r="AT101">
        <v>70.736191289999994</v>
      </c>
      <c r="AU101">
        <v>68.977769159999994</v>
      </c>
      <c r="AV101">
        <v>70.212065330000001</v>
      </c>
      <c r="AW101">
        <v>71.086321459999994</v>
      </c>
      <c r="AX101">
        <v>69.600245049999998</v>
      </c>
      <c r="AY101">
        <v>70.029715719999999</v>
      </c>
      <c r="AZ101">
        <v>69.767811039999998</v>
      </c>
      <c r="BA101">
        <v>67.258888200000001</v>
      </c>
      <c r="BB101">
        <v>67.051973079999996</v>
      </c>
      <c r="BC101">
        <v>65.682814699999994</v>
      </c>
      <c r="BD101">
        <v>65.186984719999998</v>
      </c>
      <c r="BE101">
        <v>64.156471760000002</v>
      </c>
      <c r="BF101">
        <v>63.43266843</v>
      </c>
      <c r="BG101">
        <v>65.174019040000005</v>
      </c>
      <c r="BH101">
        <v>65.980630360000006</v>
      </c>
    </row>
    <row r="102" spans="1:60">
      <c r="A102" t="s">
        <v>332</v>
      </c>
      <c r="B102" t="s">
        <v>536</v>
      </c>
      <c r="C102" t="s">
        <v>331</v>
      </c>
      <c r="D102" t="s">
        <v>547</v>
      </c>
      <c r="E102" t="s">
        <v>548</v>
      </c>
      <c r="AO102">
        <v>49.726311687772053</v>
      </c>
      <c r="AP102">
        <v>49.279726322547667</v>
      </c>
      <c r="AQ102">
        <v>49.609995588214723</v>
      </c>
      <c r="AR102">
        <v>48.132005360558644</v>
      </c>
      <c r="AS102">
        <v>47.62167448314753</v>
      </c>
      <c r="AT102">
        <v>46.321748626612404</v>
      </c>
      <c r="AU102">
        <v>46.053124682243592</v>
      </c>
      <c r="AV102">
        <v>46.204268609312003</v>
      </c>
      <c r="AW102">
        <v>46.043053399690848</v>
      </c>
      <c r="AX102">
        <v>47.124149101101423</v>
      </c>
      <c r="AY102">
        <v>46.862609885295186</v>
      </c>
      <c r="AZ102">
        <v>48.153735864757309</v>
      </c>
      <c r="BA102">
        <v>50.077389809747203</v>
      </c>
      <c r="BB102">
        <v>51.103137266787293</v>
      </c>
      <c r="BC102">
        <v>52.018307572407615</v>
      </c>
      <c r="BD102">
        <v>51.860527968905764</v>
      </c>
      <c r="BE102">
        <v>52.304754957827967</v>
      </c>
      <c r="BF102">
        <v>52.603210018450532</v>
      </c>
      <c r="BG102">
        <v>52.73902154972464</v>
      </c>
      <c r="BH102">
        <v>52.792076033624831</v>
      </c>
    </row>
    <row r="103" spans="1:60">
      <c r="A103" t="s">
        <v>330</v>
      </c>
      <c r="B103" t="s">
        <v>536</v>
      </c>
      <c r="C103" t="s">
        <v>329</v>
      </c>
      <c r="D103" t="s">
        <v>547</v>
      </c>
      <c r="E103" t="s">
        <v>548</v>
      </c>
      <c r="AO103">
        <v>48.706471052721199</v>
      </c>
      <c r="AP103">
        <v>48.121798916367553</v>
      </c>
      <c r="AQ103">
        <v>48.598567974437167</v>
      </c>
      <c r="AR103">
        <v>47.116323862443046</v>
      </c>
      <c r="AS103">
        <v>46.943620077624026</v>
      </c>
      <c r="AT103">
        <v>45.846460491106505</v>
      </c>
      <c r="AU103">
        <v>45.700358209477216</v>
      </c>
      <c r="AV103">
        <v>45.784761606275431</v>
      </c>
      <c r="AW103">
        <v>45.445710674477546</v>
      </c>
      <c r="AX103">
        <v>46.610569828604326</v>
      </c>
      <c r="AY103">
        <v>46.31447689350852</v>
      </c>
      <c r="AZ103">
        <v>47.543184013709414</v>
      </c>
      <c r="BA103">
        <v>49.299368607266175</v>
      </c>
      <c r="BB103">
        <v>50.382945474378928</v>
      </c>
      <c r="BC103">
        <v>51.219988861146959</v>
      </c>
      <c r="BD103">
        <v>51.118912044319927</v>
      </c>
      <c r="BE103">
        <v>51.648761116895301</v>
      </c>
      <c r="BF103">
        <v>51.979429552160809</v>
      </c>
      <c r="BG103">
        <v>51.986729391503225</v>
      </c>
      <c r="BH103">
        <v>52.01465590991193</v>
      </c>
    </row>
    <row r="104" spans="1:60">
      <c r="A104" t="s">
        <v>328</v>
      </c>
      <c r="B104" t="s">
        <v>536</v>
      </c>
      <c r="C104" t="s">
        <v>327</v>
      </c>
      <c r="D104" t="s">
        <v>547</v>
      </c>
      <c r="E104" t="s">
        <v>548</v>
      </c>
      <c r="AO104">
        <v>33.980316819058331</v>
      </c>
      <c r="AP104">
        <v>32.238478782321046</v>
      </c>
      <c r="AQ104">
        <v>33.202201778910414</v>
      </c>
      <c r="AR104">
        <v>33.052986367975649</v>
      </c>
      <c r="AS104">
        <v>35.013002415868918</v>
      </c>
      <c r="AT104">
        <v>37.209464120258595</v>
      </c>
      <c r="AU104">
        <v>38.94955759591096</v>
      </c>
      <c r="AV104">
        <v>38.6571565592456</v>
      </c>
      <c r="AW104">
        <v>36.396072311432867</v>
      </c>
      <c r="AX104">
        <v>38.740855932453535</v>
      </c>
      <c r="AY104">
        <v>37.517087725948407</v>
      </c>
      <c r="AZ104">
        <v>37.958985495148539</v>
      </c>
      <c r="BA104">
        <v>36.952249008053549</v>
      </c>
      <c r="BB104">
        <v>38.217229695668387</v>
      </c>
      <c r="BC104">
        <v>37.275337605773451</v>
      </c>
      <c r="BD104">
        <v>37.565214084795088</v>
      </c>
      <c r="BE104">
        <v>39.3010176620569</v>
      </c>
      <c r="BF104">
        <v>40.041984058784585</v>
      </c>
      <c r="BG104">
        <v>37.857502180311968</v>
      </c>
      <c r="BH104">
        <v>37.91319998860169</v>
      </c>
    </row>
    <row r="105" spans="1:60">
      <c r="A105" t="s">
        <v>326</v>
      </c>
      <c r="B105" t="s">
        <v>536</v>
      </c>
      <c r="C105" t="s">
        <v>325</v>
      </c>
      <c r="D105" t="s">
        <v>547</v>
      </c>
      <c r="E105" t="s">
        <v>548</v>
      </c>
      <c r="AO105">
        <v>30.830418633688488</v>
      </c>
      <c r="AP105">
        <v>28.32433894119271</v>
      </c>
      <c r="AQ105">
        <v>30.056565929312072</v>
      </c>
      <c r="AR105">
        <v>29.277648770484884</v>
      </c>
      <c r="AS105">
        <v>31.851769477953415</v>
      </c>
      <c r="AT105">
        <v>35.929686590771929</v>
      </c>
      <c r="AU105">
        <v>35.180278586126725</v>
      </c>
      <c r="AV105">
        <v>34.758746184248004</v>
      </c>
      <c r="AW105">
        <v>29.813008872369366</v>
      </c>
      <c r="AX105">
        <v>35.327822583466684</v>
      </c>
      <c r="AY105">
        <v>31.809398800039112</v>
      </c>
      <c r="AZ105">
        <v>32.751338249437971</v>
      </c>
      <c r="BA105">
        <v>32.464926998723286</v>
      </c>
      <c r="BB105">
        <v>35.471325645892669</v>
      </c>
      <c r="BC105">
        <v>33.451303662825708</v>
      </c>
      <c r="BD105">
        <v>32.805825666616741</v>
      </c>
      <c r="BE105">
        <v>36.995896406931998</v>
      </c>
      <c r="BF105">
        <v>39.617434048137277</v>
      </c>
      <c r="BG105">
        <v>35.432272938412375</v>
      </c>
      <c r="BH105">
        <v>36.071489804488195</v>
      </c>
    </row>
    <row r="106" spans="1:60">
      <c r="A106" t="s">
        <v>324</v>
      </c>
      <c r="B106" t="s">
        <v>539</v>
      </c>
      <c r="C106" t="s">
        <v>323</v>
      </c>
      <c r="D106" t="s">
        <v>547</v>
      </c>
      <c r="E106" t="s">
        <v>548</v>
      </c>
      <c r="AO106">
        <v>36.242400910000001</v>
      </c>
      <c r="AP106">
        <v>36.583752799999999</v>
      </c>
      <c r="AQ106">
        <v>35.155717099999997</v>
      </c>
      <c r="AR106">
        <v>34.449685080000002</v>
      </c>
      <c r="AS106">
        <v>34.827887519999997</v>
      </c>
      <c r="AT106">
        <v>36.63098222</v>
      </c>
      <c r="AU106">
        <v>43.17085221</v>
      </c>
      <c r="AV106">
        <v>38.978344049999997</v>
      </c>
      <c r="AW106">
        <v>40.071493949999997</v>
      </c>
      <c r="AX106">
        <v>39.483552529999997</v>
      </c>
      <c r="AY106">
        <v>28.79325244</v>
      </c>
      <c r="AZ106">
        <v>31.412621789999999</v>
      </c>
      <c r="BA106">
        <v>36.354589220000001</v>
      </c>
      <c r="BB106">
        <v>35.845237259999998</v>
      </c>
      <c r="BC106">
        <v>36.084376339999999</v>
      </c>
      <c r="BD106">
        <v>37.691590189999999</v>
      </c>
      <c r="BE106">
        <v>37.923027640000001</v>
      </c>
      <c r="BF106">
        <v>39.60620686</v>
      </c>
      <c r="BG106">
        <v>39.427943579999997</v>
      </c>
      <c r="BH106">
        <v>37.779737679999997</v>
      </c>
    </row>
    <row r="107" spans="1:60">
      <c r="A107" t="s">
        <v>322</v>
      </c>
      <c r="B107" t="s">
        <v>536</v>
      </c>
      <c r="C107" t="s">
        <v>321</v>
      </c>
      <c r="D107" t="s">
        <v>547</v>
      </c>
      <c r="E107" t="s">
        <v>548</v>
      </c>
      <c r="AO107">
        <v>36.899999337589506</v>
      </c>
      <c r="AP107">
        <v>36.788050234402562</v>
      </c>
      <c r="AQ107">
        <v>37.01089388378599</v>
      </c>
      <c r="AR107">
        <v>37.814968380166206</v>
      </c>
      <c r="AS107">
        <v>37.136083618124815</v>
      </c>
      <c r="AT107">
        <v>38.079264420682627</v>
      </c>
      <c r="AU107">
        <v>41.518894569759837</v>
      </c>
      <c r="AV107">
        <v>41.191261632210193</v>
      </c>
      <c r="AW107">
        <v>41.638480276868179</v>
      </c>
      <c r="AX107">
        <v>41.45159425282317</v>
      </c>
      <c r="AY107">
        <v>42.237617892331428</v>
      </c>
      <c r="AZ107">
        <v>42.371196977701835</v>
      </c>
      <c r="BA107">
        <v>40.952002150587681</v>
      </c>
      <c r="BB107">
        <v>40.425781963023077</v>
      </c>
      <c r="BC107">
        <v>40.038593072219548</v>
      </c>
      <c r="BD107">
        <v>40.895683119821875</v>
      </c>
      <c r="BE107">
        <v>41.092538239044941</v>
      </c>
      <c r="BF107">
        <v>40.368289151440649</v>
      </c>
      <c r="BG107">
        <v>39.907951448180803</v>
      </c>
      <c r="BH107">
        <v>39.501307252846111</v>
      </c>
    </row>
    <row r="108" spans="1:60">
      <c r="A108" t="s">
        <v>320</v>
      </c>
      <c r="B108" t="s">
        <v>539</v>
      </c>
      <c r="C108" t="s">
        <v>319</v>
      </c>
      <c r="D108" t="s">
        <v>547</v>
      </c>
      <c r="E108" t="s">
        <v>548</v>
      </c>
    </row>
    <row r="109" spans="1:60">
      <c r="A109" t="s">
        <v>318</v>
      </c>
      <c r="B109" t="s">
        <v>539</v>
      </c>
      <c r="C109" t="s">
        <v>317</v>
      </c>
      <c r="D109" t="s">
        <v>547</v>
      </c>
      <c r="E109" t="s">
        <v>548</v>
      </c>
      <c r="AO109">
        <v>26.16589999</v>
      </c>
      <c r="AP109">
        <v>25.83294137</v>
      </c>
      <c r="AQ109">
        <v>25.24760706</v>
      </c>
      <c r="AR109">
        <v>25.704543430000001</v>
      </c>
      <c r="AS109">
        <v>28.079046550000001</v>
      </c>
      <c r="AT109">
        <v>26.09067894</v>
      </c>
      <c r="AU109">
        <v>23.97406264</v>
      </c>
      <c r="AV109">
        <v>23.307090899999999</v>
      </c>
      <c r="AW109">
        <v>22.923819120000001</v>
      </c>
      <c r="AX109">
        <v>24.23336347</v>
      </c>
      <c r="AY109">
        <v>26.487889379999999</v>
      </c>
      <c r="AZ109">
        <v>26.152436439999999</v>
      </c>
      <c r="BA109">
        <v>26.016624090000001</v>
      </c>
      <c r="BB109">
        <v>26.794399469999998</v>
      </c>
      <c r="BC109">
        <v>27.90320724</v>
      </c>
      <c r="BD109">
        <v>27.128567100000001</v>
      </c>
      <c r="BE109">
        <v>27.137745049999999</v>
      </c>
      <c r="BF109">
        <v>26.97337478</v>
      </c>
      <c r="BG109">
        <v>28.413624120000001</v>
      </c>
      <c r="BH109">
        <v>30.03652267</v>
      </c>
    </row>
    <row r="110" spans="1:60">
      <c r="A110" t="s">
        <v>316</v>
      </c>
      <c r="B110" t="s">
        <v>536</v>
      </c>
      <c r="C110" t="s">
        <v>315</v>
      </c>
      <c r="D110" t="s">
        <v>547</v>
      </c>
      <c r="E110" t="s">
        <v>548</v>
      </c>
    </row>
    <row r="111" spans="1:60">
      <c r="A111" t="s">
        <v>314</v>
      </c>
      <c r="B111" t="s">
        <v>539</v>
      </c>
      <c r="C111" t="s">
        <v>313</v>
      </c>
      <c r="D111" t="s">
        <v>547</v>
      </c>
      <c r="E111" t="s">
        <v>548</v>
      </c>
      <c r="AO111">
        <v>72.52124646</v>
      </c>
      <c r="AP111">
        <v>71.533228679999993</v>
      </c>
      <c r="AQ111">
        <v>74.947662249999993</v>
      </c>
      <c r="AR111">
        <v>74.679354570000001</v>
      </c>
      <c r="AS111">
        <v>75.25491624</v>
      </c>
      <c r="AT111">
        <v>74.096754439999998</v>
      </c>
      <c r="AU111">
        <v>74.437398979999998</v>
      </c>
      <c r="AV111">
        <v>75.461571489999997</v>
      </c>
      <c r="AW111">
        <v>76.659528910000006</v>
      </c>
      <c r="AX111">
        <v>76.258616180000004</v>
      </c>
      <c r="AY111">
        <v>75.97150259</v>
      </c>
      <c r="AZ111">
        <v>75.363078310000006</v>
      </c>
      <c r="BA111">
        <v>75.692163300000004</v>
      </c>
      <c r="BB111">
        <v>75.373318519999998</v>
      </c>
      <c r="BC111">
        <v>72.583142379999998</v>
      </c>
      <c r="BD111">
        <v>69.643470500000006</v>
      </c>
      <c r="BE111">
        <v>67.843026539999997</v>
      </c>
      <c r="BF111">
        <v>67.572656039999998</v>
      </c>
      <c r="BG111">
        <v>66.588897739999993</v>
      </c>
      <c r="BH111">
        <v>66.058771989999997</v>
      </c>
    </row>
    <row r="112" spans="1:60">
      <c r="A112" t="s">
        <v>312</v>
      </c>
      <c r="B112" t="s">
        <v>539</v>
      </c>
      <c r="C112" t="s">
        <v>311</v>
      </c>
      <c r="D112" t="s">
        <v>547</v>
      </c>
      <c r="E112" t="s">
        <v>548</v>
      </c>
      <c r="AO112">
        <v>44.756305650000002</v>
      </c>
      <c r="AP112">
        <v>47.411891429999997</v>
      </c>
      <c r="AQ112">
        <v>48.536273989999998</v>
      </c>
      <c r="AR112">
        <v>48.538644150000003</v>
      </c>
      <c r="AS112">
        <v>42.404786350000002</v>
      </c>
      <c r="AT112">
        <v>41.638324249999997</v>
      </c>
      <c r="AU112">
        <v>43.690333850000002</v>
      </c>
      <c r="AV112">
        <v>40.622746759999998</v>
      </c>
      <c r="AW112">
        <v>43.358872660000003</v>
      </c>
      <c r="AX112">
        <v>38.034032600000003</v>
      </c>
      <c r="AY112">
        <v>38.483306810000002</v>
      </c>
      <c r="AZ112">
        <v>43.195772460000001</v>
      </c>
      <c r="BA112">
        <v>41.476983599999997</v>
      </c>
      <c r="BB112">
        <v>38.799365109999997</v>
      </c>
      <c r="BC112">
        <v>37.726862629999999</v>
      </c>
      <c r="BD112">
        <v>33.477970939999999</v>
      </c>
      <c r="BE112">
        <v>34.796269680000002</v>
      </c>
      <c r="BF112">
        <v>38.483159929999999</v>
      </c>
      <c r="BG112">
        <v>42.10906422</v>
      </c>
      <c r="BH112">
        <v>41.201365600000003</v>
      </c>
    </row>
    <row r="113" spans="1:60">
      <c r="A113" t="s">
        <v>310</v>
      </c>
      <c r="B113" t="s">
        <v>539</v>
      </c>
      <c r="C113" t="s">
        <v>309</v>
      </c>
      <c r="D113" t="s">
        <v>547</v>
      </c>
      <c r="E113" t="s">
        <v>548</v>
      </c>
      <c r="AW113">
        <v>45.359747140000003</v>
      </c>
      <c r="AX113">
        <v>72.173969600000007</v>
      </c>
      <c r="AY113">
        <v>67.350755530000001</v>
      </c>
      <c r="AZ113">
        <v>63.805826089999996</v>
      </c>
      <c r="BA113">
        <v>69.4852451</v>
      </c>
      <c r="BB113">
        <v>74.837089500000005</v>
      </c>
      <c r="BC113">
        <v>74.264338640000005</v>
      </c>
      <c r="BD113">
        <v>73.898013750000004</v>
      </c>
      <c r="BE113">
        <v>75.071525500000007</v>
      </c>
      <c r="BF113">
        <v>62.309396020000001</v>
      </c>
      <c r="BG113">
        <v>62.82512328</v>
      </c>
      <c r="BH113">
        <v>60.267655189999999</v>
      </c>
    </row>
    <row r="114" spans="1:60">
      <c r="A114" t="s">
        <v>308</v>
      </c>
      <c r="B114" t="s">
        <v>539</v>
      </c>
      <c r="C114" t="s">
        <v>307</v>
      </c>
      <c r="D114" t="s">
        <v>547</v>
      </c>
      <c r="E114" t="s">
        <v>548</v>
      </c>
      <c r="AO114">
        <v>83.933268909999995</v>
      </c>
      <c r="AP114">
        <v>83.252939400000002</v>
      </c>
      <c r="AQ114">
        <v>82.060680009999999</v>
      </c>
      <c r="AR114">
        <v>80.575903210000007</v>
      </c>
      <c r="AS114">
        <v>82.388455620000002</v>
      </c>
      <c r="AT114">
        <v>81.347311809999994</v>
      </c>
      <c r="AU114">
        <v>81.178009059999994</v>
      </c>
      <c r="AV114">
        <v>81.928529190000006</v>
      </c>
      <c r="AW114">
        <v>81.705218349999996</v>
      </c>
      <c r="AX114">
        <v>81.299538429999998</v>
      </c>
      <c r="AY114">
        <v>81.429753059999996</v>
      </c>
      <c r="AZ114">
        <v>81.982717469999997</v>
      </c>
      <c r="BA114">
        <v>82.548940160000001</v>
      </c>
      <c r="BB114">
        <v>82.630939850000004</v>
      </c>
      <c r="BC114">
        <v>82.005144860000001</v>
      </c>
      <c r="BD114">
        <v>80.357668989999993</v>
      </c>
      <c r="BE114">
        <v>80.573573969999998</v>
      </c>
      <c r="BF114">
        <v>80.546191759999999</v>
      </c>
      <c r="BG114">
        <v>80.73082891</v>
      </c>
      <c r="BH114">
        <v>81.04268501</v>
      </c>
    </row>
    <row r="115" spans="1:60">
      <c r="A115" t="s">
        <v>306</v>
      </c>
      <c r="B115" t="s">
        <v>539</v>
      </c>
      <c r="C115" t="s">
        <v>305</v>
      </c>
      <c r="D115" t="s">
        <v>547</v>
      </c>
      <c r="E115" t="s">
        <v>548</v>
      </c>
      <c r="AO115">
        <v>67.389678290000006</v>
      </c>
      <c r="AP115">
        <v>69.021645539999994</v>
      </c>
      <c r="AQ115">
        <v>68.049401610000004</v>
      </c>
      <c r="AR115">
        <v>64.18169675</v>
      </c>
      <c r="AS115">
        <v>64.250803500000004</v>
      </c>
      <c r="AT115">
        <v>62.563946889999997</v>
      </c>
      <c r="AU115">
        <v>62.010537329999998</v>
      </c>
      <c r="AV115">
        <v>63.24188659</v>
      </c>
      <c r="AW115">
        <v>61.692772570000002</v>
      </c>
      <c r="AX115">
        <v>60.895234760000001</v>
      </c>
      <c r="AY115">
        <v>59.291980369999997</v>
      </c>
      <c r="AZ115">
        <v>63.7235862</v>
      </c>
      <c r="BA115">
        <v>61.893829279999999</v>
      </c>
      <c r="BB115">
        <v>61.004034769999997</v>
      </c>
      <c r="BC115">
        <v>61.146895639999997</v>
      </c>
      <c r="BD115">
        <v>62.692576639999999</v>
      </c>
      <c r="BE115">
        <v>62.459880060000003</v>
      </c>
      <c r="BF115">
        <v>62.906461620000002</v>
      </c>
      <c r="BG115">
        <v>61.538056220000001</v>
      </c>
      <c r="BH115">
        <v>60.85435871</v>
      </c>
    </row>
    <row r="116" spans="1:60">
      <c r="A116" t="s">
        <v>304</v>
      </c>
      <c r="B116" t="s">
        <v>539</v>
      </c>
      <c r="C116" t="s">
        <v>303</v>
      </c>
      <c r="D116" t="s">
        <v>547</v>
      </c>
      <c r="E116" t="s">
        <v>548</v>
      </c>
      <c r="AO116">
        <v>70.764675589999996</v>
      </c>
      <c r="AP116">
        <v>70.678745090000007</v>
      </c>
      <c r="AQ116">
        <v>70.751648029999998</v>
      </c>
      <c r="AR116">
        <v>70.18687122</v>
      </c>
      <c r="AS116">
        <v>70.575082730000005</v>
      </c>
      <c r="AT116">
        <v>72.08569885</v>
      </c>
      <c r="AU116">
        <v>73.622704510000005</v>
      </c>
      <c r="AV116">
        <v>73.838725690000004</v>
      </c>
      <c r="AW116">
        <v>74.284935270000005</v>
      </c>
      <c r="AX116">
        <v>75.518345199999999</v>
      </c>
      <c r="AY116">
        <v>76.307495509999995</v>
      </c>
      <c r="AZ116">
        <v>76.471104929999996</v>
      </c>
      <c r="BA116">
        <v>76.492337879999994</v>
      </c>
      <c r="BB116">
        <v>76.938662989999997</v>
      </c>
      <c r="BC116">
        <v>76.991455070000001</v>
      </c>
      <c r="BD116">
        <v>77.035469899999995</v>
      </c>
      <c r="BE116">
        <v>75.139470009999997</v>
      </c>
      <c r="BF116">
        <v>75.340116760000001</v>
      </c>
      <c r="BG116">
        <v>75.590604339999999</v>
      </c>
      <c r="BH116">
        <v>75.613247889999997</v>
      </c>
    </row>
    <row r="117" spans="1:60">
      <c r="A117" t="s">
        <v>302</v>
      </c>
      <c r="B117" t="s">
        <v>539</v>
      </c>
      <c r="C117" t="s">
        <v>301</v>
      </c>
      <c r="D117" t="s">
        <v>547</v>
      </c>
      <c r="E117" t="s">
        <v>548</v>
      </c>
      <c r="AO117">
        <v>53.415683620000003</v>
      </c>
      <c r="AP117">
        <v>60.445954630000003</v>
      </c>
      <c r="AQ117">
        <v>56.187021219999998</v>
      </c>
      <c r="AR117">
        <v>61.712234799999997</v>
      </c>
      <c r="AS117">
        <v>53.776032190000002</v>
      </c>
      <c r="AT117">
        <v>55.43594203</v>
      </c>
      <c r="AU117">
        <v>45.891796030000002</v>
      </c>
      <c r="AV117">
        <v>57.402949800000002</v>
      </c>
      <c r="AW117">
        <v>50.551926399999999</v>
      </c>
      <c r="AX117">
        <v>56.692966030000001</v>
      </c>
      <c r="AY117">
        <v>48.812579669999998</v>
      </c>
      <c r="AZ117">
        <v>54.72946984</v>
      </c>
      <c r="BA117">
        <v>52.031353009999997</v>
      </c>
      <c r="BB117">
        <v>53.543944089999997</v>
      </c>
      <c r="BC117">
        <v>56.100897500000002</v>
      </c>
      <c r="BD117">
        <v>56.450349690000003</v>
      </c>
      <c r="BE117">
        <v>53.635005110000002</v>
      </c>
      <c r="BF117">
        <v>57.869737960000002</v>
      </c>
      <c r="BG117">
        <v>57.234661289999998</v>
      </c>
      <c r="BH117">
        <v>52.383941929999999</v>
      </c>
    </row>
    <row r="118" spans="1:60">
      <c r="A118" t="s">
        <v>300</v>
      </c>
      <c r="B118" t="s">
        <v>539</v>
      </c>
      <c r="C118" t="s">
        <v>299</v>
      </c>
      <c r="D118" t="s">
        <v>547</v>
      </c>
      <c r="E118" t="s">
        <v>548</v>
      </c>
      <c r="AO118">
        <v>62.929736140000003</v>
      </c>
      <c r="AP118">
        <v>61.073955460000001</v>
      </c>
      <c r="AQ118">
        <v>57.041940060000002</v>
      </c>
      <c r="AR118">
        <v>56.945556029999999</v>
      </c>
      <c r="AS118">
        <v>53.329029140000003</v>
      </c>
      <c r="AT118">
        <v>48.010892149999997</v>
      </c>
      <c r="AU118">
        <v>48.334743109999998</v>
      </c>
      <c r="AV118">
        <v>49.690575719999998</v>
      </c>
      <c r="AW118">
        <v>48.621127309999999</v>
      </c>
      <c r="AX118">
        <v>51.832936580000002</v>
      </c>
      <c r="AY118">
        <v>53.599667750000002</v>
      </c>
      <c r="AZ118">
        <v>55.5343722</v>
      </c>
      <c r="BA118">
        <v>59.842741920000002</v>
      </c>
      <c r="BB118">
        <v>61.884224799999998</v>
      </c>
      <c r="BC118">
        <v>70.166241780000007</v>
      </c>
      <c r="BD118">
        <v>70.343957489999994</v>
      </c>
      <c r="BE118">
        <v>70.424297920000001</v>
      </c>
      <c r="BF118">
        <v>68.826126200000004</v>
      </c>
      <c r="BG118">
        <v>67.377865920000005</v>
      </c>
      <c r="BH118">
        <v>69.678046839999993</v>
      </c>
    </row>
    <row r="119" spans="1:60">
      <c r="A119" t="s">
        <v>298</v>
      </c>
      <c r="B119" t="s">
        <v>539</v>
      </c>
      <c r="C119" t="s">
        <v>297</v>
      </c>
      <c r="D119" t="s">
        <v>547</v>
      </c>
      <c r="E119" t="s">
        <v>548</v>
      </c>
      <c r="AO119">
        <v>82.316607570000002</v>
      </c>
      <c r="AP119">
        <v>82.316607570000002</v>
      </c>
      <c r="AQ119">
        <v>81.330413190000002</v>
      </c>
      <c r="AR119">
        <v>80.653093589999997</v>
      </c>
      <c r="AS119">
        <v>80.494777470000002</v>
      </c>
      <c r="AT119">
        <v>80.809966840000001</v>
      </c>
      <c r="AU119">
        <v>81.291624290000001</v>
      </c>
      <c r="AV119">
        <v>81.054596250000003</v>
      </c>
      <c r="AW119">
        <v>80.295832809999993</v>
      </c>
      <c r="AX119">
        <v>80.558037040000002</v>
      </c>
      <c r="AY119">
        <v>81.371690369999996</v>
      </c>
      <c r="AZ119">
        <v>80.501963759999995</v>
      </c>
      <c r="BA119">
        <v>81.408944340000005</v>
      </c>
      <c r="BB119">
        <v>81.346669610000006</v>
      </c>
      <c r="BC119">
        <v>81.495954569999995</v>
      </c>
      <c r="BD119">
        <v>82.079362149999994</v>
      </c>
      <c r="BE119">
        <v>82.589095979999996</v>
      </c>
      <c r="BF119">
        <v>82.69500377</v>
      </c>
      <c r="BG119">
        <v>83.223437279999999</v>
      </c>
      <c r="BH119">
        <v>83.588773149999994</v>
      </c>
    </row>
    <row r="120" spans="1:60">
      <c r="A120" t="s">
        <v>296</v>
      </c>
      <c r="B120" t="s">
        <v>539</v>
      </c>
      <c r="C120" t="s">
        <v>295</v>
      </c>
      <c r="D120" t="s">
        <v>547</v>
      </c>
      <c r="E120" t="s">
        <v>548</v>
      </c>
      <c r="AO120">
        <v>63.958329220000003</v>
      </c>
      <c r="AP120">
        <v>63.526332429999997</v>
      </c>
      <c r="AQ120">
        <v>64.261187840000005</v>
      </c>
      <c r="AR120">
        <v>64.022126229999998</v>
      </c>
      <c r="AS120">
        <v>52.469079280000003</v>
      </c>
      <c r="AT120">
        <v>50.940933010000002</v>
      </c>
      <c r="AU120">
        <v>56.635402249999999</v>
      </c>
      <c r="AV120">
        <v>53.477850650000001</v>
      </c>
      <c r="AW120">
        <v>54.505523029999999</v>
      </c>
      <c r="AX120">
        <v>58.066302980000003</v>
      </c>
      <c r="AY120">
        <v>61.961754569999997</v>
      </c>
      <c r="AZ120">
        <v>61.872589670000004</v>
      </c>
      <c r="BA120">
        <v>56.009070059999999</v>
      </c>
      <c r="BB120">
        <v>62.012695389999998</v>
      </c>
      <c r="BC120">
        <v>64.116415200000006</v>
      </c>
      <c r="BD120">
        <v>57.171420410000003</v>
      </c>
      <c r="BE120">
        <v>56.015114449999999</v>
      </c>
      <c r="BF120">
        <v>55.806315820000002</v>
      </c>
      <c r="BG120">
        <v>50.921827290000003</v>
      </c>
      <c r="BH120">
        <v>54.360325879999998</v>
      </c>
    </row>
    <row r="121" spans="1:60">
      <c r="A121" t="s">
        <v>294</v>
      </c>
      <c r="B121" t="s">
        <v>539</v>
      </c>
      <c r="C121" t="s">
        <v>293</v>
      </c>
      <c r="D121" t="s">
        <v>547</v>
      </c>
      <c r="E121" t="s">
        <v>548</v>
      </c>
      <c r="AO121">
        <v>46.287551989999997</v>
      </c>
      <c r="AP121">
        <v>40.08750216</v>
      </c>
      <c r="AQ121">
        <v>38.846247300000002</v>
      </c>
      <c r="AR121">
        <v>44.404157320000003</v>
      </c>
      <c r="AS121">
        <v>39.845490230000003</v>
      </c>
      <c r="AT121">
        <v>46.270473099999997</v>
      </c>
      <c r="AU121">
        <v>44.725089230000002</v>
      </c>
      <c r="AV121">
        <v>42.81640384</v>
      </c>
      <c r="AW121">
        <v>43.354878220000003</v>
      </c>
      <c r="AX121">
        <v>41.860778959999998</v>
      </c>
      <c r="AY121">
        <v>42.29146471</v>
      </c>
      <c r="AZ121">
        <v>38.276616439999998</v>
      </c>
      <c r="BA121">
        <v>39.158315969999997</v>
      </c>
      <c r="BB121">
        <v>35.986076099999998</v>
      </c>
      <c r="BC121">
        <v>39.390471560000002</v>
      </c>
      <c r="BD121">
        <v>35.702993370000002</v>
      </c>
      <c r="BE121">
        <v>50.149468910000003</v>
      </c>
      <c r="BF121">
        <v>60.52122498</v>
      </c>
      <c r="BG121">
        <v>60.10167775</v>
      </c>
      <c r="BH121">
        <v>61.253280619999998</v>
      </c>
    </row>
    <row r="122" spans="1:60">
      <c r="A122" t="s">
        <v>292</v>
      </c>
      <c r="B122" t="s">
        <v>539</v>
      </c>
      <c r="C122" t="s">
        <v>291</v>
      </c>
      <c r="D122" t="s">
        <v>547</v>
      </c>
      <c r="E122" t="s">
        <v>548</v>
      </c>
      <c r="AO122">
        <v>51.229294889999998</v>
      </c>
      <c r="AP122">
        <v>44.234582930000002</v>
      </c>
      <c r="AQ122">
        <v>48.945734880000003</v>
      </c>
      <c r="AR122">
        <v>43.169739819999997</v>
      </c>
      <c r="AS122">
        <v>42.190365290000003</v>
      </c>
      <c r="AT122">
        <v>44.276881809999999</v>
      </c>
      <c r="AU122">
        <v>41.140869369999997</v>
      </c>
      <c r="AV122">
        <v>39.549760720000002</v>
      </c>
      <c r="AW122">
        <v>37.893686129999999</v>
      </c>
      <c r="AX122">
        <v>40.825754250000003</v>
      </c>
      <c r="AY122">
        <v>40.887544800000001</v>
      </c>
      <c r="AZ122">
        <v>48.661356720000001</v>
      </c>
      <c r="BA122">
        <v>51.357503180000002</v>
      </c>
      <c r="BB122">
        <v>51.528752779999998</v>
      </c>
      <c r="BC122">
        <v>55.708516830000001</v>
      </c>
      <c r="BD122">
        <v>55.730108899999998</v>
      </c>
      <c r="BE122">
        <v>59.890713560000002</v>
      </c>
      <c r="BF122">
        <v>60.187889699999999</v>
      </c>
      <c r="BG122">
        <v>58.094726739999999</v>
      </c>
      <c r="BH122">
        <v>56.131570619999998</v>
      </c>
    </row>
    <row r="123" spans="1:60">
      <c r="A123" t="s">
        <v>290</v>
      </c>
      <c r="B123" t="s">
        <v>539</v>
      </c>
      <c r="C123" t="s">
        <v>289</v>
      </c>
      <c r="D123" t="s">
        <v>547</v>
      </c>
      <c r="E123" t="s">
        <v>548</v>
      </c>
      <c r="AO123">
        <v>20.862944460000001</v>
      </c>
      <c r="AP123">
        <v>35.585527560000003</v>
      </c>
      <c r="AQ123">
        <v>31.821650479999999</v>
      </c>
      <c r="AR123">
        <v>22.52698174</v>
      </c>
      <c r="AS123">
        <v>21.16040448</v>
      </c>
      <c r="AT123">
        <v>22.848945279999999</v>
      </c>
      <c r="AU123">
        <v>22.86393004</v>
      </c>
      <c r="AV123">
        <v>25.571911109999999</v>
      </c>
      <c r="AW123">
        <v>35.833002960000002</v>
      </c>
      <c r="AX123">
        <v>37.193035969999997</v>
      </c>
      <c r="AY123">
        <v>27.703439370000002</v>
      </c>
      <c r="AZ123">
        <v>27.577385979999999</v>
      </c>
      <c r="BA123">
        <v>35.286445520000001</v>
      </c>
      <c r="BB123">
        <v>20.008305830000001</v>
      </c>
      <c r="BC123">
        <v>20.651984939999998</v>
      </c>
      <c r="BD123">
        <v>24.203296630000001</v>
      </c>
      <c r="BE123">
        <v>23.750289559999999</v>
      </c>
      <c r="BF123">
        <v>24.095055160000001</v>
      </c>
      <c r="BG123">
        <v>23.556843600000001</v>
      </c>
      <c r="BH123">
        <v>22.042312949999999</v>
      </c>
    </row>
    <row r="124" spans="1:60">
      <c r="A124" t="s">
        <v>288</v>
      </c>
      <c r="B124" t="s">
        <v>539</v>
      </c>
      <c r="C124" t="s">
        <v>287</v>
      </c>
      <c r="D124" t="s">
        <v>547</v>
      </c>
      <c r="E124" t="s">
        <v>548</v>
      </c>
      <c r="AO124">
        <v>95.500188620000003</v>
      </c>
      <c r="AP124">
        <v>95.587403339999995</v>
      </c>
      <c r="AQ124">
        <v>96.000301390000004</v>
      </c>
      <c r="AR124">
        <v>95.167192900000003</v>
      </c>
      <c r="AS124">
        <v>95.770074519999994</v>
      </c>
      <c r="AT124">
        <v>93.363645930000004</v>
      </c>
      <c r="AU124">
        <v>94.322169380000005</v>
      </c>
      <c r="AV124">
        <v>94.076629199999999</v>
      </c>
      <c r="AW124">
        <v>94.871767079999998</v>
      </c>
      <c r="AX124">
        <v>95.190410560000004</v>
      </c>
      <c r="AY124">
        <v>94.053763720000006</v>
      </c>
      <c r="AZ124">
        <v>85.656402220000004</v>
      </c>
      <c r="BA124">
        <v>83.46951206</v>
      </c>
      <c r="BB124">
        <v>84.319555519999994</v>
      </c>
      <c r="BC124">
        <v>84.666458719999994</v>
      </c>
      <c r="BD124">
        <v>82.953074599999994</v>
      </c>
      <c r="BE124">
        <v>82.215689310000002</v>
      </c>
      <c r="BF124">
        <v>80.132764699999996</v>
      </c>
      <c r="BG124">
        <v>81.0738147</v>
      </c>
      <c r="BH124">
        <v>81.181506650000003</v>
      </c>
    </row>
    <row r="125" spans="1:60">
      <c r="A125" t="s">
        <v>286</v>
      </c>
      <c r="B125" t="s">
        <v>539</v>
      </c>
      <c r="C125" t="s">
        <v>285</v>
      </c>
      <c r="D125" t="s">
        <v>547</v>
      </c>
      <c r="E125" t="s">
        <v>548</v>
      </c>
      <c r="AO125">
        <v>54.835828030000002</v>
      </c>
      <c r="AP125">
        <v>52.258616150000002</v>
      </c>
      <c r="AQ125">
        <v>52.4855035</v>
      </c>
      <c r="AR125">
        <v>54.21465413</v>
      </c>
      <c r="AS125">
        <v>50.853383860000001</v>
      </c>
      <c r="AT125">
        <v>48.396482579999997</v>
      </c>
      <c r="AU125">
        <v>45.502751070000002</v>
      </c>
      <c r="AV125">
        <v>43.117083100000002</v>
      </c>
      <c r="AW125">
        <v>42.179884780000002</v>
      </c>
      <c r="AX125">
        <v>39.552871469999999</v>
      </c>
      <c r="AY125">
        <v>40.039106879999999</v>
      </c>
      <c r="AZ125">
        <v>42.80410887</v>
      </c>
      <c r="BA125">
        <v>40.715866869999999</v>
      </c>
      <c r="BB125">
        <v>34.337192049999999</v>
      </c>
      <c r="BC125">
        <v>43.843888939999999</v>
      </c>
      <c r="BD125">
        <v>46.036925140000001</v>
      </c>
      <c r="BE125">
        <v>38.439407269999997</v>
      </c>
      <c r="BF125">
        <v>41.041716450000003</v>
      </c>
      <c r="BG125">
        <v>35.590236539999999</v>
      </c>
      <c r="BH125">
        <v>42.213598580000003</v>
      </c>
    </row>
    <row r="126" spans="1:60">
      <c r="A126" t="s">
        <v>284</v>
      </c>
      <c r="B126" t="s">
        <v>539</v>
      </c>
      <c r="C126" t="s">
        <v>283</v>
      </c>
      <c r="D126" t="s">
        <v>547</v>
      </c>
      <c r="E126" t="s">
        <v>548</v>
      </c>
      <c r="AO126">
        <v>37.529444660000003</v>
      </c>
      <c r="AP126">
        <v>40.429363690000002</v>
      </c>
      <c r="AQ126">
        <v>42.955082750000003</v>
      </c>
      <c r="AR126">
        <v>47.825291630000002</v>
      </c>
      <c r="AS126">
        <v>48.454066740000002</v>
      </c>
      <c r="AT126">
        <v>48.969025989999999</v>
      </c>
      <c r="AU126">
        <v>55.230964960000001</v>
      </c>
      <c r="AV126">
        <v>54.11681806</v>
      </c>
      <c r="AW126">
        <v>52.136097040000003</v>
      </c>
      <c r="AX126">
        <v>52.521431419999999</v>
      </c>
      <c r="AY126">
        <v>52.893953459999999</v>
      </c>
      <c r="AZ126">
        <v>54.638614930000003</v>
      </c>
      <c r="BA126">
        <v>54.776318230000001</v>
      </c>
      <c r="BB126">
        <v>54.633492400000002</v>
      </c>
      <c r="BC126">
        <v>56.431380930000003</v>
      </c>
      <c r="BD126">
        <v>56.740637589999999</v>
      </c>
      <c r="BE126">
        <v>55.928758459999997</v>
      </c>
      <c r="BF126">
        <v>54.925410929999998</v>
      </c>
      <c r="BG126">
        <v>54.327027569999998</v>
      </c>
      <c r="BH126">
        <v>54.051094620000001</v>
      </c>
    </row>
    <row r="127" spans="1:60">
      <c r="A127" t="s">
        <v>282</v>
      </c>
      <c r="B127" t="s">
        <v>539</v>
      </c>
      <c r="C127" t="s">
        <v>281</v>
      </c>
      <c r="D127" t="s">
        <v>547</v>
      </c>
      <c r="E127" t="s">
        <v>548</v>
      </c>
      <c r="AO127">
        <v>82.684325029999997</v>
      </c>
      <c r="AP127">
        <v>79.448699669999996</v>
      </c>
      <c r="AQ127">
        <v>79.882756639999997</v>
      </c>
      <c r="AR127">
        <v>78.995992810000004</v>
      </c>
      <c r="AS127">
        <v>79.411703239999994</v>
      </c>
      <c r="AT127">
        <v>76.011923199999998</v>
      </c>
      <c r="AU127">
        <v>81.40819836</v>
      </c>
      <c r="AV127">
        <v>79.832713159999997</v>
      </c>
      <c r="AW127">
        <v>80.259918440000007</v>
      </c>
      <c r="AX127">
        <v>79.748159490000006</v>
      </c>
      <c r="AY127">
        <v>79.835050589999994</v>
      </c>
      <c r="AZ127">
        <v>81.083752160000003</v>
      </c>
      <c r="BA127">
        <v>78.715368819999995</v>
      </c>
      <c r="BB127">
        <v>78.274872909999999</v>
      </c>
      <c r="BC127">
        <v>87.092598100000004</v>
      </c>
      <c r="BD127">
        <v>84.593267589999996</v>
      </c>
      <c r="BE127">
        <v>86.206229680000007</v>
      </c>
      <c r="BF127">
        <v>85.039184419999998</v>
      </c>
      <c r="BG127">
        <v>84.593847780000004</v>
      </c>
      <c r="BH127">
        <v>85.933790869999996</v>
      </c>
    </row>
    <row r="128" spans="1:60">
      <c r="A128" t="s">
        <v>280</v>
      </c>
      <c r="B128" t="s">
        <v>536</v>
      </c>
      <c r="C128" t="s">
        <v>279</v>
      </c>
      <c r="D128" t="s">
        <v>547</v>
      </c>
      <c r="E128" t="s">
        <v>548</v>
      </c>
      <c r="AO128">
        <v>47.675052830989721</v>
      </c>
      <c r="AP128">
        <v>46.354246897613983</v>
      </c>
      <c r="AQ128">
        <v>47.712870032396722</v>
      </c>
      <c r="AR128">
        <v>48.350562444043746</v>
      </c>
      <c r="AS128">
        <v>49.876755332982853</v>
      </c>
      <c r="AT128">
        <v>48.250650440379289</v>
      </c>
      <c r="AU128">
        <v>48.510129941565701</v>
      </c>
      <c r="AV128">
        <v>48.32892478452893</v>
      </c>
      <c r="AW128">
        <v>47.340824876993963</v>
      </c>
      <c r="AX128">
        <v>48.517561372612434</v>
      </c>
      <c r="AY128">
        <v>46.57439042925462</v>
      </c>
      <c r="AZ128">
        <v>46.727174358714585</v>
      </c>
      <c r="BA128">
        <v>47.628189016256357</v>
      </c>
      <c r="BB128">
        <v>48.462050496472301</v>
      </c>
      <c r="BC128">
        <v>50.556884759350041</v>
      </c>
      <c r="BD128">
        <v>50.714411837479027</v>
      </c>
      <c r="BE128">
        <v>51.043076967959337</v>
      </c>
      <c r="BF128">
        <v>50.115221807895239</v>
      </c>
      <c r="BG128">
        <v>50.718511863252957</v>
      </c>
      <c r="BH128">
        <v>51.030159557783485</v>
      </c>
    </row>
    <row r="129" spans="1:60">
      <c r="A129" t="s">
        <v>278</v>
      </c>
      <c r="B129" t="s">
        <v>539</v>
      </c>
      <c r="C129" t="s">
        <v>277</v>
      </c>
      <c r="D129" t="s">
        <v>547</v>
      </c>
      <c r="E129" t="s">
        <v>548</v>
      </c>
      <c r="AO129">
        <v>57.795116069999999</v>
      </c>
      <c r="AP129">
        <v>49.821404729999998</v>
      </c>
      <c r="AQ129">
        <v>44.966370840000003</v>
      </c>
      <c r="AR129">
        <v>34.105704500000002</v>
      </c>
      <c r="AS129">
        <v>29.46874566</v>
      </c>
      <c r="AT129">
        <v>33.136599439999998</v>
      </c>
      <c r="AU129">
        <v>27.27132885</v>
      </c>
      <c r="AV129">
        <v>26.799240019999999</v>
      </c>
      <c r="AW129">
        <v>25.879635189999998</v>
      </c>
      <c r="AX129">
        <v>17.645680890000001</v>
      </c>
      <c r="AY129">
        <v>17.017856080000001</v>
      </c>
      <c r="AZ129">
        <v>27.683471959999999</v>
      </c>
      <c r="BA129">
        <v>24.846347229999999</v>
      </c>
      <c r="BB129">
        <v>36.15457662</v>
      </c>
      <c r="BC129">
        <v>49.283936130000001</v>
      </c>
      <c r="BD129">
        <v>46.549587109999997</v>
      </c>
      <c r="BE129">
        <v>38.049841749999999</v>
      </c>
      <c r="BF129">
        <v>37.390017899999997</v>
      </c>
      <c r="BG129">
        <v>48.25320679</v>
      </c>
      <c r="BH129">
        <v>50.533945529999997</v>
      </c>
    </row>
    <row r="130" spans="1:60">
      <c r="A130" t="s">
        <v>276</v>
      </c>
      <c r="B130" t="s">
        <v>539</v>
      </c>
      <c r="C130" t="s">
        <v>275</v>
      </c>
      <c r="D130" t="s">
        <v>547</v>
      </c>
      <c r="E130" t="s">
        <v>548</v>
      </c>
      <c r="AO130">
        <v>33.766449620000003</v>
      </c>
      <c r="AP130">
        <v>37.148343529999998</v>
      </c>
      <c r="AQ130">
        <v>38.748514309999997</v>
      </c>
      <c r="AR130">
        <v>27.53320871</v>
      </c>
      <c r="AS130">
        <v>27.075364690000001</v>
      </c>
      <c r="AT130">
        <v>29.52005874</v>
      </c>
      <c r="AU130">
        <v>34.24265355</v>
      </c>
      <c r="AV130">
        <v>37.183177880000002</v>
      </c>
      <c r="AW130">
        <v>37.585765989999999</v>
      </c>
      <c r="AX130">
        <v>41.661625620000002</v>
      </c>
      <c r="AY130">
        <v>44.470540700000001</v>
      </c>
      <c r="AZ130">
        <v>41.13110674</v>
      </c>
      <c r="BA130">
        <v>41.729979829999998</v>
      </c>
      <c r="BB130">
        <v>38.966651830000004</v>
      </c>
      <c r="BC130">
        <v>42.069141459999997</v>
      </c>
      <c r="BD130">
        <v>37.664092979999999</v>
      </c>
      <c r="BE130">
        <v>38.518252779999997</v>
      </c>
      <c r="BF130">
        <v>46.286497310000001</v>
      </c>
      <c r="BG130">
        <v>46.044230460000001</v>
      </c>
      <c r="BH130">
        <v>47.608120419999999</v>
      </c>
    </row>
    <row r="131" spans="1:60">
      <c r="A131" t="s">
        <v>274</v>
      </c>
      <c r="B131" t="s">
        <v>539</v>
      </c>
      <c r="C131" t="s">
        <v>273</v>
      </c>
      <c r="D131" t="s">
        <v>547</v>
      </c>
      <c r="E131" t="s">
        <v>548</v>
      </c>
      <c r="AR131">
        <v>24.647261199999999</v>
      </c>
      <c r="AS131">
        <v>26.054583099999999</v>
      </c>
      <c r="AT131">
        <v>24.50062325</v>
      </c>
      <c r="AU131">
        <v>25.70600219</v>
      </c>
      <c r="AV131">
        <v>20.10305988</v>
      </c>
      <c r="AW131">
        <v>34.598340190000002</v>
      </c>
      <c r="AX131">
        <v>27.51428962</v>
      </c>
      <c r="AY131">
        <v>19.331544610000002</v>
      </c>
      <c r="AZ131">
        <v>18.381129269999999</v>
      </c>
      <c r="BA131">
        <v>27.04382657</v>
      </c>
      <c r="BB131">
        <v>33</v>
      </c>
      <c r="BC131">
        <v>23.179369600000001</v>
      </c>
      <c r="BD131">
        <v>23.096804150000001</v>
      </c>
      <c r="BE131">
        <v>34.9627391</v>
      </c>
      <c r="BF131">
        <v>33.243441760000003</v>
      </c>
      <c r="BG131">
        <v>30.603809600000002</v>
      </c>
      <c r="BH131">
        <v>31.478060240000001</v>
      </c>
    </row>
    <row r="132" spans="1:60">
      <c r="A132" t="s">
        <v>272</v>
      </c>
      <c r="B132" t="s">
        <v>539</v>
      </c>
      <c r="C132" t="s">
        <v>271</v>
      </c>
      <c r="D132" t="s">
        <v>547</v>
      </c>
      <c r="E132" t="s">
        <v>548</v>
      </c>
      <c r="AO132">
        <v>46.20933599</v>
      </c>
      <c r="AP132">
        <v>49.632705620000003</v>
      </c>
      <c r="AQ132">
        <v>51.793036000000001</v>
      </c>
      <c r="AR132">
        <v>48.316279209999998</v>
      </c>
      <c r="AS132">
        <v>45.252698109999997</v>
      </c>
      <c r="AT132">
        <v>48.708888620000003</v>
      </c>
      <c r="AU132">
        <v>54.472056240000001</v>
      </c>
      <c r="AV132">
        <v>66.910758340000001</v>
      </c>
      <c r="AW132">
        <v>66.244867319999997</v>
      </c>
      <c r="AX132">
        <v>65.786491620000007</v>
      </c>
      <c r="AY132">
        <v>64.653283470000005</v>
      </c>
      <c r="AZ132">
        <v>65.368021459999994</v>
      </c>
      <c r="BA132">
        <v>66.558112890000004</v>
      </c>
      <c r="BB132">
        <v>67.727498760000003</v>
      </c>
      <c r="BC132">
        <v>68.875115820000005</v>
      </c>
      <c r="BD132">
        <v>70</v>
      </c>
      <c r="BE132">
        <v>63.31227458</v>
      </c>
      <c r="BF132">
        <v>70.252269440000006</v>
      </c>
      <c r="BG132">
        <v>69.667829560000001</v>
      </c>
      <c r="BH132">
        <v>73.538477299999997</v>
      </c>
    </row>
    <row r="133" spans="1:60">
      <c r="A133" t="s">
        <v>270</v>
      </c>
      <c r="B133" t="s">
        <v>539</v>
      </c>
      <c r="C133" t="s">
        <v>269</v>
      </c>
      <c r="D133" t="s">
        <v>547</v>
      </c>
      <c r="E133" t="s">
        <v>548</v>
      </c>
      <c r="AO133">
        <v>50.0169821</v>
      </c>
      <c r="AP133">
        <v>50.108303300000003</v>
      </c>
      <c r="AQ133">
        <v>47.089583249999997</v>
      </c>
      <c r="AR133">
        <v>60.120057660000001</v>
      </c>
      <c r="AS133">
        <v>55.742642709999998</v>
      </c>
      <c r="AT133">
        <v>52.007525610000002</v>
      </c>
      <c r="AU133">
        <v>53.185924309999997</v>
      </c>
      <c r="AV133">
        <v>51.658416629999998</v>
      </c>
      <c r="AW133">
        <v>48.231847809999998</v>
      </c>
      <c r="AX133">
        <v>47.553487990000001</v>
      </c>
      <c r="AY133">
        <v>46.347357209999998</v>
      </c>
      <c r="AZ133">
        <v>48.87876412</v>
      </c>
      <c r="BA133">
        <v>43.736664339999997</v>
      </c>
      <c r="BB133">
        <v>48.065021020000003</v>
      </c>
      <c r="BC133">
        <v>54.216062430000001</v>
      </c>
      <c r="BD133">
        <v>49.826899099999999</v>
      </c>
      <c r="BE133">
        <v>43.02337</v>
      </c>
      <c r="BF133">
        <v>50.401838929999997</v>
      </c>
      <c r="BG133">
        <v>45.018979340000001</v>
      </c>
      <c r="BH133">
        <v>53.568582259999999</v>
      </c>
    </row>
    <row r="134" spans="1:60">
      <c r="A134" t="s">
        <v>268</v>
      </c>
      <c r="B134" t="s">
        <v>536</v>
      </c>
      <c r="C134" t="s">
        <v>267</v>
      </c>
      <c r="D134" t="s">
        <v>547</v>
      </c>
      <c r="E134" t="s">
        <v>548</v>
      </c>
      <c r="AO134">
        <v>47.3534341316726</v>
      </c>
      <c r="AP134">
        <v>46.152755412644289</v>
      </c>
      <c r="AQ134">
        <v>47.465248868304784</v>
      </c>
      <c r="AR134">
        <v>48.037946622589146</v>
      </c>
      <c r="AS134">
        <v>49.7140693162928</v>
      </c>
      <c r="AT134">
        <v>48.235477996252641</v>
      </c>
      <c r="AU134">
        <v>48.513724433680274</v>
      </c>
      <c r="AV134">
        <v>48.455923251427286</v>
      </c>
      <c r="AW134">
        <v>46.784387959384418</v>
      </c>
      <c r="AX134">
        <v>48.207872545444076</v>
      </c>
      <c r="AY134">
        <v>46.401429803620864</v>
      </c>
      <c r="AZ134">
        <v>46.682187160153184</v>
      </c>
      <c r="BA134">
        <v>47.471776704928651</v>
      </c>
      <c r="BB134">
        <v>48.387290675428353</v>
      </c>
      <c r="BC134">
        <v>50.514197579526879</v>
      </c>
      <c r="BD134">
        <v>50.707891061136614</v>
      </c>
      <c r="BE134">
        <v>51.038732203251648</v>
      </c>
      <c r="BF134">
        <v>50.216466638780979</v>
      </c>
      <c r="BG134">
        <v>50.828347047934052</v>
      </c>
      <c r="BH134">
        <v>51.197091464219199</v>
      </c>
    </row>
    <row r="135" spans="1:60">
      <c r="A135" t="s">
        <v>266</v>
      </c>
      <c r="B135" t="s">
        <v>536</v>
      </c>
      <c r="C135" t="s">
        <v>265</v>
      </c>
      <c r="D135" t="s">
        <v>547</v>
      </c>
      <c r="E135" t="s">
        <v>548</v>
      </c>
      <c r="AO135">
        <v>35.46799972519122</v>
      </c>
      <c r="AP135">
        <v>35.286165591210981</v>
      </c>
      <c r="AQ135">
        <v>36.808704921003475</v>
      </c>
      <c r="AR135">
        <v>36.707528724562522</v>
      </c>
      <c r="AS135">
        <v>36.542935297132637</v>
      </c>
      <c r="AT135">
        <v>36.532668675368896</v>
      </c>
      <c r="AU135">
        <v>40.474999787703986</v>
      </c>
      <c r="AV135">
        <v>39.558622679180175</v>
      </c>
      <c r="AW135">
        <v>39.908688769390778</v>
      </c>
      <c r="AX135">
        <v>40.253615982873754</v>
      </c>
      <c r="AY135">
        <v>40.942738531428276</v>
      </c>
      <c r="AZ135">
        <v>43.597542893074056</v>
      </c>
      <c r="BA135">
        <v>41.032184031234173</v>
      </c>
      <c r="BB135">
        <v>42.182134151733671</v>
      </c>
      <c r="BC135">
        <v>39.81245701230344</v>
      </c>
      <c r="BD135">
        <v>40.152322823566372</v>
      </c>
      <c r="BE135">
        <v>40.931408740158012</v>
      </c>
      <c r="BF135">
        <v>40.661312667580845</v>
      </c>
      <c r="BG135">
        <v>41.561867985494089</v>
      </c>
      <c r="BH135">
        <v>40.116747100791954</v>
      </c>
    </row>
    <row r="136" spans="1:60">
      <c r="A136" t="s">
        <v>264</v>
      </c>
      <c r="B136" t="s">
        <v>536</v>
      </c>
      <c r="C136" t="s">
        <v>263</v>
      </c>
      <c r="D136" t="s">
        <v>547</v>
      </c>
      <c r="E136" t="s">
        <v>548</v>
      </c>
      <c r="AO136">
        <v>34.299735549657669</v>
      </c>
      <c r="AP136">
        <v>33.355331038515224</v>
      </c>
      <c r="AQ136">
        <v>33.659007742161037</v>
      </c>
      <c r="AR136">
        <v>35.237338164877471</v>
      </c>
      <c r="AS136">
        <v>33.88989372991832</v>
      </c>
      <c r="AT136">
        <v>35.199695110563454</v>
      </c>
      <c r="AU136">
        <v>40.090912970354118</v>
      </c>
      <c r="AV136">
        <v>38.771677352041159</v>
      </c>
      <c r="AW136">
        <v>40.477269041963034</v>
      </c>
      <c r="AX136">
        <v>40.662149649396476</v>
      </c>
      <c r="AY136">
        <v>42.514691626855026</v>
      </c>
      <c r="AZ136">
        <v>43.816260868716192</v>
      </c>
      <c r="BA136">
        <v>40.734159182914468</v>
      </c>
      <c r="BB136">
        <v>41.599029930883525</v>
      </c>
      <c r="BC136">
        <v>40.37426185795421</v>
      </c>
      <c r="BD136">
        <v>40.518322276125218</v>
      </c>
      <c r="BE136">
        <v>41.608356461740691</v>
      </c>
      <c r="BF136">
        <v>42.157649939985042</v>
      </c>
      <c r="BG136">
        <v>41.479978158661595</v>
      </c>
      <c r="BH136">
        <v>42.355960569928911</v>
      </c>
    </row>
    <row r="137" spans="1:60">
      <c r="A137" t="s">
        <v>262</v>
      </c>
      <c r="B137" t="s">
        <v>539</v>
      </c>
      <c r="C137" t="s">
        <v>261</v>
      </c>
      <c r="D137" t="s">
        <v>547</v>
      </c>
      <c r="E137" t="s">
        <v>548</v>
      </c>
    </row>
    <row r="138" spans="1:60">
      <c r="A138" t="s">
        <v>260</v>
      </c>
      <c r="B138" t="s">
        <v>539</v>
      </c>
      <c r="C138" t="s">
        <v>259</v>
      </c>
      <c r="D138" t="s">
        <v>547</v>
      </c>
      <c r="E138" t="s">
        <v>548</v>
      </c>
      <c r="AO138">
        <v>46.955121230000003</v>
      </c>
      <c r="AP138">
        <v>46.572353069999998</v>
      </c>
      <c r="AQ138">
        <v>45.472559949999997</v>
      </c>
      <c r="AR138">
        <v>50.58073392</v>
      </c>
      <c r="AS138">
        <v>47.79790182</v>
      </c>
      <c r="AT138">
        <v>48.909952609999998</v>
      </c>
      <c r="AU138">
        <v>46.1798298</v>
      </c>
      <c r="AV138">
        <v>43.298482819999997</v>
      </c>
      <c r="AW138">
        <v>42.432653739999999</v>
      </c>
      <c r="AX138">
        <v>46.827851920000001</v>
      </c>
      <c r="AY138">
        <v>45.559872689999999</v>
      </c>
      <c r="AZ138">
        <v>48.00542832</v>
      </c>
      <c r="BA138">
        <v>48.579330030000001</v>
      </c>
      <c r="BB138">
        <v>45.911134220000001</v>
      </c>
      <c r="BC138">
        <v>45.5675533</v>
      </c>
      <c r="BD138">
        <v>45.266490390000001</v>
      </c>
      <c r="BE138">
        <v>42.082461619999997</v>
      </c>
      <c r="BF138">
        <v>37.997758439999998</v>
      </c>
      <c r="BG138">
        <v>57.181651770000002</v>
      </c>
      <c r="BH138">
        <v>56.059293769999996</v>
      </c>
    </row>
    <row r="139" spans="1:60">
      <c r="A139" t="s">
        <v>258</v>
      </c>
      <c r="B139" t="s">
        <v>536</v>
      </c>
      <c r="C139" t="s">
        <v>257</v>
      </c>
      <c r="D139" t="s">
        <v>547</v>
      </c>
      <c r="E139" t="s">
        <v>548</v>
      </c>
      <c r="AO139">
        <v>35.781224004013794</v>
      </c>
      <c r="AP139">
        <v>35.167372864146138</v>
      </c>
      <c r="AQ139">
        <v>34.282188862486535</v>
      </c>
      <c r="AR139">
        <v>33.781647074300096</v>
      </c>
      <c r="AS139">
        <v>35.213732743823144</v>
      </c>
      <c r="AT139">
        <v>34.898975458598443</v>
      </c>
      <c r="AU139">
        <v>34.373513322760068</v>
      </c>
      <c r="AV139">
        <v>33.727042905792757</v>
      </c>
      <c r="AW139">
        <v>33.03118731722379</v>
      </c>
      <c r="AX139">
        <v>34.235281576480638</v>
      </c>
      <c r="AY139">
        <v>33.827910463801885</v>
      </c>
      <c r="AZ139">
        <v>35.309533564391998</v>
      </c>
      <c r="BA139">
        <v>35.629918792224117</v>
      </c>
      <c r="BB139">
        <v>36.432811578955167</v>
      </c>
      <c r="BC139">
        <v>36.409041175680038</v>
      </c>
      <c r="BD139">
        <v>36.070854542521971</v>
      </c>
      <c r="BE139">
        <v>36.118654457706135</v>
      </c>
      <c r="BF139">
        <v>36.984394770042336</v>
      </c>
      <c r="BG139">
        <v>37.439516731248531</v>
      </c>
      <c r="BH139">
        <v>37.129757886245706</v>
      </c>
    </row>
    <row r="140" spans="1:60">
      <c r="A140" t="s">
        <v>256</v>
      </c>
      <c r="B140" t="s">
        <v>536</v>
      </c>
      <c r="C140" t="s">
        <v>255</v>
      </c>
      <c r="D140" t="s">
        <v>547</v>
      </c>
      <c r="E140" t="s">
        <v>548</v>
      </c>
      <c r="AO140">
        <v>48.334257408481989</v>
      </c>
      <c r="AP140">
        <v>47.610381906998605</v>
      </c>
      <c r="AQ140">
        <v>48.245876855117686</v>
      </c>
      <c r="AR140">
        <v>46.821027938881713</v>
      </c>
      <c r="AS140">
        <v>46.396720400803616</v>
      </c>
      <c r="AT140">
        <v>45.341905300200679</v>
      </c>
      <c r="AU140">
        <v>45.025310039749272</v>
      </c>
      <c r="AV140">
        <v>44.981014472029102</v>
      </c>
      <c r="AW140">
        <v>44.970299968320816</v>
      </c>
      <c r="AX140">
        <v>46.105711237882225</v>
      </c>
      <c r="AY140">
        <v>45.901999086421313</v>
      </c>
      <c r="AZ140">
        <v>47.106378044516653</v>
      </c>
      <c r="BA140">
        <v>49.036198199491324</v>
      </c>
      <c r="BB140">
        <v>49.929231104757044</v>
      </c>
      <c r="BC140">
        <v>50.93640154316487</v>
      </c>
      <c r="BD140">
        <v>50.8027431933941</v>
      </c>
      <c r="BE140">
        <v>51.403897101778021</v>
      </c>
      <c r="BF140">
        <v>51.771051443997962</v>
      </c>
      <c r="BG140">
        <v>51.774273040291838</v>
      </c>
      <c r="BH140">
        <v>51.827648476711033</v>
      </c>
    </row>
    <row r="141" spans="1:60">
      <c r="A141" t="s">
        <v>254</v>
      </c>
      <c r="B141" t="s">
        <v>539</v>
      </c>
      <c r="C141" t="s">
        <v>253</v>
      </c>
      <c r="D141" t="s">
        <v>547</v>
      </c>
      <c r="E141" t="s">
        <v>548</v>
      </c>
      <c r="AO141">
        <v>47.734932039999997</v>
      </c>
      <c r="AP141">
        <v>50.424916570000001</v>
      </c>
      <c r="AQ141">
        <v>46.401216769999998</v>
      </c>
      <c r="AR141">
        <v>47.768129520000002</v>
      </c>
      <c r="AS141">
        <v>47.92127945</v>
      </c>
      <c r="AT141">
        <v>50.236914050000003</v>
      </c>
      <c r="AU141">
        <v>58.068745989999996</v>
      </c>
      <c r="AV141">
        <v>55.461901109999999</v>
      </c>
      <c r="AW141">
        <v>56.591863949999997</v>
      </c>
      <c r="AX141">
        <v>56.55228151</v>
      </c>
      <c r="AY141">
        <v>52.567756299999999</v>
      </c>
      <c r="AZ141">
        <v>58.684540939999998</v>
      </c>
      <c r="BA141">
        <v>66.104254789999999</v>
      </c>
      <c r="BB141">
        <v>68.464077759999995</v>
      </c>
      <c r="BC141">
        <v>71.467565339999993</v>
      </c>
      <c r="BD141">
        <v>74.332289160000002</v>
      </c>
      <c r="BE141">
        <v>77.087111149999998</v>
      </c>
      <c r="BF141">
        <v>75.795120900000001</v>
      </c>
      <c r="BG141">
        <v>75.938774140000007</v>
      </c>
      <c r="BH141">
        <v>76.119925440000003</v>
      </c>
    </row>
    <row r="142" spans="1:60">
      <c r="A142" t="s">
        <v>252</v>
      </c>
      <c r="B142" t="s">
        <v>536</v>
      </c>
      <c r="C142" t="s">
        <v>251</v>
      </c>
      <c r="D142" t="s">
        <v>547</v>
      </c>
      <c r="E142" t="s">
        <v>548</v>
      </c>
      <c r="AO142">
        <v>53.427136125669819</v>
      </c>
      <c r="AP142">
        <v>52.175213836382618</v>
      </c>
      <c r="AQ142">
        <v>53.242469311960477</v>
      </c>
      <c r="AR142">
        <v>50.697334941527245</v>
      </c>
      <c r="AS142">
        <v>50.678926105994741</v>
      </c>
      <c r="AT142">
        <v>48.520364165046253</v>
      </c>
      <c r="AU142">
        <v>48.941601023016972</v>
      </c>
      <c r="AV142">
        <v>49.835889275146378</v>
      </c>
      <c r="AW142">
        <v>49.978633336887867</v>
      </c>
      <c r="AX142">
        <v>50.871329380151138</v>
      </c>
      <c r="AY142">
        <v>50.113833204600475</v>
      </c>
      <c r="AZ142">
        <v>51.220571428673416</v>
      </c>
      <c r="BA142">
        <v>53.603927420474442</v>
      </c>
      <c r="BB142">
        <v>54.171723873055036</v>
      </c>
      <c r="BC142">
        <v>54.777798729091018</v>
      </c>
      <c r="BD142">
        <v>54.896152695969953</v>
      </c>
      <c r="BE142">
        <v>55.277281816407537</v>
      </c>
      <c r="BF142">
        <v>55.549907252487152</v>
      </c>
      <c r="BG142">
        <v>55.344825001087727</v>
      </c>
      <c r="BH142">
        <v>55.7678948858279</v>
      </c>
    </row>
    <row r="143" spans="1:60">
      <c r="A143" t="s">
        <v>250</v>
      </c>
      <c r="B143" t="s">
        <v>539</v>
      </c>
      <c r="C143" t="s">
        <v>249</v>
      </c>
      <c r="D143" t="s">
        <v>547</v>
      </c>
      <c r="E143" t="s">
        <v>548</v>
      </c>
      <c r="AO143">
        <v>74.153420870000005</v>
      </c>
      <c r="AP143">
        <v>70.373987549999995</v>
      </c>
      <c r="AQ143">
        <v>72.511335720000005</v>
      </c>
      <c r="AR143">
        <v>75.950292399999995</v>
      </c>
      <c r="AS143">
        <v>74.908155769999993</v>
      </c>
      <c r="AT143">
        <v>69.707169300000004</v>
      </c>
      <c r="AU143">
        <v>72.647058819999998</v>
      </c>
      <c r="AV143">
        <v>74.92328483</v>
      </c>
      <c r="AW143">
        <v>76.316296980000004</v>
      </c>
      <c r="AX143">
        <v>67.550782269999999</v>
      </c>
      <c r="AY143">
        <v>67.765566609999993</v>
      </c>
      <c r="AZ143">
        <v>69.509285079999998</v>
      </c>
      <c r="BA143">
        <v>72.980200229999994</v>
      </c>
      <c r="BB143">
        <v>72.395904830000006</v>
      </c>
      <c r="BC143">
        <v>72.824285130000007</v>
      </c>
      <c r="BD143">
        <v>70.814050219999999</v>
      </c>
      <c r="BE143">
        <v>69.124255259999998</v>
      </c>
      <c r="BF143">
        <v>65.231074620000001</v>
      </c>
      <c r="BG143">
        <v>65.437571759999997</v>
      </c>
      <c r="BH143">
        <v>67.869507690000006</v>
      </c>
    </row>
    <row r="144" spans="1:60">
      <c r="A144" t="s">
        <v>248</v>
      </c>
      <c r="B144" t="s">
        <v>539</v>
      </c>
      <c r="C144" t="s">
        <v>247</v>
      </c>
      <c r="D144" t="s">
        <v>547</v>
      </c>
      <c r="E144" t="s">
        <v>548</v>
      </c>
      <c r="AO144">
        <v>92.436655049999999</v>
      </c>
      <c r="AP144">
        <v>92.805296049999995</v>
      </c>
      <c r="AQ144">
        <v>92.483396839999997</v>
      </c>
      <c r="AR144">
        <v>92.419390800000002</v>
      </c>
      <c r="AS144">
        <v>89.790282210000001</v>
      </c>
      <c r="AT144">
        <v>85.072337599999997</v>
      </c>
      <c r="AU144">
        <v>84.254692790000007</v>
      </c>
      <c r="AV144">
        <v>85.534618800000004</v>
      </c>
      <c r="AW144">
        <v>84.223036539999995</v>
      </c>
      <c r="AX144">
        <v>84.810181110000002</v>
      </c>
      <c r="AY144">
        <v>84.922731630000001</v>
      </c>
      <c r="AZ144">
        <v>85.133206959999995</v>
      </c>
      <c r="BA144">
        <v>85.614435580000006</v>
      </c>
      <c r="BB144">
        <v>88.477067289999994</v>
      </c>
      <c r="BC144">
        <v>86.580011150000004</v>
      </c>
      <c r="BD144">
        <v>85.858600480000007</v>
      </c>
      <c r="BE144">
        <v>85.284466710000004</v>
      </c>
      <c r="BF144">
        <v>83.456831359999995</v>
      </c>
      <c r="BG144">
        <v>83.680648129999994</v>
      </c>
      <c r="BH144">
        <v>83.928252830000005</v>
      </c>
    </row>
    <row r="145" spans="1:60">
      <c r="A145" t="s">
        <v>246</v>
      </c>
      <c r="B145" t="s">
        <v>539</v>
      </c>
      <c r="C145" t="s">
        <v>245</v>
      </c>
      <c r="D145" t="s">
        <v>547</v>
      </c>
      <c r="E145" t="s">
        <v>548</v>
      </c>
      <c r="AO145">
        <v>66.274302340000006</v>
      </c>
      <c r="AP145">
        <v>57.76643455</v>
      </c>
      <c r="AQ145">
        <v>55.771874070000003</v>
      </c>
      <c r="AR145">
        <v>59.239572029999998</v>
      </c>
      <c r="AS145">
        <v>58.351568200000003</v>
      </c>
      <c r="AT145">
        <v>54.385444479999997</v>
      </c>
      <c r="AU145">
        <v>51.205207219999998</v>
      </c>
      <c r="AV145">
        <v>52.137788739999998</v>
      </c>
      <c r="AW145">
        <v>52.816092830000002</v>
      </c>
      <c r="AX145">
        <v>56.581603260000001</v>
      </c>
      <c r="AY145">
        <v>57.060894769999997</v>
      </c>
      <c r="AZ145">
        <v>64.094235810000001</v>
      </c>
      <c r="BA145">
        <v>60.694338879999997</v>
      </c>
      <c r="BB145">
        <v>62.205141640000001</v>
      </c>
      <c r="BC145">
        <v>59.505302200000003</v>
      </c>
      <c r="BD145">
        <v>60.112533190000001</v>
      </c>
      <c r="BE145">
        <v>63.501088709999998</v>
      </c>
      <c r="BF145">
        <v>60.546487300000003</v>
      </c>
      <c r="BG145">
        <v>62.438995730000002</v>
      </c>
      <c r="BH145">
        <v>63.17676574</v>
      </c>
    </row>
    <row r="146" spans="1:60">
      <c r="A146" t="s">
        <v>244</v>
      </c>
      <c r="B146" t="s">
        <v>539</v>
      </c>
      <c r="C146" t="s">
        <v>243</v>
      </c>
      <c r="D146" t="s">
        <v>547</v>
      </c>
      <c r="E146" t="s">
        <v>548</v>
      </c>
    </row>
    <row r="147" spans="1:60">
      <c r="A147" t="s">
        <v>242</v>
      </c>
      <c r="B147" t="s">
        <v>539</v>
      </c>
      <c r="C147" t="s">
        <v>241</v>
      </c>
      <c r="D147" t="s">
        <v>547</v>
      </c>
      <c r="E147" t="s">
        <v>548</v>
      </c>
    </row>
    <row r="148" spans="1:60">
      <c r="A148" t="s">
        <v>240</v>
      </c>
      <c r="B148" t="s">
        <v>539</v>
      </c>
      <c r="C148" t="s">
        <v>239</v>
      </c>
      <c r="D148" t="s">
        <v>547</v>
      </c>
      <c r="E148" t="s">
        <v>548</v>
      </c>
      <c r="AO148">
        <v>33.312905360000002</v>
      </c>
      <c r="AP148">
        <v>32.781388030000002</v>
      </c>
      <c r="AQ148">
        <v>28.931024570000002</v>
      </c>
      <c r="AR148">
        <v>30.117052709999999</v>
      </c>
      <c r="AS148">
        <v>28.835132399999999</v>
      </c>
      <c r="AT148">
        <v>29.415953429999998</v>
      </c>
      <c r="AU148">
        <v>32.167366889999997</v>
      </c>
      <c r="AV148">
        <v>25.974393540000001</v>
      </c>
      <c r="AW148">
        <v>26.562348679999999</v>
      </c>
      <c r="AX148">
        <v>27.409004589999999</v>
      </c>
      <c r="AY148">
        <v>28.448324700000001</v>
      </c>
      <c r="AZ148">
        <v>32.755311399999997</v>
      </c>
      <c r="BA148">
        <v>34.666922929999998</v>
      </c>
      <c r="BB148">
        <v>34.940121060000003</v>
      </c>
      <c r="BC148">
        <v>36.120227239999998</v>
      </c>
      <c r="BD148">
        <v>35.289696839999998</v>
      </c>
      <c r="BE148">
        <v>34.861556010000001</v>
      </c>
      <c r="BF148">
        <v>35.489160409999997</v>
      </c>
      <c r="BG148">
        <v>32.984589829999997</v>
      </c>
      <c r="BH148">
        <v>33.876124930000003</v>
      </c>
    </row>
    <row r="149" spans="1:60">
      <c r="A149" t="s">
        <v>238</v>
      </c>
      <c r="B149" t="s">
        <v>539</v>
      </c>
      <c r="C149" t="s">
        <v>237</v>
      </c>
      <c r="D149" t="s">
        <v>547</v>
      </c>
      <c r="E149" t="s">
        <v>548</v>
      </c>
      <c r="AO149">
        <v>89.556424320000005</v>
      </c>
      <c r="AP149">
        <v>89.573893420000005</v>
      </c>
      <c r="AQ149">
        <v>89.197479659999999</v>
      </c>
      <c r="AR149">
        <v>88.075365899999994</v>
      </c>
      <c r="AS149">
        <v>87.548807429999997</v>
      </c>
      <c r="AT149">
        <v>87.100112679999995</v>
      </c>
      <c r="AU149">
        <v>87.396542400000001</v>
      </c>
      <c r="AV149">
        <v>87.181923909999995</v>
      </c>
      <c r="AW149">
        <v>88.11653278</v>
      </c>
      <c r="AX149">
        <v>88.052186820000003</v>
      </c>
      <c r="AY149">
        <v>88.193506720000002</v>
      </c>
      <c r="AZ149">
        <v>87.972921060000004</v>
      </c>
      <c r="BA149">
        <v>87.33753102</v>
      </c>
      <c r="BB149">
        <v>87.703696600000001</v>
      </c>
      <c r="BC149">
        <v>88.441960320000007</v>
      </c>
      <c r="BD149">
        <v>88.551892089999996</v>
      </c>
      <c r="BE149">
        <v>88.365394499999994</v>
      </c>
      <c r="BF149">
        <v>88.457174100000003</v>
      </c>
      <c r="BG149">
        <v>88.212248729999999</v>
      </c>
      <c r="BH149">
        <v>88.551848059999998</v>
      </c>
    </row>
    <row r="150" spans="1:60">
      <c r="A150" t="s">
        <v>236</v>
      </c>
      <c r="B150" t="s">
        <v>539</v>
      </c>
      <c r="C150" t="s">
        <v>235</v>
      </c>
      <c r="D150" t="s">
        <v>547</v>
      </c>
      <c r="E150" t="s">
        <v>548</v>
      </c>
      <c r="AO150">
        <v>64.212091139999998</v>
      </c>
      <c r="AP150">
        <v>65.325729530000004</v>
      </c>
      <c r="AQ150">
        <v>64.274091170000005</v>
      </c>
      <c r="AR150">
        <v>56.234967609999998</v>
      </c>
      <c r="AS150">
        <v>49.30879539</v>
      </c>
      <c r="AT150">
        <v>48.549020030000001</v>
      </c>
      <c r="AU150">
        <v>45.846144610000003</v>
      </c>
      <c r="AV150">
        <v>48.608626039999997</v>
      </c>
      <c r="AW150">
        <v>48.172046000000002</v>
      </c>
      <c r="AX150">
        <v>49.284510269999998</v>
      </c>
      <c r="AY150">
        <v>45.622112049999998</v>
      </c>
      <c r="AZ150">
        <v>44.407664859999997</v>
      </c>
      <c r="BA150">
        <v>45.199820119999998</v>
      </c>
      <c r="BB150">
        <v>47.22387389</v>
      </c>
      <c r="BC150">
        <v>48.515391950000001</v>
      </c>
      <c r="BD150">
        <v>46.52849741</v>
      </c>
      <c r="BE150">
        <v>50.055909870000001</v>
      </c>
      <c r="BF150">
        <v>46.469887710000002</v>
      </c>
      <c r="BG150">
        <v>50.039596189999997</v>
      </c>
      <c r="BH150">
        <v>51.37703604</v>
      </c>
    </row>
    <row r="151" spans="1:60">
      <c r="A151" t="s">
        <v>234</v>
      </c>
      <c r="B151" t="s">
        <v>539</v>
      </c>
      <c r="C151" t="s">
        <v>233</v>
      </c>
      <c r="D151" t="s">
        <v>547</v>
      </c>
      <c r="E151" t="s">
        <v>548</v>
      </c>
      <c r="AO151">
        <v>35.45977869</v>
      </c>
      <c r="AP151">
        <v>42.39269522</v>
      </c>
      <c r="AQ151">
        <v>44.926216410000002</v>
      </c>
      <c r="AR151">
        <v>43.500538880000001</v>
      </c>
      <c r="AS151">
        <v>44.863416149999999</v>
      </c>
      <c r="AT151">
        <v>50.649626759999997</v>
      </c>
      <c r="AU151">
        <v>54.302108490000002</v>
      </c>
      <c r="AV151">
        <v>51.812632069999999</v>
      </c>
      <c r="AW151">
        <v>46.959129920000002</v>
      </c>
      <c r="AX151">
        <v>49.861341830000001</v>
      </c>
      <c r="AY151">
        <v>52.116085890000001</v>
      </c>
      <c r="AZ151">
        <v>55.12062306</v>
      </c>
      <c r="BA151">
        <v>54.972386559999997</v>
      </c>
      <c r="BB151">
        <v>53.804691050000002</v>
      </c>
      <c r="BC151">
        <v>51.23487763</v>
      </c>
      <c r="BD151">
        <v>53.58492983</v>
      </c>
      <c r="BE151">
        <v>57.50956953</v>
      </c>
      <c r="BF151">
        <v>52.54581495</v>
      </c>
      <c r="BG151">
        <v>61.732009529999999</v>
      </c>
      <c r="BH151">
        <v>48.445991859999999</v>
      </c>
    </row>
    <row r="152" spans="1:60">
      <c r="A152" t="s">
        <v>232</v>
      </c>
      <c r="B152" t="s">
        <v>539</v>
      </c>
      <c r="C152" t="s">
        <v>231</v>
      </c>
      <c r="D152" t="s">
        <v>547</v>
      </c>
      <c r="E152" t="s">
        <v>548</v>
      </c>
      <c r="AO152">
        <v>60.8048869</v>
      </c>
      <c r="AP152">
        <v>56.551210380000001</v>
      </c>
      <c r="AQ152">
        <v>55.489750579999999</v>
      </c>
      <c r="AR152">
        <v>61.875546290000003</v>
      </c>
      <c r="AS152">
        <v>64.404577349999997</v>
      </c>
      <c r="AT152">
        <v>64.023296040000005</v>
      </c>
      <c r="AU152">
        <v>63.376421720000003</v>
      </c>
      <c r="AV152">
        <v>61.745651819999999</v>
      </c>
      <c r="AW152">
        <v>64.069185219999994</v>
      </c>
      <c r="AX152">
        <v>65.835356430000004</v>
      </c>
      <c r="AY152">
        <v>74.824201579999993</v>
      </c>
      <c r="AZ152">
        <v>71.057927269999993</v>
      </c>
      <c r="BA152">
        <v>68.557569220000005</v>
      </c>
      <c r="BB152">
        <v>75.509864250000007</v>
      </c>
      <c r="BC152">
        <v>73.004418279999996</v>
      </c>
      <c r="BD152">
        <v>66.505990170000004</v>
      </c>
      <c r="BE152">
        <v>69.123649459999996</v>
      </c>
      <c r="BF152">
        <v>70.964896870000004</v>
      </c>
      <c r="BG152">
        <v>74.020466369999994</v>
      </c>
      <c r="BH152">
        <v>78.326984060000001</v>
      </c>
    </row>
    <row r="153" spans="1:60">
      <c r="A153" t="s">
        <v>230</v>
      </c>
      <c r="B153" t="s">
        <v>536</v>
      </c>
      <c r="C153" t="s">
        <v>229</v>
      </c>
      <c r="D153" t="s">
        <v>547</v>
      </c>
      <c r="E153" t="s">
        <v>548</v>
      </c>
      <c r="AO153">
        <v>56.51297676043977</v>
      </c>
      <c r="AP153">
        <v>57.254743677717443</v>
      </c>
      <c r="AQ153">
        <v>56.455044083124946</v>
      </c>
      <c r="AR153">
        <v>54.349061584419928</v>
      </c>
      <c r="AS153">
        <v>53.648718780143923</v>
      </c>
      <c r="AT153">
        <v>53.796411858149725</v>
      </c>
      <c r="AU153">
        <v>54.874838895427736</v>
      </c>
      <c r="AV153">
        <v>56.495262823831446</v>
      </c>
      <c r="AW153">
        <v>57.269060149532805</v>
      </c>
      <c r="AX153">
        <v>55.802402103324575</v>
      </c>
      <c r="AY153">
        <v>55.811616795987256</v>
      </c>
      <c r="AZ153">
        <v>58.177812405221452</v>
      </c>
      <c r="BA153">
        <v>57.041476550990673</v>
      </c>
      <c r="BB153">
        <v>56.167753709312052</v>
      </c>
      <c r="BC153">
        <v>57.084491302670408</v>
      </c>
      <c r="BD153">
        <v>54.288022917483424</v>
      </c>
      <c r="BE153">
        <v>55.796573644803246</v>
      </c>
      <c r="BF153">
        <v>57.908321669653034</v>
      </c>
      <c r="BG153">
        <v>59.978244835986828</v>
      </c>
      <c r="BH153">
        <v>60.739386373301357</v>
      </c>
    </row>
    <row r="154" spans="1:60">
      <c r="A154" t="s">
        <v>228</v>
      </c>
      <c r="B154" t="s">
        <v>539</v>
      </c>
      <c r="C154" t="s">
        <v>227</v>
      </c>
      <c r="D154" t="s">
        <v>547</v>
      </c>
      <c r="E154" t="s">
        <v>548</v>
      </c>
      <c r="AO154">
        <v>42.134224860000003</v>
      </c>
      <c r="AP154">
        <v>41.405869959999997</v>
      </c>
      <c r="AQ154">
        <v>44.706471489999998</v>
      </c>
      <c r="AR154">
        <v>46.023713129999997</v>
      </c>
      <c r="AS154">
        <v>47.810255789999999</v>
      </c>
      <c r="AT154">
        <v>46.561974370000001</v>
      </c>
      <c r="AU154">
        <v>44.809885899999998</v>
      </c>
      <c r="AV154">
        <v>43.868741499999999</v>
      </c>
      <c r="AW154">
        <v>42.200929729999999</v>
      </c>
      <c r="AX154">
        <v>43.990346600000002</v>
      </c>
      <c r="AY154">
        <v>43.327985650000002</v>
      </c>
      <c r="AZ154">
        <v>43.900324939999997</v>
      </c>
      <c r="BA154">
        <v>44.667610310000001</v>
      </c>
      <c r="BB154">
        <v>45.550086720000003</v>
      </c>
      <c r="BC154">
        <v>46.937985269999999</v>
      </c>
      <c r="BD154">
        <v>48.531134829999999</v>
      </c>
      <c r="BE154">
        <v>50.751423709999997</v>
      </c>
      <c r="BF154">
        <v>50.86174802</v>
      </c>
      <c r="BG154">
        <v>51.737041419999997</v>
      </c>
      <c r="BH154">
        <v>51.76832297</v>
      </c>
    </row>
    <row r="155" spans="1:60">
      <c r="A155" t="s">
        <v>226</v>
      </c>
      <c r="B155" t="s">
        <v>539</v>
      </c>
      <c r="C155" t="s">
        <v>225</v>
      </c>
      <c r="D155" t="s">
        <v>547</v>
      </c>
      <c r="E155" t="s">
        <v>548</v>
      </c>
      <c r="AO155">
        <v>90.984165369999999</v>
      </c>
      <c r="AP155">
        <v>85.668555040000001</v>
      </c>
      <c r="AQ155">
        <v>86.362266980000001</v>
      </c>
      <c r="AR155">
        <v>85.36614453</v>
      </c>
      <c r="AS155">
        <v>85.449166649999995</v>
      </c>
      <c r="AT155">
        <v>87.933791389999996</v>
      </c>
      <c r="AU155">
        <v>85.978887259999993</v>
      </c>
      <c r="AV155">
        <v>85.049411789999994</v>
      </c>
      <c r="AW155">
        <v>84.24600959</v>
      </c>
      <c r="AX155">
        <v>84.588895800000003</v>
      </c>
      <c r="AY155">
        <v>84.244879260000005</v>
      </c>
      <c r="AZ155">
        <v>86.139951120000006</v>
      </c>
      <c r="BA155">
        <v>86.143549699999994</v>
      </c>
      <c r="BB155">
        <v>84.818300890000003</v>
      </c>
      <c r="BC155">
        <v>84.455651669999995</v>
      </c>
      <c r="BD155">
        <v>83.057838939999996</v>
      </c>
      <c r="BE155">
        <v>83.024574880000003</v>
      </c>
      <c r="BF155">
        <v>83.395712549999999</v>
      </c>
      <c r="BG155">
        <v>84.415338980000001</v>
      </c>
      <c r="BH155">
        <v>84.321908160000007</v>
      </c>
    </row>
    <row r="156" spans="1:60">
      <c r="A156" t="s">
        <v>224</v>
      </c>
      <c r="B156" t="s">
        <v>536</v>
      </c>
      <c r="C156" t="s">
        <v>223</v>
      </c>
      <c r="D156" t="s">
        <v>547</v>
      </c>
      <c r="E156" t="s">
        <v>548</v>
      </c>
      <c r="AO156">
        <v>48.510506433878113</v>
      </c>
      <c r="AP156">
        <v>47.785276867906092</v>
      </c>
      <c r="AQ156">
        <v>48.413625226119045</v>
      </c>
      <c r="AR156">
        <v>46.966014188016942</v>
      </c>
      <c r="AS156">
        <v>46.574312584499587</v>
      </c>
      <c r="AT156">
        <v>45.502097351141281</v>
      </c>
      <c r="AU156">
        <v>45.094568047422783</v>
      </c>
      <c r="AV156">
        <v>45.084525467798358</v>
      </c>
      <c r="AW156">
        <v>45.044623541868852</v>
      </c>
      <c r="AX156">
        <v>46.196518491456274</v>
      </c>
      <c r="AY156">
        <v>45.954807119585013</v>
      </c>
      <c r="AZ156">
        <v>47.157285475139894</v>
      </c>
      <c r="BA156">
        <v>49.153165752872745</v>
      </c>
      <c r="BB156">
        <v>50.042412648660147</v>
      </c>
      <c r="BC156">
        <v>51.087228251556233</v>
      </c>
      <c r="BD156">
        <v>50.948982337287212</v>
      </c>
      <c r="BE156">
        <v>51.536708003320349</v>
      </c>
      <c r="BF156">
        <v>51.900625539175032</v>
      </c>
      <c r="BG156">
        <v>51.909035306194767</v>
      </c>
      <c r="BH156">
        <v>51.956299146705881</v>
      </c>
    </row>
    <row r="157" spans="1:60">
      <c r="A157" t="s">
        <v>222</v>
      </c>
      <c r="B157" t="s">
        <v>539</v>
      </c>
      <c r="C157" t="s">
        <v>221</v>
      </c>
      <c r="D157" t="s">
        <v>547</v>
      </c>
      <c r="E157" t="s">
        <v>548</v>
      </c>
      <c r="AO157">
        <v>59.554871630000001</v>
      </c>
      <c r="AP157">
        <v>59.681847089999998</v>
      </c>
      <c r="AQ157">
        <v>61.14396404</v>
      </c>
      <c r="AR157">
        <v>64.951305259999998</v>
      </c>
      <c r="AS157">
        <v>60.701831079999998</v>
      </c>
      <c r="AT157">
        <v>56.189003569999997</v>
      </c>
      <c r="AU157">
        <v>56.59116272</v>
      </c>
      <c r="AV157">
        <v>57.596817450000003</v>
      </c>
      <c r="AW157">
        <v>56.985009759999997</v>
      </c>
      <c r="AX157">
        <v>58.296467370000002</v>
      </c>
      <c r="AY157">
        <v>60.11959289</v>
      </c>
      <c r="AZ157">
        <v>64.056440980000005</v>
      </c>
      <c r="BA157">
        <v>64.437006190000005</v>
      </c>
      <c r="BB157">
        <v>69.293456710000001</v>
      </c>
      <c r="BC157">
        <v>66.16099844</v>
      </c>
      <c r="BD157">
        <v>62.822915799999997</v>
      </c>
      <c r="BE157">
        <v>64.632243599999995</v>
      </c>
      <c r="BF157">
        <v>65.438860689999998</v>
      </c>
      <c r="BG157">
        <v>69.219990229999993</v>
      </c>
      <c r="BH157">
        <v>63.328959640000001</v>
      </c>
    </row>
    <row r="158" spans="1:60">
      <c r="A158" t="s">
        <v>220</v>
      </c>
      <c r="B158" t="s">
        <v>539</v>
      </c>
      <c r="C158" t="s">
        <v>219</v>
      </c>
      <c r="D158" t="s">
        <v>547</v>
      </c>
      <c r="E158" t="s">
        <v>548</v>
      </c>
      <c r="AO158">
        <v>52.260989950000003</v>
      </c>
      <c r="AP158">
        <v>39.580274969999998</v>
      </c>
      <c r="AQ158">
        <v>36.11852185</v>
      </c>
      <c r="AR158">
        <v>34.454989349999998</v>
      </c>
      <c r="AS158">
        <v>30.083708009999999</v>
      </c>
      <c r="AT158">
        <v>32.89274614</v>
      </c>
      <c r="AU158">
        <v>44.93317304</v>
      </c>
      <c r="AV158">
        <v>40.190723079999998</v>
      </c>
      <c r="AW158">
        <v>44.114699829999999</v>
      </c>
      <c r="AX158">
        <v>49.234678440000003</v>
      </c>
      <c r="AY158">
        <v>47.95805927</v>
      </c>
      <c r="AZ158">
        <v>48.274934930000001</v>
      </c>
      <c r="BA158">
        <v>48.283566499999999</v>
      </c>
      <c r="BB158">
        <v>46.544608189999998</v>
      </c>
      <c r="BC158">
        <v>45.974978389999997</v>
      </c>
      <c r="BD158">
        <v>44.19759603</v>
      </c>
      <c r="BE158">
        <v>45.764377160000002</v>
      </c>
      <c r="BF158">
        <v>34.805017970000002</v>
      </c>
      <c r="BG158">
        <v>17.2439857</v>
      </c>
      <c r="BH158">
        <v>22.852434550000002</v>
      </c>
    </row>
    <row r="159" spans="1:60">
      <c r="A159" t="s">
        <v>218</v>
      </c>
      <c r="B159" t="s">
        <v>539</v>
      </c>
      <c r="C159" t="s">
        <v>217</v>
      </c>
      <c r="D159" t="s">
        <v>547</v>
      </c>
      <c r="E159" t="s">
        <v>548</v>
      </c>
      <c r="AO159">
        <v>67.530972800000001</v>
      </c>
      <c r="AP159">
        <v>67.602177449999999</v>
      </c>
      <c r="AQ159">
        <v>70.194801720000001</v>
      </c>
      <c r="AR159">
        <v>68.944368710000006</v>
      </c>
      <c r="AS159">
        <v>68.321567860000002</v>
      </c>
      <c r="AT159">
        <v>69.417092969999999</v>
      </c>
      <c r="AU159">
        <v>67.948187750000002</v>
      </c>
      <c r="AV159">
        <v>69.08602947</v>
      </c>
      <c r="AW159">
        <v>68.786862979999995</v>
      </c>
      <c r="AX159">
        <v>66.807338560000005</v>
      </c>
      <c r="AY159">
        <v>67.893956959999997</v>
      </c>
      <c r="AZ159">
        <v>67.686537319999999</v>
      </c>
      <c r="BA159">
        <v>65.602453920000002</v>
      </c>
      <c r="BB159">
        <v>63.235787270000003</v>
      </c>
      <c r="BC159">
        <v>63.014928759999997</v>
      </c>
      <c r="BD159">
        <v>62.892039009999998</v>
      </c>
      <c r="BE159">
        <v>67.321694010000002</v>
      </c>
      <c r="BF159">
        <v>66.576610099999996</v>
      </c>
      <c r="BG159">
        <v>66.259498879999995</v>
      </c>
      <c r="BH159">
        <v>69.163954200000006</v>
      </c>
    </row>
    <row r="160" spans="1:60">
      <c r="A160" t="s">
        <v>216</v>
      </c>
      <c r="B160" t="s">
        <v>539</v>
      </c>
      <c r="C160" t="s">
        <v>215</v>
      </c>
      <c r="D160" t="s">
        <v>547</v>
      </c>
      <c r="E160" t="s">
        <v>548</v>
      </c>
      <c r="AO160">
        <v>18.956188539999999</v>
      </c>
      <c r="AP160">
        <v>15.80909159</v>
      </c>
      <c r="AQ160">
        <v>14.576602400000001</v>
      </c>
      <c r="AR160">
        <v>10.59279538</v>
      </c>
      <c r="AS160">
        <v>10.99106248</v>
      </c>
      <c r="AT160">
        <v>14.20946706</v>
      </c>
      <c r="AU160">
        <v>12.49559202</v>
      </c>
      <c r="AV160">
        <v>15.293997790000001</v>
      </c>
      <c r="AW160">
        <v>12.37520035</v>
      </c>
      <c r="AX160">
        <v>13.56008548</v>
      </c>
      <c r="AY160">
        <v>9.0144954100000003</v>
      </c>
      <c r="AZ160">
        <v>14.428693190000001</v>
      </c>
      <c r="BA160">
        <v>11.765034180000001</v>
      </c>
      <c r="BB160">
        <v>11.07181177</v>
      </c>
      <c r="BC160">
        <v>11.367151679999999</v>
      </c>
      <c r="BD160">
        <v>15.58374686</v>
      </c>
      <c r="BE160">
        <v>15.92891195</v>
      </c>
      <c r="BF160">
        <v>36.94966256</v>
      </c>
      <c r="BG160">
        <v>38.311834529999999</v>
      </c>
      <c r="BH160">
        <v>45.91443245</v>
      </c>
    </row>
    <row r="161" spans="1:60">
      <c r="A161" t="s">
        <v>214</v>
      </c>
      <c r="B161" t="s">
        <v>536</v>
      </c>
      <c r="C161" t="s">
        <v>213</v>
      </c>
      <c r="D161" t="s">
        <v>547</v>
      </c>
      <c r="E161" t="s">
        <v>548</v>
      </c>
      <c r="AO161">
        <v>46.305992184709673</v>
      </c>
      <c r="AP161">
        <v>47.067699546554877</v>
      </c>
      <c r="AQ161">
        <v>46.310277591227631</v>
      </c>
      <c r="AR161">
        <v>45.592846490738339</v>
      </c>
      <c r="AS161">
        <v>42.804928475160828</v>
      </c>
      <c r="AT161">
        <v>43.210822599273477</v>
      </c>
      <c r="AU161">
        <v>45.189091741381063</v>
      </c>
      <c r="AV161">
        <v>44.767464004703264</v>
      </c>
      <c r="AW161">
        <v>45.819894973732616</v>
      </c>
      <c r="AX161">
        <v>45.260928100790139</v>
      </c>
      <c r="AY161">
        <v>45.065185840482748</v>
      </c>
      <c r="AZ161">
        <v>47.377466272859529</v>
      </c>
      <c r="BA161">
        <v>47.603084273359428</v>
      </c>
      <c r="BB161">
        <v>48.107791740194877</v>
      </c>
      <c r="BC161">
        <v>47.160373394669264</v>
      </c>
      <c r="BD161">
        <v>44.254292700892677</v>
      </c>
      <c r="BE161">
        <v>44.88381100542631</v>
      </c>
      <c r="BF161">
        <v>47.822929508796349</v>
      </c>
      <c r="BG161">
        <v>49.855862225527559</v>
      </c>
      <c r="BH161">
        <v>49.504841340462939</v>
      </c>
    </row>
    <row r="162" spans="1:60">
      <c r="A162" t="s">
        <v>212</v>
      </c>
      <c r="B162" t="s">
        <v>539</v>
      </c>
      <c r="C162" t="s">
        <v>211</v>
      </c>
      <c r="D162" t="s">
        <v>547</v>
      </c>
      <c r="E162" t="s">
        <v>548</v>
      </c>
      <c r="AO162">
        <v>70.033673449999995</v>
      </c>
      <c r="AP162">
        <v>69.898382060000003</v>
      </c>
      <c r="AQ162">
        <v>70.175872519999999</v>
      </c>
      <c r="AR162">
        <v>70.027316350000007</v>
      </c>
      <c r="AS162">
        <v>69.495626130000005</v>
      </c>
      <c r="AT162">
        <v>71.021722569999994</v>
      </c>
      <c r="AU162">
        <v>72.397061309999998</v>
      </c>
      <c r="AV162">
        <v>70.578314030000001</v>
      </c>
      <c r="AW162">
        <v>74.770171660000003</v>
      </c>
      <c r="AX162">
        <v>73.770512719999999</v>
      </c>
      <c r="AY162">
        <v>71.173585729999999</v>
      </c>
      <c r="AZ162">
        <v>70.061986099999999</v>
      </c>
      <c r="BA162">
        <v>67.45257531</v>
      </c>
      <c r="BB162">
        <v>65.078701600000002</v>
      </c>
      <c r="BC162">
        <v>59.490296710000003</v>
      </c>
      <c r="BD162">
        <v>60.469154420000002</v>
      </c>
      <c r="BE162">
        <v>60.457644279999997</v>
      </c>
      <c r="BF162">
        <v>61.710133030000001</v>
      </c>
      <c r="BG162">
        <v>57.881180729999997</v>
      </c>
      <c r="BH162">
        <v>57.15509291</v>
      </c>
    </row>
    <row r="163" spans="1:60">
      <c r="A163" t="s">
        <v>210</v>
      </c>
      <c r="B163" t="s">
        <v>539</v>
      </c>
      <c r="C163" t="s">
        <v>209</v>
      </c>
      <c r="D163" t="s">
        <v>547</v>
      </c>
      <c r="E163" t="s">
        <v>548</v>
      </c>
      <c r="AO163">
        <v>82.472502259999999</v>
      </c>
      <c r="AP163">
        <v>85.493966029999996</v>
      </c>
      <c r="AQ163">
        <v>83.998119410000001</v>
      </c>
      <c r="AR163">
        <v>86.19024091</v>
      </c>
      <c r="AS163">
        <v>84.605607939999999</v>
      </c>
      <c r="AT163">
        <v>77.763001680000002</v>
      </c>
      <c r="AU163">
        <v>71.493212450000001</v>
      </c>
      <c r="AV163">
        <v>59.448827319999999</v>
      </c>
      <c r="AW163">
        <v>47.22216908</v>
      </c>
      <c r="AX163">
        <v>48.822868450000001</v>
      </c>
      <c r="AY163">
        <v>48.854806240000002</v>
      </c>
      <c r="AZ163">
        <v>51.260203580000002</v>
      </c>
      <c r="BA163">
        <v>54.040158499999997</v>
      </c>
      <c r="BB163">
        <v>57.082696859999999</v>
      </c>
      <c r="BC163">
        <v>52.333548649999997</v>
      </c>
      <c r="BD163">
        <v>56.515080759999996</v>
      </c>
      <c r="BE163">
        <v>58.273618749999997</v>
      </c>
      <c r="BF163">
        <v>53.568947350000002</v>
      </c>
      <c r="BG163">
        <v>52.513622429999998</v>
      </c>
      <c r="BH163">
        <v>55.399229720000001</v>
      </c>
    </row>
    <row r="164" spans="1:60">
      <c r="A164" t="s">
        <v>208</v>
      </c>
      <c r="B164" t="s">
        <v>539</v>
      </c>
      <c r="C164" t="s">
        <v>207</v>
      </c>
      <c r="D164" t="s">
        <v>547</v>
      </c>
      <c r="E164" t="s">
        <v>548</v>
      </c>
    </row>
    <row r="165" spans="1:60">
      <c r="A165" t="s">
        <v>206</v>
      </c>
      <c r="B165" t="s">
        <v>539</v>
      </c>
      <c r="C165" t="s">
        <v>205</v>
      </c>
      <c r="D165" t="s">
        <v>547</v>
      </c>
      <c r="E165" t="s">
        <v>548</v>
      </c>
      <c r="AO165">
        <v>64.089311699999996</v>
      </c>
      <c r="AP165">
        <v>60.671346720000003</v>
      </c>
      <c r="AQ165">
        <v>63.828618339999998</v>
      </c>
      <c r="AR165">
        <v>65.663981410000005</v>
      </c>
      <c r="AS165">
        <v>67.470494389999999</v>
      </c>
      <c r="AT165">
        <v>69.979687639999995</v>
      </c>
      <c r="AU165">
        <v>70.312803849999995</v>
      </c>
      <c r="AV165">
        <v>69.608672299999995</v>
      </c>
      <c r="AW165">
        <v>64.268486879999998</v>
      </c>
      <c r="AX165">
        <v>59.564833980000003</v>
      </c>
      <c r="AY165">
        <v>62.700179579999997</v>
      </c>
      <c r="AZ165">
        <v>60.665000880000001</v>
      </c>
      <c r="BA165">
        <v>59.017225680000003</v>
      </c>
      <c r="BB165">
        <v>53.055284329999999</v>
      </c>
      <c r="BC165">
        <v>46.277397540000003</v>
      </c>
      <c r="BD165">
        <v>56.09519358</v>
      </c>
      <c r="BE165">
        <v>42.737855260000003</v>
      </c>
      <c r="BF165">
        <v>49.760364969999998</v>
      </c>
      <c r="BG165">
        <v>52.884652490000001</v>
      </c>
      <c r="BH165">
        <v>56.435934019999998</v>
      </c>
    </row>
    <row r="166" spans="1:60">
      <c r="A166" t="s">
        <v>204</v>
      </c>
      <c r="B166" t="s">
        <v>539</v>
      </c>
      <c r="C166" t="s">
        <v>203</v>
      </c>
      <c r="D166" t="s">
        <v>547</v>
      </c>
      <c r="E166" t="s">
        <v>548</v>
      </c>
      <c r="AO166">
        <v>47.98633315</v>
      </c>
      <c r="AP166">
        <v>35.527803259999999</v>
      </c>
      <c r="AQ166">
        <v>38.135565700000001</v>
      </c>
      <c r="AR166">
        <v>45.114911769999999</v>
      </c>
      <c r="AS166">
        <v>54.420251370000003</v>
      </c>
      <c r="AT166">
        <v>52.72233404</v>
      </c>
      <c r="AU166">
        <v>43.332840099999999</v>
      </c>
      <c r="AV166">
        <v>53.892741460000003</v>
      </c>
      <c r="AW166">
        <v>48.123326130000002</v>
      </c>
      <c r="AX166">
        <v>52.377224239999997</v>
      </c>
      <c r="AY166">
        <v>48.343599320000003</v>
      </c>
      <c r="AZ166">
        <v>45.131166450000002</v>
      </c>
      <c r="BA166">
        <v>46.723002149999999</v>
      </c>
      <c r="BB166">
        <v>41.980435649999997</v>
      </c>
      <c r="BC166">
        <v>47.521385420000001</v>
      </c>
      <c r="BD166">
        <v>46.382896410000001</v>
      </c>
      <c r="BE166">
        <v>44.574236820000003</v>
      </c>
      <c r="BF166">
        <v>40.762575130000002</v>
      </c>
      <c r="BG166">
        <v>47.490734660000001</v>
      </c>
      <c r="BH166">
        <v>49.59357327</v>
      </c>
    </row>
    <row r="167" spans="1:60">
      <c r="A167" t="s">
        <v>202</v>
      </c>
      <c r="B167" t="s">
        <v>539</v>
      </c>
      <c r="C167" t="s">
        <v>201</v>
      </c>
      <c r="D167" t="s">
        <v>547</v>
      </c>
      <c r="E167" t="s">
        <v>548</v>
      </c>
      <c r="AO167">
        <v>54.617118130000001</v>
      </c>
      <c r="AP167">
        <v>53.99251941</v>
      </c>
      <c r="AQ167">
        <v>54.157849030000001</v>
      </c>
      <c r="AR167">
        <v>54.659343280000002</v>
      </c>
      <c r="AS167">
        <v>54.005456160000001</v>
      </c>
      <c r="AT167">
        <v>52.057284330000002</v>
      </c>
      <c r="AU167">
        <v>51.848759100000002</v>
      </c>
      <c r="AV167">
        <v>51.47668865</v>
      </c>
      <c r="AW167">
        <v>52.765876419999998</v>
      </c>
      <c r="AX167">
        <v>54.729998670000001</v>
      </c>
      <c r="AY167">
        <v>49.563805369999997</v>
      </c>
      <c r="AZ167">
        <v>46.76056767</v>
      </c>
      <c r="BA167">
        <v>44.160973560000002</v>
      </c>
      <c r="BB167">
        <v>38.733749349999997</v>
      </c>
      <c r="BC167">
        <v>43.65566355</v>
      </c>
      <c r="BD167">
        <v>48.863910060000002</v>
      </c>
      <c r="BE167">
        <v>48.981242530000003</v>
      </c>
      <c r="BF167">
        <v>48.204039369999997</v>
      </c>
      <c r="BG167">
        <v>49.062461689999999</v>
      </c>
      <c r="BH167">
        <v>49.166520380000001</v>
      </c>
    </row>
    <row r="168" spans="1:60">
      <c r="A168" t="s">
        <v>200</v>
      </c>
      <c r="B168" t="s">
        <v>539</v>
      </c>
      <c r="C168" t="s">
        <v>199</v>
      </c>
      <c r="D168" t="s">
        <v>547</v>
      </c>
      <c r="E168" t="s">
        <v>548</v>
      </c>
      <c r="AO168">
        <v>36.963821580000001</v>
      </c>
      <c r="AP168">
        <v>27.383201740000001</v>
      </c>
      <c r="AQ168">
        <v>31.071248010000001</v>
      </c>
      <c r="AR168">
        <v>34.161225600000002</v>
      </c>
      <c r="AS168">
        <v>34.899781130000001</v>
      </c>
      <c r="AT168">
        <v>45.776596759999997</v>
      </c>
      <c r="AU168">
        <v>43.662227710000003</v>
      </c>
      <c r="AV168">
        <v>60.394558799999999</v>
      </c>
      <c r="AW168">
        <v>72.132770170000001</v>
      </c>
      <c r="AX168">
        <v>73.142764170000007</v>
      </c>
      <c r="AY168">
        <v>73.964755960000005</v>
      </c>
      <c r="AZ168">
        <v>68.88707891</v>
      </c>
      <c r="BA168">
        <v>47.421319889999999</v>
      </c>
      <c r="BB168">
        <v>56.990526260000003</v>
      </c>
      <c r="BC168">
        <v>60.779700210000001</v>
      </c>
      <c r="BD168">
        <v>63.106275580000002</v>
      </c>
      <c r="BE168">
        <v>59.403269979999997</v>
      </c>
      <c r="BF168">
        <v>56.121939910000002</v>
      </c>
      <c r="BG168">
        <v>52.850355370000003</v>
      </c>
      <c r="BH168">
        <v>52.721427319999997</v>
      </c>
    </row>
    <row r="169" spans="1:60">
      <c r="A169" t="s">
        <v>198</v>
      </c>
      <c r="B169" t="s">
        <v>539</v>
      </c>
      <c r="C169" t="s">
        <v>197</v>
      </c>
      <c r="D169" t="s">
        <v>547</v>
      </c>
      <c r="E169" t="s">
        <v>548</v>
      </c>
      <c r="AO169">
        <v>56.463019430000003</v>
      </c>
      <c r="AP169">
        <v>57.733999269999998</v>
      </c>
      <c r="AQ169">
        <v>55.18243665</v>
      </c>
      <c r="AR169">
        <v>55.462784290000002</v>
      </c>
      <c r="AS169">
        <v>55.473722270000003</v>
      </c>
      <c r="AT169">
        <v>55.763053749999997</v>
      </c>
      <c r="AU169">
        <v>58.585354150000001</v>
      </c>
      <c r="AV169">
        <v>57.556697249999999</v>
      </c>
      <c r="AW169">
        <v>59.73892902</v>
      </c>
      <c r="AX169">
        <v>56.557624019999999</v>
      </c>
      <c r="AY169">
        <v>51.364635180000001</v>
      </c>
      <c r="AZ169">
        <v>55.054430889999999</v>
      </c>
      <c r="BA169">
        <v>54.411248610000001</v>
      </c>
      <c r="BB169">
        <v>55.792247680000003</v>
      </c>
      <c r="BC169">
        <v>58.790051339999998</v>
      </c>
      <c r="BD169">
        <v>57.294338369999998</v>
      </c>
      <c r="BE169">
        <v>54.939066250000003</v>
      </c>
      <c r="BF169">
        <v>55.223375779999998</v>
      </c>
      <c r="BG169">
        <v>54.830358459999999</v>
      </c>
      <c r="BH169">
        <v>55.175028959999999</v>
      </c>
    </row>
    <row r="170" spans="1:60">
      <c r="A170" t="s">
        <v>196</v>
      </c>
      <c r="B170" t="s">
        <v>536</v>
      </c>
      <c r="C170" t="s">
        <v>195</v>
      </c>
      <c r="D170" t="s">
        <v>547</v>
      </c>
      <c r="E170" t="s">
        <v>548</v>
      </c>
      <c r="AO170">
        <v>46.474174095707028</v>
      </c>
      <c r="AP170">
        <v>46.412711602652557</v>
      </c>
      <c r="AQ170">
        <v>46.182670546780862</v>
      </c>
      <c r="AR170">
        <v>44.920160241849437</v>
      </c>
      <c r="AS170">
        <v>44.413745194093387</v>
      </c>
      <c r="AT170">
        <v>44.489114565346924</v>
      </c>
      <c r="AU170">
        <v>45.368273247942938</v>
      </c>
      <c r="AV170">
        <v>45.225300563903318</v>
      </c>
      <c r="AW170">
        <v>45.175018754204153</v>
      </c>
      <c r="AX170">
        <v>45.551257420277096</v>
      </c>
      <c r="AY170">
        <v>45.737974621976264</v>
      </c>
      <c r="AZ170">
        <v>46.470507548121944</v>
      </c>
      <c r="BA170">
        <v>46.571257915174627</v>
      </c>
      <c r="BB170">
        <v>47.488495665435011</v>
      </c>
      <c r="BC170">
        <v>48.53982903922104</v>
      </c>
      <c r="BD170">
        <v>48.999953087543012</v>
      </c>
      <c r="BE170">
        <v>48.944400820306484</v>
      </c>
      <c r="BF170">
        <v>48.849259754870019</v>
      </c>
      <c r="BG170">
        <v>49.12629925433211</v>
      </c>
      <c r="BH170">
        <v>49.628344430707969</v>
      </c>
    </row>
    <row r="171" spans="1:60">
      <c r="A171" t="s">
        <v>194</v>
      </c>
      <c r="B171" t="s">
        <v>539</v>
      </c>
      <c r="C171" t="s">
        <v>193</v>
      </c>
      <c r="D171" t="s">
        <v>547</v>
      </c>
      <c r="E171" t="s">
        <v>548</v>
      </c>
      <c r="AO171">
        <v>71.100746959999995</v>
      </c>
      <c r="AP171">
        <v>72.230470650000001</v>
      </c>
      <c r="AQ171">
        <v>71.963647469999998</v>
      </c>
      <c r="AR171">
        <v>72.440542739999998</v>
      </c>
      <c r="AS171">
        <v>73.329038740000001</v>
      </c>
      <c r="AT171">
        <v>68.924080480000001</v>
      </c>
      <c r="AU171">
        <v>56.226125680000003</v>
      </c>
      <c r="AV171">
        <v>57.9974001</v>
      </c>
      <c r="AW171">
        <v>57.055765219999998</v>
      </c>
      <c r="AX171">
        <v>49.552697029999997</v>
      </c>
      <c r="AY171">
        <v>48.910524180000003</v>
      </c>
      <c r="AZ171">
        <v>43.464302910000001</v>
      </c>
      <c r="BA171">
        <v>54.349445000000003</v>
      </c>
      <c r="BB171">
        <v>54.526098390000001</v>
      </c>
      <c r="BC171">
        <v>54.856572389999997</v>
      </c>
      <c r="BD171">
        <v>58.206703650000001</v>
      </c>
      <c r="BE171">
        <v>60.540804270000002</v>
      </c>
      <c r="BF171">
        <v>58.942020380000002</v>
      </c>
      <c r="BG171">
        <v>58.965251070000001</v>
      </c>
      <c r="BH171">
        <v>59.99916116</v>
      </c>
    </row>
    <row r="172" spans="1:60">
      <c r="A172" t="s">
        <v>192</v>
      </c>
      <c r="B172" t="s">
        <v>539</v>
      </c>
      <c r="C172" t="s">
        <v>191</v>
      </c>
      <c r="D172" t="s">
        <v>547</v>
      </c>
      <c r="E172" t="s">
        <v>548</v>
      </c>
    </row>
    <row r="173" spans="1:60">
      <c r="A173" t="s">
        <v>190</v>
      </c>
      <c r="B173" t="s">
        <v>539</v>
      </c>
      <c r="C173" t="s">
        <v>189</v>
      </c>
      <c r="D173" t="s">
        <v>547</v>
      </c>
      <c r="E173" t="s">
        <v>548</v>
      </c>
      <c r="AO173">
        <v>22.088526000000002</v>
      </c>
      <c r="AP173">
        <v>20.38916781</v>
      </c>
      <c r="AQ173">
        <v>25.046056889999999</v>
      </c>
      <c r="AR173">
        <v>24.950428509999998</v>
      </c>
      <c r="AS173">
        <v>24.915253570000001</v>
      </c>
      <c r="AT173">
        <v>25.35176323</v>
      </c>
      <c r="AU173">
        <v>26.631288980000001</v>
      </c>
      <c r="AV173">
        <v>29.147123659999998</v>
      </c>
      <c r="AW173">
        <v>26.962400559999999</v>
      </c>
      <c r="AX173">
        <v>27.925371259999999</v>
      </c>
      <c r="AY173">
        <v>41.661612310000002</v>
      </c>
      <c r="AZ173">
        <v>42.944453580000001</v>
      </c>
      <c r="BA173">
        <v>38.373021749999999</v>
      </c>
      <c r="BB173">
        <v>39.892410550000001</v>
      </c>
      <c r="BC173">
        <v>37.980317220000003</v>
      </c>
      <c r="BD173">
        <v>33.991964320000001</v>
      </c>
      <c r="BE173">
        <v>36.833742090000001</v>
      </c>
      <c r="BF173">
        <v>36.204350060000003</v>
      </c>
      <c r="BG173">
        <v>48.24719185</v>
      </c>
      <c r="BH173">
        <v>55.219525730000001</v>
      </c>
    </row>
    <row r="174" spans="1:60">
      <c r="A174" t="s">
        <v>188</v>
      </c>
      <c r="B174" t="s">
        <v>539</v>
      </c>
      <c r="C174" t="s">
        <v>187</v>
      </c>
      <c r="D174" t="s">
        <v>547</v>
      </c>
      <c r="E174" t="s">
        <v>548</v>
      </c>
      <c r="AO174">
        <v>23.761641130000001</v>
      </c>
      <c r="AP174">
        <v>20.592424959999999</v>
      </c>
      <c r="AQ174">
        <v>24.609538430000001</v>
      </c>
      <c r="AR174">
        <v>26.140055629999999</v>
      </c>
      <c r="AS174">
        <v>29.1248386</v>
      </c>
      <c r="AT174">
        <v>33.460479460000002</v>
      </c>
      <c r="AU174">
        <v>31.350432269999999</v>
      </c>
      <c r="AV174">
        <v>25.57934921</v>
      </c>
      <c r="AW174">
        <v>22.403668079999999</v>
      </c>
      <c r="AX174">
        <v>32.692284260000001</v>
      </c>
      <c r="AY174">
        <v>29.169509139999999</v>
      </c>
      <c r="AZ174">
        <v>32.940850150000003</v>
      </c>
      <c r="BA174">
        <v>32.922451389999999</v>
      </c>
      <c r="BB174">
        <v>36.769168919999998</v>
      </c>
      <c r="BC174">
        <v>31.27909704</v>
      </c>
      <c r="BD174">
        <v>26.179915300000001</v>
      </c>
      <c r="BE174">
        <v>31.234280739999999</v>
      </c>
      <c r="BF174">
        <v>31.316858530000001</v>
      </c>
      <c r="BG174">
        <v>23.829507199999998</v>
      </c>
      <c r="BH174">
        <v>25.14542956</v>
      </c>
    </row>
    <row r="175" spans="1:60">
      <c r="A175" t="s">
        <v>186</v>
      </c>
      <c r="B175" t="s">
        <v>539</v>
      </c>
      <c r="C175" t="s">
        <v>185</v>
      </c>
      <c r="D175" t="s">
        <v>547</v>
      </c>
      <c r="E175" t="s">
        <v>548</v>
      </c>
      <c r="AO175">
        <v>64.402335249999993</v>
      </c>
      <c r="AP175">
        <v>59.209961360000001</v>
      </c>
      <c r="AQ175">
        <v>48.90871654</v>
      </c>
      <c r="AR175">
        <v>49.266277760000001</v>
      </c>
      <c r="AS175">
        <v>45.78740157</v>
      </c>
      <c r="AT175">
        <v>53.458345260000002</v>
      </c>
      <c r="AU175">
        <v>53.924434050000002</v>
      </c>
      <c r="AV175">
        <v>52.414084899999999</v>
      </c>
      <c r="AW175">
        <v>56.607956389999998</v>
      </c>
      <c r="AX175">
        <v>55.330021039999998</v>
      </c>
      <c r="AY175">
        <v>56.460669809999999</v>
      </c>
      <c r="AZ175">
        <v>54.850459610000001</v>
      </c>
      <c r="BA175">
        <v>54.851832770000001</v>
      </c>
      <c r="BB175">
        <v>54.849212979999997</v>
      </c>
      <c r="BC175">
        <v>62.875036280000003</v>
      </c>
      <c r="BD175">
        <v>65.183920169999993</v>
      </c>
      <c r="BE175">
        <v>63.841275490000001</v>
      </c>
      <c r="BF175">
        <v>52.975853000000001</v>
      </c>
      <c r="BG175">
        <v>52.440179989999997</v>
      </c>
      <c r="BH175">
        <v>56.368573990000002</v>
      </c>
    </row>
    <row r="176" spans="1:60">
      <c r="A176" t="s">
        <v>184</v>
      </c>
      <c r="B176" t="s">
        <v>539</v>
      </c>
      <c r="C176" t="s">
        <v>183</v>
      </c>
      <c r="D176" t="s">
        <v>547</v>
      </c>
      <c r="E176" t="s">
        <v>548</v>
      </c>
      <c r="AO176">
        <v>71.043231550000002</v>
      </c>
      <c r="AP176">
        <v>66.178142429999994</v>
      </c>
      <c r="AQ176">
        <v>67.816459100000003</v>
      </c>
      <c r="AR176">
        <v>64.145648679999994</v>
      </c>
      <c r="AS176">
        <v>62.712895379999999</v>
      </c>
      <c r="AT176">
        <v>63.079883350000003</v>
      </c>
      <c r="AU176">
        <v>62.807537009999997</v>
      </c>
      <c r="AV176">
        <v>62.458801860000001</v>
      </c>
      <c r="AW176">
        <v>66.540171990000005</v>
      </c>
      <c r="AX176">
        <v>65.614788419999996</v>
      </c>
      <c r="AY176">
        <v>69.484602899999999</v>
      </c>
      <c r="AZ176">
        <v>85.22424504</v>
      </c>
      <c r="BA176">
        <v>85.287390720000005</v>
      </c>
      <c r="BB176">
        <v>85.774923639999997</v>
      </c>
      <c r="BC176">
        <v>86.504164950000003</v>
      </c>
      <c r="BD176">
        <v>86.688974479999999</v>
      </c>
      <c r="BE176">
        <v>86.308679249999997</v>
      </c>
      <c r="BF176">
        <v>86.524890619999994</v>
      </c>
      <c r="BG176">
        <v>87.073348510000002</v>
      </c>
      <c r="BH176">
        <v>87.004476120000007</v>
      </c>
    </row>
    <row r="177" spans="1:60">
      <c r="A177" t="s">
        <v>182</v>
      </c>
      <c r="B177" t="s">
        <v>539</v>
      </c>
      <c r="C177" t="s">
        <v>181</v>
      </c>
      <c r="D177" t="s">
        <v>547</v>
      </c>
      <c r="E177" t="s">
        <v>548</v>
      </c>
      <c r="AO177">
        <v>84.231849269999998</v>
      </c>
      <c r="AP177">
        <v>84.170232769999998</v>
      </c>
      <c r="AQ177">
        <v>81.311220800000001</v>
      </c>
      <c r="AR177">
        <v>82.189306770000002</v>
      </c>
      <c r="AS177">
        <v>82.557080389999996</v>
      </c>
      <c r="AT177">
        <v>82.488015070000003</v>
      </c>
      <c r="AU177">
        <v>83.556965109999993</v>
      </c>
      <c r="AV177">
        <v>83.475971470000005</v>
      </c>
      <c r="AW177">
        <v>83.708498879999993</v>
      </c>
      <c r="AX177">
        <v>83.558509029999996</v>
      </c>
      <c r="AY177">
        <v>83.542400380000004</v>
      </c>
      <c r="AZ177">
        <v>83.777300640000007</v>
      </c>
      <c r="BA177">
        <v>84.096909699999998</v>
      </c>
      <c r="BB177">
        <v>84.397869409999998</v>
      </c>
      <c r="BC177">
        <v>84.566955780000001</v>
      </c>
      <c r="BD177">
        <v>84.696533599999995</v>
      </c>
      <c r="BE177">
        <v>84.475086349999998</v>
      </c>
      <c r="BF177">
        <v>84.896821220000007</v>
      </c>
      <c r="BG177">
        <v>85.237677550000001</v>
      </c>
      <c r="BH177">
        <v>85.492383469999993</v>
      </c>
    </row>
    <row r="178" spans="1:60">
      <c r="A178" t="s">
        <v>180</v>
      </c>
      <c r="B178" t="s">
        <v>539</v>
      </c>
      <c r="C178" t="s">
        <v>179</v>
      </c>
      <c r="D178" t="s">
        <v>547</v>
      </c>
      <c r="E178" t="s">
        <v>548</v>
      </c>
      <c r="AO178">
        <v>26.48353285</v>
      </c>
      <c r="AP178">
        <v>26.24577442</v>
      </c>
      <c r="AQ178">
        <v>26.750767809999999</v>
      </c>
      <c r="AR178">
        <v>38.64371697</v>
      </c>
      <c r="AS178">
        <v>30.02459451</v>
      </c>
      <c r="AT178">
        <v>24.908955550000002</v>
      </c>
      <c r="AU178">
        <v>29.7429804</v>
      </c>
      <c r="AV178">
        <v>29.294881799999999</v>
      </c>
      <c r="AW178">
        <v>27.85554771</v>
      </c>
      <c r="AX178">
        <v>27.311285489999999</v>
      </c>
      <c r="AY178">
        <v>27.695904639999998</v>
      </c>
      <c r="AZ178">
        <v>35.895466450000001</v>
      </c>
      <c r="BA178">
        <v>39.087155260000003</v>
      </c>
      <c r="BB178">
        <v>42.351116859999998</v>
      </c>
      <c r="BC178">
        <v>44.077307380000001</v>
      </c>
      <c r="BD178">
        <v>44.58374482</v>
      </c>
      <c r="BE178">
        <v>48.179878359999996</v>
      </c>
      <c r="BF178">
        <v>41.863332460000002</v>
      </c>
      <c r="BG178">
        <v>39.03970975</v>
      </c>
      <c r="BH178">
        <v>40.326513300000002</v>
      </c>
    </row>
    <row r="179" spans="1:60">
      <c r="A179" t="s">
        <v>178</v>
      </c>
      <c r="B179" t="s">
        <v>539</v>
      </c>
      <c r="C179" t="s">
        <v>177</v>
      </c>
      <c r="D179" t="s">
        <v>547</v>
      </c>
      <c r="E179" t="s">
        <v>548</v>
      </c>
      <c r="AO179">
        <v>93.571601849999993</v>
      </c>
      <c r="AP179">
        <v>93.520825389999999</v>
      </c>
      <c r="AQ179">
        <v>94.034748399999998</v>
      </c>
      <c r="AR179">
        <v>94.913384339999993</v>
      </c>
      <c r="AS179">
        <v>94.327880089999994</v>
      </c>
      <c r="AT179">
        <v>92.96681135</v>
      </c>
      <c r="AU179">
        <v>93.25123395</v>
      </c>
      <c r="AV179">
        <v>93.383819709999997</v>
      </c>
      <c r="AW179">
        <v>93.376737640000002</v>
      </c>
      <c r="AX179">
        <v>91.631036129999998</v>
      </c>
      <c r="AY179">
        <v>92.414427329999995</v>
      </c>
      <c r="AZ179">
        <v>92.820834809999994</v>
      </c>
      <c r="BA179">
        <v>94.543787710000004</v>
      </c>
      <c r="BB179">
        <v>94.924708260000003</v>
      </c>
      <c r="BC179">
        <v>92.283882000000006</v>
      </c>
      <c r="BD179">
        <v>92.871499749999998</v>
      </c>
      <c r="BE179">
        <v>92.753983599999998</v>
      </c>
      <c r="BF179">
        <v>93.601967279999997</v>
      </c>
      <c r="BG179">
        <v>90.131827990000005</v>
      </c>
      <c r="BH179">
        <v>86.202839850000004</v>
      </c>
    </row>
    <row r="180" spans="1:60">
      <c r="A180" t="s">
        <v>176</v>
      </c>
      <c r="B180" t="s">
        <v>539</v>
      </c>
      <c r="C180" t="s">
        <v>175</v>
      </c>
      <c r="D180" t="s">
        <v>547</v>
      </c>
      <c r="E180" t="s">
        <v>548</v>
      </c>
      <c r="AO180">
        <v>77.168792710000005</v>
      </c>
      <c r="AP180">
        <v>76.680925590000001</v>
      </c>
      <c r="AQ180">
        <v>77.289283749999996</v>
      </c>
      <c r="AR180">
        <v>77.034249900000006</v>
      </c>
      <c r="AS180">
        <v>77.48182285</v>
      </c>
      <c r="AT180">
        <v>78.016085790000005</v>
      </c>
      <c r="AU180">
        <v>76.422347509999994</v>
      </c>
      <c r="AV180">
        <v>77.897587250000001</v>
      </c>
      <c r="AW180">
        <v>78.338411899999997</v>
      </c>
      <c r="AX180">
        <v>79.632430810000002</v>
      </c>
      <c r="AY180">
        <v>79.677813630000003</v>
      </c>
      <c r="AZ180">
        <v>80.069101439999997</v>
      </c>
      <c r="BA180">
        <v>82.394703019999994</v>
      </c>
      <c r="BB180">
        <v>83.254834700000004</v>
      </c>
      <c r="BC180">
        <v>83.198465810000002</v>
      </c>
      <c r="BD180">
        <v>83.099543539999999</v>
      </c>
      <c r="BE180">
        <v>83.110790800000004</v>
      </c>
      <c r="BF180">
        <v>82.804741179999994</v>
      </c>
      <c r="BG180">
        <v>82.575272819999995</v>
      </c>
      <c r="BH180">
        <v>82.347936709999999</v>
      </c>
    </row>
    <row r="181" spans="1:60">
      <c r="A181" t="s">
        <v>174</v>
      </c>
      <c r="B181" t="s">
        <v>536</v>
      </c>
      <c r="C181" t="s">
        <v>173</v>
      </c>
      <c r="D181" t="s">
        <v>547</v>
      </c>
      <c r="E181" t="s">
        <v>548</v>
      </c>
      <c r="AO181">
        <v>63.31159081019144</v>
      </c>
      <c r="AP181">
        <v>62.588298161357834</v>
      </c>
      <c r="AQ181">
        <v>61.228806123045239</v>
      </c>
      <c r="AR181">
        <v>60.018696439391171</v>
      </c>
      <c r="AS181">
        <v>59.743365033284661</v>
      </c>
      <c r="AT181">
        <v>59.057540243083693</v>
      </c>
      <c r="AU181">
        <v>58.878416903871901</v>
      </c>
      <c r="AV181">
        <v>58.640745902092526</v>
      </c>
      <c r="AW181">
        <v>59.145909001380808</v>
      </c>
      <c r="AX181">
        <v>59.820644418931032</v>
      </c>
      <c r="AY181">
        <v>59.844350002051932</v>
      </c>
      <c r="AZ181">
        <v>60.189143532200788</v>
      </c>
      <c r="BA181">
        <v>60.573822667976479</v>
      </c>
      <c r="BB181">
        <v>61.730454995439594</v>
      </c>
      <c r="BC181">
        <v>62.44713097722186</v>
      </c>
      <c r="BD181">
        <v>62.488464636783725</v>
      </c>
      <c r="BE181">
        <v>62.762201333493095</v>
      </c>
      <c r="BF181">
        <v>62.211244208634213</v>
      </c>
      <c r="BG181">
        <v>62.137752417218636</v>
      </c>
      <c r="BH181">
        <v>62.160982240755622</v>
      </c>
    </row>
    <row r="182" spans="1:60">
      <c r="A182" t="s">
        <v>172</v>
      </c>
      <c r="B182" t="s">
        <v>539</v>
      </c>
      <c r="C182" t="s">
        <v>171</v>
      </c>
      <c r="D182" t="s">
        <v>547</v>
      </c>
      <c r="E182" t="s">
        <v>548</v>
      </c>
      <c r="AO182">
        <v>83.918927949999997</v>
      </c>
      <c r="AP182">
        <v>83.897031870000006</v>
      </c>
      <c r="AQ182">
        <v>82.928464890000001</v>
      </c>
      <c r="AR182">
        <v>81.556777479999994</v>
      </c>
      <c r="AS182">
        <v>81.661398469999995</v>
      </c>
      <c r="AT182">
        <v>81.751736589999993</v>
      </c>
      <c r="AU182">
        <v>82.028491220000006</v>
      </c>
      <c r="AV182">
        <v>83.469986340000005</v>
      </c>
      <c r="AW182">
        <v>82.873002760000006</v>
      </c>
      <c r="AX182">
        <v>81.914006209999997</v>
      </c>
      <c r="AY182">
        <v>82.343893660000006</v>
      </c>
      <c r="AZ182">
        <v>80.688946720000004</v>
      </c>
      <c r="BA182">
        <v>81.140114010000005</v>
      </c>
      <c r="BB182">
        <v>78.833583579999996</v>
      </c>
      <c r="BC182">
        <v>81.297033929999998</v>
      </c>
      <c r="BD182">
        <v>82.713563500000006</v>
      </c>
      <c r="BE182">
        <v>81.822983969999996</v>
      </c>
      <c r="BF182">
        <v>82.431198940000002</v>
      </c>
      <c r="BG182">
        <v>87.240646620000007</v>
      </c>
      <c r="BH182">
        <v>89.765973900000006</v>
      </c>
    </row>
    <row r="183" spans="1:60">
      <c r="A183" t="s">
        <v>170</v>
      </c>
      <c r="B183" t="s">
        <v>536</v>
      </c>
      <c r="C183" t="s">
        <v>169</v>
      </c>
      <c r="D183" t="s">
        <v>547</v>
      </c>
      <c r="E183" t="s">
        <v>548</v>
      </c>
      <c r="AO183">
        <v>64.213074273692442</v>
      </c>
      <c r="AP183">
        <v>64.800516627072895</v>
      </c>
      <c r="AQ183">
        <v>65.954982633933653</v>
      </c>
      <c r="AR183">
        <v>66.114726126454016</v>
      </c>
      <c r="AS183">
        <v>66.50858504498278</v>
      </c>
      <c r="AT183">
        <v>66.681911762875359</v>
      </c>
      <c r="AU183">
        <v>66.689382006233487</v>
      </c>
      <c r="AV183">
        <v>67.601266794593542</v>
      </c>
      <c r="AW183">
        <v>68.680883122642527</v>
      </c>
      <c r="AX183">
        <v>68.135245893769422</v>
      </c>
      <c r="AY183">
        <v>68.50798892043214</v>
      </c>
      <c r="AZ183">
        <v>68.18312750459566</v>
      </c>
      <c r="BA183">
        <v>69.583889055933824</v>
      </c>
      <c r="BB183">
        <v>68.792467723410198</v>
      </c>
      <c r="BC183">
        <v>68.102763303963386</v>
      </c>
      <c r="BD183">
        <v>68.776755044691811</v>
      </c>
      <c r="BE183">
        <v>69.120913386941041</v>
      </c>
      <c r="BF183">
        <v>71.300312258355873</v>
      </c>
      <c r="BG183">
        <v>71.906317399925712</v>
      </c>
      <c r="BH183">
        <v>71.769084414491857</v>
      </c>
    </row>
    <row r="184" spans="1:60">
      <c r="A184" t="s">
        <v>168</v>
      </c>
      <c r="B184" t="s">
        <v>539</v>
      </c>
      <c r="C184" t="s">
        <v>167</v>
      </c>
      <c r="D184" t="s">
        <v>547</v>
      </c>
      <c r="E184" t="s">
        <v>548</v>
      </c>
      <c r="AO184">
        <v>26.182356049999999</v>
      </c>
      <c r="AP184">
        <v>27.780990280000001</v>
      </c>
      <c r="AQ184">
        <v>25.557482780000001</v>
      </c>
      <c r="AR184">
        <v>20.781625470000002</v>
      </c>
      <c r="AS184">
        <v>19.587178489999999</v>
      </c>
      <c r="AT184">
        <v>21.83325615</v>
      </c>
      <c r="AU184">
        <v>21.147420100000001</v>
      </c>
      <c r="AV184">
        <v>29.29185751</v>
      </c>
      <c r="AW184">
        <v>24.85153313</v>
      </c>
      <c r="AX184">
        <v>26.478550460000001</v>
      </c>
      <c r="AY184">
        <v>23.542081710000001</v>
      </c>
      <c r="AZ184">
        <v>23.187757609999998</v>
      </c>
      <c r="BA184">
        <v>23.820569219999999</v>
      </c>
      <c r="BB184">
        <v>25.750661969999999</v>
      </c>
      <c r="BC184">
        <v>27.317596259999998</v>
      </c>
      <c r="BD184">
        <v>31.63805773</v>
      </c>
      <c r="BE184">
        <v>30.593983690000002</v>
      </c>
      <c r="BF184">
        <v>36.904480630000002</v>
      </c>
      <c r="BG184">
        <v>36.773623139999998</v>
      </c>
      <c r="BH184">
        <v>35.150760949999999</v>
      </c>
    </row>
    <row r="185" spans="1:60">
      <c r="A185" t="s">
        <v>166</v>
      </c>
      <c r="B185" t="s">
        <v>539</v>
      </c>
      <c r="C185" t="s">
        <v>165</v>
      </c>
      <c r="D185" t="s">
        <v>547</v>
      </c>
      <c r="E185" t="s">
        <v>548</v>
      </c>
      <c r="AO185">
        <v>67.955439060000003</v>
      </c>
      <c r="AP185">
        <v>64.441457589999999</v>
      </c>
      <c r="AQ185">
        <v>68.467966570000002</v>
      </c>
      <c r="AR185">
        <v>66.709694080000006</v>
      </c>
      <c r="AS185">
        <v>66.280402390000006</v>
      </c>
      <c r="AT185">
        <v>68.066947459999994</v>
      </c>
      <c r="AU185">
        <v>67.083470439999999</v>
      </c>
      <c r="AV185">
        <v>69.048102290000003</v>
      </c>
      <c r="AW185">
        <v>66.365022879999998</v>
      </c>
      <c r="AX185">
        <v>70.347113199999995</v>
      </c>
      <c r="AY185">
        <v>69.600553349999998</v>
      </c>
      <c r="AZ185">
        <v>67.472894080000003</v>
      </c>
      <c r="BA185">
        <v>64.200348329999997</v>
      </c>
      <c r="BB185">
        <v>69.131476469999996</v>
      </c>
      <c r="BC185">
        <v>74.504881299999994</v>
      </c>
      <c r="BD185">
        <v>70.211332330000005</v>
      </c>
      <c r="BE185">
        <v>67.85028269</v>
      </c>
      <c r="BF185">
        <v>68.618181820000004</v>
      </c>
      <c r="BG185">
        <v>71.779587410000005</v>
      </c>
      <c r="BH185">
        <v>73.24406347</v>
      </c>
    </row>
    <row r="186" spans="1:60">
      <c r="A186" t="s">
        <v>164</v>
      </c>
      <c r="B186" t="s">
        <v>539</v>
      </c>
      <c r="C186" t="s">
        <v>163</v>
      </c>
      <c r="D186" t="s">
        <v>547</v>
      </c>
      <c r="E186" t="s">
        <v>548</v>
      </c>
      <c r="AO186">
        <v>53.7745605</v>
      </c>
      <c r="AP186">
        <v>54.153305060000001</v>
      </c>
      <c r="AQ186">
        <v>51.702786379999999</v>
      </c>
      <c r="AR186">
        <v>56.423432679999998</v>
      </c>
      <c r="AS186">
        <v>57.128205129999998</v>
      </c>
      <c r="AT186">
        <v>56.358087490000003</v>
      </c>
      <c r="AU186">
        <v>56.801316360000001</v>
      </c>
      <c r="AV186">
        <v>57.215447150000003</v>
      </c>
      <c r="AW186">
        <v>58.511722730000002</v>
      </c>
      <c r="AX186">
        <v>55.760696090000003</v>
      </c>
      <c r="AY186">
        <v>57.098240050000001</v>
      </c>
      <c r="AZ186">
        <v>53.53717262</v>
      </c>
      <c r="BA186">
        <v>52.498079519999997</v>
      </c>
      <c r="BB186">
        <v>51.840600739999999</v>
      </c>
      <c r="BC186">
        <v>55.645211670000002</v>
      </c>
      <c r="BD186">
        <v>55.533899839999997</v>
      </c>
      <c r="BE186">
        <v>53.258889549999999</v>
      </c>
      <c r="BF186">
        <v>54.997932710000001</v>
      </c>
      <c r="BG186">
        <v>58.20352424</v>
      </c>
      <c r="BH186">
        <v>60.638226770000003</v>
      </c>
    </row>
    <row r="187" spans="1:60">
      <c r="A187" t="s">
        <v>162</v>
      </c>
      <c r="B187" t="s">
        <v>539</v>
      </c>
      <c r="C187" t="s">
        <v>161</v>
      </c>
      <c r="D187" t="s">
        <v>547</v>
      </c>
      <c r="E187" t="s">
        <v>548</v>
      </c>
      <c r="AO187">
        <v>39.534402030000003</v>
      </c>
      <c r="AP187">
        <v>40.978930779999999</v>
      </c>
      <c r="AQ187">
        <v>43.050252819999997</v>
      </c>
      <c r="AR187">
        <v>42.928252090000001</v>
      </c>
      <c r="AS187">
        <v>44.204906299999998</v>
      </c>
      <c r="AT187">
        <v>47.574849579999999</v>
      </c>
      <c r="AU187">
        <v>44.171678440000001</v>
      </c>
      <c r="AV187">
        <v>40.006365209999998</v>
      </c>
      <c r="AW187">
        <v>40.22628529</v>
      </c>
      <c r="AX187">
        <v>40.367765060000004</v>
      </c>
      <c r="AY187">
        <v>38.367514730000003</v>
      </c>
      <c r="AZ187">
        <v>36.748917609999999</v>
      </c>
      <c r="BA187">
        <v>34.713396539999998</v>
      </c>
      <c r="BB187">
        <v>32.927827049999998</v>
      </c>
      <c r="BC187">
        <v>35.113900909999998</v>
      </c>
      <c r="BD187">
        <v>35.978539499999997</v>
      </c>
      <c r="BE187">
        <v>30.451874190000002</v>
      </c>
      <c r="BF187">
        <v>31.094848259999999</v>
      </c>
      <c r="BG187">
        <v>31.796511339999999</v>
      </c>
      <c r="BH187">
        <v>34.282171830000003</v>
      </c>
    </row>
    <row r="188" spans="1:60">
      <c r="A188" t="s">
        <v>160</v>
      </c>
      <c r="B188" t="s">
        <v>539</v>
      </c>
      <c r="C188" t="s">
        <v>159</v>
      </c>
      <c r="D188" t="s">
        <v>547</v>
      </c>
      <c r="E188" t="s">
        <v>548</v>
      </c>
      <c r="AO188">
        <v>74.218686969999993</v>
      </c>
      <c r="AP188">
        <v>74.986180910000002</v>
      </c>
      <c r="AQ188">
        <v>74.151869669999996</v>
      </c>
      <c r="AR188">
        <v>71.109020360000002</v>
      </c>
      <c r="AS188">
        <v>67.576541779999999</v>
      </c>
      <c r="AT188">
        <v>67.074318090000006</v>
      </c>
      <c r="AU188">
        <v>71.729911900000005</v>
      </c>
      <c r="AV188">
        <v>70.698153550000001</v>
      </c>
      <c r="AW188">
        <v>71.889099279999996</v>
      </c>
      <c r="AX188">
        <v>73.721494370000002</v>
      </c>
      <c r="AY188">
        <v>71.769236669999998</v>
      </c>
      <c r="AZ188">
        <v>72.776812100000001</v>
      </c>
      <c r="BA188">
        <v>72.8129974</v>
      </c>
      <c r="BB188">
        <v>72.082937130000005</v>
      </c>
      <c r="BC188">
        <v>69.434636170000005</v>
      </c>
      <c r="BD188">
        <v>71.798522410000004</v>
      </c>
      <c r="BE188">
        <v>70.451801189999998</v>
      </c>
      <c r="BF188">
        <v>72.000359970000005</v>
      </c>
      <c r="BG188">
        <v>71.211122360000005</v>
      </c>
      <c r="BH188">
        <v>72.404212799999996</v>
      </c>
    </row>
    <row r="189" spans="1:60">
      <c r="A189" t="s">
        <v>158</v>
      </c>
      <c r="B189" t="s">
        <v>539</v>
      </c>
      <c r="C189" t="s">
        <v>157</v>
      </c>
      <c r="D189" t="s">
        <v>547</v>
      </c>
      <c r="E189" t="s">
        <v>548</v>
      </c>
      <c r="AO189">
        <v>83.539601579999996</v>
      </c>
      <c r="AP189">
        <v>83.516784729999998</v>
      </c>
      <c r="AQ189">
        <v>81.811102739999995</v>
      </c>
      <c r="AR189">
        <v>83.135407909999998</v>
      </c>
      <c r="AS189">
        <v>82.403564119999999</v>
      </c>
      <c r="AT189">
        <v>81.73778523</v>
      </c>
      <c r="AU189">
        <v>88.304690059999999</v>
      </c>
      <c r="AV189">
        <v>87.350785520000002</v>
      </c>
      <c r="AW189">
        <v>88.702080870000003</v>
      </c>
      <c r="AX189">
        <v>90.5745407</v>
      </c>
      <c r="AY189">
        <v>85.265805869999994</v>
      </c>
      <c r="AZ189">
        <v>85.47219235</v>
      </c>
      <c r="BA189">
        <v>77.375746359999994</v>
      </c>
      <c r="BB189">
        <v>75.823157899999998</v>
      </c>
      <c r="BC189">
        <v>73.913586690000002</v>
      </c>
      <c r="BD189">
        <v>76.235388520000001</v>
      </c>
      <c r="BE189">
        <v>81.759673840000005</v>
      </c>
      <c r="BF189">
        <v>80.291238500000006</v>
      </c>
      <c r="BG189">
        <v>81.740479780000001</v>
      </c>
      <c r="BH189">
        <v>81.282635299999995</v>
      </c>
    </row>
    <row r="190" spans="1:60">
      <c r="A190" t="s">
        <v>156</v>
      </c>
      <c r="B190" t="s">
        <v>539</v>
      </c>
      <c r="C190" t="s">
        <v>155</v>
      </c>
      <c r="D190" t="s">
        <v>547</v>
      </c>
      <c r="E190" t="s">
        <v>548</v>
      </c>
      <c r="AO190">
        <v>72.890718079999999</v>
      </c>
      <c r="AP190">
        <v>73.388656139999995</v>
      </c>
      <c r="AQ190">
        <v>71.957214070000006</v>
      </c>
      <c r="AR190">
        <v>65.38364</v>
      </c>
      <c r="AS190">
        <v>71.129750959999996</v>
      </c>
      <c r="AT190">
        <v>70.030171780000003</v>
      </c>
      <c r="AU190">
        <v>71.89928845</v>
      </c>
      <c r="AV190">
        <v>71.159360860000007</v>
      </c>
      <c r="AW190">
        <v>69.913740689999997</v>
      </c>
      <c r="AX190">
        <v>68.580854149999993</v>
      </c>
      <c r="AY190">
        <v>69.297615350000001</v>
      </c>
      <c r="AZ190">
        <v>69.898556299999996</v>
      </c>
      <c r="BA190">
        <v>70.392984470000002</v>
      </c>
      <c r="BB190">
        <v>71.770390950000007</v>
      </c>
      <c r="BC190">
        <v>71.580751910000004</v>
      </c>
      <c r="BD190">
        <v>71.215242570000001</v>
      </c>
      <c r="BE190">
        <v>70.27885474</v>
      </c>
      <c r="BF190">
        <v>69.170479229999998</v>
      </c>
      <c r="BG190">
        <v>70.803249080000001</v>
      </c>
      <c r="BH190">
        <v>70.983696379999998</v>
      </c>
    </row>
    <row r="191" spans="1:60">
      <c r="A191" t="s">
        <v>154</v>
      </c>
      <c r="B191" t="s">
        <v>536</v>
      </c>
      <c r="C191" t="s">
        <v>153</v>
      </c>
      <c r="D191" t="s">
        <v>547</v>
      </c>
      <c r="E191" t="s">
        <v>548</v>
      </c>
      <c r="AO191">
        <v>29.433347825798762</v>
      </c>
      <c r="AP191">
        <v>26.219634789763692</v>
      </c>
      <c r="AQ191">
        <v>28.618487805496848</v>
      </c>
      <c r="AR191">
        <v>29.161941865197949</v>
      </c>
      <c r="AS191">
        <v>32.227651197127742</v>
      </c>
      <c r="AT191">
        <v>33.959156970888948</v>
      </c>
      <c r="AU191">
        <v>36.431706887874611</v>
      </c>
      <c r="AV191">
        <v>34.574353740445432</v>
      </c>
      <c r="AW191">
        <v>32.787473764841678</v>
      </c>
      <c r="AX191">
        <v>39.521325211786504</v>
      </c>
      <c r="AY191">
        <v>38.532870194431176</v>
      </c>
      <c r="AZ191">
        <v>41.097262120970896</v>
      </c>
      <c r="BA191">
        <v>40.175625511886942</v>
      </c>
      <c r="BB191">
        <v>44.103070002815379</v>
      </c>
      <c r="BC191">
        <v>41.842427743543659</v>
      </c>
      <c r="BD191">
        <v>39.909254849525318</v>
      </c>
      <c r="BE191">
        <v>42.970120317316152</v>
      </c>
      <c r="BF191">
        <v>43.962043912336057</v>
      </c>
      <c r="BG191">
        <v>42.312853920788839</v>
      </c>
      <c r="BH191">
        <v>40.504594188524727</v>
      </c>
    </row>
    <row r="192" spans="1:60">
      <c r="A192" t="s">
        <v>152</v>
      </c>
      <c r="B192" t="s">
        <v>539</v>
      </c>
      <c r="C192" t="s">
        <v>151</v>
      </c>
      <c r="D192" t="s">
        <v>547</v>
      </c>
      <c r="E192" t="s">
        <v>548</v>
      </c>
    </row>
    <row r="193" spans="1:60">
      <c r="A193" t="s">
        <v>150</v>
      </c>
      <c r="B193" t="s">
        <v>539</v>
      </c>
      <c r="C193" t="s">
        <v>149</v>
      </c>
      <c r="D193" t="s">
        <v>547</v>
      </c>
      <c r="E193" t="s">
        <v>548</v>
      </c>
    </row>
    <row r="194" spans="1:60">
      <c r="A194" t="s">
        <v>148</v>
      </c>
      <c r="B194" t="s">
        <v>539</v>
      </c>
      <c r="C194" t="s">
        <v>147</v>
      </c>
      <c r="D194" t="s">
        <v>547</v>
      </c>
      <c r="E194" t="s">
        <v>548</v>
      </c>
      <c r="AO194">
        <v>62.617961299999997</v>
      </c>
      <c r="AP194">
        <v>65.254486900000003</v>
      </c>
      <c r="AQ194">
        <v>65.685014980000005</v>
      </c>
      <c r="AR194">
        <v>67.113494189999997</v>
      </c>
      <c r="AS194">
        <v>67.563896709999995</v>
      </c>
      <c r="AT194">
        <v>67.749949740000005</v>
      </c>
      <c r="AU194">
        <v>68.471984739999996</v>
      </c>
      <c r="AV194">
        <v>70.591442400000005</v>
      </c>
      <c r="AW194">
        <v>68.800778089999994</v>
      </c>
      <c r="AX194">
        <v>70.071280200000004</v>
      </c>
      <c r="AY194">
        <v>70.064132819999998</v>
      </c>
      <c r="AZ194">
        <v>68.062602150000004</v>
      </c>
      <c r="BA194">
        <v>67.640602209999997</v>
      </c>
      <c r="BB194">
        <v>67.423447879999998</v>
      </c>
      <c r="BC194">
        <v>68.729247000000001</v>
      </c>
      <c r="BD194">
        <v>68.713994940000006</v>
      </c>
      <c r="BE194">
        <v>66.549754829999998</v>
      </c>
      <c r="BF194">
        <v>64.030800990000003</v>
      </c>
      <c r="BG194">
        <v>65.235355190000007</v>
      </c>
      <c r="BH194">
        <v>64.815704519999997</v>
      </c>
    </row>
    <row r="195" spans="1:60">
      <c r="A195" t="s">
        <v>146</v>
      </c>
      <c r="B195" t="s">
        <v>539</v>
      </c>
      <c r="C195" t="s">
        <v>145</v>
      </c>
      <c r="D195" t="s">
        <v>547</v>
      </c>
      <c r="E195" t="s">
        <v>548</v>
      </c>
      <c r="AO195">
        <v>35.962180740000001</v>
      </c>
      <c r="AP195">
        <v>40.349726519999997</v>
      </c>
      <c r="AQ195">
        <v>39.218029170000001</v>
      </c>
      <c r="AR195">
        <v>44.882854610000003</v>
      </c>
      <c r="AS195">
        <v>44.609008639999999</v>
      </c>
      <c r="AT195">
        <v>39.88401915</v>
      </c>
      <c r="AU195">
        <v>34.857650309999997</v>
      </c>
      <c r="AV195">
        <v>31.900280089999999</v>
      </c>
      <c r="AW195">
        <v>32.57041109</v>
      </c>
      <c r="AX195">
        <v>35.16657378</v>
      </c>
      <c r="AY195">
        <v>38.775092409999999</v>
      </c>
      <c r="AZ195">
        <v>40.608134319999998</v>
      </c>
      <c r="BA195">
        <v>41.989925769999999</v>
      </c>
      <c r="BB195">
        <v>38.407397279999998</v>
      </c>
      <c r="BC195">
        <v>38.279108440000002</v>
      </c>
      <c r="BD195">
        <v>36.926095220000001</v>
      </c>
      <c r="BE195">
        <v>39.962823849999999</v>
      </c>
      <c r="BF195">
        <v>44.499400960000003</v>
      </c>
      <c r="BG195">
        <v>45.561316380000001</v>
      </c>
      <c r="BH195">
        <v>45.873722309999998</v>
      </c>
    </row>
    <row r="196" spans="1:60">
      <c r="A196" t="s">
        <v>144</v>
      </c>
      <c r="B196" t="s">
        <v>536</v>
      </c>
      <c r="C196" t="s">
        <v>143</v>
      </c>
      <c r="D196" t="s">
        <v>547</v>
      </c>
      <c r="E196" t="s">
        <v>548</v>
      </c>
    </row>
    <row r="197" spans="1:60">
      <c r="A197" t="s">
        <v>142</v>
      </c>
      <c r="B197" t="s">
        <v>536</v>
      </c>
      <c r="C197" t="s">
        <v>141</v>
      </c>
      <c r="D197" t="s">
        <v>547</v>
      </c>
      <c r="E197" t="s">
        <v>548</v>
      </c>
      <c r="AO197">
        <v>84.162411084993408</v>
      </c>
      <c r="AP197">
        <v>82.950213164106984</v>
      </c>
      <c r="AQ197">
        <v>83.286017150880667</v>
      </c>
      <c r="AR197">
        <v>83.293270844066342</v>
      </c>
      <c r="AS197">
        <v>82.521765190318504</v>
      </c>
      <c r="AT197">
        <v>84.454663843906431</v>
      </c>
      <c r="AU197">
        <v>84.242834040980341</v>
      </c>
      <c r="AV197">
        <v>84.363888997764718</v>
      </c>
      <c r="AW197">
        <v>84.120973385601147</v>
      </c>
      <c r="AX197">
        <v>83.993671605237068</v>
      </c>
      <c r="AY197">
        <v>85.104918597321202</v>
      </c>
      <c r="AZ197">
        <v>83.827803869016847</v>
      </c>
      <c r="BA197">
        <v>82.170435837320952</v>
      </c>
      <c r="BB197">
        <v>82.268240883513243</v>
      </c>
      <c r="BC197">
        <v>80.675712930952741</v>
      </c>
      <c r="BD197">
        <v>81.449384374845167</v>
      </c>
      <c r="BE197">
        <v>79.13613180626038</v>
      </c>
      <c r="BF197">
        <v>79.019363643369971</v>
      </c>
      <c r="BG197">
        <v>80.243560296016511</v>
      </c>
      <c r="BH197">
        <v>79.566430792373552</v>
      </c>
    </row>
    <row r="198" spans="1:60">
      <c r="A198" t="s">
        <v>140</v>
      </c>
      <c r="B198" t="s">
        <v>536</v>
      </c>
      <c r="C198" t="s">
        <v>139</v>
      </c>
      <c r="D198" t="s">
        <v>547</v>
      </c>
      <c r="E198" t="s">
        <v>548</v>
      </c>
      <c r="AO198">
        <v>63.41508295243343</v>
      </c>
      <c r="AP198">
        <v>62.679212646375674</v>
      </c>
      <c r="AQ198">
        <v>61.280754900957639</v>
      </c>
      <c r="AR198">
        <v>60.06678133402098</v>
      </c>
      <c r="AS198">
        <v>59.801979061956089</v>
      </c>
      <c r="AT198">
        <v>59.128767645601741</v>
      </c>
      <c r="AU198">
        <v>58.947452914482767</v>
      </c>
      <c r="AV198">
        <v>58.682541227622664</v>
      </c>
      <c r="AW198">
        <v>59.230531192556143</v>
      </c>
      <c r="AX198">
        <v>59.889165836065892</v>
      </c>
      <c r="AY198">
        <v>59.951539128742354</v>
      </c>
      <c r="AZ198">
        <v>60.274636256512764</v>
      </c>
      <c r="BA198">
        <v>60.667863256765642</v>
      </c>
      <c r="BB198">
        <v>61.759995289844476</v>
      </c>
      <c r="BC198">
        <v>62.440663765612342</v>
      </c>
      <c r="BD198">
        <v>62.500478149524568</v>
      </c>
      <c r="BE198">
        <v>62.742897524157996</v>
      </c>
      <c r="BF198">
        <v>62.190033680247275</v>
      </c>
      <c r="BG198">
        <v>62.101002703147415</v>
      </c>
      <c r="BH198">
        <v>62.152019952613735</v>
      </c>
    </row>
    <row r="199" spans="1:60">
      <c r="A199" t="s">
        <v>138</v>
      </c>
      <c r="B199" t="s">
        <v>539</v>
      </c>
      <c r="C199" t="s">
        <v>137</v>
      </c>
      <c r="D199" t="s">
        <v>547</v>
      </c>
      <c r="E199" t="s">
        <v>548</v>
      </c>
    </row>
    <row r="200" spans="1:60">
      <c r="A200" t="s">
        <v>136</v>
      </c>
      <c r="B200" t="s">
        <v>539</v>
      </c>
      <c r="C200" t="s">
        <v>135</v>
      </c>
      <c r="D200" t="s">
        <v>547</v>
      </c>
      <c r="E200" t="s">
        <v>548</v>
      </c>
      <c r="AO200">
        <v>62.637330589999998</v>
      </c>
      <c r="AP200">
        <v>67.556646099999995</v>
      </c>
      <c r="AQ200">
        <v>68.294628230000001</v>
      </c>
      <c r="AR200">
        <v>66.521698610000001</v>
      </c>
      <c r="AS200">
        <v>67.185521600000001</v>
      </c>
      <c r="AT200">
        <v>72.301136360000001</v>
      </c>
      <c r="AU200">
        <v>75.181280630000003</v>
      </c>
      <c r="AV200">
        <v>75.076040449999994</v>
      </c>
      <c r="AW200">
        <v>84.209329760000003</v>
      </c>
      <c r="AX200">
        <v>84.185605469999999</v>
      </c>
      <c r="AY200">
        <v>84.131882919999995</v>
      </c>
      <c r="AZ200">
        <v>84.078012380000004</v>
      </c>
      <c r="BA200">
        <v>84.023993689999998</v>
      </c>
      <c r="BB200">
        <v>83.969826670000003</v>
      </c>
      <c r="BC200">
        <v>78.423634809999996</v>
      </c>
      <c r="BD200">
        <v>77.452523339999999</v>
      </c>
      <c r="BE200">
        <v>78.165938859999997</v>
      </c>
      <c r="BF200">
        <v>84.944417009999995</v>
      </c>
      <c r="BG200">
        <v>86.43352917</v>
      </c>
      <c r="BH200">
        <v>85.749334110000007</v>
      </c>
    </row>
    <row r="201" spans="1:60">
      <c r="A201" t="s">
        <v>134</v>
      </c>
      <c r="B201" t="s">
        <v>539</v>
      </c>
      <c r="C201" t="s">
        <v>133</v>
      </c>
      <c r="D201" t="s">
        <v>547</v>
      </c>
      <c r="E201" t="s">
        <v>548</v>
      </c>
      <c r="AO201">
        <v>74.543987470000005</v>
      </c>
      <c r="AP201">
        <v>73.218088820000006</v>
      </c>
      <c r="AQ201">
        <v>79.376013369999995</v>
      </c>
      <c r="AR201">
        <v>75.582617690000006</v>
      </c>
      <c r="AS201">
        <v>79.661695370000004</v>
      </c>
      <c r="AT201">
        <v>81.196309799999995</v>
      </c>
      <c r="AU201">
        <v>81.117649569999998</v>
      </c>
      <c r="AV201">
        <v>82.186440680000004</v>
      </c>
      <c r="AW201">
        <v>84.799658179999994</v>
      </c>
      <c r="AX201">
        <v>74.597394910000006</v>
      </c>
      <c r="AY201">
        <v>80.429281799999998</v>
      </c>
      <c r="AZ201">
        <v>79.661692680000002</v>
      </c>
      <c r="BA201">
        <v>82.114246390000005</v>
      </c>
      <c r="BB201">
        <v>81.992164599999995</v>
      </c>
      <c r="BC201">
        <v>78.997991760000005</v>
      </c>
      <c r="BD201">
        <v>80.348678890000002</v>
      </c>
      <c r="BE201">
        <v>79.224293349999996</v>
      </c>
      <c r="BF201">
        <v>80.26870083</v>
      </c>
      <c r="BG201">
        <v>80.783197700000002</v>
      </c>
      <c r="BH201">
        <v>80.403777340000005</v>
      </c>
    </row>
    <row r="202" spans="1:60">
      <c r="A202" t="s">
        <v>132</v>
      </c>
      <c r="B202" t="s">
        <v>539</v>
      </c>
      <c r="C202" t="s">
        <v>131</v>
      </c>
      <c r="D202" t="s">
        <v>547</v>
      </c>
      <c r="E202" t="s">
        <v>548</v>
      </c>
      <c r="AO202">
        <v>73.884537170000002</v>
      </c>
      <c r="AP202">
        <v>71.438147259999994</v>
      </c>
      <c r="AQ202">
        <v>70.790050379999997</v>
      </c>
      <c r="AR202">
        <v>65.088577650000005</v>
      </c>
      <c r="AS202">
        <v>61.863273479999997</v>
      </c>
      <c r="AT202">
        <v>59.883867709999997</v>
      </c>
      <c r="AU202">
        <v>58.660098519999998</v>
      </c>
      <c r="AV202">
        <v>58.950617280000003</v>
      </c>
      <c r="AW202">
        <v>58.814794820000003</v>
      </c>
      <c r="AX202">
        <v>59.583380499999997</v>
      </c>
      <c r="AY202">
        <v>61.981710020000001</v>
      </c>
      <c r="AZ202">
        <v>63.232719379999999</v>
      </c>
      <c r="BA202">
        <v>64.180689889999996</v>
      </c>
      <c r="BB202">
        <v>56.552044680000002</v>
      </c>
      <c r="BC202">
        <v>55.876418909999998</v>
      </c>
      <c r="BD202">
        <v>54.120826190000002</v>
      </c>
      <c r="BE202">
        <v>54.18270167</v>
      </c>
      <c r="BF202">
        <v>55.175620590000001</v>
      </c>
      <c r="BG202">
        <v>52.275450409999998</v>
      </c>
      <c r="BH202">
        <v>52.202400169999997</v>
      </c>
    </row>
    <row r="203" spans="1:60">
      <c r="A203" t="s">
        <v>130</v>
      </c>
      <c r="B203" t="s">
        <v>539</v>
      </c>
      <c r="C203" t="s">
        <v>129</v>
      </c>
      <c r="D203" t="s">
        <v>547</v>
      </c>
      <c r="E203" t="s">
        <v>548</v>
      </c>
      <c r="AO203">
        <v>38.428453769999997</v>
      </c>
      <c r="AP203">
        <v>42.292860220000001</v>
      </c>
      <c r="AQ203">
        <v>41.958726009999999</v>
      </c>
      <c r="AR203">
        <v>50.380730200000002</v>
      </c>
      <c r="AS203">
        <v>45.561878569999998</v>
      </c>
      <c r="AT203">
        <v>39.167978759999997</v>
      </c>
      <c r="AU203">
        <v>48.832954829999998</v>
      </c>
      <c r="AV203">
        <v>52.268356599999997</v>
      </c>
      <c r="AW203">
        <v>52.743021550000002</v>
      </c>
      <c r="AX203">
        <v>46.054745560000001</v>
      </c>
      <c r="AY203">
        <v>46.818756720000003</v>
      </c>
      <c r="AZ203">
        <v>49.723881839999997</v>
      </c>
      <c r="BA203">
        <v>44.521679980000002</v>
      </c>
      <c r="BB203">
        <v>36.943519620000004</v>
      </c>
      <c r="BC203">
        <v>33.353035429999998</v>
      </c>
      <c r="BD203">
        <v>37.01716622</v>
      </c>
      <c r="BE203">
        <v>36.455960439999998</v>
      </c>
      <c r="BF203">
        <v>36.936938830000003</v>
      </c>
      <c r="BG203">
        <v>38.046806250000003</v>
      </c>
      <c r="BH203">
        <v>38.098409060000002</v>
      </c>
    </row>
    <row r="204" spans="1:60">
      <c r="A204" t="s">
        <v>128</v>
      </c>
      <c r="B204" t="s">
        <v>536</v>
      </c>
      <c r="C204" t="s">
        <v>127</v>
      </c>
      <c r="D204" t="s">
        <v>547</v>
      </c>
      <c r="E204" t="s">
        <v>548</v>
      </c>
      <c r="AO204">
        <v>27.438138891960115</v>
      </c>
      <c r="AP204">
        <v>27.250217155784895</v>
      </c>
      <c r="AQ204">
        <v>26.700189244077173</v>
      </c>
      <c r="AR204">
        <v>26.923979131529144</v>
      </c>
      <c r="AS204">
        <v>28.538270214399045</v>
      </c>
      <c r="AT204">
        <v>27.112631542525644</v>
      </c>
      <c r="AU204">
        <v>25.324974261110388</v>
      </c>
      <c r="AV204">
        <v>25.196496936190321</v>
      </c>
      <c r="AW204">
        <v>24.249650294716869</v>
      </c>
      <c r="AX204">
        <v>25.647513860804551</v>
      </c>
      <c r="AY204">
        <v>27.067662135808149</v>
      </c>
      <c r="AZ204">
        <v>26.939376836576329</v>
      </c>
      <c r="BA204">
        <v>26.701090519020401</v>
      </c>
      <c r="BB204">
        <v>27.632293872459368</v>
      </c>
      <c r="BC204">
        <v>28.850717838668906</v>
      </c>
      <c r="BD204">
        <v>28.475649047992356</v>
      </c>
      <c r="BE204">
        <v>28.294981690212353</v>
      </c>
      <c r="BF204">
        <v>28.43234948002916</v>
      </c>
      <c r="BG204">
        <v>29.911376907282886</v>
      </c>
      <c r="BH204">
        <v>31.230811565702496</v>
      </c>
    </row>
    <row r="205" spans="1:60">
      <c r="A205" t="s">
        <v>126</v>
      </c>
      <c r="B205" t="s">
        <v>539</v>
      </c>
      <c r="C205" t="s">
        <v>125</v>
      </c>
      <c r="D205" t="s">
        <v>547</v>
      </c>
      <c r="E205" t="s">
        <v>548</v>
      </c>
      <c r="AO205">
        <v>52.622921910000002</v>
      </c>
      <c r="AP205">
        <v>55.142331130000002</v>
      </c>
      <c r="AQ205">
        <v>57.865955579999998</v>
      </c>
      <c r="AR205">
        <v>58.739009959999997</v>
      </c>
      <c r="AS205">
        <v>68.391173519999995</v>
      </c>
      <c r="AT205">
        <v>72.055642070000005</v>
      </c>
      <c r="AU205">
        <v>72.541124819999993</v>
      </c>
      <c r="AV205">
        <v>72.162242280000001</v>
      </c>
      <c r="AW205">
        <v>72.073623760000004</v>
      </c>
      <c r="AX205">
        <v>71.47998595</v>
      </c>
      <c r="AY205">
        <v>72.493258280000006</v>
      </c>
      <c r="AZ205">
        <v>74.411589120000002</v>
      </c>
      <c r="BA205">
        <v>71.897712150000004</v>
      </c>
      <c r="BB205">
        <v>65.829478519999995</v>
      </c>
      <c r="BC205">
        <v>68.231301590000001</v>
      </c>
      <c r="BD205">
        <v>64.850293100000002</v>
      </c>
      <c r="BE205">
        <v>69.996840379999995</v>
      </c>
      <c r="BF205">
        <v>71.239382610000007</v>
      </c>
      <c r="BG205">
        <v>73.029516000000001</v>
      </c>
      <c r="BH205">
        <v>74.524477730000001</v>
      </c>
    </row>
    <row r="206" spans="1:60">
      <c r="A206" t="s">
        <v>124</v>
      </c>
      <c r="B206" t="s">
        <v>539</v>
      </c>
      <c r="C206" t="s">
        <v>123</v>
      </c>
      <c r="D206" t="s">
        <v>547</v>
      </c>
      <c r="E206" t="s">
        <v>548</v>
      </c>
      <c r="AO206">
        <v>19.720881160000001</v>
      </c>
      <c r="AP206">
        <v>25.098787009999999</v>
      </c>
      <c r="AQ206">
        <v>21.065381639999998</v>
      </c>
      <c r="AR206">
        <v>23.029079450000001</v>
      </c>
      <c r="AS206">
        <v>19.981535560000001</v>
      </c>
      <c r="AT206">
        <v>27.512422040000001</v>
      </c>
      <c r="AU206">
        <v>25.491434569999999</v>
      </c>
      <c r="AV206">
        <v>26.579661640000001</v>
      </c>
      <c r="AW206">
        <v>27.800011909999998</v>
      </c>
      <c r="AX206">
        <v>31.85421002</v>
      </c>
      <c r="AY206">
        <v>34.35721246</v>
      </c>
      <c r="AZ206">
        <v>32.356994870000001</v>
      </c>
      <c r="BA206">
        <v>32.007361099999997</v>
      </c>
      <c r="BB206">
        <v>32.213954649999998</v>
      </c>
      <c r="BC206">
        <v>29.317224880000001</v>
      </c>
      <c r="BD206">
        <v>33.878751610000002</v>
      </c>
      <c r="BE206">
        <v>31.84957503</v>
      </c>
      <c r="BF206">
        <v>22.825692830000001</v>
      </c>
      <c r="BG206">
        <v>22.083037050000001</v>
      </c>
      <c r="BH206">
        <v>21.383438590000001</v>
      </c>
    </row>
    <row r="207" spans="1:60">
      <c r="A207" t="s">
        <v>122</v>
      </c>
      <c r="B207" t="s">
        <v>539</v>
      </c>
      <c r="C207" t="s">
        <v>121</v>
      </c>
      <c r="D207" t="s">
        <v>547</v>
      </c>
      <c r="E207" t="s">
        <v>548</v>
      </c>
      <c r="AO207">
        <v>32.530156460000001</v>
      </c>
      <c r="AP207">
        <v>36.334984400000003</v>
      </c>
      <c r="AQ207">
        <v>32.599209979999998</v>
      </c>
      <c r="AR207">
        <v>33.059101730000002</v>
      </c>
      <c r="AS207">
        <v>38.77784913</v>
      </c>
      <c r="AT207">
        <v>40.927067649999998</v>
      </c>
      <c r="AU207">
        <v>42.88780792</v>
      </c>
      <c r="AV207">
        <v>38.515178349999999</v>
      </c>
      <c r="AW207">
        <v>38.735576260000002</v>
      </c>
      <c r="AX207">
        <v>37.304383469999998</v>
      </c>
      <c r="AY207">
        <v>55.698354719999998</v>
      </c>
      <c r="AZ207">
        <v>57.864771859999998</v>
      </c>
      <c r="BA207">
        <v>49.398826739999997</v>
      </c>
      <c r="BB207">
        <v>51.214808869999999</v>
      </c>
      <c r="BC207">
        <v>51.715711400000004</v>
      </c>
      <c r="BD207">
        <v>51.250723010000002</v>
      </c>
      <c r="BE207">
        <v>51.616256759999999</v>
      </c>
      <c r="BF207">
        <v>50.563034879999996</v>
      </c>
      <c r="BG207">
        <v>49.623965069999997</v>
      </c>
      <c r="BH207">
        <v>51.832166719999996</v>
      </c>
    </row>
    <row r="208" spans="1:60">
      <c r="A208" t="s">
        <v>120</v>
      </c>
      <c r="B208" t="s">
        <v>539</v>
      </c>
      <c r="C208" t="s">
        <v>119</v>
      </c>
      <c r="D208" t="s">
        <v>547</v>
      </c>
      <c r="E208" t="s">
        <v>548</v>
      </c>
      <c r="AO208">
        <v>49.606762490000001</v>
      </c>
      <c r="AP208">
        <v>48.700448360000003</v>
      </c>
      <c r="AQ208">
        <v>48.111022920000003</v>
      </c>
      <c r="AR208">
        <v>53.60223526</v>
      </c>
      <c r="AS208">
        <v>52.507225990000002</v>
      </c>
      <c r="AT208">
        <v>45.007951599999998</v>
      </c>
      <c r="AU208">
        <v>37.445409269999999</v>
      </c>
      <c r="AV208">
        <v>37.242840119999997</v>
      </c>
      <c r="AW208">
        <v>37.128909530000001</v>
      </c>
      <c r="AX208">
        <v>32.46244506</v>
      </c>
      <c r="AY208">
        <v>26.811657319999998</v>
      </c>
      <c r="AZ208">
        <v>27.382839189999999</v>
      </c>
      <c r="BA208">
        <v>27.625940839999998</v>
      </c>
      <c r="BB208">
        <v>30.690148560000001</v>
      </c>
      <c r="BC208">
        <v>35.725987080000003</v>
      </c>
      <c r="BD208">
        <v>34.664883660000001</v>
      </c>
      <c r="BE208">
        <v>34.241237150000003</v>
      </c>
      <c r="BF208">
        <v>35.54654086</v>
      </c>
      <c r="BG208">
        <v>38.345588919999997</v>
      </c>
      <c r="BH208">
        <v>41.738170930000003</v>
      </c>
    </row>
    <row r="209" spans="1:60">
      <c r="A209" t="s">
        <v>118</v>
      </c>
      <c r="B209" t="s">
        <v>539</v>
      </c>
      <c r="C209" t="s">
        <v>117</v>
      </c>
      <c r="D209" t="s">
        <v>547</v>
      </c>
      <c r="E209" t="s">
        <v>548</v>
      </c>
      <c r="AO209">
        <v>92.812903199999994</v>
      </c>
      <c r="AP209">
        <v>92.212239319999995</v>
      </c>
      <c r="AQ209">
        <v>92.798855020000005</v>
      </c>
      <c r="AR209">
        <v>92.882195999999993</v>
      </c>
      <c r="AS209">
        <v>93.166722239999999</v>
      </c>
      <c r="AT209">
        <v>94.277774660000006</v>
      </c>
      <c r="AU209">
        <v>95.640166109999996</v>
      </c>
      <c r="AV209">
        <v>95.579396239999994</v>
      </c>
      <c r="AW209">
        <v>92.238157920000006</v>
      </c>
      <c r="AX209">
        <v>91.85010269</v>
      </c>
      <c r="AY209">
        <v>94.079944830000002</v>
      </c>
      <c r="AZ209">
        <v>93.119698869999993</v>
      </c>
      <c r="BA209">
        <v>92.722648980000002</v>
      </c>
      <c r="BB209">
        <v>92.49248901</v>
      </c>
      <c r="BC209">
        <v>94.092222829999997</v>
      </c>
      <c r="BD209">
        <v>94.041901940000002</v>
      </c>
      <c r="BE209">
        <v>92.38957293</v>
      </c>
      <c r="BF209">
        <v>92.962710150000007</v>
      </c>
      <c r="BG209">
        <v>92.050850490000002</v>
      </c>
      <c r="BH209">
        <v>91.871408889999998</v>
      </c>
    </row>
    <row r="210" spans="1:60">
      <c r="A210" t="s">
        <v>116</v>
      </c>
      <c r="B210" t="s">
        <v>539</v>
      </c>
      <c r="C210" t="s">
        <v>115</v>
      </c>
      <c r="D210" t="s">
        <v>547</v>
      </c>
      <c r="E210" t="s">
        <v>548</v>
      </c>
      <c r="AO210">
        <v>21.034360119999999</v>
      </c>
      <c r="AP210">
        <v>19.521675640000002</v>
      </c>
      <c r="AQ210">
        <v>21.675240179999999</v>
      </c>
      <c r="AR210">
        <v>18.7436294</v>
      </c>
      <c r="AS210">
        <v>25.205035550000002</v>
      </c>
      <c r="AT210">
        <v>25.630783709999999</v>
      </c>
      <c r="AU210">
        <v>23.86353639</v>
      </c>
      <c r="AV210">
        <v>24.78936929</v>
      </c>
      <c r="AW210">
        <v>23.812445709999999</v>
      </c>
      <c r="AX210">
        <v>23.012684050000001</v>
      </c>
      <c r="AY210">
        <v>21.852054540000001</v>
      </c>
      <c r="AZ210">
        <v>18.37156075</v>
      </c>
      <c r="BA210">
        <v>16.263565610000001</v>
      </c>
      <c r="BB210">
        <v>17.371161990000001</v>
      </c>
      <c r="BC210">
        <v>16.80714764</v>
      </c>
      <c r="BD210">
        <v>23.22701035</v>
      </c>
      <c r="BE210">
        <v>22.085418180000001</v>
      </c>
      <c r="BF210">
        <v>17.63090218</v>
      </c>
      <c r="BG210">
        <v>14.627605150000001</v>
      </c>
      <c r="BH210">
        <v>16.986640779999998</v>
      </c>
    </row>
    <row r="211" spans="1:60">
      <c r="A211" t="s">
        <v>114</v>
      </c>
      <c r="B211" t="s">
        <v>539</v>
      </c>
      <c r="C211" t="s">
        <v>113</v>
      </c>
      <c r="D211" t="s">
        <v>547</v>
      </c>
      <c r="E211" t="s">
        <v>548</v>
      </c>
      <c r="AO211">
        <v>38.51535878</v>
      </c>
      <c r="AP211">
        <v>40.99048002</v>
      </c>
      <c r="AQ211">
        <v>39.04519492</v>
      </c>
      <c r="AR211">
        <v>43.719736390000001</v>
      </c>
      <c r="AS211">
        <v>44.730400840000001</v>
      </c>
      <c r="AT211">
        <v>46.464344160000003</v>
      </c>
      <c r="AU211">
        <v>46.808452870000004</v>
      </c>
      <c r="AV211">
        <v>48.177198500000003</v>
      </c>
      <c r="AW211">
        <v>49.304111849999998</v>
      </c>
      <c r="AX211">
        <v>49.816356800000001</v>
      </c>
      <c r="AY211">
        <v>53.024304090000001</v>
      </c>
      <c r="AZ211">
        <v>62.205679430000004</v>
      </c>
      <c r="BA211">
        <v>59.29901031</v>
      </c>
      <c r="BB211">
        <v>59.6581081</v>
      </c>
      <c r="BC211">
        <v>60.510267429999999</v>
      </c>
      <c r="BD211">
        <v>62.063435290000001</v>
      </c>
      <c r="BE211">
        <v>63.570227180000003</v>
      </c>
      <c r="BF211">
        <v>62.801103249999997</v>
      </c>
      <c r="BG211">
        <v>66.691979630000006</v>
      </c>
      <c r="BH211">
        <v>65.99590164</v>
      </c>
    </row>
    <row r="212" spans="1:60">
      <c r="A212" t="s">
        <v>112</v>
      </c>
      <c r="B212" t="s">
        <v>539</v>
      </c>
      <c r="C212" t="s">
        <v>111</v>
      </c>
      <c r="D212" t="s">
        <v>547</v>
      </c>
      <c r="E212" t="s">
        <v>548</v>
      </c>
      <c r="AO212">
        <v>85.97377951</v>
      </c>
      <c r="AP212">
        <v>85.923692930000001</v>
      </c>
      <c r="AQ212">
        <v>89.915583600000005</v>
      </c>
      <c r="AR212">
        <v>90.131214779999993</v>
      </c>
      <c r="AS212">
        <v>90.941412749999998</v>
      </c>
      <c r="AT212">
        <v>91.092934209999996</v>
      </c>
      <c r="AU212">
        <v>91.2276466</v>
      </c>
      <c r="AV212">
        <v>91.326356509999997</v>
      </c>
      <c r="AW212">
        <v>91.840087920000002</v>
      </c>
      <c r="AX212">
        <v>91.873146309999996</v>
      </c>
      <c r="AY212">
        <v>91.762886370000004</v>
      </c>
      <c r="AZ212">
        <v>91.48892927</v>
      </c>
      <c r="BA212">
        <v>91.492970290000002</v>
      </c>
      <c r="BB212">
        <v>91.65286193</v>
      </c>
      <c r="BC212">
        <v>91.991120530000003</v>
      </c>
      <c r="BD212">
        <v>92.636133400000006</v>
      </c>
      <c r="BE212">
        <v>93.094956929999995</v>
      </c>
      <c r="BF212">
        <v>93.395526050000001</v>
      </c>
      <c r="BG212">
        <v>93.503042469999997</v>
      </c>
      <c r="BH212">
        <v>93.587830179999997</v>
      </c>
    </row>
    <row r="213" spans="1:60">
      <c r="A213" t="s">
        <v>110</v>
      </c>
      <c r="B213" t="s">
        <v>539</v>
      </c>
      <c r="C213" t="s">
        <v>109</v>
      </c>
      <c r="D213" t="s">
        <v>547</v>
      </c>
      <c r="E213" t="s">
        <v>548</v>
      </c>
    </row>
    <row r="214" spans="1:60">
      <c r="A214" t="s">
        <v>108</v>
      </c>
      <c r="B214" t="s">
        <v>539</v>
      </c>
      <c r="C214" t="s">
        <v>107</v>
      </c>
      <c r="D214" t="s">
        <v>547</v>
      </c>
      <c r="E214" t="s">
        <v>548</v>
      </c>
      <c r="AO214">
        <v>65.594889660000007</v>
      </c>
      <c r="AP214">
        <v>65.601358570000002</v>
      </c>
      <c r="AQ214">
        <v>65.530083989999994</v>
      </c>
      <c r="AR214">
        <v>64.986120490000005</v>
      </c>
      <c r="AS214">
        <v>64.59611495</v>
      </c>
      <c r="AT214">
        <v>65.401312559999994</v>
      </c>
      <c r="AU214">
        <v>66.814537189999996</v>
      </c>
      <c r="AV214">
        <v>72.156518379999994</v>
      </c>
      <c r="AW214">
        <v>70.947167269999994</v>
      </c>
      <c r="AX214">
        <v>68.852109159999998</v>
      </c>
      <c r="AY214">
        <v>65.996309620000005</v>
      </c>
      <c r="AZ214">
        <v>63.001812749999999</v>
      </c>
      <c r="BA214">
        <v>61.374102030000003</v>
      </c>
      <c r="BB214">
        <v>61.984503349999997</v>
      </c>
      <c r="BC214">
        <v>61.862793400000001</v>
      </c>
      <c r="BD214">
        <v>61.870446090000002</v>
      </c>
      <c r="BE214">
        <v>62.11560429</v>
      </c>
      <c r="BF214">
        <v>61.163435530000001</v>
      </c>
      <c r="BG214">
        <v>59.159800160000003</v>
      </c>
      <c r="BH214">
        <v>61.882746590000004</v>
      </c>
    </row>
    <row r="215" spans="1:60">
      <c r="A215" t="s">
        <v>106</v>
      </c>
      <c r="B215" t="s">
        <v>536</v>
      </c>
      <c r="C215" t="s">
        <v>105</v>
      </c>
      <c r="D215" t="s">
        <v>547</v>
      </c>
      <c r="E215" t="s">
        <v>548</v>
      </c>
      <c r="AO215">
        <v>37.482931387269204</v>
      </c>
      <c r="AP215">
        <v>37.352380489749308</v>
      </c>
      <c r="AQ215">
        <v>37.51484580505722</v>
      </c>
      <c r="AR215">
        <v>36.541449260334815</v>
      </c>
      <c r="AS215">
        <v>38.266134990776564</v>
      </c>
      <c r="AT215">
        <v>39.709937439098134</v>
      </c>
      <c r="AU215">
        <v>40.213007015585809</v>
      </c>
      <c r="AV215">
        <v>39.714630355281571</v>
      </c>
      <c r="AW215">
        <v>38.4994211212639</v>
      </c>
      <c r="AX215">
        <v>40.629233083108439</v>
      </c>
      <c r="AY215">
        <v>41.486125524574902</v>
      </c>
      <c r="AZ215">
        <v>43.241010496031478</v>
      </c>
      <c r="BA215">
        <v>42.643341855544634</v>
      </c>
      <c r="BB215">
        <v>44.163258476837235</v>
      </c>
      <c r="BC215">
        <v>43.231483506933856</v>
      </c>
      <c r="BD215">
        <v>42.963273881344797</v>
      </c>
      <c r="BE215">
        <v>45.13099048983424</v>
      </c>
      <c r="BF215">
        <v>45.54993772677448</v>
      </c>
      <c r="BG215">
        <v>43.699636610737919</v>
      </c>
      <c r="BH215">
        <v>42.58942402970542</v>
      </c>
    </row>
    <row r="216" spans="1:60">
      <c r="A216" t="s">
        <v>104</v>
      </c>
      <c r="B216" t="s">
        <v>539</v>
      </c>
      <c r="C216" t="s">
        <v>103</v>
      </c>
      <c r="D216" t="s">
        <v>547</v>
      </c>
      <c r="E216" t="s">
        <v>548</v>
      </c>
      <c r="BF216">
        <v>33.061640349999998</v>
      </c>
      <c r="BG216">
        <v>35.193505430000002</v>
      </c>
      <c r="BH216">
        <v>41.51722504</v>
      </c>
    </row>
    <row r="217" spans="1:60">
      <c r="A217" t="s">
        <v>102</v>
      </c>
      <c r="B217" t="s">
        <v>536</v>
      </c>
      <c r="C217" t="s">
        <v>101</v>
      </c>
      <c r="D217" t="s">
        <v>547</v>
      </c>
      <c r="E217" t="s">
        <v>548</v>
      </c>
      <c r="AO217">
        <v>37.534339286560829</v>
      </c>
      <c r="AP217">
        <v>37.402876796819875</v>
      </c>
      <c r="AQ217">
        <v>37.572719761988523</v>
      </c>
      <c r="AR217">
        <v>36.596160690068949</v>
      </c>
      <c r="AS217">
        <v>38.334751433599493</v>
      </c>
      <c r="AT217">
        <v>39.765729159876379</v>
      </c>
      <c r="AU217">
        <v>40.272043770023096</v>
      </c>
      <c r="AV217">
        <v>39.781337059784939</v>
      </c>
      <c r="AW217">
        <v>38.554335280968864</v>
      </c>
      <c r="AX217">
        <v>40.676773084289323</v>
      </c>
      <c r="AY217">
        <v>41.528991351587656</v>
      </c>
      <c r="AZ217">
        <v>43.279865455813919</v>
      </c>
      <c r="BA217">
        <v>42.67350107278844</v>
      </c>
      <c r="BB217">
        <v>44.182288246304417</v>
      </c>
      <c r="BC217">
        <v>43.248086133077045</v>
      </c>
      <c r="BD217">
        <v>42.984491158418152</v>
      </c>
      <c r="BE217">
        <v>45.151675819937502</v>
      </c>
      <c r="BF217">
        <v>45.57496469139938</v>
      </c>
      <c r="BG217">
        <v>43.726542581279958</v>
      </c>
      <c r="BH217">
        <v>42.614390751352737</v>
      </c>
    </row>
    <row r="218" spans="1:60">
      <c r="A218" t="s">
        <v>100</v>
      </c>
      <c r="B218" t="s">
        <v>536</v>
      </c>
      <c r="C218" t="s">
        <v>99</v>
      </c>
      <c r="D218" t="s">
        <v>547</v>
      </c>
      <c r="E218" t="s">
        <v>548</v>
      </c>
      <c r="AO218">
        <v>62.477750670986389</v>
      </c>
      <c r="AP218">
        <v>62.822364626163761</v>
      </c>
      <c r="AQ218">
        <v>63.405927179893446</v>
      </c>
      <c r="AR218">
        <v>64.030054754823126</v>
      </c>
      <c r="AS218">
        <v>63.693123319485167</v>
      </c>
      <c r="AT218">
        <v>63.82006235034175</v>
      </c>
      <c r="AU218">
        <v>63.221011864494983</v>
      </c>
      <c r="AV218">
        <v>64.951470769878881</v>
      </c>
      <c r="AW218">
        <v>65.488094616476289</v>
      </c>
      <c r="AX218">
        <v>65.391399246657301</v>
      </c>
      <c r="AY218">
        <v>65.254913709664208</v>
      </c>
      <c r="AZ218">
        <v>65.297761390438438</v>
      </c>
      <c r="BA218">
        <v>66.098299867902952</v>
      </c>
      <c r="BB218">
        <v>65.590797211854891</v>
      </c>
      <c r="BC218">
        <v>65.536070786400288</v>
      </c>
      <c r="BD218">
        <v>66.519371791070569</v>
      </c>
      <c r="BE218">
        <v>66.423334895975259</v>
      </c>
      <c r="BF218">
        <v>68.073621061383534</v>
      </c>
      <c r="BG218">
        <v>68.720156022628487</v>
      </c>
      <c r="BH218">
        <v>68.571078116044262</v>
      </c>
    </row>
    <row r="219" spans="1:60">
      <c r="A219" t="s">
        <v>98</v>
      </c>
      <c r="B219" t="s">
        <v>539</v>
      </c>
      <c r="C219" t="s">
        <v>97</v>
      </c>
      <c r="D219" t="s">
        <v>547</v>
      </c>
      <c r="E219" t="s">
        <v>548</v>
      </c>
      <c r="AO219">
        <v>36.702554839999998</v>
      </c>
      <c r="AP219">
        <v>28.893810999999999</v>
      </c>
      <c r="AQ219">
        <v>35.330301380000002</v>
      </c>
      <c r="AR219">
        <v>39.543554069999999</v>
      </c>
      <c r="AS219">
        <v>45.421610569999999</v>
      </c>
      <c r="AT219">
        <v>43.16493509</v>
      </c>
      <c r="AU219">
        <v>36.895641150000003</v>
      </c>
      <c r="AV219">
        <v>37.665457600000003</v>
      </c>
      <c r="AW219">
        <v>54.313543510000002</v>
      </c>
      <c r="AX219">
        <v>51.71407413</v>
      </c>
      <c r="AY219">
        <v>52.733804970000001</v>
      </c>
      <c r="AZ219">
        <v>32.407651340000001</v>
      </c>
      <c r="BA219">
        <v>28.7400251</v>
      </c>
      <c r="BB219">
        <v>28.117950149999999</v>
      </c>
      <c r="BC219">
        <v>37.688926189999997</v>
      </c>
      <c r="BD219">
        <v>48.405710319999997</v>
      </c>
      <c r="BE219">
        <v>47.869335700000001</v>
      </c>
      <c r="BF219">
        <v>28.85234363</v>
      </c>
      <c r="BG219">
        <v>36.74560408</v>
      </c>
      <c r="BH219">
        <v>43.242585769999998</v>
      </c>
    </row>
    <row r="220" spans="1:60">
      <c r="A220" t="s">
        <v>96</v>
      </c>
      <c r="B220" t="s">
        <v>539</v>
      </c>
      <c r="C220" t="s">
        <v>95</v>
      </c>
      <c r="D220" t="s">
        <v>547</v>
      </c>
      <c r="E220" t="s">
        <v>548</v>
      </c>
      <c r="AO220">
        <v>64.166822550000006</v>
      </c>
      <c r="AP220">
        <v>42.432209280000002</v>
      </c>
      <c r="AQ220">
        <v>56.180780540000001</v>
      </c>
      <c r="AR220">
        <v>63.938671229999997</v>
      </c>
      <c r="AS220">
        <v>58.320098129999998</v>
      </c>
      <c r="AT220">
        <v>58.207082059999998</v>
      </c>
      <c r="AU220">
        <v>49.943672579999998</v>
      </c>
      <c r="AV220">
        <v>49.723756909999999</v>
      </c>
      <c r="AW220">
        <v>50.684931509999998</v>
      </c>
      <c r="AX220">
        <v>48.387096769999999</v>
      </c>
      <c r="AY220">
        <v>51.204819280000002</v>
      </c>
      <c r="AZ220">
        <v>51.112738919999998</v>
      </c>
      <c r="BA220">
        <v>50.258708689999999</v>
      </c>
      <c r="BB220">
        <v>45.754067579999997</v>
      </c>
      <c r="BC220">
        <v>52.096462850000002</v>
      </c>
      <c r="BD220">
        <v>50.478916920000003</v>
      </c>
      <c r="BE220">
        <v>49.262823470000001</v>
      </c>
      <c r="BF220">
        <v>52.830188679999999</v>
      </c>
      <c r="BG220">
        <v>53.691275169999997</v>
      </c>
      <c r="BH220">
        <v>51.703554339999997</v>
      </c>
    </row>
    <row r="221" spans="1:60">
      <c r="A221" t="s">
        <v>94</v>
      </c>
      <c r="B221" t="s">
        <v>539</v>
      </c>
      <c r="C221" t="s">
        <v>93</v>
      </c>
      <c r="D221" t="s">
        <v>547</v>
      </c>
      <c r="E221" t="s">
        <v>548</v>
      </c>
      <c r="AO221">
        <v>88.518796739999999</v>
      </c>
      <c r="AP221">
        <v>88.676889770000002</v>
      </c>
      <c r="AQ221">
        <v>91.677894159999994</v>
      </c>
      <c r="AR221">
        <v>91.585589970000001</v>
      </c>
      <c r="AS221">
        <v>89.643488689999998</v>
      </c>
      <c r="AT221">
        <v>89.385790950000001</v>
      </c>
      <c r="AU221">
        <v>89.285963229999993</v>
      </c>
      <c r="AV221">
        <v>89.064460699999998</v>
      </c>
      <c r="AW221">
        <v>88.319558529999995</v>
      </c>
      <c r="AX221">
        <v>73.772792319999994</v>
      </c>
      <c r="AY221">
        <v>74.395586559999998</v>
      </c>
      <c r="AZ221">
        <v>68.323814220000003</v>
      </c>
      <c r="BA221">
        <v>66.848553330000001</v>
      </c>
      <c r="BB221">
        <v>67.764824070000003</v>
      </c>
      <c r="BC221">
        <v>65.690976419999998</v>
      </c>
      <c r="BD221">
        <v>68.132467669999997</v>
      </c>
      <c r="BE221">
        <v>70.929501200000004</v>
      </c>
      <c r="BF221">
        <v>69.724582909999995</v>
      </c>
      <c r="BG221">
        <v>72.312808009999998</v>
      </c>
      <c r="BH221">
        <v>72.505149320000001</v>
      </c>
    </row>
    <row r="222" spans="1:60">
      <c r="A222" t="s">
        <v>92</v>
      </c>
      <c r="B222" t="s">
        <v>539</v>
      </c>
      <c r="C222" t="s">
        <v>91</v>
      </c>
      <c r="D222" t="s">
        <v>547</v>
      </c>
      <c r="E222" t="s">
        <v>548</v>
      </c>
      <c r="AO222">
        <v>77.69992877</v>
      </c>
      <c r="AP222">
        <v>76.178839519999997</v>
      </c>
      <c r="AQ222">
        <v>75.025345119999997</v>
      </c>
      <c r="AR222">
        <v>75.516998310000005</v>
      </c>
      <c r="AS222">
        <v>75.656179910000006</v>
      </c>
      <c r="AT222">
        <v>74.010297859999994</v>
      </c>
      <c r="AU222">
        <v>73.292232639999995</v>
      </c>
      <c r="AV222">
        <v>73.372878729999996</v>
      </c>
      <c r="AW222">
        <v>72.018785539999996</v>
      </c>
      <c r="AX222">
        <v>73.499511859999998</v>
      </c>
      <c r="AY222">
        <v>73.126576020000002</v>
      </c>
      <c r="AZ222">
        <v>72.73070061</v>
      </c>
      <c r="BA222">
        <v>72.325788840000001</v>
      </c>
      <c r="BB222">
        <v>74.315889279999993</v>
      </c>
      <c r="BC222">
        <v>73.833519550000005</v>
      </c>
      <c r="BD222">
        <v>74.196979339999999</v>
      </c>
      <c r="BE222">
        <v>73.520402840000003</v>
      </c>
      <c r="BF222">
        <v>72.634937149999999</v>
      </c>
      <c r="BG222">
        <v>71.75633363</v>
      </c>
      <c r="BH222">
        <v>71.733846249999999</v>
      </c>
    </row>
    <row r="223" spans="1:60">
      <c r="A223" t="s">
        <v>90</v>
      </c>
      <c r="B223" t="s">
        <v>539</v>
      </c>
      <c r="C223" t="s">
        <v>89</v>
      </c>
      <c r="D223" t="s">
        <v>547</v>
      </c>
      <c r="E223" t="s">
        <v>548</v>
      </c>
      <c r="AO223">
        <v>86.649746120000003</v>
      </c>
      <c r="AP223">
        <v>86.927954099999994</v>
      </c>
      <c r="AQ223">
        <v>85.820046070000004</v>
      </c>
      <c r="AR223">
        <v>85.793903900000004</v>
      </c>
      <c r="AS223">
        <v>85.726721569999995</v>
      </c>
      <c r="AT223">
        <v>84.890299659999997</v>
      </c>
      <c r="AU223">
        <v>81.136029379999997</v>
      </c>
      <c r="AV223">
        <v>81.424111539999998</v>
      </c>
      <c r="AW223">
        <v>82.006769989999995</v>
      </c>
      <c r="AX223">
        <v>81.37346119</v>
      </c>
      <c r="AY223">
        <v>81.158172840000006</v>
      </c>
      <c r="AZ223">
        <v>81.130063160000006</v>
      </c>
      <c r="BA223">
        <v>81.35703882</v>
      </c>
      <c r="BB223">
        <v>81.504940719999993</v>
      </c>
      <c r="BC223">
        <v>81.503030620000004</v>
      </c>
      <c r="BD223">
        <v>81.513370859999995</v>
      </c>
      <c r="BE223">
        <v>84.722757580000007</v>
      </c>
      <c r="BF223">
        <v>84.351637330000003</v>
      </c>
      <c r="BG223">
        <v>84.001373009999995</v>
      </c>
      <c r="BH223">
        <v>84.030419519999995</v>
      </c>
    </row>
    <row r="224" spans="1:60">
      <c r="A224" t="s">
        <v>88</v>
      </c>
      <c r="B224" t="s">
        <v>539</v>
      </c>
      <c r="C224" t="s">
        <v>87</v>
      </c>
      <c r="D224" t="s">
        <v>547</v>
      </c>
      <c r="E224" t="s">
        <v>548</v>
      </c>
      <c r="AO224">
        <v>57.095683270000002</v>
      </c>
      <c r="AP224">
        <v>56.592868920000001</v>
      </c>
      <c r="AQ224">
        <v>54.94804654</v>
      </c>
      <c r="AR224">
        <v>52.291666669999998</v>
      </c>
      <c r="AS224">
        <v>56.349206350000003</v>
      </c>
      <c r="AT224">
        <v>56.294964030000003</v>
      </c>
      <c r="AU224">
        <v>57.364620690000002</v>
      </c>
      <c r="AV224">
        <v>59.167259649999998</v>
      </c>
      <c r="AW224">
        <v>65.17841937</v>
      </c>
      <c r="AX224">
        <v>63.26691701</v>
      </c>
      <c r="AY224">
        <v>67.549208530000001</v>
      </c>
      <c r="AZ224">
        <v>66.917238589999997</v>
      </c>
      <c r="BA224">
        <v>68.335708640000007</v>
      </c>
      <c r="BB224">
        <v>69.560376090000005</v>
      </c>
      <c r="BC224">
        <v>68.157261919999996</v>
      </c>
      <c r="BD224">
        <v>70.42855745</v>
      </c>
      <c r="BE224">
        <v>69.324541539999998</v>
      </c>
      <c r="BF224">
        <v>71.879200819999994</v>
      </c>
      <c r="BG224">
        <v>76.352235719999996</v>
      </c>
      <c r="BH224">
        <v>75.712875819999994</v>
      </c>
    </row>
    <row r="225" spans="1:60">
      <c r="A225" t="s">
        <v>86</v>
      </c>
      <c r="B225" t="s">
        <v>539</v>
      </c>
      <c r="C225" t="s">
        <v>85</v>
      </c>
      <c r="D225" t="s">
        <v>547</v>
      </c>
      <c r="E225" t="s">
        <v>548</v>
      </c>
    </row>
    <row r="226" spans="1:60">
      <c r="A226" t="s">
        <v>84</v>
      </c>
      <c r="B226" t="s">
        <v>539</v>
      </c>
      <c r="C226" t="s">
        <v>83</v>
      </c>
      <c r="D226" t="s">
        <v>547</v>
      </c>
      <c r="E226" t="s">
        <v>548</v>
      </c>
      <c r="AO226">
        <v>84.968441179999999</v>
      </c>
      <c r="AP226">
        <v>87.778031780000006</v>
      </c>
      <c r="AQ226">
        <v>86.509507380000002</v>
      </c>
      <c r="AR226">
        <v>84.644491909999999</v>
      </c>
      <c r="AS226">
        <v>85.451793379999998</v>
      </c>
      <c r="AT226">
        <v>81.988436579999998</v>
      </c>
      <c r="AU226">
        <v>84.389523659999995</v>
      </c>
      <c r="AV226">
        <v>86.399769699999993</v>
      </c>
      <c r="AW226">
        <v>89.261945519999998</v>
      </c>
      <c r="AX226">
        <v>91.355315950000005</v>
      </c>
      <c r="AY226">
        <v>92.643746460000003</v>
      </c>
      <c r="AZ226">
        <v>92.734748069999995</v>
      </c>
      <c r="BA226">
        <v>92.704259219999997</v>
      </c>
      <c r="BB226">
        <v>91.214412089999996</v>
      </c>
      <c r="BC226">
        <v>91.546330710000007</v>
      </c>
      <c r="BD226">
        <v>89.28371147</v>
      </c>
      <c r="BE226">
        <v>94.567417640000002</v>
      </c>
      <c r="BF226">
        <v>93.011772669999999</v>
      </c>
      <c r="BG226">
        <v>93.215289330000004</v>
      </c>
      <c r="BH226">
        <v>92.208058589999993</v>
      </c>
    </row>
    <row r="227" spans="1:60">
      <c r="A227" t="s">
        <v>82</v>
      </c>
      <c r="B227" t="s">
        <v>539</v>
      </c>
      <c r="C227" t="s">
        <v>81</v>
      </c>
      <c r="D227" t="s">
        <v>547</v>
      </c>
      <c r="E227" t="s">
        <v>548</v>
      </c>
      <c r="AO227">
        <v>39.682539679999998</v>
      </c>
      <c r="AP227">
        <v>35.526315789999998</v>
      </c>
      <c r="AQ227">
        <v>35.443037969999999</v>
      </c>
      <c r="AR227">
        <v>38.271604940000003</v>
      </c>
      <c r="AS227">
        <v>38.372093020000001</v>
      </c>
      <c r="AT227">
        <v>40.449438200000003</v>
      </c>
      <c r="AU227">
        <v>44.21052632</v>
      </c>
      <c r="AV227">
        <v>45.771567679999997</v>
      </c>
      <c r="AW227">
        <v>48.246747339999999</v>
      </c>
      <c r="AX227">
        <v>47.970531729999998</v>
      </c>
      <c r="AY227">
        <v>50.504062089999998</v>
      </c>
      <c r="AZ227">
        <v>48.53786959</v>
      </c>
      <c r="BA227">
        <v>48.078752559999998</v>
      </c>
      <c r="BB227">
        <v>46.987985219999999</v>
      </c>
      <c r="BC227">
        <v>46</v>
      </c>
      <c r="BD227">
        <v>46</v>
      </c>
      <c r="BE227">
        <v>46.624796959999998</v>
      </c>
      <c r="BF227">
        <v>46.308721849999998</v>
      </c>
      <c r="BG227">
        <v>46.309768079999998</v>
      </c>
      <c r="BH227">
        <v>46.309768079999998</v>
      </c>
    </row>
    <row r="228" spans="1:60">
      <c r="A228" t="s">
        <v>80</v>
      </c>
      <c r="B228" t="s">
        <v>539</v>
      </c>
      <c r="C228" t="s">
        <v>79</v>
      </c>
      <c r="D228" t="s">
        <v>547</v>
      </c>
      <c r="E228" t="s">
        <v>548</v>
      </c>
    </row>
    <row r="229" spans="1:60">
      <c r="A229" t="s">
        <v>78</v>
      </c>
      <c r="B229" t="s">
        <v>539</v>
      </c>
      <c r="C229" t="s">
        <v>77</v>
      </c>
      <c r="D229" t="s">
        <v>547</v>
      </c>
      <c r="E229" t="s">
        <v>548</v>
      </c>
      <c r="AO229">
        <v>34.76658012</v>
      </c>
      <c r="AP229">
        <v>36.24385453</v>
      </c>
      <c r="AQ229">
        <v>35.335520330000001</v>
      </c>
      <c r="AR229">
        <v>30.664267769999999</v>
      </c>
      <c r="AS229">
        <v>33.91892953</v>
      </c>
      <c r="AT229">
        <v>42.49852284</v>
      </c>
      <c r="AU229">
        <v>39.376010049999998</v>
      </c>
      <c r="AV229">
        <v>32.305603079999997</v>
      </c>
      <c r="AW229">
        <v>41.313235689999999</v>
      </c>
      <c r="AX229">
        <v>40.2000989</v>
      </c>
      <c r="AY229">
        <v>39.843284570000002</v>
      </c>
      <c r="AZ229">
        <v>33.98754246</v>
      </c>
      <c r="BA229">
        <v>37.363704939999998</v>
      </c>
      <c r="BB229">
        <v>34.171600079999997</v>
      </c>
      <c r="BC229">
        <v>37.242384059999999</v>
      </c>
      <c r="BD229">
        <v>40.190852810000003</v>
      </c>
      <c r="BE229">
        <v>48.438124510000002</v>
      </c>
      <c r="BF229">
        <v>47.39277019</v>
      </c>
      <c r="BG229">
        <v>51.930248550000002</v>
      </c>
      <c r="BH229">
        <v>54.649553109999999</v>
      </c>
    </row>
    <row r="230" spans="1:60">
      <c r="A230" t="s">
        <v>76</v>
      </c>
      <c r="B230" t="s">
        <v>536</v>
      </c>
      <c r="C230" t="s">
        <v>75</v>
      </c>
      <c r="D230" t="s">
        <v>547</v>
      </c>
      <c r="E230" t="s">
        <v>548</v>
      </c>
      <c r="AO230">
        <v>48.079297407760279</v>
      </c>
      <c r="AP230">
        <v>45.935698516135176</v>
      </c>
      <c r="AQ230">
        <v>44.999259320170459</v>
      </c>
      <c r="AR230">
        <v>43.040214185900638</v>
      </c>
      <c r="AS230">
        <v>42.211100510238396</v>
      </c>
      <c r="AT230">
        <v>40.26848812173364</v>
      </c>
      <c r="AU230">
        <v>38.289868437049755</v>
      </c>
      <c r="AV230">
        <v>38.5275906356325</v>
      </c>
      <c r="AW230">
        <v>39.07731544839838</v>
      </c>
      <c r="AX230">
        <v>40.170091788190504</v>
      </c>
      <c r="AY230">
        <v>39.637433486174572</v>
      </c>
      <c r="AZ230">
        <v>41.902512668231687</v>
      </c>
      <c r="BA230">
        <v>47.32088139308842</v>
      </c>
      <c r="BB230">
        <v>49.652273906531263</v>
      </c>
      <c r="BC230">
        <v>51.885690643718171</v>
      </c>
      <c r="BD230">
        <v>53.425184223799796</v>
      </c>
      <c r="BE230">
        <v>54.758101694084111</v>
      </c>
      <c r="BF230">
        <v>55.116874295200027</v>
      </c>
      <c r="BG230">
        <v>55.025314182642816</v>
      </c>
      <c r="BH230">
        <v>55.108587189015068</v>
      </c>
    </row>
    <row r="231" spans="1:60">
      <c r="A231" t="s">
        <v>74</v>
      </c>
      <c r="B231" t="s">
        <v>536</v>
      </c>
      <c r="C231" t="s">
        <v>73</v>
      </c>
      <c r="D231" t="s">
        <v>547</v>
      </c>
      <c r="E231" t="s">
        <v>548</v>
      </c>
      <c r="AO231">
        <v>71.699594330501725</v>
      </c>
      <c r="AP231">
        <v>70.244859342806421</v>
      </c>
      <c r="AQ231">
        <v>69.706438570565297</v>
      </c>
      <c r="AR231">
        <v>65.891376058072382</v>
      </c>
      <c r="AS231">
        <v>63.967342104362054</v>
      </c>
      <c r="AT231">
        <v>63.460132782057329</v>
      </c>
      <c r="AU231">
        <v>64.49678325300664</v>
      </c>
      <c r="AV231">
        <v>65.028895098029423</v>
      </c>
      <c r="AW231">
        <v>65.516182906110785</v>
      </c>
      <c r="AX231">
        <v>64.646450774481963</v>
      </c>
      <c r="AY231">
        <v>65.138927730280358</v>
      </c>
      <c r="AZ231">
        <v>65.491595587676002</v>
      </c>
      <c r="BA231">
        <v>65.974882796605939</v>
      </c>
      <c r="BB231">
        <v>63.562546906156918</v>
      </c>
      <c r="BC231">
        <v>64.165228447647848</v>
      </c>
      <c r="BD231">
        <v>62.806195457907592</v>
      </c>
      <c r="BE231">
        <v>61.64084977350231</v>
      </c>
      <c r="BF231">
        <v>61.48442788201816</v>
      </c>
      <c r="BG231">
        <v>59.73988741110135</v>
      </c>
      <c r="BH231">
        <v>60.227099115537349</v>
      </c>
    </row>
    <row r="232" spans="1:60">
      <c r="A232" t="s">
        <v>72</v>
      </c>
      <c r="B232" t="s">
        <v>539</v>
      </c>
      <c r="C232" t="s">
        <v>71</v>
      </c>
      <c r="D232" t="s">
        <v>547</v>
      </c>
      <c r="E232" t="s">
        <v>548</v>
      </c>
      <c r="AO232">
        <v>37.957737659999999</v>
      </c>
      <c r="AP232">
        <v>36.842567750000001</v>
      </c>
      <c r="AQ232">
        <v>32.594127640000004</v>
      </c>
      <c r="AR232">
        <v>38.885600519999997</v>
      </c>
      <c r="AS232">
        <v>35.467883239999999</v>
      </c>
      <c r="AT232">
        <v>32.694046790000002</v>
      </c>
      <c r="AU232">
        <v>29.217761299999999</v>
      </c>
      <c r="AV232">
        <v>22.279318100000001</v>
      </c>
      <c r="AW232">
        <v>28.84690311</v>
      </c>
      <c r="AX232">
        <v>33.279441810000002</v>
      </c>
      <c r="AY232">
        <v>36.707779430000002</v>
      </c>
      <c r="AZ232">
        <v>40.639322819999997</v>
      </c>
      <c r="BA232">
        <v>38.895657679999999</v>
      </c>
      <c r="BB232">
        <v>42.15885368</v>
      </c>
      <c r="BC232">
        <v>49.395114</v>
      </c>
      <c r="BD232">
        <v>36.115511400000003</v>
      </c>
      <c r="BE232">
        <v>31.776758130000001</v>
      </c>
      <c r="BF232">
        <v>38.113124820000003</v>
      </c>
      <c r="BG232">
        <v>41.965147549999998</v>
      </c>
      <c r="BH232">
        <v>38.448037370000002</v>
      </c>
    </row>
    <row r="233" spans="1:60">
      <c r="A233" t="s">
        <v>70</v>
      </c>
      <c r="B233" t="s">
        <v>539</v>
      </c>
      <c r="C233" t="s">
        <v>69</v>
      </c>
      <c r="D233" t="s">
        <v>547</v>
      </c>
      <c r="E233" t="s">
        <v>548</v>
      </c>
      <c r="AO233">
        <v>47.008552905528397</v>
      </c>
      <c r="AP233">
        <v>47.179535565181197</v>
      </c>
      <c r="AQ233">
        <v>53.9450300380717</v>
      </c>
      <c r="AR233">
        <v>54.8218941811758</v>
      </c>
      <c r="AS233">
        <v>54.885250739064297</v>
      </c>
      <c r="AT233">
        <v>56.145957670090297</v>
      </c>
      <c r="AU233">
        <v>56.383254613747198</v>
      </c>
      <c r="AV233">
        <v>63.517426870057498</v>
      </c>
      <c r="AW233">
        <v>63.791884676389301</v>
      </c>
      <c r="AX233">
        <v>64.9128385419545</v>
      </c>
      <c r="AY233">
        <v>64.393340450725503</v>
      </c>
      <c r="AZ233">
        <v>72.701991817997495</v>
      </c>
      <c r="BA233">
        <v>76.327523251631604</v>
      </c>
      <c r="BB233">
        <v>75.886834488371704</v>
      </c>
      <c r="BC233">
        <v>74.206117022564101</v>
      </c>
      <c r="BD233">
        <v>74.594079532427898</v>
      </c>
      <c r="BE233">
        <v>77.700873586901594</v>
      </c>
      <c r="BF233">
        <v>77.900972703521404</v>
      </c>
      <c r="BG233">
        <v>77.296321924858205</v>
      </c>
      <c r="BH233">
        <v>77.833507219229304</v>
      </c>
    </row>
    <row r="234" spans="1:60">
      <c r="A234" t="s">
        <v>68</v>
      </c>
      <c r="B234" t="s">
        <v>539</v>
      </c>
      <c r="C234" t="s">
        <v>67</v>
      </c>
      <c r="D234" t="s">
        <v>547</v>
      </c>
      <c r="E234" t="s">
        <v>548</v>
      </c>
      <c r="AO234">
        <v>42.056074770000002</v>
      </c>
      <c r="AP234">
        <v>41.771094400000003</v>
      </c>
      <c r="AQ234">
        <v>44.069236490000002</v>
      </c>
      <c r="AR234">
        <v>32.067973139999999</v>
      </c>
      <c r="AS234">
        <v>26.843822360000001</v>
      </c>
      <c r="AT234">
        <v>20.393844739999999</v>
      </c>
      <c r="AU234">
        <v>20.711215459999998</v>
      </c>
      <c r="AV234">
        <v>20.236872569999999</v>
      </c>
      <c r="AW234">
        <v>20.40810596</v>
      </c>
      <c r="AX234">
        <v>18.605340999999999</v>
      </c>
      <c r="AY234">
        <v>19.4301022</v>
      </c>
      <c r="AZ234">
        <v>19.800688449999999</v>
      </c>
      <c r="BA234">
        <v>22.15892492</v>
      </c>
      <c r="BB234">
        <v>24.562645360000001</v>
      </c>
      <c r="BC234">
        <v>24.94071469</v>
      </c>
      <c r="BD234">
        <v>26.389819159999998</v>
      </c>
      <c r="BE234">
        <v>28.5881045</v>
      </c>
      <c r="BF234">
        <v>29.374864809999998</v>
      </c>
      <c r="BG234">
        <v>30.624025329999998</v>
      </c>
      <c r="BH234">
        <v>28.830089399999999</v>
      </c>
    </row>
    <row r="235" spans="1:60">
      <c r="A235" t="s">
        <v>66</v>
      </c>
      <c r="B235" t="s">
        <v>539</v>
      </c>
      <c r="C235" t="s">
        <v>65</v>
      </c>
      <c r="D235" t="s">
        <v>547</v>
      </c>
      <c r="E235" t="s">
        <v>548</v>
      </c>
      <c r="AO235">
        <v>60.503351889999998</v>
      </c>
      <c r="AP235">
        <v>72.169617130000006</v>
      </c>
      <c r="AQ235">
        <v>70.145190560000003</v>
      </c>
      <c r="AR235">
        <v>69.602272729999996</v>
      </c>
      <c r="AS235">
        <v>61.464354530000001</v>
      </c>
      <c r="AT235">
        <v>81.544439049999994</v>
      </c>
      <c r="AU235">
        <v>72.779369630000005</v>
      </c>
      <c r="AV235">
        <v>72.847682120000002</v>
      </c>
      <c r="AW235">
        <v>70.292704240000006</v>
      </c>
      <c r="AX235">
        <v>60.033585219999999</v>
      </c>
      <c r="AY235">
        <v>57.575757580000001</v>
      </c>
      <c r="AZ235">
        <v>53.243536149999997</v>
      </c>
      <c r="BA235">
        <v>64.310226490000005</v>
      </c>
      <c r="BB235">
        <v>49.181016380000003</v>
      </c>
      <c r="BC235">
        <v>61.810165499999997</v>
      </c>
      <c r="BD235">
        <v>61.574786379999999</v>
      </c>
      <c r="BE235">
        <v>64.011238180000007</v>
      </c>
      <c r="BF235">
        <v>64.906076569999996</v>
      </c>
      <c r="BG235">
        <v>67.242362400000005</v>
      </c>
      <c r="BH235">
        <v>65.228767169999998</v>
      </c>
    </row>
    <row r="236" spans="1:60">
      <c r="A236" t="s">
        <v>64</v>
      </c>
      <c r="B236" t="s">
        <v>536</v>
      </c>
      <c r="C236" t="s">
        <v>63</v>
      </c>
      <c r="D236" t="s">
        <v>547</v>
      </c>
      <c r="E236" t="s">
        <v>548</v>
      </c>
      <c r="AO236">
        <v>46.885723711631428</v>
      </c>
      <c r="AP236">
        <v>45.670334365919445</v>
      </c>
      <c r="AQ236">
        <v>47.012376954846367</v>
      </c>
      <c r="AR236">
        <v>47.560927235586313</v>
      </c>
      <c r="AS236">
        <v>49.136510258492528</v>
      </c>
      <c r="AT236">
        <v>47.62999992207132</v>
      </c>
      <c r="AU236">
        <v>47.868352434387091</v>
      </c>
      <c r="AV236">
        <v>47.666987300452142</v>
      </c>
      <c r="AW236">
        <v>45.96620609788858</v>
      </c>
      <c r="AX236">
        <v>47.512039864070239</v>
      </c>
      <c r="AY236">
        <v>45.370299255546882</v>
      </c>
      <c r="AZ236">
        <v>45.808659177155832</v>
      </c>
      <c r="BA236">
        <v>46.253190515995854</v>
      </c>
      <c r="BB236">
        <v>47.359232980751017</v>
      </c>
      <c r="BC236">
        <v>49.441435948287456</v>
      </c>
      <c r="BD236">
        <v>49.915176563287936</v>
      </c>
      <c r="BE236">
        <v>50.256037832050289</v>
      </c>
      <c r="BF236">
        <v>49.542307256962523</v>
      </c>
      <c r="BG236">
        <v>50.066046286392336</v>
      </c>
      <c r="BH236">
        <v>50.235133721460677</v>
      </c>
    </row>
    <row r="237" spans="1:60">
      <c r="A237" t="s">
        <v>62</v>
      </c>
      <c r="B237" t="s">
        <v>539</v>
      </c>
      <c r="C237" t="s">
        <v>61</v>
      </c>
      <c r="D237" t="s">
        <v>547</v>
      </c>
      <c r="E237" t="s">
        <v>548</v>
      </c>
      <c r="AT237">
        <v>37.483201610000002</v>
      </c>
      <c r="AU237">
        <v>32.63593229</v>
      </c>
      <c r="AV237">
        <v>32.734629810000001</v>
      </c>
      <c r="AW237">
        <v>54.180064309999999</v>
      </c>
      <c r="AX237">
        <v>54.449894880000002</v>
      </c>
      <c r="AY237">
        <v>57.368421050000002</v>
      </c>
      <c r="AZ237">
        <v>67.479674799999998</v>
      </c>
      <c r="BA237">
        <v>48.364885710000003</v>
      </c>
      <c r="BB237">
        <v>84.049619579999998</v>
      </c>
      <c r="BC237">
        <v>85.917208110000004</v>
      </c>
      <c r="BD237">
        <v>88.612273029999997</v>
      </c>
      <c r="BE237">
        <v>89.339319990000007</v>
      </c>
      <c r="BF237">
        <v>90.858972080000001</v>
      </c>
      <c r="BG237">
        <v>91.075533129999997</v>
      </c>
      <c r="BH237">
        <v>90.397069459999997</v>
      </c>
    </row>
    <row r="238" spans="1:60">
      <c r="A238" t="s">
        <v>60</v>
      </c>
      <c r="B238" t="s">
        <v>536</v>
      </c>
      <c r="C238" t="s">
        <v>59</v>
      </c>
      <c r="D238" t="s">
        <v>547</v>
      </c>
      <c r="E238" t="s">
        <v>548</v>
      </c>
      <c r="AO238">
        <v>46.305992184709673</v>
      </c>
      <c r="AP238">
        <v>47.067699546554877</v>
      </c>
      <c r="AQ238">
        <v>46.310277591227631</v>
      </c>
      <c r="AR238">
        <v>45.592846490738346</v>
      </c>
      <c r="AS238">
        <v>42.804928475160835</v>
      </c>
      <c r="AT238">
        <v>43.210822599273484</v>
      </c>
      <c r="AU238">
        <v>45.189091741381063</v>
      </c>
      <c r="AV238">
        <v>44.767464004703271</v>
      </c>
      <c r="AW238">
        <v>45.819894973732609</v>
      </c>
      <c r="AX238">
        <v>45.260928100790139</v>
      </c>
      <c r="AY238">
        <v>45.065185840482762</v>
      </c>
      <c r="AZ238">
        <v>47.377466272859515</v>
      </c>
      <c r="BA238">
        <v>47.603084273359428</v>
      </c>
      <c r="BB238">
        <v>48.107791740194855</v>
      </c>
      <c r="BC238">
        <v>47.16037339466925</v>
      </c>
      <c r="BD238">
        <v>44.254292700892677</v>
      </c>
      <c r="BE238">
        <v>44.883811005426331</v>
      </c>
      <c r="BF238">
        <v>47.822929508796349</v>
      </c>
      <c r="BG238">
        <v>49.855862225527559</v>
      </c>
      <c r="BH238">
        <v>49.504841340462924</v>
      </c>
    </row>
    <row r="239" spans="1:60">
      <c r="A239" t="s">
        <v>58</v>
      </c>
      <c r="B239" t="s">
        <v>539</v>
      </c>
      <c r="C239" t="s">
        <v>57</v>
      </c>
      <c r="D239" t="s">
        <v>547</v>
      </c>
      <c r="E239" t="s">
        <v>548</v>
      </c>
      <c r="AO239">
        <v>64.657137980000002</v>
      </c>
      <c r="AP239">
        <v>66.359365749999995</v>
      </c>
      <c r="AQ239">
        <v>67.878117810000006</v>
      </c>
      <c r="AR239">
        <v>67.960053939999995</v>
      </c>
      <c r="AS239">
        <v>73.167010779999998</v>
      </c>
      <c r="AT239">
        <v>70.466129120000005</v>
      </c>
      <c r="AU239">
        <v>75.708064579999999</v>
      </c>
      <c r="AV239">
        <v>75.708064579999999</v>
      </c>
      <c r="AW239">
        <v>83.167968490000007</v>
      </c>
      <c r="AX239">
        <v>83.167968490000007</v>
      </c>
      <c r="AY239">
        <v>87.071751160000005</v>
      </c>
      <c r="AZ239">
        <v>87.035908649999996</v>
      </c>
      <c r="BA239">
        <v>81.868362399999995</v>
      </c>
      <c r="BB239">
        <v>81.613065789999993</v>
      </c>
      <c r="BC239">
        <v>79.364320939999999</v>
      </c>
      <c r="BD239">
        <v>80.428065579999995</v>
      </c>
      <c r="BE239">
        <v>79.389541159999993</v>
      </c>
      <c r="BF239">
        <v>80.704396389999999</v>
      </c>
      <c r="BG239">
        <v>81.369816259999993</v>
      </c>
      <c r="BH239">
        <v>82.400771509999998</v>
      </c>
    </row>
    <row r="240" spans="1:60">
      <c r="A240" t="s">
        <v>56</v>
      </c>
      <c r="B240" t="s">
        <v>536</v>
      </c>
      <c r="C240" t="s">
        <v>55</v>
      </c>
      <c r="D240" t="s">
        <v>547</v>
      </c>
      <c r="E240" t="s">
        <v>548</v>
      </c>
      <c r="AO240">
        <v>27.438138891960111</v>
      </c>
      <c r="AP240">
        <v>27.250217155784895</v>
      </c>
      <c r="AQ240">
        <v>26.700189244077169</v>
      </c>
      <c r="AR240">
        <v>26.923979131529144</v>
      </c>
      <c r="AS240">
        <v>28.538270214399045</v>
      </c>
      <c r="AT240">
        <v>27.112631542525644</v>
      </c>
      <c r="AU240">
        <v>25.324974261110391</v>
      </c>
      <c r="AV240">
        <v>25.196496936190321</v>
      </c>
      <c r="AW240">
        <v>24.249650294716869</v>
      </c>
      <c r="AX240">
        <v>25.647513860804555</v>
      </c>
      <c r="AY240">
        <v>27.067662135808138</v>
      </c>
      <c r="AZ240">
        <v>26.939376836576329</v>
      </c>
      <c r="BA240">
        <v>26.701090519020404</v>
      </c>
      <c r="BB240">
        <v>27.632293872459371</v>
      </c>
      <c r="BC240">
        <v>28.850717838668906</v>
      </c>
      <c r="BD240">
        <v>28.475649047992352</v>
      </c>
      <c r="BE240">
        <v>28.294981690212357</v>
      </c>
      <c r="BF240">
        <v>28.43234948002916</v>
      </c>
      <c r="BG240">
        <v>29.911376907282889</v>
      </c>
      <c r="BH240">
        <v>31.230811565702492</v>
      </c>
    </row>
    <row r="241" spans="1:60">
      <c r="A241" t="s">
        <v>54</v>
      </c>
      <c r="B241" t="s">
        <v>536</v>
      </c>
      <c r="C241" t="s">
        <v>53</v>
      </c>
      <c r="D241" t="s">
        <v>547</v>
      </c>
      <c r="E241" t="s">
        <v>548</v>
      </c>
      <c r="AO241">
        <v>37.534339286560829</v>
      </c>
      <c r="AP241">
        <v>37.402876796819875</v>
      </c>
      <c r="AQ241">
        <v>37.572719761988516</v>
      </c>
      <c r="AR241">
        <v>36.596160690068935</v>
      </c>
      <c r="AS241">
        <v>38.3347514335995</v>
      </c>
      <c r="AT241">
        <v>39.765729159876386</v>
      </c>
      <c r="AU241">
        <v>40.27204377002311</v>
      </c>
      <c r="AV241">
        <v>39.781337059784931</v>
      </c>
      <c r="AW241">
        <v>38.554335280968857</v>
      </c>
      <c r="AX241">
        <v>40.676773084289316</v>
      </c>
      <c r="AY241">
        <v>41.528991351587656</v>
      </c>
      <c r="AZ241">
        <v>43.279865455813905</v>
      </c>
      <c r="BA241">
        <v>42.673501072788433</v>
      </c>
      <c r="BB241">
        <v>44.182288246304424</v>
      </c>
      <c r="BC241">
        <v>43.248086133077052</v>
      </c>
      <c r="BD241">
        <v>42.984491158418145</v>
      </c>
      <c r="BE241">
        <v>45.151675819937523</v>
      </c>
      <c r="BF241">
        <v>45.574964691399387</v>
      </c>
      <c r="BG241">
        <v>43.726542581279965</v>
      </c>
      <c r="BH241">
        <v>42.61439075135273</v>
      </c>
    </row>
    <row r="242" spans="1:60">
      <c r="A242" t="s">
        <v>52</v>
      </c>
      <c r="B242" t="s">
        <v>539</v>
      </c>
      <c r="C242" t="s">
        <v>51</v>
      </c>
      <c r="D242" t="s">
        <v>547</v>
      </c>
      <c r="E242" t="s">
        <v>548</v>
      </c>
      <c r="AO242">
        <v>51.749896890000002</v>
      </c>
      <c r="AP242">
        <v>50.433799499999999</v>
      </c>
      <c r="AQ242">
        <v>51.216547869999999</v>
      </c>
      <c r="AR242">
        <v>46.718426350000001</v>
      </c>
      <c r="AS242">
        <v>49.813981380000001</v>
      </c>
      <c r="AT242">
        <v>46.924190760000002</v>
      </c>
      <c r="AU242">
        <v>50.632388200000001</v>
      </c>
      <c r="AV242">
        <v>52.96459548</v>
      </c>
      <c r="AW242">
        <v>50.725437190000001</v>
      </c>
      <c r="AX242">
        <v>49.76415094</v>
      </c>
      <c r="AY242">
        <v>49.751684410000003</v>
      </c>
      <c r="AZ242">
        <v>49.71263038</v>
      </c>
      <c r="BA242">
        <v>49.248123560000003</v>
      </c>
      <c r="BB242">
        <v>49.212460919999998</v>
      </c>
      <c r="BC242">
        <v>50.70121382</v>
      </c>
      <c r="BD242">
        <v>57.108072100000001</v>
      </c>
      <c r="BE242">
        <v>53.005281150000002</v>
      </c>
      <c r="BF242">
        <v>50.067753029999999</v>
      </c>
      <c r="BG242">
        <v>52.553349609999998</v>
      </c>
      <c r="BH242">
        <v>53.506188020000003</v>
      </c>
    </row>
    <row r="243" spans="1:60">
      <c r="A243" t="s">
        <v>50</v>
      </c>
      <c r="B243" t="s">
        <v>539</v>
      </c>
      <c r="C243" t="s">
        <v>49</v>
      </c>
      <c r="D243" t="s">
        <v>547</v>
      </c>
      <c r="E243" t="s">
        <v>548</v>
      </c>
      <c r="AO243">
        <v>49.399569460000002</v>
      </c>
      <c r="AP243">
        <v>55.007909060000003</v>
      </c>
      <c r="AQ243">
        <v>52.543598160000002</v>
      </c>
      <c r="AR243">
        <v>54.08069192</v>
      </c>
      <c r="AS243">
        <v>53.430422970000002</v>
      </c>
      <c r="AT243">
        <v>54.88624695</v>
      </c>
      <c r="AU243">
        <v>53.573916369999999</v>
      </c>
      <c r="AV243">
        <v>52.664767310000002</v>
      </c>
      <c r="AW243">
        <v>52.88393499</v>
      </c>
      <c r="AX243">
        <v>51.795313559999997</v>
      </c>
      <c r="AY243">
        <v>51.482333240000003</v>
      </c>
      <c r="AZ243">
        <v>52.354460250000002</v>
      </c>
      <c r="BA243">
        <v>52.329647870000002</v>
      </c>
      <c r="BB243">
        <v>54.04335734</v>
      </c>
      <c r="BC243">
        <v>56.716563270000002</v>
      </c>
      <c r="BD243">
        <v>58.518386919999998</v>
      </c>
      <c r="BE243">
        <v>58.245044790000001</v>
      </c>
      <c r="BF243">
        <v>57.919536129999997</v>
      </c>
      <c r="BG243">
        <v>58.221864949999997</v>
      </c>
      <c r="BH243">
        <v>56.666147840000001</v>
      </c>
    </row>
    <row r="244" spans="1:60">
      <c r="A244" t="s">
        <v>6</v>
      </c>
      <c r="B244" t="s">
        <v>539</v>
      </c>
      <c r="C244" t="s">
        <v>48</v>
      </c>
      <c r="D244" t="s">
        <v>547</v>
      </c>
      <c r="E244" t="s">
        <v>548</v>
      </c>
      <c r="AO244">
        <v>70.317278290000004</v>
      </c>
      <c r="AP244">
        <v>69.155359680000004</v>
      </c>
      <c r="AQ244">
        <v>71.612398630000001</v>
      </c>
      <c r="AR244">
        <v>71.927411390000003</v>
      </c>
      <c r="AS244">
        <v>61.129010899999997</v>
      </c>
      <c r="AT244">
        <v>62.926836960000003</v>
      </c>
      <c r="AU244">
        <v>68.070345270000004</v>
      </c>
      <c r="AV244">
        <v>70.682859269999994</v>
      </c>
      <c r="AW244">
        <v>71.922237319999994</v>
      </c>
      <c r="AX244">
        <v>71.246793909999994</v>
      </c>
      <c r="AY244">
        <v>67.838456969999996</v>
      </c>
      <c r="AZ244">
        <v>68.338287690000001</v>
      </c>
      <c r="BA244">
        <v>67.833569069999996</v>
      </c>
      <c r="BB244">
        <v>73.015240730000002</v>
      </c>
      <c r="BC244">
        <v>80.969073230000006</v>
      </c>
      <c r="BD244">
        <v>78.605013130000003</v>
      </c>
      <c r="BE244">
        <v>79.554564400000004</v>
      </c>
      <c r="BF244">
        <v>79.236814080000002</v>
      </c>
      <c r="BG244">
        <v>78.478492709999998</v>
      </c>
      <c r="BH244">
        <v>77.448021109999999</v>
      </c>
    </row>
    <row r="245" spans="1:60">
      <c r="A245" t="s">
        <v>47</v>
      </c>
      <c r="B245" t="s">
        <v>539</v>
      </c>
      <c r="C245" t="s">
        <v>46</v>
      </c>
      <c r="D245" t="s">
        <v>547</v>
      </c>
      <c r="E245" t="s">
        <v>548</v>
      </c>
      <c r="AO245">
        <v>97.433710379999994</v>
      </c>
      <c r="AP245">
        <v>99.014353979999996</v>
      </c>
      <c r="AQ245">
        <v>97.859125509999998</v>
      </c>
      <c r="AR245">
        <v>98.292698180000002</v>
      </c>
      <c r="AS245">
        <v>98.696135130000002</v>
      </c>
      <c r="AT245">
        <v>99.802495680000007</v>
      </c>
      <c r="AU245">
        <v>99.060504359999996</v>
      </c>
      <c r="AV245">
        <v>98.667238459999993</v>
      </c>
      <c r="AW245">
        <v>98.966129640000005</v>
      </c>
      <c r="AX245">
        <v>98.923058209999994</v>
      </c>
      <c r="AY245">
        <v>99.045356319999996</v>
      </c>
      <c r="AZ245">
        <v>99.376945620000001</v>
      </c>
      <c r="BA245">
        <v>99.157554399999995</v>
      </c>
      <c r="BB245">
        <v>98.83067398</v>
      </c>
      <c r="BC245">
        <v>99.002483769999998</v>
      </c>
      <c r="BD245">
        <v>99.258504360000003</v>
      </c>
      <c r="BE245">
        <v>99.188222539999998</v>
      </c>
      <c r="BF245">
        <v>99.038865200000004</v>
      </c>
      <c r="BG245">
        <v>99.184587879999995</v>
      </c>
      <c r="BH245">
        <v>99.202517130000004</v>
      </c>
    </row>
    <row r="246" spans="1:60">
      <c r="A246" t="s">
        <v>45</v>
      </c>
      <c r="B246" t="s">
        <v>539</v>
      </c>
      <c r="C246" t="s">
        <v>44</v>
      </c>
      <c r="D246" t="s">
        <v>547</v>
      </c>
      <c r="E246" t="s">
        <v>548</v>
      </c>
      <c r="AO246">
        <v>45.374397199999997</v>
      </c>
      <c r="AP246">
        <v>42.295812939999998</v>
      </c>
      <c r="AQ246">
        <v>40.602027440000001</v>
      </c>
      <c r="AR246">
        <v>39.692308779999998</v>
      </c>
      <c r="AS246">
        <v>41.934333840000001</v>
      </c>
      <c r="AT246">
        <v>43.379092399999998</v>
      </c>
      <c r="AU246">
        <v>54.004437609999997</v>
      </c>
      <c r="AV246">
        <v>58.68511195</v>
      </c>
      <c r="AW246">
        <v>63.459141049999999</v>
      </c>
      <c r="AX246">
        <v>62.646454599999998</v>
      </c>
      <c r="AY246">
        <v>63.591358120000002</v>
      </c>
      <c r="AZ246">
        <v>69.398324830000007</v>
      </c>
      <c r="BA246">
        <v>64.398091530000002</v>
      </c>
      <c r="BB246">
        <v>57.796376469999998</v>
      </c>
      <c r="BC246">
        <v>53.090570169999999</v>
      </c>
      <c r="BD246">
        <v>39.135517440000001</v>
      </c>
      <c r="BE246">
        <v>43.48509662</v>
      </c>
      <c r="BF246">
        <v>48.774945019999997</v>
      </c>
      <c r="BG246">
        <v>46.060256719999998</v>
      </c>
      <c r="BH246">
        <v>46.41406654</v>
      </c>
    </row>
    <row r="247" spans="1:60">
      <c r="A247" t="s">
        <v>43</v>
      </c>
      <c r="B247" t="s">
        <v>539</v>
      </c>
      <c r="C247" t="s">
        <v>42</v>
      </c>
      <c r="D247" t="s">
        <v>547</v>
      </c>
      <c r="E247" t="s">
        <v>548</v>
      </c>
      <c r="AO247">
        <v>24.944520059999999</v>
      </c>
      <c r="AP247">
        <v>24.914226800000002</v>
      </c>
      <c r="AQ247">
        <v>25.789205419999998</v>
      </c>
      <c r="AR247">
        <v>30.565552409999999</v>
      </c>
      <c r="AS247">
        <v>26.846497750000001</v>
      </c>
      <c r="AT247">
        <v>27.135743000000002</v>
      </c>
      <c r="AU247">
        <v>27.270206510000001</v>
      </c>
      <c r="AV247">
        <v>27.051445510000001</v>
      </c>
      <c r="AW247">
        <v>25.84907917</v>
      </c>
      <c r="AX247">
        <v>25.467337180000001</v>
      </c>
      <c r="AY247">
        <v>25.229741090000001</v>
      </c>
      <c r="AZ247">
        <v>25.068257339999999</v>
      </c>
      <c r="BA247">
        <v>25.216043620000001</v>
      </c>
      <c r="BB247">
        <v>25.294737189999999</v>
      </c>
      <c r="BC247">
        <v>21.52391592</v>
      </c>
      <c r="BD247">
        <v>28.284980539999999</v>
      </c>
      <c r="BE247">
        <v>28.969725260000001</v>
      </c>
      <c r="BF247">
        <v>28.402335789999999</v>
      </c>
      <c r="BG247">
        <v>27.937250779999999</v>
      </c>
      <c r="BH247">
        <v>24.94069764</v>
      </c>
    </row>
    <row r="248" spans="1:60">
      <c r="A248" t="s">
        <v>41</v>
      </c>
      <c r="B248" t="s">
        <v>539</v>
      </c>
      <c r="C248" t="s">
        <v>40</v>
      </c>
      <c r="D248" t="s">
        <v>547</v>
      </c>
      <c r="E248" t="s">
        <v>548</v>
      </c>
      <c r="AO248">
        <v>72.594641699999997</v>
      </c>
      <c r="AP248">
        <v>69.89629635</v>
      </c>
      <c r="AQ248">
        <v>61.18984683</v>
      </c>
      <c r="AR248">
        <v>53.604901570000003</v>
      </c>
      <c r="AS248">
        <v>49.933838829999999</v>
      </c>
      <c r="AT248">
        <v>51.807211969999997</v>
      </c>
      <c r="AU248">
        <v>54.318554810000002</v>
      </c>
      <c r="AV248">
        <v>56.212775819999997</v>
      </c>
      <c r="AW248">
        <v>58.304161290000003</v>
      </c>
      <c r="AX248">
        <v>58.551448989999997</v>
      </c>
      <c r="AY248">
        <v>59.461465070000003</v>
      </c>
      <c r="AZ248">
        <v>60.769319230000001</v>
      </c>
      <c r="BA248">
        <v>61.846126980000001</v>
      </c>
      <c r="BB248">
        <v>57.655251360000001</v>
      </c>
      <c r="BC248">
        <v>55.03397159</v>
      </c>
      <c r="BD248">
        <v>56.629085160000002</v>
      </c>
      <c r="BE248">
        <v>53.40289516</v>
      </c>
      <c r="BF248">
        <v>55.227998329999998</v>
      </c>
      <c r="BG248">
        <v>54.141400099999998</v>
      </c>
      <c r="BH248">
        <v>50.798409990000003</v>
      </c>
    </row>
    <row r="249" spans="1:60">
      <c r="A249" t="s">
        <v>39</v>
      </c>
      <c r="B249" t="s">
        <v>536</v>
      </c>
      <c r="C249" t="s">
        <v>38</v>
      </c>
      <c r="D249" t="s">
        <v>547</v>
      </c>
      <c r="E249" t="s">
        <v>548</v>
      </c>
      <c r="AO249">
        <v>51.590759934597628</v>
      </c>
      <c r="AP249">
        <v>50.818687212759926</v>
      </c>
      <c r="AQ249">
        <v>51.664782827521165</v>
      </c>
      <c r="AR249">
        <v>50.031651877774273</v>
      </c>
      <c r="AS249">
        <v>49.117204517744966</v>
      </c>
      <c r="AT249">
        <v>47.76924166695887</v>
      </c>
      <c r="AU249">
        <v>47.438304382119476</v>
      </c>
      <c r="AV249">
        <v>47.867494393168919</v>
      </c>
      <c r="AW249">
        <v>48.067710693104814</v>
      </c>
      <c r="AX249">
        <v>49.085912231211857</v>
      </c>
      <c r="AY249">
        <v>48.790652765663722</v>
      </c>
      <c r="AZ249">
        <v>49.93677850634684</v>
      </c>
      <c r="BA249">
        <v>52.33750678395414</v>
      </c>
      <c r="BB249">
        <v>52.979451492752077</v>
      </c>
      <c r="BC249">
        <v>54.161751990207108</v>
      </c>
      <c r="BD249">
        <v>54.094879528784674</v>
      </c>
      <c r="BE249">
        <v>54.676793179628369</v>
      </c>
      <c r="BF249">
        <v>54.891607318755611</v>
      </c>
      <c r="BG249">
        <v>54.813496009542554</v>
      </c>
      <c r="BH249">
        <v>54.966271424289459</v>
      </c>
    </row>
    <row r="250" spans="1:60">
      <c r="A250" t="s">
        <v>37</v>
      </c>
      <c r="B250" t="s">
        <v>539</v>
      </c>
      <c r="C250" t="s">
        <v>36</v>
      </c>
      <c r="D250" t="s">
        <v>547</v>
      </c>
      <c r="E250" t="s">
        <v>548</v>
      </c>
      <c r="AO250">
        <v>30.720516960000001</v>
      </c>
      <c r="AP250">
        <v>31.985609050000001</v>
      </c>
      <c r="AQ250">
        <v>31.102693599999998</v>
      </c>
      <c r="AR250">
        <v>29.037844230000001</v>
      </c>
      <c r="AS250">
        <v>37.648844820000001</v>
      </c>
      <c r="AT250">
        <v>34.67790488</v>
      </c>
      <c r="AU250">
        <v>31.027839320000002</v>
      </c>
      <c r="AV250">
        <v>28.481988059999999</v>
      </c>
      <c r="AW250">
        <v>26.913000270000001</v>
      </c>
      <c r="AX250">
        <v>62.945389040000002</v>
      </c>
      <c r="AY250">
        <v>63.408324030000003</v>
      </c>
      <c r="AZ250">
        <v>64.851099230000003</v>
      </c>
      <c r="BA250">
        <v>55.823891060000001</v>
      </c>
      <c r="BB250">
        <v>64.822490650000006</v>
      </c>
      <c r="BC250">
        <v>60.931822670000003</v>
      </c>
      <c r="BD250">
        <v>62.265487069999999</v>
      </c>
      <c r="BE250">
        <v>64.541536050000005</v>
      </c>
      <c r="BF250">
        <v>68.038361649999999</v>
      </c>
      <c r="BG250">
        <v>70.002835309999995</v>
      </c>
      <c r="BH250">
        <v>71.217041640000005</v>
      </c>
    </row>
    <row r="251" spans="1:60">
      <c r="A251" t="s">
        <v>4</v>
      </c>
      <c r="B251" t="s">
        <v>539</v>
      </c>
      <c r="C251" t="s">
        <v>35</v>
      </c>
      <c r="D251" t="s">
        <v>547</v>
      </c>
      <c r="E251" t="s">
        <v>548</v>
      </c>
      <c r="AO251">
        <v>45.156530259999997</v>
      </c>
      <c r="AP251">
        <v>45.164291429999999</v>
      </c>
      <c r="AQ251">
        <v>44.981185439999997</v>
      </c>
      <c r="AR251">
        <v>43.709257809999997</v>
      </c>
      <c r="AS251">
        <v>43.21526472</v>
      </c>
      <c r="AT251">
        <v>43.255859970000003</v>
      </c>
      <c r="AU251">
        <v>44.243594180000002</v>
      </c>
      <c r="AV251">
        <v>44.152600579999998</v>
      </c>
      <c r="AW251">
        <v>43.953784480000003</v>
      </c>
      <c r="AX251">
        <v>44.253780229999997</v>
      </c>
      <c r="AY251">
        <v>44.361971590000003</v>
      </c>
      <c r="AZ251">
        <v>45.072124019999997</v>
      </c>
      <c r="BA251">
        <v>45.074780519999997</v>
      </c>
      <c r="BB251">
        <v>45.984291229999997</v>
      </c>
      <c r="BC251">
        <v>47.146787799999998</v>
      </c>
      <c r="BD251">
        <v>47.481337750000002</v>
      </c>
      <c r="BE251">
        <v>47.335783229999997</v>
      </c>
      <c r="BF251">
        <v>47.2597229</v>
      </c>
      <c r="BG251">
        <v>47.61000756</v>
      </c>
      <c r="BH251">
        <v>48.297277600000001</v>
      </c>
    </row>
    <row r="252" spans="1:60">
      <c r="A252" t="s">
        <v>34</v>
      </c>
      <c r="B252" t="s">
        <v>539</v>
      </c>
      <c r="C252" t="s">
        <v>33</v>
      </c>
      <c r="D252" t="s">
        <v>547</v>
      </c>
      <c r="E252" t="s">
        <v>548</v>
      </c>
      <c r="AO252">
        <v>53.37342306</v>
      </c>
      <c r="AP252">
        <v>51.928823170000001</v>
      </c>
      <c r="AQ252">
        <v>48.416586619999997</v>
      </c>
      <c r="AR252">
        <v>46.700851700000001</v>
      </c>
      <c r="AS252">
        <v>50.6625443</v>
      </c>
      <c r="AT252">
        <v>47.515176510000003</v>
      </c>
      <c r="AU252">
        <v>48.325980999999999</v>
      </c>
      <c r="AV252">
        <v>44.58565754</v>
      </c>
      <c r="AW252">
        <v>46.04670204</v>
      </c>
      <c r="AX252">
        <v>44.238129149999999</v>
      </c>
      <c r="AY252">
        <v>44.57320653</v>
      </c>
      <c r="AZ252">
        <v>44.689593350000003</v>
      </c>
      <c r="BA252">
        <v>39.548020600000001</v>
      </c>
      <c r="BB252">
        <v>42.723016620000003</v>
      </c>
      <c r="BC252">
        <v>41.478081160000002</v>
      </c>
      <c r="BD252">
        <v>51.484599699999997</v>
      </c>
      <c r="BE252">
        <v>50.705036919999998</v>
      </c>
      <c r="BF252">
        <v>48.166625979999999</v>
      </c>
      <c r="BG252">
        <v>49.361099080000002</v>
      </c>
      <c r="BH252">
        <v>53.288287310000001</v>
      </c>
    </row>
    <row r="253" spans="1:60">
      <c r="A253" t="s">
        <v>32</v>
      </c>
      <c r="B253" t="s">
        <v>539</v>
      </c>
      <c r="C253" t="s">
        <v>31</v>
      </c>
      <c r="D253" t="s">
        <v>547</v>
      </c>
      <c r="E253" t="s">
        <v>548</v>
      </c>
      <c r="AO253">
        <v>56.229891680000001</v>
      </c>
      <c r="AP253">
        <v>55.905930050000002</v>
      </c>
      <c r="AQ253">
        <v>52.22023591</v>
      </c>
      <c r="AR253">
        <v>49.656414499999997</v>
      </c>
      <c r="AS253">
        <v>53.48885361</v>
      </c>
      <c r="AT253">
        <v>82.265788580000006</v>
      </c>
      <c r="AU253">
        <v>80.953082420000001</v>
      </c>
      <c r="AV253">
        <v>82.196251200000006</v>
      </c>
      <c r="AW253">
        <v>82.075304579999994</v>
      </c>
      <c r="AX253">
        <v>81.20008387</v>
      </c>
      <c r="AY253">
        <v>80.868973879999999</v>
      </c>
      <c r="AZ253">
        <v>81.976172259999998</v>
      </c>
      <c r="BA253">
        <v>82.142867820000006</v>
      </c>
      <c r="BB253">
        <v>84.027895900000004</v>
      </c>
      <c r="BC253">
        <v>84.409070689999993</v>
      </c>
      <c r="BD253">
        <v>81.952165710000003</v>
      </c>
      <c r="BE253">
        <v>81.990926430000002</v>
      </c>
      <c r="BF253">
        <v>51.944600680000001</v>
      </c>
      <c r="BG253">
        <v>82.720884690000005</v>
      </c>
      <c r="BH253">
        <v>50.812297659999999</v>
      </c>
    </row>
    <row r="254" spans="1:60">
      <c r="A254" t="s">
        <v>30</v>
      </c>
      <c r="B254" t="s">
        <v>539</v>
      </c>
      <c r="C254" t="s">
        <v>29</v>
      </c>
      <c r="D254" t="s">
        <v>547</v>
      </c>
      <c r="E254" t="s">
        <v>548</v>
      </c>
      <c r="AO254">
        <v>33.243536110000001</v>
      </c>
      <c r="AP254">
        <v>31.357080459999999</v>
      </c>
      <c r="AQ254">
        <v>34.1839096</v>
      </c>
      <c r="AR254">
        <v>32.989042759999997</v>
      </c>
      <c r="AS254">
        <v>37.267223170000001</v>
      </c>
      <c r="AT254">
        <v>44.084220909999999</v>
      </c>
      <c r="AU254">
        <v>44.941643990000003</v>
      </c>
      <c r="AV254">
        <v>43.62482645</v>
      </c>
      <c r="AW254">
        <v>42.146799549999997</v>
      </c>
      <c r="AX254">
        <v>45.152765719999998</v>
      </c>
      <c r="AY254">
        <v>45.873866810000003</v>
      </c>
      <c r="AZ254">
        <v>45.805346190000002</v>
      </c>
      <c r="BA254">
        <v>46.91996426</v>
      </c>
      <c r="BB254">
        <v>30.91315642</v>
      </c>
      <c r="BC254">
        <v>42.939073690000001</v>
      </c>
      <c r="BD254">
        <v>41.460749989999997</v>
      </c>
      <c r="BE254">
        <v>44.527640720000001</v>
      </c>
      <c r="BF254">
        <v>34.897456140000003</v>
      </c>
      <c r="BG254">
        <v>31.252158040000001</v>
      </c>
      <c r="BH254">
        <v>29.34854971</v>
      </c>
    </row>
    <row r="255" spans="1:60">
      <c r="A255" t="s">
        <v>28</v>
      </c>
      <c r="B255" t="s">
        <v>539</v>
      </c>
      <c r="C255" t="s">
        <v>27</v>
      </c>
      <c r="D255" t="s">
        <v>547</v>
      </c>
      <c r="E255" t="s">
        <v>548</v>
      </c>
    </row>
    <row r="256" spans="1:60">
      <c r="A256" t="s">
        <v>26</v>
      </c>
      <c r="B256" t="s">
        <v>539</v>
      </c>
      <c r="C256" t="s">
        <v>25</v>
      </c>
      <c r="D256" t="s">
        <v>547</v>
      </c>
      <c r="E256" t="s">
        <v>548</v>
      </c>
    </row>
    <row r="257" spans="1:60">
      <c r="A257" t="s">
        <v>3</v>
      </c>
      <c r="B257" t="s">
        <v>539</v>
      </c>
      <c r="C257" t="s">
        <v>24</v>
      </c>
      <c r="D257" t="s">
        <v>547</v>
      </c>
      <c r="E257" t="s">
        <v>548</v>
      </c>
      <c r="AO257">
        <v>33.886436529999997</v>
      </c>
      <c r="AP257">
        <v>32.309522860000001</v>
      </c>
      <c r="AQ257">
        <v>32.898984400000003</v>
      </c>
      <c r="AR257">
        <v>35.202682320000001</v>
      </c>
      <c r="AS257">
        <v>35.160379290000002</v>
      </c>
      <c r="AT257">
        <v>30.949947030000001</v>
      </c>
      <c r="AU257">
        <v>31.458696809999999</v>
      </c>
      <c r="AV257">
        <v>30.815618969999999</v>
      </c>
      <c r="AW257">
        <v>32.069136010000001</v>
      </c>
      <c r="AX257">
        <v>27.395718800000001</v>
      </c>
      <c r="AY257">
        <v>26.402429659999999</v>
      </c>
      <c r="AZ257">
        <v>34.963370150000003</v>
      </c>
      <c r="BA257">
        <v>42.07816751</v>
      </c>
      <c r="BB257">
        <v>38.564243859999998</v>
      </c>
      <c r="BC257">
        <v>42.537531860000001</v>
      </c>
      <c r="BD257">
        <v>46.549862990000001</v>
      </c>
      <c r="BE257">
        <v>45.230060600000002</v>
      </c>
      <c r="BF257">
        <v>53.45129352</v>
      </c>
      <c r="BG257">
        <v>52.981033760000003</v>
      </c>
      <c r="BH257">
        <v>54.056019970000001</v>
      </c>
    </row>
    <row r="258" spans="1:60">
      <c r="A258" t="s">
        <v>23</v>
      </c>
      <c r="B258" t="s">
        <v>539</v>
      </c>
      <c r="C258" t="s">
        <v>22</v>
      </c>
      <c r="D258" t="s">
        <v>547</v>
      </c>
      <c r="E258" t="s">
        <v>548</v>
      </c>
      <c r="AO258">
        <v>80.105593089999999</v>
      </c>
      <c r="AP258">
        <v>75.994968779999994</v>
      </c>
      <c r="AQ258">
        <v>81.105374740000002</v>
      </c>
      <c r="AR258">
        <v>84.260926720000001</v>
      </c>
      <c r="AS258">
        <v>82.00739059</v>
      </c>
      <c r="AT258">
        <v>83.352017919999994</v>
      </c>
      <c r="AU258">
        <v>82.859846520000005</v>
      </c>
      <c r="AV258">
        <v>82.536724109999994</v>
      </c>
      <c r="AW258">
        <v>85.067769510000005</v>
      </c>
      <c r="AX258">
        <v>85.619926300000003</v>
      </c>
      <c r="AY258">
        <v>85.122992789999998</v>
      </c>
      <c r="AZ258">
        <v>86.494502539999999</v>
      </c>
      <c r="BA258">
        <v>86.1476586</v>
      </c>
      <c r="BB258">
        <v>86.796556910000007</v>
      </c>
      <c r="BC258">
        <v>87.179318319999993</v>
      </c>
      <c r="BD258">
        <v>88.780507029999995</v>
      </c>
      <c r="BE258">
        <v>86.338714569999993</v>
      </c>
      <c r="BF258">
        <v>85.547516000000002</v>
      </c>
      <c r="BG258">
        <v>86.510367079999995</v>
      </c>
      <c r="BH258">
        <v>89.791624659999997</v>
      </c>
    </row>
    <row r="259" spans="1:60">
      <c r="A259" t="s">
        <v>21</v>
      </c>
      <c r="B259" t="s">
        <v>536</v>
      </c>
      <c r="C259" t="s">
        <v>20</v>
      </c>
      <c r="D259" t="s">
        <v>547</v>
      </c>
      <c r="E259" t="s">
        <v>548</v>
      </c>
      <c r="AO259">
        <v>61.976987246890111</v>
      </c>
      <c r="AP259">
        <v>61.123251664411214</v>
      </c>
      <c r="AQ259">
        <v>59.818965295991063</v>
      </c>
      <c r="AR259">
        <v>58.627521433183198</v>
      </c>
      <c r="AS259">
        <v>58.525269558506416</v>
      </c>
      <c r="AT259">
        <v>57.740313878328763</v>
      </c>
      <c r="AU259">
        <v>57.582947868028732</v>
      </c>
      <c r="AV259">
        <v>57.494395766652595</v>
      </c>
      <c r="AW259">
        <v>57.944301697821707</v>
      </c>
      <c r="AX259">
        <v>58.559988785599927</v>
      </c>
      <c r="AY259">
        <v>58.392516662321349</v>
      </c>
      <c r="AZ259">
        <v>58.688736508769679</v>
      </c>
      <c r="BA259">
        <v>59.085534393292846</v>
      </c>
      <c r="BB259">
        <v>59.957952328360321</v>
      </c>
      <c r="BC259">
        <v>60.647421433472417</v>
      </c>
      <c r="BD259">
        <v>60.457248365485924</v>
      </c>
      <c r="BE259">
        <v>60.645803180058692</v>
      </c>
      <c r="BF259">
        <v>60.178396202509042</v>
      </c>
      <c r="BG259">
        <v>60.033566836890365</v>
      </c>
      <c r="BH259">
        <v>60.081206018670542</v>
      </c>
    </row>
    <row r="260" spans="1:60">
      <c r="A260" t="s">
        <v>19</v>
      </c>
      <c r="B260" t="s">
        <v>539</v>
      </c>
      <c r="C260" t="s">
        <v>18</v>
      </c>
      <c r="D260" t="s">
        <v>547</v>
      </c>
      <c r="E260" t="s">
        <v>548</v>
      </c>
      <c r="AO260">
        <v>73.569423540000003</v>
      </c>
      <c r="AP260">
        <v>72.113538649999995</v>
      </c>
      <c r="AQ260">
        <v>71.916337670000004</v>
      </c>
      <c r="AR260">
        <v>75.998778400000006</v>
      </c>
      <c r="AS260">
        <v>76.292691489999996</v>
      </c>
      <c r="AT260">
        <v>77.489262210000007</v>
      </c>
      <c r="AU260">
        <v>74.58887532</v>
      </c>
      <c r="AV260">
        <v>78.616901319999997</v>
      </c>
      <c r="AW260">
        <v>77.531882530000004</v>
      </c>
      <c r="AX260">
        <v>80.879895059999996</v>
      </c>
      <c r="AY260">
        <v>80.312435579999999</v>
      </c>
      <c r="AZ260">
        <v>83.935382570000002</v>
      </c>
      <c r="BA260">
        <v>85.885527039999999</v>
      </c>
      <c r="BB260">
        <v>84.627756149999996</v>
      </c>
      <c r="BC260">
        <v>86.079302229999996</v>
      </c>
      <c r="BD260">
        <v>87.386790779999998</v>
      </c>
      <c r="BE260">
        <v>87.985370900000007</v>
      </c>
      <c r="BF260">
        <v>86.481172839999999</v>
      </c>
      <c r="BG260">
        <v>89.9943502</v>
      </c>
      <c r="BH260">
        <v>90.59972526</v>
      </c>
    </row>
    <row r="261" spans="1:60">
      <c r="A261" t="s">
        <v>17</v>
      </c>
      <c r="B261" t="s">
        <v>539</v>
      </c>
      <c r="C261" t="s">
        <v>16</v>
      </c>
      <c r="D261" t="s">
        <v>547</v>
      </c>
      <c r="E261" t="s">
        <v>548</v>
      </c>
    </row>
    <row r="262" spans="1:60">
      <c r="A262" t="s">
        <v>15</v>
      </c>
      <c r="B262" t="s">
        <v>539</v>
      </c>
      <c r="C262" t="s">
        <v>14</v>
      </c>
      <c r="D262" t="s">
        <v>547</v>
      </c>
      <c r="E262" t="s">
        <v>548</v>
      </c>
      <c r="AO262">
        <v>32.320617259999999</v>
      </c>
      <c r="AP262">
        <v>39.972885410000004</v>
      </c>
      <c r="AQ262">
        <v>44.56462878</v>
      </c>
      <c r="AR262">
        <v>46.695747609999998</v>
      </c>
      <c r="AS262">
        <v>49.686422260000001</v>
      </c>
      <c r="AT262">
        <v>54.011112439999998</v>
      </c>
      <c r="AU262">
        <v>52.919602730000001</v>
      </c>
      <c r="AV262">
        <v>50.782238829999997</v>
      </c>
      <c r="AW262">
        <v>43.599131120000003</v>
      </c>
      <c r="AX262">
        <v>37.852104500000003</v>
      </c>
      <c r="AY262">
        <v>33.863633110000002</v>
      </c>
      <c r="AZ262">
        <v>31.587320550000001</v>
      </c>
      <c r="BA262">
        <v>29.745636900000001</v>
      </c>
      <c r="BB262">
        <v>30.582015810000001</v>
      </c>
      <c r="BC262">
        <v>25.143209339999999</v>
      </c>
      <c r="BD262">
        <v>25.12122424</v>
      </c>
      <c r="BE262">
        <v>26.786829709999999</v>
      </c>
      <c r="BF262">
        <v>27.411346250000001</v>
      </c>
      <c r="BG262">
        <v>24.41336862</v>
      </c>
      <c r="BH262">
        <v>22.562944819999998</v>
      </c>
    </row>
    <row r="263" spans="1:60">
      <c r="A263" t="s">
        <v>13</v>
      </c>
      <c r="B263" t="s">
        <v>539</v>
      </c>
      <c r="C263" t="s">
        <v>12</v>
      </c>
      <c r="D263" t="s">
        <v>547</v>
      </c>
      <c r="E263" t="s">
        <v>548</v>
      </c>
      <c r="AO263">
        <v>41.378719760000003</v>
      </c>
      <c r="AP263">
        <v>45.334151740000003</v>
      </c>
      <c r="AQ263">
        <v>43.719158800000002</v>
      </c>
      <c r="AR263">
        <v>42.243300120000001</v>
      </c>
      <c r="AS263">
        <v>40.189266940000003</v>
      </c>
      <c r="AT263">
        <v>40.786292209999999</v>
      </c>
      <c r="AU263">
        <v>40.058644209999997</v>
      </c>
      <c r="AV263">
        <v>39.970722420000001</v>
      </c>
      <c r="AW263">
        <v>40.424536959999998</v>
      </c>
      <c r="AX263">
        <v>40.598222630000002</v>
      </c>
      <c r="AY263">
        <v>42.683557180000001</v>
      </c>
      <c r="AZ263">
        <v>44.410999840000002</v>
      </c>
      <c r="BA263">
        <v>45.11484488</v>
      </c>
      <c r="BB263">
        <v>46.409851250000003</v>
      </c>
      <c r="BC263">
        <v>47.069676319999999</v>
      </c>
      <c r="BD263">
        <v>46.918847220000004</v>
      </c>
      <c r="BE263">
        <v>47.994688320000002</v>
      </c>
      <c r="BF263">
        <v>48.624553450000001</v>
      </c>
      <c r="BG263">
        <v>47.915215770000003</v>
      </c>
      <c r="BH263">
        <v>48.23549139</v>
      </c>
    </row>
    <row r="264" spans="1:60">
      <c r="A264" t="s">
        <v>11</v>
      </c>
      <c r="B264" t="s">
        <v>539</v>
      </c>
      <c r="C264" t="s">
        <v>10</v>
      </c>
      <c r="D264" t="s">
        <v>547</v>
      </c>
      <c r="E264" t="s">
        <v>548</v>
      </c>
      <c r="AO264">
        <v>43.24499995</v>
      </c>
      <c r="AP264">
        <v>41.373589699999997</v>
      </c>
      <c r="AQ264">
        <v>41.169604790000001</v>
      </c>
      <c r="AR264">
        <v>44.359231119999997</v>
      </c>
      <c r="AS264">
        <v>46.21357939</v>
      </c>
      <c r="AT264">
        <v>51.942657279999999</v>
      </c>
      <c r="AU264">
        <v>53.7325971</v>
      </c>
      <c r="AV264">
        <v>58.000111429999997</v>
      </c>
      <c r="AW264">
        <v>51.218938309999999</v>
      </c>
      <c r="AX264">
        <v>49.923612419999998</v>
      </c>
      <c r="AY264">
        <v>52.367947719999997</v>
      </c>
      <c r="AZ264">
        <v>45.125345350000003</v>
      </c>
      <c r="BA264">
        <v>43.195412990000001</v>
      </c>
      <c r="BB264">
        <v>44.949600719999999</v>
      </c>
      <c r="BC264">
        <v>47.82874485</v>
      </c>
      <c r="BD264">
        <v>51.731580780000002</v>
      </c>
      <c r="BE264">
        <v>50.413986219999998</v>
      </c>
      <c r="BF264">
        <v>51.622649379999999</v>
      </c>
      <c r="BG264">
        <v>55.387961939999997</v>
      </c>
      <c r="BH264">
        <v>55.348401549999998</v>
      </c>
    </row>
    <row r="265" spans="1:60">
      <c r="A265" t="s">
        <v>9</v>
      </c>
      <c r="B265" t="s">
        <v>539</v>
      </c>
      <c r="C265" t="s">
        <v>8</v>
      </c>
      <c r="D265" t="s">
        <v>547</v>
      </c>
      <c r="E265" t="s">
        <v>548</v>
      </c>
      <c r="AT265">
        <v>62.300415100000002</v>
      </c>
      <c r="AU265">
        <v>51.715685120000003</v>
      </c>
      <c r="AV265">
        <v>49.385585229999997</v>
      </c>
      <c r="AW265">
        <v>49.492508239999999</v>
      </c>
      <c r="AX265">
        <v>53.005169700000003</v>
      </c>
      <c r="AY265">
        <v>42.538610660000003</v>
      </c>
      <c r="AZ265">
        <v>20.661436420000001</v>
      </c>
      <c r="BA265">
        <v>12.905744840000001</v>
      </c>
      <c r="BB265">
        <v>7.4349890800000002</v>
      </c>
      <c r="BC265">
        <v>23.705040799999999</v>
      </c>
      <c r="BD265">
        <v>31.347631700000001</v>
      </c>
      <c r="BE265">
        <v>33.633949770000001</v>
      </c>
      <c r="BF265">
        <v>41.452946279999999</v>
      </c>
      <c r="BG265">
        <v>41.380170530000001</v>
      </c>
      <c r="BH265">
        <v>38.302761140000001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7"/>
  <sheetViews>
    <sheetView tabSelected="1" workbookViewId="0">
      <selection activeCell="H1" sqref="H1"/>
    </sheetView>
  </sheetViews>
  <sheetFormatPr baseColWidth="10" defaultColWidth="8.83203125" defaultRowHeight="14" x14ac:dyDescent="0"/>
  <cols>
    <col min="1" max="1" width="4.83203125" customWidth="1"/>
    <col min="2" max="2" width="12.5" bestFit="1" customWidth="1"/>
    <col min="3" max="3" width="12" customWidth="1"/>
  </cols>
  <sheetData>
    <row r="1" spans="1:2">
      <c r="A1" s="2" t="s">
        <v>619</v>
      </c>
    </row>
    <row r="3" spans="1:2">
      <c r="A3" t="s">
        <v>537</v>
      </c>
      <c r="B3" t="s">
        <v>544</v>
      </c>
    </row>
    <row r="4" spans="1:2">
      <c r="B4" s="7" t="s">
        <v>566</v>
      </c>
    </row>
    <row r="5" spans="1:2">
      <c r="B5" s="7"/>
    </row>
    <row r="6" spans="1:2">
      <c r="B6" s="3">
        <f>AVERAGE(GDP.PCAP!AZ9:BK9)</f>
        <v>10197.918066792949</v>
      </c>
    </row>
    <row r="8" spans="1:2">
      <c r="A8" t="s">
        <v>538</v>
      </c>
      <c r="B8" t="s">
        <v>550</v>
      </c>
    </row>
    <row r="9" spans="1:2">
      <c r="B9" s="7" t="s">
        <v>567</v>
      </c>
    </row>
    <row r="10" spans="1:2">
      <c r="B10" s="7"/>
    </row>
    <row r="11" spans="1:2">
      <c r="B11" s="5">
        <f>MAX(HEALTH!F39:BH39)</f>
        <v>54.509476130000003</v>
      </c>
    </row>
    <row r="13" spans="1:2">
      <c r="A13" t="s">
        <v>539</v>
      </c>
      <c r="B13" t="s">
        <v>549</v>
      </c>
    </row>
    <row r="14" spans="1:2">
      <c r="B14" s="7" t="s">
        <v>568</v>
      </c>
    </row>
    <row r="15" spans="1:2">
      <c r="B15" s="7"/>
    </row>
    <row r="16" spans="1:2">
      <c r="B16" s="3">
        <f>SUM(GDP.PCAP!BK35,GDP.PCAP!BK17)</f>
        <v>83254.085293168202</v>
      </c>
    </row>
    <row r="18" spans="1:3">
      <c r="A18" t="s">
        <v>540</v>
      </c>
      <c r="B18" t="s">
        <v>551</v>
      </c>
    </row>
    <row r="19" spans="1:3">
      <c r="B19" s="7" t="s">
        <v>620</v>
      </c>
    </row>
    <row r="20" spans="1:3">
      <c r="B20" s="7"/>
    </row>
    <row r="21" spans="1:3">
      <c r="B21">
        <v>2015</v>
      </c>
      <c r="C21">
        <v>2016</v>
      </c>
    </row>
    <row r="22" spans="1:3">
      <c r="B22" s="6">
        <f>MEDIAN(RUR.POP!BD2:BD265)</f>
        <v>3487556</v>
      </c>
      <c r="C22" s="6">
        <f>MEDIAN(RUR.POP!BJ2:BJ265)</f>
        <v>3506818</v>
      </c>
    </row>
    <row r="24" spans="1:3">
      <c r="A24" t="s">
        <v>621</v>
      </c>
      <c r="B24" t="s">
        <v>666</v>
      </c>
    </row>
    <row r="25" spans="1:3">
      <c r="B25" s="7" t="s">
        <v>566</v>
      </c>
    </row>
    <row r="26" spans="1:3">
      <c r="B26" s="7"/>
    </row>
    <row r="27" spans="1:3">
      <c r="B27" s="15">
        <f>AVERAGE(HEALTH!BH2:BH265)</f>
        <v>58.581613512100304</v>
      </c>
    </row>
    <row r="29" spans="1:3">
      <c r="A29" t="s">
        <v>622</v>
      </c>
      <c r="B29" t="s">
        <v>667</v>
      </c>
    </row>
    <row r="30" spans="1:3">
      <c r="B30" s="7" t="s">
        <v>623</v>
      </c>
    </row>
    <row r="31" spans="1:3">
      <c r="B31" s="7"/>
    </row>
    <row r="32" spans="1:3">
      <c r="B32" s="15">
        <f>SUMPRODUCT(HEALTH!BH2:BH265,RUR.POP!BH2:BH265)/SUM(RUR.POP!BH2:BH265)</f>
        <v>49.419807268722131</v>
      </c>
    </row>
    <row r="34" spans="1:3">
      <c r="A34" s="2" t="s">
        <v>569</v>
      </c>
    </row>
    <row r="36" spans="1:3">
      <c r="A36" t="s">
        <v>541</v>
      </c>
      <c r="B36" t="s">
        <v>573</v>
      </c>
    </row>
    <row r="37" spans="1:3">
      <c r="B37" s="7" t="s">
        <v>668</v>
      </c>
    </row>
    <row r="38" spans="1:3">
      <c r="B38" s="7"/>
    </row>
    <row r="39" spans="1:3">
      <c r="B39" s="5">
        <f>STDEV(HEALTH!BH3:BH265)</f>
        <v>18.104479306611289</v>
      </c>
    </row>
    <row r="41" spans="1:3">
      <c r="A41" t="s">
        <v>542</v>
      </c>
      <c r="B41" t="s">
        <v>574</v>
      </c>
    </row>
    <row r="42" spans="1:3">
      <c r="B42" s="7" t="s">
        <v>578</v>
      </c>
    </row>
    <row r="44" spans="1:3">
      <c r="B44" t="s">
        <v>575</v>
      </c>
      <c r="C44" s="5">
        <f>_xlfn.PERCENTILE.INC(HEALTH!$BH$3:$BH$265,0.25)</f>
        <v>46.402614437499999</v>
      </c>
    </row>
    <row r="45" spans="1:3">
      <c r="B45" t="s">
        <v>576</v>
      </c>
      <c r="C45" s="5">
        <f>_xlfn.PERCENTILE.INC(HEALTH!$BH$3:$BH$265,0.5)</f>
        <v>56.402254005000003</v>
      </c>
    </row>
    <row r="46" spans="1:3">
      <c r="B46" t="s">
        <v>577</v>
      </c>
      <c r="C46" s="5">
        <f>_xlfn.PERCENTILE.INC(HEALTH!$BH$3:$BH$265,0.75)</f>
        <v>72.545725305000005</v>
      </c>
    </row>
    <row r="48" spans="1:3">
      <c r="A48" t="s">
        <v>543</v>
      </c>
      <c r="B48" t="s">
        <v>579</v>
      </c>
    </row>
    <row r="49" spans="1:3">
      <c r="B49" s="7" t="s">
        <v>581</v>
      </c>
    </row>
    <row r="50" spans="1:3">
      <c r="B50" s="7"/>
    </row>
    <row r="51" spans="1:3">
      <c r="B51" t="s">
        <v>9</v>
      </c>
      <c r="C51" s="4">
        <f>CORREL(HEALTH!AT265:BH265,RUR.POP!AT265:BH265)</f>
        <v>-0.32431666396460357</v>
      </c>
    </row>
    <row r="52" spans="1:3">
      <c r="B52" t="s">
        <v>90</v>
      </c>
      <c r="C52" s="4">
        <f>CORREL(HEALTH!AT223:BH223,RUR.POP!AT223:BH223)</f>
        <v>-0.59220976581708384</v>
      </c>
    </row>
    <row r="53" spans="1:3">
      <c r="B53" t="s">
        <v>162</v>
      </c>
      <c r="C53" s="4">
        <f>CORREL(HEALTH!AT187:BH187,RUR.POP!AT187:BH187)</f>
        <v>-0.89859311486299698</v>
      </c>
    </row>
    <row r="55" spans="1:3">
      <c r="A55" t="s">
        <v>624</v>
      </c>
      <c r="B55" t="s">
        <v>580</v>
      </c>
    </row>
    <row r="57" spans="1:3">
      <c r="B57">
        <f>CORREL(HEALTH!AT2:BH265,RUR.POP!AT2:BH265)</f>
        <v>-0.16019657578236646</v>
      </c>
    </row>
  </sheetData>
  <pageMargins left="0.7" right="0.7" top="0.75" bottom="0.75" header="0.3" footer="0.3"/>
  <pageSetup orientation="portrait"/>
  <ignoredErrors>
    <ignoredError sqref="B6" formulaRang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9"/>
  <sheetViews>
    <sheetView workbookViewId="0">
      <selection activeCell="E16" sqref="E16"/>
    </sheetView>
  </sheetViews>
  <sheetFormatPr baseColWidth="10" defaultColWidth="8.83203125" defaultRowHeight="14" x14ac:dyDescent="0"/>
  <cols>
    <col min="1" max="1" width="4.83203125" customWidth="1"/>
    <col min="2" max="2" width="24.5" customWidth="1"/>
    <col min="3" max="3" width="12" customWidth="1"/>
    <col min="9" max="9" width="3.5" customWidth="1"/>
  </cols>
  <sheetData>
    <row r="1" spans="1:15">
      <c r="A1" s="2" t="s">
        <v>552</v>
      </c>
    </row>
    <row r="3" spans="1:15">
      <c r="A3" s="2" t="s">
        <v>537</v>
      </c>
      <c r="B3" s="2" t="s">
        <v>554</v>
      </c>
      <c r="I3" s="2" t="s">
        <v>538</v>
      </c>
      <c r="J3" s="2" t="s">
        <v>555</v>
      </c>
    </row>
    <row r="4" spans="1:15">
      <c r="B4" s="7" t="s">
        <v>589</v>
      </c>
      <c r="J4" s="7" t="s">
        <v>590</v>
      </c>
    </row>
    <row r="6" spans="1:15">
      <c r="B6" t="s">
        <v>528</v>
      </c>
      <c r="C6" s="3">
        <f>AVERAGE(GDP.PCAP!AP2:AZ265)</f>
        <v>8292.8509057881529</v>
      </c>
      <c r="J6">
        <v>2009</v>
      </c>
      <c r="K6">
        <f>J6+1</f>
        <v>2010</v>
      </c>
      <c r="L6">
        <f>K6+1</f>
        <v>2011</v>
      </c>
      <c r="M6">
        <f>L6+1</f>
        <v>2012</v>
      </c>
      <c r="N6">
        <f>M6+1</f>
        <v>2013</v>
      </c>
      <c r="O6">
        <f>N6+1</f>
        <v>2014</v>
      </c>
    </row>
    <row r="7" spans="1:15">
      <c r="B7" t="s">
        <v>526</v>
      </c>
      <c r="C7" s="3">
        <f>AVERAGE(GDP.PCAP!AP3:AZ266)</f>
        <v>8245.3994151874012</v>
      </c>
      <c r="J7" s="5">
        <f>MAX(HEALTH!BC2:BC265)</f>
        <v>99.002483769999998</v>
      </c>
      <c r="K7" s="5">
        <f>MAX(HEALTH!BD2:BD265)</f>
        <v>99.258504360000003</v>
      </c>
      <c r="L7" s="5">
        <f>MAX(HEALTH!BE2:BE265)</f>
        <v>99.188222539999998</v>
      </c>
      <c r="M7" s="5">
        <f>MAX(HEALTH!BF2:BF265)</f>
        <v>99.038865200000004</v>
      </c>
      <c r="N7" s="5">
        <f>MAX(HEALTH!BG2:BG265)</f>
        <v>99.184587879999995</v>
      </c>
      <c r="O7" s="5">
        <f>MAX(HEALTH!BH2:BH265)</f>
        <v>99.202517130000004</v>
      </c>
    </row>
    <row r="8" spans="1:15">
      <c r="B8" t="s">
        <v>524</v>
      </c>
      <c r="C8" s="3">
        <f>AVERAGE(GDP.PCAP!AP4:AZ267)</f>
        <v>8260.5152913661241</v>
      </c>
    </row>
    <row r="9" spans="1:15">
      <c r="B9" t="s">
        <v>522</v>
      </c>
      <c r="C9" s="3">
        <f>AVERAGE(GDP.PCAP!AP5:AZ268)</f>
        <v>8292.05161246854</v>
      </c>
    </row>
    <row r="10" spans="1:15">
      <c r="B10" t="s">
        <v>520</v>
      </c>
      <c r="C10" s="3">
        <f>AVERAGE(GDP.PCAP!AP6:AZ269)</f>
        <v>8320.7223897335207</v>
      </c>
    </row>
    <row r="11" spans="1:15">
      <c r="B11" t="s">
        <v>518</v>
      </c>
      <c r="C11" s="3">
        <f>AVERAGE(GDP.PCAP!AP7:AZ270)</f>
        <v>8251.3946945531916</v>
      </c>
    </row>
    <row r="12" spans="1:15">
      <c r="B12" t="s">
        <v>516</v>
      </c>
      <c r="C12" s="3">
        <f>AVERAGE(GDP.PCAP!AP8:AZ271)</f>
        <v>8275.2862852404487</v>
      </c>
    </row>
    <row r="13" spans="1:15">
      <c r="B13" t="s">
        <v>1</v>
      </c>
      <c r="C13" s="3">
        <f>AVERAGE(GDP.PCAP!AP9:AZ272)</f>
        <v>8178.3411147907618</v>
      </c>
    </row>
    <row r="14" spans="1:15">
      <c r="B14" t="s">
        <v>513</v>
      </c>
      <c r="C14" s="3">
        <f>AVERAGE(GDP.PCAP!AP10:AZ273)</f>
        <v>8186.2998737731732</v>
      </c>
    </row>
    <row r="15" spans="1:15">
      <c r="B15" t="s">
        <v>511</v>
      </c>
      <c r="C15" s="3">
        <f>AVERAGE(GDP.PCAP!AP11:AZ274)</f>
        <v>8217.8128868351669</v>
      </c>
    </row>
    <row r="16" spans="1:15">
      <c r="B16" t="s">
        <v>509</v>
      </c>
      <c r="C16" s="3">
        <f>AVERAGE(GDP.PCAP!AP12:AZ275)</f>
        <v>8217.0604638358272</v>
      </c>
    </row>
    <row r="17" spans="2:3">
      <c r="B17" t="s">
        <v>507</v>
      </c>
      <c r="C17" s="3">
        <f>AVERAGE(GDP.PCAP!AP13:AZ276)</f>
        <v>8211.9451049885338</v>
      </c>
    </row>
    <row r="18" spans="2:3">
      <c r="B18" t="s">
        <v>505</v>
      </c>
      <c r="C18" s="3">
        <f>AVERAGE(GDP.PCAP!AP14:AZ277)</f>
        <v>8146.8196483296251</v>
      </c>
    </row>
    <row r="19" spans="2:3">
      <c r="B19" t="s">
        <v>503</v>
      </c>
      <c r="C19" s="3">
        <f>AVERAGE(GDP.PCAP!AP15:AZ278)</f>
        <v>8055.0855751874724</v>
      </c>
    </row>
    <row r="20" spans="2:3">
      <c r="B20" t="s">
        <v>501</v>
      </c>
      <c r="C20" s="3">
        <f>AVERAGE(GDP.PCAP!AP16:AZ279)</f>
        <v>8086.8149853356217</v>
      </c>
    </row>
    <row r="21" spans="2:3">
      <c r="B21" t="s">
        <v>499</v>
      </c>
      <c r="C21" s="3">
        <f>AVERAGE(GDP.PCAP!AP17:AZ280)</f>
        <v>8121.4125337770593</v>
      </c>
    </row>
    <row r="22" spans="2:3">
      <c r="B22" t="s">
        <v>497</v>
      </c>
      <c r="C22" s="3">
        <f>AVERAGE(GDP.PCAP!AP18:AZ281)</f>
        <v>8034.9148585182156</v>
      </c>
    </row>
    <row r="23" spans="2:3">
      <c r="B23" t="s">
        <v>495</v>
      </c>
      <c r="C23" s="3">
        <f>AVERAGE(GDP.PCAP!AP19:AZ282)</f>
        <v>8068.2916841521119</v>
      </c>
    </row>
    <row r="24" spans="2:3">
      <c r="B24" t="s">
        <v>2</v>
      </c>
      <c r="C24" s="3">
        <f>AVERAGE(GDP.PCAP!AP20:AZ283)</f>
        <v>8102.646963868855</v>
      </c>
    </row>
    <row r="25" spans="2:3">
      <c r="B25" t="s">
        <v>492</v>
      </c>
      <c r="C25" s="3">
        <f>AVERAGE(GDP.PCAP!AP21:AZ284)</f>
        <v>8136.7419816030942</v>
      </c>
    </row>
    <row r="26" spans="2:3">
      <c r="B26" t="s">
        <v>490</v>
      </c>
      <c r="C26" s="3">
        <f>AVERAGE(GDP.PCAP!AP22:AZ285)</f>
        <v>8163.6559619308246</v>
      </c>
    </row>
    <row r="27" spans="2:3">
      <c r="B27" t="s">
        <v>488</v>
      </c>
      <c r="C27" s="3">
        <f>AVERAGE(GDP.PCAP!AP23:AZ286)</f>
        <v>8143.3773035000659</v>
      </c>
    </row>
    <row r="28" spans="2:3">
      <c r="B28" t="s">
        <v>486</v>
      </c>
      <c r="C28" s="3">
        <f>AVERAGE(GDP.PCAP!AP24:AZ287)</f>
        <v>8092.648106649679</v>
      </c>
    </row>
    <row r="29" spans="2:3">
      <c r="B29" t="s">
        <v>484</v>
      </c>
      <c r="C29" s="3">
        <f>AVERAGE(GDP.PCAP!AP25:AZ288)</f>
        <v>8122.1242818314613</v>
      </c>
    </row>
    <row r="30" spans="2:3">
      <c r="B30" t="s">
        <v>482</v>
      </c>
      <c r="C30" s="3">
        <f>AVERAGE(GDP.PCAP!AP26:AZ289)</f>
        <v>8151.3983275659994</v>
      </c>
    </row>
    <row r="31" spans="2:3">
      <c r="B31" t="s">
        <v>480</v>
      </c>
      <c r="C31" s="3">
        <f>AVERAGE(GDP.PCAP!AP27:AZ290)</f>
        <v>8173.2734923012213</v>
      </c>
    </row>
    <row r="32" spans="2:3">
      <c r="B32" t="s">
        <v>478</v>
      </c>
      <c r="C32" s="3">
        <f>AVERAGE(GDP.PCAP!AP28:AZ291)</f>
        <v>7951.6978924353443</v>
      </c>
    </row>
    <row r="33" spans="2:3">
      <c r="B33" t="s">
        <v>476</v>
      </c>
      <c r="C33" s="3">
        <f>AVERAGE(GDP.PCAP!AP29:AZ292)</f>
        <v>7983.7327983886435</v>
      </c>
    </row>
    <row r="34" spans="2:3">
      <c r="B34" t="s">
        <v>474</v>
      </c>
      <c r="C34" s="3">
        <f>AVERAGE(GDP.PCAP!AP30:AZ293)</f>
        <v>8001.7061140894602</v>
      </c>
    </row>
    <row r="35" spans="2:3">
      <c r="B35" t="s">
        <v>472</v>
      </c>
      <c r="C35" s="3">
        <f>AVERAGE(GDP.PCAP!AP31:AZ294)</f>
        <v>7986.9806152846913</v>
      </c>
    </row>
    <row r="36" spans="2:3">
      <c r="B36" t="s">
        <v>470</v>
      </c>
      <c r="C36" s="3">
        <f>AVERAGE(GDP.PCAP!AP32:AZ295)</f>
        <v>7942.025903486021</v>
      </c>
    </row>
    <row r="37" spans="2:3">
      <c r="B37" t="s">
        <v>468</v>
      </c>
      <c r="C37" s="3">
        <f>AVERAGE(GDP.PCAP!AP33:AZ296)</f>
        <v>7975.2984068317555</v>
      </c>
    </row>
    <row r="38" spans="2:3">
      <c r="B38" t="s">
        <v>466</v>
      </c>
      <c r="C38" s="3">
        <f>AVERAGE(GDP.PCAP!AP34:AZ297)</f>
        <v>7996.0618871514935</v>
      </c>
    </row>
    <row r="39" spans="2:3">
      <c r="B39" t="s">
        <v>464</v>
      </c>
      <c r="C39" s="3">
        <f>AVERAGE(GDP.PCAP!AP35:AZ298)</f>
        <v>8032.4965529098063</v>
      </c>
    </row>
    <row r="40" spans="2:3">
      <c r="B40" t="s">
        <v>462</v>
      </c>
      <c r="C40" s="3">
        <f>AVERAGE(GDP.PCAP!AP36:AZ299)</f>
        <v>7952.0161283411107</v>
      </c>
    </row>
    <row r="41" spans="2:3">
      <c r="B41" t="s">
        <v>460</v>
      </c>
      <c r="C41" s="3">
        <f>AVERAGE(GDP.PCAP!AP37:AZ300)</f>
        <v>7966.636477793757</v>
      </c>
    </row>
    <row r="42" spans="2:3">
      <c r="B42" t="s">
        <v>458</v>
      </c>
      <c r="C42" s="3">
        <f>AVERAGE(GDP.PCAP!AP38:AZ301)</f>
        <v>7790.8022928511664</v>
      </c>
    </row>
    <row r="43" spans="2:3">
      <c r="B43" t="s">
        <v>456</v>
      </c>
      <c r="C43" s="3">
        <f>AVERAGE(GDP.PCAP!AP39:AZ302)</f>
        <v>7654.8903266611778</v>
      </c>
    </row>
    <row r="44" spans="2:3">
      <c r="B44" t="s">
        <v>454</v>
      </c>
      <c r="C44" s="3">
        <f>AVERAGE(GDP.PCAP!AP40:AZ303)</f>
        <v>7665.721486029709</v>
      </c>
    </row>
    <row r="45" spans="2:3">
      <c r="B45" t="s">
        <v>452</v>
      </c>
      <c r="C45" s="3">
        <f>AVERAGE(GDP.PCAP!AP41:AZ304)</f>
        <v>7697.8523498022796</v>
      </c>
    </row>
    <row r="46" spans="2:3">
      <c r="B46" t="s">
        <v>450</v>
      </c>
      <c r="C46" s="3">
        <f>AVERAGE(GDP.PCAP!AP42:AZ305)</f>
        <v>7731.5866068309733</v>
      </c>
    </row>
    <row r="47" spans="2:3">
      <c r="B47" t="s">
        <v>448</v>
      </c>
      <c r="C47" s="3">
        <f>AVERAGE(GDP.PCAP!AP43:AZ306)</f>
        <v>7765.9118306559849</v>
      </c>
    </row>
    <row r="48" spans="2:3">
      <c r="B48" t="s">
        <v>446</v>
      </c>
      <c r="C48" s="3">
        <f>AVERAGE(GDP.PCAP!AP44:AZ307)</f>
        <v>7803.2845489051651</v>
      </c>
    </row>
    <row r="49" spans="2:3">
      <c r="B49" t="s">
        <v>444</v>
      </c>
      <c r="C49" s="3">
        <f>AVERAGE(GDP.PCAP!AP45:AZ308)</f>
        <v>7837.2053156863267</v>
      </c>
    </row>
    <row r="50" spans="2:3">
      <c r="B50" t="s">
        <v>442</v>
      </c>
      <c r="C50" s="3">
        <f>AVERAGE(GDP.PCAP!AP46:AZ309)</f>
        <v>7863.5079783248566</v>
      </c>
    </row>
    <row r="51" spans="2:3">
      <c r="B51" t="s">
        <v>440</v>
      </c>
      <c r="C51" s="3">
        <f>AVERAGE(GDP.PCAP!AP47:AZ310)</f>
        <v>7900.4579008831115</v>
      </c>
    </row>
    <row r="52" spans="2:3">
      <c r="B52" t="s">
        <v>438</v>
      </c>
      <c r="C52" s="3">
        <f>AVERAGE(GDP.PCAP!AP48:AZ311)</f>
        <v>7932.8364944147697</v>
      </c>
    </row>
    <row r="53" spans="2:3">
      <c r="B53" t="s">
        <v>436</v>
      </c>
      <c r="C53" s="3">
        <f>AVERAGE(GDP.PCAP!AP49:AZ312)</f>
        <v>7953.4509000096632</v>
      </c>
    </row>
    <row r="54" spans="2:3">
      <c r="B54" t="s">
        <v>434</v>
      </c>
      <c r="C54" s="3">
        <f>AVERAGE(GDP.PCAP!AP50:AZ313)</f>
        <v>7968.9313508353962</v>
      </c>
    </row>
    <row r="55" spans="2:3">
      <c r="B55" t="s">
        <v>432</v>
      </c>
      <c r="C55" s="3">
        <f>AVERAGE(GDP.PCAP!AP51:AZ314)</f>
        <v>7995.1249140904238</v>
      </c>
    </row>
    <row r="56" spans="2:3">
      <c r="B56" t="s">
        <v>430</v>
      </c>
      <c r="C56" s="3">
        <f>AVERAGE(GDP.PCAP!AP52:AZ315)</f>
        <v>7995.1249140904238</v>
      </c>
    </row>
    <row r="57" spans="2:3">
      <c r="B57" t="s">
        <v>428</v>
      </c>
      <c r="C57" s="3">
        <f>AVERAGE(GDP.PCAP!AP53:AZ316)</f>
        <v>7984.8257755678687</v>
      </c>
    </row>
    <row r="58" spans="2:3">
      <c r="B58" t="s">
        <v>426</v>
      </c>
      <c r="C58" s="3">
        <f>AVERAGE(GDP.PCAP!AP54:AZ317)</f>
        <v>7936.8307637971957</v>
      </c>
    </row>
    <row r="59" spans="2:3">
      <c r="B59" t="s">
        <v>7</v>
      </c>
      <c r="C59" s="3">
        <f>AVERAGE(GDP.PCAP!AP55:AZ318)</f>
        <v>7937.3080559331793</v>
      </c>
    </row>
    <row r="60" spans="2:3">
      <c r="B60" t="s">
        <v>423</v>
      </c>
      <c r="C60" s="3">
        <f>AVERAGE(GDP.PCAP!AP56:AZ319)</f>
        <v>7829.8624021937558</v>
      </c>
    </row>
    <row r="61" spans="2:3">
      <c r="B61" t="s">
        <v>421</v>
      </c>
      <c r="C61" s="3">
        <f>AVERAGE(GDP.PCAP!AP57:AZ320)</f>
        <v>7866.5081475962143</v>
      </c>
    </row>
    <row r="62" spans="2:3">
      <c r="B62" t="s">
        <v>419</v>
      </c>
      <c r="C62" s="3">
        <f>AVERAGE(GDP.PCAP!AP58:AZ321)</f>
        <v>7885.0524714712101</v>
      </c>
    </row>
    <row r="63" spans="2:3">
      <c r="B63" t="s">
        <v>417</v>
      </c>
      <c r="C63" s="3">
        <f>AVERAGE(GDP.PCAP!AP59:AZ322)</f>
        <v>7734.5472008995193</v>
      </c>
    </row>
    <row r="64" spans="2:3">
      <c r="B64" t="s">
        <v>415</v>
      </c>
      <c r="C64" s="3">
        <f>AVERAGE(GDP.PCAP!AP60:AZ323)</f>
        <v>7761.5316081941055</v>
      </c>
    </row>
    <row r="65" spans="2:3">
      <c r="B65" t="s">
        <v>413</v>
      </c>
      <c r="C65" s="3">
        <f>AVERAGE(GDP.PCAP!AP61:AZ324)</f>
        <v>7792.7348685302713</v>
      </c>
    </row>
    <row r="66" spans="2:3">
      <c r="B66" t="s">
        <v>411</v>
      </c>
      <c r="C66" s="3">
        <f>AVERAGE(GDP.PCAP!AP62:AZ325)</f>
        <v>7828.7850388422676</v>
      </c>
    </row>
    <row r="67" spans="2:3">
      <c r="B67" t="s">
        <v>409</v>
      </c>
      <c r="C67" s="3">
        <f>AVERAGE(GDP.PCAP!AP63:AZ326)</f>
        <v>7863.8560586618087</v>
      </c>
    </row>
    <row r="68" spans="2:3">
      <c r="B68" t="s">
        <v>407</v>
      </c>
      <c r="C68" s="3">
        <f>AVERAGE(GDP.PCAP!AP64:AZ327)</f>
        <v>7884.5240753871858</v>
      </c>
    </row>
    <row r="69" spans="2:3">
      <c r="B69" t="s">
        <v>405</v>
      </c>
      <c r="C69" s="3">
        <f>AVERAGE(GDP.PCAP!AP65:AZ328)</f>
        <v>7914.6964059168686</v>
      </c>
    </row>
    <row r="70" spans="2:3">
      <c r="B70" t="s">
        <v>403</v>
      </c>
      <c r="C70" s="3">
        <f>AVERAGE(GDP.PCAP!AP66:AZ329)</f>
        <v>7882.6948578478696</v>
      </c>
    </row>
    <row r="71" spans="2:3">
      <c r="B71" t="s">
        <v>401</v>
      </c>
      <c r="C71" s="3">
        <f>AVERAGE(GDP.PCAP!AP67:AZ330)</f>
        <v>7913.9084614440799</v>
      </c>
    </row>
    <row r="72" spans="2:3">
      <c r="B72" t="s">
        <v>399</v>
      </c>
      <c r="C72" s="3">
        <f>AVERAGE(GDP.PCAP!AP68:AZ331)</f>
        <v>7951.0726269069692</v>
      </c>
    </row>
    <row r="73" spans="2:3">
      <c r="B73" t="s">
        <v>397</v>
      </c>
      <c r="C73" s="3">
        <f>AVERAGE(GDP.PCAP!AP69:AZ332)</f>
        <v>7860.3605402146213</v>
      </c>
    </row>
    <row r="74" spans="2:3">
      <c r="B74" t="s">
        <v>395</v>
      </c>
      <c r="C74" s="3">
        <f>AVERAGE(GDP.PCAP!AP70:AZ333)</f>
        <v>7903.0309157214879</v>
      </c>
    </row>
    <row r="75" spans="2:3">
      <c r="B75" t="s">
        <v>393</v>
      </c>
      <c r="C75" s="3">
        <f>AVERAGE(GDP.PCAP!AP71:AZ334)</f>
        <v>7846.7072092866547</v>
      </c>
    </row>
    <row r="76" spans="2:3">
      <c r="B76" t="s">
        <v>5</v>
      </c>
      <c r="C76" s="3">
        <f>AVERAGE(GDP.PCAP!AP72:AZ335)</f>
        <v>7861.0364607274569</v>
      </c>
    </row>
    <row r="77" spans="2:3">
      <c r="B77" t="s">
        <v>390</v>
      </c>
      <c r="C77" s="3">
        <f>AVERAGE(GDP.PCAP!AP73:AZ336)</f>
        <v>7904.9832255877272</v>
      </c>
    </row>
    <row r="78" spans="2:3">
      <c r="B78" t="s">
        <v>388</v>
      </c>
      <c r="C78" s="3">
        <f>AVERAGE(GDP.PCAP!AP74:AZ337)</f>
        <v>7827.2867065179107</v>
      </c>
    </row>
    <row r="79" spans="2:3">
      <c r="B79" t="s">
        <v>386</v>
      </c>
      <c r="C79" s="3">
        <f>AVERAGE(GDP.PCAP!AP75:AZ338)</f>
        <v>7849.783618906521</v>
      </c>
    </row>
    <row r="80" spans="2:3">
      <c r="B80" t="s">
        <v>384</v>
      </c>
      <c r="C80" s="3">
        <f>AVERAGE(GDP.PCAP!AP76:AZ339)</f>
        <v>7730.239754618563</v>
      </c>
    </row>
    <row r="81" spans="2:3">
      <c r="B81" t="s">
        <v>382</v>
      </c>
      <c r="C81" s="3">
        <f>AVERAGE(GDP.PCAP!AP77:AZ340)</f>
        <v>7760.0165225783358</v>
      </c>
    </row>
    <row r="82" spans="2:3">
      <c r="B82" t="s">
        <v>380</v>
      </c>
      <c r="C82" s="3">
        <f>AVERAGE(GDP.PCAP!AP78:AZ341)</f>
        <v>7648.2568452271435</v>
      </c>
    </row>
    <row r="83" spans="2:3">
      <c r="B83" t="s">
        <v>378</v>
      </c>
      <c r="C83" s="3">
        <f>AVERAGE(GDP.PCAP!AP79:AZ342)</f>
        <v>7562.1153964401474</v>
      </c>
    </row>
    <row r="84" spans="2:3">
      <c r="B84" t="s">
        <v>376</v>
      </c>
      <c r="C84" s="3">
        <f>AVERAGE(GDP.PCAP!AP80:AZ343)</f>
        <v>7594.0300624605043</v>
      </c>
    </row>
    <row r="85" spans="2:3">
      <c r="B85" t="s">
        <v>374</v>
      </c>
      <c r="C85" s="3">
        <f>AVERAGE(GDP.PCAP!AP81:AZ344)</f>
        <v>7611.2639887016649</v>
      </c>
    </row>
    <row r="86" spans="2:3">
      <c r="B86" t="s">
        <v>372</v>
      </c>
      <c r="C86" s="3">
        <f>AVERAGE(GDP.PCAP!AP82:AZ345)</f>
        <v>7478.2568375021747</v>
      </c>
    </row>
    <row r="87" spans="2:3">
      <c r="B87" t="s">
        <v>370</v>
      </c>
      <c r="C87" s="3">
        <f>AVERAGE(GDP.PCAP!AP83:AZ346)</f>
        <v>7518.0504758770758</v>
      </c>
    </row>
    <row r="88" spans="2:3">
      <c r="B88" t="s">
        <v>368</v>
      </c>
      <c r="C88" s="3">
        <f>AVERAGE(GDP.PCAP!AP84:AZ347)</f>
        <v>7561.1594150400588</v>
      </c>
    </row>
    <row r="89" spans="2:3">
      <c r="B89" t="s">
        <v>366</v>
      </c>
      <c r="C89" s="3">
        <f>AVERAGE(GDP.PCAP!AP85:AZ348)</f>
        <v>7561.1594150400588</v>
      </c>
    </row>
    <row r="90" spans="2:3">
      <c r="B90" t="s">
        <v>364</v>
      </c>
      <c r="C90" s="3">
        <f>AVERAGE(GDP.PCAP!AP86:AZ349)</f>
        <v>7604.7338537954356</v>
      </c>
    </row>
    <row r="91" spans="2:3">
      <c r="B91" t="s">
        <v>362</v>
      </c>
      <c r="C91" s="3">
        <f>AVERAGE(GDP.PCAP!AP87:AZ350)</f>
        <v>7647.6230415998334</v>
      </c>
    </row>
    <row r="92" spans="2:3">
      <c r="B92" t="s">
        <v>360</v>
      </c>
      <c r="C92" s="3">
        <f>AVERAGE(GDP.PCAP!AP88:AZ351)</f>
        <v>7692.8863683043819</v>
      </c>
    </row>
    <row r="93" spans="2:3">
      <c r="B93" t="s">
        <v>358</v>
      </c>
      <c r="C93" s="3">
        <f>AVERAGE(GDP.PCAP!AP89:AZ352)</f>
        <v>7723.3515447784303</v>
      </c>
    </row>
    <row r="94" spans="2:3">
      <c r="B94" t="s">
        <v>356</v>
      </c>
      <c r="C94" s="3">
        <f>AVERAGE(GDP.PCAP!AP90:AZ353)</f>
        <v>7676.0552254382164</v>
      </c>
    </row>
    <row r="95" spans="2:3">
      <c r="B95" t="s">
        <v>354</v>
      </c>
      <c r="C95" s="3">
        <f>AVERAGE(GDP.PCAP!AP91:AZ354)</f>
        <v>7693.4063158763474</v>
      </c>
    </row>
    <row r="96" spans="2:3">
      <c r="B96" t="s">
        <v>352</v>
      </c>
      <c r="C96" s="3">
        <f>AVERAGE(GDP.PCAP!AP92:AZ355)</f>
        <v>7601.9486363509759</v>
      </c>
    </row>
    <row r="97" spans="2:3">
      <c r="B97" t="s">
        <v>350</v>
      </c>
      <c r="C97" s="3">
        <f>AVERAGE(GDP.PCAP!AP93:AZ356)</f>
        <v>7639.5072950940157</v>
      </c>
    </row>
    <row r="98" spans="2:3">
      <c r="B98" t="s">
        <v>348</v>
      </c>
      <c r="C98" s="3">
        <f>AVERAGE(GDP.PCAP!AP94:AZ357)</f>
        <v>7602.2570273533101</v>
      </c>
    </row>
    <row r="99" spans="2:3">
      <c r="B99" t="s">
        <v>346</v>
      </c>
      <c r="C99" s="3">
        <f>AVERAGE(GDP.PCAP!AP95:AZ358)</f>
        <v>7644.7628170157741</v>
      </c>
    </row>
    <row r="100" spans="2:3">
      <c r="B100" t="s">
        <v>344</v>
      </c>
      <c r="C100" s="3">
        <f>AVERAGE(GDP.PCAP!AP96:AZ359)</f>
        <v>7520.2395579013419</v>
      </c>
    </row>
    <row r="101" spans="2:3">
      <c r="B101" t="s">
        <v>342</v>
      </c>
      <c r="C101" s="3">
        <f>AVERAGE(GDP.PCAP!AP97:AZ360)</f>
        <v>7405.3124374729514</v>
      </c>
    </row>
    <row r="102" spans="2:3">
      <c r="B102" t="s">
        <v>340</v>
      </c>
      <c r="C102" s="3">
        <f>AVERAGE(GDP.PCAP!AP98:AZ361)</f>
        <v>7447.1798142382559</v>
      </c>
    </row>
    <row r="103" spans="2:3">
      <c r="B103" t="s">
        <v>338</v>
      </c>
      <c r="C103" s="3">
        <f>AVERAGE(GDP.PCAP!AP99:AZ362)</f>
        <v>7493.8805881657263</v>
      </c>
    </row>
    <row r="104" spans="2:3">
      <c r="B104" t="s">
        <v>336</v>
      </c>
      <c r="C104" s="3">
        <f>AVERAGE(GDP.PCAP!AP100:AZ363)</f>
        <v>7501.5477023419744</v>
      </c>
    </row>
    <row r="105" spans="2:3">
      <c r="B105" t="s">
        <v>334</v>
      </c>
      <c r="C105" s="3">
        <f>AVERAGE(GDP.PCAP!AP101:AZ364)</f>
        <v>7548.7244812142235</v>
      </c>
    </row>
    <row r="106" spans="2:3">
      <c r="B106" t="s">
        <v>332</v>
      </c>
      <c r="C106" s="3">
        <f>AVERAGE(GDP.PCAP!AP102:AZ365)</f>
        <v>7556.9831762800623</v>
      </c>
    </row>
    <row r="107" spans="2:3">
      <c r="B107" t="s">
        <v>330</v>
      </c>
      <c r="C107" s="3">
        <f>AVERAGE(GDP.PCAP!AP103:AZ366)</f>
        <v>7597.4502551420082</v>
      </c>
    </row>
    <row r="108" spans="2:3">
      <c r="B108" t="s">
        <v>328</v>
      </c>
      <c r="C108" s="3">
        <f>AVERAGE(GDP.PCAP!AP104:AZ367)</f>
        <v>7640.1537991771565</v>
      </c>
    </row>
    <row r="109" spans="2:3">
      <c r="B109" t="s">
        <v>326</v>
      </c>
      <c r="C109" s="3">
        <f>AVERAGE(GDP.PCAP!AP105:AZ368)</f>
        <v>7689.6221252737969</v>
      </c>
    </row>
    <row r="110" spans="2:3">
      <c r="B110" t="s">
        <v>324</v>
      </c>
      <c r="C110" s="3">
        <f>AVERAGE(GDP.PCAP!AP106:AZ369)</f>
        <v>7739.0468790785062</v>
      </c>
    </row>
    <row r="111" spans="2:3">
      <c r="B111" t="s">
        <v>322</v>
      </c>
      <c r="C111" s="3">
        <f>AVERAGE(GDP.PCAP!AP107:AZ370)</f>
        <v>7786.2210994359648</v>
      </c>
    </row>
    <row r="112" spans="2:3">
      <c r="B112" t="s">
        <v>320</v>
      </c>
      <c r="C112" s="3">
        <f>AVERAGE(GDP.PCAP!AP108:AZ371)</f>
        <v>7838.1099703660648</v>
      </c>
    </row>
    <row r="113" spans="2:3">
      <c r="B113" t="s">
        <v>318</v>
      </c>
      <c r="C113" s="3">
        <f>AVERAGE(GDP.PCAP!AP109:AZ372)</f>
        <v>7726.6186336962801</v>
      </c>
    </row>
    <row r="114" spans="2:3">
      <c r="B114" t="s">
        <v>316</v>
      </c>
      <c r="C114" s="3">
        <f>AVERAGE(GDP.PCAP!AP110:AZ373)</f>
        <v>7777.9358665300897</v>
      </c>
    </row>
    <row r="115" spans="2:3">
      <c r="B115" t="s">
        <v>314</v>
      </c>
      <c r="C115" s="3">
        <f>AVERAGE(GDP.PCAP!AP111:AZ374)</f>
        <v>7777.9358665300897</v>
      </c>
    </row>
    <row r="116" spans="2:3">
      <c r="B116" t="s">
        <v>312</v>
      </c>
      <c r="C116" s="3">
        <f>AVERAGE(GDP.PCAP!AP112:AZ375)</f>
        <v>7613.1752731130828</v>
      </c>
    </row>
    <row r="117" spans="2:3">
      <c r="B117" t="s">
        <v>310</v>
      </c>
      <c r="C117" s="3">
        <f>AVERAGE(GDP.PCAP!AP113:AZ376)</f>
        <v>7653.3017946287537</v>
      </c>
    </row>
    <row r="118" spans="2:3">
      <c r="B118" t="s">
        <v>308</v>
      </c>
      <c r="C118" s="3">
        <f>AVERAGE(GDP.PCAP!AP114:AZ377)</f>
        <v>7661.1875349918218</v>
      </c>
    </row>
    <row r="119" spans="2:3">
      <c r="B119" t="s">
        <v>306</v>
      </c>
      <c r="C119" s="3">
        <f>AVERAGE(GDP.PCAP!AP115:AZ378)</f>
        <v>7466.1919585604246</v>
      </c>
    </row>
    <row r="120" spans="2:3">
      <c r="B120" t="s">
        <v>304</v>
      </c>
      <c r="C120" s="3">
        <f>AVERAGE(GDP.PCAP!AP116:AZ379)</f>
        <v>7378.2702308247326</v>
      </c>
    </row>
    <row r="121" spans="2:3">
      <c r="B121" t="s">
        <v>302</v>
      </c>
      <c r="C121" s="3">
        <f>AVERAGE(GDP.PCAP!AP117:AZ380)</f>
        <v>7256.9650003718098</v>
      </c>
    </row>
    <row r="122" spans="2:3">
      <c r="B122" t="s">
        <v>300</v>
      </c>
      <c r="C122" s="3">
        <f>AVERAGE(GDP.PCAP!AP118:AZ381)</f>
        <v>7286.4627697155156</v>
      </c>
    </row>
    <row r="123" spans="2:3">
      <c r="B123" t="s">
        <v>298</v>
      </c>
      <c r="C123" s="3">
        <f>AVERAGE(GDP.PCAP!AP119:AZ382)</f>
        <v>7327.9058924754472</v>
      </c>
    </row>
    <row r="124" spans="2:3">
      <c r="B124" t="s">
        <v>296</v>
      </c>
      <c r="C124" s="3">
        <f>AVERAGE(GDP.PCAP!AP120:AZ383)</f>
        <v>7110.2802157957003</v>
      </c>
    </row>
    <row r="125" spans="2:3">
      <c r="B125" t="s">
        <v>294</v>
      </c>
      <c r="C125" s="3">
        <f>AVERAGE(GDP.PCAP!AP121:AZ384)</f>
        <v>7150.4994001653331</v>
      </c>
    </row>
    <row r="126" spans="2:3">
      <c r="B126" t="s">
        <v>292</v>
      </c>
      <c r="C126" s="3">
        <f>AVERAGE(GDP.PCAP!AP122:AZ385)</f>
        <v>7201.7697955473186</v>
      </c>
    </row>
    <row r="127" spans="2:3">
      <c r="B127" t="s">
        <v>290</v>
      </c>
      <c r="C127" s="3">
        <f>AVERAGE(GDP.PCAP!AP123:AZ386)</f>
        <v>7254.3768630510885</v>
      </c>
    </row>
    <row r="128" spans="2:3">
      <c r="B128" t="s">
        <v>288</v>
      </c>
      <c r="C128" s="3">
        <f>AVERAGE(GDP.PCAP!AP124:AZ387)</f>
        <v>7307.954096254859</v>
      </c>
    </row>
    <row r="129" spans="2:3">
      <c r="B129" t="s">
        <v>286</v>
      </c>
      <c r="C129" s="3">
        <f>AVERAGE(GDP.PCAP!AP125:AZ388)</f>
        <v>7358.0788081072515</v>
      </c>
    </row>
    <row r="130" spans="2:3">
      <c r="B130" t="s">
        <v>284</v>
      </c>
      <c r="C130" s="3">
        <f>AVERAGE(GDP.PCAP!AP126:AZ389)</f>
        <v>7344.0370889439864</v>
      </c>
    </row>
    <row r="131" spans="2:3">
      <c r="B131" t="s">
        <v>282</v>
      </c>
      <c r="C131" s="3">
        <f>AVERAGE(GDP.PCAP!AP127:AZ390)</f>
        <v>7300.740338158068</v>
      </c>
    </row>
    <row r="132" spans="2:3">
      <c r="B132" t="s">
        <v>280</v>
      </c>
      <c r="C132" s="3">
        <f>AVERAGE(GDP.PCAP!AP128:AZ391)</f>
        <v>7198.7838089212883</v>
      </c>
    </row>
    <row r="133" spans="2:3">
      <c r="B133" t="s">
        <v>278</v>
      </c>
      <c r="C133" s="3">
        <f>AVERAGE(GDP.PCAP!AP129:AZ392)</f>
        <v>7224.3872043826395</v>
      </c>
    </row>
    <row r="134" spans="2:3">
      <c r="B134" t="s">
        <v>276</v>
      </c>
      <c r="C134" s="3">
        <f>AVERAGE(GDP.PCAP!AP130:AZ393)</f>
        <v>7280.2425785014238</v>
      </c>
    </row>
    <row r="135" spans="2:3">
      <c r="B135" t="s">
        <v>274</v>
      </c>
      <c r="C135" s="3">
        <f>AVERAGE(GDP.PCAP!AP131:AZ394)</f>
        <v>7297.6708538204166</v>
      </c>
    </row>
    <row r="136" spans="2:3">
      <c r="B136" t="s">
        <v>272</v>
      </c>
      <c r="C136" s="3">
        <f>AVERAGE(GDP.PCAP!AP132:AZ395)</f>
        <v>7356.7715779452265</v>
      </c>
    </row>
    <row r="137" spans="2:3">
      <c r="B137" t="s">
        <v>270</v>
      </c>
      <c r="C137" s="3">
        <f>AVERAGE(GDP.PCAP!AP133:AZ396)</f>
        <v>7369.1753150438781</v>
      </c>
    </row>
    <row r="138" spans="2:3">
      <c r="B138" t="s">
        <v>268</v>
      </c>
      <c r="C138" s="3">
        <f>AVERAGE(GDP.PCAP!AP134:AZ397)</f>
        <v>7389.9070948803801</v>
      </c>
    </row>
    <row r="139" spans="2:3">
      <c r="B139" t="s">
        <v>266</v>
      </c>
      <c r="C139" s="3">
        <f>AVERAGE(GDP.PCAP!AP135:AZ398)</f>
        <v>7416.9230031752177</v>
      </c>
    </row>
    <row r="140" spans="2:3">
      <c r="B140" t="s">
        <v>264</v>
      </c>
      <c r="C140" s="3">
        <f>AVERAGE(GDP.PCAP!AP136:AZ399)</f>
        <v>7477.6024191469714</v>
      </c>
    </row>
    <row r="141" spans="2:3">
      <c r="B141" t="s">
        <v>262</v>
      </c>
      <c r="C141" s="3">
        <f>AVERAGE(GDP.PCAP!AP137:AZ400)</f>
        <v>7539.7988795367119</v>
      </c>
    </row>
    <row r="142" spans="2:3">
      <c r="B142" t="s">
        <v>260</v>
      </c>
      <c r="C142" s="3">
        <f>AVERAGE(GDP.PCAP!AP138:AZ401)</f>
        <v>6886.017708097459</v>
      </c>
    </row>
    <row r="143" spans="2:3">
      <c r="B143" t="s">
        <v>258</v>
      </c>
      <c r="C143" s="3">
        <f>AVERAGE(GDP.PCAP!AP139:AZ402)</f>
        <v>6938.4688817351571</v>
      </c>
    </row>
    <row r="144" spans="2:3">
      <c r="B144" t="s">
        <v>256</v>
      </c>
      <c r="C144" s="3">
        <f>AVERAGE(GDP.PCAP!AP140:AZ403)</f>
        <v>6994.3765782856763</v>
      </c>
    </row>
    <row r="145" spans="2:3">
      <c r="B145" t="s">
        <v>254</v>
      </c>
      <c r="C145" s="3">
        <f>AVERAGE(GDP.PCAP!AP141:AZ404)</f>
        <v>7045.5739936809759</v>
      </c>
    </row>
    <row r="146" spans="2:3">
      <c r="B146" t="s">
        <v>252</v>
      </c>
      <c r="C146" s="3">
        <f>AVERAGE(GDP.PCAP!AP142:AZ405)</f>
        <v>7103.9071362103896</v>
      </c>
    </row>
    <row r="147" spans="2:3">
      <c r="B147" t="s">
        <v>250</v>
      </c>
      <c r="C147" s="3">
        <f>AVERAGE(GDP.PCAP!AP143:AZ406)</f>
        <v>7151.3190540727119</v>
      </c>
    </row>
    <row r="148" spans="2:3">
      <c r="B148" t="s">
        <v>248</v>
      </c>
      <c r="C148" s="3">
        <f>AVERAGE(GDP.PCAP!AP144:AZ407)</f>
        <v>7179.6575752698409</v>
      </c>
    </row>
    <row r="149" spans="2:3">
      <c r="B149" t="s">
        <v>246</v>
      </c>
      <c r="C149" s="3">
        <f>AVERAGE(GDP.PCAP!AP145:AZ408)</f>
        <v>6722.1250619466873</v>
      </c>
    </row>
    <row r="150" spans="2:3">
      <c r="B150" t="s">
        <v>244</v>
      </c>
      <c r="C150" s="3">
        <f>AVERAGE(GDP.PCAP!AP146:AZ409)</f>
        <v>6747.822098667225</v>
      </c>
    </row>
    <row r="151" spans="2:3">
      <c r="B151" t="s">
        <v>242</v>
      </c>
      <c r="C151" s="3">
        <f>AVERAGE(GDP.PCAP!AP147:AZ410)</f>
        <v>6640.8728178408683</v>
      </c>
    </row>
    <row r="152" spans="2:3">
      <c r="B152" t="s">
        <v>240</v>
      </c>
      <c r="C152" s="3">
        <f>AVERAGE(GDP.PCAP!AP148:AZ411)</f>
        <v>6640.8728178408683</v>
      </c>
    </row>
    <row r="153" spans="2:3">
      <c r="B153" t="s">
        <v>238</v>
      </c>
      <c r="C153" s="3">
        <f>AVERAGE(GDP.PCAP!AP149:AZ412)</f>
        <v>6689.3071142683466</v>
      </c>
    </row>
    <row r="154" spans="2:3">
      <c r="B154" t="s">
        <v>236</v>
      </c>
      <c r="C154" s="3">
        <f>AVERAGE(GDP.PCAP!AP150:AZ413)</f>
        <v>5799.9933551368367</v>
      </c>
    </row>
    <row r="155" spans="2:3">
      <c r="B155" t="s">
        <v>234</v>
      </c>
      <c r="C155" s="3">
        <f>AVERAGE(GDP.PCAP!AP151:AZ414)</f>
        <v>5851.3530322980887</v>
      </c>
    </row>
    <row r="156" spans="2:3">
      <c r="B156" t="s">
        <v>232</v>
      </c>
      <c r="C156" s="3">
        <f>AVERAGE(GDP.PCAP!AP152:AZ415)</f>
        <v>5906.0962749218315</v>
      </c>
    </row>
    <row r="157" spans="2:3">
      <c r="B157" t="s">
        <v>230</v>
      </c>
      <c r="C157" s="3">
        <f>AVERAGE(GDP.PCAP!AP153:AZ416)</f>
        <v>5939.1029658730595</v>
      </c>
    </row>
    <row r="158" spans="2:3">
      <c r="B158" t="s">
        <v>228</v>
      </c>
      <c r="C158" s="3">
        <f>AVERAGE(GDP.PCAP!AP154:AZ417)</f>
        <v>5967.8022223829003</v>
      </c>
    </row>
    <row r="159" spans="2:3">
      <c r="B159" t="s">
        <v>226</v>
      </c>
      <c r="C159" s="3">
        <f>AVERAGE(GDP.PCAP!AP155:AZ418)</f>
        <v>5967.1084895622334</v>
      </c>
    </row>
    <row r="160" spans="2:3">
      <c r="B160" t="s">
        <v>224</v>
      </c>
      <c r="C160" s="3">
        <f>AVERAGE(GDP.PCAP!AP156:AZ419)</f>
        <v>6004.7155844610324</v>
      </c>
    </row>
    <row r="161" spans="2:3">
      <c r="B161" t="s">
        <v>222</v>
      </c>
      <c r="C161" s="3">
        <f>AVERAGE(GDP.PCAP!AP157:AZ420)</f>
        <v>6052.6060512219137</v>
      </c>
    </row>
    <row r="162" spans="2:3">
      <c r="B162" t="s">
        <v>220</v>
      </c>
      <c r="C162" s="3">
        <f>AVERAGE(GDP.PCAP!AP158:AZ421)</f>
        <v>6093.1118483434939</v>
      </c>
    </row>
    <row r="163" spans="2:3">
      <c r="B163" t="s">
        <v>218</v>
      </c>
      <c r="C163" s="3">
        <f>AVERAGE(GDP.PCAP!AP159:AZ422)</f>
        <v>6153.6857914752763</v>
      </c>
    </row>
    <row r="164" spans="2:3">
      <c r="B164" t="s">
        <v>216</v>
      </c>
      <c r="C164" s="3">
        <f>AVERAGE(GDP.PCAP!AP160:AZ423)</f>
        <v>6095.8371571485368</v>
      </c>
    </row>
    <row r="165" spans="2:3">
      <c r="B165" t="s">
        <v>214</v>
      </c>
      <c r="C165" s="3">
        <f>AVERAGE(GDP.PCAP!AP161:AZ424)</f>
        <v>6130.2514368709599</v>
      </c>
    </row>
    <row r="166" spans="2:3">
      <c r="B166" t="s">
        <v>212</v>
      </c>
      <c r="C166" s="3">
        <f>AVERAGE(GDP.PCAP!AP162:AZ425)</f>
        <v>6178.5922787927793</v>
      </c>
    </row>
    <row r="167" spans="2:3">
      <c r="B167" t="s">
        <v>210</v>
      </c>
      <c r="C167" s="3">
        <f>AVERAGE(GDP.PCAP!AP163:AZ426)</f>
        <v>6199.9210917764631</v>
      </c>
    </row>
    <row r="168" spans="2:3">
      <c r="B168" t="s">
        <v>208</v>
      </c>
      <c r="C168" s="3">
        <f>AVERAGE(GDP.PCAP!AP164:AZ427)</f>
        <v>6261.4055074699927</v>
      </c>
    </row>
    <row r="169" spans="2:3">
      <c r="B169" t="s">
        <v>206</v>
      </c>
      <c r="C169" s="3">
        <f>AVERAGE(GDP.PCAP!AP165:AZ428)</f>
        <v>6214.1877237198923</v>
      </c>
    </row>
    <row r="170" spans="2:3">
      <c r="B170" t="s">
        <v>204</v>
      </c>
      <c r="C170" s="3">
        <f>AVERAGE(GDP.PCAP!AP166:AZ429)</f>
        <v>6280.4694659039633</v>
      </c>
    </row>
    <row r="171" spans="2:3">
      <c r="B171" t="s">
        <v>202</v>
      </c>
      <c r="C171" s="3">
        <f>AVERAGE(GDP.PCAP!AP167:AZ430)</f>
        <v>6345.0872159504033</v>
      </c>
    </row>
    <row r="172" spans="2:3">
      <c r="B172" t="s">
        <v>200</v>
      </c>
      <c r="C172" s="3">
        <f>AVERAGE(GDP.PCAP!AP168:AZ431)</f>
        <v>6370.8401980161552</v>
      </c>
    </row>
    <row r="173" spans="2:3">
      <c r="B173" t="s">
        <v>198</v>
      </c>
      <c r="C173" s="3">
        <f>AVERAGE(GDP.PCAP!AP169:AZ432)</f>
        <v>6441.9063345940231</v>
      </c>
    </row>
    <row r="174" spans="2:3">
      <c r="B174" t="s">
        <v>196</v>
      </c>
      <c r="C174" s="3">
        <f>AVERAGE(GDP.PCAP!AP170:AZ433)</f>
        <v>6466.5355756376184</v>
      </c>
    </row>
    <row r="175" spans="2:3">
      <c r="B175" t="s">
        <v>194</v>
      </c>
      <c r="C175" s="3">
        <f>AVERAGE(GDP.PCAP!AP171:AZ434)</f>
        <v>6130.5714045818304</v>
      </c>
    </row>
    <row r="176" spans="2:3">
      <c r="B176" t="s">
        <v>192</v>
      </c>
      <c r="C176" s="3">
        <f>AVERAGE(GDP.PCAP!AP172:AZ435)</f>
        <v>6175.454421734049</v>
      </c>
    </row>
    <row r="177" spans="2:3">
      <c r="B177" t="s">
        <v>190</v>
      </c>
      <c r="C177" s="3">
        <f>AVERAGE(GDP.PCAP!AP173:AZ436)</f>
        <v>6111.0710193292898</v>
      </c>
    </row>
    <row r="178" spans="2:3">
      <c r="B178" t="s">
        <v>188</v>
      </c>
      <c r="C178" s="3">
        <f>AVERAGE(GDP.PCAP!AP174:AZ437)</f>
        <v>6183.1182543586547</v>
      </c>
    </row>
    <row r="179" spans="2:3">
      <c r="B179" t="s">
        <v>186</v>
      </c>
      <c r="C179" s="3">
        <f>AVERAGE(GDP.PCAP!AP175:AZ438)</f>
        <v>6254.1756014236589</v>
      </c>
    </row>
    <row r="180" spans="2:3">
      <c r="B180" t="s">
        <v>184</v>
      </c>
      <c r="C180" s="3">
        <f>AVERAGE(GDP.PCAP!AP176:AZ439)</f>
        <v>6319.7598453967103</v>
      </c>
    </row>
    <row r="181" spans="2:3">
      <c r="B181" t="s">
        <v>182</v>
      </c>
      <c r="C181" s="3">
        <f>AVERAGE(GDP.PCAP!AP177:AZ440)</f>
        <v>6011.6496289950992</v>
      </c>
    </row>
    <row r="182" spans="2:3">
      <c r="B182" t="s">
        <v>180</v>
      </c>
      <c r="C182" s="3">
        <f>AVERAGE(GDP.PCAP!AP178:AZ441)</f>
        <v>5536.5949610700509</v>
      </c>
    </row>
    <row r="183" spans="2:3">
      <c r="B183" t="s">
        <v>178</v>
      </c>
      <c r="C183" s="3">
        <f>AVERAGE(GDP.PCAP!AP179:AZ442)</f>
        <v>5605.295106067626</v>
      </c>
    </row>
    <row r="184" spans="2:3">
      <c r="B184" t="s">
        <v>176</v>
      </c>
      <c r="C184" s="3">
        <f>AVERAGE(GDP.PCAP!AP180:AZ443)</f>
        <v>5605.295106067626</v>
      </c>
    </row>
    <row r="185" spans="2:3">
      <c r="B185" t="s">
        <v>174</v>
      </c>
      <c r="C185" s="3">
        <f>AVERAGE(GDP.PCAP!AP181:AZ444)</f>
        <v>5436.173912522132</v>
      </c>
    </row>
    <row r="186" spans="2:3">
      <c r="B186" t="s">
        <v>172</v>
      </c>
      <c r="C186" s="3">
        <f>AVERAGE(GDP.PCAP!AP182:AZ445)</f>
        <v>5179.0097421304208</v>
      </c>
    </row>
    <row r="187" spans="2:3">
      <c r="B187" t="s">
        <v>170</v>
      </c>
      <c r="C187" s="3">
        <f>AVERAGE(GDP.PCAP!AP183:AZ446)</f>
        <v>5137.699587961918</v>
      </c>
    </row>
    <row r="188" spans="2:3">
      <c r="B188" t="s">
        <v>168</v>
      </c>
      <c r="C188" s="3">
        <f>AVERAGE(GDP.PCAP!AP184:AZ447)</f>
        <v>5143.3947716112762</v>
      </c>
    </row>
    <row r="189" spans="2:3">
      <c r="B189" t="s">
        <v>166</v>
      </c>
      <c r="C189" s="3">
        <f>AVERAGE(GDP.PCAP!AP185:AZ448)</f>
        <v>5207.3199523151052</v>
      </c>
    </row>
    <row r="190" spans="2:3">
      <c r="B190" t="s">
        <v>164</v>
      </c>
      <c r="C190" s="3">
        <f>AVERAGE(GDP.PCAP!AP186:AZ449)</f>
        <v>5223.239900227768</v>
      </c>
    </row>
    <row r="191" spans="2:3">
      <c r="B191" t="s">
        <v>162</v>
      </c>
      <c r="C191" s="3">
        <f>AVERAGE(GDP.PCAP!AP187:AZ450)</f>
        <v>5266.1049371662139</v>
      </c>
    </row>
    <row r="192" spans="2:3">
      <c r="B192" t="s">
        <v>160</v>
      </c>
      <c r="C192" s="3">
        <f>AVERAGE(GDP.PCAP!AP188:AZ451)</f>
        <v>5326.9532533142983</v>
      </c>
    </row>
    <row r="193" spans="2:3">
      <c r="B193" t="s">
        <v>158</v>
      </c>
      <c r="C193" s="3">
        <f>AVERAGE(GDP.PCAP!AP189:AZ452)</f>
        <v>5296.6524828671763</v>
      </c>
    </row>
    <row r="194" spans="2:3">
      <c r="B194" t="s">
        <v>156</v>
      </c>
      <c r="C194" s="3">
        <f>AVERAGE(GDP.PCAP!AP190:AZ453)</f>
        <v>5364.804793621367</v>
      </c>
    </row>
    <row r="195" spans="2:3">
      <c r="B195" t="s">
        <v>154</v>
      </c>
      <c r="C195" s="3">
        <f>AVERAGE(GDP.PCAP!AP191:AZ454)</f>
        <v>5369.075699409047</v>
      </c>
    </row>
    <row r="196" spans="2:3">
      <c r="B196" t="s">
        <v>152</v>
      </c>
      <c r="C196" s="3">
        <f>AVERAGE(GDP.PCAP!AP192:AZ455)</f>
        <v>5445.3178504098041</v>
      </c>
    </row>
    <row r="197" spans="2:3">
      <c r="B197" t="s">
        <v>150</v>
      </c>
      <c r="C197" s="3">
        <f>AVERAGE(GDP.PCAP!AP193:AZ456)</f>
        <v>5271.7376772195339</v>
      </c>
    </row>
    <row r="198" spans="2:3">
      <c r="B198" t="s">
        <v>148</v>
      </c>
      <c r="C198" s="3">
        <f>AVERAGE(GDP.PCAP!AP194:AZ457)</f>
        <v>5271.7376772195339</v>
      </c>
    </row>
    <row r="199" spans="2:3">
      <c r="B199" t="s">
        <v>146</v>
      </c>
      <c r="C199" s="3">
        <f>AVERAGE(GDP.PCAP!AP195:AZ458)</f>
        <v>5140.6836082443424</v>
      </c>
    </row>
    <row r="200" spans="2:3">
      <c r="B200" t="s">
        <v>144</v>
      </c>
      <c r="C200" s="3">
        <f>AVERAGE(GDP.PCAP!AP196:AZ459)</f>
        <v>5197.848727144551</v>
      </c>
    </row>
    <row r="201" spans="2:3">
      <c r="B201" t="s">
        <v>142</v>
      </c>
      <c r="C201" s="3">
        <f>AVERAGE(GDP.PCAP!AP197:AZ460)</f>
        <v>5260.5871326456836</v>
      </c>
    </row>
    <row r="202" spans="2:3">
      <c r="B202" t="s">
        <v>140</v>
      </c>
      <c r="C202" s="3">
        <f>AVERAGE(GDP.PCAP!AP198:AZ461)</f>
        <v>5314.8469416465532</v>
      </c>
    </row>
    <row r="203" spans="2:3">
      <c r="B203" t="s">
        <v>138</v>
      </c>
      <c r="C203" s="3">
        <f>AVERAGE(GDP.PCAP!AP199:AZ462)</f>
        <v>4946.9968292747599</v>
      </c>
    </row>
    <row r="204" spans="2:3">
      <c r="B204" t="s">
        <v>136</v>
      </c>
      <c r="C204" s="3">
        <f>AVERAGE(GDP.PCAP!AP200:AZ463)</f>
        <v>4838.0483356194918</v>
      </c>
    </row>
    <row r="205" spans="2:3">
      <c r="B205" t="s">
        <v>134</v>
      </c>
      <c r="C205" s="3">
        <f>AVERAGE(GDP.PCAP!AP201:AZ464)</f>
        <v>4431.420744085025</v>
      </c>
    </row>
    <row r="206" spans="2:3">
      <c r="B206" t="s">
        <v>132</v>
      </c>
      <c r="C206" s="3">
        <f>AVERAGE(GDP.PCAP!AP202:AZ465)</f>
        <v>4469.5885476771364</v>
      </c>
    </row>
    <row r="207" spans="2:3">
      <c r="B207" t="s">
        <v>130</v>
      </c>
      <c r="C207" s="3">
        <f>AVERAGE(GDP.PCAP!AP203:AZ466)</f>
        <v>4501.1837924597576</v>
      </c>
    </row>
    <row r="208" spans="2:3">
      <c r="B208" t="s">
        <v>128</v>
      </c>
      <c r="C208" s="3">
        <f>AVERAGE(GDP.PCAP!AP204:AZ467)</f>
        <v>4579.3726605115353</v>
      </c>
    </row>
    <row r="209" spans="2:3">
      <c r="B209" t="s">
        <v>126</v>
      </c>
      <c r="C209" s="3">
        <f>AVERAGE(GDP.PCAP!AP205:AZ468)</f>
        <v>4656.055328163181</v>
      </c>
    </row>
    <row r="210" spans="2:3">
      <c r="B210" t="s">
        <v>124</v>
      </c>
      <c r="C210" s="3">
        <f>AVERAGE(GDP.PCAP!AP206:AZ469)</f>
        <v>4570.4871027148229</v>
      </c>
    </row>
    <row r="211" spans="2:3">
      <c r="B211" t="s">
        <v>122</v>
      </c>
      <c r="C211" s="3">
        <f>AVERAGE(GDP.PCAP!AP207:AZ470)</f>
        <v>4650.8914904179528</v>
      </c>
    </row>
    <row r="212" spans="2:3">
      <c r="B212" t="s">
        <v>120</v>
      </c>
      <c r="C212" s="3">
        <f>AVERAGE(GDP.PCAP!AP208:AZ471)</f>
        <v>4731.54726892297</v>
      </c>
    </row>
    <row r="213" spans="2:3">
      <c r="B213" t="s">
        <v>118</v>
      </c>
      <c r="C213" s="3">
        <f>AVERAGE(GDP.PCAP!AP209:AZ472)</f>
        <v>4332.6586660189041</v>
      </c>
    </row>
    <row r="214" spans="2:3">
      <c r="B214" t="s">
        <v>116</v>
      </c>
      <c r="C214" s="3">
        <f>AVERAGE(GDP.PCAP!AP210:AZ473)</f>
        <v>4399.2386094595749</v>
      </c>
    </row>
    <row r="215" spans="2:3">
      <c r="B215" t="s">
        <v>114</v>
      </c>
      <c r="C215" s="3">
        <f>AVERAGE(GDP.PCAP!AP211:AZ474)</f>
        <v>4487.2571124759934</v>
      </c>
    </row>
    <row r="216" spans="2:3">
      <c r="B216" t="s">
        <v>112</v>
      </c>
      <c r="C216" s="3">
        <f>AVERAGE(GDP.PCAP!AP212:AZ475)</f>
        <v>4535.5243676344098</v>
      </c>
    </row>
    <row r="217" spans="2:3">
      <c r="B217" t="s">
        <v>110</v>
      </c>
      <c r="C217" s="3">
        <f>AVERAGE(GDP.PCAP!AP213:AZ476)</f>
        <v>4098.4650177736976</v>
      </c>
    </row>
    <row r="218" spans="2:3">
      <c r="B218" t="s">
        <v>108</v>
      </c>
      <c r="C218" s="3">
        <f>AVERAGE(GDP.PCAP!AP214:AZ477)</f>
        <v>4098.4650177736976</v>
      </c>
    </row>
    <row r="219" spans="2:3">
      <c r="B219" t="s">
        <v>106</v>
      </c>
      <c r="C219" s="3">
        <f>AVERAGE(GDP.PCAP!AP215:AZ478)</f>
        <v>4134.403130978948</v>
      </c>
    </row>
    <row r="220" spans="2:3">
      <c r="B220" t="s">
        <v>104</v>
      </c>
      <c r="C220" s="3">
        <f>AVERAGE(GDP.PCAP!AP216:AZ479)</f>
        <v>4214.7210009395176</v>
      </c>
    </row>
    <row r="221" spans="2:3">
      <c r="B221" t="s">
        <v>102</v>
      </c>
      <c r="C221" s="3">
        <f>AVERAGE(GDP.PCAP!AP217:AZ480)</f>
        <v>4214.7210009395176</v>
      </c>
    </row>
    <row r="222" spans="2:3">
      <c r="B222" t="s">
        <v>100</v>
      </c>
      <c r="C222" s="3">
        <f>AVERAGE(GDP.PCAP!AP218:AZ481)</f>
        <v>4298.7614972112724</v>
      </c>
    </row>
    <row r="223" spans="2:3">
      <c r="B223" t="s">
        <v>98</v>
      </c>
      <c r="C223" s="3">
        <f>AVERAGE(GDP.PCAP!AP219:AZ482)</f>
        <v>4291.9967266072981</v>
      </c>
    </row>
    <row r="224" spans="2:3">
      <c r="B224" t="s">
        <v>96</v>
      </c>
      <c r="C224" s="3">
        <f>AVERAGE(GDP.PCAP!AP220:AZ483)</f>
        <v>4331.9981268627953</v>
      </c>
    </row>
    <row r="225" spans="2:3">
      <c r="B225" t="s">
        <v>94</v>
      </c>
      <c r="C225" s="3">
        <f>AVERAGE(GDP.PCAP!AP221:AZ484)</f>
        <v>4384.2891142502294</v>
      </c>
    </row>
    <row r="226" spans="2:3">
      <c r="B226" t="s">
        <v>92</v>
      </c>
      <c r="C226" s="3">
        <f>AVERAGE(GDP.PCAP!AP222:AZ485)</f>
        <v>4322.7337278376181</v>
      </c>
    </row>
    <row r="227" spans="2:3">
      <c r="B227" t="s">
        <v>90</v>
      </c>
      <c r="C227" s="3">
        <f>AVERAGE(GDP.PCAP!AP223:AZ486)</f>
        <v>4110.3722178327544</v>
      </c>
    </row>
    <row r="228" spans="2:3">
      <c r="B228" t="s">
        <v>88</v>
      </c>
      <c r="C228" s="3">
        <f>AVERAGE(GDP.PCAP!AP224:AZ487)</f>
        <v>3342.8504790847023</v>
      </c>
    </row>
    <row r="229" spans="2:3">
      <c r="B229" t="s">
        <v>86</v>
      </c>
      <c r="C229" s="3">
        <f>AVERAGE(GDP.PCAP!AP225:AZ488)</f>
        <v>3384.7926273992425</v>
      </c>
    </row>
    <row r="230" spans="2:3">
      <c r="B230" t="s">
        <v>84</v>
      </c>
      <c r="C230" s="3">
        <f>AVERAGE(GDP.PCAP!AP226:AZ489)</f>
        <v>3384.7926273992425</v>
      </c>
    </row>
    <row r="231" spans="2:3">
      <c r="B231" t="s">
        <v>82</v>
      </c>
      <c r="C231" s="3">
        <f>AVERAGE(GDP.PCAP!AP227:AZ490)</f>
        <v>3250.9174633833036</v>
      </c>
    </row>
    <row r="232" spans="2:3">
      <c r="B232" t="s">
        <v>80</v>
      </c>
      <c r="C232" s="3">
        <f>AVERAGE(GDP.PCAP!AP228:AZ491)</f>
        <v>3312.0552617568992</v>
      </c>
    </row>
    <row r="233" spans="2:3">
      <c r="B233" t="s">
        <v>78</v>
      </c>
      <c r="C233" s="3">
        <f>AVERAGE(GDP.PCAP!AP229:AZ492)</f>
        <v>3312.0552617568992</v>
      </c>
    </row>
    <row r="234" spans="2:3">
      <c r="B234" t="s">
        <v>76</v>
      </c>
      <c r="C234" s="3">
        <f>AVERAGE(GDP.PCAP!AP230:AZ493)</f>
        <v>3402.7905721171492</v>
      </c>
    </row>
    <row r="235" spans="2:3">
      <c r="B235" t="s">
        <v>74</v>
      </c>
      <c r="C235" s="3">
        <f>AVERAGE(GDP.PCAP!AP231:AZ494)</f>
        <v>3474.7928453621871</v>
      </c>
    </row>
    <row r="236" spans="2:3">
      <c r="B236" t="s">
        <v>72</v>
      </c>
      <c r="C236" s="3">
        <f>AVERAGE(GDP.PCAP!AP232:AZ495)</f>
        <v>3503.3141164675494</v>
      </c>
    </row>
    <row r="237" spans="2:3">
      <c r="B237" t="s">
        <v>70</v>
      </c>
      <c r="C237" s="3">
        <f>AVERAGE(GDP.PCAP!AP233:AZ496)</f>
        <v>3607.9889065341622</v>
      </c>
    </row>
    <row r="238" spans="2:3">
      <c r="B238" t="s">
        <v>68</v>
      </c>
      <c r="C238" s="3">
        <f>AVERAGE(GDP.PCAP!AP234:AZ497)</f>
        <v>3649.7926919513734</v>
      </c>
    </row>
    <row r="239" spans="2:3">
      <c r="B239" t="s">
        <v>66</v>
      </c>
      <c r="C239" s="3">
        <f>AVERAGE(GDP.PCAP!AP235:AZ498)</f>
        <v>3770.6290720873067</v>
      </c>
    </row>
    <row r="240" spans="2:3">
      <c r="B240" t="s">
        <v>64</v>
      </c>
      <c r="C240" s="3">
        <f>AVERAGE(GDP.PCAP!AP236:AZ499)</f>
        <v>3875.9353355730532</v>
      </c>
    </row>
    <row r="241" spans="2:3">
      <c r="B241" t="s">
        <v>62</v>
      </c>
      <c r="C241" s="3">
        <f>AVERAGE(GDP.PCAP!AP237:AZ500)</f>
        <v>3867.0780777793179</v>
      </c>
    </row>
    <row r="242" spans="2:3">
      <c r="B242" t="s">
        <v>60</v>
      </c>
      <c r="C242" s="3">
        <f>AVERAGE(GDP.PCAP!AP238:AZ501)</f>
        <v>3938.5724359212368</v>
      </c>
    </row>
    <row r="243" spans="2:3">
      <c r="B243" t="s">
        <v>58</v>
      </c>
      <c r="C243" s="3">
        <f>AVERAGE(GDP.PCAP!AP239:AZ502)</f>
        <v>4030.0646710547553</v>
      </c>
    </row>
    <row r="244" spans="2:3">
      <c r="B244" t="s">
        <v>56</v>
      </c>
      <c r="C244" s="3">
        <f>AVERAGE(GDP.PCAP!AP240:AZ503)</f>
        <v>4110.4458779023316</v>
      </c>
    </row>
    <row r="245" spans="2:3">
      <c r="B245" t="s">
        <v>54</v>
      </c>
      <c r="C245" s="3">
        <f>AVERAGE(GDP.PCAP!AP241:AZ504)</f>
        <v>4269.2073724980382</v>
      </c>
    </row>
    <row r="246" spans="2:3">
      <c r="B246" t="s">
        <v>52</v>
      </c>
      <c r="C246" s="3">
        <f>AVERAGE(GDP.PCAP!AP242:AZ505)</f>
        <v>4436.2881373420714</v>
      </c>
    </row>
    <row r="247" spans="2:3">
      <c r="B247" t="s">
        <v>50</v>
      </c>
      <c r="C247" s="3">
        <f>AVERAGE(GDP.PCAP!AP243:AZ506)</f>
        <v>4320.7208449095342</v>
      </c>
    </row>
    <row r="248" spans="2:3">
      <c r="B248" t="s">
        <v>6</v>
      </c>
      <c r="C248" s="3">
        <f>AVERAGE(GDP.PCAP!AP244:AZ507)</f>
        <v>4415.0315808362548</v>
      </c>
    </row>
    <row r="249" spans="2:3">
      <c r="B249" t="s">
        <v>47</v>
      </c>
      <c r="C249" s="3">
        <f>AVERAGE(GDP.PCAP!AP245:AZ508)</f>
        <v>4422.8427553562706</v>
      </c>
    </row>
    <row r="250" spans="2:3">
      <c r="B250" t="s">
        <v>45</v>
      </c>
      <c r="C250" s="3">
        <f>AVERAGE(GDP.PCAP!AP246:AZ509)</f>
        <v>4581.464244775384</v>
      </c>
    </row>
    <row r="251" spans="2:3">
      <c r="B251" t="s">
        <v>43</v>
      </c>
      <c r="C251" s="3">
        <f>AVERAGE(GDP.PCAP!AP247:AZ510)</f>
        <v>4834.813793265771</v>
      </c>
    </row>
    <row r="252" spans="2:3">
      <c r="B252" t="s">
        <v>41</v>
      </c>
      <c r="C252" s="3">
        <f>AVERAGE(GDP.PCAP!AP248:AZ511)</f>
        <v>5121.708961676678</v>
      </c>
    </row>
    <row r="253" spans="2:3">
      <c r="B253" t="s">
        <v>39</v>
      </c>
      <c r="C253" s="3">
        <f>AVERAGE(GDP.PCAP!AP249:AZ512)</f>
        <v>5399.314754828064</v>
      </c>
    </row>
    <row r="254" spans="2:3">
      <c r="B254" t="s">
        <v>37</v>
      </c>
      <c r="C254" s="3">
        <f>AVERAGE(GDP.PCAP!AP250:AZ513)</f>
        <v>5635.3950275327688</v>
      </c>
    </row>
    <row r="255" spans="2:3">
      <c r="B255" t="s">
        <v>4</v>
      </c>
      <c r="C255" s="3">
        <f>AVERAGE(GDP.PCAP!AP251:AZ514)</f>
        <v>5615.6779512098947</v>
      </c>
    </row>
    <row r="256" spans="2:3">
      <c r="B256" t="s">
        <v>34</v>
      </c>
      <c r="C256" s="3">
        <f>AVERAGE(GDP.PCAP!AP252:AZ515)</f>
        <v>3065.9282937860648</v>
      </c>
    </row>
    <row r="257" spans="2:3">
      <c r="B257" t="s">
        <v>32</v>
      </c>
      <c r="C257" s="3">
        <f>AVERAGE(GDP.PCAP!AP253:AZ516)</f>
        <v>3297.4589632973866</v>
      </c>
    </row>
    <row r="258" spans="2:3">
      <c r="B258" t="s">
        <v>30</v>
      </c>
      <c r="C258" s="3">
        <f>AVERAGE(GDP.PCAP!AP254:AZ517)</f>
        <v>3239.9647640954317</v>
      </c>
    </row>
    <row r="259" spans="2:3">
      <c r="B259" t="s">
        <v>28</v>
      </c>
      <c r="C259" s="3">
        <f>AVERAGE(GDP.PCAP!AP255:AZ518)</f>
        <v>3150.9899143204011</v>
      </c>
    </row>
    <row r="260" spans="2:3">
      <c r="B260" t="s">
        <v>26</v>
      </c>
      <c r="C260" s="3">
        <f>AVERAGE(GDP.PCAP!AP256:AZ519)</f>
        <v>3150.9899143204011</v>
      </c>
    </row>
    <row r="261" spans="2:3">
      <c r="B261" t="s">
        <v>3</v>
      </c>
      <c r="C261" s="3">
        <f>AVERAGE(GDP.PCAP!AP257:AZ520)</f>
        <v>1811.6310862878779</v>
      </c>
    </row>
    <row r="262" spans="2:3">
      <c r="B262" t="s">
        <v>23</v>
      </c>
      <c r="C262" s="3">
        <f>AVERAGE(GDP.PCAP!AP258:AZ521)</f>
        <v>1992.473881860506</v>
      </c>
    </row>
    <row r="263" spans="2:3">
      <c r="B263" t="s">
        <v>21</v>
      </c>
      <c r="C263" s="3">
        <f>AVERAGE(GDP.PCAP!AP259:AZ522)</f>
        <v>2065.3276960354724</v>
      </c>
    </row>
    <row r="264" spans="2:3">
      <c r="B264" t="s">
        <v>19</v>
      </c>
      <c r="C264" s="3">
        <f>AVERAGE(GDP.PCAP!AP260:AZ523)</f>
        <v>1398.6394680863591</v>
      </c>
    </row>
    <row r="265" spans="2:3">
      <c r="B265" t="s">
        <v>17</v>
      </c>
      <c r="C265" s="3">
        <f>AVERAGE(GDP.PCAP!AP261:AZ524)</f>
        <v>1325.4802485401408</v>
      </c>
    </row>
    <row r="266" spans="2:3">
      <c r="B266" t="s">
        <v>15</v>
      </c>
      <c r="C266" s="3">
        <f>AVERAGE(GDP.PCAP!AP262:AZ525)</f>
        <v>1268.4758074124259</v>
      </c>
    </row>
    <row r="267" spans="2:3">
      <c r="B267" t="s">
        <v>13</v>
      </c>
      <c r="C267" s="3">
        <f>AVERAGE(GDP.PCAP!AP263:AZ526)</f>
        <v>1520.8374950004095</v>
      </c>
    </row>
    <row r="268" spans="2:3">
      <c r="B268" t="s">
        <v>11</v>
      </c>
      <c r="C268" s="3">
        <f>AVERAGE(GDP.PCAP!AP264:AZ527)</f>
        <v>492.81525476333991</v>
      </c>
    </row>
    <row r="269" spans="2:3">
      <c r="B269" t="s">
        <v>9</v>
      </c>
      <c r="C269" s="3">
        <f>AVERAGE(GDP.PCAP!AP265:AZ528)</f>
        <v>560.10228933733151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"/>
  <sheetViews>
    <sheetView workbookViewId="0">
      <selection activeCell="K34" sqref="K34"/>
    </sheetView>
  </sheetViews>
  <sheetFormatPr baseColWidth="10" defaultColWidth="8.83203125" defaultRowHeight="14" x14ac:dyDescent="0"/>
  <cols>
    <col min="1" max="1" width="4.83203125" customWidth="1"/>
    <col min="2" max="2" width="12.33203125" customWidth="1"/>
    <col min="3" max="3" width="13.5" customWidth="1"/>
    <col min="4" max="4" width="12.1640625" customWidth="1"/>
    <col min="5" max="9" width="11.1640625" bestFit="1" customWidth="1"/>
  </cols>
  <sheetData>
    <row r="1" spans="1:8">
      <c r="A1" s="2" t="s">
        <v>557</v>
      </c>
    </row>
    <row r="3" spans="1:8">
      <c r="A3" s="2" t="s">
        <v>537</v>
      </c>
      <c r="B3" s="2" t="s">
        <v>558</v>
      </c>
    </row>
    <row r="4" spans="1:8">
      <c r="B4" s="7" t="s">
        <v>565</v>
      </c>
    </row>
    <row r="5" spans="1:8">
      <c r="B5" s="7"/>
    </row>
    <row r="6" spans="1:8">
      <c r="B6" s="10" t="s">
        <v>1</v>
      </c>
      <c r="C6" s="6">
        <f>VLOOKUP(B6,RUR.POP!A:BJ,62,FALSE)</f>
        <v>3554711</v>
      </c>
    </row>
    <row r="7" spans="1:8">
      <c r="B7" s="10" t="s">
        <v>3</v>
      </c>
      <c r="C7" s="6">
        <f>VLOOKUP(B7,RUR.POP!A:BJ,62,FALSE)</f>
        <v>60963951</v>
      </c>
    </row>
    <row r="8" spans="1:8">
      <c r="B8" s="10" t="s">
        <v>454</v>
      </c>
      <c r="C8" s="6">
        <f>VLOOKUP(B8,RUR.POP!A:BJ,62,FALSE)</f>
        <v>595886586</v>
      </c>
    </row>
    <row r="9" spans="1:8">
      <c r="B9" s="10" t="s">
        <v>4</v>
      </c>
      <c r="C9" s="6">
        <f>VLOOKUP(B9,RUR.POP!A:BJ,62,FALSE)</f>
        <v>58847983</v>
      </c>
    </row>
    <row r="10" spans="1:8">
      <c r="B10" s="10" t="s">
        <v>13</v>
      </c>
      <c r="C10" s="6">
        <f>VLOOKUP(B10,RUR.POP!A:BJ,62,FALSE)</f>
        <v>19403172</v>
      </c>
    </row>
    <row r="11" spans="1:8">
      <c r="B11" s="10" t="s">
        <v>2</v>
      </c>
      <c r="C11" s="6">
        <f>VLOOKUP(B11,RUR.POP!A:BJ,62,FALSE)</f>
        <v>105861481</v>
      </c>
    </row>
    <row r="13" spans="1:8">
      <c r="A13" s="2" t="s">
        <v>538</v>
      </c>
      <c r="B13" s="2" t="s">
        <v>559</v>
      </c>
    </row>
    <row r="14" spans="1:8">
      <c r="B14" s="7" t="s">
        <v>564</v>
      </c>
      <c r="H14" s="9" t="s">
        <v>562</v>
      </c>
    </row>
    <row r="15" spans="1:8">
      <c r="B15" s="7"/>
      <c r="H15" s="9"/>
    </row>
    <row r="16" spans="1:8">
      <c r="B16" s="11" t="s">
        <v>0</v>
      </c>
      <c r="C16" s="12" t="s">
        <v>560</v>
      </c>
      <c r="D16" s="12" t="s">
        <v>561</v>
      </c>
    </row>
    <row r="17" spans="1:4">
      <c r="B17" s="13">
        <v>1999</v>
      </c>
      <c r="C17" s="14">
        <f>HLOOKUP(B17,GDP.PCAP!$G$1:$BK$265,113,FALSE)</f>
        <v>0</v>
      </c>
      <c r="D17" s="15">
        <f>HLOOKUP(B17,HEALTH!F:BJ,113,FALSE)</f>
        <v>0</v>
      </c>
    </row>
    <row r="18" spans="1:4">
      <c r="B18" s="13">
        <f>B17+1</f>
        <v>2000</v>
      </c>
      <c r="C18" s="14">
        <f>HLOOKUP(B18,GDP.PCAP!$G$1:$BK$265,113,FALSE)</f>
        <v>0</v>
      </c>
      <c r="D18" s="15">
        <f>HLOOKUP(B18,HEALTH!F:BJ,113,FALSE)</f>
        <v>0</v>
      </c>
    </row>
    <row r="19" spans="1:4">
      <c r="B19" s="13">
        <f t="shared" ref="B19:B28" si="0">B18+1</f>
        <v>2001</v>
      </c>
      <c r="C19" s="14">
        <f>HLOOKUP(B19,GDP.PCAP!$G$1:$BK$265,113,FALSE)</f>
        <v>0</v>
      </c>
      <c r="D19" s="15">
        <f>HLOOKUP(B19,HEALTH!F:BJ,113,FALSE)</f>
        <v>0</v>
      </c>
    </row>
    <row r="20" spans="1:4">
      <c r="B20" s="13">
        <f t="shared" si="0"/>
        <v>2002</v>
      </c>
      <c r="C20" s="14">
        <f>HLOOKUP(B20,GDP.PCAP!$G$1:$BK$265,113,FALSE)</f>
        <v>0</v>
      </c>
      <c r="D20" s="15">
        <f>HLOOKUP(B20,HEALTH!F:BJ,113,FALSE)</f>
        <v>0</v>
      </c>
    </row>
    <row r="21" spans="1:4">
      <c r="B21" s="13">
        <f t="shared" si="0"/>
        <v>2003</v>
      </c>
      <c r="C21" s="14">
        <f>HLOOKUP(B21,GDP.PCAP!$G$1:$BK$265,113,FALSE)</f>
        <v>0</v>
      </c>
      <c r="D21" s="15">
        <f>HLOOKUP(B21,HEALTH!F:BJ,113,FALSE)</f>
        <v>45.359747140000003</v>
      </c>
    </row>
    <row r="22" spans="1:4">
      <c r="B22" s="13">
        <f t="shared" si="0"/>
        <v>2004</v>
      </c>
      <c r="C22" s="14">
        <f>HLOOKUP(B22,GDP.PCAP!$G$1:$BK$265,113,FALSE)</f>
        <v>1391.8169229957784</v>
      </c>
      <c r="D22" s="15">
        <f>HLOOKUP(B22,HEALTH!F:BJ,113,FALSE)</f>
        <v>72.173969600000007</v>
      </c>
    </row>
    <row r="23" spans="1:4">
      <c r="B23" s="13">
        <f t="shared" si="0"/>
        <v>2005</v>
      </c>
      <c r="C23" s="14">
        <f>HLOOKUP(B23,GDP.PCAP!$G$1:$BK$265,113,FALSE)</f>
        <v>1849.6039107669908</v>
      </c>
      <c r="D23" s="15">
        <f>HLOOKUP(B23,HEALTH!F:BJ,113,FALSE)</f>
        <v>67.350755530000001</v>
      </c>
    </row>
    <row r="24" spans="1:4">
      <c r="B24" s="13">
        <f t="shared" si="0"/>
        <v>2006</v>
      </c>
      <c r="C24" s="14">
        <f>HLOOKUP(B24,GDP.PCAP!$G$1:$BK$265,113,FALSE)</f>
        <v>2351.8124285880995</v>
      </c>
      <c r="D24" s="15">
        <f>HLOOKUP(B24,HEALTH!F:BJ,113,FALSE)</f>
        <v>63.805826089999996</v>
      </c>
    </row>
    <row r="25" spans="1:4">
      <c r="B25" s="13">
        <f t="shared" si="0"/>
        <v>2007</v>
      </c>
      <c r="C25" s="14">
        <f>HLOOKUP(B25,GDP.PCAP!$G$1:$BK$265,113,FALSE)</f>
        <v>3129.2249222509477</v>
      </c>
      <c r="D25" s="15">
        <f>HLOOKUP(B25,HEALTH!F:BJ,113,FALSE)</f>
        <v>69.4852451</v>
      </c>
    </row>
    <row r="26" spans="1:4">
      <c r="B26" s="13">
        <f t="shared" si="0"/>
        <v>2008</v>
      </c>
      <c r="C26" s="14">
        <f>HLOOKUP(B26,GDP.PCAP!$G$1:$BK$265,113,FALSE)</f>
        <v>4521.032470198018</v>
      </c>
      <c r="D26" s="15">
        <f>HLOOKUP(B26,HEALTH!F:BJ,113,FALSE)</f>
        <v>74.837089500000005</v>
      </c>
    </row>
    <row r="27" spans="1:4">
      <c r="B27" s="13">
        <f t="shared" si="0"/>
        <v>2009</v>
      </c>
      <c r="C27" s="14">
        <f>HLOOKUP(B27,GDP.PCAP!$G$1:$BK$265,113,FALSE)</f>
        <v>3735.1448360307077</v>
      </c>
      <c r="D27" s="15">
        <f>HLOOKUP(B27,HEALTH!F:BJ,113,FALSE)</f>
        <v>74.264338640000005</v>
      </c>
    </row>
    <row r="28" spans="1:4">
      <c r="B28" s="13">
        <f t="shared" si="0"/>
        <v>2010</v>
      </c>
      <c r="C28" s="14">
        <f>HLOOKUP(B28,GDP.PCAP!$G$1:$BK$265,113,FALSE)</f>
        <v>4502.7490482572603</v>
      </c>
      <c r="D28" s="15">
        <f>HLOOKUP(B28,HEALTH!F:BJ,113,FALSE)</f>
        <v>73.898013750000004</v>
      </c>
    </row>
    <row r="30" spans="1:4">
      <c r="A30" s="2" t="s">
        <v>539</v>
      </c>
      <c r="B30" s="2" t="s">
        <v>563</v>
      </c>
    </row>
    <row r="31" spans="1:4">
      <c r="A31" s="2"/>
      <c r="B31" s="2"/>
    </row>
    <row r="32" spans="1:4">
      <c r="B32" s="7" t="s">
        <v>592</v>
      </c>
    </row>
    <row r="33" spans="1:9">
      <c r="B33" s="7" t="s">
        <v>595</v>
      </c>
    </row>
    <row r="34" spans="1:9">
      <c r="B34" s="7"/>
    </row>
    <row r="35" spans="1:9">
      <c r="B35" s="16"/>
      <c r="C35" s="12">
        <v>2010</v>
      </c>
      <c r="D35" s="12">
        <f>C35+1</f>
        <v>2011</v>
      </c>
      <c r="E35" s="12">
        <f t="shared" ref="E35" si="1">D35+1</f>
        <v>2012</v>
      </c>
      <c r="F35" s="12">
        <f t="shared" ref="F35" si="2">E35+1</f>
        <v>2013</v>
      </c>
      <c r="G35" s="12">
        <f t="shared" ref="G35" si="3">F35+1</f>
        <v>2014</v>
      </c>
      <c r="H35" s="12">
        <f t="shared" ref="H35" si="4">G35+1</f>
        <v>2015</v>
      </c>
      <c r="I35" s="12">
        <f t="shared" ref="I35" si="5">H35+1</f>
        <v>2016</v>
      </c>
    </row>
    <row r="36" spans="1:9">
      <c r="B36" s="17" t="s">
        <v>1</v>
      </c>
      <c r="C36" s="14">
        <f>HLOOKUP(C$35,GDP.PCAP!$G$1:$BK$265,VLOOKUP($B36,GDP.PCAP!$A:$B,2,FALSE)+1,FALSE)</f>
        <v>10276.260497705338</v>
      </c>
      <c r="D36" s="14">
        <f>HLOOKUP(D$35,GDP.PCAP!$G$1:$BK$265,VLOOKUP($B36,GDP.PCAP!$A:$B,2,FALSE)+1,FALSE)</f>
        <v>12726.908359473055</v>
      </c>
      <c r="E36" s="14">
        <f>HLOOKUP(E$35,GDP.PCAP!$G$1:$BK$265,VLOOKUP($B36,GDP.PCAP!$A:$B,2,FALSE)+1,FALSE)</f>
        <v>12969.707123896889</v>
      </c>
      <c r="F36" s="14">
        <f>HLOOKUP(F$35,GDP.PCAP!$G$1:$BK$265,VLOOKUP($B36,GDP.PCAP!$A:$B,2,FALSE)+1,FALSE)</f>
        <v>12976.636424541095</v>
      </c>
      <c r="G36" s="14">
        <f>HLOOKUP(G$35,GDP.PCAP!$G$1:$BK$265,VLOOKUP($B36,GDP.PCAP!$A:$B,2,FALSE)+1,FALSE)</f>
        <v>12245.256448769624</v>
      </c>
      <c r="H36" s="14">
        <f>HLOOKUP(H$35,GDP.PCAP!$G$1:$BK$265,VLOOKUP($B36,GDP.PCAP!$A:$B,2,FALSE)+1,FALSE)</f>
        <v>13467.102357002179</v>
      </c>
      <c r="I36" s="14">
        <f>HLOOKUP(I$35,GDP.PCAP!$G$1:$BK$265,VLOOKUP($B36,GDP.PCAP!$A:$B,2,FALSE)+1,FALSE)</f>
        <v>12449.216852117732</v>
      </c>
    </row>
    <row r="37" spans="1:9">
      <c r="B37" s="17" t="s">
        <v>3</v>
      </c>
      <c r="C37" s="14">
        <f>HLOOKUP(C$35,GDP.PCAP!$G$1:$BK$265,VLOOKUP($B37,GDP.PCAP!$A:$B,2,FALSE)+1,FALSE)</f>
        <v>1333.5835239667695</v>
      </c>
      <c r="D37" s="14">
        <f>HLOOKUP(D$35,GDP.PCAP!$G$1:$BK$265,VLOOKUP($B37,GDP.PCAP!$A:$B,2,FALSE)+1,FALSE)</f>
        <v>1542.6704361014904</v>
      </c>
      <c r="E37" s="14">
        <f>HLOOKUP(E$35,GDP.PCAP!$G$1:$BK$265,VLOOKUP($B37,GDP.PCAP!$A:$B,2,FALSE)+1,FALSE)</f>
        <v>1754.5479738641002</v>
      </c>
      <c r="F37" s="14">
        <f>HLOOKUP(F$35,GDP.PCAP!$G$1:$BK$265,VLOOKUP($B37,GDP.PCAP!$A:$B,2,FALSE)+1,FALSE)</f>
        <v>1907.5643816797208</v>
      </c>
      <c r="G37" s="14">
        <f>HLOOKUP(G$35,GDP.PCAP!$G$1:$BK$265,VLOOKUP($B37,GDP.PCAP!$A:$B,2,FALSE)+1,FALSE)</f>
        <v>2052.3190838008854</v>
      </c>
      <c r="H37" s="14">
        <f>HLOOKUP(H$35,GDP.PCAP!$G$1:$BK$265,VLOOKUP($B37,GDP.PCAP!$A:$B,2,FALSE)+1,FALSE)</f>
        <v>2107.0129273457201</v>
      </c>
      <c r="I37" s="14">
        <f>HLOOKUP(I$35,GDP.PCAP!$G$1:$BK$265,VLOOKUP($B37,GDP.PCAP!$A:$B,2,FALSE)+1,FALSE)</f>
        <v>2185.6902824640647</v>
      </c>
    </row>
    <row r="38" spans="1:9">
      <c r="B38" s="17" t="s">
        <v>454</v>
      </c>
      <c r="C38" s="14">
        <f>HLOOKUP(C$35,GDP.PCAP!$G$1:$BK$265,VLOOKUP($B38,GDP.PCAP!$A:$B,2,FALSE)+1,FALSE)</f>
        <v>4560.5124871009048</v>
      </c>
      <c r="D38" s="14">
        <f>HLOOKUP(D$35,GDP.PCAP!$G$1:$BK$265,VLOOKUP($B38,GDP.PCAP!$A:$B,2,FALSE)+1,FALSE)</f>
        <v>5633.7961063607108</v>
      </c>
      <c r="E38" s="14">
        <f>HLOOKUP(E$35,GDP.PCAP!$G$1:$BK$265,VLOOKUP($B38,GDP.PCAP!$A:$B,2,FALSE)+1,FALSE)</f>
        <v>6337.8829926901972</v>
      </c>
      <c r="F38" s="14">
        <f>HLOOKUP(F$35,GDP.PCAP!$G$1:$BK$265,VLOOKUP($B38,GDP.PCAP!$A:$B,2,FALSE)+1,FALSE)</f>
        <v>7077.7705938532999</v>
      </c>
      <c r="G38" s="14">
        <f>HLOOKUP(G$35,GDP.PCAP!$G$1:$BK$265,VLOOKUP($B38,GDP.PCAP!$A:$B,2,FALSE)+1,FALSE)</f>
        <v>7683.5020379578373</v>
      </c>
      <c r="H38" s="14">
        <f>HLOOKUP(H$35,GDP.PCAP!$G$1:$BK$265,VLOOKUP($B38,GDP.PCAP!$A:$B,2,FALSE)+1,FALSE)</f>
        <v>8069.2119377311592</v>
      </c>
      <c r="I38" s="14">
        <f>HLOOKUP(I$35,GDP.PCAP!$G$1:$BK$265,VLOOKUP($B38,GDP.PCAP!$A:$B,2,FALSE)+1,FALSE)</f>
        <v>8123.1808725464007</v>
      </c>
    </row>
    <row r="39" spans="1:9">
      <c r="B39" s="17" t="s">
        <v>4</v>
      </c>
      <c r="C39" s="14">
        <f>HLOOKUP(C$35,GDP.PCAP!$G$1:$BK$265,VLOOKUP($B39,GDP.PCAP!$A:$B,2,FALSE)+1,FALSE)</f>
        <v>48373.878815577889</v>
      </c>
      <c r="D39" s="14">
        <f>HLOOKUP(D$35,GDP.PCAP!$G$1:$BK$265,VLOOKUP($B39,GDP.PCAP!$A:$B,2,FALSE)+1,FALSE)</f>
        <v>49790.66547823052</v>
      </c>
      <c r="E39" s="14">
        <f>HLOOKUP(E$35,GDP.PCAP!$G$1:$BK$265,VLOOKUP($B39,GDP.PCAP!$A:$B,2,FALSE)+1,FALSE)</f>
        <v>51450.122295058092</v>
      </c>
      <c r="F39" s="14">
        <f>HLOOKUP(F$35,GDP.PCAP!$G$1:$BK$265,VLOOKUP($B39,GDP.PCAP!$A:$B,2,FALSE)+1,FALSE)</f>
        <v>52787.026948993465</v>
      </c>
      <c r="G39" s="14">
        <f>HLOOKUP(G$35,GDP.PCAP!$G$1:$BK$265,VLOOKUP($B39,GDP.PCAP!$A:$B,2,FALSE)+1,FALSE)</f>
        <v>54598.550688751944</v>
      </c>
      <c r="H39" s="14">
        <f>HLOOKUP(H$35,GDP.PCAP!$G$1:$BK$265,VLOOKUP($B39,GDP.PCAP!$A:$B,2,FALSE)+1,FALSE)</f>
        <v>56207.036747267928</v>
      </c>
      <c r="I39" s="14">
        <f>HLOOKUP(I$35,GDP.PCAP!$G$1:$BK$265,VLOOKUP($B39,GDP.PCAP!$A:$B,2,FALSE)+1,FALSE)</f>
        <v>57466.787113234765</v>
      </c>
    </row>
    <row r="40" spans="1:9">
      <c r="B40" s="17" t="s">
        <v>13</v>
      </c>
      <c r="C40" s="14">
        <f>HLOOKUP(C$35,GDP.PCAP!$G$1:$BK$265,VLOOKUP($B40,GDP.PCAP!$A:$B,2,FALSE)+1,FALSE)</f>
        <v>7362.7613898648124</v>
      </c>
      <c r="D40" s="14">
        <f>HLOOKUP(D$35,GDP.PCAP!$G$1:$BK$265,VLOOKUP($B40,GDP.PCAP!$A:$B,2,FALSE)+1,FALSE)</f>
        <v>8049.9542237673822</v>
      </c>
      <c r="E40" s="14">
        <f>HLOOKUP(E$35,GDP.PCAP!$G$1:$BK$265,VLOOKUP($B40,GDP.PCAP!$A:$B,2,FALSE)+1,FALSE)</f>
        <v>7548.1636979333161</v>
      </c>
      <c r="F40" s="14">
        <f>HLOOKUP(F$35,GDP.PCAP!$G$1:$BK$265,VLOOKUP($B40,GDP.PCAP!$A:$B,2,FALSE)+1,FALSE)</f>
        <v>6876.9538207007326</v>
      </c>
      <c r="G40" s="14">
        <f>HLOOKUP(G$35,GDP.PCAP!$G$1:$BK$265,VLOOKUP($B40,GDP.PCAP!$A:$B,2,FALSE)+1,FALSE)</f>
        <v>6479.625658633995</v>
      </c>
      <c r="H40" s="14">
        <f>HLOOKUP(H$35,GDP.PCAP!$G$1:$BK$265,VLOOKUP($B40,GDP.PCAP!$A:$B,2,FALSE)+1,FALSE)</f>
        <v>5769.7725796512686</v>
      </c>
      <c r="I40" s="14">
        <f>HLOOKUP(I$35,GDP.PCAP!$G$1:$BK$265,VLOOKUP($B40,GDP.PCAP!$A:$B,2,FALSE)+1,FALSE)</f>
        <v>5273.5938796846222</v>
      </c>
    </row>
    <row r="41" spans="1:9">
      <c r="B41" s="17" t="s">
        <v>2</v>
      </c>
      <c r="C41" s="14">
        <f>HLOOKUP(C$35,GDP.PCAP!$G$1:$BK$265,VLOOKUP($B41,GDP.PCAP!$A:$B,2,FALSE)+1,FALSE)</f>
        <v>757.67175717689361</v>
      </c>
      <c r="D41" s="14">
        <f>HLOOKUP(D$35,GDP.PCAP!$G$1:$BK$265,VLOOKUP($B41,GDP.PCAP!$A:$B,2,FALSE)+1,FALSE)</f>
        <v>835.78934012741161</v>
      </c>
      <c r="E41" s="14">
        <f>HLOOKUP(E$35,GDP.PCAP!$G$1:$BK$265,VLOOKUP($B41,GDP.PCAP!$A:$B,2,FALSE)+1,FALSE)</f>
        <v>856.34285702740124</v>
      </c>
      <c r="F41" s="14">
        <f>HLOOKUP(F$35,GDP.PCAP!$G$1:$BK$265,VLOOKUP($B41,GDP.PCAP!$A:$B,2,FALSE)+1,FALSE)</f>
        <v>951.88945345634295</v>
      </c>
      <c r="G41" s="14">
        <f>HLOOKUP(G$35,GDP.PCAP!$G$1:$BK$265,VLOOKUP($B41,GDP.PCAP!$A:$B,2,FALSE)+1,FALSE)</f>
        <v>1084.5654298026923</v>
      </c>
      <c r="H41" s="14">
        <f>HLOOKUP(H$35,GDP.PCAP!$G$1:$BK$265,VLOOKUP($B41,GDP.PCAP!$A:$B,2,FALSE)+1,FALSE)</f>
        <v>1210.1581204666891</v>
      </c>
      <c r="I41" s="14">
        <f>HLOOKUP(I$35,GDP.PCAP!$G$1:$BK$265,VLOOKUP($B41,GDP.PCAP!$A:$B,2,FALSE)+1,FALSE)</f>
        <v>1358.7797522497988</v>
      </c>
    </row>
    <row r="43" spans="1:9">
      <c r="A43" s="2"/>
      <c r="B43" s="7" t="s">
        <v>593</v>
      </c>
    </row>
    <row r="44" spans="1:9">
      <c r="B44" s="7" t="s">
        <v>594</v>
      </c>
    </row>
    <row r="46" spans="1:9">
      <c r="B46" s="16"/>
      <c r="C46" s="12">
        <v>2010</v>
      </c>
      <c r="D46" s="12">
        <f>C46+1</f>
        <v>2011</v>
      </c>
      <c r="E46" s="12">
        <f t="shared" ref="E46:I46" si="6">D46+1</f>
        <v>2012</v>
      </c>
      <c r="F46" s="12">
        <f t="shared" si="6"/>
        <v>2013</v>
      </c>
      <c r="G46" s="12">
        <f t="shared" si="6"/>
        <v>2014</v>
      </c>
      <c r="H46" s="12">
        <f t="shared" si="6"/>
        <v>2015</v>
      </c>
      <c r="I46" s="12">
        <f t="shared" si="6"/>
        <v>2016</v>
      </c>
    </row>
    <row r="47" spans="1:9">
      <c r="B47" s="17" t="s">
        <v>1</v>
      </c>
      <c r="C47" s="14">
        <f>VLOOKUP($B47,GDP.PCAP!$A:$BK,MATCH(C$46, GDP.PCAP!$A$1:$BK$1),FALSE)</f>
        <v>10276.260497705338</v>
      </c>
      <c r="D47" s="14">
        <f>VLOOKUP($B47,GDP.PCAP!$A:$BK,MATCH(D$46, GDP.PCAP!$A$1:$BK$1),FALSE)</f>
        <v>12726.908359473055</v>
      </c>
      <c r="E47" s="14">
        <f>VLOOKUP($B47,GDP.PCAP!$A:$BK,MATCH(E$46, GDP.PCAP!$A$1:$BK$1),FALSE)</f>
        <v>12969.707123896889</v>
      </c>
      <c r="F47" s="14">
        <f>VLOOKUP($B47,GDP.PCAP!$A:$BK,MATCH(F$46, GDP.PCAP!$A$1:$BK$1),FALSE)</f>
        <v>12976.636424541095</v>
      </c>
      <c r="G47" s="14">
        <f>VLOOKUP($B47,GDP.PCAP!$A:$BK,MATCH(G$46, GDP.PCAP!$A$1:$BK$1),FALSE)</f>
        <v>12245.256448769624</v>
      </c>
      <c r="H47" s="14">
        <f>VLOOKUP($B47,GDP.PCAP!$A:$BK,MATCH(H$46, GDP.PCAP!$A$1:$BK$1),FALSE)</f>
        <v>13467.102357002179</v>
      </c>
      <c r="I47" s="14">
        <f>VLOOKUP($B47,GDP.PCAP!$A:$BK,MATCH(I$46, GDP.PCAP!$A$1:$BK$1),FALSE)</f>
        <v>12449.216852117732</v>
      </c>
    </row>
    <row r="48" spans="1:9">
      <c r="B48" s="17" t="s">
        <v>3</v>
      </c>
      <c r="C48" s="14">
        <f>VLOOKUP($B48,GDP.PCAP!$A:$BK,MATCH(C$46, GDP.PCAP!$A$1:$BK$1),FALSE)</f>
        <v>1333.5835239667695</v>
      </c>
      <c r="D48" s="14">
        <f>VLOOKUP($B48,GDP.PCAP!$A:$BK,MATCH(D$46, GDP.PCAP!$A$1:$BK$1),FALSE)</f>
        <v>1542.6704361014904</v>
      </c>
      <c r="E48" s="14">
        <f>VLOOKUP($B48,GDP.PCAP!$A:$BK,MATCH(E$46, GDP.PCAP!$A$1:$BK$1),FALSE)</f>
        <v>1754.5479738641002</v>
      </c>
      <c r="F48" s="14">
        <f>VLOOKUP($B48,GDP.PCAP!$A:$BK,MATCH(F$46, GDP.PCAP!$A$1:$BK$1),FALSE)</f>
        <v>1907.5643816797208</v>
      </c>
      <c r="G48" s="14">
        <f>VLOOKUP($B48,GDP.PCAP!$A:$BK,MATCH(G$46, GDP.PCAP!$A$1:$BK$1),FALSE)</f>
        <v>2052.3190838008854</v>
      </c>
      <c r="H48" s="14">
        <f>VLOOKUP($B48,GDP.PCAP!$A:$BK,MATCH(H$46, GDP.PCAP!$A$1:$BK$1),FALSE)</f>
        <v>2107.0129273457201</v>
      </c>
      <c r="I48" s="14">
        <f>VLOOKUP($B48,GDP.PCAP!$A:$BK,MATCH(I$46, GDP.PCAP!$A$1:$BK$1),FALSE)</f>
        <v>2185.6902824640647</v>
      </c>
    </row>
    <row r="49" spans="2:9">
      <c r="B49" s="17" t="s">
        <v>454</v>
      </c>
      <c r="C49" s="14">
        <f>VLOOKUP($B49,GDP.PCAP!$A:$BK,MATCH(C$46, GDP.PCAP!$A$1:$BK$1),FALSE)</f>
        <v>4560.5124871009048</v>
      </c>
      <c r="D49" s="14">
        <f>VLOOKUP($B49,GDP.PCAP!$A:$BK,MATCH(D$46, GDP.PCAP!$A$1:$BK$1),FALSE)</f>
        <v>5633.7961063607108</v>
      </c>
      <c r="E49" s="14">
        <f>VLOOKUP($B49,GDP.PCAP!$A:$BK,MATCH(E$46, GDP.PCAP!$A$1:$BK$1),FALSE)</f>
        <v>6337.8829926901972</v>
      </c>
      <c r="F49" s="14">
        <f>VLOOKUP($B49,GDP.PCAP!$A:$BK,MATCH(F$46, GDP.PCAP!$A$1:$BK$1),FALSE)</f>
        <v>7077.7705938532999</v>
      </c>
      <c r="G49" s="14">
        <f>VLOOKUP($B49,GDP.PCAP!$A:$BK,MATCH(G$46, GDP.PCAP!$A$1:$BK$1),FALSE)</f>
        <v>7683.5020379578373</v>
      </c>
      <c r="H49" s="14">
        <f>VLOOKUP($B49,GDP.PCAP!$A:$BK,MATCH(H$46, GDP.PCAP!$A$1:$BK$1),FALSE)</f>
        <v>8069.2119377311592</v>
      </c>
      <c r="I49" s="14">
        <f>VLOOKUP($B49,GDP.PCAP!$A:$BK,MATCH(I$46, GDP.PCAP!$A$1:$BK$1),FALSE)</f>
        <v>8123.1808725464007</v>
      </c>
    </row>
    <row r="50" spans="2:9">
      <c r="B50" s="17" t="s">
        <v>4</v>
      </c>
      <c r="C50" s="14">
        <f>VLOOKUP($B50,GDP.PCAP!$A:$BK,MATCH(C$46, GDP.PCAP!$A$1:$BK$1),FALSE)</f>
        <v>48373.878815577889</v>
      </c>
      <c r="D50" s="14">
        <f>VLOOKUP($B50,GDP.PCAP!$A:$BK,MATCH(D$46, GDP.PCAP!$A$1:$BK$1),FALSE)</f>
        <v>49790.66547823052</v>
      </c>
      <c r="E50" s="14">
        <f>VLOOKUP($B50,GDP.PCAP!$A:$BK,MATCH(E$46, GDP.PCAP!$A$1:$BK$1),FALSE)</f>
        <v>51450.122295058092</v>
      </c>
      <c r="F50" s="14">
        <f>VLOOKUP($B50,GDP.PCAP!$A:$BK,MATCH(F$46, GDP.PCAP!$A$1:$BK$1),FALSE)</f>
        <v>52787.026948993465</v>
      </c>
      <c r="G50" s="14">
        <f>VLOOKUP($B50,GDP.PCAP!$A:$BK,MATCH(G$46, GDP.PCAP!$A$1:$BK$1),FALSE)</f>
        <v>54598.550688751944</v>
      </c>
      <c r="H50" s="14">
        <f>VLOOKUP($B50,GDP.PCAP!$A:$BK,MATCH(H$46, GDP.PCAP!$A$1:$BK$1),FALSE)</f>
        <v>56207.036747267928</v>
      </c>
      <c r="I50" s="14">
        <f>VLOOKUP($B50,GDP.PCAP!$A:$BK,MATCH(I$46, GDP.PCAP!$A$1:$BK$1),FALSE)</f>
        <v>57466.787113234765</v>
      </c>
    </row>
    <row r="51" spans="2:9">
      <c r="B51" s="17" t="s">
        <v>13</v>
      </c>
      <c r="C51" s="14">
        <f>VLOOKUP($B51,GDP.PCAP!$A:$BK,MATCH(C$46, GDP.PCAP!$A$1:$BK$1),FALSE)</f>
        <v>7362.7613898648124</v>
      </c>
      <c r="D51" s="14">
        <f>VLOOKUP($B51,GDP.PCAP!$A:$BK,MATCH(D$46, GDP.PCAP!$A$1:$BK$1),FALSE)</f>
        <v>8049.9542237673822</v>
      </c>
      <c r="E51" s="14">
        <f>VLOOKUP($B51,GDP.PCAP!$A:$BK,MATCH(E$46, GDP.PCAP!$A$1:$BK$1),FALSE)</f>
        <v>7548.1636979333161</v>
      </c>
      <c r="F51" s="14">
        <f>VLOOKUP($B51,GDP.PCAP!$A:$BK,MATCH(F$46, GDP.PCAP!$A$1:$BK$1),FALSE)</f>
        <v>6876.9538207007326</v>
      </c>
      <c r="G51" s="14">
        <f>VLOOKUP($B51,GDP.PCAP!$A:$BK,MATCH(G$46, GDP.PCAP!$A$1:$BK$1),FALSE)</f>
        <v>6479.625658633995</v>
      </c>
      <c r="H51" s="14">
        <f>VLOOKUP($B51,GDP.PCAP!$A:$BK,MATCH(H$46, GDP.PCAP!$A$1:$BK$1),FALSE)</f>
        <v>5769.7725796512686</v>
      </c>
      <c r="I51" s="14">
        <f>VLOOKUP($B51,GDP.PCAP!$A:$BK,MATCH(I$46, GDP.PCAP!$A$1:$BK$1),FALSE)</f>
        <v>5273.5938796846222</v>
      </c>
    </row>
    <row r="52" spans="2:9">
      <c r="B52" s="17" t="s">
        <v>2</v>
      </c>
      <c r="C52" s="14">
        <f>VLOOKUP($B52,GDP.PCAP!$A:$BK,MATCH(C$46, GDP.PCAP!$A$1:$BK$1),FALSE)</f>
        <v>757.67175717689361</v>
      </c>
      <c r="D52" s="14">
        <f>VLOOKUP($B52,GDP.PCAP!$A:$BK,MATCH(D$46, GDP.PCAP!$A$1:$BK$1),FALSE)</f>
        <v>835.78934012741161</v>
      </c>
      <c r="E52" s="14">
        <f>VLOOKUP($B52,GDP.PCAP!$A:$BK,MATCH(E$46, GDP.PCAP!$A$1:$BK$1),FALSE)</f>
        <v>856.34285702740124</v>
      </c>
      <c r="F52" s="14">
        <f>VLOOKUP($B52,GDP.PCAP!$A:$BK,MATCH(F$46, GDP.PCAP!$A$1:$BK$1),FALSE)</f>
        <v>951.88945345634295</v>
      </c>
      <c r="G52" s="14">
        <f>VLOOKUP($B52,GDP.PCAP!$A:$BK,MATCH(G$46, GDP.PCAP!$A$1:$BK$1),FALSE)</f>
        <v>1084.5654298026923</v>
      </c>
      <c r="H52" s="14">
        <f>VLOOKUP($B52,GDP.PCAP!$A:$BK,MATCH(H$46, GDP.PCAP!$A$1:$BK$1),FALSE)</f>
        <v>1210.1581204666891</v>
      </c>
      <c r="I52" s="14">
        <f>VLOOKUP($B52,GDP.PCAP!$A:$BK,MATCH(I$46, GDP.PCAP!$A$1:$BK$1),FALSE)</f>
        <v>1358.7797522497988</v>
      </c>
    </row>
  </sheetData>
  <hyperlinks>
    <hyperlink ref="H14" r:id="rId1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9"/>
  <sheetViews>
    <sheetView topLeftCell="A82" workbookViewId="0">
      <selection activeCell="J105" sqref="J105"/>
    </sheetView>
  </sheetViews>
  <sheetFormatPr baseColWidth="10" defaultColWidth="8.83203125" defaultRowHeight="14" x14ac:dyDescent="0"/>
  <cols>
    <col min="1" max="1" width="4.83203125" customWidth="1"/>
    <col min="2" max="2" width="14.5" customWidth="1"/>
    <col min="3" max="3" width="15" customWidth="1"/>
    <col min="4" max="10" width="12.1640625" customWidth="1"/>
    <col min="11" max="11" width="12.1640625" bestFit="1" customWidth="1"/>
    <col min="12" max="12" width="7.83203125" customWidth="1"/>
    <col min="13" max="13" width="6" customWidth="1"/>
    <col min="14" max="15" width="12.1640625" customWidth="1"/>
    <col min="16" max="16" width="9.33203125" customWidth="1"/>
    <col min="17" max="17" width="12.1640625" bestFit="1" customWidth="1"/>
    <col min="18" max="18" width="12.1640625" customWidth="1"/>
    <col min="19" max="19" width="12.1640625" bestFit="1" customWidth="1"/>
    <col min="20" max="20" width="12.1640625" customWidth="1"/>
    <col min="21" max="21" width="7" customWidth="1"/>
    <col min="22" max="27" width="12.1640625" customWidth="1"/>
    <col min="28" max="28" width="19.5" bestFit="1" customWidth="1"/>
    <col min="29" max="30" width="12.1640625" customWidth="1"/>
    <col min="31" max="31" width="16.83203125" bestFit="1" customWidth="1"/>
    <col min="32" max="32" width="15.6640625" bestFit="1" customWidth="1"/>
    <col min="33" max="33" width="12.1640625" customWidth="1"/>
    <col min="34" max="34" width="12.1640625" bestFit="1" customWidth="1"/>
    <col min="35" max="36" width="12.1640625" customWidth="1"/>
    <col min="37" max="38" width="12.1640625" bestFit="1" customWidth="1"/>
    <col min="39" max="39" width="12.1640625" customWidth="1"/>
    <col min="40" max="40" width="18.5" bestFit="1" customWidth="1"/>
    <col min="41" max="41" width="13.1640625" bestFit="1" customWidth="1"/>
    <col min="42" max="42" width="19.6640625" bestFit="1" customWidth="1"/>
    <col min="43" max="43" width="24.33203125" bestFit="1" customWidth="1"/>
    <col min="44" max="44" width="12.1640625" customWidth="1"/>
    <col min="45" max="45" width="13.1640625" bestFit="1" customWidth="1"/>
    <col min="46" max="49" width="12.1640625" customWidth="1"/>
    <col min="50" max="50" width="14.83203125" bestFit="1" customWidth="1"/>
    <col min="51" max="53" width="12.1640625" bestFit="1" customWidth="1"/>
    <col min="54" max="54" width="6.83203125" customWidth="1"/>
    <col min="55" max="55" width="12.1640625" customWidth="1"/>
    <col min="56" max="56" width="7.5" customWidth="1"/>
    <col min="57" max="57" width="12.1640625" customWidth="1"/>
    <col min="58" max="58" width="12.6640625" bestFit="1" customWidth="1"/>
    <col min="59" max="61" width="12.1640625" customWidth="1"/>
    <col min="62" max="62" width="16.5" bestFit="1" customWidth="1"/>
    <col min="63" max="63" width="22.6640625" bestFit="1" customWidth="1"/>
    <col min="64" max="64" width="15.1640625" bestFit="1" customWidth="1"/>
    <col min="65" max="65" width="33.6640625" bestFit="1" customWidth="1"/>
    <col min="66" max="66" width="32.83203125" bestFit="1" customWidth="1"/>
    <col min="67" max="67" width="12.1640625" customWidth="1"/>
    <col min="68" max="68" width="14" bestFit="1" customWidth="1"/>
    <col min="69" max="69" width="12.1640625" bestFit="1" customWidth="1"/>
    <col min="70" max="70" width="15" bestFit="1" customWidth="1"/>
    <col min="71" max="71" width="6.33203125" customWidth="1"/>
    <col min="72" max="72" width="6.83203125" customWidth="1"/>
    <col min="73" max="74" width="12.1640625" customWidth="1"/>
    <col min="75" max="75" width="18" bestFit="1" customWidth="1"/>
    <col min="76" max="76" width="36.5" bestFit="1" customWidth="1"/>
    <col min="77" max="77" width="35.6640625" bestFit="1" customWidth="1"/>
    <col min="78" max="78" width="13.6640625" bestFit="1" customWidth="1"/>
    <col min="79" max="79" width="11.1640625" customWidth="1"/>
    <col min="80" max="81" width="12.1640625" customWidth="1"/>
    <col min="82" max="82" width="30.33203125" bestFit="1" customWidth="1"/>
    <col min="83" max="83" width="12.1640625" customWidth="1"/>
    <col min="84" max="84" width="14.1640625" bestFit="1" customWidth="1"/>
    <col min="85" max="85" width="12.1640625" customWidth="1"/>
    <col min="86" max="86" width="12.1640625" bestFit="1" customWidth="1"/>
    <col min="87" max="87" width="7.1640625" customWidth="1"/>
    <col min="88" max="89" width="12.1640625" customWidth="1"/>
    <col min="90" max="90" width="8" customWidth="1"/>
    <col min="91" max="93" width="12.1640625" customWidth="1"/>
    <col min="94" max="94" width="5.83203125" customWidth="1"/>
    <col min="95" max="95" width="12.1640625" bestFit="1" customWidth="1"/>
    <col min="96" max="96" width="6.6640625" customWidth="1"/>
    <col min="97" max="97" width="12.1640625" bestFit="1" customWidth="1"/>
    <col min="98" max="98" width="12.1640625" customWidth="1"/>
    <col min="99" max="99" width="4.83203125" customWidth="1"/>
    <col min="100" max="100" width="31" bestFit="1" customWidth="1"/>
    <col min="101" max="101" width="12.1640625" bestFit="1" customWidth="1"/>
    <col min="102" max="102" width="12.1640625" customWidth="1"/>
    <col min="103" max="103" width="18.1640625" bestFit="1" customWidth="1"/>
    <col min="104" max="104" width="7.6640625" customWidth="1"/>
    <col min="105" max="106" width="12.1640625" customWidth="1"/>
    <col min="107" max="107" width="13.83203125" bestFit="1" customWidth="1"/>
    <col min="108" max="108" width="12.1640625" bestFit="1" customWidth="1"/>
    <col min="109" max="112" width="12.1640625" customWidth="1"/>
    <col min="113" max="113" width="14.33203125" bestFit="1" customWidth="1"/>
    <col min="114" max="115" width="12.1640625" customWidth="1"/>
    <col min="116" max="116" width="9.83203125" customWidth="1"/>
    <col min="117" max="121" width="12.1640625" customWidth="1"/>
    <col min="122" max="122" width="10" customWidth="1"/>
    <col min="123" max="124" width="12.1640625" customWidth="1"/>
    <col min="125" max="125" width="21.33203125" bestFit="1" customWidth="1"/>
    <col min="126" max="126" width="12.1640625" bestFit="1" customWidth="1"/>
    <col min="127" max="127" width="6.83203125" customWidth="1"/>
    <col min="128" max="128" width="12.1640625" customWidth="1"/>
    <col min="129" max="129" width="13.1640625" bestFit="1" customWidth="1"/>
    <col min="130" max="130" width="12.1640625" customWidth="1"/>
    <col min="131" max="131" width="22.1640625" bestFit="1" customWidth="1"/>
    <col min="132" max="132" width="21.6640625" bestFit="1" customWidth="1"/>
    <col min="133" max="133" width="40.1640625" bestFit="1" customWidth="1"/>
    <col min="134" max="134" width="42.33203125" bestFit="1" customWidth="1"/>
    <col min="135" max="135" width="5.83203125" customWidth="1"/>
    <col min="136" max="136" width="34.83203125" bestFit="1" customWidth="1"/>
    <col min="137" max="137" width="7.83203125" customWidth="1"/>
    <col min="138" max="139" width="12.1640625" customWidth="1"/>
    <col min="140" max="140" width="5.1640625" customWidth="1"/>
    <col min="141" max="141" width="12.1640625" customWidth="1"/>
    <col min="142" max="142" width="8.33203125" customWidth="1"/>
    <col min="143" max="143" width="17.83203125" bestFit="1" customWidth="1"/>
    <col min="144" max="144" width="12.1640625" customWidth="1"/>
    <col min="145" max="145" width="17.6640625" bestFit="1" customWidth="1"/>
    <col min="146" max="146" width="12.1640625" bestFit="1" customWidth="1"/>
    <col min="147" max="147" width="15.1640625" bestFit="1" customWidth="1"/>
    <col min="148" max="148" width="13.5" bestFit="1" customWidth="1"/>
    <col min="149" max="149" width="12.1640625" bestFit="1" customWidth="1"/>
    <col min="150" max="154" width="12.1640625" customWidth="1"/>
    <col min="155" max="155" width="13.6640625" bestFit="1" customWidth="1"/>
    <col min="156" max="156" width="12.1640625" bestFit="1" customWidth="1"/>
    <col min="157" max="158" width="12.1640625" customWidth="1"/>
    <col min="159" max="159" width="17" bestFit="1" customWidth="1"/>
    <col min="160" max="160" width="21.83203125" bestFit="1" customWidth="1"/>
    <col min="161" max="161" width="40.33203125" bestFit="1" customWidth="1"/>
    <col min="162" max="162" width="39.5" bestFit="1" customWidth="1"/>
    <col min="163" max="163" width="12.6640625" bestFit="1" customWidth="1"/>
    <col min="164" max="164" width="8" customWidth="1"/>
    <col min="165" max="166" width="12.1640625" customWidth="1"/>
    <col min="167" max="167" width="10.83203125" customWidth="1"/>
    <col min="168" max="169" width="12.1640625" customWidth="1"/>
    <col min="170" max="170" width="8.6640625" customWidth="1"/>
    <col min="171" max="171" width="12.1640625" customWidth="1"/>
    <col min="172" max="172" width="6" customWidth="1"/>
    <col min="173" max="173" width="12.1640625" customWidth="1"/>
    <col min="174" max="174" width="12.1640625" bestFit="1" customWidth="1"/>
    <col min="175" max="175" width="12.83203125" bestFit="1" customWidth="1"/>
    <col min="176" max="177" width="12.1640625" bestFit="1" customWidth="1"/>
    <col min="178" max="179" width="12.1640625" customWidth="1"/>
    <col min="180" max="180" width="12.5" bestFit="1" customWidth="1"/>
    <col min="181" max="181" width="20.83203125" bestFit="1" customWidth="1"/>
    <col min="182" max="182" width="12.1640625" customWidth="1"/>
    <col min="183" max="183" width="11.5" bestFit="1" customWidth="1"/>
    <col min="184" max="184" width="13.1640625" bestFit="1" customWidth="1"/>
    <col min="185" max="185" width="12.1640625" customWidth="1"/>
    <col min="186" max="186" width="15.1640625" bestFit="1" customWidth="1"/>
    <col min="187" max="187" width="20.5" bestFit="1" customWidth="1"/>
    <col min="188" max="188" width="12.1640625" customWidth="1"/>
    <col min="189" max="189" width="5.5" customWidth="1"/>
    <col min="190" max="190" width="12.1640625" customWidth="1"/>
    <col min="191" max="191" width="15.83203125" bestFit="1" customWidth="1"/>
    <col min="192" max="193" width="12.1640625" customWidth="1"/>
    <col min="194" max="194" width="12.1640625" bestFit="1" customWidth="1"/>
    <col min="195" max="195" width="6.5" customWidth="1"/>
    <col min="196" max="196" width="12.1640625" customWidth="1"/>
    <col min="197" max="197" width="22.1640625" bestFit="1" customWidth="1"/>
    <col min="198" max="198" width="21.5" bestFit="1" customWidth="1"/>
    <col min="199" max="199" width="12.1640625" bestFit="1" customWidth="1"/>
    <col min="200" max="200" width="12.1640625" customWidth="1"/>
    <col min="201" max="201" width="8" customWidth="1"/>
    <col min="202" max="202" width="15.83203125" bestFit="1" customWidth="1"/>
    <col min="203" max="204" width="12.1640625" customWidth="1"/>
    <col min="205" max="205" width="10" customWidth="1"/>
    <col min="206" max="206" width="18.6640625" bestFit="1" customWidth="1"/>
    <col min="207" max="207" width="12.1640625" bestFit="1" customWidth="1"/>
    <col min="208" max="208" width="12.1640625" customWidth="1"/>
    <col min="209" max="209" width="6" customWidth="1"/>
    <col min="210" max="212" width="12.1640625" bestFit="1" customWidth="1"/>
    <col min="213" max="213" width="21" bestFit="1" customWidth="1"/>
    <col min="214" max="214" width="13.1640625" bestFit="1" customWidth="1"/>
    <col min="215" max="215" width="7.6640625" customWidth="1"/>
    <col min="216" max="216" width="12.1640625" customWidth="1"/>
    <col min="217" max="217" width="13.6640625" bestFit="1" customWidth="1"/>
    <col min="218" max="218" width="7.33203125" customWidth="1"/>
    <col min="219" max="219" width="12.1640625" customWidth="1"/>
    <col min="220" max="220" width="12.1640625" bestFit="1" customWidth="1"/>
    <col min="221" max="221" width="19.5" bestFit="1" customWidth="1"/>
    <col min="222" max="222" width="10.83203125" customWidth="1"/>
    <col min="223" max="224" width="12.1640625" customWidth="1"/>
    <col min="225" max="225" width="15" bestFit="1" customWidth="1"/>
    <col min="226" max="226" width="12.1640625" customWidth="1"/>
    <col min="227" max="227" width="19.1640625" bestFit="1" customWidth="1"/>
    <col min="228" max="228" width="25" bestFit="1" customWidth="1"/>
    <col min="229" max="229" width="15.83203125" bestFit="1" customWidth="1"/>
    <col min="230" max="230" width="34.33203125" bestFit="1" customWidth="1"/>
    <col min="231" max="231" width="33.5" bestFit="1" customWidth="1"/>
    <col min="232" max="233" width="12.1640625" customWidth="1"/>
    <col min="234" max="234" width="12.1640625" bestFit="1" customWidth="1"/>
    <col min="235" max="235" width="12.1640625" customWidth="1"/>
    <col min="236" max="236" width="12.1640625" bestFit="1" customWidth="1"/>
    <col min="237" max="237" width="17.1640625" bestFit="1" customWidth="1"/>
    <col min="238" max="238" width="8.6640625" customWidth="1"/>
    <col min="239" max="239" width="8" customWidth="1"/>
    <col min="240" max="240" width="12.1640625" customWidth="1"/>
    <col min="241" max="241" width="10.33203125" customWidth="1"/>
    <col min="242" max="243" width="12.1640625" customWidth="1"/>
    <col min="244" max="244" width="17" bestFit="1" customWidth="1"/>
    <col min="245" max="246" width="12.1640625" customWidth="1"/>
    <col min="247" max="247" width="11.83203125" customWidth="1"/>
    <col min="248" max="248" width="19.6640625" bestFit="1" customWidth="1"/>
    <col min="249" max="249" width="6.33203125" customWidth="1"/>
    <col min="250" max="250" width="12.1640625" customWidth="1"/>
    <col min="251" max="251" width="7.1640625" customWidth="1"/>
    <col min="252" max="252" width="17.6640625" bestFit="1" customWidth="1"/>
    <col min="253" max="253" width="13.6640625" bestFit="1" customWidth="1"/>
    <col min="254" max="254" width="12.1640625" customWidth="1"/>
    <col min="255" max="255" width="17.83203125" bestFit="1" customWidth="1"/>
    <col min="256" max="256" width="12.1640625" customWidth="1"/>
    <col min="257" max="257" width="9.6640625" customWidth="1"/>
    <col min="258" max="258" width="12.1640625" customWidth="1"/>
    <col min="259" max="259" width="12.1640625" bestFit="1" customWidth="1"/>
    <col min="260" max="260" width="12.1640625" customWidth="1"/>
    <col min="261" max="261" width="16" bestFit="1" customWidth="1"/>
    <col min="262" max="262" width="16.83203125" bestFit="1" customWidth="1"/>
    <col min="263" max="263" width="12.1640625" customWidth="1"/>
    <col min="264" max="264" width="10.83203125" customWidth="1"/>
    <col min="265" max="265" width="12.1640625" customWidth="1"/>
    <col min="266" max="266" width="12.1640625" bestFit="1" customWidth="1"/>
    <col min="267" max="267" width="12.1640625" customWidth="1"/>
  </cols>
  <sheetData>
    <row r="1" spans="1:8">
      <c r="A1" s="2" t="s">
        <v>556</v>
      </c>
    </row>
    <row r="2" spans="1:8">
      <c r="A2" s="2"/>
    </row>
    <row r="3" spans="1:8">
      <c r="B3" t="s">
        <v>596</v>
      </c>
    </row>
    <row r="5" spans="1:8">
      <c r="A5" s="2" t="s">
        <v>537</v>
      </c>
      <c r="B5" s="2" t="s">
        <v>582</v>
      </c>
    </row>
    <row r="6" spans="1:8">
      <c r="A6" s="2"/>
      <c r="B6" s="2"/>
    </row>
    <row r="7" spans="1:8">
      <c r="A7" s="2"/>
      <c r="B7" s="7">
        <v>1</v>
      </c>
      <c r="C7" s="7" t="s">
        <v>597</v>
      </c>
    </row>
    <row r="8" spans="1:8">
      <c r="A8" s="2"/>
      <c r="B8" s="7">
        <v>2</v>
      </c>
      <c r="C8" s="7" t="s">
        <v>598</v>
      </c>
    </row>
    <row r="9" spans="1:8">
      <c r="A9" s="2"/>
      <c r="B9" s="7">
        <v>3</v>
      </c>
      <c r="C9" s="7" t="s">
        <v>599</v>
      </c>
    </row>
    <row r="10" spans="1:8">
      <c r="A10" s="2"/>
    </row>
    <row r="11" spans="1:8">
      <c r="B11" s="1" t="s">
        <v>0</v>
      </c>
      <c r="C11" s="18" t="s">
        <v>1</v>
      </c>
      <c r="D11" s="18" t="s">
        <v>2</v>
      </c>
      <c r="E11" s="18" t="s">
        <v>4</v>
      </c>
      <c r="F11" s="18" t="s">
        <v>5</v>
      </c>
      <c r="G11" s="18" t="s">
        <v>6</v>
      </c>
      <c r="H11" s="18" t="s">
        <v>7</v>
      </c>
    </row>
    <row r="12" spans="1:8">
      <c r="B12" s="1">
        <v>1968</v>
      </c>
    </row>
    <row r="13" spans="1:8">
      <c r="B13" s="1">
        <v>1969</v>
      </c>
    </row>
    <row r="14" spans="1:8">
      <c r="B14" s="1">
        <v>1970</v>
      </c>
    </row>
    <row r="15" spans="1:8">
      <c r="B15" s="1">
        <v>1971</v>
      </c>
    </row>
    <row r="16" spans="1:8">
      <c r="B16" s="1">
        <v>1972</v>
      </c>
    </row>
    <row r="17" spans="1:2">
      <c r="B17" s="1">
        <v>1973</v>
      </c>
    </row>
    <row r="18" spans="1:2">
      <c r="B18" s="1">
        <v>1974</v>
      </c>
    </row>
    <row r="19" spans="1:2">
      <c r="B19" s="1">
        <v>1975</v>
      </c>
    </row>
    <row r="20" spans="1:2">
      <c r="B20" s="1">
        <v>1976</v>
      </c>
    </row>
    <row r="21" spans="1:2">
      <c r="B21" s="1">
        <v>1977</v>
      </c>
    </row>
    <row r="22" spans="1:2">
      <c r="B22" s="1">
        <v>1978</v>
      </c>
    </row>
    <row r="23" spans="1:2">
      <c r="B23" s="1">
        <v>1979</v>
      </c>
    </row>
    <row r="24" spans="1:2">
      <c r="B24" s="1">
        <v>1980</v>
      </c>
    </row>
    <row r="25" spans="1:2">
      <c r="B25" s="1">
        <v>1981</v>
      </c>
    </row>
    <row r="26" spans="1:2">
      <c r="B26" s="1">
        <v>1982</v>
      </c>
    </row>
    <row r="27" spans="1:2">
      <c r="B27" s="1">
        <v>1983</v>
      </c>
    </row>
    <row r="28" spans="1:2">
      <c r="B28" s="1">
        <v>1984</v>
      </c>
    </row>
    <row r="29" spans="1:2">
      <c r="B29" s="1">
        <v>1985</v>
      </c>
    </row>
    <row r="30" spans="1:2">
      <c r="A30" s="2"/>
    </row>
    <row r="31" spans="1:2">
      <c r="A31" s="2" t="s">
        <v>538</v>
      </c>
      <c r="B31" s="2" t="s">
        <v>583</v>
      </c>
    </row>
    <row r="32" spans="1:2">
      <c r="A32" s="2"/>
    </row>
    <row r="33" spans="1:8">
      <c r="A33" s="2"/>
      <c r="B33" s="7">
        <v>1</v>
      </c>
      <c r="C33" s="7" t="s">
        <v>600</v>
      </c>
    </row>
    <row r="34" spans="1:8">
      <c r="A34" s="2"/>
      <c r="B34" s="7">
        <v>2</v>
      </c>
      <c r="C34" s="7" t="s">
        <v>601</v>
      </c>
    </row>
    <row r="35" spans="1:8">
      <c r="A35" s="2"/>
      <c r="B35" s="7">
        <v>3</v>
      </c>
      <c r="C35" s="7" t="s">
        <v>602</v>
      </c>
    </row>
    <row r="36" spans="1:8">
      <c r="A36" s="2"/>
      <c r="B36" s="7">
        <v>4</v>
      </c>
      <c r="C36" s="7" t="s">
        <v>603</v>
      </c>
    </row>
    <row r="37" spans="1:8">
      <c r="A37" s="2"/>
      <c r="B37" s="7">
        <v>5</v>
      </c>
      <c r="C37" s="7" t="s">
        <v>604</v>
      </c>
    </row>
    <row r="38" spans="1:8">
      <c r="A38" s="2"/>
      <c r="B38" s="7">
        <v>6</v>
      </c>
      <c r="C38" s="7" t="s">
        <v>599</v>
      </c>
    </row>
    <row r="39" spans="1:8">
      <c r="A39" s="2"/>
      <c r="B39" s="7"/>
      <c r="C39" s="7"/>
    </row>
    <row r="40" spans="1:8">
      <c r="B40" s="1" t="s">
        <v>0</v>
      </c>
      <c r="C40" s="18" t="s">
        <v>1</v>
      </c>
      <c r="D40" s="18" t="s">
        <v>2</v>
      </c>
      <c r="E40" s="18" t="s">
        <v>4</v>
      </c>
      <c r="F40" s="18" t="s">
        <v>5</v>
      </c>
      <c r="G40" s="18" t="s">
        <v>6</v>
      </c>
      <c r="H40" s="18" t="s">
        <v>7</v>
      </c>
    </row>
    <row r="41" spans="1:8">
      <c r="B41" s="1">
        <v>1968</v>
      </c>
    </row>
    <row r="42" spans="1:8">
      <c r="B42" s="1">
        <v>1969</v>
      </c>
    </row>
    <row r="43" spans="1:8">
      <c r="B43" s="1">
        <v>1970</v>
      </c>
    </row>
    <row r="44" spans="1:8">
      <c r="B44" s="1">
        <v>1971</v>
      </c>
    </row>
    <row r="45" spans="1:8">
      <c r="B45" s="1">
        <v>1972</v>
      </c>
    </row>
    <row r="46" spans="1:8">
      <c r="B46" s="1">
        <v>1973</v>
      </c>
    </row>
    <row r="47" spans="1:8">
      <c r="B47" s="1">
        <v>1974</v>
      </c>
    </row>
    <row r="48" spans="1:8">
      <c r="B48" s="1">
        <v>1975</v>
      </c>
    </row>
    <row r="49" spans="1:8">
      <c r="B49" s="1">
        <v>1976</v>
      </c>
    </row>
    <row r="50" spans="1:8">
      <c r="B50" s="1">
        <v>1977</v>
      </c>
    </row>
    <row r="51" spans="1:8">
      <c r="B51" s="1">
        <v>1978</v>
      </c>
    </row>
    <row r="52" spans="1:8">
      <c r="B52" s="1">
        <v>1979</v>
      </c>
    </row>
    <row r="53" spans="1:8">
      <c r="B53" s="1">
        <v>1980</v>
      </c>
    </row>
    <row r="54" spans="1:8">
      <c r="B54" s="1">
        <v>1981</v>
      </c>
    </row>
    <row r="55" spans="1:8">
      <c r="B55" s="1">
        <v>1982</v>
      </c>
    </row>
    <row r="56" spans="1:8">
      <c r="B56" s="1">
        <v>1983</v>
      </c>
    </row>
    <row r="57" spans="1:8">
      <c r="B57" s="1">
        <v>1984</v>
      </c>
    </row>
    <row r="58" spans="1:8">
      <c r="B58" s="1">
        <v>1985</v>
      </c>
    </row>
    <row r="59" spans="1:8">
      <c r="A59" s="2"/>
    </row>
    <row r="60" spans="1:8">
      <c r="A60" s="2" t="s">
        <v>539</v>
      </c>
      <c r="B60" s="2" t="s">
        <v>584</v>
      </c>
    </row>
    <row r="61" spans="1:8">
      <c r="A61" s="2"/>
    </row>
    <row r="62" spans="1:8">
      <c r="B62" s="1" t="s">
        <v>0</v>
      </c>
      <c r="C62" s="18" t="s">
        <v>1</v>
      </c>
      <c r="D62" s="18" t="s">
        <v>2</v>
      </c>
      <c r="E62" s="18" t="s">
        <v>4</v>
      </c>
      <c r="F62" s="18" t="s">
        <v>5</v>
      </c>
      <c r="G62" s="18" t="s">
        <v>6</v>
      </c>
      <c r="H62" s="18" t="s">
        <v>7</v>
      </c>
    </row>
    <row r="63" spans="1:8">
      <c r="B63" s="1">
        <v>1968</v>
      </c>
      <c r="C63" s="19">
        <f>IF(HLOOKUP($B63,GDP.PCAP!$G$1:$BK$265,MATCH(C$62,GDP.PCAP!$A$2:$A$265,0)+1,FALSE)=0,"",HLOOKUP($B63,GDP.PCAP!$G$1:$BK$265,MATCH(C$62,GDP.PCAP!$A$2:$A$265,0)+1,FALSE))</f>
        <v>1136.5178322316679</v>
      </c>
      <c r="D63" s="19">
        <f>IF(HLOOKUP($B63,GDP.PCAP!$G$1:$BK$265,MATCH(D$62,GDP.PCAP!$A$2:$A$265,0)+1,FALSE)=0,"",HLOOKUP($B63,GDP.PCAP!$G$1:$BK$265,MATCH(D$62,GDP.PCAP!$A$2:$A$265,0)+1,FALSE))</f>
        <v>121.5288976808619</v>
      </c>
      <c r="E63" s="19">
        <f>IF(HLOOKUP($B63,GDP.PCAP!$G$1:$BK$265,MATCH(E$62,GDP.PCAP!$A$2:$A$265,0)+1,FALSE)=0,"",HLOOKUP($B63,GDP.PCAP!$G$1:$BK$265,MATCH(E$62,GDP.PCAP!$A$2:$A$265,0)+1,FALSE))</f>
        <v>4695.9233904317762</v>
      </c>
      <c r="F63" s="19" t="str">
        <f>IF(HLOOKUP($B63,GDP.PCAP!$G$1:$BK$265,MATCH(F$62,GDP.PCAP!$A$2:$A$265,0)+1,FALSE)=0,"",HLOOKUP($B63,GDP.PCAP!$G$1:$BK$265,MATCH(F$62,GDP.PCAP!$A$2:$A$265,0)+1,FALSE))</f>
        <v/>
      </c>
      <c r="G63" s="19">
        <f>IF(HLOOKUP($B63,GDP.PCAP!$G$1:$BK$265,MATCH(G$62,GDP.PCAP!$A$2:$A$265,0)+1,FALSE)=0,"",HLOOKUP($B63,GDP.PCAP!$G$1:$BK$265,MATCH(G$62,GDP.PCAP!$A$2:$A$265,0)+1,FALSE))</f>
        <v>526.21399673903682</v>
      </c>
      <c r="H63" s="19" t="str">
        <f>IF(HLOOKUP($B63,GDP.PCAP!$G$1:$BK$265,MATCH(H$62,GDP.PCAP!$A$2:$A$265,0)+1,FALSE)=0,"",HLOOKUP($B63,GDP.PCAP!$G$1:$BK$265,MATCH(H$62,GDP.PCAP!$A$2:$A$265,0)+1,FALSE))</f>
        <v/>
      </c>
    </row>
    <row r="64" spans="1:8">
      <c r="B64" s="1">
        <v>1969</v>
      </c>
      <c r="C64" s="19">
        <f>IF(HLOOKUP($B64,GDP.PCAP!$G$1:$BK$265,MATCH(C$62,GDP.PCAP!$A$2:$A$265,0)+1,FALSE)=0,"",HLOOKUP($B64,GDP.PCAP!$G$1:$BK$265,MATCH(C$62,GDP.PCAP!$A$2:$A$265,0)+1,FALSE))</f>
        <v>1324.082934707008</v>
      </c>
      <c r="D64" s="19">
        <f>IF(HLOOKUP($B64,GDP.PCAP!$G$1:$BK$265,MATCH(D$62,GDP.PCAP!$A$2:$A$265,0)+1,FALSE)=0,"",HLOOKUP($B64,GDP.PCAP!$G$1:$BK$265,MATCH(D$62,GDP.PCAP!$A$2:$A$265,0)+1,FALSE))</f>
        <v>133.57543674677748</v>
      </c>
      <c r="E64" s="19">
        <f>IF(HLOOKUP($B64,GDP.PCAP!$G$1:$BK$265,MATCH(E$62,GDP.PCAP!$A$2:$A$265,0)+1,FALSE)=0,"",HLOOKUP($B64,GDP.PCAP!$G$1:$BK$265,MATCH(E$62,GDP.PCAP!$A$2:$A$265,0)+1,FALSE))</f>
        <v>5032.1447426200311</v>
      </c>
      <c r="F64" s="19" t="str">
        <f>IF(HLOOKUP($B64,GDP.PCAP!$G$1:$BK$265,MATCH(F$62,GDP.PCAP!$A$2:$A$265,0)+1,FALSE)=0,"",HLOOKUP($B64,GDP.PCAP!$G$1:$BK$265,MATCH(F$62,GDP.PCAP!$A$2:$A$265,0)+1,FALSE))</f>
        <v/>
      </c>
      <c r="G64" s="19">
        <f>IF(HLOOKUP($B64,GDP.PCAP!$G$1:$BK$265,MATCH(G$62,GDP.PCAP!$A$2:$A$265,0)+1,FALSE)=0,"",HLOOKUP($B64,GDP.PCAP!$G$1:$BK$265,MATCH(G$62,GDP.PCAP!$A$2:$A$265,0)+1,FALSE))</f>
        <v>571.61827374746281</v>
      </c>
      <c r="H64" s="19" t="str">
        <f>IF(HLOOKUP($B64,GDP.PCAP!$G$1:$BK$265,MATCH(H$62,GDP.PCAP!$A$2:$A$265,0)+1,FALSE)=0,"",HLOOKUP($B64,GDP.PCAP!$G$1:$BK$265,MATCH(H$62,GDP.PCAP!$A$2:$A$265,0)+1,FALSE))</f>
        <v/>
      </c>
    </row>
    <row r="65" spans="2:8">
      <c r="B65" s="1">
        <v>1970</v>
      </c>
      <c r="C65" s="19">
        <f>IF(HLOOKUP($B65,GDP.PCAP!$G$1:$BK$265,MATCH(C$62,GDP.PCAP!$A$2:$A$265,0)+1,FALSE)=0,"",HLOOKUP($B65,GDP.PCAP!$G$1:$BK$265,MATCH(C$62,GDP.PCAP!$A$2:$A$265,0)+1,FALSE))</f>
        <v>1317.4877550266908</v>
      </c>
      <c r="D65" s="19">
        <f>IF(HLOOKUP($B65,GDP.PCAP!$G$1:$BK$265,MATCH(D$62,GDP.PCAP!$A$2:$A$265,0)+1,FALSE)=0,"",HLOOKUP($B65,GDP.PCAP!$G$1:$BK$265,MATCH(D$62,GDP.PCAP!$A$2:$A$265,0)+1,FALSE))</f>
        <v>138.24796467777472</v>
      </c>
      <c r="E65" s="19">
        <f>IF(HLOOKUP($B65,GDP.PCAP!$G$1:$BK$265,MATCH(E$62,GDP.PCAP!$A$2:$A$265,0)+1,FALSE)=0,"",HLOOKUP($B65,GDP.PCAP!$G$1:$BK$265,MATCH(E$62,GDP.PCAP!$A$2:$A$265,0)+1,FALSE))</f>
        <v>5246.883717300977</v>
      </c>
      <c r="F65" s="19" t="str">
        <f>IF(HLOOKUP($B65,GDP.PCAP!$G$1:$BK$265,MATCH(F$62,GDP.PCAP!$A$2:$A$265,0)+1,FALSE)=0,"",HLOOKUP($B65,GDP.PCAP!$G$1:$BK$265,MATCH(F$62,GDP.PCAP!$A$2:$A$265,0)+1,FALSE))</f>
        <v/>
      </c>
      <c r="G65" s="19">
        <f>IF(HLOOKUP($B65,GDP.PCAP!$G$1:$BK$265,MATCH(G$62,GDP.PCAP!$A$2:$A$265,0)+1,FALSE)=0,"",HLOOKUP($B65,GDP.PCAP!$G$1:$BK$265,MATCH(G$62,GDP.PCAP!$A$2:$A$265,0)+1,FALSE))</f>
        <v>489.9307750379113</v>
      </c>
      <c r="H65" s="19">
        <f>IF(HLOOKUP($B65,GDP.PCAP!$G$1:$BK$265,MATCH(H$62,GDP.PCAP!$A$2:$A$265,0)+1,FALSE)=0,"",HLOOKUP($B65,GDP.PCAP!$G$1:$BK$265,MATCH(H$62,GDP.PCAP!$A$2:$A$265,0)+1,FALSE))</f>
        <v>2750.7197423550365</v>
      </c>
    </row>
    <row r="66" spans="2:8">
      <c r="B66" s="1">
        <v>1971</v>
      </c>
      <c r="C66" s="19">
        <f>IF(HLOOKUP($B66,GDP.PCAP!$G$1:$BK$265,MATCH(C$62,GDP.PCAP!$A$2:$A$265,0)+1,FALSE)=0,"",HLOOKUP($B66,GDP.PCAP!$G$1:$BK$265,MATCH(C$62,GDP.PCAP!$A$2:$A$265,0)+1,FALSE))</f>
        <v>1366.3547264944261</v>
      </c>
      <c r="D66" s="19">
        <f>IF(HLOOKUP($B66,GDP.PCAP!$G$1:$BK$265,MATCH(D$62,GDP.PCAP!$A$2:$A$265,0)+1,FALSE)=0,"",HLOOKUP($B66,GDP.PCAP!$G$1:$BK$265,MATCH(D$62,GDP.PCAP!$A$2:$A$265,0)+1,FALSE))</f>
        <v>131.75576317965209</v>
      </c>
      <c r="E66" s="19">
        <f>IF(HLOOKUP($B66,GDP.PCAP!$G$1:$BK$265,MATCH(E$62,GDP.PCAP!$A$2:$A$265,0)+1,FALSE)=0,"",HLOOKUP($B66,GDP.PCAP!$G$1:$BK$265,MATCH(E$62,GDP.PCAP!$A$2:$A$265,0)+1,FALSE))</f>
        <v>5623.4439784071155</v>
      </c>
      <c r="F66" s="19" t="str">
        <f>IF(HLOOKUP($B66,GDP.PCAP!$G$1:$BK$265,MATCH(F$62,GDP.PCAP!$A$2:$A$265,0)+1,FALSE)=0,"",HLOOKUP($B66,GDP.PCAP!$G$1:$BK$265,MATCH(F$62,GDP.PCAP!$A$2:$A$265,0)+1,FALSE))</f>
        <v/>
      </c>
      <c r="G66" s="19">
        <f>IF(HLOOKUP($B66,GDP.PCAP!$G$1:$BK$265,MATCH(G$62,GDP.PCAP!$A$2:$A$265,0)+1,FALSE)=0,"",HLOOKUP($B66,GDP.PCAP!$G$1:$BK$265,MATCH(G$62,GDP.PCAP!$A$2:$A$265,0)+1,FALSE))</f>
        <v>455.10530414297142</v>
      </c>
      <c r="H66" s="19">
        <f>IF(HLOOKUP($B66,GDP.PCAP!$G$1:$BK$265,MATCH(H$62,GDP.PCAP!$A$2:$A$265,0)+1,FALSE)=0,"",HLOOKUP($B66,GDP.PCAP!$G$1:$BK$265,MATCH(H$62,GDP.PCAP!$A$2:$A$265,0)+1,FALSE))</f>
        <v>3180.0559270296312</v>
      </c>
    </row>
    <row r="67" spans="2:8">
      <c r="B67" s="1">
        <v>1972</v>
      </c>
      <c r="C67" s="19">
        <f>IF(HLOOKUP($B67,GDP.PCAP!$G$1:$BK$265,MATCH(C$62,GDP.PCAP!$A$2:$A$265,0)+1,FALSE)=0,"",HLOOKUP($B67,GDP.PCAP!$G$1:$BK$265,MATCH(C$62,GDP.PCAP!$A$2:$A$265,0)+1,FALSE))</f>
        <v>1401.487794543184</v>
      </c>
      <c r="D67" s="19">
        <f>IF(HLOOKUP($B67,GDP.PCAP!$G$1:$BK$265,MATCH(D$62,GDP.PCAP!$A$2:$A$265,0)+1,FALSE)=0,"",HLOOKUP($B67,GDP.PCAP!$G$1:$BK$265,MATCH(D$62,GDP.PCAP!$A$2:$A$265,0)+1,FALSE))</f>
        <v>93.024870112249275</v>
      </c>
      <c r="E67" s="19">
        <f>IF(HLOOKUP($B67,GDP.PCAP!$G$1:$BK$265,MATCH(E$62,GDP.PCAP!$A$2:$A$265,0)+1,FALSE)=0,"",HLOOKUP($B67,GDP.PCAP!$G$1:$BK$265,MATCH(E$62,GDP.PCAP!$A$2:$A$265,0)+1,FALSE))</f>
        <v>6109.9258680489384</v>
      </c>
      <c r="F67" s="19" t="str">
        <f>IF(HLOOKUP($B67,GDP.PCAP!$G$1:$BK$265,MATCH(F$62,GDP.PCAP!$A$2:$A$265,0)+1,FALSE)=0,"",HLOOKUP($B67,GDP.PCAP!$G$1:$BK$265,MATCH(F$62,GDP.PCAP!$A$2:$A$265,0)+1,FALSE))</f>
        <v/>
      </c>
      <c r="G67" s="19">
        <f>IF(HLOOKUP($B67,GDP.PCAP!$G$1:$BK$265,MATCH(G$62,GDP.PCAP!$A$2:$A$265,0)+1,FALSE)=0,"",HLOOKUP($B67,GDP.PCAP!$G$1:$BK$265,MATCH(G$62,GDP.PCAP!$A$2:$A$265,0)+1,FALSE))</f>
        <v>558.42156398470843</v>
      </c>
      <c r="H67" s="19">
        <f>IF(HLOOKUP($B67,GDP.PCAP!$G$1:$BK$265,MATCH(H$62,GDP.PCAP!$A$2:$A$265,0)+1,FALSE)=0,"",HLOOKUP($B67,GDP.PCAP!$G$1:$BK$265,MATCH(H$62,GDP.PCAP!$A$2:$A$265,0)+1,FALSE))</f>
        <v>3795.5660806001442</v>
      </c>
    </row>
    <row r="68" spans="2:8">
      <c r="B68" s="1">
        <v>1973</v>
      </c>
      <c r="C68" s="19">
        <f>IF(HLOOKUP($B68,GDP.PCAP!$G$1:$BK$265,MATCH(C$62,GDP.PCAP!$A$2:$A$265,0)+1,FALSE)=0,"",HLOOKUP($B68,GDP.PCAP!$G$1:$BK$265,MATCH(C$62,GDP.PCAP!$A$2:$A$265,0)+1,FALSE))</f>
        <v>2083.9722181288662</v>
      </c>
      <c r="D68" s="19">
        <f>IF(HLOOKUP($B68,GDP.PCAP!$G$1:$BK$265,MATCH(D$62,GDP.PCAP!$A$2:$A$265,0)+1,FALSE)=0,"",HLOOKUP($B68,GDP.PCAP!$G$1:$BK$265,MATCH(D$62,GDP.PCAP!$A$2:$A$265,0)+1,FALSE))</f>
        <v>117.72581488207986</v>
      </c>
      <c r="E68" s="19">
        <f>IF(HLOOKUP($B68,GDP.PCAP!$G$1:$BK$265,MATCH(E$62,GDP.PCAP!$A$2:$A$265,0)+1,FALSE)=0,"",HLOOKUP($B68,GDP.PCAP!$G$1:$BK$265,MATCH(E$62,GDP.PCAP!$A$2:$A$265,0)+1,FALSE))</f>
        <v>6741.3323643639487</v>
      </c>
      <c r="F68" s="19" t="str">
        <f>IF(HLOOKUP($B68,GDP.PCAP!$G$1:$BK$265,MATCH(F$62,GDP.PCAP!$A$2:$A$265,0)+1,FALSE)=0,"",HLOOKUP($B68,GDP.PCAP!$G$1:$BK$265,MATCH(F$62,GDP.PCAP!$A$2:$A$265,0)+1,FALSE))</f>
        <v/>
      </c>
      <c r="G68" s="19">
        <f>IF(HLOOKUP($B68,GDP.PCAP!$G$1:$BK$265,MATCH(G$62,GDP.PCAP!$A$2:$A$265,0)+1,FALSE)=0,"",HLOOKUP($B68,GDP.PCAP!$G$1:$BK$265,MATCH(G$62,GDP.PCAP!$A$2:$A$265,0)+1,FALSE))</f>
        <v>686.49063437320274</v>
      </c>
      <c r="H68" s="19">
        <f>IF(HLOOKUP($B68,GDP.PCAP!$G$1:$BK$265,MATCH(H$62,GDP.PCAP!$A$2:$A$265,0)+1,FALSE)=0,"",HLOOKUP($B68,GDP.PCAP!$G$1:$BK$265,MATCH(H$62,GDP.PCAP!$A$2:$A$265,0)+1,FALSE))</f>
        <v>5027.6603087590493</v>
      </c>
    </row>
    <row r="69" spans="2:8">
      <c r="B69" s="1">
        <v>1974</v>
      </c>
      <c r="C69" s="19">
        <f>IF(HLOOKUP($B69,GDP.PCAP!$G$1:$BK$265,MATCH(C$62,GDP.PCAP!$A$2:$A$265,0)+1,FALSE)=0,"",HLOOKUP($B69,GDP.PCAP!$G$1:$BK$265,MATCH(C$62,GDP.PCAP!$A$2:$A$265,0)+1,FALSE))</f>
        <v>2824.6509151884388</v>
      </c>
      <c r="D69" s="19">
        <f>IF(HLOOKUP($B69,GDP.PCAP!$G$1:$BK$265,MATCH(D$62,GDP.PCAP!$A$2:$A$265,0)+1,FALSE)=0,"",HLOOKUP($B69,GDP.PCAP!$G$1:$BK$265,MATCH(D$62,GDP.PCAP!$A$2:$A$265,0)+1,FALSE))</f>
        <v>179.04506497598123</v>
      </c>
      <c r="E69" s="19">
        <f>IF(HLOOKUP($B69,GDP.PCAP!$G$1:$BK$265,MATCH(E$62,GDP.PCAP!$A$2:$A$265,0)+1,FALSE)=0,"",HLOOKUP($B69,GDP.PCAP!$G$1:$BK$265,MATCH(E$62,GDP.PCAP!$A$2:$A$265,0)+1,FALSE))</f>
        <v>7242.4411046788928</v>
      </c>
      <c r="F69" s="19" t="str">
        <f>IF(HLOOKUP($B69,GDP.PCAP!$G$1:$BK$265,MATCH(F$62,GDP.PCAP!$A$2:$A$265,0)+1,FALSE)=0,"",HLOOKUP($B69,GDP.PCAP!$G$1:$BK$265,MATCH(F$62,GDP.PCAP!$A$2:$A$265,0)+1,FALSE))</f>
        <v/>
      </c>
      <c r="G69" s="19">
        <f>IF(HLOOKUP($B69,GDP.PCAP!$G$1:$BK$265,MATCH(G$62,GDP.PCAP!$A$2:$A$265,0)+1,FALSE)=0,"",HLOOKUP($B69,GDP.PCAP!$G$1:$BK$265,MATCH(G$62,GDP.PCAP!$A$2:$A$265,0)+1,FALSE))</f>
        <v>927.80011041454816</v>
      </c>
      <c r="H69" s="19">
        <f>IF(HLOOKUP($B69,GDP.PCAP!$G$1:$BK$265,MATCH(H$62,GDP.PCAP!$A$2:$A$265,0)+1,FALSE)=0,"",HLOOKUP($B69,GDP.PCAP!$G$1:$BK$265,MATCH(H$62,GDP.PCAP!$A$2:$A$265,0)+1,FALSE))</f>
        <v>5617.7417209410341</v>
      </c>
    </row>
    <row r="70" spans="2:8">
      <c r="B70" s="1">
        <v>1975</v>
      </c>
      <c r="C70" s="19">
        <f>IF(HLOOKUP($B70,GDP.PCAP!$G$1:$BK$265,MATCH(C$62,GDP.PCAP!$A$2:$A$265,0)+1,FALSE)=0,"",HLOOKUP($B70,GDP.PCAP!$G$1:$BK$265,MATCH(C$62,GDP.PCAP!$A$2:$A$265,0)+1,FALSE))</f>
        <v>2011.6890403248785</v>
      </c>
      <c r="D70" s="19">
        <f>IF(HLOOKUP($B70,GDP.PCAP!$G$1:$BK$265,MATCH(D$62,GDP.PCAP!$A$2:$A$265,0)+1,FALSE)=0,"",HLOOKUP($B70,GDP.PCAP!$G$1:$BK$265,MATCH(D$62,GDP.PCAP!$A$2:$A$265,0)+1,FALSE))</f>
        <v>272.7451978071515</v>
      </c>
      <c r="E70" s="19">
        <f>IF(HLOOKUP($B70,GDP.PCAP!$G$1:$BK$265,MATCH(E$62,GDP.PCAP!$A$2:$A$265,0)+1,FALSE)=0,"",HLOOKUP($B70,GDP.PCAP!$G$1:$BK$265,MATCH(E$62,GDP.PCAP!$A$2:$A$265,0)+1,FALSE))</f>
        <v>7820.065471146856</v>
      </c>
      <c r="F70" s="19" t="str">
        <f>IF(HLOOKUP($B70,GDP.PCAP!$G$1:$BK$265,MATCH(F$62,GDP.PCAP!$A$2:$A$265,0)+1,FALSE)=0,"",HLOOKUP($B70,GDP.PCAP!$G$1:$BK$265,MATCH(F$62,GDP.PCAP!$A$2:$A$265,0)+1,FALSE))</f>
        <v/>
      </c>
      <c r="G70" s="19">
        <f>IF(HLOOKUP($B70,GDP.PCAP!$G$1:$BK$265,MATCH(G$62,GDP.PCAP!$A$2:$A$265,0)+1,FALSE)=0,"",HLOOKUP($B70,GDP.PCAP!$G$1:$BK$265,MATCH(G$62,GDP.PCAP!$A$2:$A$265,0)+1,FALSE))</f>
        <v>1136.3766954523364</v>
      </c>
      <c r="H70" s="19">
        <f>IF(HLOOKUP($B70,GDP.PCAP!$G$1:$BK$265,MATCH(H$62,GDP.PCAP!$A$2:$A$265,0)+1,FALSE)=0,"",HLOOKUP($B70,GDP.PCAP!$G$1:$BK$265,MATCH(H$62,GDP.PCAP!$A$2:$A$265,0)+1,FALSE))</f>
        <v>6212.7631267078914</v>
      </c>
    </row>
    <row r="71" spans="2:8">
      <c r="B71" s="1">
        <v>1976</v>
      </c>
      <c r="C71" s="19">
        <f>IF(HLOOKUP($B71,GDP.PCAP!$G$1:$BK$265,MATCH(C$62,GDP.PCAP!$A$2:$A$265,0)+1,FALSE)=0,"",HLOOKUP($B71,GDP.PCAP!$G$1:$BK$265,MATCH(C$62,GDP.PCAP!$A$2:$A$265,0)+1,FALSE))</f>
        <v>1932.5907820740017</v>
      </c>
      <c r="D71" s="19">
        <f>IF(HLOOKUP($B71,GDP.PCAP!$G$1:$BK$265,MATCH(D$62,GDP.PCAP!$A$2:$A$265,0)+1,FALSE)=0,"",HLOOKUP($B71,GDP.PCAP!$G$1:$BK$265,MATCH(D$62,GDP.PCAP!$A$2:$A$265,0)+1,FALSE))</f>
        <v>138.5922339318281</v>
      </c>
      <c r="E71" s="19">
        <f>IF(HLOOKUP($B71,GDP.PCAP!$G$1:$BK$265,MATCH(E$62,GDP.PCAP!$A$2:$A$265,0)+1,FALSE)=0,"",HLOOKUP($B71,GDP.PCAP!$G$1:$BK$265,MATCH(E$62,GDP.PCAP!$A$2:$A$265,0)+1,FALSE))</f>
        <v>8611.401839154265</v>
      </c>
      <c r="F71" s="19" t="str">
        <f>IF(HLOOKUP($B71,GDP.PCAP!$G$1:$BK$265,MATCH(F$62,GDP.PCAP!$A$2:$A$265,0)+1,FALSE)=0,"",HLOOKUP($B71,GDP.PCAP!$G$1:$BK$265,MATCH(F$62,GDP.PCAP!$A$2:$A$265,0)+1,FALSE))</f>
        <v/>
      </c>
      <c r="G71" s="19">
        <f>IF(HLOOKUP($B71,GDP.PCAP!$G$1:$BK$265,MATCH(G$62,GDP.PCAP!$A$2:$A$265,0)+1,FALSE)=0,"",HLOOKUP($B71,GDP.PCAP!$G$1:$BK$265,MATCH(G$62,GDP.PCAP!$A$2:$A$265,0)+1,FALSE))</f>
        <v>1275.9581611801377</v>
      </c>
      <c r="H71" s="19">
        <f>IF(HLOOKUP($B71,GDP.PCAP!$G$1:$BK$265,MATCH(H$62,GDP.PCAP!$A$2:$A$265,0)+1,FALSE)=0,"",HLOOKUP($B71,GDP.PCAP!$G$1:$BK$265,MATCH(H$62,GDP.PCAP!$A$2:$A$265,0)+1,FALSE))</f>
        <v>6609.7533922826078</v>
      </c>
    </row>
    <row r="72" spans="2:8">
      <c r="B72" s="1">
        <v>1977</v>
      </c>
      <c r="C72" s="19">
        <f>IF(HLOOKUP($B72,GDP.PCAP!$G$1:$BK$265,MATCH(C$62,GDP.PCAP!$A$2:$A$265,0)+1,FALSE)=0,"",HLOOKUP($B72,GDP.PCAP!$G$1:$BK$265,MATCH(C$62,GDP.PCAP!$A$2:$A$265,0)+1,FALSE))</f>
        <v>2112.5011733678798</v>
      </c>
      <c r="D72" s="19">
        <f>IF(HLOOKUP($B72,GDP.PCAP!$G$1:$BK$265,MATCH(D$62,GDP.PCAP!$A$2:$A$265,0)+1,FALSE)=0,"",HLOOKUP($B72,GDP.PCAP!$G$1:$BK$265,MATCH(D$62,GDP.PCAP!$A$2:$A$265,0)+1,FALSE))</f>
        <v>128.80926111146667</v>
      </c>
      <c r="E72" s="19">
        <f>IF(HLOOKUP($B72,GDP.PCAP!$G$1:$BK$265,MATCH(E$62,GDP.PCAP!$A$2:$A$265,0)+1,FALSE)=0,"",HLOOKUP($B72,GDP.PCAP!$G$1:$BK$265,MATCH(E$62,GDP.PCAP!$A$2:$A$265,0)+1,FALSE))</f>
        <v>9471.306171931401</v>
      </c>
      <c r="F72" s="19" t="str">
        <f>IF(HLOOKUP($B72,GDP.PCAP!$G$1:$BK$265,MATCH(F$62,GDP.PCAP!$A$2:$A$265,0)+1,FALSE)=0,"",HLOOKUP($B72,GDP.PCAP!$G$1:$BK$265,MATCH(F$62,GDP.PCAP!$A$2:$A$265,0)+1,FALSE))</f>
        <v/>
      </c>
      <c r="G72" s="19">
        <f>IF(HLOOKUP($B72,GDP.PCAP!$G$1:$BK$265,MATCH(G$62,GDP.PCAP!$A$2:$A$265,0)+1,FALSE)=0,"",HLOOKUP($B72,GDP.PCAP!$G$1:$BK$265,MATCH(G$62,GDP.PCAP!$A$2:$A$265,0)+1,FALSE))</f>
        <v>1427.3732533521757</v>
      </c>
      <c r="H72" s="19">
        <f>IF(HLOOKUP($B72,GDP.PCAP!$G$1:$BK$265,MATCH(H$62,GDP.PCAP!$A$2:$A$265,0)+1,FALSE)=0,"",HLOOKUP($B72,GDP.PCAP!$G$1:$BK$265,MATCH(H$62,GDP.PCAP!$A$2:$A$265,0)+1,FALSE))</f>
        <v>7653.8847114461068</v>
      </c>
    </row>
    <row r="73" spans="2:8">
      <c r="B73" s="1">
        <v>1978</v>
      </c>
      <c r="C73" s="19">
        <f>IF(HLOOKUP($B73,GDP.PCAP!$G$1:$BK$265,MATCH(C$62,GDP.PCAP!$A$2:$A$265,0)+1,FALSE)=0,"",HLOOKUP($B73,GDP.PCAP!$G$1:$BK$265,MATCH(C$62,GDP.PCAP!$A$2:$A$265,0)+1,FALSE))</f>
        <v>2129.3137931129791</v>
      </c>
      <c r="D73" s="19">
        <f>IF(HLOOKUP($B73,GDP.PCAP!$G$1:$BK$265,MATCH(D$62,GDP.PCAP!$A$2:$A$265,0)+1,FALSE)=0,"",HLOOKUP($B73,GDP.PCAP!$G$1:$BK$265,MATCH(D$62,GDP.PCAP!$A$2:$A$265,0)+1,FALSE))</f>
        <v>172.41469603967514</v>
      </c>
      <c r="E73" s="19">
        <f>IF(HLOOKUP($B73,GDP.PCAP!$G$1:$BK$265,MATCH(E$62,GDP.PCAP!$A$2:$A$265,0)+1,FALSE)=0,"",HLOOKUP($B73,GDP.PCAP!$G$1:$BK$265,MATCH(E$62,GDP.PCAP!$A$2:$A$265,0)+1,FALSE))</f>
        <v>10587.285756003324</v>
      </c>
      <c r="F73" s="19" t="str">
        <f>IF(HLOOKUP($B73,GDP.PCAP!$G$1:$BK$265,MATCH(F$62,GDP.PCAP!$A$2:$A$265,0)+1,FALSE)=0,"",HLOOKUP($B73,GDP.PCAP!$G$1:$BK$265,MATCH(F$62,GDP.PCAP!$A$2:$A$265,0)+1,FALSE))</f>
        <v/>
      </c>
      <c r="G73" s="19">
        <f>IF(HLOOKUP($B73,GDP.PCAP!$G$1:$BK$265,MATCH(G$62,GDP.PCAP!$A$2:$A$265,0)+1,FALSE)=0,"",HLOOKUP($B73,GDP.PCAP!$G$1:$BK$265,MATCH(G$62,GDP.PCAP!$A$2:$A$265,0)+1,FALSE))</f>
        <v>1549.6461278018614</v>
      </c>
      <c r="H73" s="19">
        <f>IF(HLOOKUP($B73,GDP.PCAP!$G$1:$BK$265,MATCH(H$62,GDP.PCAP!$A$2:$A$265,0)+1,FALSE)=0,"",HLOOKUP($B73,GDP.PCAP!$G$1:$BK$265,MATCH(H$62,GDP.PCAP!$A$2:$A$265,0)+1,FALSE))</f>
        <v>9446.1667852078299</v>
      </c>
    </row>
    <row r="74" spans="2:8">
      <c r="B74" s="1">
        <v>1979</v>
      </c>
      <c r="C74" s="19">
        <f>IF(HLOOKUP($B74,GDP.PCAP!$G$1:$BK$265,MATCH(C$62,GDP.PCAP!$A$2:$A$265,0)+1,FALSE)=0,"",HLOOKUP($B74,GDP.PCAP!$G$1:$BK$265,MATCH(C$62,GDP.PCAP!$A$2:$A$265,0)+1,FALSE))</f>
        <v>2501.4807528773595</v>
      </c>
      <c r="D74" s="19">
        <f>IF(HLOOKUP($B74,GDP.PCAP!$G$1:$BK$265,MATCH(D$62,GDP.PCAP!$A$2:$A$265,0)+1,FALSE)=0,"",HLOOKUP($B74,GDP.PCAP!$G$1:$BK$265,MATCH(D$62,GDP.PCAP!$A$2:$A$265,0)+1,FALSE))</f>
        <v>196.44262560537305</v>
      </c>
      <c r="E74" s="19">
        <f>IF(HLOOKUP($B74,GDP.PCAP!$G$1:$BK$265,MATCH(E$62,GDP.PCAP!$A$2:$A$265,0)+1,FALSE)=0,"",HLOOKUP($B74,GDP.PCAP!$G$1:$BK$265,MATCH(E$62,GDP.PCAP!$A$2:$A$265,0)+1,FALSE))</f>
        <v>11695.554420030659</v>
      </c>
      <c r="F74" s="19" t="str">
        <f>IF(HLOOKUP($B74,GDP.PCAP!$G$1:$BK$265,MATCH(F$62,GDP.PCAP!$A$2:$A$265,0)+1,FALSE)=0,"",HLOOKUP($B74,GDP.PCAP!$G$1:$BK$265,MATCH(F$62,GDP.PCAP!$A$2:$A$265,0)+1,FALSE))</f>
        <v/>
      </c>
      <c r="G74" s="19">
        <f>IF(HLOOKUP($B74,GDP.PCAP!$G$1:$BK$265,MATCH(G$62,GDP.PCAP!$A$2:$A$265,0)+1,FALSE)=0,"",HLOOKUP($B74,GDP.PCAP!$G$1:$BK$265,MATCH(G$62,GDP.PCAP!$A$2:$A$265,0)+1,FALSE))</f>
        <v>2079.2227839049369</v>
      </c>
      <c r="H74" s="19">
        <f>IF(HLOOKUP($B74,GDP.PCAP!$G$1:$BK$265,MATCH(H$62,GDP.PCAP!$A$2:$A$265,0)+1,FALSE)=0,"",HLOOKUP($B74,GDP.PCAP!$G$1:$BK$265,MATCH(H$62,GDP.PCAP!$A$2:$A$265,0)+1,FALSE))</f>
        <v>11238.340674763076</v>
      </c>
    </row>
    <row r="75" spans="2:8">
      <c r="B75" s="1">
        <v>1980</v>
      </c>
      <c r="C75" s="19">
        <f>IF(HLOOKUP($B75,GDP.PCAP!$G$1:$BK$265,MATCH(C$62,GDP.PCAP!$A$2:$A$265,0)+1,FALSE)=0,"",HLOOKUP($B75,GDP.PCAP!$G$1:$BK$265,MATCH(C$62,GDP.PCAP!$A$2:$A$265,0)+1,FALSE))</f>
        <v>2738.2847231849728</v>
      </c>
      <c r="D75" s="19">
        <f>IF(HLOOKUP($B75,GDP.PCAP!$G$1:$BK$265,MATCH(D$62,GDP.PCAP!$A$2:$A$265,0)+1,FALSE)=0,"",HLOOKUP($B75,GDP.PCAP!$G$1:$BK$265,MATCH(D$62,GDP.PCAP!$A$2:$A$265,0)+1,FALSE))</f>
        <v>222.63235094863654</v>
      </c>
      <c r="E75" s="19">
        <f>IF(HLOOKUP($B75,GDP.PCAP!$G$1:$BK$265,MATCH(E$62,GDP.PCAP!$A$2:$A$265,0)+1,FALSE)=0,"",HLOOKUP($B75,GDP.PCAP!$G$1:$BK$265,MATCH(E$62,GDP.PCAP!$A$2:$A$265,0)+1,FALSE))</f>
        <v>12597.667510177138</v>
      </c>
      <c r="F75" s="19" t="str">
        <f>IF(HLOOKUP($B75,GDP.PCAP!$G$1:$BK$265,MATCH(F$62,GDP.PCAP!$A$2:$A$265,0)+1,FALSE)=0,"",HLOOKUP($B75,GDP.PCAP!$G$1:$BK$265,MATCH(F$62,GDP.PCAP!$A$2:$A$265,0)+1,FALSE))</f>
        <v/>
      </c>
      <c r="G75" s="19">
        <f>IF(HLOOKUP($B75,GDP.PCAP!$G$1:$BK$265,MATCH(G$62,GDP.PCAP!$A$2:$A$265,0)+1,FALSE)=0,"",HLOOKUP($B75,GDP.PCAP!$G$1:$BK$265,MATCH(G$62,GDP.PCAP!$A$2:$A$265,0)+1,FALSE))</f>
        <v>1564.2489799302541</v>
      </c>
      <c r="H75" s="19">
        <f>IF(HLOOKUP($B75,GDP.PCAP!$G$1:$BK$265,MATCH(H$62,GDP.PCAP!$A$2:$A$265,0)+1,FALSE)=0,"",HLOOKUP($B75,GDP.PCAP!$G$1:$BK$265,MATCH(H$62,GDP.PCAP!$A$2:$A$265,0)+1,FALSE))</f>
        <v>12092.381854294548</v>
      </c>
    </row>
    <row r="76" spans="2:8">
      <c r="B76" s="1">
        <v>1981</v>
      </c>
      <c r="C76" s="19">
        <f>IF(HLOOKUP($B76,GDP.PCAP!$G$1:$BK$265,MATCH(C$62,GDP.PCAP!$A$2:$A$265,0)+1,FALSE)=0,"",HLOOKUP($B76,GDP.PCAP!$G$1:$BK$265,MATCH(C$62,GDP.PCAP!$A$2:$A$265,0)+1,FALSE))</f>
        <v>2756.3969813236213</v>
      </c>
      <c r="D76" s="19">
        <f>IF(HLOOKUP($B76,GDP.PCAP!$G$1:$BK$265,MATCH(D$62,GDP.PCAP!$A$2:$A$265,0)+1,FALSE)=0,"",HLOOKUP($B76,GDP.PCAP!$G$1:$BK$265,MATCH(D$62,GDP.PCAP!$A$2:$A$265,0)+1,FALSE))</f>
        <v>241.8703692166724</v>
      </c>
      <c r="E76" s="19">
        <f>IF(HLOOKUP($B76,GDP.PCAP!$G$1:$BK$265,MATCH(E$62,GDP.PCAP!$A$2:$A$265,0)+1,FALSE)=0,"",HLOOKUP($B76,GDP.PCAP!$G$1:$BK$265,MATCH(E$62,GDP.PCAP!$A$2:$A$265,0)+1,FALSE))</f>
        <v>13993.166743657011</v>
      </c>
      <c r="F76" s="19">
        <f>IF(HLOOKUP($B76,GDP.PCAP!$G$1:$BK$265,MATCH(F$62,GDP.PCAP!$A$2:$A$265,0)+1,FALSE)=0,"",HLOOKUP($B76,GDP.PCAP!$G$1:$BK$265,MATCH(F$62,GDP.PCAP!$A$2:$A$265,0)+1,FALSE))</f>
        <v>202.79193755060308</v>
      </c>
      <c r="G76" s="19">
        <f>IF(HLOOKUP($B76,GDP.PCAP!$G$1:$BK$265,MATCH(G$62,GDP.PCAP!$A$2:$A$265,0)+1,FALSE)=0,"",HLOOKUP($B76,GDP.PCAP!$G$1:$BK$265,MATCH(G$62,GDP.PCAP!$A$2:$A$265,0)+1,FALSE))</f>
        <v>1579.075708844387</v>
      </c>
      <c r="H76" s="19">
        <f>IF(HLOOKUP($B76,GDP.PCAP!$G$1:$BK$265,MATCH(H$62,GDP.PCAP!$A$2:$A$265,0)+1,FALSE)=0,"",HLOOKUP($B76,GDP.PCAP!$G$1:$BK$265,MATCH(H$62,GDP.PCAP!$A$2:$A$265,0)+1,FALSE))</f>
        <v>10170.446275422364</v>
      </c>
    </row>
    <row r="77" spans="2:8">
      <c r="B77" s="1">
        <v>1982</v>
      </c>
      <c r="C77" s="19">
        <f>IF(HLOOKUP($B77,GDP.PCAP!$G$1:$BK$265,MATCH(C$62,GDP.PCAP!$A$2:$A$265,0)+1,FALSE)=0,"",HLOOKUP($B77,GDP.PCAP!$G$1:$BK$265,MATCH(C$62,GDP.PCAP!$A$2:$A$265,0)+1,FALSE))</f>
        <v>2907.7576270115605</v>
      </c>
      <c r="D77" s="19">
        <f>IF(HLOOKUP($B77,GDP.PCAP!$G$1:$BK$265,MATCH(D$62,GDP.PCAP!$A$2:$A$265,0)+1,FALSE)=0,"",HLOOKUP($B77,GDP.PCAP!$G$1:$BK$265,MATCH(D$62,GDP.PCAP!$A$2:$A$265,0)+1,FALSE))</f>
        <v>215.39325760029462</v>
      </c>
      <c r="E77" s="19">
        <f>IF(HLOOKUP($B77,GDP.PCAP!$G$1:$BK$265,MATCH(E$62,GDP.PCAP!$A$2:$A$265,0)+1,FALSE)=0,"",HLOOKUP($B77,GDP.PCAP!$G$1:$BK$265,MATCH(E$62,GDP.PCAP!$A$2:$A$265,0)+1,FALSE))</f>
        <v>14438.976275985911</v>
      </c>
      <c r="F77" s="19">
        <f>IF(HLOOKUP($B77,GDP.PCAP!$G$1:$BK$265,MATCH(F$62,GDP.PCAP!$A$2:$A$265,0)+1,FALSE)=0,"",HLOOKUP($B77,GDP.PCAP!$G$1:$BK$265,MATCH(F$62,GDP.PCAP!$A$2:$A$265,0)+1,FALSE))</f>
        <v>207.54798628369517</v>
      </c>
      <c r="G77" s="19">
        <f>IF(HLOOKUP($B77,GDP.PCAP!$G$1:$BK$265,MATCH(G$62,GDP.PCAP!$A$2:$A$265,0)+1,FALSE)=0,"",HLOOKUP($B77,GDP.PCAP!$G$1:$BK$265,MATCH(G$62,GDP.PCAP!$A$2:$A$265,0)+1,FALSE))</f>
        <v>1402.4080808489607</v>
      </c>
      <c r="H77" s="19">
        <f>IF(HLOOKUP($B77,GDP.PCAP!$G$1:$BK$265,MATCH(H$62,GDP.PCAP!$A$2:$A$265,0)+1,FALSE)=0,"",HLOOKUP($B77,GDP.PCAP!$G$1:$BK$265,MATCH(H$62,GDP.PCAP!$A$2:$A$265,0)+1,FALSE))</f>
        <v>9876.2282317059744</v>
      </c>
    </row>
    <row r="78" spans="2:8">
      <c r="B78" s="1">
        <v>1983</v>
      </c>
      <c r="C78" s="19">
        <f>IF(HLOOKUP($B78,GDP.PCAP!$G$1:$BK$265,MATCH(C$62,GDP.PCAP!$A$2:$A$265,0)+1,FALSE)=0,"",HLOOKUP($B78,GDP.PCAP!$G$1:$BK$265,MATCH(C$62,GDP.PCAP!$A$2:$A$265,0)+1,FALSE))</f>
        <v>3530.1317831416809</v>
      </c>
      <c r="D78" s="19">
        <f>IF(HLOOKUP($B78,GDP.PCAP!$G$1:$BK$265,MATCH(D$62,GDP.PCAP!$A$2:$A$265,0)+1,FALSE)=0,"",HLOOKUP($B78,GDP.PCAP!$G$1:$BK$265,MATCH(D$62,GDP.PCAP!$A$2:$A$265,0)+1,FALSE))</f>
        <v>199.33664540832524</v>
      </c>
      <c r="E78" s="19">
        <f>IF(HLOOKUP($B78,GDP.PCAP!$G$1:$BK$265,MATCH(E$62,GDP.PCAP!$A$2:$A$265,0)+1,FALSE)=0,"",HLOOKUP($B78,GDP.PCAP!$G$1:$BK$265,MATCH(E$62,GDP.PCAP!$A$2:$A$265,0)+1,FALSE))</f>
        <v>15561.426396112784</v>
      </c>
      <c r="F78" s="19">
        <f>IF(HLOOKUP($B78,GDP.PCAP!$G$1:$BK$265,MATCH(F$62,GDP.PCAP!$A$2:$A$265,0)+1,FALSE)=0,"",HLOOKUP($B78,GDP.PCAP!$G$1:$BK$265,MATCH(F$62,GDP.PCAP!$A$2:$A$265,0)+1,FALSE))</f>
        <v>223.78720692574962</v>
      </c>
      <c r="G78" s="19">
        <f>IF(HLOOKUP($B78,GDP.PCAP!$G$1:$BK$265,MATCH(G$62,GDP.PCAP!$A$2:$A$265,0)+1,FALSE)=0,"",HLOOKUP($B78,GDP.PCAP!$G$1:$BK$265,MATCH(G$62,GDP.PCAP!$A$2:$A$265,0)+1,FALSE))</f>
        <v>1310.2569878072329</v>
      </c>
      <c r="H78" s="19">
        <f>IF(HLOOKUP($B78,GDP.PCAP!$G$1:$BK$265,MATCH(H$62,GDP.PCAP!$A$2:$A$265,0)+1,FALSE)=0,"",HLOOKUP($B78,GDP.PCAP!$G$1:$BK$265,MATCH(H$62,GDP.PCAP!$A$2:$A$265,0)+1,FALSE))</f>
        <v>9827.0224093252909</v>
      </c>
    </row>
    <row r="79" spans="2:8">
      <c r="B79" s="1">
        <v>1984</v>
      </c>
      <c r="C79" s="19">
        <f>IF(HLOOKUP($B79,GDP.PCAP!$G$1:$BK$265,MATCH(C$62,GDP.PCAP!$A$2:$A$265,0)+1,FALSE)=0,"",HLOOKUP($B79,GDP.PCAP!$G$1:$BK$265,MATCH(C$62,GDP.PCAP!$A$2:$A$265,0)+1,FALSE))</f>
        <v>2643.369398131555</v>
      </c>
      <c r="D79" s="19">
        <f>IF(HLOOKUP($B79,GDP.PCAP!$G$1:$BK$265,MATCH(D$62,GDP.PCAP!$A$2:$A$265,0)+1,FALSE)=0,"",HLOOKUP($B79,GDP.PCAP!$G$1:$BK$265,MATCH(D$62,GDP.PCAP!$A$2:$A$265,0)+1,FALSE))</f>
        <v>208.53463508422718</v>
      </c>
      <c r="E79" s="19">
        <f>IF(HLOOKUP($B79,GDP.PCAP!$G$1:$BK$265,MATCH(E$62,GDP.PCAP!$A$2:$A$265,0)+1,FALSE)=0,"",HLOOKUP($B79,GDP.PCAP!$G$1:$BK$265,MATCH(E$62,GDP.PCAP!$A$2:$A$265,0)+1,FALSE))</f>
        <v>17134.286017173752</v>
      </c>
      <c r="F79" s="19">
        <f>IF(HLOOKUP($B79,GDP.PCAP!$G$1:$BK$265,MATCH(F$62,GDP.PCAP!$A$2:$A$265,0)+1,FALSE)=0,"",HLOOKUP($B79,GDP.PCAP!$G$1:$BK$265,MATCH(F$62,GDP.PCAP!$A$2:$A$265,0)+1,FALSE))</f>
        <v>204.87216621652462</v>
      </c>
      <c r="G79" s="19">
        <f>IF(HLOOKUP($B79,GDP.PCAP!$G$1:$BK$265,MATCH(G$62,GDP.PCAP!$A$2:$A$265,0)+1,FALSE)=0,"",HLOOKUP($B79,GDP.PCAP!$G$1:$BK$265,MATCH(G$62,GDP.PCAP!$A$2:$A$265,0)+1,FALSE))</f>
        <v>1246.8258415663743</v>
      </c>
      <c r="H79" s="19">
        <f>IF(HLOOKUP($B79,GDP.PCAP!$G$1:$BK$265,MATCH(H$62,GDP.PCAP!$A$2:$A$265,0)+1,FALSE)=0,"",HLOOKUP($B79,GDP.PCAP!$G$1:$BK$265,MATCH(H$62,GDP.PCAP!$A$2:$A$265,0)+1,FALSE))</f>
        <v>9277.9322993069964</v>
      </c>
    </row>
    <row r="80" spans="2:8">
      <c r="B80" s="1">
        <v>1985</v>
      </c>
      <c r="C80" s="19">
        <f>IF(HLOOKUP($B80,GDP.PCAP!$G$1:$BK$265,MATCH(C$62,GDP.PCAP!$A$2:$A$265,0)+1,FALSE)=0,"",HLOOKUP($B80,GDP.PCAP!$G$1:$BK$265,MATCH(C$62,GDP.PCAP!$A$2:$A$265,0)+1,FALSE))</f>
        <v>2909.516610134061</v>
      </c>
      <c r="D80" s="19">
        <f>IF(HLOOKUP($B80,GDP.PCAP!$G$1:$BK$265,MATCH(D$62,GDP.PCAP!$A$2:$A$265,0)+1,FALSE)=0,"",HLOOKUP($B80,GDP.PCAP!$G$1:$BK$265,MATCH(D$62,GDP.PCAP!$A$2:$A$265,0)+1,FALSE))</f>
        <v>239.03922046371073</v>
      </c>
      <c r="E80" s="19">
        <f>IF(HLOOKUP($B80,GDP.PCAP!$G$1:$BK$265,MATCH(E$62,GDP.PCAP!$A$2:$A$265,0)+1,FALSE)=0,"",HLOOKUP($B80,GDP.PCAP!$G$1:$BK$265,MATCH(E$62,GDP.PCAP!$A$2:$A$265,0)+1,FALSE))</f>
        <v>18269.422168423531</v>
      </c>
      <c r="F80" s="19">
        <f>IF(HLOOKUP($B80,GDP.PCAP!$G$1:$BK$265,MATCH(F$62,GDP.PCAP!$A$2:$A$265,0)+1,FALSE)=0,"",HLOOKUP($B80,GDP.PCAP!$G$1:$BK$265,MATCH(F$62,GDP.PCAP!$A$2:$A$265,0)+1,FALSE))</f>
        <v>232.37158773620573</v>
      </c>
      <c r="G80" s="19">
        <f>IF(HLOOKUP($B80,GDP.PCAP!$G$1:$BK$265,MATCH(G$62,GDP.PCAP!$A$2:$A$265,0)+1,FALSE)=0,"",HLOOKUP($B80,GDP.PCAP!$G$1:$BK$265,MATCH(G$62,GDP.PCAP!$A$2:$A$265,0)+1,FALSE))</f>
        <v>1368.4029056811705</v>
      </c>
      <c r="H80" s="19">
        <f>IF(HLOOKUP($B80,GDP.PCAP!$G$1:$BK$265,MATCH(H$62,GDP.PCAP!$A$2:$A$265,0)+1,FALSE)=0,"",HLOOKUP($B80,GDP.PCAP!$G$1:$BK$265,MATCH(H$62,GDP.PCAP!$A$2:$A$265,0)+1,FALSE))</f>
        <v>9393.8916905023652</v>
      </c>
    </row>
    <row r="82" spans="1:9">
      <c r="A82" s="2" t="s">
        <v>540</v>
      </c>
      <c r="B82" s="2" t="s">
        <v>585</v>
      </c>
    </row>
    <row r="83" spans="1:9">
      <c r="A83" s="2"/>
      <c r="B83" s="7" t="s">
        <v>682</v>
      </c>
    </row>
    <row r="84" spans="1:9">
      <c r="A84" s="2"/>
      <c r="B84" s="7" t="s">
        <v>683</v>
      </c>
    </row>
    <row r="85" spans="1:9">
      <c r="B85" s="7" t="s">
        <v>684</v>
      </c>
      <c r="C85" s="2"/>
      <c r="D85" s="2"/>
      <c r="E85" s="2"/>
      <c r="F85" s="2"/>
      <c r="G85" s="2"/>
      <c r="H85" s="2"/>
    </row>
    <row r="86" spans="1:9">
      <c r="B86" s="7" t="s">
        <v>685</v>
      </c>
      <c r="C86" s="2"/>
      <c r="D86" s="2"/>
      <c r="E86" s="2"/>
      <c r="F86" s="2"/>
      <c r="G86" s="2"/>
      <c r="H86" s="2"/>
    </row>
    <row r="87" spans="1:9">
      <c r="B87" s="7" t="s">
        <v>690</v>
      </c>
      <c r="C87" s="2"/>
      <c r="D87" s="2"/>
      <c r="E87" s="2"/>
      <c r="F87" s="2"/>
      <c r="G87" s="2"/>
      <c r="H87" s="2"/>
    </row>
    <row r="88" spans="1:9">
      <c r="B88" s="7"/>
      <c r="C88" s="2"/>
      <c r="D88" s="2"/>
      <c r="E88" s="2"/>
      <c r="F88" s="2"/>
      <c r="G88" s="2"/>
      <c r="H88" s="2"/>
    </row>
    <row r="89" spans="1:9">
      <c r="B89" s="25" t="s">
        <v>689</v>
      </c>
      <c r="C89" s="25" t="s">
        <v>688</v>
      </c>
    </row>
    <row r="90" spans="1:9">
      <c r="B90" s="25" t="s">
        <v>686</v>
      </c>
      <c r="C90" t="s">
        <v>1</v>
      </c>
      <c r="D90" t="s">
        <v>2</v>
      </c>
      <c r="E90" t="s">
        <v>5</v>
      </c>
      <c r="F90" t="s">
        <v>7</v>
      </c>
      <c r="G90" t="s">
        <v>6</v>
      </c>
      <c r="H90" t="s">
        <v>4</v>
      </c>
      <c r="I90" t="s">
        <v>687</v>
      </c>
    </row>
    <row r="91" spans="1:9">
      <c r="B91" s="1">
        <v>1968</v>
      </c>
      <c r="C91" s="8">
        <v>1136.517832</v>
      </c>
      <c r="D91" s="8">
        <v>121.5288977</v>
      </c>
      <c r="E91" s="8"/>
      <c r="F91" s="8"/>
      <c r="G91" s="8">
        <v>526.21399670000005</v>
      </c>
      <c r="H91" s="8">
        <v>4695.9233899999999</v>
      </c>
      <c r="I91" s="8">
        <v>4695.9233899999999</v>
      </c>
    </row>
    <row r="92" spans="1:9">
      <c r="B92" s="1">
        <v>1969</v>
      </c>
      <c r="C92" s="8">
        <v>1324.0829349999999</v>
      </c>
      <c r="D92" s="8">
        <v>133.57543670000001</v>
      </c>
      <c r="E92" s="8"/>
      <c r="F92" s="8"/>
      <c r="G92" s="8">
        <v>571.61827370000003</v>
      </c>
      <c r="H92" s="8">
        <v>5032.1447429999998</v>
      </c>
      <c r="I92" s="8">
        <v>5032.1447429999998</v>
      </c>
    </row>
    <row r="93" spans="1:9">
      <c r="B93" s="1">
        <v>1970</v>
      </c>
      <c r="C93" s="8">
        <v>1317.4877550000001</v>
      </c>
      <c r="D93" s="8">
        <v>138.24796470000001</v>
      </c>
      <c r="E93" s="8"/>
      <c r="F93" s="8">
        <v>2750.7197420000002</v>
      </c>
      <c r="G93" s="8">
        <v>489.93077499999998</v>
      </c>
      <c r="H93" s="8">
        <v>5246.8837169999997</v>
      </c>
      <c r="I93" s="8">
        <v>5246.8837169999997</v>
      </c>
    </row>
    <row r="94" spans="1:9">
      <c r="B94" s="1">
        <v>1971</v>
      </c>
      <c r="C94" s="8">
        <v>1366.354726</v>
      </c>
      <c r="D94" s="8">
        <v>131.75576319999999</v>
      </c>
      <c r="E94" s="8"/>
      <c r="F94" s="8">
        <v>3180.0559269999999</v>
      </c>
      <c r="G94" s="8">
        <v>455.10530410000001</v>
      </c>
      <c r="H94" s="8">
        <v>5623.4439780000002</v>
      </c>
      <c r="I94" s="8">
        <v>5623.4439780000002</v>
      </c>
    </row>
    <row r="95" spans="1:9">
      <c r="B95" s="1">
        <v>1972</v>
      </c>
      <c r="C95" s="8">
        <v>1401.487795</v>
      </c>
      <c r="D95" s="8">
        <v>93.024870109999995</v>
      </c>
      <c r="E95" s="8"/>
      <c r="F95" s="8">
        <v>3795.5660809999999</v>
      </c>
      <c r="G95" s="8">
        <v>558.42156399999999</v>
      </c>
      <c r="H95" s="8">
        <v>6109.9258680000003</v>
      </c>
      <c r="I95" s="8">
        <v>6109.9258680000003</v>
      </c>
    </row>
    <row r="96" spans="1:9">
      <c r="B96" s="1">
        <v>1973</v>
      </c>
      <c r="C96" s="8">
        <v>2083.9722179999999</v>
      </c>
      <c r="D96" s="8">
        <v>117.7258149</v>
      </c>
      <c r="E96" s="8"/>
      <c r="F96" s="8">
        <v>5027.6603089999999</v>
      </c>
      <c r="G96" s="8">
        <v>686.49063439999998</v>
      </c>
      <c r="H96" s="8">
        <v>6741.3323639999999</v>
      </c>
      <c r="I96" s="8">
        <v>6741.3323639999999</v>
      </c>
    </row>
    <row r="97" spans="2:9">
      <c r="B97" s="1">
        <v>1974</v>
      </c>
      <c r="C97" s="8">
        <v>2824.6509150000002</v>
      </c>
      <c r="D97" s="8">
        <v>179.04506499999999</v>
      </c>
      <c r="E97" s="8"/>
      <c r="F97" s="8">
        <v>5617.7417210000003</v>
      </c>
      <c r="G97" s="8">
        <v>927.80011039999999</v>
      </c>
      <c r="H97" s="8">
        <v>7242.4411049999999</v>
      </c>
      <c r="I97" s="8">
        <v>7242.4411049999999</v>
      </c>
    </row>
    <row r="98" spans="2:9">
      <c r="B98" s="1">
        <v>1975</v>
      </c>
      <c r="C98" s="8">
        <v>2011.68904</v>
      </c>
      <c r="D98" s="8">
        <v>272.74519780000003</v>
      </c>
      <c r="E98" s="8"/>
      <c r="F98" s="8">
        <v>6212.7631270000002</v>
      </c>
      <c r="G98" s="8">
        <v>1136.3766949999999</v>
      </c>
      <c r="H98" s="8">
        <v>7820.0654709999999</v>
      </c>
      <c r="I98" s="8">
        <v>7820.0654709999999</v>
      </c>
    </row>
    <row r="99" spans="2:9">
      <c r="B99" s="1">
        <v>1976</v>
      </c>
      <c r="C99" s="8">
        <v>1932.590782</v>
      </c>
      <c r="D99" s="8">
        <v>138.5922339</v>
      </c>
      <c r="E99" s="8"/>
      <c r="F99" s="8">
        <v>6609.7533919999996</v>
      </c>
      <c r="G99" s="8">
        <v>1275.958161</v>
      </c>
      <c r="H99" s="8">
        <v>8611.4018390000001</v>
      </c>
      <c r="I99" s="8">
        <v>8611.4018390000001</v>
      </c>
    </row>
    <row r="100" spans="2:9">
      <c r="B100" s="1">
        <v>1977</v>
      </c>
      <c r="C100" s="8">
        <v>2112.5011730000001</v>
      </c>
      <c r="D100" s="8">
        <v>128.80926109999999</v>
      </c>
      <c r="E100" s="8"/>
      <c r="F100" s="8">
        <v>7653.8847109999997</v>
      </c>
      <c r="G100" s="8">
        <v>1427.373253</v>
      </c>
      <c r="H100" s="8">
        <v>9471.3061720000005</v>
      </c>
      <c r="I100" s="8">
        <v>9471.3061720000005</v>
      </c>
    </row>
    <row r="101" spans="2:9">
      <c r="B101" s="1">
        <v>1978</v>
      </c>
      <c r="C101" s="8">
        <v>2129.3137929999998</v>
      </c>
      <c r="D101" s="8">
        <v>172.41469599999999</v>
      </c>
      <c r="E101" s="8"/>
      <c r="F101" s="8">
        <v>9446.1667849999994</v>
      </c>
      <c r="G101" s="8">
        <v>1549.6461280000001</v>
      </c>
      <c r="H101" s="8">
        <v>10587.285760000001</v>
      </c>
      <c r="I101" s="8">
        <v>10587.285760000001</v>
      </c>
    </row>
    <row r="102" spans="2:9">
      <c r="B102" s="1">
        <v>1979</v>
      </c>
      <c r="C102" s="8">
        <v>2501.4807529999998</v>
      </c>
      <c r="D102" s="8">
        <v>196.44262560000001</v>
      </c>
      <c r="E102" s="8"/>
      <c r="F102" s="8">
        <v>11238.34067</v>
      </c>
      <c r="G102" s="8">
        <v>2079.222784</v>
      </c>
      <c r="H102" s="8">
        <v>11695.55442</v>
      </c>
      <c r="I102" s="8">
        <v>11695.55442</v>
      </c>
    </row>
    <row r="103" spans="2:9">
      <c r="B103" s="1">
        <v>1980</v>
      </c>
      <c r="C103" s="8">
        <v>2738.2847230000002</v>
      </c>
      <c r="D103" s="8">
        <v>222.63235090000001</v>
      </c>
      <c r="E103" s="8"/>
      <c r="F103" s="8">
        <v>12092.38185</v>
      </c>
      <c r="G103" s="8">
        <v>1564.2489800000001</v>
      </c>
      <c r="H103" s="8">
        <v>12597.667509999999</v>
      </c>
      <c r="I103" s="8">
        <v>12597.667509999999</v>
      </c>
    </row>
    <row r="104" spans="2:9">
      <c r="B104" s="1">
        <v>1981</v>
      </c>
      <c r="C104" s="8">
        <v>2756.3969809999999</v>
      </c>
      <c r="D104" s="8">
        <v>241.8703692</v>
      </c>
      <c r="E104" s="8">
        <v>202.79193760000001</v>
      </c>
      <c r="F104" s="8">
        <v>10170.44628</v>
      </c>
      <c r="G104" s="8">
        <v>1579.075709</v>
      </c>
      <c r="H104" s="8">
        <v>13993.166740000001</v>
      </c>
      <c r="I104" s="8">
        <v>13993.166740000001</v>
      </c>
    </row>
    <row r="105" spans="2:9">
      <c r="B105" s="1">
        <v>1982</v>
      </c>
      <c r="C105" s="8">
        <v>2907.757627</v>
      </c>
      <c r="D105" s="8">
        <v>215.3932576</v>
      </c>
      <c r="E105" s="8">
        <v>207.54798629999999</v>
      </c>
      <c r="F105" s="8">
        <v>9876.2282319999995</v>
      </c>
      <c r="G105" s="8">
        <v>1402.408081</v>
      </c>
      <c r="H105" s="8">
        <v>14438.976280000001</v>
      </c>
      <c r="I105" s="8">
        <v>14438.976280000001</v>
      </c>
    </row>
    <row r="106" spans="2:9">
      <c r="B106" s="1">
        <v>1983</v>
      </c>
      <c r="C106" s="8">
        <v>3530.1317829999998</v>
      </c>
      <c r="D106" s="8">
        <v>199.33664540000001</v>
      </c>
      <c r="E106" s="8">
        <v>223.7872069</v>
      </c>
      <c r="F106" s="8">
        <v>9827.0224089999992</v>
      </c>
      <c r="G106" s="8">
        <v>1310.2569880000001</v>
      </c>
      <c r="H106" s="8">
        <v>15561.4264</v>
      </c>
      <c r="I106" s="8">
        <v>15561.4264</v>
      </c>
    </row>
    <row r="107" spans="2:9">
      <c r="B107" s="1">
        <v>1984</v>
      </c>
      <c r="C107" s="8">
        <v>2643.3693979999998</v>
      </c>
      <c r="D107" s="8">
        <v>208.5346351</v>
      </c>
      <c r="E107" s="8">
        <v>204.87216620000001</v>
      </c>
      <c r="F107" s="8">
        <v>9277.9322990000001</v>
      </c>
      <c r="G107" s="8">
        <v>1246.825842</v>
      </c>
      <c r="H107" s="8">
        <v>17134.28602</v>
      </c>
      <c r="I107" s="8">
        <v>17134.28602</v>
      </c>
    </row>
    <row r="108" spans="2:9">
      <c r="B108" s="1">
        <v>1985</v>
      </c>
      <c r="C108" s="8">
        <v>2909.5166100000001</v>
      </c>
      <c r="D108" s="8">
        <v>239.0392205</v>
      </c>
      <c r="E108" s="8">
        <v>232.37158769999999</v>
      </c>
      <c r="F108" s="8">
        <v>9393.8916910000007</v>
      </c>
      <c r="G108" s="8">
        <v>1368.402906</v>
      </c>
      <c r="H108" s="8">
        <v>18269.422170000002</v>
      </c>
      <c r="I108" s="8">
        <v>18269.422170000002</v>
      </c>
    </row>
    <row r="109" spans="2:9">
      <c r="B109" s="1" t="s">
        <v>687</v>
      </c>
      <c r="C109" s="8">
        <v>3530.1317829999998</v>
      </c>
      <c r="D109" s="8">
        <v>272.74519780000003</v>
      </c>
      <c r="E109" s="8">
        <v>232.37158769999999</v>
      </c>
      <c r="F109" s="8">
        <v>12092.38185</v>
      </c>
      <c r="G109" s="8">
        <v>2079.222784</v>
      </c>
      <c r="H109" s="8">
        <v>18269.422170000002</v>
      </c>
      <c r="I109" s="8">
        <v>18269.422170000002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workbookViewId="0"/>
  </sheetViews>
  <sheetFormatPr baseColWidth="10" defaultColWidth="8.83203125" defaultRowHeight="14" x14ac:dyDescent="0"/>
  <cols>
    <col min="1" max="1" width="4.83203125" customWidth="1"/>
    <col min="2" max="2" width="25.6640625" customWidth="1"/>
    <col min="3" max="4" width="12" bestFit="1" customWidth="1"/>
    <col min="5" max="6" width="11" bestFit="1" customWidth="1"/>
    <col min="7" max="7" width="12" bestFit="1" customWidth="1"/>
    <col min="8" max="8" width="11.5" bestFit="1" customWidth="1"/>
    <col min="9" max="10" width="11" bestFit="1" customWidth="1"/>
  </cols>
  <sheetData>
    <row r="1" spans="1:4">
      <c r="A1" s="2" t="s">
        <v>571</v>
      </c>
    </row>
    <row r="3" spans="1:4">
      <c r="A3" s="2" t="s">
        <v>537</v>
      </c>
      <c r="B3" t="s">
        <v>612</v>
      </c>
    </row>
    <row r="4" spans="1:4">
      <c r="A4" s="2"/>
      <c r="B4" s="7" t="s">
        <v>614</v>
      </c>
    </row>
    <row r="6" spans="1:4">
      <c r="B6" t="s">
        <v>588</v>
      </c>
      <c r="C6" t="s">
        <v>539</v>
      </c>
      <c r="D6" s="6">
        <f>AVERAGEIFS(RUR.POP!BJ:BJ,RUR.POP!B:B,'Q5'!C6)</f>
        <v>15890531.985915493</v>
      </c>
    </row>
    <row r="7" spans="1:4">
      <c r="B7" t="s">
        <v>613</v>
      </c>
      <c r="C7" t="s">
        <v>536</v>
      </c>
      <c r="D7" s="6">
        <f>AVERAGEIFS(RUR.POP!BJ:BJ,RUR.POP!B:B,'Q5'!C7)</f>
        <v>726215562.21276593</v>
      </c>
    </row>
    <row r="8" spans="1:4">
      <c r="C8" s="6"/>
    </row>
    <row r="9" spans="1:4">
      <c r="A9" s="2" t="s">
        <v>538</v>
      </c>
      <c r="B9" t="s">
        <v>616</v>
      </c>
    </row>
    <row r="10" spans="1:4">
      <c r="A10" s="2"/>
      <c r="B10" s="7" t="s">
        <v>617</v>
      </c>
    </row>
    <row r="12" spans="1:4">
      <c r="B12" t="s">
        <v>618</v>
      </c>
      <c r="C12" s="6">
        <f>SUMIFS(RUR.POP!BJ:BJ,RUR.POP!BL:BL,"T",RUR.POP!B:B,"C")</f>
        <v>111413525</v>
      </c>
      <c r="D12" s="6"/>
    </row>
    <row r="13" spans="1:4">
      <c r="D13" s="6"/>
    </row>
    <row r="14" spans="1:4">
      <c r="D14" s="6"/>
    </row>
    <row r="15" spans="1:4">
      <c r="A15" s="2" t="s">
        <v>631</v>
      </c>
      <c r="B15" t="s">
        <v>610</v>
      </c>
    </row>
    <row r="17" spans="1:3">
      <c r="B17" t="s">
        <v>234</v>
      </c>
      <c r="C17" s="6">
        <f>AVERAGE(RUR.POP!BD151:BJ151)</f>
        <v>15195103.142857144</v>
      </c>
    </row>
    <row r="18" spans="1:3">
      <c r="B18" t="s">
        <v>384</v>
      </c>
      <c r="C18" s="6">
        <f>AVERAGE(RUR.POP!BD76:BJ76)</f>
        <v>413563.57142857142</v>
      </c>
    </row>
    <row r="19" spans="1:3">
      <c r="B19" t="s">
        <v>188</v>
      </c>
      <c r="C19" s="6">
        <f>AVERAGE(RUR.POP!BD174:BJ174)</f>
        <v>92621334</v>
      </c>
    </row>
    <row r="20" spans="1:3">
      <c r="B20" t="s">
        <v>158</v>
      </c>
      <c r="C20" s="6">
        <f>AVERAGE(RUR.POP!BD189:BJ189)</f>
        <v>6607170.1428571427</v>
      </c>
    </row>
    <row r="21" spans="1:3">
      <c r="B21" t="s">
        <v>284</v>
      </c>
      <c r="C21" s="6">
        <f>AVERAGE(RUR.POP!BD126:BJ126)</f>
        <v>8950263.1428571437</v>
      </c>
    </row>
    <row r="22" spans="1:3">
      <c r="B22" t="s">
        <v>162</v>
      </c>
      <c r="C22" s="6">
        <f>AVERAGE(RUR.POP!BD187:BJ187)</f>
        <v>54485035.857142858</v>
      </c>
    </row>
    <row r="23" spans="1:3">
      <c r="B23" t="s">
        <v>186</v>
      </c>
      <c r="C23" s="6">
        <f>AVERAGE(RUR.POP!BD175:BJ175)</f>
        <v>2486408.7142857141</v>
      </c>
    </row>
    <row r="25" spans="1:3">
      <c r="A25" s="2" t="s">
        <v>632</v>
      </c>
      <c r="B25" t="s">
        <v>634</v>
      </c>
    </row>
    <row r="27" spans="1:3">
      <c r="B27" t="s">
        <v>234</v>
      </c>
    </row>
    <row r="28" spans="1:3">
      <c r="B28" t="s">
        <v>384</v>
      </c>
    </row>
    <row r="29" spans="1:3">
      <c r="B29" t="s">
        <v>188</v>
      </c>
    </row>
    <row r="30" spans="1:3">
      <c r="B30" t="s">
        <v>158</v>
      </c>
    </row>
    <row r="31" spans="1:3">
      <c r="B31" t="s">
        <v>284</v>
      </c>
    </row>
    <row r="32" spans="1:3">
      <c r="B32" t="s">
        <v>162</v>
      </c>
    </row>
    <row r="33" spans="1:10">
      <c r="B33" t="s">
        <v>186</v>
      </c>
    </row>
    <row r="35" spans="1:10">
      <c r="A35" s="2" t="s">
        <v>633</v>
      </c>
      <c r="B35" t="s">
        <v>635</v>
      </c>
    </row>
    <row r="37" spans="1:10">
      <c r="C37">
        <v>2010</v>
      </c>
      <c r="D37">
        <f t="shared" ref="D37:I37" si="0">C37+1</f>
        <v>2011</v>
      </c>
      <c r="E37">
        <f t="shared" si="0"/>
        <v>2012</v>
      </c>
      <c r="F37">
        <f t="shared" si="0"/>
        <v>2013</v>
      </c>
      <c r="G37">
        <f t="shared" si="0"/>
        <v>2014</v>
      </c>
      <c r="H37">
        <f t="shared" si="0"/>
        <v>2015</v>
      </c>
      <c r="I37">
        <f t="shared" si="0"/>
        <v>2016</v>
      </c>
      <c r="J37" t="s">
        <v>611</v>
      </c>
    </row>
    <row r="38" spans="1:10">
      <c r="B38" t="s">
        <v>234</v>
      </c>
      <c r="C38" s="6">
        <f>SUMIFS(RUR.POP!BD:BD,RUR.POP!$A:$A,$B38)</f>
        <v>14398133</v>
      </c>
      <c r="D38" s="6">
        <f>SUMIFS(RUR.POP!BE:BE,RUR.POP!$A:$A,$B38)</f>
        <v>14663684</v>
      </c>
      <c r="E38" s="6">
        <f>SUMIFS(RUR.POP!BF:BF,RUR.POP!$A:$A,$B38)</f>
        <v>14928405</v>
      </c>
      <c r="F38" s="6">
        <f>SUMIFS(RUR.POP!BG:BG,RUR.POP!$A:$A,$B38)</f>
        <v>15192931</v>
      </c>
      <c r="G38" s="6">
        <f>SUMIFS(RUR.POP!BH:BH,RUR.POP!$A:$A,$B38)</f>
        <v>15458868</v>
      </c>
      <c r="H38" s="6">
        <f>SUMIFS(RUR.POP!BI:BI,RUR.POP!$A:$A,$B38)</f>
        <v>15726711</v>
      </c>
      <c r="I38" s="6">
        <f>SUMIFS(RUR.POP!BJ:BJ,RUR.POP!$A:$A,$B38)</f>
        <v>15996990</v>
      </c>
      <c r="J38" s="6">
        <f>AVERAGE(C38:I38)</f>
        <v>15195103.142857144</v>
      </c>
    </row>
    <row r="39" spans="1:10">
      <c r="B39" t="s">
        <v>384</v>
      </c>
      <c r="C39" s="6">
        <f>SUMIFS(RUR.POP!BD:BD,RUR.POP!$A:$A,$B39)</f>
        <v>414255</v>
      </c>
      <c r="D39" s="6">
        <f>SUMIFS(RUR.POP!BE:BE,RUR.POP!$A:$A,$B39)</f>
        <v>414346</v>
      </c>
      <c r="E39" s="6">
        <f>SUMIFS(RUR.POP!BF:BF,RUR.POP!$A:$A,$B39)</f>
        <v>414119</v>
      </c>
      <c r="F39" s="6">
        <f>SUMIFS(RUR.POP!BG:BG,RUR.POP!$A:$A,$B39)</f>
        <v>413677</v>
      </c>
      <c r="G39" s="6">
        <f>SUMIFS(RUR.POP!BH:BH,RUR.POP!$A:$A,$B39)</f>
        <v>413193</v>
      </c>
      <c r="H39" s="6">
        <f>SUMIFS(RUR.POP!BI:BI,RUR.POP!$A:$A,$B39)</f>
        <v>412815</v>
      </c>
      <c r="I39" s="6">
        <f>SUMIFS(RUR.POP!BJ:BJ,RUR.POP!$A:$A,$B39)</f>
        <v>412540</v>
      </c>
      <c r="J39" s="6">
        <f t="shared" ref="J39:J44" si="1">AVERAGE(C39:I39)</f>
        <v>413563.57142857142</v>
      </c>
    </row>
    <row r="40" spans="1:10">
      <c r="B40" t="s">
        <v>188</v>
      </c>
      <c r="C40" s="6">
        <f>SUMIFS(RUR.POP!BD:BD,RUR.POP!$A:$A,$B40)</f>
        <v>89628433</v>
      </c>
      <c r="D40" s="6">
        <f>SUMIFS(RUR.POP!BE:BE,RUR.POP!$A:$A,$B40)</f>
        <v>90621548</v>
      </c>
      <c r="E40" s="6">
        <f>SUMIFS(RUR.POP!BF:BF,RUR.POP!$A:$A,$B40)</f>
        <v>91622031</v>
      </c>
      <c r="F40" s="6">
        <f>SUMIFS(RUR.POP!BG:BG,RUR.POP!$A:$A,$B40)</f>
        <v>92626304</v>
      </c>
      <c r="G40" s="6">
        <f>SUMIFS(RUR.POP!BH:BH,RUR.POP!$A:$A,$B40)</f>
        <v>93626413</v>
      </c>
      <c r="H40" s="6">
        <f>SUMIFS(RUR.POP!BI:BI,RUR.POP!$A:$A,$B40)</f>
        <v>94620354</v>
      </c>
      <c r="I40" s="6">
        <f>SUMIFS(RUR.POP!BJ:BJ,RUR.POP!$A:$A,$B40)</f>
        <v>95604255</v>
      </c>
      <c r="J40" s="6">
        <f t="shared" si="1"/>
        <v>92621334</v>
      </c>
    </row>
    <row r="41" spans="1:10">
      <c r="B41" t="s">
        <v>158</v>
      </c>
      <c r="C41" s="6">
        <f>SUMIFS(RUR.POP!BD:BD,RUR.POP!$A:$A,$B41)</f>
        <v>6182817</v>
      </c>
      <c r="D41" s="6">
        <f>SUMIFS(RUR.POP!BE:BE,RUR.POP!$A:$A,$B41)</f>
        <v>6324333</v>
      </c>
      <c r="E41" s="6">
        <f>SUMIFS(RUR.POP!BF:BF,RUR.POP!$A:$A,$B41)</f>
        <v>6466165</v>
      </c>
      <c r="F41" s="6">
        <f>SUMIFS(RUR.POP!BG:BG,RUR.POP!$A:$A,$B41)</f>
        <v>6607539</v>
      </c>
      <c r="G41" s="6">
        <f>SUMIFS(RUR.POP!BH:BH,RUR.POP!$A:$A,$B41)</f>
        <v>6748696</v>
      </c>
      <c r="H41" s="6">
        <f>SUMIFS(RUR.POP!BI:BI,RUR.POP!$A:$A,$B41)</f>
        <v>6889852</v>
      </c>
      <c r="I41" s="6">
        <f>SUMIFS(RUR.POP!BJ:BJ,RUR.POP!$A:$A,$B41)</f>
        <v>7030789</v>
      </c>
      <c r="J41" s="6">
        <f t="shared" si="1"/>
        <v>6607170.1428571427</v>
      </c>
    </row>
    <row r="42" spans="1:10">
      <c r="B42" t="s">
        <v>284</v>
      </c>
      <c r="C42" s="6">
        <f>SUMIFS(RUR.POP!BD:BD,RUR.POP!$A:$A,$B42)</f>
        <v>8951455</v>
      </c>
      <c r="D42" s="6">
        <f>SUMIFS(RUR.POP!BE:BE,RUR.POP!$A:$A,$B42)</f>
        <v>8970118</v>
      </c>
      <c r="E42" s="6">
        <f>SUMIFS(RUR.POP!BF:BF,RUR.POP!$A:$A,$B42)</f>
        <v>8965192</v>
      </c>
      <c r="F42" s="6">
        <f>SUMIFS(RUR.POP!BG:BG,RUR.POP!$A:$A,$B42)</f>
        <v>8951633</v>
      </c>
      <c r="G42" s="6">
        <f>SUMIFS(RUR.POP!BH:BH,RUR.POP!$A:$A,$B42)</f>
        <v>8951711</v>
      </c>
      <c r="H42" s="6">
        <f>SUMIFS(RUR.POP!BI:BI,RUR.POP!$A:$A,$B42)</f>
        <v>8940880</v>
      </c>
      <c r="I42" s="6">
        <f>SUMIFS(RUR.POP!BJ:BJ,RUR.POP!$A:$A,$B42)</f>
        <v>8920853</v>
      </c>
      <c r="J42" s="6">
        <f t="shared" si="1"/>
        <v>8950263.1428571437</v>
      </c>
    </row>
    <row r="43" spans="1:10">
      <c r="B43" t="s">
        <v>162</v>
      </c>
      <c r="C43" s="6">
        <f>SUMIFS(RUR.POP!BD:BD,RUR.POP!$A:$A,$B43)</f>
        <v>51310640</v>
      </c>
      <c r="D43" s="6">
        <f>SUMIFS(RUR.POP!BE:BE,RUR.POP!$A:$A,$B43)</f>
        <v>52386670</v>
      </c>
      <c r="E43" s="6">
        <f>SUMIFS(RUR.POP!BF:BF,RUR.POP!$A:$A,$B43)</f>
        <v>53460700</v>
      </c>
      <c r="F43" s="6">
        <f>SUMIFS(RUR.POP!BG:BG,RUR.POP!$A:$A,$B43)</f>
        <v>54525993</v>
      </c>
      <c r="G43" s="6">
        <f>SUMIFS(RUR.POP!BH:BH,RUR.POP!$A:$A,$B43)</f>
        <v>55568760</v>
      </c>
      <c r="H43" s="6">
        <f>SUMIFS(RUR.POP!BI:BI,RUR.POP!$A:$A,$B43)</f>
        <v>56581759</v>
      </c>
      <c r="I43" s="6">
        <f>SUMIFS(RUR.POP!BJ:BJ,RUR.POP!$A:$A,$B43)</f>
        <v>57560729</v>
      </c>
      <c r="J43" s="6">
        <f t="shared" si="1"/>
        <v>54485035.857142858</v>
      </c>
    </row>
    <row r="44" spans="1:10">
      <c r="B44" t="s">
        <v>186</v>
      </c>
      <c r="C44" s="6">
        <f>SUMIFS(RUR.POP!BD:BD,RUR.POP!$A:$A,$B44)</f>
        <v>2452590</v>
      </c>
      <c r="D44" s="6">
        <f>SUMIFS(RUR.POP!BE:BE,RUR.POP!$A:$A,$B44)</f>
        <v>2465768</v>
      </c>
      <c r="E44" s="6">
        <f>SUMIFS(RUR.POP!BF:BF,RUR.POP!$A:$A,$B44)</f>
        <v>2477730</v>
      </c>
      <c r="F44" s="6">
        <f>SUMIFS(RUR.POP!BG:BG,RUR.POP!$A:$A,$B44)</f>
        <v>2488533</v>
      </c>
      <c r="G44" s="6">
        <f>SUMIFS(RUR.POP!BH:BH,RUR.POP!$A:$A,$B44)</f>
        <v>2498274</v>
      </c>
      <c r="H44" s="6">
        <f>SUMIFS(RUR.POP!BI:BI,RUR.POP!$A:$A,$B44)</f>
        <v>2507076</v>
      </c>
      <c r="I44" s="6">
        <f>SUMIFS(RUR.POP!BJ:BJ,RUR.POP!$A:$A,$B44)</f>
        <v>2514890</v>
      </c>
      <c r="J44" s="6">
        <f t="shared" si="1"/>
        <v>2486408.7142857141</v>
      </c>
    </row>
    <row r="46" spans="1:10">
      <c r="A46" s="2" t="s">
        <v>540</v>
      </c>
      <c r="B46" t="s">
        <v>630</v>
      </c>
    </row>
    <row r="48" spans="1:10">
      <c r="B48" t="s">
        <v>625</v>
      </c>
    </row>
    <row r="49" spans="2:3">
      <c r="B49" t="s">
        <v>186</v>
      </c>
      <c r="C49" s="6">
        <f>VLOOKUP(B49,$B$38:$J$44,8,FALSE)</f>
        <v>2514890</v>
      </c>
    </row>
    <row r="50" spans="2:3">
      <c r="B50" t="s">
        <v>234</v>
      </c>
      <c r="C50" s="6">
        <f>VLOOKUP(B50,$B$38:$J$44,8,FALSE)</f>
        <v>15996990</v>
      </c>
    </row>
    <row r="51" spans="2:3">
      <c r="B51" t="s">
        <v>627</v>
      </c>
      <c r="C51" s="6">
        <f>SUM(C48:C50)</f>
        <v>18511880</v>
      </c>
    </row>
    <row r="52" spans="2:3">
      <c r="C52" s="6"/>
    </row>
    <row r="53" spans="2:3">
      <c r="B53" t="s">
        <v>626</v>
      </c>
      <c r="C53" s="6"/>
    </row>
    <row r="54" spans="2:3">
      <c r="B54" t="s">
        <v>162</v>
      </c>
      <c r="C54" s="6">
        <f>VLOOKUP(B54,$B$38:$J$44,8,FALSE)</f>
        <v>57560729</v>
      </c>
    </row>
    <row r="55" spans="2:3">
      <c r="B55" t="s">
        <v>384</v>
      </c>
      <c r="C55" s="6">
        <f>VLOOKUP(B55,$B$38:$J$44,8,FALSE)</f>
        <v>412540</v>
      </c>
    </row>
    <row r="56" spans="2:3">
      <c r="B56" t="s">
        <v>188</v>
      </c>
      <c r="C56" s="6">
        <f>VLOOKUP(B56,$B$38:$J$44,8,FALSE)</f>
        <v>95604255</v>
      </c>
    </row>
    <row r="57" spans="2:3">
      <c r="B57" t="s">
        <v>628</v>
      </c>
      <c r="C57" s="6">
        <f>SUM(C54:C56)</f>
        <v>153577524</v>
      </c>
    </row>
    <row r="58" spans="2:3">
      <c r="C58" s="6"/>
    </row>
    <row r="59" spans="2:3">
      <c r="B59" t="s">
        <v>629</v>
      </c>
      <c r="C59" s="6">
        <f>AVERAGE(C57,C51)</f>
        <v>86044702</v>
      </c>
    </row>
  </sheetData>
  <pageMargins left="0.7" right="0.7" top="0.75" bottom="0.75" header="0.3" footer="0.3"/>
  <ignoredErrors>
    <ignoredError sqref="C17:C23" formulaRang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activeCell="C6" sqref="C6"/>
    </sheetView>
  </sheetViews>
  <sheetFormatPr baseColWidth="10" defaultColWidth="8.83203125" defaultRowHeight="14" x14ac:dyDescent="0"/>
  <cols>
    <col min="1" max="1" width="4.83203125" customWidth="1"/>
    <col min="3" max="3" width="11.1640625" bestFit="1" customWidth="1"/>
  </cols>
  <sheetData>
    <row r="1" spans="1:4">
      <c r="A1" s="2" t="s">
        <v>570</v>
      </c>
    </row>
    <row r="3" spans="1:4">
      <c r="A3" s="2" t="s">
        <v>537</v>
      </c>
      <c r="B3" t="s">
        <v>586</v>
      </c>
    </row>
    <row r="4" spans="1:4">
      <c r="A4" s="2"/>
    </row>
    <row r="5" spans="1:4">
      <c r="B5" s="1" t="s">
        <v>587</v>
      </c>
      <c r="C5" t="s">
        <v>535</v>
      </c>
      <c r="D5" t="s">
        <v>588</v>
      </c>
    </row>
    <row r="6" spans="1:4">
      <c r="B6" s="1">
        <v>1</v>
      </c>
      <c r="C6" s="3">
        <f>VLOOKUP($B6,GDP.PCAP!$BQ:$BS,2,FALSE)</f>
        <v>36449.855115534861</v>
      </c>
      <c r="D6" s="3" t="str">
        <f>VLOOKUP($B6,GDP.PCAP!$BQ:$BS,3,FALSE)</f>
        <v>United States</v>
      </c>
    </row>
    <row r="7" spans="1:4">
      <c r="B7" s="1">
        <v>2</v>
      </c>
      <c r="C7" s="3">
        <f>VLOOKUP($B7,GDP.PCAP!$BQ:$BS,2,FALSE)</f>
        <v>23718.74669947103</v>
      </c>
      <c r="D7" s="3" t="str">
        <f>VLOOKUP($B7,GDP.PCAP!$BQ:$BS,3,FALSE)</f>
        <v>Germany</v>
      </c>
    </row>
    <row r="8" spans="1:4">
      <c r="B8" s="1">
        <v>3</v>
      </c>
      <c r="C8" s="3">
        <f>VLOOKUP($B8,GDP.PCAP!$BQ:$BS,2,FALSE)</f>
        <v>6720.9021132712005</v>
      </c>
      <c r="D8" s="3" t="str">
        <f>VLOOKUP($B8,GDP.PCAP!$BQ:$BS,3,FALSE)</f>
        <v>Mexico</v>
      </c>
    </row>
    <row r="9" spans="1:4">
      <c r="B9" s="1">
        <v>4</v>
      </c>
      <c r="C9" s="3">
        <f>VLOOKUP($B9,GDP.PCAP!$BQ:$BS,2,FALSE)</f>
        <v>4316.5538945602211</v>
      </c>
      <c r="D9" s="3" t="str">
        <f>VLOOKUP($B9,GDP.PCAP!$BQ:$BS,3,FALSE)</f>
        <v>Turkey</v>
      </c>
    </row>
    <row r="10" spans="1:4">
      <c r="B10" s="1">
        <v>5</v>
      </c>
      <c r="C10" s="3">
        <f>VLOOKUP($B10,GDP.PCAP!$BQ:$BS,2,FALSE)</f>
        <v>3739.1190359679003</v>
      </c>
      <c r="D10" s="3" t="str">
        <f>VLOOKUP($B10,GDP.PCAP!$BQ:$BS,3,FALSE)</f>
        <v>Brazil</v>
      </c>
    </row>
    <row r="12" spans="1:4">
      <c r="B12" s="7" t="s">
        <v>609</v>
      </c>
    </row>
    <row r="13" spans="1:4">
      <c r="B13" s="20">
        <v>1</v>
      </c>
      <c r="C13" s="7" t="s">
        <v>605</v>
      </c>
    </row>
    <row r="14" spans="1:4">
      <c r="B14" s="20">
        <v>2</v>
      </c>
      <c r="C14" s="7" t="s">
        <v>606</v>
      </c>
    </row>
    <row r="15" spans="1:4">
      <c r="B15" s="20">
        <v>3</v>
      </c>
      <c r="C15" s="7" t="s">
        <v>607</v>
      </c>
    </row>
    <row r="16" spans="1:4">
      <c r="B16" s="20">
        <v>4</v>
      </c>
      <c r="C16" s="7" t="s">
        <v>608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7"/>
  <sheetViews>
    <sheetView workbookViewId="0"/>
  </sheetViews>
  <sheetFormatPr baseColWidth="10" defaultColWidth="8.83203125" defaultRowHeight="14" x14ac:dyDescent="0"/>
  <cols>
    <col min="1" max="1" width="4.83203125" customWidth="1"/>
    <col min="2" max="2" width="23" customWidth="1"/>
    <col min="11" max="11" width="10.1640625" bestFit="1" customWidth="1"/>
  </cols>
  <sheetData>
    <row r="1" spans="1:4">
      <c r="A1" s="2" t="s">
        <v>572</v>
      </c>
    </row>
    <row r="3" spans="1:4">
      <c r="A3" s="2" t="s">
        <v>537</v>
      </c>
      <c r="B3" s="2" t="s">
        <v>650</v>
      </c>
    </row>
    <row r="5" spans="1:4">
      <c r="C5" t="s">
        <v>648</v>
      </c>
      <c r="D5" t="s">
        <v>649</v>
      </c>
    </row>
    <row r="6" spans="1:4">
      <c r="B6" t="s">
        <v>647</v>
      </c>
      <c r="C6">
        <f>MAX('Q7A Solution'!BM2:BM265)</f>
        <v>3.9842458504519032</v>
      </c>
      <c r="D6">
        <f>MIN('Q7A Solution'!BO2:BO265)</f>
        <v>-0.75823849301601831</v>
      </c>
    </row>
    <row r="7" spans="1:4">
      <c r="B7" t="s">
        <v>645</v>
      </c>
      <c r="C7" t="str">
        <f>INDEX('Q7A Solution'!A2:A265,MATCH('Q7'!C6,'Q7A Solution'!BM2:BM265,0))</f>
        <v>Equatorial Guinea</v>
      </c>
      <c r="D7" t="str">
        <f>INDEX('Q7A Solution'!A2:A265,MATCH('Q7'!D6,'Q7A Solution'!BO2:BO265,0))</f>
        <v>Vietnam</v>
      </c>
    </row>
    <row r="8" spans="1:4">
      <c r="B8" t="s">
        <v>646</v>
      </c>
      <c r="C8">
        <f>INDEX('Q7A Solution'!BN2:BN265,MATCH('Q7'!C6,'Q7A Solution'!BM2:BM265,0))</f>
        <v>1965</v>
      </c>
      <c r="D8">
        <f>INDEX('Q7A Solution'!BP2:BP265,MATCH('Q7'!D6,'Q7A Solution'!BO2:BO265,0))</f>
        <v>1989</v>
      </c>
    </row>
    <row r="10" spans="1:4">
      <c r="A10" s="2" t="s">
        <v>651</v>
      </c>
      <c r="B10" s="2" t="s">
        <v>636</v>
      </c>
    </row>
    <row r="11" spans="1:4">
      <c r="A11" s="2"/>
      <c r="B11" s="7" t="s">
        <v>637</v>
      </c>
    </row>
    <row r="12" spans="1:4">
      <c r="A12" s="2"/>
      <c r="B12" s="7" t="s">
        <v>641</v>
      </c>
    </row>
    <row r="13" spans="1:4">
      <c r="A13" s="2"/>
      <c r="B13" s="7"/>
    </row>
    <row r="14" spans="1:4">
      <c r="A14" s="2" t="s">
        <v>652</v>
      </c>
      <c r="B14" s="2" t="s">
        <v>643</v>
      </c>
    </row>
    <row r="15" spans="1:4">
      <c r="A15" s="2"/>
      <c r="B15" s="7" t="s">
        <v>642</v>
      </c>
    </row>
    <row r="16" spans="1:4">
      <c r="A16" s="2"/>
      <c r="B16" s="7" t="s">
        <v>661</v>
      </c>
    </row>
    <row r="17" spans="1:12">
      <c r="A17" s="2"/>
      <c r="B17" s="7"/>
    </row>
    <row r="18" spans="1:12">
      <c r="A18" s="2" t="s">
        <v>653</v>
      </c>
      <c r="B18" s="2" t="s">
        <v>662</v>
      </c>
    </row>
    <row r="19" spans="1:12">
      <c r="A19" s="2"/>
      <c r="B19" s="7" t="s">
        <v>644</v>
      </c>
    </row>
    <row r="20" spans="1:12">
      <c r="A20" s="2"/>
      <c r="B20" s="7"/>
    </row>
    <row r="21" spans="1:12">
      <c r="A21" s="2"/>
      <c r="C21" s="21" t="s">
        <v>651</v>
      </c>
      <c r="E21" s="21" t="s">
        <v>652</v>
      </c>
      <c r="H21" s="21" t="s">
        <v>653</v>
      </c>
      <c r="K21" s="2" t="s">
        <v>669</v>
      </c>
    </row>
    <row r="22" spans="1:12">
      <c r="B22" t="s">
        <v>528</v>
      </c>
      <c r="C22">
        <f>IFERROR(VLOOKUP(B22,GDP.PCAP!A:BW,75,FALSE),"")</f>
        <v>2008</v>
      </c>
      <c r="E22" s="5">
        <f>AVERAGE(C22:C237)</f>
        <v>2011.6363636363637</v>
      </c>
      <c r="G22" t="s">
        <v>646</v>
      </c>
      <c r="H22" s="1">
        <f>MIN(C22:C237)</f>
        <v>1978</v>
      </c>
      <c r="J22" t="s">
        <v>646</v>
      </c>
      <c r="K22" s="1">
        <f>MAX(C22:C237)</f>
        <v>2016</v>
      </c>
    </row>
    <row r="23" spans="1:12">
      <c r="B23" t="s">
        <v>526</v>
      </c>
      <c r="C23">
        <f>IFERROR(VLOOKUP(B23,GDP.PCAP!A:BW,75,FALSE),"")</f>
        <v>2012</v>
      </c>
      <c r="G23" t="s">
        <v>645</v>
      </c>
      <c r="H23" s="1" t="str">
        <f>INDEX(B22:B237,MATCH(MIN(C22:C237),C22:C237,0))</f>
        <v>Congo, Dem. Rep.</v>
      </c>
      <c r="J23" t="s">
        <v>645</v>
      </c>
      <c r="K23" t="str">
        <f>INDEX(B22:B237,MATCH(MAX(C22:C237),C22:C237,0))</f>
        <v>Bangladesh</v>
      </c>
      <c r="L23" s="7" t="s">
        <v>670</v>
      </c>
    </row>
    <row r="24" spans="1:12">
      <c r="B24" t="s">
        <v>524</v>
      </c>
      <c r="C24">
        <f>IFERROR(VLOOKUP(B24,GDP.PCAP!A:BW,75,FALSE),"")</f>
        <v>2013</v>
      </c>
    </row>
    <row r="25" spans="1:12">
      <c r="B25" t="s">
        <v>522</v>
      </c>
      <c r="C25">
        <f>IFERROR(VLOOKUP(B25,GDP.PCAP!A:BW,75,FALSE),"")</f>
        <v>2014</v>
      </c>
      <c r="J25" t="s">
        <v>645</v>
      </c>
      <c r="K25" t="s">
        <v>470</v>
      </c>
      <c r="L25" s="7" t="s">
        <v>671</v>
      </c>
    </row>
    <row r="26" spans="1:12">
      <c r="B26" t="s">
        <v>520</v>
      </c>
      <c r="C26">
        <f>IFERROR(VLOOKUP(B26,GDP.PCAP!A:BW,75,FALSE),"")</f>
        <v>2007</v>
      </c>
      <c r="K26" t="s">
        <v>454</v>
      </c>
    </row>
    <row r="27" spans="1:12">
      <c r="B27" t="s">
        <v>516</v>
      </c>
      <c r="C27">
        <f>IFERROR(VLOOKUP(B27,GDP.PCAP!A:BW,75,FALSE),"")</f>
        <v>2008</v>
      </c>
      <c r="K27" t="s">
        <v>438</v>
      </c>
    </row>
    <row r="28" spans="1:12">
      <c r="B28" t="s">
        <v>1</v>
      </c>
      <c r="C28">
        <f>IFERROR(VLOOKUP(B28,GDP.PCAP!A:BW,75,FALSE),"")</f>
        <v>2015</v>
      </c>
      <c r="K28" t="s">
        <v>417</v>
      </c>
    </row>
    <row r="29" spans="1:12">
      <c r="B29" t="s">
        <v>513</v>
      </c>
      <c r="C29">
        <f>IFERROR(VLOOKUP(B29,GDP.PCAP!A:BW,75,FALSE),"")</f>
        <v>2008</v>
      </c>
      <c r="K29" t="s">
        <v>5</v>
      </c>
    </row>
    <row r="30" spans="1:12">
      <c r="B30" t="s">
        <v>511</v>
      </c>
      <c r="C30">
        <f>IFERROR(VLOOKUP(B30,GDP.PCAP!A:BW,75,FALSE),"")</f>
        <v>2009</v>
      </c>
      <c r="K30" t="s">
        <v>384</v>
      </c>
    </row>
    <row r="31" spans="1:12">
      <c r="B31" t="s">
        <v>509</v>
      </c>
      <c r="C31">
        <f>IFERROR(VLOOKUP(B31,GDP.PCAP!A:BW,75,FALSE),"")</f>
        <v>2008</v>
      </c>
      <c r="K31" t="s">
        <v>356</v>
      </c>
    </row>
    <row r="32" spans="1:12">
      <c r="B32" t="s">
        <v>507</v>
      </c>
      <c r="C32">
        <f>IFERROR(VLOOKUP(B32,GDP.PCAP!A:BW,75,FALSE),"")</f>
        <v>2013</v>
      </c>
      <c r="K32" t="s">
        <v>352</v>
      </c>
    </row>
    <row r="33" spans="2:11">
      <c r="B33" t="s">
        <v>505</v>
      </c>
      <c r="C33">
        <f>IFERROR(VLOOKUP(B33,GDP.PCAP!A:BW,75,FALSE),"")</f>
        <v>2008</v>
      </c>
      <c r="K33" t="s">
        <v>348</v>
      </c>
    </row>
    <row r="34" spans="2:11">
      <c r="B34" t="s">
        <v>503</v>
      </c>
      <c r="C34">
        <f>IFERROR(VLOOKUP(B34,GDP.PCAP!A:BW,75,FALSE),"")</f>
        <v>2014</v>
      </c>
      <c r="K34" t="s">
        <v>344</v>
      </c>
    </row>
    <row r="35" spans="2:11">
      <c r="B35" t="s">
        <v>501</v>
      </c>
      <c r="C35">
        <f>IFERROR(VLOOKUP(B35,GDP.PCAP!A:BW,75,FALSE),"")</f>
        <v>2014</v>
      </c>
      <c r="K35" t="s">
        <v>342</v>
      </c>
    </row>
    <row r="36" spans="2:11">
      <c r="B36" t="s">
        <v>499</v>
      </c>
      <c r="C36">
        <f>IFERROR(VLOOKUP(B36,GDP.PCAP!A:BW,75,FALSE),"")</f>
        <v>2008</v>
      </c>
      <c r="K36" t="s">
        <v>318</v>
      </c>
    </row>
    <row r="37" spans="2:11">
      <c r="B37" t="s">
        <v>497</v>
      </c>
      <c r="C37">
        <f>IFERROR(VLOOKUP(B37,GDP.PCAP!A:BW,75,FALSE),"")</f>
        <v>2014</v>
      </c>
      <c r="K37" t="s">
        <v>314</v>
      </c>
    </row>
    <row r="38" spans="2:11">
      <c r="B38" t="s">
        <v>495</v>
      </c>
      <c r="C38">
        <f>IFERROR(VLOOKUP(B38,GDP.PCAP!A:BW,75,FALSE),"")</f>
        <v>2014</v>
      </c>
      <c r="K38" t="s">
        <v>294</v>
      </c>
    </row>
    <row r="39" spans="2:11">
      <c r="B39" t="s">
        <v>2</v>
      </c>
      <c r="C39">
        <f>IFERROR(VLOOKUP(B39,GDP.PCAP!A:BW,75,FALSE),"")</f>
        <v>2016</v>
      </c>
      <c r="K39" t="s">
        <v>290</v>
      </c>
    </row>
    <row r="40" spans="2:11">
      <c r="B40" t="s">
        <v>492</v>
      </c>
      <c r="C40">
        <f>IFERROR(VLOOKUP(B40,GDP.PCAP!A:BW,75,FALSE),"")</f>
        <v>2014</v>
      </c>
      <c r="K40" t="s">
        <v>286</v>
      </c>
    </row>
    <row r="41" spans="2:11">
      <c r="B41" t="s">
        <v>490</v>
      </c>
      <c r="C41">
        <f>IFERROR(VLOOKUP(B41,GDP.PCAP!A:BW,75,FALSE),"")</f>
        <v>2013</v>
      </c>
      <c r="K41" t="s">
        <v>278</v>
      </c>
    </row>
    <row r="42" spans="2:11">
      <c r="B42" t="s">
        <v>488</v>
      </c>
      <c r="C42">
        <f>IFERROR(VLOOKUP(B42,GDP.PCAP!A:BW,75,FALSE),"")</f>
        <v>2007</v>
      </c>
      <c r="K42" t="s">
        <v>232</v>
      </c>
    </row>
    <row r="43" spans="2:11">
      <c r="B43" t="s">
        <v>486</v>
      </c>
      <c r="C43">
        <f>IFERROR(VLOOKUP(B43,GDP.PCAP!A:BW,75,FALSE),"")</f>
        <v>2014</v>
      </c>
      <c r="K43" t="s">
        <v>216</v>
      </c>
    </row>
    <row r="44" spans="2:11">
      <c r="B44" t="s">
        <v>484</v>
      </c>
      <c r="C44">
        <f>IFERROR(VLOOKUP(B44,GDP.PCAP!A:BW,75,FALSE),"")</f>
        <v>2014</v>
      </c>
      <c r="K44" t="s">
        <v>186</v>
      </c>
    </row>
    <row r="45" spans="2:11">
      <c r="B45" t="s">
        <v>482</v>
      </c>
      <c r="C45">
        <f>IFERROR(VLOOKUP(B45,GDP.PCAP!A:BW,75,FALSE),"")</f>
        <v>2014</v>
      </c>
      <c r="K45" t="s">
        <v>168</v>
      </c>
    </row>
    <row r="46" spans="2:11">
      <c r="B46" t="s">
        <v>480</v>
      </c>
      <c r="C46">
        <f>IFERROR(VLOOKUP(B46,GDP.PCAP!A:BW,75,FALSE),"")</f>
        <v>2008</v>
      </c>
      <c r="K46" t="s">
        <v>166</v>
      </c>
    </row>
    <row r="47" spans="2:11">
      <c r="B47" t="s">
        <v>478</v>
      </c>
      <c r="C47">
        <f>IFERROR(VLOOKUP(B47,GDP.PCAP!A:BW,75,FALSE),"")</f>
        <v>2014</v>
      </c>
      <c r="K47" t="s">
        <v>162</v>
      </c>
    </row>
    <row r="48" spans="2:11">
      <c r="B48" t="s">
        <v>476</v>
      </c>
      <c r="C48">
        <f>IFERROR(VLOOKUP(B48,GDP.PCAP!A:BW,75,FALSE),"")</f>
        <v>2011</v>
      </c>
      <c r="K48" t="s">
        <v>160</v>
      </c>
    </row>
    <row r="49" spans="2:11">
      <c r="B49" t="s">
        <v>474</v>
      </c>
      <c r="C49">
        <f>IFERROR(VLOOKUP(B49,GDP.PCAP!A:BW,75,FALSE),"")</f>
        <v>2008</v>
      </c>
      <c r="K49" t="s">
        <v>114</v>
      </c>
    </row>
    <row r="50" spans="2:11">
      <c r="B50" t="s">
        <v>472</v>
      </c>
      <c r="C50">
        <f>IFERROR(VLOOKUP(B50,GDP.PCAP!A:BW,75,FALSE),"")</f>
        <v>2012</v>
      </c>
      <c r="K50" t="s">
        <v>110</v>
      </c>
    </row>
    <row r="51" spans="2:11">
      <c r="B51" t="s">
        <v>470</v>
      </c>
      <c r="C51">
        <f>IFERROR(VLOOKUP(B51,GDP.PCAP!A:BW,75,FALSE),"")</f>
        <v>2016</v>
      </c>
      <c r="K51" t="s">
        <v>4</v>
      </c>
    </row>
    <row r="52" spans="2:11">
      <c r="B52" t="s">
        <v>468</v>
      </c>
      <c r="C52">
        <f>IFERROR(VLOOKUP(B52,GDP.PCAP!A:BW,75,FALSE),"")</f>
        <v>2011</v>
      </c>
      <c r="K52" t="s">
        <v>32</v>
      </c>
    </row>
    <row r="53" spans="2:11">
      <c r="B53" t="s">
        <v>466</v>
      </c>
      <c r="C53">
        <f>IFERROR(VLOOKUP(B53,GDP.PCAP!A:BW,75,FALSE),"")</f>
        <v>2011</v>
      </c>
      <c r="K53" t="s">
        <v>3</v>
      </c>
    </row>
    <row r="54" spans="2:11">
      <c r="B54" t="s">
        <v>464</v>
      </c>
      <c r="C54">
        <f>IFERROR(VLOOKUP(B54,GDP.PCAP!A:BW,75,FALSE),"")</f>
        <v>2012</v>
      </c>
    </row>
    <row r="55" spans="2:11">
      <c r="B55" t="s">
        <v>460</v>
      </c>
      <c r="C55">
        <f>IFERROR(VLOOKUP(B55,GDP.PCAP!A:BW,75,FALSE),"")</f>
        <v>2011</v>
      </c>
    </row>
    <row r="56" spans="2:11">
      <c r="B56" t="s">
        <v>458</v>
      </c>
      <c r="C56">
        <f>IFERROR(VLOOKUP(B56,GDP.PCAP!A:BW,75,FALSE),"")</f>
        <v>2007</v>
      </c>
    </row>
    <row r="57" spans="2:11">
      <c r="B57" t="s">
        <v>456</v>
      </c>
      <c r="C57">
        <f>IFERROR(VLOOKUP(B57,GDP.PCAP!A:BW,75,FALSE),"")</f>
        <v>2013</v>
      </c>
    </row>
    <row r="58" spans="2:11">
      <c r="B58" t="s">
        <v>454</v>
      </c>
      <c r="C58">
        <f>IFERROR(VLOOKUP(B58,GDP.PCAP!A:BW,75,FALSE),"")</f>
        <v>2016</v>
      </c>
    </row>
    <row r="59" spans="2:11">
      <c r="B59" t="s">
        <v>452</v>
      </c>
      <c r="C59">
        <f>IFERROR(VLOOKUP(B59,GDP.PCAP!A:BW,75,FALSE),"")</f>
        <v>2014</v>
      </c>
    </row>
    <row r="60" spans="2:11">
      <c r="B60" t="s">
        <v>450</v>
      </c>
      <c r="C60">
        <f>IFERROR(VLOOKUP(B60,GDP.PCAP!A:BW,75,FALSE),"")</f>
        <v>2014</v>
      </c>
    </row>
    <row r="61" spans="2:11">
      <c r="B61" t="s">
        <v>448</v>
      </c>
      <c r="C61">
        <f>IFERROR(VLOOKUP(B61,GDP.PCAP!A:BW,75,FALSE),"")</f>
        <v>1978</v>
      </c>
    </row>
    <row r="62" spans="2:11">
      <c r="B62" t="s">
        <v>446</v>
      </c>
      <c r="C62">
        <f>IFERROR(VLOOKUP(B62,GDP.PCAP!A:BW,75,FALSE),"")</f>
        <v>2011</v>
      </c>
    </row>
    <row r="63" spans="2:11">
      <c r="B63" t="s">
        <v>444</v>
      </c>
      <c r="C63">
        <f>IFERROR(VLOOKUP(B63,GDP.PCAP!A:BW,75,FALSE),"")</f>
        <v>2013</v>
      </c>
    </row>
    <row r="64" spans="2:11">
      <c r="B64" t="s">
        <v>442</v>
      </c>
      <c r="C64">
        <f>IFERROR(VLOOKUP(B64,GDP.PCAP!A:BW,75,FALSE),"")</f>
        <v>2014</v>
      </c>
    </row>
    <row r="65" spans="2:3">
      <c r="B65" t="s">
        <v>440</v>
      </c>
      <c r="C65">
        <f>IFERROR(VLOOKUP(B65,GDP.PCAP!A:BW,75,FALSE),"")</f>
        <v>2011</v>
      </c>
    </row>
    <row r="66" spans="2:3">
      <c r="B66" t="s">
        <v>438</v>
      </c>
      <c r="C66">
        <f>IFERROR(VLOOKUP(B66,GDP.PCAP!A:BW,75,FALSE),"")</f>
        <v>2016</v>
      </c>
    </row>
    <row r="67" spans="2:3">
      <c r="B67" t="s">
        <v>434</v>
      </c>
      <c r="C67">
        <f>IFERROR(VLOOKUP(B67,GDP.PCAP!A:BW,75,FALSE),"")</f>
        <v>2015</v>
      </c>
    </row>
    <row r="68" spans="2:3">
      <c r="B68" t="s">
        <v>432</v>
      </c>
      <c r="C68" t="str">
        <f>IFERROR(VLOOKUP(B68,GDP.PCAP!A:BW,75,FALSE),"")</f>
        <v/>
      </c>
    </row>
    <row r="69" spans="2:3">
      <c r="B69" t="s">
        <v>430</v>
      </c>
      <c r="C69">
        <f>IFERROR(VLOOKUP(B69,GDP.PCAP!A:BW,75,FALSE),"")</f>
        <v>2006</v>
      </c>
    </row>
    <row r="70" spans="2:3">
      <c r="B70" t="s">
        <v>428</v>
      </c>
      <c r="C70">
        <f>IFERROR(VLOOKUP(B70,GDP.PCAP!A:BW,75,FALSE),"")</f>
        <v>2008</v>
      </c>
    </row>
    <row r="71" spans="2:3">
      <c r="B71" t="s">
        <v>426</v>
      </c>
      <c r="C71">
        <f>IFERROR(VLOOKUP(B71,GDP.PCAP!A:BW,75,FALSE),"")</f>
        <v>2008</v>
      </c>
    </row>
    <row r="72" spans="2:3">
      <c r="B72" t="s">
        <v>7</v>
      </c>
      <c r="C72">
        <f>IFERROR(VLOOKUP(B72,GDP.PCAP!A:BW,75,FALSE),"")</f>
        <v>2014</v>
      </c>
    </row>
    <row r="73" spans="2:3">
      <c r="B73" t="s">
        <v>423</v>
      </c>
      <c r="C73">
        <f>IFERROR(VLOOKUP(B73,GDP.PCAP!A:BW,75,FALSE),"")</f>
        <v>2015</v>
      </c>
    </row>
    <row r="74" spans="2:3">
      <c r="B74" t="s">
        <v>421</v>
      </c>
      <c r="C74">
        <f>IFERROR(VLOOKUP(B74,GDP.PCAP!A:BW,75,FALSE),"")</f>
        <v>2014</v>
      </c>
    </row>
    <row r="75" spans="2:3">
      <c r="B75" t="s">
        <v>419</v>
      </c>
      <c r="C75">
        <f>IFERROR(VLOOKUP(B75,GDP.PCAP!A:BW,75,FALSE),"")</f>
        <v>2008</v>
      </c>
    </row>
    <row r="76" spans="2:3">
      <c r="B76" t="s">
        <v>417</v>
      </c>
      <c r="C76">
        <f>IFERROR(VLOOKUP(B76,GDP.PCAP!A:BW,75,FALSE),"")</f>
        <v>2016</v>
      </c>
    </row>
    <row r="77" spans="2:3">
      <c r="B77" t="s">
        <v>415</v>
      </c>
      <c r="C77">
        <f>IFERROR(VLOOKUP(B77,GDP.PCAP!A:BW,75,FALSE),"")</f>
        <v>2012</v>
      </c>
    </row>
    <row r="78" spans="2:3">
      <c r="B78" t="s">
        <v>403</v>
      </c>
      <c r="C78">
        <f>IFERROR(VLOOKUP(B78,GDP.PCAP!A:BW,75,FALSE),"")</f>
        <v>2014</v>
      </c>
    </row>
    <row r="79" spans="2:3">
      <c r="B79" t="s">
        <v>401</v>
      </c>
      <c r="C79">
        <f>IFERROR(VLOOKUP(B79,GDP.PCAP!A:BW,75,FALSE),"")</f>
        <v>2015</v>
      </c>
    </row>
    <row r="80" spans="2:3">
      <c r="B80" t="s">
        <v>397</v>
      </c>
      <c r="C80">
        <f>IFERROR(VLOOKUP(B80,GDP.PCAP!A:BW,75,FALSE),"")</f>
        <v>2011</v>
      </c>
    </row>
    <row r="81" spans="2:3">
      <c r="B81" t="s">
        <v>395</v>
      </c>
      <c r="C81">
        <f>IFERROR(VLOOKUP(B81,GDP.PCAP!A:BW,75,FALSE),"")</f>
        <v>2008</v>
      </c>
    </row>
    <row r="82" spans="2:3">
      <c r="B82" t="s">
        <v>393</v>
      </c>
      <c r="C82">
        <f>IFERROR(VLOOKUP(B82,GDP.PCAP!A:BW,75,FALSE),"")</f>
        <v>2014</v>
      </c>
    </row>
    <row r="83" spans="2:3">
      <c r="B83" t="s">
        <v>5</v>
      </c>
      <c r="C83">
        <f>IFERROR(VLOOKUP(B83,GDP.PCAP!A:BW,75,FALSE),"")</f>
        <v>2016</v>
      </c>
    </row>
    <row r="84" spans="2:3">
      <c r="B84" t="s">
        <v>386</v>
      </c>
      <c r="C84">
        <f>IFERROR(VLOOKUP(B84,GDP.PCAP!A:BW,75,FALSE),"")</f>
        <v>2008</v>
      </c>
    </row>
    <row r="85" spans="2:3">
      <c r="B85" t="s">
        <v>384</v>
      </c>
      <c r="C85">
        <f>IFERROR(VLOOKUP(B85,GDP.PCAP!A:BW,75,FALSE),"")</f>
        <v>2016</v>
      </c>
    </row>
    <row r="86" spans="2:3">
      <c r="B86" t="s">
        <v>382</v>
      </c>
      <c r="C86">
        <f>IFERROR(VLOOKUP(B86,GDP.PCAP!A:BW,75,FALSE),"")</f>
        <v>2008</v>
      </c>
    </row>
    <row r="87" spans="2:3">
      <c r="B87" t="s">
        <v>380</v>
      </c>
      <c r="C87">
        <f>IFERROR(VLOOKUP(B87,GDP.PCAP!A:BW,75,FALSE),"")</f>
        <v>2013</v>
      </c>
    </row>
    <row r="88" spans="2:3">
      <c r="B88" t="s">
        <v>378</v>
      </c>
      <c r="C88">
        <f>IFERROR(VLOOKUP(B88,GDP.PCAP!A:BW,75,FALSE),"")</f>
        <v>2012</v>
      </c>
    </row>
    <row r="89" spans="2:3">
      <c r="B89" t="s">
        <v>376</v>
      </c>
      <c r="C89">
        <f>IFERROR(VLOOKUP(B89,GDP.PCAP!A:BW,75,FALSE),"")</f>
        <v>2011</v>
      </c>
    </row>
    <row r="90" spans="2:3">
      <c r="B90" t="s">
        <v>374</v>
      </c>
      <c r="C90">
        <f>IFERROR(VLOOKUP(B90,GDP.PCAP!A:BW,75,FALSE),"")</f>
        <v>2007</v>
      </c>
    </row>
    <row r="91" spans="2:3">
      <c r="B91" t="s">
        <v>372</v>
      </c>
      <c r="C91">
        <f>IFERROR(VLOOKUP(B91,GDP.PCAP!A:BW,75,FALSE),"")</f>
        <v>2014</v>
      </c>
    </row>
    <row r="92" spans="2:3">
      <c r="B92" t="s">
        <v>370</v>
      </c>
      <c r="C92">
        <f>IFERROR(VLOOKUP(B92,GDP.PCAP!A:BW,75,FALSE),"")</f>
        <v>2013</v>
      </c>
    </row>
    <row r="93" spans="2:3">
      <c r="B93" t="s">
        <v>368</v>
      </c>
      <c r="C93" t="str">
        <f>IFERROR(VLOOKUP(B93,GDP.PCAP!A:BW,75,FALSE),"")</f>
        <v/>
      </c>
    </row>
    <row r="94" spans="2:3">
      <c r="B94" t="s">
        <v>366</v>
      </c>
      <c r="C94">
        <f>IFERROR(VLOOKUP(B94,GDP.PCAP!A:BW,75,FALSE),"")</f>
        <v>2014</v>
      </c>
    </row>
    <row r="95" spans="2:3">
      <c r="B95" t="s">
        <v>364</v>
      </c>
      <c r="C95">
        <f>IFERROR(VLOOKUP(B95,GDP.PCAP!A:BW,75,FALSE),"")</f>
        <v>1996</v>
      </c>
    </row>
    <row r="96" spans="2:3">
      <c r="B96" t="s">
        <v>362</v>
      </c>
      <c r="C96">
        <f>IFERROR(VLOOKUP(B96,GDP.PCAP!A:BW,75,FALSE),"")</f>
        <v>2011</v>
      </c>
    </row>
    <row r="97" spans="2:3">
      <c r="B97" t="s">
        <v>360</v>
      </c>
      <c r="C97">
        <f>IFERROR(VLOOKUP(B97,GDP.PCAP!A:BW,75,FALSE),"")</f>
        <v>2008</v>
      </c>
    </row>
    <row r="98" spans="2:3">
      <c r="B98" t="s">
        <v>358</v>
      </c>
      <c r="C98">
        <f>IFERROR(VLOOKUP(B98,GDP.PCAP!A:BW,75,FALSE),"")</f>
        <v>2008</v>
      </c>
    </row>
    <row r="99" spans="2:3">
      <c r="B99" t="s">
        <v>356</v>
      </c>
      <c r="C99">
        <f>IFERROR(VLOOKUP(B99,GDP.PCAP!A:BW,75,FALSE),"")</f>
        <v>2016</v>
      </c>
    </row>
    <row r="100" spans="2:3">
      <c r="B100" t="s">
        <v>354</v>
      </c>
      <c r="C100">
        <f>IFERROR(VLOOKUP(B100,GDP.PCAP!A:BW,75,FALSE),"")</f>
        <v>2014</v>
      </c>
    </row>
    <row r="101" spans="2:3">
      <c r="B101" t="s">
        <v>352</v>
      </c>
      <c r="C101">
        <f>IFERROR(VLOOKUP(B101,GDP.PCAP!A:BW,75,FALSE),"")</f>
        <v>2016</v>
      </c>
    </row>
    <row r="102" spans="2:3">
      <c r="B102" t="s">
        <v>350</v>
      </c>
      <c r="C102">
        <f>IFERROR(VLOOKUP(B102,GDP.PCAP!A:BW,75,FALSE),"")</f>
        <v>2015</v>
      </c>
    </row>
    <row r="103" spans="2:3">
      <c r="B103" t="s">
        <v>348</v>
      </c>
      <c r="C103">
        <f>IFERROR(VLOOKUP(B103,GDP.PCAP!A:BW,75,FALSE),"")</f>
        <v>2016</v>
      </c>
    </row>
    <row r="104" spans="2:3">
      <c r="B104" t="s">
        <v>344</v>
      </c>
      <c r="C104">
        <f>IFERROR(VLOOKUP(B104,GDP.PCAP!A:BW,75,FALSE),"")</f>
        <v>2016</v>
      </c>
    </row>
    <row r="105" spans="2:3">
      <c r="B105" t="s">
        <v>342</v>
      </c>
      <c r="C105">
        <f>IFERROR(VLOOKUP(B105,GDP.PCAP!A:BW,75,FALSE),"")</f>
        <v>2016</v>
      </c>
    </row>
    <row r="106" spans="2:3">
      <c r="B106" t="s">
        <v>338</v>
      </c>
      <c r="C106">
        <f>IFERROR(VLOOKUP(B106,GDP.PCAP!A:BW,75,FALSE),"")</f>
        <v>2008</v>
      </c>
    </row>
    <row r="107" spans="2:3">
      <c r="B107" t="s">
        <v>336</v>
      </c>
      <c r="C107">
        <f>IFERROR(VLOOKUP(B107,GDP.PCAP!A:BW,75,FALSE),"")</f>
        <v>2014</v>
      </c>
    </row>
    <row r="108" spans="2:3">
      <c r="B108" t="s">
        <v>334</v>
      </c>
      <c r="C108">
        <f>IFERROR(VLOOKUP(B108,GDP.PCAP!A:BW,75,FALSE),"")</f>
        <v>2008</v>
      </c>
    </row>
    <row r="109" spans="2:3">
      <c r="B109" t="s">
        <v>324</v>
      </c>
      <c r="C109">
        <f>IFERROR(VLOOKUP(B109,GDP.PCAP!A:BW,75,FALSE),"")</f>
        <v>2012</v>
      </c>
    </row>
    <row r="110" spans="2:3">
      <c r="B110" t="s">
        <v>320</v>
      </c>
      <c r="C110">
        <f>IFERROR(VLOOKUP(B110,GDP.PCAP!A:BW,75,FALSE),"")</f>
        <v>2014</v>
      </c>
    </row>
    <row r="111" spans="2:3">
      <c r="B111" t="s">
        <v>318</v>
      </c>
      <c r="C111">
        <f>IFERROR(VLOOKUP(B111,GDP.PCAP!A:BW,75,FALSE),"")</f>
        <v>2016</v>
      </c>
    </row>
    <row r="112" spans="2:3">
      <c r="B112" t="s">
        <v>314</v>
      </c>
      <c r="C112">
        <f>IFERROR(VLOOKUP(B112,GDP.PCAP!A:BW,75,FALSE),"")</f>
        <v>2016</v>
      </c>
    </row>
    <row r="113" spans="2:3">
      <c r="B113" t="s">
        <v>312</v>
      </c>
      <c r="C113">
        <f>IFERROR(VLOOKUP(B113,GDP.PCAP!A:BW,75,FALSE),"")</f>
        <v>2011</v>
      </c>
    </row>
    <row r="114" spans="2:3">
      <c r="B114" t="s">
        <v>310</v>
      </c>
      <c r="C114">
        <f>IFERROR(VLOOKUP(B114,GDP.PCAP!A:BW,75,FALSE),"")</f>
        <v>1990</v>
      </c>
    </row>
    <row r="115" spans="2:3">
      <c r="B115" t="s">
        <v>308</v>
      </c>
      <c r="C115">
        <f>IFERROR(VLOOKUP(B115,GDP.PCAP!A:BW,75,FALSE),"")</f>
        <v>2007</v>
      </c>
    </row>
    <row r="116" spans="2:3">
      <c r="B116" t="s">
        <v>306</v>
      </c>
      <c r="C116">
        <f>IFERROR(VLOOKUP(B116,GDP.PCAP!A:BW,75,FALSE),"")</f>
        <v>2014</v>
      </c>
    </row>
    <row r="117" spans="2:3">
      <c r="B117" t="s">
        <v>304</v>
      </c>
      <c r="C117">
        <f>IFERROR(VLOOKUP(B117,GDP.PCAP!A:BW,75,FALSE),"")</f>
        <v>2008</v>
      </c>
    </row>
    <row r="118" spans="2:3">
      <c r="B118" t="s">
        <v>302</v>
      </c>
      <c r="C118">
        <f>IFERROR(VLOOKUP(B118,GDP.PCAP!A:BW,75,FALSE),"")</f>
        <v>2012</v>
      </c>
    </row>
    <row r="119" spans="2:3">
      <c r="B119" t="s">
        <v>300</v>
      </c>
      <c r="C119">
        <f>IFERROR(VLOOKUP(B119,GDP.PCAP!A:BW,75,FALSE),"")</f>
        <v>2015</v>
      </c>
    </row>
    <row r="120" spans="2:3">
      <c r="B120" t="s">
        <v>298</v>
      </c>
      <c r="C120">
        <f>IFERROR(VLOOKUP(B120,GDP.PCAP!A:BW,75,FALSE),"")</f>
        <v>2012</v>
      </c>
    </row>
    <row r="121" spans="2:3">
      <c r="B121" t="s">
        <v>296</v>
      </c>
      <c r="C121">
        <f>IFERROR(VLOOKUP(B121,GDP.PCAP!A:BW,75,FALSE),"")</f>
        <v>2013</v>
      </c>
    </row>
    <row r="122" spans="2:3">
      <c r="B122" t="s">
        <v>294</v>
      </c>
      <c r="C122">
        <f>IFERROR(VLOOKUP(B122,GDP.PCAP!A:BW,75,FALSE),"")</f>
        <v>2016</v>
      </c>
    </row>
    <row r="123" spans="2:3">
      <c r="B123" t="s">
        <v>292</v>
      </c>
      <c r="C123">
        <f>IFERROR(VLOOKUP(B123,GDP.PCAP!A:BW,75,FALSE),"")</f>
        <v>2013</v>
      </c>
    </row>
    <row r="124" spans="2:3">
      <c r="B124" t="s">
        <v>290</v>
      </c>
      <c r="C124">
        <f>IFERROR(VLOOKUP(B124,GDP.PCAP!A:BW,75,FALSE),"")</f>
        <v>2016</v>
      </c>
    </row>
    <row r="125" spans="2:3">
      <c r="B125" t="s">
        <v>288</v>
      </c>
      <c r="C125">
        <f>IFERROR(VLOOKUP(B125,GDP.PCAP!A:BW,75,FALSE),"")</f>
        <v>2012</v>
      </c>
    </row>
    <row r="126" spans="2:3">
      <c r="B126" t="s">
        <v>286</v>
      </c>
      <c r="C126">
        <f>IFERROR(VLOOKUP(B126,GDP.PCAP!A:BW,75,FALSE),"")</f>
        <v>2016</v>
      </c>
    </row>
    <row r="127" spans="2:3">
      <c r="B127" t="s">
        <v>284</v>
      </c>
      <c r="C127">
        <f>IFERROR(VLOOKUP(B127,GDP.PCAP!A:BW,75,FALSE),"")</f>
        <v>2014</v>
      </c>
    </row>
    <row r="128" spans="2:3">
      <c r="B128" t="s">
        <v>282</v>
      </c>
      <c r="C128">
        <f>IFERROR(VLOOKUP(B128,GDP.PCAP!A:BW,75,FALSE),"")</f>
        <v>2008</v>
      </c>
    </row>
    <row r="129" spans="2:3">
      <c r="B129" t="s">
        <v>278</v>
      </c>
      <c r="C129">
        <f>IFERROR(VLOOKUP(B129,GDP.PCAP!A:BW,75,FALSE),"")</f>
        <v>2016</v>
      </c>
    </row>
    <row r="130" spans="2:3">
      <c r="B130" t="s">
        <v>276</v>
      </c>
      <c r="C130">
        <f>IFERROR(VLOOKUP(B130,GDP.PCAP!A:BW,75,FALSE),"")</f>
        <v>2012</v>
      </c>
    </row>
    <row r="131" spans="2:3">
      <c r="B131" t="s">
        <v>274</v>
      </c>
      <c r="C131">
        <f>IFERROR(VLOOKUP(B131,GDP.PCAP!A:BW,75,FALSE),"")</f>
        <v>1988</v>
      </c>
    </row>
    <row r="132" spans="2:3">
      <c r="B132" t="s">
        <v>272</v>
      </c>
      <c r="C132">
        <f>IFERROR(VLOOKUP(B132,GDP.PCAP!A:BW,75,FALSE),"")</f>
        <v>2008</v>
      </c>
    </row>
    <row r="133" spans="2:3">
      <c r="B133" t="s">
        <v>270</v>
      </c>
      <c r="C133">
        <f>IFERROR(VLOOKUP(B133,GDP.PCAP!A:BW,75,FALSE),"")</f>
        <v>2015</v>
      </c>
    </row>
    <row r="134" spans="2:3">
      <c r="B134" t="s">
        <v>262</v>
      </c>
      <c r="C134">
        <f>IFERROR(VLOOKUP(B134,GDP.PCAP!A:BW,75,FALSE),"")</f>
        <v>2014</v>
      </c>
    </row>
    <row r="135" spans="2:3">
      <c r="B135" t="s">
        <v>260</v>
      </c>
      <c r="C135">
        <f>IFERROR(VLOOKUP(B135,GDP.PCAP!A:BW,75,FALSE),"")</f>
        <v>2015</v>
      </c>
    </row>
    <row r="136" spans="2:3">
      <c r="B136" t="s">
        <v>254</v>
      </c>
      <c r="C136">
        <f>IFERROR(VLOOKUP(B136,GDP.PCAP!A:BW,75,FALSE),"")</f>
        <v>2011</v>
      </c>
    </row>
    <row r="137" spans="2:3">
      <c r="B137" t="s">
        <v>250</v>
      </c>
      <c r="C137">
        <f>IFERROR(VLOOKUP(B137,GDP.PCAP!A:BW,75,FALSE),"")</f>
        <v>2014</v>
      </c>
    </row>
    <row r="138" spans="2:3">
      <c r="B138" t="s">
        <v>248</v>
      </c>
      <c r="C138">
        <f>IFERROR(VLOOKUP(B138,GDP.PCAP!A:BW,75,FALSE),"")</f>
        <v>2014</v>
      </c>
    </row>
    <row r="139" spans="2:3">
      <c r="B139" t="s">
        <v>246</v>
      </c>
      <c r="C139">
        <f>IFERROR(VLOOKUP(B139,GDP.PCAP!A:BW,75,FALSE),"")</f>
        <v>2008</v>
      </c>
    </row>
    <row r="140" spans="2:3">
      <c r="B140" t="s">
        <v>244</v>
      </c>
      <c r="C140">
        <f>IFERROR(VLOOKUP(B140,GDP.PCAP!A:BW,75,FALSE),"")</f>
        <v>2014</v>
      </c>
    </row>
    <row r="141" spans="2:3">
      <c r="B141" t="s">
        <v>242</v>
      </c>
      <c r="C141" t="str">
        <f>IFERROR(VLOOKUP(B141,GDP.PCAP!A:BW,75,FALSE),"")</f>
        <v/>
      </c>
    </row>
    <row r="142" spans="2:3">
      <c r="B142" t="s">
        <v>240</v>
      </c>
      <c r="C142">
        <f>IFERROR(VLOOKUP(B142,GDP.PCAP!A:BW,75,FALSE),"")</f>
        <v>2014</v>
      </c>
    </row>
    <row r="143" spans="2:3">
      <c r="B143" t="s">
        <v>238</v>
      </c>
      <c r="C143">
        <f>IFERROR(VLOOKUP(B143,GDP.PCAP!A:BW,75,FALSE),"")</f>
        <v>2008</v>
      </c>
    </row>
    <row r="144" spans="2:3">
      <c r="B144" t="s">
        <v>236</v>
      </c>
      <c r="C144">
        <f>IFERROR(VLOOKUP(B144,GDP.PCAP!A:BW,75,FALSE),"")</f>
        <v>2014</v>
      </c>
    </row>
    <row r="145" spans="2:3">
      <c r="B145" t="s">
        <v>234</v>
      </c>
      <c r="C145">
        <f>IFERROR(VLOOKUP(B145,GDP.PCAP!A:BW,75,FALSE),"")</f>
        <v>2008</v>
      </c>
    </row>
    <row r="146" spans="2:3">
      <c r="B146" t="s">
        <v>232</v>
      </c>
      <c r="C146">
        <f>IFERROR(VLOOKUP(B146,GDP.PCAP!A:BW,75,FALSE),"")</f>
        <v>2016</v>
      </c>
    </row>
    <row r="147" spans="2:3">
      <c r="B147" t="s">
        <v>228</v>
      </c>
      <c r="C147">
        <f>IFERROR(VLOOKUP(B147,GDP.PCAP!A:BW,75,FALSE),"")</f>
        <v>2014</v>
      </c>
    </row>
    <row r="148" spans="2:3">
      <c r="B148" t="s">
        <v>226</v>
      </c>
      <c r="C148">
        <f>IFERROR(VLOOKUP(B148,GDP.PCAP!A:BW,75,FALSE),"")</f>
        <v>2013</v>
      </c>
    </row>
    <row r="149" spans="2:3">
      <c r="B149" t="s">
        <v>222</v>
      </c>
      <c r="C149">
        <f>IFERROR(VLOOKUP(B149,GDP.PCAP!A:BW,75,FALSE),"")</f>
        <v>2014</v>
      </c>
    </row>
    <row r="150" spans="2:3">
      <c r="B150" t="s">
        <v>220</v>
      </c>
      <c r="C150">
        <f>IFERROR(VLOOKUP(B150,GDP.PCAP!A:BW,75,FALSE),"")</f>
        <v>2011</v>
      </c>
    </row>
    <row r="151" spans="2:3">
      <c r="B151" t="s">
        <v>218</v>
      </c>
      <c r="C151">
        <f>IFERROR(VLOOKUP(B151,GDP.PCAP!A:BW,75,FALSE),"")</f>
        <v>2014</v>
      </c>
    </row>
    <row r="152" spans="2:3">
      <c r="B152" t="s">
        <v>216</v>
      </c>
      <c r="C152">
        <f>IFERROR(VLOOKUP(B152,GDP.PCAP!A:BW,75,FALSE),"")</f>
        <v>2016</v>
      </c>
    </row>
    <row r="153" spans="2:3">
      <c r="B153" t="s">
        <v>212</v>
      </c>
      <c r="C153">
        <f>IFERROR(VLOOKUP(B153,GDP.PCAP!A:BW,75,FALSE),"")</f>
        <v>2014</v>
      </c>
    </row>
    <row r="154" spans="2:3">
      <c r="B154" t="s">
        <v>210</v>
      </c>
      <c r="C154">
        <f>IFERROR(VLOOKUP(B154,GDP.PCAP!A:BW,75,FALSE),"")</f>
        <v>2013</v>
      </c>
    </row>
    <row r="155" spans="2:3">
      <c r="B155" t="s">
        <v>208</v>
      </c>
      <c r="C155">
        <f>IFERROR(VLOOKUP(B155,GDP.PCAP!A:BW,75,FALSE),"")</f>
        <v>2002</v>
      </c>
    </row>
    <row r="156" spans="2:3">
      <c r="B156" t="s">
        <v>206</v>
      </c>
      <c r="C156">
        <f>IFERROR(VLOOKUP(B156,GDP.PCAP!A:BW,75,FALSE),"")</f>
        <v>2014</v>
      </c>
    </row>
    <row r="157" spans="2:3">
      <c r="B157" t="s">
        <v>204</v>
      </c>
      <c r="C157">
        <f>IFERROR(VLOOKUP(B157,GDP.PCAP!A:BW,75,FALSE),"")</f>
        <v>2013</v>
      </c>
    </row>
    <row r="158" spans="2:3">
      <c r="B158" t="s">
        <v>202</v>
      </c>
      <c r="C158">
        <f>IFERROR(VLOOKUP(B158,GDP.PCAP!A:BW,75,FALSE),"")</f>
        <v>2014</v>
      </c>
    </row>
    <row r="159" spans="2:3">
      <c r="B159" t="s">
        <v>200</v>
      </c>
      <c r="C159">
        <f>IFERROR(VLOOKUP(B159,GDP.PCAP!A:BW,75,FALSE),"")</f>
        <v>2011</v>
      </c>
    </row>
    <row r="160" spans="2:3">
      <c r="B160" t="s">
        <v>198</v>
      </c>
      <c r="C160">
        <f>IFERROR(VLOOKUP(B160,GDP.PCAP!A:BW,75,FALSE),"")</f>
        <v>2014</v>
      </c>
    </row>
    <row r="161" spans="2:3">
      <c r="B161" t="s">
        <v>194</v>
      </c>
      <c r="C161">
        <f>IFERROR(VLOOKUP(B161,GDP.PCAP!A:BW,75,FALSE),"")</f>
        <v>2012</v>
      </c>
    </row>
    <row r="162" spans="2:3">
      <c r="B162" t="s">
        <v>192</v>
      </c>
      <c r="C162">
        <f>IFERROR(VLOOKUP(B162,GDP.PCAP!A:BW,75,FALSE),"")</f>
        <v>1995</v>
      </c>
    </row>
    <row r="163" spans="2:3">
      <c r="B163" t="s">
        <v>190</v>
      </c>
      <c r="C163">
        <f>IFERROR(VLOOKUP(B163,GDP.PCAP!A:BW,75,FALSE),"")</f>
        <v>2014</v>
      </c>
    </row>
    <row r="164" spans="2:3">
      <c r="B164" t="s">
        <v>188</v>
      </c>
      <c r="C164">
        <f>IFERROR(VLOOKUP(B164,GDP.PCAP!A:BW,75,FALSE),"")</f>
        <v>2014</v>
      </c>
    </row>
    <row r="165" spans="2:3">
      <c r="B165" t="s">
        <v>186</v>
      </c>
      <c r="C165">
        <f>IFERROR(VLOOKUP(B165,GDP.PCAP!A:BW,75,FALSE),"")</f>
        <v>2016</v>
      </c>
    </row>
    <row r="166" spans="2:3">
      <c r="B166" t="s">
        <v>184</v>
      </c>
      <c r="C166">
        <f>IFERROR(VLOOKUP(B166,GDP.PCAP!A:BW,75,FALSE),"")</f>
        <v>2008</v>
      </c>
    </row>
    <row r="167" spans="2:3">
      <c r="B167" t="s">
        <v>182</v>
      </c>
      <c r="C167">
        <f>IFERROR(VLOOKUP(B167,GDP.PCAP!A:BW,75,FALSE),"")</f>
        <v>2013</v>
      </c>
    </row>
    <row r="168" spans="2:3">
      <c r="B168" t="s">
        <v>180</v>
      </c>
      <c r="C168">
        <f>IFERROR(VLOOKUP(B168,GDP.PCAP!A:BW,75,FALSE),"")</f>
        <v>2015</v>
      </c>
    </row>
    <row r="169" spans="2:3">
      <c r="B169" t="s">
        <v>178</v>
      </c>
      <c r="C169">
        <f>IFERROR(VLOOKUP(B169,GDP.PCAP!A:BW,75,FALSE),"")</f>
        <v>2012</v>
      </c>
    </row>
    <row r="170" spans="2:3">
      <c r="B170" t="s">
        <v>176</v>
      </c>
      <c r="C170">
        <f>IFERROR(VLOOKUP(B170,GDP.PCAP!A:BW,75,FALSE),"")</f>
        <v>2014</v>
      </c>
    </row>
    <row r="171" spans="2:3">
      <c r="B171" t="s">
        <v>172</v>
      </c>
      <c r="C171">
        <f>IFERROR(VLOOKUP(B171,GDP.PCAP!A:BW,75,FALSE),"")</f>
        <v>2012</v>
      </c>
    </row>
    <row r="172" spans="2:3">
      <c r="B172" t="s">
        <v>168</v>
      </c>
      <c r="C172">
        <f>IFERROR(VLOOKUP(B172,GDP.PCAP!A:BW,75,FALSE),"")</f>
        <v>2016</v>
      </c>
    </row>
    <row r="173" spans="2:3">
      <c r="B173" t="s">
        <v>166</v>
      </c>
      <c r="C173">
        <f>IFERROR(VLOOKUP(B173,GDP.PCAP!A:BW,75,FALSE),"")</f>
        <v>2016</v>
      </c>
    </row>
    <row r="174" spans="2:3">
      <c r="B174" t="s">
        <v>164</v>
      </c>
      <c r="C174">
        <f>IFERROR(VLOOKUP(B174,GDP.PCAP!A:BW,75,FALSE),"")</f>
        <v>2013</v>
      </c>
    </row>
    <row r="175" spans="2:3">
      <c r="B175" t="s">
        <v>162</v>
      </c>
      <c r="C175">
        <f>IFERROR(VLOOKUP(B175,GDP.PCAP!A:BW,75,FALSE),"")</f>
        <v>2016</v>
      </c>
    </row>
    <row r="176" spans="2:3">
      <c r="B176" t="s">
        <v>160</v>
      </c>
      <c r="C176">
        <f>IFERROR(VLOOKUP(B176,GDP.PCAP!A:BW,75,FALSE),"")</f>
        <v>2016</v>
      </c>
    </row>
    <row r="177" spans="2:3">
      <c r="B177" t="s">
        <v>158</v>
      </c>
      <c r="C177">
        <f>IFERROR(VLOOKUP(B177,GDP.PCAP!A:BW,75,FALSE),"")</f>
        <v>2014</v>
      </c>
    </row>
    <row r="178" spans="2:3">
      <c r="B178" t="s">
        <v>156</v>
      </c>
      <c r="C178">
        <f>IFERROR(VLOOKUP(B178,GDP.PCAP!A:BW,75,FALSE),"")</f>
        <v>2014</v>
      </c>
    </row>
    <row r="179" spans="2:3">
      <c r="B179" t="s">
        <v>152</v>
      </c>
      <c r="C179">
        <f>IFERROR(VLOOKUP(B179,GDP.PCAP!A:BW,75,FALSE),"")</f>
        <v>2013</v>
      </c>
    </row>
    <row r="180" spans="2:3">
      <c r="B180" t="s">
        <v>150</v>
      </c>
      <c r="C180" t="str">
        <f>IFERROR(VLOOKUP(B180,GDP.PCAP!A:BW,75,FALSE),"")</f>
        <v/>
      </c>
    </row>
    <row r="181" spans="2:3">
      <c r="B181" t="s">
        <v>148</v>
      </c>
      <c r="C181">
        <f>IFERROR(VLOOKUP(B181,GDP.PCAP!A:BW,75,FALSE),"")</f>
        <v>2008</v>
      </c>
    </row>
    <row r="182" spans="2:3">
      <c r="B182" t="s">
        <v>146</v>
      </c>
      <c r="C182">
        <f>IFERROR(VLOOKUP(B182,GDP.PCAP!A:BW,75,FALSE),"")</f>
        <v>2014</v>
      </c>
    </row>
    <row r="183" spans="2:3">
      <c r="B183" t="s">
        <v>138</v>
      </c>
      <c r="C183">
        <f>IFERROR(VLOOKUP(B183,GDP.PCAP!A:BW,75,FALSE),"")</f>
        <v>1995</v>
      </c>
    </row>
    <row r="184" spans="2:3">
      <c r="B184" t="s">
        <v>136</v>
      </c>
      <c r="C184">
        <f>IFERROR(VLOOKUP(B184,GDP.PCAP!A:BW,75,FALSE),"")</f>
        <v>2012</v>
      </c>
    </row>
    <row r="185" spans="2:3">
      <c r="B185" t="s">
        <v>134</v>
      </c>
      <c r="C185">
        <f>IFERROR(VLOOKUP(B185,GDP.PCAP!A:BW,75,FALSE),"")</f>
        <v>2008</v>
      </c>
    </row>
    <row r="186" spans="2:3">
      <c r="B186" t="s">
        <v>132</v>
      </c>
      <c r="C186">
        <f>IFERROR(VLOOKUP(B186,GDP.PCAP!A:BW,75,FALSE),"")</f>
        <v>2013</v>
      </c>
    </row>
    <row r="187" spans="2:3">
      <c r="B187" t="s">
        <v>130</v>
      </c>
      <c r="C187">
        <f>IFERROR(VLOOKUP(B187,GDP.PCAP!A:BW,75,FALSE),"")</f>
        <v>2015</v>
      </c>
    </row>
    <row r="188" spans="2:3">
      <c r="B188" t="s">
        <v>126</v>
      </c>
      <c r="C188">
        <f>IFERROR(VLOOKUP(B188,GDP.PCAP!A:BW,75,FALSE),"")</f>
        <v>2012</v>
      </c>
    </row>
    <row r="189" spans="2:3">
      <c r="B189" t="s">
        <v>124</v>
      </c>
      <c r="C189">
        <f>IFERROR(VLOOKUP(B189,GDP.PCAP!A:BW,75,FALSE),"")</f>
        <v>2015</v>
      </c>
    </row>
    <row r="190" spans="2:3">
      <c r="B190" t="s">
        <v>122</v>
      </c>
      <c r="C190">
        <f>IFERROR(VLOOKUP(B190,GDP.PCAP!A:BW,75,FALSE),"")</f>
        <v>2008</v>
      </c>
    </row>
    <row r="191" spans="2:3">
      <c r="B191" t="s">
        <v>120</v>
      </c>
      <c r="C191">
        <f>IFERROR(VLOOKUP(B191,GDP.PCAP!A:BW,75,FALSE),"")</f>
        <v>2014</v>
      </c>
    </row>
    <row r="192" spans="2:3">
      <c r="B192" t="s">
        <v>118</v>
      </c>
      <c r="C192">
        <f>IFERROR(VLOOKUP(B192,GDP.PCAP!A:BW,75,FALSE),"")</f>
        <v>2014</v>
      </c>
    </row>
    <row r="193" spans="2:3">
      <c r="B193" t="s">
        <v>116</v>
      </c>
      <c r="C193">
        <f>IFERROR(VLOOKUP(B193,GDP.PCAP!A:BW,75,FALSE),"")</f>
        <v>2013</v>
      </c>
    </row>
    <row r="194" spans="2:3">
      <c r="B194" t="s">
        <v>114</v>
      </c>
      <c r="C194">
        <f>IFERROR(VLOOKUP(B194,GDP.PCAP!A:BW,75,FALSE),"")</f>
        <v>2016</v>
      </c>
    </row>
    <row r="195" spans="2:3">
      <c r="B195" t="s">
        <v>112</v>
      </c>
      <c r="C195">
        <f>IFERROR(VLOOKUP(B195,GDP.PCAP!A:BW,75,FALSE),"")</f>
        <v>2008</v>
      </c>
    </row>
    <row r="196" spans="2:3">
      <c r="B196" t="s">
        <v>110</v>
      </c>
      <c r="C196">
        <f>IFERROR(VLOOKUP(B196,GDP.PCAP!A:BW,75,FALSE),"")</f>
        <v>2016</v>
      </c>
    </row>
    <row r="197" spans="2:3">
      <c r="B197" t="s">
        <v>108</v>
      </c>
      <c r="C197">
        <f>IFERROR(VLOOKUP(B197,GDP.PCAP!A:BW,75,FALSE),"")</f>
        <v>2008</v>
      </c>
    </row>
    <row r="198" spans="2:3">
      <c r="B198" t="s">
        <v>104</v>
      </c>
      <c r="C198">
        <f>IFERROR(VLOOKUP(B198,GDP.PCAP!A:BW,75,FALSE),"")</f>
        <v>2011</v>
      </c>
    </row>
    <row r="199" spans="2:3">
      <c r="B199" t="s">
        <v>98</v>
      </c>
      <c r="C199">
        <f>IFERROR(VLOOKUP(B199,GDP.PCAP!A:BW,75,FALSE),"")</f>
        <v>2014</v>
      </c>
    </row>
    <row r="200" spans="2:3">
      <c r="B200" t="s">
        <v>96</v>
      </c>
      <c r="C200">
        <f>IFERROR(VLOOKUP(B200,GDP.PCAP!A:BW,75,FALSE),"")</f>
        <v>2014</v>
      </c>
    </row>
    <row r="201" spans="2:3">
      <c r="B201" t="s">
        <v>94</v>
      </c>
      <c r="C201">
        <f>IFERROR(VLOOKUP(B201,GDP.PCAP!A:BW,75,FALSE),"")</f>
        <v>2008</v>
      </c>
    </row>
    <row r="202" spans="2:3">
      <c r="B202" t="s">
        <v>92</v>
      </c>
      <c r="C202">
        <f>IFERROR(VLOOKUP(B202,GDP.PCAP!A:BW,75,FALSE),"")</f>
        <v>2008</v>
      </c>
    </row>
    <row r="203" spans="2:3">
      <c r="B203" t="s">
        <v>90</v>
      </c>
      <c r="C203">
        <f>IFERROR(VLOOKUP(B203,GDP.PCAP!A:BW,75,FALSE),"")</f>
        <v>2013</v>
      </c>
    </row>
    <row r="204" spans="2:3">
      <c r="B204" t="s">
        <v>88</v>
      </c>
      <c r="C204">
        <f>IFERROR(VLOOKUP(B204,GDP.PCAP!A:BW,75,FALSE),"")</f>
        <v>2011</v>
      </c>
    </row>
    <row r="205" spans="2:3">
      <c r="B205" t="s">
        <v>86</v>
      </c>
      <c r="C205" t="str">
        <f>IFERROR(VLOOKUP(B205,GDP.PCAP!A:BW,75,FALSE),"")</f>
        <v/>
      </c>
    </row>
    <row r="206" spans="2:3">
      <c r="B206" t="s">
        <v>84</v>
      </c>
      <c r="C206">
        <f>IFERROR(VLOOKUP(B206,GDP.PCAP!A:BW,75,FALSE),"")</f>
        <v>2013</v>
      </c>
    </row>
    <row r="207" spans="2:3">
      <c r="B207" t="s">
        <v>82</v>
      </c>
      <c r="C207">
        <f>IFERROR(VLOOKUP(B207,GDP.PCAP!A:BW,75,FALSE),"")</f>
        <v>2007</v>
      </c>
    </row>
    <row r="208" spans="2:3">
      <c r="B208" t="s">
        <v>80</v>
      </c>
      <c r="C208" t="str">
        <f>IFERROR(VLOOKUP(B208,GDP.PCAP!A:BW,75,FALSE),"")</f>
        <v/>
      </c>
    </row>
    <row r="209" spans="2:3">
      <c r="B209" t="s">
        <v>78</v>
      </c>
      <c r="C209">
        <f>IFERROR(VLOOKUP(B209,GDP.PCAP!A:BW,75,FALSE),"")</f>
        <v>2014</v>
      </c>
    </row>
    <row r="210" spans="2:3">
      <c r="B210" t="s">
        <v>72</v>
      </c>
      <c r="C210">
        <f>IFERROR(VLOOKUP(B210,GDP.PCAP!A:BW,75,FALSE),"")</f>
        <v>2014</v>
      </c>
    </row>
    <row r="211" spans="2:3">
      <c r="B211" t="s">
        <v>70</v>
      </c>
      <c r="C211">
        <f>IFERROR(VLOOKUP(B211,GDP.PCAP!A:BW,75,FALSE),"")</f>
        <v>2013</v>
      </c>
    </row>
    <row r="212" spans="2:3">
      <c r="B212" t="s">
        <v>68</v>
      </c>
      <c r="C212">
        <f>IFERROR(VLOOKUP(B212,GDP.PCAP!A:BW,75,FALSE),"")</f>
        <v>2014</v>
      </c>
    </row>
    <row r="213" spans="2:3">
      <c r="B213" t="s">
        <v>66</v>
      </c>
      <c r="C213">
        <f>IFERROR(VLOOKUP(B213,GDP.PCAP!A:BW,75,FALSE),"")</f>
        <v>2014</v>
      </c>
    </row>
    <row r="214" spans="2:3">
      <c r="B214" t="s">
        <v>62</v>
      </c>
      <c r="C214">
        <f>IFERROR(VLOOKUP(B214,GDP.PCAP!A:BW,75,FALSE),"")</f>
        <v>2015</v>
      </c>
    </row>
    <row r="215" spans="2:3">
      <c r="B215" t="s">
        <v>58</v>
      </c>
      <c r="C215">
        <f>IFERROR(VLOOKUP(B215,GDP.PCAP!A:BW,75,FALSE),"")</f>
        <v>2012</v>
      </c>
    </row>
    <row r="216" spans="2:3">
      <c r="B216" t="s">
        <v>52</v>
      </c>
      <c r="C216">
        <f>IFERROR(VLOOKUP(B216,GDP.PCAP!A:BW,75,FALSE),"")</f>
        <v>2008</v>
      </c>
    </row>
    <row r="217" spans="2:3">
      <c r="B217" t="s">
        <v>50</v>
      </c>
      <c r="C217">
        <f>IFERROR(VLOOKUP(B217,GDP.PCAP!A:BW,75,FALSE),"")</f>
        <v>2008</v>
      </c>
    </row>
    <row r="218" spans="2:3">
      <c r="B218" t="s">
        <v>6</v>
      </c>
      <c r="C218">
        <f>IFERROR(VLOOKUP(B218,GDP.PCAP!A:BW,75,FALSE),"")</f>
        <v>2013</v>
      </c>
    </row>
    <row r="219" spans="2:3">
      <c r="B219" t="s">
        <v>47</v>
      </c>
      <c r="C219">
        <f>IFERROR(VLOOKUP(B219,GDP.PCAP!A:BW,75,FALSE),"")</f>
        <v>2012</v>
      </c>
    </row>
    <row r="220" spans="2:3">
      <c r="B220" t="s">
        <v>45</v>
      </c>
      <c r="C220">
        <f>IFERROR(VLOOKUP(B220,GDP.PCAP!A:BW,75,FALSE),"")</f>
        <v>2014</v>
      </c>
    </row>
    <row r="221" spans="2:3">
      <c r="B221" t="s">
        <v>43</v>
      </c>
      <c r="C221">
        <f>IFERROR(VLOOKUP(B221,GDP.PCAP!A:BW,75,FALSE),"")</f>
        <v>2014</v>
      </c>
    </row>
    <row r="222" spans="2:3">
      <c r="B222" t="s">
        <v>41</v>
      </c>
      <c r="C222">
        <f>IFERROR(VLOOKUP(B222,GDP.PCAP!A:BW,75,FALSE),"")</f>
        <v>2013</v>
      </c>
    </row>
    <row r="223" spans="2:3">
      <c r="B223" t="s">
        <v>37</v>
      </c>
      <c r="C223">
        <f>IFERROR(VLOOKUP(B223,GDP.PCAP!A:BW,75,FALSE),"")</f>
        <v>2013</v>
      </c>
    </row>
    <row r="224" spans="2:3">
      <c r="B224" t="s">
        <v>4</v>
      </c>
      <c r="C224">
        <f>IFERROR(VLOOKUP(B224,GDP.PCAP!A:BW,75,FALSE),"")</f>
        <v>2016</v>
      </c>
    </row>
    <row r="225" spans="2:3">
      <c r="B225" t="s">
        <v>34</v>
      </c>
      <c r="C225">
        <f>IFERROR(VLOOKUP(B225,GDP.PCAP!A:BW,75,FALSE),"")</f>
        <v>2015</v>
      </c>
    </row>
    <row r="226" spans="2:3">
      <c r="B226" t="s">
        <v>32</v>
      </c>
      <c r="C226">
        <f>IFERROR(VLOOKUP(B226,GDP.PCAP!A:BW,75,FALSE),"")</f>
        <v>2016</v>
      </c>
    </row>
    <row r="227" spans="2:3">
      <c r="B227" t="s">
        <v>30</v>
      </c>
      <c r="C227">
        <f>IFERROR(VLOOKUP(B227,GDP.PCAP!A:BW,75,FALSE),"")</f>
        <v>2010</v>
      </c>
    </row>
    <row r="228" spans="2:3">
      <c r="B228" t="s">
        <v>28</v>
      </c>
      <c r="C228" t="str">
        <f>IFERROR(VLOOKUP(B228,GDP.PCAP!A:BW,75,FALSE),"")</f>
        <v/>
      </c>
    </row>
    <row r="229" spans="2:3">
      <c r="B229" t="s">
        <v>26</v>
      </c>
      <c r="C229">
        <f>IFERROR(VLOOKUP(B229,GDP.PCAP!A:BW,75,FALSE),"")</f>
        <v>2007</v>
      </c>
    </row>
    <row r="230" spans="2:3">
      <c r="B230" t="s">
        <v>3</v>
      </c>
      <c r="C230">
        <f>IFERROR(VLOOKUP(B230,GDP.PCAP!A:BW,75,FALSE),"")</f>
        <v>2016</v>
      </c>
    </row>
    <row r="231" spans="2:3">
      <c r="B231" t="s">
        <v>23</v>
      </c>
      <c r="C231">
        <f>IFERROR(VLOOKUP(B231,GDP.PCAP!A:BW,75,FALSE),"")</f>
        <v>2011</v>
      </c>
    </row>
    <row r="232" spans="2:3">
      <c r="B232" t="s">
        <v>19</v>
      </c>
      <c r="C232">
        <f>IFERROR(VLOOKUP(B232,GDP.PCAP!A:BW,75,FALSE),"")</f>
        <v>2012</v>
      </c>
    </row>
    <row r="233" spans="2:3">
      <c r="B233" t="s">
        <v>17</v>
      </c>
      <c r="C233">
        <f>IFERROR(VLOOKUP(B233,GDP.PCAP!A:BW,75,FALSE),"")</f>
        <v>2014</v>
      </c>
    </row>
    <row r="234" spans="2:3">
      <c r="B234" t="s">
        <v>15</v>
      </c>
      <c r="C234">
        <f>IFERROR(VLOOKUP(B234,GDP.PCAP!A:BW,75,FALSE),"")</f>
        <v>2014</v>
      </c>
    </row>
    <row r="235" spans="2:3">
      <c r="B235" t="s">
        <v>13</v>
      </c>
      <c r="C235">
        <f>IFERROR(VLOOKUP(B235,GDP.PCAP!A:BW,75,FALSE),"")</f>
        <v>2011</v>
      </c>
    </row>
    <row r="236" spans="2:3">
      <c r="B236" t="s">
        <v>11</v>
      </c>
      <c r="C236">
        <f>IFERROR(VLOOKUP(B236,GDP.PCAP!A:BW,75,FALSE),"")</f>
        <v>2013</v>
      </c>
    </row>
    <row r="237" spans="2:3">
      <c r="B237" t="s">
        <v>9</v>
      </c>
      <c r="C237">
        <f>IFERROR(VLOOKUP(B237,GDP.PCAP!A:BW,75,FALSE),"")</f>
        <v>1982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workbookViewId="0">
      <selection activeCell="B4" sqref="B4"/>
    </sheetView>
  </sheetViews>
  <sheetFormatPr baseColWidth="10" defaultColWidth="8.83203125" defaultRowHeight="14" x14ac:dyDescent="0"/>
  <cols>
    <col min="1" max="1" width="4.83203125" customWidth="1"/>
    <col min="2" max="2" width="16" customWidth="1"/>
    <col min="3" max="5" width="13.33203125" customWidth="1"/>
  </cols>
  <sheetData>
    <row r="1" spans="1:24">
      <c r="A1" s="2" t="s">
        <v>660</v>
      </c>
    </row>
    <row r="3" spans="1:24">
      <c r="A3" s="2" t="s">
        <v>537</v>
      </c>
      <c r="B3" s="2" t="s">
        <v>672</v>
      </c>
    </row>
    <row r="5" spans="1:24">
      <c r="B5" t="s">
        <v>454</v>
      </c>
      <c r="C5" s="23">
        <f>VLOOKUP(B5,RUR.POP!$A:$BJ,62,FALSE)/SUMIFS(RUR.POP!$BJ:$BJ,RUR.POP!$B:$B,"C")</f>
        <v>0.17605386705199264</v>
      </c>
    </row>
    <row r="6" spans="1:24">
      <c r="B6" t="s">
        <v>318</v>
      </c>
      <c r="C6" s="23">
        <f>VLOOKUP(B6,RUR.POP!$A:$BJ,62,FALSE)/SUMIFS(RUR.POP!$BJ:$BJ,RUR.POP!$B:$B,"C")</f>
        <v>0.26158841230414398</v>
      </c>
    </row>
    <row r="7" spans="1:24">
      <c r="B7" t="s">
        <v>4</v>
      </c>
      <c r="C7" s="23">
        <f>VLOOKUP(B7,RUR.POP!$A:$BJ,62,FALSE)/SUMIFS(RUR.POP!$BJ:$BJ,RUR.POP!$B:$B,"C")</f>
        <v>1.7386555124367112E-2</v>
      </c>
    </row>
    <row r="8" spans="1:24">
      <c r="B8" t="s">
        <v>401</v>
      </c>
      <c r="C8" s="23">
        <f>VLOOKUP(B8,RUR.POP!$A:$BJ,62,FALSE)/SUMIFS(RUR.POP!$BJ:$BJ,RUR.POP!$B:$B,"C")</f>
        <v>1.6051758458857035E-2</v>
      </c>
    </row>
    <row r="9" spans="1:24">
      <c r="B9" t="s">
        <v>476</v>
      </c>
      <c r="C9" s="23">
        <f>VLOOKUP(B9,RUR.POP!$A:$BJ,62,FALSE)/SUMIFS(RUR.POP!$BJ:$BJ,RUR.POP!$B:$B,"C")</f>
        <v>8.6302103620174049E-3</v>
      </c>
    </row>
    <row r="10" spans="1:24">
      <c r="B10" t="s">
        <v>7</v>
      </c>
      <c r="C10" s="23">
        <f>VLOOKUP(B10,RUR.POP!$A:$BJ,62,FALSE)/SUMIFS(RUR.POP!$BJ:$BJ,RUR.POP!$B:$B,"C")</f>
        <v>5.9814505901456547E-3</v>
      </c>
    </row>
    <row r="12" spans="1:24">
      <c r="A12" s="2" t="s">
        <v>538</v>
      </c>
      <c r="B12" s="2" t="s">
        <v>664</v>
      </c>
    </row>
    <row r="13" spans="1:24">
      <c r="A13" s="2"/>
    </row>
    <row r="14" spans="1:24">
      <c r="C14" t="s">
        <v>4</v>
      </c>
      <c r="D14" t="s">
        <v>476</v>
      </c>
      <c r="E14" t="s">
        <v>41</v>
      </c>
      <c r="H14">
        <v>2000</v>
      </c>
      <c r="I14">
        <f>H14+1</f>
        <v>2001</v>
      </c>
      <c r="J14">
        <f t="shared" ref="J14:X14" si="0">I14+1</f>
        <v>2002</v>
      </c>
      <c r="K14">
        <f t="shared" si="0"/>
        <v>2003</v>
      </c>
      <c r="L14">
        <f t="shared" si="0"/>
        <v>2004</v>
      </c>
      <c r="M14">
        <f t="shared" si="0"/>
        <v>2005</v>
      </c>
      <c r="N14">
        <f t="shared" si="0"/>
        <v>2006</v>
      </c>
      <c r="O14">
        <f t="shared" si="0"/>
        <v>2007</v>
      </c>
      <c r="P14">
        <f t="shared" si="0"/>
        <v>2008</v>
      </c>
      <c r="Q14">
        <f t="shared" si="0"/>
        <v>2009</v>
      </c>
      <c r="R14">
        <f t="shared" si="0"/>
        <v>2010</v>
      </c>
      <c r="S14">
        <f t="shared" si="0"/>
        <v>2011</v>
      </c>
      <c r="T14">
        <f t="shared" si="0"/>
        <v>2012</v>
      </c>
      <c r="U14">
        <f t="shared" si="0"/>
        <v>2013</v>
      </c>
      <c r="V14">
        <f t="shared" si="0"/>
        <v>2014</v>
      </c>
      <c r="W14">
        <f t="shared" si="0"/>
        <v>2015</v>
      </c>
      <c r="X14">
        <f t="shared" si="0"/>
        <v>2016</v>
      </c>
    </row>
    <row r="15" spans="1:24">
      <c r="B15">
        <v>2000</v>
      </c>
      <c r="C15" t="s">
        <v>665</v>
      </c>
      <c r="D15" t="s">
        <v>665</v>
      </c>
      <c r="E15" t="s">
        <v>665</v>
      </c>
      <c r="G15" t="s">
        <v>4</v>
      </c>
      <c r="H15" s="5">
        <f>HEALTH!AT251</f>
        <v>43.255859970000003</v>
      </c>
      <c r="I15" s="5">
        <f>HEALTH!AU251</f>
        <v>44.243594180000002</v>
      </c>
      <c r="J15" s="5">
        <f>HEALTH!AV251</f>
        <v>44.152600579999998</v>
      </c>
      <c r="K15" s="5">
        <f>HEALTH!AW251</f>
        <v>43.953784480000003</v>
      </c>
      <c r="L15" s="5">
        <f>HEALTH!AX251</f>
        <v>44.253780229999997</v>
      </c>
      <c r="M15" s="5">
        <f>HEALTH!AY251</f>
        <v>44.361971590000003</v>
      </c>
      <c r="N15" s="5">
        <f>HEALTH!AZ251</f>
        <v>45.072124019999997</v>
      </c>
      <c r="O15" s="5">
        <f>HEALTH!BA251</f>
        <v>45.074780519999997</v>
      </c>
      <c r="P15" s="5">
        <f>HEALTH!BB251</f>
        <v>45.984291229999997</v>
      </c>
      <c r="Q15" s="5">
        <f>HEALTH!BC251</f>
        <v>47.146787799999998</v>
      </c>
      <c r="R15" s="5">
        <f>HEALTH!BD251</f>
        <v>47.481337750000002</v>
      </c>
      <c r="S15" s="5">
        <f>HEALTH!BE251</f>
        <v>47.335783229999997</v>
      </c>
      <c r="T15" s="5">
        <f>HEALTH!BF251</f>
        <v>47.2597229</v>
      </c>
      <c r="U15" s="5">
        <f>HEALTH!BG251</f>
        <v>47.61000756</v>
      </c>
      <c r="V15" s="5">
        <f>HEALTH!BH251</f>
        <v>48.297277600000001</v>
      </c>
      <c r="W15" s="5" t="s">
        <v>665</v>
      </c>
      <c r="X15" s="5" t="s">
        <v>665</v>
      </c>
    </row>
    <row r="16" spans="1:24">
      <c r="B16">
        <f>B15+1</f>
        <v>2001</v>
      </c>
      <c r="C16" s="22">
        <f t="array" ref="C16:E31">TRANSPOSE(I18:X20)</f>
        <v>2.2834691315466671E-2</v>
      </c>
      <c r="D16" s="22">
        <v>4.9285298951689871E-2</v>
      </c>
      <c r="E16" s="22">
        <v>4.8474772999833382E-2</v>
      </c>
      <c r="G16" t="s">
        <v>476</v>
      </c>
      <c r="H16" s="5">
        <f>HEALTH!AT29</f>
        <v>40.304134949999998</v>
      </c>
      <c r="I16" s="5">
        <f>HEALTH!AU29</f>
        <v>42.290536289999999</v>
      </c>
      <c r="J16" s="5">
        <f>HEALTH!AV29</f>
        <v>44.641873609999998</v>
      </c>
      <c r="K16" s="5">
        <f>HEALTH!AW29</f>
        <v>44.366184390000001</v>
      </c>
      <c r="L16" s="5">
        <f>HEALTH!AX29</f>
        <v>47.024703840000001</v>
      </c>
      <c r="M16" s="5">
        <f>HEALTH!AY29</f>
        <v>41.513217259999998</v>
      </c>
      <c r="N16" s="5">
        <f>HEALTH!AZ29</f>
        <v>41.799598719999999</v>
      </c>
      <c r="O16" s="5">
        <f>HEALTH!BA29</f>
        <v>41.725870729999997</v>
      </c>
      <c r="P16" s="5">
        <f>HEALTH!BB29</f>
        <v>43.84057688</v>
      </c>
      <c r="Q16" s="5">
        <f>HEALTH!BC29</f>
        <v>44.413371920000003</v>
      </c>
      <c r="R16" s="5">
        <f>HEALTH!BD29</f>
        <v>45.796184089999997</v>
      </c>
      <c r="S16" s="5">
        <f>HEALTH!BE29</f>
        <v>45.16593864</v>
      </c>
      <c r="T16" s="5">
        <f>HEALTH!BF29</f>
        <v>44.321474070000001</v>
      </c>
      <c r="U16" s="5">
        <f>HEALTH!BG29</f>
        <v>45.116713859999997</v>
      </c>
      <c r="V16" s="5">
        <f>HEALTH!BH29</f>
        <v>46.039126500000002</v>
      </c>
      <c r="W16" s="5" t="s">
        <v>665</v>
      </c>
      <c r="X16" s="5" t="s">
        <v>665</v>
      </c>
    </row>
    <row r="17" spans="2:24">
      <c r="B17">
        <f>B16+1</f>
        <v>2002</v>
      </c>
      <c r="C17" s="22">
        <v>-2.0566502718971647E-3</v>
      </c>
      <c r="D17" s="22">
        <v>5.5599609895606639E-2</v>
      </c>
      <c r="E17" s="22">
        <v>3.4872448588254334E-2</v>
      </c>
      <c r="G17" t="s">
        <v>41</v>
      </c>
      <c r="H17" s="5">
        <f>HEALTH!AT248</f>
        <v>51.807211969999997</v>
      </c>
      <c r="I17" s="5">
        <f>HEALTH!AU248</f>
        <v>54.318554810000002</v>
      </c>
      <c r="J17" s="5">
        <f>HEALTH!AV248</f>
        <v>56.212775819999997</v>
      </c>
      <c r="K17" s="5">
        <f>HEALTH!AW248</f>
        <v>58.304161290000003</v>
      </c>
      <c r="L17" s="5">
        <f>HEALTH!AX248</f>
        <v>58.551448989999997</v>
      </c>
      <c r="M17" s="5">
        <f>HEALTH!AY248</f>
        <v>59.461465070000003</v>
      </c>
      <c r="N17" s="5">
        <f>HEALTH!AZ248</f>
        <v>60.769319230000001</v>
      </c>
      <c r="O17" s="5">
        <f>HEALTH!BA248</f>
        <v>61.846126980000001</v>
      </c>
      <c r="P17" s="5">
        <f>HEALTH!BB248</f>
        <v>57.655251360000001</v>
      </c>
      <c r="Q17" s="5">
        <f>HEALTH!BC248</f>
        <v>55.03397159</v>
      </c>
      <c r="R17" s="5">
        <f>HEALTH!BD248</f>
        <v>56.629085160000002</v>
      </c>
      <c r="S17" s="5">
        <f>HEALTH!BE248</f>
        <v>53.40289516</v>
      </c>
      <c r="T17" s="5">
        <f>HEALTH!BF248</f>
        <v>55.227998329999998</v>
      </c>
      <c r="U17" s="5">
        <f>HEALTH!BG248</f>
        <v>54.141400099999998</v>
      </c>
      <c r="V17" s="5">
        <f>HEALTH!BH248</f>
        <v>50.798409990000003</v>
      </c>
      <c r="W17" s="5" t="s">
        <v>665</v>
      </c>
      <c r="X17" s="5" t="s">
        <v>665</v>
      </c>
    </row>
    <row r="18" spans="2:24">
      <c r="B18">
        <f t="shared" ref="B18:B31" si="1">B17+1</f>
        <v>2003</v>
      </c>
      <c r="C18" s="22">
        <v>-4.502930685583495E-3</v>
      </c>
      <c r="D18" s="22">
        <v>-6.1755745829233932E-3</v>
      </c>
      <c r="E18" s="22">
        <v>3.7204806905406507E-2</v>
      </c>
      <c r="I18">
        <f>I15/H15-1</f>
        <v>2.2834691315466671E-2</v>
      </c>
      <c r="J18">
        <f t="shared" ref="J18:V18" si="2">J15/I15-1</f>
        <v>-2.0566502718971647E-3</v>
      </c>
      <c r="K18">
        <f t="shared" si="2"/>
        <v>-4.502930685583495E-3</v>
      </c>
      <c r="L18">
        <f t="shared" si="2"/>
        <v>6.8252541515849696E-3</v>
      </c>
      <c r="M18">
        <f t="shared" si="2"/>
        <v>2.4447936297804507E-3</v>
      </c>
      <c r="N18">
        <f t="shared" si="2"/>
        <v>1.6008134998221735E-2</v>
      </c>
      <c r="O18">
        <f t="shared" si="2"/>
        <v>5.8938868707780756E-5</v>
      </c>
      <c r="P18">
        <f t="shared" si="2"/>
        <v>2.0177817828673561E-2</v>
      </c>
      <c r="Q18">
        <f t="shared" si="2"/>
        <v>2.5280297660466911E-2</v>
      </c>
      <c r="R18">
        <f t="shared" si="2"/>
        <v>7.0959224500974916E-3</v>
      </c>
      <c r="S18">
        <f t="shared" si="2"/>
        <v>-3.0655100908567601E-3</v>
      </c>
      <c r="T18">
        <f t="shared" si="2"/>
        <v>-1.6068252136112182E-3</v>
      </c>
      <c r="U18">
        <f t="shared" si="2"/>
        <v>7.4119067676547967E-3</v>
      </c>
      <c r="V18">
        <f t="shared" si="2"/>
        <v>1.4435411276376708E-2</v>
      </c>
      <c r="W18" s="5" t="s">
        <v>665</v>
      </c>
      <c r="X18" s="5" t="s">
        <v>665</v>
      </c>
    </row>
    <row r="19" spans="2:24">
      <c r="B19">
        <f t="shared" si="1"/>
        <v>2004</v>
      </c>
      <c r="C19" s="22">
        <v>6.8252541515849696E-3</v>
      </c>
      <c r="D19" s="22">
        <v>5.9922201707280909E-2</v>
      </c>
      <c r="E19" s="22">
        <v>4.2413387746031983E-3</v>
      </c>
      <c r="I19">
        <f t="shared" ref="I19:V19" si="3">I16/H16-1</f>
        <v>4.9285298951689871E-2</v>
      </c>
      <c r="J19">
        <f t="shared" si="3"/>
        <v>5.5599609895606639E-2</v>
      </c>
      <c r="K19">
        <f t="shared" si="3"/>
        <v>-6.1755745829233932E-3</v>
      </c>
      <c r="L19">
        <f t="shared" si="3"/>
        <v>5.9922201707280909E-2</v>
      </c>
      <c r="M19">
        <f t="shared" si="3"/>
        <v>-0.11720406786085569</v>
      </c>
      <c r="N19">
        <f t="shared" si="3"/>
        <v>6.8985609620757504E-3</v>
      </c>
      <c r="O19">
        <f t="shared" si="3"/>
        <v>-1.7638444448684343E-3</v>
      </c>
      <c r="P19">
        <f t="shared" si="3"/>
        <v>5.0680935184884701E-2</v>
      </c>
      <c r="Q19">
        <f t="shared" si="3"/>
        <v>1.3065408367409326E-2</v>
      </c>
      <c r="R19">
        <f t="shared" si="3"/>
        <v>3.1135041322482682E-2</v>
      </c>
      <c r="S19">
        <f t="shared" si="3"/>
        <v>-1.3761964288584005E-2</v>
      </c>
      <c r="T19">
        <f t="shared" si="3"/>
        <v>-1.8696933915862912E-2</v>
      </c>
      <c r="U19">
        <f t="shared" si="3"/>
        <v>1.7942539292443715E-2</v>
      </c>
      <c r="V19">
        <f t="shared" si="3"/>
        <v>2.044503158767963E-2</v>
      </c>
      <c r="W19" s="5" t="s">
        <v>665</v>
      </c>
      <c r="X19" s="5" t="s">
        <v>665</v>
      </c>
    </row>
    <row r="20" spans="2:24">
      <c r="B20">
        <f t="shared" si="1"/>
        <v>2005</v>
      </c>
      <c r="C20" s="22">
        <v>2.4447936297804507E-3</v>
      </c>
      <c r="D20" s="22">
        <v>-0.11720406786085569</v>
      </c>
      <c r="E20" s="22">
        <v>1.5542161563848245E-2</v>
      </c>
      <c r="I20">
        <f t="shared" ref="I20:V20" si="4">I17/H17-1</f>
        <v>4.8474772999833382E-2</v>
      </c>
      <c r="J20">
        <f t="shared" si="4"/>
        <v>3.4872448588254334E-2</v>
      </c>
      <c r="K20">
        <f t="shared" si="4"/>
        <v>3.7204806905406507E-2</v>
      </c>
      <c r="L20">
        <f t="shared" si="4"/>
        <v>4.2413387746031983E-3</v>
      </c>
      <c r="M20">
        <f t="shared" si="4"/>
        <v>1.5542161563848245E-2</v>
      </c>
      <c r="N20">
        <f t="shared" si="4"/>
        <v>2.1994987147732514E-2</v>
      </c>
      <c r="O20">
        <f t="shared" si="4"/>
        <v>1.7719595408408173E-2</v>
      </c>
      <c r="P20">
        <f t="shared" si="4"/>
        <v>-6.7762943690156341E-2</v>
      </c>
      <c r="Q20">
        <f t="shared" si="4"/>
        <v>-4.5464718445726637E-2</v>
      </c>
      <c r="R20">
        <f t="shared" si="4"/>
        <v>2.8984162398518309E-2</v>
      </c>
      <c r="S20">
        <f t="shared" si="4"/>
        <v>-5.6970547747411282E-2</v>
      </c>
      <c r="T20">
        <f t="shared" si="4"/>
        <v>3.4176109076704986E-2</v>
      </c>
      <c r="U20">
        <f t="shared" si="4"/>
        <v>-1.9674771182314532E-2</v>
      </c>
      <c r="V20">
        <f t="shared" si="4"/>
        <v>-6.174554229896978E-2</v>
      </c>
      <c r="W20" s="5" t="s">
        <v>665</v>
      </c>
      <c r="X20" s="5" t="s">
        <v>665</v>
      </c>
    </row>
    <row r="21" spans="2:24">
      <c r="B21">
        <f t="shared" si="1"/>
        <v>2006</v>
      </c>
      <c r="C21" s="22">
        <v>1.6008134998221735E-2</v>
      </c>
      <c r="D21" s="22">
        <v>6.8985609620757504E-3</v>
      </c>
      <c r="E21" s="22">
        <v>2.1994987147732514E-2</v>
      </c>
    </row>
    <row r="22" spans="2:24">
      <c r="B22">
        <f t="shared" si="1"/>
        <v>2007</v>
      </c>
      <c r="C22" s="22">
        <v>5.8938868707780756E-5</v>
      </c>
      <c r="D22" s="22">
        <v>-1.7638444448684343E-3</v>
      </c>
      <c r="E22" s="22">
        <v>1.7719595408408173E-2</v>
      </c>
    </row>
    <row r="23" spans="2:24">
      <c r="B23">
        <f t="shared" si="1"/>
        <v>2008</v>
      </c>
      <c r="C23" s="22">
        <v>2.0177817828673561E-2</v>
      </c>
      <c r="D23" s="22">
        <v>5.0680935184884701E-2</v>
      </c>
      <c r="E23" s="22">
        <v>-6.7762943690156341E-2</v>
      </c>
    </row>
    <row r="24" spans="2:24">
      <c r="B24">
        <f t="shared" si="1"/>
        <v>2009</v>
      </c>
      <c r="C24" s="22">
        <v>2.5280297660466911E-2</v>
      </c>
      <c r="D24" s="22">
        <v>1.3065408367409326E-2</v>
      </c>
      <c r="E24" s="22">
        <v>-4.5464718445726637E-2</v>
      </c>
    </row>
    <row r="25" spans="2:24">
      <c r="B25">
        <f t="shared" si="1"/>
        <v>2010</v>
      </c>
      <c r="C25" s="22">
        <v>7.0959224500974916E-3</v>
      </c>
      <c r="D25" s="22">
        <v>3.1135041322482682E-2</v>
      </c>
      <c r="E25" s="22">
        <v>2.8984162398518309E-2</v>
      </c>
    </row>
    <row r="26" spans="2:24">
      <c r="B26">
        <f t="shared" si="1"/>
        <v>2011</v>
      </c>
      <c r="C26" s="22">
        <v>-3.0655100908567601E-3</v>
      </c>
      <c r="D26" s="22">
        <v>-1.3761964288584005E-2</v>
      </c>
      <c r="E26" s="22">
        <v>-5.6970547747411282E-2</v>
      </c>
    </row>
    <row r="27" spans="2:24">
      <c r="B27">
        <f t="shared" si="1"/>
        <v>2012</v>
      </c>
      <c r="C27" s="22">
        <v>-1.6068252136112182E-3</v>
      </c>
      <c r="D27" s="22">
        <v>-1.8696933915862912E-2</v>
      </c>
      <c r="E27" s="22">
        <v>3.4176109076704986E-2</v>
      </c>
    </row>
    <row r="28" spans="2:24">
      <c r="B28">
        <f t="shared" si="1"/>
        <v>2013</v>
      </c>
      <c r="C28" s="22">
        <v>7.4119067676547967E-3</v>
      </c>
      <c r="D28" s="22">
        <v>1.7942539292443715E-2</v>
      </c>
      <c r="E28" s="22">
        <v>-1.9674771182314532E-2</v>
      </c>
    </row>
    <row r="29" spans="2:24">
      <c r="B29">
        <f t="shared" si="1"/>
        <v>2014</v>
      </c>
      <c r="C29" s="22">
        <v>1.4435411276376708E-2</v>
      </c>
      <c r="D29" s="22">
        <v>2.044503158767963E-2</v>
      </c>
      <c r="E29" s="22">
        <v>-6.174554229896978E-2</v>
      </c>
    </row>
    <row r="30" spans="2:24">
      <c r="B30">
        <f t="shared" si="1"/>
        <v>2015</v>
      </c>
      <c r="C30" s="22" t="str">
        <v xml:space="preserve"> - </v>
      </c>
      <c r="D30" s="22" t="str">
        <v xml:space="preserve"> - </v>
      </c>
      <c r="E30" s="22" t="str">
        <v xml:space="preserve"> - </v>
      </c>
    </row>
    <row r="31" spans="2:24">
      <c r="B31">
        <f t="shared" si="1"/>
        <v>2016</v>
      </c>
      <c r="C31" s="22" t="str">
        <v xml:space="preserve"> - </v>
      </c>
      <c r="D31" s="22" t="str">
        <v xml:space="preserve"> - </v>
      </c>
      <c r="E31" s="22" t="str">
        <v xml:space="preserve"> - </v>
      </c>
    </row>
    <row r="33" spans="1:24">
      <c r="A33" s="2" t="s">
        <v>539</v>
      </c>
      <c r="B33" s="2" t="s">
        <v>673</v>
      </c>
    </row>
    <row r="35" spans="1:24">
      <c r="C35" t="s">
        <v>4</v>
      </c>
      <c r="D35" t="s">
        <v>476</v>
      </c>
      <c r="E35" t="s">
        <v>41</v>
      </c>
      <c r="H35">
        <v>2000</v>
      </c>
      <c r="I35">
        <f>H35+1</f>
        <v>2001</v>
      </c>
      <c r="J35">
        <f t="shared" ref="J35:X35" si="5">I35+1</f>
        <v>2002</v>
      </c>
      <c r="K35">
        <f t="shared" si="5"/>
        <v>2003</v>
      </c>
      <c r="L35">
        <f t="shared" si="5"/>
        <v>2004</v>
      </c>
      <c r="M35">
        <f t="shared" si="5"/>
        <v>2005</v>
      </c>
      <c r="N35">
        <f t="shared" si="5"/>
        <v>2006</v>
      </c>
      <c r="O35">
        <f t="shared" si="5"/>
        <v>2007</v>
      </c>
      <c r="P35">
        <f t="shared" si="5"/>
        <v>2008</v>
      </c>
      <c r="Q35">
        <f t="shared" si="5"/>
        <v>2009</v>
      </c>
      <c r="R35">
        <f t="shared" si="5"/>
        <v>2010</v>
      </c>
      <c r="S35">
        <f t="shared" si="5"/>
        <v>2011</v>
      </c>
      <c r="T35">
        <f t="shared" si="5"/>
        <v>2012</v>
      </c>
      <c r="U35">
        <f t="shared" si="5"/>
        <v>2013</v>
      </c>
      <c r="V35">
        <f t="shared" si="5"/>
        <v>2014</v>
      </c>
      <c r="W35">
        <f t="shared" si="5"/>
        <v>2015</v>
      </c>
      <c r="X35">
        <f t="shared" si="5"/>
        <v>2016</v>
      </c>
    </row>
    <row r="36" spans="1:24">
      <c r="B36">
        <v>2000</v>
      </c>
      <c r="C36" s="5">
        <f t="array" ref="C36:E52">TRANSPOSE(H39:X41)</f>
        <v>1</v>
      </c>
      <c r="D36" s="5">
        <v>1</v>
      </c>
      <c r="E36" s="5">
        <v>1</v>
      </c>
      <c r="G36" t="s">
        <v>4</v>
      </c>
      <c r="H36" s="5">
        <f t="shared" ref="H36:X36" si="6">H15</f>
        <v>43.255859970000003</v>
      </c>
      <c r="I36" s="5">
        <f t="shared" si="6"/>
        <v>44.243594180000002</v>
      </c>
      <c r="J36" s="5">
        <f t="shared" si="6"/>
        <v>44.152600579999998</v>
      </c>
      <c r="K36" s="5">
        <f t="shared" si="6"/>
        <v>43.953784480000003</v>
      </c>
      <c r="L36" s="5">
        <f t="shared" si="6"/>
        <v>44.253780229999997</v>
      </c>
      <c r="M36" s="5">
        <f t="shared" si="6"/>
        <v>44.361971590000003</v>
      </c>
      <c r="N36" s="5">
        <f t="shared" si="6"/>
        <v>45.072124019999997</v>
      </c>
      <c r="O36" s="5">
        <f t="shared" si="6"/>
        <v>45.074780519999997</v>
      </c>
      <c r="P36" s="5">
        <f t="shared" si="6"/>
        <v>45.984291229999997</v>
      </c>
      <c r="Q36" s="5">
        <f t="shared" si="6"/>
        <v>47.146787799999998</v>
      </c>
      <c r="R36" s="5">
        <f t="shared" si="6"/>
        <v>47.481337750000002</v>
      </c>
      <c r="S36" s="5">
        <f t="shared" si="6"/>
        <v>47.335783229999997</v>
      </c>
      <c r="T36" s="5">
        <f t="shared" si="6"/>
        <v>47.2597229</v>
      </c>
      <c r="U36" s="5">
        <f t="shared" si="6"/>
        <v>47.61000756</v>
      </c>
      <c r="V36" s="5">
        <f t="shared" si="6"/>
        <v>48.297277600000001</v>
      </c>
      <c r="W36" s="5" t="str">
        <f t="shared" si="6"/>
        <v xml:space="preserve"> - </v>
      </c>
      <c r="X36" s="5" t="str">
        <f t="shared" si="6"/>
        <v xml:space="preserve"> - </v>
      </c>
    </row>
    <row r="37" spans="1:24">
      <c r="B37">
        <f>B36+1</f>
        <v>2001</v>
      </c>
      <c r="C37" s="5">
        <v>1.0228346913154667</v>
      </c>
      <c r="D37" s="5">
        <v>1.0492852989516899</v>
      </c>
      <c r="E37" s="5">
        <v>1.0484747729998334</v>
      </c>
      <c r="G37" t="s">
        <v>476</v>
      </c>
      <c r="H37" s="5">
        <f t="shared" ref="H37:X37" si="7">H16</f>
        <v>40.304134949999998</v>
      </c>
      <c r="I37" s="5">
        <f t="shared" si="7"/>
        <v>42.290536289999999</v>
      </c>
      <c r="J37" s="5">
        <f t="shared" si="7"/>
        <v>44.641873609999998</v>
      </c>
      <c r="K37" s="5">
        <f t="shared" si="7"/>
        <v>44.366184390000001</v>
      </c>
      <c r="L37" s="5">
        <f t="shared" si="7"/>
        <v>47.024703840000001</v>
      </c>
      <c r="M37" s="5">
        <f t="shared" si="7"/>
        <v>41.513217259999998</v>
      </c>
      <c r="N37" s="5">
        <f t="shared" si="7"/>
        <v>41.799598719999999</v>
      </c>
      <c r="O37" s="5">
        <f t="shared" si="7"/>
        <v>41.725870729999997</v>
      </c>
      <c r="P37" s="5">
        <f t="shared" si="7"/>
        <v>43.84057688</v>
      </c>
      <c r="Q37" s="5">
        <f t="shared" si="7"/>
        <v>44.413371920000003</v>
      </c>
      <c r="R37" s="5">
        <f t="shared" si="7"/>
        <v>45.796184089999997</v>
      </c>
      <c r="S37" s="5">
        <f t="shared" si="7"/>
        <v>45.16593864</v>
      </c>
      <c r="T37" s="5">
        <f t="shared" si="7"/>
        <v>44.321474070000001</v>
      </c>
      <c r="U37" s="5">
        <f t="shared" si="7"/>
        <v>45.116713859999997</v>
      </c>
      <c r="V37" s="5">
        <f t="shared" si="7"/>
        <v>46.039126500000002</v>
      </c>
      <c r="W37" s="5" t="str">
        <f t="shared" si="7"/>
        <v xml:space="preserve"> - </v>
      </c>
      <c r="X37" s="5" t="str">
        <f t="shared" si="7"/>
        <v xml:space="preserve"> - </v>
      </c>
    </row>
    <row r="38" spans="1:24">
      <c r="B38">
        <f>B37+1</f>
        <v>2002</v>
      </c>
      <c r="C38" s="5">
        <v>1.0207310780694667</v>
      </c>
      <c r="D38" s="5">
        <v>1.1076251522425988</v>
      </c>
      <c r="E38" s="5">
        <v>1.0850376556173518</v>
      </c>
      <c r="G38" t="s">
        <v>41</v>
      </c>
      <c r="H38" s="5">
        <f t="shared" ref="H38:X38" si="8">H17</f>
        <v>51.807211969999997</v>
      </c>
      <c r="I38" s="5">
        <f t="shared" si="8"/>
        <v>54.318554810000002</v>
      </c>
      <c r="J38" s="5">
        <f t="shared" si="8"/>
        <v>56.212775819999997</v>
      </c>
      <c r="K38" s="5">
        <f t="shared" si="8"/>
        <v>58.304161290000003</v>
      </c>
      <c r="L38" s="5">
        <f t="shared" si="8"/>
        <v>58.551448989999997</v>
      </c>
      <c r="M38" s="5">
        <f t="shared" si="8"/>
        <v>59.461465070000003</v>
      </c>
      <c r="N38" s="5">
        <f t="shared" si="8"/>
        <v>60.769319230000001</v>
      </c>
      <c r="O38" s="5">
        <f t="shared" si="8"/>
        <v>61.846126980000001</v>
      </c>
      <c r="P38" s="5">
        <f t="shared" si="8"/>
        <v>57.655251360000001</v>
      </c>
      <c r="Q38" s="5">
        <f t="shared" si="8"/>
        <v>55.03397159</v>
      </c>
      <c r="R38" s="5">
        <f t="shared" si="8"/>
        <v>56.629085160000002</v>
      </c>
      <c r="S38" s="5">
        <f t="shared" si="8"/>
        <v>53.40289516</v>
      </c>
      <c r="T38" s="5">
        <f t="shared" si="8"/>
        <v>55.227998329999998</v>
      </c>
      <c r="U38" s="5">
        <f t="shared" si="8"/>
        <v>54.141400099999998</v>
      </c>
      <c r="V38" s="5">
        <f t="shared" si="8"/>
        <v>50.798409990000003</v>
      </c>
      <c r="W38" s="5" t="str">
        <f t="shared" si="8"/>
        <v xml:space="preserve"> - </v>
      </c>
      <c r="X38" s="5" t="str">
        <f t="shared" si="8"/>
        <v xml:space="preserve"> - </v>
      </c>
    </row>
    <row r="39" spans="1:24">
      <c r="B39">
        <f t="shared" ref="B39:B52" si="9">B38+1</f>
        <v>2003</v>
      </c>
      <c r="C39" s="5">
        <v>1.016134796776299</v>
      </c>
      <c r="D39" s="5">
        <v>1.1007849305050028</v>
      </c>
      <c r="E39" s="5">
        <v>1.1254062720796902</v>
      </c>
      <c r="H39">
        <f>H36/$H36</f>
        <v>1</v>
      </c>
      <c r="I39">
        <f>IFERROR(I36/$H36,"-")</f>
        <v>1.0228346913154667</v>
      </c>
      <c r="J39">
        <f t="shared" ref="J39:X39" si="10">IFERROR(J36/$H36,"-")</f>
        <v>1.0207310780694667</v>
      </c>
      <c r="K39">
        <f t="shared" si="10"/>
        <v>1.016134796776299</v>
      </c>
      <c r="L39">
        <f t="shared" si="10"/>
        <v>1.0230701750165665</v>
      </c>
      <c r="M39">
        <f t="shared" si="10"/>
        <v>1.0255713704632654</v>
      </c>
      <c r="N39">
        <f t="shared" si="10"/>
        <v>1.0419888554119525</v>
      </c>
      <c r="O39">
        <f t="shared" si="10"/>
        <v>1.0420502690562967</v>
      </c>
      <c r="P39">
        <f t="shared" si="10"/>
        <v>1.0630765695536348</v>
      </c>
      <c r="Q39">
        <f t="shared" si="10"/>
        <v>1.0899514616678188</v>
      </c>
      <c r="R39">
        <f t="shared" si="10"/>
        <v>1.0976856727141842</v>
      </c>
      <c r="S39">
        <f t="shared" si="10"/>
        <v>1.0943207062078899</v>
      </c>
      <c r="T39">
        <f t="shared" si="10"/>
        <v>1.0925623241053783</v>
      </c>
      <c r="U39">
        <f t="shared" si="10"/>
        <v>1.1006602941894996</v>
      </c>
      <c r="V39">
        <f t="shared" si="10"/>
        <v>1.1165487782117027</v>
      </c>
      <c r="W39" t="str">
        <f t="shared" si="10"/>
        <v>-</v>
      </c>
      <c r="X39" t="str">
        <f t="shared" si="10"/>
        <v>-</v>
      </c>
    </row>
    <row r="40" spans="1:24">
      <c r="B40">
        <f t="shared" si="9"/>
        <v>2004</v>
      </c>
      <c r="C40" s="5">
        <v>1.0230701750165665</v>
      </c>
      <c r="D40" s="5">
        <v>1.1667463871470587</v>
      </c>
      <c r="E40" s="5">
        <v>1.1301795013386435</v>
      </c>
      <c r="H40">
        <f>H37/$H37</f>
        <v>1</v>
      </c>
      <c r="I40">
        <f t="shared" ref="I40:X40" si="11">IFERROR(I37/$H37,"-")</f>
        <v>1.0492852989516899</v>
      </c>
      <c r="J40">
        <f t="shared" si="11"/>
        <v>1.1076251522425988</v>
      </c>
      <c r="K40">
        <f t="shared" si="11"/>
        <v>1.1007849305050028</v>
      </c>
      <c r="L40">
        <f t="shared" si="11"/>
        <v>1.1667463871470587</v>
      </c>
      <c r="M40">
        <f t="shared" si="11"/>
        <v>1.0299989644114667</v>
      </c>
      <c r="N40">
        <f t="shared" si="11"/>
        <v>1.037104475058334</v>
      </c>
      <c r="O40">
        <f t="shared" si="11"/>
        <v>1.0352751840912542</v>
      </c>
      <c r="P40">
        <f t="shared" si="11"/>
        <v>1.0877438985947023</v>
      </c>
      <c r="Q40">
        <f t="shared" si="11"/>
        <v>1.1019557168290002</v>
      </c>
      <c r="R40">
        <f t="shared" si="11"/>
        <v>1.1362651536080171</v>
      </c>
      <c r="S40">
        <f t="shared" si="11"/>
        <v>1.1206279131417012</v>
      </c>
      <c r="T40">
        <f t="shared" si="11"/>
        <v>1.0996756071054195</v>
      </c>
      <c r="U40">
        <f t="shared" si="11"/>
        <v>1.1194065798948503</v>
      </c>
      <c r="V40">
        <f t="shared" si="11"/>
        <v>1.1422928827802568</v>
      </c>
      <c r="W40" t="str">
        <f t="shared" si="11"/>
        <v>-</v>
      </c>
      <c r="X40" t="str">
        <f t="shared" si="11"/>
        <v>-</v>
      </c>
    </row>
    <row r="41" spans="1:24">
      <c r="B41">
        <f t="shared" si="9"/>
        <v>2005</v>
      </c>
      <c r="C41" s="5">
        <v>1.0255713704632654</v>
      </c>
      <c r="D41" s="5">
        <v>1.0299989644114667</v>
      </c>
      <c r="E41" s="5">
        <v>1.1477449337445982</v>
      </c>
      <c r="H41">
        <f>H38/$H38</f>
        <v>1</v>
      </c>
      <c r="I41">
        <f t="shared" ref="I41:X41" si="12">IFERROR(I38/$H38,"-")</f>
        <v>1.0484747729998334</v>
      </c>
      <c r="J41">
        <f t="shared" si="12"/>
        <v>1.0850376556173518</v>
      </c>
      <c r="K41">
        <f t="shared" si="12"/>
        <v>1.1254062720796902</v>
      </c>
      <c r="L41">
        <f t="shared" si="12"/>
        <v>1.1301795013386435</v>
      </c>
      <c r="M41">
        <f t="shared" si="12"/>
        <v>1.1477449337445982</v>
      </c>
      <c r="N41">
        <f t="shared" si="12"/>
        <v>1.1729895688111858</v>
      </c>
      <c r="O41">
        <f t="shared" si="12"/>
        <v>1.1937744693888033</v>
      </c>
      <c r="P41">
        <f t="shared" si="12"/>
        <v>1.1128807972408634</v>
      </c>
      <c r="Q41">
        <f t="shared" si="12"/>
        <v>1.0622839851306518</v>
      </c>
      <c r="R41">
        <f t="shared" si="12"/>
        <v>1.0930733966690238</v>
      </c>
      <c r="S41">
        <f t="shared" si="12"/>
        <v>1.0308004065326661</v>
      </c>
      <c r="T41">
        <f t="shared" si="12"/>
        <v>1.0660291536626383</v>
      </c>
      <c r="U41">
        <f t="shared" si="12"/>
        <v>1.0450552739906493</v>
      </c>
      <c r="V41">
        <f t="shared" si="12"/>
        <v>0.9805277693656983</v>
      </c>
      <c r="W41" t="str">
        <f t="shared" si="12"/>
        <v>-</v>
      </c>
      <c r="X41" t="str">
        <f t="shared" si="12"/>
        <v>-</v>
      </c>
    </row>
    <row r="42" spans="1:24">
      <c r="B42">
        <f t="shared" si="9"/>
        <v>2006</v>
      </c>
      <c r="C42" s="5">
        <v>1.0419888554119525</v>
      </c>
      <c r="D42" s="5">
        <v>1.037104475058334</v>
      </c>
      <c r="E42" s="5">
        <v>1.1729895688111858</v>
      </c>
    </row>
    <row r="43" spans="1:24">
      <c r="B43">
        <f t="shared" si="9"/>
        <v>2007</v>
      </c>
      <c r="C43" s="5">
        <v>1.0420502690562967</v>
      </c>
      <c r="D43" s="5">
        <v>1.0352751840912542</v>
      </c>
      <c r="E43" s="5">
        <v>1.1937744693888033</v>
      </c>
    </row>
    <row r="44" spans="1:24">
      <c r="B44">
        <f t="shared" si="9"/>
        <v>2008</v>
      </c>
      <c r="C44" s="5">
        <v>1.0630765695536348</v>
      </c>
      <c r="D44" s="5">
        <v>1.0877438985947023</v>
      </c>
      <c r="E44" s="5">
        <v>1.1128807972408634</v>
      </c>
    </row>
    <row r="45" spans="1:24">
      <c r="B45">
        <f t="shared" si="9"/>
        <v>2009</v>
      </c>
      <c r="C45" s="5">
        <v>1.0899514616678188</v>
      </c>
      <c r="D45" s="5">
        <v>1.1019557168290002</v>
      </c>
      <c r="E45" s="5">
        <v>1.0622839851306518</v>
      </c>
    </row>
    <row r="46" spans="1:24">
      <c r="B46">
        <f t="shared" si="9"/>
        <v>2010</v>
      </c>
      <c r="C46" s="5">
        <v>1.0976856727141842</v>
      </c>
      <c r="D46" s="5">
        <v>1.1362651536080171</v>
      </c>
      <c r="E46" s="5">
        <v>1.0930733966690238</v>
      </c>
    </row>
    <row r="47" spans="1:24">
      <c r="B47">
        <f t="shared" si="9"/>
        <v>2011</v>
      </c>
      <c r="C47" s="5">
        <v>1.0943207062078899</v>
      </c>
      <c r="D47" s="5">
        <v>1.1206279131417012</v>
      </c>
      <c r="E47" s="5">
        <v>1.0308004065326661</v>
      </c>
    </row>
    <row r="48" spans="1:24">
      <c r="B48">
        <f t="shared" si="9"/>
        <v>2012</v>
      </c>
      <c r="C48" s="5">
        <v>1.0925623241053783</v>
      </c>
      <c r="D48" s="5">
        <v>1.0996756071054195</v>
      </c>
      <c r="E48" s="5">
        <v>1.0660291536626383</v>
      </c>
    </row>
    <row r="49" spans="1:24">
      <c r="B49">
        <f t="shared" si="9"/>
        <v>2013</v>
      </c>
      <c r="C49" s="5">
        <v>1.1006602941894996</v>
      </c>
      <c r="D49" s="5">
        <v>1.1194065798948503</v>
      </c>
      <c r="E49" s="5">
        <v>1.0450552739906493</v>
      </c>
    </row>
    <row r="50" spans="1:24">
      <c r="B50">
        <f t="shared" si="9"/>
        <v>2014</v>
      </c>
      <c r="C50" s="5">
        <v>1.1165487782117027</v>
      </c>
      <c r="D50" s="5">
        <v>1.1422928827802568</v>
      </c>
      <c r="E50" s="5">
        <v>0.9805277693656983</v>
      </c>
    </row>
    <row r="51" spans="1:24">
      <c r="B51">
        <f t="shared" si="9"/>
        <v>2015</v>
      </c>
      <c r="C51" s="5" t="str">
        <v>-</v>
      </c>
      <c r="D51" s="5" t="str">
        <v>-</v>
      </c>
      <c r="E51" s="5" t="str">
        <v>-</v>
      </c>
    </row>
    <row r="52" spans="1:24">
      <c r="B52">
        <f t="shared" si="9"/>
        <v>2016</v>
      </c>
      <c r="C52" s="5" t="str">
        <v>-</v>
      </c>
      <c r="D52" s="5" t="str">
        <v>-</v>
      </c>
      <c r="E52" s="5" t="str">
        <v>-</v>
      </c>
    </row>
    <row r="54" spans="1:24">
      <c r="A54" s="2" t="s">
        <v>540</v>
      </c>
      <c r="B54" s="2" t="s">
        <v>663</v>
      </c>
    </row>
    <row r="56" spans="1:24">
      <c r="C56" t="s">
        <v>4</v>
      </c>
      <c r="D56" t="s">
        <v>476</v>
      </c>
      <c r="E56" t="s">
        <v>41</v>
      </c>
      <c r="H56">
        <v>2000</v>
      </c>
      <c r="I56">
        <f>H56+1</f>
        <v>2001</v>
      </c>
      <c r="J56">
        <f t="shared" ref="J56:X56" si="13">I56+1</f>
        <v>2002</v>
      </c>
      <c r="K56">
        <f t="shared" si="13"/>
        <v>2003</v>
      </c>
      <c r="L56">
        <f t="shared" si="13"/>
        <v>2004</v>
      </c>
      <c r="M56">
        <f t="shared" si="13"/>
        <v>2005</v>
      </c>
      <c r="N56">
        <f t="shared" si="13"/>
        <v>2006</v>
      </c>
      <c r="O56">
        <f t="shared" si="13"/>
        <v>2007</v>
      </c>
      <c r="P56">
        <f t="shared" si="13"/>
        <v>2008</v>
      </c>
      <c r="Q56">
        <f t="shared" si="13"/>
        <v>2009</v>
      </c>
      <c r="R56">
        <f t="shared" si="13"/>
        <v>2010</v>
      </c>
      <c r="S56">
        <f t="shared" si="13"/>
        <v>2011</v>
      </c>
      <c r="T56">
        <f t="shared" si="13"/>
        <v>2012</v>
      </c>
      <c r="U56">
        <f t="shared" si="13"/>
        <v>2013</v>
      </c>
      <c r="V56">
        <f t="shared" si="13"/>
        <v>2014</v>
      </c>
      <c r="W56">
        <f t="shared" si="13"/>
        <v>2015</v>
      </c>
      <c r="X56">
        <f t="shared" si="13"/>
        <v>2016</v>
      </c>
    </row>
    <row r="57" spans="1:24">
      <c r="B57">
        <v>2000</v>
      </c>
      <c r="C57" s="5">
        <f t="array" ref="C57:E73">TRANSPOSE(H57:X59)</f>
        <v>43.393460833333336</v>
      </c>
      <c r="D57" s="5">
        <v>41.890975699999991</v>
      </c>
      <c r="E57" s="5">
        <v>51.781984123333331</v>
      </c>
      <c r="G57" t="s">
        <v>4</v>
      </c>
      <c r="H57" s="5">
        <f>AVERAGE(HEALTH!AR251:AT251)</f>
        <v>43.393460833333336</v>
      </c>
      <c r="I57" s="5">
        <f>AVERAGE(HEALTH!AS251:AU251)</f>
        <v>43.571572956666671</v>
      </c>
      <c r="J57" s="5">
        <f>AVERAGE(HEALTH!AT251:AV251)</f>
        <v>43.884018243333337</v>
      </c>
      <c r="K57" s="5">
        <f>AVERAGE(HEALTH!AU251:AW251)</f>
        <v>44.11665974666667</v>
      </c>
      <c r="L57" s="5">
        <f>AVERAGE(HEALTH!AV251:AX251)</f>
        <v>44.120055096666668</v>
      </c>
      <c r="M57" s="5">
        <f>AVERAGE(HEALTH!AW251:AY251)</f>
        <v>44.189845433333339</v>
      </c>
      <c r="N57" s="5">
        <f>AVERAGE(HEALTH!AX251:AZ251)</f>
        <v>44.562625279999999</v>
      </c>
      <c r="O57" s="5">
        <f>AVERAGE(HEALTH!AY251:BA251)</f>
        <v>44.836292043333337</v>
      </c>
      <c r="P57" s="5">
        <f>AVERAGE(HEALTH!AZ251:BB251)</f>
        <v>45.377065256666661</v>
      </c>
      <c r="Q57" s="5">
        <f>AVERAGE(HEALTH!BA251:BC251)</f>
        <v>46.068619849999997</v>
      </c>
      <c r="R57" s="5">
        <f>AVERAGE(HEALTH!BB251:BD251)</f>
        <v>46.87080559333333</v>
      </c>
      <c r="S57" s="5">
        <f>AVERAGE(HEALTH!BC251:BE251)</f>
        <v>47.321302926666668</v>
      </c>
      <c r="T57" s="5">
        <f>AVERAGE(HEALTH!BD251:BF251)</f>
        <v>47.358947960000002</v>
      </c>
      <c r="U57" s="5">
        <f>AVERAGE(HEALTH!BE251:BG251)</f>
        <v>47.401837896666656</v>
      </c>
      <c r="V57" s="5">
        <f>AVERAGE(HEALTH!BF251:BH251)</f>
        <v>47.72233602</v>
      </c>
      <c r="W57" s="5">
        <f>AVERAGE(HEALTH!BG251:BI251)</f>
        <v>47.95364258</v>
      </c>
      <c r="X57" s="5">
        <f>AVERAGE(HEALTH!BH251:BJ251)</f>
        <v>48.297277600000001</v>
      </c>
    </row>
    <row r="58" spans="1:24">
      <c r="B58">
        <f>B57+1</f>
        <v>2001</v>
      </c>
      <c r="C58" s="5">
        <v>43.571572956666671</v>
      </c>
      <c r="D58" s="5">
        <v>41.774759316666668</v>
      </c>
      <c r="E58" s="5">
        <v>52.019868536666671</v>
      </c>
      <c r="G58" t="s">
        <v>476</v>
      </c>
      <c r="H58" s="5">
        <f>AVERAGE(HEALTH!AR29:AT29)</f>
        <v>41.890975699999991</v>
      </c>
      <c r="I58" s="5">
        <f>AVERAGE(HEALTH!AS29:AU29)</f>
        <v>41.774759316666668</v>
      </c>
      <c r="J58" s="5">
        <f>AVERAGE(HEALTH!AT29:AV29)</f>
        <v>42.412181616666665</v>
      </c>
      <c r="K58" s="5">
        <f>AVERAGE(HEALTH!AU29:AW29)</f>
        <v>43.766198096666663</v>
      </c>
      <c r="L58" s="5">
        <f>AVERAGE(HEALTH!AV29:AX29)</f>
        <v>45.344253946666669</v>
      </c>
      <c r="M58" s="5">
        <f>AVERAGE(HEALTH!AW29:AY29)</f>
        <v>44.301368496666669</v>
      </c>
      <c r="N58" s="5">
        <f>AVERAGE(HEALTH!AX29:AZ29)</f>
        <v>43.445839940000006</v>
      </c>
      <c r="O58" s="5">
        <f>AVERAGE(HEALTH!AY29:BA29)</f>
        <v>41.679562236666662</v>
      </c>
      <c r="P58" s="5">
        <f>AVERAGE(HEALTH!AZ29:BB29)</f>
        <v>42.455348776666668</v>
      </c>
      <c r="Q58" s="5">
        <f>AVERAGE(HEALTH!BA29:BC29)</f>
        <v>43.326606509999998</v>
      </c>
      <c r="R58" s="5">
        <f>AVERAGE(HEALTH!BB29:BD29)</f>
        <v>44.683377629999995</v>
      </c>
      <c r="S58" s="5">
        <f>AVERAGE(HEALTH!BC29:BE29)</f>
        <v>45.125164883333333</v>
      </c>
      <c r="T58" s="5">
        <f>AVERAGE(HEALTH!BD29:BF29)</f>
        <v>45.094532266666668</v>
      </c>
      <c r="U58" s="5">
        <f>AVERAGE(HEALTH!BE29:BG29)</f>
        <v>44.868042190000004</v>
      </c>
      <c r="V58" s="5">
        <f>AVERAGE(HEALTH!BF29:BH29)</f>
        <v>45.159104810000002</v>
      </c>
      <c r="W58" s="5">
        <f>AVERAGE(HEALTH!BG29:BI29)</f>
        <v>45.57792018</v>
      </c>
      <c r="X58" s="5">
        <f>AVERAGE(HEALTH!BH29:BJ29)</f>
        <v>46.039126500000002</v>
      </c>
    </row>
    <row r="59" spans="1:24">
      <c r="B59">
        <f>B58+1</f>
        <v>2002</v>
      </c>
      <c r="C59" s="5">
        <v>43.884018243333337</v>
      </c>
      <c r="D59" s="5">
        <v>42.412181616666665</v>
      </c>
      <c r="E59" s="5">
        <v>54.11284753333333</v>
      </c>
      <c r="G59" t="s">
        <v>41</v>
      </c>
      <c r="H59" s="5">
        <f>AVERAGE(HEALTH!AR248:AT248)</f>
        <v>51.781984123333331</v>
      </c>
      <c r="I59" s="5">
        <f>AVERAGE(HEALTH!AS248:AU248)</f>
        <v>52.019868536666671</v>
      </c>
      <c r="J59" s="5">
        <f>AVERAGE(HEALTH!AT248:AV248)</f>
        <v>54.11284753333333</v>
      </c>
      <c r="K59" s="5">
        <f>AVERAGE(HEALTH!AU248:AW248)</f>
        <v>56.278497306666672</v>
      </c>
      <c r="L59" s="5">
        <f>AVERAGE(HEALTH!AV248:AX248)</f>
        <v>57.689462033333335</v>
      </c>
      <c r="M59" s="5">
        <f>AVERAGE(HEALTH!AW248:AY248)</f>
        <v>58.772358450000006</v>
      </c>
      <c r="N59" s="5">
        <f>AVERAGE(HEALTH!AX248:AZ248)</f>
        <v>59.594077763333331</v>
      </c>
      <c r="O59" s="5">
        <f>AVERAGE(HEALTH!AY248:BA248)</f>
        <v>60.692303760000009</v>
      </c>
      <c r="P59" s="5">
        <f>AVERAGE(HEALTH!AZ248:BB248)</f>
        <v>60.090232523333334</v>
      </c>
      <c r="Q59" s="5">
        <f>AVERAGE(HEALTH!BA248:BC248)</f>
        <v>58.178449976666663</v>
      </c>
      <c r="R59" s="5">
        <f>AVERAGE(HEALTH!BB248:BD248)</f>
        <v>56.43943603666667</v>
      </c>
      <c r="S59" s="5">
        <f>AVERAGE(HEALTH!BC248:BE248)</f>
        <v>55.021983970000008</v>
      </c>
      <c r="T59" s="5">
        <f>AVERAGE(HEALTH!BD248:BF248)</f>
        <v>55.08665955</v>
      </c>
      <c r="U59" s="5">
        <f>AVERAGE(HEALTH!BE248:BG248)</f>
        <v>54.257431196666666</v>
      </c>
      <c r="V59" s="5">
        <f>AVERAGE(HEALTH!BF248:BH248)</f>
        <v>53.389269473333336</v>
      </c>
      <c r="W59" s="5">
        <f>AVERAGE(HEALTH!BG248:BI248)</f>
        <v>52.469905045000004</v>
      </c>
      <c r="X59" s="5">
        <f>AVERAGE(HEALTH!BH248:BJ248)</f>
        <v>50.798409990000003</v>
      </c>
    </row>
    <row r="60" spans="1:24">
      <c r="B60">
        <f t="shared" ref="B60:B73" si="14">B59+1</f>
        <v>2003</v>
      </c>
      <c r="C60" s="5">
        <v>44.11665974666667</v>
      </c>
      <c r="D60" s="5">
        <v>43.766198096666663</v>
      </c>
      <c r="E60" s="5">
        <v>56.278497306666672</v>
      </c>
    </row>
    <row r="61" spans="1:24">
      <c r="B61">
        <f t="shared" si="14"/>
        <v>2004</v>
      </c>
      <c r="C61" s="5">
        <v>44.120055096666668</v>
      </c>
      <c r="D61" s="5">
        <v>45.344253946666669</v>
      </c>
      <c r="E61" s="5">
        <v>57.689462033333335</v>
      </c>
    </row>
    <row r="62" spans="1:24">
      <c r="B62">
        <f t="shared" si="14"/>
        <v>2005</v>
      </c>
      <c r="C62" s="5">
        <v>44.189845433333339</v>
      </c>
      <c r="D62" s="5">
        <v>44.301368496666669</v>
      </c>
      <c r="E62" s="5">
        <v>58.772358450000006</v>
      </c>
    </row>
    <row r="63" spans="1:24">
      <c r="B63">
        <f t="shared" si="14"/>
        <v>2006</v>
      </c>
      <c r="C63" s="5">
        <v>44.562625279999999</v>
      </c>
      <c r="D63" s="5">
        <v>43.445839940000006</v>
      </c>
      <c r="E63" s="5">
        <v>59.594077763333331</v>
      </c>
    </row>
    <row r="64" spans="1:24">
      <c r="B64">
        <f t="shared" si="14"/>
        <v>2007</v>
      </c>
      <c r="C64" s="5">
        <v>44.836292043333337</v>
      </c>
      <c r="D64" s="5">
        <v>41.679562236666662</v>
      </c>
      <c r="E64" s="5">
        <v>60.692303760000009</v>
      </c>
    </row>
    <row r="65" spans="1:5">
      <c r="B65">
        <f t="shared" si="14"/>
        <v>2008</v>
      </c>
      <c r="C65" s="5">
        <v>45.377065256666661</v>
      </c>
      <c r="D65" s="5">
        <v>42.455348776666668</v>
      </c>
      <c r="E65" s="5">
        <v>60.090232523333334</v>
      </c>
    </row>
    <row r="66" spans="1:5">
      <c r="B66">
        <f t="shared" si="14"/>
        <v>2009</v>
      </c>
      <c r="C66" s="5">
        <v>46.068619849999997</v>
      </c>
      <c r="D66" s="5">
        <v>43.326606509999998</v>
      </c>
      <c r="E66" s="5">
        <v>58.178449976666663</v>
      </c>
    </row>
    <row r="67" spans="1:5">
      <c r="B67">
        <f t="shared" si="14"/>
        <v>2010</v>
      </c>
      <c r="C67" s="5">
        <v>46.87080559333333</v>
      </c>
      <c r="D67" s="5">
        <v>44.683377629999995</v>
      </c>
      <c r="E67" s="5">
        <v>56.43943603666667</v>
      </c>
    </row>
    <row r="68" spans="1:5">
      <c r="B68">
        <f t="shared" si="14"/>
        <v>2011</v>
      </c>
      <c r="C68" s="5">
        <v>47.321302926666668</v>
      </c>
      <c r="D68" s="5">
        <v>45.125164883333333</v>
      </c>
      <c r="E68" s="5">
        <v>55.021983970000008</v>
      </c>
    </row>
    <row r="69" spans="1:5">
      <c r="B69">
        <f t="shared" si="14"/>
        <v>2012</v>
      </c>
      <c r="C69" s="5">
        <v>47.358947960000002</v>
      </c>
      <c r="D69" s="5">
        <v>45.094532266666668</v>
      </c>
      <c r="E69" s="5">
        <v>55.08665955</v>
      </c>
    </row>
    <row r="70" spans="1:5">
      <c r="B70">
        <f t="shared" si="14"/>
        <v>2013</v>
      </c>
      <c r="C70" s="5">
        <v>47.401837896666656</v>
      </c>
      <c r="D70" s="5">
        <v>44.868042190000004</v>
      </c>
      <c r="E70" s="5">
        <v>54.257431196666666</v>
      </c>
    </row>
    <row r="71" spans="1:5">
      <c r="B71">
        <f t="shared" si="14"/>
        <v>2014</v>
      </c>
      <c r="C71" s="5">
        <v>47.72233602</v>
      </c>
      <c r="D71" s="5">
        <v>45.159104810000002</v>
      </c>
      <c r="E71" s="5">
        <v>53.389269473333336</v>
      </c>
    </row>
    <row r="72" spans="1:5">
      <c r="B72">
        <f t="shared" si="14"/>
        <v>2015</v>
      </c>
      <c r="C72" s="5">
        <v>47.95364258</v>
      </c>
      <c r="D72" s="5">
        <v>45.57792018</v>
      </c>
      <c r="E72" s="5">
        <v>52.469905045000004</v>
      </c>
    </row>
    <row r="73" spans="1:5">
      <c r="B73">
        <f t="shared" si="14"/>
        <v>2016</v>
      </c>
      <c r="C73" s="5">
        <v>48.297277600000001</v>
      </c>
      <c r="D73" s="5">
        <v>46.039126500000002</v>
      </c>
      <c r="E73" s="5">
        <v>50.798409990000003</v>
      </c>
    </row>
    <row r="74" spans="1:5">
      <c r="A74" s="2"/>
    </row>
  </sheetData>
  <sortState ref="M5:N270">
    <sortCondition ref="N5:N270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265"/>
  <sheetViews>
    <sheetView workbookViewId="0">
      <pane xSplit="6" ySplit="1" topLeftCell="BG2" activePane="bottomRight" state="frozen"/>
      <selection pane="topRight" activeCell="G1" sqref="G1"/>
      <selection pane="bottomLeft" activeCell="A2" sqref="A2"/>
      <selection pane="bottomRight" activeCell="BP3" sqref="BP3"/>
    </sheetView>
  </sheetViews>
  <sheetFormatPr baseColWidth="10" defaultColWidth="8.83203125" defaultRowHeight="14" x14ac:dyDescent="0"/>
  <cols>
    <col min="1" max="1" width="27.83203125" customWidth="1"/>
    <col min="2" max="2" width="8.1640625" customWidth="1"/>
    <col min="3" max="3" width="4.83203125" customWidth="1"/>
    <col min="4" max="4" width="13.33203125" customWidth="1"/>
    <col min="5" max="5" width="24.1640625" customWidth="1"/>
    <col min="6" max="6" width="14.6640625" customWidth="1"/>
    <col min="7" max="63" width="11.5" customWidth="1"/>
  </cols>
  <sheetData>
    <row r="1" spans="1:68">
      <c r="A1" t="s">
        <v>532</v>
      </c>
      <c r="B1" t="s">
        <v>591</v>
      </c>
      <c r="C1" t="s">
        <v>553</v>
      </c>
      <c r="D1" t="s">
        <v>531</v>
      </c>
      <c r="E1" t="s">
        <v>530</v>
      </c>
      <c r="F1" t="s">
        <v>529</v>
      </c>
      <c r="G1" s="8">
        <v>1960</v>
      </c>
      <c r="H1" s="8">
        <v>1961</v>
      </c>
      <c r="I1" s="8">
        <v>1962</v>
      </c>
      <c r="J1" s="8">
        <v>1963</v>
      </c>
      <c r="K1" s="8">
        <v>1964</v>
      </c>
      <c r="L1" s="8">
        <v>1965</v>
      </c>
      <c r="M1" s="8">
        <v>1966</v>
      </c>
      <c r="N1" s="8">
        <v>1967</v>
      </c>
      <c r="O1" s="8">
        <v>1968</v>
      </c>
      <c r="P1" s="8">
        <v>1969</v>
      </c>
      <c r="Q1" s="8">
        <v>1970</v>
      </c>
      <c r="R1" s="8">
        <v>1971</v>
      </c>
      <c r="S1" s="8">
        <v>1972</v>
      </c>
      <c r="T1" s="8">
        <v>1973</v>
      </c>
      <c r="U1" s="8">
        <v>1974</v>
      </c>
      <c r="V1" s="8">
        <v>1975</v>
      </c>
      <c r="W1" s="8">
        <v>1976</v>
      </c>
      <c r="X1" s="8">
        <v>1977</v>
      </c>
      <c r="Y1" s="8">
        <v>1978</v>
      </c>
      <c r="Z1" s="8">
        <v>1979</v>
      </c>
      <c r="AA1" s="8">
        <v>1980</v>
      </c>
      <c r="AB1" s="8">
        <v>1981</v>
      </c>
      <c r="AC1" s="8">
        <v>1982</v>
      </c>
      <c r="AD1" s="8">
        <v>1983</v>
      </c>
      <c r="AE1" s="8">
        <v>1984</v>
      </c>
      <c r="AF1" s="8">
        <v>1985</v>
      </c>
      <c r="AG1" s="8">
        <v>1986</v>
      </c>
      <c r="AH1" s="8">
        <v>1987</v>
      </c>
      <c r="AI1" s="8">
        <v>1988</v>
      </c>
      <c r="AJ1" s="8">
        <v>1989</v>
      </c>
      <c r="AK1" s="8">
        <v>1990</v>
      </c>
      <c r="AL1" s="8">
        <v>1991</v>
      </c>
      <c r="AM1" s="8">
        <v>1992</v>
      </c>
      <c r="AN1" s="8">
        <v>1993</v>
      </c>
      <c r="AO1" s="8">
        <v>1994</v>
      </c>
      <c r="AP1" s="8">
        <v>1995</v>
      </c>
      <c r="AQ1" s="8">
        <v>1996</v>
      </c>
      <c r="AR1" s="8">
        <v>1997</v>
      </c>
      <c r="AS1" s="8">
        <v>1998</v>
      </c>
      <c r="AT1" s="8">
        <v>1999</v>
      </c>
      <c r="AU1" s="8">
        <v>2000</v>
      </c>
      <c r="AV1" s="8">
        <v>2001</v>
      </c>
      <c r="AW1" s="8">
        <v>2002</v>
      </c>
      <c r="AX1" s="8">
        <v>2003</v>
      </c>
      <c r="AY1" s="8">
        <v>2004</v>
      </c>
      <c r="AZ1" s="8">
        <v>2005</v>
      </c>
      <c r="BA1" s="8">
        <v>2006</v>
      </c>
      <c r="BB1" s="8">
        <v>2007</v>
      </c>
      <c r="BC1" s="8">
        <v>2008</v>
      </c>
      <c r="BD1" s="8">
        <v>2009</v>
      </c>
      <c r="BE1" s="8">
        <v>2010</v>
      </c>
      <c r="BF1" s="8">
        <v>2011</v>
      </c>
      <c r="BG1" s="8">
        <v>2012</v>
      </c>
      <c r="BH1" s="8">
        <v>2013</v>
      </c>
      <c r="BI1" s="8">
        <v>2014</v>
      </c>
      <c r="BJ1" s="8">
        <v>2015</v>
      </c>
      <c r="BK1" s="8">
        <v>2016</v>
      </c>
    </row>
    <row r="2" spans="1:68">
      <c r="A2" t="s">
        <v>528</v>
      </c>
      <c r="B2">
        <v>1</v>
      </c>
      <c r="C2" t="s">
        <v>539</v>
      </c>
      <c r="D2" t="s">
        <v>527</v>
      </c>
      <c r="E2" t="s">
        <v>545</v>
      </c>
      <c r="F2" t="s">
        <v>546</v>
      </c>
      <c r="H2" t="str">
        <f>IF(OR(GDP.PCAP!G2="",GDP.PCAP!H2=""),"",GDP.PCAP!H2/GDP.PCAP!G2-1)</f>
        <v/>
      </c>
      <c r="I2" t="str">
        <f>IF(OR(GDP.PCAP!H2="",GDP.PCAP!I2=""),"",GDP.PCAP!I2/GDP.PCAP!H2-1)</f>
        <v/>
      </c>
      <c r="J2" t="str">
        <f>IF(OR(GDP.PCAP!I2="",GDP.PCAP!J2=""),"",GDP.PCAP!J2/GDP.PCAP!I2-1)</f>
        <v/>
      </c>
      <c r="K2" t="str">
        <f>IF(OR(GDP.PCAP!J2="",GDP.PCAP!K2=""),"",GDP.PCAP!K2/GDP.PCAP!J2-1)</f>
        <v/>
      </c>
      <c r="L2" t="str">
        <f>IF(OR(GDP.PCAP!K2="",GDP.PCAP!L2=""),"",GDP.PCAP!L2/GDP.PCAP!K2-1)</f>
        <v/>
      </c>
      <c r="M2" t="str">
        <f>IF(OR(GDP.PCAP!L2="",GDP.PCAP!M2=""),"",GDP.PCAP!M2/GDP.PCAP!L2-1)</f>
        <v/>
      </c>
      <c r="N2" t="str">
        <f>IF(OR(GDP.PCAP!M2="",GDP.PCAP!N2=""),"",GDP.PCAP!N2/GDP.PCAP!M2-1)</f>
        <v/>
      </c>
      <c r="O2" t="str">
        <f>IF(OR(GDP.PCAP!N2="",GDP.PCAP!O2=""),"",GDP.PCAP!O2/GDP.PCAP!N2-1)</f>
        <v/>
      </c>
      <c r="P2" t="str">
        <f>IF(OR(GDP.PCAP!O2="",GDP.PCAP!P2=""),"",GDP.PCAP!P2/GDP.PCAP!O2-1)</f>
        <v/>
      </c>
      <c r="Q2" t="str">
        <f>IF(OR(GDP.PCAP!P2="",GDP.PCAP!Q2=""),"",GDP.PCAP!Q2/GDP.PCAP!P2-1)</f>
        <v/>
      </c>
      <c r="R2" t="str">
        <f>IF(OR(GDP.PCAP!Q2="",GDP.PCAP!R2=""),"",GDP.PCAP!R2/GDP.PCAP!Q2-1)</f>
        <v/>
      </c>
      <c r="S2" t="str">
        <f>IF(OR(GDP.PCAP!R2="",GDP.PCAP!S2=""),"",GDP.PCAP!S2/GDP.PCAP!R2-1)</f>
        <v/>
      </c>
      <c r="T2" t="str">
        <f>IF(OR(GDP.PCAP!S2="",GDP.PCAP!T2=""),"",GDP.PCAP!T2/GDP.PCAP!S2-1)</f>
        <v/>
      </c>
      <c r="U2" t="str">
        <f>IF(OR(GDP.PCAP!T2="",GDP.PCAP!U2=""),"",GDP.PCAP!U2/GDP.PCAP!T2-1)</f>
        <v/>
      </c>
      <c r="V2" t="str">
        <f>IF(OR(GDP.PCAP!U2="",GDP.PCAP!V2=""),"",GDP.PCAP!V2/GDP.PCAP!U2-1)</f>
        <v/>
      </c>
      <c r="W2" t="str">
        <f>IF(OR(GDP.PCAP!V2="",GDP.PCAP!W2=""),"",GDP.PCAP!W2/GDP.PCAP!V2-1)</f>
        <v/>
      </c>
      <c r="X2" t="str">
        <f>IF(OR(GDP.PCAP!W2="",GDP.PCAP!X2=""),"",GDP.PCAP!X2/GDP.PCAP!W2-1)</f>
        <v/>
      </c>
      <c r="Y2" t="str">
        <f>IF(OR(GDP.PCAP!X2="",GDP.PCAP!Y2=""),"",GDP.PCAP!Y2/GDP.PCAP!X2-1)</f>
        <v/>
      </c>
      <c r="Z2" t="str">
        <f>IF(OR(GDP.PCAP!Y2="",GDP.PCAP!Z2=""),"",GDP.PCAP!Z2/GDP.PCAP!Y2-1)</f>
        <v/>
      </c>
      <c r="AA2" t="str">
        <f>IF(OR(GDP.PCAP!Z2="",GDP.PCAP!AA2=""),"",GDP.PCAP!AA2/GDP.PCAP!Z2-1)</f>
        <v/>
      </c>
      <c r="AB2" t="str">
        <f>IF(OR(GDP.PCAP!AA2="",GDP.PCAP!AB2=""),"",GDP.PCAP!AB2/GDP.PCAP!AA2-1)</f>
        <v/>
      </c>
      <c r="AC2" t="str">
        <f>IF(OR(GDP.PCAP!AB2="",GDP.PCAP!AC2=""),"",GDP.PCAP!AC2/GDP.PCAP!AB2-1)</f>
        <v/>
      </c>
      <c r="AD2" t="str">
        <f>IF(OR(GDP.PCAP!AC2="",GDP.PCAP!AD2=""),"",GDP.PCAP!AD2/GDP.PCAP!AC2-1)</f>
        <v/>
      </c>
      <c r="AE2" t="str">
        <f>IF(OR(GDP.PCAP!AD2="",GDP.PCAP!AE2=""),"",GDP.PCAP!AE2/GDP.PCAP!AD2-1)</f>
        <v/>
      </c>
      <c r="AF2" t="str">
        <f>IF(OR(GDP.PCAP!AE2="",GDP.PCAP!AF2=""),"",GDP.PCAP!AF2/GDP.PCAP!AE2-1)</f>
        <v/>
      </c>
      <c r="AG2" t="str">
        <f>IF(OR(GDP.PCAP!AF2="",GDP.PCAP!AG2=""),"",GDP.PCAP!AG2/GDP.PCAP!AF2-1)</f>
        <v/>
      </c>
      <c r="AH2" t="str">
        <f>IF(OR(GDP.PCAP!AG2="",GDP.PCAP!AH2=""),"",GDP.PCAP!AH2/GDP.PCAP!AG2-1)</f>
        <v/>
      </c>
      <c r="AI2" t="str">
        <f>IF(OR(GDP.PCAP!AH2="",GDP.PCAP!AI2=""),"",GDP.PCAP!AI2/GDP.PCAP!AH2-1)</f>
        <v/>
      </c>
      <c r="AJ2" t="str">
        <f>IF(OR(GDP.PCAP!AI2="",GDP.PCAP!AJ2=""),"",GDP.PCAP!AJ2/GDP.PCAP!AI2-1)</f>
        <v/>
      </c>
      <c r="AK2" t="str">
        <f>IF(OR(GDP.PCAP!AJ2="",GDP.PCAP!AK2=""),"",GDP.PCAP!AK2/GDP.PCAP!AJ2-1)</f>
        <v/>
      </c>
      <c r="AL2" t="str">
        <f>IF(OR(GDP.PCAP!AK2="",GDP.PCAP!AL2=""),"",GDP.PCAP!AL2/GDP.PCAP!AK2-1)</f>
        <v/>
      </c>
      <c r="AM2" t="str">
        <f>IF(OR(GDP.PCAP!AL2="",GDP.PCAP!AM2=""),"",GDP.PCAP!AM2/GDP.PCAP!AL2-1)</f>
        <v/>
      </c>
      <c r="AN2" t="str">
        <f>IF(OR(GDP.PCAP!AM2="",GDP.PCAP!AN2=""),"",GDP.PCAP!AN2/GDP.PCAP!AM2-1)</f>
        <v/>
      </c>
      <c r="AO2" t="str">
        <f>IF(OR(GDP.PCAP!AN2="",GDP.PCAP!AO2=""),"",GDP.PCAP!AO2/GDP.PCAP!AN2-1)</f>
        <v/>
      </c>
      <c r="AP2">
        <f>IF(OR(GDP.PCAP!AO2="",GDP.PCAP!AP2=""),"",GDP.PCAP!AP2/GDP.PCAP!AO2-1)</f>
        <v>-5.1935001337820141E-2</v>
      </c>
      <c r="AQ2">
        <f>IF(OR(GDP.PCAP!AP2="",GDP.PCAP!AQ2=""),"",GDP.PCAP!AQ2/GDP.PCAP!AP2-1)</f>
        <v>8.7219754653131698E-3</v>
      </c>
      <c r="AR2">
        <f>IF(OR(GDP.PCAP!AQ2="",GDP.PCAP!AR2=""),"",GDP.PCAP!AR2/GDP.PCAP!AQ2-1)</f>
        <v>8.0877991634479285E-2</v>
      </c>
      <c r="AS2">
        <f>IF(OR(GDP.PCAP!AR2="",GDP.PCAP!AS2=""),"",GDP.PCAP!AS2/GDP.PCAP!AR2-1)</f>
        <v>6.4417154944525601E-2</v>
      </c>
      <c r="AT2">
        <f>IF(OR(GDP.PCAP!AS2="",GDP.PCAP!AT2=""),"",GDP.PCAP!AT2/GDP.PCAP!AS2-1)</f>
        <v>1.4404206699731636E-2</v>
      </c>
      <c r="AU2">
        <f>IF(OR(GDP.PCAP!AT2="",GDP.PCAP!AU2=""),"",GDP.PCAP!AU2/GDP.PCAP!AT2-1)</f>
        <v>6.5327751056490468E-2</v>
      </c>
      <c r="AV2">
        <f>IF(OR(GDP.PCAP!AU2="",GDP.PCAP!AV2=""),"",GDP.PCAP!AV2/GDP.PCAP!AU2-1)</f>
        <v>2.4225674257172258E-3</v>
      </c>
      <c r="AW2">
        <f>IF(OR(GDP.PCAP!AV2="",GDP.PCAP!AW2=""),"",GDP.PCAP!AW2/GDP.PCAP!AV2-1)</f>
        <v>-1.1434384615017001E-2</v>
      </c>
      <c r="AX2">
        <f>IF(OR(GDP.PCAP!AW2="",GDP.PCAP!AX2=""),"",GDP.PCAP!AX2/GDP.PCAP!AW2-1)</f>
        <v>1.9585245083155067E-2</v>
      </c>
      <c r="AY2">
        <f>IF(OR(GDP.PCAP!AX2="",GDP.PCAP!AY2=""),"",GDP.PCAP!AY2/GDP.PCAP!AX2-1)</f>
        <v>8.3194407227282108E-2</v>
      </c>
      <c r="AZ2">
        <f>IF(OR(GDP.PCAP!AY2="",GDP.PCAP!AZ2=""),"",GDP.PCAP!AZ2/GDP.PCAP!AY2-1)</f>
        <v>3.2568803841795502E-2</v>
      </c>
      <c r="BA2">
        <f>IF(OR(GDP.PCAP!AZ2="",GDP.PCAP!BA2=""),"",GDP.PCAP!BA2/GDP.PCAP!AZ2-1)</f>
        <v>3.0559044471982322E-2</v>
      </c>
      <c r="BB2">
        <f>IF(OR(GDP.PCAP!BA2="",GDP.PCAP!BB2=""),"",GDP.PCAP!BB2/GDP.PCAP!BA2-1)</f>
        <v>7.937065203033522E-2</v>
      </c>
      <c r="BC2">
        <f>IF(OR(GDP.PCAP!BB2="",GDP.PCAP!BC2=""),"",GDP.PCAP!BC2/GDP.PCAP!BB2-1)</f>
        <v>6.272411186748128E-2</v>
      </c>
      <c r="BD2">
        <f>IF(OR(GDP.PCAP!BC2="",GDP.PCAP!BD2=""),"",GDP.PCAP!BD2/GDP.PCAP!BC2-1)</f>
        <v>-0.10583639516489185</v>
      </c>
      <c r="BE2">
        <f>IF(OR(GDP.PCAP!BD2="",GDP.PCAP!BE2=""),"",GDP.PCAP!BE2/GDP.PCAP!BD2-1)</f>
        <v>-1.4594945114941194E-2</v>
      </c>
      <c r="BF2">
        <f>IF(OR(GDP.PCAP!BE2="",GDP.PCAP!BF2=""),"",GDP.PCAP!BF2/GDP.PCAP!BE2-1)</f>
        <v>4.3374362481952256E-2</v>
      </c>
      <c r="BG2" t="str">
        <f>IF(OR(GDP.PCAP!BF2="",GDP.PCAP!BG2=""),"",GDP.PCAP!BG2/GDP.PCAP!BF2-1)</f>
        <v/>
      </c>
      <c r="BH2" t="str">
        <f>IF(OR(GDP.PCAP!BG2="",GDP.PCAP!BH2=""),"",GDP.PCAP!BH2/GDP.PCAP!BG2-1)</f>
        <v/>
      </c>
      <c r="BI2" t="str">
        <f>IF(OR(GDP.PCAP!BH2="",GDP.PCAP!BI2=""),"",GDP.PCAP!BI2/GDP.PCAP!BH2-1)</f>
        <v/>
      </c>
      <c r="BJ2" t="str">
        <f>IF(OR(GDP.PCAP!BI2="",GDP.PCAP!BJ2=""),"",GDP.PCAP!BJ2/GDP.PCAP!BI2-1)</f>
        <v/>
      </c>
      <c r="BK2" t="str">
        <f>IF(OR(GDP.PCAP!BJ2="",GDP.PCAP!BK2=""),"",GDP.PCAP!BK2/GDP.PCAP!BJ2-1)</f>
        <v/>
      </c>
      <c r="BM2">
        <f>MAX(G2:BK2)</f>
        <v>8.3194407227282108E-2</v>
      </c>
      <c r="BN2">
        <f>INDEX($G$1:$BK$1,MATCH(BM2,G2:BK2,0))</f>
        <v>2004</v>
      </c>
      <c r="BO2">
        <f>MIN(G2:BK2)</f>
        <v>-0.10583639516489185</v>
      </c>
      <c r="BP2">
        <f>INDEX($G$1:$BK$1,MATCH(BO2,G2:BK2,0))</f>
        <v>2009</v>
      </c>
    </row>
    <row r="3" spans="1:68">
      <c r="A3" t="s">
        <v>526</v>
      </c>
      <c r="B3">
        <f>B2+1</f>
        <v>2</v>
      </c>
      <c r="C3" t="s">
        <v>539</v>
      </c>
      <c r="D3" t="s">
        <v>525</v>
      </c>
      <c r="E3" t="s">
        <v>545</v>
      </c>
      <c r="F3" t="s">
        <v>546</v>
      </c>
      <c r="H3">
        <f>IF(OR(GDP.PCAP!G3="",GDP.PCAP!H3=""),"",GDP.PCAP!H3/GDP.PCAP!G3-1)</f>
        <v>1.6866980583285507E-3</v>
      </c>
      <c r="I3">
        <f>IF(OR(GDP.PCAP!H3="",GDP.PCAP!I3=""),"",GDP.PCAP!I3/GDP.PCAP!H3-1)</f>
        <v>-2.3134965118567274E-2</v>
      </c>
      <c r="J3">
        <f>IF(OR(GDP.PCAP!I3="",GDP.PCAP!J3=""),"",GDP.PCAP!J3/GDP.PCAP!I3-1)</f>
        <v>0.34687788228863625</v>
      </c>
      <c r="K3">
        <f>IF(OR(GDP.PCAP!J3="",GDP.PCAP!K3=""),"",GDP.PCAP!K3/GDP.PCAP!J3-1)</f>
        <v>4.3482684644944092E-2</v>
      </c>
      <c r="L3">
        <f>IF(OR(GDP.PCAP!K3="",GDP.PCAP!L3=""),"",GDP.PCAP!L3/GDP.PCAP!K3-1)</f>
        <v>0.23211760883533139</v>
      </c>
      <c r="M3">
        <f>IF(OR(GDP.PCAP!L3="",GDP.PCAP!M3=""),"",GDP.PCAP!M3/GDP.PCAP!L3-1)</f>
        <v>0.36142482271305276</v>
      </c>
      <c r="N3">
        <f>IF(OR(GDP.PCAP!M3="",GDP.PCAP!N3=""),"",GDP.PCAP!N3/GDP.PCAP!M3-1)</f>
        <v>0.16985312962527832</v>
      </c>
      <c r="O3">
        <f>IF(OR(GDP.PCAP!N3="",GDP.PCAP!O3=""),"",GDP.PCAP!O3/GDP.PCAP!N3-1)</f>
        <v>-0.19721641330246309</v>
      </c>
      <c r="P3">
        <f>IF(OR(GDP.PCAP!O3="",GDP.PCAP!P3=""),"",GDP.PCAP!P3/GDP.PCAP!O3-1)</f>
        <v>2.253842219372526E-3</v>
      </c>
      <c r="Q3">
        <f>IF(OR(GDP.PCAP!P3="",GDP.PCAP!Q3=""),"",GDP.PCAP!Q3/GDP.PCAP!P3-1)</f>
        <v>0.21101069922416449</v>
      </c>
      <c r="R3">
        <f>IF(OR(GDP.PCAP!Q3="",GDP.PCAP!R3=""),"",GDP.PCAP!R3/GDP.PCAP!Q3-1)</f>
        <v>2.0265063937710215E-2</v>
      </c>
      <c r="S3">
        <f>IF(OR(GDP.PCAP!R3="",GDP.PCAP!S3=""),"",GDP.PCAP!S3/GDP.PCAP!R3-1)</f>
        <v>-0.15124644450627234</v>
      </c>
      <c r="T3">
        <f>IF(OR(GDP.PCAP!S3="",GDP.PCAP!T3=""),"",GDP.PCAP!T3/GDP.PCAP!S3-1)</f>
        <v>5.8723772222048609E-2</v>
      </c>
      <c r="U3">
        <f>IF(OR(GDP.PCAP!T3="",GDP.PCAP!U3=""),"",GDP.PCAP!U3/GDP.PCAP!T3-1)</f>
        <v>0.21394525818381216</v>
      </c>
      <c r="V3">
        <f>IF(OR(GDP.PCAP!U3="",GDP.PCAP!V3=""),"",GDP.PCAP!V3/GDP.PCAP!U3-1)</f>
        <v>7.4502194094594021E-2</v>
      </c>
      <c r="W3">
        <f>IF(OR(GDP.PCAP!V3="",GDP.PCAP!W3=""),"",GDP.PCAP!W3/GDP.PCAP!V3-1)</f>
        <v>5.8787249405612974E-2</v>
      </c>
      <c r="X3">
        <f>IF(OR(GDP.PCAP!W3="",GDP.PCAP!X3=""),"",GDP.PCAP!X3/GDP.PCAP!W3-1)</f>
        <v>0.13555589528911849</v>
      </c>
      <c r="Y3">
        <f>IF(OR(GDP.PCAP!X3="",GDP.PCAP!Y3=""),"",GDP.PCAP!Y3/GDP.PCAP!X3-1)</f>
        <v>0.10301545138368495</v>
      </c>
      <c r="Z3">
        <f>IF(OR(GDP.PCAP!Y3="",GDP.PCAP!Z3=""),"",GDP.PCAP!Z3/GDP.PCAP!Y3-1)</f>
        <v>0.11478059853872669</v>
      </c>
      <c r="AA3">
        <f>IF(OR(GDP.PCAP!Z3="",GDP.PCAP!AA3=""),"",GDP.PCAP!AA3/GDP.PCAP!Z3-1)</f>
        <v>-1.0866768276555749E-2</v>
      </c>
      <c r="AB3">
        <f>IF(OR(GDP.PCAP!AA3="",GDP.PCAP!AB3=""),"",GDP.PCAP!AB3/GDP.PCAP!AA3-1)</f>
        <v>-3.0514372417337343E-2</v>
      </c>
      <c r="AC3" t="str">
        <f>IF(OR(GDP.PCAP!AB3="",GDP.PCAP!AC3=""),"",GDP.PCAP!AC3/GDP.PCAP!AB3-1)</f>
        <v/>
      </c>
      <c r="AD3" t="str">
        <f>IF(OR(GDP.PCAP!AC3="",GDP.PCAP!AD3=""),"",GDP.PCAP!AD3/GDP.PCAP!AC3-1)</f>
        <v/>
      </c>
      <c r="AE3" t="str">
        <f>IF(OR(GDP.PCAP!AD3="",GDP.PCAP!AE3=""),"",GDP.PCAP!AE3/GDP.PCAP!AD3-1)</f>
        <v/>
      </c>
      <c r="AF3" t="str">
        <f>IF(OR(GDP.PCAP!AE3="",GDP.PCAP!AF3=""),"",GDP.PCAP!AF3/GDP.PCAP!AE3-1)</f>
        <v/>
      </c>
      <c r="AG3" t="str">
        <f>IF(OR(GDP.PCAP!AF3="",GDP.PCAP!AG3=""),"",GDP.PCAP!AG3/GDP.PCAP!AF3-1)</f>
        <v/>
      </c>
      <c r="AH3" t="str">
        <f>IF(OR(GDP.PCAP!AG3="",GDP.PCAP!AH3=""),"",GDP.PCAP!AH3/GDP.PCAP!AG3-1)</f>
        <v/>
      </c>
      <c r="AI3" t="str">
        <f>IF(OR(GDP.PCAP!AH3="",GDP.PCAP!AI3=""),"",GDP.PCAP!AI3/GDP.PCAP!AH3-1)</f>
        <v/>
      </c>
      <c r="AJ3" t="str">
        <f>IF(OR(GDP.PCAP!AI3="",GDP.PCAP!AJ3=""),"",GDP.PCAP!AJ3/GDP.PCAP!AI3-1)</f>
        <v/>
      </c>
      <c r="AK3" t="str">
        <f>IF(OR(GDP.PCAP!AJ3="",GDP.PCAP!AK3=""),"",GDP.PCAP!AK3/GDP.PCAP!AJ3-1)</f>
        <v/>
      </c>
      <c r="AL3" t="str">
        <f>IF(OR(GDP.PCAP!AK3="",GDP.PCAP!AL3=""),"",GDP.PCAP!AL3/GDP.PCAP!AK3-1)</f>
        <v/>
      </c>
      <c r="AM3" t="str">
        <f>IF(OR(GDP.PCAP!AL3="",GDP.PCAP!AM3=""),"",GDP.PCAP!AM3/GDP.PCAP!AL3-1)</f>
        <v/>
      </c>
      <c r="AN3" t="str">
        <f>IF(OR(GDP.PCAP!AM3="",GDP.PCAP!AN3=""),"",GDP.PCAP!AN3/GDP.PCAP!AM3-1)</f>
        <v/>
      </c>
      <c r="AO3" t="str">
        <f>IF(OR(GDP.PCAP!AN3="",GDP.PCAP!AO3=""),"",GDP.PCAP!AO3/GDP.PCAP!AN3-1)</f>
        <v/>
      </c>
      <c r="AP3" t="str">
        <f>IF(OR(GDP.PCAP!AO3="",GDP.PCAP!AP3=""),"",GDP.PCAP!AP3/GDP.PCAP!AO3-1)</f>
        <v/>
      </c>
      <c r="AQ3" t="str">
        <f>IF(OR(GDP.PCAP!AP3="",GDP.PCAP!AQ3=""),"",GDP.PCAP!AQ3/GDP.PCAP!AP3-1)</f>
        <v/>
      </c>
      <c r="AR3" t="str">
        <f>IF(OR(GDP.PCAP!AQ3="",GDP.PCAP!AR3=""),"",GDP.PCAP!AR3/GDP.PCAP!AQ3-1)</f>
        <v/>
      </c>
      <c r="AS3" t="str">
        <f>IF(OR(GDP.PCAP!AR3="",GDP.PCAP!AS3=""),"",GDP.PCAP!AS3/GDP.PCAP!AR3-1)</f>
        <v/>
      </c>
      <c r="AT3" t="str">
        <f>IF(OR(GDP.PCAP!AS3="",GDP.PCAP!AT3=""),"",GDP.PCAP!AT3/GDP.PCAP!AS3-1)</f>
        <v/>
      </c>
      <c r="AU3" t="str">
        <f>IF(OR(GDP.PCAP!AT3="",GDP.PCAP!AU3=""),"",GDP.PCAP!AU3/GDP.PCAP!AT3-1)</f>
        <v/>
      </c>
      <c r="AV3" t="str">
        <f>IF(OR(GDP.PCAP!AU3="",GDP.PCAP!AV3=""),"",GDP.PCAP!AV3/GDP.PCAP!AU3-1)</f>
        <v/>
      </c>
      <c r="AW3">
        <f>IF(OR(GDP.PCAP!AV3="",GDP.PCAP!AW3=""),"",GDP.PCAP!AW3/GDP.PCAP!AV3-1)</f>
        <v>0.59991133341320824</v>
      </c>
      <c r="AX3">
        <f>IF(OR(GDP.PCAP!AW3="",GDP.PCAP!AX3=""),"",GDP.PCAP!AX3/GDP.PCAP!AW3-1)</f>
        <v>5.7938423143216289E-2</v>
      </c>
      <c r="AY3">
        <f>IF(OR(GDP.PCAP!AX3="",GDP.PCAP!AY3=""),"",GDP.PCAP!AY3/GDP.PCAP!AX3-1)</f>
        <v>0.10271704742707244</v>
      </c>
      <c r="AZ3">
        <f>IF(OR(GDP.PCAP!AY3="",GDP.PCAP!AZ3=""),"",GDP.PCAP!AZ3/GDP.PCAP!AY3-1)</f>
        <v>0.14215836823149908</v>
      </c>
      <c r="BA3">
        <f>IF(OR(GDP.PCAP!AZ3="",GDP.PCAP!BA3=""),"",GDP.PCAP!BA3/GDP.PCAP!AZ3-1)</f>
        <v>8.8971112173942268E-2</v>
      </c>
      <c r="BB3">
        <f>IF(OR(GDP.PCAP!BA3="",GDP.PCAP!BB3=""),"",GDP.PCAP!BB3/GDP.PCAP!BA3-1)</f>
        <v>0.35688149699454885</v>
      </c>
      <c r="BC3">
        <f>IF(OR(GDP.PCAP!BB3="",GDP.PCAP!BC3=""),"",GDP.PCAP!BC3/GDP.PCAP!BB3-1)</f>
        <v>9.5321230898390841E-3</v>
      </c>
      <c r="BD3">
        <f>IF(OR(GDP.PCAP!BC3="",GDP.PCAP!BD3=""),"",GDP.PCAP!BD3/GDP.PCAP!BC3-1)</f>
        <v>0.19426817217200587</v>
      </c>
      <c r="BE3">
        <f>IF(OR(GDP.PCAP!BD3="",GDP.PCAP!BE3=""),"",GDP.PCAP!BE3/GDP.PCAP!BD3-1)</f>
        <v>0.2408804796112638</v>
      </c>
      <c r="BF3">
        <f>IF(OR(GDP.PCAP!BE3="",GDP.PCAP!BF3=""),"",GDP.PCAP!BF3/GDP.PCAP!BE3-1)</f>
        <v>9.0794699810045731E-2</v>
      </c>
      <c r="BG3">
        <f>IF(OR(GDP.PCAP!BF3="",GDP.PCAP!BG3=""),"",GDP.PCAP!BG3/GDP.PCAP!BF3-1)</f>
        <v>0.10848054936780205</v>
      </c>
      <c r="BH3">
        <f>IF(OR(GDP.PCAP!BG3="",GDP.PCAP!BH3=""),"",GDP.PCAP!BH3/GDP.PCAP!BG3-1)</f>
        <v>-5.570041271794135E-2</v>
      </c>
      <c r="BI3">
        <f>IF(OR(GDP.PCAP!BH3="",GDP.PCAP!BI3=""),"",GDP.PCAP!BI3/GDP.PCAP!BH3-1)</f>
        <v>-3.1144401878418493E-2</v>
      </c>
      <c r="BJ3">
        <f>IF(OR(GDP.PCAP!BI3="",GDP.PCAP!BJ3=""),"",GDP.PCAP!BJ3/GDP.PCAP!BI3-1)</f>
        <v>-4.5817905317927843E-2</v>
      </c>
      <c r="BK3">
        <f>IF(OR(GDP.PCAP!BJ3="",GDP.PCAP!BK3=""),"",GDP.PCAP!BK3/GDP.PCAP!BJ3-1)</f>
        <v>-3.809275531781442E-2</v>
      </c>
      <c r="BM3">
        <f t="shared" ref="BM3:BM66" si="0">MAX(G3:BK3)</f>
        <v>0.59991133341320824</v>
      </c>
      <c r="BN3">
        <f t="shared" ref="BN3:BN66" si="1">INDEX($G$1:$BK$1,MATCH(BM3,G3:BK3,0))</f>
        <v>2002</v>
      </c>
      <c r="BO3">
        <f t="shared" ref="BO3:BO66" si="2">MIN(G3:BK3)</f>
        <v>-0.19721641330246309</v>
      </c>
      <c r="BP3">
        <f t="shared" ref="BP3:BP66" si="3">INDEX($G$1:$BK$1,MATCH(BO3,G3:BK3,0))</f>
        <v>1968</v>
      </c>
    </row>
    <row r="4" spans="1:68">
      <c r="A4" t="s">
        <v>524</v>
      </c>
      <c r="B4">
        <f t="shared" ref="B4:B67" si="4">B3+1</f>
        <v>3</v>
      </c>
      <c r="C4" t="s">
        <v>539</v>
      </c>
      <c r="D4" t="s">
        <v>523</v>
      </c>
      <c r="E4" t="s">
        <v>545</v>
      </c>
      <c r="F4" t="s">
        <v>546</v>
      </c>
      <c r="H4" t="str">
        <f>IF(OR(GDP.PCAP!G4="",GDP.PCAP!H4=""),"",GDP.PCAP!H4/GDP.PCAP!G4-1)</f>
        <v/>
      </c>
      <c r="I4" t="str">
        <f>IF(OR(GDP.PCAP!H4="",GDP.PCAP!I4=""),"",GDP.PCAP!I4/GDP.PCAP!H4-1)</f>
        <v/>
      </c>
      <c r="J4" t="str">
        <f>IF(OR(GDP.PCAP!I4="",GDP.PCAP!J4=""),"",GDP.PCAP!J4/GDP.PCAP!I4-1)</f>
        <v/>
      </c>
      <c r="K4" t="str">
        <f>IF(OR(GDP.PCAP!J4="",GDP.PCAP!K4=""),"",GDP.PCAP!K4/GDP.PCAP!J4-1)</f>
        <v/>
      </c>
      <c r="L4" t="str">
        <f>IF(OR(GDP.PCAP!K4="",GDP.PCAP!L4=""),"",GDP.PCAP!L4/GDP.PCAP!K4-1)</f>
        <v/>
      </c>
      <c r="M4" t="str">
        <f>IF(OR(GDP.PCAP!L4="",GDP.PCAP!M4=""),"",GDP.PCAP!M4/GDP.PCAP!L4-1)</f>
        <v/>
      </c>
      <c r="N4" t="str">
        <f>IF(OR(GDP.PCAP!M4="",GDP.PCAP!N4=""),"",GDP.PCAP!N4/GDP.PCAP!M4-1)</f>
        <v/>
      </c>
      <c r="O4" t="str">
        <f>IF(OR(GDP.PCAP!N4="",GDP.PCAP!O4=""),"",GDP.PCAP!O4/GDP.PCAP!N4-1)</f>
        <v/>
      </c>
      <c r="P4" t="str">
        <f>IF(OR(GDP.PCAP!O4="",GDP.PCAP!P4=""),"",GDP.PCAP!P4/GDP.PCAP!O4-1)</f>
        <v/>
      </c>
      <c r="Q4" t="str">
        <f>IF(OR(GDP.PCAP!P4="",GDP.PCAP!Q4=""),"",GDP.PCAP!Q4/GDP.PCAP!P4-1)</f>
        <v/>
      </c>
      <c r="R4" t="str">
        <f>IF(OR(GDP.PCAP!Q4="",GDP.PCAP!R4=""),"",GDP.PCAP!R4/GDP.PCAP!Q4-1)</f>
        <v/>
      </c>
      <c r="S4" t="str">
        <f>IF(OR(GDP.PCAP!R4="",GDP.PCAP!S4=""),"",GDP.PCAP!S4/GDP.PCAP!R4-1)</f>
        <v/>
      </c>
      <c r="T4" t="str">
        <f>IF(OR(GDP.PCAP!S4="",GDP.PCAP!T4=""),"",GDP.PCAP!T4/GDP.PCAP!S4-1)</f>
        <v/>
      </c>
      <c r="U4" t="str">
        <f>IF(OR(GDP.PCAP!T4="",GDP.PCAP!U4=""),"",GDP.PCAP!U4/GDP.PCAP!T4-1)</f>
        <v/>
      </c>
      <c r="V4" t="str">
        <f>IF(OR(GDP.PCAP!U4="",GDP.PCAP!V4=""),"",GDP.PCAP!V4/GDP.PCAP!U4-1)</f>
        <v/>
      </c>
      <c r="W4" t="str">
        <f>IF(OR(GDP.PCAP!V4="",GDP.PCAP!W4=""),"",GDP.PCAP!W4/GDP.PCAP!V4-1)</f>
        <v/>
      </c>
      <c r="X4" t="str">
        <f>IF(OR(GDP.PCAP!W4="",GDP.PCAP!X4=""),"",GDP.PCAP!X4/GDP.PCAP!W4-1)</f>
        <v/>
      </c>
      <c r="Y4" t="str">
        <f>IF(OR(GDP.PCAP!X4="",GDP.PCAP!Y4=""),"",GDP.PCAP!Y4/GDP.PCAP!X4-1)</f>
        <v/>
      </c>
      <c r="Z4" t="str">
        <f>IF(OR(GDP.PCAP!Y4="",GDP.PCAP!Z4=""),"",GDP.PCAP!Z4/GDP.PCAP!Y4-1)</f>
        <v/>
      </c>
      <c r="AA4" t="str">
        <f>IF(OR(GDP.PCAP!Z4="",GDP.PCAP!AA4=""),"",GDP.PCAP!AA4/GDP.PCAP!Z4-1)</f>
        <v/>
      </c>
      <c r="AB4" t="str">
        <f>IF(OR(GDP.PCAP!AA4="",GDP.PCAP!AB4=""),"",GDP.PCAP!AB4/GDP.PCAP!AA4-1)</f>
        <v/>
      </c>
      <c r="AC4" t="str">
        <f>IF(OR(GDP.PCAP!AB4="",GDP.PCAP!AC4=""),"",GDP.PCAP!AC4/GDP.PCAP!AB4-1)</f>
        <v/>
      </c>
      <c r="AD4" t="str">
        <f>IF(OR(GDP.PCAP!AC4="",GDP.PCAP!AD4=""),"",GDP.PCAP!AD4/GDP.PCAP!AC4-1)</f>
        <v/>
      </c>
      <c r="AE4" t="str">
        <f>IF(OR(GDP.PCAP!AD4="",GDP.PCAP!AE4=""),"",GDP.PCAP!AE4/GDP.PCAP!AD4-1)</f>
        <v/>
      </c>
      <c r="AF4" t="str">
        <f>IF(OR(GDP.PCAP!AE4="",GDP.PCAP!AF4=""),"",GDP.PCAP!AF4/GDP.PCAP!AE4-1)</f>
        <v/>
      </c>
      <c r="AG4">
        <f>IF(OR(GDP.PCAP!AF4="",GDP.PCAP!AG4=""),"",GDP.PCAP!AG4/GDP.PCAP!AF4-1)</f>
        <v>-2.8568257757940141E-2</v>
      </c>
      <c r="AH4">
        <f>IF(OR(GDP.PCAP!AG4="",GDP.PCAP!AH4=""),"",GDP.PCAP!AH4/GDP.PCAP!AG4-1)</f>
        <v>-2.6495266470724199E-2</v>
      </c>
      <c r="AI4">
        <f>IF(OR(GDP.PCAP!AH4="",GDP.PCAP!AI4=""),"",GDP.PCAP!AI4/GDP.PCAP!AH4-1)</f>
        <v>-2.5681850079833479E-2</v>
      </c>
      <c r="AJ4">
        <f>IF(OR(GDP.PCAP!AI4="",GDP.PCAP!AJ4=""),"",GDP.PCAP!AJ4/GDP.PCAP!AI4-1)</f>
        <v>0.46026937652471145</v>
      </c>
      <c r="AK4">
        <f>IF(OR(GDP.PCAP!AJ4="",GDP.PCAP!AK4=""),"",GDP.PCAP!AK4/GDP.PCAP!AJ4-1)</f>
        <v>-2.8279642484402623E-2</v>
      </c>
      <c r="AL4">
        <f>IF(OR(GDP.PCAP!AK4="",GDP.PCAP!AL4=""),"",GDP.PCAP!AL4/GDP.PCAP!AK4-1)</f>
        <v>0.17185051607135171</v>
      </c>
      <c r="AM4">
        <f>IF(OR(GDP.PCAP!AL4="",GDP.PCAP!AM4=""),"",GDP.PCAP!AM4/GDP.PCAP!AL4-1)</f>
        <v>-0.5459518407682733</v>
      </c>
      <c r="AN4">
        <f>IF(OR(GDP.PCAP!AM4="",GDP.PCAP!AN4=""),"",GDP.PCAP!AN4/GDP.PCAP!AM4-1)</f>
        <v>-0.1016060092088803</v>
      </c>
      <c r="AO4">
        <f>IF(OR(GDP.PCAP!AN4="",GDP.PCAP!AO4=""),"",GDP.PCAP!AO4/GDP.PCAP!AN4-1)</f>
        <v>-0.2552317146145503</v>
      </c>
      <c r="AP4">
        <f>IF(OR(GDP.PCAP!AO4="",GDP.PCAP!AP4=""),"",GDP.PCAP!AP4/GDP.PCAP!AO4-1)</f>
        <v>0.20425595259967055</v>
      </c>
      <c r="AQ4">
        <f>IF(OR(GDP.PCAP!AP4="",GDP.PCAP!AQ4=""),"",GDP.PCAP!AQ4/GDP.PCAP!AP4-1)</f>
        <v>0.45143552171156975</v>
      </c>
      <c r="AR4">
        <f>IF(OR(GDP.PCAP!AQ4="",GDP.PCAP!AR4=""),"",GDP.PCAP!AR4/GDP.PCAP!AQ4-1)</f>
        <v>-1.1189580754459416E-2</v>
      </c>
      <c r="AS4">
        <f>IF(OR(GDP.PCAP!AR4="",GDP.PCAP!AS4=""),"",GDP.PCAP!AS4/GDP.PCAP!AR4-1)</f>
        <v>-0.17990592528115656</v>
      </c>
      <c r="AT4">
        <f>IF(OR(GDP.PCAP!AS4="",GDP.PCAP!AT4=""),"",GDP.PCAP!AT4/GDP.PCAP!AS4-1)</f>
        <v>-7.198694105475445E-2</v>
      </c>
      <c r="AU4">
        <f>IF(OR(GDP.PCAP!AT4="",GDP.PCAP!AU4=""),"",GDP.PCAP!AU4/GDP.PCAP!AT4-1)</f>
        <v>0.43945509562090379</v>
      </c>
      <c r="AV4">
        <f>IF(OR(GDP.PCAP!AU4="",GDP.PCAP!AV4=""),"",GDP.PCAP!AV4/GDP.PCAP!AU4-1)</f>
        <v>-5.2455176087839228E-2</v>
      </c>
      <c r="AW4">
        <f>IF(OR(GDP.PCAP!AV4="",GDP.PCAP!AW4=""),"",GDP.PCAP!AW4/GDP.PCAP!AV4-1)</f>
        <v>0.35162288794061602</v>
      </c>
      <c r="AX4">
        <f>IF(OR(GDP.PCAP!AW4="",GDP.PCAP!AX4=""),"",GDP.PCAP!AX4/GDP.PCAP!AW4-1)</f>
        <v>9.6018483199695082E-2</v>
      </c>
      <c r="AY4">
        <f>IF(OR(GDP.PCAP!AX4="",GDP.PCAP!AY4=""),"",GDP.PCAP!AY4/GDP.PCAP!AX4-1)</f>
        <v>0.3356371727378602</v>
      </c>
      <c r="AZ4">
        <f>IF(OR(GDP.PCAP!AY4="",GDP.PCAP!AZ4=""),"",GDP.PCAP!AZ4/GDP.PCAP!AY4-1)</f>
        <v>0.38700429938651704</v>
      </c>
      <c r="BA4">
        <f>IF(OR(GDP.PCAP!AZ4="",GDP.PCAP!BA4=""),"",GDP.PCAP!BA4/GDP.PCAP!AZ4-1)</f>
        <v>0.42827332246735472</v>
      </c>
      <c r="BB4">
        <f>IF(OR(GDP.PCAP!BA4="",GDP.PCAP!BB4=""),"",GDP.PCAP!BB4/GDP.PCAP!BA4-1)</f>
        <v>0.39585725247039782</v>
      </c>
      <c r="BC4">
        <f>IF(OR(GDP.PCAP!BB4="",GDP.PCAP!BC4=""),"",GDP.PCAP!BC4/GDP.PCAP!BB4-1)</f>
        <v>0.34379914162678005</v>
      </c>
      <c r="BD4">
        <f>IF(OR(GDP.PCAP!BC4="",GDP.PCAP!BD4=""),"",GDP.PCAP!BD4/GDP.PCAP!BC4-1)</f>
        <v>-0.13460602674101951</v>
      </c>
      <c r="BE4">
        <f>IF(OR(GDP.PCAP!BD4="",GDP.PCAP!BE4=""),"",GDP.PCAP!BE4/GDP.PCAP!BD4-1)</f>
        <v>5.4126950173010613E-2</v>
      </c>
      <c r="BF4">
        <f>IF(OR(GDP.PCAP!BE4="",GDP.PCAP!BF4=""),"",GDP.PCAP!BF4/GDP.PCAP!BE4-1)</f>
        <v>0.21817731327283552</v>
      </c>
      <c r="BG4">
        <f>IF(OR(GDP.PCAP!BF4="",GDP.PCAP!BG4=""),"",GDP.PCAP!BG4/GDP.PCAP!BF4-1)</f>
        <v>6.9606001800139428E-2</v>
      </c>
      <c r="BH4">
        <f>IF(OR(GDP.PCAP!BG4="",GDP.PCAP!BH4=""),"",GDP.PCAP!BH4/GDP.PCAP!BG4-1)</f>
        <v>4.4879442493753308E-2</v>
      </c>
      <c r="BI4">
        <f>IF(OR(GDP.PCAP!BH4="",GDP.PCAP!BI4=""),"",GDP.PCAP!BI4/GDP.PCAP!BH4-1)</f>
        <v>-1.9836099773067328E-2</v>
      </c>
      <c r="BJ4">
        <f>IF(OR(GDP.PCAP!BI4="",GDP.PCAP!BJ4=""),"",GDP.PCAP!BJ4/GDP.PCAP!BI4-1)</f>
        <v>-0.21521578320406332</v>
      </c>
      <c r="BK4">
        <f>IF(OR(GDP.PCAP!BJ4="",GDP.PCAP!BK4=""),"",GDP.PCAP!BK4/GDP.PCAP!BJ4-1)</f>
        <v>-0.15828414824550341</v>
      </c>
      <c r="BM4">
        <f t="shared" si="0"/>
        <v>0.46026937652471145</v>
      </c>
      <c r="BN4">
        <f t="shared" si="1"/>
        <v>1989</v>
      </c>
      <c r="BO4">
        <f t="shared" si="2"/>
        <v>-0.5459518407682733</v>
      </c>
      <c r="BP4">
        <f t="shared" si="3"/>
        <v>1992</v>
      </c>
    </row>
    <row r="5" spans="1:68">
      <c r="A5" t="s">
        <v>522</v>
      </c>
      <c r="B5">
        <f t="shared" si="4"/>
        <v>4</v>
      </c>
      <c r="C5" t="s">
        <v>539</v>
      </c>
      <c r="D5" t="s">
        <v>521</v>
      </c>
      <c r="E5" t="s">
        <v>545</v>
      </c>
      <c r="F5" t="s">
        <v>546</v>
      </c>
      <c r="H5" t="str">
        <f>IF(OR(GDP.PCAP!G5="",GDP.PCAP!H5=""),"",GDP.PCAP!H5/GDP.PCAP!G5-1)</f>
        <v/>
      </c>
      <c r="I5" t="str">
        <f>IF(OR(GDP.PCAP!H5="",GDP.PCAP!I5=""),"",GDP.PCAP!I5/GDP.PCAP!H5-1)</f>
        <v/>
      </c>
      <c r="J5" t="str">
        <f>IF(OR(GDP.PCAP!I5="",GDP.PCAP!J5=""),"",GDP.PCAP!J5/GDP.PCAP!I5-1)</f>
        <v/>
      </c>
      <c r="K5" t="str">
        <f>IF(OR(GDP.PCAP!J5="",GDP.PCAP!K5=""),"",GDP.PCAP!K5/GDP.PCAP!J5-1)</f>
        <v/>
      </c>
      <c r="L5" t="str">
        <f>IF(OR(GDP.PCAP!K5="",GDP.PCAP!L5=""),"",GDP.PCAP!L5/GDP.PCAP!K5-1)</f>
        <v/>
      </c>
      <c r="M5" t="str">
        <f>IF(OR(GDP.PCAP!L5="",GDP.PCAP!M5=""),"",GDP.PCAP!M5/GDP.PCAP!L5-1)</f>
        <v/>
      </c>
      <c r="N5" t="str">
        <f>IF(OR(GDP.PCAP!M5="",GDP.PCAP!N5=""),"",GDP.PCAP!N5/GDP.PCAP!M5-1)</f>
        <v/>
      </c>
      <c r="O5" t="str">
        <f>IF(OR(GDP.PCAP!N5="",GDP.PCAP!O5=""),"",GDP.PCAP!O5/GDP.PCAP!N5-1)</f>
        <v/>
      </c>
      <c r="P5" t="str">
        <f>IF(OR(GDP.PCAP!O5="",GDP.PCAP!P5=""),"",GDP.PCAP!P5/GDP.PCAP!O5-1)</f>
        <v/>
      </c>
      <c r="Q5" t="str">
        <f>IF(OR(GDP.PCAP!P5="",GDP.PCAP!Q5=""),"",GDP.PCAP!Q5/GDP.PCAP!P5-1)</f>
        <v/>
      </c>
      <c r="R5" t="str">
        <f>IF(OR(GDP.PCAP!Q5="",GDP.PCAP!R5=""),"",GDP.PCAP!R5/GDP.PCAP!Q5-1)</f>
        <v/>
      </c>
      <c r="S5" t="str">
        <f>IF(OR(GDP.PCAP!R5="",GDP.PCAP!S5=""),"",GDP.PCAP!S5/GDP.PCAP!R5-1)</f>
        <v/>
      </c>
      <c r="T5" t="str">
        <f>IF(OR(GDP.PCAP!S5="",GDP.PCAP!T5=""),"",GDP.PCAP!T5/GDP.PCAP!S5-1)</f>
        <v/>
      </c>
      <c r="U5" t="str">
        <f>IF(OR(GDP.PCAP!T5="",GDP.PCAP!U5=""),"",GDP.PCAP!U5/GDP.PCAP!T5-1)</f>
        <v/>
      </c>
      <c r="V5" t="str">
        <f>IF(OR(GDP.PCAP!U5="",GDP.PCAP!V5=""),"",GDP.PCAP!V5/GDP.PCAP!U5-1)</f>
        <v/>
      </c>
      <c r="W5" t="str">
        <f>IF(OR(GDP.PCAP!V5="",GDP.PCAP!W5=""),"",GDP.PCAP!W5/GDP.PCAP!V5-1)</f>
        <v/>
      </c>
      <c r="X5" t="str">
        <f>IF(OR(GDP.PCAP!W5="",GDP.PCAP!X5=""),"",GDP.PCAP!X5/GDP.PCAP!W5-1)</f>
        <v/>
      </c>
      <c r="Y5" t="str">
        <f>IF(OR(GDP.PCAP!X5="",GDP.PCAP!Y5=""),"",GDP.PCAP!Y5/GDP.PCAP!X5-1)</f>
        <v/>
      </c>
      <c r="Z5" t="str">
        <f>IF(OR(GDP.PCAP!Y5="",GDP.PCAP!Z5=""),"",GDP.PCAP!Z5/GDP.PCAP!Y5-1)</f>
        <v/>
      </c>
      <c r="AA5" t="str">
        <f>IF(OR(GDP.PCAP!Z5="",GDP.PCAP!AA5=""),"",GDP.PCAP!AA5/GDP.PCAP!Z5-1)</f>
        <v/>
      </c>
      <c r="AB5" t="str">
        <f>IF(OR(GDP.PCAP!AA5="",GDP.PCAP!AB5=""),"",GDP.PCAP!AB5/GDP.PCAP!AA5-1)</f>
        <v/>
      </c>
      <c r="AC5" t="str">
        <f>IF(OR(GDP.PCAP!AB5="",GDP.PCAP!AC5=""),"",GDP.PCAP!AC5/GDP.PCAP!AB5-1)</f>
        <v/>
      </c>
      <c r="AD5" t="str">
        <f>IF(OR(GDP.PCAP!AC5="",GDP.PCAP!AD5=""),"",GDP.PCAP!AD5/GDP.PCAP!AC5-1)</f>
        <v/>
      </c>
      <c r="AE5" t="str">
        <f>IF(OR(GDP.PCAP!AD5="",GDP.PCAP!AE5=""),"",GDP.PCAP!AE5/GDP.PCAP!AD5-1)</f>
        <v/>
      </c>
      <c r="AF5">
        <f>IF(OR(GDP.PCAP!AE5="",GDP.PCAP!AF5=""),"",GDP.PCAP!AF5/GDP.PCAP!AE5-1)</f>
        <v>5.9581631785898814E-4</v>
      </c>
      <c r="AG5">
        <f>IF(OR(GDP.PCAP!AF5="",GDP.PCAP!AG5=""),"",GDP.PCAP!AG5/GDP.PCAP!AF5-1)</f>
        <v>8.4841225097704864E-2</v>
      </c>
      <c r="AH5">
        <f>IF(OR(GDP.PCAP!AG5="",GDP.PCAP!AH5=""),"",GDP.PCAP!AH5/GDP.PCAP!AG5-1)</f>
        <v>-2.7494685426034615E-2</v>
      </c>
      <c r="AI5">
        <f>IF(OR(GDP.PCAP!AH5="",GDP.PCAP!AI5=""),"",GDP.PCAP!AI5/GDP.PCAP!AH5-1)</f>
        <v>-3.2625210238290681E-2</v>
      </c>
      <c r="AJ5">
        <f>IF(OR(GDP.PCAP!AI5="",GDP.PCAP!AJ5=""),"",GDP.PCAP!AJ5/GDP.PCAP!AI5-1)</f>
        <v>6.9236152867529821E-2</v>
      </c>
      <c r="AK5">
        <f>IF(OR(GDP.PCAP!AJ5="",GDP.PCAP!AK5=""),"",GDP.PCAP!AK5/GDP.PCAP!AJ5-1)</f>
        <v>-0.11604174144211132</v>
      </c>
      <c r="AL5">
        <f>IF(OR(GDP.PCAP!AK5="",GDP.PCAP!AL5=""),"",GDP.PCAP!AL5/GDP.PCAP!AK5-1)</f>
        <v>-0.45468177613432692</v>
      </c>
      <c r="AM5">
        <f>IF(OR(GDP.PCAP!AL5="",GDP.PCAP!AM5=""),"",GDP.PCAP!AM5/GDP.PCAP!AL5-1)</f>
        <v>-0.37342966873216388</v>
      </c>
      <c r="AN5">
        <f>IF(OR(GDP.PCAP!AM5="",GDP.PCAP!AN5=""),"",GDP.PCAP!AN5/GDP.PCAP!AM5-1)</f>
        <v>0.74160647596788887</v>
      </c>
      <c r="AO5">
        <f>IF(OR(GDP.PCAP!AN5="",GDP.PCAP!AO5=""),"",GDP.PCAP!AO5/GDP.PCAP!AN5-1)</f>
        <v>0.62686106306406608</v>
      </c>
      <c r="AP5">
        <f>IF(OR(GDP.PCAP!AO5="",GDP.PCAP!AP5=""),"",GDP.PCAP!AP5/GDP.PCAP!AO5-1)</f>
        <v>0.22856109611962716</v>
      </c>
      <c r="AQ5">
        <f>IF(OR(GDP.PCAP!AP5="",GDP.PCAP!AQ5=""),"",GDP.PCAP!AQ5/GDP.PCAP!AP5-1)</f>
        <v>0.3757749151965506</v>
      </c>
      <c r="AR5">
        <f>IF(OR(GDP.PCAP!AQ5="",GDP.PCAP!AR5=""),"",GDP.PCAP!AR5/GDP.PCAP!AQ5-1)</f>
        <v>-0.28362541008265618</v>
      </c>
      <c r="AS5">
        <f>IF(OR(GDP.PCAP!AR5="",GDP.PCAP!AS5=""),"",GDP.PCAP!AS5/GDP.PCAP!AR5-1)</f>
        <v>0.15437551036746</v>
      </c>
      <c r="AT5">
        <f>IF(OR(GDP.PCAP!AS5="",GDP.PCAP!AT5=""),"",GDP.PCAP!AT5/GDP.PCAP!AS5-1)</f>
        <v>0.26941259589604583</v>
      </c>
      <c r="AU5">
        <f>IF(OR(GDP.PCAP!AT5="",GDP.PCAP!AU5=""),"",GDP.PCAP!AU5/GDP.PCAP!AT5-1)</f>
        <v>7.0431285476568295E-2</v>
      </c>
      <c r="AV5">
        <f>IF(OR(GDP.PCAP!AU5="",GDP.PCAP!AV5=""),"",GDP.PCAP!AV5/GDP.PCAP!AU5-1)</f>
        <v>0.12857864886707393</v>
      </c>
      <c r="AW5">
        <f>IF(OR(GDP.PCAP!AV5="",GDP.PCAP!AW5=""),"",GDP.PCAP!AW5/GDP.PCAP!AV5-1)</f>
        <v>9.5459885969016556E-2</v>
      </c>
      <c r="AX5">
        <f>IF(OR(GDP.PCAP!AW5="",GDP.PCAP!AX5=""),"",GDP.PCAP!AX5/GDP.PCAP!AW5-1)</f>
        <v>0.30065074295220051</v>
      </c>
      <c r="AY5">
        <f>IF(OR(GDP.PCAP!AX5="",GDP.PCAP!AY5=""),"",GDP.PCAP!AY5/GDP.PCAP!AX5-1)</f>
        <v>0.27815719451881082</v>
      </c>
      <c r="AZ5">
        <f>IF(OR(GDP.PCAP!AY5="",GDP.PCAP!AZ5=""),"",GDP.PCAP!AZ5/GDP.PCAP!AY5-1)</f>
        <v>0.12106104437590637</v>
      </c>
      <c r="BA5">
        <f>IF(OR(GDP.PCAP!AZ5="",GDP.PCAP!BA5=""),"",GDP.PCAP!BA5/GDP.PCAP!AZ5-1)</f>
        <v>0.10921165116881015</v>
      </c>
      <c r="BB5">
        <f>IF(OR(GDP.PCAP!BA5="",GDP.PCAP!BB5=""),"",GDP.PCAP!BB5/GDP.PCAP!BA5-1)</f>
        <v>0.1990010696418254</v>
      </c>
      <c r="BC5">
        <f>IF(OR(GDP.PCAP!BB5="",GDP.PCAP!BC5=""),"",GDP.PCAP!BC5/GDP.PCAP!BB5-1)</f>
        <v>0.21302332663414592</v>
      </c>
      <c r="BD5">
        <f>IF(OR(GDP.PCAP!BC5="",GDP.PCAP!BD5=""),"",GDP.PCAP!BD5/GDP.PCAP!BC5-1)</f>
        <v>-5.8666234002822226E-2</v>
      </c>
      <c r="BE5">
        <f>IF(OR(GDP.PCAP!BD5="",GDP.PCAP!BE5=""),"",GDP.PCAP!BE5/GDP.PCAP!BD5-1)</f>
        <v>-4.8072573125331752E-3</v>
      </c>
      <c r="BF5">
        <f>IF(OR(GDP.PCAP!BE5="",GDP.PCAP!BF5=""),"",GDP.PCAP!BF5/GDP.PCAP!BE5-1)</f>
        <v>8.3729651110284298E-2</v>
      </c>
      <c r="BG5">
        <f>IF(OR(GDP.PCAP!BF5="",GDP.PCAP!BG5=""),"",GDP.PCAP!BG5/GDP.PCAP!BF5-1)</f>
        <v>-4.2721693213550238E-2</v>
      </c>
      <c r="BH5">
        <f>IF(OR(GDP.PCAP!BG5="",GDP.PCAP!BH5=""),"",GDP.PCAP!BH5/GDP.PCAP!BG5-1)</f>
        <v>3.9341809115249537E-2</v>
      </c>
      <c r="BI5">
        <f>IF(OR(GDP.PCAP!BH5="",GDP.PCAP!BI5=""),"",GDP.PCAP!BI5/GDP.PCAP!BH5-1)</f>
        <v>3.6478085260959636E-2</v>
      </c>
      <c r="BJ5">
        <f>IF(OR(GDP.PCAP!BI5="",GDP.PCAP!BJ5=""),"",GDP.PCAP!BJ5/GDP.PCAP!BI5-1)</f>
        <v>-0.13587698849630736</v>
      </c>
      <c r="BK5">
        <f>IF(OR(GDP.PCAP!BJ5="",GDP.PCAP!BK5=""),"",GDP.PCAP!BK5/GDP.PCAP!BJ5-1)</f>
        <v>4.8779048016224236E-2</v>
      </c>
      <c r="BM5">
        <f t="shared" si="0"/>
        <v>0.74160647596788887</v>
      </c>
      <c r="BN5">
        <f t="shared" si="1"/>
        <v>1993</v>
      </c>
      <c r="BO5">
        <f t="shared" si="2"/>
        <v>-0.45468177613432692</v>
      </c>
      <c r="BP5">
        <f t="shared" si="3"/>
        <v>1991</v>
      </c>
    </row>
    <row r="6" spans="1:68">
      <c r="A6" t="s">
        <v>520</v>
      </c>
      <c r="B6">
        <f t="shared" si="4"/>
        <v>5</v>
      </c>
      <c r="C6" t="s">
        <v>539</v>
      </c>
      <c r="D6" t="s">
        <v>519</v>
      </c>
      <c r="E6" t="s">
        <v>545</v>
      </c>
      <c r="F6" t="s">
        <v>546</v>
      </c>
      <c r="H6" t="str">
        <f>IF(OR(GDP.PCAP!G6="",GDP.PCAP!H6=""),"",GDP.PCAP!H6/GDP.PCAP!G6-1)</f>
        <v/>
      </c>
      <c r="I6" t="str">
        <f>IF(OR(GDP.PCAP!H6="",GDP.PCAP!I6=""),"",GDP.PCAP!I6/GDP.PCAP!H6-1)</f>
        <v/>
      </c>
      <c r="J6" t="str">
        <f>IF(OR(GDP.PCAP!I6="",GDP.PCAP!J6=""),"",GDP.PCAP!J6/GDP.PCAP!I6-1)</f>
        <v/>
      </c>
      <c r="K6" t="str">
        <f>IF(OR(GDP.PCAP!J6="",GDP.PCAP!K6=""),"",GDP.PCAP!K6/GDP.PCAP!J6-1)</f>
        <v/>
      </c>
      <c r="L6" t="str">
        <f>IF(OR(GDP.PCAP!K6="",GDP.PCAP!L6=""),"",GDP.PCAP!L6/GDP.PCAP!K6-1)</f>
        <v/>
      </c>
      <c r="M6" t="str">
        <f>IF(OR(GDP.PCAP!L6="",GDP.PCAP!M6=""),"",GDP.PCAP!M6/GDP.PCAP!L6-1)</f>
        <v/>
      </c>
      <c r="N6" t="str">
        <f>IF(OR(GDP.PCAP!M6="",GDP.PCAP!N6=""),"",GDP.PCAP!N6/GDP.PCAP!M6-1)</f>
        <v/>
      </c>
      <c r="O6" t="str">
        <f>IF(OR(GDP.PCAP!N6="",GDP.PCAP!O6=""),"",GDP.PCAP!O6/GDP.PCAP!N6-1)</f>
        <v/>
      </c>
      <c r="P6" t="str">
        <f>IF(OR(GDP.PCAP!O6="",GDP.PCAP!P6=""),"",GDP.PCAP!P6/GDP.PCAP!O6-1)</f>
        <v/>
      </c>
      <c r="Q6" t="str">
        <f>IF(OR(GDP.PCAP!P6="",GDP.PCAP!Q6=""),"",GDP.PCAP!Q6/GDP.PCAP!P6-1)</f>
        <v/>
      </c>
      <c r="R6">
        <f>IF(OR(GDP.PCAP!Q6="",GDP.PCAP!R6=""),"",GDP.PCAP!R6/GDP.PCAP!Q6-1)</f>
        <v>8.0164349058157836E-2</v>
      </c>
      <c r="S6">
        <f>IF(OR(GDP.PCAP!R6="",GDP.PCAP!S6=""),"",GDP.PCAP!S6/GDP.PCAP!R6-1)</f>
        <v>0.20553580274845973</v>
      </c>
      <c r="T6">
        <f>IF(OR(GDP.PCAP!S6="",GDP.PCAP!T6=""),"",GDP.PCAP!T6/GDP.PCAP!S6-1)</f>
        <v>0.26676515861952432</v>
      </c>
      <c r="U6">
        <f>IF(OR(GDP.PCAP!T6="",GDP.PCAP!U6=""),"",GDP.PCAP!U6/GDP.PCAP!T6-1)</f>
        <v>0.18299131941381308</v>
      </c>
      <c r="V6">
        <f>IF(OR(GDP.PCAP!U6="",GDP.PCAP!V6=""),"",GDP.PCAP!V6/GDP.PCAP!U6-1)</f>
        <v>0.13439826663696475</v>
      </c>
      <c r="W6">
        <f>IF(OR(GDP.PCAP!V6="",GDP.PCAP!W6=""),"",GDP.PCAP!W6/GDP.PCAP!V6-1)</f>
        <v>-2.3330501232994294E-3</v>
      </c>
      <c r="X6">
        <f>IF(OR(GDP.PCAP!W6="",GDP.PCAP!X6=""),"",GDP.PCAP!X6/GDP.PCAP!W6-1)</f>
        <v>8.374771610252929E-2</v>
      </c>
      <c r="Y6">
        <f>IF(OR(GDP.PCAP!X6="",GDP.PCAP!Y6=""),"",GDP.PCAP!Y6/GDP.PCAP!X6-1)</f>
        <v>0.17781836385774241</v>
      </c>
      <c r="Z6">
        <f>IF(OR(GDP.PCAP!Y6="",GDP.PCAP!Z6=""),"",GDP.PCAP!Z6/GDP.PCAP!Y6-1)</f>
        <v>0.29476777818107225</v>
      </c>
      <c r="AA6">
        <f>IF(OR(GDP.PCAP!Z6="",GDP.PCAP!AA6=""),"",GDP.PCAP!AA6/GDP.PCAP!Z6-1)</f>
        <v>4.7083101591042231E-2</v>
      </c>
      <c r="AB6">
        <f>IF(OR(GDP.PCAP!AA6="",GDP.PCAP!AB6=""),"",GDP.PCAP!AB6/GDP.PCAP!AA6-1)</f>
        <v>-0.16200308015458842</v>
      </c>
      <c r="AC6">
        <f>IF(OR(GDP.PCAP!AB6="",GDP.PCAP!AC6=""),"",GDP.PCAP!AC6/GDP.PCAP!AB6-1)</f>
        <v>-7.3462150201334842E-2</v>
      </c>
      <c r="AD6">
        <f>IF(OR(GDP.PCAP!AC6="",GDP.PCAP!AD6=""),"",GDP.PCAP!AD6/GDP.PCAP!AC6-1)</f>
        <v>-0.16519953517420993</v>
      </c>
      <c r="AE6">
        <f>IF(OR(GDP.PCAP!AD6="",GDP.PCAP!AE6=""),"",GDP.PCAP!AE6/GDP.PCAP!AD6-1)</f>
        <v>-3.6614823237509531E-2</v>
      </c>
      <c r="AF6">
        <f>IF(OR(GDP.PCAP!AE6="",GDP.PCAP!AF6=""),"",GDP.PCAP!AF6/GDP.PCAP!AE6-1)</f>
        <v>5.8853258633992933E-3</v>
      </c>
      <c r="AG6">
        <f>IF(OR(GDP.PCAP!AF6="",GDP.PCAP!AG6=""),"",GDP.PCAP!AG6/GDP.PCAP!AF6-1)</f>
        <v>0.33281336267369843</v>
      </c>
      <c r="AH6">
        <f>IF(OR(GDP.PCAP!AG6="",GDP.PCAP!AH6=""),"",GDP.PCAP!AH6/GDP.PCAP!AG6-1)</f>
        <v>0.21756336802487808</v>
      </c>
      <c r="AI6">
        <f>IF(OR(GDP.PCAP!AH6="",GDP.PCAP!AI6=""),"",GDP.PCAP!AI6/GDP.PCAP!AH6-1)</f>
        <v>0.133811586587403</v>
      </c>
      <c r="AJ6">
        <f>IF(OR(GDP.PCAP!AI6="",GDP.PCAP!AJ6=""),"",GDP.PCAP!AJ6/GDP.PCAP!AI6-1)</f>
        <v>6.026701433068915E-2</v>
      </c>
      <c r="AK6">
        <f>IF(OR(GDP.PCAP!AJ6="",GDP.PCAP!AK6=""),"",GDP.PCAP!AK6/GDP.PCAP!AJ6-1)</f>
        <v>0.24475543664725952</v>
      </c>
      <c r="AL6">
        <f>IF(OR(GDP.PCAP!AK6="",GDP.PCAP!AL6=""),"",GDP.PCAP!AL6/GDP.PCAP!AK6-1)</f>
        <v>3.4644382464231738E-2</v>
      </c>
      <c r="AM6">
        <f>IF(OR(GDP.PCAP!AL6="",GDP.PCAP!AM6=""),"",GDP.PCAP!AM6/GDP.PCAP!AL6-1)</f>
        <v>5.1973354797565596E-2</v>
      </c>
      <c r="AN6">
        <f>IF(OR(GDP.PCAP!AM6="",GDP.PCAP!AN6=""),"",GDP.PCAP!AN6/GDP.PCAP!AM6-1)</f>
        <v>-0.19618927906962547</v>
      </c>
      <c r="AO6">
        <f>IF(OR(GDP.PCAP!AN6="",GDP.PCAP!AO6=""),"",GDP.PCAP!AO6/GDP.PCAP!AN6-1)</f>
        <v>-1.7053401816584879E-2</v>
      </c>
      <c r="AP6">
        <f>IF(OR(GDP.PCAP!AO6="",GDP.PCAP!AP6=""),"",GDP.PCAP!AP6/GDP.PCAP!AO6-1)</f>
        <v>0.13712855177730288</v>
      </c>
      <c r="AQ6">
        <f>IF(OR(GDP.PCAP!AP6="",GDP.PCAP!AQ6=""),"",GDP.PCAP!AQ6/GDP.PCAP!AP6-1)</f>
        <v>3.0123383257999903E-2</v>
      </c>
      <c r="AR6">
        <f>IF(OR(GDP.PCAP!AQ6="",GDP.PCAP!AR6=""),"",GDP.PCAP!AR6/GDP.PCAP!AQ6-1)</f>
        <v>-3.4921847366230718E-2</v>
      </c>
      <c r="AS6">
        <f>IF(OR(GDP.PCAP!AR6="",GDP.PCAP!AS6=""),"",GDP.PCAP!AS6/GDP.PCAP!AR6-1)</f>
        <v>2.9502534328420316E-2</v>
      </c>
      <c r="AT6">
        <f>IF(OR(GDP.PCAP!AS6="",GDP.PCAP!AT6=""),"",GDP.PCAP!AT6/GDP.PCAP!AS6-1)</f>
        <v>1.9433623002168776E-2</v>
      </c>
      <c r="AU6">
        <f>IF(OR(GDP.PCAP!AT6="",GDP.PCAP!AU6=""),"",GDP.PCAP!AU6/GDP.PCAP!AT6-1)</f>
        <v>0.1128776128059672</v>
      </c>
      <c r="AV6">
        <f>IF(OR(GDP.PCAP!AU6="",GDP.PCAP!AV6=""),"",GDP.PCAP!AV6/GDP.PCAP!AU6-1)</f>
        <v>2.8057296843744473E-2</v>
      </c>
      <c r="AW6">
        <f>IF(OR(GDP.PCAP!AV6="",GDP.PCAP!AW6=""),"",GDP.PCAP!AW6/GDP.PCAP!AV6-1)</f>
        <v>0.11258074674292384</v>
      </c>
      <c r="AX6">
        <f>IF(OR(GDP.PCAP!AW6="",GDP.PCAP!AX6=""),"",GDP.PCAP!AX6/GDP.PCAP!AW6-1)</f>
        <v>0.32303736101274816</v>
      </c>
      <c r="AY6">
        <f>IF(OR(GDP.PCAP!AX6="",GDP.PCAP!AY6=""),"",GDP.PCAP!AY6/GDP.PCAP!AX6-1)</f>
        <v>0.17933115337912597</v>
      </c>
      <c r="AZ6">
        <f>IF(OR(GDP.PCAP!AY6="",GDP.PCAP!AZ6=""),"",GDP.PCAP!AZ6/GDP.PCAP!AY6-1)</f>
        <v>7.6590399232163708E-2</v>
      </c>
      <c r="BA6">
        <f>IF(OR(GDP.PCAP!AZ6="",GDP.PCAP!BA6=""),"",GDP.PCAP!BA6/GDP.PCAP!AZ6-1)</f>
        <v>6.0238838092470548E-2</v>
      </c>
      <c r="BB6">
        <f>IF(OR(GDP.PCAP!BA6="",GDP.PCAP!BB6=""),"",GDP.PCAP!BB6/GDP.PCAP!BA6-1)</f>
        <v>0.11091862929284191</v>
      </c>
      <c r="BC6">
        <f>IF(OR(GDP.PCAP!BB6="",GDP.PCAP!BC6=""),"",GDP.PCAP!BC6/GDP.PCAP!BB6-1)</f>
        <v>-1.6453525319180873E-2</v>
      </c>
      <c r="BD6">
        <f>IF(OR(GDP.PCAP!BC6="",GDP.PCAP!BD6=""),"",GDP.PCAP!BD6/GDP.PCAP!BC6-1)</f>
        <v>-9.424429664062739E-2</v>
      </c>
      <c r="BE6">
        <f>IF(OR(GDP.PCAP!BD6="",GDP.PCAP!BE6=""),"",GDP.PCAP!BE6/GDP.PCAP!BD6-1)</f>
        <v>-8.3025950635386092E-2</v>
      </c>
      <c r="BF6">
        <f>IF(OR(GDP.PCAP!BE6="",GDP.PCAP!BF6=""),"",GDP.PCAP!BF6/GDP.PCAP!BE6-1)</f>
        <v>3.2591367939794447E-2</v>
      </c>
      <c r="BG6">
        <f>IF(OR(GDP.PCAP!BF6="",GDP.PCAP!BG6=""),"",GDP.PCAP!BG6/GDP.PCAP!BF6-1)</f>
        <v>-6.7256658413943127E-2</v>
      </c>
      <c r="BH6">
        <f>IF(OR(GDP.PCAP!BG6="",GDP.PCAP!BH6=""),"",GDP.PCAP!BH6/GDP.PCAP!BG6-1)</f>
        <v>5.3667682361177249E-2</v>
      </c>
      <c r="BI6" t="str">
        <f>IF(OR(GDP.PCAP!BH6="",GDP.PCAP!BI6=""),"",GDP.PCAP!BI6/GDP.PCAP!BH6-1)</f>
        <v/>
      </c>
      <c r="BJ6" t="str">
        <f>IF(OR(GDP.PCAP!BI6="",GDP.PCAP!BJ6=""),"",GDP.PCAP!BJ6/GDP.PCAP!BI6-1)</f>
        <v/>
      </c>
      <c r="BK6" t="str">
        <f>IF(OR(GDP.PCAP!BJ6="",GDP.PCAP!BK6=""),"",GDP.PCAP!BK6/GDP.PCAP!BJ6-1)</f>
        <v/>
      </c>
      <c r="BM6">
        <f t="shared" si="0"/>
        <v>0.33281336267369843</v>
      </c>
      <c r="BN6">
        <f t="shared" si="1"/>
        <v>1986</v>
      </c>
      <c r="BO6">
        <f t="shared" si="2"/>
        <v>-0.19618927906962547</v>
      </c>
      <c r="BP6">
        <f t="shared" si="3"/>
        <v>1993</v>
      </c>
    </row>
    <row r="7" spans="1:68">
      <c r="A7" t="s">
        <v>518</v>
      </c>
      <c r="B7">
        <f t="shared" si="4"/>
        <v>6</v>
      </c>
      <c r="C7" t="s">
        <v>536</v>
      </c>
      <c r="D7" t="s">
        <v>517</v>
      </c>
      <c r="E7" t="s">
        <v>545</v>
      </c>
      <c r="F7" t="s">
        <v>546</v>
      </c>
      <c r="H7" t="str">
        <f>IF(OR(GDP.PCAP!G7="",GDP.PCAP!H7=""),"",GDP.PCAP!H7/GDP.PCAP!G7-1)</f>
        <v/>
      </c>
      <c r="I7" t="str">
        <f>IF(OR(GDP.PCAP!H7="",GDP.PCAP!I7=""),"",GDP.PCAP!I7/GDP.PCAP!H7-1)</f>
        <v/>
      </c>
      <c r="J7" t="str">
        <f>IF(OR(GDP.PCAP!I7="",GDP.PCAP!J7=""),"",GDP.PCAP!J7/GDP.PCAP!I7-1)</f>
        <v/>
      </c>
      <c r="K7" t="str">
        <f>IF(OR(GDP.PCAP!J7="",GDP.PCAP!K7=""),"",GDP.PCAP!K7/GDP.PCAP!J7-1)</f>
        <v/>
      </c>
      <c r="L7" t="str">
        <f>IF(OR(GDP.PCAP!K7="",GDP.PCAP!L7=""),"",GDP.PCAP!L7/GDP.PCAP!K7-1)</f>
        <v/>
      </c>
      <c r="M7" t="str">
        <f>IF(OR(GDP.PCAP!L7="",GDP.PCAP!M7=""),"",GDP.PCAP!M7/GDP.PCAP!L7-1)</f>
        <v/>
      </c>
      <c r="N7" t="str">
        <f>IF(OR(GDP.PCAP!M7="",GDP.PCAP!N7=""),"",GDP.PCAP!N7/GDP.PCAP!M7-1)</f>
        <v/>
      </c>
      <c r="O7" t="str">
        <f>IF(OR(GDP.PCAP!N7="",GDP.PCAP!O7=""),"",GDP.PCAP!O7/GDP.PCAP!N7-1)</f>
        <v/>
      </c>
      <c r="P7">
        <f>IF(OR(GDP.PCAP!O7="",GDP.PCAP!P7=""),"",GDP.PCAP!P7/GDP.PCAP!O7-1)</f>
        <v>7.2840763567604938E-2</v>
      </c>
      <c r="Q7">
        <f>IF(OR(GDP.PCAP!P7="",GDP.PCAP!Q7=""),"",GDP.PCAP!Q7/GDP.PCAP!P7-1)</f>
        <v>7.3296362179106289E-2</v>
      </c>
      <c r="R7">
        <f>IF(OR(GDP.PCAP!Q7="",GDP.PCAP!R7=""),"",GDP.PCAP!R7/GDP.PCAP!Q7-1)</f>
        <v>0.1291787071342978</v>
      </c>
      <c r="S7">
        <f>IF(OR(GDP.PCAP!R7="",GDP.PCAP!S7=""),"",GDP.PCAP!S7/GDP.PCAP!R7-1)</f>
        <v>0.15727663483322996</v>
      </c>
      <c r="T7">
        <f>IF(OR(GDP.PCAP!S7="",GDP.PCAP!T7=""),"",GDP.PCAP!T7/GDP.PCAP!S7-1)</f>
        <v>0.23580298160442204</v>
      </c>
      <c r="U7">
        <f>IF(OR(GDP.PCAP!T7="",GDP.PCAP!U7=""),"",GDP.PCAP!U7/GDP.PCAP!T7-1)</f>
        <v>0.85751023711702246</v>
      </c>
      <c r="V7">
        <f>IF(OR(GDP.PCAP!U7="",GDP.PCAP!V7=""),"",GDP.PCAP!V7/GDP.PCAP!U7-1)</f>
        <v>7.3860920611602099E-2</v>
      </c>
      <c r="W7">
        <f>IF(OR(GDP.PCAP!V7="",GDP.PCAP!W7=""),"",GDP.PCAP!W7/GDP.PCAP!V7-1)</f>
        <v>0.20659882010551245</v>
      </c>
      <c r="X7">
        <f>IF(OR(GDP.PCAP!W7="",GDP.PCAP!X7=""),"",GDP.PCAP!X7/GDP.PCAP!W7-1)</f>
        <v>0.11814103637080398</v>
      </c>
      <c r="Y7">
        <f>IF(OR(GDP.PCAP!X7="",GDP.PCAP!Y7=""),"",GDP.PCAP!Y7/GDP.PCAP!X7-1)</f>
        <v>6.1402480507112944E-2</v>
      </c>
      <c r="Z7">
        <f>IF(OR(GDP.PCAP!Y7="",GDP.PCAP!Z7=""),"",GDP.PCAP!Z7/GDP.PCAP!Y7-1)</f>
        <v>0.31061904911250759</v>
      </c>
      <c r="AA7">
        <f>IF(OR(GDP.PCAP!Z7="",GDP.PCAP!AA7=""),"",GDP.PCAP!AA7/GDP.PCAP!Z7-1)</f>
        <v>0.31659401523823161</v>
      </c>
      <c r="AB7">
        <f>IF(OR(GDP.PCAP!AA7="",GDP.PCAP!AB7=""),"",GDP.PCAP!AB7/GDP.PCAP!AA7-1)</f>
        <v>-1.5169712280935777E-3</v>
      </c>
      <c r="AC7">
        <f>IF(OR(GDP.PCAP!AB7="",GDP.PCAP!AC7=""),"",GDP.PCAP!AC7/GDP.PCAP!AB7-1)</f>
        <v>-9.8273639024403447E-2</v>
      </c>
      <c r="AD7">
        <f>IF(OR(GDP.PCAP!AC7="",GDP.PCAP!AD7=""),"",GDP.PCAP!AD7/GDP.PCAP!AC7-1)</f>
        <v>-9.1197257962578049E-2</v>
      </c>
      <c r="AE7">
        <f>IF(OR(GDP.PCAP!AD7="",GDP.PCAP!AE7=""),"",GDP.PCAP!AE7/GDP.PCAP!AD7-1)</f>
        <v>-1.7178409806668293E-2</v>
      </c>
      <c r="AF7">
        <f>IF(OR(GDP.PCAP!AE7="",GDP.PCAP!AF7=""),"",GDP.PCAP!AF7/GDP.PCAP!AE7-1)</f>
        <v>-4.2239057177031358E-2</v>
      </c>
      <c r="AG7">
        <f>IF(OR(GDP.PCAP!AF7="",GDP.PCAP!AG7=""),"",GDP.PCAP!AG7/GDP.PCAP!AF7-1)</f>
        <v>-7.6541464952677885E-2</v>
      </c>
      <c r="AH7">
        <f>IF(OR(GDP.PCAP!AG7="",GDP.PCAP!AH7=""),"",GDP.PCAP!AH7/GDP.PCAP!AG7-1)</f>
        <v>5.0960317448058845E-2</v>
      </c>
      <c r="AI7">
        <f>IF(OR(GDP.PCAP!AH7="",GDP.PCAP!AI7=""),"",GDP.PCAP!AI7/GDP.PCAP!AH7-1)</f>
        <v>-4.409161382089466E-2</v>
      </c>
      <c r="AJ7">
        <f>IF(OR(GDP.PCAP!AI7="",GDP.PCAP!AJ7=""),"",GDP.PCAP!AJ7/GDP.PCAP!AI7-1)</f>
        <v>1.946792721897328E-2</v>
      </c>
      <c r="AK7">
        <f>IF(OR(GDP.PCAP!AJ7="",GDP.PCAP!AK7=""),"",GDP.PCAP!AK7/GDP.PCAP!AJ7-1)</f>
        <v>0.33738498808281503</v>
      </c>
      <c r="AL7">
        <f>IF(OR(GDP.PCAP!AK7="",GDP.PCAP!AL7=""),"",GDP.PCAP!AL7/GDP.PCAP!AK7-1)</f>
        <v>-4.1866387612114475E-2</v>
      </c>
      <c r="AM7">
        <f>IF(OR(GDP.PCAP!AL7="",GDP.PCAP!AM7=""),"",GDP.PCAP!AM7/GDP.PCAP!AL7-1)</f>
        <v>5.2185779100623497E-2</v>
      </c>
      <c r="AN7">
        <f>IF(OR(GDP.PCAP!AM7="",GDP.PCAP!AN7=""),"",GDP.PCAP!AN7/GDP.PCAP!AM7-1)</f>
        <v>-1.4837316827955305E-2</v>
      </c>
      <c r="AO7">
        <f>IF(OR(GDP.PCAP!AN7="",GDP.PCAP!AO7=""),"",GDP.PCAP!AO7/GDP.PCAP!AN7-1)</f>
        <v>-2.316510647612624E-3</v>
      </c>
      <c r="AP7">
        <f>IF(OR(GDP.PCAP!AO7="",GDP.PCAP!AP7=""),"",GDP.PCAP!AP7/GDP.PCAP!AO7-1)</f>
        <v>4.2331127135180724E-2</v>
      </c>
      <c r="AQ7">
        <f>IF(OR(GDP.PCAP!AP7="",GDP.PCAP!AQ7=""),"",GDP.PCAP!AQ7/GDP.PCAP!AP7-1)</f>
        <v>7.939426509628178E-2</v>
      </c>
      <c r="AR7">
        <f>IF(OR(GDP.PCAP!AQ7="",GDP.PCAP!AR7=""),"",GDP.PCAP!AR7/GDP.PCAP!AQ7-1)</f>
        <v>3.7808527451495655E-2</v>
      </c>
      <c r="AS7">
        <f>IF(OR(GDP.PCAP!AR7="",GDP.PCAP!AS7=""),"",GDP.PCAP!AS7/GDP.PCAP!AR7-1)</f>
        <v>-5.5524985059976717E-2</v>
      </c>
      <c r="AT7">
        <f>IF(OR(GDP.PCAP!AS7="",GDP.PCAP!AT7=""),"",GDP.PCAP!AT7/GDP.PCAP!AS7-1)</f>
        <v>6.6093572414379853E-2</v>
      </c>
      <c r="AU7">
        <f>IF(OR(GDP.PCAP!AT7="",GDP.PCAP!AU7=""),"",GDP.PCAP!AU7/GDP.PCAP!AT7-1)</f>
        <v>0.11793393412857522</v>
      </c>
      <c r="AV7">
        <f>IF(OR(GDP.PCAP!AU7="",GDP.PCAP!AV7=""),"",GDP.PCAP!AV7/GDP.PCAP!AU7-1)</f>
        <v>-3.6407311629053085E-2</v>
      </c>
      <c r="AW7">
        <f>IF(OR(GDP.PCAP!AV7="",GDP.PCAP!AW7=""),"",GDP.PCAP!AW7/GDP.PCAP!AV7-1)</f>
        <v>-1.3054143685736874E-2</v>
      </c>
      <c r="AX7">
        <f>IF(OR(GDP.PCAP!AW7="",GDP.PCAP!AX7=""),"",GDP.PCAP!AX7/GDP.PCAP!AW7-1)</f>
        <v>0.10509386821228195</v>
      </c>
      <c r="AY7">
        <f>IF(OR(GDP.PCAP!AX7="",GDP.PCAP!AY7=""),"",GDP.PCAP!AY7/GDP.PCAP!AX7-1)</f>
        <v>0.14551837063354323</v>
      </c>
      <c r="AZ7">
        <f>IF(OR(GDP.PCAP!AY7="",GDP.PCAP!AZ7=""),"",GDP.PCAP!AZ7/GDP.PCAP!AY7-1)</f>
        <v>0.20147481172210857</v>
      </c>
      <c r="BA7">
        <f>IF(OR(GDP.PCAP!AZ7="",GDP.PCAP!BA7=""),"",GDP.PCAP!BA7/GDP.PCAP!AZ7-1)</f>
        <v>0.15775777787673739</v>
      </c>
      <c r="BB7">
        <f>IF(OR(GDP.PCAP!BA7="",GDP.PCAP!BB7=""),"",GDP.PCAP!BB7/GDP.PCAP!BA7-1)</f>
        <v>0.13855628922216412</v>
      </c>
      <c r="BC7">
        <f>IF(OR(GDP.PCAP!BB7="",GDP.PCAP!BC7=""),"",GDP.PCAP!BC7/GDP.PCAP!BB7-1)</f>
        <v>0.23826194229538777</v>
      </c>
      <c r="BD7">
        <f>IF(OR(GDP.PCAP!BC7="",GDP.PCAP!BD7=""),"",GDP.PCAP!BD7/GDP.PCAP!BC7-1)</f>
        <v>-0.15649015502738672</v>
      </c>
      <c r="BE7">
        <f>IF(OR(GDP.PCAP!BD7="",GDP.PCAP!BE7=""),"",GDP.PCAP!BE7/GDP.PCAP!BD7-1)</f>
        <v>0.14718625210100611</v>
      </c>
      <c r="BF7">
        <f>IF(OR(GDP.PCAP!BE7="",GDP.PCAP!BF7=""),"",GDP.PCAP!BF7/GDP.PCAP!BE7-1)</f>
        <v>0.15892692172014078</v>
      </c>
      <c r="BG7">
        <f>IF(OR(GDP.PCAP!BF7="",GDP.PCAP!BG7=""),"",GDP.PCAP!BG7/GDP.PCAP!BF7-1)</f>
        <v>7.0683233726580141E-2</v>
      </c>
      <c r="BH7">
        <f>IF(OR(GDP.PCAP!BG7="",GDP.PCAP!BH7=""),"",GDP.PCAP!BH7/GDP.PCAP!BG7-1)</f>
        <v>1.2892812429872169E-2</v>
      </c>
      <c r="BI7">
        <f>IF(OR(GDP.PCAP!BH7="",GDP.PCAP!BI7=""),"",GDP.PCAP!BI7/GDP.PCAP!BH7-1)</f>
        <v>1.4094534794306668E-3</v>
      </c>
      <c r="BJ7">
        <f>IF(OR(GDP.PCAP!BI7="",GDP.PCAP!BJ7=""),"",GDP.PCAP!BJ7/GDP.PCAP!BI7-1)</f>
        <v>-0.13648230609841305</v>
      </c>
      <c r="BK7">
        <f>IF(OR(GDP.PCAP!BJ7="",GDP.PCAP!BK7=""),"",GDP.PCAP!BK7/GDP.PCAP!BJ7-1)</f>
        <v>-4.3079208431294425E-2</v>
      </c>
      <c r="BM7">
        <f t="shared" si="0"/>
        <v>0.85751023711702246</v>
      </c>
      <c r="BN7">
        <f t="shared" si="1"/>
        <v>1974</v>
      </c>
      <c r="BO7">
        <f t="shared" si="2"/>
        <v>-0.15649015502738672</v>
      </c>
      <c r="BP7">
        <f t="shared" si="3"/>
        <v>2009</v>
      </c>
    </row>
    <row r="8" spans="1:68">
      <c r="A8" t="s">
        <v>516</v>
      </c>
      <c r="B8">
        <f t="shared" si="4"/>
        <v>7</v>
      </c>
      <c r="C8" t="s">
        <v>539</v>
      </c>
      <c r="D8" t="s">
        <v>515</v>
      </c>
      <c r="E8" t="s">
        <v>545</v>
      </c>
      <c r="F8" t="s">
        <v>546</v>
      </c>
      <c r="H8" t="str">
        <f>IF(OR(GDP.PCAP!G8="",GDP.PCAP!H8=""),"",GDP.PCAP!H8/GDP.PCAP!G8-1)</f>
        <v/>
      </c>
      <c r="I8" t="str">
        <f>IF(OR(GDP.PCAP!H8="",GDP.PCAP!I8=""),"",GDP.PCAP!I8/GDP.PCAP!H8-1)</f>
        <v/>
      </c>
      <c r="J8" t="str">
        <f>IF(OR(GDP.PCAP!I8="",GDP.PCAP!J8=""),"",GDP.PCAP!J8/GDP.PCAP!I8-1)</f>
        <v/>
      </c>
      <c r="K8" t="str">
        <f>IF(OR(GDP.PCAP!J8="",GDP.PCAP!K8=""),"",GDP.PCAP!K8/GDP.PCAP!J8-1)</f>
        <v/>
      </c>
      <c r="L8" t="str">
        <f>IF(OR(GDP.PCAP!K8="",GDP.PCAP!L8=""),"",GDP.PCAP!L8/GDP.PCAP!K8-1)</f>
        <v/>
      </c>
      <c r="M8" t="str">
        <f>IF(OR(GDP.PCAP!L8="",GDP.PCAP!M8=""),"",GDP.PCAP!M8/GDP.PCAP!L8-1)</f>
        <v/>
      </c>
      <c r="N8" t="str">
        <f>IF(OR(GDP.PCAP!M8="",GDP.PCAP!N8=""),"",GDP.PCAP!N8/GDP.PCAP!M8-1)</f>
        <v/>
      </c>
      <c r="O8" t="str">
        <f>IF(OR(GDP.PCAP!N8="",GDP.PCAP!O8=""),"",GDP.PCAP!O8/GDP.PCAP!N8-1)</f>
        <v/>
      </c>
      <c r="P8" t="str">
        <f>IF(OR(GDP.PCAP!O8="",GDP.PCAP!P8=""),"",GDP.PCAP!P8/GDP.PCAP!O8-1)</f>
        <v/>
      </c>
      <c r="Q8" t="str">
        <f>IF(OR(GDP.PCAP!P8="",GDP.PCAP!Q8=""),"",GDP.PCAP!Q8/GDP.PCAP!P8-1)</f>
        <v/>
      </c>
      <c r="R8" t="str">
        <f>IF(OR(GDP.PCAP!Q8="",GDP.PCAP!R8=""),"",GDP.PCAP!R8/GDP.PCAP!Q8-1)</f>
        <v/>
      </c>
      <c r="S8" t="str">
        <f>IF(OR(GDP.PCAP!R8="",GDP.PCAP!S8=""),"",GDP.PCAP!S8/GDP.PCAP!R8-1)</f>
        <v/>
      </c>
      <c r="T8" t="str">
        <f>IF(OR(GDP.PCAP!S8="",GDP.PCAP!T8=""),"",GDP.PCAP!T8/GDP.PCAP!S8-1)</f>
        <v/>
      </c>
      <c r="U8" t="str">
        <f>IF(OR(GDP.PCAP!T8="",GDP.PCAP!U8=""),"",GDP.PCAP!U8/GDP.PCAP!T8-1)</f>
        <v/>
      </c>
      <c r="V8" t="str">
        <f>IF(OR(GDP.PCAP!U8="",GDP.PCAP!V8=""),"",GDP.PCAP!V8/GDP.PCAP!U8-1)</f>
        <v/>
      </c>
      <c r="W8">
        <f>IF(OR(GDP.PCAP!V8="",GDP.PCAP!W8=""),"",GDP.PCAP!W8/GDP.PCAP!V8-1)</f>
        <v>0.11831901352342866</v>
      </c>
      <c r="X8">
        <f>IF(OR(GDP.PCAP!W8="",GDP.PCAP!X8=""),"",GDP.PCAP!X8/GDP.PCAP!W8-1)</f>
        <v>0.11945742682003946</v>
      </c>
      <c r="Y8">
        <f>IF(OR(GDP.PCAP!X8="",GDP.PCAP!Y8=""),"",GDP.PCAP!Y8/GDP.PCAP!X8-1)</f>
        <v>-0.16087756040159762</v>
      </c>
      <c r="Z8">
        <f>IF(OR(GDP.PCAP!Y8="",GDP.PCAP!Z8=""),"",GDP.PCAP!Z8/GDP.PCAP!Y8-1)</f>
        <v>0.17568533085038784</v>
      </c>
      <c r="AA8">
        <f>IF(OR(GDP.PCAP!Z8="",GDP.PCAP!AA8=""),"",GDP.PCAP!AA8/GDP.PCAP!Z8-1)</f>
        <v>0.27524195358558412</v>
      </c>
      <c r="AB8">
        <f>IF(OR(GDP.PCAP!AA8="",GDP.PCAP!AB8=""),"",GDP.PCAP!AB8/GDP.PCAP!AA8-1)</f>
        <v>5.2272219364693617E-2</v>
      </c>
      <c r="AC8">
        <f>IF(OR(GDP.PCAP!AB8="",GDP.PCAP!AC8=""),"",GDP.PCAP!AC8/GDP.PCAP!AB8-1)</f>
        <v>-0.10948276900670584</v>
      </c>
      <c r="AD8">
        <f>IF(OR(GDP.PCAP!AC8="",GDP.PCAP!AD8=""),"",GDP.PCAP!AD8/GDP.PCAP!AC8-1)</f>
        <v>-0.12845682741724829</v>
      </c>
      <c r="AE8">
        <f>IF(OR(GDP.PCAP!AD8="",GDP.PCAP!AE8=""),"",GDP.PCAP!AE8/GDP.PCAP!AD8-1)</f>
        <v>-7.1716980583723666E-2</v>
      </c>
      <c r="AF8">
        <f>IF(OR(GDP.PCAP!AE8="",GDP.PCAP!AF8=""),"",GDP.PCAP!AF8/GDP.PCAP!AE8-1)</f>
        <v>-7.9474796799330227E-2</v>
      </c>
      <c r="AG8">
        <f>IF(OR(GDP.PCAP!AF8="",GDP.PCAP!AG8=""),"",GDP.PCAP!AG8/GDP.PCAP!AF8-1)</f>
        <v>-0.21011435839265202</v>
      </c>
      <c r="AH8">
        <f>IF(OR(GDP.PCAP!AG8="",GDP.PCAP!AH8=""),"",GDP.PCAP!AH8/GDP.PCAP!AG8-1)</f>
        <v>1.1139132314295308E-2</v>
      </c>
      <c r="AI8">
        <f>IF(OR(GDP.PCAP!AH8="",GDP.PCAP!AI8=""),"",GDP.PCAP!AI8/GDP.PCAP!AH8-1)</f>
        <v>-6.0281207783164481E-2</v>
      </c>
      <c r="AJ8">
        <f>IF(OR(GDP.PCAP!AI8="",GDP.PCAP!AJ8=""),"",GDP.PCAP!AJ8/GDP.PCAP!AI8-1)</f>
        <v>7.7833600076557374E-2</v>
      </c>
      <c r="AK8">
        <f>IF(OR(GDP.PCAP!AJ8="",GDP.PCAP!AK8=""),"",GDP.PCAP!AK8/GDP.PCAP!AJ8-1)</f>
        <v>0.15430419951063556</v>
      </c>
      <c r="AL8">
        <f>IF(OR(GDP.PCAP!AK8="",GDP.PCAP!AL8=""),"",GDP.PCAP!AL8/GDP.PCAP!AK8-1)</f>
        <v>-3.9918282425643992E-2</v>
      </c>
      <c r="AM8">
        <f>IF(OR(GDP.PCAP!AL8="",GDP.PCAP!AM8=""),"",GDP.PCAP!AM8/GDP.PCAP!AL8-1)</f>
        <v>-6.6763541449958996E-3</v>
      </c>
      <c r="AN8">
        <f>IF(OR(GDP.PCAP!AM8="",GDP.PCAP!AN8=""),"",GDP.PCAP!AN8/GDP.PCAP!AM8-1)</f>
        <v>-3.0554048444813908E-2</v>
      </c>
      <c r="AO8">
        <f>IF(OR(GDP.PCAP!AN8="",GDP.PCAP!AO8=""),"",GDP.PCAP!AO8/GDP.PCAP!AN8-1)</f>
        <v>1.0628950604413268E-2</v>
      </c>
      <c r="AP8">
        <f>IF(OR(GDP.PCAP!AO8="",GDP.PCAP!AP8=""),"",GDP.PCAP!AP8/GDP.PCAP!AO8-1)</f>
        <v>5.4182959089561278E-2</v>
      </c>
      <c r="AQ8">
        <f>IF(OR(GDP.PCAP!AP8="",GDP.PCAP!AQ8=""),"",GDP.PCAP!AQ8/GDP.PCAP!AP8-1)</f>
        <v>6.5873163275617319E-2</v>
      </c>
      <c r="AR8">
        <f>IF(OR(GDP.PCAP!AQ8="",GDP.PCAP!AR8=""),"",GDP.PCAP!AR8/GDP.PCAP!AQ8-1)</f>
        <v>2.0406450826994549E-2</v>
      </c>
      <c r="AS8">
        <f>IF(OR(GDP.PCAP!AR8="",GDP.PCAP!AS8=""),"",GDP.PCAP!AS8/GDP.PCAP!AR8-1)</f>
        <v>-8.6858123210584059E-2</v>
      </c>
      <c r="AT8">
        <f>IF(OR(GDP.PCAP!AS8="",GDP.PCAP!AT8=""),"",GDP.PCAP!AT8/GDP.PCAP!AS8-1)</f>
        <v>5.9883652473846416E-2</v>
      </c>
      <c r="AU8">
        <f>IF(OR(GDP.PCAP!AT8="",GDP.PCAP!AU8=""),"",GDP.PCAP!AU8/GDP.PCAP!AT8-1)</f>
        <v>0.17024992271947892</v>
      </c>
      <c r="AV8">
        <f>IF(OR(GDP.PCAP!AU8="",GDP.PCAP!AV8=""),"",GDP.PCAP!AV8/GDP.PCAP!AU8-1)</f>
        <v>-6.0769949908581533E-2</v>
      </c>
      <c r="AW8">
        <f>IF(OR(GDP.PCAP!AV8="",GDP.PCAP!AW8=""),"",GDP.PCAP!AW8/GDP.PCAP!AV8-1)</f>
        <v>8.0430685821510917E-3</v>
      </c>
      <c r="AX8">
        <f>IF(OR(GDP.PCAP!AW8="",GDP.PCAP!AX8=""),"",GDP.PCAP!AX8/GDP.PCAP!AW8-1)</f>
        <v>6.1292893824264505E-2</v>
      </c>
      <c r="AY8">
        <f>IF(OR(GDP.PCAP!AX8="",GDP.PCAP!AY8=""),"",GDP.PCAP!AY8/GDP.PCAP!AX8-1)</f>
        <v>8.819143202053259E-2</v>
      </c>
      <c r="AZ8">
        <f>IF(OR(GDP.PCAP!AY8="",GDP.PCAP!AZ8=""),"",GDP.PCAP!AZ8/GDP.PCAP!AY8-1)</f>
        <v>9.0667179908167306E-2</v>
      </c>
      <c r="BA8">
        <f>IF(OR(GDP.PCAP!AZ8="",GDP.PCAP!BA8=""),"",GDP.PCAP!BA8/GDP.PCAP!AZ8-1)</f>
        <v>7.4351785458301789E-2</v>
      </c>
      <c r="BB8">
        <f>IF(OR(GDP.PCAP!BA8="",GDP.PCAP!BB8=""),"",GDP.PCAP!BB8/GDP.PCAP!BA8-1)</f>
        <v>7.0893513564989075E-3</v>
      </c>
      <c r="BC8">
        <f>IF(OR(GDP.PCAP!BB8="",GDP.PCAP!BC8=""),"",GDP.PCAP!BC8/GDP.PCAP!BB8-1)</f>
        <v>7.2324895819702251E-2</v>
      </c>
      <c r="BD8">
        <f>IF(OR(GDP.PCAP!BC8="",GDP.PCAP!BD8=""),"",GDP.PCAP!BD8/GDP.PCAP!BC8-1)</f>
        <v>-0.27724287154122584</v>
      </c>
      <c r="BE8">
        <f>IF(OR(GDP.PCAP!BD8="",GDP.PCAP!BE8=""),"",GDP.PCAP!BE8/GDP.PCAP!BD8-1)</f>
        <v>5.9764718667011607E-2</v>
      </c>
      <c r="BF8">
        <f>IF(OR(GDP.PCAP!BE8="",GDP.PCAP!BF8=""),"",GDP.PCAP!BF8/GDP.PCAP!BE8-1)</f>
        <v>0.15444494470193249</v>
      </c>
      <c r="BG8">
        <f>IF(OR(GDP.PCAP!BF8="",GDP.PCAP!BG8=""),"",GDP.PCAP!BG8/GDP.PCAP!BF8-1)</f>
        <v>4.0776798772401035E-2</v>
      </c>
      <c r="BH8">
        <f>IF(OR(GDP.PCAP!BG8="",GDP.PCAP!BH8=""),"",GDP.PCAP!BH8/GDP.PCAP!BG8-1)</f>
        <v>2.9407297292038947E-2</v>
      </c>
      <c r="BI8">
        <f>IF(OR(GDP.PCAP!BH8="",GDP.PCAP!BI8=""),"",GDP.PCAP!BI8/GDP.PCAP!BH8-1)</f>
        <v>2.5353664882012739E-2</v>
      </c>
      <c r="BJ8">
        <f>IF(OR(GDP.PCAP!BI8="",GDP.PCAP!BJ8=""),"",GDP.PCAP!BJ8/GDP.PCAP!BI8-1)</f>
        <v>-0.12031551628092074</v>
      </c>
      <c r="BK8">
        <f>IF(OR(GDP.PCAP!BJ8="",GDP.PCAP!BK8=""),"",GDP.PCAP!BK8/GDP.PCAP!BJ8-1)</f>
        <v>-3.7838192668743331E-2</v>
      </c>
      <c r="BM8">
        <f t="shared" si="0"/>
        <v>0.27524195358558412</v>
      </c>
      <c r="BN8">
        <f t="shared" si="1"/>
        <v>1980</v>
      </c>
      <c r="BO8">
        <f t="shared" si="2"/>
        <v>-0.27724287154122584</v>
      </c>
      <c r="BP8">
        <f t="shared" si="3"/>
        <v>2009</v>
      </c>
    </row>
    <row r="9" spans="1:68">
      <c r="A9" t="s">
        <v>1</v>
      </c>
      <c r="B9">
        <f t="shared" si="4"/>
        <v>8</v>
      </c>
      <c r="C9" t="s">
        <v>539</v>
      </c>
      <c r="D9" t="s">
        <v>514</v>
      </c>
      <c r="E9" t="s">
        <v>545</v>
      </c>
      <c r="F9" t="s">
        <v>546</v>
      </c>
      <c r="H9" t="str">
        <f>IF(OR(GDP.PCAP!G9="",GDP.PCAP!H9=""),"",GDP.PCAP!H9/GDP.PCAP!G9-1)</f>
        <v/>
      </c>
      <c r="I9" t="str">
        <f>IF(OR(GDP.PCAP!H9="",GDP.PCAP!I9=""),"",GDP.PCAP!I9/GDP.PCAP!H9-1)</f>
        <v/>
      </c>
      <c r="J9">
        <f>IF(OR(GDP.PCAP!I9="",GDP.PCAP!J9=""),"",GDP.PCAP!J9/GDP.PCAP!I9-1)</f>
        <v>-0.26424174564172531</v>
      </c>
      <c r="K9">
        <f>IF(OR(GDP.PCAP!J9="",GDP.PCAP!K9=""),"",GDP.PCAP!K9/GDP.PCAP!J9-1)</f>
        <v>0.38013121331297839</v>
      </c>
      <c r="L9">
        <f>IF(OR(GDP.PCAP!K9="",GDP.PCAP!L9=""),"",GDP.PCAP!L9/GDP.PCAP!K9-1)</f>
        <v>9.0621212090473691E-2</v>
      </c>
      <c r="M9">
        <f>IF(OR(GDP.PCAP!L9="",GDP.PCAP!M9=""),"",GDP.PCAP!M9/GDP.PCAP!L9-1)</f>
        <v>-4.4539785200150561E-3</v>
      </c>
      <c r="N9">
        <f>IF(OR(GDP.PCAP!M9="",GDP.PCAP!N9=""),"",GDP.PCAP!N9/GDP.PCAP!M9-1)</f>
        <v>-0.1647176156506589</v>
      </c>
      <c r="O9">
        <f>IF(OR(GDP.PCAP!N9="",GDP.PCAP!O9=""),"",GDP.PCAP!O9/GDP.PCAP!N9-1)</f>
        <v>7.4461592246092057E-2</v>
      </c>
      <c r="P9">
        <f>IF(OR(GDP.PCAP!O9="",GDP.PCAP!P9=""),"",GDP.PCAP!P9/GDP.PCAP!O9-1)</f>
        <v>0.16503489620311296</v>
      </c>
      <c r="Q9">
        <f>IF(OR(GDP.PCAP!P9="",GDP.PCAP!Q9=""),"",GDP.PCAP!Q9/GDP.PCAP!P9-1)</f>
        <v>-4.9809415312618288E-3</v>
      </c>
      <c r="R9">
        <f>IF(OR(GDP.PCAP!Q9="",GDP.PCAP!R9=""),"",GDP.PCAP!R9/GDP.PCAP!Q9-1)</f>
        <v>3.7091025158518809E-2</v>
      </c>
      <c r="S9">
        <f>IF(OR(GDP.PCAP!R9="",GDP.PCAP!S9=""),"",GDP.PCAP!S9/GDP.PCAP!R9-1)</f>
        <v>2.5712991924795814E-2</v>
      </c>
      <c r="T9">
        <f>IF(OR(GDP.PCAP!S9="",GDP.PCAP!T9=""),"",GDP.PCAP!T9/GDP.PCAP!S9-1)</f>
        <v>0.48697136446210609</v>
      </c>
      <c r="U9">
        <f>IF(OR(GDP.PCAP!T9="",GDP.PCAP!U9=""),"",GDP.PCAP!U9/GDP.PCAP!T9-1)</f>
        <v>0.35541678080747396</v>
      </c>
      <c r="V9">
        <f>IF(OR(GDP.PCAP!U9="",GDP.PCAP!V9=""),"",GDP.PCAP!V9/GDP.PCAP!U9-1)</f>
        <v>-0.28780967959338999</v>
      </c>
      <c r="W9">
        <f>IF(OR(GDP.PCAP!V9="",GDP.PCAP!W9=""),"",GDP.PCAP!W9/GDP.PCAP!V9-1)</f>
        <v>-3.9319326528767462E-2</v>
      </c>
      <c r="X9">
        <f>IF(OR(GDP.PCAP!W9="",GDP.PCAP!X9=""),"",GDP.PCAP!X9/GDP.PCAP!W9-1)</f>
        <v>9.3092853884360949E-2</v>
      </c>
      <c r="Y9">
        <f>IF(OR(GDP.PCAP!X9="",GDP.PCAP!Y9=""),"",GDP.PCAP!Y9/GDP.PCAP!X9-1)</f>
        <v>7.9586321451814435E-3</v>
      </c>
      <c r="Z9">
        <f>IF(OR(GDP.PCAP!Y9="",GDP.PCAP!Z9=""),"",GDP.PCAP!Z9/GDP.PCAP!Y9-1)</f>
        <v>0.17478258064551677</v>
      </c>
      <c r="AA9">
        <f>IF(OR(GDP.PCAP!Z9="",GDP.PCAP!AA9=""),"",GDP.PCAP!AA9/GDP.PCAP!Z9-1)</f>
        <v>9.4665517627999574E-2</v>
      </c>
      <c r="AB9">
        <f>IF(OR(GDP.PCAP!AA9="",GDP.PCAP!AB9=""),"",GDP.PCAP!AB9/GDP.PCAP!AA9-1)</f>
        <v>6.614453926318431E-3</v>
      </c>
      <c r="AC9">
        <f>IF(OR(GDP.PCAP!AB9="",GDP.PCAP!AC9=""),"",GDP.PCAP!AC9/GDP.PCAP!AB9-1)</f>
        <v>5.4912498712451852E-2</v>
      </c>
      <c r="AD9">
        <f>IF(OR(GDP.PCAP!AC9="",GDP.PCAP!AD9=""),"",GDP.PCAP!AD9/GDP.PCAP!AC9-1)</f>
        <v>0.21403921370494827</v>
      </c>
      <c r="AE9">
        <f>IF(OR(GDP.PCAP!AD9="",GDP.PCAP!AE9=""),"",GDP.PCAP!AE9/GDP.PCAP!AD9-1)</f>
        <v>-0.25119809669568249</v>
      </c>
      <c r="AF9">
        <f>IF(OR(GDP.PCAP!AE9="",GDP.PCAP!AF9=""),"",GDP.PCAP!AF9/GDP.PCAP!AE9-1)</f>
        <v>0.10068483511635939</v>
      </c>
      <c r="AG9">
        <f>IF(OR(GDP.PCAP!AF9="",GDP.PCAP!AG9=""),"",GDP.PCAP!AG9/GDP.PCAP!AF9-1)</f>
        <v>0.23562996193584618</v>
      </c>
      <c r="AH9">
        <f>IF(OR(GDP.PCAP!AG9="",GDP.PCAP!AH9=""),"",GDP.PCAP!AH9/GDP.PCAP!AG9-1)</f>
        <v>-1.3453664097376583E-2</v>
      </c>
      <c r="AI9">
        <f>IF(OR(GDP.PCAP!AH9="",GDP.PCAP!AI9=""),"",GDP.PCAP!AI9/GDP.PCAP!AH9-1)</f>
        <v>0.11915480559257752</v>
      </c>
      <c r="AJ9">
        <f>IF(OR(GDP.PCAP!AI9="",GDP.PCAP!AJ9=""),"",GDP.PCAP!AJ9/GDP.PCAP!AI9-1)</f>
        <v>-0.40157642432159957</v>
      </c>
      <c r="AK9">
        <f>IF(OR(GDP.PCAP!AJ9="",GDP.PCAP!AK9=""),"",GDP.PCAP!AK9/GDP.PCAP!AJ9-1)</f>
        <v>0.81817185367436629</v>
      </c>
      <c r="AL9">
        <f>IF(OR(GDP.PCAP!AK9="",GDP.PCAP!AL9=""),"",GDP.PCAP!AL9/GDP.PCAP!AK9-1)</f>
        <v>0.3234087893551163</v>
      </c>
      <c r="AM9">
        <f>IF(OR(GDP.PCAP!AL9="",GDP.PCAP!AM9=""),"",GDP.PCAP!AM9/GDP.PCAP!AL9-1)</f>
        <v>0.18940102063526543</v>
      </c>
      <c r="AN9">
        <f>IF(OR(GDP.PCAP!AM9="",GDP.PCAP!AN9=""),"",GDP.PCAP!AN9/GDP.PCAP!AM9-1)</f>
        <v>2.0936015745051995E-2</v>
      </c>
      <c r="AO9">
        <f>IF(OR(GDP.PCAP!AN9="",GDP.PCAP!AO9=""),"",GDP.PCAP!AO9/GDP.PCAP!AN9-1)</f>
        <v>7.335797264346966E-2</v>
      </c>
      <c r="AP9">
        <f>IF(OR(GDP.PCAP!AO9="",GDP.PCAP!AP9=""),"",GDP.PCAP!AP9/GDP.PCAP!AO9-1)</f>
        <v>-1.020905353271151E-2</v>
      </c>
      <c r="AQ9">
        <f>IF(OR(GDP.PCAP!AP9="",GDP.PCAP!AQ9=""),"",GDP.PCAP!AQ9/GDP.PCAP!AP9-1)</f>
        <v>4.2062634750260397E-2</v>
      </c>
      <c r="AR9">
        <f>IF(OR(GDP.PCAP!AQ9="",GDP.PCAP!AR9=""),"",GDP.PCAP!AR9/GDP.PCAP!AQ9-1)</f>
        <v>6.3654004516233265E-2</v>
      </c>
      <c r="AS9">
        <f>IF(OR(GDP.PCAP!AR9="",GDP.PCAP!AS9=""),"",GDP.PCAP!AS9/GDP.PCAP!AR9-1)</f>
        <v>9.3112432584527838E-3</v>
      </c>
      <c r="AT9">
        <f>IF(OR(GDP.PCAP!AS9="",GDP.PCAP!AT9=""),"",GDP.PCAP!AT9/GDP.PCAP!AS9-1)</f>
        <v>-6.2117487061493226E-2</v>
      </c>
      <c r="AU9">
        <f>IF(OR(GDP.PCAP!AT9="",GDP.PCAP!AU9=""),"",GDP.PCAP!AU9/GDP.PCAP!AT9-1)</f>
        <v>-8.6727638767920556E-3</v>
      </c>
      <c r="AV9">
        <f>IF(OR(GDP.PCAP!AU9="",GDP.PCAP!AV9=""),"",GDP.PCAP!AV9/GDP.PCAP!AU9-1)</f>
        <v>-6.5009966703424182E-2</v>
      </c>
      <c r="AW9">
        <f>IF(OR(GDP.PCAP!AV9="",GDP.PCAP!AW9=""),"",GDP.PCAP!AW9/GDP.PCAP!AV9-1)</f>
        <v>-0.64031474137518252</v>
      </c>
      <c r="AX9">
        <f>IF(OR(GDP.PCAP!AW9="",GDP.PCAP!AX9=""),"",GDP.PCAP!AX9/GDP.PCAP!AW9-1)</f>
        <v>0.29127086985274309</v>
      </c>
      <c r="AY9">
        <f>IF(OR(GDP.PCAP!AX9="",GDP.PCAP!AY9=""),"",GDP.PCAP!AY9/GDP.PCAP!AX9-1)</f>
        <v>0.27658152391090418</v>
      </c>
      <c r="AZ9">
        <f>IF(OR(GDP.PCAP!AY9="",GDP.PCAP!AZ9=""),"",GDP.PCAP!AZ9/GDP.PCAP!AY9-1)</f>
        <v>0.1941185578287794</v>
      </c>
      <c r="BA9">
        <f>IF(OR(GDP.PCAP!AZ9="",GDP.PCAP!BA9=""),"",GDP.PCAP!BA9/GDP.PCAP!AZ9-1)</f>
        <v>0.15794672975800927</v>
      </c>
      <c r="BB9">
        <f>IF(OR(GDP.PCAP!BA9="",GDP.PCAP!BB9=""),"",GDP.PCAP!BB9/GDP.PCAP!BA9-1)</f>
        <v>0.22366219791304975</v>
      </c>
      <c r="BC9">
        <f>IF(OR(GDP.PCAP!BB9="",GDP.PCAP!BC9=""),"",GDP.PCAP!BC9/GDP.PCAP!BB9-1)</f>
        <v>0.24462540597199767</v>
      </c>
      <c r="BD9">
        <f>IF(OR(GDP.PCAP!BC9="",GDP.PCAP!BD9=""),"",GDP.PCAP!BD9/GDP.PCAP!BC9-1)</f>
        <v>-8.8464260667458161E-2</v>
      </c>
      <c r="BE9">
        <f>IF(OR(GDP.PCAP!BD9="",GDP.PCAP!BE9=""),"",GDP.PCAP!BE9/GDP.PCAP!BD9-1)</f>
        <v>0.25914397533429812</v>
      </c>
      <c r="BF9">
        <f>IF(OR(GDP.PCAP!BE9="",GDP.PCAP!BF9=""),"",GDP.PCAP!BF9/GDP.PCAP!BE9-1)</f>
        <v>0.23847661922495433</v>
      </c>
      <c r="BG9">
        <f>IF(OR(GDP.PCAP!BF9="",GDP.PCAP!BG9=""),"",GDP.PCAP!BG9/GDP.PCAP!BF9-1)</f>
        <v>1.9077591946602857E-2</v>
      </c>
      <c r="BH9">
        <f>IF(OR(GDP.PCAP!BG9="",GDP.PCAP!BH9=""),"",GDP.PCAP!BH9/GDP.PCAP!BG9-1)</f>
        <v>5.3426808932632852E-4</v>
      </c>
      <c r="BI9">
        <f>IF(OR(GDP.PCAP!BH9="",GDP.PCAP!BI9=""),"",GDP.PCAP!BI9/GDP.PCAP!BH9-1)</f>
        <v>-5.636129054123018E-2</v>
      </c>
      <c r="BJ9">
        <f>IF(OR(GDP.PCAP!BI9="",GDP.PCAP!BJ9=""),"",GDP.PCAP!BJ9/GDP.PCAP!BI9-1)</f>
        <v>9.9781161247572303E-2</v>
      </c>
      <c r="BK9">
        <f>IF(OR(GDP.PCAP!BJ9="",GDP.PCAP!BK9=""),"",GDP.PCAP!BK9/GDP.PCAP!BJ9-1)</f>
        <v>-7.5583111934632408E-2</v>
      </c>
      <c r="BM9">
        <f t="shared" si="0"/>
        <v>0.81817185367436629</v>
      </c>
      <c r="BN9">
        <f t="shared" si="1"/>
        <v>1990</v>
      </c>
      <c r="BO9">
        <f t="shared" si="2"/>
        <v>-0.64031474137518252</v>
      </c>
      <c r="BP9">
        <f t="shared" si="3"/>
        <v>2002</v>
      </c>
    </row>
    <row r="10" spans="1:68">
      <c r="A10" t="s">
        <v>513</v>
      </c>
      <c r="B10">
        <f t="shared" si="4"/>
        <v>9</v>
      </c>
      <c r="C10" t="s">
        <v>539</v>
      </c>
      <c r="D10" t="s">
        <v>512</v>
      </c>
      <c r="E10" t="s">
        <v>545</v>
      </c>
      <c r="F10" t="s">
        <v>546</v>
      </c>
      <c r="H10" t="str">
        <f>IF(OR(GDP.PCAP!G10="",GDP.PCAP!H10=""),"",GDP.PCAP!H10/GDP.PCAP!G10-1)</f>
        <v/>
      </c>
      <c r="I10" t="str">
        <f>IF(OR(GDP.PCAP!H10="",GDP.PCAP!I10=""),"",GDP.PCAP!I10/GDP.PCAP!H10-1)</f>
        <v/>
      </c>
      <c r="J10" t="str">
        <f>IF(OR(GDP.PCAP!I10="",GDP.PCAP!J10=""),"",GDP.PCAP!J10/GDP.PCAP!I10-1)</f>
        <v/>
      </c>
      <c r="K10" t="str">
        <f>IF(OR(GDP.PCAP!J10="",GDP.PCAP!K10=""),"",GDP.PCAP!K10/GDP.PCAP!J10-1)</f>
        <v/>
      </c>
      <c r="L10" t="str">
        <f>IF(OR(GDP.PCAP!K10="",GDP.PCAP!L10=""),"",GDP.PCAP!L10/GDP.PCAP!K10-1)</f>
        <v/>
      </c>
      <c r="M10" t="str">
        <f>IF(OR(GDP.PCAP!L10="",GDP.PCAP!M10=""),"",GDP.PCAP!M10/GDP.PCAP!L10-1)</f>
        <v/>
      </c>
      <c r="N10" t="str">
        <f>IF(OR(GDP.PCAP!M10="",GDP.PCAP!N10=""),"",GDP.PCAP!N10/GDP.PCAP!M10-1)</f>
        <v/>
      </c>
      <c r="O10" t="str">
        <f>IF(OR(GDP.PCAP!N10="",GDP.PCAP!O10=""),"",GDP.PCAP!O10/GDP.PCAP!N10-1)</f>
        <v/>
      </c>
      <c r="P10" t="str">
        <f>IF(OR(GDP.PCAP!O10="",GDP.PCAP!P10=""),"",GDP.PCAP!P10/GDP.PCAP!O10-1)</f>
        <v/>
      </c>
      <c r="Q10" t="str">
        <f>IF(OR(GDP.PCAP!P10="",GDP.PCAP!Q10=""),"",GDP.PCAP!Q10/GDP.PCAP!P10-1)</f>
        <v/>
      </c>
      <c r="R10" t="str">
        <f>IF(OR(GDP.PCAP!Q10="",GDP.PCAP!R10=""),"",GDP.PCAP!R10/GDP.PCAP!Q10-1)</f>
        <v/>
      </c>
      <c r="S10" t="str">
        <f>IF(OR(GDP.PCAP!R10="",GDP.PCAP!S10=""),"",GDP.PCAP!S10/GDP.PCAP!R10-1)</f>
        <v/>
      </c>
      <c r="T10" t="str">
        <f>IF(OR(GDP.PCAP!S10="",GDP.PCAP!T10=""),"",GDP.PCAP!T10/GDP.PCAP!S10-1)</f>
        <v/>
      </c>
      <c r="U10" t="str">
        <f>IF(OR(GDP.PCAP!T10="",GDP.PCAP!U10=""),"",GDP.PCAP!U10/GDP.PCAP!T10-1)</f>
        <v/>
      </c>
      <c r="V10" t="str">
        <f>IF(OR(GDP.PCAP!U10="",GDP.PCAP!V10=""),"",GDP.PCAP!V10/GDP.PCAP!U10-1)</f>
        <v/>
      </c>
      <c r="W10" t="str">
        <f>IF(OR(GDP.PCAP!V10="",GDP.PCAP!W10=""),"",GDP.PCAP!W10/GDP.PCAP!V10-1)</f>
        <v/>
      </c>
      <c r="X10" t="str">
        <f>IF(OR(GDP.PCAP!W10="",GDP.PCAP!X10=""),"",GDP.PCAP!X10/GDP.PCAP!W10-1)</f>
        <v/>
      </c>
      <c r="Y10" t="str">
        <f>IF(OR(GDP.PCAP!X10="",GDP.PCAP!Y10=""),"",GDP.PCAP!Y10/GDP.PCAP!X10-1)</f>
        <v/>
      </c>
      <c r="Z10" t="str">
        <f>IF(OR(GDP.PCAP!Y10="",GDP.PCAP!Z10=""),"",GDP.PCAP!Z10/GDP.PCAP!Y10-1)</f>
        <v/>
      </c>
      <c r="AA10" t="str">
        <f>IF(OR(GDP.PCAP!Z10="",GDP.PCAP!AA10=""),"",GDP.PCAP!AA10/GDP.PCAP!Z10-1)</f>
        <v/>
      </c>
      <c r="AB10" t="str">
        <f>IF(OR(GDP.PCAP!AA10="",GDP.PCAP!AB10=""),"",GDP.PCAP!AB10/GDP.PCAP!AA10-1)</f>
        <v/>
      </c>
      <c r="AC10" t="str">
        <f>IF(OR(GDP.PCAP!AB10="",GDP.PCAP!AC10=""),"",GDP.PCAP!AC10/GDP.PCAP!AB10-1)</f>
        <v/>
      </c>
      <c r="AD10" t="str">
        <f>IF(OR(GDP.PCAP!AC10="",GDP.PCAP!AD10=""),"",GDP.PCAP!AD10/GDP.PCAP!AC10-1)</f>
        <v/>
      </c>
      <c r="AE10" t="str">
        <f>IF(OR(GDP.PCAP!AD10="",GDP.PCAP!AE10=""),"",GDP.PCAP!AE10/GDP.PCAP!AD10-1)</f>
        <v/>
      </c>
      <c r="AF10" t="str">
        <f>IF(OR(GDP.PCAP!AE10="",GDP.PCAP!AF10=""),"",GDP.PCAP!AF10/GDP.PCAP!AE10-1)</f>
        <v/>
      </c>
      <c r="AG10" t="str">
        <f>IF(OR(GDP.PCAP!AF10="",GDP.PCAP!AG10=""),"",GDP.PCAP!AG10/GDP.PCAP!AF10-1)</f>
        <v/>
      </c>
      <c r="AH10" t="str">
        <f>IF(OR(GDP.PCAP!AG10="",GDP.PCAP!AH10=""),"",GDP.PCAP!AH10/GDP.PCAP!AG10-1)</f>
        <v/>
      </c>
      <c r="AI10" t="str">
        <f>IF(OR(GDP.PCAP!AH10="",GDP.PCAP!AI10=""),"",GDP.PCAP!AI10/GDP.PCAP!AH10-1)</f>
        <v/>
      </c>
      <c r="AJ10" t="str">
        <f>IF(OR(GDP.PCAP!AI10="",GDP.PCAP!AJ10=""),"",GDP.PCAP!AJ10/GDP.PCAP!AI10-1)</f>
        <v/>
      </c>
      <c r="AK10" t="str">
        <f>IF(OR(GDP.PCAP!AJ10="",GDP.PCAP!AK10=""),"",GDP.PCAP!AK10/GDP.PCAP!AJ10-1)</f>
        <v/>
      </c>
      <c r="AL10">
        <f>IF(OR(GDP.PCAP!AK10="",GDP.PCAP!AL10=""),"",GDP.PCAP!AL10/GDP.PCAP!AK10-1)</f>
        <v>-7.4834343158995398E-2</v>
      </c>
      <c r="AM10">
        <f>IF(OR(GDP.PCAP!AL10="",GDP.PCAP!AM10=""),"",GDP.PCAP!AM10/GDP.PCAP!AL10-1)</f>
        <v>-0.37363249328504455</v>
      </c>
      <c r="AN10">
        <f>IF(OR(GDP.PCAP!AM10="",GDP.PCAP!AN10=""),"",GDP.PCAP!AN10/GDP.PCAP!AM10-1)</f>
        <v>-3.3625340969998252E-2</v>
      </c>
      <c r="AO10">
        <f>IF(OR(GDP.PCAP!AN10="",GDP.PCAP!AO10=""),"",GDP.PCAP!AO10/GDP.PCAP!AN10-1)</f>
        <v>0.121252036325872</v>
      </c>
      <c r="AP10">
        <f>IF(OR(GDP.PCAP!AO10="",GDP.PCAP!AP10=""),"",GDP.PCAP!AP10/GDP.PCAP!AO10-1)</f>
        <v>0.13946957167975516</v>
      </c>
      <c r="AQ10">
        <f>IF(OR(GDP.PCAP!AP10="",GDP.PCAP!AQ10=""),"",GDP.PCAP!AQ10/GDP.PCAP!AP10-1)</f>
        <v>0.10448319970551156</v>
      </c>
      <c r="AR10">
        <f>IF(OR(GDP.PCAP!AQ10="",GDP.PCAP!AR10=""),"",GDP.PCAP!AR10/GDP.PCAP!AQ10-1)</f>
        <v>3.8138462924880212E-2</v>
      </c>
      <c r="AS10">
        <f>IF(OR(GDP.PCAP!AR10="",GDP.PCAP!AS10=""),"",GDP.PCAP!AS10/GDP.PCAP!AR10-1)</f>
        <v>0.16413558802912376</v>
      </c>
      <c r="AT10">
        <f>IF(OR(GDP.PCAP!AS10="",GDP.PCAP!AT10=""),"",GDP.PCAP!AT10/GDP.PCAP!AS10-1)</f>
        <v>-1.9271279562289356E-2</v>
      </c>
      <c r="AU10">
        <f>IF(OR(GDP.PCAP!AT10="",GDP.PCAP!AU10=""),"",GDP.PCAP!AU10/GDP.PCAP!AT10-1)</f>
        <v>4.2363320293115514E-2</v>
      </c>
      <c r="AV10">
        <f>IF(OR(GDP.PCAP!AU10="",GDP.PCAP!AV10=""),"",GDP.PCAP!AV10/GDP.PCAP!AU10-1)</f>
        <v>0.1151161768008313</v>
      </c>
      <c r="AW10">
        <f>IF(OR(GDP.PCAP!AV10="",GDP.PCAP!AW10=""),"",GDP.PCAP!AW10/GDP.PCAP!AV10-1)</f>
        <v>0.12791934745285705</v>
      </c>
      <c r="AX10">
        <f>IF(OR(GDP.PCAP!AW10="",GDP.PCAP!AX10=""),"",GDP.PCAP!AX10/GDP.PCAP!AW10-1)</f>
        <v>0.18755489223571686</v>
      </c>
      <c r="AY10">
        <f>IF(OR(GDP.PCAP!AX10="",GDP.PCAP!AY10=""),"",GDP.PCAP!AY10/GDP.PCAP!AX10-1)</f>
        <v>0.28145053582025947</v>
      </c>
      <c r="AZ10">
        <f>IF(OR(GDP.PCAP!AY10="",GDP.PCAP!AZ10=""),"",GDP.PCAP!AZ10/GDP.PCAP!AY10-1)</f>
        <v>0.3790359990629022</v>
      </c>
      <c r="BA10">
        <f>IF(OR(GDP.PCAP!AZ10="",GDP.PCAP!BA10=""),"",GDP.PCAP!BA10/GDP.PCAP!AZ10-1)</f>
        <v>0.31284677408135786</v>
      </c>
      <c r="BB10">
        <f>IF(OR(GDP.PCAP!BA10="",GDP.PCAP!BB10=""),"",GDP.PCAP!BB10/GDP.PCAP!BA10-1)</f>
        <v>0.45449697513756071</v>
      </c>
      <c r="BC10">
        <f>IF(OR(GDP.PCAP!BB10="",GDP.PCAP!BC10=""),"",GDP.PCAP!BC10/GDP.PCAP!BB10-1)</f>
        <v>0.27756336117816716</v>
      </c>
      <c r="BD10">
        <f>IF(OR(GDP.PCAP!BC10="",GDP.PCAP!BD10=""),"",GDP.PCAP!BD10/GDP.PCAP!BC10-1)</f>
        <v>-0.25341337273772258</v>
      </c>
      <c r="BE10">
        <f>IF(OR(GDP.PCAP!BD10="",GDP.PCAP!BE10=""),"",GDP.PCAP!BE10/GDP.PCAP!BD10-1)</f>
        <v>7.5003902677395429E-2</v>
      </c>
      <c r="BF10">
        <f>IF(OR(GDP.PCAP!BE10="",GDP.PCAP!BF10=""),"",GDP.PCAP!BF10/GDP.PCAP!BE10-1)</f>
        <v>9.5885609875874689E-2</v>
      </c>
      <c r="BG10">
        <f>IF(OR(GDP.PCAP!BF10="",GDP.PCAP!BG10=""),"",GDP.PCAP!BG10/GDP.PCAP!BF10-1)</f>
        <v>4.4748411037818681E-2</v>
      </c>
      <c r="BH10">
        <f>IF(OR(GDP.PCAP!BG10="",GDP.PCAP!BH10=""),"",GDP.PCAP!BH10/GDP.PCAP!BG10-1)</f>
        <v>4.3092215447049886E-2</v>
      </c>
      <c r="BI10">
        <f>IF(OR(GDP.PCAP!BH10="",GDP.PCAP!BI10=""),"",GDP.PCAP!BI10/GDP.PCAP!BH10-1)</f>
        <v>3.9317693616182536E-2</v>
      </c>
      <c r="BJ10">
        <f>IF(OR(GDP.PCAP!BI10="",GDP.PCAP!BJ10=""),"",GDP.PCAP!BJ10/GDP.PCAP!BI10-1)</f>
        <v>-9.6391816173386879E-2</v>
      </c>
      <c r="BK10">
        <f>IF(OR(GDP.PCAP!BJ10="",GDP.PCAP!BK10=""),"",GDP.PCAP!BK10/GDP.PCAP!BJ10-1)</f>
        <v>-9.7037497841190312E-4</v>
      </c>
      <c r="BM10">
        <f t="shared" si="0"/>
        <v>0.45449697513756071</v>
      </c>
      <c r="BN10">
        <f t="shared" si="1"/>
        <v>2007</v>
      </c>
      <c r="BO10">
        <f t="shared" si="2"/>
        <v>-0.37363249328504455</v>
      </c>
      <c r="BP10">
        <f t="shared" si="3"/>
        <v>1992</v>
      </c>
    </row>
    <row r="11" spans="1:68">
      <c r="A11" t="s">
        <v>511</v>
      </c>
      <c r="B11">
        <f t="shared" si="4"/>
        <v>10</v>
      </c>
      <c r="C11" t="s">
        <v>539</v>
      </c>
      <c r="D11" t="s">
        <v>510</v>
      </c>
      <c r="E11" t="s">
        <v>545</v>
      </c>
      <c r="F11" t="s">
        <v>546</v>
      </c>
      <c r="H11" t="str">
        <f>IF(OR(GDP.PCAP!G11="",GDP.PCAP!H11=""),"",GDP.PCAP!H11/GDP.PCAP!G11-1)</f>
        <v/>
      </c>
      <c r="I11" t="str">
        <f>IF(OR(GDP.PCAP!H11="",GDP.PCAP!I11=""),"",GDP.PCAP!I11/GDP.PCAP!H11-1)</f>
        <v/>
      </c>
      <c r="J11" t="str">
        <f>IF(OR(GDP.PCAP!I11="",GDP.PCAP!J11=""),"",GDP.PCAP!J11/GDP.PCAP!I11-1)</f>
        <v/>
      </c>
      <c r="K11" t="str">
        <f>IF(OR(GDP.PCAP!J11="",GDP.PCAP!K11=""),"",GDP.PCAP!K11/GDP.PCAP!J11-1)</f>
        <v/>
      </c>
      <c r="L11" t="str">
        <f>IF(OR(GDP.PCAP!K11="",GDP.PCAP!L11=""),"",GDP.PCAP!L11/GDP.PCAP!K11-1)</f>
        <v/>
      </c>
      <c r="M11" t="str">
        <f>IF(OR(GDP.PCAP!L11="",GDP.PCAP!M11=""),"",GDP.PCAP!M11/GDP.PCAP!L11-1)</f>
        <v/>
      </c>
      <c r="N11" t="str">
        <f>IF(OR(GDP.PCAP!M11="",GDP.PCAP!N11=""),"",GDP.PCAP!N11/GDP.PCAP!M11-1)</f>
        <v/>
      </c>
      <c r="O11" t="str">
        <f>IF(OR(GDP.PCAP!N11="",GDP.PCAP!O11=""),"",GDP.PCAP!O11/GDP.PCAP!N11-1)</f>
        <v/>
      </c>
      <c r="P11" t="str">
        <f>IF(OR(GDP.PCAP!O11="",GDP.PCAP!P11=""),"",GDP.PCAP!P11/GDP.PCAP!O11-1)</f>
        <v/>
      </c>
      <c r="Q11" t="str">
        <f>IF(OR(GDP.PCAP!P11="",GDP.PCAP!Q11=""),"",GDP.PCAP!Q11/GDP.PCAP!P11-1)</f>
        <v/>
      </c>
      <c r="R11" t="str">
        <f>IF(OR(GDP.PCAP!Q11="",GDP.PCAP!R11=""),"",GDP.PCAP!R11/GDP.PCAP!Q11-1)</f>
        <v/>
      </c>
      <c r="S11" t="str">
        <f>IF(OR(GDP.PCAP!R11="",GDP.PCAP!S11=""),"",GDP.PCAP!S11/GDP.PCAP!R11-1)</f>
        <v/>
      </c>
      <c r="T11" t="str">
        <f>IF(OR(GDP.PCAP!S11="",GDP.PCAP!T11=""),"",GDP.PCAP!T11/GDP.PCAP!S11-1)</f>
        <v/>
      </c>
      <c r="U11" t="str">
        <f>IF(OR(GDP.PCAP!T11="",GDP.PCAP!U11=""),"",GDP.PCAP!U11/GDP.PCAP!T11-1)</f>
        <v/>
      </c>
      <c r="V11" t="str">
        <f>IF(OR(GDP.PCAP!U11="",GDP.PCAP!V11=""),"",GDP.PCAP!V11/GDP.PCAP!U11-1)</f>
        <v/>
      </c>
      <c r="W11" t="str">
        <f>IF(OR(GDP.PCAP!V11="",GDP.PCAP!W11=""),"",GDP.PCAP!W11/GDP.PCAP!V11-1)</f>
        <v/>
      </c>
      <c r="X11" t="str">
        <f>IF(OR(GDP.PCAP!W11="",GDP.PCAP!X11=""),"",GDP.PCAP!X11/GDP.PCAP!W11-1)</f>
        <v/>
      </c>
      <c r="Y11" t="str">
        <f>IF(OR(GDP.PCAP!X11="",GDP.PCAP!Y11=""),"",GDP.PCAP!Y11/GDP.PCAP!X11-1)</f>
        <v/>
      </c>
      <c r="Z11" t="str">
        <f>IF(OR(GDP.PCAP!Y11="",GDP.PCAP!Z11=""),"",GDP.PCAP!Z11/GDP.PCAP!Y11-1)</f>
        <v/>
      </c>
      <c r="AA11" t="str">
        <f>IF(OR(GDP.PCAP!Z11="",GDP.PCAP!AA11=""),"",GDP.PCAP!AA11/GDP.PCAP!Z11-1)</f>
        <v/>
      </c>
      <c r="AB11" t="str">
        <f>IF(OR(GDP.PCAP!AA11="",GDP.PCAP!AB11=""),"",GDP.PCAP!AB11/GDP.PCAP!AA11-1)</f>
        <v/>
      </c>
      <c r="AC11" t="str">
        <f>IF(OR(GDP.PCAP!AB11="",GDP.PCAP!AC11=""),"",GDP.PCAP!AC11/GDP.PCAP!AB11-1)</f>
        <v/>
      </c>
      <c r="AD11" t="str">
        <f>IF(OR(GDP.PCAP!AC11="",GDP.PCAP!AD11=""),"",GDP.PCAP!AD11/GDP.PCAP!AC11-1)</f>
        <v/>
      </c>
      <c r="AE11" t="str">
        <f>IF(OR(GDP.PCAP!AD11="",GDP.PCAP!AE11=""),"",GDP.PCAP!AE11/GDP.PCAP!AD11-1)</f>
        <v/>
      </c>
      <c r="AF11" t="str">
        <f>IF(OR(GDP.PCAP!AE11="",GDP.PCAP!AF11=""),"",GDP.PCAP!AF11/GDP.PCAP!AE11-1)</f>
        <v/>
      </c>
      <c r="AG11" t="str">
        <f>IF(OR(GDP.PCAP!AF11="",GDP.PCAP!AG11=""),"",GDP.PCAP!AG11/GDP.PCAP!AF11-1)</f>
        <v/>
      </c>
      <c r="AH11" t="str">
        <f>IF(OR(GDP.PCAP!AG11="",GDP.PCAP!AH11=""),"",GDP.PCAP!AH11/GDP.PCAP!AG11-1)</f>
        <v/>
      </c>
      <c r="AI11" t="str">
        <f>IF(OR(GDP.PCAP!AH11="",GDP.PCAP!AI11=""),"",GDP.PCAP!AI11/GDP.PCAP!AH11-1)</f>
        <v/>
      </c>
      <c r="AJ11" t="str">
        <f>IF(OR(GDP.PCAP!AI11="",GDP.PCAP!AJ11=""),"",GDP.PCAP!AJ11/GDP.PCAP!AI11-1)</f>
        <v/>
      </c>
      <c r="AK11" t="str">
        <f>IF(OR(GDP.PCAP!AJ11="",GDP.PCAP!AK11=""),"",GDP.PCAP!AK11/GDP.PCAP!AJ11-1)</f>
        <v/>
      </c>
      <c r="AL11" t="str">
        <f>IF(OR(GDP.PCAP!AK11="",GDP.PCAP!AL11=""),"",GDP.PCAP!AL11/GDP.PCAP!AK11-1)</f>
        <v/>
      </c>
      <c r="AM11" t="str">
        <f>IF(OR(GDP.PCAP!AL11="",GDP.PCAP!AM11=""),"",GDP.PCAP!AM11/GDP.PCAP!AL11-1)</f>
        <v/>
      </c>
      <c r="AN11" t="str">
        <f>IF(OR(GDP.PCAP!AM11="",GDP.PCAP!AN11=""),"",GDP.PCAP!AN11/GDP.PCAP!AM11-1)</f>
        <v/>
      </c>
      <c r="AO11" t="str">
        <f>IF(OR(GDP.PCAP!AN11="",GDP.PCAP!AO11=""),"",GDP.PCAP!AO11/GDP.PCAP!AN11-1)</f>
        <v/>
      </c>
      <c r="AP11" t="str">
        <f>IF(OR(GDP.PCAP!AO11="",GDP.PCAP!AP11=""),"",GDP.PCAP!AP11/GDP.PCAP!AO11-1)</f>
        <v/>
      </c>
      <c r="AQ11" t="str">
        <f>IF(OR(GDP.PCAP!AP11="",GDP.PCAP!AQ11=""),"",GDP.PCAP!AQ11/GDP.PCAP!AP11-1)</f>
        <v/>
      </c>
      <c r="AR11" t="str">
        <f>IF(OR(GDP.PCAP!AQ11="",GDP.PCAP!AR11=""),"",GDP.PCAP!AR11/GDP.PCAP!AQ11-1)</f>
        <v/>
      </c>
      <c r="AS11" t="str">
        <f>IF(OR(GDP.PCAP!AR11="",GDP.PCAP!AS11=""),"",GDP.PCAP!AS11/GDP.PCAP!AR11-1)</f>
        <v/>
      </c>
      <c r="AT11" t="str">
        <f>IF(OR(GDP.PCAP!AS11="",GDP.PCAP!AT11=""),"",GDP.PCAP!AT11/GDP.PCAP!AS11-1)</f>
        <v/>
      </c>
      <c r="AU11" t="str">
        <f>IF(OR(GDP.PCAP!AT11="",GDP.PCAP!AU11=""),"",GDP.PCAP!AU11/GDP.PCAP!AT11-1)</f>
        <v/>
      </c>
      <c r="AV11" t="str">
        <f>IF(OR(GDP.PCAP!AU11="",GDP.PCAP!AV11=""),"",GDP.PCAP!AV11/GDP.PCAP!AU11-1)</f>
        <v/>
      </c>
      <c r="AW11" t="str">
        <f>IF(OR(GDP.PCAP!AV11="",GDP.PCAP!AW11=""),"",GDP.PCAP!AW11/GDP.PCAP!AV11-1)</f>
        <v/>
      </c>
      <c r="AX11">
        <f>IF(OR(GDP.PCAP!AW11="",GDP.PCAP!AX11=""),"",GDP.PCAP!AX11/GDP.PCAP!AW11-1)</f>
        <v>1.8597263001964848E-2</v>
      </c>
      <c r="AY11">
        <f>IF(OR(GDP.PCAP!AX11="",GDP.PCAP!AY11=""),"",GDP.PCAP!AY11/GDP.PCAP!AX11-1)</f>
        <v>-3.0872824291703904E-2</v>
      </c>
      <c r="AZ11">
        <f>IF(OR(GDP.PCAP!AY11="",GDP.PCAP!AZ11=""),"",GDP.PCAP!AZ11/GDP.PCAP!AY11-1)</f>
        <v>-1.5151899590649109E-2</v>
      </c>
      <c r="BA11">
        <f>IF(OR(GDP.PCAP!AZ11="",GDP.PCAP!BA11=""),"",GDP.PCAP!BA11/GDP.PCAP!AZ11-1)</f>
        <v>-6.0480086234510066E-3</v>
      </c>
      <c r="BB11">
        <f>IF(OR(GDP.PCAP!BA11="",GDP.PCAP!BB11=""),"",GDP.PCAP!BB11/GDP.PCAP!BA11-1)</f>
        <v>6.1912219156286419E-2</v>
      </c>
      <c r="BC11">
        <f>IF(OR(GDP.PCAP!BB11="",GDP.PCAP!BC11=""),"",GDP.PCAP!BC11/GDP.PCAP!BB11-1)</f>
        <v>9.9265872213005091E-2</v>
      </c>
      <c r="BD11">
        <f>IF(OR(GDP.PCAP!BC11="",GDP.PCAP!BD11=""),"",GDP.PCAP!BD11/GDP.PCAP!BC11-1)</f>
        <v>0.22146143135029184</v>
      </c>
      <c r="BE11">
        <f>IF(OR(GDP.PCAP!BD11="",GDP.PCAP!BE11=""),"",GDP.PCAP!BE11/GDP.PCAP!BD11-1)</f>
        <v>-0.14143338432230035</v>
      </c>
      <c r="BF11">
        <f>IF(OR(GDP.PCAP!BE11="",GDP.PCAP!BF11=""),"",GDP.PCAP!BF11/GDP.PCAP!BE11-1)</f>
        <v>2.2381773720574483E-3</v>
      </c>
      <c r="BG11">
        <f>IF(OR(GDP.PCAP!BF11="",GDP.PCAP!BG11=""),"",GDP.PCAP!BG11/GDP.PCAP!BF11-1)</f>
        <v>0.12377949417734269</v>
      </c>
      <c r="BH11">
        <f>IF(OR(GDP.PCAP!BG11="",GDP.PCAP!BH11=""),"",GDP.PCAP!BH11/GDP.PCAP!BG11-1)</f>
        <v>-9.1453947570123706E-3</v>
      </c>
      <c r="BI11">
        <f>IF(OR(GDP.PCAP!BH11="",GDP.PCAP!BI11=""),"",GDP.PCAP!BI11/GDP.PCAP!BH11-1)</f>
        <v>-3.9062796627722385E-3</v>
      </c>
      <c r="BJ11">
        <f>IF(OR(GDP.PCAP!BI11="",GDP.PCAP!BJ11=""),"",GDP.PCAP!BJ11/GDP.PCAP!BI11-1)</f>
        <v>2.8931261787517037E-3</v>
      </c>
      <c r="BK11" t="str">
        <f>IF(OR(GDP.PCAP!BJ11="",GDP.PCAP!BK11=""),"",GDP.PCAP!BK11/GDP.PCAP!BJ11-1)</f>
        <v/>
      </c>
      <c r="BM11">
        <f t="shared" si="0"/>
        <v>0.22146143135029184</v>
      </c>
      <c r="BN11">
        <f t="shared" si="1"/>
        <v>2009</v>
      </c>
      <c r="BO11">
        <f t="shared" si="2"/>
        <v>-0.14143338432230035</v>
      </c>
      <c r="BP11">
        <f t="shared" si="3"/>
        <v>2010</v>
      </c>
    </row>
    <row r="12" spans="1:68">
      <c r="A12" t="s">
        <v>509</v>
      </c>
      <c r="B12">
        <f t="shared" si="4"/>
        <v>11</v>
      </c>
      <c r="C12" t="s">
        <v>539</v>
      </c>
      <c r="D12" t="s">
        <v>508</v>
      </c>
      <c r="E12" t="s">
        <v>545</v>
      </c>
      <c r="F12" t="s">
        <v>546</v>
      </c>
      <c r="H12" t="str">
        <f>IF(OR(GDP.PCAP!G12="",GDP.PCAP!H12=""),"",GDP.PCAP!H12/GDP.PCAP!G12-1)</f>
        <v/>
      </c>
      <c r="I12" t="str">
        <f>IF(OR(GDP.PCAP!H12="",GDP.PCAP!I12=""),"",GDP.PCAP!I12/GDP.PCAP!H12-1)</f>
        <v/>
      </c>
      <c r="J12" t="str">
        <f>IF(OR(GDP.PCAP!I12="",GDP.PCAP!J12=""),"",GDP.PCAP!J12/GDP.PCAP!I12-1)</f>
        <v/>
      </c>
      <c r="K12" t="str">
        <f>IF(OR(GDP.PCAP!J12="",GDP.PCAP!K12=""),"",GDP.PCAP!K12/GDP.PCAP!J12-1)</f>
        <v/>
      </c>
      <c r="L12" t="str">
        <f>IF(OR(GDP.PCAP!K12="",GDP.PCAP!L12=""),"",GDP.PCAP!L12/GDP.PCAP!K12-1)</f>
        <v/>
      </c>
      <c r="M12" t="str">
        <f>IF(OR(GDP.PCAP!L12="",GDP.PCAP!M12=""),"",GDP.PCAP!M12/GDP.PCAP!L12-1)</f>
        <v/>
      </c>
      <c r="N12" t="str">
        <f>IF(OR(GDP.PCAP!M12="",GDP.PCAP!N12=""),"",GDP.PCAP!N12/GDP.PCAP!M12-1)</f>
        <v/>
      </c>
      <c r="O12" t="str">
        <f>IF(OR(GDP.PCAP!N12="",GDP.PCAP!O12=""),"",GDP.PCAP!O12/GDP.PCAP!N12-1)</f>
        <v/>
      </c>
      <c r="P12" t="str">
        <f>IF(OR(GDP.PCAP!O12="",GDP.PCAP!P12=""),"",GDP.PCAP!P12/GDP.PCAP!O12-1)</f>
        <v/>
      </c>
      <c r="Q12" t="str">
        <f>IF(OR(GDP.PCAP!P12="",GDP.PCAP!Q12=""),"",GDP.PCAP!Q12/GDP.PCAP!P12-1)</f>
        <v/>
      </c>
      <c r="R12" t="str">
        <f>IF(OR(GDP.PCAP!Q12="",GDP.PCAP!R12=""),"",GDP.PCAP!R12/GDP.PCAP!Q12-1)</f>
        <v/>
      </c>
      <c r="S12" t="str">
        <f>IF(OR(GDP.PCAP!R12="",GDP.PCAP!S12=""),"",GDP.PCAP!S12/GDP.PCAP!R12-1)</f>
        <v/>
      </c>
      <c r="T12" t="str">
        <f>IF(OR(GDP.PCAP!S12="",GDP.PCAP!T12=""),"",GDP.PCAP!T12/GDP.PCAP!S12-1)</f>
        <v/>
      </c>
      <c r="U12" t="str">
        <f>IF(OR(GDP.PCAP!T12="",GDP.PCAP!U12=""),"",GDP.PCAP!U12/GDP.PCAP!T12-1)</f>
        <v/>
      </c>
      <c r="V12" t="str">
        <f>IF(OR(GDP.PCAP!U12="",GDP.PCAP!V12=""),"",GDP.PCAP!V12/GDP.PCAP!U12-1)</f>
        <v/>
      </c>
      <c r="W12" t="str">
        <f>IF(OR(GDP.PCAP!V12="",GDP.PCAP!W12=""),"",GDP.PCAP!W12/GDP.PCAP!V12-1)</f>
        <v/>
      </c>
      <c r="X12" t="str">
        <f>IF(OR(GDP.PCAP!W12="",GDP.PCAP!X12=""),"",GDP.PCAP!X12/GDP.PCAP!W12-1)</f>
        <v/>
      </c>
      <c r="Y12">
        <f>IF(OR(GDP.PCAP!X12="",GDP.PCAP!Y12=""),"",GDP.PCAP!Y12/GDP.PCAP!X12-1)</f>
        <v>0.127030670172122</v>
      </c>
      <c r="Z12">
        <f>IF(OR(GDP.PCAP!Y12="",GDP.PCAP!Z12=""),"",GDP.PCAP!Z12/GDP.PCAP!Y12-1)</f>
        <v>0.23780326473895785</v>
      </c>
      <c r="AA12">
        <f>IF(OR(GDP.PCAP!Z12="",GDP.PCAP!AA12=""),"",GDP.PCAP!AA12/GDP.PCAP!Z12-1)</f>
        <v>0.2063163404679984</v>
      </c>
      <c r="AB12">
        <f>IF(OR(GDP.PCAP!AA12="",GDP.PCAP!AB12=""),"",GDP.PCAP!AB12/GDP.PCAP!AA12-1)</f>
        <v>0.13065028224675812</v>
      </c>
      <c r="AC12">
        <f>IF(OR(GDP.PCAP!AB12="",GDP.PCAP!AC12=""),"",GDP.PCAP!AC12/GDP.PCAP!AB12-1)</f>
        <v>0.12127608665773848</v>
      </c>
      <c r="AD12">
        <f>IF(OR(GDP.PCAP!AC12="",GDP.PCAP!AD12=""),"",GDP.PCAP!AD12/GDP.PCAP!AC12-1)</f>
        <v>0.12065342994881267</v>
      </c>
      <c r="AE12">
        <f>IF(OR(GDP.PCAP!AD12="",GDP.PCAP!AE12=""),"",GDP.PCAP!AE12/GDP.PCAP!AD12-1)</f>
        <v>0.15878418623721369</v>
      </c>
      <c r="AF12">
        <f>IF(OR(GDP.PCAP!AE12="",GDP.PCAP!AF12=""),"",GDP.PCAP!AF12/GDP.PCAP!AE12-1)</f>
        <v>0.17184005730391672</v>
      </c>
      <c r="AG12">
        <f>IF(OR(GDP.PCAP!AF12="",GDP.PCAP!AG12=""),"",GDP.PCAP!AG12/GDP.PCAP!AF12-1)</f>
        <v>0.22257323623184</v>
      </c>
      <c r="AH12">
        <f>IF(OR(GDP.PCAP!AG12="",GDP.PCAP!AH12=""),"",GDP.PCAP!AH12/GDP.PCAP!AG12-1)</f>
        <v>0.17740513412983616</v>
      </c>
      <c r="AI12">
        <f>IF(OR(GDP.PCAP!AH12="",GDP.PCAP!AI12=""),"",GDP.PCAP!AI12/GDP.PCAP!AH12-1)</f>
        <v>0.19616333934274799</v>
      </c>
      <c r="AJ12">
        <f>IF(OR(GDP.PCAP!AI12="",GDP.PCAP!AJ12=""),"",GDP.PCAP!AJ12/GDP.PCAP!AI12-1)</f>
        <v>0.10785615556940953</v>
      </c>
      <c r="AK12">
        <f>IF(OR(GDP.PCAP!AJ12="",GDP.PCAP!AK12=""),"",GDP.PCAP!AK12/GDP.PCAP!AJ12-1)</f>
        <v>4.6032806172204177E-2</v>
      </c>
      <c r="AL12">
        <f>IF(OR(GDP.PCAP!AK12="",GDP.PCAP!AL12=""),"",GDP.PCAP!AL12/GDP.PCAP!AK12-1)</f>
        <v>3.8880575050419308E-2</v>
      </c>
      <c r="AM12">
        <f>IF(OR(GDP.PCAP!AL12="",GDP.PCAP!AM12=""),"",GDP.PCAP!AM12/GDP.PCAP!AL12-1)</f>
        <v>1.9519520875644236E-2</v>
      </c>
      <c r="AN12">
        <f>IF(OR(GDP.PCAP!AM12="",GDP.PCAP!AN12=""),"",GDP.PCAP!AN12/GDP.PCAP!AM12-1)</f>
        <v>4.8728661449644495E-2</v>
      </c>
      <c r="AO12">
        <f>IF(OR(GDP.PCAP!AN12="",GDP.PCAP!AO12=""),"",GDP.PCAP!AO12/GDP.PCAP!AN12-1)</f>
        <v>7.4031218234462903E-2</v>
      </c>
      <c r="AP12">
        <f>IF(OR(GDP.PCAP!AO12="",GDP.PCAP!AP12=""),"",GDP.PCAP!AP12/GDP.PCAP!AO12-1)</f>
        <v>-4.5887810617114444E-2</v>
      </c>
      <c r="AQ12">
        <f>IF(OR(GDP.PCAP!AP12="",GDP.PCAP!AQ12=""),"",GDP.PCAP!AQ12/GDP.PCAP!AP12-1)</f>
        <v>6.8624009817255027E-2</v>
      </c>
      <c r="AR12">
        <f>IF(OR(GDP.PCAP!AQ12="",GDP.PCAP!AR12=""),"",GDP.PCAP!AR12/GDP.PCAP!AQ12-1)</f>
        <v>4.4820850978487314E-2</v>
      </c>
      <c r="AS12">
        <f>IF(OR(GDP.PCAP!AR12="",GDP.PCAP!AS12=""),"",GDP.PCAP!AS12/GDP.PCAP!AR12-1)</f>
        <v>4.1127538073184589E-2</v>
      </c>
      <c r="AT12">
        <f>IF(OR(GDP.PCAP!AS12="",GDP.PCAP!AT12=""),"",GDP.PCAP!AT12/GDP.PCAP!AS12-1)</f>
        <v>2.7201944971217529E-2</v>
      </c>
      <c r="AU12">
        <f>IF(OR(GDP.PCAP!AT12="",GDP.PCAP!AU12=""),"",GDP.PCAP!AU12/GDP.PCAP!AT12-1)</f>
        <v>5.4679578177748489E-2</v>
      </c>
      <c r="AV12">
        <f>IF(OR(GDP.PCAP!AU12="",GDP.PCAP!AV12=""),"",GDP.PCAP!AV12/GDP.PCAP!AU12-1)</f>
        <v>-5.2354339909814973E-2</v>
      </c>
      <c r="AW12">
        <f>IF(OR(GDP.PCAP!AV12="",GDP.PCAP!AW12=""),"",GDP.PCAP!AW12/GDP.PCAP!AV12-1)</f>
        <v>3.0521286941362913E-3</v>
      </c>
      <c r="AX12">
        <f>IF(OR(GDP.PCAP!AW12="",GDP.PCAP!AX12=""),"",GDP.PCAP!AX12/GDP.PCAP!AW12-1)</f>
        <v>3.7617958230320214E-2</v>
      </c>
      <c r="AY12">
        <f>IF(OR(GDP.PCAP!AX12="",GDP.PCAP!AY12=""),"",GDP.PCAP!AY12/GDP.PCAP!AX12-1)</f>
        <v>6.2938687757293055E-2</v>
      </c>
      <c r="AZ12">
        <f>IF(OR(GDP.PCAP!AY12="",GDP.PCAP!AZ12=""),"",GDP.PCAP!AZ12/GDP.PCAP!AY12-1)</f>
        <v>9.8436931464970012E-2</v>
      </c>
      <c r="BA12">
        <f>IF(OR(GDP.PCAP!AZ12="",GDP.PCAP!BA12=""),"",GDP.PCAP!BA12/GDP.PCAP!AZ12-1)</f>
        <v>0.11892913140247363</v>
      </c>
      <c r="BB12">
        <f>IF(OR(GDP.PCAP!BA12="",GDP.PCAP!BB12=""),"",GDP.PCAP!BB12/GDP.PCAP!BA12-1)</f>
        <v>0.12007650707649997</v>
      </c>
      <c r="BC12">
        <f>IF(OR(GDP.PCAP!BB12="",GDP.PCAP!BC12=""),"",GDP.PCAP!BC12/GDP.PCAP!BB12-1)</f>
        <v>3.1645760813996393E-2</v>
      </c>
      <c r="BD12">
        <f>IF(OR(GDP.PCAP!BC12="",GDP.PCAP!BD12=""),"",GDP.PCAP!BD12/GDP.PCAP!BC12-1)</f>
        <v>-0.11499800035140861</v>
      </c>
      <c r="BE12">
        <f>IF(OR(GDP.PCAP!BD12="",GDP.PCAP!BE12=""),"",GDP.PCAP!BE12/GDP.PCAP!BD12-1)</f>
        <v>-6.8057101271711273E-2</v>
      </c>
      <c r="BF12">
        <f>IF(OR(GDP.PCAP!BE12="",GDP.PCAP!BF12=""),"",GDP.PCAP!BF12/GDP.PCAP!BE12-1)</f>
        <v>-1.6288302342328587E-2</v>
      </c>
      <c r="BG12">
        <f>IF(OR(GDP.PCAP!BF12="",GDP.PCAP!BG12=""),"",GDP.PCAP!BG12/GDP.PCAP!BF12-1)</f>
        <v>5.332160284086318E-2</v>
      </c>
      <c r="BH12">
        <f>IF(OR(GDP.PCAP!BG12="",GDP.PCAP!BH12=""),"",GDP.PCAP!BH12/GDP.PCAP!BG12-1)</f>
        <v>-2.7104324557021608E-2</v>
      </c>
      <c r="BI12">
        <f>IF(OR(GDP.PCAP!BH12="",GDP.PCAP!BI12=""),"",GDP.PCAP!BI12/GDP.PCAP!BH12-1)</f>
        <v>5.4269111487496913E-2</v>
      </c>
      <c r="BJ12">
        <f>IF(OR(GDP.PCAP!BI12="",GDP.PCAP!BJ12=""),"",GDP.PCAP!BJ12/GDP.PCAP!BI12-1)</f>
        <v>5.2653097030581852E-2</v>
      </c>
      <c r="BK12">
        <f>IF(OR(GDP.PCAP!BJ12="",GDP.PCAP!BK12=""),"",GDP.PCAP!BK12/GDP.PCAP!BJ12-1)</f>
        <v>5.7969992734812514E-2</v>
      </c>
      <c r="BM12">
        <f t="shared" si="0"/>
        <v>0.23780326473895785</v>
      </c>
      <c r="BN12">
        <f t="shared" si="1"/>
        <v>1979</v>
      </c>
      <c r="BO12">
        <f t="shared" si="2"/>
        <v>-0.11499800035140861</v>
      </c>
      <c r="BP12">
        <f t="shared" si="3"/>
        <v>2009</v>
      </c>
    </row>
    <row r="13" spans="1:68">
      <c r="A13" t="s">
        <v>507</v>
      </c>
      <c r="B13">
        <f t="shared" si="4"/>
        <v>12</v>
      </c>
      <c r="C13" t="s">
        <v>539</v>
      </c>
      <c r="D13" t="s">
        <v>506</v>
      </c>
      <c r="E13" t="s">
        <v>545</v>
      </c>
      <c r="F13" t="s">
        <v>546</v>
      </c>
      <c r="H13">
        <f>IF(OR(GDP.PCAP!G13="",GDP.PCAP!H13=""),"",GDP.PCAP!H13/GDP.PCAP!G13-1)</f>
        <v>3.6866327356055884E-2</v>
      </c>
      <c r="I13">
        <f>IF(OR(GDP.PCAP!H13="",GDP.PCAP!I13=""),"",GDP.PCAP!I13/GDP.PCAP!H13-1)</f>
        <v>-1.19401406524281E-2</v>
      </c>
      <c r="J13">
        <f>IF(OR(GDP.PCAP!I13="",GDP.PCAP!J13=""),"",GDP.PCAP!J13/GDP.PCAP!I13-1)</f>
        <v>6.0626006619579176E-2</v>
      </c>
      <c r="K13">
        <f>IF(OR(GDP.PCAP!J13="",GDP.PCAP!K13=""),"",GDP.PCAP!K13/GDP.PCAP!J13-1)</f>
        <v>8.3511543429112489E-2</v>
      </c>
      <c r="L13">
        <f>IF(OR(GDP.PCAP!K13="",GDP.PCAP!L13=""),"",GDP.PCAP!L13/GDP.PCAP!K13-1)</f>
        <v>7.0250518105753557E-2</v>
      </c>
      <c r="M13">
        <f>IF(OR(GDP.PCAP!L13="",GDP.PCAP!M13=""),"",GDP.PCAP!M13/GDP.PCAP!L13-1)</f>
        <v>2.7348035003673443E-2</v>
      </c>
      <c r="N13">
        <f>IF(OR(GDP.PCAP!M13="",GDP.PCAP!N13=""),"",GDP.PCAP!N13/GDP.PCAP!M13-1)</f>
        <v>0.10080779163884612</v>
      </c>
      <c r="O13">
        <f>IF(OR(GDP.PCAP!N13="",GDP.PCAP!O13=""),"",GDP.PCAP!O13/GDP.PCAP!N13-1)</f>
        <v>5.5723237207995657E-2</v>
      </c>
      <c r="P13">
        <f>IF(OR(GDP.PCAP!O13="",GDP.PCAP!P13=""),"",GDP.PCAP!P13/GDP.PCAP!O13-1)</f>
        <v>9.826329407226142E-2</v>
      </c>
      <c r="Q13">
        <f>IF(OR(GDP.PCAP!P13="",GDP.PCAP!Q13=""),"",GDP.PCAP!Q13/GDP.PCAP!P13-1)</f>
        <v>0.1047409589083661</v>
      </c>
      <c r="R13">
        <f>IF(OR(GDP.PCAP!Q13="",GDP.PCAP!R13=""),"",GDP.PCAP!R13/GDP.PCAP!Q13-1)</f>
        <v>5.7537652089449276E-2</v>
      </c>
      <c r="S13">
        <f>IF(OR(GDP.PCAP!R13="",GDP.PCAP!S13=""),"",GDP.PCAP!S13/GDP.PCAP!R13-1)</f>
        <v>0.12998717150039418</v>
      </c>
      <c r="T13">
        <f>IF(OR(GDP.PCAP!S13="",GDP.PCAP!T13=""),"",GDP.PCAP!T13/GDP.PCAP!S13-1)</f>
        <v>0.20788962938324018</v>
      </c>
      <c r="U13">
        <f>IF(OR(GDP.PCAP!T13="",GDP.PCAP!U13=""),"",GDP.PCAP!U13/GDP.PCAP!T13-1)</f>
        <v>0.35906646654399887</v>
      </c>
      <c r="V13">
        <f>IF(OR(GDP.PCAP!U13="",GDP.PCAP!V13=""),"",GDP.PCAP!V13/GDP.PCAP!U13-1)</f>
        <v>8.0201578515254779E-2</v>
      </c>
      <c r="W13">
        <f>IF(OR(GDP.PCAP!V13="",GDP.PCAP!W13=""),"",GDP.PCAP!W13/GDP.PCAP!V13-1)</f>
        <v>6.8914708055177298E-2</v>
      </c>
      <c r="X13">
        <f>IF(OR(GDP.PCAP!W13="",GDP.PCAP!X13=""),"",GDP.PCAP!X13/GDP.PCAP!W13-1)</f>
        <v>3.8643716571929332E-2</v>
      </c>
      <c r="Y13">
        <f>IF(OR(GDP.PCAP!X13="",GDP.PCAP!Y13=""),"",GDP.PCAP!Y13/GDP.PCAP!X13-1)</f>
        <v>6.1357260261124091E-2</v>
      </c>
      <c r="Z13">
        <f>IF(OR(GDP.PCAP!Y13="",GDP.PCAP!Z13=""),"",GDP.PCAP!Z13/GDP.PCAP!Y13-1)</f>
        <v>0.12621885298461621</v>
      </c>
      <c r="AA13">
        <f>IF(OR(GDP.PCAP!Z13="",GDP.PCAP!AA13=""),"",GDP.PCAP!AA13/GDP.PCAP!Z13-1)</f>
        <v>9.850372017596376E-2</v>
      </c>
      <c r="AB13">
        <f>IF(OR(GDP.PCAP!AA13="",GDP.PCAP!AB13=""),"",GDP.PCAP!AB13/GDP.PCAP!AA13-1)</f>
        <v>0.16101330455767937</v>
      </c>
      <c r="AC13">
        <f>IF(OR(GDP.PCAP!AB13="",GDP.PCAP!AC13=""),"",GDP.PCAP!AC13/GDP.PCAP!AB13-1)</f>
        <v>7.885681762105623E-2</v>
      </c>
      <c r="AD13">
        <f>IF(OR(GDP.PCAP!AC13="",GDP.PCAP!AD13=""),"",GDP.PCAP!AD13/GDP.PCAP!AC13-1)</f>
        <v>-9.7858008209356195E-2</v>
      </c>
      <c r="AE13">
        <f>IF(OR(GDP.PCAP!AD13="",GDP.PCAP!AE13=""),"",GDP.PCAP!AE13/GDP.PCAP!AD13-1)</f>
        <v>7.9857928560035596E-2</v>
      </c>
      <c r="AF13">
        <f>IF(OR(GDP.PCAP!AE13="",GDP.PCAP!AF13=""),"",GDP.PCAP!AF13/GDP.PCAP!AE13-1)</f>
        <v>-8.0018004864229053E-2</v>
      </c>
      <c r="AG13">
        <f>IF(OR(GDP.PCAP!AF13="",GDP.PCAP!AG13=""),"",GDP.PCAP!AG13/GDP.PCAP!AF13-1)</f>
        <v>-6.3857251672354565E-3</v>
      </c>
      <c r="AH13">
        <f>IF(OR(GDP.PCAP!AG13="",GDP.PCAP!AH13=""),"",GDP.PCAP!AH13/GDP.PCAP!AG13-1)</f>
        <v>2.3236809250538171E-2</v>
      </c>
      <c r="AI13">
        <f>IF(OR(GDP.PCAP!AH13="",GDP.PCAP!AI13=""),"",GDP.PCAP!AI13/GDP.PCAP!AH13-1)</f>
        <v>0.2266789106316498</v>
      </c>
      <c r="AJ13">
        <f>IF(OR(GDP.PCAP!AI13="",GDP.PCAP!AJ13=""),"",GDP.PCAP!AJ13/GDP.PCAP!AI13-1)</f>
        <v>0.24888909824565464</v>
      </c>
      <c r="AK13">
        <f>IF(OR(GDP.PCAP!AJ13="",GDP.PCAP!AK13=""),"",GDP.PCAP!AK13/GDP.PCAP!AJ13-1)</f>
        <v>2.3036047038309304E-2</v>
      </c>
      <c r="AL13">
        <f>IF(OR(GDP.PCAP!AK13="",GDP.PCAP!AL13=""),"",GDP.PCAP!AL13/GDP.PCAP!AK13-1)</f>
        <v>3.3757756106247427E-2</v>
      </c>
      <c r="AM13">
        <f>IF(OR(GDP.PCAP!AL13="",GDP.PCAP!AM13=""),"",GDP.PCAP!AM13/GDP.PCAP!AL13-1)</f>
        <v>-1.3200009668418611E-2</v>
      </c>
      <c r="AN13">
        <f>IF(OR(GDP.PCAP!AM13="",GDP.PCAP!AN13=""),"",GDP.PCAP!AN13/GDP.PCAP!AM13-1)</f>
        <v>-5.0234089862268183E-2</v>
      </c>
      <c r="AO13">
        <f>IF(OR(GDP.PCAP!AN13="",GDP.PCAP!AO13=""),"",GDP.PCAP!AO13/GDP.PCAP!AN13-1)</f>
        <v>2.3820326040449702E-2</v>
      </c>
      <c r="AP13">
        <f>IF(OR(GDP.PCAP!AO13="",GDP.PCAP!AP13=""),"",GDP.PCAP!AP13/GDP.PCAP!AO13-1)</f>
        <v>0.1260806372092329</v>
      </c>
      <c r="AQ13">
        <f>IF(OR(GDP.PCAP!AP13="",GDP.PCAP!AQ13=""),"",GDP.PCAP!AQ13/GDP.PCAP!AP13-1)</f>
        <v>7.6502873428512697E-2</v>
      </c>
      <c r="AR13">
        <f>IF(OR(GDP.PCAP!AQ13="",GDP.PCAP!AR13=""),"",GDP.PCAP!AR13/GDP.PCAP!AQ13-1)</f>
        <v>7.3234403460149311E-2</v>
      </c>
      <c r="AS13">
        <f>IF(OR(GDP.PCAP!AR13="",GDP.PCAP!AS13=""),"",GDP.PCAP!AS13/GDP.PCAP!AR13-1)</f>
        <v>-9.278672444688707E-2</v>
      </c>
      <c r="AT13">
        <f>IF(OR(GDP.PCAP!AS13="",GDP.PCAP!AT13=""),"",GDP.PCAP!AT13/GDP.PCAP!AS13-1)</f>
        <v>-3.7653530129812873E-2</v>
      </c>
      <c r="AU13">
        <f>IF(OR(GDP.PCAP!AT13="",GDP.PCAP!AU13=""),"",GDP.PCAP!AU13/GDP.PCAP!AT13-1)</f>
        <v>5.4930111677950588E-2</v>
      </c>
      <c r="AV13">
        <f>IF(OR(GDP.PCAP!AU13="",GDP.PCAP!AV13=""),"",GDP.PCAP!AV13/GDP.PCAP!AU13-1)</f>
        <v>-0.10018381985582159</v>
      </c>
      <c r="AW13">
        <f>IF(OR(GDP.PCAP!AV13="",GDP.PCAP!AW13=""),"",GDP.PCAP!AW13/GDP.PCAP!AV13-1)</f>
        <v>2.889540546651026E-2</v>
      </c>
      <c r="AX13">
        <f>IF(OR(GDP.PCAP!AW13="",GDP.PCAP!AX13=""),"",GDP.PCAP!AX13/GDP.PCAP!AW13-1)</f>
        <v>0.16848912897072199</v>
      </c>
      <c r="AY13">
        <f>IF(OR(GDP.PCAP!AX13="",GDP.PCAP!AY13=""),"",GDP.PCAP!AY13/GDP.PCAP!AX13-1)</f>
        <v>0.29860980385413827</v>
      </c>
      <c r="AZ13">
        <f>IF(OR(GDP.PCAP!AY13="",GDP.PCAP!AZ13=""),"",GDP.PCAP!AZ13/GDP.PCAP!AY13-1)</f>
        <v>0.1163130377107493</v>
      </c>
      <c r="BA13">
        <f>IF(OR(GDP.PCAP!AZ13="",GDP.PCAP!BA13=""),"",GDP.PCAP!BA13/GDP.PCAP!AZ13-1)</f>
        <v>6.1780480363185397E-2</v>
      </c>
      <c r="BB13">
        <f>IF(OR(GDP.PCAP!BA13="",GDP.PCAP!BB13=""),"",GDP.PCAP!BB13/GDP.PCAP!BA13-1)</f>
        <v>0.13493717193070776</v>
      </c>
      <c r="BC13">
        <f>IF(OR(GDP.PCAP!BB13="",GDP.PCAP!BC13=""),"",GDP.PCAP!BC13/GDP.PCAP!BB13-1)</f>
        <v>0.21157069131764472</v>
      </c>
      <c r="BD13">
        <f>IF(OR(GDP.PCAP!BC13="",GDP.PCAP!BD13=""),"",GDP.PCAP!BD13/GDP.PCAP!BC13-1)</f>
        <v>-0.13936836720544643</v>
      </c>
      <c r="BE13">
        <f>IF(OR(GDP.PCAP!BD13="",GDP.PCAP!BE13=""),"",GDP.PCAP!BE13/GDP.PCAP!BD13-1)</f>
        <v>0.21362753476535201</v>
      </c>
      <c r="BF13">
        <f>IF(OR(GDP.PCAP!BE13="",GDP.PCAP!BF13=""),"",GDP.PCAP!BF13/GDP.PCAP!BE13-1)</f>
        <v>0.19992681728027639</v>
      </c>
      <c r="BG13">
        <f>IF(OR(GDP.PCAP!BF13="",GDP.PCAP!BG13=""),"",GDP.PCAP!BG13/GDP.PCAP!BF13-1)</f>
        <v>8.7276499655137396E-2</v>
      </c>
      <c r="BH13">
        <f>IF(OR(GDP.PCAP!BG13="",GDP.PCAP!BH13=""),"",GDP.PCAP!BH13/GDP.PCAP!BG13-1)</f>
        <v>1.6943425426503289E-3</v>
      </c>
      <c r="BI13">
        <f>IF(OR(GDP.PCAP!BH13="",GDP.PCAP!BI13=""),"",GDP.PCAP!BI13/GDP.PCAP!BH13-1)</f>
        <v>-8.2276223457461661E-2</v>
      </c>
      <c r="BJ13">
        <f>IF(OR(GDP.PCAP!BI13="",GDP.PCAP!BJ13=""),"",GDP.PCAP!BJ13/GDP.PCAP!BI13-1)</f>
        <v>-9.098458448182567E-2</v>
      </c>
      <c r="BK13">
        <f>IF(OR(GDP.PCAP!BJ13="",GDP.PCAP!BK13=""),"",GDP.PCAP!BK13/GDP.PCAP!BJ13-1)</f>
        <v>-0.11716615465331592</v>
      </c>
      <c r="BM13">
        <f t="shared" si="0"/>
        <v>0.35906646654399887</v>
      </c>
      <c r="BN13">
        <f t="shared" si="1"/>
        <v>1974</v>
      </c>
      <c r="BO13">
        <f t="shared" si="2"/>
        <v>-0.13936836720544643</v>
      </c>
      <c r="BP13">
        <f t="shared" si="3"/>
        <v>2009</v>
      </c>
    </row>
    <row r="14" spans="1:68">
      <c r="A14" t="s">
        <v>505</v>
      </c>
      <c r="B14">
        <f t="shared" si="4"/>
        <v>13</v>
      </c>
      <c r="C14" t="s">
        <v>539</v>
      </c>
      <c r="D14" t="s">
        <v>504</v>
      </c>
      <c r="E14" t="s">
        <v>545</v>
      </c>
      <c r="F14" t="s">
        <v>546</v>
      </c>
      <c r="H14">
        <f>IF(OR(GDP.PCAP!G14="",GDP.PCAP!H14=""),"",GDP.PCAP!H14/GDP.PCAP!G14-1)</f>
        <v>0.10300230208892724</v>
      </c>
      <c r="I14">
        <f>IF(OR(GDP.PCAP!H14="",GDP.PCAP!I14=""),"",GDP.PCAP!I14/GDP.PCAP!H14-1)</f>
        <v>5.4291940759504165E-2</v>
      </c>
      <c r="J14">
        <f>IF(OR(GDP.PCAP!I14="",GDP.PCAP!J14=""),"",GDP.PCAP!J14/GDP.PCAP!I14-1)</f>
        <v>7.2774220434664416E-2</v>
      </c>
      <c r="K14">
        <f>IF(OR(GDP.PCAP!J14="",GDP.PCAP!K14=""),"",GDP.PCAP!K14/GDP.PCAP!J14-1)</f>
        <v>8.7756644148289098E-2</v>
      </c>
      <c r="L14">
        <f>IF(OR(GDP.PCAP!K14="",GDP.PCAP!L14=""),"",GDP.PCAP!L14/GDP.PCAP!K14-1)</f>
        <v>8.2809606888137655E-2</v>
      </c>
      <c r="M14">
        <f>IF(OR(GDP.PCAP!L14="",GDP.PCAP!M14=""),"",GDP.PCAP!M14/GDP.PCAP!L14-1)</f>
        <v>8.1799808738048485E-2</v>
      </c>
      <c r="N14">
        <f>IF(OR(GDP.PCAP!M14="",GDP.PCAP!N14=""),"",GDP.PCAP!N14/GDP.PCAP!M14-1)</f>
        <v>5.5615550025737814E-2</v>
      </c>
      <c r="O14">
        <f>IF(OR(GDP.PCAP!N14="",GDP.PCAP!O14=""),"",GDP.PCAP!O14/GDP.PCAP!N14-1)</f>
        <v>6.8808436794561167E-2</v>
      </c>
      <c r="P14">
        <f>IF(OR(GDP.PCAP!O14="",GDP.PCAP!P14=""),"",GDP.PCAP!P14/GDP.PCAP!O14-1)</f>
        <v>8.8046091810754179E-2</v>
      </c>
      <c r="Q14">
        <f>IF(OR(GDP.PCAP!P14="",GDP.PCAP!Q14=""),"",GDP.PCAP!Q14/GDP.PCAP!P14-1)</f>
        <v>0.1251370245286052</v>
      </c>
      <c r="R14">
        <f>IF(OR(GDP.PCAP!Q14="",GDP.PCAP!R14=""),"",GDP.PCAP!R14/GDP.PCAP!Q14-1)</f>
        <v>0.15650582858450468</v>
      </c>
      <c r="S14">
        <f>IF(OR(GDP.PCAP!R14="",GDP.PCAP!S14=""),"",GDP.PCAP!S14/GDP.PCAP!R14-1)</f>
        <v>0.22808708198217587</v>
      </c>
      <c r="T14">
        <f>IF(OR(GDP.PCAP!S14="",GDP.PCAP!T14=""),"",GDP.PCAP!T14/GDP.PCAP!S14-1)</f>
        <v>0.33059419671175339</v>
      </c>
      <c r="U14">
        <f>IF(OR(GDP.PCAP!T14="",GDP.PCAP!U14=""),"",GDP.PCAP!U14/GDP.PCAP!T14-1)</f>
        <v>0.19020497116828539</v>
      </c>
      <c r="V14">
        <f>IF(OR(GDP.PCAP!U14="",GDP.PCAP!V14=""),"",GDP.PCAP!V14/GDP.PCAP!U14-1)</f>
        <v>0.14141607706499126</v>
      </c>
      <c r="W14">
        <f>IF(OR(GDP.PCAP!V14="",GDP.PCAP!W14=""),"",GDP.PCAP!W14/GDP.PCAP!V14-1)</f>
        <v>7.4308379609352437E-2</v>
      </c>
      <c r="X14">
        <f>IF(OR(GDP.PCAP!W14="",GDP.PCAP!X14=""),"",GDP.PCAP!X14/GDP.PCAP!W14-1)</f>
        <v>0.19939485650628042</v>
      </c>
      <c r="Y14">
        <f>IF(OR(GDP.PCAP!X14="",GDP.PCAP!Y14=""),"",GDP.PCAP!Y14/GDP.PCAP!X14-1)</f>
        <v>0.20480361722133256</v>
      </c>
      <c r="Z14">
        <f>IF(OR(GDP.PCAP!Y14="",GDP.PCAP!Z14=""),"",GDP.PCAP!Z14/GDP.PCAP!Y14-1)</f>
        <v>0.19356558354631059</v>
      </c>
      <c r="AA14">
        <f>IF(OR(GDP.PCAP!Z14="",GDP.PCAP!AA14=""),"",GDP.PCAP!AA14/GDP.PCAP!Z14-1)</f>
        <v>0.10984346606502871</v>
      </c>
      <c r="AB14">
        <f>IF(OR(GDP.PCAP!AA14="",GDP.PCAP!AB14=""),"",GDP.PCAP!AB14/GDP.PCAP!AA14-1)</f>
        <v>-0.13655559745232515</v>
      </c>
      <c r="AC14">
        <f>IF(OR(GDP.PCAP!AB14="",GDP.PCAP!AC14=""),"",GDP.PCAP!AC14/GDP.PCAP!AB14-1)</f>
        <v>2.6742182831946959E-3</v>
      </c>
      <c r="AD14">
        <f>IF(OR(GDP.PCAP!AC14="",GDP.PCAP!AD14=""),"",GDP.PCAP!AD14/GDP.PCAP!AC14-1)</f>
        <v>1.3502179188680463E-2</v>
      </c>
      <c r="AE14">
        <f>IF(OR(GDP.PCAP!AD14="",GDP.PCAP!AE14=""),"",GDP.PCAP!AE14/GDP.PCAP!AD14-1)</f>
        <v>-5.7284158001912555E-2</v>
      </c>
      <c r="AF14">
        <f>IF(OR(GDP.PCAP!AE14="",GDP.PCAP!AF14=""),"",GDP.PCAP!AF14/GDP.PCAP!AE14-1)</f>
        <v>2.013462210025696E-2</v>
      </c>
      <c r="AG14">
        <f>IF(OR(GDP.PCAP!AF14="",GDP.PCAP!AG14=""),"",GDP.PCAP!AG14/GDP.PCAP!AF14-1)</f>
        <v>0.42639933201030833</v>
      </c>
      <c r="AH14">
        <f>IF(OR(GDP.PCAP!AG14="",GDP.PCAP!AH14=""),"",GDP.PCAP!AH14/GDP.PCAP!AG14-1)</f>
        <v>0.2529755003449472</v>
      </c>
      <c r="AI14">
        <f>IF(OR(GDP.PCAP!AH14="",GDP.PCAP!AI14=""),"",GDP.PCAP!AI14/GDP.PCAP!AH14-1)</f>
        <v>7.233978144233788E-2</v>
      </c>
      <c r="AJ14">
        <f>IF(OR(GDP.PCAP!AI14="",GDP.PCAP!AJ14=""),"",GDP.PCAP!AJ14/GDP.PCAP!AI14-1)</f>
        <v>-6.2389854327928873E-3</v>
      </c>
      <c r="AK14">
        <f>IF(OR(GDP.PCAP!AJ14="",GDP.PCAP!AK14=""),"",GDP.PCAP!AK14/GDP.PCAP!AJ14-1)</f>
        <v>0.24111606092998583</v>
      </c>
      <c r="AL14">
        <f>IF(OR(GDP.PCAP!AK14="",GDP.PCAP!AL14=""),"",GDP.PCAP!AL14/GDP.PCAP!AK14-1)</f>
        <v>3.366645514563027E-2</v>
      </c>
      <c r="AM14">
        <f>IF(OR(GDP.PCAP!AL14="",GDP.PCAP!AM14=""),"",GDP.PCAP!AM14/GDP.PCAP!AL14-1)</f>
        <v>0.11018080652883189</v>
      </c>
      <c r="AN14">
        <f>IF(OR(GDP.PCAP!AM14="",GDP.PCAP!AN14=""),"",GDP.PCAP!AN14/GDP.PCAP!AM14-1)</f>
        <v>-3.2099316914218412E-2</v>
      </c>
      <c r="AO14">
        <f>IF(OR(GDP.PCAP!AN14="",GDP.PCAP!AO14=""),"",GDP.PCAP!AO14/GDP.PCAP!AN14-1)</f>
        <v>6.4994748987440065E-2</v>
      </c>
      <c r="AP14">
        <f>IF(OR(GDP.PCAP!AO14="",GDP.PCAP!AP14=""),"",GDP.PCAP!AP14/GDP.PCAP!AO14-1)</f>
        <v>0.18244642800154764</v>
      </c>
      <c r="AQ14">
        <f>IF(OR(GDP.PCAP!AP14="",GDP.PCAP!AQ14=""),"",GDP.PCAP!AQ14/GDP.PCAP!AP14-1)</f>
        <v>-1.6870040975572431E-2</v>
      </c>
      <c r="AR14">
        <f>IF(OR(GDP.PCAP!AQ14="",GDP.PCAP!AR14=""),"",GDP.PCAP!AR14/GDP.PCAP!AQ14-1)</f>
        <v>-0.10407841562743281</v>
      </c>
      <c r="AS14">
        <f>IF(OR(GDP.PCAP!AR14="",GDP.PCAP!AS14=""),"",GDP.PCAP!AS14/GDP.PCAP!AR14-1)</f>
        <v>2.4120898020323356E-2</v>
      </c>
      <c r="AT14">
        <f>IF(OR(GDP.PCAP!AS14="",GDP.PCAP!AT14=""),"",GDP.PCAP!AT14/GDP.PCAP!AS14-1)</f>
        <v>-6.3377416889259797E-3</v>
      </c>
      <c r="AU14">
        <f>IF(OR(GDP.PCAP!AT14="",GDP.PCAP!AU14=""),"",GDP.PCAP!AU14/GDP.PCAP!AT14-1)</f>
        <v>-9.5860149875495293E-2</v>
      </c>
      <c r="AV14">
        <f>IF(OR(GDP.PCAP!AU14="",GDP.PCAP!AV14=""),"",GDP.PCAP!AV14/GDP.PCAP!AU14-1)</f>
        <v>-1.1229601651230325E-3</v>
      </c>
      <c r="AW14">
        <f>IF(OR(GDP.PCAP!AV14="",GDP.PCAP!AW14=""),"",GDP.PCAP!AW14/GDP.PCAP!AV14-1)</f>
        <v>7.6017160057060496E-2</v>
      </c>
      <c r="AX14">
        <f>IF(OR(GDP.PCAP!AW14="",GDP.PCAP!AX14=""),"",GDP.PCAP!AX14/GDP.PCAP!AW14-1)</f>
        <v>0.21826393224819984</v>
      </c>
      <c r="AY14">
        <f>IF(OR(GDP.PCAP!AX14="",GDP.PCAP!AY14=""),"",GDP.PCAP!AY14/GDP.PCAP!AX14-1)</f>
        <v>0.14299230597268853</v>
      </c>
      <c r="AZ14">
        <f>IF(OR(GDP.PCAP!AY14="",GDP.PCAP!AZ14=""),"",GDP.PCAP!AZ14/GDP.PCAP!AY14-1)</f>
        <v>4.2204859357626967E-2</v>
      </c>
      <c r="BA14">
        <f>IF(OR(GDP.PCAP!AZ14="",GDP.PCAP!BA14=""),"",GDP.PCAP!BA14/GDP.PCAP!AZ14-1)</f>
        <v>5.7239387672065156E-2</v>
      </c>
      <c r="BB14">
        <f>IF(OR(GDP.PCAP!BA14="",GDP.PCAP!BB14=""),"",GDP.PCAP!BB14/GDP.PCAP!BA14-1)</f>
        <v>0.15225093642559107</v>
      </c>
      <c r="BC14">
        <f>IF(OR(GDP.PCAP!BB14="",GDP.PCAP!BC14=""),"",GDP.PCAP!BC14/GDP.PCAP!BB14-1)</f>
        <v>0.10302793551834721</v>
      </c>
      <c r="BD14">
        <f>IF(OR(GDP.PCAP!BC14="",GDP.PCAP!BD14=""),"",GDP.PCAP!BD14/GDP.PCAP!BC14-1)</f>
        <v>-7.2629939788325659E-2</v>
      </c>
      <c r="BE14">
        <f>IF(OR(GDP.PCAP!BD14="",GDP.PCAP!BE14=""),"",GDP.PCAP!BE14/GDP.PCAP!BD14-1)</f>
        <v>-2.0924169878510979E-2</v>
      </c>
      <c r="BF14">
        <f>IF(OR(GDP.PCAP!BE14="",GDP.PCAP!BF14=""),"",GDP.PCAP!BF14/GDP.PCAP!BE14-1)</f>
        <v>9.5798539675929106E-2</v>
      </c>
      <c r="BG14">
        <f>IF(OR(GDP.PCAP!BF14="",GDP.PCAP!BG14=""),"",GDP.PCAP!BG14/GDP.PCAP!BF14-1)</f>
        <v>-5.4632245066862484E-2</v>
      </c>
      <c r="BH14">
        <f>IF(OR(GDP.PCAP!BG14="",GDP.PCAP!BH14=""),"",GDP.PCAP!BH14/GDP.PCAP!BG14-1)</f>
        <v>4.4919969143133009E-2</v>
      </c>
      <c r="BI14">
        <f>IF(OR(GDP.PCAP!BH14="",GDP.PCAP!BI14=""),"",GDP.PCAP!BI14/GDP.PCAP!BH14-1)</f>
        <v>1.6195015563563508E-2</v>
      </c>
      <c r="BJ14">
        <f>IF(OR(GDP.PCAP!BI14="",GDP.PCAP!BJ14=""),"",GDP.PCAP!BJ14/GDP.PCAP!BI14-1)</f>
        <v>-0.14920570154080826</v>
      </c>
      <c r="BK14">
        <f>IF(OR(GDP.PCAP!BJ14="",GDP.PCAP!BK14=""),"",GDP.PCAP!BK14/GDP.PCAP!BJ14-1)</f>
        <v>1.1714316599269026E-2</v>
      </c>
      <c r="BM14">
        <f t="shared" si="0"/>
        <v>0.42639933201030833</v>
      </c>
      <c r="BN14">
        <f t="shared" si="1"/>
        <v>1986</v>
      </c>
      <c r="BO14">
        <f t="shared" si="2"/>
        <v>-0.14920570154080826</v>
      </c>
      <c r="BP14">
        <f t="shared" si="3"/>
        <v>2015</v>
      </c>
    </row>
    <row r="15" spans="1:68">
      <c r="A15" t="s">
        <v>503</v>
      </c>
      <c r="B15">
        <f t="shared" si="4"/>
        <v>14</v>
      </c>
      <c r="C15" t="s">
        <v>539</v>
      </c>
      <c r="D15" t="s">
        <v>502</v>
      </c>
      <c r="E15" t="s">
        <v>545</v>
      </c>
      <c r="F15" t="s">
        <v>546</v>
      </c>
      <c r="H15" t="str">
        <f>IF(OR(GDP.PCAP!G15="",GDP.PCAP!H15=""),"",GDP.PCAP!H15/GDP.PCAP!G15-1)</f>
        <v/>
      </c>
      <c r="I15" t="str">
        <f>IF(OR(GDP.PCAP!H15="",GDP.PCAP!I15=""),"",GDP.PCAP!I15/GDP.PCAP!H15-1)</f>
        <v/>
      </c>
      <c r="J15" t="str">
        <f>IF(OR(GDP.PCAP!I15="",GDP.PCAP!J15=""),"",GDP.PCAP!J15/GDP.PCAP!I15-1)</f>
        <v/>
      </c>
      <c r="K15" t="str">
        <f>IF(OR(GDP.PCAP!J15="",GDP.PCAP!K15=""),"",GDP.PCAP!K15/GDP.PCAP!J15-1)</f>
        <v/>
      </c>
      <c r="L15" t="str">
        <f>IF(OR(GDP.PCAP!K15="",GDP.PCAP!L15=""),"",GDP.PCAP!L15/GDP.PCAP!K15-1)</f>
        <v/>
      </c>
      <c r="M15" t="str">
        <f>IF(OR(GDP.PCAP!L15="",GDP.PCAP!M15=""),"",GDP.PCAP!M15/GDP.PCAP!L15-1)</f>
        <v/>
      </c>
      <c r="N15" t="str">
        <f>IF(OR(GDP.PCAP!M15="",GDP.PCAP!N15=""),"",GDP.PCAP!N15/GDP.PCAP!M15-1)</f>
        <v/>
      </c>
      <c r="O15" t="str">
        <f>IF(OR(GDP.PCAP!N15="",GDP.PCAP!O15=""),"",GDP.PCAP!O15/GDP.PCAP!N15-1)</f>
        <v/>
      </c>
      <c r="P15" t="str">
        <f>IF(OR(GDP.PCAP!O15="",GDP.PCAP!P15=""),"",GDP.PCAP!P15/GDP.PCAP!O15-1)</f>
        <v/>
      </c>
      <c r="Q15" t="str">
        <f>IF(OR(GDP.PCAP!P15="",GDP.PCAP!Q15=""),"",GDP.PCAP!Q15/GDP.PCAP!P15-1)</f>
        <v/>
      </c>
      <c r="R15" t="str">
        <f>IF(OR(GDP.PCAP!Q15="",GDP.PCAP!R15=""),"",GDP.PCAP!R15/GDP.PCAP!Q15-1)</f>
        <v/>
      </c>
      <c r="S15" t="str">
        <f>IF(OR(GDP.PCAP!R15="",GDP.PCAP!S15=""),"",GDP.PCAP!S15/GDP.PCAP!R15-1)</f>
        <v/>
      </c>
      <c r="T15" t="str">
        <f>IF(OR(GDP.PCAP!S15="",GDP.PCAP!T15=""),"",GDP.PCAP!T15/GDP.PCAP!S15-1)</f>
        <v/>
      </c>
      <c r="U15" t="str">
        <f>IF(OR(GDP.PCAP!T15="",GDP.PCAP!U15=""),"",GDP.PCAP!U15/GDP.PCAP!T15-1)</f>
        <v/>
      </c>
      <c r="V15" t="str">
        <f>IF(OR(GDP.PCAP!U15="",GDP.PCAP!V15=""),"",GDP.PCAP!V15/GDP.PCAP!U15-1)</f>
        <v/>
      </c>
      <c r="W15" t="str">
        <f>IF(OR(GDP.PCAP!V15="",GDP.PCAP!W15=""),"",GDP.PCAP!W15/GDP.PCAP!V15-1)</f>
        <v/>
      </c>
      <c r="X15" t="str">
        <f>IF(OR(GDP.PCAP!W15="",GDP.PCAP!X15=""),"",GDP.PCAP!X15/GDP.PCAP!W15-1)</f>
        <v/>
      </c>
      <c r="Y15" t="str">
        <f>IF(OR(GDP.PCAP!X15="",GDP.PCAP!Y15=""),"",GDP.PCAP!Y15/GDP.PCAP!X15-1)</f>
        <v/>
      </c>
      <c r="Z15" t="str">
        <f>IF(OR(GDP.PCAP!Y15="",GDP.PCAP!Z15=""),"",GDP.PCAP!Z15/GDP.PCAP!Y15-1)</f>
        <v/>
      </c>
      <c r="AA15" t="str">
        <f>IF(OR(GDP.PCAP!Z15="",GDP.PCAP!AA15=""),"",GDP.PCAP!AA15/GDP.PCAP!Z15-1)</f>
        <v/>
      </c>
      <c r="AB15" t="str">
        <f>IF(OR(GDP.PCAP!AA15="",GDP.PCAP!AB15=""),"",GDP.PCAP!AB15/GDP.PCAP!AA15-1)</f>
        <v/>
      </c>
      <c r="AC15" t="str">
        <f>IF(OR(GDP.PCAP!AB15="",GDP.PCAP!AC15=""),"",GDP.PCAP!AC15/GDP.PCAP!AB15-1)</f>
        <v/>
      </c>
      <c r="AD15" t="str">
        <f>IF(OR(GDP.PCAP!AC15="",GDP.PCAP!AD15=""),"",GDP.PCAP!AD15/GDP.PCAP!AC15-1)</f>
        <v/>
      </c>
      <c r="AE15" t="str">
        <f>IF(OR(GDP.PCAP!AD15="",GDP.PCAP!AE15=""),"",GDP.PCAP!AE15/GDP.PCAP!AD15-1)</f>
        <v/>
      </c>
      <c r="AF15" t="str">
        <f>IF(OR(GDP.PCAP!AE15="",GDP.PCAP!AF15=""),"",GDP.PCAP!AF15/GDP.PCAP!AE15-1)</f>
        <v/>
      </c>
      <c r="AG15" t="str">
        <f>IF(OR(GDP.PCAP!AF15="",GDP.PCAP!AG15=""),"",GDP.PCAP!AG15/GDP.PCAP!AF15-1)</f>
        <v/>
      </c>
      <c r="AH15" t="str">
        <f>IF(OR(GDP.PCAP!AG15="",GDP.PCAP!AH15=""),"",GDP.PCAP!AH15/GDP.PCAP!AG15-1)</f>
        <v/>
      </c>
      <c r="AI15" t="str">
        <f>IF(OR(GDP.PCAP!AH15="",GDP.PCAP!AI15=""),"",GDP.PCAP!AI15/GDP.PCAP!AH15-1)</f>
        <v/>
      </c>
      <c r="AJ15" t="str">
        <f>IF(OR(GDP.PCAP!AI15="",GDP.PCAP!AJ15=""),"",GDP.PCAP!AJ15/GDP.PCAP!AI15-1)</f>
        <v/>
      </c>
      <c r="AK15" t="str">
        <f>IF(OR(GDP.PCAP!AJ15="",GDP.PCAP!AK15=""),"",GDP.PCAP!AK15/GDP.PCAP!AJ15-1)</f>
        <v/>
      </c>
      <c r="AL15">
        <f>IF(OR(GDP.PCAP!AK15="",GDP.PCAP!AL15=""),"",GDP.PCAP!AL15/GDP.PCAP!AK15-1)</f>
        <v>-2.2699784103796361E-2</v>
      </c>
      <c r="AM15">
        <f>IF(OR(GDP.PCAP!AL15="",GDP.PCAP!AM15=""),"",GDP.PCAP!AM15/GDP.PCAP!AL15-1)</f>
        <v>-0.44084473442916983</v>
      </c>
      <c r="AN15">
        <f>IF(OR(GDP.PCAP!AM15="",GDP.PCAP!AN15=""),"",GDP.PCAP!AN15/GDP.PCAP!AM15-1)</f>
        <v>-0.2160183467340796</v>
      </c>
      <c r="AO15">
        <f>IF(OR(GDP.PCAP!AN15="",GDP.PCAP!AO15=""),"",GDP.PCAP!AO15/GDP.PCAP!AN15-1)</f>
        <v>-0.17713926681527681</v>
      </c>
      <c r="AP15">
        <f>IF(OR(GDP.PCAP!AO15="",GDP.PCAP!AP15=""),"",GDP.PCAP!AP15/GDP.PCAP!AO15-1)</f>
        <v>-8.9393137236860709E-2</v>
      </c>
      <c r="AQ15">
        <f>IF(OR(GDP.PCAP!AP15="",GDP.PCAP!AQ15=""),"",GDP.PCAP!AQ15/GDP.PCAP!AP15-1)</f>
        <v>3.0258524932145869E-2</v>
      </c>
      <c r="AR15">
        <f>IF(OR(GDP.PCAP!AQ15="",GDP.PCAP!AR15=""),"",GDP.PCAP!AR15/GDP.PCAP!AQ15-1)</f>
        <v>0.23543471555913698</v>
      </c>
      <c r="AS15">
        <f>IF(OR(GDP.PCAP!AR15="",GDP.PCAP!AS15=""),"",GDP.PCAP!AS15/GDP.PCAP!AR15-1)</f>
        <v>0.11145989519441235</v>
      </c>
      <c r="AT15">
        <f>IF(OR(GDP.PCAP!AS15="",GDP.PCAP!AT15=""),"",GDP.PCAP!AT15/GDP.PCAP!AS15-1)</f>
        <v>2.1320047700932765E-2</v>
      </c>
      <c r="AU15">
        <f>IF(OR(GDP.PCAP!AT15="",GDP.PCAP!AU15=""),"",GDP.PCAP!AU15/GDP.PCAP!AT15-1)</f>
        <v>0.14150297126866218</v>
      </c>
      <c r="AV15">
        <f>IF(OR(GDP.PCAP!AU15="",GDP.PCAP!AV15=""),"",GDP.PCAP!AV15/GDP.PCAP!AU15-1)</f>
        <v>7.41666940093344E-2</v>
      </c>
      <c r="AW15">
        <f>IF(OR(GDP.PCAP!AV15="",GDP.PCAP!AW15=""),"",GDP.PCAP!AW15/GDP.PCAP!AV15-1)</f>
        <v>8.4397621131457656E-2</v>
      </c>
      <c r="AX15">
        <f>IF(OR(GDP.PCAP!AW15="",GDP.PCAP!AX15=""),"",GDP.PCAP!AX15/GDP.PCAP!AW15-1)</f>
        <v>0.15800702833888947</v>
      </c>
      <c r="AY15">
        <f>IF(OR(GDP.PCAP!AX15="",GDP.PCAP!AY15=""),"",GDP.PCAP!AY15/GDP.PCAP!AX15-1)</f>
        <v>0.18262743135632786</v>
      </c>
      <c r="AZ15">
        <f>IF(OR(GDP.PCAP!AY15="",GDP.PCAP!AZ15=""),"",GDP.PCAP!AZ15/GDP.PCAP!AY15-1)</f>
        <v>0.51040164641601748</v>
      </c>
      <c r="BA15">
        <f>IF(OR(GDP.PCAP!AZ15="",GDP.PCAP!BA15=""),"",GDP.PCAP!BA15/GDP.PCAP!AZ15-1)</f>
        <v>0.56682845361413148</v>
      </c>
      <c r="BB15">
        <f>IF(OR(GDP.PCAP!BA15="",GDP.PCAP!BB15=""),"",GDP.PCAP!BB15/GDP.PCAP!BA15-1)</f>
        <v>0.55734099703060225</v>
      </c>
      <c r="BC15">
        <f>IF(OR(GDP.PCAP!BB15="",GDP.PCAP!BC15=""),"",GDP.PCAP!BC15/GDP.PCAP!BB15-1)</f>
        <v>0.44740847242351856</v>
      </c>
      <c r="BD15">
        <f>IF(OR(GDP.PCAP!BC15="",GDP.PCAP!BD15=""),"",GDP.PCAP!BD15/GDP.PCAP!BC15-1)</f>
        <v>-0.11199163795596501</v>
      </c>
      <c r="BE15">
        <f>IF(OR(GDP.PCAP!BD15="",GDP.PCAP!BE15=""),"",GDP.PCAP!BE15/GDP.PCAP!BD15-1)</f>
        <v>0.18029451371426641</v>
      </c>
      <c r="BF15">
        <f>IF(OR(GDP.PCAP!BE15="",GDP.PCAP!BF15=""),"",GDP.PCAP!BF15/GDP.PCAP!BE15-1)</f>
        <v>0.23052031772230186</v>
      </c>
      <c r="BG15">
        <f>IF(OR(GDP.PCAP!BF15="",GDP.PCAP!BG15=""),"",GDP.PCAP!BG15/GDP.PCAP!BF15-1)</f>
        <v>4.2650579699920144E-2</v>
      </c>
      <c r="BH15">
        <f>IF(OR(GDP.PCAP!BG15="",GDP.PCAP!BH15=""),"",GDP.PCAP!BH15/GDP.PCAP!BG15-1)</f>
        <v>5.0614225177915806E-2</v>
      </c>
      <c r="BI15">
        <f>IF(OR(GDP.PCAP!BH15="",GDP.PCAP!BI15=""),"",GDP.PCAP!BI15/GDP.PCAP!BH15-1)</f>
        <v>1.9735021204019265E-3</v>
      </c>
      <c r="BJ15">
        <f>IF(OR(GDP.PCAP!BI15="",GDP.PCAP!BJ15=""),"",GDP.PCAP!BJ15/GDP.PCAP!BI15-1)</f>
        <v>-0.30299056697109239</v>
      </c>
      <c r="BK15">
        <f>IF(OR(GDP.PCAP!BJ15="",GDP.PCAP!BK15=""),"",GDP.PCAP!BK15/GDP.PCAP!BJ15-1)</f>
        <v>-0.29514224415096102</v>
      </c>
      <c r="BM15">
        <f t="shared" si="0"/>
        <v>0.56682845361413148</v>
      </c>
      <c r="BN15">
        <f t="shared" si="1"/>
        <v>2006</v>
      </c>
      <c r="BO15">
        <f t="shared" si="2"/>
        <v>-0.44084473442916983</v>
      </c>
      <c r="BP15">
        <f t="shared" si="3"/>
        <v>1992</v>
      </c>
    </row>
    <row r="16" spans="1:68">
      <c r="A16" t="s">
        <v>501</v>
      </c>
      <c r="B16">
        <f t="shared" si="4"/>
        <v>15</v>
      </c>
      <c r="C16" t="s">
        <v>539</v>
      </c>
      <c r="D16" t="s">
        <v>500</v>
      </c>
      <c r="E16" t="s">
        <v>545</v>
      </c>
      <c r="F16" t="s">
        <v>546</v>
      </c>
      <c r="H16">
        <f>IF(OR(GDP.PCAP!G16="",GDP.PCAP!H16=""),"",GDP.PCAP!H16/GDP.PCAP!G16-1)</f>
        <v>1.6179303911327603E-2</v>
      </c>
      <c r="I16">
        <f>IF(OR(GDP.PCAP!H16="",GDP.PCAP!I16=""),"",GDP.PCAP!I16/GDP.PCAP!H16-1)</f>
        <v>3.2096441399986464E-2</v>
      </c>
      <c r="J16">
        <f>IF(OR(GDP.PCAP!I16="",GDP.PCAP!J16=""),"",GDP.PCAP!J16/GDP.PCAP!I16-1)</f>
        <v>6.9373762666292249E-2</v>
      </c>
      <c r="K16">
        <f>IF(OR(GDP.PCAP!J16="",GDP.PCAP!K16=""),"",GDP.PCAP!K16/GDP.PCAP!J16-1)</f>
        <v>9.7628432809762522E-2</v>
      </c>
      <c r="L16">
        <f>IF(OR(GDP.PCAP!K16="",GDP.PCAP!L16=""),"",GDP.PCAP!L16/GDP.PCAP!K16-1)</f>
        <v>-0.4035166382261578</v>
      </c>
      <c r="M16">
        <f>IF(OR(GDP.PCAP!L16="",GDP.PCAP!M16=""),"",GDP.PCAP!M16/GDP.PCAP!L16-1)</f>
        <v>1.5861402999885144E-2</v>
      </c>
      <c r="N16">
        <f>IF(OR(GDP.PCAP!M16="",GDP.PCAP!N16=""),"",GDP.PCAP!N16/GDP.PCAP!M16-1)</f>
        <v>5.0593169824589168E-2</v>
      </c>
      <c r="O16">
        <f>IF(OR(GDP.PCAP!N16="",GDP.PCAP!O16=""),"",GDP.PCAP!O16/GDP.PCAP!N16-1)</f>
        <v>2.0263750657272261E-3</v>
      </c>
      <c r="P16">
        <f>IF(OR(GDP.PCAP!O16="",GDP.PCAP!P16=""),"",GDP.PCAP!P16/GDP.PCAP!O16-1)</f>
        <v>1.5123565289500762E-2</v>
      </c>
      <c r="Q16">
        <f>IF(OR(GDP.PCAP!P16="",GDP.PCAP!Q16=""),"",GDP.PCAP!Q16/GDP.PCAP!P16-1)</f>
        <v>0.25257717902554022</v>
      </c>
      <c r="R16">
        <f>IF(OR(GDP.PCAP!Q16="",GDP.PCAP!R16=""),"",GDP.PCAP!R16/GDP.PCAP!Q16-1)</f>
        <v>2.685566446302956E-2</v>
      </c>
      <c r="S16">
        <f>IF(OR(GDP.PCAP!R16="",GDP.PCAP!S16=""),"",GDP.PCAP!S16/GDP.PCAP!R16-1)</f>
        <v>-3.4526214189802173E-2</v>
      </c>
      <c r="T16">
        <f>IF(OR(GDP.PCAP!S16="",GDP.PCAP!T16=""),"",GDP.PCAP!T16/GDP.PCAP!S16-1)</f>
        <v>0.22125195648311613</v>
      </c>
      <c r="U16">
        <f>IF(OR(GDP.PCAP!T16="",GDP.PCAP!U16=""),"",GDP.PCAP!U16/GDP.PCAP!T16-1)</f>
        <v>0.12189672636534543</v>
      </c>
      <c r="V16">
        <f>IF(OR(GDP.PCAP!U16="",GDP.PCAP!V16=""),"",GDP.PCAP!V16/GDP.PCAP!U16-1)</f>
        <v>0.20174863706168344</v>
      </c>
      <c r="W16">
        <f>IF(OR(GDP.PCAP!V16="",GDP.PCAP!W16=""),"",GDP.PCAP!W16/GDP.PCAP!V16-1)</f>
        <v>4.5732088873149168E-2</v>
      </c>
      <c r="X16">
        <f>IF(OR(GDP.PCAP!W16="",GDP.PCAP!X16=""),"",GDP.PCAP!X16/GDP.PCAP!W16-1)</f>
        <v>0.19499829607358588</v>
      </c>
      <c r="Y16">
        <f>IF(OR(GDP.PCAP!X16="",GDP.PCAP!Y16=""),"",GDP.PCAP!Y16/GDP.PCAP!X16-1)</f>
        <v>8.8133232413724727E-2</v>
      </c>
      <c r="Z16">
        <f>IF(OR(GDP.PCAP!Y16="",GDP.PCAP!Z16=""),"",GDP.PCAP!Z16/GDP.PCAP!Y16-1)</f>
        <v>0.25050224435751622</v>
      </c>
      <c r="AA16">
        <f>IF(OR(GDP.PCAP!Z16="",GDP.PCAP!AA16=""),"",GDP.PCAP!AA16/GDP.PCAP!Z16-1)</f>
        <v>0.14582271478000242</v>
      </c>
      <c r="AB16">
        <f>IF(OR(GDP.PCAP!AA16="",GDP.PCAP!AB16=""),"",GDP.PCAP!AB16/GDP.PCAP!AA16-1)</f>
        <v>2.7084891545417378E-2</v>
      </c>
      <c r="AC16">
        <f>IF(OR(GDP.PCAP!AB16="",GDP.PCAP!AC16=""),"",GDP.PCAP!AC16/GDP.PCAP!AB16-1)</f>
        <v>1.8999036062629981E-2</v>
      </c>
      <c r="AD16">
        <f>IF(OR(GDP.PCAP!AC16="",GDP.PCAP!AD16=""),"",GDP.PCAP!AD16/GDP.PCAP!AC16-1)</f>
        <v>4.1083873432825158E-2</v>
      </c>
      <c r="AE16">
        <f>IF(OR(GDP.PCAP!AD16="",GDP.PCAP!AE16=""),"",GDP.PCAP!AE16/GDP.PCAP!AD16-1)</f>
        <v>-0.11288797403887219</v>
      </c>
      <c r="AF16">
        <f>IF(OR(GDP.PCAP!AE16="",GDP.PCAP!AF16=""),"",GDP.PCAP!AF16/GDP.PCAP!AE16-1)</f>
        <v>0.1325562486277192</v>
      </c>
      <c r="AG16">
        <f>IF(OR(GDP.PCAP!AF16="",GDP.PCAP!AG16=""),"",GDP.PCAP!AG16/GDP.PCAP!AF16-1)</f>
        <v>1.4888221058804607E-2</v>
      </c>
      <c r="AH16">
        <f>IF(OR(GDP.PCAP!AG16="",GDP.PCAP!AH16=""),"",GDP.PCAP!AH16/GDP.PCAP!AG16-1)</f>
        <v>-8.6057800315717303E-2</v>
      </c>
      <c r="AI16">
        <f>IF(OR(GDP.PCAP!AH16="",GDP.PCAP!AI16=""),"",GDP.PCAP!AI16/GDP.PCAP!AH16-1)</f>
        <v>-7.0970421272765094E-2</v>
      </c>
      <c r="AJ16">
        <f>IF(OR(GDP.PCAP!AI16="",GDP.PCAP!AJ16=""),"",GDP.PCAP!AJ16/GDP.PCAP!AI16-1)</f>
        <v>1.0411592037657957E-3</v>
      </c>
      <c r="AK16">
        <f>IF(OR(GDP.PCAP!AJ16="",GDP.PCAP!AK16=""),"",GDP.PCAP!AK16/GDP.PCAP!AJ16-1)</f>
        <v>-9.0909109921738507E-3</v>
      </c>
      <c r="AL16">
        <f>IF(OR(GDP.PCAP!AK16="",GDP.PCAP!AL16=""),"",GDP.PCAP!AL16/GDP.PCAP!AK16-1)</f>
        <v>7.6165976383657519E-3</v>
      </c>
      <c r="AM16">
        <f>IF(OR(GDP.PCAP!AL16="",GDP.PCAP!AM16=""),"",GDP.PCAP!AM16/GDP.PCAP!AL16-1)</f>
        <v>-9.1780328368039066E-2</v>
      </c>
      <c r="AN16">
        <f>IF(OR(GDP.PCAP!AM16="",GDP.PCAP!AN16=""),"",GDP.PCAP!AN16/GDP.PCAP!AM16-1)</f>
        <v>-0.14989049804331611</v>
      </c>
      <c r="AO16">
        <f>IF(OR(GDP.PCAP!AN16="",GDP.PCAP!AO16=""),"",GDP.PCAP!AO16/GDP.PCAP!AN16-1)</f>
        <v>-3.1310704666648537E-2</v>
      </c>
      <c r="AP16">
        <f>IF(OR(GDP.PCAP!AO16="",GDP.PCAP!AP16=""),"",GDP.PCAP!AP16/GDP.PCAP!AO16-1)</f>
        <v>6.5100766931731169E-2</v>
      </c>
      <c r="AQ16">
        <f>IF(OR(GDP.PCAP!AP16="",GDP.PCAP!AQ16=""),"",GDP.PCAP!AQ16/GDP.PCAP!AP16-1)</f>
        <v>-0.1427055816171573</v>
      </c>
      <c r="AR16">
        <f>IF(OR(GDP.PCAP!AQ16="",GDP.PCAP!AR16=""),"",GDP.PCAP!AR16/GDP.PCAP!AQ16-1)</f>
        <v>0.10651292358939979</v>
      </c>
      <c r="AS16">
        <f>IF(OR(GDP.PCAP!AR16="",GDP.PCAP!AS16=""),"",GDP.PCAP!AS16/GDP.PCAP!AR16-1)</f>
        <v>-9.2356633619900652E-2</v>
      </c>
      <c r="AT16">
        <f>IF(OR(GDP.PCAP!AS16="",GDP.PCAP!AT16=""),"",GDP.PCAP!AT16/GDP.PCAP!AS16-1)</f>
        <v>-0.10921069250770177</v>
      </c>
      <c r="AU16">
        <f>IF(OR(GDP.PCAP!AT16="",GDP.PCAP!AU16=""),"",GDP.PCAP!AU16/GDP.PCAP!AT16-1)</f>
        <v>5.6738210756448026E-2</v>
      </c>
      <c r="AV16">
        <f>IF(OR(GDP.PCAP!AU16="",GDP.PCAP!AV16=""),"",GDP.PCAP!AV16/GDP.PCAP!AU16-1)</f>
        <v>-1.658604649126405E-2</v>
      </c>
      <c r="AW16">
        <f>IF(OR(GDP.PCAP!AV16="",GDP.PCAP!AW16=""),"",GDP.PCAP!AW16/GDP.PCAP!AV16-1)</f>
        <v>-8.4559185673363624E-2</v>
      </c>
      <c r="AX16">
        <f>IF(OR(GDP.PCAP!AW16="",GDP.PCAP!AX16=""),"",GDP.PCAP!AX16/GDP.PCAP!AW16-1)</f>
        <v>-7.8280960798842947E-2</v>
      </c>
      <c r="AY16">
        <f>IF(OR(GDP.PCAP!AX16="",GDP.PCAP!AY16=""),"",GDP.PCAP!AY16/GDP.PCAP!AX16-1)</f>
        <v>0.12920138121594249</v>
      </c>
      <c r="AZ16">
        <f>IF(OR(GDP.PCAP!AY16="",GDP.PCAP!AZ16=""),"",GDP.PCAP!AZ16/GDP.PCAP!AY16-1)</f>
        <v>0.18109895055513547</v>
      </c>
      <c r="BA16">
        <f>IF(OR(GDP.PCAP!AZ16="",GDP.PCAP!BA16=""),"",GDP.PCAP!BA16/GDP.PCAP!AZ16-1)</f>
        <v>0.10213724121202561</v>
      </c>
      <c r="BB16">
        <f>IF(OR(GDP.PCAP!BA16="",GDP.PCAP!BB16=""),"",GDP.PCAP!BB16/GDP.PCAP!BA16-1)</f>
        <v>2.9663010532938294E-2</v>
      </c>
      <c r="BC16">
        <f>IF(OR(GDP.PCAP!BB16="",GDP.PCAP!BC16=""),"",GDP.PCAP!BC16/GDP.PCAP!BB16-1)</f>
        <v>0.14898932780020635</v>
      </c>
      <c r="BD16">
        <f>IF(OR(GDP.PCAP!BC16="",GDP.PCAP!BD16=""),"",GDP.PCAP!BD16/GDP.PCAP!BC16-1)</f>
        <v>4.4318515494055299E-2</v>
      </c>
      <c r="BE16">
        <f>IF(OR(GDP.PCAP!BD16="",GDP.PCAP!BE16=""),"",GDP.PCAP!BE16/GDP.PCAP!BD16-1)</f>
        <v>0.12808177932461962</v>
      </c>
      <c r="BF16">
        <f>IF(OR(GDP.PCAP!BE16="",GDP.PCAP!BF16=""),"",GDP.PCAP!BF16/GDP.PCAP!BE16-1)</f>
        <v>0.12667084975680099</v>
      </c>
      <c r="BG16">
        <f>IF(OR(GDP.PCAP!BF16="",GDP.PCAP!BG16=""),"",GDP.PCAP!BG16/GDP.PCAP!BF16-1)</f>
        <v>1.8449399196372562E-2</v>
      </c>
      <c r="BH16">
        <f>IF(OR(GDP.PCAP!BG16="",GDP.PCAP!BH16=""),"",GDP.PCAP!BH16/GDP.PCAP!BG16-1)</f>
        <v>6.5853253018665958E-2</v>
      </c>
      <c r="BI16">
        <f>IF(OR(GDP.PCAP!BH16="",GDP.PCAP!BI16=""),"",GDP.PCAP!BI16/GDP.PCAP!BH16-1)</f>
        <v>0.10607557237562681</v>
      </c>
      <c r="BJ16">
        <f>IF(OR(GDP.PCAP!BI16="",GDP.PCAP!BJ16=""),"",GDP.PCAP!BJ16/GDP.PCAP!BI16-1)</f>
        <v>-2.8994362029015841E-2</v>
      </c>
      <c r="BK16">
        <f>IF(OR(GDP.PCAP!BJ16="",GDP.PCAP!BK16=""),"",GDP.PCAP!BK16/GDP.PCAP!BJ16-1)</f>
        <v>-5.9119862204322193E-2</v>
      </c>
      <c r="BM16">
        <f t="shared" si="0"/>
        <v>0.25257717902554022</v>
      </c>
      <c r="BN16">
        <f t="shared" si="1"/>
        <v>1970</v>
      </c>
      <c r="BO16">
        <f t="shared" si="2"/>
        <v>-0.4035166382261578</v>
      </c>
      <c r="BP16">
        <f t="shared" si="3"/>
        <v>1965</v>
      </c>
    </row>
    <row r="17" spans="1:68">
      <c r="A17" t="s">
        <v>499</v>
      </c>
      <c r="B17">
        <f t="shared" si="4"/>
        <v>16</v>
      </c>
      <c r="C17" t="s">
        <v>539</v>
      </c>
      <c r="D17" t="s">
        <v>498</v>
      </c>
      <c r="E17" t="s">
        <v>545</v>
      </c>
      <c r="F17" t="s">
        <v>546</v>
      </c>
      <c r="H17">
        <f>IF(OR(GDP.PCAP!G17="",GDP.PCAP!H17=""),"",GDP.PCAP!H17/GDP.PCAP!G17-1)</f>
        <v>6.0066354114486797E-2</v>
      </c>
      <c r="I17">
        <f>IF(OR(GDP.PCAP!H17="",GDP.PCAP!I17=""),"",GDP.PCAP!I17/GDP.PCAP!H17-1)</f>
        <v>6.5416761916980315E-2</v>
      </c>
      <c r="J17">
        <f>IF(OR(GDP.PCAP!I17="",GDP.PCAP!J17=""),"",GDP.PCAP!J17/GDP.PCAP!I17-1)</f>
        <v>6.7083029125777127E-2</v>
      </c>
      <c r="K17">
        <f>IF(OR(GDP.PCAP!J17="",GDP.PCAP!K17=""),"",GDP.PCAP!K17/GDP.PCAP!J17-1)</f>
        <v>0.10867750340270388</v>
      </c>
      <c r="L17">
        <f>IF(OR(GDP.PCAP!K17="",GDP.PCAP!L17=""),"",GDP.PCAP!L17/GDP.PCAP!K17-1)</f>
        <v>7.8590229864361483E-2</v>
      </c>
      <c r="M17">
        <f>IF(OR(GDP.PCAP!L17="",GDP.PCAP!M17=""),"",GDP.PCAP!M17/GDP.PCAP!L17-1)</f>
        <v>6.6480531099310847E-2</v>
      </c>
      <c r="N17">
        <f>IF(OR(GDP.PCAP!M17="",GDP.PCAP!N17=""),"",GDP.PCAP!N17/GDP.PCAP!M17-1)</f>
        <v>6.590120876952299E-2</v>
      </c>
      <c r="O17">
        <f>IF(OR(GDP.PCAP!N17="",GDP.PCAP!O17=""),"",GDP.PCAP!O17/GDP.PCAP!N17-1)</f>
        <v>6.5045127525030555E-2</v>
      </c>
      <c r="P17">
        <f>IF(OR(GDP.PCAP!O17="",GDP.PCAP!P17=""),"",GDP.PCAP!P17/GDP.PCAP!O17-1)</f>
        <v>0.10606749100128843</v>
      </c>
      <c r="Q17">
        <f>IF(OR(GDP.PCAP!P17="",GDP.PCAP!Q17=""),"",GDP.PCAP!Q17/GDP.PCAP!P17-1)</f>
        <v>0.13124745798415782</v>
      </c>
      <c r="R17">
        <f>IF(OR(GDP.PCAP!Q17="",GDP.PCAP!R17=""),"",GDP.PCAP!R17/GDP.PCAP!Q17-1)</f>
        <v>0.1146238057523945</v>
      </c>
      <c r="S17">
        <f>IF(OR(GDP.PCAP!R17="",GDP.PCAP!S17=""),"",GDP.PCAP!S17/GDP.PCAP!R17-1)</f>
        <v>0.2428548221803144</v>
      </c>
      <c r="T17">
        <f>IF(OR(GDP.PCAP!S17="",GDP.PCAP!T17=""),"",GDP.PCAP!T17/GDP.PCAP!S17-1)</f>
        <v>0.27907960978043422</v>
      </c>
      <c r="U17">
        <f>IF(OR(GDP.PCAP!T17="",GDP.PCAP!U17=""),"",GDP.PCAP!U17/GDP.PCAP!T17-1)</f>
        <v>0.16993315532182063</v>
      </c>
      <c r="V17">
        <f>IF(OR(GDP.PCAP!U17="",GDP.PCAP!V17=""),"",GDP.PCAP!V17/GDP.PCAP!U17-1)</f>
        <v>0.16875012168268233</v>
      </c>
      <c r="W17">
        <f>IF(OR(GDP.PCAP!V17="",GDP.PCAP!W17=""),"",GDP.PCAP!W17/GDP.PCAP!V17-1)</f>
        <v>8.0829660353750166E-2</v>
      </c>
      <c r="X17">
        <f>IF(OR(GDP.PCAP!W17="",GDP.PCAP!X17=""),"",GDP.PCAP!X17/GDP.PCAP!W17-1)</f>
        <v>0.16345324309531328</v>
      </c>
      <c r="Y17">
        <f>IF(OR(GDP.PCAP!X17="",GDP.PCAP!Y17=""),"",GDP.PCAP!Y17/GDP.PCAP!X17-1)</f>
        <v>0.22105531495072683</v>
      </c>
      <c r="Z17">
        <f>IF(OR(GDP.PCAP!Y17="",GDP.PCAP!Z17=""),"",GDP.PCAP!Z17/GDP.PCAP!Y17-1)</f>
        <v>0.14780192006005421</v>
      </c>
      <c r="AA17">
        <f>IF(OR(GDP.PCAP!Z17="",GDP.PCAP!AA17=""),"",GDP.PCAP!AA17/GDP.PCAP!Z17-1)</f>
        <v>8.918981658117997E-2</v>
      </c>
      <c r="AB17">
        <f>IF(OR(GDP.PCAP!AA17="",GDP.PCAP!AB17=""),"",GDP.PCAP!AB17/GDP.PCAP!AA17-1)</f>
        <v>-0.17422260845936977</v>
      </c>
      <c r="AC17">
        <f>IF(OR(GDP.PCAP!AB17="",GDP.PCAP!AC17=""),"",GDP.PCAP!AC17/GDP.PCAP!AB17-1)</f>
        <v>-0.1203958490875543</v>
      </c>
      <c r="AD17">
        <f>IF(OR(GDP.PCAP!AC17="",GDP.PCAP!AD17=""),"",GDP.PCAP!AD17/GDP.PCAP!AC17-1)</f>
        <v>-5.3257092614087731E-2</v>
      </c>
      <c r="AE17">
        <f>IF(OR(GDP.PCAP!AD17="",GDP.PCAP!AE17=""),"",GDP.PCAP!AE17/GDP.PCAP!AD17-1)</f>
        <v>-4.3969612536730707E-2</v>
      </c>
      <c r="AF17">
        <f>IF(OR(GDP.PCAP!AE17="",GDP.PCAP!AF17=""),"",GDP.PCAP!AF17/GDP.PCAP!AE17-1)</f>
        <v>3.4709760880837326E-2</v>
      </c>
      <c r="AG17">
        <f>IF(OR(GDP.PCAP!AF17="",GDP.PCAP!AG17=""),"",GDP.PCAP!AG17/GDP.PCAP!AF17-1)</f>
        <v>0.39073169345406278</v>
      </c>
      <c r="AH17">
        <f>IF(OR(GDP.PCAP!AG17="",GDP.PCAP!AH17=""),"",GDP.PCAP!AH17/GDP.PCAP!AG17-1)</f>
        <v>0.24369775292560503</v>
      </c>
      <c r="AI17">
        <f>IF(OR(GDP.PCAP!AH17="",GDP.PCAP!AI17=""),"",GDP.PCAP!AI17/GDP.PCAP!AH17-1)</f>
        <v>8.2931673306221088E-2</v>
      </c>
      <c r="AJ17">
        <f>IF(OR(GDP.PCAP!AI17="",GDP.PCAP!AJ17=""),"",GDP.PCAP!AJ17/GDP.PCAP!AI17-1)</f>
        <v>8.1732162555605559E-3</v>
      </c>
      <c r="AK17">
        <f>IF(OR(GDP.PCAP!AJ17="",GDP.PCAP!AK17=""),"",GDP.PCAP!AK17/GDP.PCAP!AJ17-1)</f>
        <v>0.24661411478690853</v>
      </c>
      <c r="AL17">
        <f>IF(OR(GDP.PCAP!AK17="",GDP.PCAP!AL17=""),"",GDP.PCAP!AL17/GDP.PCAP!AK17-1)</f>
        <v>2.1421230368890765E-2</v>
      </c>
      <c r="AM17">
        <f>IF(OR(GDP.PCAP!AL17="",GDP.PCAP!AM17=""),"",GDP.PCAP!AM17/GDP.PCAP!AL17-1)</f>
        <v>0.11077825666973418</v>
      </c>
      <c r="AN17">
        <f>IF(OR(GDP.PCAP!AM17="",GDP.PCAP!AN17=""),"",GDP.PCAP!AN17/GDP.PCAP!AM17-1)</f>
        <v>-4.6579422797557335E-2</v>
      </c>
      <c r="AO17">
        <f>IF(OR(GDP.PCAP!AN17="",GDP.PCAP!AO17=""),"",GDP.PCAP!AO17/GDP.PCAP!AN17-1)</f>
        <v>8.636799255155303E-2</v>
      </c>
      <c r="AP17">
        <f>IF(OR(GDP.PCAP!AO17="",GDP.PCAP!AP17=""),"",GDP.PCAP!AP17/GDP.PCAP!AO17-1)</f>
        <v>0.17371014633792448</v>
      </c>
      <c r="AQ17">
        <f>IF(OR(GDP.PCAP!AP17="",GDP.PCAP!AQ17=""),"",GDP.PCAP!AQ17/GDP.PCAP!AP17-1)</f>
        <v>-3.0249100500192583E-2</v>
      </c>
      <c r="AR17">
        <f>IF(OR(GDP.PCAP!AQ17="",GDP.PCAP!AR17=""),"",GDP.PCAP!AR17/GDP.PCAP!AQ17-1)</f>
        <v>-9.653051932294876E-2</v>
      </c>
      <c r="AS17">
        <f>IF(OR(GDP.PCAP!AR17="",GDP.PCAP!AS17=""),"",GDP.PCAP!AS17/GDP.PCAP!AR17-1)</f>
        <v>2.0534802594864843E-2</v>
      </c>
      <c r="AT17">
        <f>IF(OR(GDP.PCAP!AS17="",GDP.PCAP!AT17=""),"",GDP.PCAP!AT17/GDP.PCAP!AS17-1)</f>
        <v>-3.820378635429611E-3</v>
      </c>
      <c r="AU17">
        <f>IF(OR(GDP.PCAP!AT17="",GDP.PCAP!AU17=""),"",GDP.PCAP!AU17/GDP.PCAP!AT17-1)</f>
        <v>-8.7907605149939227E-2</v>
      </c>
      <c r="AV17">
        <f>IF(OR(GDP.PCAP!AU17="",GDP.PCAP!AV17=""),"",GDP.PCAP!AV17/GDP.PCAP!AU17-1)</f>
        <v>-3.6988004742086744E-3</v>
      </c>
      <c r="AW17">
        <f>IF(OR(GDP.PCAP!AV17="",GDP.PCAP!AW17=""),"",GDP.PCAP!AW17/GDP.PCAP!AV17-1)</f>
        <v>8.3504893496538779E-2</v>
      </c>
      <c r="AX17">
        <f>IF(OR(GDP.PCAP!AW17="",GDP.PCAP!AX17=""),"",GDP.PCAP!AX17/GDP.PCAP!AW17-1)</f>
        <v>0.22718951007721477</v>
      </c>
      <c r="AY17">
        <f>IF(OR(GDP.PCAP!AX17="",GDP.PCAP!AY17=""),"",GDP.PCAP!AY17/GDP.PCAP!AX17-1)</f>
        <v>0.15761653687017674</v>
      </c>
      <c r="AZ17">
        <f>IF(OR(GDP.PCAP!AY17="",GDP.PCAP!AZ17=""),"",GDP.PCAP!AZ17/GDP.PCAP!AY17-1)</f>
        <v>3.8706970658384465E-2</v>
      </c>
      <c r="BA17">
        <f>IF(OR(GDP.PCAP!AZ17="",GDP.PCAP!BA17=""),"",GDP.PCAP!BA17/GDP.PCAP!AZ17-1)</f>
        <v>5.0993147579219134E-2</v>
      </c>
      <c r="BB17">
        <f>IF(OR(GDP.PCAP!BA17="",GDP.PCAP!BB17=""),"",GDP.PCAP!BB17/GDP.PCAP!BA17-1)</f>
        <v>0.14288630405907621</v>
      </c>
      <c r="BC17">
        <f>IF(OR(GDP.PCAP!BB17="",GDP.PCAP!BC17=""),"",GDP.PCAP!BC17/GDP.PCAP!BB17-1)</f>
        <v>9.0549798264004666E-2</v>
      </c>
      <c r="BD17">
        <f>IF(OR(GDP.PCAP!BC17="",GDP.PCAP!BD17=""),"",GDP.PCAP!BD17/GDP.PCAP!BC17-1)</f>
        <v>-7.3186560267073042E-2</v>
      </c>
      <c r="BE17">
        <f>IF(OR(GDP.PCAP!BD17="",GDP.PCAP!BE17=""),"",GDP.PCAP!BE17/GDP.PCAP!BD17-1)</f>
        <v>-1.1147872026062822E-2</v>
      </c>
      <c r="BF17">
        <f>IF(OR(GDP.PCAP!BE17="",GDP.PCAP!BF17=""),"",GDP.PCAP!BF17/GDP.PCAP!BE17-1)</f>
        <v>7.4865231201095339E-2</v>
      </c>
      <c r="BG17">
        <f>IF(OR(GDP.PCAP!BF17="",GDP.PCAP!BG17=""),"",GDP.PCAP!BG17/GDP.PCAP!BF17-1)</f>
        <v>-6.2097068695828095E-2</v>
      </c>
      <c r="BH17">
        <f>IF(OR(GDP.PCAP!BG17="",GDP.PCAP!BH17=""),"",GDP.PCAP!BH17/GDP.PCAP!BG17-1)</f>
        <v>3.9557267612607916E-2</v>
      </c>
      <c r="BI17">
        <f>IF(OR(GDP.PCAP!BH17="",GDP.PCAP!BI17=""),"",GDP.PCAP!BI17/GDP.PCAP!BH17-1)</f>
        <v>1.9974255985441225E-2</v>
      </c>
      <c r="BJ17">
        <f>IF(OR(GDP.PCAP!BI17="",GDP.PCAP!BJ17=""),"",GDP.PCAP!BJ17/GDP.PCAP!BI17-1)</f>
        <v>-0.14929620326662663</v>
      </c>
      <c r="BK17">
        <f>IF(OR(GDP.PCAP!BJ17="",GDP.PCAP!BK17=""),"",GDP.PCAP!BK17/GDP.PCAP!BJ17-1)</f>
        <v>1.8318621038105221E-2</v>
      </c>
      <c r="BM17">
        <f t="shared" si="0"/>
        <v>0.39073169345406278</v>
      </c>
      <c r="BN17">
        <f t="shared" si="1"/>
        <v>1986</v>
      </c>
      <c r="BO17">
        <f t="shared" si="2"/>
        <v>-0.17422260845936977</v>
      </c>
      <c r="BP17">
        <f t="shared" si="3"/>
        <v>1981</v>
      </c>
    </row>
    <row r="18" spans="1:68">
      <c r="A18" t="s">
        <v>497</v>
      </c>
      <c r="B18">
        <f t="shared" si="4"/>
        <v>17</v>
      </c>
      <c r="C18" t="s">
        <v>539</v>
      </c>
      <c r="D18" t="s">
        <v>496</v>
      </c>
      <c r="E18" t="s">
        <v>545</v>
      </c>
      <c r="F18" t="s">
        <v>546</v>
      </c>
      <c r="H18">
        <f>IF(OR(GDP.PCAP!G18="",GDP.PCAP!H18=""),"",GDP.PCAP!H18/GDP.PCAP!G18-1)</f>
        <v>2.7408911581697337E-2</v>
      </c>
      <c r="I18">
        <f>IF(OR(GDP.PCAP!H18="",GDP.PCAP!I18=""),"",GDP.PCAP!I18/GDP.PCAP!H18-1)</f>
        <v>-1.1589356059499289E-2</v>
      </c>
      <c r="J18">
        <f>IF(OR(GDP.PCAP!I18="",GDP.PCAP!J18=""),"",GDP.PCAP!J18/GDP.PCAP!I18-1)</f>
        <v>5.7106922741589461E-2</v>
      </c>
      <c r="K18">
        <f>IF(OR(GDP.PCAP!J18="",GDP.PCAP!K18=""),"",GDP.PCAP!K18/GDP.PCAP!J18-1)</f>
        <v>4.4869756800218985E-2</v>
      </c>
      <c r="L18">
        <f>IF(OR(GDP.PCAP!K18="",GDP.PCAP!L18=""),"",GDP.PCAP!L18/GDP.PCAP!K18-1)</f>
        <v>5.5520784683102509E-2</v>
      </c>
      <c r="M18">
        <f>IF(OR(GDP.PCAP!L18="",GDP.PCAP!M18=""),"",GDP.PCAP!M18/GDP.PCAP!L18-1)</f>
        <v>2.5496879272882023E-2</v>
      </c>
      <c r="N18">
        <f>IF(OR(GDP.PCAP!M18="",GDP.PCAP!N18=""),"",GDP.PCAP!N18/GDP.PCAP!M18-1)</f>
        <v>-8.758873140582768E-3</v>
      </c>
      <c r="O18">
        <f>IF(OR(GDP.PCAP!N18="",GDP.PCAP!O18=""),"",GDP.PCAP!O18/GDP.PCAP!N18-1)</f>
        <v>4.4157153730803644E-2</v>
      </c>
      <c r="P18">
        <f>IF(OR(GDP.PCAP!O18="",GDP.PCAP!P18=""),"",GDP.PCAP!P18/GDP.PCAP!O18-1)</f>
        <v>-7.4423302050429241E-3</v>
      </c>
      <c r="Q18">
        <f>IF(OR(GDP.PCAP!P18="",GDP.PCAP!Q18=""),"",GDP.PCAP!Q18/GDP.PCAP!P18-1)</f>
        <v>-1.265672639644011E-2</v>
      </c>
      <c r="R18">
        <f>IF(OR(GDP.PCAP!Q18="",GDP.PCAP!R18=""),"",GDP.PCAP!R18/GDP.PCAP!Q18-1)</f>
        <v>-1.7340837984156643E-2</v>
      </c>
      <c r="S18">
        <f>IF(OR(GDP.PCAP!R18="",GDP.PCAP!S18=""),"",GDP.PCAP!S18/GDP.PCAP!R18-1)</f>
        <v>0.19764858522986928</v>
      </c>
      <c r="T18">
        <f>IF(OR(GDP.PCAP!S18="",GDP.PCAP!T18=""),"",GDP.PCAP!T18/GDP.PCAP!S18-1)</f>
        <v>0.20151375942491456</v>
      </c>
      <c r="U18">
        <f>IF(OR(GDP.PCAP!T18="",GDP.PCAP!U18=""),"",GDP.PCAP!U18/GDP.PCAP!T18-1)</f>
        <v>7.4245141096751288E-2</v>
      </c>
      <c r="V18">
        <f>IF(OR(GDP.PCAP!U18="",GDP.PCAP!V18=""),"",GDP.PCAP!V18/GDP.PCAP!U18-1)</f>
        <v>0.19128496639399994</v>
      </c>
      <c r="W18">
        <f>IF(OR(GDP.PCAP!V18="",GDP.PCAP!W18=""),"",GDP.PCAP!W18/GDP.PCAP!V18-1)</f>
        <v>6.5398514672967423E-3</v>
      </c>
      <c r="X18">
        <f>IF(OR(GDP.PCAP!W18="",GDP.PCAP!X18=""),"",GDP.PCAP!X18/GDP.PCAP!W18-1)</f>
        <v>4.6958653070185097E-2</v>
      </c>
      <c r="Y18">
        <f>IF(OR(GDP.PCAP!X18="",GDP.PCAP!Y18=""),"",GDP.PCAP!Y18/GDP.PCAP!X18-1)</f>
        <v>0.20657262500957496</v>
      </c>
      <c r="Z18">
        <f>IF(OR(GDP.PCAP!Y18="",GDP.PCAP!Z18=""),"",GDP.PCAP!Z18/GDP.PCAP!Y18-1)</f>
        <v>0.24372244743129845</v>
      </c>
      <c r="AA18">
        <f>IF(OR(GDP.PCAP!Z18="",GDP.PCAP!AA18=""),"",GDP.PCAP!AA18/GDP.PCAP!Z18-1)</f>
        <v>0.15319981465978838</v>
      </c>
      <c r="AB18">
        <f>IF(OR(GDP.PCAP!AA18="",GDP.PCAP!AB18=""),"",GDP.PCAP!AB18/GDP.PCAP!AA18-1)</f>
        <v>-0.10598161680289142</v>
      </c>
      <c r="AC18">
        <f>IF(OR(GDP.PCAP!AB18="",GDP.PCAP!AC18=""),"",GDP.PCAP!AC18/GDP.PCAP!AB18-1)</f>
        <v>-4.4974780984159635E-2</v>
      </c>
      <c r="AD18">
        <f>IF(OR(GDP.PCAP!AC18="",GDP.PCAP!AD18=""),"",GDP.PCAP!AD18/GDP.PCAP!AC18-1)</f>
        <v>-0.16001247705654242</v>
      </c>
      <c r="AE18">
        <f>IF(OR(GDP.PCAP!AD18="",GDP.PCAP!AE18=""),"",GDP.PCAP!AE18/GDP.PCAP!AD18-1)</f>
        <v>-6.7345946033960158E-2</v>
      </c>
      <c r="AF18">
        <f>IF(OR(GDP.PCAP!AE18="",GDP.PCAP!AF18=""),"",GDP.PCAP!AF18/GDP.PCAP!AE18-1)</f>
        <v>-3.3451154256411875E-2</v>
      </c>
      <c r="AG18">
        <f>IF(OR(GDP.PCAP!AF18="",GDP.PCAP!AG18=""),"",GDP.PCAP!AG18/GDP.PCAP!AF18-1)</f>
        <v>0.24114258063302674</v>
      </c>
      <c r="AH18">
        <f>IF(OR(GDP.PCAP!AG18="",GDP.PCAP!AH18=""),"",GDP.PCAP!AH18/GDP.PCAP!AG18-1)</f>
        <v>0.1356661363336098</v>
      </c>
      <c r="AI18">
        <f>IF(OR(GDP.PCAP!AH18="",GDP.PCAP!AI18=""),"",GDP.PCAP!AI18/GDP.PCAP!AH18-1)</f>
        <v>6.4817038771258773E-3</v>
      </c>
      <c r="AJ18">
        <f>IF(OR(GDP.PCAP!AI18="",GDP.PCAP!AJ18=""),"",GDP.PCAP!AJ18/GDP.PCAP!AI18-1)</f>
        <v>-0.10110784576944265</v>
      </c>
      <c r="AK18">
        <f>IF(OR(GDP.PCAP!AJ18="",GDP.PCAP!AK18=""),"",GDP.PCAP!AK18/GDP.PCAP!AJ18-1)</f>
        <v>0.26311716133866514</v>
      </c>
      <c r="AL18">
        <f>IF(OR(GDP.PCAP!AK18="",GDP.PCAP!AL18=""),"",GDP.PCAP!AL18/GDP.PCAP!AK18-1)</f>
        <v>-2.0149545806445124E-2</v>
      </c>
      <c r="AM18">
        <f>IF(OR(GDP.PCAP!AL18="",GDP.PCAP!AM18=""),"",GDP.PCAP!AM18/GDP.PCAP!AL18-1)</f>
        <v>-0.1757359047654421</v>
      </c>
      <c r="AN18">
        <f>IF(OR(GDP.PCAP!AM18="",GDP.PCAP!AN18=""),"",GDP.PCAP!AN18/GDP.PCAP!AM18-1)</f>
        <v>0.29551620157522751</v>
      </c>
      <c r="AO18">
        <f>IF(OR(GDP.PCAP!AN18="",GDP.PCAP!AO18=""),"",GDP.PCAP!AO18/GDP.PCAP!AN18-1)</f>
        <v>-0.32107591265301849</v>
      </c>
      <c r="AP18">
        <f>IF(OR(GDP.PCAP!AO18="",GDP.PCAP!AP18=""),"",GDP.PCAP!AP18/GDP.PCAP!AO18-1)</f>
        <v>0.31366229186776828</v>
      </c>
      <c r="AQ18">
        <f>IF(OR(GDP.PCAP!AP18="",GDP.PCAP!AQ18=""),"",GDP.PCAP!AQ18/GDP.PCAP!AP18-1)</f>
        <v>5.4562532141992692E-2</v>
      </c>
      <c r="AR18">
        <f>IF(OR(GDP.PCAP!AQ18="",GDP.PCAP!AR18=""),"",GDP.PCAP!AR18/GDP.PCAP!AQ18-1)</f>
        <v>-6.7967003234258749E-2</v>
      </c>
      <c r="AS18">
        <f>IF(OR(GDP.PCAP!AR18="",GDP.PCAP!AS18=""),"",GDP.PCAP!AS18/GDP.PCAP!AR18-1)</f>
        <v>5.0794988800418661E-2</v>
      </c>
      <c r="AT18">
        <f>IF(OR(GDP.PCAP!AS18="",GDP.PCAP!AT18=""),"",GDP.PCAP!AT18/GDP.PCAP!AS18-1)</f>
        <v>6.3728652409685838E-2</v>
      </c>
      <c r="AU18">
        <f>IF(OR(GDP.PCAP!AT18="",GDP.PCAP!AU18=""),"",GDP.PCAP!AU18/GDP.PCAP!AT18-1)</f>
        <v>-7.2917693881647372E-2</v>
      </c>
      <c r="AV18">
        <f>IF(OR(GDP.PCAP!AU18="",GDP.PCAP!AV18=""),"",GDP.PCAP!AV18/GDP.PCAP!AU18-1)</f>
        <v>1.2142576621298806E-2</v>
      </c>
      <c r="AW18">
        <f>IF(OR(GDP.PCAP!AV18="",GDP.PCAP!AW18=""),"",GDP.PCAP!AW18/GDP.PCAP!AV18-1)</f>
        <v>0.10551549542513339</v>
      </c>
      <c r="AX18">
        <f>IF(OR(GDP.PCAP!AW18="",GDP.PCAP!AX18=""),"",GDP.PCAP!AX18/GDP.PCAP!AW18-1)</f>
        <v>0.2402532848134149</v>
      </c>
      <c r="AY18">
        <f>IF(OR(GDP.PCAP!AX18="",GDP.PCAP!AY18=""),"",GDP.PCAP!AY18/GDP.PCAP!AX18-1)</f>
        <v>0.12347009316982227</v>
      </c>
      <c r="AZ18">
        <f>IF(OR(GDP.PCAP!AY18="",GDP.PCAP!AZ18=""),"",GDP.PCAP!AZ18/GDP.PCAP!AY18-1)</f>
        <v>3.1522678687089023E-2</v>
      </c>
      <c r="BA18">
        <f>IF(OR(GDP.PCAP!AZ18="",GDP.PCAP!BA18=""),"",GDP.PCAP!BA18/GDP.PCAP!AZ18-1)</f>
        <v>3.9930402023313549E-2</v>
      </c>
      <c r="BB18">
        <f>IF(OR(GDP.PCAP!BA18="",GDP.PCAP!BB18=""),"",GDP.PCAP!BB18/GDP.PCAP!BA18-1)</f>
        <v>0.12818726832210703</v>
      </c>
      <c r="BC18">
        <f>IF(OR(GDP.PCAP!BB18="",GDP.PCAP!BC18=""),"",GDP.PCAP!BC18/GDP.PCAP!BB18-1)</f>
        <v>0.16159937051161211</v>
      </c>
      <c r="BD18">
        <f>IF(OR(GDP.PCAP!BC18="",GDP.PCAP!BD18=""),"",GDP.PCAP!BD18/GDP.PCAP!BC18-1)</f>
        <v>-3.2553649755648784E-2</v>
      </c>
      <c r="BE18">
        <f>IF(OR(GDP.PCAP!BD18="",GDP.PCAP!BE18=""),"",GDP.PCAP!BE18/GDP.PCAP!BD18-1)</f>
        <v>-4.5064481836603276E-2</v>
      </c>
      <c r="BF18">
        <f>IF(OR(GDP.PCAP!BE18="",GDP.PCAP!BF18=""),"",GDP.PCAP!BF18/GDP.PCAP!BE18-1)</f>
        <v>9.0071593744222911E-2</v>
      </c>
      <c r="BG18">
        <f>IF(OR(GDP.PCAP!BF18="",GDP.PCAP!BG18=""),"",GDP.PCAP!BG18/GDP.PCAP!BF18-1)</f>
        <v>1.4538191900140385E-2</v>
      </c>
      <c r="BH18">
        <f>IF(OR(GDP.PCAP!BG18="",GDP.PCAP!BH18=""),"",GDP.PCAP!BH18/GDP.PCAP!BG18-1)</f>
        <v>9.2269123908915729E-2</v>
      </c>
      <c r="BI18">
        <f>IF(OR(GDP.PCAP!BH18="",GDP.PCAP!BI18=""),"",GDP.PCAP!BI18/GDP.PCAP!BH18-1)</f>
        <v>3.1050067571101847E-2</v>
      </c>
      <c r="BJ18">
        <f>IF(OR(GDP.PCAP!BI18="",GDP.PCAP!BJ18=""),"",GDP.PCAP!BJ18/GDP.PCAP!BI18-1)</f>
        <v>-0.16927175643424142</v>
      </c>
      <c r="BK18">
        <f>IF(OR(GDP.PCAP!BJ18="",GDP.PCAP!BK18=""),"",GDP.PCAP!BK18/GDP.PCAP!BJ18-1)</f>
        <v>7.007258266054972E-3</v>
      </c>
      <c r="BM18">
        <f t="shared" si="0"/>
        <v>0.31366229186776828</v>
      </c>
      <c r="BN18">
        <f t="shared" si="1"/>
        <v>1995</v>
      </c>
      <c r="BO18">
        <f t="shared" si="2"/>
        <v>-0.32107591265301849</v>
      </c>
      <c r="BP18">
        <f t="shared" si="3"/>
        <v>1994</v>
      </c>
    </row>
    <row r="19" spans="1:68">
      <c r="A19" t="s">
        <v>495</v>
      </c>
      <c r="B19">
        <f t="shared" si="4"/>
        <v>18</v>
      </c>
      <c r="C19" t="s">
        <v>539</v>
      </c>
      <c r="D19" t="s">
        <v>494</v>
      </c>
      <c r="E19" t="s">
        <v>545</v>
      </c>
      <c r="F19" t="s">
        <v>546</v>
      </c>
      <c r="H19">
        <f>IF(OR(GDP.PCAP!G19="",GDP.PCAP!H19=""),"",GDP.PCAP!H19/GDP.PCAP!G19-1)</f>
        <v>4.5793833205500789E-2</v>
      </c>
      <c r="I19">
        <f>IF(OR(GDP.PCAP!H19="",GDP.PCAP!I19=""),"",GDP.PCAP!I19/GDP.PCAP!H19-1)</f>
        <v>6.9348204494003252E-2</v>
      </c>
      <c r="J19">
        <f>IF(OR(GDP.PCAP!I19="",GDP.PCAP!J19=""),"",GDP.PCAP!J19/GDP.PCAP!I19-1)</f>
        <v>2.4195579594614047E-2</v>
      </c>
      <c r="K19">
        <f>IF(OR(GDP.PCAP!J19="",GDP.PCAP!K19=""),"",GDP.PCAP!K19/GDP.PCAP!J19-1)</f>
        <v>2.6804124875375868E-2</v>
      </c>
      <c r="L19">
        <f>IF(OR(GDP.PCAP!K19="",GDP.PCAP!L19=""),"",GDP.PCAP!L19/GDP.PCAP!K19-1)</f>
        <v>1.5562392106429845E-2</v>
      </c>
      <c r="M19">
        <f>IF(OR(GDP.PCAP!L19="",GDP.PCAP!M19=""),"",GDP.PCAP!M19/GDP.PCAP!L19-1)</f>
        <v>1.0040015168134131E-2</v>
      </c>
      <c r="N19">
        <f>IF(OR(GDP.PCAP!M19="",GDP.PCAP!N19=""),"",GDP.PCAP!N19/GDP.PCAP!M19-1)</f>
        <v>2.2018462925894822E-2</v>
      </c>
      <c r="O19">
        <f>IF(OR(GDP.PCAP!N19="",GDP.PCAP!O19=""),"",GDP.PCAP!O19/GDP.PCAP!N19-1)</f>
        <v>4.3844301809121689E-3</v>
      </c>
      <c r="P19">
        <f>IF(OR(GDP.PCAP!O19="",GDP.PCAP!P19=""),"",GDP.PCAP!P19/GDP.PCAP!O19-1)</f>
        <v>2.1091672956688789E-2</v>
      </c>
      <c r="Q19">
        <f>IF(OR(GDP.PCAP!P19="",GDP.PCAP!Q19=""),"",GDP.PCAP!Q19/GDP.PCAP!P19-1)</f>
        <v>-5.8024736256188869E-2</v>
      </c>
      <c r="R19">
        <f>IF(OR(GDP.PCAP!Q19="",GDP.PCAP!R19=""),"",GDP.PCAP!R19/GDP.PCAP!Q19-1)</f>
        <v>3.4207604884903153E-2</v>
      </c>
      <c r="S19">
        <f>IF(OR(GDP.PCAP!R19="",GDP.PCAP!S19=""),"",GDP.PCAP!S19/GDP.PCAP!R19-1)</f>
        <v>0.17842376159033879</v>
      </c>
      <c r="T19">
        <f>IF(OR(GDP.PCAP!S19="",GDP.PCAP!T19=""),"",GDP.PCAP!T19/GDP.PCAP!S19-1)</f>
        <v>0.14551788186911629</v>
      </c>
      <c r="U19">
        <f>IF(OR(GDP.PCAP!T19="",GDP.PCAP!U19=""),"",GDP.PCAP!U19/GDP.PCAP!T19-1)</f>
        <v>9.2972330685246796E-2</v>
      </c>
      <c r="V19">
        <f>IF(OR(GDP.PCAP!U19="",GDP.PCAP!V19=""),"",GDP.PCAP!V19/GDP.PCAP!U19-1)</f>
        <v>0.22812327789719422</v>
      </c>
      <c r="W19">
        <f>IF(OR(GDP.PCAP!V19="",GDP.PCAP!W19=""),"",GDP.PCAP!W19/GDP.PCAP!V19-1)</f>
        <v>1.9124022029899823E-2</v>
      </c>
      <c r="X19">
        <f>IF(OR(GDP.PCAP!W19="",GDP.PCAP!X19=""),"",GDP.PCAP!X19/GDP.PCAP!W19-1)</f>
        <v>0.13578224070154299</v>
      </c>
      <c r="Y19">
        <f>IF(OR(GDP.PCAP!X19="",GDP.PCAP!Y19=""),"",GDP.PCAP!Y19/GDP.PCAP!X19-1)</f>
        <v>0.27807075699412587</v>
      </c>
      <c r="Z19">
        <f>IF(OR(GDP.PCAP!Y19="",GDP.PCAP!Z19=""),"",GDP.PCAP!Z19/GDP.PCAP!Y19-1)</f>
        <v>0.15992782516703619</v>
      </c>
      <c r="AA19">
        <f>IF(OR(GDP.PCAP!Z19="",GDP.PCAP!AA19=""),"",GDP.PCAP!AA19/GDP.PCAP!Z19-1)</f>
        <v>7.8640260455647093E-2</v>
      </c>
      <c r="AB19">
        <f>IF(OR(GDP.PCAP!AA19="",GDP.PCAP!AB19=""),"",GDP.PCAP!AB19/GDP.PCAP!AA19-1)</f>
        <v>-0.10065932260192301</v>
      </c>
      <c r="AC19">
        <f>IF(OR(GDP.PCAP!AB19="",GDP.PCAP!AC19=""),"",GDP.PCAP!AC19/GDP.PCAP!AB19-1)</f>
        <v>-3.5936160884297963E-2</v>
      </c>
      <c r="AD19">
        <f>IF(OR(GDP.PCAP!AC19="",GDP.PCAP!AD19=""),"",GDP.PCAP!AD19/GDP.PCAP!AC19-1)</f>
        <v>-0.11056930780843766</v>
      </c>
      <c r="AE19">
        <f>IF(OR(GDP.PCAP!AD19="",GDP.PCAP!AE19=""),"",GDP.PCAP!AE19/GDP.PCAP!AD19-1)</f>
        <v>-0.11078941334479375</v>
      </c>
      <c r="AF19">
        <f>IF(OR(GDP.PCAP!AE19="",GDP.PCAP!AF19=""),"",GDP.PCAP!AF19/GDP.PCAP!AE19-1)</f>
        <v>3.637569314634681E-2</v>
      </c>
      <c r="AG19">
        <f>IF(OR(GDP.PCAP!AF19="",GDP.PCAP!AG19=""),"",GDP.PCAP!AG19/GDP.PCAP!AF19-1)</f>
        <v>0.27809580573853321</v>
      </c>
      <c r="AH19">
        <f>IF(OR(GDP.PCAP!AG19="",GDP.PCAP!AH19=""),"",GDP.PCAP!AH19/GDP.PCAP!AG19-1)</f>
        <v>0.13385782318756023</v>
      </c>
      <c r="AI19">
        <f>IF(OR(GDP.PCAP!AH19="",GDP.PCAP!AI19=""),"",GDP.PCAP!AI19/GDP.PCAP!AH19-1)</f>
        <v>7.5326415287698456E-2</v>
      </c>
      <c r="AJ19">
        <f>IF(OR(GDP.PCAP!AI19="",GDP.PCAP!AJ19=""),"",GDP.PCAP!AJ19/GDP.PCAP!AI19-1)</f>
        <v>-2.6219902670134965E-2</v>
      </c>
      <c r="AK19">
        <f>IF(OR(GDP.PCAP!AJ19="",GDP.PCAP!AK19=""),"",GDP.PCAP!AK19/GDP.PCAP!AJ19-1)</f>
        <v>0.1545853780080062</v>
      </c>
      <c r="AL19">
        <f>IF(OR(GDP.PCAP!AK19="",GDP.PCAP!AL19=""),"",GDP.PCAP!AL19/GDP.PCAP!AK19-1)</f>
        <v>-1.5820958927252216E-2</v>
      </c>
      <c r="AM19">
        <f>IF(OR(GDP.PCAP!AL19="",GDP.PCAP!AM19=""),"",GDP.PCAP!AM19/GDP.PCAP!AL19-1)</f>
        <v>-0.30439937291354868</v>
      </c>
      <c r="AN19">
        <f>IF(OR(GDP.PCAP!AM19="",GDP.PCAP!AN19=""),"",GDP.PCAP!AN19/GDP.PCAP!AM19-1)</f>
        <v>1.3128929355359142E-2</v>
      </c>
      <c r="AO19">
        <f>IF(OR(GDP.PCAP!AN19="",GDP.PCAP!AO19=""),"",GDP.PCAP!AO19/GDP.PCAP!AN19-1)</f>
        <v>-0.20914041391933269</v>
      </c>
      <c r="AP19">
        <f>IF(OR(GDP.PCAP!AO19="",GDP.PCAP!AP19=""),"",GDP.PCAP!AP19/GDP.PCAP!AO19-1)</f>
        <v>0.22148396262772296</v>
      </c>
      <c r="AQ19">
        <f>IF(OR(GDP.PCAP!AP19="",GDP.PCAP!AQ19=""),"",GDP.PCAP!AQ19/GDP.PCAP!AP19-1)</f>
        <v>5.7363232293013766E-2</v>
      </c>
      <c r="AR19">
        <f>IF(OR(GDP.PCAP!AQ19="",GDP.PCAP!AR19=""),"",GDP.PCAP!AR19/GDP.PCAP!AQ19-1)</f>
        <v>-7.9672574684827691E-2</v>
      </c>
      <c r="AS19">
        <f>IF(OR(GDP.PCAP!AR19="",GDP.PCAP!AS19=""),"",GDP.PCAP!AS19/GDP.PCAP!AR19-1)</f>
        <v>0.11427408327142752</v>
      </c>
      <c r="AT19">
        <f>IF(OR(GDP.PCAP!AS19="",GDP.PCAP!AT19=""),"",GDP.PCAP!AT19/GDP.PCAP!AS19-1)</f>
        <v>3.7626891304004317E-2</v>
      </c>
      <c r="AU19">
        <f>IF(OR(GDP.PCAP!AT19="",GDP.PCAP!AU19=""),"",GDP.PCAP!AU19/GDP.PCAP!AT19-1)</f>
        <v>-0.14646912362097664</v>
      </c>
      <c r="AV19">
        <f>IF(OR(GDP.PCAP!AU19="",GDP.PCAP!AV19=""),"",GDP.PCAP!AV19/GDP.PCAP!AU19-1)</f>
        <v>3.9806654174945555E-2</v>
      </c>
      <c r="AW19">
        <f>IF(OR(GDP.PCAP!AV19="",GDP.PCAP!AW19=""),"",GDP.PCAP!AW19/GDP.PCAP!AV19-1)</f>
        <v>0.10731740889930896</v>
      </c>
      <c r="AX19">
        <f>IF(OR(GDP.PCAP!AW19="",GDP.PCAP!AX19=""),"",GDP.PCAP!AX19/GDP.PCAP!AW19-1)</f>
        <v>0.27450449316501135</v>
      </c>
      <c r="AY19">
        <f>IF(OR(GDP.PCAP!AX19="",GDP.PCAP!AY19=""),"",GDP.PCAP!AY19/GDP.PCAP!AX19-1)</f>
        <v>0.11728433682557515</v>
      </c>
      <c r="AZ19">
        <f>IF(OR(GDP.PCAP!AY19="",GDP.PCAP!AZ19=""),"",GDP.PCAP!AZ19/GDP.PCAP!AY19-1)</f>
        <v>9.6077302694841382E-2</v>
      </c>
      <c r="BA19">
        <f>IF(OR(GDP.PCAP!AZ19="",GDP.PCAP!BA19=""),"",GDP.PCAP!BA19/GDP.PCAP!AZ19-1)</f>
        <v>3.8413946253303299E-2</v>
      </c>
      <c r="BB19">
        <f>IF(OR(GDP.PCAP!BA19="",GDP.PCAP!BB19=""),"",GDP.PCAP!BB19/GDP.PCAP!BA19-1)</f>
        <v>0.12416622779621145</v>
      </c>
      <c r="BC19">
        <f>IF(OR(GDP.PCAP!BB19="",GDP.PCAP!BC19=""),"",GDP.PCAP!BC19/GDP.PCAP!BB19-1)</f>
        <v>0.1992196834591633</v>
      </c>
      <c r="BD19">
        <f>IF(OR(GDP.PCAP!BC19="",GDP.PCAP!BD19=""),"",GDP.PCAP!BD19/GDP.PCAP!BC19-1)</f>
        <v>-2.9864659039227082E-2</v>
      </c>
      <c r="BE19">
        <f>IF(OR(GDP.PCAP!BD19="",GDP.PCAP!BE19=""),"",GDP.PCAP!BE19/GDP.PCAP!BD19-1)</f>
        <v>4.1069350073991595E-2</v>
      </c>
      <c r="BF19">
        <f>IF(OR(GDP.PCAP!BE19="",GDP.PCAP!BF19=""),"",GDP.PCAP!BF19/GDP.PCAP!BE19-1)</f>
        <v>0.1588224676033767</v>
      </c>
      <c r="BG19">
        <f>IF(OR(GDP.PCAP!BF19="",GDP.PCAP!BG19=""),"",GDP.PCAP!BG19/GDP.PCAP!BF19-1)</f>
        <v>1.0470905814089715E-2</v>
      </c>
      <c r="BH19">
        <f>IF(OR(GDP.PCAP!BG19="",GDP.PCAP!BH19=""),"",GDP.PCAP!BH19/GDP.PCAP!BG19-1)</f>
        <v>3.7432079155379716E-2</v>
      </c>
      <c r="BI19">
        <f>IF(OR(GDP.PCAP!BH19="",GDP.PCAP!BI19=""),"",GDP.PCAP!BI19/GDP.PCAP!BH19-1)</f>
        <v>8.7277988817571206E-3</v>
      </c>
      <c r="BJ19">
        <f>IF(OR(GDP.PCAP!BI19="",GDP.PCAP!BJ19=""),"",GDP.PCAP!BJ19/GDP.PCAP!BI19-1)</f>
        <v>-0.12700083964478726</v>
      </c>
      <c r="BK19">
        <f>IF(OR(GDP.PCAP!BJ19="",GDP.PCAP!BK19=""),"",GDP.PCAP!BK19/GDP.PCAP!BJ19-1)</f>
        <v>5.5455961360912243E-2</v>
      </c>
      <c r="BM19">
        <f t="shared" si="0"/>
        <v>0.27809580573853321</v>
      </c>
      <c r="BN19">
        <f t="shared" si="1"/>
        <v>1986</v>
      </c>
      <c r="BO19">
        <f t="shared" si="2"/>
        <v>-0.30439937291354868</v>
      </c>
      <c r="BP19">
        <f t="shared" si="3"/>
        <v>1992</v>
      </c>
    </row>
    <row r="20" spans="1:68">
      <c r="A20" t="s">
        <v>2</v>
      </c>
      <c r="B20">
        <f t="shared" si="4"/>
        <v>19</v>
      </c>
      <c r="C20" t="s">
        <v>539</v>
      </c>
      <c r="D20" t="s">
        <v>493</v>
      </c>
      <c r="E20" t="s">
        <v>545</v>
      </c>
      <c r="F20" t="s">
        <v>546</v>
      </c>
      <c r="H20">
        <f>IF(OR(GDP.PCAP!G20="",GDP.PCAP!H20=""),"",GDP.PCAP!H20/GDP.PCAP!G20-1)</f>
        <v>9.5291511873083934E-2</v>
      </c>
      <c r="I20">
        <f>IF(OR(GDP.PCAP!H20="",GDP.PCAP!I20=""),"",GDP.PCAP!I20/GDP.PCAP!H20-1)</f>
        <v>2.5055744972431127E-2</v>
      </c>
      <c r="J20">
        <f>IF(OR(GDP.PCAP!I20="",GDP.PCAP!J20=""),"",GDP.PCAP!J20/GDP.PCAP!I20-1)</f>
        <v>1.6909350776738163E-2</v>
      </c>
      <c r="K20">
        <f>IF(OR(GDP.PCAP!J20="",GDP.PCAP!K20=""),"",GDP.PCAP!K20/GDP.PCAP!J20-1)</f>
        <v>-1.7347604630340463E-2</v>
      </c>
      <c r="L20">
        <f>IF(OR(GDP.PCAP!K20="",GDP.PCAP!L20=""),"",GDP.PCAP!L20/GDP.PCAP!K20-1)</f>
        <v>6.3166452103928572E-2</v>
      </c>
      <c r="M20">
        <f>IF(OR(GDP.PCAP!L20="",GDP.PCAP!M20=""),"",GDP.PCAP!M20/GDP.PCAP!L20-1)</f>
        <v>5.5482703187340165E-2</v>
      </c>
      <c r="N20">
        <f>IF(OR(GDP.PCAP!M20="",GDP.PCAP!N20=""),"",GDP.PCAP!N20/GDP.PCAP!M20-1)</f>
        <v>8.9589609404975956E-2</v>
      </c>
      <c r="O20">
        <f>IF(OR(GDP.PCAP!N20="",GDP.PCAP!O20=""),"",GDP.PCAP!O20/GDP.PCAP!N20-1)</f>
        <v>-1.0948003248274496E-3</v>
      </c>
      <c r="P20">
        <f>IF(OR(GDP.PCAP!O20="",GDP.PCAP!P20=""),"",GDP.PCAP!P20/GDP.PCAP!O20-1)</f>
        <v>9.9124893714992002E-2</v>
      </c>
      <c r="Q20">
        <f>IF(OR(GDP.PCAP!P20="",GDP.PCAP!Q20=""),"",GDP.PCAP!Q20/GDP.PCAP!P20-1)</f>
        <v>3.4980442847849957E-2</v>
      </c>
      <c r="R20">
        <f>IF(OR(GDP.PCAP!Q20="",GDP.PCAP!R20=""),"",GDP.PCAP!R20/GDP.PCAP!Q20-1)</f>
        <v>-4.6960557526141589E-2</v>
      </c>
      <c r="S20">
        <f>IF(OR(GDP.PCAP!R20="",GDP.PCAP!S20=""),"",GDP.PCAP!S20/GDP.PCAP!R20-1)</f>
        <v>-0.29395976413261204</v>
      </c>
      <c r="T20">
        <f>IF(OR(GDP.PCAP!S20="",GDP.PCAP!T20=""),"",GDP.PCAP!T20/GDP.PCAP!S20-1)</f>
        <v>0.26553054833642853</v>
      </c>
      <c r="U20">
        <f>IF(OR(GDP.PCAP!T20="",GDP.PCAP!U20=""),"",GDP.PCAP!U20/GDP.PCAP!T20-1)</f>
        <v>0.5208649450022651</v>
      </c>
      <c r="V20">
        <f>IF(OR(GDP.PCAP!U20="",GDP.PCAP!V20=""),"",GDP.PCAP!V20/GDP.PCAP!U20-1)</f>
        <v>0.52333267517728044</v>
      </c>
      <c r="W20">
        <f>IF(OR(GDP.PCAP!V20="",GDP.PCAP!W20=""),"",GDP.PCAP!W20/GDP.PCAP!V20-1)</f>
        <v>-0.49186187311051477</v>
      </c>
      <c r="X20">
        <f>IF(OR(GDP.PCAP!W20="",GDP.PCAP!X20=""),"",GDP.PCAP!X20/GDP.PCAP!W20-1)</f>
        <v>-7.0588174696524231E-2</v>
      </c>
      <c r="Y20">
        <f>IF(OR(GDP.PCAP!X20="",GDP.PCAP!Y20=""),"",GDP.PCAP!Y20/GDP.PCAP!X20-1)</f>
        <v>0.33852717228518192</v>
      </c>
      <c r="Z20">
        <f>IF(OR(GDP.PCAP!Y20="",GDP.PCAP!Z20=""),"",GDP.PCAP!Z20/GDP.PCAP!Y20-1)</f>
        <v>0.13936126164192375</v>
      </c>
      <c r="AA20">
        <f>IF(OR(GDP.PCAP!Z20="",GDP.PCAP!AA20=""),"",GDP.PCAP!AA20/GDP.PCAP!Z20-1)</f>
        <v>0.1333199719895577</v>
      </c>
      <c r="AB20">
        <f>IF(OR(GDP.PCAP!AA20="",GDP.PCAP!AB20=""),"",GDP.PCAP!AB20/GDP.PCAP!AA20-1)</f>
        <v>8.6411602743548421E-2</v>
      </c>
      <c r="AC20">
        <f>IF(OR(GDP.PCAP!AB20="",GDP.PCAP!AC20=""),"",GDP.PCAP!AC20/GDP.PCAP!AB20-1)</f>
        <v>-0.10946819034562705</v>
      </c>
      <c r="AD20">
        <f>IF(OR(GDP.PCAP!AC20="",GDP.PCAP!AD20=""),"",GDP.PCAP!AD20/GDP.PCAP!AC20-1)</f>
        <v>-7.4545565496602739E-2</v>
      </c>
      <c r="AE20">
        <f>IF(OR(GDP.PCAP!AD20="",GDP.PCAP!AE20=""),"",GDP.PCAP!AE20/GDP.PCAP!AD20-1)</f>
        <v>4.6142994214940281E-2</v>
      </c>
      <c r="AF20">
        <f>IF(OR(GDP.PCAP!AE20="",GDP.PCAP!AF20=""),"",GDP.PCAP!AF20/GDP.PCAP!AE20-1)</f>
        <v>0.14628066636107118</v>
      </c>
      <c r="AG20">
        <f>IF(OR(GDP.PCAP!AF20="",GDP.PCAP!AG20=""),"",GDP.PCAP!AG20/GDP.PCAP!AF20-1)</f>
        <v>-4.8595351308305612E-2</v>
      </c>
      <c r="AH20">
        <f>IF(OR(GDP.PCAP!AG20="",GDP.PCAP!AH20=""),"",GDP.PCAP!AH20/GDP.PCAP!AG20-1)</f>
        <v>8.6399722970484927E-2</v>
      </c>
      <c r="AI20">
        <f>IF(OR(GDP.PCAP!AH20="",GDP.PCAP!AI20=""),"",GDP.PCAP!AI20/GDP.PCAP!AH20-1)</f>
        <v>6.5367415502452619E-2</v>
      </c>
      <c r="AJ20">
        <f>IF(OR(GDP.PCAP!AI20="",GDP.PCAP!AJ20=""),"",GDP.PCAP!AJ20/GDP.PCAP!AI20-1)</f>
        <v>5.5447511198101873E-2</v>
      </c>
      <c r="AK20">
        <f>IF(OR(GDP.PCAP!AJ20="",GDP.PCAP!AK20=""),"",GDP.PCAP!AK20/GDP.PCAP!AJ20-1)</f>
        <v>7.1090306678195159E-2</v>
      </c>
      <c r="AL20">
        <f>IF(OR(GDP.PCAP!AK20="",GDP.PCAP!AL20=""),"",GDP.PCAP!AL20/GDP.PCAP!AK20-1)</f>
        <v>-4.3157849282816851E-2</v>
      </c>
      <c r="AM20">
        <f>IF(OR(GDP.PCAP!AL20="",GDP.PCAP!AM20=""),"",GDP.PCAP!AM20/GDP.PCAP!AL20-1)</f>
        <v>1.2991440638805418E-3</v>
      </c>
      <c r="AN20">
        <f>IF(OR(GDP.PCAP!AM20="",GDP.PCAP!AN20=""),"",GDP.PCAP!AN20/GDP.PCAP!AM20-1)</f>
        <v>2.3216767318470222E-2</v>
      </c>
      <c r="AO20">
        <f>IF(OR(GDP.PCAP!AN20="",GDP.PCAP!AO20=""),"",GDP.PCAP!AO20/GDP.PCAP!AN20-1)</f>
        <v>-3.6406531244307372E-3</v>
      </c>
      <c r="AP20">
        <f>IF(OR(GDP.PCAP!AO20="",GDP.PCAP!AP20=""),"",GDP.PCAP!AP20/GDP.PCAP!AO20-1)</f>
        <v>9.9624926652430057E-2</v>
      </c>
      <c r="AQ20">
        <f>IF(OR(GDP.PCAP!AP20="",GDP.PCAP!AQ20=""),"",GDP.PCAP!AQ20/GDP.PCAP!AP20-1)</f>
        <v>0.19813933732385447</v>
      </c>
      <c r="AR20">
        <f>IF(OR(GDP.PCAP!AQ20="",GDP.PCAP!AR20=""),"",GDP.PCAP!AR20/GDP.PCAP!AQ20-1)</f>
        <v>1.7203604470071632E-2</v>
      </c>
      <c r="AS20">
        <f>IF(OR(GDP.PCAP!AR20="",GDP.PCAP!AS20=""),"",GDP.PCAP!AS20/GDP.PCAP!AR20-1)</f>
        <v>1.482281402589658E-2</v>
      </c>
      <c r="AT20">
        <f>IF(OR(GDP.PCAP!AS20="",GDP.PCAP!AT20=""),"",GDP.PCAP!AT20/GDP.PCAP!AS20-1)</f>
        <v>5.2045899785928551E-3</v>
      </c>
      <c r="AU20">
        <f>IF(OR(GDP.PCAP!AT20="",GDP.PCAP!AU20=""),"",GDP.PCAP!AU20/GDP.PCAP!AT20-1)</f>
        <v>2.0758487919495971E-2</v>
      </c>
      <c r="AV20">
        <f>IF(OR(GDP.PCAP!AU20="",GDP.PCAP!AV20=""),"",GDP.PCAP!AV20/GDP.PCAP!AU20-1)</f>
        <v>-7.4091900566125579E-3</v>
      </c>
      <c r="AW20">
        <f>IF(OR(GDP.PCAP!AV20="",GDP.PCAP!AW20=""),"",GDP.PCAP!AW20/GDP.PCAP!AV20-1)</f>
        <v>-4.9293341014864378E-3</v>
      </c>
      <c r="AX20">
        <f>IF(OR(GDP.PCAP!AW20="",GDP.PCAP!AX20=""),"",GDP.PCAP!AX20/GDP.PCAP!AW20-1)</f>
        <v>8.0190299953897481E-2</v>
      </c>
      <c r="AY20">
        <f>IF(OR(GDP.PCAP!AX20="",GDP.PCAP!AY20=""),"",GDP.PCAP!AY20/GDP.PCAP!AX20-1)</f>
        <v>6.4748095602818578E-2</v>
      </c>
      <c r="AZ20">
        <f>IF(OR(GDP.PCAP!AY20="",GDP.PCAP!AZ20=""),"",GDP.PCAP!AZ20/GDP.PCAP!AY20-1)</f>
        <v>5.0780441264328013E-2</v>
      </c>
      <c r="BA20">
        <f>IF(OR(GDP.PCAP!AZ20="",GDP.PCAP!BA20=""),"",GDP.PCAP!BA20/GDP.PCAP!AZ20-1)</f>
        <v>2.0437114559317626E-2</v>
      </c>
      <c r="BB20">
        <f>IF(OR(GDP.PCAP!BA20="",GDP.PCAP!BB20=""),"",GDP.PCAP!BB20/GDP.PCAP!BA20-1)</f>
        <v>9.5162408399879439E-2</v>
      </c>
      <c r="BC20">
        <f>IF(OR(GDP.PCAP!BB20="",GDP.PCAP!BC20=""),"",GDP.PCAP!BC20/GDP.PCAP!BB20-1)</f>
        <v>0.13808391259281394</v>
      </c>
      <c r="BD20">
        <f>IF(OR(GDP.PCAP!BC20="",GDP.PCAP!BD20=""),"",GDP.PCAP!BD20/GDP.PCAP!BC20-1)</f>
        <v>0.1061146134108899</v>
      </c>
      <c r="BE20">
        <f>IF(OR(GDP.PCAP!BD20="",GDP.PCAP!BE20=""),"",GDP.PCAP!BE20/GDP.PCAP!BD20-1)</f>
        <v>0.11239012226965261</v>
      </c>
      <c r="BF20">
        <f>IF(OR(GDP.PCAP!BE20="",GDP.PCAP!BF20=""),"",GDP.PCAP!BF20/GDP.PCAP!BE20-1)</f>
        <v>0.10310214444522292</v>
      </c>
      <c r="BG20">
        <f>IF(OR(GDP.PCAP!BF20="",GDP.PCAP!BG20=""),"",GDP.PCAP!BG20/GDP.PCAP!BF20-1)</f>
        <v>2.4591743293658652E-2</v>
      </c>
      <c r="BH20">
        <f>IF(OR(GDP.PCAP!BG20="",GDP.PCAP!BH20=""),"",GDP.PCAP!BH20/GDP.PCAP!BG20-1)</f>
        <v>0.11157516600373119</v>
      </c>
      <c r="BI20">
        <f>IF(OR(GDP.PCAP!BH20="",GDP.PCAP!BI20=""),"",GDP.PCAP!BI20/GDP.PCAP!BH20-1)</f>
        <v>0.13938170642042347</v>
      </c>
      <c r="BJ20">
        <f>IF(OR(GDP.PCAP!BI20="",GDP.PCAP!BJ20=""),"",GDP.PCAP!BJ20/GDP.PCAP!BI20-1)</f>
        <v>0.11580001280959595</v>
      </c>
      <c r="BK20">
        <f>IF(OR(GDP.PCAP!BJ20="",GDP.PCAP!BK20=""),"",GDP.PCAP!BK20/GDP.PCAP!BJ20-1)</f>
        <v>0.12281174605992384</v>
      </c>
      <c r="BM20">
        <f t="shared" si="0"/>
        <v>0.52333267517728044</v>
      </c>
      <c r="BN20">
        <f t="shared" si="1"/>
        <v>1975</v>
      </c>
      <c r="BO20">
        <f t="shared" si="2"/>
        <v>-0.49186187311051477</v>
      </c>
      <c r="BP20">
        <f t="shared" si="3"/>
        <v>1976</v>
      </c>
    </row>
    <row r="21" spans="1:68">
      <c r="A21" t="s">
        <v>492</v>
      </c>
      <c r="B21">
        <f t="shared" si="4"/>
        <v>20</v>
      </c>
      <c r="C21" t="s">
        <v>539</v>
      </c>
      <c r="D21" t="s">
        <v>491</v>
      </c>
      <c r="E21" t="s">
        <v>545</v>
      </c>
      <c r="F21" t="s">
        <v>546</v>
      </c>
      <c r="H21" t="str">
        <f>IF(OR(GDP.PCAP!G21="",GDP.PCAP!H21=""),"",GDP.PCAP!H21/GDP.PCAP!G21-1)</f>
        <v/>
      </c>
      <c r="I21" t="str">
        <f>IF(OR(GDP.PCAP!H21="",GDP.PCAP!I21=""),"",GDP.PCAP!I21/GDP.PCAP!H21-1)</f>
        <v/>
      </c>
      <c r="J21" t="str">
        <f>IF(OR(GDP.PCAP!I21="",GDP.PCAP!J21=""),"",GDP.PCAP!J21/GDP.PCAP!I21-1)</f>
        <v/>
      </c>
      <c r="K21" t="str">
        <f>IF(OR(GDP.PCAP!J21="",GDP.PCAP!K21=""),"",GDP.PCAP!K21/GDP.PCAP!J21-1)</f>
        <v/>
      </c>
      <c r="L21" t="str">
        <f>IF(OR(GDP.PCAP!K21="",GDP.PCAP!L21=""),"",GDP.PCAP!L21/GDP.PCAP!K21-1)</f>
        <v/>
      </c>
      <c r="M21" t="str">
        <f>IF(OR(GDP.PCAP!L21="",GDP.PCAP!M21=""),"",GDP.PCAP!M21/GDP.PCAP!L21-1)</f>
        <v/>
      </c>
      <c r="N21" t="str">
        <f>IF(OR(GDP.PCAP!M21="",GDP.PCAP!N21=""),"",GDP.PCAP!N21/GDP.PCAP!M21-1)</f>
        <v/>
      </c>
      <c r="O21" t="str">
        <f>IF(OR(GDP.PCAP!N21="",GDP.PCAP!O21=""),"",GDP.PCAP!O21/GDP.PCAP!N21-1)</f>
        <v/>
      </c>
      <c r="P21" t="str">
        <f>IF(OR(GDP.PCAP!O21="",GDP.PCAP!P21=""),"",GDP.PCAP!P21/GDP.PCAP!O21-1)</f>
        <v/>
      </c>
      <c r="Q21" t="str">
        <f>IF(OR(GDP.PCAP!P21="",GDP.PCAP!Q21=""),"",GDP.PCAP!Q21/GDP.PCAP!P21-1)</f>
        <v/>
      </c>
      <c r="R21" t="str">
        <f>IF(OR(GDP.PCAP!Q21="",GDP.PCAP!R21=""),"",GDP.PCAP!R21/GDP.PCAP!Q21-1)</f>
        <v/>
      </c>
      <c r="S21" t="str">
        <f>IF(OR(GDP.PCAP!R21="",GDP.PCAP!S21=""),"",GDP.PCAP!S21/GDP.PCAP!R21-1)</f>
        <v/>
      </c>
      <c r="T21" t="str">
        <f>IF(OR(GDP.PCAP!S21="",GDP.PCAP!T21=""),"",GDP.PCAP!T21/GDP.PCAP!S21-1)</f>
        <v/>
      </c>
      <c r="U21" t="str">
        <f>IF(OR(GDP.PCAP!T21="",GDP.PCAP!U21=""),"",GDP.PCAP!U21/GDP.PCAP!T21-1)</f>
        <v/>
      </c>
      <c r="V21" t="str">
        <f>IF(OR(GDP.PCAP!U21="",GDP.PCAP!V21=""),"",GDP.PCAP!V21/GDP.PCAP!U21-1)</f>
        <v/>
      </c>
      <c r="W21" t="str">
        <f>IF(OR(GDP.PCAP!V21="",GDP.PCAP!W21=""),"",GDP.PCAP!W21/GDP.PCAP!V21-1)</f>
        <v/>
      </c>
      <c r="X21" t="str">
        <f>IF(OR(GDP.PCAP!W21="",GDP.PCAP!X21=""),"",GDP.PCAP!X21/GDP.PCAP!W21-1)</f>
        <v/>
      </c>
      <c r="Y21" t="str">
        <f>IF(OR(GDP.PCAP!X21="",GDP.PCAP!Y21=""),"",GDP.PCAP!Y21/GDP.PCAP!X21-1)</f>
        <v/>
      </c>
      <c r="Z21" t="str">
        <f>IF(OR(GDP.PCAP!Y21="",GDP.PCAP!Z21=""),"",GDP.PCAP!Z21/GDP.PCAP!Y21-1)</f>
        <v/>
      </c>
      <c r="AA21" t="str">
        <f>IF(OR(GDP.PCAP!Z21="",GDP.PCAP!AA21=""),"",GDP.PCAP!AA21/GDP.PCAP!Z21-1)</f>
        <v/>
      </c>
      <c r="AB21">
        <f>IF(OR(GDP.PCAP!AA21="",GDP.PCAP!AB21=""),"",GDP.PCAP!AB21/GDP.PCAP!AA21-1)</f>
        <v>-1.7813725502170419E-3</v>
      </c>
      <c r="AC21">
        <f>IF(OR(GDP.PCAP!AB21="",GDP.PCAP!AC21=""),"",GDP.PCAP!AC21/GDP.PCAP!AB21-1)</f>
        <v>-2.9447990218772979E-2</v>
      </c>
      <c r="AD21">
        <f>IF(OR(GDP.PCAP!AC21="",GDP.PCAP!AD21=""),"",GDP.PCAP!AD21/GDP.PCAP!AC21-1)</f>
        <v>-0.1457768519008289</v>
      </c>
      <c r="AE21">
        <f>IF(OR(GDP.PCAP!AD21="",GDP.PCAP!AE21=""),"",GDP.PCAP!AE21/GDP.PCAP!AD21-1)</f>
        <v>5.9778950053279711E-2</v>
      </c>
      <c r="AF21">
        <f>IF(OR(GDP.PCAP!AE21="",GDP.PCAP!AF21=""),"",GDP.PCAP!AF21/GDP.PCAP!AE21-1)</f>
        <v>-2.4965732203048652E-2</v>
      </c>
      <c r="AG21">
        <f>IF(OR(GDP.PCAP!AF21="",GDP.PCAP!AG21=""),"",GDP.PCAP!AG21/GDP.PCAP!AF21-1)</f>
        <v>0.18065682158002727</v>
      </c>
      <c r="AH21">
        <f>IF(OR(GDP.PCAP!AG21="",GDP.PCAP!AH21=""),"",GDP.PCAP!AH21/GDP.PCAP!AG21-1)</f>
        <v>0.38571206712859141</v>
      </c>
      <c r="AI21">
        <f>IF(OR(GDP.PCAP!AH21="",GDP.PCAP!AI21=""),"",GDP.PCAP!AI21/GDP.PCAP!AH21-1)</f>
        <v>-0.1982275095317535</v>
      </c>
      <c r="AJ21">
        <f>IF(OR(GDP.PCAP!AI21="",GDP.PCAP!AJ21=""),"",GDP.PCAP!AJ21/GDP.PCAP!AI21-1)</f>
        <v>-1.3686525278433725E-2</v>
      </c>
      <c r="AK21">
        <f>IF(OR(GDP.PCAP!AJ21="",GDP.PCAP!AK21=""),"",GDP.PCAP!AK21/GDP.PCAP!AJ21-1)</f>
        <v>-4.4606406160314194E-2</v>
      </c>
      <c r="AL21">
        <f>IF(OR(GDP.PCAP!AK21="",GDP.PCAP!AL21=""),"",GDP.PCAP!AL21/GDP.PCAP!AK21-1)</f>
        <v>-0.4643066129942639</v>
      </c>
      <c r="AM21">
        <f>IF(OR(GDP.PCAP!AL21="",GDP.PCAP!AM21=""),"",GDP.PCAP!AM21/GDP.PCAP!AL21-1)</f>
        <v>-4.3978847924901587E-2</v>
      </c>
      <c r="AN21">
        <f>IF(OR(GDP.PCAP!AM21="",GDP.PCAP!AN21=""),"",GDP.PCAP!AN21/GDP.PCAP!AM21-1)</f>
        <v>5.4676023812471941E-2</v>
      </c>
      <c r="AO21">
        <f>IF(OR(GDP.PCAP!AN21="",GDP.PCAP!AO21=""),"",GDP.PCAP!AO21/GDP.PCAP!AN21-1)</f>
        <v>-0.10150835986442797</v>
      </c>
      <c r="AP21">
        <f>IF(OR(GDP.PCAP!AO21="",GDP.PCAP!AP21=""),"",GDP.PCAP!AP21/GDP.PCAP!AO21-1)</f>
        <v>0.35311668158846743</v>
      </c>
      <c r="AQ21">
        <f>IF(OR(GDP.PCAP!AP21="",GDP.PCAP!AQ21=""),"",GDP.PCAP!AQ21/GDP.PCAP!AP21-1)</f>
        <v>-0.22212758869532678</v>
      </c>
      <c r="AR21">
        <f>IF(OR(GDP.PCAP!AQ21="",GDP.PCAP!AR21=""),"",GDP.PCAP!AR21/GDP.PCAP!AQ21-1)</f>
        <v>0.11420979490141203</v>
      </c>
      <c r="AS21">
        <f>IF(OR(GDP.PCAP!AR21="",GDP.PCAP!AS21=""),"",GDP.PCAP!AS21/GDP.PCAP!AR21-1)</f>
        <v>0.31559666059590641</v>
      </c>
      <c r="AT21">
        <f>IF(OR(GDP.PCAP!AS21="",GDP.PCAP!AT21=""),"",GDP.PCAP!AT21/GDP.PCAP!AS21-1)</f>
        <v>-7.245174188573833E-2</v>
      </c>
      <c r="AU21">
        <f>IF(OR(GDP.PCAP!AT21="",GDP.PCAP!AU21=""),"",GDP.PCAP!AU21/GDP.PCAP!AT21-1)</f>
        <v>-2.088653086885095E-2</v>
      </c>
      <c r="AV21">
        <f>IF(OR(GDP.PCAP!AU21="",GDP.PCAP!AV21=""),"",GDP.PCAP!AV21/GDP.PCAP!AU21-1)</f>
        <v>9.6705821039169138E-2</v>
      </c>
      <c r="AW21">
        <f>IF(OR(GDP.PCAP!AV21="",GDP.PCAP!AW21=""),"",GDP.PCAP!AW21/GDP.PCAP!AV21-1)</f>
        <v>0.18280135175077117</v>
      </c>
      <c r="AX21">
        <f>IF(OR(GDP.PCAP!AW21="",GDP.PCAP!AX21=""),"",GDP.PCAP!AX21/GDP.PCAP!AW21-1)</f>
        <v>0.29840612400014077</v>
      </c>
      <c r="AY21">
        <f>IF(OR(GDP.PCAP!AX21="",GDP.PCAP!AY21=""),"",GDP.PCAP!AY21/GDP.PCAP!AX21-1)</f>
        <v>0.24757341062577964</v>
      </c>
      <c r="AZ21">
        <f>IF(OR(GDP.PCAP!AY21="",GDP.PCAP!AZ21=""),"",GDP.PCAP!AZ21/GDP.PCAP!AY21-1)</f>
        <v>0.15146560903983164</v>
      </c>
      <c r="BA21">
        <f>IF(OR(GDP.PCAP!AZ21="",GDP.PCAP!BA21=""),"",GDP.PCAP!BA21/GDP.PCAP!AZ21-1)</f>
        <v>0.15908978427845089</v>
      </c>
      <c r="BB21">
        <f>IF(OR(GDP.PCAP!BA21="",GDP.PCAP!BB21=""),"",GDP.PCAP!BB21/GDP.PCAP!BA21-1)</f>
        <v>0.31458465003250957</v>
      </c>
      <c r="BC21">
        <f>IF(OR(GDP.PCAP!BB21="",GDP.PCAP!BC21=""),"",GDP.PCAP!BC21/GDP.PCAP!BB21-1)</f>
        <v>0.22977344575216252</v>
      </c>
      <c r="BD21">
        <f>IF(OR(GDP.PCAP!BC21="",GDP.PCAP!BD21=""),"",GDP.PCAP!BD21/GDP.PCAP!BC21-1)</f>
        <v>-4.6618563086069265E-2</v>
      </c>
      <c r="BE21">
        <f>IF(OR(GDP.PCAP!BD21="",GDP.PCAP!BE21=""),"",GDP.PCAP!BE21/GDP.PCAP!BD21-1)</f>
        <v>-1.6205382760212106E-2</v>
      </c>
      <c r="BF21">
        <f>IF(OR(GDP.PCAP!BE21="",GDP.PCAP!BF21=""),"",GDP.PCAP!BF21/GDP.PCAP!BE21-1)</f>
        <v>0.14182418089765325</v>
      </c>
      <c r="BG21">
        <f>IF(OR(GDP.PCAP!BF21="",GDP.PCAP!BG21=""),"",GDP.PCAP!BG21/GDP.PCAP!BF21-1)</f>
        <v>-5.5770273727793307E-2</v>
      </c>
      <c r="BH21">
        <f>IF(OR(GDP.PCAP!BG21="",GDP.PCAP!BH21=""),"",GDP.PCAP!BH21/GDP.PCAP!BG21-1)</f>
        <v>4.023231122091997E-2</v>
      </c>
      <c r="BI21">
        <f>IF(OR(GDP.PCAP!BH21="",GDP.PCAP!BI21=""),"",GDP.PCAP!BI21/GDP.PCAP!BH21-1)</f>
        <v>2.3254446168322174E-2</v>
      </c>
      <c r="BJ21">
        <f>IF(OR(GDP.PCAP!BI21="",GDP.PCAP!BJ21=""),"",GDP.PCAP!BJ21/GDP.PCAP!BI21-1)</f>
        <v>-0.10948951117041261</v>
      </c>
      <c r="BK21">
        <f>IF(OR(GDP.PCAP!BJ21="",GDP.PCAP!BK21=""),"",GDP.PCAP!BK21/GDP.PCAP!BJ21-1)</f>
        <v>5.1093100436269578E-2</v>
      </c>
      <c r="BM21">
        <f t="shared" si="0"/>
        <v>0.38571206712859141</v>
      </c>
      <c r="BN21">
        <f t="shared" si="1"/>
        <v>1987</v>
      </c>
      <c r="BO21">
        <f t="shared" si="2"/>
        <v>-0.4643066129942639</v>
      </c>
      <c r="BP21">
        <f t="shared" si="3"/>
        <v>1991</v>
      </c>
    </row>
    <row r="22" spans="1:68">
      <c r="A22" t="s">
        <v>490</v>
      </c>
      <c r="B22">
        <f t="shared" si="4"/>
        <v>21</v>
      </c>
      <c r="C22" t="s">
        <v>539</v>
      </c>
      <c r="D22" t="s">
        <v>489</v>
      </c>
      <c r="E22" t="s">
        <v>545</v>
      </c>
      <c r="F22" t="s">
        <v>546</v>
      </c>
      <c r="H22" t="str">
        <f>IF(OR(GDP.PCAP!G22="",GDP.PCAP!H22=""),"",GDP.PCAP!H22/GDP.PCAP!G22-1)</f>
        <v/>
      </c>
      <c r="I22" t="str">
        <f>IF(OR(GDP.PCAP!H22="",GDP.PCAP!I22=""),"",GDP.PCAP!I22/GDP.PCAP!H22-1)</f>
        <v/>
      </c>
      <c r="J22" t="str">
        <f>IF(OR(GDP.PCAP!I22="",GDP.PCAP!J22=""),"",GDP.PCAP!J22/GDP.PCAP!I22-1)</f>
        <v/>
      </c>
      <c r="K22" t="str">
        <f>IF(OR(GDP.PCAP!J22="",GDP.PCAP!K22=""),"",GDP.PCAP!K22/GDP.PCAP!J22-1)</f>
        <v/>
      </c>
      <c r="L22" t="str">
        <f>IF(OR(GDP.PCAP!K22="",GDP.PCAP!L22=""),"",GDP.PCAP!L22/GDP.PCAP!K22-1)</f>
        <v/>
      </c>
      <c r="M22" t="str">
        <f>IF(OR(GDP.PCAP!L22="",GDP.PCAP!M22=""),"",GDP.PCAP!M22/GDP.PCAP!L22-1)</f>
        <v/>
      </c>
      <c r="N22" t="str">
        <f>IF(OR(GDP.PCAP!M22="",GDP.PCAP!N22=""),"",GDP.PCAP!N22/GDP.PCAP!M22-1)</f>
        <v/>
      </c>
      <c r="O22" t="str">
        <f>IF(OR(GDP.PCAP!N22="",GDP.PCAP!O22=""),"",GDP.PCAP!O22/GDP.PCAP!N22-1)</f>
        <v/>
      </c>
      <c r="P22" t="str">
        <f>IF(OR(GDP.PCAP!O22="",GDP.PCAP!P22=""),"",GDP.PCAP!P22/GDP.PCAP!O22-1)</f>
        <v/>
      </c>
      <c r="Q22" t="str">
        <f>IF(OR(GDP.PCAP!P22="",GDP.PCAP!Q22=""),"",GDP.PCAP!Q22/GDP.PCAP!P22-1)</f>
        <v/>
      </c>
      <c r="R22" t="str">
        <f>IF(OR(GDP.PCAP!Q22="",GDP.PCAP!R22=""),"",GDP.PCAP!R22/GDP.PCAP!Q22-1)</f>
        <v/>
      </c>
      <c r="S22" t="str">
        <f>IF(OR(GDP.PCAP!R22="",GDP.PCAP!S22=""),"",GDP.PCAP!S22/GDP.PCAP!R22-1)</f>
        <v/>
      </c>
      <c r="T22" t="str">
        <f>IF(OR(GDP.PCAP!S22="",GDP.PCAP!T22=""),"",GDP.PCAP!T22/GDP.PCAP!S22-1)</f>
        <v/>
      </c>
      <c r="U22" t="str">
        <f>IF(OR(GDP.PCAP!T22="",GDP.PCAP!U22=""),"",GDP.PCAP!U22/GDP.PCAP!T22-1)</f>
        <v/>
      </c>
      <c r="V22" t="str">
        <f>IF(OR(GDP.PCAP!U22="",GDP.PCAP!V22=""),"",GDP.PCAP!V22/GDP.PCAP!U22-1)</f>
        <v/>
      </c>
      <c r="W22" t="str">
        <f>IF(OR(GDP.PCAP!V22="",GDP.PCAP!W22=""),"",GDP.PCAP!W22/GDP.PCAP!V22-1)</f>
        <v/>
      </c>
      <c r="X22" t="str">
        <f>IF(OR(GDP.PCAP!W22="",GDP.PCAP!X22=""),"",GDP.PCAP!X22/GDP.PCAP!W22-1)</f>
        <v/>
      </c>
      <c r="Y22" t="str">
        <f>IF(OR(GDP.PCAP!X22="",GDP.PCAP!Y22=""),"",GDP.PCAP!Y22/GDP.PCAP!X22-1)</f>
        <v/>
      </c>
      <c r="Z22" t="str">
        <f>IF(OR(GDP.PCAP!Y22="",GDP.PCAP!Z22=""),"",GDP.PCAP!Z22/GDP.PCAP!Y22-1)</f>
        <v/>
      </c>
      <c r="AA22" t="str">
        <f>IF(OR(GDP.PCAP!Z22="",GDP.PCAP!AA22=""),"",GDP.PCAP!AA22/GDP.PCAP!Z22-1)</f>
        <v/>
      </c>
      <c r="AB22">
        <f>IF(OR(GDP.PCAP!AA22="",GDP.PCAP!AB22=""),"",GDP.PCAP!AB22/GDP.PCAP!AA22-1)</f>
        <v>8.5657798829786413E-2</v>
      </c>
      <c r="AC22">
        <f>IF(OR(GDP.PCAP!AB22="",GDP.PCAP!AC22=""),"",GDP.PCAP!AC22/GDP.PCAP!AB22-1)</f>
        <v>1.9083314299182197E-2</v>
      </c>
      <c r="AD22">
        <f>IF(OR(GDP.PCAP!AC22="",GDP.PCAP!AD22=""),"",GDP.PCAP!AD22/GDP.PCAP!AC22-1)</f>
        <v>-2.6330649100392289E-3</v>
      </c>
      <c r="AE22">
        <f>IF(OR(GDP.PCAP!AD22="",GDP.PCAP!AE22=""),"",GDP.PCAP!AE22/GDP.PCAP!AD22-1)</f>
        <v>1.7980289579990094E-2</v>
      </c>
      <c r="AF22">
        <f>IF(OR(GDP.PCAP!AE22="",GDP.PCAP!AF22=""),"",GDP.PCAP!AF22/GDP.PCAP!AE22-1)</f>
        <v>-9.2168410277706281E-2</v>
      </c>
      <c r="AG22">
        <f>IF(OR(GDP.PCAP!AF22="",GDP.PCAP!AG22=""),"",GDP.PCAP!AG22/GDP.PCAP!AF22-1)</f>
        <v>-0.19124936163184281</v>
      </c>
      <c r="AH22">
        <f>IF(OR(GDP.PCAP!AG22="",GDP.PCAP!AH22=""),"",GDP.PCAP!AH22/GDP.PCAP!AG22-1)</f>
        <v>7.2923705655328241E-2</v>
      </c>
      <c r="AI22">
        <f>IF(OR(GDP.PCAP!AH22="",GDP.PCAP!AI22=""),"",GDP.PCAP!AI22/GDP.PCAP!AH22-1)</f>
        <v>5.3422781385948026E-2</v>
      </c>
      <c r="AJ22">
        <f>IF(OR(GDP.PCAP!AI22="",GDP.PCAP!AJ22=""),"",GDP.PCAP!AJ22/GDP.PCAP!AI22-1)</f>
        <v>9.0687265254625338E-3</v>
      </c>
      <c r="AK22">
        <f>IF(OR(GDP.PCAP!AJ22="",GDP.PCAP!AK22=""),"",GDP.PCAP!AK22/GDP.PCAP!AJ22-1)</f>
        <v>6.2026867717565715E-2</v>
      </c>
      <c r="AL22">
        <f>IF(OR(GDP.PCAP!AK22="",GDP.PCAP!AL22=""),"",GDP.PCAP!AL22/GDP.PCAP!AK22-1)</f>
        <v>6.1743323786845439E-2</v>
      </c>
      <c r="AM22">
        <f>IF(OR(GDP.PCAP!AL22="",GDP.PCAP!AM22=""),"",GDP.PCAP!AM22/GDP.PCAP!AL22-1)</f>
        <v>2.9981537868841723E-3</v>
      </c>
      <c r="AN22">
        <f>IF(OR(GDP.PCAP!AM22="",GDP.PCAP!AN22=""),"",GDP.PCAP!AN22/GDP.PCAP!AM22-1)</f>
        <v>6.7754175014280493E-2</v>
      </c>
      <c r="AO22">
        <f>IF(OR(GDP.PCAP!AN22="",GDP.PCAP!AO22=""),"",GDP.PCAP!AO22/GDP.PCAP!AN22-1)</f>
        <v>4.4573340499624248E-2</v>
      </c>
      <c r="AP22">
        <f>IF(OR(GDP.PCAP!AO22="",GDP.PCAP!AP22=""),"",GDP.PCAP!AP22/GDP.PCAP!AO22-1)</f>
        <v>2.4334824001267075E-2</v>
      </c>
      <c r="AQ22">
        <f>IF(OR(GDP.PCAP!AP22="",GDP.PCAP!AQ22=""),"",GDP.PCAP!AQ22/GDP.PCAP!AP22-1)</f>
        <v>1.6163948198905764E-2</v>
      </c>
      <c r="AR22">
        <f>IF(OR(GDP.PCAP!AQ22="",GDP.PCAP!AR22=""),"",GDP.PCAP!AR22/GDP.PCAP!AQ22-1)</f>
        <v>1.2093015045733901E-2</v>
      </c>
      <c r="AS22">
        <f>IF(OR(GDP.PCAP!AR22="",GDP.PCAP!AS22=""),"",GDP.PCAP!AS22/GDP.PCAP!AR22-1)</f>
        <v>-5.5845753998973846E-2</v>
      </c>
      <c r="AT22">
        <f>IF(OR(GDP.PCAP!AS22="",GDP.PCAP!AT22=""),"",GDP.PCAP!AT22/GDP.PCAP!AS22-1)</f>
        <v>3.2283307071452771E-2</v>
      </c>
      <c r="AU22">
        <f>IF(OR(GDP.PCAP!AT22="",GDP.PCAP!AU22=""),"",GDP.PCAP!AU22/GDP.PCAP!AT22-1)</f>
        <v>0.31100055908208812</v>
      </c>
      <c r="AV22">
        <f>IF(OR(GDP.PCAP!AU22="",GDP.PCAP!AV22=""),"",GDP.PCAP!AV22/GDP.PCAP!AU22-1)</f>
        <v>-5.6330020390678803E-2</v>
      </c>
      <c r="AW22">
        <f>IF(OR(GDP.PCAP!AV22="",GDP.PCAP!AW22=""),"",GDP.PCAP!AW22/GDP.PCAP!AV22-1)</f>
        <v>1.8193948738624233E-2</v>
      </c>
      <c r="AX22">
        <f>IF(OR(GDP.PCAP!AW22="",GDP.PCAP!AX22=""),"",GDP.PCAP!AX22/GDP.PCAP!AW22-1)</f>
        <v>8.545484923996538E-2</v>
      </c>
      <c r="AY22">
        <f>IF(OR(GDP.PCAP!AX22="",GDP.PCAP!AY22=""),"",GDP.PCAP!AY22/GDP.PCAP!AX22-1)</f>
        <v>0.11422336252463561</v>
      </c>
      <c r="AZ22">
        <f>IF(OR(GDP.PCAP!AY22="",GDP.PCAP!AZ22=""),"",GDP.PCAP!AZ22/GDP.PCAP!AY22-1)</f>
        <v>0.13332314853254346</v>
      </c>
      <c r="BA22">
        <f>IF(OR(GDP.PCAP!AZ22="",GDP.PCAP!BA22=""),"",GDP.PCAP!BA22/GDP.PCAP!AZ22-1)</f>
        <v>7.5104601909318669E-2</v>
      </c>
      <c r="BB22">
        <f>IF(OR(GDP.PCAP!BA22="",GDP.PCAP!BB22=""),"",GDP.PCAP!BB22/GDP.PCAP!BA22-1)</f>
        <v>8.6446831561399096E-2</v>
      </c>
      <c r="BC22">
        <f>IF(OR(GDP.PCAP!BB22="",GDP.PCAP!BC22=""),"",GDP.PCAP!BC22/GDP.PCAP!BB22-1)</f>
        <v>9.9654088097971494E-2</v>
      </c>
      <c r="BD22">
        <f>IF(OR(GDP.PCAP!BC22="",GDP.PCAP!BD22=""),"",GDP.PCAP!BD22/GDP.PCAP!BC22-1)</f>
        <v>-0.16087059622397371</v>
      </c>
      <c r="BE22">
        <f>IF(OR(GDP.PCAP!BD22="",GDP.PCAP!BE22=""),"",GDP.PCAP!BE22/GDP.PCAP!BD22-1)</f>
        <v>7.0540613007540998E-2</v>
      </c>
      <c r="BF22">
        <f>IF(OR(GDP.PCAP!BE22="",GDP.PCAP!BF22=""),"",GDP.PCAP!BF22/GDP.PCAP!BE22-1)</f>
        <v>0.10076189851039663</v>
      </c>
      <c r="BG22">
        <f>IF(OR(GDP.PCAP!BF22="",GDP.PCAP!BG22=""),"",GDP.PCAP!BG22/GDP.PCAP!BF22-1)</f>
        <v>3.6793530336559632E-2</v>
      </c>
      <c r="BH22">
        <f>IF(OR(GDP.PCAP!BG22="",GDP.PCAP!BH22=""),"",GDP.PCAP!BH22/GDP.PCAP!BG22-1)</f>
        <v>5.7541358258340614E-2</v>
      </c>
      <c r="BI22">
        <f>IF(OR(GDP.PCAP!BH22="",GDP.PCAP!BI22=""),"",GDP.PCAP!BI22/GDP.PCAP!BH22-1)</f>
        <v>-1.0717344681810959E-3</v>
      </c>
      <c r="BJ22">
        <f>IF(OR(GDP.PCAP!BI22="",GDP.PCAP!BJ22=""),"",GDP.PCAP!BJ22/GDP.PCAP!BI22-1)</f>
        <v>-9.184109041576638E-2</v>
      </c>
      <c r="BK22">
        <f>IF(OR(GDP.PCAP!BJ22="",GDP.PCAP!BK22=""),"",GDP.PCAP!BK22/GDP.PCAP!BJ22-1)</f>
        <v>-1.4752213397507652E-2</v>
      </c>
      <c r="BM22">
        <f t="shared" si="0"/>
        <v>0.31100055908208812</v>
      </c>
      <c r="BN22">
        <f t="shared" si="1"/>
        <v>2000</v>
      </c>
      <c r="BO22">
        <f t="shared" si="2"/>
        <v>-0.19124936163184281</v>
      </c>
      <c r="BP22">
        <f t="shared" si="3"/>
        <v>1986</v>
      </c>
    </row>
    <row r="23" spans="1:68">
      <c r="A23" t="s">
        <v>488</v>
      </c>
      <c r="B23">
        <f t="shared" si="4"/>
        <v>22</v>
      </c>
      <c r="C23" t="s">
        <v>539</v>
      </c>
      <c r="D23" t="s">
        <v>487</v>
      </c>
      <c r="E23" t="s">
        <v>545</v>
      </c>
      <c r="F23" t="s">
        <v>546</v>
      </c>
      <c r="H23">
        <f>IF(OR(GDP.PCAP!G23="",GDP.PCAP!H23=""),"",GDP.PCAP!H23/GDP.PCAP!G23-1)</f>
        <v>6.5245162671209167E-2</v>
      </c>
      <c r="I23">
        <f>IF(OR(GDP.PCAP!H23="",GDP.PCAP!I23=""),"",GDP.PCAP!I23/GDP.PCAP!H23-1)</f>
        <v>6.1457052865637296E-2</v>
      </c>
      <c r="J23">
        <f>IF(OR(GDP.PCAP!I23="",GDP.PCAP!J23=""),"",GDP.PCAP!J23/GDP.PCAP!I23-1)</f>
        <v>6.5113878543156867E-2</v>
      </c>
      <c r="K23">
        <f>IF(OR(GDP.PCAP!J23="",GDP.PCAP!K23=""),"",GDP.PCAP!K23/GDP.PCAP!J23-1)</f>
        <v>6.825078770387738E-2</v>
      </c>
      <c r="L23">
        <f>IF(OR(GDP.PCAP!K23="",GDP.PCAP!L23=""),"",GDP.PCAP!L23/GDP.PCAP!K23-1)</f>
        <v>7.5348542032947163E-2</v>
      </c>
      <c r="M23">
        <f>IF(OR(GDP.PCAP!L23="",GDP.PCAP!M23=""),"",GDP.PCAP!M23/GDP.PCAP!L23-1)</f>
        <v>8.3042852373831799E-2</v>
      </c>
      <c r="N23">
        <f>IF(OR(GDP.PCAP!M23="",GDP.PCAP!N23=""),"",GDP.PCAP!N23/GDP.PCAP!M23-1)</f>
        <v>0.10068751661177711</v>
      </c>
      <c r="O23">
        <f>IF(OR(GDP.PCAP!N23="",GDP.PCAP!O23=""),"",GDP.PCAP!O23/GDP.PCAP!N23-1)</f>
        <v>9.6943995510722747E-2</v>
      </c>
      <c r="P23">
        <f>IF(OR(GDP.PCAP!O23="",GDP.PCAP!P23=""),"",GDP.PCAP!P23/GDP.PCAP!O23-1)</f>
        <v>0.14646157868013709</v>
      </c>
      <c r="Q23">
        <f>IF(OR(GDP.PCAP!P23="",GDP.PCAP!Q23=""),"",GDP.PCAP!Q23/GDP.PCAP!P23-1)</f>
        <v>-1.1261250360004693E-2</v>
      </c>
      <c r="R23">
        <f>IF(OR(GDP.PCAP!Q23="",GDP.PCAP!R23=""),"",GDP.PCAP!R23/GDP.PCAP!Q23-1)</f>
        <v>3.7342689819421793E-2</v>
      </c>
      <c r="S23">
        <f>IF(OR(GDP.PCAP!R23="",GDP.PCAP!S23=""),"",GDP.PCAP!S23/GDP.PCAP!R23-1)</f>
        <v>7.4800680391866603E-3</v>
      </c>
      <c r="T23">
        <f>IF(OR(GDP.PCAP!S23="",GDP.PCAP!T23=""),"",GDP.PCAP!T23/GDP.PCAP!S23-1)</f>
        <v>0.11255859908813881</v>
      </c>
      <c r="U23">
        <f>IF(OR(GDP.PCAP!T23="",GDP.PCAP!U23=""),"",GDP.PCAP!U23/GDP.PCAP!T23-1)</f>
        <v>-7.5774574862606858E-2</v>
      </c>
      <c r="V23">
        <f>IF(OR(GDP.PCAP!U23="",GDP.PCAP!V23=""),"",GDP.PCAP!V23/GDP.PCAP!U23-1)</f>
        <v>-7.6124159817834047E-2</v>
      </c>
      <c r="W23">
        <f>IF(OR(GDP.PCAP!V23="",GDP.PCAP!W23=""),"",GDP.PCAP!W23/GDP.PCAP!V23-1)</f>
        <v>5.4543600416347315E-2</v>
      </c>
      <c r="X23">
        <f>IF(OR(GDP.PCAP!W23="",GDP.PCAP!X23=""),"",GDP.PCAP!X23/GDP.PCAP!W23-1)</f>
        <v>8.6707661932099001E-2</v>
      </c>
      <c r="Y23">
        <f>IF(OR(GDP.PCAP!X23="",GDP.PCAP!Y23=""),"",GDP.PCAP!Y23/GDP.PCAP!X23-1)</f>
        <v>0.14195853390141444</v>
      </c>
      <c r="Z23">
        <f>IF(OR(GDP.PCAP!Y23="",GDP.PCAP!Z23=""),"",GDP.PCAP!Z23/GDP.PCAP!Y23-1)</f>
        <v>0.33926034405933114</v>
      </c>
      <c r="AA23">
        <f>IF(OR(GDP.PCAP!Z23="",GDP.PCAP!AA23=""),"",GDP.PCAP!AA23/GDP.PCAP!Z23-1)</f>
        <v>0.14577856997144334</v>
      </c>
      <c r="AB23">
        <f>IF(OR(GDP.PCAP!AA23="",GDP.PCAP!AB23=""),"",GDP.PCAP!AB23/GDP.PCAP!AA23-1)</f>
        <v>4.481508530604561E-2</v>
      </c>
      <c r="AC23">
        <f>IF(OR(GDP.PCAP!AB23="",GDP.PCAP!AC23=""),"",GDP.PCAP!AC23/GDP.PCAP!AB23-1)</f>
        <v>8.1907682312318597E-2</v>
      </c>
      <c r="AD23">
        <f>IF(OR(GDP.PCAP!AC23="",GDP.PCAP!AD23=""),"",GDP.PCAP!AD23/GDP.PCAP!AC23-1)</f>
        <v>7.3941877094528818E-2</v>
      </c>
      <c r="AE23">
        <f>IF(OR(GDP.PCAP!AD23="",GDP.PCAP!AE23=""),"",GDP.PCAP!AE23/GDP.PCAP!AD23-1)</f>
        <v>0.15319566180486555</v>
      </c>
      <c r="AF23">
        <f>IF(OR(GDP.PCAP!AE23="",GDP.PCAP!AF23=""),"",GDP.PCAP!AF23/GDP.PCAP!AE23-1)</f>
        <v>0.11435053537722872</v>
      </c>
      <c r="AG23">
        <f>IF(OR(GDP.PCAP!AF23="",GDP.PCAP!AG23=""),"",GDP.PCAP!AG23/GDP.PCAP!AF23-1)</f>
        <v>4.5611786602105964E-2</v>
      </c>
      <c r="AH23">
        <f>IF(OR(GDP.PCAP!AG23="",GDP.PCAP!AH23=""),"",GDP.PCAP!AH23/GDP.PCAP!AG23-1)</f>
        <v>7.8453249369213163E-2</v>
      </c>
      <c r="AI23">
        <f>IF(OR(GDP.PCAP!AH23="",GDP.PCAP!AI23=""),"",GDP.PCAP!AI23/GDP.PCAP!AH23-1)</f>
        <v>2.0728001850661482E-2</v>
      </c>
      <c r="AJ23">
        <f>IF(OR(GDP.PCAP!AI23="",GDP.PCAP!AJ23=""),"",GDP.PCAP!AJ23/GDP.PCAP!AI23-1)</f>
        <v>6.8201498745689815E-2</v>
      </c>
      <c r="AK23">
        <f>IF(OR(GDP.PCAP!AJ23="",GDP.PCAP!AK23=""),"",GDP.PCAP!AK23/GDP.PCAP!AJ23-1)</f>
        <v>1.5865828512715785E-2</v>
      </c>
      <c r="AL23">
        <f>IF(OR(GDP.PCAP!AK23="",GDP.PCAP!AL23=""),"",GDP.PCAP!AL23/GDP.PCAP!AK23-1)</f>
        <v>-3.5310492771214785E-2</v>
      </c>
      <c r="AM23">
        <f>IF(OR(GDP.PCAP!AL23="",GDP.PCAP!AM23=""),"",GDP.PCAP!AM23/GDP.PCAP!AL23-1)</f>
        <v>-1.9536347327990256E-2</v>
      </c>
      <c r="AN23">
        <f>IF(OR(GDP.PCAP!AM23="",GDP.PCAP!AN23=""),"",GDP.PCAP!AN23/GDP.PCAP!AM23-1)</f>
        <v>-2.3919826248911424E-2</v>
      </c>
      <c r="AO23">
        <f>IF(OR(GDP.PCAP!AN23="",GDP.PCAP!AO23=""),"",GDP.PCAP!AO23/GDP.PCAP!AN23-1)</f>
        <v>3.5940181463282928E-2</v>
      </c>
      <c r="AP23">
        <f>IF(OR(GDP.PCAP!AO23="",GDP.PCAP!AP23=""),"",GDP.PCAP!AP23/GDP.PCAP!AO23-1)</f>
        <v>3.6182677747318648E-2</v>
      </c>
      <c r="AQ23">
        <f>IF(OR(GDP.PCAP!AP23="",GDP.PCAP!AQ23=""),"",GDP.PCAP!AQ23/GDP.PCAP!AP23-1)</f>
        <v>3.8993751525447706E-2</v>
      </c>
      <c r="AR23">
        <f>IF(OR(GDP.PCAP!AQ23="",GDP.PCAP!AR23=""),"",GDP.PCAP!AR23/GDP.PCAP!AQ23-1)</f>
        <v>0.35941905332574842</v>
      </c>
      <c r="AS23">
        <f>IF(OR(GDP.PCAP!AR23="",GDP.PCAP!AS23=""),"",GDP.PCAP!AS23/GDP.PCAP!AR23-1)</f>
        <v>6.760049058683526E-2</v>
      </c>
      <c r="AT23">
        <f>IF(OR(GDP.PCAP!AS23="",GDP.PCAP!AT23=""),"",GDP.PCAP!AT23/GDP.PCAP!AS23-1)</f>
        <v>0.11103548104256555</v>
      </c>
      <c r="AU23">
        <f>IF(OR(GDP.PCAP!AT23="",GDP.PCAP!AU23=""),"",GDP.PCAP!AU23/GDP.PCAP!AT23-1)</f>
        <v>3.5857366103623223E-2</v>
      </c>
      <c r="AV23">
        <f>IF(OR(GDP.PCAP!AU23="",GDP.PCAP!AV23=""),"",GDP.PCAP!AV23/GDP.PCAP!AU23-1)</f>
        <v>1.2065408999446747E-2</v>
      </c>
      <c r="AW23">
        <f>IF(OR(GDP.PCAP!AV23="",GDP.PCAP!AW23=""),"",GDP.PCAP!AW23/GDP.PCAP!AV23-1)</f>
        <v>4.6927747614997184E-2</v>
      </c>
      <c r="AX23">
        <f>IF(OR(GDP.PCAP!AW23="",GDP.PCAP!AX23=""),"",GDP.PCAP!AX23/GDP.PCAP!AW23-1)</f>
        <v>-2.2089351826984127E-2</v>
      </c>
      <c r="AY23">
        <f>IF(OR(GDP.PCAP!AX23="",GDP.PCAP!AY23=""),"",GDP.PCAP!AY23/GDP.PCAP!AX23-1)</f>
        <v>-5.8129971776221812E-4</v>
      </c>
      <c r="AZ23">
        <f>IF(OR(GDP.PCAP!AY23="",GDP.PCAP!AZ23=""),"",GDP.PCAP!AZ23/GDP.PCAP!AY23-1)</f>
        <v>6.4058032620141869E-2</v>
      </c>
      <c r="BA23">
        <f>IF(OR(GDP.PCAP!AZ23="",GDP.PCAP!BA23=""),"",GDP.PCAP!BA23/GDP.PCAP!AZ23-1)</f>
        <v>1.3400931225287183E-2</v>
      </c>
      <c r="BB23">
        <f>IF(OR(GDP.PCAP!BA23="",GDP.PCAP!BB23=""),"",GDP.PCAP!BB23/GDP.PCAP!BA23-1)</f>
        <v>2.4542886394318231E-2</v>
      </c>
      <c r="BC23">
        <f>IF(OR(GDP.PCAP!BB23="",GDP.PCAP!BC23=""),"",GDP.PCAP!BC23/GDP.PCAP!BB23-1)</f>
        <v>-2.6702861043166104E-2</v>
      </c>
      <c r="BD23">
        <f>IF(OR(GDP.PCAP!BC23="",GDP.PCAP!BD23=""),"",GDP.PCAP!BD23/GDP.PCAP!BC23-1)</f>
        <v>-6.8290205832649442E-2</v>
      </c>
      <c r="BE23">
        <f>IF(OR(GDP.PCAP!BD23="",GDP.PCAP!BE23=""),"",GDP.PCAP!BE23/GDP.PCAP!BD23-1)</f>
        <v>-5.2433806858648291E-3</v>
      </c>
      <c r="BF23">
        <f>IF(OR(GDP.PCAP!BE23="",GDP.PCAP!BF23=""),"",GDP.PCAP!BF23/GDP.PCAP!BE23-1)</f>
        <v>-1.8136727342596304E-2</v>
      </c>
      <c r="BG23">
        <f>IF(OR(GDP.PCAP!BF23="",GDP.PCAP!BG23=""),"",GDP.PCAP!BG23/GDP.PCAP!BF23-1)</f>
        <v>4.8857914581920792E-2</v>
      </c>
      <c r="BH23">
        <f>IF(OR(GDP.PCAP!BG23="",GDP.PCAP!BH23=""),"",GDP.PCAP!BH23/GDP.PCAP!BG23-1)</f>
        <v>6.5571663439678574E-4</v>
      </c>
      <c r="BI23">
        <f>IF(OR(GDP.PCAP!BH23="",GDP.PCAP!BI23=""),"",GDP.PCAP!BI23/GDP.PCAP!BH23-1)</f>
        <v>-1.7777632617489436E-3</v>
      </c>
      <c r="BJ23">
        <f>IF(OR(GDP.PCAP!BI23="",GDP.PCAP!BJ23=""),"",GDP.PCAP!BJ23/GDP.PCAP!BI23-1)</f>
        <v>1.4984370168964034E-2</v>
      </c>
      <c r="BK23">
        <f>IF(OR(GDP.PCAP!BJ23="",GDP.PCAP!BK23=""),"",GDP.PCAP!BK23/GDP.PCAP!BJ23-1)</f>
        <v>1.0322051669870325E-2</v>
      </c>
      <c r="BM23">
        <f t="shared" si="0"/>
        <v>0.35941905332574842</v>
      </c>
      <c r="BN23">
        <f t="shared" si="1"/>
        <v>1997</v>
      </c>
      <c r="BO23">
        <f t="shared" si="2"/>
        <v>-7.6124159817834047E-2</v>
      </c>
      <c r="BP23">
        <f t="shared" si="3"/>
        <v>1975</v>
      </c>
    </row>
    <row r="24" spans="1:68">
      <c r="A24" t="s">
        <v>486</v>
      </c>
      <c r="B24">
        <f t="shared" si="4"/>
        <v>23</v>
      </c>
      <c r="C24" t="s">
        <v>539</v>
      </c>
      <c r="D24" t="s">
        <v>485</v>
      </c>
      <c r="E24" t="s">
        <v>545</v>
      </c>
      <c r="F24" t="s">
        <v>546</v>
      </c>
      <c r="H24" t="str">
        <f>IF(OR(GDP.PCAP!G24="",GDP.PCAP!H24=""),"",GDP.PCAP!H24/GDP.PCAP!G24-1)</f>
        <v/>
      </c>
      <c r="I24" t="str">
        <f>IF(OR(GDP.PCAP!H24="",GDP.PCAP!I24=""),"",GDP.PCAP!I24/GDP.PCAP!H24-1)</f>
        <v/>
      </c>
      <c r="J24" t="str">
        <f>IF(OR(GDP.PCAP!I24="",GDP.PCAP!J24=""),"",GDP.PCAP!J24/GDP.PCAP!I24-1)</f>
        <v/>
      </c>
      <c r="K24" t="str">
        <f>IF(OR(GDP.PCAP!J24="",GDP.PCAP!K24=""),"",GDP.PCAP!K24/GDP.PCAP!J24-1)</f>
        <v/>
      </c>
      <c r="L24" t="str">
        <f>IF(OR(GDP.PCAP!K24="",GDP.PCAP!L24=""),"",GDP.PCAP!L24/GDP.PCAP!K24-1)</f>
        <v/>
      </c>
      <c r="M24" t="str">
        <f>IF(OR(GDP.PCAP!L24="",GDP.PCAP!M24=""),"",GDP.PCAP!M24/GDP.PCAP!L24-1)</f>
        <v/>
      </c>
      <c r="N24" t="str">
        <f>IF(OR(GDP.PCAP!M24="",GDP.PCAP!N24=""),"",GDP.PCAP!N24/GDP.PCAP!M24-1)</f>
        <v/>
      </c>
      <c r="O24" t="str">
        <f>IF(OR(GDP.PCAP!N24="",GDP.PCAP!O24=""),"",GDP.PCAP!O24/GDP.PCAP!N24-1)</f>
        <v/>
      </c>
      <c r="P24" t="str">
        <f>IF(OR(GDP.PCAP!O24="",GDP.PCAP!P24=""),"",GDP.PCAP!P24/GDP.PCAP!O24-1)</f>
        <v/>
      </c>
      <c r="Q24" t="str">
        <f>IF(OR(GDP.PCAP!P24="",GDP.PCAP!Q24=""),"",GDP.PCAP!Q24/GDP.PCAP!P24-1)</f>
        <v/>
      </c>
      <c r="R24" t="str">
        <f>IF(OR(GDP.PCAP!Q24="",GDP.PCAP!R24=""),"",GDP.PCAP!R24/GDP.PCAP!Q24-1)</f>
        <v/>
      </c>
      <c r="S24" t="str">
        <f>IF(OR(GDP.PCAP!R24="",GDP.PCAP!S24=""),"",GDP.PCAP!S24/GDP.PCAP!R24-1)</f>
        <v/>
      </c>
      <c r="T24" t="str">
        <f>IF(OR(GDP.PCAP!S24="",GDP.PCAP!T24=""),"",GDP.PCAP!T24/GDP.PCAP!S24-1)</f>
        <v/>
      </c>
      <c r="U24" t="str">
        <f>IF(OR(GDP.PCAP!T24="",GDP.PCAP!U24=""),"",GDP.PCAP!U24/GDP.PCAP!T24-1)</f>
        <v/>
      </c>
      <c r="V24" t="str">
        <f>IF(OR(GDP.PCAP!U24="",GDP.PCAP!V24=""),"",GDP.PCAP!V24/GDP.PCAP!U24-1)</f>
        <v/>
      </c>
      <c r="W24" t="str">
        <f>IF(OR(GDP.PCAP!V24="",GDP.PCAP!W24=""),"",GDP.PCAP!W24/GDP.PCAP!V24-1)</f>
        <v/>
      </c>
      <c r="X24" t="str">
        <f>IF(OR(GDP.PCAP!W24="",GDP.PCAP!X24=""),"",GDP.PCAP!X24/GDP.PCAP!W24-1)</f>
        <v/>
      </c>
      <c r="Y24" t="str">
        <f>IF(OR(GDP.PCAP!X24="",GDP.PCAP!Y24=""),"",GDP.PCAP!Y24/GDP.PCAP!X24-1)</f>
        <v/>
      </c>
      <c r="Z24" t="str">
        <f>IF(OR(GDP.PCAP!Y24="",GDP.PCAP!Z24=""),"",GDP.PCAP!Z24/GDP.PCAP!Y24-1)</f>
        <v/>
      </c>
      <c r="AA24" t="str">
        <f>IF(OR(GDP.PCAP!Z24="",GDP.PCAP!AA24=""),"",GDP.PCAP!AA24/GDP.PCAP!Z24-1)</f>
        <v/>
      </c>
      <c r="AB24" t="str">
        <f>IF(OR(GDP.PCAP!AA24="",GDP.PCAP!AB24=""),"",GDP.PCAP!AB24/GDP.PCAP!AA24-1)</f>
        <v/>
      </c>
      <c r="AC24" t="str">
        <f>IF(OR(GDP.PCAP!AB24="",GDP.PCAP!AC24=""),"",GDP.PCAP!AC24/GDP.PCAP!AB24-1)</f>
        <v/>
      </c>
      <c r="AD24" t="str">
        <f>IF(OR(GDP.PCAP!AC24="",GDP.PCAP!AD24=""),"",GDP.PCAP!AD24/GDP.PCAP!AC24-1)</f>
        <v/>
      </c>
      <c r="AE24" t="str">
        <f>IF(OR(GDP.PCAP!AD24="",GDP.PCAP!AE24=""),"",GDP.PCAP!AE24/GDP.PCAP!AD24-1)</f>
        <v/>
      </c>
      <c r="AF24" t="str">
        <f>IF(OR(GDP.PCAP!AE24="",GDP.PCAP!AF24=""),"",GDP.PCAP!AF24/GDP.PCAP!AE24-1)</f>
        <v/>
      </c>
      <c r="AG24" t="str">
        <f>IF(OR(GDP.PCAP!AF24="",GDP.PCAP!AG24=""),"",GDP.PCAP!AG24/GDP.PCAP!AF24-1)</f>
        <v/>
      </c>
      <c r="AH24" t="str">
        <f>IF(OR(GDP.PCAP!AG24="",GDP.PCAP!AH24=""),"",GDP.PCAP!AH24/GDP.PCAP!AG24-1)</f>
        <v/>
      </c>
      <c r="AI24" t="str">
        <f>IF(OR(GDP.PCAP!AH24="",GDP.PCAP!AI24=""),"",GDP.PCAP!AI24/GDP.PCAP!AH24-1)</f>
        <v/>
      </c>
      <c r="AJ24" t="str">
        <f>IF(OR(GDP.PCAP!AI24="",GDP.PCAP!AJ24=""),"",GDP.PCAP!AJ24/GDP.PCAP!AI24-1)</f>
        <v/>
      </c>
      <c r="AK24" t="str">
        <f>IF(OR(GDP.PCAP!AJ24="",GDP.PCAP!AK24=""),"",GDP.PCAP!AK24/GDP.PCAP!AJ24-1)</f>
        <v/>
      </c>
      <c r="AL24" t="str">
        <f>IF(OR(GDP.PCAP!AK24="",GDP.PCAP!AL24=""),"",GDP.PCAP!AL24/GDP.PCAP!AK24-1)</f>
        <v/>
      </c>
      <c r="AM24" t="str">
        <f>IF(OR(GDP.PCAP!AL24="",GDP.PCAP!AM24=""),"",GDP.PCAP!AM24/GDP.PCAP!AL24-1)</f>
        <v/>
      </c>
      <c r="AN24" t="str">
        <f>IF(OR(GDP.PCAP!AM24="",GDP.PCAP!AN24=""),"",GDP.PCAP!AN24/GDP.PCAP!AM24-1)</f>
        <v/>
      </c>
      <c r="AO24" t="str">
        <f>IF(OR(GDP.PCAP!AN24="",GDP.PCAP!AO24=""),"",GDP.PCAP!AO24/GDP.PCAP!AN24-1)</f>
        <v/>
      </c>
      <c r="AP24">
        <f>IF(OR(GDP.PCAP!AO24="",GDP.PCAP!AP24=""),"",GDP.PCAP!AP24/GDP.PCAP!AO24-1)</f>
        <v>0.52700231056498503</v>
      </c>
      <c r="AQ24">
        <f>IF(OR(GDP.PCAP!AP24="",GDP.PCAP!AQ24=""),"",GDP.PCAP!AQ24/GDP.PCAP!AP24-1)</f>
        <v>0.51760525163297078</v>
      </c>
      <c r="AR24">
        <f>IF(OR(GDP.PCAP!AQ24="",GDP.PCAP!AR24=""),"",GDP.PCAP!AR24/GDP.PCAP!AQ24-1)</f>
        <v>0.32774692590513155</v>
      </c>
      <c r="AS24">
        <f>IF(OR(GDP.PCAP!AR24="",GDP.PCAP!AS24=""),"",GDP.PCAP!AS24/GDP.PCAP!AR24-1)</f>
        <v>0.12174327038207355</v>
      </c>
      <c r="AT24">
        <f>IF(OR(GDP.PCAP!AS24="",GDP.PCAP!AT24=""),"",GDP.PCAP!AT24/GDP.PCAP!AS24-1)</f>
        <v>0.1356108941302725</v>
      </c>
      <c r="AU24">
        <f>IF(OR(GDP.PCAP!AT24="",GDP.PCAP!AU24=""),"",GDP.PCAP!AU24/GDP.PCAP!AT24-1)</f>
        <v>0.17268664639105658</v>
      </c>
      <c r="AV24">
        <f>IF(OR(GDP.PCAP!AU24="",GDP.PCAP!AV24=""),"",GDP.PCAP!AV24/GDP.PCAP!AU24-1)</f>
        <v>4.286743885194122E-2</v>
      </c>
      <c r="AW24">
        <f>IF(OR(GDP.PCAP!AV24="",GDP.PCAP!AW24=""),"",GDP.PCAP!AW24/GDP.PCAP!AV24-1)</f>
        <v>0.15555218819929872</v>
      </c>
      <c r="AX24">
        <f>IF(OR(GDP.PCAP!AW24="",GDP.PCAP!AX24=""),"",GDP.PCAP!AX24/GDP.PCAP!AW24-1)</f>
        <v>0.25727216188277269</v>
      </c>
      <c r="AY24">
        <f>IF(OR(GDP.PCAP!AX24="",GDP.PCAP!AY24=""),"",GDP.PCAP!AY24/GDP.PCAP!AX24-1)</f>
        <v>0.19682307677711686</v>
      </c>
      <c r="AZ24">
        <f>IF(OR(GDP.PCAP!AY24="",GDP.PCAP!AZ24=""),"",GDP.PCAP!AZ24/GDP.PCAP!AY24-1)</f>
        <v>0.11988381158331163</v>
      </c>
      <c r="BA24">
        <f>IF(OR(GDP.PCAP!AZ24="",GDP.PCAP!BA24=""),"",GDP.PCAP!BA24/GDP.PCAP!AZ24-1)</f>
        <v>0.14684953438645953</v>
      </c>
      <c r="BB24">
        <f>IF(OR(GDP.PCAP!BA24="",GDP.PCAP!BB24=""),"",GDP.PCAP!BB24/GDP.PCAP!BA24-1)</f>
        <v>0.22793688359801689</v>
      </c>
      <c r="BC24">
        <f>IF(OR(GDP.PCAP!BB24="",GDP.PCAP!BC24=""),"",GDP.PCAP!BC24/GDP.PCAP!BB24-1)</f>
        <v>0.21410558165853844</v>
      </c>
      <c r="BD24">
        <f>IF(OR(GDP.PCAP!BC24="",GDP.PCAP!BD24=""),"",GDP.PCAP!BD24/GDP.PCAP!BC24-1)</f>
        <v>-7.4380851867711817E-2</v>
      </c>
      <c r="BE24">
        <f>IF(OR(GDP.PCAP!BD24="",GDP.PCAP!BE24=""),"",GDP.PCAP!BE24/GDP.PCAP!BD24-1)</f>
        <v>-1.8378656995581055E-2</v>
      </c>
      <c r="BF24">
        <f>IF(OR(GDP.PCAP!BE24="",GDP.PCAP!BF24=""),"",GDP.PCAP!BF24/GDP.PCAP!BE24-1)</f>
        <v>9.5129428987457798E-2</v>
      </c>
      <c r="BG24">
        <f>IF(OR(GDP.PCAP!BF24="",GDP.PCAP!BG24=""),"",GDP.PCAP!BG24/GDP.PCAP!BF24-1)</f>
        <v>-6.6034287624086918E-2</v>
      </c>
      <c r="BH24">
        <f>IF(OR(GDP.PCAP!BG24="",GDP.PCAP!BH24=""),"",GDP.PCAP!BH24/GDP.PCAP!BG24-1)</f>
        <v>6.7673167643232057E-2</v>
      </c>
      <c r="BI24">
        <f>IF(OR(GDP.PCAP!BH24="",GDP.PCAP!BI24=""),"",GDP.PCAP!BI24/GDP.PCAP!BH24-1)</f>
        <v>3.138276442445731E-2</v>
      </c>
      <c r="BJ24">
        <f>IF(OR(GDP.PCAP!BI24="",GDP.PCAP!BJ24=""),"",GDP.PCAP!BJ24/GDP.PCAP!BI24-1)</f>
        <v>-0.1193349037089273</v>
      </c>
      <c r="BK24">
        <f>IF(OR(GDP.PCAP!BJ24="",GDP.PCAP!BK24=""),"",GDP.PCAP!BK24/GDP.PCAP!BJ24-1)</f>
        <v>2.9432619413058081E-2</v>
      </c>
      <c r="BM24">
        <f t="shared" si="0"/>
        <v>0.52700231056498503</v>
      </c>
      <c r="BN24">
        <f t="shared" si="1"/>
        <v>1995</v>
      </c>
      <c r="BO24">
        <f t="shared" si="2"/>
        <v>-0.1193349037089273</v>
      </c>
      <c r="BP24">
        <f t="shared" si="3"/>
        <v>2015</v>
      </c>
    </row>
    <row r="25" spans="1:68">
      <c r="A25" t="s">
        <v>484</v>
      </c>
      <c r="B25">
        <f t="shared" si="4"/>
        <v>24</v>
      </c>
      <c r="C25" t="s">
        <v>539</v>
      </c>
      <c r="D25" t="s">
        <v>483</v>
      </c>
      <c r="E25" t="s">
        <v>545</v>
      </c>
      <c r="F25" t="s">
        <v>546</v>
      </c>
      <c r="H25" t="str">
        <f>IF(OR(GDP.PCAP!G25="",GDP.PCAP!H25=""),"",GDP.PCAP!H25/GDP.PCAP!G25-1)</f>
        <v/>
      </c>
      <c r="I25" t="str">
        <f>IF(OR(GDP.PCAP!H25="",GDP.PCAP!I25=""),"",GDP.PCAP!I25/GDP.PCAP!H25-1)</f>
        <v/>
      </c>
      <c r="J25" t="str">
        <f>IF(OR(GDP.PCAP!I25="",GDP.PCAP!J25=""),"",GDP.PCAP!J25/GDP.PCAP!I25-1)</f>
        <v/>
      </c>
      <c r="K25" t="str">
        <f>IF(OR(GDP.PCAP!J25="",GDP.PCAP!K25=""),"",GDP.PCAP!K25/GDP.PCAP!J25-1)</f>
        <v/>
      </c>
      <c r="L25" t="str">
        <f>IF(OR(GDP.PCAP!K25="",GDP.PCAP!L25=""),"",GDP.PCAP!L25/GDP.PCAP!K25-1)</f>
        <v/>
      </c>
      <c r="M25" t="str">
        <f>IF(OR(GDP.PCAP!L25="",GDP.PCAP!M25=""),"",GDP.PCAP!M25/GDP.PCAP!L25-1)</f>
        <v/>
      </c>
      <c r="N25" t="str">
        <f>IF(OR(GDP.PCAP!M25="",GDP.PCAP!N25=""),"",GDP.PCAP!N25/GDP.PCAP!M25-1)</f>
        <v/>
      </c>
      <c r="O25" t="str">
        <f>IF(OR(GDP.PCAP!N25="",GDP.PCAP!O25=""),"",GDP.PCAP!O25/GDP.PCAP!N25-1)</f>
        <v/>
      </c>
      <c r="P25" t="str">
        <f>IF(OR(GDP.PCAP!O25="",GDP.PCAP!P25=""),"",GDP.PCAP!P25/GDP.PCAP!O25-1)</f>
        <v/>
      </c>
      <c r="Q25" t="str">
        <f>IF(OR(GDP.PCAP!P25="",GDP.PCAP!Q25=""),"",GDP.PCAP!Q25/GDP.PCAP!P25-1)</f>
        <v/>
      </c>
      <c r="R25" t="str">
        <f>IF(OR(GDP.PCAP!Q25="",GDP.PCAP!R25=""),"",GDP.PCAP!R25/GDP.PCAP!Q25-1)</f>
        <v/>
      </c>
      <c r="S25" t="str">
        <f>IF(OR(GDP.PCAP!R25="",GDP.PCAP!S25=""),"",GDP.PCAP!S25/GDP.PCAP!R25-1)</f>
        <v/>
      </c>
      <c r="T25" t="str">
        <f>IF(OR(GDP.PCAP!S25="",GDP.PCAP!T25=""),"",GDP.PCAP!T25/GDP.PCAP!S25-1)</f>
        <v/>
      </c>
      <c r="U25" t="str">
        <f>IF(OR(GDP.PCAP!T25="",GDP.PCAP!U25=""),"",GDP.PCAP!U25/GDP.PCAP!T25-1)</f>
        <v/>
      </c>
      <c r="V25" t="str">
        <f>IF(OR(GDP.PCAP!U25="",GDP.PCAP!V25=""),"",GDP.PCAP!V25/GDP.PCAP!U25-1)</f>
        <v/>
      </c>
      <c r="W25" t="str">
        <f>IF(OR(GDP.PCAP!V25="",GDP.PCAP!W25=""),"",GDP.PCAP!W25/GDP.PCAP!V25-1)</f>
        <v/>
      </c>
      <c r="X25" t="str">
        <f>IF(OR(GDP.PCAP!W25="",GDP.PCAP!X25=""),"",GDP.PCAP!X25/GDP.PCAP!W25-1)</f>
        <v/>
      </c>
      <c r="Y25" t="str">
        <f>IF(OR(GDP.PCAP!X25="",GDP.PCAP!Y25=""),"",GDP.PCAP!Y25/GDP.PCAP!X25-1)</f>
        <v/>
      </c>
      <c r="Z25" t="str">
        <f>IF(OR(GDP.PCAP!Y25="",GDP.PCAP!Z25=""),"",GDP.PCAP!Z25/GDP.PCAP!Y25-1)</f>
        <v/>
      </c>
      <c r="AA25" t="str">
        <f>IF(OR(GDP.PCAP!Z25="",GDP.PCAP!AA25=""),"",GDP.PCAP!AA25/GDP.PCAP!Z25-1)</f>
        <v/>
      </c>
      <c r="AB25" t="str">
        <f>IF(OR(GDP.PCAP!AA25="",GDP.PCAP!AB25=""),"",GDP.PCAP!AB25/GDP.PCAP!AA25-1)</f>
        <v/>
      </c>
      <c r="AC25" t="str">
        <f>IF(OR(GDP.PCAP!AB25="",GDP.PCAP!AC25=""),"",GDP.PCAP!AC25/GDP.PCAP!AB25-1)</f>
        <v/>
      </c>
      <c r="AD25" t="str">
        <f>IF(OR(GDP.PCAP!AC25="",GDP.PCAP!AD25=""),"",GDP.PCAP!AD25/GDP.PCAP!AC25-1)</f>
        <v/>
      </c>
      <c r="AE25" t="str">
        <f>IF(OR(GDP.PCAP!AD25="",GDP.PCAP!AE25=""),"",GDP.PCAP!AE25/GDP.PCAP!AD25-1)</f>
        <v/>
      </c>
      <c r="AF25" t="str">
        <f>IF(OR(GDP.PCAP!AE25="",GDP.PCAP!AF25=""),"",GDP.PCAP!AF25/GDP.PCAP!AE25-1)</f>
        <v/>
      </c>
      <c r="AG25" t="str">
        <f>IF(OR(GDP.PCAP!AF25="",GDP.PCAP!AG25=""),"",GDP.PCAP!AG25/GDP.PCAP!AF25-1)</f>
        <v/>
      </c>
      <c r="AH25" t="str">
        <f>IF(OR(GDP.PCAP!AG25="",GDP.PCAP!AH25=""),"",GDP.PCAP!AH25/GDP.PCAP!AG25-1)</f>
        <v/>
      </c>
      <c r="AI25" t="str">
        <f>IF(OR(GDP.PCAP!AH25="",GDP.PCAP!AI25=""),"",GDP.PCAP!AI25/GDP.PCAP!AH25-1)</f>
        <v/>
      </c>
      <c r="AJ25" t="str">
        <f>IF(OR(GDP.PCAP!AI25="",GDP.PCAP!AJ25=""),"",GDP.PCAP!AJ25/GDP.PCAP!AI25-1)</f>
        <v/>
      </c>
      <c r="AK25" t="str">
        <f>IF(OR(GDP.PCAP!AJ25="",GDP.PCAP!AK25=""),"",GDP.PCAP!AK25/GDP.PCAP!AJ25-1)</f>
        <v/>
      </c>
      <c r="AL25">
        <f>IF(OR(GDP.PCAP!AK25="",GDP.PCAP!AL25=""),"",GDP.PCAP!AL25/GDP.PCAP!AK25-1)</f>
        <v>-0.19577571555246243</v>
      </c>
      <c r="AM25">
        <f>IF(OR(GDP.PCAP!AL25="",GDP.PCAP!AM25=""),"",GDP.PCAP!AM25/GDP.PCAP!AL25-1)</f>
        <v>-1.9316767267012147E-2</v>
      </c>
      <c r="AN25">
        <f>IF(OR(GDP.PCAP!AM25="",GDP.PCAP!AN25=""),"",GDP.PCAP!AN25/GDP.PCAP!AM25-1)</f>
        <v>-5.0855994725012788E-2</v>
      </c>
      <c r="AO25">
        <f>IF(OR(GDP.PCAP!AN25="",GDP.PCAP!AO25=""),"",GDP.PCAP!AO25/GDP.PCAP!AN25-1)</f>
        <v>-8.2067113776424838E-2</v>
      </c>
      <c r="AP25">
        <f>IF(OR(GDP.PCAP!AO25="",GDP.PCAP!AP25=""),"",GDP.PCAP!AP25/GDP.PCAP!AO25-1)</f>
        <v>-6.1232070220657797E-2</v>
      </c>
      <c r="AQ25">
        <f>IF(OR(GDP.PCAP!AP25="",GDP.PCAP!AQ25=""),"",GDP.PCAP!AQ25/GDP.PCAP!AP25-1)</f>
        <v>5.9660485177059686E-2</v>
      </c>
      <c r="AR25">
        <f>IF(OR(GDP.PCAP!AQ25="",GDP.PCAP!AR25=""),"",GDP.PCAP!AR25/GDP.PCAP!AQ25-1)</f>
        <v>-3.851764324229956E-2</v>
      </c>
      <c r="AS25">
        <f>IF(OR(GDP.PCAP!AR25="",GDP.PCAP!AS25=""),"",GDP.PCAP!AS25/GDP.PCAP!AR25-1)</f>
        <v>8.2540582022845976E-2</v>
      </c>
      <c r="AT25">
        <f>IF(OR(GDP.PCAP!AS25="",GDP.PCAP!AT25=""),"",GDP.PCAP!AT25/GDP.PCAP!AS25-1)</f>
        <v>-0.19920928119303882</v>
      </c>
      <c r="AU25">
        <f>IF(OR(GDP.PCAP!AT25="",GDP.PCAP!AU25=""),"",GDP.PCAP!AU25/GDP.PCAP!AT25-1)</f>
        <v>5.4250623862927894E-2</v>
      </c>
      <c r="AV25">
        <f>IF(OR(GDP.PCAP!AU25="",GDP.PCAP!AV25=""),"",GDP.PCAP!AV25/GDP.PCAP!AU25-1)</f>
        <v>-2.5005992388070108E-2</v>
      </c>
      <c r="AW25">
        <f>IF(OR(GDP.PCAP!AV25="",GDP.PCAP!AW25=""),"",GDP.PCAP!AW25/GDP.PCAP!AV25-1)</f>
        <v>0.18885810066101372</v>
      </c>
      <c r="AX25">
        <f>IF(OR(GDP.PCAP!AW25="",GDP.PCAP!AX25=""),"",GDP.PCAP!AX25/GDP.PCAP!AW25-1)</f>
        <v>0.22992184584747122</v>
      </c>
      <c r="AY25">
        <f>IF(OR(GDP.PCAP!AX25="",GDP.PCAP!AY25=""),"",GDP.PCAP!AY25/GDP.PCAP!AX25-1)</f>
        <v>0.30712046531692838</v>
      </c>
      <c r="AZ25">
        <f>IF(OR(GDP.PCAP!AY25="",GDP.PCAP!AZ25=""),"",GDP.PCAP!AZ25/GDP.PCAP!AY25-1)</f>
        <v>0.31439273169051374</v>
      </c>
      <c r="BA25">
        <f>IF(OR(GDP.PCAP!AZ25="",GDP.PCAP!BA25=""),"",GDP.PCAP!BA25/GDP.PCAP!AZ25-1)</f>
        <v>0.23100691658405736</v>
      </c>
      <c r="BB25">
        <f>IF(OR(GDP.PCAP!BA25="",GDP.PCAP!BB25=""),"",GDP.PCAP!BB25/GDP.PCAP!BA25-1)</f>
        <v>0.23056628525435974</v>
      </c>
      <c r="BC25">
        <f>IF(OR(GDP.PCAP!BB25="",GDP.PCAP!BC25=""),"",GDP.PCAP!BC25/GDP.PCAP!BB25-1)</f>
        <v>0.34646892267169949</v>
      </c>
      <c r="BD25">
        <f>IF(OR(GDP.PCAP!BC25="",GDP.PCAP!BD25=""),"",GDP.PCAP!BD25/GDP.PCAP!BC25-1)</f>
        <v>-0.1882020128535179</v>
      </c>
      <c r="BE25">
        <f>IF(OR(GDP.PCAP!BD25="",GDP.PCAP!BE25=""),"",GDP.PCAP!BE25/GDP.PCAP!BD25-1)</f>
        <v>0.16502850953323245</v>
      </c>
      <c r="BF25">
        <f>IF(OR(GDP.PCAP!BE25="",GDP.PCAP!BF25=""),"",GDP.PCAP!BF25/GDP.PCAP!BE25-1)</f>
        <v>8.1142704144538724E-2</v>
      </c>
      <c r="BG25">
        <f>IF(OR(GDP.PCAP!BF25="",GDP.PCAP!BG25=""),"",GDP.PCAP!BG25/GDP.PCAP!BF25-1)</f>
        <v>6.4501812676023951E-2</v>
      </c>
      <c r="BH25">
        <f>IF(OR(GDP.PCAP!BG25="",GDP.PCAP!BH25=""),"",GDP.PCAP!BH25/GDP.PCAP!BG25-1)</f>
        <v>0.14964625742630266</v>
      </c>
      <c r="BI25">
        <f>IF(OR(GDP.PCAP!BH25="",GDP.PCAP!BI25=""),"",GDP.PCAP!BI25/GDP.PCAP!BH25-1)</f>
        <v>4.2563138388646005E-2</v>
      </c>
      <c r="BJ25">
        <f>IF(OR(GDP.PCAP!BI25="",GDP.PCAP!BJ25=""),"",GDP.PCAP!BJ25/GDP.PCAP!BI25-1)</f>
        <v>-0.28482764387711501</v>
      </c>
      <c r="BK25">
        <f>IF(OR(GDP.PCAP!BJ25="",GDP.PCAP!BK25=""),"",GDP.PCAP!BK25/GDP.PCAP!BJ25-1)</f>
        <v>-0.16134446289000826</v>
      </c>
      <c r="BM25">
        <f t="shared" si="0"/>
        <v>0.34646892267169949</v>
      </c>
      <c r="BN25">
        <f t="shared" si="1"/>
        <v>2008</v>
      </c>
      <c r="BO25">
        <f t="shared" si="2"/>
        <v>-0.28482764387711501</v>
      </c>
      <c r="BP25">
        <f t="shared" si="3"/>
        <v>2015</v>
      </c>
    </row>
    <row r="26" spans="1:68">
      <c r="A26" t="s">
        <v>482</v>
      </c>
      <c r="B26">
        <f t="shared" si="4"/>
        <v>25</v>
      </c>
      <c r="C26" t="s">
        <v>539</v>
      </c>
      <c r="D26" t="s">
        <v>481</v>
      </c>
      <c r="E26" t="s">
        <v>545</v>
      </c>
      <c r="F26" t="s">
        <v>546</v>
      </c>
      <c r="H26">
        <f>IF(OR(GDP.PCAP!G26="",GDP.PCAP!H26=""),"",GDP.PCAP!H26/GDP.PCAP!G26-1)</f>
        <v>3.7670890271621849E-2</v>
      </c>
      <c r="I26">
        <f>IF(OR(GDP.PCAP!H26="",GDP.PCAP!I26=""),"",GDP.PCAP!I26/GDP.PCAP!H26-1)</f>
        <v>3.3891084415388573E-2</v>
      </c>
      <c r="J26">
        <f>IF(OR(GDP.PCAP!I26="",GDP.PCAP!J26=""),"",GDP.PCAP!J26/GDP.PCAP!I26-1)</f>
        <v>3.0002422980792476E-2</v>
      </c>
      <c r="K26">
        <f>IF(OR(GDP.PCAP!J26="",GDP.PCAP!K26=""),"",GDP.PCAP!K26/GDP.PCAP!J26-1)</f>
        <v>4.2202167394135959E-2</v>
      </c>
      <c r="L26">
        <f>IF(OR(GDP.PCAP!K26="",GDP.PCAP!L26=""),"",GDP.PCAP!L26/GDP.PCAP!K26-1)</f>
        <v>7.5273647676846522E-2</v>
      </c>
      <c r="M26">
        <f>IF(OR(GDP.PCAP!L26="",GDP.PCAP!M26=""),"",GDP.PCAP!M26/GDP.PCAP!L26-1)</f>
        <v>7.5487531240308492E-2</v>
      </c>
      <c r="N26">
        <f>IF(OR(GDP.PCAP!M26="",GDP.PCAP!N26=""),"",GDP.PCAP!N26/GDP.PCAP!M26-1)</f>
        <v>3.5296707412452832E-2</v>
      </c>
      <c r="O26">
        <f>IF(OR(GDP.PCAP!N26="",GDP.PCAP!O26=""),"",GDP.PCAP!O26/GDP.PCAP!N26-1)</f>
        <v>-7.9629191141456057E-2</v>
      </c>
      <c r="P26">
        <f>IF(OR(GDP.PCAP!O26="",GDP.PCAP!P26=""),"",GDP.PCAP!P26/GDP.PCAP!O26-1)</f>
        <v>2.5070391829684402E-2</v>
      </c>
      <c r="Q26">
        <f>IF(OR(GDP.PCAP!P26="",GDP.PCAP!Q26=""),"",GDP.PCAP!Q26/GDP.PCAP!P26-1)</f>
        <v>9.8413561922253923E-2</v>
      </c>
      <c r="R26">
        <f>IF(OR(GDP.PCAP!Q26="",GDP.PCAP!R26=""),"",GDP.PCAP!R26/GDP.PCAP!Q26-1)</f>
        <v>8.894788734725334E-2</v>
      </c>
      <c r="S26">
        <f>IF(OR(GDP.PCAP!R26="",GDP.PCAP!S26=""),"",GDP.PCAP!S26/GDP.PCAP!R26-1)</f>
        <v>9.5099254916365172E-2</v>
      </c>
      <c r="T26">
        <f>IF(OR(GDP.PCAP!S26="",GDP.PCAP!T26=""),"",GDP.PCAP!T26/GDP.PCAP!S26-1)</f>
        <v>0.16623556458417577</v>
      </c>
      <c r="U26">
        <f>IF(OR(GDP.PCAP!T26="",GDP.PCAP!U26=""),"",GDP.PCAP!U26/GDP.PCAP!T26-1)</f>
        <v>0.29728620214844215</v>
      </c>
      <c r="V26">
        <f>IF(OR(GDP.PCAP!U26="",GDP.PCAP!V26=""),"",GDP.PCAP!V26/GDP.PCAP!U26-1)</f>
        <v>0.12710770341620981</v>
      </c>
      <c r="W26">
        <f>IF(OR(GDP.PCAP!V26="",GDP.PCAP!W26=""),"",GDP.PCAP!W26/GDP.PCAP!V26-1)</f>
        <v>-0.19068543595663467</v>
      </c>
      <c r="X26">
        <f>IF(OR(GDP.PCAP!W26="",GDP.PCAP!X26=""),"",GDP.PCAP!X26/GDP.PCAP!W26-1)</f>
        <v>0.1977405194097317</v>
      </c>
      <c r="Y26">
        <f>IF(OR(GDP.PCAP!X26="",GDP.PCAP!Y26=""),"",GDP.PCAP!Y26/GDP.PCAP!X26-1)</f>
        <v>0.14204755394553747</v>
      </c>
      <c r="Z26">
        <f>IF(OR(GDP.PCAP!Y26="",GDP.PCAP!Z26=""),"",GDP.PCAP!Z26/GDP.PCAP!Y26-1)</f>
        <v>9.5276622172686842E-2</v>
      </c>
      <c r="AA26">
        <f>IF(OR(GDP.PCAP!Z26="",GDP.PCAP!AA26=""),"",GDP.PCAP!AA26/GDP.PCAP!Z26-1)</f>
        <v>0.2575738953765776</v>
      </c>
      <c r="AB26">
        <f>IF(OR(GDP.PCAP!AA26="",GDP.PCAP!AB26=""),"",GDP.PCAP!AB26/GDP.PCAP!AA26-1)</f>
        <v>-3.239486043076345E-2</v>
      </c>
      <c r="AC26">
        <f>IF(OR(GDP.PCAP!AB26="",GDP.PCAP!AC26=""),"",GDP.PCAP!AC26/GDP.PCAP!AB26-1)</f>
        <v>-9.4891571583286094E-2</v>
      </c>
      <c r="AD26">
        <f>IF(OR(GDP.PCAP!AC26="",GDP.PCAP!AD26=""),"",GDP.PCAP!AD26/GDP.PCAP!AC26-1)</f>
        <v>2.5147833900595495E-2</v>
      </c>
      <c r="AE26">
        <f>IF(OR(GDP.PCAP!AD26="",GDP.PCAP!AE26=""),"",GDP.PCAP!AE26/GDP.PCAP!AD26-1)</f>
        <v>8.4383026058267863E-2</v>
      </c>
      <c r="AF26">
        <f>IF(OR(GDP.PCAP!AE26="",GDP.PCAP!AF26=""),"",GDP.PCAP!AF26/GDP.PCAP!AE26-1)</f>
        <v>-3.5802128046772075E-2</v>
      </c>
      <c r="AG26">
        <f>IF(OR(GDP.PCAP!AF26="",GDP.PCAP!AG26=""),"",GDP.PCAP!AG26/GDP.PCAP!AF26-1)</f>
        <v>5.9554317879723762E-2</v>
      </c>
      <c r="AH26">
        <f>IF(OR(GDP.PCAP!AG26="",GDP.PCAP!AH26=""),"",GDP.PCAP!AH26/GDP.PCAP!AG26-1)</f>
        <v>0.18065037796195926</v>
      </c>
      <c r="AI26">
        <f>IF(OR(GDP.PCAP!AH26="",GDP.PCAP!AI26=""),"",GDP.PCAP!AI26/GDP.PCAP!AH26-1)</f>
        <v>0.10872861183369942</v>
      </c>
      <c r="AJ26">
        <f>IF(OR(GDP.PCAP!AI26="",GDP.PCAP!AJ26=""),"",GDP.PCAP!AJ26/GDP.PCAP!AI26-1)</f>
        <v>0.12530864173704703</v>
      </c>
      <c r="AK26">
        <f>IF(OR(GDP.PCAP!AJ26="",GDP.PCAP!AK26=""),"",GDP.PCAP!AK26/GDP.PCAP!AJ26-1)</f>
        <v>0.11264743770990182</v>
      </c>
      <c r="AL26">
        <f>IF(OR(GDP.PCAP!AK26="",GDP.PCAP!AL26=""),"",GDP.PCAP!AL26/GDP.PCAP!AK26-1)</f>
        <v>5.6541829666480359E-2</v>
      </c>
      <c r="AM26">
        <f>IF(OR(GDP.PCAP!AL26="",GDP.PCAP!AM26=""),"",GDP.PCAP!AM26/GDP.PCAP!AL26-1)</f>
        <v>0.14617717804579766</v>
      </c>
      <c r="AN26">
        <f>IF(OR(GDP.PCAP!AM26="",GDP.PCAP!AN26=""),"",GDP.PCAP!AN26/GDP.PCAP!AM26-1)</f>
        <v>6.2274113696601185E-2</v>
      </c>
      <c r="AO26">
        <f>IF(OR(GDP.PCAP!AN26="",GDP.PCAP!AO26=""),"",GDP.PCAP!AO26/GDP.PCAP!AN26-1)</f>
        <v>1.6642700581840586E-2</v>
      </c>
      <c r="AP26">
        <f>IF(OR(GDP.PCAP!AO26="",GDP.PCAP!AP26=""),"",GDP.PCAP!AP26/GDP.PCAP!AO26-1)</f>
        <v>4.0334472083484174E-2</v>
      </c>
      <c r="AQ26">
        <f>IF(OR(GDP.PCAP!AP26="",GDP.PCAP!AQ26=""),"",GDP.PCAP!AQ26/GDP.PCAP!AP26-1)</f>
        <v>1.7628619736163031E-3</v>
      </c>
      <c r="AR26">
        <f>IF(OR(GDP.PCAP!AQ26="",GDP.PCAP!AR26=""),"",GDP.PCAP!AR26/GDP.PCAP!AQ26-1)</f>
        <v>-1.6345260008186147E-2</v>
      </c>
      <c r="AS26">
        <f>IF(OR(GDP.PCAP!AR26="",GDP.PCAP!AS26=""),"",GDP.PCAP!AS26/GDP.PCAP!AR26-1)</f>
        <v>1.3318025353535434E-2</v>
      </c>
      <c r="AT26">
        <f>IF(OR(GDP.PCAP!AS26="",GDP.PCAP!AT26=""),"",GDP.PCAP!AT26/GDP.PCAP!AS26-1)</f>
        <v>2.458861018079439E-2</v>
      </c>
      <c r="AU26">
        <f>IF(OR(GDP.PCAP!AT26="",GDP.PCAP!AU26=""),"",GDP.PCAP!AU26/GDP.PCAP!AT26-1)</f>
        <v>9.7514995567484108E-2</v>
      </c>
      <c r="AV26">
        <f>IF(OR(GDP.PCAP!AU26="",GDP.PCAP!AV26=""),"",GDP.PCAP!AV26/GDP.PCAP!AU26-1)</f>
        <v>1.6303537641450427E-2</v>
      </c>
      <c r="AW26">
        <f>IF(OR(GDP.PCAP!AV26="",GDP.PCAP!AW26=""),"",GDP.PCAP!AW26/GDP.PCAP!AV26-1)</f>
        <v>4.0150639330081672E-2</v>
      </c>
      <c r="AX26">
        <f>IF(OR(GDP.PCAP!AW26="",GDP.PCAP!AX26=""),"",GDP.PCAP!AX26/GDP.PCAP!AW26-1)</f>
        <v>3.4681724625626131E-2</v>
      </c>
      <c r="AY26">
        <f>IF(OR(GDP.PCAP!AX26="",GDP.PCAP!AY26=""),"",GDP.PCAP!AY26/GDP.PCAP!AX26-1)</f>
        <v>4.1204408505046697E-2</v>
      </c>
      <c r="AZ26">
        <f>IF(OR(GDP.PCAP!AY26="",GDP.PCAP!AZ26=""),"",GDP.PCAP!AZ26/GDP.PCAP!AY26-1)</f>
        <v>2.656745057311749E-2</v>
      </c>
      <c r="BA26">
        <f>IF(OR(GDP.PCAP!AZ26="",GDP.PCAP!BA26=""),"",GDP.PCAP!BA26/GDP.PCAP!AZ26-1)</f>
        <v>6.4587937228672621E-2</v>
      </c>
      <c r="BB26">
        <f>IF(OR(GDP.PCAP!BA26="",GDP.PCAP!BB26=""),"",GDP.PCAP!BB26/GDP.PCAP!BA26-1)</f>
        <v>3.2836394634191857E-2</v>
      </c>
      <c r="BC26">
        <f>IF(OR(GDP.PCAP!BB26="",GDP.PCAP!BC26=""),"",GDP.PCAP!BC26/GDP.PCAP!BB26-1)</f>
        <v>3.3606594607341389E-2</v>
      </c>
      <c r="BD26">
        <f>IF(OR(GDP.PCAP!BC26="",GDP.PCAP!BD26=""),"",GDP.PCAP!BD26/GDP.PCAP!BC26-1)</f>
        <v>-4.7297928712768278E-2</v>
      </c>
      <c r="BE26">
        <f>IF(OR(GDP.PCAP!BD26="",GDP.PCAP!BE26=""),"",GDP.PCAP!BE26/GDP.PCAP!BD26-1)</f>
        <v>2.0043625773219498E-2</v>
      </c>
      <c r="BF26">
        <f>IF(OR(GDP.PCAP!BE26="",GDP.PCAP!BF26=""),"",GDP.PCAP!BF26/GDP.PCAP!BE26-1)</f>
        <v>3.9615705260659162E-2</v>
      </c>
      <c r="BG26">
        <f>IF(OR(GDP.PCAP!BF26="",GDP.PCAP!BG26=""),"",GDP.PCAP!BG26/GDP.PCAP!BF26-1)</f>
        <v>3.4850117706320738E-2</v>
      </c>
      <c r="BH26">
        <f>IF(OR(GDP.PCAP!BG26="",GDP.PCAP!BH26=""),"",GDP.PCAP!BH26/GDP.PCAP!BG26-1)</f>
        <v>3.1880863411826166E-3</v>
      </c>
      <c r="BI26">
        <f>IF(OR(GDP.PCAP!BH26="",GDP.PCAP!BI26=""),"",GDP.PCAP!BI26/GDP.PCAP!BH26-1)</f>
        <v>3.4911779985883129E-2</v>
      </c>
      <c r="BJ26">
        <f>IF(OR(GDP.PCAP!BI26="",GDP.PCAP!BJ26=""),"",GDP.PCAP!BJ26/GDP.PCAP!BI26-1)</f>
        <v>-4.5879397474635208E-4</v>
      </c>
      <c r="BK26">
        <f>IF(OR(GDP.PCAP!BJ26="",GDP.PCAP!BK26=""),"",GDP.PCAP!BK26/GDP.PCAP!BJ26-1)</f>
        <v>-8.1302295708135519E-3</v>
      </c>
      <c r="BM26">
        <f t="shared" si="0"/>
        <v>0.29728620214844215</v>
      </c>
      <c r="BN26">
        <f t="shared" si="1"/>
        <v>1974</v>
      </c>
      <c r="BO26">
        <f t="shared" si="2"/>
        <v>-0.19068543595663467</v>
      </c>
      <c r="BP26">
        <f t="shared" si="3"/>
        <v>1976</v>
      </c>
    </row>
    <row r="27" spans="1:68">
      <c r="A27" t="s">
        <v>480</v>
      </c>
      <c r="B27">
        <f t="shared" si="4"/>
        <v>26</v>
      </c>
      <c r="C27" t="s">
        <v>539</v>
      </c>
      <c r="D27" t="s">
        <v>479</v>
      </c>
      <c r="E27" t="s">
        <v>545</v>
      </c>
      <c r="F27" t="s">
        <v>546</v>
      </c>
      <c r="H27">
        <f>IF(OR(GDP.PCAP!G27="",GDP.PCAP!H27=""),"",GDP.PCAP!H27/GDP.PCAP!G27-1)</f>
        <v>3.108493716228522E-2</v>
      </c>
      <c r="I27">
        <f>IF(OR(GDP.PCAP!H27="",GDP.PCAP!I27=""),"",GDP.PCAP!I27/GDP.PCAP!H27-1)</f>
        <v>3.0000841538331935E-2</v>
      </c>
      <c r="J27">
        <f>IF(OR(GDP.PCAP!I27="",GDP.PCAP!J27=""),"",GDP.PCAP!J27/GDP.PCAP!I27-1)</f>
        <v>-5.9749726579960694E-5</v>
      </c>
      <c r="K27">
        <f>IF(OR(GDP.PCAP!J27="",GDP.PCAP!K27=""),"",GDP.PCAP!K27/GDP.PCAP!J27-1)</f>
        <v>8.8830790712874252E-2</v>
      </c>
      <c r="L27">
        <f>IF(OR(GDP.PCAP!K27="",GDP.PCAP!L27=""),"",GDP.PCAP!L27/GDP.PCAP!K27-1)</f>
        <v>3.7499898392577613E-2</v>
      </c>
      <c r="M27">
        <f>IF(OR(GDP.PCAP!L27="",GDP.PCAP!M27=""),"",GDP.PCAP!M27/GDP.PCAP!L27-1)</f>
        <v>0.15276110444177671</v>
      </c>
      <c r="N27">
        <f>IF(OR(GDP.PCAP!M27="",GDP.PCAP!N27=""),"",GDP.PCAP!N27/GDP.PCAP!M27-1)</f>
        <v>0.13375873788166559</v>
      </c>
      <c r="O27">
        <f>IF(OR(GDP.PCAP!N27="",GDP.PCAP!O27=""),"",GDP.PCAP!O27/GDP.PCAP!N27-1)</f>
        <v>-5.114777978113616E-2</v>
      </c>
      <c r="P27">
        <f>IF(OR(GDP.PCAP!O27="",GDP.PCAP!P27=""),"",GDP.PCAP!P27/GDP.PCAP!O27-1)</f>
        <v>7.897530864197555E-2</v>
      </c>
      <c r="Q27">
        <f>IF(OR(GDP.PCAP!P27="",GDP.PCAP!Q27=""),"",GDP.PCAP!Q27/GDP.PCAP!P27-1)</f>
        <v>0.10923424665086268</v>
      </c>
      <c r="R27">
        <f>IF(OR(GDP.PCAP!Q27="",GDP.PCAP!R27=""),"",GDP.PCAP!R27/GDP.PCAP!Q27-1)</f>
        <v>0.14141986122662442</v>
      </c>
      <c r="S27">
        <f>IF(OR(GDP.PCAP!R27="",GDP.PCAP!S27=""),"",GDP.PCAP!S27/GDP.PCAP!R27-1)</f>
        <v>0.12334092549831221</v>
      </c>
      <c r="T27">
        <f>IF(OR(GDP.PCAP!S27="",GDP.PCAP!T27=""),"",GDP.PCAP!T27/GDP.PCAP!S27-1)</f>
        <v>0.15337178195462609</v>
      </c>
      <c r="U27">
        <f>IF(OR(GDP.PCAP!T27="",GDP.PCAP!U27=""),"",GDP.PCAP!U27/GDP.PCAP!T27-1)</f>
        <v>0.16861437118258937</v>
      </c>
      <c r="V27">
        <f>IF(OR(GDP.PCAP!U27="",GDP.PCAP!V27=""),"",GDP.PCAP!V27/GDP.PCAP!U27-1)</f>
        <v>0.11197624307391463</v>
      </c>
      <c r="W27">
        <f>IF(OR(GDP.PCAP!V27="",GDP.PCAP!W27=""),"",GDP.PCAP!W27/GDP.PCAP!V27-1)</f>
        <v>0.11550070829247017</v>
      </c>
      <c r="X27">
        <f>IF(OR(GDP.PCAP!W27="",GDP.PCAP!X27=""),"",GDP.PCAP!X27/GDP.PCAP!W27-1)</f>
        <v>0.15279793605133118</v>
      </c>
      <c r="Y27">
        <f>IF(OR(GDP.PCAP!X27="",GDP.PCAP!Y27=""),"",GDP.PCAP!Y27/GDP.PCAP!X27-1)</f>
        <v>6.0457778222979153E-2</v>
      </c>
      <c r="Z27">
        <f>IF(OR(GDP.PCAP!Y27="",GDP.PCAP!Z27=""),"",GDP.PCAP!Z27/GDP.PCAP!Y27-1)</f>
        <v>8.2970414922392433E-2</v>
      </c>
      <c r="AA27">
        <f>IF(OR(GDP.PCAP!Z27="",GDP.PCAP!AA27=""),"",GDP.PCAP!AA27/GDP.PCAP!Z27-1)</f>
        <v>0.1669375841069054</v>
      </c>
      <c r="AB27">
        <f>IF(OR(GDP.PCAP!AA27="",GDP.PCAP!AB27=""),"",GDP.PCAP!AB27/GDP.PCAP!AA27-1)</f>
        <v>0.19680123764945345</v>
      </c>
      <c r="AC27">
        <f>IF(OR(GDP.PCAP!AB27="",GDP.PCAP!AC27=""),"",GDP.PCAP!AC27/GDP.PCAP!AB27-1)</f>
        <v>5.5131505736799591E-2</v>
      </c>
      <c r="AD27">
        <f>IF(OR(GDP.PCAP!AC27="",GDP.PCAP!AD27=""),"",GDP.PCAP!AD27/GDP.PCAP!AC27-1)</f>
        <v>0.12253480875219003</v>
      </c>
      <c r="AE27">
        <f>IF(OR(GDP.PCAP!AD27="",GDP.PCAP!AE27=""),"",GDP.PCAP!AE27/GDP.PCAP!AD27-1)</f>
        <v>9.8591571840768388E-2</v>
      </c>
      <c r="AF27">
        <f>IF(OR(GDP.PCAP!AE27="",GDP.PCAP!AF27=""),"",GDP.PCAP!AF27/GDP.PCAP!AE27-1)</f>
        <v>4.5776642074661922E-2</v>
      </c>
      <c r="AG27">
        <f>IF(OR(GDP.PCAP!AF27="",GDP.PCAP!AG27=""),"",GDP.PCAP!AG27/GDP.PCAP!AF27-1)</f>
        <v>0.11938612270094651</v>
      </c>
      <c r="AH27">
        <f>IF(OR(GDP.PCAP!AG27="",GDP.PCAP!AH27=""),"",GDP.PCAP!AH27/GDP.PCAP!AG27-1)</f>
        <v>9.5895717384863133E-2</v>
      </c>
      <c r="AI27">
        <f>IF(OR(GDP.PCAP!AH27="",GDP.PCAP!AI27=""),"",GDP.PCAP!AI27/GDP.PCAP!AH27-1)</f>
        <v>8.2161191840151693E-2</v>
      </c>
      <c r="AJ27">
        <f>IF(OR(GDP.PCAP!AI27="",GDP.PCAP!AJ27=""),"",GDP.PCAP!AJ27/GDP.PCAP!AI27-1)</f>
        <v>5.2147653876742472E-2</v>
      </c>
      <c r="AK27">
        <f>IF(OR(GDP.PCAP!AJ27="",GDP.PCAP!AK27=""),"",GDP.PCAP!AK27/GDP.PCAP!AJ27-1)</f>
        <v>5.1869350161211747E-2</v>
      </c>
      <c r="AL27">
        <f>IF(OR(GDP.PCAP!AK27="",GDP.PCAP!AL27=""),"",GDP.PCAP!AL27/GDP.PCAP!AK27-1)</f>
        <v>3.1994826929584441E-2</v>
      </c>
      <c r="AM27">
        <f>IF(OR(GDP.PCAP!AL27="",GDP.PCAP!AM27=""),"",GDP.PCAP!AM27/GDP.PCAP!AL27-1)</f>
        <v>3.4995014840308647E-2</v>
      </c>
      <c r="AN27">
        <f>IF(OR(GDP.PCAP!AM27="",GDP.PCAP!AN27=""),"",GDP.PCAP!AN27/GDP.PCAP!AM27-1)</f>
        <v>7.7817835954115289E-2</v>
      </c>
      <c r="AO27">
        <f>IF(OR(GDP.PCAP!AN27="",GDP.PCAP!AO27=""),"",GDP.PCAP!AO27/GDP.PCAP!AN27-1)</f>
        <v>1.861991216814185E-2</v>
      </c>
      <c r="AP27">
        <f>IF(OR(GDP.PCAP!AO27="",GDP.PCAP!AP27=""),"",GDP.PCAP!AP27/GDP.PCAP!AO27-1)</f>
        <v>7.9859391356122966E-2</v>
      </c>
      <c r="AQ27">
        <f>IF(OR(GDP.PCAP!AP27="",GDP.PCAP!AQ27=""),"",GDP.PCAP!AQ27/GDP.PCAP!AP27-1)</f>
        <v>0.31883363441592572</v>
      </c>
      <c r="AR27">
        <f>IF(OR(GDP.PCAP!AQ27="",GDP.PCAP!AR27=""),"",GDP.PCAP!AR27/GDP.PCAP!AQ27-1)</f>
        <v>8.1471241996093013E-2</v>
      </c>
      <c r="AS27">
        <f>IF(OR(GDP.PCAP!AR27="",GDP.PCAP!AS27=""),"",GDP.PCAP!AS27/GDP.PCAP!AR27-1)</f>
        <v>5.9672528792214852E-2</v>
      </c>
      <c r="AT27">
        <f>IF(OR(GDP.PCAP!AS27="",GDP.PCAP!AT27=""),"",GDP.PCAP!AT27/GDP.PCAP!AS27-1)</f>
        <v>5.5939683669795848E-2</v>
      </c>
      <c r="AU27">
        <f>IF(OR(GDP.PCAP!AT27="",GDP.PCAP!AU27=""),"",GDP.PCAP!AU27/GDP.PCAP!AT27-1)</f>
        <v>3.758303313106337E-2</v>
      </c>
      <c r="AV27">
        <f>IF(OR(GDP.PCAP!AU27="",GDP.PCAP!AV27=""),"",GDP.PCAP!AV27/GDP.PCAP!AU27-1)</f>
        <v>4.6190444688898546E-2</v>
      </c>
      <c r="AW27">
        <f>IF(OR(GDP.PCAP!AV27="",GDP.PCAP!AW27=""),"",GDP.PCAP!AW27/GDP.PCAP!AV27-1)</f>
        <v>6.2820856696522931E-2</v>
      </c>
      <c r="AX27">
        <f>IF(OR(GDP.PCAP!AW27="",GDP.PCAP!AX27=""),"",GDP.PCAP!AX27/GDP.PCAP!AW27-1)</f>
        <v>5.6383033312078279E-2</v>
      </c>
      <c r="AY27">
        <f>IF(OR(GDP.PCAP!AX27="",GDP.PCAP!AY27=""),"",GDP.PCAP!AY27/GDP.PCAP!AX27-1)</f>
        <v>6.4248722405769509E-2</v>
      </c>
      <c r="AZ27">
        <f>IF(OR(GDP.PCAP!AY27="",GDP.PCAP!AZ27=""),"",GDP.PCAP!AZ27/GDP.PCAP!AY27-1)</f>
        <v>7.8493010124327522E-2</v>
      </c>
      <c r="BA27">
        <f>IF(OR(GDP.PCAP!AZ27="",GDP.PCAP!BA27=""),"",GDP.PCAP!BA27/GDP.PCAP!AZ27-1)</f>
        <v>0.10583090006373186</v>
      </c>
      <c r="BB27">
        <f>IF(OR(GDP.PCAP!BA27="",GDP.PCAP!BB27=""),"",GDP.PCAP!BB27/GDP.PCAP!BA27-1)</f>
        <v>8.2667931850838761E-2</v>
      </c>
      <c r="BC27">
        <f>IF(OR(GDP.PCAP!BB27="",GDP.PCAP!BC27=""),"",GDP.PCAP!BC27/GDP.PCAP!BB27-1)</f>
        <v>3.0337630322318399E-2</v>
      </c>
      <c r="BD27">
        <f>IF(OR(GDP.PCAP!BC27="",GDP.PCAP!BD27=""),"",GDP.PCAP!BD27/GDP.PCAP!BC27-1)</f>
        <v>-5.4937174800138044E-2</v>
      </c>
      <c r="BE27">
        <f>IF(OR(GDP.PCAP!BD27="",GDP.PCAP!BE27=""),"",GDP.PCAP!BE27/GDP.PCAP!BD27-1)</f>
        <v>-2.8936883353817278E-3</v>
      </c>
      <c r="BF27">
        <f>IF(OR(GDP.PCAP!BE27="",GDP.PCAP!BF27=""),"",GDP.PCAP!BF27/GDP.PCAP!BE27-1)</f>
        <v>-2.5328611636763254E-2</v>
      </c>
      <c r="BG27">
        <f>IF(OR(GDP.PCAP!BF27="",GDP.PCAP!BG27=""),"",GDP.PCAP!BG27/GDP.PCAP!BF27-1)</f>
        <v>-5.9867860859050825E-3</v>
      </c>
      <c r="BH27">
        <f>IF(OR(GDP.PCAP!BG27="",GDP.PCAP!BH27=""),"",GDP.PCAP!BH27/GDP.PCAP!BG27-1)</f>
        <v>3.3888970350683945E-3</v>
      </c>
      <c r="BI27" t="str">
        <f>IF(OR(GDP.PCAP!BH27="",GDP.PCAP!BI27=""),"",GDP.PCAP!BI27/GDP.PCAP!BH27-1)</f>
        <v/>
      </c>
      <c r="BJ27" t="str">
        <f>IF(OR(GDP.PCAP!BI27="",GDP.PCAP!BJ27=""),"",GDP.PCAP!BJ27/GDP.PCAP!BI27-1)</f>
        <v/>
      </c>
      <c r="BK27" t="str">
        <f>IF(OR(GDP.PCAP!BJ27="",GDP.PCAP!BK27=""),"",GDP.PCAP!BK27/GDP.PCAP!BJ27-1)</f>
        <v/>
      </c>
      <c r="BM27">
        <f t="shared" si="0"/>
        <v>0.31883363441592572</v>
      </c>
      <c r="BN27">
        <f t="shared" si="1"/>
        <v>1996</v>
      </c>
      <c r="BO27">
        <f t="shared" si="2"/>
        <v>-5.4937174800138044E-2</v>
      </c>
      <c r="BP27">
        <f t="shared" si="3"/>
        <v>2009</v>
      </c>
    </row>
    <row r="28" spans="1:68">
      <c r="A28" t="s">
        <v>478</v>
      </c>
      <c r="B28">
        <f t="shared" si="4"/>
        <v>27</v>
      </c>
      <c r="C28" t="s">
        <v>539</v>
      </c>
      <c r="D28" t="s">
        <v>477</v>
      </c>
      <c r="E28" t="s">
        <v>545</v>
      </c>
      <c r="F28" t="s">
        <v>546</v>
      </c>
      <c r="H28">
        <f>IF(OR(GDP.PCAP!G28="",GDP.PCAP!H28=""),"",GDP.PCAP!H28/GDP.PCAP!G28-1)</f>
        <v>6.7124070072827502E-2</v>
      </c>
      <c r="I28">
        <f>IF(OR(GDP.PCAP!H28="",GDP.PCAP!I28=""),"",GDP.PCAP!I28/GDP.PCAP!H28-1)</f>
        <v>7.2513779832126257E-2</v>
      </c>
      <c r="J28">
        <f>IF(OR(GDP.PCAP!I28="",GDP.PCAP!J28=""),"",GDP.PCAP!J28/GDP.PCAP!I28-1)</f>
        <v>5.606028539401442E-2</v>
      </c>
      <c r="K28">
        <f>IF(OR(GDP.PCAP!J28="",GDP.PCAP!K28=""),"",GDP.PCAP!K28/GDP.PCAP!J28-1)</f>
        <v>0.10487346813575127</v>
      </c>
      <c r="L28">
        <f>IF(OR(GDP.PCAP!K28="",GDP.PCAP!L28=""),"",GDP.PCAP!L28/GDP.PCAP!K28-1)</f>
        <v>9.664572391106252E-2</v>
      </c>
      <c r="M28">
        <f>IF(OR(GDP.PCAP!L28="",GDP.PCAP!M28=""),"",GDP.PCAP!M28/GDP.PCAP!L28-1)</f>
        <v>7.2092021291846997E-2</v>
      </c>
      <c r="N28">
        <f>IF(OR(GDP.PCAP!M28="",GDP.PCAP!N28=""),"",GDP.PCAP!N28/GDP.PCAP!M28-1)</f>
        <v>6.8816944848619777E-2</v>
      </c>
      <c r="O28">
        <f>IF(OR(GDP.PCAP!N28="",GDP.PCAP!O28=""),"",GDP.PCAP!O28/GDP.PCAP!N28-1)</f>
        <v>-0.17845784336916182</v>
      </c>
      <c r="P28">
        <f>IF(OR(GDP.PCAP!O28="",GDP.PCAP!P28=""),"",GDP.PCAP!P28/GDP.PCAP!O28-1)</f>
        <v>3.9801681621705054E-2</v>
      </c>
      <c r="Q28">
        <f>IF(OR(GDP.PCAP!P28="",GDP.PCAP!Q28=""),"",GDP.PCAP!Q28/GDP.PCAP!P28-1)</f>
        <v>3.2909203546600541E-2</v>
      </c>
      <c r="R28">
        <f>IF(OR(GDP.PCAP!Q28="",GDP.PCAP!R28=""),"",GDP.PCAP!R28/GDP.PCAP!Q28-1)</f>
        <v>5.476631202050064E-2</v>
      </c>
      <c r="S28">
        <f>IF(OR(GDP.PCAP!R28="",GDP.PCAP!S28=""),"",GDP.PCAP!S28/GDP.PCAP!R28-1)</f>
        <v>0.12420758226857331</v>
      </c>
      <c r="T28">
        <f>IF(OR(GDP.PCAP!S28="",GDP.PCAP!T28=""),"",GDP.PCAP!T28/GDP.PCAP!S28-1)</f>
        <v>-1.6722393072215458E-2</v>
      </c>
      <c r="U28">
        <f>IF(OR(GDP.PCAP!T28="",GDP.PCAP!U28=""),"",GDP.PCAP!U28/GDP.PCAP!T28-1)</f>
        <v>0.62771880845991679</v>
      </c>
      <c r="V28">
        <f>IF(OR(GDP.PCAP!U28="",GDP.PCAP!V28=""),"",GDP.PCAP!V28/GDP.PCAP!U28-1)</f>
        <v>0.12048072128163079</v>
      </c>
      <c r="W28">
        <f>IF(OR(GDP.PCAP!V28="",GDP.PCAP!W28=""),"",GDP.PCAP!W28/GDP.PCAP!V28-1)</f>
        <v>0.1116065075215571</v>
      </c>
      <c r="X28">
        <f>IF(OR(GDP.PCAP!W28="",GDP.PCAP!X28=""),"",GDP.PCAP!X28/GDP.PCAP!W28-1)</f>
        <v>0.15561325493577138</v>
      </c>
      <c r="Y28">
        <f>IF(OR(GDP.PCAP!X28="",GDP.PCAP!Y28=""),"",GDP.PCAP!Y28/GDP.PCAP!X28-1)</f>
        <v>0.13907316750543863</v>
      </c>
      <c r="Z28">
        <f>IF(OR(GDP.PCAP!Y28="",GDP.PCAP!Z28=""),"",GDP.PCAP!Z28/GDP.PCAP!Y28-1)</f>
        <v>0.15089100224371399</v>
      </c>
      <c r="AA28">
        <f>IF(OR(GDP.PCAP!Z28="",GDP.PCAP!AA28=""),"",GDP.PCAP!AA28/GDP.PCAP!Z28-1)</f>
        <v>4.1535079319485746E-3</v>
      </c>
      <c r="AB28">
        <f>IF(OR(GDP.PCAP!AA28="",GDP.PCAP!AB28=""),"",GDP.PCAP!AB28/GDP.PCAP!AA28-1)</f>
        <v>0.27068923336741779</v>
      </c>
      <c r="AC28">
        <f>IF(OR(GDP.PCAP!AB28="",GDP.PCAP!AC28=""),"",GDP.PCAP!AC28/GDP.PCAP!AB28-1)</f>
        <v>-7.0603118317207447E-2</v>
      </c>
      <c r="AD28">
        <f>IF(OR(GDP.PCAP!AC28="",GDP.PCAP!AD28=""),"",GDP.PCAP!AD28/GDP.PCAP!AC28-1)</f>
        <v>-5.0944778425075166E-2</v>
      </c>
      <c r="AE28">
        <f>IF(OR(GDP.PCAP!AD28="",GDP.PCAP!AE28=""),"",GDP.PCAP!AE28/GDP.PCAP!AD28-1)</f>
        <v>0.11425337386051182</v>
      </c>
      <c r="AF28">
        <f>IF(OR(GDP.PCAP!AE28="",GDP.PCAP!AF28=""),"",GDP.PCAP!AF28/GDP.PCAP!AE28-1)</f>
        <v>-0.14609458455318636</v>
      </c>
      <c r="AG28">
        <f>IF(OR(GDP.PCAP!AF28="",GDP.PCAP!AG28=""),"",GDP.PCAP!AG28/GDP.PCAP!AF28-1)</f>
        <v>-0.27836137625210999</v>
      </c>
      <c r="AH28">
        <f>IF(OR(GDP.PCAP!AG28="",GDP.PCAP!AH28=""),"",GDP.PCAP!AH28/GDP.PCAP!AG28-1)</f>
        <v>7.6595149531355489E-2</v>
      </c>
      <c r="AI28">
        <f>IF(OR(GDP.PCAP!AH28="",GDP.PCAP!AI28=""),"",GDP.PCAP!AI28/GDP.PCAP!AH28-1)</f>
        <v>3.6881115188920344E-2</v>
      </c>
      <c r="AJ28">
        <f>IF(OR(GDP.PCAP!AI28="",GDP.PCAP!AJ28=""),"",GDP.PCAP!AJ28/GDP.PCAP!AI28-1)</f>
        <v>5.8707010208687294E-3</v>
      </c>
      <c r="AK28">
        <f>IF(OR(GDP.PCAP!AJ28="",GDP.PCAP!AK28=""),"",GDP.PCAP!AK28/GDP.PCAP!AJ28-1)</f>
        <v>1.2095046471788828E-2</v>
      </c>
      <c r="AL28">
        <f>IF(OR(GDP.PCAP!AK28="",GDP.PCAP!AL28=""),"",GDP.PCAP!AL28/GDP.PCAP!AK28-1)</f>
        <v>7.6332921706533607E-2</v>
      </c>
      <c r="AM28">
        <f>IF(OR(GDP.PCAP!AL28="",GDP.PCAP!AM28=""),"",GDP.PCAP!AM28/GDP.PCAP!AL28-1)</f>
        <v>3.5646674287290514E-2</v>
      </c>
      <c r="AN28">
        <f>IF(OR(GDP.PCAP!AM28="",GDP.PCAP!AN28=""),"",GDP.PCAP!AN28/GDP.PCAP!AM28-1)</f>
        <v>-3.7673424810221734E-3</v>
      </c>
      <c r="AO28">
        <f>IF(OR(GDP.PCAP!AN28="",GDP.PCAP!AO28=""),"",GDP.PCAP!AO28/GDP.PCAP!AN28-1)</f>
        <v>2.2605841866796483E-2</v>
      </c>
      <c r="AP28">
        <f>IF(OR(GDP.PCAP!AO28="",GDP.PCAP!AP28=""),"",GDP.PCAP!AP28/GDP.PCAP!AO28-1)</f>
        <v>0.10077513089894929</v>
      </c>
      <c r="AQ28">
        <f>IF(OR(GDP.PCAP!AP28="",GDP.PCAP!AQ28=""),"",GDP.PCAP!AQ28/GDP.PCAP!AP28-1)</f>
        <v>8.000874395003521E-2</v>
      </c>
      <c r="AR28">
        <f>IF(OR(GDP.PCAP!AQ28="",GDP.PCAP!AR28=""),"",GDP.PCAP!AR28/GDP.PCAP!AQ28-1)</f>
        <v>5.0591862013043443E-2</v>
      </c>
      <c r="AS28">
        <f>IF(OR(GDP.PCAP!AR28="",GDP.PCAP!AS28=""),"",GDP.PCAP!AS28/GDP.PCAP!AR28-1)</f>
        <v>5.139605074155007E-2</v>
      </c>
      <c r="AT28">
        <f>IF(OR(GDP.PCAP!AS28="",GDP.PCAP!AT28=""),"",GDP.PCAP!AT28/GDP.PCAP!AS28-1)</f>
        <v>-4.3646130008221484E-2</v>
      </c>
      <c r="AU28">
        <f>IF(OR(GDP.PCAP!AT28="",GDP.PCAP!AU28=""),"",GDP.PCAP!AU28/GDP.PCAP!AT28-1)</f>
        <v>-5.438865462678022E-3</v>
      </c>
      <c r="AV28">
        <f>IF(OR(GDP.PCAP!AU28="",GDP.PCAP!AV28=""),"",GDP.PCAP!AV28/GDP.PCAP!AU28-1)</f>
        <v>-4.842708792838657E-2</v>
      </c>
      <c r="AW28">
        <f>IF(OR(GDP.PCAP!AV28="",GDP.PCAP!AW28=""),"",GDP.PCAP!AW28/GDP.PCAP!AV28-1)</f>
        <v>-4.6607495157235057E-2</v>
      </c>
      <c r="AX28">
        <f>IF(OR(GDP.PCAP!AW28="",GDP.PCAP!AX28=""),"",GDP.PCAP!AX28/GDP.PCAP!AW28-1)</f>
        <v>4.1470766498095113E-3</v>
      </c>
      <c r="AY28">
        <f>IF(OR(GDP.PCAP!AX28="",GDP.PCAP!AY28=""),"",GDP.PCAP!AY28/GDP.PCAP!AX28-1)</f>
        <v>6.6462513636887932E-2</v>
      </c>
      <c r="AZ28">
        <f>IF(OR(GDP.PCAP!AY28="",GDP.PCAP!AZ28=""),"",GDP.PCAP!AZ28/GDP.PCAP!AY28-1)</f>
        <v>6.9600658391255399E-2</v>
      </c>
      <c r="BA28">
        <f>IF(OR(GDP.PCAP!AZ28="",GDP.PCAP!BA28=""),"",GDP.PCAP!BA28/GDP.PCAP!AZ28-1)</f>
        <v>0.17886291407402166</v>
      </c>
      <c r="BB28">
        <f>IF(OR(GDP.PCAP!BA28="",GDP.PCAP!BB28=""),"",GDP.PCAP!BB28/GDP.PCAP!BA28-1)</f>
        <v>0.12649250684379787</v>
      </c>
      <c r="BC28">
        <f>IF(OR(GDP.PCAP!BB28="",GDP.PCAP!BC28=""),"",GDP.PCAP!BC28/GDP.PCAP!BB28-1)</f>
        <v>0.24992187949204903</v>
      </c>
      <c r="BD28">
        <f>IF(OR(GDP.PCAP!BC28="",GDP.PCAP!BD28=""),"",GDP.PCAP!BD28/GDP.PCAP!BC28-1)</f>
        <v>2.2989589953571699E-2</v>
      </c>
      <c r="BE28">
        <f>IF(OR(GDP.PCAP!BD28="",GDP.PCAP!BE28=""),"",GDP.PCAP!BE28/GDP.PCAP!BD28-1)</f>
        <v>0.11497444050261363</v>
      </c>
      <c r="BF28">
        <f>IF(OR(GDP.PCAP!BE28="",GDP.PCAP!BF28=""),"",GDP.PCAP!BF28/GDP.PCAP!BE28-1)</f>
        <v>0.20014288216769516</v>
      </c>
      <c r="BG28">
        <f>IF(OR(GDP.PCAP!BF28="",GDP.PCAP!BG28=""),"",GDP.PCAP!BG28/GDP.PCAP!BF28-1)</f>
        <v>0.11252662006682312</v>
      </c>
      <c r="BH28">
        <f>IF(OR(GDP.PCAP!BG28="",GDP.PCAP!BH28=""),"",GDP.PCAP!BH28/GDP.PCAP!BG28-1)</f>
        <v>0.11443656349868081</v>
      </c>
      <c r="BI28">
        <f>IF(OR(GDP.PCAP!BH28="",GDP.PCAP!BI28=""),"",GDP.PCAP!BI28/GDP.PCAP!BH28-1)</f>
        <v>5.9723695719932968E-2</v>
      </c>
      <c r="BJ28">
        <f>IF(OR(GDP.PCAP!BI28="",GDP.PCAP!BJ28=""),"",GDP.PCAP!BJ28/GDP.PCAP!BI28-1)</f>
        <v>-1.5036525606558437E-2</v>
      </c>
      <c r="BK28">
        <f>IF(OR(GDP.PCAP!BJ28="",GDP.PCAP!BK28=""),"",GDP.PCAP!BK28/GDP.PCAP!BJ28-1)</f>
        <v>9.0769100298522254E-3</v>
      </c>
      <c r="BM28">
        <f t="shared" si="0"/>
        <v>0.62771880845991679</v>
      </c>
      <c r="BN28">
        <f t="shared" si="1"/>
        <v>1974</v>
      </c>
      <c r="BO28">
        <f t="shared" si="2"/>
        <v>-0.27836137625210999</v>
      </c>
      <c r="BP28">
        <f t="shared" si="3"/>
        <v>1986</v>
      </c>
    </row>
    <row r="29" spans="1:68">
      <c r="A29" t="s">
        <v>476</v>
      </c>
      <c r="B29">
        <f t="shared" si="4"/>
        <v>28</v>
      </c>
      <c r="C29" t="s">
        <v>539</v>
      </c>
      <c r="D29" t="s">
        <v>475</v>
      </c>
      <c r="E29" t="s">
        <v>545</v>
      </c>
      <c r="F29" t="s">
        <v>546</v>
      </c>
      <c r="H29">
        <f>IF(OR(GDP.PCAP!G29="",GDP.PCAP!H29=""),"",GDP.PCAP!H29/GDP.PCAP!G29-1)</f>
        <v>-2.4273819440284949E-2</v>
      </c>
      <c r="I29">
        <f>IF(OR(GDP.PCAP!H29="",GDP.PCAP!I29=""),"",GDP.PCAP!I29/GDP.PCAP!H29-1)</f>
        <v>0.26982946888609249</v>
      </c>
      <c r="J29">
        <f>IF(OR(GDP.PCAP!I29="",GDP.PCAP!J29=""),"",GDP.PCAP!J29/GDP.PCAP!I29-1)</f>
        <v>0.12191484457626767</v>
      </c>
      <c r="K29">
        <f>IF(OR(GDP.PCAP!J29="",GDP.PCAP!K29=""),"",GDP.PCAP!K29/GDP.PCAP!J29-1)</f>
        <v>-0.10487906892336918</v>
      </c>
      <c r="L29">
        <f>IF(OR(GDP.PCAP!K29="",GDP.PCAP!L29=""),"",GDP.PCAP!L29/GDP.PCAP!K29-1)</f>
        <v>-1.402016587880528E-3</v>
      </c>
      <c r="M29">
        <f>IF(OR(GDP.PCAP!L29="",GDP.PCAP!M29=""),"",GDP.PCAP!M29/GDP.PCAP!L29-1)</f>
        <v>0.20812275142583792</v>
      </c>
      <c r="N29">
        <f>IF(OR(GDP.PCAP!M29="",GDP.PCAP!N29=""),"",GDP.PCAP!N29/GDP.PCAP!M29-1)</f>
        <v>0.10023782159689421</v>
      </c>
      <c r="O29">
        <f>IF(OR(GDP.PCAP!N29="",GDP.PCAP!O29=""),"",GDP.PCAP!O29/GDP.PCAP!N29-1)</f>
        <v>7.8422375166982583E-2</v>
      </c>
      <c r="P29">
        <f>IF(OR(GDP.PCAP!O29="",GDP.PCAP!P29=""),"",GDP.PCAP!P29/GDP.PCAP!O29-1)</f>
        <v>7.7474705531322519E-2</v>
      </c>
      <c r="Q29">
        <f>IF(OR(GDP.PCAP!P29="",GDP.PCAP!Q29=""),"",GDP.PCAP!Q29/GDP.PCAP!P29-1)</f>
        <v>0.10162378190686039</v>
      </c>
      <c r="R29">
        <f>IF(OR(GDP.PCAP!Q29="",GDP.PCAP!R29=""),"",GDP.PCAP!R29/GDP.PCAP!Q29-1)</f>
        <v>0.13389410239075206</v>
      </c>
      <c r="S29">
        <f>IF(OR(GDP.PCAP!R29="",GDP.PCAP!S29=""),"",GDP.PCAP!S29/GDP.PCAP!R29-1)</f>
        <v>0.16102351098655143</v>
      </c>
      <c r="T29">
        <f>IF(OR(GDP.PCAP!S29="",GDP.PCAP!T29=""),"",GDP.PCAP!T29/GDP.PCAP!S29-1)</f>
        <v>0.32207319474273999</v>
      </c>
      <c r="U29">
        <f>IF(OR(GDP.PCAP!T29="",GDP.PCAP!U29=""),"",GDP.PCAP!U29/GDP.PCAP!T29-1)</f>
        <v>0.29478509574234146</v>
      </c>
      <c r="V29">
        <f>IF(OR(GDP.PCAP!U29="",GDP.PCAP!V29=""),"",GDP.PCAP!V29/GDP.PCAP!U29-1)</f>
        <v>0.14885745466105149</v>
      </c>
      <c r="W29">
        <f>IF(OR(GDP.PCAP!V29="",GDP.PCAP!W29=""),"",GDP.PCAP!W29/GDP.PCAP!V29-1)</f>
        <v>0.20504110559909972</v>
      </c>
      <c r="X29">
        <f>IF(OR(GDP.PCAP!W29="",GDP.PCAP!X29=""),"",GDP.PCAP!X29/GDP.PCAP!W29-1)</f>
        <v>0.12673407712265572</v>
      </c>
      <c r="Y29">
        <f>IF(OR(GDP.PCAP!X29="",GDP.PCAP!Y29=""),"",GDP.PCAP!Y29/GDP.PCAP!X29-1)</f>
        <v>0.11308134335718845</v>
      </c>
      <c r="Z29">
        <f>IF(OR(GDP.PCAP!Y29="",GDP.PCAP!Z29=""),"",GDP.PCAP!Z29/GDP.PCAP!Y29-1)</f>
        <v>9.4184890655546472E-2</v>
      </c>
      <c r="AA29">
        <f>IF(OR(GDP.PCAP!Z29="",GDP.PCAP!AA29=""),"",GDP.PCAP!AA29/GDP.PCAP!Z29-1)</f>
        <v>2.0404799784450312E-2</v>
      </c>
      <c r="AB29">
        <f>IF(OR(GDP.PCAP!AA29="",GDP.PCAP!AB29=""),"",GDP.PCAP!AB29/GDP.PCAP!AA29-1)</f>
        <v>9.5459832631533237E-2</v>
      </c>
      <c r="AC29">
        <f>IF(OR(GDP.PCAP!AB29="",GDP.PCAP!AC29=""),"",GDP.PCAP!AC29/GDP.PCAP!AB29-1)</f>
        <v>4.4201958844074296E-2</v>
      </c>
      <c r="AD29">
        <f>IF(OR(GDP.PCAP!AC29="",GDP.PCAP!AD29=""),"",GDP.PCAP!AD29/GDP.PCAP!AC29-1)</f>
        <v>-0.29455832939704085</v>
      </c>
      <c r="AE29">
        <f>IF(OR(GDP.PCAP!AD29="",GDP.PCAP!AE29=""),"",GDP.PCAP!AE29/GDP.PCAP!AD29-1)</f>
        <v>5.5384394226674072E-3</v>
      </c>
      <c r="AF29">
        <f>IF(OR(GDP.PCAP!AE29="",GDP.PCAP!AF29=""),"",GDP.PCAP!AF29/GDP.PCAP!AE29-1)</f>
        <v>4.3983995354105243E-2</v>
      </c>
      <c r="AG29">
        <f>IF(OR(GDP.PCAP!AF29="",GDP.PCAP!AG29=""),"",GDP.PCAP!AG29/GDP.PCAP!AF29-1)</f>
        <v>0.17820134847780378</v>
      </c>
      <c r="AH29">
        <f>IF(OR(GDP.PCAP!AG29="",GDP.PCAP!AH29=""),"",GDP.PCAP!AH29/GDP.PCAP!AG29-1)</f>
        <v>7.523124880135823E-2</v>
      </c>
      <c r="AI29">
        <f>IF(OR(GDP.PCAP!AH29="",GDP.PCAP!AI29=""),"",GDP.PCAP!AI29/GDP.PCAP!AH29-1)</f>
        <v>0.10219531290074002</v>
      </c>
      <c r="AJ29">
        <f>IF(OR(GDP.PCAP!AI29="",GDP.PCAP!AJ29=""),"",GDP.PCAP!AJ29/GDP.PCAP!AI29-1)</f>
        <v>0.26450632250790562</v>
      </c>
      <c r="AK29">
        <f>IF(OR(GDP.PCAP!AJ29="",GDP.PCAP!AK29=""),"",GDP.PCAP!AK29/GDP.PCAP!AJ29-1)</f>
        <v>6.609209356342749E-2</v>
      </c>
      <c r="AL29">
        <f>IF(OR(GDP.PCAP!AK29="",GDP.PCAP!AL29=""),"",GDP.PCAP!AL29/GDP.PCAP!AK29-1)</f>
        <v>0.28249189215714954</v>
      </c>
      <c r="AM29">
        <f>IF(OR(GDP.PCAP!AL29="",GDP.PCAP!AM29=""),"",GDP.PCAP!AM29/GDP.PCAP!AL29-1)</f>
        <v>-0.3466269880064855</v>
      </c>
      <c r="AN29">
        <f>IF(OR(GDP.PCAP!AM29="",GDP.PCAP!AN29=""),"",GDP.PCAP!AN29/GDP.PCAP!AM29-1)</f>
        <v>7.4995931682276806E-2</v>
      </c>
      <c r="AO29">
        <f>IF(OR(GDP.PCAP!AN29="",GDP.PCAP!AO29=""),"",GDP.PCAP!AO29/GDP.PCAP!AN29-1)</f>
        <v>0.25428055031344021</v>
      </c>
      <c r="AP29">
        <f>IF(OR(GDP.PCAP!AO29="",GDP.PCAP!AP29=""),"",GDP.PCAP!AP29/GDP.PCAP!AO29-1)</f>
        <v>0.38520334922930632</v>
      </c>
      <c r="AQ29">
        <f>IF(OR(GDP.PCAP!AP29="",GDP.PCAP!AQ29=""),"",GDP.PCAP!AQ29/GDP.PCAP!AP29-1)</f>
        <v>6.5282272276774522E-2</v>
      </c>
      <c r="AR29">
        <f>IF(OR(GDP.PCAP!AQ29="",GDP.PCAP!AR29=""),"",GDP.PCAP!AR29/GDP.PCAP!AQ29-1)</f>
        <v>2.2224171630323752E-2</v>
      </c>
      <c r="AS29">
        <f>IF(OR(GDP.PCAP!AR29="",GDP.PCAP!AS29=""),"",GDP.PCAP!AS29/GDP.PCAP!AR29-1)</f>
        <v>-3.7139964528862812E-2</v>
      </c>
      <c r="AT29">
        <f>IF(OR(GDP.PCAP!AS29="",GDP.PCAP!AT29=""),"",GDP.PCAP!AT29/GDP.PCAP!AS29-1)</f>
        <v>-0.31643890315709133</v>
      </c>
      <c r="AU29">
        <f>IF(OR(GDP.PCAP!AT29="",GDP.PCAP!AU29=""),"",GDP.PCAP!AU29/GDP.PCAP!AT29-1)</f>
        <v>7.7709974297525575E-2</v>
      </c>
      <c r="AV29">
        <f>IF(OR(GDP.PCAP!AU29="",GDP.PCAP!AV29=""),"",GDP.PCAP!AV29/GDP.PCAP!AU29-1)</f>
        <v>-0.15837122427032446</v>
      </c>
      <c r="AW29">
        <f>IF(OR(GDP.PCAP!AV29="",GDP.PCAP!AW29=""),"",GDP.PCAP!AW29/GDP.PCAP!AV29-1)</f>
        <v>-0.10400566500108921</v>
      </c>
      <c r="AX29">
        <f>IF(OR(GDP.PCAP!AW29="",GDP.PCAP!AX29=""),"",GDP.PCAP!AX29/GDP.PCAP!AW29-1)</f>
        <v>8.5094990907587764E-2</v>
      </c>
      <c r="AY29">
        <f>IF(OR(GDP.PCAP!AX29="",GDP.PCAP!AY29=""),"",GDP.PCAP!AY29/GDP.PCAP!AX29-1)</f>
        <v>0.18416210365667385</v>
      </c>
      <c r="AZ29">
        <f>IF(OR(GDP.PCAP!AY29="",GDP.PCAP!AZ29=""),"",GDP.PCAP!AZ29/GDP.PCAP!AY29-1)</f>
        <v>0.31662158059655354</v>
      </c>
      <c r="BA29">
        <f>IF(OR(GDP.PCAP!AZ29="",GDP.PCAP!BA29=""),"",GDP.PCAP!BA29/GDP.PCAP!AZ29-1)</f>
        <v>0.22849506759599447</v>
      </c>
      <c r="BB29">
        <f>IF(OR(GDP.PCAP!BA29="",GDP.PCAP!BB29=""),"",GDP.PCAP!BB29/GDP.PCAP!BA29-1)</f>
        <v>0.24801634504112902</v>
      </c>
      <c r="BC29">
        <f>IF(OR(GDP.PCAP!BB29="",GDP.PCAP!BC29=""),"",GDP.PCAP!BC29/GDP.PCAP!BB29-1)</f>
        <v>0.2015506571735004</v>
      </c>
      <c r="BD29">
        <f>IF(OR(GDP.PCAP!BC29="",GDP.PCAP!BD29=""),"",GDP.PCAP!BD29/GDP.PCAP!BC29-1)</f>
        <v>-2.6654561925311238E-2</v>
      </c>
      <c r="BE29">
        <f>IF(OR(GDP.PCAP!BD29="",GDP.PCAP!BE29=""),"",GDP.PCAP!BE29/GDP.PCAP!BD29-1)</f>
        <v>0.3122477273409654</v>
      </c>
      <c r="BF29">
        <f>IF(OR(GDP.PCAP!BE29="",GDP.PCAP!BF29=""),"",GDP.PCAP!BF29/GDP.PCAP!BE29-1)</f>
        <v>0.1731372176877326</v>
      </c>
      <c r="BG29">
        <f>IF(OR(GDP.PCAP!BF29="",GDP.PCAP!BG29=""),"",GDP.PCAP!BG29/GDP.PCAP!BF29-1)</f>
        <v>-6.6528030596737175E-2</v>
      </c>
      <c r="BH29">
        <f>IF(OR(GDP.PCAP!BG29="",GDP.PCAP!BH29=""),"",GDP.PCAP!BH29/GDP.PCAP!BG29-1)</f>
        <v>-6.0661911946917613E-3</v>
      </c>
      <c r="BI29">
        <f>IF(OR(GDP.PCAP!BH29="",GDP.PCAP!BI29=""),"",GDP.PCAP!BI29/GDP.PCAP!BH29-1)</f>
        <v>-1.5575725861711853E-2</v>
      </c>
      <c r="BJ29">
        <f>IF(OR(GDP.PCAP!BI29="",GDP.PCAP!BJ29=""),"",GDP.PCAP!BJ29/GDP.PCAP!BI29-1)</f>
        <v>-0.27184793721239686</v>
      </c>
      <c r="BK29">
        <f>IF(OR(GDP.PCAP!BJ29="",GDP.PCAP!BK29=""),"",GDP.PCAP!BK29/GDP.PCAP!BJ29-1)</f>
        <v>-1.224793707707883E-2</v>
      </c>
      <c r="BM29">
        <f t="shared" si="0"/>
        <v>0.38520334922930632</v>
      </c>
      <c r="BN29">
        <f t="shared" si="1"/>
        <v>1995</v>
      </c>
      <c r="BO29">
        <f t="shared" si="2"/>
        <v>-0.3466269880064855</v>
      </c>
      <c r="BP29">
        <f t="shared" si="3"/>
        <v>1992</v>
      </c>
    </row>
    <row r="30" spans="1:68">
      <c r="A30" t="s">
        <v>474</v>
      </c>
      <c r="B30">
        <f t="shared" si="4"/>
        <v>29</v>
      </c>
      <c r="C30" t="s">
        <v>539</v>
      </c>
      <c r="D30" t="s">
        <v>473</v>
      </c>
      <c r="E30" t="s">
        <v>545</v>
      </c>
      <c r="F30" t="s">
        <v>546</v>
      </c>
      <c r="H30" t="str">
        <f>IF(OR(GDP.PCAP!G30="",GDP.PCAP!H30=""),"",GDP.PCAP!H30/GDP.PCAP!G30-1)</f>
        <v/>
      </c>
      <c r="I30" t="str">
        <f>IF(OR(GDP.PCAP!H30="",GDP.PCAP!I30=""),"",GDP.PCAP!I30/GDP.PCAP!H30-1)</f>
        <v/>
      </c>
      <c r="J30" t="str">
        <f>IF(OR(GDP.PCAP!I30="",GDP.PCAP!J30=""),"",GDP.PCAP!J30/GDP.PCAP!I30-1)</f>
        <v/>
      </c>
      <c r="K30" t="str">
        <f>IF(OR(GDP.PCAP!J30="",GDP.PCAP!K30=""),"",GDP.PCAP!K30/GDP.PCAP!J30-1)</f>
        <v/>
      </c>
      <c r="L30" t="str">
        <f>IF(OR(GDP.PCAP!K30="",GDP.PCAP!L30=""),"",GDP.PCAP!L30/GDP.PCAP!K30-1)</f>
        <v/>
      </c>
      <c r="M30" t="str">
        <f>IF(OR(GDP.PCAP!L30="",GDP.PCAP!M30=""),"",GDP.PCAP!M30/GDP.PCAP!L30-1)</f>
        <v/>
      </c>
      <c r="N30" t="str">
        <f>IF(OR(GDP.PCAP!M30="",GDP.PCAP!N30=""),"",GDP.PCAP!N30/GDP.PCAP!M30-1)</f>
        <v/>
      </c>
      <c r="O30" t="str">
        <f>IF(OR(GDP.PCAP!N30="",GDP.PCAP!O30=""),"",GDP.PCAP!O30/GDP.PCAP!N30-1)</f>
        <v/>
      </c>
      <c r="P30" t="str">
        <f>IF(OR(GDP.PCAP!O30="",GDP.PCAP!P30=""),"",GDP.PCAP!P30/GDP.PCAP!O30-1)</f>
        <v/>
      </c>
      <c r="Q30" t="str">
        <f>IF(OR(GDP.PCAP!P30="",GDP.PCAP!Q30=""),"",GDP.PCAP!Q30/GDP.PCAP!P30-1)</f>
        <v/>
      </c>
      <c r="R30" t="str">
        <f>IF(OR(GDP.PCAP!Q30="",GDP.PCAP!R30=""),"",GDP.PCAP!R30/GDP.PCAP!Q30-1)</f>
        <v/>
      </c>
      <c r="S30" t="str">
        <f>IF(OR(GDP.PCAP!R30="",GDP.PCAP!S30=""),"",GDP.PCAP!S30/GDP.PCAP!R30-1)</f>
        <v/>
      </c>
      <c r="T30" t="str">
        <f>IF(OR(GDP.PCAP!S30="",GDP.PCAP!T30=""),"",GDP.PCAP!T30/GDP.PCAP!S30-1)</f>
        <v/>
      </c>
      <c r="U30" t="str">
        <f>IF(OR(GDP.PCAP!T30="",GDP.PCAP!U30=""),"",GDP.PCAP!U30/GDP.PCAP!T30-1)</f>
        <v/>
      </c>
      <c r="V30" t="str">
        <f>IF(OR(GDP.PCAP!U30="",GDP.PCAP!V30=""),"",GDP.PCAP!V30/GDP.PCAP!U30-1)</f>
        <v/>
      </c>
      <c r="W30" t="str">
        <f>IF(OR(GDP.PCAP!V30="",GDP.PCAP!W30=""),"",GDP.PCAP!W30/GDP.PCAP!V30-1)</f>
        <v/>
      </c>
      <c r="X30" t="str">
        <f>IF(OR(GDP.PCAP!W30="",GDP.PCAP!X30=""),"",GDP.PCAP!X30/GDP.PCAP!W30-1)</f>
        <v/>
      </c>
      <c r="Y30" t="str">
        <f>IF(OR(GDP.PCAP!X30="",GDP.PCAP!Y30=""),"",GDP.PCAP!Y30/GDP.PCAP!X30-1)</f>
        <v/>
      </c>
      <c r="Z30" t="str">
        <f>IF(OR(GDP.PCAP!Y30="",GDP.PCAP!Z30=""),"",GDP.PCAP!Z30/GDP.PCAP!Y30-1)</f>
        <v/>
      </c>
      <c r="AA30" t="str">
        <f>IF(OR(GDP.PCAP!Z30="",GDP.PCAP!AA30=""),"",GDP.PCAP!AA30/GDP.PCAP!Z30-1)</f>
        <v/>
      </c>
      <c r="AB30">
        <f>IF(OR(GDP.PCAP!AA30="",GDP.PCAP!AB30=""),"",GDP.PCAP!AB30/GDP.PCAP!AA30-1)</f>
        <v>9.6753680641211925E-2</v>
      </c>
      <c r="AC30">
        <f>IF(OR(GDP.PCAP!AB30="",GDP.PCAP!AC30=""),"",GDP.PCAP!AC30/GDP.PCAP!AB30-1)</f>
        <v>4.170646550969348E-2</v>
      </c>
      <c r="AD30">
        <f>IF(OR(GDP.PCAP!AC30="",GDP.PCAP!AD30=""),"",GDP.PCAP!AD30/GDP.PCAP!AC30-1)</f>
        <v>5.8784219182417496E-2</v>
      </c>
      <c r="AE30">
        <f>IF(OR(GDP.PCAP!AD30="",GDP.PCAP!AE30=""),"",GDP.PCAP!AE30/GDP.PCAP!AD30-1)</f>
        <v>8.7148046492540487E-2</v>
      </c>
      <c r="AF30">
        <f>IF(OR(GDP.PCAP!AE30="",GDP.PCAP!AF30=""),"",GDP.PCAP!AF30/GDP.PCAP!AE30-1)</f>
        <v>4.3562739581011201E-2</v>
      </c>
      <c r="AG30">
        <f>IF(OR(GDP.PCAP!AF30="",GDP.PCAP!AG30=""),"",GDP.PCAP!AG30/GDP.PCAP!AF30-1)</f>
        <v>9.4452812789787899E-2</v>
      </c>
      <c r="AH30">
        <f>IF(OR(GDP.PCAP!AG30="",GDP.PCAP!AH30=""),"",GDP.PCAP!AH30/GDP.PCAP!AG30-1)</f>
        <v>9.7469011391496219E-2</v>
      </c>
      <c r="AI30">
        <f>IF(OR(GDP.PCAP!AH30="",GDP.PCAP!AI30=""),"",GDP.PCAP!AI30/GDP.PCAP!AH30-1)</f>
        <v>5.9859610262201546E-2</v>
      </c>
      <c r="AJ30">
        <f>IF(OR(GDP.PCAP!AI30="",GDP.PCAP!AJ30=""),"",GDP.PCAP!AJ30/GDP.PCAP!AI30-1)</f>
        <v>0.10276602210282371</v>
      </c>
      <c r="AK30">
        <f>IF(OR(GDP.PCAP!AJ30="",GDP.PCAP!AK30=""),"",GDP.PCAP!AK30/GDP.PCAP!AJ30-1)</f>
        <v>-5.8376915144309205E-4</v>
      </c>
      <c r="AL30">
        <f>IF(OR(GDP.PCAP!AK30="",GDP.PCAP!AL30=""),"",GDP.PCAP!AL30/GDP.PCAP!AK30-1)</f>
        <v>7.3231983126209599E-4</v>
      </c>
      <c r="AM30">
        <f>IF(OR(GDP.PCAP!AL30="",GDP.PCAP!AM30=""),"",GDP.PCAP!AM30/GDP.PCAP!AL30-1)</f>
        <v>-3.4819774409471038E-2</v>
      </c>
      <c r="AN30">
        <f>IF(OR(GDP.PCAP!AM30="",GDP.PCAP!AN30=""),"",GDP.PCAP!AN30/GDP.PCAP!AM30-1)</f>
        <v>5.0584414863487748E-2</v>
      </c>
      <c r="AO30">
        <f>IF(OR(GDP.PCAP!AN30="",GDP.PCAP!AO30=""),"",GDP.PCAP!AO30/GDP.PCAP!AN30-1)</f>
        <v>3.9002058049816268E-2</v>
      </c>
      <c r="AP30">
        <f>IF(OR(GDP.PCAP!AO30="",GDP.PCAP!AP30=""),"",GDP.PCAP!AP30/GDP.PCAP!AO30-1)</f>
        <v>4.7716994319958683E-2</v>
      </c>
      <c r="AQ30">
        <f>IF(OR(GDP.PCAP!AP30="",GDP.PCAP!AQ30=""),"",GDP.PCAP!AQ30/GDP.PCAP!AP30-1)</f>
        <v>6.2305376748412078E-2</v>
      </c>
      <c r="AR30">
        <f>IF(OR(GDP.PCAP!AQ30="",GDP.PCAP!AR30=""),"",GDP.PCAP!AR30/GDP.PCAP!AQ30-1)</f>
        <v>5.3003249831075516E-2</v>
      </c>
      <c r="AS30">
        <f>IF(OR(GDP.PCAP!AR30="",GDP.PCAP!AS30=""),"",GDP.PCAP!AS30/GDP.PCAP!AR30-1)</f>
        <v>0.12331875919314994</v>
      </c>
      <c r="AT30">
        <f>IF(OR(GDP.PCAP!AS30="",GDP.PCAP!AT30=""),"",GDP.PCAP!AT30/GDP.PCAP!AS30-1)</f>
        <v>4.4086151611742341E-2</v>
      </c>
      <c r="AU30">
        <f>IF(OR(GDP.PCAP!AT30="",GDP.PCAP!AU30=""),"",GDP.PCAP!AU30/GDP.PCAP!AT30-1)</f>
        <v>3.2834241824656107E-2</v>
      </c>
      <c r="AV30">
        <f>IF(OR(GDP.PCAP!AU30="",GDP.PCAP!AV30=""),"",GDP.PCAP!AV30/GDP.PCAP!AU30-1)</f>
        <v>-4.6885977597698192E-3</v>
      </c>
      <c r="AW30">
        <f>IF(OR(GDP.PCAP!AV30="",GDP.PCAP!AW30=""),"",GDP.PCAP!AW30/GDP.PCAP!AV30-1)</f>
        <v>1.4028474377206557E-2</v>
      </c>
      <c r="AX30">
        <f>IF(OR(GDP.PCAP!AW30="",GDP.PCAP!AX30=""),"",GDP.PCAP!AX30/GDP.PCAP!AW30-1)</f>
        <v>3.0243992402460007E-2</v>
      </c>
      <c r="AY30">
        <f>IF(OR(GDP.PCAP!AX30="",GDP.PCAP!AY30=""),"",GDP.PCAP!AY30/GDP.PCAP!AX30-1)</f>
        <v>6.986393210212416E-2</v>
      </c>
      <c r="AZ30">
        <f>IF(OR(GDP.PCAP!AY30="",GDP.PCAP!AZ30=""),"",GDP.PCAP!AZ30/GDP.PCAP!AY30-1)</f>
        <v>0.10529311399967289</v>
      </c>
      <c r="BA30">
        <f>IF(OR(GDP.PCAP!AZ30="",GDP.PCAP!BA30=""),"",GDP.PCAP!BA30/GDP.PCAP!AZ30-1)</f>
        <v>9.9986190408010822E-2</v>
      </c>
      <c r="BB30">
        <f>IF(OR(GDP.PCAP!BA30="",GDP.PCAP!BB30=""),"",GDP.PCAP!BB30/GDP.PCAP!BA30-1)</f>
        <v>5.2181179375088593E-2</v>
      </c>
      <c r="BC30">
        <f>IF(OR(GDP.PCAP!BB30="",GDP.PCAP!BC30=""),"",GDP.PCAP!BC30/GDP.PCAP!BB30-1)</f>
        <v>6.5503302578548972E-3</v>
      </c>
      <c r="BD30">
        <f>IF(OR(GDP.PCAP!BC30="",GDP.PCAP!BD30=""),"",GDP.PCAP!BD30/GDP.PCAP!BC30-1)</f>
        <v>-2.8361795837612558E-3</v>
      </c>
      <c r="BE30">
        <f>IF(OR(GDP.PCAP!BD30="",GDP.PCAP!BE30=""),"",GDP.PCAP!BE30/GDP.PCAP!BD30-1)</f>
        <v>-3.7366063055520815E-2</v>
      </c>
      <c r="BF30">
        <f>IF(OR(GDP.PCAP!BE30="",GDP.PCAP!BF30=""),"",GDP.PCAP!BF30/GDP.PCAP!BE30-1)</f>
        <v>-2.3372144028699471E-2</v>
      </c>
      <c r="BG30">
        <f>IF(OR(GDP.PCAP!BF30="",GDP.PCAP!BG30=""),"",GDP.PCAP!BG30/GDP.PCAP!BF30-1)</f>
        <v>-9.6099284007631347E-3</v>
      </c>
      <c r="BH30">
        <f>IF(OR(GDP.PCAP!BG30="",GDP.PCAP!BH30=""),"",GDP.PCAP!BH30/GDP.PCAP!BG30-1)</f>
        <v>5.7138256958191302E-3</v>
      </c>
      <c r="BI30">
        <f>IF(OR(GDP.PCAP!BH30="",GDP.PCAP!BI30=""),"",GDP.PCAP!BI30/GDP.PCAP!BH30-1)</f>
        <v>-7.3103657264789179E-3</v>
      </c>
      <c r="BJ30">
        <f>IF(OR(GDP.PCAP!BI30="",GDP.PCAP!BJ30=""),"",GDP.PCAP!BJ30/GDP.PCAP!BI30-1)</f>
        <v>1.2901391036392651E-2</v>
      </c>
      <c r="BK30">
        <f>IF(OR(GDP.PCAP!BJ30="",GDP.PCAP!BK30=""),"",GDP.PCAP!BK30/GDP.PCAP!BJ30-1)</f>
        <v>3.4648903314029367E-2</v>
      </c>
      <c r="BM30">
        <f t="shared" si="0"/>
        <v>0.12331875919314994</v>
      </c>
      <c r="BN30">
        <f t="shared" si="1"/>
        <v>1998</v>
      </c>
      <c r="BO30">
        <f t="shared" si="2"/>
        <v>-3.7366063055520815E-2</v>
      </c>
      <c r="BP30">
        <f t="shared" si="3"/>
        <v>2010</v>
      </c>
    </row>
    <row r="31" spans="1:68">
      <c r="A31" t="s">
        <v>472</v>
      </c>
      <c r="B31">
        <f t="shared" si="4"/>
        <v>30</v>
      </c>
      <c r="C31" t="s">
        <v>539</v>
      </c>
      <c r="D31" t="s">
        <v>471</v>
      </c>
      <c r="E31" t="s">
        <v>545</v>
      </c>
      <c r="F31" t="s">
        <v>546</v>
      </c>
      <c r="H31" t="str">
        <f>IF(OR(GDP.PCAP!G31="",GDP.PCAP!H31=""),"",GDP.PCAP!H31/GDP.PCAP!G31-1)</f>
        <v/>
      </c>
      <c r="I31" t="str">
        <f>IF(OR(GDP.PCAP!H31="",GDP.PCAP!I31=""),"",GDP.PCAP!I31/GDP.PCAP!H31-1)</f>
        <v/>
      </c>
      <c r="J31" t="str">
        <f>IF(OR(GDP.PCAP!I31="",GDP.PCAP!J31=""),"",GDP.PCAP!J31/GDP.PCAP!I31-1)</f>
        <v/>
      </c>
      <c r="K31" t="str">
        <f>IF(OR(GDP.PCAP!J31="",GDP.PCAP!K31=""),"",GDP.PCAP!K31/GDP.PCAP!J31-1)</f>
        <v/>
      </c>
      <c r="L31" t="str">
        <f>IF(OR(GDP.PCAP!K31="",GDP.PCAP!L31=""),"",GDP.PCAP!L31/GDP.PCAP!K31-1)</f>
        <v/>
      </c>
      <c r="M31">
        <f>IF(OR(GDP.PCAP!L31="",GDP.PCAP!M31=""),"",GDP.PCAP!M31/GDP.PCAP!L31-1)</f>
        <v>0.11108004129701476</v>
      </c>
      <c r="N31">
        <f>IF(OR(GDP.PCAP!M31="",GDP.PCAP!N31=""),"",GDP.PCAP!N31/GDP.PCAP!M31-1)</f>
        <v>-9.5963123282571949E-4</v>
      </c>
      <c r="O31">
        <f>IF(OR(GDP.PCAP!N31="",GDP.PCAP!O31=""),"",GDP.PCAP!O31/GDP.PCAP!N31-1)</f>
        <v>0.10321366021029688</v>
      </c>
      <c r="P31">
        <f>IF(OR(GDP.PCAP!O31="",GDP.PCAP!P31=""),"",GDP.PCAP!P31/GDP.PCAP!O31-1)</f>
        <v>-4.3795883502167121E-2</v>
      </c>
      <c r="Q31">
        <f>IF(OR(GDP.PCAP!P31="",GDP.PCAP!Q31=""),"",GDP.PCAP!Q31/GDP.PCAP!P31-1)</f>
        <v>6.0006434324939573E-2</v>
      </c>
      <c r="R31">
        <f>IF(OR(GDP.PCAP!Q31="",GDP.PCAP!R31=""),"",GDP.PCAP!R31/GDP.PCAP!Q31-1)</f>
        <v>5.3066314245798996E-2</v>
      </c>
      <c r="S31">
        <f>IF(OR(GDP.PCAP!R31="",GDP.PCAP!S31=""),"",GDP.PCAP!S31/GDP.PCAP!R31-1)</f>
        <v>0.30982070026782016</v>
      </c>
      <c r="T31">
        <f>IF(OR(GDP.PCAP!S31="",GDP.PCAP!T31=""),"",GDP.PCAP!T31/GDP.PCAP!S31-1)</f>
        <v>0.52936591806090516</v>
      </c>
      <c r="U31">
        <f>IF(OR(GDP.PCAP!T31="",GDP.PCAP!U31=""),"",GDP.PCAP!U31/GDP.PCAP!T31-1)</f>
        <v>1.374203609998323</v>
      </c>
      <c r="V31">
        <f>IF(OR(GDP.PCAP!U31="",GDP.PCAP!V31=""),"",GDP.PCAP!V31/GDP.PCAP!U31-1)</f>
        <v>4.4065192204795212E-2</v>
      </c>
      <c r="W31">
        <f>IF(OR(GDP.PCAP!V31="",GDP.PCAP!W31=""),"",GDP.PCAP!W31/GDP.PCAP!V31-1)</f>
        <v>0.17060888883882708</v>
      </c>
      <c r="X31">
        <f>IF(OR(GDP.PCAP!W31="",GDP.PCAP!X31=""),"",GDP.PCAP!X31/GDP.PCAP!W31-1)</f>
        <v>0.17197586478609872</v>
      </c>
      <c r="Y31">
        <f>IF(OR(GDP.PCAP!X31="",GDP.PCAP!Y31=""),"",GDP.PCAP!Y31/GDP.PCAP!X31-1)</f>
        <v>8.0465227975445197E-2</v>
      </c>
      <c r="Z31">
        <f>IF(OR(GDP.PCAP!Y31="",GDP.PCAP!Z31=""),"",GDP.PCAP!Z31/GDP.PCAP!Y31-1)</f>
        <v>0.39481415627752603</v>
      </c>
      <c r="AA31">
        <f>IF(OR(GDP.PCAP!Z31="",GDP.PCAP!AA31=""),"",GDP.PCAP!AA31/GDP.PCAP!Z31-1)</f>
        <v>0.70088272665756124</v>
      </c>
      <c r="AB31">
        <f>IF(OR(GDP.PCAP!AA31="",GDP.PCAP!AB31=""),"",GDP.PCAP!AB31/GDP.PCAP!AA31-1)</f>
        <v>-0.14131352773915185</v>
      </c>
      <c r="AC31">
        <f>IF(OR(GDP.PCAP!AB31="",GDP.PCAP!AC31=""),"",GDP.PCAP!AC31/GDP.PCAP!AB31-1)</f>
        <v>-5.1984505949458026E-2</v>
      </c>
      <c r="AD31">
        <f>IF(OR(GDP.PCAP!AC31="",GDP.PCAP!AD31=""),"",GDP.PCAP!AD31/GDP.PCAP!AC31-1)</f>
        <v>-0.12391793509098858</v>
      </c>
      <c r="AE31">
        <f>IF(OR(GDP.PCAP!AD31="",GDP.PCAP!AE31=""),"",GDP.PCAP!AE31/GDP.PCAP!AD31-1)</f>
        <v>-4.3637785398177864E-2</v>
      </c>
      <c r="AF31">
        <f>IF(OR(GDP.PCAP!AE31="",GDP.PCAP!AF31=""),"",GDP.PCAP!AF31/GDP.PCAP!AE31-1)</f>
        <v>-9.452703946433505E-2</v>
      </c>
      <c r="AG31">
        <f>IF(OR(GDP.PCAP!AF31="",GDP.PCAP!AG31=""),"",GDP.PCAP!AG31/GDP.PCAP!AF31-1)</f>
        <v>-0.34935357844044679</v>
      </c>
      <c r="AH31">
        <f>IF(OR(GDP.PCAP!AG31="",GDP.PCAP!AH31=""),"",GDP.PCAP!AH31/GDP.PCAP!AG31-1)</f>
        <v>0.13515908284165401</v>
      </c>
      <c r="AI31">
        <f>IF(OR(GDP.PCAP!AH31="",GDP.PCAP!AI31=""),"",GDP.PCAP!AI31/GDP.PCAP!AH31-1)</f>
        <v>-5.045950202664895E-2</v>
      </c>
      <c r="AJ31">
        <f>IF(OR(GDP.PCAP!AI31="",GDP.PCAP!AJ31=""),"",GDP.PCAP!AJ31/GDP.PCAP!AI31-1)</f>
        <v>7.8416182257039946E-2</v>
      </c>
      <c r="AK31">
        <f>IF(OR(GDP.PCAP!AJ31="",GDP.PCAP!AK31=""),"",GDP.PCAP!AK31/GDP.PCAP!AJ31-1)</f>
        <v>0.14609700174291462</v>
      </c>
      <c r="AL31">
        <f>IF(OR(GDP.PCAP!AK31="",GDP.PCAP!AL31=""),"",GDP.PCAP!AL31/GDP.PCAP!AK31-1)</f>
        <v>2.1873087061618168E-2</v>
      </c>
      <c r="AM31">
        <f>IF(OR(GDP.PCAP!AL31="",GDP.PCAP!AM31=""),"",GDP.PCAP!AM31/GDP.PCAP!AL31-1)</f>
        <v>9.8460062333527443E-2</v>
      </c>
      <c r="AN31">
        <f>IF(OR(GDP.PCAP!AM31="",GDP.PCAP!AN31=""),"",GDP.PCAP!AN31/GDP.PCAP!AM31-1)</f>
        <v>-4.5733814920389304E-2</v>
      </c>
      <c r="AO31">
        <f>IF(OR(GDP.PCAP!AN31="",GDP.PCAP!AO31=""),"",GDP.PCAP!AO31/GDP.PCAP!AN31-1)</f>
        <v>-3.1204570808682663E-2</v>
      </c>
      <c r="AP31">
        <f>IF(OR(GDP.PCAP!AO31="",GDP.PCAP!AP31=""),"",GDP.PCAP!AP31/GDP.PCAP!AO31-1)</f>
        <v>0.12833614037686658</v>
      </c>
      <c r="AQ31">
        <f>IF(OR(GDP.PCAP!AP31="",GDP.PCAP!AQ31=""),"",GDP.PCAP!AQ31/GDP.PCAP!AP31-1)</f>
        <v>5.3981076584296961E-2</v>
      </c>
      <c r="AR31">
        <f>IF(OR(GDP.PCAP!AQ31="",GDP.PCAP!AR31=""),"",GDP.PCAP!AR31/GDP.PCAP!AQ31-1)</f>
        <v>-7.9186965185423785E-3</v>
      </c>
      <c r="AS31">
        <f>IF(OR(GDP.PCAP!AR31="",GDP.PCAP!AS31=""),"",GDP.PCAP!AS31/GDP.PCAP!AR31-1)</f>
        <v>-0.23807511753980792</v>
      </c>
      <c r="AT31">
        <f>IF(OR(GDP.PCAP!AS31="",GDP.PCAP!AT31=""),"",GDP.PCAP!AT31/GDP.PCAP!AS31-1)</f>
        <v>0.11088777195734068</v>
      </c>
      <c r="AU31">
        <f>IF(OR(GDP.PCAP!AT31="",GDP.PCAP!AU31=""),"",GDP.PCAP!AU31/GDP.PCAP!AT31-1)</f>
        <v>0.2773822986887402</v>
      </c>
      <c r="AV31">
        <f>IF(OR(GDP.PCAP!AU31="",GDP.PCAP!AV31=""),"",GDP.PCAP!AV31/GDP.PCAP!AU31-1)</f>
        <v>-8.553315500650549E-2</v>
      </c>
      <c r="AW31">
        <f>IF(OR(GDP.PCAP!AV31="",GDP.PCAP!AW31=""),"",GDP.PCAP!AW31/GDP.PCAP!AV31-1)</f>
        <v>2.2946937363702125E-2</v>
      </c>
      <c r="AX31">
        <f>IF(OR(GDP.PCAP!AW31="",GDP.PCAP!AX31=""),"",GDP.PCAP!AX31/GDP.PCAP!AW31-1)</f>
        <v>0.10148060489365918</v>
      </c>
      <c r="AY31">
        <f>IF(OR(GDP.PCAP!AX31="",GDP.PCAP!AY31=""),"",GDP.PCAP!AY31/GDP.PCAP!AX31-1)</f>
        <v>0.18005587614108198</v>
      </c>
      <c r="AZ31">
        <f>IF(OR(GDP.PCAP!AY31="",GDP.PCAP!AZ31=""),"",GDP.PCAP!AZ31/GDP.PCAP!AY31-1)</f>
        <v>0.1920630224305977</v>
      </c>
      <c r="BA31">
        <f>IF(OR(GDP.PCAP!AZ31="",GDP.PCAP!BA31=""),"",GDP.PCAP!BA31/GDP.PCAP!AZ31-1)</f>
        <v>0.18691320670025346</v>
      </c>
      <c r="BB31">
        <f>IF(OR(GDP.PCAP!BA31="",GDP.PCAP!BB31=""),"",GDP.PCAP!BB31/GDP.PCAP!BA31-1)</f>
        <v>5.4594818025712533E-2</v>
      </c>
      <c r="BC31">
        <f>IF(OR(GDP.PCAP!BB31="",GDP.PCAP!BC31=""),"",GDP.PCAP!BC31/GDP.PCAP!BB31-1)</f>
        <v>0.16157119553736399</v>
      </c>
      <c r="BD31">
        <f>IF(OR(GDP.PCAP!BC31="",GDP.PCAP!BD31=""),"",GDP.PCAP!BD31/GDP.PCAP!BC31-1)</f>
        <v>-0.26312170238297972</v>
      </c>
      <c r="BE31">
        <f>IF(OR(GDP.PCAP!BD31="",GDP.PCAP!BE31=""),"",GDP.PCAP!BE31/GDP.PCAP!BD31-1)</f>
        <v>0.26113005849168647</v>
      </c>
      <c r="BF31">
        <f>IF(OR(GDP.PCAP!BE31="",GDP.PCAP!BF31=""),"",GDP.PCAP!BF31/GDP.PCAP!BE31-1)</f>
        <v>0.33313180296726896</v>
      </c>
      <c r="BG31">
        <f>IF(OR(GDP.PCAP!BF31="",GDP.PCAP!BG31=""),"",GDP.PCAP!BG31/GDP.PCAP!BF31-1)</f>
        <v>1.3489406404123327E-2</v>
      </c>
      <c r="BH31">
        <f>IF(OR(GDP.PCAP!BG31="",GDP.PCAP!BH31=""),"",GDP.PCAP!BH31/GDP.PCAP!BG31-1)</f>
        <v>-6.4090214329094453E-2</v>
      </c>
      <c r="BI31">
        <f>IF(OR(GDP.PCAP!BH31="",GDP.PCAP!BI31=""),"",GDP.PCAP!BI31/GDP.PCAP!BH31-1)</f>
        <v>-6.7412512160799798E-2</v>
      </c>
      <c r="BJ31">
        <f>IF(OR(GDP.PCAP!BI31="",GDP.PCAP!BJ31=""),"",GDP.PCAP!BJ31/GDP.PCAP!BI31-1)</f>
        <v>-0.25541605134923162</v>
      </c>
      <c r="BK31">
        <f>IF(OR(GDP.PCAP!BJ31="",GDP.PCAP!BK31=""),"",GDP.PCAP!BK31/GDP.PCAP!BJ31-1)</f>
        <v>-0.13011500164161038</v>
      </c>
      <c r="BM31">
        <f t="shared" si="0"/>
        <v>1.374203609998323</v>
      </c>
      <c r="BN31">
        <f t="shared" si="1"/>
        <v>1974</v>
      </c>
      <c r="BO31">
        <f t="shared" si="2"/>
        <v>-0.34935357844044679</v>
      </c>
      <c r="BP31">
        <f t="shared" si="3"/>
        <v>1986</v>
      </c>
    </row>
    <row r="32" spans="1:68">
      <c r="A32" t="s">
        <v>470</v>
      </c>
      <c r="B32">
        <f t="shared" si="4"/>
        <v>31</v>
      </c>
      <c r="C32" t="s">
        <v>539</v>
      </c>
      <c r="D32" t="s">
        <v>469</v>
      </c>
      <c r="E32" t="s">
        <v>545</v>
      </c>
      <c r="F32" t="s">
        <v>546</v>
      </c>
      <c r="H32" t="str">
        <f>IF(OR(GDP.PCAP!G32="",GDP.PCAP!H32=""),"",GDP.PCAP!H32/GDP.PCAP!G32-1)</f>
        <v/>
      </c>
      <c r="I32" t="str">
        <f>IF(OR(GDP.PCAP!H32="",GDP.PCAP!I32=""),"",GDP.PCAP!I32/GDP.PCAP!H32-1)</f>
        <v/>
      </c>
      <c r="J32" t="str">
        <f>IF(OR(GDP.PCAP!I32="",GDP.PCAP!J32=""),"",GDP.PCAP!J32/GDP.PCAP!I32-1)</f>
        <v/>
      </c>
      <c r="K32" t="str">
        <f>IF(OR(GDP.PCAP!J32="",GDP.PCAP!K32=""),"",GDP.PCAP!K32/GDP.PCAP!J32-1)</f>
        <v/>
      </c>
      <c r="L32" t="str">
        <f>IF(OR(GDP.PCAP!K32="",GDP.PCAP!L32=""),"",GDP.PCAP!L32/GDP.PCAP!K32-1)</f>
        <v/>
      </c>
      <c r="M32" t="str">
        <f>IF(OR(GDP.PCAP!L32="",GDP.PCAP!M32=""),"",GDP.PCAP!M32/GDP.PCAP!L32-1)</f>
        <v/>
      </c>
      <c r="N32" t="str">
        <f>IF(OR(GDP.PCAP!M32="",GDP.PCAP!N32=""),"",GDP.PCAP!N32/GDP.PCAP!M32-1)</f>
        <v/>
      </c>
      <c r="O32" t="str">
        <f>IF(OR(GDP.PCAP!N32="",GDP.PCAP!O32=""),"",GDP.PCAP!O32/GDP.PCAP!N32-1)</f>
        <v/>
      </c>
      <c r="P32" t="str">
        <f>IF(OR(GDP.PCAP!O32="",GDP.PCAP!P32=""),"",GDP.PCAP!P32/GDP.PCAP!O32-1)</f>
        <v/>
      </c>
      <c r="Q32" t="str">
        <f>IF(OR(GDP.PCAP!P32="",GDP.PCAP!Q32=""),"",GDP.PCAP!Q32/GDP.PCAP!P32-1)</f>
        <v/>
      </c>
      <c r="R32" t="str">
        <f>IF(OR(GDP.PCAP!Q32="",GDP.PCAP!R32=""),"",GDP.PCAP!R32/GDP.PCAP!Q32-1)</f>
        <v/>
      </c>
      <c r="S32" t="str">
        <f>IF(OR(GDP.PCAP!R32="",GDP.PCAP!S32=""),"",GDP.PCAP!S32/GDP.PCAP!R32-1)</f>
        <v/>
      </c>
      <c r="T32" t="str">
        <f>IF(OR(GDP.PCAP!S32="",GDP.PCAP!T32=""),"",GDP.PCAP!T32/GDP.PCAP!S32-1)</f>
        <v/>
      </c>
      <c r="U32" t="str">
        <f>IF(OR(GDP.PCAP!T32="",GDP.PCAP!U32=""),"",GDP.PCAP!U32/GDP.PCAP!T32-1)</f>
        <v/>
      </c>
      <c r="V32" t="str">
        <f>IF(OR(GDP.PCAP!U32="",GDP.PCAP!V32=""),"",GDP.PCAP!V32/GDP.PCAP!U32-1)</f>
        <v/>
      </c>
      <c r="W32" t="str">
        <f>IF(OR(GDP.PCAP!V32="",GDP.PCAP!W32=""),"",GDP.PCAP!W32/GDP.PCAP!V32-1)</f>
        <v/>
      </c>
      <c r="X32" t="str">
        <f>IF(OR(GDP.PCAP!W32="",GDP.PCAP!X32=""),"",GDP.PCAP!X32/GDP.PCAP!W32-1)</f>
        <v/>
      </c>
      <c r="Y32" t="str">
        <f>IF(OR(GDP.PCAP!X32="",GDP.PCAP!Y32=""),"",GDP.PCAP!Y32/GDP.PCAP!X32-1)</f>
        <v/>
      </c>
      <c r="Z32" t="str">
        <f>IF(OR(GDP.PCAP!Y32="",GDP.PCAP!Z32=""),"",GDP.PCAP!Z32/GDP.PCAP!Y32-1)</f>
        <v/>
      </c>
      <c r="AA32" t="str">
        <f>IF(OR(GDP.PCAP!Z32="",GDP.PCAP!AA32=""),"",GDP.PCAP!AA32/GDP.PCAP!Z32-1)</f>
        <v/>
      </c>
      <c r="AB32">
        <f>IF(OR(GDP.PCAP!AA32="",GDP.PCAP!AB32=""),"",GDP.PCAP!AB32/GDP.PCAP!AA32-1)</f>
        <v>5.038808968326336E-2</v>
      </c>
      <c r="AC32">
        <f>IF(OR(GDP.PCAP!AB32="",GDP.PCAP!AC32=""),"",GDP.PCAP!AC32/GDP.PCAP!AB32-1)</f>
        <v>-7.8143331557809503E-3</v>
      </c>
      <c r="AD32">
        <f>IF(OR(GDP.PCAP!AC32="",GDP.PCAP!AD32=""),"",GDP.PCAP!AD32/GDP.PCAP!AC32-1)</f>
        <v>8.4636887686192264E-2</v>
      </c>
      <c r="AE32">
        <f>IF(OR(GDP.PCAP!AD32="",GDP.PCAP!AE32=""),"",GDP.PCAP!AE32/GDP.PCAP!AD32-1)</f>
        <v>-4.5311589684488007E-3</v>
      </c>
      <c r="AF32">
        <f>IF(OR(GDP.PCAP!AE32="",GDP.PCAP!AF32=""),"",GDP.PCAP!AF32/GDP.PCAP!AE32-1)</f>
        <v>-1.1866363972105831E-2</v>
      </c>
      <c r="AG32">
        <f>IF(OR(GDP.PCAP!AF32="",GDP.PCAP!AG32=""),"",GDP.PCAP!AG32/GDP.PCAP!AF32-1)</f>
        <v>0.13111886824702923</v>
      </c>
      <c r="AH32">
        <f>IF(OR(GDP.PCAP!AG32="",GDP.PCAP!AH32=""),"",GDP.PCAP!AH32/GDP.PCAP!AG32-1)</f>
        <v>0.21333588746857091</v>
      </c>
      <c r="AI32">
        <f>IF(OR(GDP.PCAP!AH32="",GDP.PCAP!AI32=""),"",GDP.PCAP!AI32/GDP.PCAP!AH32-1)</f>
        <v>8.4660490029306645E-2</v>
      </c>
      <c r="AJ32">
        <f>IF(OR(GDP.PCAP!AI32="",GDP.PCAP!AJ32=""),"",GDP.PCAP!AJ32/GDP.PCAP!AI32-1)</f>
        <v>-5.1656219969240746E-2</v>
      </c>
      <c r="AK32">
        <f>IF(OR(GDP.PCAP!AJ32="",GDP.PCAP!AK32=""),"",GDP.PCAP!AK32/GDP.PCAP!AJ32-1)</f>
        <v>7.2182483623834059E-2</v>
      </c>
      <c r="AL32">
        <f>IF(OR(GDP.PCAP!AK32="",GDP.PCAP!AL32=""),"",GDP.PCAP!AL32/GDP.PCAP!AK32-1)</f>
        <v>-0.16592864833004595</v>
      </c>
      <c r="AM32">
        <f>IF(OR(GDP.PCAP!AL32="",GDP.PCAP!AM32=""),"",GDP.PCAP!AM32/GDP.PCAP!AL32-1)</f>
        <v>1.3860826094727274E-2</v>
      </c>
      <c r="AN32">
        <f>IF(OR(GDP.PCAP!AM32="",GDP.PCAP!AN32=""),"",GDP.PCAP!AN32/GDP.PCAP!AM32-1)</f>
        <v>-4.6946073260537347E-2</v>
      </c>
      <c r="AO32">
        <f>IF(OR(GDP.PCAP!AN32="",GDP.PCAP!AO32=""),"",GDP.PCAP!AO32/GDP.PCAP!AN32-1)</f>
        <v>0.16591470013611609</v>
      </c>
      <c r="AP32">
        <f>IF(OR(GDP.PCAP!AO32="",GDP.PCAP!AP32=""),"",GDP.PCAP!AP32/GDP.PCAP!AO32-1)</f>
        <v>0.12263205094813046</v>
      </c>
      <c r="AQ32">
        <f>IF(OR(GDP.PCAP!AP32="",GDP.PCAP!AQ32=""),"",GDP.PCAP!AQ32/GDP.PCAP!AP32-1)</f>
        <v>3.5252004437426265E-2</v>
      </c>
      <c r="AR32">
        <f>IF(OR(GDP.PCAP!AQ32="",GDP.PCAP!AR32=""),"",GDP.PCAP!AR32/GDP.PCAP!AQ32-1)</f>
        <v>0.1358564657921586</v>
      </c>
      <c r="AS32">
        <f>IF(OR(GDP.PCAP!AR32="",GDP.PCAP!AS32=""),"",GDP.PCAP!AS32/GDP.PCAP!AR32-1)</f>
        <v>4.571488298507953E-3</v>
      </c>
      <c r="AT32">
        <f>IF(OR(GDP.PCAP!AS32="",GDP.PCAP!AT32=""),"",GDP.PCAP!AT32/GDP.PCAP!AS32-1)</f>
        <v>8.0952549261332329E-2</v>
      </c>
      <c r="AU32">
        <f>IF(OR(GDP.PCAP!AT32="",GDP.PCAP!AU32=""),"",GDP.PCAP!AU32/GDP.PCAP!AT32-1)</f>
        <v>1.9010011464377419E-2</v>
      </c>
      <c r="AV32">
        <f>IF(OR(GDP.PCAP!AU32="",GDP.PCAP!AV32=""),"",GDP.PCAP!AV32/GDP.PCAP!AU32-1)</f>
        <v>5.4938701243317345E-2</v>
      </c>
      <c r="AW32">
        <f>IF(OR(GDP.PCAP!AV32="",GDP.PCAP!AW32=""),"",GDP.PCAP!AW32/GDP.PCAP!AV32-1)</f>
        <v>9.61699826893474E-2</v>
      </c>
      <c r="AX32">
        <f>IF(OR(GDP.PCAP!AW32="",GDP.PCAP!AX32=""),"",GDP.PCAP!AX32/GDP.PCAP!AW32-1)</f>
        <v>0.12657932600157129</v>
      </c>
      <c r="AY32">
        <f>IF(OR(GDP.PCAP!AX32="",GDP.PCAP!AY32=""),"",GDP.PCAP!AY32/GDP.PCAP!AX32-1)</f>
        <v>9.9941069057480014E-2</v>
      </c>
      <c r="AZ32">
        <f>IF(OR(GDP.PCAP!AY32="",GDP.PCAP!AZ32=""),"",GDP.PCAP!AZ32/GDP.PCAP!AY32-1)</f>
        <v>0.1363190467084483</v>
      </c>
      <c r="BA32">
        <f>IF(OR(GDP.PCAP!AZ32="",GDP.PCAP!BA32=""),"",GDP.PCAP!BA32/GDP.PCAP!AZ32-1)</f>
        <v>7.0883049440712664E-2</v>
      </c>
      <c r="BB32">
        <f>IF(OR(GDP.PCAP!BA32="",GDP.PCAP!BB32=""),"",GDP.PCAP!BB32/GDP.PCAP!BA32-1)</f>
        <v>0.30378040954743546</v>
      </c>
      <c r="BC32">
        <f>IF(OR(GDP.PCAP!BB32="",GDP.PCAP!BC32=""),"",GDP.PCAP!BC32/GDP.PCAP!BB32-1)</f>
        <v>3.1036376350360051E-2</v>
      </c>
      <c r="BD32">
        <f>IF(OR(GDP.PCAP!BC32="",GDP.PCAP!BD32=""),"",GDP.PCAP!BD32/GDP.PCAP!BC32-1)</f>
        <v>-1.3896540985031236E-2</v>
      </c>
      <c r="BE32">
        <f>IF(OR(GDP.PCAP!BD32="",GDP.PCAP!BE32=""),"",GDP.PCAP!BE32/GDP.PCAP!BD32-1)</f>
        <v>0.23086596000405946</v>
      </c>
      <c r="BF32">
        <f>IF(OR(GDP.PCAP!BE32="",GDP.PCAP!BF32=""),"",GDP.PCAP!BF32/GDP.PCAP!BE32-1)</f>
        <v>0.12810218635805826</v>
      </c>
      <c r="BG32">
        <f>IF(OR(GDP.PCAP!BF32="",GDP.PCAP!BG32=""),"",GDP.PCAP!BG32/GDP.PCAP!BF32-1)</f>
        <v>-1.4661223071425034E-2</v>
      </c>
      <c r="BH32">
        <f>IF(OR(GDP.PCAP!BG32="",GDP.PCAP!BH32=""),"",GDP.PCAP!BH32/GDP.PCAP!BG32-1)</f>
        <v>-2.9366181313274287E-2</v>
      </c>
      <c r="BI32">
        <f>IF(OR(GDP.PCAP!BH32="",GDP.PCAP!BI32=""),"",GDP.PCAP!BI32/GDP.PCAP!BH32-1)</f>
        <v>7.3127045044027561E-2</v>
      </c>
      <c r="BJ32">
        <f>IF(OR(GDP.PCAP!BI32="",GDP.PCAP!BJ32=""),"",GDP.PCAP!BJ32/GDP.PCAP!BI32-1)</f>
        <v>3.6011301881785363E-2</v>
      </c>
      <c r="BK32">
        <f>IF(OR(GDP.PCAP!BJ32="",GDP.PCAP!BK32=""),"",GDP.PCAP!BK32/GDP.PCAP!BJ32-1)</f>
        <v>7.2831250338665887E-2</v>
      </c>
      <c r="BM32">
        <f t="shared" si="0"/>
        <v>0.30378040954743546</v>
      </c>
      <c r="BN32">
        <f t="shared" si="1"/>
        <v>2007</v>
      </c>
      <c r="BO32">
        <f t="shared" si="2"/>
        <v>-0.16592864833004595</v>
      </c>
      <c r="BP32">
        <f t="shared" si="3"/>
        <v>1991</v>
      </c>
    </row>
    <row r="33" spans="1:68">
      <c r="A33" t="s">
        <v>468</v>
      </c>
      <c r="B33">
        <f t="shared" si="4"/>
        <v>32</v>
      </c>
      <c r="C33" t="s">
        <v>539</v>
      </c>
      <c r="D33" t="s">
        <v>467</v>
      </c>
      <c r="E33" t="s">
        <v>545</v>
      </c>
      <c r="F33" t="s">
        <v>546</v>
      </c>
      <c r="H33">
        <f>IF(OR(GDP.PCAP!G33="",GDP.PCAP!H33=""),"",GDP.PCAP!H33/GDP.PCAP!G33-1)</f>
        <v>5.6307294284472009E-2</v>
      </c>
      <c r="I33">
        <f>IF(OR(GDP.PCAP!H33="",GDP.PCAP!I33=""),"",GDP.PCAP!I33/GDP.PCAP!H33-1)</f>
        <v>5.6574646124318617E-2</v>
      </c>
      <c r="J33">
        <f>IF(OR(GDP.PCAP!I33="",GDP.PCAP!J33=""),"",GDP.PCAP!J33/GDP.PCAP!I33-1)</f>
        <v>4.124535999086576E-2</v>
      </c>
      <c r="K33">
        <f>IF(OR(GDP.PCAP!J33="",GDP.PCAP!K33=""),"",GDP.PCAP!K33/GDP.PCAP!J33-1)</f>
        <v>6.3429956204945181E-2</v>
      </c>
      <c r="L33">
        <f>IF(OR(GDP.PCAP!K33="",GDP.PCAP!L33=""),"",GDP.PCAP!L33/GDP.PCAP!K33-1)</f>
        <v>7.0170772702491391E-2</v>
      </c>
      <c r="M33">
        <f>IF(OR(GDP.PCAP!L33="",GDP.PCAP!M33=""),"",GDP.PCAP!M33/GDP.PCAP!L33-1)</f>
        <v>9.2041399191314932E-2</v>
      </c>
      <c r="N33">
        <f>IF(OR(GDP.PCAP!M33="",GDP.PCAP!N33=""),"",GDP.PCAP!N33/GDP.PCAP!M33-1)</f>
        <v>0.10618268706946554</v>
      </c>
      <c r="O33">
        <f>IF(OR(GDP.PCAP!N33="",GDP.PCAP!O33=""),"",GDP.PCAP!O33/GDP.PCAP!N33-1)</f>
        <v>9.5552960118226116E-2</v>
      </c>
      <c r="P33">
        <f>IF(OR(GDP.PCAP!O33="",GDP.PCAP!P33=""),"",GDP.PCAP!P33/GDP.PCAP!O33-1)</f>
        <v>0.13163290522678817</v>
      </c>
      <c r="Q33">
        <f>IF(OR(GDP.PCAP!P33="",GDP.PCAP!Q33=""),"",GDP.PCAP!Q33/GDP.PCAP!P33-1)</f>
        <v>0.20489644684765218</v>
      </c>
      <c r="R33">
        <f>IF(OR(GDP.PCAP!Q33="",GDP.PCAP!R33=""),"",GDP.PCAP!R33/GDP.PCAP!Q33-1)</f>
        <v>0.27681085824253415</v>
      </c>
      <c r="S33">
        <f>IF(OR(GDP.PCAP!R33="",GDP.PCAP!S33=""),"",GDP.PCAP!S33/GDP.PCAP!R33-1)</f>
        <v>0.25928149268221312</v>
      </c>
      <c r="T33">
        <f>IF(OR(GDP.PCAP!S33="",GDP.PCAP!T33=""),"",GDP.PCAP!T33/GDP.PCAP!S33-1)</f>
        <v>0.42790230435804055</v>
      </c>
      <c r="U33">
        <f>IF(OR(GDP.PCAP!T33="",GDP.PCAP!U33=""),"",GDP.PCAP!U33/GDP.PCAP!T33-1)</f>
        <v>0.21014021023674889</v>
      </c>
      <c r="V33">
        <f>IF(OR(GDP.PCAP!U33="",GDP.PCAP!V33=""),"",GDP.PCAP!V33/GDP.PCAP!U33-1)</f>
        <v>0.11876467512476796</v>
      </c>
      <c r="W33">
        <f>IF(OR(GDP.PCAP!V33="",GDP.PCAP!W33=""),"",GDP.PCAP!W33/GDP.PCAP!V33-1)</f>
        <v>8.3180800780187081E-3</v>
      </c>
      <c r="X33">
        <f>IF(OR(GDP.PCAP!W33="",GDP.PCAP!X33=""),"",GDP.PCAP!X33/GDP.PCAP!W33-1)</f>
        <v>0.16758213212639306</v>
      </c>
      <c r="Y33">
        <f>IF(OR(GDP.PCAP!X33="",GDP.PCAP!Y33=""),"",GDP.PCAP!Y33/GDP.PCAP!X33-1)</f>
        <v>0.25703450782831094</v>
      </c>
      <c r="Z33">
        <f>IF(OR(GDP.PCAP!Y33="",GDP.PCAP!Z33=""),"",GDP.PCAP!Z33/GDP.PCAP!Y33-1)</f>
        <v>0.33604640469749247</v>
      </c>
      <c r="AA33">
        <f>IF(OR(GDP.PCAP!Z33="",GDP.PCAP!AA33=""),"",GDP.PCAP!AA33/GDP.PCAP!Z33-1)</f>
        <v>0.24619077516389942</v>
      </c>
      <c r="AB33">
        <f>IF(OR(GDP.PCAP!AA33="",GDP.PCAP!AB33=""),"",GDP.PCAP!AB33/GDP.PCAP!AA33-1)</f>
        <v>-2.4104521903145382E-2</v>
      </c>
      <c r="AC33">
        <f>IF(OR(GDP.PCAP!AB33="",GDP.PCAP!AC33=""),"",GDP.PCAP!AC33/GDP.PCAP!AB33-1)</f>
        <v>-8.7833744754868825E-2</v>
      </c>
      <c r="AD33">
        <f>IF(OR(GDP.PCAP!AC33="",GDP.PCAP!AD33=""),"",GDP.PCAP!AD33/GDP.PCAP!AC33-1)</f>
        <v>0.11598652567386658</v>
      </c>
      <c r="AE33">
        <f>IF(OR(GDP.PCAP!AD33="",GDP.PCAP!AE33=""),"",GDP.PCAP!AE33/GDP.PCAP!AD33-1)</f>
        <v>2.3757708758565421E-2</v>
      </c>
      <c r="AF33">
        <f>IF(OR(GDP.PCAP!AE33="",GDP.PCAP!AF33=""),"",GDP.PCAP!AF33/GDP.PCAP!AE33-1)</f>
        <v>-0.13014989509074359</v>
      </c>
      <c r="AG33">
        <f>IF(OR(GDP.PCAP!AF33="",GDP.PCAP!AG33=""),"",GDP.PCAP!AG33/GDP.PCAP!AF33-1)</f>
        <v>0.21087825884316347</v>
      </c>
      <c r="AH33">
        <f>IF(OR(GDP.PCAP!AG33="",GDP.PCAP!AH33=""),"",GDP.PCAP!AH33/GDP.PCAP!AG33-1)</f>
        <v>0.36933096574130775</v>
      </c>
      <c r="AI33">
        <f>IF(OR(GDP.PCAP!AH33="",GDP.PCAP!AI33=""),"",GDP.PCAP!AI33/GDP.PCAP!AH33-1)</f>
        <v>0.30686578159841682</v>
      </c>
      <c r="AJ33">
        <f>IF(OR(GDP.PCAP!AI33="",GDP.PCAP!AJ33=""),"",GDP.PCAP!AJ33/GDP.PCAP!AI33-1)</f>
        <v>0.1331934033403066</v>
      </c>
      <c r="AK33">
        <f>IF(OR(GDP.PCAP!AJ33="",GDP.PCAP!AK33=""),"",GDP.PCAP!AK33/GDP.PCAP!AJ33-1)</f>
        <v>0.19503140891374104</v>
      </c>
      <c r="AL33">
        <f>IF(OR(GDP.PCAP!AK33="",GDP.PCAP!AL33=""),"",GDP.PCAP!AL33/GDP.PCAP!AK33-1)</f>
        <v>1.1658327935752277E-2</v>
      </c>
      <c r="AM33">
        <f>IF(OR(GDP.PCAP!AL33="",GDP.PCAP!AM33=""),"",GDP.PCAP!AM33/GDP.PCAP!AL33-1)</f>
        <v>2.3422558369711854E-2</v>
      </c>
      <c r="AN33">
        <f>IF(OR(GDP.PCAP!AM33="",GDP.PCAP!AN33=""),"",GDP.PCAP!AN33/GDP.PCAP!AM33-1)</f>
        <v>-2.2810510593924027E-2</v>
      </c>
      <c r="AO33">
        <f>IF(OR(GDP.PCAP!AN33="",GDP.PCAP!AO33=""),"",GDP.PCAP!AO33/GDP.PCAP!AN33-1)</f>
        <v>-1.4817631809312948E-3</v>
      </c>
      <c r="AP33">
        <f>IF(OR(GDP.PCAP!AO33="",GDP.PCAP!AP33=""),"",GDP.PCAP!AP33/GDP.PCAP!AO33-1)</f>
        <v>8.4830647712193841E-2</v>
      </c>
      <c r="AQ33">
        <f>IF(OR(GDP.PCAP!AP33="",GDP.PCAP!AQ33=""),"",GDP.PCAP!AQ33/GDP.PCAP!AP33-1)</f>
        <v>2.4242837237453685E-3</v>
      </c>
      <c r="AR33">
        <f>IF(OR(GDP.PCAP!AQ33="",GDP.PCAP!AR33=""),"",GDP.PCAP!AR33/GDP.PCAP!AQ33-1)</f>
        <v>1.434413611768881E-2</v>
      </c>
      <c r="AS33">
        <f>IF(OR(GDP.PCAP!AR33="",GDP.PCAP!AS33=""),"",GDP.PCAP!AS33/GDP.PCAP!AR33-1)</f>
        <v>-6.4049263774512144E-2</v>
      </c>
      <c r="AT33">
        <f>IF(OR(GDP.PCAP!AS33="",GDP.PCAP!AT33=""),"",GDP.PCAP!AT33/GDP.PCAP!AS33-1)</f>
        <v>0.12446512911941388</v>
      </c>
      <c r="AU33">
        <f>IF(OR(GDP.PCAP!AT33="",GDP.PCAP!AU33=""),"",GDP.PCAP!AU33/GDP.PCAP!AT33-1)</f>
        <v>3.8053904871491184E-2</v>
      </c>
      <c r="AV33">
        <f>IF(OR(GDP.PCAP!AU33="",GDP.PCAP!AV33=""),"",GDP.PCAP!AV33/GDP.PCAP!AU33-1)</f>
        <v>-6.5979841521672022E-2</v>
      </c>
      <c r="AW33">
        <f>IF(OR(GDP.PCAP!AV33="",GDP.PCAP!AW33=""),"",GDP.PCAP!AW33/GDP.PCAP!AV33-1)</f>
        <v>-2.317044253039735E-2</v>
      </c>
      <c r="AX33">
        <f>IF(OR(GDP.PCAP!AW33="",GDP.PCAP!AX33=""),"",GDP.PCAP!AX33/GDP.PCAP!AW33-1)</f>
        <v>0.36242991915016942</v>
      </c>
      <c r="AY33">
        <f>IF(OR(GDP.PCAP!AX33="",GDP.PCAP!AY33=""),"",GDP.PCAP!AY33/GDP.PCAP!AX33-1)</f>
        <v>0.17619656897760283</v>
      </c>
      <c r="AZ33">
        <f>IF(OR(GDP.PCAP!AY33="",GDP.PCAP!AZ33=""),"",GDP.PCAP!AZ33/GDP.PCAP!AY33-1)</f>
        <v>9.2854510867913298E-2</v>
      </c>
      <c r="BA33">
        <f>IF(OR(GDP.PCAP!AZ33="",GDP.PCAP!BA33=""),"",GDP.PCAP!BA33/GDP.PCAP!AZ33-1)</f>
        <v>4.3543319677019632E-3</v>
      </c>
      <c r="BB33">
        <f>IF(OR(GDP.PCAP!BA33="",GDP.PCAP!BB33=""),"",GDP.PCAP!BB33/GDP.PCAP!BA33-1)</f>
        <v>6.3166732583598062E-2</v>
      </c>
      <c r="BC33">
        <f>IF(OR(GDP.PCAP!BB33="",GDP.PCAP!BC33=""),"",GDP.PCAP!BC33/GDP.PCAP!BB33-1)</f>
        <v>-1.5867625159299625E-2</v>
      </c>
      <c r="BD33">
        <f>IF(OR(GDP.PCAP!BC33="",GDP.PCAP!BD33=""),"",GDP.PCAP!BD33/GDP.PCAP!BC33-1)</f>
        <v>-7.7826814926400867E-2</v>
      </c>
      <c r="BE33">
        <f>IF(OR(GDP.PCAP!BD33="",GDP.PCAP!BE33=""),"",GDP.PCAP!BE33/GDP.PCAP!BD33-1)</f>
        <v>0.22377300651819354</v>
      </c>
      <c r="BF33">
        <f>IF(OR(GDP.PCAP!BE33="",GDP.PCAP!BF33=""),"",GDP.PCAP!BF33/GDP.PCAP!BE33-1)</f>
        <v>0.20470003621309107</v>
      </c>
      <c r="BG33">
        <f>IF(OR(GDP.PCAP!BF33="",GDP.PCAP!BG33=""),"",GDP.PCAP!BG33/GDP.PCAP!BF33-1)</f>
        <v>-8.0571074458126279E-2</v>
      </c>
      <c r="BH33">
        <f>IF(OR(GDP.PCAP!BG33="",GDP.PCAP!BH33=""),"",GDP.PCAP!BH33/GDP.PCAP!BG33-1)</f>
        <v>-3.0736887820005387E-3</v>
      </c>
      <c r="BI33">
        <f>IF(OR(GDP.PCAP!BH33="",GDP.PCAP!BI33=""),"",GDP.PCAP!BI33/GDP.PCAP!BH33-1)</f>
        <v>6.9943317213521983E-2</v>
      </c>
      <c r="BJ33">
        <f>IF(OR(GDP.PCAP!BI33="",GDP.PCAP!BJ33=""),"",GDP.PCAP!BJ33/GDP.PCAP!BI33-1)</f>
        <v>-0.12879867705984016</v>
      </c>
      <c r="BK33">
        <f>IF(OR(GDP.PCAP!BJ33="",GDP.PCAP!BK33=""),"",GDP.PCAP!BK33/GDP.PCAP!BJ33-1)</f>
        <v>3.9188590484491526E-2</v>
      </c>
      <c r="BM33">
        <f t="shared" si="0"/>
        <v>0.42790230435804055</v>
      </c>
      <c r="BN33">
        <f t="shared" si="1"/>
        <v>1973</v>
      </c>
      <c r="BO33">
        <f t="shared" si="2"/>
        <v>-0.13014989509074359</v>
      </c>
      <c r="BP33">
        <f t="shared" si="3"/>
        <v>1985</v>
      </c>
    </row>
    <row r="34" spans="1:68">
      <c r="A34" t="s">
        <v>466</v>
      </c>
      <c r="B34">
        <f t="shared" si="4"/>
        <v>33</v>
      </c>
      <c r="C34" t="s">
        <v>539</v>
      </c>
      <c r="D34" t="s">
        <v>465</v>
      </c>
      <c r="E34" t="s">
        <v>545</v>
      </c>
      <c r="F34" t="s">
        <v>546</v>
      </c>
      <c r="H34">
        <f>IF(OR(GDP.PCAP!G34="",GDP.PCAP!H34=""),"",GDP.PCAP!H34/GDP.PCAP!G34-1)</f>
        <v>7.9426003651210442E-2</v>
      </c>
      <c r="I34">
        <f>IF(OR(GDP.PCAP!H34="",GDP.PCAP!I34=""),"",GDP.PCAP!I34/GDP.PCAP!H34-1)</f>
        <v>-6.8678677293284585E-3</v>
      </c>
      <c r="J34">
        <f>IF(OR(GDP.PCAP!I34="",GDP.PCAP!J34=""),"",GDP.PCAP!J34/GDP.PCAP!I34-1)</f>
        <v>2.0259654058387477E-2</v>
      </c>
      <c r="K34">
        <f>IF(OR(GDP.PCAP!J34="",GDP.PCAP!K34=""),"",GDP.PCAP!K34/GDP.PCAP!J34-1)</f>
        <v>7.6859799641309845E-2</v>
      </c>
      <c r="L34">
        <f>IF(OR(GDP.PCAP!K34="",GDP.PCAP!L34=""),"",GDP.PCAP!L34/GDP.PCAP!K34-1)</f>
        <v>3.9419040880951606E-2</v>
      </c>
      <c r="M34">
        <f>IF(OR(GDP.PCAP!L34="",GDP.PCAP!M34=""),"",GDP.PCAP!M34/GDP.PCAP!L34-1)</f>
        <v>2.7624949688166645E-2</v>
      </c>
      <c r="N34">
        <f>IF(OR(GDP.PCAP!M34="",GDP.PCAP!N34=""),"",GDP.PCAP!N34/GDP.PCAP!M34-1)</f>
        <v>1.5739808583864479E-2</v>
      </c>
      <c r="O34">
        <f>IF(OR(GDP.PCAP!N34="",GDP.PCAP!O34=""),"",GDP.PCAP!O34/GDP.PCAP!N34-1)</f>
        <v>0.14609294738764755</v>
      </c>
      <c r="P34">
        <f>IF(OR(GDP.PCAP!O34="",GDP.PCAP!P34=""),"",GDP.PCAP!P34/GDP.PCAP!O34-1)</f>
        <v>-3.961707340214049E-2</v>
      </c>
      <c r="Q34">
        <f>IF(OR(GDP.PCAP!P34="",GDP.PCAP!Q34=""),"",GDP.PCAP!Q34/GDP.PCAP!P34-1)</f>
        <v>-1.4390401390455776E-2</v>
      </c>
      <c r="R34">
        <f>IF(OR(GDP.PCAP!Q34="",GDP.PCAP!R34=""),"",GDP.PCAP!R34/GDP.PCAP!Q34-1)</f>
        <v>4.4772504042110306E-2</v>
      </c>
      <c r="S34">
        <f>IF(OR(GDP.PCAP!R34="",GDP.PCAP!S34=""),"",GDP.PCAP!S34/GDP.PCAP!R34-1)</f>
        <v>0.12180646765683978</v>
      </c>
      <c r="T34">
        <f>IF(OR(GDP.PCAP!S34="",GDP.PCAP!T34=""),"",GDP.PCAP!T34/GDP.PCAP!S34-1)</f>
        <v>0.15522594889660768</v>
      </c>
      <c r="U34">
        <f>IF(OR(GDP.PCAP!T34="",GDP.PCAP!U34=""),"",GDP.PCAP!U34/GDP.PCAP!T34-1)</f>
        <v>1.7353299032820235E-2</v>
      </c>
      <c r="V34">
        <f>IF(OR(GDP.PCAP!U34="",GDP.PCAP!V34=""),"",GDP.PCAP!V34/GDP.PCAP!U34-1)</f>
        <v>0.31771980542832901</v>
      </c>
      <c r="W34">
        <f>IF(OR(GDP.PCAP!V34="",GDP.PCAP!W34=""),"",GDP.PCAP!W34/GDP.PCAP!V34-1)</f>
        <v>0.16542923114134211</v>
      </c>
      <c r="X34">
        <f>IF(OR(GDP.PCAP!W34="",GDP.PCAP!X34=""),"",GDP.PCAP!X34/GDP.PCAP!W34-1)</f>
        <v>9.8847383110180154E-2</v>
      </c>
      <c r="Y34">
        <f>IF(OR(GDP.PCAP!X34="",GDP.PCAP!Y34=""),"",GDP.PCAP!Y34/GDP.PCAP!X34-1)</f>
        <v>0.17475979310998802</v>
      </c>
      <c r="Z34">
        <f>IF(OR(GDP.PCAP!Y34="",GDP.PCAP!Z34=""),"",GDP.PCAP!Z34/GDP.PCAP!Y34-1)</f>
        <v>0.1185680280034711</v>
      </c>
      <c r="AA34">
        <f>IF(OR(GDP.PCAP!Z34="",GDP.PCAP!AA34=""),"",GDP.PCAP!AA34/GDP.PCAP!Z34-1)</f>
        <v>0.10684172098221478</v>
      </c>
      <c r="AB34">
        <f>IF(OR(GDP.PCAP!AA34="",GDP.PCAP!AB34=""),"",GDP.PCAP!AB34/GDP.PCAP!AA34-1)</f>
        <v>-0.15315733047545554</v>
      </c>
      <c r="AC34">
        <f>IF(OR(GDP.PCAP!AB34="",GDP.PCAP!AC34=""),"",GDP.PCAP!AC34/GDP.PCAP!AB34-1)</f>
        <v>4.4933227672890652E-2</v>
      </c>
      <c r="AD34">
        <f>IF(OR(GDP.PCAP!AC34="",GDP.PCAP!AD34=""),"",GDP.PCAP!AD34/GDP.PCAP!AC34-1)</f>
        <v>-0.14600905079159932</v>
      </c>
      <c r="AE34">
        <f>IF(OR(GDP.PCAP!AD34="",GDP.PCAP!AE34=""),"",GDP.PCAP!AE34/GDP.PCAP!AD34-1)</f>
        <v>-5.9092424884322425E-2</v>
      </c>
      <c r="AF34">
        <f>IF(OR(GDP.PCAP!AE34="",GDP.PCAP!AF34=""),"",GDP.PCAP!AF34/GDP.PCAP!AE34-1)</f>
        <v>0.32072197323451324</v>
      </c>
      <c r="AG34">
        <f>IF(OR(GDP.PCAP!AF34="",GDP.PCAP!AG34=""),"",GDP.PCAP!AG34/GDP.PCAP!AF34-1)</f>
        <v>0.26744969281435216</v>
      </c>
      <c r="AH34">
        <f>IF(OR(GDP.PCAP!AG34="",GDP.PCAP!AH34=""),"",GDP.PCAP!AH34/GDP.PCAP!AG34-1)</f>
        <v>4.7520679162491808E-2</v>
      </c>
      <c r="AI34">
        <f>IF(OR(GDP.PCAP!AH34="",GDP.PCAP!AI34=""),"",GDP.PCAP!AI34/GDP.PCAP!AH34-1)</f>
        <v>3.1865258334489388E-2</v>
      </c>
      <c r="AJ34">
        <f>IF(OR(GDP.PCAP!AI34="",GDP.PCAP!AJ34=""),"",GDP.PCAP!AJ34/GDP.PCAP!AI34-1)</f>
        <v>-4.5002560240452461E-2</v>
      </c>
      <c r="AK34">
        <f>IF(OR(GDP.PCAP!AJ34="",GDP.PCAP!AK34=""),"",GDP.PCAP!AK34/GDP.PCAP!AJ34-1)</f>
        <v>0.14092468420262527</v>
      </c>
      <c r="AL34">
        <f>IF(OR(GDP.PCAP!AK34="",GDP.PCAP!AL34=""),"",GDP.PCAP!AL34/GDP.PCAP!AK34-1)</f>
        <v>-6.7697405124117371E-2</v>
      </c>
      <c r="AM34">
        <f>IF(OR(GDP.PCAP!AL34="",GDP.PCAP!AM34=""),"",GDP.PCAP!AM34/GDP.PCAP!AL34-1)</f>
        <v>-1.8026609016725814E-3</v>
      </c>
      <c r="AN34">
        <f>IF(OR(GDP.PCAP!AM34="",GDP.PCAP!AN34=""),"",GDP.PCAP!AN34/GDP.PCAP!AM34-1)</f>
        <v>-0.11861269036306454</v>
      </c>
      <c r="AO34">
        <f>IF(OR(GDP.PCAP!AN34="",GDP.PCAP!AO34=""),"",GDP.PCAP!AO34/GDP.PCAP!AN34-1)</f>
        <v>-0.35199540901704596</v>
      </c>
      <c r="AP34">
        <f>IF(OR(GDP.PCAP!AO34="",GDP.PCAP!AP34=""),"",GDP.PCAP!AP34/GDP.PCAP!AO34-1)</f>
        <v>0.27715301124562997</v>
      </c>
      <c r="AQ34">
        <f>IF(OR(GDP.PCAP!AP34="",GDP.PCAP!AQ34=""),"",GDP.PCAP!AQ34/GDP.PCAP!AP34-1)</f>
        <v>-0.11830829040120727</v>
      </c>
      <c r="AR34">
        <f>IF(OR(GDP.PCAP!AQ34="",GDP.PCAP!AR34=""),"",GDP.PCAP!AR34/GDP.PCAP!AQ34-1)</f>
        <v>-9.106553339224166E-2</v>
      </c>
      <c r="AS34">
        <f>IF(OR(GDP.PCAP!AR34="",GDP.PCAP!AS34=""),"",GDP.PCAP!AS34/GDP.PCAP!AR34-1)</f>
        <v>8.5998226815073853E-3</v>
      </c>
      <c r="AT34">
        <f>IF(OR(GDP.PCAP!AS34="",GDP.PCAP!AT34=""),"",GDP.PCAP!AT34/GDP.PCAP!AS34-1)</f>
        <v>1.0988057756121883E-2</v>
      </c>
      <c r="AU34">
        <f>IF(OR(GDP.PCAP!AT34="",GDP.PCAP!AU34=""),"",GDP.PCAP!AU34/GDP.PCAP!AT34-1)</f>
        <v>-0.10414438811682858</v>
      </c>
      <c r="AV34">
        <f>IF(OR(GDP.PCAP!AU34="",GDP.PCAP!AV34=""),"",GDP.PCAP!AV34/GDP.PCAP!AU34-1)</f>
        <v>-1.5778865428531796E-3</v>
      </c>
      <c r="AW34">
        <f>IF(OR(GDP.PCAP!AV34="",GDP.PCAP!AW34=""),"",GDP.PCAP!AW34/GDP.PCAP!AV34-1)</f>
        <v>4.3379849792811731E-2</v>
      </c>
      <c r="AX34">
        <f>IF(OR(GDP.PCAP!AW34="",GDP.PCAP!AX34=""),"",GDP.PCAP!AX34/GDP.PCAP!AW34-1)</f>
        <v>0.12827390997736265</v>
      </c>
      <c r="AY34">
        <f>IF(OR(GDP.PCAP!AX34="",GDP.PCAP!AY34=""),"",GDP.PCAP!AY34/GDP.PCAP!AX34-1)</f>
        <v>9.4182430097532244E-2</v>
      </c>
      <c r="AZ34">
        <f>IF(OR(GDP.PCAP!AY34="",GDP.PCAP!AZ34=""),"",GDP.PCAP!AZ34/GDP.PCAP!AY34-1)</f>
        <v>4.4392967929747895E-2</v>
      </c>
      <c r="BA34">
        <f>IF(OR(GDP.PCAP!AZ34="",GDP.PCAP!BA34=""),"",GDP.PCAP!BA34/GDP.PCAP!AZ34-1)</f>
        <v>6.2645935115488882E-2</v>
      </c>
      <c r="BB34">
        <f>IF(OR(GDP.PCAP!BA34="",GDP.PCAP!BB34=""),"",GDP.PCAP!BB34/GDP.PCAP!BA34-1)</f>
        <v>0.14251907033897493</v>
      </c>
      <c r="BC34">
        <f>IF(OR(GDP.PCAP!BB34="",GDP.PCAP!BC34=""),"",GDP.PCAP!BC34/GDP.PCAP!BB34-1)</f>
        <v>0.15035548389579168</v>
      </c>
      <c r="BD34">
        <f>IF(OR(GDP.PCAP!BC34="",GDP.PCAP!BD34=""),"",GDP.PCAP!BD34/GDP.PCAP!BC34-1)</f>
        <v>-1.5105782593973993E-2</v>
      </c>
      <c r="BE34">
        <f>IF(OR(GDP.PCAP!BD34="",GDP.PCAP!BE34=""),"",GDP.PCAP!BE34/GDP.PCAP!BD34-1)</f>
        <v>-7.8156571619787396E-3</v>
      </c>
      <c r="BF34">
        <f>IF(OR(GDP.PCAP!BE34="",GDP.PCAP!BF34=""),"",GDP.PCAP!BF34/GDP.PCAP!BE34-1)</f>
        <v>0.10726381712695998</v>
      </c>
      <c r="BG34">
        <f>IF(OR(GDP.PCAP!BF34="",GDP.PCAP!BG34=""),"",GDP.PCAP!BG34/GDP.PCAP!BF34-1)</f>
        <v>-1.6022804722895745E-2</v>
      </c>
      <c r="BH34">
        <f>IF(OR(GDP.PCAP!BG34="",GDP.PCAP!BH34=""),"",GDP.PCAP!BH34/GDP.PCAP!BG34-1)</f>
        <v>-0.30617199003860107</v>
      </c>
      <c r="BI34">
        <f>IF(OR(GDP.PCAP!BH34="",GDP.PCAP!BI34=""),"",GDP.PCAP!BI34/GDP.PCAP!BH34-1)</f>
        <v>0.11747802289380371</v>
      </c>
      <c r="BJ34">
        <f>IF(OR(GDP.PCAP!BI34="",GDP.PCAP!BJ34=""),"",GDP.PCAP!BJ34/GDP.PCAP!BI34-1)</f>
        <v>-7.6234868151403457E-2</v>
      </c>
      <c r="BK34">
        <f>IF(OR(GDP.PCAP!BJ34="",GDP.PCAP!BK34=""),"",GDP.PCAP!BK34/GDP.PCAP!BJ34-1)</f>
        <v>9.7111256886294184E-2</v>
      </c>
      <c r="BM34">
        <f t="shared" si="0"/>
        <v>0.32072197323451324</v>
      </c>
      <c r="BN34">
        <f t="shared" si="1"/>
        <v>1985</v>
      </c>
      <c r="BO34">
        <f t="shared" si="2"/>
        <v>-0.35199540901704596</v>
      </c>
      <c r="BP34">
        <f t="shared" si="3"/>
        <v>1994</v>
      </c>
    </row>
    <row r="35" spans="1:68">
      <c r="A35" t="s">
        <v>464</v>
      </c>
      <c r="B35">
        <f t="shared" si="4"/>
        <v>34</v>
      </c>
      <c r="C35" t="s">
        <v>539</v>
      </c>
      <c r="D35" t="s">
        <v>463</v>
      </c>
      <c r="E35" t="s">
        <v>545</v>
      </c>
      <c r="F35" t="s">
        <v>546</v>
      </c>
      <c r="H35">
        <f>IF(OR(GDP.PCAP!G35="",GDP.PCAP!H35=""),"",GDP.PCAP!H35/GDP.PCAP!G35-1)</f>
        <v>-2.7575982936733689E-2</v>
      </c>
      <c r="I35">
        <f>IF(OR(GDP.PCAP!H35="",GDP.PCAP!I35=""),"",GDP.PCAP!I35/GDP.PCAP!H35-1)</f>
        <v>1.0727507120672275E-2</v>
      </c>
      <c r="J35">
        <f>IF(OR(GDP.PCAP!I35="",GDP.PCAP!J35=""),"",GDP.PCAP!J35/GDP.PCAP!I35-1)</f>
        <v>4.416803425825111E-2</v>
      </c>
      <c r="K35">
        <f>IF(OR(GDP.PCAP!J35="",GDP.PCAP!K35=""),"",GDP.PCAP!K35/GDP.PCAP!J35-1)</f>
        <v>7.4178764673949571E-2</v>
      </c>
      <c r="L35">
        <f>IF(OR(GDP.PCAP!K35="",GDP.PCAP!L35=""),"",GDP.PCAP!L35/GDP.PCAP!K35-1)</f>
        <v>8.304651532741536E-2</v>
      </c>
      <c r="M35">
        <f>IF(OR(GDP.PCAP!L35="",GDP.PCAP!M35=""),"",GDP.PCAP!M35/GDP.PCAP!L35-1)</f>
        <v>9.8963884766980925E-2</v>
      </c>
      <c r="N35">
        <f>IF(OR(GDP.PCAP!M35="",GDP.PCAP!N35=""),"",GDP.PCAP!N35/GDP.PCAP!M35-1)</f>
        <v>5.3930968658881362E-2</v>
      </c>
      <c r="O35">
        <f>IF(OR(GDP.PCAP!N35="",GDP.PCAP!O35=""),"",GDP.PCAP!O35/GDP.PCAP!N35-1)</f>
        <v>7.5001023079167339E-2</v>
      </c>
      <c r="P35">
        <f>IF(OR(GDP.PCAP!O35="",GDP.PCAP!P35=""),"",GDP.PCAP!P35/GDP.PCAP!O35-1)</f>
        <v>8.5876600721224383E-2</v>
      </c>
      <c r="Q35">
        <f>IF(OR(GDP.PCAP!P35="",GDP.PCAP!Q35=""),"",GDP.PCAP!Q35/GDP.PCAP!P35-1)</f>
        <v>0.1128357145311758</v>
      </c>
      <c r="R35">
        <f>IF(OR(GDP.PCAP!Q35="",GDP.PCAP!R35=""),"",GDP.PCAP!R35/GDP.PCAP!Q35-1)</f>
        <v>0.11264692081849015</v>
      </c>
      <c r="S35">
        <f>IF(OR(GDP.PCAP!R35="",GDP.PCAP!S35=""),"",GDP.PCAP!S35/GDP.PCAP!R35-1)</f>
        <v>0.12109243254685143</v>
      </c>
      <c r="T35">
        <f>IF(OR(GDP.PCAP!S35="",GDP.PCAP!T35=""),"",GDP.PCAP!T35/GDP.PCAP!S35-1)</f>
        <v>0.14178105403977503</v>
      </c>
      <c r="U35">
        <f>IF(OR(GDP.PCAP!T35="",GDP.PCAP!U35=""),"",GDP.PCAP!U35/GDP.PCAP!T35-1)</f>
        <v>0.19978770049691374</v>
      </c>
      <c r="V35">
        <f>IF(OR(GDP.PCAP!U35="",GDP.PCAP!V35=""),"",GDP.PCAP!V35/GDP.PCAP!U35-1)</f>
        <v>6.3387208937128348E-2</v>
      </c>
      <c r="W35">
        <f>IF(OR(GDP.PCAP!V35="",GDP.PCAP!W35=""),"",GDP.PCAP!W35/GDP.PCAP!V35-1)</f>
        <v>0.17273582553835798</v>
      </c>
      <c r="X35">
        <f>IF(OR(GDP.PCAP!W35="",GDP.PCAP!X35=""),"",GDP.PCAP!X35/GDP.PCAP!W35-1)</f>
        <v>1.241388251047959E-2</v>
      </c>
      <c r="Y35">
        <f>IF(OR(GDP.PCAP!X35="",GDP.PCAP!Y35=""),"",GDP.PCAP!Y35/GDP.PCAP!X35-1)</f>
        <v>2.2860957006821003E-2</v>
      </c>
      <c r="Z35">
        <f>IF(OR(GDP.PCAP!Y35="",GDP.PCAP!Z35=""),"",GDP.PCAP!Z35/GDP.PCAP!Y35-1)</f>
        <v>0.10074530877490862</v>
      </c>
      <c r="AA35">
        <f>IF(OR(GDP.PCAP!Z35="",GDP.PCAP!AA35=""),"",GDP.PCAP!AA35/GDP.PCAP!Z35-1)</f>
        <v>0.11215983053201728</v>
      </c>
      <c r="AB35">
        <f>IF(OR(GDP.PCAP!AA35="",GDP.PCAP!AB35=""),"",GDP.PCAP!AB35/GDP.PCAP!AA35-1)</f>
        <v>0.10438275564748523</v>
      </c>
      <c r="AC35">
        <f>IF(OR(GDP.PCAP!AB35="",GDP.PCAP!AC35=""),"",GDP.PCAP!AC35/GDP.PCAP!AB35-1)</f>
        <v>1.154371663197451E-2</v>
      </c>
      <c r="AD35">
        <f>IF(OR(GDP.PCAP!AC35="",GDP.PCAP!AD35=""),"",GDP.PCAP!AD35/GDP.PCAP!AC35-1)</f>
        <v>7.5415340053700763E-2</v>
      </c>
      <c r="AE35">
        <f>IF(OR(GDP.PCAP!AD35="",GDP.PCAP!AE35=""),"",GDP.PCAP!AE35/GDP.PCAP!AD35-1)</f>
        <v>3.3544463898580901E-2</v>
      </c>
      <c r="AF35">
        <f>IF(OR(GDP.PCAP!AE35="",GDP.PCAP!AF35=""),"",GDP.PCAP!AF35/GDP.PCAP!AE35-1)</f>
        <v>1.6910226699616837E-2</v>
      </c>
      <c r="AG35">
        <f>IF(OR(GDP.PCAP!AF35="",GDP.PCAP!AG35=""),"",GDP.PCAP!AG35/GDP.PCAP!AF35-1)</f>
        <v>2.4420743029043734E-2</v>
      </c>
      <c r="AH35">
        <f>IF(OR(GDP.PCAP!AG35="",GDP.PCAP!AH35=""),"",GDP.PCAP!AH35/GDP.PCAP!AG35-1)</f>
        <v>0.12785648976020925</v>
      </c>
      <c r="AI35">
        <f>IF(OR(GDP.PCAP!AH35="",GDP.PCAP!AI35=""),"",GDP.PCAP!AI35/GDP.PCAP!AH35-1)</f>
        <v>0.1612027348127667</v>
      </c>
      <c r="AJ35">
        <f>IF(OR(GDP.PCAP!AI35="",GDP.PCAP!AJ35=""),"",GDP.PCAP!AJ35/GDP.PCAP!AI35-1)</f>
        <v>9.4041688153928993E-2</v>
      </c>
      <c r="AK35">
        <f>IF(OR(GDP.PCAP!AJ35="",GDP.PCAP!AK35=""),"",GDP.PCAP!AK35/GDP.PCAP!AJ35-1)</f>
        <v>3.5516559158572436E-2</v>
      </c>
      <c r="AL35">
        <f>IF(OR(GDP.PCAP!AK35="",GDP.PCAP!AL35=""),"",GDP.PCAP!AL35/GDP.PCAP!AK35-1)</f>
        <v>1.3724371823956583E-2</v>
      </c>
      <c r="AM35">
        <f>IF(OR(GDP.PCAP!AL35="",GDP.PCAP!AM35=""),"",GDP.PCAP!AM35/GDP.PCAP!AL35-1)</f>
        <v>-4.1235395368108274E-2</v>
      </c>
      <c r="AN35">
        <f>IF(OR(GDP.PCAP!AM35="",GDP.PCAP!AN35=""),"",GDP.PCAP!AN35/GDP.PCAP!AM35-1)</f>
        <v>-3.6291532385679059E-2</v>
      </c>
      <c r="AO35">
        <f>IF(OR(GDP.PCAP!AN35="",GDP.PCAP!AO35=""),"",GDP.PCAP!AO35/GDP.PCAP!AN35-1)</f>
        <v>-7.9044048842230596E-3</v>
      </c>
      <c r="AP35">
        <f>IF(OR(GDP.PCAP!AO35="",GDP.PCAP!AP35=""),"",GDP.PCAP!AP35/GDP.PCAP!AO35-1)</f>
        <v>3.6168892210100223E-2</v>
      </c>
      <c r="AQ35">
        <f>IF(OR(GDP.PCAP!AP35="",GDP.PCAP!AQ35=""),"",GDP.PCAP!AQ35/GDP.PCAP!AP35-1)</f>
        <v>2.9436569518278777E-2</v>
      </c>
      <c r="AR35">
        <f>IF(OR(GDP.PCAP!AQ35="",GDP.PCAP!AR35=""),"",GDP.PCAP!AR35/GDP.PCAP!AQ35-1)</f>
        <v>2.7706552470150081E-2</v>
      </c>
      <c r="AS35">
        <f>IF(OR(GDP.PCAP!AR35="",GDP.PCAP!AS35=""),"",GDP.PCAP!AS35/GDP.PCAP!AR35-1)</f>
        <v>-4.0527752899959579E-2</v>
      </c>
      <c r="AT35">
        <f>IF(OR(GDP.PCAP!AS35="",GDP.PCAP!AT35=""),"",GDP.PCAP!AT35/GDP.PCAP!AS35-1)</f>
        <v>6.1250297578990587E-2</v>
      </c>
      <c r="AU35">
        <f>IF(OR(GDP.PCAP!AT35="",GDP.PCAP!AU35=""),"",GDP.PCAP!AU35/GDP.PCAP!AT35-1)</f>
        <v>8.8280930505007182E-2</v>
      </c>
      <c r="AV35">
        <f>IF(OR(GDP.PCAP!AU35="",GDP.PCAP!AV35=""),"",GDP.PCAP!AV35/GDP.PCAP!AU35-1)</f>
        <v>-1.7931164908763786E-2</v>
      </c>
      <c r="AW35">
        <f>IF(OR(GDP.PCAP!AV35="",GDP.PCAP!AW35=""),"",GDP.PCAP!AW35/GDP.PCAP!AV35-1)</f>
        <v>2.010036018398309E-2</v>
      </c>
      <c r="AX35">
        <f>IF(OR(GDP.PCAP!AW35="",GDP.PCAP!AX35=""),"",GDP.PCAP!AX35/GDP.PCAP!AW35-1)</f>
        <v>0.1656892150458571</v>
      </c>
      <c r="AY35">
        <f>IF(OR(GDP.PCAP!AX35="",GDP.PCAP!AY35=""),"",GDP.PCAP!AY35/GDP.PCAP!AX35-1)</f>
        <v>0.13515912978517153</v>
      </c>
      <c r="AZ35">
        <f>IF(OR(GDP.PCAP!AY35="",GDP.PCAP!AZ35=""),"",GDP.PCAP!AZ35/GDP.PCAP!AY35-1)</f>
        <v>0.13163643805062342</v>
      </c>
      <c r="BA35">
        <f>IF(OR(GDP.PCAP!AZ35="",GDP.PCAP!BA35=""),"",GDP.PCAP!BA35/GDP.PCAP!AZ35-1)</f>
        <v>0.1159756517523054</v>
      </c>
      <c r="BB35">
        <f>IF(OR(GDP.PCAP!BA35="",GDP.PCAP!BB35=""),"",GDP.PCAP!BB35/GDP.PCAP!BA35-1)</f>
        <v>0.1029504111518138</v>
      </c>
      <c r="BC35">
        <f>IF(OR(GDP.PCAP!BB35="",GDP.PCAP!BC35=""),"",GDP.PCAP!BC35/GDP.PCAP!BB35-1)</f>
        <v>4.606198198155198E-2</v>
      </c>
      <c r="BD35">
        <f>IF(OR(GDP.PCAP!BC35="",GDP.PCAP!BD35=""),"",GDP.PCAP!BD35/GDP.PCAP!BC35-1)</f>
        <v>-0.12496436691091939</v>
      </c>
      <c r="BE35">
        <f>IF(OR(GDP.PCAP!BD35="",GDP.PCAP!BE35=""),"",GDP.PCAP!BE35/GDP.PCAP!BD35-1)</f>
        <v>0.16368546066539924</v>
      </c>
      <c r="BF35">
        <f>IF(OR(GDP.PCAP!BE35="",GDP.PCAP!BF35=""),"",GDP.PCAP!BF35/GDP.PCAP!BE35-1)</f>
        <v>9.7681375792116221E-2</v>
      </c>
      <c r="BG35">
        <f>IF(OR(GDP.PCAP!BF35="",GDP.PCAP!BG35=""),"",GDP.PCAP!BG35/GDP.PCAP!BF35-1)</f>
        <v>7.9582664468633713E-3</v>
      </c>
      <c r="BH35">
        <f>IF(OR(GDP.PCAP!BG35="",GDP.PCAP!BH35=""),"",GDP.PCAP!BH35/GDP.PCAP!BG35-1)</f>
        <v>-1.5805512060707017E-3</v>
      </c>
      <c r="BI35">
        <f>IF(OR(GDP.PCAP!BH35="",GDP.PCAP!BI35=""),"",GDP.PCAP!BI35/GDP.PCAP!BH35-1)</f>
        <v>-3.7648298140561143E-2</v>
      </c>
      <c r="BJ35">
        <f>IF(OR(GDP.PCAP!BI35="",GDP.PCAP!BJ35=""),"",GDP.PCAP!BJ35/GDP.PCAP!BI35-1)</f>
        <v>-0.14125043706174567</v>
      </c>
      <c r="BK35">
        <f>IF(OR(GDP.PCAP!BJ35="",GDP.PCAP!BK35=""),"",GDP.PCAP!BK35/GDP.PCAP!BJ35-1)</f>
        <v>-2.6728702040808905E-2</v>
      </c>
      <c r="BM35">
        <f t="shared" si="0"/>
        <v>0.19978770049691374</v>
      </c>
      <c r="BN35">
        <f t="shared" si="1"/>
        <v>1974</v>
      </c>
      <c r="BO35">
        <f t="shared" si="2"/>
        <v>-0.14125043706174567</v>
      </c>
      <c r="BP35">
        <f t="shared" si="3"/>
        <v>2015</v>
      </c>
    </row>
    <row r="36" spans="1:68">
      <c r="A36" t="s">
        <v>462</v>
      </c>
      <c r="B36">
        <f t="shared" si="4"/>
        <v>35</v>
      </c>
      <c r="C36" t="s">
        <v>536</v>
      </c>
      <c r="D36" t="s">
        <v>461</v>
      </c>
      <c r="E36" t="s">
        <v>545</v>
      </c>
      <c r="F36" t="s">
        <v>546</v>
      </c>
      <c r="H36" t="str">
        <f>IF(OR(GDP.PCAP!G36="",GDP.PCAP!H36=""),"",GDP.PCAP!H36/GDP.PCAP!G36-1)</f>
        <v/>
      </c>
      <c r="I36" t="str">
        <f>IF(OR(GDP.PCAP!H36="",GDP.PCAP!I36=""),"",GDP.PCAP!I36/GDP.PCAP!H36-1)</f>
        <v/>
      </c>
      <c r="J36" t="str">
        <f>IF(OR(GDP.PCAP!I36="",GDP.PCAP!J36=""),"",GDP.PCAP!J36/GDP.PCAP!I36-1)</f>
        <v/>
      </c>
      <c r="K36" t="str">
        <f>IF(OR(GDP.PCAP!J36="",GDP.PCAP!K36=""),"",GDP.PCAP!K36/GDP.PCAP!J36-1)</f>
        <v/>
      </c>
      <c r="L36" t="str">
        <f>IF(OR(GDP.PCAP!K36="",GDP.PCAP!L36=""),"",GDP.PCAP!L36/GDP.PCAP!K36-1)</f>
        <v/>
      </c>
      <c r="M36" t="str">
        <f>IF(OR(GDP.PCAP!L36="",GDP.PCAP!M36=""),"",GDP.PCAP!M36/GDP.PCAP!L36-1)</f>
        <v/>
      </c>
      <c r="N36" t="str">
        <f>IF(OR(GDP.PCAP!M36="",GDP.PCAP!N36=""),"",GDP.PCAP!N36/GDP.PCAP!M36-1)</f>
        <v/>
      </c>
      <c r="O36" t="str">
        <f>IF(OR(GDP.PCAP!N36="",GDP.PCAP!O36=""),"",GDP.PCAP!O36/GDP.PCAP!N36-1)</f>
        <v/>
      </c>
      <c r="P36" t="str">
        <f>IF(OR(GDP.PCAP!O36="",GDP.PCAP!P36=""),"",GDP.PCAP!P36/GDP.PCAP!O36-1)</f>
        <v/>
      </c>
      <c r="Q36" t="str">
        <f>IF(OR(GDP.PCAP!P36="",GDP.PCAP!Q36=""),"",GDP.PCAP!Q36/GDP.PCAP!P36-1)</f>
        <v/>
      </c>
      <c r="R36" t="str">
        <f>IF(OR(GDP.PCAP!Q36="",GDP.PCAP!R36=""),"",GDP.PCAP!R36/GDP.PCAP!Q36-1)</f>
        <v/>
      </c>
      <c r="S36" t="str">
        <f>IF(OR(GDP.PCAP!R36="",GDP.PCAP!S36=""),"",GDP.PCAP!S36/GDP.PCAP!R36-1)</f>
        <v/>
      </c>
      <c r="T36" t="str">
        <f>IF(OR(GDP.PCAP!S36="",GDP.PCAP!T36=""),"",GDP.PCAP!T36/GDP.PCAP!S36-1)</f>
        <v/>
      </c>
      <c r="U36" t="str">
        <f>IF(OR(GDP.PCAP!T36="",GDP.PCAP!U36=""),"",GDP.PCAP!U36/GDP.PCAP!T36-1)</f>
        <v/>
      </c>
      <c r="V36" t="str">
        <f>IF(OR(GDP.PCAP!U36="",GDP.PCAP!V36=""),"",GDP.PCAP!V36/GDP.PCAP!U36-1)</f>
        <v/>
      </c>
      <c r="W36" t="str">
        <f>IF(OR(GDP.PCAP!V36="",GDP.PCAP!W36=""),"",GDP.PCAP!W36/GDP.PCAP!V36-1)</f>
        <v/>
      </c>
      <c r="X36" t="str">
        <f>IF(OR(GDP.PCAP!W36="",GDP.PCAP!X36=""),"",GDP.PCAP!X36/GDP.PCAP!W36-1)</f>
        <v/>
      </c>
      <c r="Y36" t="str">
        <f>IF(OR(GDP.PCAP!X36="",GDP.PCAP!Y36=""),"",GDP.PCAP!Y36/GDP.PCAP!X36-1)</f>
        <v/>
      </c>
      <c r="Z36" t="str">
        <f>IF(OR(GDP.PCAP!Y36="",GDP.PCAP!Z36=""),"",GDP.PCAP!Z36/GDP.PCAP!Y36-1)</f>
        <v/>
      </c>
      <c r="AA36" t="str">
        <f>IF(OR(GDP.PCAP!Z36="",GDP.PCAP!AA36=""),"",GDP.PCAP!AA36/GDP.PCAP!Z36-1)</f>
        <v/>
      </c>
      <c r="AB36" t="str">
        <f>IF(OR(GDP.PCAP!AA36="",GDP.PCAP!AB36=""),"",GDP.PCAP!AB36/GDP.PCAP!AA36-1)</f>
        <v/>
      </c>
      <c r="AC36" t="str">
        <f>IF(OR(GDP.PCAP!AB36="",GDP.PCAP!AC36=""),"",GDP.PCAP!AC36/GDP.PCAP!AB36-1)</f>
        <v/>
      </c>
      <c r="AD36" t="str">
        <f>IF(OR(GDP.PCAP!AC36="",GDP.PCAP!AD36=""),"",GDP.PCAP!AD36/GDP.PCAP!AC36-1)</f>
        <v/>
      </c>
      <c r="AE36" t="str">
        <f>IF(OR(GDP.PCAP!AD36="",GDP.PCAP!AE36=""),"",GDP.PCAP!AE36/GDP.PCAP!AD36-1)</f>
        <v/>
      </c>
      <c r="AF36" t="str">
        <f>IF(OR(GDP.PCAP!AE36="",GDP.PCAP!AF36=""),"",GDP.PCAP!AF36/GDP.PCAP!AE36-1)</f>
        <v/>
      </c>
      <c r="AG36" t="str">
        <f>IF(OR(GDP.PCAP!AF36="",GDP.PCAP!AG36=""),"",GDP.PCAP!AG36/GDP.PCAP!AF36-1)</f>
        <v/>
      </c>
      <c r="AH36" t="str">
        <f>IF(OR(GDP.PCAP!AG36="",GDP.PCAP!AH36=""),"",GDP.PCAP!AH36/GDP.PCAP!AG36-1)</f>
        <v/>
      </c>
      <c r="AI36" t="str">
        <f>IF(OR(GDP.PCAP!AH36="",GDP.PCAP!AI36=""),"",GDP.PCAP!AI36/GDP.PCAP!AH36-1)</f>
        <v/>
      </c>
      <c r="AJ36" t="str">
        <f>IF(OR(GDP.PCAP!AI36="",GDP.PCAP!AJ36=""),"",GDP.PCAP!AJ36/GDP.PCAP!AI36-1)</f>
        <v/>
      </c>
      <c r="AK36" t="str">
        <f>IF(OR(GDP.PCAP!AJ36="",GDP.PCAP!AK36=""),"",GDP.PCAP!AK36/GDP.PCAP!AJ36-1)</f>
        <v/>
      </c>
      <c r="AL36">
        <f>IF(OR(GDP.PCAP!AK36="",GDP.PCAP!AL36=""),"",GDP.PCAP!AL36/GDP.PCAP!AK36-1)</f>
        <v>-4.8729464075729756E-2</v>
      </c>
      <c r="AM36">
        <f>IF(OR(GDP.PCAP!AL36="",GDP.PCAP!AM36=""),"",GDP.PCAP!AM36/GDP.PCAP!AL36-1)</f>
        <v>7.3626050765240425E-2</v>
      </c>
      <c r="AN36">
        <f>IF(OR(GDP.PCAP!AM36="",GDP.PCAP!AN36=""),"",GDP.PCAP!AN36/GDP.PCAP!AM36-1)</f>
        <v>5.3510782847519867E-2</v>
      </c>
      <c r="AO36">
        <f>IF(OR(GDP.PCAP!AN36="",GDP.PCAP!AO36=""),"",GDP.PCAP!AO36/GDP.PCAP!AN36-1)</f>
        <v>0.13494047678268184</v>
      </c>
      <c r="AP36">
        <f>IF(OR(GDP.PCAP!AO36="",GDP.PCAP!AP36=""),"",GDP.PCAP!AP36/GDP.PCAP!AO36-1)</f>
        <v>0.24391763327690397</v>
      </c>
      <c r="AQ36">
        <f>IF(OR(GDP.PCAP!AP36="",GDP.PCAP!AQ36=""),"",GDP.PCAP!AQ36/GDP.PCAP!AP36-1)</f>
        <v>7.2086004926937619E-2</v>
      </c>
      <c r="AR36">
        <f>IF(OR(GDP.PCAP!AQ36="",GDP.PCAP!AR36=""),"",GDP.PCAP!AR36/GDP.PCAP!AQ36-1)</f>
        <v>-8.1088265223614453E-3</v>
      </c>
      <c r="AS36">
        <f>IF(OR(GDP.PCAP!AR36="",GDP.PCAP!AS36=""),"",GDP.PCAP!AS36/GDP.PCAP!AR36-1)</f>
        <v>9.6810376730501524E-2</v>
      </c>
      <c r="AT36">
        <f>IF(OR(GDP.PCAP!AS36="",GDP.PCAP!AT36=""),"",GDP.PCAP!AT36/GDP.PCAP!AS36-1)</f>
        <v>-2.9314004655597525E-2</v>
      </c>
      <c r="AU36">
        <f>IF(OR(GDP.PCAP!AT36="",GDP.PCAP!AU36=""),"",GDP.PCAP!AU36/GDP.PCAP!AT36-1)</f>
        <v>-8.3347592156443051E-3</v>
      </c>
      <c r="AV36">
        <f>IF(OR(GDP.PCAP!AU36="",GDP.PCAP!AV36=""),"",GDP.PCAP!AV36/GDP.PCAP!AU36-1)</f>
        <v>0.10113353609321685</v>
      </c>
      <c r="AW36">
        <f>IF(OR(GDP.PCAP!AV36="",GDP.PCAP!AW36=""),"",GDP.PCAP!AW36/GDP.PCAP!AV36-1)</f>
        <v>0.13338051119651584</v>
      </c>
      <c r="AX36">
        <f>IF(OR(GDP.PCAP!AW36="",GDP.PCAP!AX36=""),"",GDP.PCAP!AX36/GDP.PCAP!AW36-1)</f>
        <v>0.2070375999515115</v>
      </c>
      <c r="AY36">
        <f>IF(OR(GDP.PCAP!AX36="",GDP.PCAP!AY36=""),"",GDP.PCAP!AY36/GDP.PCAP!AX36-1)</f>
        <v>0.20539324506815038</v>
      </c>
      <c r="AZ36">
        <f>IF(OR(GDP.PCAP!AY36="",GDP.PCAP!AZ36=""),"",GDP.PCAP!AZ36/GDP.PCAP!AY36-1)</f>
        <v>0.16490913614432423</v>
      </c>
      <c r="BA36">
        <f>IF(OR(GDP.PCAP!AZ36="",GDP.PCAP!BA36=""),"",GDP.PCAP!BA36/GDP.PCAP!AZ36-1)</f>
        <v>0.13409300597579188</v>
      </c>
      <c r="BB36">
        <f>IF(OR(GDP.PCAP!BA36="",GDP.PCAP!BB36=""),"",GDP.PCAP!BB36/GDP.PCAP!BA36-1)</f>
        <v>0.2632451668006992</v>
      </c>
      <c r="BC36">
        <f>IF(OR(GDP.PCAP!BB36="",GDP.PCAP!BC36=""),"",GDP.PCAP!BC36/GDP.PCAP!BB36-1)</f>
        <v>0.21231005606351561</v>
      </c>
      <c r="BD36">
        <f>IF(OR(GDP.PCAP!BC36="",GDP.PCAP!BD36=""),"",GDP.PCAP!BD36/GDP.PCAP!BC36-1)</f>
        <v>-0.15813740772569185</v>
      </c>
      <c r="BE36">
        <f>IF(OR(GDP.PCAP!BD36="",GDP.PCAP!BE36=""),"",GDP.PCAP!BE36/GDP.PCAP!BD36-1)</f>
        <v>2.9436716067311908E-2</v>
      </c>
      <c r="BF36">
        <f>IF(OR(GDP.PCAP!BE36="",GDP.PCAP!BF36=""),"",GDP.PCAP!BF36/GDP.PCAP!BE36-1)</f>
        <v>0.10558275678255757</v>
      </c>
      <c r="BG36">
        <f>IF(OR(GDP.PCAP!BF36="",GDP.PCAP!BG36=""),"",GDP.PCAP!BG36/GDP.PCAP!BF36-1)</f>
        <v>-6.3848700698379224E-2</v>
      </c>
      <c r="BH36">
        <f>IF(OR(GDP.PCAP!BG36="",GDP.PCAP!BH36=""),"",GDP.PCAP!BH36/GDP.PCAP!BG36-1)</f>
        <v>5.4494250320376691E-2</v>
      </c>
      <c r="BI36">
        <f>IF(OR(GDP.PCAP!BH36="",GDP.PCAP!BI36=""),"",GDP.PCAP!BI36/GDP.PCAP!BH36-1)</f>
        <v>3.0741227371785973E-2</v>
      </c>
      <c r="BJ36">
        <f>IF(OR(GDP.PCAP!BI36="",GDP.PCAP!BJ36=""),"",GDP.PCAP!BJ36/GDP.PCAP!BI36-1)</f>
        <v>-0.12139367146067959</v>
      </c>
      <c r="BK36">
        <f>IF(OR(GDP.PCAP!BJ36="",GDP.PCAP!BK36=""),"",GDP.PCAP!BK36/GDP.PCAP!BJ36-1)</f>
        <v>1.9846407481992623E-2</v>
      </c>
      <c r="BM36">
        <f t="shared" si="0"/>
        <v>0.2632451668006992</v>
      </c>
      <c r="BN36">
        <f t="shared" si="1"/>
        <v>2007</v>
      </c>
      <c r="BO36">
        <f t="shared" si="2"/>
        <v>-0.15813740772569185</v>
      </c>
      <c r="BP36">
        <f t="shared" si="3"/>
        <v>2009</v>
      </c>
    </row>
    <row r="37" spans="1:68">
      <c r="A37" t="s">
        <v>460</v>
      </c>
      <c r="B37">
        <f t="shared" si="4"/>
        <v>36</v>
      </c>
      <c r="C37" t="s">
        <v>539</v>
      </c>
      <c r="D37" t="s">
        <v>459</v>
      </c>
      <c r="E37" t="s">
        <v>545</v>
      </c>
      <c r="F37" t="s">
        <v>546</v>
      </c>
      <c r="H37">
        <f>IF(OR(GDP.PCAP!G37="",GDP.PCAP!H37=""),"",GDP.PCAP!H37/GDP.PCAP!G37-1)</f>
        <v>0.10292047450128661</v>
      </c>
      <c r="I37">
        <f>IF(OR(GDP.PCAP!H37="",GDP.PCAP!I37=""),"",GDP.PCAP!I37/GDP.PCAP!H37-1)</f>
        <v>8.1202254025274367E-2</v>
      </c>
      <c r="J37">
        <f>IF(OR(GDP.PCAP!I37="",GDP.PCAP!J37=""),"",GDP.PCAP!J37/GDP.PCAP!I37-1)</f>
        <v>7.6377889345374594E-2</v>
      </c>
      <c r="K37">
        <f>IF(OR(GDP.PCAP!J37="",GDP.PCAP!K37=""),"",GDP.PCAP!K37/GDP.PCAP!J37-1)</f>
        <v>9.0276301598442021E-2</v>
      </c>
      <c r="L37">
        <f>IF(OR(GDP.PCAP!K37="",GDP.PCAP!L37=""),"",GDP.PCAP!L37/GDP.PCAP!K37-1)</f>
        <v>4.7648295636607996E-2</v>
      </c>
      <c r="M37">
        <f>IF(OR(GDP.PCAP!L37="",GDP.PCAP!M37=""),"",GDP.PCAP!M37/GDP.PCAP!L37-1)</f>
        <v>6.2682515976682396E-2</v>
      </c>
      <c r="N37">
        <f>IF(OR(GDP.PCAP!M37="",GDP.PCAP!N37=""),"",GDP.PCAP!N37/GDP.PCAP!M37-1)</f>
        <v>6.3197801567654199E-2</v>
      </c>
      <c r="O37">
        <f>IF(OR(GDP.PCAP!N37="",GDP.PCAP!O37=""),"",GDP.PCAP!O37/GDP.PCAP!N37-1)</f>
        <v>5.4434834848012148E-2</v>
      </c>
      <c r="P37">
        <f>IF(OR(GDP.PCAP!O37="",GDP.PCAP!P37=""),"",GDP.PCAP!P37/GDP.PCAP!O37-1)</f>
        <v>7.1397339708311414E-2</v>
      </c>
      <c r="Q37" t="str">
        <f>IF(OR(GDP.PCAP!P37="",GDP.PCAP!Q37=""),"",GDP.PCAP!Q37/GDP.PCAP!P37-1)</f>
        <v/>
      </c>
      <c r="R37" t="str">
        <f>IF(OR(GDP.PCAP!Q37="",GDP.PCAP!R37=""),"",GDP.PCAP!R37/GDP.PCAP!Q37-1)</f>
        <v/>
      </c>
      <c r="S37" t="str">
        <f>IF(OR(GDP.PCAP!R37="",GDP.PCAP!S37=""),"",GDP.PCAP!S37/GDP.PCAP!R37-1)</f>
        <v/>
      </c>
      <c r="T37" t="str">
        <f>IF(OR(GDP.PCAP!S37="",GDP.PCAP!T37=""),"",GDP.PCAP!T37/GDP.PCAP!S37-1)</f>
        <v/>
      </c>
      <c r="U37" t="str">
        <f>IF(OR(GDP.PCAP!T37="",GDP.PCAP!U37=""),"",GDP.PCAP!U37/GDP.PCAP!T37-1)</f>
        <v/>
      </c>
      <c r="V37" t="str">
        <f>IF(OR(GDP.PCAP!U37="",GDP.PCAP!V37=""),"",GDP.PCAP!V37/GDP.PCAP!U37-1)</f>
        <v/>
      </c>
      <c r="W37" t="str">
        <f>IF(OR(GDP.PCAP!V37="",GDP.PCAP!W37=""),"",GDP.PCAP!W37/GDP.PCAP!V37-1)</f>
        <v/>
      </c>
      <c r="X37" t="str">
        <f>IF(OR(GDP.PCAP!W37="",GDP.PCAP!X37=""),"",GDP.PCAP!X37/GDP.PCAP!W37-1)</f>
        <v/>
      </c>
      <c r="Y37" t="str">
        <f>IF(OR(GDP.PCAP!X37="",GDP.PCAP!Y37=""),"",GDP.PCAP!Y37/GDP.PCAP!X37-1)</f>
        <v/>
      </c>
      <c r="Z37" t="str">
        <f>IF(OR(GDP.PCAP!Y37="",GDP.PCAP!Z37=""),"",GDP.PCAP!Z37/GDP.PCAP!Y37-1)</f>
        <v/>
      </c>
      <c r="AA37" t="str">
        <f>IF(OR(GDP.PCAP!Z37="",GDP.PCAP!AA37=""),"",GDP.PCAP!AA37/GDP.PCAP!Z37-1)</f>
        <v/>
      </c>
      <c r="AB37">
        <f>IF(OR(GDP.PCAP!AA37="",GDP.PCAP!AB37=""),"",GDP.PCAP!AB37/GDP.PCAP!AA37-1)</f>
        <v>-8.9144958895287507E-2</v>
      </c>
      <c r="AC37">
        <f>IF(OR(GDP.PCAP!AB37="",GDP.PCAP!AC37=""),"",GDP.PCAP!AC37/GDP.PCAP!AB37-1)</f>
        <v>1.8961514778720989E-2</v>
      </c>
      <c r="AD37">
        <f>IF(OR(GDP.PCAP!AC37="",GDP.PCAP!AD37=""),"",GDP.PCAP!AD37/GDP.PCAP!AC37-1)</f>
        <v>-7.8187315009484726E-3</v>
      </c>
      <c r="AE37">
        <f>IF(OR(GDP.PCAP!AD37="",GDP.PCAP!AE37=""),"",GDP.PCAP!AE37/GDP.PCAP!AD37-1)</f>
        <v>-4.8601556394018641E-2</v>
      </c>
      <c r="AF37">
        <f>IF(OR(GDP.PCAP!AE37="",GDP.PCAP!AF37=""),"",GDP.PCAP!AF37/GDP.PCAP!AE37-1)</f>
        <v>9.4665779119018634E-3</v>
      </c>
      <c r="AG37">
        <f>IF(OR(GDP.PCAP!AF37="",GDP.PCAP!AG37=""),"",GDP.PCAP!AG37/GDP.PCAP!AF37-1)</f>
        <v>0.42605634205242415</v>
      </c>
      <c r="AH37">
        <f>IF(OR(GDP.PCAP!AG37="",GDP.PCAP!AH37=""),"",GDP.PCAP!AH37/GDP.PCAP!AG37-1)</f>
        <v>0.24450911744770609</v>
      </c>
      <c r="AI37">
        <f>IF(OR(GDP.PCAP!AH37="",GDP.PCAP!AI37=""),"",GDP.PCAP!AI37/GDP.PCAP!AH37-1)</f>
        <v>7.3912012030887819E-2</v>
      </c>
      <c r="AJ37">
        <f>IF(OR(GDP.PCAP!AI37="",GDP.PCAP!AJ37=""),"",GDP.PCAP!AJ37/GDP.PCAP!AI37-1)</f>
        <v>-4.2268621152736774E-2</v>
      </c>
      <c r="AK37">
        <f>IF(OR(GDP.PCAP!AJ37="",GDP.PCAP!AK37=""),"",GDP.PCAP!AK37/GDP.PCAP!AJ37-1)</f>
        <v>0.26401294048573631</v>
      </c>
      <c r="AL37">
        <f>IF(OR(GDP.PCAP!AK37="",GDP.PCAP!AL37=""),"",GDP.PCAP!AL37/GDP.PCAP!AK37-1)</f>
        <v>-7.5920159811138088E-4</v>
      </c>
      <c r="AM37">
        <f>IF(OR(GDP.PCAP!AL37="",GDP.PCAP!AM37=""),"",GDP.PCAP!AM37/GDP.PCAP!AL37-1)</f>
        <v>2.9566529230238503E-2</v>
      </c>
      <c r="AN37">
        <f>IF(OR(GDP.PCAP!AM37="",GDP.PCAP!AN37=""),"",GDP.PCAP!AN37/GDP.PCAP!AM37-1)</f>
        <v>-3.6267152805930292E-2</v>
      </c>
      <c r="AO37">
        <f>IF(OR(GDP.PCAP!AN37="",GDP.PCAP!AO37=""),"",GDP.PCAP!AO37/GDP.PCAP!AN37-1)</f>
        <v>9.8240099273579462E-2</v>
      </c>
      <c r="AP37">
        <f>IF(OR(GDP.PCAP!AO37="",GDP.PCAP!AP37=""),"",GDP.PCAP!AP37/GDP.PCAP!AO37-1)</f>
        <v>0.16295580049446134</v>
      </c>
      <c r="AQ37">
        <f>IF(OR(GDP.PCAP!AP37="",GDP.PCAP!AQ37=""),"",GDP.PCAP!AQ37/GDP.PCAP!AP37-1)</f>
        <v>-3.9771214991703552E-2</v>
      </c>
      <c r="AR37">
        <f>IF(OR(GDP.PCAP!AQ37="",GDP.PCAP!AR37=""),"",GDP.PCAP!AR37/GDP.PCAP!AQ37-1)</f>
        <v>-0.1325920311317943</v>
      </c>
      <c r="AS37">
        <f>IF(OR(GDP.PCAP!AR37="",GDP.PCAP!AS37=""),"",GDP.PCAP!AS37/GDP.PCAP!AR37-1)</f>
        <v>2.6162616300761998E-2</v>
      </c>
      <c r="AT37">
        <f>IF(OR(GDP.PCAP!AS37="",GDP.PCAP!AT37=""),"",GDP.PCAP!AT37/GDP.PCAP!AS37-1)</f>
        <v>-2.194273916533318E-2</v>
      </c>
      <c r="AU37">
        <f>IF(OR(GDP.PCAP!AT37="",GDP.PCAP!AU37=""),"",GDP.PCAP!AU37/GDP.PCAP!AT37-1)</f>
        <v>-6.8119364195777243E-2</v>
      </c>
      <c r="AV37">
        <f>IF(OR(GDP.PCAP!AU37="",GDP.PCAP!AV37=""),"",GDP.PCAP!AV37/GDP.PCAP!AU37-1)</f>
        <v>1.9184029798238411E-2</v>
      </c>
      <c r="AW37">
        <f>IF(OR(GDP.PCAP!AV37="",GDP.PCAP!AW37=""),"",GDP.PCAP!AW37/GDP.PCAP!AV37-1)</f>
        <v>7.2604459393903475E-2</v>
      </c>
      <c r="AX37">
        <f>IF(OR(GDP.PCAP!AW37="",GDP.PCAP!AX37=""),"",GDP.PCAP!AX37/GDP.PCAP!AW37-1)</f>
        <v>0.16024113059624301</v>
      </c>
      <c r="AY37">
        <f>IF(OR(GDP.PCAP!AX37="",GDP.PCAP!AY37=""),"",GDP.PCAP!AY37/GDP.PCAP!AX37-1)</f>
        <v>0.11041177974820893</v>
      </c>
      <c r="AZ37">
        <f>IF(OR(GDP.PCAP!AY37="",GDP.PCAP!AZ37=""),"",GDP.PCAP!AZ37/GDP.PCAP!AY37-1)</f>
        <v>2.8946428794806467E-2</v>
      </c>
      <c r="BA37">
        <f>IF(OR(GDP.PCAP!AZ37="",GDP.PCAP!BA37=""),"",GDP.PCAP!BA37/GDP.PCAP!AZ37-1)</f>
        <v>4.6560136438911437E-2</v>
      </c>
      <c r="BB37">
        <f>IF(OR(GDP.PCAP!BA37="",GDP.PCAP!BB37=""),"",GDP.PCAP!BB37/GDP.PCAP!BA37-1)</f>
        <v>0.10243504298458928</v>
      </c>
      <c r="BC37">
        <f>IF(OR(GDP.PCAP!BB37="",GDP.PCAP!BC37=""),"",GDP.PCAP!BC37/GDP.PCAP!BB37-1)</f>
        <v>0.14070871799564011</v>
      </c>
      <c r="BD37">
        <f>IF(OR(GDP.PCAP!BC37="",GDP.PCAP!BD37=""),"",GDP.PCAP!BD37/GDP.PCAP!BC37-1)</f>
        <v>-3.393748004936481E-2</v>
      </c>
      <c r="BE37">
        <f>IF(OR(GDP.PCAP!BD37="",GDP.PCAP!BE37=""),"",GDP.PCAP!BE37/GDP.PCAP!BD37-1)</f>
        <v>6.6091304822682329E-2</v>
      </c>
      <c r="BF37">
        <f>IF(OR(GDP.PCAP!BE37="",GDP.PCAP!BF37=""),"",GDP.PCAP!BF37/GDP.PCAP!BE37-1)</f>
        <v>0.18473791736658818</v>
      </c>
      <c r="BG37">
        <f>IF(OR(GDP.PCAP!BF37="",GDP.PCAP!BG37=""),"",GDP.PCAP!BG37/GDP.PCAP!BF37-1)</f>
        <v>-5.49334337432269E-2</v>
      </c>
      <c r="BH37">
        <f>IF(OR(GDP.PCAP!BG37="",GDP.PCAP!BH37=""),"",GDP.PCAP!BH37/GDP.PCAP!BG37-1)</f>
        <v>1.7970428908288039E-2</v>
      </c>
      <c r="BI37">
        <f>IF(OR(GDP.PCAP!BH37="",GDP.PCAP!BI37=""),"",GDP.PCAP!BI37/GDP.PCAP!BH37-1)</f>
        <v>1.3651264853201228E-2</v>
      </c>
      <c r="BJ37">
        <f>IF(OR(GDP.PCAP!BI37="",GDP.PCAP!BJ37=""),"",GDP.PCAP!BJ37/GDP.PCAP!BI37-1)</f>
        <v>-5.622293852317517E-2</v>
      </c>
      <c r="BK37">
        <f>IF(OR(GDP.PCAP!BJ37="",GDP.PCAP!BK37=""),"",GDP.PCAP!BK37/GDP.PCAP!BJ37-1)</f>
        <v>-2.6882255134623723E-2</v>
      </c>
      <c r="BM37">
        <f t="shared" si="0"/>
        <v>0.42605634205242415</v>
      </c>
      <c r="BN37">
        <f t="shared" si="1"/>
        <v>1986</v>
      </c>
      <c r="BO37">
        <f t="shared" si="2"/>
        <v>-0.1325920311317943</v>
      </c>
      <c r="BP37">
        <f t="shared" si="3"/>
        <v>1997</v>
      </c>
    </row>
    <row r="38" spans="1:68">
      <c r="A38" t="s">
        <v>458</v>
      </c>
      <c r="B38">
        <f t="shared" si="4"/>
        <v>37</v>
      </c>
      <c r="C38" t="s">
        <v>539</v>
      </c>
      <c r="D38" t="s">
        <v>457</v>
      </c>
      <c r="E38" t="s">
        <v>545</v>
      </c>
      <c r="F38" t="s">
        <v>546</v>
      </c>
      <c r="H38" t="str">
        <f>IF(OR(GDP.PCAP!G38="",GDP.PCAP!H38=""),"",GDP.PCAP!H38/GDP.PCAP!G38-1)</f>
        <v/>
      </c>
      <c r="I38" t="str">
        <f>IF(OR(GDP.PCAP!H38="",GDP.PCAP!I38=""),"",GDP.PCAP!I38/GDP.PCAP!H38-1)</f>
        <v/>
      </c>
      <c r="J38" t="str">
        <f>IF(OR(GDP.PCAP!I38="",GDP.PCAP!J38=""),"",GDP.PCAP!J38/GDP.PCAP!I38-1)</f>
        <v/>
      </c>
      <c r="K38" t="str">
        <f>IF(OR(GDP.PCAP!J38="",GDP.PCAP!K38=""),"",GDP.PCAP!K38/GDP.PCAP!J38-1)</f>
        <v/>
      </c>
      <c r="L38" t="str">
        <f>IF(OR(GDP.PCAP!K38="",GDP.PCAP!L38=""),"",GDP.PCAP!L38/GDP.PCAP!K38-1)</f>
        <v/>
      </c>
      <c r="M38" t="str">
        <f>IF(OR(GDP.PCAP!L38="",GDP.PCAP!M38=""),"",GDP.PCAP!M38/GDP.PCAP!L38-1)</f>
        <v/>
      </c>
      <c r="N38" t="str">
        <f>IF(OR(GDP.PCAP!M38="",GDP.PCAP!N38=""),"",GDP.PCAP!N38/GDP.PCAP!M38-1)</f>
        <v/>
      </c>
      <c r="O38" t="str">
        <f>IF(OR(GDP.PCAP!N38="",GDP.PCAP!O38=""),"",GDP.PCAP!O38/GDP.PCAP!N38-1)</f>
        <v/>
      </c>
      <c r="P38" t="str">
        <f>IF(OR(GDP.PCAP!O38="",GDP.PCAP!P38=""),"",GDP.PCAP!P38/GDP.PCAP!O38-1)</f>
        <v/>
      </c>
      <c r="Q38" t="str">
        <f>IF(OR(GDP.PCAP!P38="",GDP.PCAP!Q38=""),"",GDP.PCAP!Q38/GDP.PCAP!P38-1)</f>
        <v/>
      </c>
      <c r="R38" t="str">
        <f>IF(OR(GDP.PCAP!Q38="",GDP.PCAP!R38=""),"",GDP.PCAP!R38/GDP.PCAP!Q38-1)</f>
        <v/>
      </c>
      <c r="S38" t="str">
        <f>IF(OR(GDP.PCAP!R38="",GDP.PCAP!S38=""),"",GDP.PCAP!S38/GDP.PCAP!R38-1)</f>
        <v/>
      </c>
      <c r="T38" t="str">
        <f>IF(OR(GDP.PCAP!S38="",GDP.PCAP!T38=""),"",GDP.PCAP!T38/GDP.PCAP!S38-1)</f>
        <v/>
      </c>
      <c r="U38" t="str">
        <f>IF(OR(GDP.PCAP!T38="",GDP.PCAP!U38=""),"",GDP.PCAP!U38/GDP.PCAP!T38-1)</f>
        <v/>
      </c>
      <c r="V38" t="str">
        <f>IF(OR(GDP.PCAP!U38="",GDP.PCAP!V38=""),"",GDP.PCAP!V38/GDP.PCAP!U38-1)</f>
        <v/>
      </c>
      <c r="W38" t="str">
        <f>IF(OR(GDP.PCAP!V38="",GDP.PCAP!W38=""),"",GDP.PCAP!W38/GDP.PCAP!V38-1)</f>
        <v/>
      </c>
      <c r="X38" t="str">
        <f>IF(OR(GDP.PCAP!W38="",GDP.PCAP!X38=""),"",GDP.PCAP!X38/GDP.PCAP!W38-1)</f>
        <v/>
      </c>
      <c r="Y38" t="str">
        <f>IF(OR(GDP.PCAP!X38="",GDP.PCAP!Y38=""),"",GDP.PCAP!Y38/GDP.PCAP!X38-1)</f>
        <v/>
      </c>
      <c r="Z38" t="str">
        <f>IF(OR(GDP.PCAP!Y38="",GDP.PCAP!Z38=""),"",GDP.PCAP!Z38/GDP.PCAP!Y38-1)</f>
        <v/>
      </c>
      <c r="AA38" t="str">
        <f>IF(OR(GDP.PCAP!Z38="",GDP.PCAP!AA38=""),"",GDP.PCAP!AA38/GDP.PCAP!Z38-1)</f>
        <v/>
      </c>
      <c r="AB38" t="str">
        <f>IF(OR(GDP.PCAP!AA38="",GDP.PCAP!AB38=""),"",GDP.PCAP!AB38/GDP.PCAP!AA38-1)</f>
        <v/>
      </c>
      <c r="AC38" t="str">
        <f>IF(OR(GDP.PCAP!AB38="",GDP.PCAP!AC38=""),"",GDP.PCAP!AC38/GDP.PCAP!AB38-1)</f>
        <v/>
      </c>
      <c r="AD38" t="str">
        <f>IF(OR(GDP.PCAP!AC38="",GDP.PCAP!AD38=""),"",GDP.PCAP!AD38/GDP.PCAP!AC38-1)</f>
        <v/>
      </c>
      <c r="AE38" t="str">
        <f>IF(OR(GDP.PCAP!AD38="",GDP.PCAP!AE38=""),"",GDP.PCAP!AE38/GDP.PCAP!AD38-1)</f>
        <v/>
      </c>
      <c r="AF38" t="str">
        <f>IF(OR(GDP.PCAP!AE38="",GDP.PCAP!AF38=""),"",GDP.PCAP!AF38/GDP.PCAP!AE38-1)</f>
        <v/>
      </c>
      <c r="AG38" t="str">
        <f>IF(OR(GDP.PCAP!AF38="",GDP.PCAP!AG38=""),"",GDP.PCAP!AG38/GDP.PCAP!AF38-1)</f>
        <v/>
      </c>
      <c r="AH38" t="str">
        <f>IF(OR(GDP.PCAP!AG38="",GDP.PCAP!AH38=""),"",GDP.PCAP!AH38/GDP.PCAP!AG38-1)</f>
        <v/>
      </c>
      <c r="AI38" t="str">
        <f>IF(OR(GDP.PCAP!AH38="",GDP.PCAP!AI38=""),"",GDP.PCAP!AI38/GDP.PCAP!AH38-1)</f>
        <v/>
      </c>
      <c r="AJ38" t="str">
        <f>IF(OR(GDP.PCAP!AI38="",GDP.PCAP!AJ38=""),"",GDP.PCAP!AJ38/GDP.PCAP!AI38-1)</f>
        <v/>
      </c>
      <c r="AK38" t="str">
        <f>IF(OR(GDP.PCAP!AJ38="",GDP.PCAP!AK38=""),"",GDP.PCAP!AK38/GDP.PCAP!AJ38-1)</f>
        <v/>
      </c>
      <c r="AL38" t="str">
        <f>IF(OR(GDP.PCAP!AK38="",GDP.PCAP!AL38=""),"",GDP.PCAP!AL38/GDP.PCAP!AK38-1)</f>
        <v/>
      </c>
      <c r="AM38" t="str">
        <f>IF(OR(GDP.PCAP!AL38="",GDP.PCAP!AM38=""),"",GDP.PCAP!AM38/GDP.PCAP!AL38-1)</f>
        <v/>
      </c>
      <c r="AN38" t="str">
        <f>IF(OR(GDP.PCAP!AM38="",GDP.PCAP!AN38=""),"",GDP.PCAP!AN38/GDP.PCAP!AM38-1)</f>
        <v/>
      </c>
      <c r="AO38" t="str">
        <f>IF(OR(GDP.PCAP!AN38="",GDP.PCAP!AO38=""),"",GDP.PCAP!AO38/GDP.PCAP!AN38-1)</f>
        <v/>
      </c>
      <c r="AP38" t="str">
        <f>IF(OR(GDP.PCAP!AO38="",GDP.PCAP!AP38=""),"",GDP.PCAP!AP38/GDP.PCAP!AO38-1)</f>
        <v/>
      </c>
      <c r="AQ38" t="str">
        <f>IF(OR(GDP.PCAP!AP38="",GDP.PCAP!AQ38=""),"",GDP.PCAP!AQ38/GDP.PCAP!AP38-1)</f>
        <v/>
      </c>
      <c r="AR38" t="str">
        <f>IF(OR(GDP.PCAP!AQ38="",GDP.PCAP!AR38=""),"",GDP.PCAP!AR38/GDP.PCAP!AQ38-1)</f>
        <v/>
      </c>
      <c r="AS38" t="str">
        <f>IF(OR(GDP.PCAP!AR38="",GDP.PCAP!AS38=""),"",GDP.PCAP!AS38/GDP.PCAP!AR38-1)</f>
        <v/>
      </c>
      <c r="AT38">
        <f>IF(OR(GDP.PCAP!AS38="",GDP.PCAP!AT38=""),"",GDP.PCAP!AT38/GDP.PCAP!AS38-1)</f>
        <v>4.6080417382746708E-2</v>
      </c>
      <c r="AU38">
        <f>IF(OR(GDP.PCAP!AT38="",GDP.PCAP!AU38=""),"",GDP.PCAP!AU38/GDP.PCAP!AT38-1)</f>
        <v>2.1079908415128967E-2</v>
      </c>
      <c r="AV38">
        <f>IF(OR(GDP.PCAP!AU38="",GDP.PCAP!AV38=""),"",GDP.PCAP!AV38/GDP.PCAP!AU38-1)</f>
        <v>-3.9013716428939582E-2</v>
      </c>
      <c r="AW38">
        <f>IF(OR(GDP.PCAP!AV38="",GDP.PCAP!AW38=""),"",GDP.PCAP!AW38/GDP.PCAP!AV38-1)</f>
        <v>6.1261047564649562E-2</v>
      </c>
      <c r="AX38">
        <f>IF(OR(GDP.PCAP!AW38="",GDP.PCAP!AX38=""),"",GDP.PCAP!AX38/GDP.PCAP!AW38-1)</f>
        <v>9.2102776147176879E-2</v>
      </c>
      <c r="AY38">
        <f>IF(OR(GDP.PCAP!AX38="",GDP.PCAP!AY38=""),"",GDP.PCAP!AY38/GDP.PCAP!AX38-1)</f>
        <v>0.15795747852719177</v>
      </c>
      <c r="AZ38">
        <f>IF(OR(GDP.PCAP!AY38="",GDP.PCAP!AZ38=""),"",GDP.PCAP!AZ38/GDP.PCAP!AY38-1)</f>
        <v>2.4471970765657103E-2</v>
      </c>
      <c r="BA38">
        <f>IF(OR(GDP.PCAP!AZ38="",GDP.PCAP!BA38=""),"",GDP.PCAP!BA38/GDP.PCAP!AZ38-1)</f>
        <v>8.8289303842681965E-2</v>
      </c>
      <c r="BB38">
        <f>IF(OR(GDP.PCAP!BA38="",GDP.PCAP!BB38=""),"",GDP.PCAP!BB38/GDP.PCAP!BA38-1)</f>
        <v>0.18161716920783233</v>
      </c>
      <c r="BC38" t="str">
        <f>IF(OR(GDP.PCAP!BB38="",GDP.PCAP!BC38=""),"",GDP.PCAP!BC38/GDP.PCAP!BB38-1)</f>
        <v/>
      </c>
      <c r="BD38" t="str">
        <f>IF(OR(GDP.PCAP!BC38="",GDP.PCAP!BD38=""),"",GDP.PCAP!BD38/GDP.PCAP!BC38-1)</f>
        <v/>
      </c>
      <c r="BE38" t="str">
        <f>IF(OR(GDP.PCAP!BD38="",GDP.PCAP!BE38=""),"",GDP.PCAP!BE38/GDP.PCAP!BD38-1)</f>
        <v/>
      </c>
      <c r="BF38" t="str">
        <f>IF(OR(GDP.PCAP!BE38="",GDP.PCAP!BF38=""),"",GDP.PCAP!BF38/GDP.PCAP!BE38-1)</f>
        <v/>
      </c>
      <c r="BG38" t="str">
        <f>IF(OR(GDP.PCAP!BF38="",GDP.PCAP!BG38=""),"",GDP.PCAP!BG38/GDP.PCAP!BF38-1)</f>
        <v/>
      </c>
      <c r="BH38" t="str">
        <f>IF(OR(GDP.PCAP!BG38="",GDP.PCAP!BH38=""),"",GDP.PCAP!BH38/GDP.PCAP!BG38-1)</f>
        <v/>
      </c>
      <c r="BI38" t="str">
        <f>IF(OR(GDP.PCAP!BH38="",GDP.PCAP!BI38=""),"",GDP.PCAP!BI38/GDP.PCAP!BH38-1)</f>
        <v/>
      </c>
      <c r="BJ38" t="str">
        <f>IF(OR(GDP.PCAP!BI38="",GDP.PCAP!BJ38=""),"",GDP.PCAP!BJ38/GDP.PCAP!BI38-1)</f>
        <v/>
      </c>
      <c r="BK38" t="str">
        <f>IF(OR(GDP.PCAP!BJ38="",GDP.PCAP!BK38=""),"",GDP.PCAP!BK38/GDP.PCAP!BJ38-1)</f>
        <v/>
      </c>
      <c r="BM38">
        <f t="shared" si="0"/>
        <v>0.18161716920783233</v>
      </c>
      <c r="BN38">
        <f t="shared" si="1"/>
        <v>2007</v>
      </c>
      <c r="BO38">
        <f t="shared" si="2"/>
        <v>-3.9013716428939582E-2</v>
      </c>
      <c r="BP38">
        <f t="shared" si="3"/>
        <v>2001</v>
      </c>
    </row>
    <row r="39" spans="1:68">
      <c r="A39" t="s">
        <v>456</v>
      </c>
      <c r="B39">
        <f t="shared" si="4"/>
        <v>38</v>
      </c>
      <c r="C39" t="s">
        <v>539</v>
      </c>
      <c r="D39" t="s">
        <v>455</v>
      </c>
      <c r="E39" t="s">
        <v>545</v>
      </c>
      <c r="F39" t="s">
        <v>546</v>
      </c>
      <c r="H39">
        <f>IF(OR(GDP.PCAP!G39="",GDP.PCAP!H39=""),"",GDP.PCAP!H39/GDP.PCAP!G39-1)</f>
        <v>9.6920658268337734E-2</v>
      </c>
      <c r="I39">
        <f>IF(OR(GDP.PCAP!H39="",GDP.PCAP!I39=""),"",GDP.PCAP!I39/GDP.PCAP!H39-1)</f>
        <v>0.14918911556790637</v>
      </c>
      <c r="J39">
        <f>IF(OR(GDP.PCAP!I39="",GDP.PCAP!J39=""),"",GDP.PCAP!J39/GDP.PCAP!I39-1)</f>
        <v>2.3635205224315836E-2</v>
      </c>
      <c r="K39">
        <f>IF(OR(GDP.PCAP!J39="",GDP.PCAP!K39=""),"",GDP.PCAP!K39/GDP.PCAP!J39-1)</f>
        <v>3.2463140761996634E-2</v>
      </c>
      <c r="L39">
        <f>IF(OR(GDP.PCAP!K39="",GDP.PCAP!L39=""),"",GDP.PCAP!L39/GDP.PCAP!K39-1)</f>
        <v>-1.4376550952559741E-2</v>
      </c>
      <c r="M39">
        <f>IF(OR(GDP.PCAP!L39="",GDP.PCAP!M39=""),"",GDP.PCAP!M39/GDP.PCAP!L39-1)</f>
        <v>0.14837633719278376</v>
      </c>
      <c r="N39">
        <f>IF(OR(GDP.PCAP!M39="",GDP.PCAP!N39=""),"",GDP.PCAP!N39/GDP.PCAP!M39-1)</f>
        <v>-2.9475742363994528E-2</v>
      </c>
      <c r="O39">
        <f>IF(OR(GDP.PCAP!N39="",GDP.PCAP!O39=""),"",GDP.PCAP!O39/GDP.PCAP!N39-1)</f>
        <v>6.4553525688237912E-4</v>
      </c>
      <c r="P39">
        <f>IF(OR(GDP.PCAP!O39="",GDP.PCAP!P39=""),"",GDP.PCAP!P39/GDP.PCAP!O39-1)</f>
        <v>0.14522025754512269</v>
      </c>
      <c r="Q39">
        <f>IF(OR(GDP.PCAP!P39="",GDP.PCAP!Q39=""),"",GDP.PCAP!Q39/GDP.PCAP!P39-1)</f>
        <v>6.8291838232218405E-2</v>
      </c>
      <c r="R39">
        <f>IF(OR(GDP.PCAP!Q39="",GDP.PCAP!R39=""),"",GDP.PCAP!R39/GDP.PCAP!Q39-1)</f>
        <v>0.17041823325325378</v>
      </c>
      <c r="S39">
        <f>IF(OR(GDP.PCAP!R39="",GDP.PCAP!S39=""),"",GDP.PCAP!S39/GDP.PCAP!R39-1)</f>
        <v>6.9625474650004016E-2</v>
      </c>
      <c r="T39">
        <f>IF(OR(GDP.PCAP!S39="",GDP.PCAP!T39=""),"",GDP.PCAP!T39/GDP.PCAP!S39-1)</f>
        <v>0.39588306748678925</v>
      </c>
      <c r="U39">
        <f>IF(OR(GDP.PCAP!T39="",GDP.PCAP!U39=""),"",GDP.PCAP!U39/GDP.PCAP!T39-1)</f>
        <v>-5.3186830286017117E-2</v>
      </c>
      <c r="V39">
        <f>IF(OR(GDP.PCAP!U39="",GDP.PCAP!V39=""),"",GDP.PCAP!V39/GDP.PCAP!U39-1)</f>
        <v>-0.53738603503086924</v>
      </c>
      <c r="W39">
        <f>IF(OR(GDP.PCAP!V39="",GDP.PCAP!W39=""),"",GDP.PCAP!W39/GDP.PCAP!V39-1)</f>
        <v>0.3355300403748025</v>
      </c>
      <c r="X39">
        <f>IF(OR(GDP.PCAP!W39="",GDP.PCAP!X39=""),"",GDP.PCAP!X39/GDP.PCAP!W39-1)</f>
        <v>0.32948619817372538</v>
      </c>
      <c r="Y39">
        <f>IF(OR(GDP.PCAP!X39="",GDP.PCAP!Y39=""),"",GDP.PCAP!Y39/GDP.PCAP!X39-1)</f>
        <v>0.12795362639319485</v>
      </c>
      <c r="Z39">
        <f>IF(OR(GDP.PCAP!Y39="",GDP.PCAP!Z39=""),"",GDP.PCAP!Z39/GDP.PCAP!Y39-1)</f>
        <v>0.3431803425260509</v>
      </c>
      <c r="AA39">
        <f>IF(OR(GDP.PCAP!Z39="",GDP.PCAP!AA39=""),"",GDP.PCAP!AA39/GDP.PCAP!Z39-1)</f>
        <v>0.31171422558004003</v>
      </c>
      <c r="AB39">
        <f>IF(OR(GDP.PCAP!AA39="",GDP.PCAP!AB39=""),"",GDP.PCAP!AB39/GDP.PCAP!AA39-1)</f>
        <v>0.17052569363617875</v>
      </c>
      <c r="AC39">
        <f>IF(OR(GDP.PCAP!AB39="",GDP.PCAP!AC39=""),"",GDP.PCAP!AC39/GDP.PCAP!AB39-1)</f>
        <v>-0.27728943750466861</v>
      </c>
      <c r="AD39">
        <f>IF(OR(GDP.PCAP!AC39="",GDP.PCAP!AD39=""),"",GDP.PCAP!AD39/GDP.PCAP!AC39-1)</f>
        <v>-0.20861824158157471</v>
      </c>
      <c r="AE39">
        <f>IF(OR(GDP.PCAP!AD39="",GDP.PCAP!AE39=""),"",GDP.PCAP!AE39/GDP.PCAP!AD39-1)</f>
        <v>-5.1160557388626238E-2</v>
      </c>
      <c r="AF39">
        <f>IF(OR(GDP.PCAP!AE39="",GDP.PCAP!AF39=""),"",GDP.PCAP!AF39/GDP.PCAP!AE39-1)</f>
        <v>-0.11229829977580696</v>
      </c>
      <c r="AG39">
        <f>IF(OR(GDP.PCAP!AF39="",GDP.PCAP!AG39=""),"",GDP.PCAP!AG39/GDP.PCAP!AF39-1)</f>
        <v>4.9617887390985604E-2</v>
      </c>
      <c r="AH39">
        <f>IF(OR(GDP.PCAP!AG39="",GDP.PCAP!AH39=""),"",GDP.PCAP!AH39/GDP.PCAP!AG39-1)</f>
        <v>0.15844528315576301</v>
      </c>
      <c r="AI39">
        <f>IF(OR(GDP.PCAP!AH39="",GDP.PCAP!AI39=""),"",GDP.PCAP!AI39/GDP.PCAP!AH39-1)</f>
        <v>0.15043443850301275</v>
      </c>
      <c r="AJ39">
        <f>IF(OR(GDP.PCAP!AI39="",GDP.PCAP!AJ39=""),"",GDP.PCAP!AJ39/GDP.PCAP!AI39-1)</f>
        <v>0.12857434081854335</v>
      </c>
      <c r="AK39">
        <f>IF(OR(GDP.PCAP!AJ39="",GDP.PCAP!AK39=""),"",GDP.PCAP!AK39/GDP.PCAP!AJ39-1)</f>
        <v>8.991680646589062E-2</v>
      </c>
      <c r="AL39">
        <f>IF(OR(GDP.PCAP!AK39="",GDP.PCAP!AL39=""),"",GDP.PCAP!AL39/GDP.PCAP!AK39-1)</f>
        <v>0.12430200004370229</v>
      </c>
      <c r="AM39">
        <f>IF(OR(GDP.PCAP!AL39="",GDP.PCAP!AM39=""),"",GDP.PCAP!AM39/GDP.PCAP!AL39-1)</f>
        <v>0.19587100348010833</v>
      </c>
      <c r="AN39">
        <f>IF(OR(GDP.PCAP!AM39="",GDP.PCAP!AN39=""),"",GDP.PCAP!AN39/GDP.PCAP!AM39-1)</f>
        <v>5.6172328302088292E-2</v>
      </c>
      <c r="AO39">
        <f>IF(OR(GDP.PCAP!AN39="",GDP.PCAP!AO39=""),"",GDP.PCAP!AO39/GDP.PCAP!AN39-1)</f>
        <v>0.13928105834323712</v>
      </c>
      <c r="AP39">
        <f>IF(OR(GDP.PCAP!AO39="",GDP.PCAP!AP39=""),"",GDP.PCAP!AP39/GDP.PCAP!AO39-1)</f>
        <v>0.26986055623769523</v>
      </c>
      <c r="AQ39">
        <f>IF(OR(GDP.PCAP!AP39="",GDP.PCAP!AQ39=""),"",GDP.PCAP!AQ39/GDP.PCAP!AP39-1)</f>
        <v>4.7781491144895716E-2</v>
      </c>
      <c r="AR39">
        <f>IF(OR(GDP.PCAP!AQ39="",GDP.PCAP!AR39=""),"",GDP.PCAP!AR39/GDP.PCAP!AQ39-1)</f>
        <v>7.3986301208322836E-2</v>
      </c>
      <c r="AS39">
        <f>IF(OR(GDP.PCAP!AR39="",GDP.PCAP!AS39=""),"",GDP.PCAP!AS39/GDP.PCAP!AR39-1)</f>
        <v>-5.2170898359583107E-2</v>
      </c>
      <c r="AT39">
        <f>IF(OR(GDP.PCAP!AS39="",GDP.PCAP!AT39=""),"",GDP.PCAP!AT39/GDP.PCAP!AS39-1)</f>
        <v>-9.0061286893876824E-2</v>
      </c>
      <c r="AU39">
        <f>IF(OR(GDP.PCAP!AT39="",GDP.PCAP!AU39=""),"",GDP.PCAP!AU39/GDP.PCAP!AT39-1)</f>
        <v>2.3136961495636932E-2</v>
      </c>
      <c r="AV39">
        <f>IF(OR(GDP.PCAP!AU39="",GDP.PCAP!AV39=""),"",GDP.PCAP!AV39/GDP.PCAP!AU39-1)</f>
        <v>-9.9130684901891031E-2</v>
      </c>
      <c r="AW39">
        <f>IF(OR(GDP.PCAP!AV39="",GDP.PCAP!AW39=""),"",GDP.PCAP!AW39/GDP.PCAP!AV39-1)</f>
        <v>-2.8748923601577658E-2</v>
      </c>
      <c r="AX39">
        <f>IF(OR(GDP.PCAP!AW39="",GDP.PCAP!AX39=""),"",GDP.PCAP!AX39/GDP.PCAP!AW39-1)</f>
        <v>7.2622456328258478E-2</v>
      </c>
      <c r="AY39">
        <f>IF(OR(GDP.PCAP!AX39="",GDP.PCAP!AY39=""),"",GDP.PCAP!AY39/GDP.PCAP!AX39-1)</f>
        <v>0.29724688931041254</v>
      </c>
      <c r="AZ39">
        <f>IF(OR(GDP.PCAP!AY39="",GDP.PCAP!AZ39=""),"",GDP.PCAP!AZ39/GDP.PCAP!AY39-1)</f>
        <v>0.22613350129452958</v>
      </c>
      <c r="BA39">
        <f>IF(OR(GDP.PCAP!AZ39="",GDP.PCAP!BA39=""),"",GDP.PCAP!BA39/GDP.PCAP!AZ39-1)</f>
        <v>0.245476264620345</v>
      </c>
      <c r="BB39">
        <f>IF(OR(GDP.PCAP!BA39="",GDP.PCAP!BB39=""),"",GDP.PCAP!BB39/GDP.PCAP!BA39-1)</f>
        <v>0.10988205188077949</v>
      </c>
      <c r="BC39">
        <f>IF(OR(GDP.PCAP!BB39="",GDP.PCAP!BC39=""),"",GDP.PCAP!BC39/GDP.PCAP!BB39-1)</f>
        <v>2.4175128664426504E-2</v>
      </c>
      <c r="BD39">
        <f>IF(OR(GDP.PCAP!BC39="",GDP.PCAP!BD39=""),"",GDP.PCAP!BD39/GDP.PCAP!BC39-1)</f>
        <v>-4.9904421932367105E-2</v>
      </c>
      <c r="BE39">
        <f>IF(OR(GDP.PCAP!BD39="",GDP.PCAP!BE39=""),"",GDP.PCAP!BE39/GDP.PCAP!BD39-1)</f>
        <v>0.25546866679638258</v>
      </c>
      <c r="BF39">
        <f>IF(OR(GDP.PCAP!BE39="",GDP.PCAP!BF39=""),"",GDP.PCAP!BF39/GDP.PCAP!BE39-1)</f>
        <v>0.14350616509541636</v>
      </c>
      <c r="BG39">
        <f>IF(OR(GDP.PCAP!BF39="",GDP.PCAP!BG39=""),"",GDP.PCAP!BG39/GDP.PCAP!BF39-1)</f>
        <v>4.9382952575889316E-2</v>
      </c>
      <c r="BH39">
        <f>IF(OR(GDP.PCAP!BG39="",GDP.PCAP!BH39=""),"",GDP.PCAP!BH39/GDP.PCAP!BG39-1)</f>
        <v>3.3015648754091353E-2</v>
      </c>
      <c r="BI39">
        <f>IF(OR(GDP.PCAP!BH39="",GDP.PCAP!BI39=""),"",GDP.PCAP!BI39/GDP.PCAP!BH39-1)</f>
        <v>-7.0509468331062086E-2</v>
      </c>
      <c r="BJ39">
        <f>IF(OR(GDP.PCAP!BI39="",GDP.PCAP!BJ39=""),"",GDP.PCAP!BJ39/GDP.PCAP!BI39-1)</f>
        <v>-7.8566625924746392E-2</v>
      </c>
      <c r="BK39">
        <f>IF(OR(GDP.PCAP!BJ39="",GDP.PCAP!BK39=""),"",GDP.PCAP!BK39/GDP.PCAP!BJ39-1)</f>
        <v>1.0231988427090499E-2</v>
      </c>
      <c r="BM39">
        <f t="shared" si="0"/>
        <v>0.39588306748678925</v>
      </c>
      <c r="BN39">
        <f t="shared" si="1"/>
        <v>1973</v>
      </c>
      <c r="BO39">
        <f t="shared" si="2"/>
        <v>-0.53738603503086924</v>
      </c>
      <c r="BP39">
        <f t="shared" si="3"/>
        <v>1975</v>
      </c>
    </row>
    <row r="40" spans="1:68">
      <c r="A40" t="s">
        <v>454</v>
      </c>
      <c r="B40">
        <f t="shared" si="4"/>
        <v>39</v>
      </c>
      <c r="C40" t="s">
        <v>539</v>
      </c>
      <c r="D40" t="s">
        <v>453</v>
      </c>
      <c r="E40" t="s">
        <v>545</v>
      </c>
      <c r="F40" t="s">
        <v>546</v>
      </c>
      <c r="H40">
        <f>IF(OR(GDP.PCAP!G40="",GDP.PCAP!H40=""),"",GDP.PCAP!H40/GDP.PCAP!G40-1)</f>
        <v>-0.15320174959816402</v>
      </c>
      <c r="I40">
        <f>IF(OR(GDP.PCAP!H40="",GDP.PCAP!I40=""),"",GDP.PCAP!I40/GDP.PCAP!H40-1)</f>
        <v>-6.4591677802912195E-2</v>
      </c>
      <c r="J40">
        <f>IF(OR(GDP.PCAP!I40="",GDP.PCAP!J40=""),"",GDP.PCAP!J40/GDP.PCAP!I40-1)</f>
        <v>4.800817975328342E-2</v>
      </c>
      <c r="K40">
        <f>IF(OR(GDP.PCAP!J40="",GDP.PCAP!K40=""),"",GDP.PCAP!K40/GDP.PCAP!J40-1)</f>
        <v>0.15050953219311469</v>
      </c>
      <c r="L40">
        <f>IF(OR(GDP.PCAP!K40="",GDP.PCAP!L40=""),"",GDP.PCAP!L40/GDP.PCAP!K40-1)</f>
        <v>0.15191160328194364</v>
      </c>
      <c r="M40">
        <f>IF(OR(GDP.PCAP!L40="",GDP.PCAP!M40=""),"",GDP.PCAP!M40/GDP.PCAP!L40-1)</f>
        <v>5.9274844422403161E-2</v>
      </c>
      <c r="N40">
        <f>IF(OR(GDP.PCAP!M40="",GDP.PCAP!N40=""),"",GDP.PCAP!N40/GDP.PCAP!M40-1)</f>
        <v>-7.4143938695459433E-2</v>
      </c>
      <c r="O40">
        <f>IF(OR(GDP.PCAP!N40="",GDP.PCAP!O40=""),"",GDP.PCAP!O40/GDP.PCAP!N40-1)</f>
        <v>-5.2974825866832331E-2</v>
      </c>
      <c r="P40">
        <f>IF(OR(GDP.PCAP!O40="",GDP.PCAP!P40=""),"",GDP.PCAP!P40/GDP.PCAP!O40-1)</f>
        <v>9.4642261866048072E-2</v>
      </c>
      <c r="Q40">
        <f>IF(OR(GDP.PCAP!P40="",GDP.PCAP!Q40=""),"",GDP.PCAP!Q40/GDP.PCAP!P40-1)</f>
        <v>0.13016179845753806</v>
      </c>
      <c r="R40">
        <f>IF(OR(GDP.PCAP!Q40="",GDP.PCAP!R40=""),"",GDP.PCAP!R40/GDP.PCAP!Q40-1)</f>
        <v>4.8528111136110663E-2</v>
      </c>
      <c r="S40">
        <f>IF(OR(GDP.PCAP!R40="",GDP.PCAP!S40=""),"",GDP.PCAP!S40/GDP.PCAP!R40-1)</f>
        <v>0.11149155561830537</v>
      </c>
      <c r="T40">
        <f>IF(OR(GDP.PCAP!S40="",GDP.PCAP!T40=""),"",GDP.PCAP!T40/GDP.PCAP!S40-1)</f>
        <v>0.19112930237134651</v>
      </c>
      <c r="U40">
        <f>IF(OR(GDP.PCAP!T40="",GDP.PCAP!U40=""),"",GDP.PCAP!U40/GDP.PCAP!T40-1)</f>
        <v>1.9413789308508012E-2</v>
      </c>
      <c r="V40">
        <f>IF(OR(GDP.PCAP!U40="",GDP.PCAP!V40=""),"",GDP.PCAP!V40/GDP.PCAP!U40-1)</f>
        <v>0.11366126656177711</v>
      </c>
      <c r="W40">
        <f>IF(OR(GDP.PCAP!V40="",GDP.PCAP!W40=""),"",GDP.PCAP!W40/GDP.PCAP!V40-1)</f>
        <v>-7.2536431803280843E-2</v>
      </c>
      <c r="X40">
        <f>IF(OR(GDP.PCAP!W40="",GDP.PCAP!X40=""),"",GDP.PCAP!X40/GDP.PCAP!W40-1)</f>
        <v>0.1210194803401512</v>
      </c>
      <c r="Y40">
        <f>IF(OR(GDP.PCAP!X40="",GDP.PCAP!Y40=""),"",GDP.PCAP!Y40/GDP.PCAP!X40-1)</f>
        <v>-0.1565424875448691</v>
      </c>
      <c r="Z40">
        <f>IF(OR(GDP.PCAP!Y40="",GDP.PCAP!Z40=""),"",GDP.PCAP!Z40/GDP.PCAP!Y40-1)</f>
        <v>0.17640412725449628</v>
      </c>
      <c r="AA40">
        <f>IF(OR(GDP.PCAP!Z40="",GDP.PCAP!AA40=""),"",GDP.PCAP!AA40/GDP.PCAP!Z40-1)</f>
        <v>5.8810670327711811E-2</v>
      </c>
      <c r="AB40">
        <f>IF(OR(GDP.PCAP!AA40="",GDP.PCAP!AB40=""),"",GDP.PCAP!AB40/GDP.PCAP!AA40-1)</f>
        <v>1.1625120574876968E-2</v>
      </c>
      <c r="AC40">
        <f>IF(OR(GDP.PCAP!AB40="",GDP.PCAP!AC40=""),"",GDP.PCAP!AC40/GDP.PCAP!AB40-1)</f>
        <v>3.1799045026147388E-2</v>
      </c>
      <c r="AD40">
        <f>IF(OR(GDP.PCAP!AC40="",GDP.PCAP!AD40=""),"",GDP.PCAP!AD40/GDP.PCAP!AC40-1)</f>
        <v>0.10865824295175841</v>
      </c>
      <c r="AE40">
        <f>IF(OR(GDP.PCAP!AD40="",GDP.PCAP!AE40=""),"",GDP.PCAP!AE40/GDP.PCAP!AD40-1)</f>
        <v>0.1121534309206933</v>
      </c>
      <c r="AF40">
        <f>IF(OR(GDP.PCAP!AE40="",GDP.PCAP!AF40=""),"",GDP.PCAP!AF40/GDP.PCAP!AE40-1)</f>
        <v>0.17447539401774237</v>
      </c>
      <c r="AG40">
        <f>IF(OR(GDP.PCAP!AF40="",GDP.PCAP!AG40=""),"",GDP.PCAP!AG40/GDP.PCAP!AF40-1)</f>
        <v>-4.2545849817422821E-2</v>
      </c>
      <c r="AH40">
        <f>IF(OR(GDP.PCAP!AG40="",GDP.PCAP!AH40=""),"",GDP.PCAP!AH40/GDP.PCAP!AG40-1)</f>
        <v>-0.10682566546315464</v>
      </c>
      <c r="AI40">
        <f>IF(OR(GDP.PCAP!AH40="",GDP.PCAP!AI40=""),"",GDP.PCAP!AI40/GDP.PCAP!AH40-1)</f>
        <v>0.12599031126901439</v>
      </c>
      <c r="AJ40">
        <f>IF(OR(GDP.PCAP!AI40="",GDP.PCAP!AJ40=""),"",GDP.PCAP!AJ40/GDP.PCAP!AI40-1)</f>
        <v>9.6435801841332047E-2</v>
      </c>
      <c r="AK40">
        <f>IF(OR(GDP.PCAP!AJ40="",GDP.PCAP!AK40=""),"",GDP.PCAP!AK40/GDP.PCAP!AJ40-1)</f>
        <v>2.2529641179395155E-2</v>
      </c>
      <c r="AL40">
        <f>IF(OR(GDP.PCAP!AK40="",GDP.PCAP!AL40=""),"",GDP.PCAP!AL40/GDP.PCAP!AK40-1)</f>
        <v>4.7993793256042139E-2</v>
      </c>
      <c r="AM40">
        <f>IF(OR(GDP.PCAP!AL40="",GDP.PCAP!AM40=""),"",GDP.PCAP!AM40/GDP.PCAP!AL40-1)</f>
        <v>0.1000131772113404</v>
      </c>
      <c r="AN40">
        <f>IF(OR(GDP.PCAP!AM40="",GDP.PCAP!AN40=""),"",GDP.PCAP!AN40/GDP.PCAP!AM40-1)</f>
        <v>2.9823812089363466E-2</v>
      </c>
      <c r="AO40">
        <f>IF(OR(GDP.PCAP!AN40="",GDP.PCAP!AO40=""),"",GDP.PCAP!AO40/GDP.PCAP!AN40-1)</f>
        <v>0.25465265790647007</v>
      </c>
      <c r="AP40">
        <f>IF(OR(GDP.PCAP!AO40="",GDP.PCAP!AP40=""),"",GDP.PCAP!AP40/GDP.PCAP!AO40-1)</f>
        <v>0.28757356805553358</v>
      </c>
      <c r="AQ40">
        <f>IF(OR(GDP.PCAP!AP40="",GDP.PCAP!AQ40=""),"",GDP.PCAP!AQ40/GDP.PCAP!AP40-1)</f>
        <v>0.16362763965144445</v>
      </c>
      <c r="AR40">
        <f>IF(OR(GDP.PCAP!AQ40="",GDP.PCAP!AR40=""),"",GDP.PCAP!AR40/GDP.PCAP!AQ40-1)</f>
        <v>0.10195784123339235</v>
      </c>
      <c r="AS40">
        <f>IF(OR(GDP.PCAP!AR40="",GDP.PCAP!AS40=""),"",GDP.PCAP!AS40/GDP.PCAP!AR40-1)</f>
        <v>5.9913089986005197E-2</v>
      </c>
      <c r="AT40">
        <f>IF(OR(GDP.PCAP!AS40="",GDP.PCAP!AT40=""),"",GDP.PCAP!AT40/GDP.PCAP!AS40-1)</f>
        <v>5.3956000411401028E-2</v>
      </c>
      <c r="AU40">
        <f>IF(OR(GDP.PCAP!AT40="",GDP.PCAP!AU40=""),"",GDP.PCAP!AU40/GDP.PCAP!AT40-1)</f>
        <v>9.8575592776653398E-2</v>
      </c>
      <c r="AV40">
        <f>IF(OR(GDP.PCAP!AU40="",GDP.PCAP!AV40=""),"",GDP.PCAP!AV40/GDP.PCAP!AU40-1)</f>
        <v>9.7705483813106619E-2</v>
      </c>
      <c r="AW40">
        <f>IF(OR(GDP.PCAP!AV40="",GDP.PCAP!AW40=""),"",GDP.PCAP!AW40/GDP.PCAP!AV40-1)</f>
        <v>9.0589028526829152E-2</v>
      </c>
      <c r="AX40">
        <f>IF(OR(GDP.PCAP!AW40="",GDP.PCAP!AX40=""),"",GDP.PCAP!AX40/GDP.PCAP!AW40-1)</f>
        <v>0.12201470127672565</v>
      </c>
      <c r="AY40">
        <f>IF(OR(GDP.PCAP!AX40="",GDP.PCAP!AY40=""),"",GDP.PCAP!AY40/GDP.PCAP!AX40-1)</f>
        <v>0.17074205254439523</v>
      </c>
      <c r="AZ40">
        <f>IF(OR(GDP.PCAP!AY40="",GDP.PCAP!AZ40=""),"",GDP.PCAP!AZ40/GDP.PCAP!AY40-1)</f>
        <v>0.16222870954178914</v>
      </c>
      <c r="BA40">
        <f>IF(OR(GDP.PCAP!AZ40="",GDP.PCAP!BA40=""),"",GDP.PCAP!BA40/GDP.PCAP!AZ40-1)</f>
        <v>0.19722160652629617</v>
      </c>
      <c r="BB40">
        <f>IF(OR(GDP.PCAP!BA40="",GDP.PCAP!BB40=""),"",GDP.PCAP!BB40/GDP.PCAP!BA40-1)</f>
        <v>0.28397871569426392</v>
      </c>
      <c r="BC40">
        <f>IF(OR(GDP.PCAP!BB40="",GDP.PCAP!BC40=""),"",GDP.PCAP!BC40/GDP.PCAP!BB40-1)</f>
        <v>0.28785747851440369</v>
      </c>
      <c r="BD40">
        <f>IF(OR(GDP.PCAP!BC40="",GDP.PCAP!BD40=""),"",GDP.PCAP!BD40/GDP.PCAP!BC40-1)</f>
        <v>0.10577947550399602</v>
      </c>
      <c r="BE40">
        <f>IF(OR(GDP.PCAP!BD40="",GDP.PCAP!BE40=""),"",GDP.PCAP!BE40/GDP.PCAP!BD40-1)</f>
        <v>0.1881178991184409</v>
      </c>
      <c r="BF40">
        <f>IF(OR(GDP.PCAP!BE40="",GDP.PCAP!BF40=""),"",GDP.PCAP!BF40/GDP.PCAP!BE40-1)</f>
        <v>0.2353427651597304</v>
      </c>
      <c r="BG40">
        <f>IF(OR(GDP.PCAP!BF40="",GDP.PCAP!BG40=""),"",GDP.PCAP!BG40/GDP.PCAP!BF40-1)</f>
        <v>0.12497557118450797</v>
      </c>
      <c r="BH40">
        <f>IF(OR(GDP.PCAP!BG40="",GDP.PCAP!BH40=""),"",GDP.PCAP!BH40/GDP.PCAP!BG40-1)</f>
        <v>0.11674049552767896</v>
      </c>
      <c r="BI40">
        <f>IF(OR(GDP.PCAP!BH40="",GDP.PCAP!BI40=""),"",GDP.PCAP!BI40/GDP.PCAP!BH40-1)</f>
        <v>8.5582237524141513E-2</v>
      </c>
      <c r="BJ40">
        <f>IF(OR(GDP.PCAP!BI40="",GDP.PCAP!BJ40=""),"",GDP.PCAP!BJ40/GDP.PCAP!BI40-1)</f>
        <v>5.0199752387368068E-2</v>
      </c>
      <c r="BK40">
        <f>IF(OR(GDP.PCAP!BJ40="",GDP.PCAP!BK40=""),"",GDP.PCAP!BK40/GDP.PCAP!BJ40-1)</f>
        <v>6.6882534789904913E-3</v>
      </c>
      <c r="BM40">
        <f t="shared" si="0"/>
        <v>0.28785747851440369</v>
      </c>
      <c r="BN40">
        <f t="shared" si="1"/>
        <v>2008</v>
      </c>
      <c r="BO40">
        <f t="shared" si="2"/>
        <v>-0.1565424875448691</v>
      </c>
      <c r="BP40">
        <f t="shared" si="3"/>
        <v>1978</v>
      </c>
    </row>
    <row r="41" spans="1:68">
      <c r="A41" t="s">
        <v>452</v>
      </c>
      <c r="B41">
        <f t="shared" si="4"/>
        <v>40</v>
      </c>
      <c r="C41" t="s">
        <v>539</v>
      </c>
      <c r="D41" t="s">
        <v>451</v>
      </c>
      <c r="E41" t="s">
        <v>545</v>
      </c>
      <c r="F41" t="s">
        <v>546</v>
      </c>
      <c r="H41">
        <f>IF(OR(GDP.PCAP!G41="",GDP.PCAP!H41=""),"",GDP.PCAP!H41/GDP.PCAP!G41-1)</f>
        <v>9.0465841486668142E-2</v>
      </c>
      <c r="I41">
        <f>IF(OR(GDP.PCAP!H41="",GDP.PCAP!I41=""),"",GDP.PCAP!I41/GDP.PCAP!H41-1)</f>
        <v>3.8266558653787808E-3</v>
      </c>
      <c r="J41">
        <f>IF(OR(GDP.PCAP!I41="",GDP.PCAP!J41=""),"",GDP.PCAP!J41/GDP.PCAP!I41-1)</f>
        <v>0.13340460563869505</v>
      </c>
      <c r="K41">
        <f>IF(OR(GDP.PCAP!J41="",GDP.PCAP!K41=""),"",GDP.PCAP!K41/GDP.PCAP!J41-1)</f>
        <v>0.16338876655730084</v>
      </c>
      <c r="L41">
        <f>IF(OR(GDP.PCAP!K41="",GDP.PCAP!L41=""),"",GDP.PCAP!L41/GDP.PCAP!K41-1)</f>
        <v>-3.9256429142316529E-2</v>
      </c>
      <c r="M41">
        <f>IF(OR(GDP.PCAP!L41="",GDP.PCAP!M41=""),"",GDP.PCAP!M41/GDP.PCAP!L41-1)</f>
        <v>7.2387440220652799E-2</v>
      </c>
      <c r="N41">
        <f>IF(OR(GDP.PCAP!M41="",GDP.PCAP!N41=""),"",GDP.PCAP!N41/GDP.PCAP!M41-1)</f>
        <v>1.9022559696754371E-2</v>
      </c>
      <c r="O41">
        <f>IF(OR(GDP.PCAP!N41="",GDP.PCAP!O41=""),"",GDP.PCAP!O41/GDP.PCAP!N41-1)</f>
        <v>0.13962277700479664</v>
      </c>
      <c r="P41">
        <f>IF(OR(GDP.PCAP!O41="",GDP.PCAP!P41=""),"",GDP.PCAP!P41/GDP.PCAP!O41-1)</f>
        <v>2.1568548668333687E-2</v>
      </c>
      <c r="Q41">
        <f>IF(OR(GDP.PCAP!P41="",GDP.PCAP!Q41=""),"",GDP.PCAP!Q41/GDP.PCAP!P41-1)</f>
        <v>2.5408992440884237E-2</v>
      </c>
      <c r="R41">
        <f>IF(OR(GDP.PCAP!Q41="",GDP.PCAP!R41=""),"",GDP.PCAP!R41/GDP.PCAP!Q41-1)</f>
        <v>4.1321552784042037E-2</v>
      </c>
      <c r="S41">
        <f>IF(OR(GDP.PCAP!R41="",GDP.PCAP!S41=""),"",GDP.PCAP!S41/GDP.PCAP!R41-1)</f>
        <v>0.11496856181579229</v>
      </c>
      <c r="T41">
        <f>IF(OR(GDP.PCAP!S41="",GDP.PCAP!T41=""),"",GDP.PCAP!T41/GDP.PCAP!S41-1)</f>
        <v>0.29396383253203262</v>
      </c>
      <c r="U41">
        <f>IF(OR(GDP.PCAP!T41="",GDP.PCAP!U41=""),"",GDP.PCAP!U41/GDP.PCAP!T41-1)</f>
        <v>0.16736856309677339</v>
      </c>
      <c r="V41">
        <f>IF(OR(GDP.PCAP!U41="",GDP.PCAP!V41=""),"",GDP.PCAP!V41/GDP.PCAP!U41-1)</f>
        <v>0.2100768434444682</v>
      </c>
      <c r="W41">
        <f>IF(OR(GDP.PCAP!V41="",GDP.PCAP!W41=""),"",GDP.PCAP!W41/GDP.PCAP!V41-1)</f>
        <v>0.14292074494517792</v>
      </c>
      <c r="X41">
        <f>IF(OR(GDP.PCAP!W41="",GDP.PCAP!X41=""),"",GDP.PCAP!X41/GDP.PCAP!W41-1)</f>
        <v>0.28343510580652054</v>
      </c>
      <c r="Y41">
        <f>IF(OR(GDP.PCAP!X41="",GDP.PCAP!Y41=""),"",GDP.PCAP!Y41/GDP.PCAP!X41-1)</f>
        <v>0.20500832372882716</v>
      </c>
      <c r="Z41">
        <f>IF(OR(GDP.PCAP!Y41="",GDP.PCAP!Z41=""),"",GDP.PCAP!Z41/GDP.PCAP!Y41-1)</f>
        <v>0.10644587480888745</v>
      </c>
      <c r="AA41">
        <f>IF(OR(GDP.PCAP!Z41="",GDP.PCAP!AA41=""),"",GDP.PCAP!AA41/GDP.PCAP!Z41-1)</f>
        <v>6.4720136430455266E-2</v>
      </c>
      <c r="AB41">
        <f>IF(OR(GDP.PCAP!AA41="",GDP.PCAP!AB41=""),"",GDP.PCAP!AB41/GDP.PCAP!AA41-1)</f>
        <v>-0.20672104433261707</v>
      </c>
      <c r="AC41">
        <f>IF(OR(GDP.PCAP!AB41="",GDP.PCAP!AC41=""),"",GDP.PCAP!AC41/GDP.PCAP!AB41-1)</f>
        <v>-0.14037871397777879</v>
      </c>
      <c r="AD41">
        <f>IF(OR(GDP.PCAP!AC41="",GDP.PCAP!AD41=""),"",GDP.PCAP!AD41/GDP.PCAP!AC41-1)</f>
        <v>-0.13352376467391902</v>
      </c>
      <c r="AE41">
        <f>IF(OR(GDP.PCAP!AD41="",GDP.PCAP!AE41=""),"",GDP.PCAP!AE41/GDP.PCAP!AD41-1)</f>
        <v>-3.9543891600236636E-2</v>
      </c>
      <c r="AF41">
        <f>IF(OR(GDP.PCAP!AE41="",GDP.PCAP!AF41=""),"",GDP.PCAP!AF41/GDP.PCAP!AE41-1)</f>
        <v>-1.9678209104787237E-2</v>
      </c>
      <c r="AG41">
        <f>IF(OR(GDP.PCAP!AF41="",GDP.PCAP!AG41=""),"",GDP.PCAP!AG41/GDP.PCAP!AF41-1)</f>
        <v>0.26336817499900267</v>
      </c>
      <c r="AH41">
        <f>IF(OR(GDP.PCAP!AG41="",GDP.PCAP!AH41=""),"",GDP.PCAP!AH41/GDP.PCAP!AG41-1)</f>
        <v>6.1555653606904848E-2</v>
      </c>
      <c r="AI41">
        <f>IF(OR(GDP.PCAP!AH41="",GDP.PCAP!AI41=""),"",GDP.PCAP!AI41/GDP.PCAP!AH41-1)</f>
        <v>-1.9398614568461814E-2</v>
      </c>
      <c r="AJ41">
        <f>IF(OR(GDP.PCAP!AI41="",GDP.PCAP!AJ41=""),"",GDP.PCAP!AJ41/GDP.PCAP!AI41-1)</f>
        <v>-8.1887623521147868E-2</v>
      </c>
      <c r="AK41">
        <f>IF(OR(GDP.PCAP!AJ41="",GDP.PCAP!AK41=""),"",GDP.PCAP!AK41/GDP.PCAP!AJ41-1)</f>
        <v>6.7778422409239925E-2</v>
      </c>
      <c r="AL41">
        <f>IF(OR(GDP.PCAP!AK41="",GDP.PCAP!AL41=""),"",GDP.PCAP!AL41/GDP.PCAP!AK41-1)</f>
        <v>-6.1905256378304907E-2</v>
      </c>
      <c r="AM41">
        <f>IF(OR(GDP.PCAP!AL41="",GDP.PCAP!AM41=""),"",GDP.PCAP!AM41/GDP.PCAP!AL41-1)</f>
        <v>2.6352600900554801E-2</v>
      </c>
      <c r="AN41">
        <f>IF(OR(GDP.PCAP!AM41="",GDP.PCAP!AN41=""),"",GDP.PCAP!AN41/GDP.PCAP!AM41-1)</f>
        <v>-4.3034405894082139E-2</v>
      </c>
      <c r="AO41">
        <f>IF(OR(GDP.PCAP!AN41="",GDP.PCAP!AO41=""),"",GDP.PCAP!AO41/GDP.PCAP!AN41-1)</f>
        <v>-0.27198306757982071</v>
      </c>
      <c r="AP41">
        <f>IF(OR(GDP.PCAP!AO41="",GDP.PCAP!AP41=""),"",GDP.PCAP!AP41/GDP.PCAP!AO41-1)</f>
        <v>0.28155338742063152</v>
      </c>
      <c r="AQ41">
        <f>IF(OR(GDP.PCAP!AP41="",GDP.PCAP!AQ41=""),"",GDP.PCAP!AQ41/GDP.PCAP!AP41-1)</f>
        <v>7.01090841563623E-2</v>
      </c>
      <c r="AR41">
        <f>IF(OR(GDP.PCAP!AQ41="",GDP.PCAP!AR41=""),"",GDP.PCAP!AR41/GDP.PCAP!AQ41-1)</f>
        <v>-6.2537871057009253E-2</v>
      </c>
      <c r="AS41">
        <f>IF(OR(GDP.PCAP!AR41="",GDP.PCAP!AS41=""),"",GDP.PCAP!AS41/GDP.PCAP!AR41-1)</f>
        <v>4.6209804011470901E-2</v>
      </c>
      <c r="AT41">
        <f>IF(OR(GDP.PCAP!AS41="",GDP.PCAP!AT41=""),"",GDP.PCAP!AT41/GDP.PCAP!AS41-1)</f>
        <v>-4.3689801342522983E-2</v>
      </c>
      <c r="AU41">
        <f>IF(OR(GDP.PCAP!AT41="",GDP.PCAP!AU41=""),"",GDP.PCAP!AU41/GDP.PCAP!AT41-1)</f>
        <v>-0.15414024862035591</v>
      </c>
      <c r="AV41">
        <f>IF(OR(GDP.PCAP!AU41="",GDP.PCAP!AV41=""),"",GDP.PCAP!AV41/GDP.PCAP!AU41-1)</f>
        <v>2.2701041708834246E-2</v>
      </c>
      <c r="AW41">
        <f>IF(OR(GDP.PCAP!AV41="",GDP.PCAP!AW41=""),"",GDP.PCAP!AW41/GDP.PCAP!AV41-1)</f>
        <v>8.2405229810183389E-2</v>
      </c>
      <c r="AX41">
        <f>IF(OR(GDP.PCAP!AW41="",GDP.PCAP!AX41=""),"",GDP.PCAP!AX41/GDP.PCAP!AW41-1)</f>
        <v>0.21777347003169778</v>
      </c>
      <c r="AY41">
        <f>IF(OR(GDP.PCAP!AX41="",GDP.PCAP!AY41=""),"",GDP.PCAP!AY41/GDP.PCAP!AX41-1)</f>
        <v>6.23906208596261E-2</v>
      </c>
      <c r="AZ41">
        <f>IF(OR(GDP.PCAP!AY41="",GDP.PCAP!AZ41=""),"",GDP.PCAP!AZ41/GDP.PCAP!AY41-1)</f>
        <v>1.298912356946258E-2</v>
      </c>
      <c r="BA41">
        <f>IF(OR(GDP.PCAP!AZ41="",GDP.PCAP!BA41=""),"",GDP.PCAP!BA41/GDP.PCAP!AZ41-1)</f>
        <v>2.1672675807036912E-2</v>
      </c>
      <c r="BB41">
        <f>IF(OR(GDP.PCAP!BA41="",GDP.PCAP!BB41=""),"",GDP.PCAP!BB41/GDP.PCAP!BA41-1)</f>
        <v>0.11970033198784469</v>
      </c>
      <c r="BC41">
        <f>IF(OR(GDP.PCAP!BB41="",GDP.PCAP!BC41=""),"",GDP.PCAP!BC41/GDP.PCAP!BB41-1)</f>
        <v>0.16562085525021497</v>
      </c>
      <c r="BD41">
        <f>IF(OR(GDP.PCAP!BC41="",GDP.PCAP!BD41=""),"",GDP.PCAP!BD41/GDP.PCAP!BC41-1)</f>
        <v>-1.9865760965226631E-2</v>
      </c>
      <c r="BE41">
        <f>IF(OR(GDP.PCAP!BD41="",GDP.PCAP!BE41=""),"",GDP.PCAP!BE41/GDP.PCAP!BD41-1)</f>
        <v>1.6422837762506415E-3</v>
      </c>
      <c r="BF41">
        <f>IF(OR(GDP.PCAP!BE41="",GDP.PCAP!BF41=""),"",GDP.PCAP!BF41/GDP.PCAP!BE41-1)</f>
        <v>-4.1362187358450209E-3</v>
      </c>
      <c r="BG41">
        <f>IF(OR(GDP.PCAP!BF41="",GDP.PCAP!BG41=""),"",GDP.PCAP!BG41/GDP.PCAP!BF41-1)</f>
        <v>3.9331618047384165E-2</v>
      </c>
      <c r="BH41">
        <f>IF(OR(GDP.PCAP!BG41="",GDP.PCAP!BH41=""),"",GDP.PCAP!BH41/GDP.PCAP!BG41-1)</f>
        <v>0.12768680395679488</v>
      </c>
      <c r="BI41">
        <f>IF(OR(GDP.PCAP!BH41="",GDP.PCAP!BI41=""),"",GDP.PCAP!BI41/GDP.PCAP!BH41-1)</f>
        <v>0.10272375720750349</v>
      </c>
      <c r="BJ41">
        <f>IF(OR(GDP.PCAP!BI41="",GDP.PCAP!BJ41=""),"",GDP.PCAP!BJ41/GDP.PCAP!BI41-1)</f>
        <v>-9.5100771980166976E-2</v>
      </c>
      <c r="BK41">
        <f>IF(OR(GDP.PCAP!BJ41="",GDP.PCAP!BK41=""),"",GDP.PCAP!BK41/GDP.PCAP!BJ41-1)</f>
        <v>7.4312468399592602E-2</v>
      </c>
      <c r="BM41">
        <f t="shared" si="0"/>
        <v>0.29396383253203262</v>
      </c>
      <c r="BN41">
        <f t="shared" si="1"/>
        <v>1973</v>
      </c>
      <c r="BO41">
        <f t="shared" si="2"/>
        <v>-0.27198306757982071</v>
      </c>
      <c r="BP41">
        <f t="shared" si="3"/>
        <v>1994</v>
      </c>
    </row>
    <row r="42" spans="1:68">
      <c r="A42" t="s">
        <v>450</v>
      </c>
      <c r="B42">
        <f t="shared" si="4"/>
        <v>41</v>
      </c>
      <c r="C42" t="s">
        <v>539</v>
      </c>
      <c r="D42" t="s">
        <v>449</v>
      </c>
      <c r="E42" t="s">
        <v>545</v>
      </c>
      <c r="F42" t="s">
        <v>546</v>
      </c>
      <c r="H42">
        <f>IF(OR(GDP.PCAP!G42="",GDP.PCAP!H42=""),"",GDP.PCAP!H42/GDP.PCAP!G42-1)</f>
        <v>4.0887923105969559E-2</v>
      </c>
      <c r="I42">
        <f>IF(OR(GDP.PCAP!H42="",GDP.PCAP!I42=""),"",GDP.PCAP!I42/GDP.PCAP!H42-1)</f>
        <v>4.0940026156763842E-2</v>
      </c>
      <c r="J42">
        <f>IF(OR(GDP.PCAP!I42="",GDP.PCAP!J42=""),"",GDP.PCAP!J42/GDP.PCAP!I42-1)</f>
        <v>1.2106405266344655E-2</v>
      </c>
      <c r="K42">
        <f>IF(OR(GDP.PCAP!J42="",GDP.PCAP!K42=""),"",GDP.PCAP!K42/GDP.PCAP!J42-1)</f>
        <v>5.7078133571403011E-2</v>
      </c>
      <c r="L42">
        <f>IF(OR(GDP.PCAP!K42="",GDP.PCAP!L42=""),"",GDP.PCAP!L42/GDP.PCAP!K42-1)</f>
        <v>1.6901487001524718E-2</v>
      </c>
      <c r="M42">
        <f>IF(OR(GDP.PCAP!L42="",GDP.PCAP!M42=""),"",GDP.PCAP!M42/GDP.PCAP!L42-1)</f>
        <v>2.3736329791049116E-2</v>
      </c>
      <c r="N42">
        <f>IF(OR(GDP.PCAP!M42="",GDP.PCAP!N42=""),"",GDP.PCAP!N42/GDP.PCAP!M42-1)</f>
        <v>6.8793127657312381E-2</v>
      </c>
      <c r="O42">
        <f>IF(OR(GDP.PCAP!N42="",GDP.PCAP!O42=""),"",GDP.PCAP!O42/GDP.PCAP!N42-1)</f>
        <v>0.10020352457561899</v>
      </c>
      <c r="P42">
        <f>IF(OR(GDP.PCAP!O42="",GDP.PCAP!P42=""),"",GDP.PCAP!P42/GDP.PCAP!O42-1)</f>
        <v>6.746211884028086E-2</v>
      </c>
      <c r="Q42">
        <f>IF(OR(GDP.PCAP!P42="",GDP.PCAP!Q42=""),"",GDP.PCAP!Q42/GDP.PCAP!P42-1)</f>
        <v>-1.8564539744453934E-2</v>
      </c>
      <c r="R42">
        <f>IF(OR(GDP.PCAP!Q42="",GDP.PCAP!R42=""),"",GDP.PCAP!R42/GDP.PCAP!Q42-1)</f>
        <v>3.6765260189171478E-2</v>
      </c>
      <c r="S42">
        <f>IF(OR(GDP.PCAP!R42="",GDP.PCAP!S42=""),"",GDP.PCAP!S42/GDP.PCAP!R42-1)</f>
        <v>0.1296771603236615</v>
      </c>
      <c r="T42">
        <f>IF(OR(GDP.PCAP!S42="",GDP.PCAP!T42=""),"",GDP.PCAP!T42/GDP.PCAP!S42-1)</f>
        <v>0.19679282671588139</v>
      </c>
      <c r="U42">
        <f>IF(OR(GDP.PCAP!T42="",GDP.PCAP!U42=""),"",GDP.PCAP!U42/GDP.PCAP!T42-1)</f>
        <v>0.24818784182986531</v>
      </c>
      <c r="V42">
        <f>IF(OR(GDP.PCAP!U42="",GDP.PCAP!V42=""),"",GDP.PCAP!V42/GDP.PCAP!U42-1)</f>
        <v>0.18726641379871012</v>
      </c>
      <c r="W42">
        <f>IF(OR(GDP.PCAP!V42="",GDP.PCAP!W42=""),"",GDP.PCAP!W42/GDP.PCAP!V42-1)</f>
        <v>8.6728768320596394E-2</v>
      </c>
      <c r="X42">
        <f>IF(OR(GDP.PCAP!W42="",GDP.PCAP!X42=""),"",GDP.PCAP!X42/GDP.PCAP!W42-1)</f>
        <v>6.3470159680571347E-2</v>
      </c>
      <c r="Y42">
        <f>IF(OR(GDP.PCAP!X42="",GDP.PCAP!Y42=""),"",GDP.PCAP!Y42/GDP.PCAP!X42-1)</f>
        <v>0.27264760779654762</v>
      </c>
      <c r="Z42">
        <f>IF(OR(GDP.PCAP!Y42="",GDP.PCAP!Z42=""),"",GDP.PCAP!Z42/GDP.PCAP!Y42-1)</f>
        <v>0.27963828185971629</v>
      </c>
      <c r="AA42">
        <f>IF(OR(GDP.PCAP!Z42="",GDP.PCAP!AA42=""),"",GDP.PCAP!AA42/GDP.PCAP!Z42-1)</f>
        <v>0.1257905191380273</v>
      </c>
      <c r="AB42">
        <f>IF(OR(GDP.PCAP!AA42="",GDP.PCAP!AB42=""),"",GDP.PCAP!AB42/GDP.PCAP!AA42-1)</f>
        <v>9.910916411095827E-2</v>
      </c>
      <c r="AC42">
        <f>IF(OR(GDP.PCAP!AB42="",GDP.PCAP!AC42=""),"",GDP.PCAP!AC42/GDP.PCAP!AB42-1)</f>
        <v>-6.9896358986005436E-2</v>
      </c>
      <c r="AD42">
        <f>IF(OR(GDP.PCAP!AC42="",GDP.PCAP!AD42=""),"",GDP.PCAP!AD42/GDP.PCAP!AC42-1)</f>
        <v>-2.2522190501562567E-2</v>
      </c>
      <c r="AE42">
        <f>IF(OR(GDP.PCAP!AD42="",GDP.PCAP!AE42=""),"",GDP.PCAP!AE42/GDP.PCAP!AD42-1)</f>
        <v>2.4648344839239611E-2</v>
      </c>
      <c r="AF42">
        <f>IF(OR(GDP.PCAP!AE42="",GDP.PCAP!AF42=""),"",GDP.PCAP!AF42/GDP.PCAP!AE42-1)</f>
        <v>1.2412840655717128E-2</v>
      </c>
      <c r="AG42">
        <f>IF(OR(GDP.PCAP!AF42="",GDP.PCAP!AG42=""),"",GDP.PCAP!AG42/GDP.PCAP!AF42-1)</f>
        <v>0.26348023856864766</v>
      </c>
      <c r="AH42">
        <f>IF(OR(GDP.PCAP!AG42="",GDP.PCAP!AH42=""),"",GDP.PCAP!AH42/GDP.PCAP!AG42-1)</f>
        <v>0.12278217480238918</v>
      </c>
      <c r="AI42">
        <f>IF(OR(GDP.PCAP!AH42="",GDP.PCAP!AI42=""),"",GDP.PCAP!AI42/GDP.PCAP!AH42-1)</f>
        <v>-1.5377368217789678E-2</v>
      </c>
      <c r="AJ42">
        <f>IF(OR(GDP.PCAP!AI42="",GDP.PCAP!AJ42=""),"",GDP.PCAP!AJ42/GDP.PCAP!AI42-1)</f>
        <v>-0.13500274695761594</v>
      </c>
      <c r="AK42">
        <f>IF(OR(GDP.PCAP!AJ42="",GDP.PCAP!AK42=""),"",GDP.PCAP!AK42/GDP.PCAP!AJ42-1)</f>
        <v>-2.8279050087071433E-2</v>
      </c>
      <c r="AL42">
        <f>IF(OR(GDP.PCAP!AK42="",GDP.PCAP!AL42=""),"",GDP.PCAP!AL42/GDP.PCAP!AK42-1)</f>
        <v>8.3089319744531487E-2</v>
      </c>
      <c r="AM42">
        <f>IF(OR(GDP.PCAP!AL42="",GDP.PCAP!AM42=""),"",GDP.PCAP!AM42/GDP.PCAP!AL42-1)</f>
        <v>-0.10920105266027724</v>
      </c>
      <c r="AN42">
        <f>IF(OR(GDP.PCAP!AM42="",GDP.PCAP!AN42=""),"",GDP.PCAP!AN42/GDP.PCAP!AM42-1)</f>
        <v>0.15484549366102751</v>
      </c>
      <c r="AO42">
        <f>IF(OR(GDP.PCAP!AN42="",GDP.PCAP!AO42=""),"",GDP.PCAP!AO42/GDP.PCAP!AN42-1)</f>
        <v>-0.33685596515530136</v>
      </c>
      <c r="AP42">
        <f>IF(OR(GDP.PCAP!AO42="",GDP.PCAP!AP42=""),"",GDP.PCAP!AP42/GDP.PCAP!AO42-1)</f>
        <v>-7.7564194269071796E-2</v>
      </c>
      <c r="AQ42">
        <f>IF(OR(GDP.PCAP!AP42="",GDP.PCAP!AQ42=""),"",GDP.PCAP!AQ42/GDP.PCAP!AP42-1)</f>
        <v>8.6044212179268831E-2</v>
      </c>
      <c r="AR42">
        <f>IF(OR(GDP.PCAP!AQ42="",GDP.PCAP!AR42=""),"",GDP.PCAP!AR42/GDP.PCAP!AQ42-1)</f>
        <v>-1.4073282235290585E-2</v>
      </c>
      <c r="AS42">
        <f>IF(OR(GDP.PCAP!AR42="",GDP.PCAP!AS42=""),"",GDP.PCAP!AS42/GDP.PCAP!AR42-1)</f>
        <v>-4.5563308700565019E-2</v>
      </c>
      <c r="AT42">
        <f>IF(OR(GDP.PCAP!AS42="",GDP.PCAP!AT42=""),"",GDP.PCAP!AT42/GDP.PCAP!AS42-1)</f>
        <v>6.2041763324203414E-2</v>
      </c>
      <c r="AU42">
        <f>IF(OR(GDP.PCAP!AT42="",GDP.PCAP!AU42=""),"",GDP.PCAP!AU42/GDP.PCAP!AT42-1)</f>
        <v>-0.13651561216503694</v>
      </c>
      <c r="AV42">
        <f>IF(OR(GDP.PCAP!AU42="",GDP.PCAP!AV42=""),"",GDP.PCAP!AV42/GDP.PCAP!AU42-1)</f>
        <v>1.090631916482776E-2</v>
      </c>
      <c r="AW42">
        <f>IF(OR(GDP.PCAP!AV42="",GDP.PCAP!AW42=""),"",GDP.PCAP!AW42/GDP.PCAP!AV42-1)</f>
        <v>0.10041872467528412</v>
      </c>
      <c r="AX42">
        <f>IF(OR(GDP.PCAP!AW42="",GDP.PCAP!AX42=""),"",GDP.PCAP!AX42/GDP.PCAP!AW42-1)</f>
        <v>0.21950304365702888</v>
      </c>
      <c r="AY42">
        <f>IF(OR(GDP.PCAP!AX42="",GDP.PCAP!AY42=""),"",GDP.PCAP!AY42/GDP.PCAP!AX42-1)</f>
        <v>0.12769571893685527</v>
      </c>
      <c r="AZ42">
        <f>IF(OR(GDP.PCAP!AY42="",GDP.PCAP!AZ42=""),"",GDP.PCAP!AZ42/GDP.PCAP!AY42-1)</f>
        <v>2.3635830141953473E-2</v>
      </c>
      <c r="BA42">
        <f>IF(OR(GDP.PCAP!AZ42="",GDP.PCAP!BA42=""),"",GDP.PCAP!BA42/GDP.PCAP!AZ42-1)</f>
        <v>5.3352862423262204E-2</v>
      </c>
      <c r="BB42">
        <f>IF(OR(GDP.PCAP!BA42="",GDP.PCAP!BB42=""),"",GDP.PCAP!BB42/GDP.PCAP!BA42-1)</f>
        <v>0.10739101290067077</v>
      </c>
      <c r="BC42">
        <f>IF(OR(GDP.PCAP!BB42="",GDP.PCAP!BC42=""),"",GDP.PCAP!BC42/GDP.PCAP!BB42-1)</f>
        <v>0.11058161436816505</v>
      </c>
      <c r="BD42">
        <f>IF(OR(GDP.PCAP!BC42="",GDP.PCAP!BD42=""),"",GDP.PCAP!BD42/GDP.PCAP!BC42-1)</f>
        <v>-2.4587280617457852E-2</v>
      </c>
      <c r="BE42">
        <f>IF(OR(GDP.PCAP!BD42="",GDP.PCAP!BE42=""),"",GDP.PCAP!BE42/GDP.PCAP!BD42-1)</f>
        <v>-1.689341746478068E-2</v>
      </c>
      <c r="BF42">
        <f>IF(OR(GDP.PCAP!BE42="",GDP.PCAP!BF42=""),"",GDP.PCAP!BF42/GDP.PCAP!BE42-1)</f>
        <v>9.5344858205641536E-2</v>
      </c>
      <c r="BG42">
        <f>IF(OR(GDP.PCAP!BF42="",GDP.PCAP!BG42=""),"",GDP.PCAP!BG42/GDP.PCAP!BF42-1)</f>
        <v>-3.0873727484299285E-2</v>
      </c>
      <c r="BH42">
        <f>IF(OR(GDP.PCAP!BG42="",GDP.PCAP!BH42=""),"",GDP.PCAP!BH42/GDP.PCAP!BG42-1)</f>
        <v>8.7362050733217123E-2</v>
      </c>
      <c r="BI42">
        <f>IF(OR(GDP.PCAP!BH42="",GDP.PCAP!BI42=""),"",GDP.PCAP!BI42/GDP.PCAP!BH42-1)</f>
        <v>5.5514146308649481E-2</v>
      </c>
      <c r="BJ42">
        <f>IF(OR(GDP.PCAP!BI42="",GDP.PCAP!BJ42=""),"",GDP.PCAP!BJ42/GDP.PCAP!BI42-1)</f>
        <v>-0.13649657349822963</v>
      </c>
      <c r="BK42">
        <f>IF(OR(GDP.PCAP!BJ42="",GDP.PCAP!BK42=""),"",GDP.PCAP!BK42/GDP.PCAP!BJ42-1)</f>
        <v>-0.17018297303527108</v>
      </c>
      <c r="BM42">
        <f t="shared" si="0"/>
        <v>0.27963828185971629</v>
      </c>
      <c r="BN42">
        <f t="shared" si="1"/>
        <v>1979</v>
      </c>
      <c r="BO42">
        <f t="shared" si="2"/>
        <v>-0.33685596515530136</v>
      </c>
      <c r="BP42">
        <f t="shared" si="3"/>
        <v>1994</v>
      </c>
    </row>
    <row r="43" spans="1:68">
      <c r="A43" t="s">
        <v>448</v>
      </c>
      <c r="B43">
        <f t="shared" si="4"/>
        <v>42</v>
      </c>
      <c r="C43" t="s">
        <v>539</v>
      </c>
      <c r="D43" t="s">
        <v>447</v>
      </c>
      <c r="E43" t="s">
        <v>545</v>
      </c>
      <c r="F43" t="s">
        <v>546</v>
      </c>
      <c r="H43">
        <f>IF(OR(GDP.PCAP!G43="",GDP.PCAP!H43=""),"",GDP.PCAP!H43/GDP.PCAP!G43-1)</f>
        <v>-0.10404744509325614</v>
      </c>
      <c r="I43">
        <f>IF(OR(GDP.PCAP!H43="",GDP.PCAP!I43=""),"",GDP.PCAP!I43/GDP.PCAP!H43-1)</f>
        <v>0.19373461457703289</v>
      </c>
      <c r="J43">
        <f>IF(OR(GDP.PCAP!I43="",GDP.PCAP!J43=""),"",GDP.PCAP!J43/GDP.PCAP!I43-1)</f>
        <v>0.60176414991281635</v>
      </c>
      <c r="K43">
        <f>IF(OR(GDP.PCAP!J43="",GDP.PCAP!K43=""),"",GDP.PCAP!K43/GDP.PCAP!J43-1)</f>
        <v>-0.54834756745879565</v>
      </c>
      <c r="L43">
        <f>IF(OR(GDP.PCAP!K43="",GDP.PCAP!L43=""),"",GDP.PCAP!L43/GDP.PCAP!K43-1)</f>
        <v>0.36573285556617274</v>
      </c>
      <c r="M43">
        <f>IF(OR(GDP.PCAP!L43="",GDP.PCAP!M43=""),"",GDP.PCAP!M43/GDP.PCAP!L43-1)</f>
        <v>8.9989378725453317E-2</v>
      </c>
      <c r="N43">
        <f>IF(OR(GDP.PCAP!M43="",GDP.PCAP!N43=""),"",GDP.PCAP!N43/GDP.PCAP!M43-1)</f>
        <v>-0.27438004783555747</v>
      </c>
      <c r="O43">
        <f>IF(OR(GDP.PCAP!N43="",GDP.PCAP!O43=""),"",GDP.PCAP!O43/GDP.PCAP!N43-1)</f>
        <v>0.1226699896893777</v>
      </c>
      <c r="P43">
        <f>IF(OR(GDP.PCAP!O43="",GDP.PCAP!P43=""),"",GDP.PCAP!P43/GDP.PCAP!O43-1)</f>
        <v>0.25104376001060191</v>
      </c>
      <c r="Q43">
        <f>IF(OR(GDP.PCAP!P43="",GDP.PCAP!Q43=""),"",GDP.PCAP!Q43/GDP.PCAP!P43-1)</f>
        <v>-5.7441595515110855E-2</v>
      </c>
      <c r="R43">
        <f>IF(OR(GDP.PCAP!Q43="",GDP.PCAP!R43=""),"",GDP.PCAP!R43/GDP.PCAP!Q43-1)</f>
        <v>0.11617058738750474</v>
      </c>
      <c r="S43">
        <f>IF(OR(GDP.PCAP!R43="",GDP.PCAP!S43=""),"",GDP.PCAP!S43/GDP.PCAP!R43-1)</f>
        <v>7.4362867786241127E-2</v>
      </c>
      <c r="T43">
        <f>IF(OR(GDP.PCAP!S43="",GDP.PCAP!T43=""),"",GDP.PCAP!T43/GDP.PCAP!S43-1)</f>
        <v>0.24134929504488545</v>
      </c>
      <c r="U43">
        <f>IF(OR(GDP.PCAP!T43="",GDP.PCAP!U43=""),"",GDP.PCAP!U43/GDP.PCAP!T43-1)</f>
        <v>0.18701684635295401</v>
      </c>
      <c r="V43">
        <f>IF(OR(GDP.PCAP!U43="",GDP.PCAP!V43=""),"",GDP.PCAP!V43/GDP.PCAP!U43-1)</f>
        <v>3.7784755016102123E-2</v>
      </c>
      <c r="W43">
        <f>IF(OR(GDP.PCAP!V43="",GDP.PCAP!W43=""),"",GDP.PCAP!W43/GDP.PCAP!V43-1)</f>
        <v>-8.3784605567788883E-2</v>
      </c>
      <c r="X43">
        <f>IF(OR(GDP.PCAP!W43="",GDP.PCAP!X43=""),"",GDP.PCAP!X43/GDP.PCAP!W43-1)</f>
        <v>0.24307578906947125</v>
      </c>
      <c r="Y43">
        <f>IF(OR(GDP.PCAP!X43="",GDP.PCAP!Y43=""),"",GDP.PCAP!Y43/GDP.PCAP!X43-1)</f>
        <v>0.21002122583411098</v>
      </c>
      <c r="Z43">
        <f>IF(OR(GDP.PCAP!Y43="",GDP.PCAP!Z43=""),"",GDP.PCAP!Z43/GDP.PCAP!Y43-1)</f>
        <v>-4.680169540140422E-2</v>
      </c>
      <c r="AA43">
        <f>IF(OR(GDP.PCAP!Z43="",GDP.PCAP!AA43=""),"",GDP.PCAP!AA43/GDP.PCAP!Z43-1)</f>
        <v>-6.990641547283849E-2</v>
      </c>
      <c r="AB43">
        <f>IF(OR(GDP.PCAP!AA43="",GDP.PCAP!AB43=""),"",GDP.PCAP!AB43/GDP.PCAP!AA43-1)</f>
        <v>-0.15097978402144563</v>
      </c>
      <c r="AC43">
        <f>IF(OR(GDP.PCAP!AB43="",GDP.PCAP!AC43=""),"",GDP.PCAP!AC43/GDP.PCAP!AB43-1)</f>
        <v>6.2209721368287285E-2</v>
      </c>
      <c r="AD43">
        <f>IF(OR(GDP.PCAP!AC43="",GDP.PCAP!AD43=""),"",GDP.PCAP!AD43/GDP.PCAP!AC43-1)</f>
        <v>-0.21326126145248792</v>
      </c>
      <c r="AE43">
        <f>IF(OR(GDP.PCAP!AD43="",GDP.PCAP!AE43=""),"",GDP.PCAP!AE43/GDP.PCAP!AD43-1)</f>
        <v>-0.30366379992017911</v>
      </c>
      <c r="AF43">
        <f>IF(OR(GDP.PCAP!AE43="",GDP.PCAP!AF43=""),"",GDP.PCAP!AF43/GDP.PCAP!AE43-1)</f>
        <v>-0.10768336378092347</v>
      </c>
      <c r="AG43">
        <f>IF(OR(GDP.PCAP!AF43="",GDP.PCAP!AG43=""),"",GDP.PCAP!AG43/GDP.PCAP!AF43-1)</f>
        <v>9.5711115245230571E-2</v>
      </c>
      <c r="AH43">
        <f>IF(OR(GDP.PCAP!AG43="",GDP.PCAP!AH43=""),"",GDP.PCAP!AH43/GDP.PCAP!AG43-1)</f>
        <v>-7.8913060592911144E-2</v>
      </c>
      <c r="AI43">
        <f>IF(OR(GDP.PCAP!AH43="",GDP.PCAP!AI43=""),"",GDP.PCAP!AI43/GDP.PCAP!AH43-1)</f>
        <v>0.12398773503923488</v>
      </c>
      <c r="AJ43">
        <f>IF(OR(GDP.PCAP!AI43="",GDP.PCAP!AJ43=""),"",GDP.PCAP!AJ43/GDP.PCAP!AI43-1)</f>
        <v>-1.2951013590749128E-2</v>
      </c>
      <c r="AK43">
        <f>IF(OR(GDP.PCAP!AJ43="",GDP.PCAP!AK43=""),"",GDP.PCAP!AK43/GDP.PCAP!AJ43-1)</f>
        <v>1.9405008297086468E-3</v>
      </c>
      <c r="AL43">
        <f>IF(OR(GDP.PCAP!AK43="",GDP.PCAP!AL43=""),"",GDP.PCAP!AL43/GDP.PCAP!AK43-1)</f>
        <v>-6.3190453413298986E-2</v>
      </c>
      <c r="AM43">
        <f>IF(OR(GDP.PCAP!AL43="",GDP.PCAP!AM43=""),"",GDP.PCAP!AM43/GDP.PCAP!AL43-1)</f>
        <v>-0.1316299698255845</v>
      </c>
      <c r="AN43">
        <f>IF(OR(GDP.PCAP!AM43="",GDP.PCAP!AN43=""),"",GDP.PCAP!AN43/GDP.PCAP!AM43-1)</f>
        <v>0.25485808220781059</v>
      </c>
      <c r="AO43">
        <f>IF(OR(GDP.PCAP!AN43="",GDP.PCAP!AO43=""),"",GDP.PCAP!AO43/GDP.PCAP!AN43-1)</f>
        <v>-0.47587158905764793</v>
      </c>
      <c r="AP43">
        <f>IF(OR(GDP.PCAP!AO43="",GDP.PCAP!AP43=""),"",GDP.PCAP!AP43/GDP.PCAP!AO43-1)</f>
        <v>-6.1217654683359712E-2</v>
      </c>
      <c r="AQ43">
        <f>IF(OR(GDP.PCAP!AP43="",GDP.PCAP!AQ43=""),"",GDP.PCAP!AQ43/GDP.PCAP!AP43-1)</f>
        <v>-5.4065917761422222E-3</v>
      </c>
      <c r="AR43">
        <f>IF(OR(GDP.PCAP!AQ43="",GDP.PCAP!AR43=""),"",GDP.PCAP!AR43/GDP.PCAP!AQ43-1)</f>
        <v>2.9825823429313392E-2</v>
      </c>
      <c r="AS43">
        <f>IF(OR(GDP.PCAP!AR43="",GDP.PCAP!AS43=""),"",GDP.PCAP!AS43/GDP.PCAP!AR43-1)</f>
        <v>-2.5126250838684028E-3</v>
      </c>
      <c r="AT43">
        <f>IF(OR(GDP.PCAP!AS43="",GDP.PCAP!AT43=""),"",GDP.PCAP!AT43/GDP.PCAP!AS43-1)</f>
        <v>-0.25949972165469115</v>
      </c>
      <c r="AU43">
        <f>IF(OR(GDP.PCAP!AT43="",GDP.PCAP!AU43=""),"",GDP.PCAP!AU43/GDP.PCAP!AT43-1)</f>
        <v>2.9502211400676064</v>
      </c>
      <c r="AV43">
        <f>IF(OR(GDP.PCAP!AU43="",GDP.PCAP!AV43=""),"",GDP.PCAP!AV43/GDP.PCAP!AU43-1)</f>
        <v>-0.62093445928950253</v>
      </c>
      <c r="AW43">
        <f>IF(OR(GDP.PCAP!AV43="",GDP.PCAP!AW43=""),"",GDP.PCAP!AW43/GDP.PCAP!AV43-1)</f>
        <v>0.13947012168298989</v>
      </c>
      <c r="AX43">
        <f>IF(OR(GDP.PCAP!AW43="",GDP.PCAP!AX43=""),"",GDP.PCAP!AX43/GDP.PCAP!AW43-1)</f>
        <v>-6.9644113810718444E-3</v>
      </c>
      <c r="AY43">
        <f>IF(OR(GDP.PCAP!AX43="",GDP.PCAP!AY43=""),"",GDP.PCAP!AY43/GDP.PCAP!AX43-1)</f>
        <v>0.11643778345195033</v>
      </c>
      <c r="AZ43">
        <f>IF(OR(GDP.PCAP!AY43="",GDP.PCAP!AZ43=""),"",GDP.PCAP!AZ43/GDP.PCAP!AY43-1)</f>
        <v>0.12544227200792046</v>
      </c>
      <c r="BA43">
        <f>IF(OR(GDP.PCAP!AZ43="",GDP.PCAP!BA43=""),"",GDP.PCAP!BA43/GDP.PCAP!AZ43-1)</f>
        <v>0.15705191785077477</v>
      </c>
      <c r="BB43">
        <f>IF(OR(GDP.PCAP!BA43="",GDP.PCAP!BB43=""),"",GDP.PCAP!BB43/GDP.PCAP!BA43-1)</f>
        <v>0.10788787260031274</v>
      </c>
      <c r="BC43">
        <f>IF(OR(GDP.PCAP!BB43="",GDP.PCAP!BC43=""),"",GDP.PCAP!BC43/GDP.PCAP!BB43-1)</f>
        <v>0.13564955688891955</v>
      </c>
      <c r="BD43">
        <f>IF(OR(GDP.PCAP!BC43="",GDP.PCAP!BD43=""),"",GDP.PCAP!BD43/GDP.PCAP!BC43-1)</f>
        <v>-8.0132377421422762E-2</v>
      </c>
      <c r="BE43">
        <f>IF(OR(GDP.PCAP!BD43="",GDP.PCAP!BE43=""),"",GDP.PCAP!BE43/GDP.PCAP!BD43-1)</f>
        <v>8.6961276480707728E-2</v>
      </c>
      <c r="BF43">
        <f>IF(OR(GDP.PCAP!BE43="",GDP.PCAP!BF43=""),"",GDP.PCAP!BF43/GDP.PCAP!BE43-1)</f>
        <v>0.12389420437675525</v>
      </c>
      <c r="BG43">
        <f>IF(OR(GDP.PCAP!BF43="",GDP.PCAP!BG43=""),"",GDP.PCAP!BG43/GDP.PCAP!BF43-1)</f>
        <v>0.11373168766430264</v>
      </c>
      <c r="BH43">
        <f>IF(OR(GDP.PCAP!BG43="",GDP.PCAP!BH43=""),"",GDP.PCAP!BH43/GDP.PCAP!BG43-1)</f>
        <v>5.7089856663852023E-2</v>
      </c>
      <c r="BI43">
        <f>IF(OR(GDP.PCAP!BH43="",GDP.PCAP!BI43=""),"",GDP.PCAP!BI43/GDP.PCAP!BH43-1)</f>
        <v>9.6698619236119665E-2</v>
      </c>
      <c r="BJ43">
        <f>IF(OR(GDP.PCAP!BI43="",GDP.PCAP!BJ43=""),"",GDP.PCAP!BJ43/GDP.PCAP!BI43-1)</f>
        <v>2.8962060502375708E-2</v>
      </c>
      <c r="BK43">
        <f>IF(OR(GDP.PCAP!BJ43="",GDP.PCAP!BK43=""),"",GDP.PCAP!BK43/GDP.PCAP!BJ43-1)</f>
        <v>-6.4073324002709708E-2</v>
      </c>
      <c r="BM43">
        <f t="shared" si="0"/>
        <v>2.9502211400676064</v>
      </c>
      <c r="BN43">
        <f t="shared" si="1"/>
        <v>2000</v>
      </c>
      <c r="BO43">
        <f t="shared" si="2"/>
        <v>-0.62093445928950253</v>
      </c>
      <c r="BP43">
        <f t="shared" si="3"/>
        <v>2001</v>
      </c>
    </row>
    <row r="44" spans="1:68">
      <c r="A44" t="s">
        <v>446</v>
      </c>
      <c r="B44">
        <f t="shared" si="4"/>
        <v>43</v>
      </c>
      <c r="C44" t="s">
        <v>539</v>
      </c>
      <c r="D44" t="s">
        <v>445</v>
      </c>
      <c r="E44" t="s">
        <v>545</v>
      </c>
      <c r="F44" t="s">
        <v>546</v>
      </c>
      <c r="H44">
        <f>IF(OR(GDP.PCAP!G44="",GDP.PCAP!H44=""),"",GDP.PCAP!H44/GDP.PCAP!G44-1)</f>
        <v>0.12230070935570914</v>
      </c>
      <c r="I44">
        <f>IF(OR(GDP.PCAP!H44="",GDP.PCAP!I44=""),"",GDP.PCAP!I44/GDP.PCAP!H44-1)</f>
        <v>6.9551486216861136E-2</v>
      </c>
      <c r="J44">
        <f>IF(OR(GDP.PCAP!I44="",GDP.PCAP!J44=""),"",GDP.PCAP!J44/GDP.PCAP!I44-1)</f>
        <v>7.1549672658852703E-3</v>
      </c>
      <c r="K44">
        <f>IF(OR(GDP.PCAP!J44="",GDP.PCAP!K44=""),"",GDP.PCAP!K44/GDP.PCAP!J44-1)</f>
        <v>4.9451261588193685E-2</v>
      </c>
      <c r="L44">
        <f>IF(OR(GDP.PCAP!K44="",GDP.PCAP!L44=""),"",GDP.PCAP!L44/GDP.PCAP!K44-1)</f>
        <v>3.9214556372954013E-2</v>
      </c>
      <c r="M44">
        <f>IF(OR(GDP.PCAP!L44="",GDP.PCAP!M44=""),"",GDP.PCAP!M44/GDP.PCAP!L44-1)</f>
        <v>8.2199883496099524E-2</v>
      </c>
      <c r="N44">
        <f>IF(OR(GDP.PCAP!M44="",GDP.PCAP!N44=""),"",GDP.PCAP!N44/GDP.PCAP!M44-1)</f>
        <v>4.6580302806122242E-2</v>
      </c>
      <c r="O44">
        <f>IF(OR(GDP.PCAP!N44="",GDP.PCAP!O44=""),"",GDP.PCAP!O44/GDP.PCAP!N44-1)</f>
        <v>2.8902742521996982E-2</v>
      </c>
      <c r="P44">
        <f>IF(OR(GDP.PCAP!O44="",GDP.PCAP!P44=""),"",GDP.PCAP!P44/GDP.PCAP!O44-1)</f>
        <v>2.4939858328937081E-2</v>
      </c>
      <c r="Q44">
        <f>IF(OR(GDP.PCAP!P44="",GDP.PCAP!Q44=""),"",GDP.PCAP!Q44/GDP.PCAP!P44-1)</f>
        <v>7.2803641933971708E-3</v>
      </c>
      <c r="R44">
        <f>IF(OR(GDP.PCAP!Q44="",GDP.PCAP!R44=""),"",GDP.PCAP!R44/GDP.PCAP!Q44-1)</f>
        <v>0.13670251453310933</v>
      </c>
      <c r="S44">
        <f>IF(OR(GDP.PCAP!R44="",GDP.PCAP!S44=""),"",GDP.PCAP!S44/GDP.PCAP!R44-1)</f>
        <v>0.2363016911020186</v>
      </c>
      <c r="T44">
        <f>IF(OR(GDP.PCAP!S44="",GDP.PCAP!T44=""),"",GDP.PCAP!T44/GDP.PCAP!S44-1)</f>
        <v>0.27956875878458831</v>
      </c>
      <c r="U44">
        <f>IF(OR(GDP.PCAP!T44="",GDP.PCAP!U44=""),"",GDP.PCAP!U44/GDP.PCAP!T44-1)</f>
        <v>4.7406132829361125E-2</v>
      </c>
      <c r="V44">
        <f>IF(OR(GDP.PCAP!U44="",GDP.PCAP!V44=""),"",GDP.PCAP!V44/GDP.PCAP!U44-1)</f>
        <v>0.27144595955340223</v>
      </c>
      <c r="W44">
        <f>IF(OR(GDP.PCAP!V44="",GDP.PCAP!W44=""),"",GDP.PCAP!W44/GDP.PCAP!V44-1)</f>
        <v>-4.5130950357577082E-2</v>
      </c>
      <c r="X44">
        <f>IF(OR(GDP.PCAP!W44="",GDP.PCAP!X44=""),"",GDP.PCAP!X44/GDP.PCAP!W44-1)</f>
        <v>-1.5067349270392216E-2</v>
      </c>
      <c r="Y44">
        <f>IF(OR(GDP.PCAP!X44="",GDP.PCAP!Y44=""),"",GDP.PCAP!Y44/GDP.PCAP!X44-1)</f>
        <v>0.115592373443689</v>
      </c>
      <c r="Z44">
        <f>IF(OR(GDP.PCAP!Y44="",GDP.PCAP!Z44=""),"",GDP.PCAP!Z44/GDP.PCAP!Y44-1)</f>
        <v>0.32516814077414646</v>
      </c>
      <c r="AA44">
        <f>IF(OR(GDP.PCAP!Z44="",GDP.PCAP!AA44=""),"",GDP.PCAP!AA44/GDP.PCAP!Z44-1)</f>
        <v>0.38214061844602387</v>
      </c>
      <c r="AB44">
        <f>IF(OR(GDP.PCAP!AA44="",GDP.PCAP!AB44=""),"",GDP.PCAP!AB44/GDP.PCAP!AA44-1)</f>
        <v>0.13490404570334946</v>
      </c>
      <c r="AC44">
        <f>IF(OR(GDP.PCAP!AB44="",GDP.PCAP!AC44=""),"",GDP.PCAP!AC44/GDP.PCAP!AB44-1)</f>
        <v>5.244129438272771E-2</v>
      </c>
      <c r="AD44">
        <f>IF(OR(GDP.PCAP!AC44="",GDP.PCAP!AD44=""),"",GDP.PCAP!AD44/GDP.PCAP!AC44-1)</f>
        <v>-5.7334142929388099E-2</v>
      </c>
      <c r="AE44">
        <f>IF(OR(GDP.PCAP!AD44="",GDP.PCAP!AE44=""),"",GDP.PCAP!AE44/GDP.PCAP!AD44-1)</f>
        <v>1.609862816826646E-2</v>
      </c>
      <c r="AF44">
        <f>IF(OR(GDP.PCAP!AE44="",GDP.PCAP!AF44=""),"",GDP.PCAP!AF44/GDP.PCAP!AE44-1)</f>
        <v>-4.2521621429215894E-2</v>
      </c>
      <c r="AG44">
        <f>IF(OR(GDP.PCAP!AF44="",GDP.PCAP!AG44=""),"",GDP.PCAP!AG44/GDP.PCAP!AF44-1)</f>
        <v>-0.16777839249931314</v>
      </c>
      <c r="AH44">
        <f>IF(OR(GDP.PCAP!AG44="",GDP.PCAP!AH44=""),"",GDP.PCAP!AH44/GDP.PCAP!AG44-1)</f>
        <v>0.20876634477417988</v>
      </c>
      <c r="AI44">
        <f>IF(OR(GDP.PCAP!AH44="",GDP.PCAP!AI44=""),"",GDP.PCAP!AI44/GDP.PCAP!AH44-1)</f>
        <v>-6.3000730525318183E-2</v>
      </c>
      <c r="AJ44">
        <f>IF(OR(GDP.PCAP!AI44="",GDP.PCAP!AJ44=""),"",GDP.PCAP!AJ44/GDP.PCAP!AI44-1)</f>
        <v>5.1075215918786165E-2</v>
      </c>
      <c r="AK44">
        <f>IF(OR(GDP.PCAP!AJ44="",GDP.PCAP!AK44=""),"",GDP.PCAP!AK44/GDP.PCAP!AJ44-1)</f>
        <v>0.13981264123539927</v>
      </c>
      <c r="AL44">
        <f>IF(OR(GDP.PCAP!AK44="",GDP.PCAP!AL44=""),"",GDP.PCAP!AL44/GDP.PCAP!AK44-1)</f>
        <v>-5.2535872107093873E-2</v>
      </c>
      <c r="AM44">
        <f>IF(OR(GDP.PCAP!AL44="",GDP.PCAP!AM44=""),"",GDP.PCAP!AM44/GDP.PCAP!AL44-1)</f>
        <v>4.7537578311865447E-2</v>
      </c>
      <c r="AN44">
        <f>IF(OR(GDP.PCAP!AM44="",GDP.PCAP!AN44=""),"",GDP.PCAP!AN44/GDP.PCAP!AM44-1)</f>
        <v>-0.36343555273139727</v>
      </c>
      <c r="AO44">
        <f>IF(OR(GDP.PCAP!AN44="",GDP.PCAP!AO44=""),"",GDP.PCAP!AO44/GDP.PCAP!AN44-1)</f>
        <v>-0.10301944241040384</v>
      </c>
      <c r="AP44">
        <f>IF(OR(GDP.PCAP!AO44="",GDP.PCAP!AP44=""),"",GDP.PCAP!AP44/GDP.PCAP!AO44-1)</f>
        <v>0.16311823527871261</v>
      </c>
      <c r="AQ44">
        <f>IF(OR(GDP.PCAP!AP44="",GDP.PCAP!AQ44=""),"",GDP.PCAP!AQ44/GDP.PCAP!AP44-1)</f>
        <v>0.16735734423749005</v>
      </c>
      <c r="AR44">
        <f>IF(OR(GDP.PCAP!AQ44="",GDP.PCAP!AR44=""),"",GDP.PCAP!AR44/GDP.PCAP!AQ44-1)</f>
        <v>-0.11148468953786739</v>
      </c>
      <c r="AS44">
        <f>IF(OR(GDP.PCAP!AR44="",GDP.PCAP!AS44=""),"",GDP.PCAP!AS44/GDP.PCAP!AR44-1)</f>
        <v>-0.18436311445157294</v>
      </c>
      <c r="AT44">
        <f>IF(OR(GDP.PCAP!AS44="",GDP.PCAP!AT44=""),"",GDP.PCAP!AT44/GDP.PCAP!AS44-1)</f>
        <v>0.17361721708958977</v>
      </c>
      <c r="AU44">
        <f>IF(OR(GDP.PCAP!AT44="",GDP.PCAP!AU44=""),"",GDP.PCAP!AU44/GDP.PCAP!AT44-1)</f>
        <v>0.3299954440683377</v>
      </c>
      <c r="AV44">
        <f>IF(OR(GDP.PCAP!AU44="",GDP.PCAP!AV44=""),"",GDP.PCAP!AV44/GDP.PCAP!AU44-1)</f>
        <v>-0.15576869208107036</v>
      </c>
      <c r="AW44">
        <f>IF(OR(GDP.PCAP!AV44="",GDP.PCAP!AW44=""),"",GDP.PCAP!AW44/GDP.PCAP!AV44-1)</f>
        <v>5.180031783919592E-2</v>
      </c>
      <c r="AX44">
        <f>IF(OR(GDP.PCAP!AW44="",GDP.PCAP!AX44=""),"",GDP.PCAP!AX44/GDP.PCAP!AW44-1)</f>
        <v>0.12606552239984437</v>
      </c>
      <c r="AY44">
        <f>IF(OR(GDP.PCAP!AX44="",GDP.PCAP!AY44=""),"",GDP.PCAP!AY44/GDP.PCAP!AX44-1)</f>
        <v>0.29179054454059616</v>
      </c>
      <c r="AZ44">
        <f>IF(OR(GDP.PCAP!AY44="",GDP.PCAP!AZ44=""),"",GDP.PCAP!AZ44/GDP.PCAP!AY44-1)</f>
        <v>0.2696938958756725</v>
      </c>
      <c r="BA44">
        <f>IF(OR(GDP.PCAP!AZ44="",GDP.PCAP!BA44=""),"",GDP.PCAP!BA44/GDP.PCAP!AZ44-1)</f>
        <v>0.22909648119150017</v>
      </c>
      <c r="BB44">
        <f>IF(OR(GDP.PCAP!BA44="",GDP.PCAP!BB44=""),"",GDP.PCAP!BB44/GDP.PCAP!BA44-1)</f>
        <v>4.9251489540547366E-2</v>
      </c>
      <c r="BC44">
        <f>IF(OR(GDP.PCAP!BB44="",GDP.PCAP!BC44=""),"",GDP.PCAP!BC44/GDP.PCAP!BB44-1)</f>
        <v>0.36490211291776098</v>
      </c>
      <c r="BD44">
        <f>IF(OR(GDP.PCAP!BC44="",GDP.PCAP!BD44=""),"",GDP.PCAP!BD44/GDP.PCAP!BC44-1)</f>
        <v>-0.21733157043727647</v>
      </c>
      <c r="BE44">
        <f>IF(OR(GDP.PCAP!BD44="",GDP.PCAP!BE44=""),"",GDP.PCAP!BE44/GDP.PCAP!BD44-1)</f>
        <v>0.21371988604248804</v>
      </c>
      <c r="BF44">
        <f>IF(OR(GDP.PCAP!BE44="",GDP.PCAP!BF44=""),"",GDP.PCAP!BF44/GDP.PCAP!BE44-1)</f>
        <v>0.16779237212961307</v>
      </c>
      <c r="BG44">
        <f>IF(OR(GDP.PCAP!BF44="",GDP.PCAP!BG44=""),"",GDP.PCAP!BG44/GDP.PCAP!BF44-1)</f>
        <v>-7.6516157297778276E-2</v>
      </c>
      <c r="BH44">
        <f>IF(OR(GDP.PCAP!BG44="",GDP.PCAP!BH44=""),"",GDP.PCAP!BH44/GDP.PCAP!BG44-1)</f>
        <v>4.2413893971715577E-3</v>
      </c>
      <c r="BI44">
        <f>IF(OR(GDP.PCAP!BH44="",GDP.PCAP!BI44=""),"",GDP.PCAP!BI44/GDP.PCAP!BH44-1)</f>
        <v>-1.8232978555044466E-2</v>
      </c>
      <c r="BJ44">
        <f>IF(OR(GDP.PCAP!BI44="",GDP.PCAP!BJ44=""),"",GDP.PCAP!BJ44/GDP.PCAP!BI44-1)</f>
        <v>-0.41174737110273296</v>
      </c>
      <c r="BK44">
        <f>IF(OR(GDP.PCAP!BJ44="",GDP.PCAP!BK44=""),"",GDP.PCAP!BK44/GDP.PCAP!BJ44-1)</f>
        <v>-0.1073967827995993</v>
      </c>
      <c r="BM44">
        <f t="shared" si="0"/>
        <v>0.38214061844602387</v>
      </c>
      <c r="BN44">
        <f t="shared" si="1"/>
        <v>1980</v>
      </c>
      <c r="BO44">
        <f t="shared" si="2"/>
        <v>-0.41174737110273296</v>
      </c>
      <c r="BP44">
        <f t="shared" si="3"/>
        <v>2015</v>
      </c>
    </row>
    <row r="45" spans="1:68">
      <c r="A45" t="s">
        <v>444</v>
      </c>
      <c r="B45">
        <f t="shared" si="4"/>
        <v>44</v>
      </c>
      <c r="C45" t="s">
        <v>539</v>
      </c>
      <c r="D45" t="s">
        <v>443</v>
      </c>
      <c r="E45" t="s">
        <v>545</v>
      </c>
      <c r="F45" t="s">
        <v>546</v>
      </c>
      <c r="H45">
        <f>IF(OR(GDP.PCAP!G45="",GDP.PCAP!H45=""),"",GDP.PCAP!H45/GDP.PCAP!G45-1)</f>
        <v>9.339372405662516E-2</v>
      </c>
      <c r="I45">
        <f>IF(OR(GDP.PCAP!H45="",GDP.PCAP!I45=""),"",GDP.PCAP!I45/GDP.PCAP!H45-1)</f>
        <v>5.9008667020008509E-2</v>
      </c>
      <c r="J45">
        <f>IF(OR(GDP.PCAP!I45="",GDP.PCAP!J45=""),"",GDP.PCAP!J45/GDP.PCAP!I45-1)</f>
        <v>-5.4921038961104118E-2</v>
      </c>
      <c r="K45">
        <f>IF(OR(GDP.PCAP!J45="",GDP.PCAP!K45=""),"",GDP.PCAP!K45/GDP.PCAP!J45-1)</f>
        <v>0.20179965454003401</v>
      </c>
      <c r="L45">
        <f>IF(OR(GDP.PCAP!K45="",GDP.PCAP!L45=""),"",GDP.PCAP!L45/GDP.PCAP!K45-1)</f>
        <v>-6.2077071101943271E-2</v>
      </c>
      <c r="M45">
        <f>IF(OR(GDP.PCAP!L45="",GDP.PCAP!M45=""),"",GDP.PCAP!M45/GDP.PCAP!L45-1)</f>
        <v>-8.5848619180755703E-2</v>
      </c>
      <c r="N45">
        <f>IF(OR(GDP.PCAP!M45="",GDP.PCAP!N45=""),"",GDP.PCAP!N45/GDP.PCAP!M45-1)</f>
        <v>1.9823983351128671E-2</v>
      </c>
      <c r="O45">
        <f>IF(OR(GDP.PCAP!N45="",GDP.PCAP!O45=""),"",GDP.PCAP!O45/GDP.PCAP!N45-1)</f>
        <v>4.0474776560974757E-3</v>
      </c>
      <c r="P45">
        <f>IF(OR(GDP.PCAP!O45="",GDP.PCAP!P45=""),"",GDP.PCAP!P45/GDP.PCAP!O45-1)</f>
        <v>5.2775210773101211E-2</v>
      </c>
      <c r="Q45">
        <f>IF(OR(GDP.PCAP!P45="",GDP.PCAP!Q45=""),"",GDP.PCAP!Q45/GDP.PCAP!P45-1)</f>
        <v>9.4741370770036859E-2</v>
      </c>
      <c r="R45">
        <f>IF(OR(GDP.PCAP!Q45="",GDP.PCAP!R45=""),"",GDP.PCAP!R45/GDP.PCAP!Q45-1)</f>
        <v>5.9949170164441679E-2</v>
      </c>
      <c r="S45">
        <f>IF(OR(GDP.PCAP!R45="",GDP.PCAP!S45=""),"",GDP.PCAP!S45/GDP.PCAP!R45-1)</f>
        <v>8.3195720403254736E-2</v>
      </c>
      <c r="T45">
        <f>IF(OR(GDP.PCAP!S45="",GDP.PCAP!T45=""),"",GDP.PCAP!T45/GDP.PCAP!S45-1)</f>
        <v>0.16311914090031188</v>
      </c>
      <c r="U45">
        <f>IF(OR(GDP.PCAP!T45="",GDP.PCAP!U45=""),"",GDP.PCAP!U45/GDP.PCAP!T45-1)</f>
        <v>0.17271130076143426</v>
      </c>
      <c r="V45">
        <f>IF(OR(GDP.PCAP!U45="",GDP.PCAP!V45=""),"",GDP.PCAP!V45/GDP.PCAP!U45-1)</f>
        <v>3.5421098392856898E-2</v>
      </c>
      <c r="W45">
        <f>IF(OR(GDP.PCAP!V45="",GDP.PCAP!W45=""),"",GDP.PCAP!W45/GDP.PCAP!V45-1)</f>
        <v>0.1450238115289717</v>
      </c>
      <c r="X45">
        <f>IF(OR(GDP.PCAP!W45="",GDP.PCAP!X45=""),"",GDP.PCAP!X45/GDP.PCAP!W45-1)</f>
        <v>0.24067683472878731</v>
      </c>
      <c r="Y45">
        <f>IF(OR(GDP.PCAP!X45="",GDP.PCAP!Y45=""),"",GDP.PCAP!Y45/GDP.PCAP!X45-1)</f>
        <v>0.16786395811066379</v>
      </c>
      <c r="Z45">
        <f>IF(OR(GDP.PCAP!Y45="",GDP.PCAP!Z45=""),"",GDP.PCAP!Z45/GDP.PCAP!Y45-1)</f>
        <v>0.17395948917748161</v>
      </c>
      <c r="AA45">
        <f>IF(OR(GDP.PCAP!Z45="",GDP.PCAP!AA45=""),"",GDP.PCAP!AA45/GDP.PCAP!Z45-1)</f>
        <v>0.16851807635709015</v>
      </c>
      <c r="AB45">
        <f>IF(OR(GDP.PCAP!AA45="",GDP.PCAP!AB45=""),"",GDP.PCAP!AB45/GDP.PCAP!AA45-1)</f>
        <v>6.4949644415437602E-2</v>
      </c>
      <c r="AC45">
        <f>IF(OR(GDP.PCAP!AB45="",GDP.PCAP!AC45=""),"",GDP.PCAP!AC45/GDP.PCAP!AB45-1)</f>
        <v>4.686927962266263E-2</v>
      </c>
      <c r="AD45">
        <f>IF(OR(GDP.PCAP!AC45="",GDP.PCAP!AD45=""),"",GDP.PCAP!AD45/GDP.PCAP!AC45-1)</f>
        <v>-2.8206836249689338E-2</v>
      </c>
      <c r="AE45">
        <f>IF(OR(GDP.PCAP!AD45="",GDP.PCAP!AE45=""),"",GDP.PCAP!AE45/GDP.PCAP!AD45-1)</f>
        <v>-3.38843371218569E-2</v>
      </c>
      <c r="AF45">
        <f>IF(OR(GDP.PCAP!AE45="",GDP.PCAP!AF45=""),"",GDP.PCAP!AF45/GDP.PCAP!AE45-1)</f>
        <v>-0.10726301952812634</v>
      </c>
      <c r="AG45">
        <f>IF(OR(GDP.PCAP!AF45="",GDP.PCAP!AG45=""),"",GDP.PCAP!AG45/GDP.PCAP!AF45-1)</f>
        <v>-1.9430493433264306E-2</v>
      </c>
      <c r="AH45">
        <f>IF(OR(GDP.PCAP!AG45="",GDP.PCAP!AH45=""),"",GDP.PCAP!AH45/GDP.PCAP!AG45-1)</f>
        <v>1.9869186416950235E-2</v>
      </c>
      <c r="AI45">
        <f>IF(OR(GDP.PCAP!AH45="",GDP.PCAP!AI45=""),"",GDP.PCAP!AI45/GDP.PCAP!AH45-1)</f>
        <v>5.6768625946532092E-2</v>
      </c>
      <c r="AJ45">
        <f>IF(OR(GDP.PCAP!AI45="",GDP.PCAP!AJ45=""),"",GDP.PCAP!AJ45/GDP.PCAP!AI45-1)</f>
        <v>-1.1107237444109797E-2</v>
      </c>
      <c r="AK45">
        <f>IF(OR(GDP.PCAP!AJ45="",GDP.PCAP!AK45=""),"",GDP.PCAP!AK45/GDP.PCAP!AJ45-1)</f>
        <v>-6.6614371677287121E-4</v>
      </c>
      <c r="AL45">
        <f>IF(OR(GDP.PCAP!AK45="",GDP.PCAP!AL45=""),"",GDP.PCAP!AL45/GDP.PCAP!AK45-1)</f>
        <v>5.0481872329166677E-3</v>
      </c>
      <c r="AM45">
        <f>IF(OR(GDP.PCAP!AL45="",GDP.PCAP!AM45=""),"",GDP.PCAP!AM45/GDP.PCAP!AL45-1)</f>
        <v>0.17338753386823025</v>
      </c>
      <c r="AN45">
        <f>IF(OR(GDP.PCAP!AM45="",GDP.PCAP!AN45=""),"",GDP.PCAP!AN45/GDP.PCAP!AM45-1)</f>
        <v>0.11245375716605044</v>
      </c>
      <c r="AO45">
        <f>IF(OR(GDP.PCAP!AN45="",GDP.PCAP!AO45=""),"",GDP.PCAP!AO45/GDP.PCAP!AN45-1)</f>
        <v>0.43916903925918516</v>
      </c>
      <c r="AP45">
        <f>IF(OR(GDP.PCAP!AO45="",GDP.PCAP!AP45=""),"",GDP.PCAP!AP45/GDP.PCAP!AO45-1)</f>
        <v>0.11353012858938905</v>
      </c>
      <c r="AQ45">
        <f>IF(OR(GDP.PCAP!AP45="",GDP.PCAP!AQ45=""),"",GDP.PCAP!AQ45/GDP.PCAP!AP45-1)</f>
        <v>3.3539733150685924E-2</v>
      </c>
      <c r="AR45">
        <f>IF(OR(GDP.PCAP!AQ45="",GDP.PCAP!AR45=""),"",GDP.PCAP!AR45/GDP.PCAP!AQ45-1)</f>
        <v>8.082985653146646E-2</v>
      </c>
      <c r="AS45">
        <f>IF(OR(GDP.PCAP!AR45="",GDP.PCAP!AS45=""),"",GDP.PCAP!AS45/GDP.PCAP!AR45-1)</f>
        <v>-9.0875872592099061E-2</v>
      </c>
      <c r="AT45">
        <f>IF(OR(GDP.PCAP!AS45="",GDP.PCAP!AT45=""),"",GDP.PCAP!AT45/GDP.PCAP!AS45-1)</f>
        <v>-0.13738043891882379</v>
      </c>
      <c r="AU45">
        <f>IF(OR(GDP.PCAP!AT45="",GDP.PCAP!AU45=""),"",GDP.PCAP!AU45/GDP.PCAP!AT45-1)</f>
        <v>0.14219193287359166</v>
      </c>
      <c r="AV45">
        <f>IF(OR(GDP.PCAP!AU45="",GDP.PCAP!AV45=""),"",GDP.PCAP!AV45/GDP.PCAP!AU45-1)</f>
        <v>-3.0879923432708067E-2</v>
      </c>
      <c r="AW45">
        <f>IF(OR(GDP.PCAP!AV45="",GDP.PCAP!AW45=""),"",GDP.PCAP!AW45/GDP.PCAP!AV45-1)</f>
        <v>-1.6750040619847306E-2</v>
      </c>
      <c r="AX45">
        <f>IF(OR(GDP.PCAP!AW45="",GDP.PCAP!AX45=""),"",GDP.PCAP!AX45/GDP.PCAP!AW45-1)</f>
        <v>-4.6469067679087317E-2</v>
      </c>
      <c r="AY45">
        <f>IF(OR(GDP.PCAP!AX45="",GDP.PCAP!AY45=""),"",GDP.PCAP!AY45/GDP.PCAP!AX45-1)</f>
        <v>0.21991778576592136</v>
      </c>
      <c r="AZ45">
        <f>IF(OR(GDP.PCAP!AY45="",GDP.PCAP!AZ45=""),"",GDP.PCAP!AZ45/GDP.PCAP!AY45-1)</f>
        <v>0.23566327506030382</v>
      </c>
      <c r="BA45">
        <f>IF(OR(GDP.PCAP!AZ45="",GDP.PCAP!BA45=""),"",GDP.PCAP!BA45/GDP.PCAP!AZ45-1)</f>
        <v>9.5407777153039941E-2</v>
      </c>
      <c r="BB45">
        <f>IF(OR(GDP.PCAP!BA45="",GDP.PCAP!BB45=""),"",GDP.PCAP!BB45/GDP.PCAP!BA45-1)</f>
        <v>0.2602103898956496</v>
      </c>
      <c r="BC45">
        <f>IF(OR(GDP.PCAP!BB45="",GDP.PCAP!BC45=""),"",GDP.PCAP!BC45/GDP.PCAP!BB45-1)</f>
        <v>0.16248719637064268</v>
      </c>
      <c r="BD45">
        <f>IF(OR(GDP.PCAP!BC45="",GDP.PCAP!BD45=""),"",GDP.PCAP!BD45/GDP.PCAP!BC45-1)</f>
        <v>-5.2505155491089472E-2</v>
      </c>
      <c r="BE45">
        <f>IF(OR(GDP.PCAP!BD45="",GDP.PCAP!BE45=""),"",GDP.PCAP!BE45/GDP.PCAP!BD45-1)</f>
        <v>0.2140914064959758</v>
      </c>
      <c r="BF45">
        <f>IF(OR(GDP.PCAP!BE45="",GDP.PCAP!BF45=""),"",GDP.PCAP!BF45/GDP.PCAP!BE45-1)</f>
        <v>0.15631715853988259</v>
      </c>
      <c r="BG45">
        <f>IF(OR(GDP.PCAP!BF45="",GDP.PCAP!BG45=""),"",GDP.PCAP!BG45/GDP.PCAP!BF45-1)</f>
        <v>9.0933649814336492E-2</v>
      </c>
      <c r="BH45">
        <f>IF(OR(GDP.PCAP!BG45="",GDP.PCAP!BH45=""),"",GDP.PCAP!BH45/GDP.PCAP!BG45-1)</f>
        <v>1.8465680303615839E-2</v>
      </c>
      <c r="BI45">
        <f>IF(OR(GDP.PCAP!BH45="",GDP.PCAP!BI45=""),"",GDP.PCAP!BI45/GDP.PCAP!BH45-1)</f>
        <v>-1.4594526172681643E-2</v>
      </c>
      <c r="BJ45">
        <f>IF(OR(GDP.PCAP!BI45="",GDP.PCAP!BJ45=""),"",GDP.PCAP!BJ45/GDP.PCAP!BI45-1)</f>
        <v>-0.23616420116188686</v>
      </c>
      <c r="BK45">
        <f>IF(OR(GDP.PCAP!BJ45="",GDP.PCAP!BK45=""),"",GDP.PCAP!BK45/GDP.PCAP!BJ45-1)</f>
        <v>-3.9526712053856605E-2</v>
      </c>
      <c r="BM45">
        <f t="shared" si="0"/>
        <v>0.43916903925918516</v>
      </c>
      <c r="BN45">
        <f t="shared" si="1"/>
        <v>1994</v>
      </c>
      <c r="BO45">
        <f t="shared" si="2"/>
        <v>-0.23616420116188686</v>
      </c>
      <c r="BP45">
        <f t="shared" si="3"/>
        <v>2015</v>
      </c>
    </row>
    <row r="46" spans="1:68">
      <c r="A46" t="s">
        <v>442</v>
      </c>
      <c r="B46">
        <f t="shared" si="4"/>
        <v>45</v>
      </c>
      <c r="C46" t="s">
        <v>539</v>
      </c>
      <c r="D46" t="s">
        <v>441</v>
      </c>
      <c r="E46" t="s">
        <v>545</v>
      </c>
      <c r="F46" t="s">
        <v>546</v>
      </c>
      <c r="H46" t="str">
        <f>IF(OR(GDP.PCAP!G46="",GDP.PCAP!H46=""),"",GDP.PCAP!H46/GDP.PCAP!G46-1)</f>
        <v/>
      </c>
      <c r="I46" t="str">
        <f>IF(OR(GDP.PCAP!H46="",GDP.PCAP!I46=""),"",GDP.PCAP!I46/GDP.PCAP!H46-1)</f>
        <v/>
      </c>
      <c r="J46" t="str">
        <f>IF(OR(GDP.PCAP!I46="",GDP.PCAP!J46=""),"",GDP.PCAP!J46/GDP.PCAP!I46-1)</f>
        <v/>
      </c>
      <c r="K46" t="str">
        <f>IF(OR(GDP.PCAP!J46="",GDP.PCAP!K46=""),"",GDP.PCAP!K46/GDP.PCAP!J46-1)</f>
        <v/>
      </c>
      <c r="L46" t="str">
        <f>IF(OR(GDP.PCAP!K46="",GDP.PCAP!L46=""),"",GDP.PCAP!L46/GDP.PCAP!K46-1)</f>
        <v/>
      </c>
      <c r="M46" t="str">
        <f>IF(OR(GDP.PCAP!L46="",GDP.PCAP!M46=""),"",GDP.PCAP!M46/GDP.PCAP!L46-1)</f>
        <v/>
      </c>
      <c r="N46" t="str">
        <f>IF(OR(GDP.PCAP!M46="",GDP.PCAP!N46=""),"",GDP.PCAP!N46/GDP.PCAP!M46-1)</f>
        <v/>
      </c>
      <c r="O46" t="str">
        <f>IF(OR(GDP.PCAP!N46="",GDP.PCAP!O46=""),"",GDP.PCAP!O46/GDP.PCAP!N46-1)</f>
        <v/>
      </c>
      <c r="P46" t="str">
        <f>IF(OR(GDP.PCAP!O46="",GDP.PCAP!P46=""),"",GDP.PCAP!P46/GDP.PCAP!O46-1)</f>
        <v/>
      </c>
      <c r="Q46" t="str">
        <f>IF(OR(GDP.PCAP!P46="",GDP.PCAP!Q46=""),"",GDP.PCAP!Q46/GDP.PCAP!P46-1)</f>
        <v/>
      </c>
      <c r="R46" t="str">
        <f>IF(OR(GDP.PCAP!Q46="",GDP.PCAP!R46=""),"",GDP.PCAP!R46/GDP.PCAP!Q46-1)</f>
        <v/>
      </c>
      <c r="S46" t="str">
        <f>IF(OR(GDP.PCAP!R46="",GDP.PCAP!S46=""),"",GDP.PCAP!S46/GDP.PCAP!R46-1)</f>
        <v/>
      </c>
      <c r="T46" t="str">
        <f>IF(OR(GDP.PCAP!S46="",GDP.PCAP!T46=""),"",GDP.PCAP!T46/GDP.PCAP!S46-1)</f>
        <v/>
      </c>
      <c r="U46" t="str">
        <f>IF(OR(GDP.PCAP!T46="",GDP.PCAP!U46=""),"",GDP.PCAP!U46/GDP.PCAP!T46-1)</f>
        <v/>
      </c>
      <c r="V46" t="str">
        <f>IF(OR(GDP.PCAP!U46="",GDP.PCAP!V46=""),"",GDP.PCAP!V46/GDP.PCAP!U46-1)</f>
        <v/>
      </c>
      <c r="W46" t="str">
        <f>IF(OR(GDP.PCAP!V46="",GDP.PCAP!W46=""),"",GDP.PCAP!W46/GDP.PCAP!V46-1)</f>
        <v/>
      </c>
      <c r="X46" t="str">
        <f>IF(OR(GDP.PCAP!W46="",GDP.PCAP!X46=""),"",GDP.PCAP!X46/GDP.PCAP!W46-1)</f>
        <v/>
      </c>
      <c r="Y46" t="str">
        <f>IF(OR(GDP.PCAP!X46="",GDP.PCAP!Y46=""),"",GDP.PCAP!Y46/GDP.PCAP!X46-1)</f>
        <v/>
      </c>
      <c r="Z46" t="str">
        <f>IF(OR(GDP.PCAP!Y46="",GDP.PCAP!Z46=""),"",GDP.PCAP!Z46/GDP.PCAP!Y46-1)</f>
        <v/>
      </c>
      <c r="AA46" t="str">
        <f>IF(OR(GDP.PCAP!Z46="",GDP.PCAP!AA46=""),"",GDP.PCAP!AA46/GDP.PCAP!Z46-1)</f>
        <v/>
      </c>
      <c r="AB46">
        <f>IF(OR(GDP.PCAP!AA46="",GDP.PCAP!AB46=""),"",GDP.PCAP!AB46/GDP.PCAP!AA46-1)</f>
        <v>-0.10324567977668164</v>
      </c>
      <c r="AC46">
        <f>IF(OR(GDP.PCAP!AB46="",GDP.PCAP!AC46=""),"",GDP.PCAP!AC46/GDP.PCAP!AB46-1)</f>
        <v>-8.9624975319817057E-2</v>
      </c>
      <c r="AD46">
        <f>IF(OR(GDP.PCAP!AC46="",GDP.PCAP!AD46=""),"",GDP.PCAP!AD46/GDP.PCAP!AC46-1)</f>
        <v>1.3017809713861572E-2</v>
      </c>
      <c r="AE46">
        <f>IF(OR(GDP.PCAP!AD46="",GDP.PCAP!AE46=""),"",GDP.PCAP!AE46/GDP.PCAP!AD46-1)</f>
        <v>-6.2278486659761767E-2</v>
      </c>
      <c r="AF46">
        <f>IF(OR(GDP.PCAP!AE46="",GDP.PCAP!AF46=""),"",GDP.PCAP!AF46/GDP.PCAP!AE46-1)</f>
        <v>3.5542040803114849E-2</v>
      </c>
      <c r="AG46">
        <f>IF(OR(GDP.PCAP!AF46="",GDP.PCAP!AG46=""),"",GDP.PCAP!AG46/GDP.PCAP!AF46-1)</f>
        <v>0.37877907370280073</v>
      </c>
      <c r="AH46">
        <f>IF(OR(GDP.PCAP!AG46="",GDP.PCAP!AH46=""),"",GDP.PCAP!AH46/GDP.PCAP!AG46-1)</f>
        <v>0.17394817348229719</v>
      </c>
      <c r="AI46">
        <f>IF(OR(GDP.PCAP!AH46="",GDP.PCAP!AI46=""),"",GDP.PCAP!AI46/GDP.PCAP!AH46-1)</f>
        <v>2.5428399236244958E-2</v>
      </c>
      <c r="AJ46">
        <f>IF(OR(GDP.PCAP!AI46="",GDP.PCAP!AJ46=""),"",GDP.PCAP!AJ46/GDP.PCAP!AI46-1)</f>
        <v>-7.0110338308026932E-2</v>
      </c>
      <c r="AK46">
        <f>IF(OR(GDP.PCAP!AJ46="",GDP.PCAP!AK46=""),"",GDP.PCAP!AK46/GDP.PCAP!AJ46-1)</f>
        <v>0.22155849667258321</v>
      </c>
      <c r="AL46">
        <f>IF(OR(GDP.PCAP!AK46="",GDP.PCAP!AL46=""),"",GDP.PCAP!AL46/GDP.PCAP!AK46-1)</f>
        <v>-4.1422468417902092E-2</v>
      </c>
      <c r="AM46">
        <f>IF(OR(GDP.PCAP!AL46="",GDP.PCAP!AM46=""),"",GDP.PCAP!AM46/GDP.PCAP!AL46-1)</f>
        <v>4.7392051189029782E-2</v>
      </c>
      <c r="AN46">
        <f>IF(OR(GDP.PCAP!AM46="",GDP.PCAP!AN46=""),"",GDP.PCAP!AN46/GDP.PCAP!AM46-1)</f>
        <v>-3.8120525296338914E-2</v>
      </c>
      <c r="AO46">
        <f>IF(OR(GDP.PCAP!AN46="",GDP.PCAP!AO46=""),"",GDP.PCAP!AO46/GDP.PCAP!AN46-1)</f>
        <v>-0.31502835521588046</v>
      </c>
      <c r="AP46">
        <f>IF(OR(GDP.PCAP!AO46="",GDP.PCAP!AP46=""),"",GDP.PCAP!AP46/GDP.PCAP!AO46-1)</f>
        <v>0.21390811331935677</v>
      </c>
      <c r="AQ46">
        <f>IF(OR(GDP.PCAP!AP46="",GDP.PCAP!AQ46=""),"",GDP.PCAP!AQ46/GDP.PCAP!AP46-1)</f>
        <v>-3.2957697340398329E-2</v>
      </c>
      <c r="AR46">
        <f>IF(OR(GDP.PCAP!AQ46="",GDP.PCAP!AR46=""),"",GDP.PCAP!AR46/GDP.PCAP!AQ46-1)</f>
        <v>-0.10424054163393037</v>
      </c>
      <c r="AS46">
        <f>IF(OR(GDP.PCAP!AR46="",GDP.PCAP!AS46=""),"",GDP.PCAP!AS46/GDP.PCAP!AR46-1)</f>
        <v>-1.0934407698180215E-2</v>
      </c>
      <c r="AT46">
        <f>IF(OR(GDP.PCAP!AS46="",GDP.PCAP!AT46=""),"",GDP.PCAP!AT46/GDP.PCAP!AS46-1)</f>
        <v>7.0573348851767914E-3</v>
      </c>
      <c r="AU46">
        <f>IF(OR(GDP.PCAP!AT46="",GDP.PCAP!AU46=""),"",GDP.PCAP!AU46/GDP.PCAP!AT46-1)</f>
        <v>-0.10697894560429144</v>
      </c>
      <c r="AV46">
        <f>IF(OR(GDP.PCAP!AU46="",GDP.PCAP!AV46=""),"",GDP.PCAP!AV46/GDP.PCAP!AU46-1)</f>
        <v>5.3422714142019823E-2</v>
      </c>
      <c r="AW46">
        <f>IF(OR(GDP.PCAP!AV46="",GDP.PCAP!AW46=""),"",GDP.PCAP!AW46/GDP.PCAP!AV46-1)</f>
        <v>9.4302089215509088E-2</v>
      </c>
      <c r="AX46">
        <f>IF(OR(GDP.PCAP!AW46="",GDP.PCAP!AX46=""),"",GDP.PCAP!AX46/GDP.PCAP!AW46-1)</f>
        <v>0.25673997048602692</v>
      </c>
      <c r="AY46">
        <f>IF(OR(GDP.PCAP!AX46="",GDP.PCAP!AY46=""),"",GDP.PCAP!AY46/GDP.PCAP!AX46-1)</f>
        <v>0.13207014213660062</v>
      </c>
      <c r="AZ46">
        <f>IF(OR(GDP.PCAP!AY46="",GDP.PCAP!AZ46=""),"",GDP.PCAP!AZ46/GDP.PCAP!AY46-1)</f>
        <v>8.8959622576232356E-3</v>
      </c>
      <c r="BA46">
        <f>IF(OR(GDP.PCAP!AZ46="",GDP.PCAP!BA46=""),"",GDP.PCAP!BA46/GDP.PCAP!AZ46-1)</f>
        <v>4.2446307157587349E-2</v>
      </c>
      <c r="BB46">
        <f>IF(OR(GDP.PCAP!BA46="",GDP.PCAP!BB46=""),"",GDP.PCAP!BB46/GDP.PCAP!BA46-1)</f>
        <v>0.11176666999542872</v>
      </c>
      <c r="BC46">
        <f>IF(OR(GDP.PCAP!BB46="",GDP.PCAP!BC46=""),"",GDP.PCAP!BC46/GDP.PCAP!BB46-1)</f>
        <v>0.10434995493297117</v>
      </c>
      <c r="BD46">
        <f>IF(OR(GDP.PCAP!BC46="",GDP.PCAP!BD46=""),"",GDP.PCAP!BD46/GDP.PCAP!BC46-1)</f>
        <v>-2.1891617788949769E-2</v>
      </c>
      <c r="BE46">
        <f>IF(OR(GDP.PCAP!BD46="",GDP.PCAP!BE46=""),"",GDP.PCAP!BE46/GDP.PCAP!BD46-1)</f>
        <v>-1.2036717916481643E-2</v>
      </c>
      <c r="BF46">
        <f>IF(OR(GDP.PCAP!BE46="",GDP.PCAP!BF46=""),"",GDP.PCAP!BF46/GDP.PCAP!BE46-1)</f>
        <v>7.8765503661883729E-2</v>
      </c>
      <c r="BG46">
        <f>IF(OR(GDP.PCAP!BF46="",GDP.PCAP!BG46=""),"",GDP.PCAP!BG46/GDP.PCAP!BF46-1)</f>
        <v>-4.9563850424063749E-2</v>
      </c>
      <c r="BH46">
        <f>IF(OR(GDP.PCAP!BG46="",GDP.PCAP!BH46=""),"",GDP.PCAP!BH46/GDP.PCAP!BG46-1)</f>
        <v>5.7959103980531834E-2</v>
      </c>
      <c r="BI46">
        <f>IF(OR(GDP.PCAP!BH46="",GDP.PCAP!BI46=""),"",GDP.PCAP!BI46/GDP.PCAP!BH46-1)</f>
        <v>2.2308877132547478E-2</v>
      </c>
      <c r="BJ46">
        <f>IF(OR(GDP.PCAP!BI46="",GDP.PCAP!BJ46=""),"",GDP.PCAP!BJ46/GDP.PCAP!BI46-1)</f>
        <v>-0.14691047325825735</v>
      </c>
      <c r="BK46">
        <f>IF(OR(GDP.PCAP!BJ46="",GDP.PCAP!BK46=""),"",GDP.PCAP!BK46/GDP.PCAP!BJ46-1)</f>
        <v>6.5187842249238015E-2</v>
      </c>
      <c r="BM46">
        <f t="shared" si="0"/>
        <v>0.37877907370280073</v>
      </c>
      <c r="BN46">
        <f t="shared" si="1"/>
        <v>1986</v>
      </c>
      <c r="BO46">
        <f t="shared" si="2"/>
        <v>-0.31502835521588046</v>
      </c>
      <c r="BP46">
        <f t="shared" si="3"/>
        <v>1994</v>
      </c>
    </row>
    <row r="47" spans="1:68">
      <c r="A47" t="s">
        <v>440</v>
      </c>
      <c r="B47">
        <f t="shared" si="4"/>
        <v>46</v>
      </c>
      <c r="C47" t="s">
        <v>539</v>
      </c>
      <c r="D47" t="s">
        <v>439</v>
      </c>
      <c r="E47" t="s">
        <v>545</v>
      </c>
      <c r="F47" t="s">
        <v>546</v>
      </c>
      <c r="H47" t="str">
        <f>IF(OR(GDP.PCAP!G47="",GDP.PCAP!H47=""),"",GDP.PCAP!H47/GDP.PCAP!G47-1)</f>
        <v/>
      </c>
      <c r="I47" t="str">
        <f>IF(OR(GDP.PCAP!H47="",GDP.PCAP!I47=""),"",GDP.PCAP!I47/GDP.PCAP!H47-1)</f>
        <v/>
      </c>
      <c r="J47" t="str">
        <f>IF(OR(GDP.PCAP!I47="",GDP.PCAP!J47=""),"",GDP.PCAP!J47/GDP.PCAP!I47-1)</f>
        <v/>
      </c>
      <c r="K47" t="str">
        <f>IF(OR(GDP.PCAP!J47="",GDP.PCAP!K47=""),"",GDP.PCAP!K47/GDP.PCAP!J47-1)</f>
        <v/>
      </c>
      <c r="L47" t="str">
        <f>IF(OR(GDP.PCAP!K47="",GDP.PCAP!L47=""),"",GDP.PCAP!L47/GDP.PCAP!K47-1)</f>
        <v/>
      </c>
      <c r="M47" t="str">
        <f>IF(OR(GDP.PCAP!L47="",GDP.PCAP!M47=""),"",GDP.PCAP!M47/GDP.PCAP!L47-1)</f>
        <v/>
      </c>
      <c r="N47" t="str">
        <f>IF(OR(GDP.PCAP!M47="",GDP.PCAP!N47=""),"",GDP.PCAP!N47/GDP.PCAP!M47-1)</f>
        <v/>
      </c>
      <c r="O47" t="str">
        <f>IF(OR(GDP.PCAP!N47="",GDP.PCAP!O47=""),"",GDP.PCAP!O47/GDP.PCAP!N47-1)</f>
        <v/>
      </c>
      <c r="P47" t="str">
        <f>IF(OR(GDP.PCAP!O47="",GDP.PCAP!P47=""),"",GDP.PCAP!P47/GDP.PCAP!O47-1)</f>
        <v/>
      </c>
      <c r="Q47" t="str">
        <f>IF(OR(GDP.PCAP!P47="",GDP.PCAP!Q47=""),"",GDP.PCAP!Q47/GDP.PCAP!P47-1)</f>
        <v/>
      </c>
      <c r="R47" t="str">
        <f>IF(OR(GDP.PCAP!Q47="",GDP.PCAP!R47=""),"",GDP.PCAP!R47/GDP.PCAP!Q47-1)</f>
        <v/>
      </c>
      <c r="S47" t="str">
        <f>IF(OR(GDP.PCAP!R47="",GDP.PCAP!S47=""),"",GDP.PCAP!S47/GDP.PCAP!R47-1)</f>
        <v/>
      </c>
      <c r="T47" t="str">
        <f>IF(OR(GDP.PCAP!S47="",GDP.PCAP!T47=""),"",GDP.PCAP!T47/GDP.PCAP!S47-1)</f>
        <v/>
      </c>
      <c r="U47" t="str">
        <f>IF(OR(GDP.PCAP!T47="",GDP.PCAP!U47=""),"",GDP.PCAP!U47/GDP.PCAP!T47-1)</f>
        <v/>
      </c>
      <c r="V47" t="str">
        <f>IF(OR(GDP.PCAP!U47="",GDP.PCAP!V47=""),"",GDP.PCAP!V47/GDP.PCAP!U47-1)</f>
        <v/>
      </c>
      <c r="W47" t="str">
        <f>IF(OR(GDP.PCAP!V47="",GDP.PCAP!W47=""),"",GDP.PCAP!W47/GDP.PCAP!V47-1)</f>
        <v/>
      </c>
      <c r="X47" t="str">
        <f>IF(OR(GDP.PCAP!W47="",GDP.PCAP!X47=""),"",GDP.PCAP!X47/GDP.PCAP!W47-1)</f>
        <v/>
      </c>
      <c r="Y47" t="str">
        <f>IF(OR(GDP.PCAP!X47="",GDP.PCAP!Y47=""),"",GDP.PCAP!Y47/GDP.PCAP!X47-1)</f>
        <v/>
      </c>
      <c r="Z47" t="str">
        <f>IF(OR(GDP.PCAP!Y47="",GDP.PCAP!Z47=""),"",GDP.PCAP!Z47/GDP.PCAP!Y47-1)</f>
        <v/>
      </c>
      <c r="AA47" t="str">
        <f>IF(OR(GDP.PCAP!Z47="",GDP.PCAP!AA47=""),"",GDP.PCAP!AA47/GDP.PCAP!Z47-1)</f>
        <v/>
      </c>
      <c r="AB47">
        <f>IF(OR(GDP.PCAP!AA47="",GDP.PCAP!AB47=""),"",GDP.PCAP!AB47/GDP.PCAP!AA47-1)</f>
        <v>-3.6161550532851416E-2</v>
      </c>
      <c r="AC47">
        <f>IF(OR(GDP.PCAP!AB47="",GDP.PCAP!AC47=""),"",GDP.PCAP!AC47/GDP.PCAP!AB47-1)</f>
        <v>-1.0939424162777267E-2</v>
      </c>
      <c r="AD47">
        <f>IF(OR(GDP.PCAP!AC47="",GDP.PCAP!AD47=""),"",GDP.PCAP!AD47/GDP.PCAP!AC47-1)</f>
        <v>-3.5064754998033076E-2</v>
      </c>
      <c r="AE47">
        <f>IF(OR(GDP.PCAP!AD47="",GDP.PCAP!AE47=""),"",GDP.PCAP!AE47/GDP.PCAP!AD47-1)</f>
        <v>-6.5207838568326459E-2</v>
      </c>
      <c r="AF47">
        <f>IF(OR(GDP.PCAP!AE47="",GDP.PCAP!AF47=""),"",GDP.PCAP!AF47/GDP.PCAP!AE47-1)</f>
        <v>2.4463527560518505E-2</v>
      </c>
      <c r="AG47">
        <f>IF(OR(GDP.PCAP!AF47="",GDP.PCAP!AG47=""),"",GDP.PCAP!AG47/GDP.PCAP!AF47-1)</f>
        <v>0.36214780856089313</v>
      </c>
      <c r="AH47">
        <f>IF(OR(GDP.PCAP!AG47="",GDP.PCAP!AH47=""),"",GDP.PCAP!AH47/GDP.PCAP!AG47-1)</f>
        <v>0.21605674616764881</v>
      </c>
      <c r="AI47">
        <f>IF(OR(GDP.PCAP!AH47="",GDP.PCAP!AI47=""),"",GDP.PCAP!AI47/GDP.PCAP!AH47-1)</f>
        <v>0.10722188218085549</v>
      </c>
      <c r="AJ47">
        <f>IF(OR(GDP.PCAP!AI47="",GDP.PCAP!AJ47=""),"",GDP.PCAP!AJ47/GDP.PCAP!AI47-1)</f>
        <v>-4.7616217778361225E-3</v>
      </c>
      <c r="AK47">
        <f>IF(OR(GDP.PCAP!AJ47="",GDP.PCAP!AK47=""),"",GDP.PCAP!AK47/GDP.PCAP!AJ47-1)</f>
        <v>0.12499317981289204</v>
      </c>
      <c r="AL47">
        <f>IF(OR(GDP.PCAP!AK47="",GDP.PCAP!AL47=""),"",GDP.PCAP!AL47/GDP.PCAP!AK47-1)</f>
        <v>1.8174614676038869E-2</v>
      </c>
      <c r="AM47">
        <f>IF(OR(GDP.PCAP!AL47="",GDP.PCAP!AM47=""),"",GDP.PCAP!AM47/GDP.PCAP!AL47-1)</f>
        <v>8.8257424065918411E-2</v>
      </c>
      <c r="AN47">
        <f>IF(OR(GDP.PCAP!AM47="",GDP.PCAP!AN47=""),"",GDP.PCAP!AN47/GDP.PCAP!AM47-1)</f>
        <v>0.33617184656704069</v>
      </c>
      <c r="AO47">
        <f>IF(OR(GDP.PCAP!AN47="",GDP.PCAP!AO47=""),"",GDP.PCAP!AO47/GDP.PCAP!AN47-1)</f>
        <v>-0.19312593353848018</v>
      </c>
      <c r="AP47">
        <f>IF(OR(GDP.PCAP!AO47="",GDP.PCAP!AP47=""),"",GDP.PCAP!AP47/GDP.PCAP!AO47-1)</f>
        <v>0.16745908294813927</v>
      </c>
      <c r="AQ47">
        <f>IF(OR(GDP.PCAP!AP47="",GDP.PCAP!AQ47=""),"",GDP.PCAP!AQ47/GDP.PCAP!AP47-1)</f>
        <v>5.5170050394151016E-3</v>
      </c>
      <c r="AR47">
        <f>IF(OR(GDP.PCAP!AQ47="",GDP.PCAP!AR47=""),"",GDP.PCAP!AR47/GDP.PCAP!AQ47-1)</f>
        <v>-4.5163651661816018E-2</v>
      </c>
      <c r="AS47">
        <f>IF(OR(GDP.PCAP!AR47="",GDP.PCAP!AS47=""),"",GDP.PCAP!AS47/GDP.PCAP!AR47-1)</f>
        <v>4.0482924261840525E-2</v>
      </c>
      <c r="AT47">
        <f>IF(OR(GDP.PCAP!AS47="",GDP.PCAP!AT47=""),"",GDP.PCAP!AT47/GDP.PCAP!AS47-1)</f>
        <v>0.11122877771938611</v>
      </c>
      <c r="AU47">
        <f>IF(OR(GDP.PCAP!AT47="",GDP.PCAP!AU47=""),"",GDP.PCAP!AU47/GDP.PCAP!AT47-1)</f>
        <v>-0.10818147759070418</v>
      </c>
      <c r="AV47">
        <f>IF(OR(GDP.PCAP!AU47="",GDP.PCAP!AV47=""),"",GDP.PCAP!AV47/GDP.PCAP!AU47-1)</f>
        <v>2.3807678546183153E-2</v>
      </c>
      <c r="AW47">
        <f>IF(OR(GDP.PCAP!AV47="",GDP.PCAP!AW47=""),"",GDP.PCAP!AW47/GDP.PCAP!AV47-1)</f>
        <v>8.2459094353831253E-2</v>
      </c>
      <c r="AX47">
        <f>IF(OR(GDP.PCAP!AW47="",GDP.PCAP!AX47=""),"",GDP.PCAP!AX47/GDP.PCAP!AW47-1)</f>
        <v>0.28787853226771221</v>
      </c>
      <c r="AY47">
        <f>IF(OR(GDP.PCAP!AX47="",GDP.PCAP!AY47=""),"",GDP.PCAP!AY47/GDP.PCAP!AX47-1)</f>
        <v>0.11732415919488348</v>
      </c>
      <c r="AZ47">
        <f>IF(OR(GDP.PCAP!AY47="",GDP.PCAP!AZ47=""),"",GDP.PCAP!AZ47/GDP.PCAP!AY47-1)</f>
        <v>3.6264907231389421E-2</v>
      </c>
      <c r="BA47">
        <f>IF(OR(GDP.PCAP!AZ47="",GDP.PCAP!BA47=""),"",GDP.PCAP!BA47/GDP.PCAP!AZ47-1)</f>
        <v>0.12506761656541299</v>
      </c>
      <c r="BB47">
        <f>IF(OR(GDP.PCAP!BA47="",GDP.PCAP!BB47=""),"",GDP.PCAP!BB47/GDP.PCAP!BA47-1)</f>
        <v>0.35064850539525927</v>
      </c>
      <c r="BC47">
        <f>IF(OR(GDP.PCAP!BB47="",GDP.PCAP!BC47=""),"",GDP.PCAP!BC47/GDP.PCAP!BB47-1)</f>
        <v>0.16920690545478445</v>
      </c>
      <c r="BD47">
        <f>IF(OR(GDP.PCAP!BC47="",GDP.PCAP!BD47=""),"",GDP.PCAP!BD47/GDP.PCAP!BC47-1)</f>
        <v>-5.3408730374598257E-2</v>
      </c>
      <c r="BE47">
        <f>IF(OR(GDP.PCAP!BD47="",GDP.PCAP!BE47=""),"",GDP.PCAP!BE47/GDP.PCAP!BD47-1)</f>
        <v>-3.8243126863902521E-2</v>
      </c>
      <c r="BF47">
        <f>IF(OR(GDP.PCAP!BE47="",GDP.PCAP!BF47=""),"",GDP.PCAP!BF47/GDP.PCAP!BE47-1)</f>
        <v>0.1079451409243064</v>
      </c>
      <c r="BG47">
        <f>IF(OR(GDP.PCAP!BF47="",GDP.PCAP!BG47=""),"",GDP.PCAP!BG47/GDP.PCAP!BF47-1)</f>
        <v>-7.1366768819755677E-2</v>
      </c>
      <c r="BH47">
        <f>IF(OR(GDP.PCAP!BG47="",GDP.PCAP!BH47=""),"",GDP.PCAP!BH47/GDP.PCAP!BG47-1)</f>
        <v>4.4099841966466657E-2</v>
      </c>
      <c r="BI47">
        <f>IF(OR(GDP.PCAP!BH47="",GDP.PCAP!BI47=""),"",GDP.PCAP!BI47/GDP.PCAP!BH47-1)</f>
        <v>-8.1988144089745196E-3</v>
      </c>
      <c r="BJ47">
        <f>IF(OR(GDP.PCAP!BI47="",GDP.PCAP!BJ47=""),"",GDP.PCAP!BJ47/GDP.PCAP!BI47-1)</f>
        <v>-0.16304848569916319</v>
      </c>
      <c r="BK47">
        <f>IF(OR(GDP.PCAP!BJ47="",GDP.PCAP!BK47=""),"",GDP.PCAP!BK47/GDP.PCAP!BJ47-1)</f>
        <v>1.4770293711991789E-2</v>
      </c>
      <c r="BM47">
        <f t="shared" si="0"/>
        <v>0.36214780856089313</v>
      </c>
      <c r="BN47">
        <f t="shared" si="1"/>
        <v>1986</v>
      </c>
      <c r="BO47">
        <f t="shared" si="2"/>
        <v>-0.19312593353848018</v>
      </c>
      <c r="BP47">
        <f t="shared" si="3"/>
        <v>1994</v>
      </c>
    </row>
    <row r="48" spans="1:68">
      <c r="A48" t="s">
        <v>438</v>
      </c>
      <c r="B48">
        <f t="shared" si="4"/>
        <v>47</v>
      </c>
      <c r="C48" t="s">
        <v>539</v>
      </c>
      <c r="D48" t="s">
        <v>437</v>
      </c>
      <c r="E48" t="s">
        <v>545</v>
      </c>
      <c r="F48" t="s">
        <v>546</v>
      </c>
      <c r="H48">
        <f>IF(OR(GDP.PCAP!G48="",GDP.PCAP!H48=""),"",GDP.PCAP!H48/GDP.PCAP!G48-1)</f>
        <v>-6.8039430159301473E-2</v>
      </c>
      <c r="I48">
        <f>IF(OR(GDP.PCAP!H48="",GDP.PCAP!I48=""),"",GDP.PCAP!I48/GDP.PCAP!H48-1)</f>
        <v>-5.7292868772897187E-2</v>
      </c>
      <c r="J48">
        <f>IF(OR(GDP.PCAP!I48="",GDP.PCAP!J48=""),"",GDP.PCAP!J48/GDP.PCAP!I48-1)</f>
        <v>3.0919570554086784E-2</v>
      </c>
      <c r="K48">
        <f>IF(OR(GDP.PCAP!J48="",GDP.PCAP!K48=""),"",GDP.PCAP!K48/GDP.PCAP!J48-1)</f>
        <v>2.3701187481949271E-2</v>
      </c>
      <c r="L48">
        <f>IF(OR(GDP.PCAP!K48="",GDP.PCAP!L48=""),"",GDP.PCAP!L48/GDP.PCAP!K48-1)</f>
        <v>5.6745199157208104E-2</v>
      </c>
      <c r="M48">
        <f>IF(OR(GDP.PCAP!L48="",GDP.PCAP!M48=""),"",GDP.PCAP!M48/GDP.PCAP!L48-1)</f>
        <v>5.6670866427868338E-2</v>
      </c>
      <c r="N48">
        <f>IF(OR(GDP.PCAP!M48="",GDP.PCAP!N48=""),"",GDP.PCAP!N48/GDP.PCAP!M48-1)</f>
        <v>4.7076356133950448E-2</v>
      </c>
      <c r="O48">
        <f>IF(OR(GDP.PCAP!N48="",GDP.PCAP!O48=""),"",GDP.PCAP!O48/GDP.PCAP!N48-1)</f>
        <v>7.3312737675568451E-2</v>
      </c>
      <c r="P48">
        <f>IF(OR(GDP.PCAP!O48="",GDP.PCAP!P48=""),"",GDP.PCAP!P48/GDP.PCAP!O48-1)</f>
        <v>7.1552112672022217E-2</v>
      </c>
      <c r="Q48">
        <f>IF(OR(GDP.PCAP!P48="",GDP.PCAP!Q48=""),"",GDP.PCAP!Q48/GDP.PCAP!P48-1)</f>
        <v>0.12215004478127978</v>
      </c>
      <c r="R48">
        <f>IF(OR(GDP.PCAP!Q48="",GDP.PCAP!R48=""),"",GDP.PCAP!R48/GDP.PCAP!Q48-1)</f>
        <v>6.522874686974478E-2</v>
      </c>
      <c r="S48">
        <f>IF(OR(GDP.PCAP!R48="",GDP.PCAP!S48=""),"",GDP.PCAP!S48/GDP.PCAP!R48-1)</f>
        <v>0.12081385681315693</v>
      </c>
      <c r="T48">
        <f>IF(OR(GDP.PCAP!S48="",GDP.PCAP!T48=""),"",GDP.PCAP!T48/GDP.PCAP!S48-1)</f>
        <v>0.20461090482294408</v>
      </c>
      <c r="U48">
        <f>IF(OR(GDP.PCAP!T48="",GDP.PCAP!U48=""),"",GDP.PCAP!U48/GDP.PCAP!T48-1)</f>
        <v>6.3460708004856148E-2</v>
      </c>
      <c r="V48">
        <f>IF(OR(GDP.PCAP!U48="",GDP.PCAP!V48=""),"",GDP.PCAP!V48/GDP.PCAP!U48-1)</f>
        <v>0.14753021565398416</v>
      </c>
      <c r="W48">
        <f>IF(OR(GDP.PCAP!V48="",GDP.PCAP!W48=""),"",GDP.PCAP!W48/GDP.PCAP!V48-1)</f>
        <v>0.19942173062361435</v>
      </c>
      <c r="X48">
        <f>IF(OR(GDP.PCAP!W48="",GDP.PCAP!X48=""),"",GDP.PCAP!X48/GDP.PCAP!W48-1)</f>
        <v>0.24108076430773506</v>
      </c>
      <c r="Y48">
        <f>IF(OR(GDP.PCAP!X48="",GDP.PCAP!Y48=""),"",GDP.PCAP!Y48/GDP.PCAP!X48-1)</f>
        <v>0.1171522495028896</v>
      </c>
      <c r="Z48">
        <f>IF(OR(GDP.PCAP!Y48="",GDP.PCAP!Z48=""),"",GDP.PCAP!Z48/GDP.PCAP!Y48-1)</f>
        <v>0.11560212063820074</v>
      </c>
      <c r="AA48">
        <f>IF(OR(GDP.PCAP!Z48="",GDP.PCAP!AA48=""),"",GDP.PCAP!AA48/GDP.PCAP!Z48-1)</f>
        <v>0.16586005976515783</v>
      </c>
      <c r="AB48">
        <f>IF(OR(GDP.PCAP!AA48="",GDP.PCAP!AB48=""),"",GDP.PCAP!AB48/GDP.PCAP!AA48-1)</f>
        <v>-0.47127506548067311</v>
      </c>
      <c r="AC48">
        <f>IF(OR(GDP.PCAP!AB48="",GDP.PCAP!AC48=""),"",GDP.PCAP!AC48/GDP.PCAP!AB48-1)</f>
        <v>-3.2966242417131753E-2</v>
      </c>
      <c r="AD48">
        <f>IF(OR(GDP.PCAP!AC48="",GDP.PCAP!AD48=""),"",GDP.PCAP!AD48/GDP.PCAP!AC48-1)</f>
        <v>0.48501823630976859</v>
      </c>
      <c r="AE48">
        <f>IF(OR(GDP.PCAP!AD48="",GDP.PCAP!AE48=""),"",GDP.PCAP!AE48/GDP.PCAP!AD48-1)</f>
        <v>0.12493790111617531</v>
      </c>
      <c r="AF48">
        <f>IF(OR(GDP.PCAP!AE48="",GDP.PCAP!AF48=""),"",GDP.PCAP!AF48/GDP.PCAP!AE48-1)</f>
        <v>1.7184857362225969E-2</v>
      </c>
      <c r="AG48">
        <f>IF(OR(GDP.PCAP!AF48="",GDP.PCAP!AG48=""),"",GDP.PCAP!AG48/GDP.PCAP!AF48-1)</f>
        <v>0.11318266467091442</v>
      </c>
      <c r="AH48">
        <f>IF(OR(GDP.PCAP!AG48="",GDP.PCAP!AH48=""),"",GDP.PCAP!AH48/GDP.PCAP!AG48-1)</f>
        <v>3.9867363706668435E-2</v>
      </c>
      <c r="AI48">
        <f>IF(OR(GDP.PCAP!AH48="",GDP.PCAP!AI48=""),"",GDP.PCAP!AI48/GDP.PCAP!AH48-1)</f>
        <v>1.2607738509743394E-2</v>
      </c>
      <c r="AJ48">
        <f>IF(OR(GDP.PCAP!AI48="",GDP.PCAP!AJ48=""),"",GDP.PCAP!AJ48/GDP.PCAP!AI48-1)</f>
        <v>0.1044615345879556</v>
      </c>
      <c r="AK48">
        <f>IF(OR(GDP.PCAP!AJ48="",GDP.PCAP!AK48=""),"",GDP.PCAP!AK48/GDP.PCAP!AJ48-1)</f>
        <v>5.1384906720863377E-2</v>
      </c>
      <c r="AL48">
        <f>IF(OR(GDP.PCAP!AK48="",GDP.PCAP!AL48=""),"",GDP.PCAP!AL48/GDP.PCAP!AK48-1)</f>
        <v>-5.5957111797134806E-2</v>
      </c>
      <c r="AM48">
        <f>IF(OR(GDP.PCAP!AL48="",GDP.PCAP!AM48=""),"",GDP.PCAP!AM48/GDP.PCAP!AL48-1)</f>
        <v>0.15976887994126399</v>
      </c>
      <c r="AN48">
        <f>IF(OR(GDP.PCAP!AM48="",GDP.PCAP!AN48=""),"",GDP.PCAP!AN48/GDP.PCAP!AM48-1)</f>
        <v>9.0312101043115156E-2</v>
      </c>
      <c r="AO48">
        <f>IF(OR(GDP.PCAP!AN48="",GDP.PCAP!AO48=""),"",GDP.PCAP!AO48/GDP.PCAP!AN48-1)</f>
        <v>6.6834296418015748E-2</v>
      </c>
      <c r="AP48">
        <f>IF(OR(GDP.PCAP!AO48="",GDP.PCAP!AP48=""),"",GDP.PCAP!AP48/GDP.PCAP!AO48-1)</f>
        <v>7.6810683820134118E-2</v>
      </c>
      <c r="AQ48">
        <f>IF(OR(GDP.PCAP!AP48="",GDP.PCAP!AQ48=""),"",GDP.PCAP!AQ48/GDP.PCAP!AP48-1)</f>
        <v>-1.4970254153877649E-2</v>
      </c>
      <c r="AR48">
        <f>IF(OR(GDP.PCAP!AQ48="",GDP.PCAP!AR48=""),"",GDP.PCAP!AR48/GDP.PCAP!AQ48-1)</f>
        <v>5.5144902021446285E-2</v>
      </c>
      <c r="AS48">
        <f>IF(OR(GDP.PCAP!AR48="",GDP.PCAP!AS48=""),"",GDP.PCAP!AS48/GDP.PCAP!AR48-1)</f>
        <v>6.049746998852723E-2</v>
      </c>
      <c r="AT48">
        <f>IF(OR(GDP.PCAP!AS48="",GDP.PCAP!AT48=""),"",GDP.PCAP!AT48/GDP.PCAP!AS48-1)</f>
        <v>2.042729824485634E-2</v>
      </c>
      <c r="AU48">
        <f>IF(OR(GDP.PCAP!AT48="",GDP.PCAP!AU48=""),"",GDP.PCAP!AU48/GDP.PCAP!AT48-1)</f>
        <v>3.2525059611430152E-2</v>
      </c>
      <c r="AV48">
        <f>IF(OR(GDP.PCAP!AU48="",GDP.PCAP!AV48=""),"",GDP.PCAP!AV48/GDP.PCAP!AU48-1)</f>
        <v>4.5469490814203262E-2</v>
      </c>
      <c r="AW48">
        <f>IF(OR(GDP.PCAP!AV48="",GDP.PCAP!AW48=""),"",GDP.PCAP!AW48/GDP.PCAP!AV48-1)</f>
        <v>2.0215082487344382E-2</v>
      </c>
      <c r="AX48">
        <f>IF(OR(GDP.PCAP!AW48="",GDP.PCAP!AX48=""),"",GDP.PCAP!AX48/GDP.PCAP!AW48-1)</f>
        <v>2.6021357062798511E-2</v>
      </c>
      <c r="AY48">
        <f>IF(OR(GDP.PCAP!AX48="",GDP.PCAP!AY48=""),"",GDP.PCAP!AY48/GDP.PCAP!AX48-1)</f>
        <v>6.1854857111772743E-2</v>
      </c>
      <c r="AZ48">
        <f>IF(OR(GDP.PCAP!AY48="",GDP.PCAP!AZ48=""),"",GDP.PCAP!AZ48/GDP.PCAP!AY48-1)</f>
        <v>6.1349725284002066E-2</v>
      </c>
      <c r="BA48">
        <f>IF(OR(GDP.PCAP!AZ48="",GDP.PCAP!BA48=""),"",GDP.PCAP!BA48/GDP.PCAP!AZ48-1)</f>
        <v>0.11670745967725349</v>
      </c>
      <c r="BB48">
        <f>IF(OR(GDP.PCAP!BA48="",GDP.PCAP!BB48=""),"",GDP.PCAP!BB48/GDP.PCAP!BA48-1)</f>
        <v>0.16690272129782846</v>
      </c>
      <c r="BC48">
        <f>IF(OR(GDP.PCAP!BB48="",GDP.PCAP!BC48=""),"",GDP.PCAP!BC48/GDP.PCAP!BB48-1)</f>
        <v>0.12915558817462736</v>
      </c>
      <c r="BD48">
        <f>IF(OR(GDP.PCAP!BC48="",GDP.PCAP!BD48=""),"",GDP.PCAP!BD48/GDP.PCAP!BC48-1)</f>
        <v>-1.472115585565148E-2</v>
      </c>
      <c r="BE48">
        <f>IF(OR(GDP.PCAP!BD48="",GDP.PCAP!BE48=""),"",GDP.PCAP!BE48/GDP.PCAP!BD48-1)</f>
        <v>0.20413240048807402</v>
      </c>
      <c r="BF48">
        <f>IF(OR(GDP.PCAP!BE48="",GDP.PCAP!BF48=""),"",GDP.PCAP!BF48/GDP.PCAP!BE48-1)</f>
        <v>0.12039661548079805</v>
      </c>
      <c r="BG48">
        <f>IF(OR(GDP.PCAP!BF48="",GDP.PCAP!BG48=""),"",GDP.PCAP!BG48/GDP.PCAP!BF48-1)</f>
        <v>8.6949852356897006E-2</v>
      </c>
      <c r="BH48">
        <f>IF(OR(GDP.PCAP!BG48="",GDP.PCAP!BH48=""),"",GDP.PCAP!BH48/GDP.PCAP!BG48-1)</f>
        <v>5.851528272805373E-2</v>
      </c>
      <c r="BI48">
        <f>IF(OR(GDP.PCAP!BH48="",GDP.PCAP!BI48=""),"",GDP.PCAP!BI48/GDP.PCAP!BH48-1)</f>
        <v>7.3583666584917662E-3</v>
      </c>
      <c r="BJ48">
        <f>IF(OR(GDP.PCAP!BI48="",GDP.PCAP!BJ48=""),"",GDP.PCAP!BJ48/GDP.PCAP!BI48-1)</f>
        <v>7.127730277060107E-2</v>
      </c>
      <c r="BK48">
        <f>IF(OR(GDP.PCAP!BJ48="",GDP.PCAP!BK48=""),"",GDP.PCAP!BK48/GDP.PCAP!BJ48-1)</f>
        <v>3.6670355388179754E-2</v>
      </c>
      <c r="BM48">
        <f t="shared" si="0"/>
        <v>0.48501823630976859</v>
      </c>
      <c r="BN48">
        <f t="shared" si="1"/>
        <v>1983</v>
      </c>
      <c r="BO48">
        <f t="shared" si="2"/>
        <v>-0.47127506548067311</v>
      </c>
      <c r="BP48">
        <f t="shared" si="3"/>
        <v>1981</v>
      </c>
    </row>
    <row r="49" spans="1:68">
      <c r="A49" t="s">
        <v>436</v>
      </c>
      <c r="B49">
        <f t="shared" si="4"/>
        <v>48</v>
      </c>
      <c r="C49" t="s">
        <v>536</v>
      </c>
      <c r="D49" t="s">
        <v>435</v>
      </c>
      <c r="E49" t="s">
        <v>545</v>
      </c>
      <c r="F49" t="s">
        <v>546</v>
      </c>
      <c r="H49">
        <f>IF(OR(GDP.PCAP!G49="",GDP.PCAP!H49=""),"",GDP.PCAP!H49/GDP.PCAP!G49-1)</f>
        <v>6.2165022272875348E-2</v>
      </c>
      <c r="I49">
        <f>IF(OR(GDP.PCAP!H49="",GDP.PCAP!I49=""),"",GDP.PCAP!I49/GDP.PCAP!H49-1)</f>
        <v>3.5838593260417717E-2</v>
      </c>
      <c r="J49">
        <f>IF(OR(GDP.PCAP!I49="",GDP.PCAP!J49=""),"",GDP.PCAP!J49/GDP.PCAP!I49-1)</f>
        <v>4.3140264349275537E-2</v>
      </c>
      <c r="K49">
        <f>IF(OR(GDP.PCAP!J49="",GDP.PCAP!K49=""),"",GDP.PCAP!K49/GDP.PCAP!J49-1)</f>
        <v>6.2021810036801295E-2</v>
      </c>
      <c r="L49">
        <f>IF(OR(GDP.PCAP!K49="",GDP.PCAP!L49=""),"",GDP.PCAP!L49/GDP.PCAP!K49-1)</f>
        <v>5.9759013883403655E-2</v>
      </c>
      <c r="M49">
        <f>IF(OR(GDP.PCAP!L49="",GDP.PCAP!M49=""),"",GDP.PCAP!M49/GDP.PCAP!L49-1)</f>
        <v>6.869413019382109E-2</v>
      </c>
      <c r="N49">
        <f>IF(OR(GDP.PCAP!M49="",GDP.PCAP!N49=""),"",GDP.PCAP!N49/GDP.PCAP!M49-1)</f>
        <v>5.8822456623443653E-2</v>
      </c>
      <c r="O49">
        <f>IF(OR(GDP.PCAP!N49="",GDP.PCAP!O49=""),"",GDP.PCAP!O49/GDP.PCAP!N49-1)</f>
        <v>-1.8403430309139157E-2</v>
      </c>
      <c r="P49">
        <f>IF(OR(GDP.PCAP!O49="",GDP.PCAP!P49=""),"",GDP.PCAP!P49/GDP.PCAP!O49-1)</f>
        <v>7.4717619146011716E-2</v>
      </c>
      <c r="Q49">
        <f>IF(OR(GDP.PCAP!P49="",GDP.PCAP!Q49=""),"",GDP.PCAP!Q49/GDP.PCAP!P49-1)</f>
        <v>8.6711654368084368E-2</v>
      </c>
      <c r="R49">
        <f>IF(OR(GDP.PCAP!Q49="",GDP.PCAP!R49=""),"",GDP.PCAP!R49/GDP.PCAP!Q49-1)</f>
        <v>7.3901491721724888E-2</v>
      </c>
      <c r="S49">
        <f>IF(OR(GDP.PCAP!R49="",GDP.PCAP!S49=""),"",GDP.PCAP!S49/GDP.PCAP!R49-1)</f>
        <v>0.14366618837202472</v>
      </c>
      <c r="T49">
        <f>IF(OR(GDP.PCAP!S49="",GDP.PCAP!T49=""),"",GDP.PCAP!T49/GDP.PCAP!S49-1)</f>
        <v>7.9375777185190843E-2</v>
      </c>
      <c r="U49">
        <f>IF(OR(GDP.PCAP!T49="",GDP.PCAP!U49=""),"",GDP.PCAP!U49/GDP.PCAP!T49-1)</f>
        <v>0.2847534888481722</v>
      </c>
      <c r="V49">
        <f>IF(OR(GDP.PCAP!U49="",GDP.PCAP!V49=""),"",GDP.PCAP!V49/GDP.PCAP!U49-1)</f>
        <v>0.15673193716860756</v>
      </c>
      <c r="W49">
        <f>IF(OR(GDP.PCAP!V49="",GDP.PCAP!W49=""),"",GDP.PCAP!W49/GDP.PCAP!V49-1)</f>
        <v>1.4810864815092195E-2</v>
      </c>
      <c r="X49">
        <f>IF(OR(GDP.PCAP!W49="",GDP.PCAP!X49=""),"",GDP.PCAP!X49/GDP.PCAP!W49-1)</f>
        <v>0.15008189724281684</v>
      </c>
      <c r="Y49">
        <f>IF(OR(GDP.PCAP!X49="",GDP.PCAP!Y49=""),"",GDP.PCAP!Y49/GDP.PCAP!X49-1)</f>
        <v>9.1704604506008813E-3</v>
      </c>
      <c r="Z49">
        <f>IF(OR(GDP.PCAP!Y49="",GDP.PCAP!Z49=""),"",GDP.PCAP!Z49/GDP.PCAP!Y49-1)</f>
        <v>0.13313984557387637</v>
      </c>
      <c r="AA49">
        <f>IF(OR(GDP.PCAP!Z49="",GDP.PCAP!AA49=""),"",GDP.PCAP!AA49/GDP.PCAP!Z49-1)</f>
        <v>0.21279922901631876</v>
      </c>
      <c r="AB49">
        <f>IF(OR(GDP.PCAP!AA49="",GDP.PCAP!AB49=""),"",GDP.PCAP!AB49/GDP.PCAP!AA49-1)</f>
        <v>9.0097275606037197E-2</v>
      </c>
      <c r="AC49">
        <f>IF(OR(GDP.PCAP!AB49="",GDP.PCAP!AC49=""),"",GDP.PCAP!AC49/GDP.PCAP!AB49-1)</f>
        <v>9.7638021203733993E-2</v>
      </c>
      <c r="AD49">
        <f>IF(OR(GDP.PCAP!AC49="",GDP.PCAP!AD49=""),"",GDP.PCAP!AD49/GDP.PCAP!AC49-1)</f>
        <v>8.5306140328889057E-4</v>
      </c>
      <c r="AE49">
        <f>IF(OR(GDP.PCAP!AD49="",GDP.PCAP!AE49=""),"",GDP.PCAP!AE49/GDP.PCAP!AD49-1)</f>
        <v>-5.7771793350298695E-2</v>
      </c>
      <c r="AF49">
        <f>IF(OR(GDP.PCAP!AE49="",GDP.PCAP!AF49=""),"",GDP.PCAP!AF49/GDP.PCAP!AE49-1)</f>
        <v>-2.0930208775262082E-2</v>
      </c>
      <c r="AG49">
        <f>IF(OR(GDP.PCAP!AF49="",GDP.PCAP!AG49=""),"",GDP.PCAP!AG49/GDP.PCAP!AF49-1)</f>
        <v>-9.518055727375585E-2</v>
      </c>
      <c r="AH49">
        <f>IF(OR(GDP.PCAP!AG49="",GDP.PCAP!AH49=""),"",GDP.PCAP!AH49/GDP.PCAP!AG49-1)</f>
        <v>6.7472916447833819E-2</v>
      </c>
      <c r="AI49">
        <f>IF(OR(GDP.PCAP!AH49="",GDP.PCAP!AI49=""),"",GDP.PCAP!AI49/GDP.PCAP!AH49-1)</f>
        <v>5.3963964790927799E-2</v>
      </c>
      <c r="AJ49">
        <f>IF(OR(GDP.PCAP!AI49="",GDP.PCAP!AJ49=""),"",GDP.PCAP!AJ49/GDP.PCAP!AI49-1)</f>
        <v>1.8207737639568622E-2</v>
      </c>
      <c r="AK49">
        <f>IF(OR(GDP.PCAP!AJ49="",GDP.PCAP!AK49=""),"",GDP.PCAP!AK49/GDP.PCAP!AJ49-1)</f>
        <v>5.9253502653194845E-2</v>
      </c>
      <c r="AL49">
        <f>IF(OR(GDP.PCAP!AK49="",GDP.PCAP!AL49=""),"",GDP.PCAP!AL49/GDP.PCAP!AK49-1)</f>
        <v>-1.8621627084232317E-2</v>
      </c>
      <c r="AM49">
        <f>IF(OR(GDP.PCAP!AL49="",GDP.PCAP!AM49=""),"",GDP.PCAP!AM49/GDP.PCAP!AL49-1)</f>
        <v>-2.44614298956638E-2</v>
      </c>
      <c r="AN49">
        <f>IF(OR(GDP.PCAP!AM49="",GDP.PCAP!AN49=""),"",GDP.PCAP!AN49/GDP.PCAP!AM49-1)</f>
        <v>4.017630223724189E-2</v>
      </c>
      <c r="AO49">
        <f>IF(OR(GDP.PCAP!AN49="",GDP.PCAP!AO49=""),"",GDP.PCAP!AO49/GDP.PCAP!AN49-1)</f>
        <v>4.6056373158320785E-2</v>
      </c>
      <c r="AP49">
        <f>IF(OR(GDP.PCAP!AO49="",GDP.PCAP!AP49=""),"",GDP.PCAP!AP49/GDP.PCAP!AO49-1)</f>
        <v>8.6216480351406277E-2</v>
      </c>
      <c r="AQ49">
        <f>IF(OR(GDP.PCAP!AP49="",GDP.PCAP!AQ49=""),"",GDP.PCAP!AQ49/GDP.PCAP!AP49-1)</f>
        <v>8.1484385539139614E-2</v>
      </c>
      <c r="AR49">
        <f>IF(OR(GDP.PCAP!AQ49="",GDP.PCAP!AR49=""),"",GDP.PCAP!AR49/GDP.PCAP!AQ49-1)</f>
        <v>0.10830888415842232</v>
      </c>
      <c r="AS49">
        <f>IF(OR(GDP.PCAP!AR49="",GDP.PCAP!AS49=""),"",GDP.PCAP!AS49/GDP.PCAP!AR49-1)</f>
        <v>8.9908044027034117E-2</v>
      </c>
      <c r="AT49">
        <f>IF(OR(GDP.PCAP!AS49="",GDP.PCAP!AT49=""),"",GDP.PCAP!AT49/GDP.PCAP!AS49-1)</f>
        <v>5.5215746718841219E-2</v>
      </c>
      <c r="AU49">
        <f>IF(OR(GDP.PCAP!AT49="",GDP.PCAP!AU49=""),"",GDP.PCAP!AU49/GDP.PCAP!AT49-1)</f>
        <v>6.6673972948953608E-2</v>
      </c>
      <c r="AV49">
        <f>IF(OR(GDP.PCAP!AU49="",GDP.PCAP!AV49=""),"",GDP.PCAP!AV49/GDP.PCAP!AU49-1)</f>
        <v>2.12535699672598E-2</v>
      </c>
      <c r="AW49">
        <f>IF(OR(GDP.PCAP!AV49="",GDP.PCAP!AW49=""),"",GDP.PCAP!AW49/GDP.PCAP!AV49-1)</f>
        <v>4.602442619218583E-2</v>
      </c>
      <c r="AX49">
        <f>IF(OR(GDP.PCAP!AW49="",GDP.PCAP!AX49=""),"",GDP.PCAP!AX49/GDP.PCAP!AW49-1)</f>
        <v>6.5518368729307941E-2</v>
      </c>
      <c r="AY49">
        <f>IF(OR(GDP.PCAP!AX49="",GDP.PCAP!AY49=""),"",GDP.PCAP!AY49/GDP.PCAP!AX49-1)</f>
        <v>9.0548244909675502E-2</v>
      </c>
      <c r="AZ49">
        <f>IF(OR(GDP.PCAP!AY49="",GDP.PCAP!AZ49=""),"",GDP.PCAP!AZ49/GDP.PCAP!AY49-1)</f>
        <v>0.12536401744596559</v>
      </c>
      <c r="BA49">
        <f>IF(OR(GDP.PCAP!AZ49="",GDP.PCAP!BA49=""),"",GDP.PCAP!BA49/GDP.PCAP!AZ49-1)</f>
        <v>0.11573037444492007</v>
      </c>
      <c r="BB49">
        <f>IF(OR(GDP.PCAP!BA49="",GDP.PCAP!BB49=""),"",GDP.PCAP!BB49/GDP.PCAP!BA49-1)</f>
        <v>0.1047239757580638</v>
      </c>
      <c r="BC49">
        <f>IF(OR(GDP.PCAP!BB49="",GDP.PCAP!BC49=""),"",GDP.PCAP!BC49/GDP.PCAP!BB49-1)</f>
        <v>0.13384935635073458</v>
      </c>
      <c r="BD49">
        <f>IF(OR(GDP.PCAP!BC49="",GDP.PCAP!BD49=""),"",GDP.PCAP!BD49/GDP.PCAP!BC49-1)</f>
        <v>-0.16405432948243115</v>
      </c>
      <c r="BE49">
        <f>IF(OR(GDP.PCAP!BD49="",GDP.PCAP!BE49=""),"",GDP.PCAP!BE49/GDP.PCAP!BD49-1)</f>
        <v>7.964171426827793E-2</v>
      </c>
      <c r="BF49">
        <f>IF(OR(GDP.PCAP!BE49="",GDP.PCAP!BF49=""),"",GDP.PCAP!BF49/GDP.PCAP!BE49-1)</f>
        <v>7.4812779058702539E-2</v>
      </c>
      <c r="BG49">
        <f>IF(OR(GDP.PCAP!BF49="",GDP.PCAP!BG49=""),"",GDP.PCAP!BG49/GDP.PCAP!BF49-1)</f>
        <v>2.5683502777385403E-2</v>
      </c>
      <c r="BH49">
        <f>IF(OR(GDP.PCAP!BG49="",GDP.PCAP!BH49=""),"",GDP.PCAP!BH49/GDP.PCAP!BG49-1)</f>
        <v>6.4409402382707981E-3</v>
      </c>
      <c r="BI49">
        <f>IF(OR(GDP.PCAP!BH49="",GDP.PCAP!BI49=""),"",GDP.PCAP!BI49/GDP.PCAP!BH49-1)</f>
        <v>-5.9048105668213502E-3</v>
      </c>
      <c r="BJ49">
        <f>IF(OR(GDP.PCAP!BI49="",GDP.PCAP!BJ49=""),"",GDP.PCAP!BJ49/GDP.PCAP!BI49-1)</f>
        <v>-3.3987115341403529E-2</v>
      </c>
      <c r="BK49">
        <f>IF(OR(GDP.PCAP!BJ49="",GDP.PCAP!BK49=""),"",GDP.PCAP!BK49/GDP.PCAP!BJ49-1)</f>
        <v>-5.4115346962313904E-2</v>
      </c>
      <c r="BM49">
        <f t="shared" si="0"/>
        <v>0.2847534888481722</v>
      </c>
      <c r="BN49">
        <f t="shared" si="1"/>
        <v>1974</v>
      </c>
      <c r="BO49">
        <f t="shared" si="2"/>
        <v>-0.16405432948243115</v>
      </c>
      <c r="BP49">
        <f t="shared" si="3"/>
        <v>2009</v>
      </c>
    </row>
    <row r="50" spans="1:68">
      <c r="A50" t="s">
        <v>434</v>
      </c>
      <c r="B50">
        <f t="shared" si="4"/>
        <v>49</v>
      </c>
      <c r="C50" t="s">
        <v>539</v>
      </c>
      <c r="D50" t="s">
        <v>433</v>
      </c>
      <c r="E50" t="s">
        <v>545</v>
      </c>
      <c r="F50" t="s">
        <v>546</v>
      </c>
      <c r="H50" t="str">
        <f>IF(OR(GDP.PCAP!G50="",GDP.PCAP!H50=""),"",GDP.PCAP!H50/GDP.PCAP!G50-1)</f>
        <v/>
      </c>
      <c r="I50" t="str">
        <f>IF(OR(GDP.PCAP!H50="",GDP.PCAP!I50=""),"",GDP.PCAP!I50/GDP.PCAP!H50-1)</f>
        <v/>
      </c>
      <c r="J50" t="str">
        <f>IF(OR(GDP.PCAP!I50="",GDP.PCAP!J50=""),"",GDP.PCAP!J50/GDP.PCAP!I50-1)</f>
        <v/>
      </c>
      <c r="K50" t="str">
        <f>IF(OR(GDP.PCAP!J50="",GDP.PCAP!K50=""),"",GDP.PCAP!K50/GDP.PCAP!J50-1)</f>
        <v/>
      </c>
      <c r="L50" t="str">
        <f>IF(OR(GDP.PCAP!K50="",GDP.PCAP!L50=""),"",GDP.PCAP!L50/GDP.PCAP!K50-1)</f>
        <v/>
      </c>
      <c r="M50" t="str">
        <f>IF(OR(GDP.PCAP!L50="",GDP.PCAP!M50=""),"",GDP.PCAP!M50/GDP.PCAP!L50-1)</f>
        <v/>
      </c>
      <c r="N50" t="str">
        <f>IF(OR(GDP.PCAP!M50="",GDP.PCAP!N50=""),"",GDP.PCAP!N50/GDP.PCAP!M50-1)</f>
        <v/>
      </c>
      <c r="O50" t="str">
        <f>IF(OR(GDP.PCAP!N50="",GDP.PCAP!O50=""),"",GDP.PCAP!O50/GDP.PCAP!N50-1)</f>
        <v/>
      </c>
      <c r="P50" t="str">
        <f>IF(OR(GDP.PCAP!O50="",GDP.PCAP!P50=""),"",GDP.PCAP!P50/GDP.PCAP!O50-1)</f>
        <v/>
      </c>
      <c r="Q50" t="str">
        <f>IF(OR(GDP.PCAP!P50="",GDP.PCAP!Q50=""),"",GDP.PCAP!Q50/GDP.PCAP!P50-1)</f>
        <v/>
      </c>
      <c r="R50">
        <f>IF(OR(GDP.PCAP!Q50="",GDP.PCAP!R50=""),"",GDP.PCAP!R50/GDP.PCAP!Q50-1)</f>
        <v>0.193386058264021</v>
      </c>
      <c r="S50">
        <f>IF(OR(GDP.PCAP!R50="",GDP.PCAP!S50=""),"",GDP.PCAP!S50/GDP.PCAP!R50-1)</f>
        <v>0.15625852148121733</v>
      </c>
      <c r="T50">
        <f>IF(OR(GDP.PCAP!S50="",GDP.PCAP!T50=""),"",GDP.PCAP!T50/GDP.PCAP!S50-1)</f>
        <v>0.20755265357775832</v>
      </c>
      <c r="U50">
        <f>IF(OR(GDP.PCAP!T50="",GDP.PCAP!U50=""),"",GDP.PCAP!U50/GDP.PCAP!T50-1)</f>
        <v>0.1249195129203764</v>
      </c>
      <c r="V50">
        <f>IF(OR(GDP.PCAP!U50="",GDP.PCAP!V50=""),"",GDP.PCAP!V50/GDP.PCAP!U50-1)</f>
        <v>0.12726611412355915</v>
      </c>
      <c r="W50">
        <f>IF(OR(GDP.PCAP!V50="",GDP.PCAP!W50=""),"",GDP.PCAP!W50/GDP.PCAP!V50-1)</f>
        <v>4.6767736942076699E-2</v>
      </c>
      <c r="X50">
        <f>IF(OR(GDP.PCAP!W50="",GDP.PCAP!X50=""),"",GDP.PCAP!X50/GDP.PCAP!W50-1)</f>
        <v>2.0542494000585387E-2</v>
      </c>
      <c r="Y50">
        <f>IF(OR(GDP.PCAP!X50="",GDP.PCAP!Y50=""),"",GDP.PCAP!Y50/GDP.PCAP!X50-1)</f>
        <v>0.24620224595121232</v>
      </c>
      <c r="Z50">
        <f>IF(OR(GDP.PCAP!Y50="",GDP.PCAP!Z50=""),"",GDP.PCAP!Z50/GDP.PCAP!Y50-1)</f>
        <v>9.0096230676807609E-2</v>
      </c>
      <c r="AA50">
        <f>IF(OR(GDP.PCAP!Z50="",GDP.PCAP!AA50=""),"",GDP.PCAP!AA50/GDP.PCAP!Z50-1)</f>
        <v>1.0786371334864819E-2</v>
      </c>
      <c r="AB50">
        <f>IF(OR(GDP.PCAP!AA50="",GDP.PCAP!AB50=""),"",GDP.PCAP!AB50/GDP.PCAP!AA50-1)</f>
        <v>6.8999512802370155E-3</v>
      </c>
      <c r="AC50">
        <f>IF(OR(GDP.PCAP!AB50="",GDP.PCAP!AC50=""),"",GDP.PCAP!AC50/GDP.PCAP!AB50-1)</f>
        <v>3.5524984235205226E-2</v>
      </c>
      <c r="AD50">
        <f>IF(OR(GDP.PCAP!AC50="",GDP.PCAP!AD50=""),"",GDP.PCAP!AD50/GDP.PCAP!AC50-1)</f>
        <v>5.5353067990373095E-2</v>
      </c>
      <c r="AE50">
        <f>IF(OR(GDP.PCAP!AD50="",GDP.PCAP!AE50=""),"",GDP.PCAP!AE50/GDP.PCAP!AD50-1)</f>
        <v>7.7175100858848822E-2</v>
      </c>
      <c r="AF50">
        <f>IF(OR(GDP.PCAP!AE50="",GDP.PCAP!AF50=""),"",GDP.PCAP!AF50/GDP.PCAP!AE50-1)</f>
        <v>-5.2778552310783766E-2</v>
      </c>
      <c r="AG50">
        <f>IF(OR(GDP.PCAP!AF50="",GDP.PCAP!AG50=""),"",GDP.PCAP!AG50/GDP.PCAP!AF50-1)</f>
        <v>4.8137215655424948E-2</v>
      </c>
      <c r="AH50">
        <f>IF(OR(GDP.PCAP!AG50="",GDP.PCAP!AH50=""),"",GDP.PCAP!AH50/GDP.PCAP!AG50-1)</f>
        <v>3.0470909041334426E-2</v>
      </c>
      <c r="AI50">
        <f>IF(OR(GDP.PCAP!AH50="",GDP.PCAP!AI50=""),"",GDP.PCAP!AI50/GDP.PCAP!AH50-1)</f>
        <v>7.7501220173129104E-2</v>
      </c>
      <c r="AJ50">
        <f>IF(OR(GDP.PCAP!AI50="",GDP.PCAP!AJ50=""),"",GDP.PCAP!AJ50/GDP.PCAP!AI50-1)</f>
        <v>-2.5899217517886486E-2</v>
      </c>
      <c r="AK50">
        <f>IF(OR(GDP.PCAP!AJ50="",GDP.PCAP!AK50=""),"",GDP.PCAP!AK50/GDP.PCAP!AJ50-1)</f>
        <v>5.044714409059714E-2</v>
      </c>
      <c r="AL50">
        <f>IF(OR(GDP.PCAP!AK50="",GDP.PCAP!AL50=""),"",GDP.PCAP!AL50/GDP.PCAP!AK50-1)</f>
        <v>-0.15760754884249861</v>
      </c>
      <c r="AM50">
        <f>IF(OR(GDP.PCAP!AL50="",GDP.PCAP!AM50=""),"",GDP.PCAP!AM50/GDP.PCAP!AL50-1)</f>
        <v>-9.7640421699033642E-2</v>
      </c>
      <c r="AN50">
        <f>IF(OR(GDP.PCAP!AM50="",GDP.PCAP!AN50=""),"",GDP.PCAP!AN50/GDP.PCAP!AM50-1)</f>
        <v>7.0392040695468339E-3</v>
      </c>
      <c r="AO50">
        <f>IF(OR(GDP.PCAP!AN50="",GDP.PCAP!AO50=""),"",GDP.PCAP!AO50/GDP.PCAP!AN50-1)</f>
        <v>0.26525695484155132</v>
      </c>
      <c r="AP50">
        <f>IF(OR(GDP.PCAP!AO50="",GDP.PCAP!AP50=""),"",GDP.PCAP!AP50/GDP.PCAP!AO50-1)</f>
        <v>6.4212535462111475E-2</v>
      </c>
      <c r="AQ50">
        <f>IF(OR(GDP.PCAP!AP50="",GDP.PCAP!AQ50=""),"",GDP.PCAP!AQ50/GDP.PCAP!AP50-1)</f>
        <v>-0.18199145777108605</v>
      </c>
      <c r="AR50">
        <f>IF(OR(GDP.PCAP!AQ50="",GDP.PCAP!AR50=""),"",GDP.PCAP!AR50/GDP.PCAP!AQ50-1)</f>
        <v>9.0698433192344385E-3</v>
      </c>
      <c r="AS50">
        <f>IF(OR(GDP.PCAP!AR50="",GDP.PCAP!AS50=""),"",GDP.PCAP!AS50/GDP.PCAP!AR50-1)</f>
        <v>9.9959970090197636E-3</v>
      </c>
      <c r="AT50">
        <f>IF(OR(GDP.PCAP!AS50="",GDP.PCAP!AT50=""),"",GDP.PCAP!AT50/GDP.PCAP!AS50-1)</f>
        <v>9.7569470836332606E-2</v>
      </c>
      <c r="AU50">
        <f>IF(OR(GDP.PCAP!AT50="",GDP.PCAP!AU50=""),"",GDP.PCAP!AU50/GDP.PCAP!AT50-1)</f>
        <v>7.3652817988721475E-2</v>
      </c>
      <c r="AV50">
        <f>IF(OR(GDP.PCAP!AU50="",GDP.PCAP!AV50=""),"",GDP.PCAP!AV50/GDP.PCAP!AU50-1)</f>
        <v>3.3226806929023578E-2</v>
      </c>
      <c r="AW50">
        <f>IF(OR(GDP.PCAP!AV50="",GDP.PCAP!AW50=""),"",GDP.PCAP!AW50/GDP.PCAP!AV50-1)</f>
        <v>5.7252924062830779E-2</v>
      </c>
      <c r="AX50">
        <f>IF(OR(GDP.PCAP!AW50="",GDP.PCAP!AX50=""),"",GDP.PCAP!AX50/GDP.PCAP!AW50-1)</f>
        <v>6.6234759781201413E-2</v>
      </c>
      <c r="AY50">
        <f>IF(OR(GDP.PCAP!AX50="",GDP.PCAP!AY50=""),"",GDP.PCAP!AY50/GDP.PCAP!AX50-1)</f>
        <v>6.2031752762182757E-2</v>
      </c>
      <c r="AZ50">
        <f>IF(OR(GDP.PCAP!AY50="",GDP.PCAP!AZ50=""),"",GDP.PCAP!AZ50/GDP.PCAP!AY50-1)</f>
        <v>0.11453061379501861</v>
      </c>
      <c r="BA50">
        <f>IF(OR(GDP.PCAP!AZ50="",GDP.PCAP!BA50=""),"",GDP.PCAP!BA50/GDP.PCAP!AZ50-1)</f>
        <v>0.23550950148594585</v>
      </c>
      <c r="BB50">
        <f>IF(OR(GDP.PCAP!BA50="",GDP.PCAP!BB50=""),"",GDP.PCAP!BB50/GDP.PCAP!BA50-1)</f>
        <v>0.11039335757731572</v>
      </c>
      <c r="BC50">
        <f>IF(OR(GDP.PCAP!BB50="",GDP.PCAP!BC50=""),"",GDP.PCAP!BC50/GDP.PCAP!BB50-1)</f>
        <v>3.7024517007854918E-2</v>
      </c>
      <c r="BD50">
        <f>IF(OR(GDP.PCAP!BC50="",GDP.PCAP!BD50=""),"",GDP.PCAP!BD50/GDP.PCAP!BC50-1)</f>
        <v>2.0148746088753944E-2</v>
      </c>
      <c r="BE50">
        <f>IF(OR(GDP.PCAP!BD50="",GDP.PCAP!BE50=""),"",GDP.PCAP!BE50/GDP.PCAP!BD50-1)</f>
        <v>3.4890229266630213E-2</v>
      </c>
      <c r="BF50">
        <f>IF(OR(GDP.PCAP!BE50="",GDP.PCAP!BF50=""),"",GDP.PCAP!BF50/GDP.PCAP!BE50-1)</f>
        <v>7.0432160722932124E-2</v>
      </c>
      <c r="BG50">
        <f>IF(OR(GDP.PCAP!BF50="",GDP.PCAP!BG50=""),"",GDP.PCAP!BG50/GDP.PCAP!BF50-1)</f>
        <v>5.7607171313848626E-2</v>
      </c>
      <c r="BH50">
        <f>IF(OR(GDP.PCAP!BG50="",GDP.PCAP!BH50=""),"",GDP.PCAP!BH50/GDP.PCAP!BG50-1)</f>
        <v>5.2009863600243511E-2</v>
      </c>
      <c r="BI50">
        <f>IF(OR(GDP.PCAP!BH50="",GDP.PCAP!BI50=""),"",GDP.PCAP!BI50/GDP.PCAP!BH50-1)</f>
        <v>4.294999410318745E-2</v>
      </c>
      <c r="BJ50">
        <f>IF(OR(GDP.PCAP!BI50="",GDP.PCAP!BJ50=""),"",GDP.PCAP!BJ50/GDP.PCAP!BI50-1)</f>
        <v>7.8258147997549043E-2</v>
      </c>
      <c r="BK50" t="str">
        <f>IF(OR(GDP.PCAP!BJ50="",GDP.PCAP!BK50=""),"",GDP.PCAP!BK50/GDP.PCAP!BJ50-1)</f>
        <v/>
      </c>
      <c r="BM50">
        <f t="shared" si="0"/>
        <v>0.26525695484155132</v>
      </c>
      <c r="BN50">
        <f t="shared" si="1"/>
        <v>1994</v>
      </c>
      <c r="BO50">
        <f t="shared" si="2"/>
        <v>-0.18199145777108605</v>
      </c>
      <c r="BP50">
        <f t="shared" si="3"/>
        <v>1996</v>
      </c>
    </row>
    <row r="51" spans="1:68">
      <c r="A51" t="s">
        <v>432</v>
      </c>
      <c r="B51">
        <f t="shared" si="4"/>
        <v>50</v>
      </c>
      <c r="C51" t="s">
        <v>539</v>
      </c>
      <c r="D51" t="s">
        <v>431</v>
      </c>
      <c r="E51" t="s">
        <v>545</v>
      </c>
      <c r="F51" t="s">
        <v>546</v>
      </c>
      <c r="H51" t="str">
        <f>IF(OR(GDP.PCAP!G51="",GDP.PCAP!H51=""),"",GDP.PCAP!H51/GDP.PCAP!G51-1)</f>
        <v/>
      </c>
      <c r="I51" t="str">
        <f>IF(OR(GDP.PCAP!H51="",GDP.PCAP!I51=""),"",GDP.PCAP!I51/GDP.PCAP!H51-1)</f>
        <v/>
      </c>
      <c r="J51" t="str">
        <f>IF(OR(GDP.PCAP!I51="",GDP.PCAP!J51=""),"",GDP.PCAP!J51/GDP.PCAP!I51-1)</f>
        <v/>
      </c>
      <c r="K51" t="str">
        <f>IF(OR(GDP.PCAP!J51="",GDP.PCAP!K51=""),"",GDP.PCAP!K51/GDP.PCAP!J51-1)</f>
        <v/>
      </c>
      <c r="L51" t="str">
        <f>IF(OR(GDP.PCAP!K51="",GDP.PCAP!L51=""),"",GDP.PCAP!L51/GDP.PCAP!K51-1)</f>
        <v/>
      </c>
      <c r="M51" t="str">
        <f>IF(OR(GDP.PCAP!L51="",GDP.PCAP!M51=""),"",GDP.PCAP!M51/GDP.PCAP!L51-1)</f>
        <v/>
      </c>
      <c r="N51" t="str">
        <f>IF(OR(GDP.PCAP!M51="",GDP.PCAP!N51=""),"",GDP.PCAP!N51/GDP.PCAP!M51-1)</f>
        <v/>
      </c>
      <c r="O51" t="str">
        <f>IF(OR(GDP.PCAP!N51="",GDP.PCAP!O51=""),"",GDP.PCAP!O51/GDP.PCAP!N51-1)</f>
        <v/>
      </c>
      <c r="P51" t="str">
        <f>IF(OR(GDP.PCAP!O51="",GDP.PCAP!P51=""),"",GDP.PCAP!P51/GDP.PCAP!O51-1)</f>
        <v/>
      </c>
      <c r="Q51" t="str">
        <f>IF(OR(GDP.PCAP!P51="",GDP.PCAP!Q51=""),"",GDP.PCAP!Q51/GDP.PCAP!P51-1)</f>
        <v/>
      </c>
      <c r="R51" t="str">
        <f>IF(OR(GDP.PCAP!Q51="",GDP.PCAP!R51=""),"",GDP.PCAP!R51/GDP.PCAP!Q51-1)</f>
        <v/>
      </c>
      <c r="S51" t="str">
        <f>IF(OR(GDP.PCAP!R51="",GDP.PCAP!S51=""),"",GDP.PCAP!S51/GDP.PCAP!R51-1)</f>
        <v/>
      </c>
      <c r="T51" t="str">
        <f>IF(OR(GDP.PCAP!S51="",GDP.PCAP!T51=""),"",GDP.PCAP!T51/GDP.PCAP!S51-1)</f>
        <v/>
      </c>
      <c r="U51" t="str">
        <f>IF(OR(GDP.PCAP!T51="",GDP.PCAP!U51=""),"",GDP.PCAP!U51/GDP.PCAP!T51-1)</f>
        <v/>
      </c>
      <c r="V51" t="str">
        <f>IF(OR(GDP.PCAP!U51="",GDP.PCAP!V51=""),"",GDP.PCAP!V51/GDP.PCAP!U51-1)</f>
        <v/>
      </c>
      <c r="W51" t="str">
        <f>IF(OR(GDP.PCAP!V51="",GDP.PCAP!W51=""),"",GDP.PCAP!W51/GDP.PCAP!V51-1)</f>
        <v/>
      </c>
      <c r="X51" t="str">
        <f>IF(OR(GDP.PCAP!W51="",GDP.PCAP!X51=""),"",GDP.PCAP!X51/GDP.PCAP!W51-1)</f>
        <v/>
      </c>
      <c r="Y51" t="str">
        <f>IF(OR(GDP.PCAP!X51="",GDP.PCAP!Y51=""),"",GDP.PCAP!Y51/GDP.PCAP!X51-1)</f>
        <v/>
      </c>
      <c r="Z51" t="str">
        <f>IF(OR(GDP.PCAP!Y51="",GDP.PCAP!Z51=""),"",GDP.PCAP!Z51/GDP.PCAP!Y51-1)</f>
        <v/>
      </c>
      <c r="AA51" t="str">
        <f>IF(OR(GDP.PCAP!Z51="",GDP.PCAP!AA51=""),"",GDP.PCAP!AA51/GDP.PCAP!Z51-1)</f>
        <v/>
      </c>
      <c r="AB51" t="str">
        <f>IF(OR(GDP.PCAP!AA51="",GDP.PCAP!AB51=""),"",GDP.PCAP!AB51/GDP.PCAP!AA51-1)</f>
        <v/>
      </c>
      <c r="AC51" t="str">
        <f>IF(OR(GDP.PCAP!AB51="",GDP.PCAP!AC51=""),"",GDP.PCAP!AC51/GDP.PCAP!AB51-1)</f>
        <v/>
      </c>
      <c r="AD51" t="str">
        <f>IF(OR(GDP.PCAP!AC51="",GDP.PCAP!AD51=""),"",GDP.PCAP!AD51/GDP.PCAP!AC51-1)</f>
        <v/>
      </c>
      <c r="AE51" t="str">
        <f>IF(OR(GDP.PCAP!AD51="",GDP.PCAP!AE51=""),"",GDP.PCAP!AE51/GDP.PCAP!AD51-1)</f>
        <v/>
      </c>
      <c r="AF51" t="str">
        <f>IF(OR(GDP.PCAP!AE51="",GDP.PCAP!AF51=""),"",GDP.PCAP!AF51/GDP.PCAP!AE51-1)</f>
        <v/>
      </c>
      <c r="AG51" t="str">
        <f>IF(OR(GDP.PCAP!AF51="",GDP.PCAP!AG51=""),"",GDP.PCAP!AG51/GDP.PCAP!AF51-1)</f>
        <v/>
      </c>
      <c r="AH51" t="str">
        <f>IF(OR(GDP.PCAP!AG51="",GDP.PCAP!AH51=""),"",GDP.PCAP!AH51/GDP.PCAP!AG51-1)</f>
        <v/>
      </c>
      <c r="AI51" t="str">
        <f>IF(OR(GDP.PCAP!AH51="",GDP.PCAP!AI51=""),"",GDP.PCAP!AI51/GDP.PCAP!AH51-1)</f>
        <v/>
      </c>
      <c r="AJ51" t="str">
        <f>IF(OR(GDP.PCAP!AI51="",GDP.PCAP!AJ51=""),"",GDP.PCAP!AJ51/GDP.PCAP!AI51-1)</f>
        <v/>
      </c>
      <c r="AK51" t="str">
        <f>IF(OR(GDP.PCAP!AJ51="",GDP.PCAP!AK51=""),"",GDP.PCAP!AK51/GDP.PCAP!AJ51-1)</f>
        <v/>
      </c>
      <c r="AL51" t="str">
        <f>IF(OR(GDP.PCAP!AK51="",GDP.PCAP!AL51=""),"",GDP.PCAP!AL51/GDP.PCAP!AK51-1)</f>
        <v/>
      </c>
      <c r="AM51" t="str">
        <f>IF(OR(GDP.PCAP!AL51="",GDP.PCAP!AM51=""),"",GDP.PCAP!AM51/GDP.PCAP!AL51-1)</f>
        <v/>
      </c>
      <c r="AN51" t="str">
        <f>IF(OR(GDP.PCAP!AM51="",GDP.PCAP!AN51=""),"",GDP.PCAP!AN51/GDP.PCAP!AM51-1)</f>
        <v/>
      </c>
      <c r="AO51" t="str">
        <f>IF(OR(GDP.PCAP!AN51="",GDP.PCAP!AO51=""),"",GDP.PCAP!AO51/GDP.PCAP!AN51-1)</f>
        <v/>
      </c>
      <c r="AP51" t="str">
        <f>IF(OR(GDP.PCAP!AO51="",GDP.PCAP!AP51=""),"",GDP.PCAP!AP51/GDP.PCAP!AO51-1)</f>
        <v/>
      </c>
      <c r="AQ51" t="str">
        <f>IF(OR(GDP.PCAP!AP51="",GDP.PCAP!AQ51=""),"",GDP.PCAP!AQ51/GDP.PCAP!AP51-1)</f>
        <v/>
      </c>
      <c r="AR51" t="str">
        <f>IF(OR(GDP.PCAP!AQ51="",GDP.PCAP!AR51=""),"",GDP.PCAP!AR51/GDP.PCAP!AQ51-1)</f>
        <v/>
      </c>
      <c r="AS51" t="str">
        <f>IF(OR(GDP.PCAP!AR51="",GDP.PCAP!AS51=""),"",GDP.PCAP!AS51/GDP.PCAP!AR51-1)</f>
        <v/>
      </c>
      <c r="AT51" t="str">
        <f>IF(OR(GDP.PCAP!AS51="",GDP.PCAP!AT51=""),"",GDP.PCAP!AT51/GDP.PCAP!AS51-1)</f>
        <v/>
      </c>
      <c r="AU51" t="str">
        <f>IF(OR(GDP.PCAP!AT51="",GDP.PCAP!AU51=""),"",GDP.PCAP!AU51/GDP.PCAP!AT51-1)</f>
        <v/>
      </c>
      <c r="AV51" t="str">
        <f>IF(OR(GDP.PCAP!AU51="",GDP.PCAP!AV51=""),"",GDP.PCAP!AV51/GDP.PCAP!AU51-1)</f>
        <v/>
      </c>
      <c r="AW51" t="str">
        <f>IF(OR(GDP.PCAP!AV51="",GDP.PCAP!AW51=""),"",GDP.PCAP!AW51/GDP.PCAP!AV51-1)</f>
        <v/>
      </c>
      <c r="AX51" t="str">
        <f>IF(OR(GDP.PCAP!AW51="",GDP.PCAP!AX51=""),"",GDP.PCAP!AX51/GDP.PCAP!AW51-1)</f>
        <v/>
      </c>
      <c r="AY51" t="str">
        <f>IF(OR(GDP.PCAP!AX51="",GDP.PCAP!AY51=""),"",GDP.PCAP!AY51/GDP.PCAP!AX51-1)</f>
        <v/>
      </c>
      <c r="AZ51" t="str">
        <f>IF(OR(GDP.PCAP!AY51="",GDP.PCAP!AZ51=""),"",GDP.PCAP!AZ51/GDP.PCAP!AY51-1)</f>
        <v/>
      </c>
      <c r="BA51" t="str">
        <f>IF(OR(GDP.PCAP!AZ51="",GDP.PCAP!BA51=""),"",GDP.PCAP!BA51/GDP.PCAP!AZ51-1)</f>
        <v/>
      </c>
      <c r="BB51" t="str">
        <f>IF(OR(GDP.PCAP!BA51="",GDP.PCAP!BB51=""),"",GDP.PCAP!BB51/GDP.PCAP!BA51-1)</f>
        <v/>
      </c>
      <c r="BC51" t="str">
        <f>IF(OR(GDP.PCAP!BB51="",GDP.PCAP!BC51=""),"",GDP.PCAP!BC51/GDP.PCAP!BB51-1)</f>
        <v/>
      </c>
      <c r="BD51" t="str">
        <f>IF(OR(GDP.PCAP!BC51="",GDP.PCAP!BD51=""),"",GDP.PCAP!BD51/GDP.PCAP!BC51-1)</f>
        <v/>
      </c>
      <c r="BE51" t="str">
        <f>IF(OR(GDP.PCAP!BD51="",GDP.PCAP!BE51=""),"",GDP.PCAP!BE51/GDP.PCAP!BD51-1)</f>
        <v/>
      </c>
      <c r="BF51" t="str">
        <f>IF(OR(GDP.PCAP!BE51="",GDP.PCAP!BF51=""),"",GDP.PCAP!BF51/GDP.PCAP!BE51-1)</f>
        <v/>
      </c>
      <c r="BG51" t="str">
        <f>IF(OR(GDP.PCAP!BF51="",GDP.PCAP!BG51=""),"",GDP.PCAP!BG51/GDP.PCAP!BF51-1)</f>
        <v/>
      </c>
      <c r="BH51" t="str">
        <f>IF(OR(GDP.PCAP!BG51="",GDP.PCAP!BH51=""),"",GDP.PCAP!BH51/GDP.PCAP!BG51-1)</f>
        <v/>
      </c>
      <c r="BI51" t="str">
        <f>IF(OR(GDP.PCAP!BH51="",GDP.PCAP!BI51=""),"",GDP.PCAP!BI51/GDP.PCAP!BH51-1)</f>
        <v/>
      </c>
      <c r="BJ51" t="str">
        <f>IF(OR(GDP.PCAP!BI51="",GDP.PCAP!BJ51=""),"",GDP.PCAP!BJ51/GDP.PCAP!BI51-1)</f>
        <v/>
      </c>
      <c r="BK51" t="str">
        <f>IF(OR(GDP.PCAP!BJ51="",GDP.PCAP!BK51=""),"",GDP.PCAP!BK51/GDP.PCAP!BJ51-1)</f>
        <v/>
      </c>
      <c r="BM51">
        <f t="shared" si="0"/>
        <v>0</v>
      </c>
      <c r="BN51" t="e">
        <f t="shared" si="1"/>
        <v>#N/A</v>
      </c>
      <c r="BO51">
        <f t="shared" si="2"/>
        <v>0</v>
      </c>
      <c r="BP51" t="e">
        <f t="shared" si="3"/>
        <v>#N/A</v>
      </c>
    </row>
    <row r="52" spans="1:68">
      <c r="A52" t="s">
        <v>430</v>
      </c>
      <c r="B52">
        <f t="shared" si="4"/>
        <v>51</v>
      </c>
      <c r="C52" t="s">
        <v>539</v>
      </c>
      <c r="D52" t="s">
        <v>429</v>
      </c>
      <c r="E52" t="s">
        <v>545</v>
      </c>
      <c r="F52" t="s">
        <v>546</v>
      </c>
      <c r="H52" t="str">
        <f>IF(OR(GDP.PCAP!G52="",GDP.PCAP!H52=""),"",GDP.PCAP!H52/GDP.PCAP!G52-1)</f>
        <v/>
      </c>
      <c r="I52" t="str">
        <f>IF(OR(GDP.PCAP!H52="",GDP.PCAP!I52=""),"",GDP.PCAP!I52/GDP.PCAP!H52-1)</f>
        <v/>
      </c>
      <c r="J52" t="str">
        <f>IF(OR(GDP.PCAP!I52="",GDP.PCAP!J52=""),"",GDP.PCAP!J52/GDP.PCAP!I52-1)</f>
        <v/>
      </c>
      <c r="K52" t="str">
        <f>IF(OR(GDP.PCAP!J52="",GDP.PCAP!K52=""),"",GDP.PCAP!K52/GDP.PCAP!J52-1)</f>
        <v/>
      </c>
      <c r="L52" t="str">
        <f>IF(OR(GDP.PCAP!K52="",GDP.PCAP!L52=""),"",GDP.PCAP!L52/GDP.PCAP!K52-1)</f>
        <v/>
      </c>
      <c r="M52" t="str">
        <f>IF(OR(GDP.PCAP!L52="",GDP.PCAP!M52=""),"",GDP.PCAP!M52/GDP.PCAP!L52-1)</f>
        <v/>
      </c>
      <c r="N52" t="str">
        <f>IF(OR(GDP.PCAP!M52="",GDP.PCAP!N52=""),"",GDP.PCAP!N52/GDP.PCAP!M52-1)</f>
        <v/>
      </c>
      <c r="O52" t="str">
        <f>IF(OR(GDP.PCAP!N52="",GDP.PCAP!O52=""),"",GDP.PCAP!O52/GDP.PCAP!N52-1)</f>
        <v/>
      </c>
      <c r="P52" t="str">
        <f>IF(OR(GDP.PCAP!O52="",GDP.PCAP!P52=""),"",GDP.PCAP!P52/GDP.PCAP!O52-1)</f>
        <v/>
      </c>
      <c r="Q52" t="str">
        <f>IF(OR(GDP.PCAP!P52="",GDP.PCAP!Q52=""),"",GDP.PCAP!Q52/GDP.PCAP!P52-1)</f>
        <v/>
      </c>
      <c r="R52" t="str">
        <f>IF(OR(GDP.PCAP!Q52="",GDP.PCAP!R52=""),"",GDP.PCAP!R52/GDP.PCAP!Q52-1)</f>
        <v/>
      </c>
      <c r="S52" t="str">
        <f>IF(OR(GDP.PCAP!R52="",GDP.PCAP!S52=""),"",GDP.PCAP!S52/GDP.PCAP!R52-1)</f>
        <v/>
      </c>
      <c r="T52" t="str">
        <f>IF(OR(GDP.PCAP!S52="",GDP.PCAP!T52=""),"",GDP.PCAP!T52/GDP.PCAP!S52-1)</f>
        <v/>
      </c>
      <c r="U52" t="str">
        <f>IF(OR(GDP.PCAP!T52="",GDP.PCAP!U52=""),"",GDP.PCAP!U52/GDP.PCAP!T52-1)</f>
        <v/>
      </c>
      <c r="V52" t="str">
        <f>IF(OR(GDP.PCAP!U52="",GDP.PCAP!V52=""),"",GDP.PCAP!V52/GDP.PCAP!U52-1)</f>
        <v/>
      </c>
      <c r="W52" t="str">
        <f>IF(OR(GDP.PCAP!V52="",GDP.PCAP!W52=""),"",GDP.PCAP!W52/GDP.PCAP!V52-1)</f>
        <v/>
      </c>
      <c r="X52" t="str">
        <f>IF(OR(GDP.PCAP!W52="",GDP.PCAP!X52=""),"",GDP.PCAP!X52/GDP.PCAP!W52-1)</f>
        <v/>
      </c>
      <c r="Y52" t="str">
        <f>IF(OR(GDP.PCAP!X52="",GDP.PCAP!Y52=""),"",GDP.PCAP!Y52/GDP.PCAP!X52-1)</f>
        <v/>
      </c>
      <c r="Z52" t="str">
        <f>IF(OR(GDP.PCAP!Y52="",GDP.PCAP!Z52=""),"",GDP.PCAP!Z52/GDP.PCAP!Y52-1)</f>
        <v/>
      </c>
      <c r="AA52" t="str">
        <f>IF(OR(GDP.PCAP!Z52="",GDP.PCAP!AA52=""),"",GDP.PCAP!AA52/GDP.PCAP!Z52-1)</f>
        <v/>
      </c>
      <c r="AB52" t="str">
        <f>IF(OR(GDP.PCAP!AA52="",GDP.PCAP!AB52=""),"",GDP.PCAP!AB52/GDP.PCAP!AA52-1)</f>
        <v/>
      </c>
      <c r="AC52" t="str">
        <f>IF(OR(GDP.PCAP!AB52="",GDP.PCAP!AC52=""),"",GDP.PCAP!AC52/GDP.PCAP!AB52-1)</f>
        <v/>
      </c>
      <c r="AD52" t="str">
        <f>IF(OR(GDP.PCAP!AC52="",GDP.PCAP!AD52=""),"",GDP.PCAP!AD52/GDP.PCAP!AC52-1)</f>
        <v/>
      </c>
      <c r="AE52" t="str">
        <f>IF(OR(GDP.PCAP!AD52="",GDP.PCAP!AE52=""),"",GDP.PCAP!AE52/GDP.PCAP!AD52-1)</f>
        <v/>
      </c>
      <c r="AF52" t="str">
        <f>IF(OR(GDP.PCAP!AE52="",GDP.PCAP!AF52=""),"",GDP.PCAP!AF52/GDP.PCAP!AE52-1)</f>
        <v/>
      </c>
      <c r="AG52" t="str">
        <f>IF(OR(GDP.PCAP!AF52="",GDP.PCAP!AG52=""),"",GDP.PCAP!AG52/GDP.PCAP!AF52-1)</f>
        <v/>
      </c>
      <c r="AH52" t="str">
        <f>IF(OR(GDP.PCAP!AG52="",GDP.PCAP!AH52=""),"",GDP.PCAP!AH52/GDP.PCAP!AG52-1)</f>
        <v/>
      </c>
      <c r="AI52" t="str">
        <f>IF(OR(GDP.PCAP!AH52="",GDP.PCAP!AI52=""),"",GDP.PCAP!AI52/GDP.PCAP!AH52-1)</f>
        <v/>
      </c>
      <c r="AJ52" t="str">
        <f>IF(OR(GDP.PCAP!AI52="",GDP.PCAP!AJ52=""),"",GDP.PCAP!AJ52/GDP.PCAP!AI52-1)</f>
        <v/>
      </c>
      <c r="AK52" t="str">
        <f>IF(OR(GDP.PCAP!AJ52="",GDP.PCAP!AK52=""),"",GDP.PCAP!AK52/GDP.PCAP!AJ52-1)</f>
        <v/>
      </c>
      <c r="AL52" t="str">
        <f>IF(OR(GDP.PCAP!AK52="",GDP.PCAP!AL52=""),"",GDP.PCAP!AL52/GDP.PCAP!AK52-1)</f>
        <v/>
      </c>
      <c r="AM52" t="str">
        <f>IF(OR(GDP.PCAP!AL52="",GDP.PCAP!AM52=""),"",GDP.PCAP!AM52/GDP.PCAP!AL52-1)</f>
        <v/>
      </c>
      <c r="AN52" t="str">
        <f>IF(OR(GDP.PCAP!AM52="",GDP.PCAP!AN52=""),"",GDP.PCAP!AN52/GDP.PCAP!AM52-1)</f>
        <v/>
      </c>
      <c r="AO52" t="str">
        <f>IF(OR(GDP.PCAP!AN52="",GDP.PCAP!AO52=""),"",GDP.PCAP!AO52/GDP.PCAP!AN52-1)</f>
        <v/>
      </c>
      <c r="AP52" t="str">
        <f>IF(OR(GDP.PCAP!AO52="",GDP.PCAP!AP52=""),"",GDP.PCAP!AP52/GDP.PCAP!AO52-1)</f>
        <v/>
      </c>
      <c r="AQ52" t="str">
        <f>IF(OR(GDP.PCAP!AP52="",GDP.PCAP!AQ52=""),"",GDP.PCAP!AQ52/GDP.PCAP!AP52-1)</f>
        <v/>
      </c>
      <c r="AR52" t="str">
        <f>IF(OR(GDP.PCAP!AQ52="",GDP.PCAP!AR52=""),"",GDP.PCAP!AR52/GDP.PCAP!AQ52-1)</f>
        <v/>
      </c>
      <c r="AS52" t="str">
        <f>IF(OR(GDP.PCAP!AR52="",GDP.PCAP!AS52=""),"",GDP.PCAP!AS52/GDP.PCAP!AR52-1)</f>
        <v/>
      </c>
      <c r="AT52" t="str">
        <f>IF(OR(GDP.PCAP!AS52="",GDP.PCAP!AT52=""),"",GDP.PCAP!AT52/GDP.PCAP!AS52-1)</f>
        <v/>
      </c>
      <c r="AU52" t="str">
        <f>IF(OR(GDP.PCAP!AT52="",GDP.PCAP!AU52=""),"",GDP.PCAP!AU52/GDP.PCAP!AT52-1)</f>
        <v/>
      </c>
      <c r="AV52" t="str">
        <f>IF(OR(GDP.PCAP!AU52="",GDP.PCAP!AV52=""),"",GDP.PCAP!AV52/GDP.PCAP!AU52-1)</f>
        <v/>
      </c>
      <c r="AW52" t="str">
        <f>IF(OR(GDP.PCAP!AV52="",GDP.PCAP!AW52=""),"",GDP.PCAP!AW52/GDP.PCAP!AV52-1)</f>
        <v/>
      </c>
      <c r="AX52" t="str">
        <f>IF(OR(GDP.PCAP!AW52="",GDP.PCAP!AX52=""),"",GDP.PCAP!AX52/GDP.PCAP!AW52-1)</f>
        <v/>
      </c>
      <c r="AY52" t="str">
        <f>IF(OR(GDP.PCAP!AX52="",GDP.PCAP!AY52=""),"",GDP.PCAP!AY52/GDP.PCAP!AX52-1)</f>
        <v/>
      </c>
      <c r="AZ52" t="str">
        <f>IF(OR(GDP.PCAP!AY52="",GDP.PCAP!AZ52=""),"",GDP.PCAP!AZ52/GDP.PCAP!AY52-1)</f>
        <v/>
      </c>
      <c r="BA52" t="str">
        <f>IF(OR(GDP.PCAP!AZ52="",GDP.PCAP!BA52=""),"",GDP.PCAP!BA52/GDP.PCAP!AZ52-1)</f>
        <v/>
      </c>
      <c r="BB52" t="str">
        <f>IF(OR(GDP.PCAP!BA52="",GDP.PCAP!BB52=""),"",GDP.PCAP!BB52/GDP.PCAP!BA52-1)</f>
        <v/>
      </c>
      <c r="BC52" t="str">
        <f>IF(OR(GDP.PCAP!BB52="",GDP.PCAP!BC52=""),"",GDP.PCAP!BC52/GDP.PCAP!BB52-1)</f>
        <v/>
      </c>
      <c r="BD52" t="str">
        <f>IF(OR(GDP.PCAP!BC52="",GDP.PCAP!BD52=""),"",GDP.PCAP!BD52/GDP.PCAP!BC52-1)</f>
        <v/>
      </c>
      <c r="BE52" t="str">
        <f>IF(OR(GDP.PCAP!BD52="",GDP.PCAP!BE52=""),"",GDP.PCAP!BE52/GDP.PCAP!BD52-1)</f>
        <v/>
      </c>
      <c r="BF52" t="str">
        <f>IF(OR(GDP.PCAP!BE52="",GDP.PCAP!BF52=""),"",GDP.PCAP!BF52/GDP.PCAP!BE52-1)</f>
        <v/>
      </c>
      <c r="BG52" t="str">
        <f>IF(OR(GDP.PCAP!BF52="",GDP.PCAP!BG52=""),"",GDP.PCAP!BG52/GDP.PCAP!BF52-1)</f>
        <v/>
      </c>
      <c r="BH52" t="str">
        <f>IF(OR(GDP.PCAP!BG52="",GDP.PCAP!BH52=""),"",GDP.PCAP!BH52/GDP.PCAP!BG52-1)</f>
        <v/>
      </c>
      <c r="BI52" t="str">
        <f>IF(OR(GDP.PCAP!BH52="",GDP.PCAP!BI52=""),"",GDP.PCAP!BI52/GDP.PCAP!BH52-1)</f>
        <v/>
      </c>
      <c r="BJ52" t="str">
        <f>IF(OR(GDP.PCAP!BI52="",GDP.PCAP!BJ52=""),"",GDP.PCAP!BJ52/GDP.PCAP!BI52-1)</f>
        <v/>
      </c>
      <c r="BK52" t="str">
        <f>IF(OR(GDP.PCAP!BJ52="",GDP.PCAP!BK52=""),"",GDP.PCAP!BK52/GDP.PCAP!BJ52-1)</f>
        <v/>
      </c>
      <c r="BM52">
        <f t="shared" si="0"/>
        <v>0</v>
      </c>
      <c r="BN52" t="e">
        <f t="shared" si="1"/>
        <v>#N/A</v>
      </c>
      <c r="BO52">
        <f t="shared" si="2"/>
        <v>0</v>
      </c>
      <c r="BP52" t="e">
        <f t="shared" si="3"/>
        <v>#N/A</v>
      </c>
    </row>
    <row r="53" spans="1:68">
      <c r="A53" t="s">
        <v>428</v>
      </c>
      <c r="B53">
        <f t="shared" si="4"/>
        <v>52</v>
      </c>
      <c r="C53" t="s">
        <v>539</v>
      </c>
      <c r="D53" t="s">
        <v>427</v>
      </c>
      <c r="E53" t="s">
        <v>545</v>
      </c>
      <c r="F53" t="s">
        <v>546</v>
      </c>
      <c r="H53" t="str">
        <f>IF(OR(GDP.PCAP!G53="",GDP.PCAP!H53=""),"",GDP.PCAP!H53/GDP.PCAP!G53-1)</f>
        <v/>
      </c>
      <c r="I53" t="str">
        <f>IF(OR(GDP.PCAP!H53="",GDP.PCAP!I53=""),"",GDP.PCAP!I53/GDP.PCAP!H53-1)</f>
        <v/>
      </c>
      <c r="J53" t="str">
        <f>IF(OR(GDP.PCAP!I53="",GDP.PCAP!J53=""),"",GDP.PCAP!J53/GDP.PCAP!I53-1)</f>
        <v/>
      </c>
      <c r="K53" t="str">
        <f>IF(OR(GDP.PCAP!J53="",GDP.PCAP!K53=""),"",GDP.PCAP!K53/GDP.PCAP!J53-1)</f>
        <v/>
      </c>
      <c r="L53" t="str">
        <f>IF(OR(GDP.PCAP!K53="",GDP.PCAP!L53=""),"",GDP.PCAP!L53/GDP.PCAP!K53-1)</f>
        <v/>
      </c>
      <c r="M53" t="str">
        <f>IF(OR(GDP.PCAP!L53="",GDP.PCAP!M53=""),"",GDP.PCAP!M53/GDP.PCAP!L53-1)</f>
        <v/>
      </c>
      <c r="N53" t="str">
        <f>IF(OR(GDP.PCAP!M53="",GDP.PCAP!N53=""),"",GDP.PCAP!N53/GDP.PCAP!M53-1)</f>
        <v/>
      </c>
      <c r="O53" t="str">
        <f>IF(OR(GDP.PCAP!N53="",GDP.PCAP!O53=""),"",GDP.PCAP!O53/GDP.PCAP!N53-1)</f>
        <v/>
      </c>
      <c r="P53" t="str">
        <f>IF(OR(GDP.PCAP!O53="",GDP.PCAP!P53=""),"",GDP.PCAP!P53/GDP.PCAP!O53-1)</f>
        <v/>
      </c>
      <c r="Q53" t="str">
        <f>IF(OR(GDP.PCAP!P53="",GDP.PCAP!Q53=""),"",GDP.PCAP!Q53/GDP.PCAP!P53-1)</f>
        <v/>
      </c>
      <c r="R53" t="str">
        <f>IF(OR(GDP.PCAP!Q53="",GDP.PCAP!R53=""),"",GDP.PCAP!R53/GDP.PCAP!Q53-1)</f>
        <v/>
      </c>
      <c r="S53" t="str">
        <f>IF(OR(GDP.PCAP!R53="",GDP.PCAP!S53=""),"",GDP.PCAP!S53/GDP.PCAP!R53-1)</f>
        <v/>
      </c>
      <c r="T53" t="str">
        <f>IF(OR(GDP.PCAP!S53="",GDP.PCAP!T53=""),"",GDP.PCAP!T53/GDP.PCAP!S53-1)</f>
        <v/>
      </c>
      <c r="U53" t="str">
        <f>IF(OR(GDP.PCAP!T53="",GDP.PCAP!U53=""),"",GDP.PCAP!U53/GDP.PCAP!T53-1)</f>
        <v/>
      </c>
      <c r="V53" t="str">
        <f>IF(OR(GDP.PCAP!U53="",GDP.PCAP!V53=""),"",GDP.PCAP!V53/GDP.PCAP!U53-1)</f>
        <v/>
      </c>
      <c r="W53">
        <f>IF(OR(GDP.PCAP!V53="",GDP.PCAP!W53=""),"",GDP.PCAP!W53/GDP.PCAP!V53-1)</f>
        <v>0.18546661072287773</v>
      </c>
      <c r="X53">
        <f>IF(OR(GDP.PCAP!W53="",GDP.PCAP!X53=""),"",GDP.PCAP!X53/GDP.PCAP!W53-1)</f>
        <v>0.27549393959305335</v>
      </c>
      <c r="Y53">
        <f>IF(OR(GDP.PCAP!X53="",GDP.PCAP!Y53=""),"",GDP.PCAP!Y53/GDP.PCAP!X53-1)</f>
        <v>0.30694357444561038</v>
      </c>
      <c r="Z53">
        <f>IF(OR(GDP.PCAP!Y53="",GDP.PCAP!Z53=""),"",GDP.PCAP!Z53/GDP.PCAP!Y53-1)</f>
        <v>0.3264511718989942</v>
      </c>
      <c r="AA53">
        <f>IF(OR(GDP.PCAP!Z53="",GDP.PCAP!AA53=""),"",GDP.PCAP!AA53/GDP.PCAP!Z53-1)</f>
        <v>0.65361216732968774</v>
      </c>
      <c r="AB53">
        <f>IF(OR(GDP.PCAP!AA53="",GDP.PCAP!AB53=""),"",GDP.PCAP!AB53/GDP.PCAP!AA53-1)</f>
        <v>-4.6971026352310652E-2</v>
      </c>
      <c r="AC53">
        <f>IF(OR(GDP.PCAP!AB53="",GDP.PCAP!AC53=""),"",GDP.PCAP!AC53/GDP.PCAP!AB53-1)</f>
        <v>2.2201508119448654E-2</v>
      </c>
      <c r="AD53">
        <f>IF(OR(GDP.PCAP!AC53="",GDP.PCAP!AD53=""),"",GDP.PCAP!AD53/GDP.PCAP!AC53-1)</f>
        <v>-7.6977104489662773E-3</v>
      </c>
      <c r="AE53">
        <f>IF(OR(GDP.PCAP!AD53="",GDP.PCAP!AE53=""),"",GDP.PCAP!AE53/GDP.PCAP!AD53-1)</f>
        <v>4.0990736714503484E-2</v>
      </c>
      <c r="AF53">
        <f>IF(OR(GDP.PCAP!AE53="",GDP.PCAP!AF53=""),"",GDP.PCAP!AF53/GDP.PCAP!AE53-1)</f>
        <v>5.389932694761379E-2</v>
      </c>
      <c r="AG53">
        <f>IF(OR(GDP.PCAP!AF53="",GDP.PCAP!AG53=""),"",GDP.PCAP!AG53/GDP.PCAP!AF53-1)</f>
        <v>0.257190432137963</v>
      </c>
      <c r="AH53">
        <f>IF(OR(GDP.PCAP!AG53="",GDP.PCAP!AH53=""),"",GDP.PCAP!AH53/GDP.PCAP!AG53-1)</f>
        <v>0.18571946492240121</v>
      </c>
      <c r="AI53">
        <f>IF(OR(GDP.PCAP!AH53="",GDP.PCAP!AI53=""),"",GDP.PCAP!AI53/GDP.PCAP!AH53-1)</f>
        <v>0.14274578307102392</v>
      </c>
      <c r="AJ53">
        <f>IF(OR(GDP.PCAP!AI53="",GDP.PCAP!AJ53=""),"",GDP.PCAP!AJ53/GDP.PCAP!AI53-1)</f>
        <v>5.1439121053968195E-2</v>
      </c>
      <c r="AK53">
        <f>IF(OR(GDP.PCAP!AJ53="",GDP.PCAP!AK53=""),"",GDP.PCAP!AK53/GDP.PCAP!AJ53-1)</f>
        <v>0.19936287195972802</v>
      </c>
      <c r="AL53">
        <f>IF(OR(GDP.PCAP!AK53="",GDP.PCAP!AL53=""),"",GDP.PCAP!AL53/GDP.PCAP!AK53-1)</f>
        <v>5.6551257203070193E-3</v>
      </c>
      <c r="AM53">
        <f>IF(OR(GDP.PCAP!AL53="",GDP.PCAP!AM53=""),"",GDP.PCAP!AM53/GDP.PCAP!AL53-1)</f>
        <v>0.16645583258445518</v>
      </c>
      <c r="AN53">
        <f>IF(OR(GDP.PCAP!AM53="",GDP.PCAP!AN53=""),"",GDP.PCAP!AN53/GDP.PCAP!AM53-1)</f>
        <v>-6.9312570207199053E-2</v>
      </c>
      <c r="AO53">
        <f>IF(OR(GDP.PCAP!AN53="",GDP.PCAP!AO53=""),"",GDP.PCAP!AO53/GDP.PCAP!AN53-1)</f>
        <v>0.10369906017178154</v>
      </c>
      <c r="AP53">
        <f>IF(OR(GDP.PCAP!AO53="",GDP.PCAP!AP53=""),"",GDP.PCAP!AP53/GDP.PCAP!AO53-1)</f>
        <v>0.29957008714967537</v>
      </c>
      <c r="AQ53">
        <f>IF(OR(GDP.PCAP!AP53="",GDP.PCAP!AQ53=""),"",GDP.PCAP!AQ53/GDP.PCAP!AP53-1)</f>
        <v>-8.5165700244173026E-3</v>
      </c>
      <c r="AR53">
        <f>IF(OR(GDP.PCAP!AQ53="",GDP.PCAP!AR53=""),"",GDP.PCAP!AR53/GDP.PCAP!AQ53-1)</f>
        <v>-4.4482959017809964E-2</v>
      </c>
      <c r="AS53">
        <f>IF(OR(GDP.PCAP!AR53="",GDP.PCAP!AS53=""),"",GDP.PCAP!AS53/GDP.PCAP!AR53-1)</f>
        <v>6.5980506384171189E-2</v>
      </c>
      <c r="AT53">
        <f>IF(OR(GDP.PCAP!AS53="",GDP.PCAP!AT53=""),"",GDP.PCAP!AT53/GDP.PCAP!AS53-1)</f>
        <v>1.3795961788473088E-2</v>
      </c>
      <c r="AU53">
        <f>IF(OR(GDP.PCAP!AT53="",GDP.PCAP!AU53=""),"",GDP.PCAP!AU53/GDP.PCAP!AT53-1)</f>
        <v>-5.0768557427538608E-2</v>
      </c>
      <c r="AV53">
        <f>IF(OR(GDP.PCAP!AU53="",GDP.PCAP!AV53=""),"",GDP.PCAP!AV53/GDP.PCAP!AU53-1)</f>
        <v>2.6582526501056858E-2</v>
      </c>
      <c r="AW53">
        <f>IF(OR(GDP.PCAP!AV53="",GDP.PCAP!AW53=""),"",GDP.PCAP!AW53/GDP.PCAP!AV53-1)</f>
        <v>8.6926492854064064E-2</v>
      </c>
      <c r="AX53">
        <f>IF(OR(GDP.PCAP!AW53="",GDP.PCAP!AX53=""),"",GDP.PCAP!AX53/GDP.PCAP!AW53-1)</f>
        <v>0.23949710201502916</v>
      </c>
      <c r="AY53">
        <f>IF(OR(GDP.PCAP!AX53="",GDP.PCAP!AY53=""),"",GDP.PCAP!AY53/GDP.PCAP!AX53-1)</f>
        <v>0.17932342390772349</v>
      </c>
      <c r="AZ53">
        <f>IF(OR(GDP.PCAP!AY53="",GDP.PCAP!AZ53=""),"",GDP.PCAP!AZ53/GDP.PCAP!AY53-1)</f>
        <v>5.816341318235474E-2</v>
      </c>
      <c r="BA53">
        <f>IF(OR(GDP.PCAP!AZ53="",GDP.PCAP!BA53=""),"",GDP.PCAP!BA53/GDP.PCAP!AZ53-1)</f>
        <v>7.2874365714732159E-2</v>
      </c>
      <c r="BB53">
        <f>IF(OR(GDP.PCAP!BA53="",GDP.PCAP!BB53=""),"",GDP.PCAP!BB53/GDP.PCAP!BA53-1)</f>
        <v>0.15519474595676819</v>
      </c>
      <c r="BC53">
        <f>IF(OR(GDP.PCAP!BB53="",GDP.PCAP!BC53=""),"",GDP.PCAP!BC53/GDP.PCAP!BB53-1)</f>
        <v>0.12757253309999617</v>
      </c>
      <c r="BD53">
        <f>IF(OR(GDP.PCAP!BC53="",GDP.PCAP!BD53=""),"",GDP.PCAP!BD53/GDP.PCAP!BC53-1)</f>
        <v>-9.2817845649665887E-2</v>
      </c>
      <c r="BE53">
        <f>IF(OR(GDP.PCAP!BD53="",GDP.PCAP!BE53=""),"",GDP.PCAP!BE53/GDP.PCAP!BD53-1)</f>
        <v>-4.0097157059059918E-2</v>
      </c>
      <c r="BF53">
        <f>IF(OR(GDP.PCAP!BE53="",GDP.PCAP!BF53=""),"",GDP.PCAP!BF53/GDP.PCAP!BE53-1)</f>
        <v>4.5926217127147506E-2</v>
      </c>
      <c r="BG53">
        <f>IF(OR(GDP.PCAP!BF53="",GDP.PCAP!BG53=""),"",GDP.PCAP!BG53/GDP.PCAP!BF53-1)</f>
        <v>-0.10183967914934788</v>
      </c>
      <c r="BH53">
        <f>IF(OR(GDP.PCAP!BG53="",GDP.PCAP!BH53=""),"",GDP.PCAP!BH53/GDP.PCAP!BG53-1)</f>
        <v>-3.6032696348375248E-2</v>
      </c>
      <c r="BI53">
        <f>IF(OR(GDP.PCAP!BH53="",GDP.PCAP!BI53=""),"",GDP.PCAP!BI53/GDP.PCAP!BH53-1)</f>
        <v>-2.0319772457554675E-2</v>
      </c>
      <c r="BJ53">
        <f>IF(OR(GDP.PCAP!BI53="",GDP.PCAP!BJ53=""),"",GDP.PCAP!BJ53/GDP.PCAP!BI53-1)</f>
        <v>-0.15602169796291698</v>
      </c>
      <c r="BK53">
        <f>IF(OR(GDP.PCAP!BJ53="",GDP.PCAP!BK53=""),"",GDP.PCAP!BK53/GDP.PCAP!BJ53-1)</f>
        <v>1.0794705070020783E-2</v>
      </c>
      <c r="BM53">
        <f t="shared" si="0"/>
        <v>0.65361216732968774</v>
      </c>
      <c r="BN53">
        <f t="shared" si="1"/>
        <v>1980</v>
      </c>
      <c r="BO53">
        <f t="shared" si="2"/>
        <v>-0.15602169796291698</v>
      </c>
      <c r="BP53">
        <f t="shared" si="3"/>
        <v>2015</v>
      </c>
    </row>
    <row r="54" spans="1:68">
      <c r="A54" t="s">
        <v>426</v>
      </c>
      <c r="B54">
        <f t="shared" si="4"/>
        <v>53</v>
      </c>
      <c r="C54" t="s">
        <v>539</v>
      </c>
      <c r="D54" t="s">
        <v>425</v>
      </c>
      <c r="E54" t="s">
        <v>545</v>
      </c>
      <c r="F54" t="s">
        <v>546</v>
      </c>
      <c r="H54" t="str">
        <f>IF(OR(GDP.PCAP!G54="",GDP.PCAP!H54=""),"",GDP.PCAP!H54/GDP.PCAP!G54-1)</f>
        <v/>
      </c>
      <c r="I54" t="str">
        <f>IF(OR(GDP.PCAP!H54="",GDP.PCAP!I54=""),"",GDP.PCAP!I54/GDP.PCAP!H54-1)</f>
        <v/>
      </c>
      <c r="J54" t="str">
        <f>IF(OR(GDP.PCAP!I54="",GDP.PCAP!J54=""),"",GDP.PCAP!J54/GDP.PCAP!I54-1)</f>
        <v/>
      </c>
      <c r="K54" t="str">
        <f>IF(OR(GDP.PCAP!J54="",GDP.PCAP!K54=""),"",GDP.PCAP!K54/GDP.PCAP!J54-1)</f>
        <v/>
      </c>
      <c r="L54" t="str">
        <f>IF(OR(GDP.PCAP!K54="",GDP.PCAP!L54=""),"",GDP.PCAP!L54/GDP.PCAP!K54-1)</f>
        <v/>
      </c>
      <c r="M54" t="str">
        <f>IF(OR(GDP.PCAP!L54="",GDP.PCAP!M54=""),"",GDP.PCAP!M54/GDP.PCAP!L54-1)</f>
        <v/>
      </c>
      <c r="N54" t="str">
        <f>IF(OR(GDP.PCAP!M54="",GDP.PCAP!N54=""),"",GDP.PCAP!N54/GDP.PCAP!M54-1)</f>
        <v/>
      </c>
      <c r="O54" t="str">
        <f>IF(OR(GDP.PCAP!N54="",GDP.PCAP!O54=""),"",GDP.PCAP!O54/GDP.PCAP!N54-1)</f>
        <v/>
      </c>
      <c r="P54" t="str">
        <f>IF(OR(GDP.PCAP!O54="",GDP.PCAP!P54=""),"",GDP.PCAP!P54/GDP.PCAP!O54-1)</f>
        <v/>
      </c>
      <c r="Q54" t="str">
        <f>IF(OR(GDP.PCAP!P54="",GDP.PCAP!Q54=""),"",GDP.PCAP!Q54/GDP.PCAP!P54-1)</f>
        <v/>
      </c>
      <c r="R54" t="str">
        <f>IF(OR(GDP.PCAP!Q54="",GDP.PCAP!R54=""),"",GDP.PCAP!R54/GDP.PCAP!Q54-1)</f>
        <v/>
      </c>
      <c r="S54" t="str">
        <f>IF(OR(GDP.PCAP!R54="",GDP.PCAP!S54=""),"",GDP.PCAP!S54/GDP.PCAP!R54-1)</f>
        <v/>
      </c>
      <c r="T54" t="str">
        <f>IF(OR(GDP.PCAP!S54="",GDP.PCAP!T54=""),"",GDP.PCAP!T54/GDP.PCAP!S54-1)</f>
        <v/>
      </c>
      <c r="U54" t="str">
        <f>IF(OR(GDP.PCAP!T54="",GDP.PCAP!U54=""),"",GDP.PCAP!U54/GDP.PCAP!T54-1)</f>
        <v/>
      </c>
      <c r="V54" t="str">
        <f>IF(OR(GDP.PCAP!U54="",GDP.PCAP!V54=""),"",GDP.PCAP!V54/GDP.PCAP!U54-1)</f>
        <v/>
      </c>
      <c r="W54" t="str">
        <f>IF(OR(GDP.PCAP!V54="",GDP.PCAP!W54=""),"",GDP.PCAP!W54/GDP.PCAP!V54-1)</f>
        <v/>
      </c>
      <c r="X54" t="str">
        <f>IF(OR(GDP.PCAP!W54="",GDP.PCAP!X54=""),"",GDP.PCAP!X54/GDP.PCAP!W54-1)</f>
        <v/>
      </c>
      <c r="Y54" t="str">
        <f>IF(OR(GDP.PCAP!X54="",GDP.PCAP!Y54=""),"",GDP.PCAP!Y54/GDP.PCAP!X54-1)</f>
        <v/>
      </c>
      <c r="Z54" t="str">
        <f>IF(OR(GDP.PCAP!Y54="",GDP.PCAP!Z54=""),"",GDP.PCAP!Z54/GDP.PCAP!Y54-1)</f>
        <v/>
      </c>
      <c r="AA54" t="str">
        <f>IF(OR(GDP.PCAP!Z54="",GDP.PCAP!AA54=""),"",GDP.PCAP!AA54/GDP.PCAP!Z54-1)</f>
        <v/>
      </c>
      <c r="AB54" t="str">
        <f>IF(OR(GDP.PCAP!AA54="",GDP.PCAP!AB54=""),"",GDP.PCAP!AB54/GDP.PCAP!AA54-1)</f>
        <v/>
      </c>
      <c r="AC54" t="str">
        <f>IF(OR(GDP.PCAP!AB54="",GDP.PCAP!AC54=""),"",GDP.PCAP!AC54/GDP.PCAP!AB54-1)</f>
        <v/>
      </c>
      <c r="AD54" t="str">
        <f>IF(OR(GDP.PCAP!AC54="",GDP.PCAP!AD54=""),"",GDP.PCAP!AD54/GDP.PCAP!AC54-1)</f>
        <v/>
      </c>
      <c r="AE54" t="str">
        <f>IF(OR(GDP.PCAP!AD54="",GDP.PCAP!AE54=""),"",GDP.PCAP!AE54/GDP.PCAP!AD54-1)</f>
        <v/>
      </c>
      <c r="AF54" t="str">
        <f>IF(OR(GDP.PCAP!AE54="",GDP.PCAP!AF54=""),"",GDP.PCAP!AF54/GDP.PCAP!AE54-1)</f>
        <v/>
      </c>
      <c r="AG54" t="str">
        <f>IF(OR(GDP.PCAP!AF54="",GDP.PCAP!AG54=""),"",GDP.PCAP!AG54/GDP.PCAP!AF54-1)</f>
        <v/>
      </c>
      <c r="AH54" t="str">
        <f>IF(OR(GDP.PCAP!AG54="",GDP.PCAP!AH54=""),"",GDP.PCAP!AH54/GDP.PCAP!AG54-1)</f>
        <v/>
      </c>
      <c r="AI54" t="str">
        <f>IF(OR(GDP.PCAP!AH54="",GDP.PCAP!AI54=""),"",GDP.PCAP!AI54/GDP.PCAP!AH54-1)</f>
        <v/>
      </c>
      <c r="AJ54" t="str">
        <f>IF(OR(GDP.PCAP!AI54="",GDP.PCAP!AJ54=""),"",GDP.PCAP!AJ54/GDP.PCAP!AI54-1)</f>
        <v/>
      </c>
      <c r="AK54" t="str">
        <f>IF(OR(GDP.PCAP!AJ54="",GDP.PCAP!AK54=""),"",GDP.PCAP!AK54/GDP.PCAP!AJ54-1)</f>
        <v/>
      </c>
      <c r="AL54">
        <f>IF(OR(GDP.PCAP!AK54="",GDP.PCAP!AL54=""),"",GDP.PCAP!AL54/GDP.PCAP!AK54-1)</f>
        <v>-0.26510041484074853</v>
      </c>
      <c r="AM54">
        <f>IF(OR(GDP.PCAP!AL54="",GDP.PCAP!AM54=""),"",GDP.PCAP!AM54/GDP.PCAP!AL54-1)</f>
        <v>0.16441855967502517</v>
      </c>
      <c r="AN54">
        <f>IF(OR(GDP.PCAP!AM54="",GDP.PCAP!AN54=""),"",GDP.PCAP!AN54/GDP.PCAP!AM54-1)</f>
        <v>0.17294283810132494</v>
      </c>
      <c r="AO54">
        <f>IF(OR(GDP.PCAP!AN54="",GDP.PCAP!AO54=""),"",GDP.PCAP!AO54/GDP.PCAP!AN54-1)</f>
        <v>0.17046068386137847</v>
      </c>
      <c r="AP54">
        <f>IF(OR(GDP.PCAP!AO54="",GDP.PCAP!AP54=""),"",GDP.PCAP!AP54/GDP.PCAP!AO54-1)</f>
        <v>0.2577598253485851</v>
      </c>
      <c r="AQ54">
        <f>IF(OR(GDP.PCAP!AP54="",GDP.PCAP!AQ54=""),"",GDP.PCAP!AQ54/GDP.PCAP!AP54-1)</f>
        <v>0.12287615968960086</v>
      </c>
      <c r="AR54">
        <f>IF(OR(GDP.PCAP!AQ54="",GDP.PCAP!AR54=""),"",GDP.PCAP!AR54/GDP.PCAP!AQ54-1)</f>
        <v>-7.6184763308400627E-2</v>
      </c>
      <c r="AS54">
        <f>IF(OR(GDP.PCAP!AR54="",GDP.PCAP!AS54=""),"",GDP.PCAP!AS54/GDP.PCAP!AR54-1)</f>
        <v>7.8124591112480601E-2</v>
      </c>
      <c r="AT54">
        <f>IF(OR(GDP.PCAP!AS54="",GDP.PCAP!AT54=""),"",GDP.PCAP!AT54/GDP.PCAP!AS54-1)</f>
        <v>-2.3910046334325807E-2</v>
      </c>
      <c r="AU54">
        <f>IF(OR(GDP.PCAP!AT54="",GDP.PCAP!AU54=""),"",GDP.PCAP!AU54/GDP.PCAP!AT54-1)</f>
        <v>-4.7475235881802358E-2</v>
      </c>
      <c r="AV54">
        <f>IF(OR(GDP.PCAP!AU54="",GDP.PCAP!AV54=""),"",GDP.PCAP!AV54/GDP.PCAP!AU54-1)</f>
        <v>0.10012283878026373</v>
      </c>
      <c r="AW54">
        <f>IF(OR(GDP.PCAP!AV54="",GDP.PCAP!AW54=""),"",GDP.PCAP!AW54/GDP.PCAP!AV54-1)</f>
        <v>0.21489633425353305</v>
      </c>
      <c r="AX54">
        <f>IF(OR(GDP.PCAP!AW54="",GDP.PCAP!AX54=""),"",GDP.PCAP!AX54/GDP.PCAP!AW54-1)</f>
        <v>0.21582405243607972</v>
      </c>
      <c r="AY54">
        <f>IF(OR(GDP.PCAP!AX54="",GDP.PCAP!AY54=""),"",GDP.PCAP!AY54/GDP.PCAP!AX54-1)</f>
        <v>0.1977786869199587</v>
      </c>
      <c r="AZ54">
        <f>IF(OR(GDP.PCAP!AY54="",GDP.PCAP!AZ54=""),"",GDP.PCAP!AZ54/GDP.PCAP!AY54-1)</f>
        <v>0.14142524353636898</v>
      </c>
      <c r="BA54">
        <f>IF(OR(GDP.PCAP!AZ54="",GDP.PCAP!BA54=""),"",GDP.PCAP!BA54/GDP.PCAP!AZ54-1)</f>
        <v>0.13826765780510408</v>
      </c>
      <c r="BB54">
        <f>IF(OR(GDP.PCAP!BA54="",GDP.PCAP!BB54=""),"",GDP.PCAP!BB54/GDP.PCAP!BA54-1)</f>
        <v>0.20943170355769425</v>
      </c>
      <c r="BC54">
        <f>IF(OR(GDP.PCAP!BB54="",GDP.PCAP!BC54=""),"",GDP.PCAP!BC54/GDP.PCAP!BB54-1)</f>
        <v>0.23537941386393002</v>
      </c>
      <c r="BD54">
        <f>IF(OR(GDP.PCAP!BC54="",GDP.PCAP!BD54=""),"",GDP.PCAP!BD54/GDP.PCAP!BC54-1)</f>
        <v>-0.13028556786741763</v>
      </c>
      <c r="BE54">
        <f>IF(OR(GDP.PCAP!BD54="",GDP.PCAP!BE54=""),"",GDP.PCAP!BE54/GDP.PCAP!BD54-1)</f>
        <v>3.3263180817604265E-3</v>
      </c>
      <c r="BF54">
        <f>IF(OR(GDP.PCAP!BE54="",GDP.PCAP!BF54=""),"",GDP.PCAP!BF54/GDP.PCAP!BE54-1)</f>
        <v>9.8838335448309333E-2</v>
      </c>
      <c r="BG54">
        <f>IF(OR(GDP.PCAP!BF54="",GDP.PCAP!BG54=""),"",GDP.PCAP!BG54/GDP.PCAP!BF54-1)</f>
        <v>-9.1520261423157057E-2</v>
      </c>
      <c r="BH54">
        <f>IF(OR(GDP.PCAP!BG54="",GDP.PCAP!BH54=""),"",GDP.PCAP!BH54/GDP.PCAP!BG54-1)</f>
        <v>9.4348757175248821E-3</v>
      </c>
      <c r="BI54">
        <f>IF(OR(GDP.PCAP!BH54="",GDP.PCAP!BI54=""),"",GDP.PCAP!BI54/GDP.PCAP!BH54-1)</f>
        <v>-8.6091891567936507E-3</v>
      </c>
      <c r="BJ54">
        <f>IF(OR(GDP.PCAP!BI54="",GDP.PCAP!BJ54=""),"",GDP.PCAP!BJ54/GDP.PCAP!BI54-1)</f>
        <v>-0.11079681993743906</v>
      </c>
      <c r="BK54">
        <f>IF(OR(GDP.PCAP!BJ54="",GDP.PCAP!BK54=""),"",GDP.PCAP!BK54/GDP.PCAP!BJ54-1)</f>
        <v>4.0418547808259042E-2</v>
      </c>
      <c r="BM54">
        <f t="shared" si="0"/>
        <v>0.2577598253485851</v>
      </c>
      <c r="BN54">
        <f t="shared" si="1"/>
        <v>1995</v>
      </c>
      <c r="BO54">
        <f t="shared" si="2"/>
        <v>-0.26510041484074853</v>
      </c>
      <c r="BP54">
        <f t="shared" si="3"/>
        <v>1991</v>
      </c>
    </row>
    <row r="55" spans="1:68">
      <c r="A55" t="s">
        <v>7</v>
      </c>
      <c r="B55">
        <f t="shared" si="4"/>
        <v>54</v>
      </c>
      <c r="C55" t="s">
        <v>539</v>
      </c>
      <c r="D55" t="s">
        <v>424</v>
      </c>
      <c r="E55" t="s">
        <v>545</v>
      </c>
      <c r="F55" t="s">
        <v>546</v>
      </c>
      <c r="H55" t="str">
        <f>IF(OR(GDP.PCAP!G55="",GDP.PCAP!H55=""),"",GDP.PCAP!H55/GDP.PCAP!G55-1)</f>
        <v/>
      </c>
      <c r="I55" t="str">
        <f>IF(OR(GDP.PCAP!H55="",GDP.PCAP!I55=""),"",GDP.PCAP!I55/GDP.PCAP!H55-1)</f>
        <v/>
      </c>
      <c r="J55" t="str">
        <f>IF(OR(GDP.PCAP!I55="",GDP.PCAP!J55=""),"",GDP.PCAP!J55/GDP.PCAP!I55-1)</f>
        <v/>
      </c>
      <c r="K55" t="str">
        <f>IF(OR(GDP.PCAP!J55="",GDP.PCAP!K55=""),"",GDP.PCAP!K55/GDP.PCAP!J55-1)</f>
        <v/>
      </c>
      <c r="L55" t="str">
        <f>IF(OR(GDP.PCAP!K55="",GDP.PCAP!L55=""),"",GDP.PCAP!L55/GDP.PCAP!K55-1)</f>
        <v/>
      </c>
      <c r="M55" t="str">
        <f>IF(OR(GDP.PCAP!L55="",GDP.PCAP!M55=""),"",GDP.PCAP!M55/GDP.PCAP!L55-1)</f>
        <v/>
      </c>
      <c r="N55" t="str">
        <f>IF(OR(GDP.PCAP!M55="",GDP.PCAP!N55=""),"",GDP.PCAP!N55/GDP.PCAP!M55-1)</f>
        <v/>
      </c>
      <c r="O55" t="str">
        <f>IF(OR(GDP.PCAP!N55="",GDP.PCAP!O55=""),"",GDP.PCAP!O55/GDP.PCAP!N55-1)</f>
        <v/>
      </c>
      <c r="P55" t="str">
        <f>IF(OR(GDP.PCAP!O55="",GDP.PCAP!P55=""),"",GDP.PCAP!P55/GDP.PCAP!O55-1)</f>
        <v/>
      </c>
      <c r="Q55" t="str">
        <f>IF(OR(GDP.PCAP!P55="",GDP.PCAP!Q55=""),"",GDP.PCAP!Q55/GDP.PCAP!P55-1)</f>
        <v/>
      </c>
      <c r="R55">
        <f>IF(OR(GDP.PCAP!Q55="",GDP.PCAP!R55=""),"",GDP.PCAP!R55/GDP.PCAP!Q55-1)</f>
        <v>0.15608139864769255</v>
      </c>
      <c r="S55">
        <f>IF(OR(GDP.PCAP!R55="",GDP.PCAP!S55=""),"",GDP.PCAP!S55/GDP.PCAP!R55-1)</f>
        <v>0.19355324802272822</v>
      </c>
      <c r="T55">
        <f>IF(OR(GDP.PCAP!S55="",GDP.PCAP!T55=""),"",GDP.PCAP!T55/GDP.PCAP!S55-1)</f>
        <v>0.32461408970229022</v>
      </c>
      <c r="U55">
        <f>IF(OR(GDP.PCAP!T55="",GDP.PCAP!U55=""),"",GDP.PCAP!U55/GDP.PCAP!T55-1)</f>
        <v>0.11736700093957442</v>
      </c>
      <c r="V55">
        <f>IF(OR(GDP.PCAP!U55="",GDP.PCAP!V55=""),"",GDP.PCAP!V55/GDP.PCAP!U55-1)</f>
        <v>0.1059182560046894</v>
      </c>
      <c r="W55">
        <f>IF(OR(GDP.PCAP!V55="",GDP.PCAP!W55=""),"",GDP.PCAP!W55/GDP.PCAP!V55-1)</f>
        <v>6.389914720361789E-2</v>
      </c>
      <c r="X55">
        <f>IF(OR(GDP.PCAP!W55="",GDP.PCAP!X55=""),"",GDP.PCAP!X55/GDP.PCAP!W55-1)</f>
        <v>0.1579682716124633</v>
      </c>
      <c r="Y55">
        <f>IF(OR(GDP.PCAP!X55="",GDP.PCAP!Y55=""),"",GDP.PCAP!Y55/GDP.PCAP!X55-1)</f>
        <v>0.23416632747047128</v>
      </c>
      <c r="Z55">
        <f>IF(OR(GDP.PCAP!Y55="",GDP.PCAP!Z55=""),"",GDP.PCAP!Z55/GDP.PCAP!Y55-1)</f>
        <v>0.18972498901477053</v>
      </c>
      <c r="AA55">
        <f>IF(OR(GDP.PCAP!Z55="",GDP.PCAP!AA55=""),"",GDP.PCAP!AA55/GDP.PCAP!Z55-1)</f>
        <v>7.5993530027908429E-2</v>
      </c>
      <c r="AB55">
        <f>IF(OR(GDP.PCAP!AA55="",GDP.PCAP!AB55=""),"",GDP.PCAP!AB55/GDP.PCAP!AA55-1)</f>
        <v>-0.15893771814604241</v>
      </c>
      <c r="AC55">
        <f>IF(OR(GDP.PCAP!AB55="",GDP.PCAP!AC55=""),"",GDP.PCAP!AC55/GDP.PCAP!AB55-1)</f>
        <v>-2.8928725028260494E-2</v>
      </c>
      <c r="AD55">
        <f>IF(OR(GDP.PCAP!AC55="",GDP.PCAP!AD55=""),"",GDP.PCAP!AD55/GDP.PCAP!AC55-1)</f>
        <v>-4.9822484076174067E-3</v>
      </c>
      <c r="AE55">
        <f>IF(OR(GDP.PCAP!AD55="",GDP.PCAP!AE55=""),"",GDP.PCAP!AE55/GDP.PCAP!AD55-1)</f>
        <v>-5.58755325007948E-2</v>
      </c>
      <c r="AF55">
        <f>IF(OR(GDP.PCAP!AE55="",GDP.PCAP!AF55=""),"",GDP.PCAP!AF55/GDP.PCAP!AE55-1)</f>
        <v>1.2498408853881093E-2</v>
      </c>
      <c r="AG55">
        <f>IF(OR(GDP.PCAP!AF55="",GDP.PCAP!AG55=""),"",GDP.PCAP!AG55/GDP.PCAP!AF55-1)</f>
        <v>0.4276188764162272</v>
      </c>
      <c r="AH55">
        <f>IF(OR(GDP.PCAP!AG55="",GDP.PCAP!AH55=""),"",GDP.PCAP!AH55/GDP.PCAP!AG55-1)</f>
        <v>0.23887387841011098</v>
      </c>
      <c r="AI55">
        <f>IF(OR(GDP.PCAP!AH55="",GDP.PCAP!AI55=""),"",GDP.PCAP!AI55/GDP.PCAP!AH55-1)</f>
        <v>7.5177378290768315E-2</v>
      </c>
      <c r="AJ55">
        <f>IF(OR(GDP.PCAP!AI55="",GDP.PCAP!AJ55=""),"",GDP.PCAP!AJ55/GDP.PCAP!AI55-1)</f>
        <v>-9.3080841731995045E-3</v>
      </c>
      <c r="AK55">
        <f>IF(OR(GDP.PCAP!AJ55="",GDP.PCAP!AK55=""),"",GDP.PCAP!AK55/GDP.PCAP!AJ55-1)</f>
        <v>0.25554428595925294</v>
      </c>
      <c r="AL55">
        <f>IF(OR(GDP.PCAP!AK55="",GDP.PCAP!AL55=""),"",GDP.PCAP!AL55/GDP.PCAP!AK55-1)</f>
        <v>4.7247050716806127E-2</v>
      </c>
      <c r="AM55">
        <f>IF(OR(GDP.PCAP!AL55="",GDP.PCAP!AM55=""),"",GDP.PCAP!AM55/GDP.PCAP!AL55-1)</f>
        <v>0.13168186735555198</v>
      </c>
      <c r="AN55">
        <f>IF(OR(GDP.PCAP!AM55="",GDP.PCAP!AN55=""),"",GDP.PCAP!AN55/GDP.PCAP!AM55-1)</f>
        <v>-3.2089039589309754E-2</v>
      </c>
      <c r="AO55">
        <f>IF(OR(GDP.PCAP!AN55="",GDP.PCAP!AO55=""),"",GDP.PCAP!AO55/GDP.PCAP!AN55-1)</f>
        <v>6.2735653730011887E-2</v>
      </c>
      <c r="AP55">
        <f>IF(OR(GDP.PCAP!AO55="",GDP.PCAP!AP55=""),"",GDP.PCAP!AP55/GDP.PCAP!AO55-1)</f>
        <v>0.1713754053449239</v>
      </c>
      <c r="AQ55">
        <f>IF(OR(GDP.PCAP!AP55="",GDP.PCAP!AQ55=""),"",GDP.PCAP!AQ55/GDP.PCAP!AP55-1)</f>
        <v>-3.673063300941859E-2</v>
      </c>
      <c r="AR55">
        <f>IF(OR(GDP.PCAP!AQ55="",GDP.PCAP!AR55=""),"",GDP.PCAP!AR55/GDP.PCAP!AQ55-1)</f>
        <v>-0.11511909931036091</v>
      </c>
      <c r="AS55">
        <f>IF(OR(GDP.PCAP!AR55="",GDP.PCAP!AS55=""),"",GDP.PCAP!AS55/GDP.PCAP!AR55-1)</f>
        <v>1.0905746531193916E-2</v>
      </c>
      <c r="AT55">
        <f>IF(OR(GDP.PCAP!AS55="",GDP.PCAP!AT55=""),"",GDP.PCAP!AT55/GDP.PCAP!AS55-1)</f>
        <v>-1.9922031747363622E-2</v>
      </c>
      <c r="AU55">
        <f>IF(OR(GDP.PCAP!AT55="",GDP.PCAP!AU55=""),"",GDP.PCAP!AU55/GDP.PCAP!AT55-1)</f>
        <v>-0.11483973170046513</v>
      </c>
      <c r="AV55">
        <f>IF(OR(GDP.PCAP!AU55="",GDP.PCAP!AV55=""),"",GDP.PCAP!AV55/GDP.PCAP!AU55-1)</f>
        <v>-1.3251040221246013E-3</v>
      </c>
      <c r="AW55">
        <f>IF(OR(GDP.PCAP!AV55="",GDP.PCAP!AW55=""),"",GDP.PCAP!AW55/GDP.PCAP!AV55-1)</f>
        <v>6.4078492267533704E-2</v>
      </c>
      <c r="AX55">
        <f>IF(OR(GDP.PCAP!AW55="",GDP.PCAP!AX55=""),"",GDP.PCAP!AX55/GDP.PCAP!AW55-1)</f>
        <v>0.20451315517516555</v>
      </c>
      <c r="AY55">
        <f>IF(OR(GDP.PCAP!AX55="",GDP.PCAP!AY55=""),"",GDP.PCAP!AY55/GDP.PCAP!AX55-1)</f>
        <v>0.12536191950568476</v>
      </c>
      <c r="AZ55">
        <f>IF(OR(GDP.PCAP!AY55="",GDP.PCAP!AZ55=""),"",GDP.PCAP!AZ55/GDP.PCAP!AY55-1)</f>
        <v>1.5532632174579009E-2</v>
      </c>
      <c r="BA55">
        <f>IF(OR(GDP.PCAP!AZ55="",GDP.PCAP!BA55=""),"",GDP.PCAP!BA55/GDP.PCAP!AZ55-1)</f>
        <v>5.047325518566903E-2</v>
      </c>
      <c r="BB55">
        <f>IF(OR(GDP.PCAP!BA55="",GDP.PCAP!BB55=""),"",GDP.PCAP!BB55/GDP.PCAP!BA55-1)</f>
        <v>0.14724993358542693</v>
      </c>
      <c r="BC55">
        <f>IF(OR(GDP.PCAP!BB55="",GDP.PCAP!BC55=""),"",GDP.PCAP!BC55/GDP.PCAP!BB55-1)</f>
        <v>9.2894799276964202E-2</v>
      </c>
      <c r="BD55">
        <f>IF(OR(GDP.PCAP!BC55="",GDP.PCAP!BD55=""),"",GDP.PCAP!BD55/GDP.PCAP!BC55-1)</f>
        <v>-8.6795637903262168E-2</v>
      </c>
      <c r="BE55">
        <f>IF(OR(GDP.PCAP!BD55="",GDP.PCAP!BE55=""),"",GDP.PCAP!BE55/GDP.PCAP!BD55-1)</f>
        <v>1.2663846386817834E-3</v>
      </c>
      <c r="BF55">
        <f>IF(OR(GDP.PCAP!BE55="",GDP.PCAP!BF55=""),"",GDP.PCAP!BF55/GDP.PCAP!BE55-1)</f>
        <v>0.12025138391160373</v>
      </c>
      <c r="BG55">
        <f>IF(OR(GDP.PCAP!BF55="",GDP.PCAP!BG55=""),"",GDP.PCAP!BG55/GDP.PCAP!BF55-1)</f>
        <v>-5.8642593851184643E-2</v>
      </c>
      <c r="BH55">
        <f>IF(OR(GDP.PCAP!BG55="",GDP.PCAP!BH55=""),"",GDP.PCAP!BH55/GDP.PCAP!BG55-1)</f>
        <v>5.5954807481815028E-2</v>
      </c>
      <c r="BI55">
        <f>IF(OR(GDP.PCAP!BH55="",GDP.PCAP!BI55=""),"",GDP.PCAP!BI55/GDP.PCAP!BH55-1)</f>
        <v>2.9480218946689396E-2</v>
      </c>
      <c r="BJ55">
        <f>IF(OR(GDP.PCAP!BI55="",GDP.PCAP!BJ55=""),"",GDP.PCAP!BJ55/GDP.PCAP!BI55-1)</f>
        <v>-0.140404986004388</v>
      </c>
      <c r="BK55">
        <f>IF(OR(GDP.PCAP!BJ55="",GDP.PCAP!BK55=""),"",GDP.PCAP!BK55/GDP.PCAP!BJ55-1)</f>
        <v>1.8436971668691626E-2</v>
      </c>
      <c r="BM55">
        <f t="shared" si="0"/>
        <v>0.4276188764162272</v>
      </c>
      <c r="BN55">
        <f t="shared" si="1"/>
        <v>1986</v>
      </c>
      <c r="BO55">
        <f t="shared" si="2"/>
        <v>-0.15893771814604241</v>
      </c>
      <c r="BP55">
        <f t="shared" si="3"/>
        <v>1981</v>
      </c>
    </row>
    <row r="56" spans="1:68">
      <c r="A56" t="s">
        <v>423</v>
      </c>
      <c r="B56">
        <f t="shared" si="4"/>
        <v>55</v>
      </c>
      <c r="C56" t="s">
        <v>539</v>
      </c>
      <c r="D56" t="s">
        <v>422</v>
      </c>
      <c r="E56" t="s">
        <v>545</v>
      </c>
      <c r="F56" t="s">
        <v>546</v>
      </c>
      <c r="H56" t="str">
        <f>IF(OR(GDP.PCAP!G56="",GDP.PCAP!H56=""),"",GDP.PCAP!H56/GDP.PCAP!G56-1)</f>
        <v/>
      </c>
      <c r="I56" t="str">
        <f>IF(OR(GDP.PCAP!H56="",GDP.PCAP!I56=""),"",GDP.PCAP!I56/GDP.PCAP!H56-1)</f>
        <v/>
      </c>
      <c r="J56" t="str">
        <f>IF(OR(GDP.PCAP!I56="",GDP.PCAP!J56=""),"",GDP.PCAP!J56/GDP.PCAP!I56-1)</f>
        <v/>
      </c>
      <c r="K56" t="str">
        <f>IF(OR(GDP.PCAP!J56="",GDP.PCAP!K56=""),"",GDP.PCAP!K56/GDP.PCAP!J56-1)</f>
        <v/>
      </c>
      <c r="L56" t="str">
        <f>IF(OR(GDP.PCAP!K56="",GDP.PCAP!L56=""),"",GDP.PCAP!L56/GDP.PCAP!K56-1)</f>
        <v/>
      </c>
      <c r="M56" t="str">
        <f>IF(OR(GDP.PCAP!L56="",GDP.PCAP!M56=""),"",GDP.PCAP!M56/GDP.PCAP!L56-1)</f>
        <v/>
      </c>
      <c r="N56" t="str">
        <f>IF(OR(GDP.PCAP!M56="",GDP.PCAP!N56=""),"",GDP.PCAP!N56/GDP.PCAP!M56-1)</f>
        <v/>
      </c>
      <c r="O56" t="str">
        <f>IF(OR(GDP.PCAP!N56="",GDP.PCAP!O56=""),"",GDP.PCAP!O56/GDP.PCAP!N56-1)</f>
        <v/>
      </c>
      <c r="P56" t="str">
        <f>IF(OR(GDP.PCAP!O56="",GDP.PCAP!P56=""),"",GDP.PCAP!P56/GDP.PCAP!O56-1)</f>
        <v/>
      </c>
      <c r="Q56" t="str">
        <f>IF(OR(GDP.PCAP!P56="",GDP.PCAP!Q56=""),"",GDP.PCAP!Q56/GDP.PCAP!P56-1)</f>
        <v/>
      </c>
      <c r="R56" t="str">
        <f>IF(OR(GDP.PCAP!Q56="",GDP.PCAP!R56=""),"",GDP.PCAP!R56/GDP.PCAP!Q56-1)</f>
        <v/>
      </c>
      <c r="S56" t="str">
        <f>IF(OR(GDP.PCAP!R56="",GDP.PCAP!S56=""),"",GDP.PCAP!S56/GDP.PCAP!R56-1)</f>
        <v/>
      </c>
      <c r="T56" t="str">
        <f>IF(OR(GDP.PCAP!S56="",GDP.PCAP!T56=""),"",GDP.PCAP!T56/GDP.PCAP!S56-1)</f>
        <v/>
      </c>
      <c r="U56" t="str">
        <f>IF(OR(GDP.PCAP!T56="",GDP.PCAP!U56=""),"",GDP.PCAP!U56/GDP.PCAP!T56-1)</f>
        <v/>
      </c>
      <c r="V56" t="str">
        <f>IF(OR(GDP.PCAP!U56="",GDP.PCAP!V56=""),"",GDP.PCAP!V56/GDP.PCAP!U56-1)</f>
        <v/>
      </c>
      <c r="W56" t="str">
        <f>IF(OR(GDP.PCAP!V56="",GDP.PCAP!W56=""),"",GDP.PCAP!W56/GDP.PCAP!V56-1)</f>
        <v/>
      </c>
      <c r="X56" t="str">
        <f>IF(OR(GDP.PCAP!W56="",GDP.PCAP!X56=""),"",GDP.PCAP!X56/GDP.PCAP!W56-1)</f>
        <v/>
      </c>
      <c r="Y56" t="str">
        <f>IF(OR(GDP.PCAP!X56="",GDP.PCAP!Y56=""),"",GDP.PCAP!Y56/GDP.PCAP!X56-1)</f>
        <v/>
      </c>
      <c r="Z56" t="str">
        <f>IF(OR(GDP.PCAP!Y56="",GDP.PCAP!Z56=""),"",GDP.PCAP!Z56/GDP.PCAP!Y56-1)</f>
        <v/>
      </c>
      <c r="AA56" t="str">
        <f>IF(OR(GDP.PCAP!Z56="",GDP.PCAP!AA56=""),"",GDP.PCAP!AA56/GDP.PCAP!Z56-1)</f>
        <v/>
      </c>
      <c r="AB56" t="str">
        <f>IF(OR(GDP.PCAP!AA56="",GDP.PCAP!AB56=""),"",GDP.PCAP!AB56/GDP.PCAP!AA56-1)</f>
        <v/>
      </c>
      <c r="AC56" t="str">
        <f>IF(OR(GDP.PCAP!AB56="",GDP.PCAP!AC56=""),"",GDP.PCAP!AC56/GDP.PCAP!AB56-1)</f>
        <v/>
      </c>
      <c r="AD56" t="str">
        <f>IF(OR(GDP.PCAP!AC56="",GDP.PCAP!AD56=""),"",GDP.PCAP!AD56/GDP.PCAP!AC56-1)</f>
        <v/>
      </c>
      <c r="AE56" t="str">
        <f>IF(OR(GDP.PCAP!AD56="",GDP.PCAP!AE56=""),"",GDP.PCAP!AE56/GDP.PCAP!AD56-1)</f>
        <v/>
      </c>
      <c r="AF56" t="str">
        <f>IF(OR(GDP.PCAP!AE56="",GDP.PCAP!AF56=""),"",GDP.PCAP!AF56/GDP.PCAP!AE56-1)</f>
        <v/>
      </c>
      <c r="AG56" t="str">
        <f>IF(OR(GDP.PCAP!AF56="",GDP.PCAP!AG56=""),"",GDP.PCAP!AG56/GDP.PCAP!AF56-1)</f>
        <v/>
      </c>
      <c r="AH56" t="str">
        <f>IF(OR(GDP.PCAP!AG56="",GDP.PCAP!AH56=""),"",GDP.PCAP!AH56/GDP.PCAP!AG56-1)</f>
        <v/>
      </c>
      <c r="AI56">
        <f>IF(OR(GDP.PCAP!AH56="",GDP.PCAP!AI56=""),"",GDP.PCAP!AI56/GDP.PCAP!AH56-1)</f>
        <v>-1.7433461291879948E-2</v>
      </c>
      <c r="AJ56">
        <f>IF(OR(GDP.PCAP!AI56="",GDP.PCAP!AJ56=""),"",GDP.PCAP!AJ56/GDP.PCAP!AI56-1)</f>
        <v>-3.0009168266060593E-2</v>
      </c>
      <c r="AK56">
        <f>IF(OR(GDP.PCAP!AJ56="",GDP.PCAP!AK56=""),"",GDP.PCAP!AK56/GDP.PCAP!AJ56-1)</f>
        <v>5.5664950988521422E-2</v>
      </c>
      <c r="AL56">
        <f>IF(OR(GDP.PCAP!AK56="",GDP.PCAP!AL56=""),"",GDP.PCAP!AL56/GDP.PCAP!AK56-1)</f>
        <v>-5.3901736877860484E-3</v>
      </c>
      <c r="AM56">
        <f>IF(OR(GDP.PCAP!AL56="",GDP.PCAP!AM56=""),"",GDP.PCAP!AM56/GDP.PCAP!AL56-1)</f>
        <v>2.0014148653850095E-2</v>
      </c>
      <c r="AN56">
        <f>IF(OR(GDP.PCAP!AM56="",GDP.PCAP!AN56=""),"",GDP.PCAP!AN56/GDP.PCAP!AM56-1)</f>
        <v>-3.0545852801737494E-2</v>
      </c>
      <c r="AO56">
        <f>IF(OR(GDP.PCAP!AN56="",GDP.PCAP!AO56=""),"",GDP.PCAP!AO56/GDP.PCAP!AN56-1)</f>
        <v>4.8455339106378448E-2</v>
      </c>
      <c r="AP56">
        <f>IF(OR(GDP.PCAP!AO56="",GDP.PCAP!AP56=""),"",GDP.PCAP!AP56/GDP.PCAP!AO56-1)</f>
        <v>-6.0819809279899495E-4</v>
      </c>
      <c r="AQ56">
        <f>IF(OR(GDP.PCAP!AP56="",GDP.PCAP!AQ56=""),"",GDP.PCAP!AQ56/GDP.PCAP!AP56-1)</f>
        <v>-2.7971364271807242E-2</v>
      </c>
      <c r="AR56">
        <f>IF(OR(GDP.PCAP!AQ56="",GDP.PCAP!AR56=""),"",GDP.PCAP!AR56/GDP.PCAP!AQ56-1)</f>
        <v>-9.0368468963594184E-3</v>
      </c>
      <c r="AS56">
        <f>IF(OR(GDP.PCAP!AR56="",GDP.PCAP!AS56=""),"",GDP.PCAP!AS56/GDP.PCAP!AR56-1)</f>
        <v>-6.4891544242590138E-3</v>
      </c>
      <c r="AT56">
        <f>IF(OR(GDP.PCAP!AS56="",GDP.PCAP!AT56=""),"",GDP.PCAP!AT56/GDP.PCAP!AS56-1)</f>
        <v>1.3399016453332191E-2</v>
      </c>
      <c r="AU56">
        <f>IF(OR(GDP.PCAP!AT56="",GDP.PCAP!AU56=""),"",GDP.PCAP!AU56/GDP.PCAP!AT56-1)</f>
        <v>3.2068993104579224E-3</v>
      </c>
      <c r="AV56">
        <f>IF(OR(GDP.PCAP!AU56="",GDP.PCAP!AV56=""),"",GDP.PCAP!AV56/GDP.PCAP!AU56-1)</f>
        <v>1.6996289262433129E-2</v>
      </c>
      <c r="AW56">
        <f>IF(OR(GDP.PCAP!AV56="",GDP.PCAP!AW56=""),"",GDP.PCAP!AW56/GDP.PCAP!AV56-1)</f>
        <v>1.398035078769011E-2</v>
      </c>
      <c r="AX56">
        <f>IF(OR(GDP.PCAP!AW56="",GDP.PCAP!AX56=""),"",GDP.PCAP!AX56/GDP.PCAP!AW56-1)</f>
        <v>3.5119425946875671E-2</v>
      </c>
      <c r="AY56">
        <f>IF(OR(GDP.PCAP!AX56="",GDP.PCAP!AY56=""),"",GDP.PCAP!AY56/GDP.PCAP!AX56-1)</f>
        <v>5.3917070859655691E-2</v>
      </c>
      <c r="AZ56">
        <f>IF(OR(GDP.PCAP!AY56="",GDP.PCAP!AZ56=""),"",GDP.PCAP!AZ56/GDP.PCAP!AY56-1)</f>
        <v>4.6917085320358654E-2</v>
      </c>
      <c r="BA56">
        <f>IF(OR(GDP.PCAP!AZ56="",GDP.PCAP!BA56=""),"",GDP.PCAP!BA56/GDP.PCAP!AZ56-1)</f>
        <v>6.7356720712855589E-2</v>
      </c>
      <c r="BB56">
        <f>IF(OR(GDP.PCAP!BA56="",GDP.PCAP!BB56=""),"",GDP.PCAP!BB56/GDP.PCAP!BA56-1)</f>
        <v>8.4829777528780292E-2</v>
      </c>
      <c r="BC56">
        <f>IF(OR(GDP.PCAP!BB56="",GDP.PCAP!BC56=""),"",GDP.PCAP!BC56/GDP.PCAP!BB56-1)</f>
        <v>0.15892736200232038</v>
      </c>
      <c r="BD56">
        <f>IF(OR(GDP.PCAP!BC56="",GDP.PCAP!BD56=""),"",GDP.PCAP!BD56/GDP.PCAP!BC56-1)</f>
        <v>3.2601152189636995E-2</v>
      </c>
      <c r="BE56">
        <f>IF(OR(GDP.PCAP!BD56="",GDP.PCAP!BE56=""),"",GDP.PCAP!BE56/GDP.PCAP!BD56-1)</f>
        <v>5.769781323126244E-2</v>
      </c>
      <c r="BF56">
        <f>IF(OR(GDP.PCAP!BE56="",GDP.PCAP!BF56=""),"",GDP.PCAP!BF56/GDP.PCAP!BE56-1)</f>
        <v>7.9183189551969679E-2</v>
      </c>
      <c r="BG56">
        <f>IF(OR(GDP.PCAP!BF56="",GDP.PCAP!BG56=""),"",GDP.PCAP!BG56/GDP.PCAP!BF56-1)</f>
        <v>7.3490391126578514E-2</v>
      </c>
      <c r="BH56">
        <f>IF(OR(GDP.PCAP!BG56="",GDP.PCAP!BH56=""),"",GDP.PCAP!BH56/GDP.PCAP!BG56-1)</f>
        <v>5.6301305637824983E-2</v>
      </c>
      <c r="BI56">
        <f>IF(OR(GDP.PCAP!BH56="",GDP.PCAP!BI56=""),"",GDP.PCAP!BI56/GDP.PCAP!BH56-1)</f>
        <v>7.2891820818800968E-2</v>
      </c>
      <c r="BJ56">
        <f>IF(OR(GDP.PCAP!BI56="",GDP.PCAP!BJ56=""),"",GDP.PCAP!BJ56/GDP.PCAP!BI56-1)</f>
        <v>6.9648582541310899E-2</v>
      </c>
      <c r="BK56" t="str">
        <f>IF(OR(GDP.PCAP!BJ56="",GDP.PCAP!BK56=""),"",GDP.PCAP!BK56/GDP.PCAP!BJ56-1)</f>
        <v/>
      </c>
      <c r="BM56">
        <f t="shared" si="0"/>
        <v>0.15892736200232038</v>
      </c>
      <c r="BN56">
        <f t="shared" si="1"/>
        <v>2008</v>
      </c>
      <c r="BO56">
        <f t="shared" si="2"/>
        <v>-3.0545852801737494E-2</v>
      </c>
      <c r="BP56">
        <f t="shared" si="3"/>
        <v>1993</v>
      </c>
    </row>
    <row r="57" spans="1:68">
      <c r="A57" t="s">
        <v>421</v>
      </c>
      <c r="B57">
        <f t="shared" si="4"/>
        <v>56</v>
      </c>
      <c r="C57" t="s">
        <v>539</v>
      </c>
      <c r="D57" t="s">
        <v>420</v>
      </c>
      <c r="E57" t="s">
        <v>545</v>
      </c>
      <c r="F57" t="s">
        <v>546</v>
      </c>
      <c r="H57" t="str">
        <f>IF(OR(GDP.PCAP!G57="",GDP.PCAP!H57=""),"",GDP.PCAP!H57/GDP.PCAP!G57-1)</f>
        <v/>
      </c>
      <c r="I57" t="str">
        <f>IF(OR(GDP.PCAP!H57="",GDP.PCAP!I57=""),"",GDP.PCAP!I57/GDP.PCAP!H57-1)</f>
        <v/>
      </c>
      <c r="J57" t="str">
        <f>IF(OR(GDP.PCAP!I57="",GDP.PCAP!J57=""),"",GDP.PCAP!J57/GDP.PCAP!I57-1)</f>
        <v/>
      </c>
      <c r="K57" t="str">
        <f>IF(OR(GDP.PCAP!J57="",GDP.PCAP!K57=""),"",GDP.PCAP!K57/GDP.PCAP!J57-1)</f>
        <v/>
      </c>
      <c r="L57" t="str">
        <f>IF(OR(GDP.PCAP!K57="",GDP.PCAP!L57=""),"",GDP.PCAP!L57/GDP.PCAP!K57-1)</f>
        <v/>
      </c>
      <c r="M57" t="str">
        <f>IF(OR(GDP.PCAP!L57="",GDP.PCAP!M57=""),"",GDP.PCAP!M57/GDP.PCAP!L57-1)</f>
        <v/>
      </c>
      <c r="N57" t="str">
        <f>IF(OR(GDP.PCAP!M57="",GDP.PCAP!N57=""),"",GDP.PCAP!N57/GDP.PCAP!M57-1)</f>
        <v/>
      </c>
      <c r="O57" t="str">
        <f>IF(OR(GDP.PCAP!N57="",GDP.PCAP!O57=""),"",GDP.PCAP!O57/GDP.PCAP!N57-1)</f>
        <v/>
      </c>
      <c r="P57" t="str">
        <f>IF(OR(GDP.PCAP!O57="",GDP.PCAP!P57=""),"",GDP.PCAP!P57/GDP.PCAP!O57-1)</f>
        <v/>
      </c>
      <c r="Q57" t="str">
        <f>IF(OR(GDP.PCAP!P57="",GDP.PCAP!Q57=""),"",GDP.PCAP!Q57/GDP.PCAP!P57-1)</f>
        <v/>
      </c>
      <c r="R57" t="str">
        <f>IF(OR(GDP.PCAP!Q57="",GDP.PCAP!R57=""),"",GDP.PCAP!R57/GDP.PCAP!Q57-1)</f>
        <v/>
      </c>
      <c r="S57" t="str">
        <f>IF(OR(GDP.PCAP!R57="",GDP.PCAP!S57=""),"",GDP.PCAP!S57/GDP.PCAP!R57-1)</f>
        <v/>
      </c>
      <c r="T57" t="str">
        <f>IF(OR(GDP.PCAP!S57="",GDP.PCAP!T57=""),"",GDP.PCAP!T57/GDP.PCAP!S57-1)</f>
        <v/>
      </c>
      <c r="U57" t="str">
        <f>IF(OR(GDP.PCAP!T57="",GDP.PCAP!U57=""),"",GDP.PCAP!U57/GDP.PCAP!T57-1)</f>
        <v/>
      </c>
      <c r="V57" t="str">
        <f>IF(OR(GDP.PCAP!U57="",GDP.PCAP!V57=""),"",GDP.PCAP!V57/GDP.PCAP!U57-1)</f>
        <v/>
      </c>
      <c r="W57" t="str">
        <f>IF(OR(GDP.PCAP!V57="",GDP.PCAP!W57=""),"",GDP.PCAP!W57/GDP.PCAP!V57-1)</f>
        <v/>
      </c>
      <c r="X57" t="str">
        <f>IF(OR(GDP.PCAP!W57="",GDP.PCAP!X57=""),"",GDP.PCAP!X57/GDP.PCAP!W57-1)</f>
        <v/>
      </c>
      <c r="Y57">
        <f>IF(OR(GDP.PCAP!X57="",GDP.PCAP!Y57=""),"",GDP.PCAP!Y57/GDP.PCAP!X57-1)</f>
        <v>0.22805383352762054</v>
      </c>
      <c r="Z57">
        <f>IF(OR(GDP.PCAP!Y57="",GDP.PCAP!Z57=""),"",GDP.PCAP!Z57/GDP.PCAP!Y57-1)</f>
        <v>-2.8289993283980186E-2</v>
      </c>
      <c r="AA57">
        <f>IF(OR(GDP.PCAP!Z57="",GDP.PCAP!AA57=""),"",GDP.PCAP!AA57/GDP.PCAP!Z57-1)</f>
        <v>0.32730613872284775</v>
      </c>
      <c r="AB57">
        <f>IF(OR(GDP.PCAP!AA57="",GDP.PCAP!AB57=""),"",GDP.PCAP!AB57/GDP.PCAP!AA57-1)</f>
        <v>0.11954194143859453</v>
      </c>
      <c r="AC57">
        <f>IF(OR(GDP.PCAP!AB57="",GDP.PCAP!AC57=""),"",GDP.PCAP!AC57/GDP.PCAP!AB57-1)</f>
        <v>9.1059567700017219E-2</v>
      </c>
      <c r="AD57">
        <f>IF(OR(GDP.PCAP!AC57="",GDP.PCAP!AD57=""),"",GDP.PCAP!AD57/GDP.PCAP!AC57-1)</f>
        <v>0.1155609726603064</v>
      </c>
      <c r="AE57">
        <f>IF(OR(GDP.PCAP!AD57="",GDP.PCAP!AE57=""),"",GDP.PCAP!AE57/GDP.PCAP!AD57-1)</f>
        <v>0.13223149915142307</v>
      </c>
      <c r="AF57">
        <f>IF(OR(GDP.PCAP!AE57="",GDP.PCAP!AF57=""),"",GDP.PCAP!AF57/GDP.PCAP!AE57-1)</f>
        <v>0.10573496308172925</v>
      </c>
      <c r="AG57">
        <f>IF(OR(GDP.PCAP!AF57="",GDP.PCAP!AG57=""),"",GDP.PCAP!AG57/GDP.PCAP!AF57-1)</f>
        <v>0.14644548793845913</v>
      </c>
      <c r="AH57">
        <f>IF(OR(GDP.PCAP!AG57="",GDP.PCAP!AH57=""),"",GDP.PCAP!AH57/GDP.PCAP!AG57-1)</f>
        <v>0.13756629134941312</v>
      </c>
      <c r="AI57">
        <f>IF(OR(GDP.PCAP!AH57="",GDP.PCAP!AI57=""),"",GDP.PCAP!AI57/GDP.PCAP!AH57-1)</f>
        <v>0.14782165896498767</v>
      </c>
      <c r="AJ57">
        <f>IF(OR(GDP.PCAP!AI57="",GDP.PCAP!AJ57=""),"",GDP.PCAP!AJ57/GDP.PCAP!AI57-1)</f>
        <v>7.4313732168943103E-2</v>
      </c>
      <c r="AK57">
        <f>IF(OR(GDP.PCAP!AJ57="",GDP.PCAP!AK57=""),"",GDP.PCAP!AK57/GDP.PCAP!AJ57-1)</f>
        <v>8.9253490736305396E-2</v>
      </c>
      <c r="AL57">
        <f>IF(OR(GDP.PCAP!AK57="",GDP.PCAP!AL57=""),"",GDP.PCAP!AL57/GDP.PCAP!AK57-1)</f>
        <v>8.6150639066047807E-2</v>
      </c>
      <c r="AM57">
        <f>IF(OR(GDP.PCAP!AL57="",GDP.PCAP!AM57=""),"",GDP.PCAP!AM57/GDP.PCAP!AL57-1)</f>
        <v>6.0832129776759114E-2</v>
      </c>
      <c r="AN57">
        <f>IF(OR(GDP.PCAP!AM57="",GDP.PCAP!AN57=""),"",GDP.PCAP!AN57/GDP.PCAP!AM57-1)</f>
        <v>4.16344228694705E-2</v>
      </c>
      <c r="AO57">
        <f>IF(OR(GDP.PCAP!AN57="",GDP.PCAP!AO57=""),"",GDP.PCAP!AO57/GDP.PCAP!AN57-1)</f>
        <v>7.2591495014085794E-2</v>
      </c>
      <c r="AP57">
        <f>IF(OR(GDP.PCAP!AO57="",GDP.PCAP!AP57=""),"",GDP.PCAP!AP57/GDP.PCAP!AO57-1)</f>
        <v>3.9884448271287676E-2</v>
      </c>
      <c r="AQ57">
        <f>IF(OR(GDP.PCAP!AP57="",GDP.PCAP!AQ57=""),"",GDP.PCAP!AQ57/GDP.PCAP!AP57-1)</f>
        <v>5.868908726181532E-2</v>
      </c>
      <c r="AR57">
        <f>IF(OR(GDP.PCAP!AQ57="",GDP.PCAP!AR57=""),"",GDP.PCAP!AR57/GDP.PCAP!AQ57-1)</f>
        <v>4.5248536314355992E-2</v>
      </c>
      <c r="AS57">
        <f>IF(OR(GDP.PCAP!AR57="",GDP.PCAP!AS57=""),"",GDP.PCAP!AS57/GDP.PCAP!AR57-1)</f>
        <v>5.8432423331053807E-2</v>
      </c>
      <c r="AT57">
        <f>IF(OR(GDP.PCAP!AS57="",GDP.PCAP!AT57=""),"",GDP.PCAP!AT57/GDP.PCAP!AS57-1)</f>
        <v>4.172050347857148E-2</v>
      </c>
      <c r="AU57">
        <f>IF(OR(GDP.PCAP!AT57="",GDP.PCAP!AU57=""),"",GDP.PCAP!AU57/GDP.PCAP!AT57-1)</f>
        <v>0.25845614044488596</v>
      </c>
      <c r="AV57">
        <f>IF(OR(GDP.PCAP!AU57="",GDP.PCAP!AV57=""),"",GDP.PCAP!AV57/GDP.PCAP!AU57-1)</f>
        <v>2.1745410453565484E-2</v>
      </c>
      <c r="AW57">
        <f>IF(OR(GDP.PCAP!AV57="",GDP.PCAP!AW57=""),"",GDP.PCAP!AW57/GDP.PCAP!AV57-1)</f>
        <v>-1.7977512901246162E-2</v>
      </c>
      <c r="AX57">
        <f>IF(OR(GDP.PCAP!AW57="",GDP.PCAP!AX57=""),"",GDP.PCAP!AX57/GDP.PCAP!AW57-1)</f>
        <v>3.2727436615125338E-2</v>
      </c>
      <c r="AY57">
        <f>IF(OR(GDP.PCAP!AX57="",GDP.PCAP!AY57=""),"",GDP.PCAP!AY57/GDP.PCAP!AX57-1)</f>
        <v>6.6146462272541617E-2</v>
      </c>
      <c r="AZ57">
        <f>IF(OR(GDP.PCAP!AY57="",GDP.PCAP!AZ57=""),"",GDP.PCAP!AZ57/GDP.PCAP!AY57-1)</f>
        <v>-1.5213621522213283E-2</v>
      </c>
      <c r="BA57">
        <f>IF(OR(GDP.PCAP!AZ57="",GDP.PCAP!BA57=""),"",GDP.PCAP!BA57/GDP.PCAP!AZ57-1)</f>
        <v>5.1320603895095296E-2</v>
      </c>
      <c r="BB57">
        <f>IF(OR(GDP.PCAP!BA57="",GDP.PCAP!BB57=""),"",GDP.PCAP!BB57/GDP.PCAP!BA57-1)</f>
        <v>7.7250219554888533E-2</v>
      </c>
      <c r="BC57">
        <f>IF(OR(GDP.PCAP!BB57="",GDP.PCAP!BC57=""),"",GDP.PCAP!BC57/GDP.PCAP!BB57-1)</f>
        <v>8.5469888366658475E-2</v>
      </c>
      <c r="BD57">
        <f>IF(OR(GDP.PCAP!BC57="",GDP.PCAP!BD57=""),"",GDP.PCAP!BD57/GDP.PCAP!BC57-1)</f>
        <v>6.5081890125485042E-2</v>
      </c>
      <c r="BE57">
        <f>IF(OR(GDP.PCAP!BD57="",GDP.PCAP!BE57=""),"",GDP.PCAP!BE57/GDP.PCAP!BD57-1)</f>
        <v>6.730163318914073E-3</v>
      </c>
      <c r="BF57">
        <f>IF(OR(GDP.PCAP!BE57="",GDP.PCAP!BF57=""),"",GDP.PCAP!BF57/GDP.PCAP!BE57-1)</f>
        <v>1.0574653530368572E-2</v>
      </c>
      <c r="BG57">
        <f>IF(OR(GDP.PCAP!BF57="",GDP.PCAP!BG57=""),"",GDP.PCAP!BG57/GDP.PCAP!BF57-1)</f>
        <v>-3.4494897358679388E-2</v>
      </c>
      <c r="BH57">
        <f>IF(OR(GDP.PCAP!BG57="",GDP.PCAP!BH57=""),"",GDP.PCAP!BH57/GDP.PCAP!BG57-1)</f>
        <v>4.1245576557108699E-2</v>
      </c>
      <c r="BI57">
        <f>IF(OR(GDP.PCAP!BH57="",GDP.PCAP!BI57=""),"",GDP.PCAP!BI57/GDP.PCAP!BH57-1)</f>
        <v>3.3412047355258157E-2</v>
      </c>
      <c r="BJ57">
        <f>IF(OR(GDP.PCAP!BI57="",GDP.PCAP!BJ57=""),"",GDP.PCAP!BJ57/GDP.PCAP!BI57-1)</f>
        <v>-2.5889778810425534E-2</v>
      </c>
      <c r="BK57">
        <f>IF(OR(GDP.PCAP!BJ57="",GDP.PCAP!BK57=""),"",GDP.PCAP!BK57/GDP.PCAP!BJ57-1)</f>
        <v>1.0602143771557326E-2</v>
      </c>
      <c r="BM57">
        <f t="shared" si="0"/>
        <v>0.32730613872284775</v>
      </c>
      <c r="BN57">
        <f t="shared" si="1"/>
        <v>1980</v>
      </c>
      <c r="BO57">
        <f t="shared" si="2"/>
        <v>-3.4494897358679388E-2</v>
      </c>
      <c r="BP57">
        <f t="shared" si="3"/>
        <v>2012</v>
      </c>
    </row>
    <row r="58" spans="1:68">
      <c r="A58" t="s">
        <v>419</v>
      </c>
      <c r="B58">
        <f t="shared" si="4"/>
        <v>57</v>
      </c>
      <c r="C58" t="s">
        <v>539</v>
      </c>
      <c r="D58" t="s">
        <v>418</v>
      </c>
      <c r="E58" t="s">
        <v>545</v>
      </c>
      <c r="F58" t="s">
        <v>546</v>
      </c>
      <c r="H58">
        <f>IF(OR(GDP.PCAP!G58="",GDP.PCAP!H58=""),"",GDP.PCAP!H58/GDP.PCAP!G58-1)</f>
        <v>0.10188208496991713</v>
      </c>
      <c r="I58">
        <f>IF(OR(GDP.PCAP!H58="",GDP.PCAP!I58=""),"",GDP.PCAP!I58/GDP.PCAP!H58-1)</f>
        <v>0.11805023619255128</v>
      </c>
      <c r="J58">
        <f>IF(OR(GDP.PCAP!I58="",GDP.PCAP!J58=""),"",GDP.PCAP!J58/GDP.PCAP!I58-1)</f>
        <v>5.6120638289308911E-2</v>
      </c>
      <c r="K58">
        <f>IF(OR(GDP.PCAP!J58="",GDP.PCAP!K58=""),"",GDP.PCAP!K58/GDP.PCAP!J58-1)</f>
        <v>0.13398482609397155</v>
      </c>
      <c r="L58">
        <f>IF(OR(GDP.PCAP!K58="",GDP.PCAP!L58=""),"",GDP.PCAP!L58/GDP.PCAP!K58-1)</f>
        <v>0.11458552648006548</v>
      </c>
      <c r="M58">
        <f>IF(OR(GDP.PCAP!L58="",GDP.PCAP!M58=""),"",GDP.PCAP!M58/GDP.PCAP!L58-1)</f>
        <v>8.8829889901108627E-2</v>
      </c>
      <c r="N58">
        <f>IF(OR(GDP.PCAP!M58="",GDP.PCAP!N58=""),"",GDP.PCAP!N58/GDP.PCAP!M58-1)</f>
        <v>8.2482778235397625E-2</v>
      </c>
      <c r="O58">
        <f>IF(OR(GDP.PCAP!N58="",GDP.PCAP!O58=""),"",GDP.PCAP!O58/GDP.PCAP!N58-1)</f>
        <v>2.5645075578191179E-2</v>
      </c>
      <c r="P58">
        <f>IF(OR(GDP.PCAP!O58="",GDP.PCAP!P58=""),"",GDP.PCAP!P58/GDP.PCAP!O58-1)</f>
        <v>0.1311003152386665</v>
      </c>
      <c r="Q58">
        <f>IF(OR(GDP.PCAP!P58="",GDP.PCAP!Q58=""),"",GDP.PCAP!Q58/GDP.PCAP!P58-1)</f>
        <v>0.12913614155612563</v>
      </c>
      <c r="R58">
        <f>IF(OR(GDP.PCAP!Q58="",GDP.PCAP!R58=""),"",GDP.PCAP!R58/GDP.PCAP!Q58-1)</f>
        <v>0.1099852484653574</v>
      </c>
      <c r="S58">
        <f>IF(OR(GDP.PCAP!R58="",GDP.PCAP!S58=""),"",GDP.PCAP!S58/GDP.PCAP!R58-1)</f>
        <v>0.21032635162044455</v>
      </c>
      <c r="T58">
        <f>IF(OR(GDP.PCAP!S58="",GDP.PCAP!T58=""),"",GDP.PCAP!T58/GDP.PCAP!S58-1)</f>
        <v>0.31477679618083165</v>
      </c>
      <c r="U58">
        <f>IF(OR(GDP.PCAP!T58="",GDP.PCAP!U58=""),"",GDP.PCAP!U58/GDP.PCAP!T58-1)</f>
        <v>0.1064424914044686</v>
      </c>
      <c r="V58">
        <f>IF(OR(GDP.PCAP!U58="",GDP.PCAP!V58=""),"",GDP.PCAP!V58/GDP.PCAP!U58-1)</f>
        <v>0.18142458631128777</v>
      </c>
      <c r="W58">
        <f>IF(OR(GDP.PCAP!V58="",GDP.PCAP!W58=""),"",GDP.PCAP!W58/GDP.PCAP!V58-1)</f>
        <v>9.8569620122764157E-2</v>
      </c>
      <c r="X58">
        <f>IF(OR(GDP.PCAP!W58="",GDP.PCAP!X58=""),"",GDP.PCAP!X58/GDP.PCAP!W58-1)</f>
        <v>0.1133713533877414</v>
      </c>
      <c r="Y58">
        <f>IF(OR(GDP.PCAP!X58="",GDP.PCAP!Y58=""),"",GDP.PCAP!Y58/GDP.PCAP!X58-1)</f>
        <v>0.20872811823217563</v>
      </c>
      <c r="Z58">
        <f>IF(OR(GDP.PCAP!Y58="",GDP.PCAP!Z58=""),"",GDP.PCAP!Z58/GDP.PCAP!Y58-1)</f>
        <v>0.16286168500374587</v>
      </c>
      <c r="AA58">
        <f>IF(OR(GDP.PCAP!Z58="",GDP.PCAP!AA58=""),"",GDP.PCAP!AA58/GDP.PCAP!Z58-1)</f>
        <v>9.5908355230711617E-3</v>
      </c>
      <c r="AB58">
        <f>IF(OR(GDP.PCAP!AA58="",GDP.PCAP!AB58=""),"",GDP.PCAP!AB58/GDP.PCAP!AA58-1)</f>
        <v>-0.12979855479111513</v>
      </c>
      <c r="AC58">
        <f>IF(OR(GDP.PCAP!AB58="",GDP.PCAP!AC58=""),"",GDP.PCAP!AC58/GDP.PCAP!AB58-1)</f>
        <v>-2.2956561498974182E-2</v>
      </c>
      <c r="AD58">
        <f>IF(OR(GDP.PCAP!AC58="",GDP.PCAP!AD58=""),"",GDP.PCAP!AD58/GDP.PCAP!AC58-1)</f>
        <v>4.5295633398660939E-3</v>
      </c>
      <c r="AE58">
        <f>IF(OR(GDP.PCAP!AD58="",GDP.PCAP!AE58=""),"",GDP.PCAP!AE58/GDP.PCAP!AD58-1)</f>
        <v>-2.4876966532024758E-2</v>
      </c>
      <c r="AF58">
        <f>IF(OR(GDP.PCAP!AE58="",GDP.PCAP!AF58=""),"",GDP.PCAP!AF58/GDP.PCAP!AE58-1)</f>
        <v>5.9689286738663361E-2</v>
      </c>
      <c r="AG58">
        <f>IF(OR(GDP.PCAP!AF58="",GDP.PCAP!AG58=""),"",GDP.PCAP!AG58/GDP.PCAP!AF58-1)</f>
        <v>0.40381528599340455</v>
      </c>
      <c r="AH58">
        <f>IF(OR(GDP.PCAP!AG58="",GDP.PCAP!AH58=""),"",GDP.PCAP!AH58/GDP.PCAP!AG58-1)</f>
        <v>0.24066108374488393</v>
      </c>
      <c r="AI58">
        <f>IF(OR(GDP.PCAP!AH58="",GDP.PCAP!AI58=""),"",GDP.PCAP!AI58/GDP.PCAP!AH58-1)</f>
        <v>5.5590128703725705E-2</v>
      </c>
      <c r="AJ58">
        <f>IF(OR(GDP.PCAP!AI58="",GDP.PCAP!AJ58=""),"",GDP.PCAP!AJ58/GDP.PCAP!AI58-1)</f>
        <v>-2.7788355145402011E-2</v>
      </c>
      <c r="AK58">
        <f>IF(OR(GDP.PCAP!AJ58="",GDP.PCAP!AK58=""),"",GDP.PCAP!AK58/GDP.PCAP!AJ58-1)</f>
        <v>0.22786041806925361</v>
      </c>
      <c r="AL58">
        <f>IF(OR(GDP.PCAP!AK58="",GDP.PCAP!AL58=""),"",GDP.PCAP!AL58/GDP.PCAP!AK58-1)</f>
        <v>4.4603131627505288E-3</v>
      </c>
      <c r="AM58">
        <f>IF(OR(GDP.PCAP!AL58="",GDP.PCAP!AM58=""),"",GDP.PCAP!AM58/GDP.PCAP!AL58-1)</f>
        <v>9.4710750697246437E-2</v>
      </c>
      <c r="AN58">
        <f>IF(OR(GDP.PCAP!AM58="",GDP.PCAP!AN58=""),"",GDP.PCAP!AN58/GDP.PCAP!AM58-1)</f>
        <v>-6.6679272192407102E-2</v>
      </c>
      <c r="AO58">
        <f>IF(OR(GDP.PCAP!AN58="",GDP.PCAP!AO58=""),"",GDP.PCAP!AO58/GDP.PCAP!AN58-1)</f>
        <v>8.6875723348613709E-2</v>
      </c>
      <c r="AP58">
        <f>IF(OR(GDP.PCAP!AO58="",GDP.PCAP!AP58=""),"",GDP.PCAP!AP58/GDP.PCAP!AO58-1)</f>
        <v>0.17855357778689118</v>
      </c>
      <c r="AQ58">
        <f>IF(OR(GDP.PCAP!AP58="",GDP.PCAP!AQ58=""),"",GDP.PCAP!AQ58/GDP.PCAP!AP58-1)</f>
        <v>8.4676646142971546E-3</v>
      </c>
      <c r="AR58">
        <f>IF(OR(GDP.PCAP!AQ58="",GDP.PCAP!AR58=""),"",GDP.PCAP!AR58/GDP.PCAP!AQ58-1)</f>
        <v>-7.8954793411665003E-2</v>
      </c>
      <c r="AS58">
        <f>IF(OR(GDP.PCAP!AR58="",GDP.PCAP!AS58=""),"",GDP.PCAP!AS58/GDP.PCAP!AR58-1)</f>
        <v>1.6208650228144661E-2</v>
      </c>
      <c r="AT58">
        <f>IF(OR(GDP.PCAP!AS58="",GDP.PCAP!AT58=""),"",GDP.PCAP!AT58/GDP.PCAP!AS58-1)</f>
        <v>2.1771287469705136E-3</v>
      </c>
      <c r="AU58">
        <f>IF(OR(GDP.PCAP!AT58="",GDP.PCAP!AU58=""),"",GDP.PCAP!AU58/GDP.PCAP!AT58-1)</f>
        <v>-8.0657230562942384E-2</v>
      </c>
      <c r="AV58">
        <f>IF(OR(GDP.PCAP!AU58="",GDP.PCAP!AV58=""),"",GDP.PCAP!AV58/GDP.PCAP!AU58-1)</f>
        <v>2.6315387733677476E-4</v>
      </c>
      <c r="AW58">
        <f>IF(OR(GDP.PCAP!AV58="",GDP.PCAP!AW58=""),"",GDP.PCAP!AW58/GDP.PCAP!AV58-1)</f>
        <v>8.0549937703887631E-2</v>
      </c>
      <c r="AX58">
        <f>IF(OR(GDP.PCAP!AW58="",GDP.PCAP!AX58=""),"",GDP.PCAP!AX58/GDP.PCAP!AW58-1)</f>
        <v>0.2175853787399078</v>
      </c>
      <c r="AY58">
        <f>IF(OR(GDP.PCAP!AX58="",GDP.PCAP!AY58=""),"",GDP.PCAP!AY58/GDP.PCAP!AX58-1)</f>
        <v>0.14960498885559725</v>
      </c>
      <c r="AZ58">
        <f>IF(OR(GDP.PCAP!AY58="",GDP.PCAP!AZ58=""),"",GDP.PCAP!AZ58/GDP.PCAP!AY58-1)</f>
        <v>4.9196664367822107E-2</v>
      </c>
      <c r="BA58">
        <f>IF(OR(GDP.PCAP!AZ58="",GDP.PCAP!BA58=""),"",GDP.PCAP!BA58/GDP.PCAP!AZ58-1)</f>
        <v>6.6130832400629558E-2</v>
      </c>
      <c r="BB58">
        <f>IF(OR(GDP.PCAP!BA58="",GDP.PCAP!BB58=""),"",GDP.PCAP!BB58/GDP.PCAP!BA58-1)</f>
        <v>0.12416731225013566</v>
      </c>
      <c r="BC58">
        <f>IF(OR(GDP.PCAP!BB58="",GDP.PCAP!BC58=""),"",GDP.PCAP!BC58/GDP.PCAP!BB58-1)</f>
        <v>9.9766053001151933E-2</v>
      </c>
      <c r="BD58">
        <f>IF(OR(GDP.PCAP!BC58="",GDP.PCAP!BD58=""),"",GDP.PCAP!BD58/GDP.PCAP!BC58-1)</f>
        <v>-9.5748992082573703E-2</v>
      </c>
      <c r="BE58">
        <f>IF(OR(GDP.PCAP!BD58="",GDP.PCAP!BE58=""),"",GDP.PCAP!BE58/GDP.PCAP!BD58-1)</f>
        <v>-2.0955204255939108E-3</v>
      </c>
      <c r="BF58">
        <f>IF(OR(GDP.PCAP!BE58="",GDP.PCAP!BF58=""),"",GDP.PCAP!BF58/GDP.PCAP!BE58-1)</f>
        <v>6.3958624873156511E-2</v>
      </c>
      <c r="BG58">
        <f>IF(OR(GDP.PCAP!BF58="",GDP.PCAP!BG58=""),"",GDP.PCAP!BG58/GDP.PCAP!BF58-1)</f>
        <v>-5.2566274756167042E-2</v>
      </c>
      <c r="BH58">
        <f>IF(OR(GDP.PCAP!BG58="",GDP.PCAP!BH58=""),"",GDP.PCAP!BH58/GDP.PCAP!BG58-1)</f>
        <v>4.5869203209848219E-2</v>
      </c>
      <c r="BI58">
        <f>IF(OR(GDP.PCAP!BH58="",GDP.PCAP!BI58=""),"",GDP.PCAP!BI58/GDP.PCAP!BH58-1)</f>
        <v>2.0171964652658358E-2</v>
      </c>
      <c r="BJ58">
        <f>IF(OR(GDP.PCAP!BI58="",GDP.PCAP!BJ58=""),"",GDP.PCAP!BJ58/GDP.PCAP!BI58-1)</f>
        <v>-0.1507539247497125</v>
      </c>
      <c r="BK58">
        <f>IF(OR(GDP.PCAP!BJ58="",GDP.PCAP!BK58=""),"",GDP.PCAP!BK58/GDP.PCAP!BJ58-1)</f>
        <v>7.6020526101088226E-3</v>
      </c>
      <c r="BM58">
        <f t="shared" si="0"/>
        <v>0.40381528599340455</v>
      </c>
      <c r="BN58">
        <f t="shared" si="1"/>
        <v>1986</v>
      </c>
      <c r="BO58">
        <f t="shared" si="2"/>
        <v>-0.1507539247497125</v>
      </c>
      <c r="BP58">
        <f t="shared" si="3"/>
        <v>2015</v>
      </c>
    </row>
    <row r="59" spans="1:68">
      <c r="A59" t="s">
        <v>417</v>
      </c>
      <c r="B59">
        <f t="shared" si="4"/>
        <v>58</v>
      </c>
      <c r="C59" t="s">
        <v>539</v>
      </c>
      <c r="D59" t="s">
        <v>416</v>
      </c>
      <c r="E59" t="s">
        <v>545</v>
      </c>
      <c r="F59" t="s">
        <v>546</v>
      </c>
      <c r="H59">
        <f>IF(OR(GDP.PCAP!G59="",GDP.PCAP!H59=""),"",GDP.PCAP!H59/GDP.PCAP!G59-1)</f>
        <v>-5.9274024237025436E-2</v>
      </c>
      <c r="I59">
        <f>IF(OR(GDP.PCAP!H59="",GDP.PCAP!I59=""),"",GDP.PCAP!I59/GDP.PCAP!H59-1)</f>
        <v>0.21875970184580718</v>
      </c>
      <c r="J59">
        <f>IF(OR(GDP.PCAP!I59="",GDP.PCAP!J59=""),"",GDP.PCAP!J59/GDP.PCAP!I59-1)</f>
        <v>0.10479068696161109</v>
      </c>
      <c r="K59">
        <f>IF(OR(GDP.PCAP!J59="",GDP.PCAP!K59=""),"",GDP.PCAP!K59/GDP.PCAP!J59-1)</f>
        <v>5.5520502711978947E-2</v>
      </c>
      <c r="L59">
        <f>IF(OR(GDP.PCAP!K59="",GDP.PCAP!L59=""),"",GDP.PCAP!L59/GDP.PCAP!K59-1)</f>
        <v>-0.16107790354608775</v>
      </c>
      <c r="M59">
        <f>IF(OR(GDP.PCAP!L59="",GDP.PCAP!M59=""),"",GDP.PCAP!M59/GDP.PCAP!L59-1)</f>
        <v>7.3974064631137093E-2</v>
      </c>
      <c r="N59">
        <f>IF(OR(GDP.PCAP!M59="",GDP.PCAP!N59=""),"",GDP.PCAP!N59/GDP.PCAP!M59-1)</f>
        <v>2.018582575073169E-2</v>
      </c>
      <c r="O59">
        <f>IF(OR(GDP.PCAP!N59="",GDP.PCAP!O59=""),"",GDP.PCAP!O59/GDP.PCAP!N59-1)</f>
        <v>1.2160107623641947E-2</v>
      </c>
      <c r="P59">
        <f>IF(OR(GDP.PCAP!O59="",GDP.PCAP!P59=""),"",GDP.PCAP!P59/GDP.PCAP!O59-1)</f>
        <v>0.10746175615594056</v>
      </c>
      <c r="Q59">
        <f>IF(OR(GDP.PCAP!P59="",GDP.PCAP!Q59=""),"",GDP.PCAP!Q59/GDP.PCAP!P59-1)</f>
        <v>0.17309061854789509</v>
      </c>
      <c r="R59">
        <f>IF(OR(GDP.PCAP!Q59="",GDP.PCAP!R59=""),"",GDP.PCAP!R59/GDP.PCAP!Q59-1)</f>
        <v>9.084558433467671E-2</v>
      </c>
      <c r="S59">
        <f>IF(OR(GDP.PCAP!R59="",GDP.PCAP!S59=""),"",GDP.PCAP!S59/GDP.PCAP!R59-1)</f>
        <v>0.16029578988718196</v>
      </c>
      <c r="T59">
        <f>IF(OR(GDP.PCAP!S59="",GDP.PCAP!T59=""),"",GDP.PCAP!T59/GDP.PCAP!S59-1)</f>
        <v>0.14859255650389924</v>
      </c>
      <c r="U59">
        <f>IF(OR(GDP.PCAP!T59="",GDP.PCAP!U59=""),"",GDP.PCAP!U59/GDP.PCAP!T59-1)</f>
        <v>0.21542544969377175</v>
      </c>
      <c r="V59">
        <f>IF(OR(GDP.PCAP!U59="",GDP.PCAP!V59=""),"",GDP.PCAP!V59/GDP.PCAP!U59-1)</f>
        <v>0.19911127340859069</v>
      </c>
      <c r="W59">
        <f>IF(OR(GDP.PCAP!V59="",GDP.PCAP!W59=""),"",GDP.PCAP!W59/GDP.PCAP!V59-1)</f>
        <v>7.0634629538047555E-2</v>
      </c>
      <c r="X59">
        <f>IF(OR(GDP.PCAP!W59="",GDP.PCAP!X59=""),"",GDP.PCAP!X59/GDP.PCAP!W59-1)</f>
        <v>0.1327489677215663</v>
      </c>
      <c r="Y59">
        <f>IF(OR(GDP.PCAP!X59="",GDP.PCAP!Y59=""),"",GDP.PCAP!Y59/GDP.PCAP!X59-1)</f>
        <v>1.611332208092886E-2</v>
      </c>
      <c r="Z59">
        <f>IF(OR(GDP.PCAP!Y59="",GDP.PCAP!Z59=""),"",GDP.PCAP!Z59/GDP.PCAP!Y59-1)</f>
        <v>0.12485723717859609</v>
      </c>
      <c r="AA59">
        <f>IF(OR(GDP.PCAP!Z59="",GDP.PCAP!AA59=""),"",GDP.PCAP!AA59/GDP.PCAP!Z59-1)</f>
        <v>0.17822090138807756</v>
      </c>
      <c r="AB59">
        <f>IF(OR(GDP.PCAP!AA59="",GDP.PCAP!AB59=""),"",GDP.PCAP!AB59/GDP.PCAP!AA59-1)</f>
        <v>7.1146034815056547E-2</v>
      </c>
      <c r="AC59">
        <f>IF(OR(GDP.PCAP!AB59="",GDP.PCAP!AC59=""),"",GDP.PCAP!AC59/GDP.PCAP!AB59-1)</f>
        <v>7.1533497539403079E-2</v>
      </c>
      <c r="AD59">
        <f>IF(OR(GDP.PCAP!AC59="",GDP.PCAP!AD59=""),"",GDP.PCAP!AD59/GDP.PCAP!AC59-1)</f>
        <v>5.8924262794354032E-2</v>
      </c>
      <c r="AE59">
        <f>IF(OR(GDP.PCAP!AD59="",GDP.PCAP!AE59=""),"",GDP.PCAP!AE59/GDP.PCAP!AD59-1)</f>
        <v>0.17235466681621947</v>
      </c>
      <c r="AF59">
        <f>IF(OR(GDP.PCAP!AE59="",GDP.PCAP!AF59=""),"",GDP.PCAP!AF59/GDP.PCAP!AE59-1)</f>
        <v>-0.52200639195610021</v>
      </c>
      <c r="AG59">
        <f>IF(OR(GDP.PCAP!AF59="",GDP.PCAP!AG59=""),"",GDP.PCAP!AG59/GDP.PCAP!AF59-1)</f>
        <v>0.18839937244635196</v>
      </c>
      <c r="AH59">
        <f>IF(OR(GDP.PCAP!AG59="",GDP.PCAP!AH59=""),"",GDP.PCAP!AH59/GDP.PCAP!AG59-1)</f>
        <v>-6.7647800901600053E-2</v>
      </c>
      <c r="AI59">
        <f>IF(OR(GDP.PCAP!AH59="",GDP.PCAP!AI59=""),"",GDP.PCAP!AI59/GDP.PCAP!AH59-1)</f>
        <v>-9.6215316251873739E-2</v>
      </c>
      <c r="AJ59">
        <f>IF(OR(GDP.PCAP!AI59="",GDP.PCAP!AJ59=""),"",GDP.PCAP!AJ59/GDP.PCAP!AI59-1)</f>
        <v>0.21951090651323169</v>
      </c>
      <c r="AK59">
        <f>IF(OR(GDP.PCAP!AJ59="",GDP.PCAP!AK59=""),"",GDP.PCAP!AK59/GDP.PCAP!AJ59-1)</f>
        <v>3.7167820641436533E-2</v>
      </c>
      <c r="AL59">
        <f>IF(OR(GDP.PCAP!AK59="",GDP.PCAP!AL59=""),"",GDP.PCAP!AL59/GDP.PCAP!AK59-1)</f>
        <v>0.34808816747815841</v>
      </c>
      <c r="AM59">
        <f>IF(OR(GDP.PCAP!AL59="",GDP.PCAP!AM59=""),"",GDP.PCAP!AM59/GDP.PCAP!AL59-1)</f>
        <v>0.13753533943000229</v>
      </c>
      <c r="AN59">
        <f>IF(OR(GDP.PCAP!AM59="",GDP.PCAP!AN59=""),"",GDP.PCAP!AN59/GDP.PCAP!AM59-1)</f>
        <v>0.12902339436131549</v>
      </c>
      <c r="AO59">
        <f>IF(OR(GDP.PCAP!AN59="",GDP.PCAP!AO59=""),"",GDP.PCAP!AO59/GDP.PCAP!AN59-1)</f>
        <v>9.7848583680215873E-2</v>
      </c>
      <c r="AP59">
        <f>IF(OR(GDP.PCAP!AO59="",GDP.PCAP!AP59=""),"",GDP.PCAP!AP59/GDP.PCAP!AO59-1)</f>
        <v>0.10739953964354387</v>
      </c>
      <c r="AQ59">
        <f>IF(OR(GDP.PCAP!AP59="",GDP.PCAP!AQ59=""),"",GDP.PCAP!AQ59/GDP.PCAP!AP59-1)</f>
        <v>8.9533628621099037E-2</v>
      </c>
      <c r="AR59">
        <f>IF(OR(GDP.PCAP!AQ59="",GDP.PCAP!AR59=""),"",GDP.PCAP!AR59/GDP.PCAP!AQ59-1)</f>
        <v>6.284918672596973E-2</v>
      </c>
      <c r="AS59">
        <f>IF(OR(GDP.PCAP!AR59="",GDP.PCAP!AS59=""),"",GDP.PCAP!AS59/GDP.PCAP!AR59-1)</f>
        <v>6.3208502245474474E-2</v>
      </c>
      <c r="AT59">
        <f>IF(OR(GDP.PCAP!AS59="",GDP.PCAP!AT59=""),"",GDP.PCAP!AT59/GDP.PCAP!AS59-1)</f>
        <v>9.2733027639686494E-3</v>
      </c>
      <c r="AU59">
        <f>IF(OR(GDP.PCAP!AT59="",GDP.PCAP!AU59=""),"",GDP.PCAP!AU59/GDP.PCAP!AT59-1)</f>
        <v>8.8079675328409657E-2</v>
      </c>
      <c r="AV59">
        <f>IF(OR(GDP.PCAP!AU59="",GDP.PCAP!AV59=""),"",GDP.PCAP!AV59/GDP.PCAP!AU59-1)</f>
        <v>2.1315432001146606E-2</v>
      </c>
      <c r="AW59">
        <f>IF(OR(GDP.PCAP!AV59="",GDP.PCAP!AW59=""),"",GDP.PCAP!AW59/GDP.PCAP!AV59-1)</f>
        <v>5.111891231440735E-2</v>
      </c>
      <c r="AX59">
        <f>IF(OR(GDP.PCAP!AW59="",GDP.PCAP!AX59=""),"",GDP.PCAP!AX59/GDP.PCAP!AW59-1)</f>
        <v>-0.2113490549885324</v>
      </c>
      <c r="AY59">
        <f>IF(OR(GDP.PCAP!AX59="",GDP.PCAP!AY59=""),"",GDP.PCAP!AY59/GDP.PCAP!AX59-1)</f>
        <v>2.0427651754689524E-2</v>
      </c>
      <c r="AZ59">
        <f>IF(OR(GDP.PCAP!AY59="",GDP.PCAP!AZ59=""),"",GDP.PCAP!AZ59/GDP.PCAP!AY59-1)</f>
        <v>0.52041051192409982</v>
      </c>
      <c r="BA59">
        <f>IF(OR(GDP.PCAP!AZ59="",GDP.PCAP!BA59=""),"",GDP.PCAP!BA59/GDP.PCAP!AZ59-1)</f>
        <v>4.2218511084860744E-2</v>
      </c>
      <c r="BB59">
        <f>IF(OR(GDP.PCAP!BA59="",GDP.PCAP!BB59=""),"",GDP.PCAP!BB59/GDP.PCAP!BA59-1)</f>
        <v>0.21135101992984029</v>
      </c>
      <c r="BC59">
        <f>IF(OR(GDP.PCAP!BB59="",GDP.PCAP!BC59=""),"",GDP.PCAP!BC59/GDP.PCAP!BB59-1)</f>
        <v>7.8266255128411455E-2</v>
      </c>
      <c r="BD59">
        <f>IF(OR(GDP.PCAP!BC59="",GDP.PCAP!BD59=""),"",GDP.PCAP!BD59/GDP.PCAP!BC59-1)</f>
        <v>-1.1646376375412992E-2</v>
      </c>
      <c r="BE59">
        <f>IF(OR(GDP.PCAP!BD59="",GDP.PCAP!BE59=""),"",GDP.PCAP!BE59/GDP.PCAP!BD59-1)</f>
        <v>0.10063030676911722</v>
      </c>
      <c r="BF59">
        <f>IF(OR(GDP.PCAP!BE59="",GDP.PCAP!BF59=""),"",GDP.PCAP!BF59/GDP.PCAP!BE59-1)</f>
        <v>5.6502211825085746E-2</v>
      </c>
      <c r="BG59">
        <f>IF(OR(GDP.PCAP!BF59="",GDP.PCAP!BG59=""),"",GDP.PCAP!BG59/GDP.PCAP!BF59-1)</f>
        <v>3.6431693712557278E-2</v>
      </c>
      <c r="BH59">
        <f>IF(OR(GDP.PCAP!BG59="",GDP.PCAP!BH59=""),"",GDP.PCAP!BH59/GDP.PCAP!BG59-1)</f>
        <v>9.7470227104841101E-3</v>
      </c>
      <c r="BI59">
        <f>IF(OR(GDP.PCAP!BH59="",GDP.PCAP!BI59=""),"",GDP.PCAP!BI59/GDP.PCAP!BH59-1)</f>
        <v>4.0091977911081988E-2</v>
      </c>
      <c r="BJ59">
        <f>IF(OR(GDP.PCAP!BI59="",GDP.PCAP!BJ59=""),"",GDP.PCAP!BJ59/GDP.PCAP!BI59-1)</f>
        <v>3.1869411152144034E-2</v>
      </c>
      <c r="BK59">
        <f>IF(OR(GDP.PCAP!BJ59="",GDP.PCAP!BK59=""),"",GDP.PCAP!BK59/GDP.PCAP!BJ59-1)</f>
        <v>3.9229032947364573E-2</v>
      </c>
      <c r="BM59">
        <f t="shared" si="0"/>
        <v>0.52041051192409982</v>
      </c>
      <c r="BN59">
        <f t="shared" si="1"/>
        <v>2005</v>
      </c>
      <c r="BO59">
        <f t="shared" si="2"/>
        <v>-0.52200639195610021</v>
      </c>
      <c r="BP59">
        <f t="shared" si="3"/>
        <v>1985</v>
      </c>
    </row>
    <row r="60" spans="1:68">
      <c r="A60" t="s">
        <v>415</v>
      </c>
      <c r="B60">
        <f t="shared" si="4"/>
        <v>59</v>
      </c>
      <c r="C60" t="s">
        <v>539</v>
      </c>
      <c r="D60" t="s">
        <v>414</v>
      </c>
      <c r="E60" t="s">
        <v>545</v>
      </c>
      <c r="F60" t="s">
        <v>546</v>
      </c>
      <c r="H60">
        <f>IF(OR(GDP.PCAP!G60="",GDP.PCAP!H60=""),"",GDP.PCAP!H60/GDP.PCAP!G60-1)</f>
        <v>-0.12800541689494016</v>
      </c>
      <c r="I60">
        <f>IF(OR(GDP.PCAP!H60="",GDP.PCAP!I60=""),"",GDP.PCAP!I60/GDP.PCAP!H60-1)</f>
        <v>-0.19802757276662508</v>
      </c>
      <c r="J60">
        <f>IF(OR(GDP.PCAP!I60="",GDP.PCAP!J60=""),"",GDP.PCAP!J60/GDP.PCAP!I60-1)</f>
        <v>0.31727613553254397</v>
      </c>
      <c r="K60">
        <f>IF(OR(GDP.PCAP!J60="",GDP.PCAP!K60=""),"",GDP.PCAP!K60/GDP.PCAP!J60-1)</f>
        <v>4.9126786241553422E-2</v>
      </c>
      <c r="L60">
        <f>IF(OR(GDP.PCAP!K60="",GDP.PCAP!L60=""),"",GDP.PCAP!L60/GDP.PCAP!K60-1)</f>
        <v>4.9735618079832289E-2</v>
      </c>
      <c r="M60">
        <f>IF(OR(GDP.PCAP!L60="",GDP.PCAP!M60=""),"",GDP.PCAP!M60/GDP.PCAP!L60-1)</f>
        <v>-5.7127551715103864E-2</v>
      </c>
      <c r="N60">
        <f>IF(OR(GDP.PCAP!M60="",GDP.PCAP!N60=""),"",GDP.PCAP!N60/GDP.PCAP!M60-1)</f>
        <v>7.7840338154691491E-2</v>
      </c>
      <c r="O60">
        <f>IF(OR(GDP.PCAP!N60="",GDP.PCAP!O60=""),"",GDP.PCAP!O60/GDP.PCAP!N60-1)</f>
        <v>0.11033289315981043</v>
      </c>
      <c r="P60">
        <f>IF(OR(GDP.PCAP!O60="",GDP.PCAP!P60=""),"",GDP.PCAP!P60/GDP.PCAP!O60-1)</f>
        <v>7.3906104687936347E-2</v>
      </c>
      <c r="Q60">
        <f>IF(OR(GDP.PCAP!P60="",GDP.PCAP!Q60=""),"",GDP.PCAP!Q60/GDP.PCAP!P60-1)</f>
        <v>0.11056382542314624</v>
      </c>
      <c r="R60">
        <f>IF(OR(GDP.PCAP!Q60="",GDP.PCAP!R60=""),"",GDP.PCAP!R60/GDP.PCAP!Q60-1)</f>
        <v>1.5330965794926765E-2</v>
      </c>
      <c r="S60">
        <f>IF(OR(GDP.PCAP!R60="",GDP.PCAP!S60=""),"",GDP.PCAP!S60/GDP.PCAP!R60-1)</f>
        <v>0.29567410448410647</v>
      </c>
      <c r="T60">
        <f>IF(OR(GDP.PCAP!S60="",GDP.PCAP!T60=""),"",GDP.PCAP!T60/GDP.PCAP!S60-1)</f>
        <v>0.2540264079059753</v>
      </c>
      <c r="U60">
        <f>IF(OR(GDP.PCAP!T60="",GDP.PCAP!U60=""),"",GDP.PCAP!U60/GDP.PCAP!T60-1)</f>
        <v>0.47442713257236746</v>
      </c>
      <c r="V60">
        <f>IF(OR(GDP.PCAP!U60="",GDP.PCAP!V60=""),"",GDP.PCAP!V60/GDP.PCAP!U60-1)</f>
        <v>0.14520094556444407</v>
      </c>
      <c r="W60">
        <f>IF(OR(GDP.PCAP!V60="",GDP.PCAP!W60=""),"",GDP.PCAP!W60/GDP.PCAP!V60-1)</f>
        <v>0.10761145323982602</v>
      </c>
      <c r="X60">
        <f>IF(OR(GDP.PCAP!W60="",GDP.PCAP!X60=""),"",GDP.PCAP!X60/GDP.PCAP!W60-1)</f>
        <v>0.14952684125688687</v>
      </c>
      <c r="Y60">
        <f>IF(OR(GDP.PCAP!X60="",GDP.PCAP!Y60=""),"",GDP.PCAP!Y60/GDP.PCAP!X60-1)</f>
        <v>0.22109239459408969</v>
      </c>
      <c r="Z60">
        <f>IF(OR(GDP.PCAP!Y60="",GDP.PCAP!Z60=""),"",GDP.PCAP!Z60/GDP.PCAP!Y60-1)</f>
        <v>0.22405601717493928</v>
      </c>
      <c r="AA60">
        <f>IF(OR(GDP.PCAP!Z60="",GDP.PCAP!AA60=""),"",GDP.PCAP!AA60/GDP.PCAP!Z60-1)</f>
        <v>0.2357896468320968</v>
      </c>
      <c r="AB60">
        <f>IF(OR(GDP.PCAP!AA60="",GDP.PCAP!AB60=""),"",GDP.PCAP!AB60/GDP.PCAP!AA60-1)</f>
        <v>1.5490467534564845E-2</v>
      </c>
      <c r="AC60">
        <f>IF(OR(GDP.PCAP!AB60="",GDP.PCAP!AC60=""),"",GDP.PCAP!AC60/GDP.PCAP!AB60-1)</f>
        <v>-1.1956143206269698E-2</v>
      </c>
      <c r="AD60">
        <f>IF(OR(GDP.PCAP!AC60="",GDP.PCAP!AD60=""),"",GDP.PCAP!AD60/GDP.PCAP!AC60-1)</f>
        <v>4.6321432309732069E-2</v>
      </c>
      <c r="AE60">
        <f>IF(OR(GDP.PCAP!AD60="",GDP.PCAP!AE60=""),"",GDP.PCAP!AE60/GDP.PCAP!AD60-1)</f>
        <v>6.6893692451345466E-2</v>
      </c>
      <c r="AF60">
        <f>IF(OR(GDP.PCAP!AE60="",GDP.PCAP!AF60=""),"",GDP.PCAP!AF60/GDP.PCAP!AE60-1)</f>
        <v>4.6818986712347854E-2</v>
      </c>
      <c r="AG60">
        <f>IF(OR(GDP.PCAP!AF60="",GDP.PCAP!AG60=""),"",GDP.PCAP!AG60/GDP.PCAP!AF60-1)</f>
        <v>6.7442685647352008E-2</v>
      </c>
      <c r="AH60">
        <f>IF(OR(GDP.PCAP!AG60="",GDP.PCAP!AH60=""),"",GDP.PCAP!AH60/GDP.PCAP!AG60-1)</f>
        <v>1.8177844405533161E-2</v>
      </c>
      <c r="AI60">
        <f>IF(OR(GDP.PCAP!AH60="",GDP.PCAP!AI60=""),"",GDP.PCAP!AI60/GDP.PCAP!AH60-1)</f>
        <v>-0.13891844289180078</v>
      </c>
      <c r="AJ60">
        <f>IF(OR(GDP.PCAP!AI60="",GDP.PCAP!AJ60=""),"",GDP.PCAP!AJ60/GDP.PCAP!AI60-1)</f>
        <v>-8.3346679322425454E-2</v>
      </c>
      <c r="AK60">
        <f>IF(OR(GDP.PCAP!AJ60="",GDP.PCAP!AK60=""),"",GDP.PCAP!AK60/GDP.PCAP!AJ60-1)</f>
        <v>8.7108844428392729E-2</v>
      </c>
      <c r="AL60">
        <f>IF(OR(GDP.PCAP!AK60="",GDP.PCAP!AL60=""),"",GDP.PCAP!AL60/GDP.PCAP!AK60-1)</f>
        <v>-0.28100399159253198</v>
      </c>
      <c r="AM60">
        <f>IF(OR(GDP.PCAP!AL60="",GDP.PCAP!AM60=""),"",GDP.PCAP!AM60/GDP.PCAP!AL60-1)</f>
        <v>2.5834417412665678E-2</v>
      </c>
      <c r="AN60">
        <f>IF(OR(GDP.PCAP!AM60="",GDP.PCAP!AN60=""),"",GDP.PCAP!AN60/GDP.PCAP!AM60-1)</f>
        <v>1.7818747336396212E-2</v>
      </c>
      <c r="AO60">
        <f>IF(OR(GDP.PCAP!AN60="",GDP.PCAP!AO60=""),"",GDP.PCAP!AO60/GDP.PCAP!AN60-1)</f>
        <v>-0.16553443997848794</v>
      </c>
      <c r="AP60">
        <f>IF(OR(GDP.PCAP!AO60="",GDP.PCAP!AP60=""),"",GDP.PCAP!AP60/GDP.PCAP!AO60-1)</f>
        <v>-3.6709676357875587E-2</v>
      </c>
      <c r="AQ60">
        <f>IF(OR(GDP.PCAP!AP60="",GDP.PCAP!AQ60=""),"",GDP.PCAP!AQ60/GDP.PCAP!AP60-1)</f>
        <v>0.10458923851206703</v>
      </c>
      <c r="AR60">
        <f>IF(OR(GDP.PCAP!AQ60="",GDP.PCAP!AR60=""),"",GDP.PCAP!AR60/GDP.PCAP!AQ60-1)</f>
        <v>1.0011990318225861E-2</v>
      </c>
      <c r="AS60">
        <f>IF(OR(GDP.PCAP!AR60="",GDP.PCAP!AS60=""),"",GDP.PCAP!AS60/GDP.PCAP!AR60-1)</f>
        <v>-1.4595358525565705E-2</v>
      </c>
      <c r="AT60">
        <f>IF(OR(GDP.PCAP!AS60="",GDP.PCAP!AT60=""),"",GDP.PCAP!AT60/GDP.PCAP!AS60-1)</f>
        <v>-4.7069389388602056E-3</v>
      </c>
      <c r="AU60">
        <f>IF(OR(GDP.PCAP!AT60="",GDP.PCAP!AU60=""),"",GDP.PCAP!AU60/GDP.PCAP!AT60-1)</f>
        <v>0.11132999688290646</v>
      </c>
      <c r="AV60">
        <f>IF(OR(GDP.PCAP!AU60="",GDP.PCAP!AV60=""),"",GDP.PCAP!AV60/GDP.PCAP!AU60-1)</f>
        <v>-1.3750468729021637E-2</v>
      </c>
      <c r="AW60">
        <f>IF(OR(GDP.PCAP!AV60="",GDP.PCAP!AW60=""),"",GDP.PCAP!AW60/GDP.PCAP!AV60-1)</f>
        <v>2.3761724638255988E-2</v>
      </c>
      <c r="AX60">
        <f>IF(OR(GDP.PCAP!AW60="",GDP.PCAP!AX60=""),"",GDP.PCAP!AX60/GDP.PCAP!AW60-1)</f>
        <v>0.18055002990231261</v>
      </c>
      <c r="AY60">
        <f>IF(OR(GDP.PCAP!AX60="",GDP.PCAP!AY60=""),"",GDP.PCAP!AY60/GDP.PCAP!AX60-1)</f>
        <v>0.24092248656501036</v>
      </c>
      <c r="AZ60">
        <f>IF(OR(GDP.PCAP!AY60="",GDP.PCAP!AZ60=""),"",GDP.PCAP!AZ60/GDP.PCAP!AY60-1)</f>
        <v>0.19285574925870397</v>
      </c>
      <c r="BA60">
        <f>IF(OR(GDP.PCAP!AZ60="",GDP.PCAP!BA60=""),"",GDP.PCAP!BA60/GDP.PCAP!AZ60-1)</f>
        <v>0.11757203643004943</v>
      </c>
      <c r="BB60">
        <f>IF(OR(GDP.PCAP!BA60="",GDP.PCAP!BB60=""),"",GDP.PCAP!BB60/GDP.PCAP!BA60-1)</f>
        <v>0.13582286418031386</v>
      </c>
      <c r="BC60">
        <f>IF(OR(GDP.PCAP!BB60="",GDP.PCAP!BC60=""),"",GDP.PCAP!BC60/GDP.PCAP!BB60-1)</f>
        <v>0.24651240828805832</v>
      </c>
      <c r="BD60">
        <f>IF(OR(GDP.PCAP!BC60="",GDP.PCAP!BD60=""),"",GDP.PCAP!BD60/GDP.PCAP!BC60-1)</f>
        <v>-0.21128843734246949</v>
      </c>
      <c r="BE60">
        <f>IF(OR(GDP.PCAP!BD60="",GDP.PCAP!BE60=""),"",GDP.PCAP!BE60/GDP.PCAP!BD60-1)</f>
        <v>0.15368037763114195</v>
      </c>
      <c r="BF60">
        <f>IF(OR(GDP.PCAP!BE60="",GDP.PCAP!BF60=""),"",GDP.PCAP!BF60/GDP.PCAP!BE60-1)</f>
        <v>0.21706696323359087</v>
      </c>
      <c r="BG60">
        <f>IF(OR(GDP.PCAP!BF60="",GDP.PCAP!BG60=""),"",GDP.PCAP!BG60/GDP.PCAP!BF60-1)</f>
        <v>2.4405256008736442E-2</v>
      </c>
      <c r="BH60">
        <f>IF(OR(GDP.PCAP!BG60="",GDP.PCAP!BH60=""),"",GDP.PCAP!BH60/GDP.PCAP!BG60-1)</f>
        <v>-1.6704727051439994E-2</v>
      </c>
      <c r="BI60">
        <f>IF(OR(GDP.PCAP!BH60="",GDP.PCAP!BI60=""),"",GDP.PCAP!BI60/GDP.PCAP!BH60-1)</f>
        <v>-1.8563295142792757E-4</v>
      </c>
      <c r="BJ60">
        <f>IF(OR(GDP.PCAP!BI60="",GDP.PCAP!BJ60=""),"",GDP.PCAP!BJ60/GDP.PCAP!BI60-1)</f>
        <v>-0.24458547916090245</v>
      </c>
      <c r="BK60">
        <f>IF(OR(GDP.PCAP!BJ60="",GDP.PCAP!BK60=""),"",GDP.PCAP!BK60/GDP.PCAP!BJ60-1)</f>
        <v>-6.9930978242029318E-2</v>
      </c>
      <c r="BM60">
        <f t="shared" si="0"/>
        <v>0.47442713257236746</v>
      </c>
      <c r="BN60">
        <f t="shared" si="1"/>
        <v>1974</v>
      </c>
      <c r="BO60">
        <f t="shared" si="2"/>
        <v>-0.28100399159253198</v>
      </c>
      <c r="BP60">
        <f t="shared" si="3"/>
        <v>1991</v>
      </c>
    </row>
    <row r="61" spans="1:68">
      <c r="A61" t="s">
        <v>413</v>
      </c>
      <c r="B61">
        <f t="shared" si="4"/>
        <v>60</v>
      </c>
      <c r="C61" t="s">
        <v>536</v>
      </c>
      <c r="D61" t="s">
        <v>412</v>
      </c>
      <c r="E61" t="s">
        <v>545</v>
      </c>
      <c r="F61" t="s">
        <v>546</v>
      </c>
      <c r="H61">
        <f>IF(OR(GDP.PCAP!G61="",GDP.PCAP!H61=""),"",GDP.PCAP!H61/GDP.PCAP!G61-1)</f>
        <v>-0.12145719423781731</v>
      </c>
      <c r="I61">
        <f>IF(OR(GDP.PCAP!H61="",GDP.PCAP!I61=""),"",GDP.PCAP!I61/GDP.PCAP!H61-1)</f>
        <v>-9.5349650715426115E-2</v>
      </c>
      <c r="J61">
        <f>IF(OR(GDP.PCAP!I61="",GDP.PCAP!J61=""),"",GDP.PCAP!J61/GDP.PCAP!I61-1)</f>
        <v>5.6224798190241065E-2</v>
      </c>
      <c r="K61">
        <f>IF(OR(GDP.PCAP!J61="",GDP.PCAP!K61=""),"",GDP.PCAP!K61/GDP.PCAP!J61-1)</f>
        <v>0.13198519909535356</v>
      </c>
      <c r="L61">
        <f>IF(OR(GDP.PCAP!K61="",GDP.PCAP!L61=""),"",GDP.PCAP!L61/GDP.PCAP!K61-1)</f>
        <v>0.13887141701029959</v>
      </c>
      <c r="M61">
        <f>IF(OR(GDP.PCAP!L61="",GDP.PCAP!M61=""),"",GDP.PCAP!M61/GDP.PCAP!L61-1)</f>
        <v>6.5114222055627335E-2</v>
      </c>
      <c r="N61">
        <f>IF(OR(GDP.PCAP!M61="",GDP.PCAP!N61=""),"",GDP.PCAP!N61/GDP.PCAP!M61-1)</f>
        <v>-5.5752148863740691E-2</v>
      </c>
      <c r="O61">
        <f>IF(OR(GDP.PCAP!N61="",GDP.PCAP!O61=""),"",GDP.PCAP!O61/GDP.PCAP!N61-1)</f>
        <v>-1.6714111233873785E-2</v>
      </c>
      <c r="P61">
        <f>IF(OR(GDP.PCAP!O61="",GDP.PCAP!P61=""),"",GDP.PCAP!P61/GDP.PCAP!O61-1)</f>
        <v>9.2885807144248878E-2</v>
      </c>
      <c r="Q61">
        <f>IF(OR(GDP.PCAP!P61="",GDP.PCAP!Q61=""),"",GDP.PCAP!Q61/GDP.PCAP!P61-1)</f>
        <v>8.4788012216145292E-2</v>
      </c>
      <c r="R61">
        <f>IF(OR(GDP.PCAP!Q61="",GDP.PCAP!R61=""),"",GDP.PCAP!R61/GDP.PCAP!Q61-1)</f>
        <v>4.6632459880575183E-2</v>
      </c>
      <c r="S61">
        <f>IF(OR(GDP.PCAP!R61="",GDP.PCAP!S61=""),"",GDP.PCAP!S61/GDP.PCAP!R61-1)</f>
        <v>0.10648606788333481</v>
      </c>
      <c r="T61">
        <f>IF(OR(GDP.PCAP!S61="",GDP.PCAP!T61=""),"",GDP.PCAP!T61/GDP.PCAP!S61-1)</f>
        <v>0.22968435746241367</v>
      </c>
      <c r="U61">
        <f>IF(OR(GDP.PCAP!T61="",GDP.PCAP!U61=""),"",GDP.PCAP!U61/GDP.PCAP!T61-1)</f>
        <v>0.10381378682251063</v>
      </c>
      <c r="V61">
        <f>IF(OR(GDP.PCAP!U61="",GDP.PCAP!V61=""),"",GDP.PCAP!V61/GDP.PCAP!U61-1)</f>
        <v>0.10256859031234788</v>
      </c>
      <c r="W61">
        <f>IF(OR(GDP.PCAP!V61="",GDP.PCAP!W61=""),"",GDP.PCAP!W61/GDP.PCAP!V61-1)</f>
        <v>-2.7145472439187301E-3</v>
      </c>
      <c r="X61">
        <f>IF(OR(GDP.PCAP!W61="",GDP.PCAP!X61=""),"",GDP.PCAP!X61/GDP.PCAP!W61-1)</f>
        <v>0.13715299960439009</v>
      </c>
      <c r="Y61">
        <f>IF(OR(GDP.PCAP!X61="",GDP.PCAP!Y61=""),"",GDP.PCAP!Y61/GDP.PCAP!X61-1)</f>
        <v>-4.7050590418992067E-2</v>
      </c>
      <c r="Z61">
        <f>IF(OR(GDP.PCAP!Y61="",GDP.PCAP!Z61=""),"",GDP.PCAP!Z61/GDP.PCAP!Y61-1)</f>
        <v>0.14024156665149201</v>
      </c>
      <c r="AA61">
        <f>IF(OR(GDP.PCAP!Z61="",GDP.PCAP!AA61=""),"",GDP.PCAP!AA61/GDP.PCAP!Z61-1)</f>
        <v>0.13642657356754606</v>
      </c>
      <c r="AB61">
        <f>IF(OR(GDP.PCAP!AA61="",GDP.PCAP!AB61=""),"",GDP.PCAP!AB61/GDP.PCAP!AA61-1)</f>
        <v>5.0787183423613325E-2</v>
      </c>
      <c r="AC61">
        <f>IF(OR(GDP.PCAP!AB61="",GDP.PCAP!AC61=""),"",GDP.PCAP!AC61/GDP.PCAP!AB61-1)</f>
        <v>3.2042988665399008E-2</v>
      </c>
      <c r="AD61">
        <f>IF(OR(GDP.PCAP!AC61="",GDP.PCAP!AD61=""),"",GDP.PCAP!AD61/GDP.PCAP!AC61-1)</f>
        <v>3.2075561781237605E-2</v>
      </c>
      <c r="AE61">
        <f>IF(OR(GDP.PCAP!AD61="",GDP.PCAP!AE61=""),"",GDP.PCAP!AE61/GDP.PCAP!AD61-1)</f>
        <v>6.8770647353016079E-2</v>
      </c>
      <c r="AF61">
        <f>IF(OR(GDP.PCAP!AE61="",GDP.PCAP!AF61=""),"",GDP.PCAP!AF61/GDP.PCAP!AE61-1)</f>
        <v>7.8596515090301411E-2</v>
      </c>
      <c r="AG61">
        <f>IF(OR(GDP.PCAP!AF61="",GDP.PCAP!AG61=""),"",GDP.PCAP!AG61/GDP.PCAP!AF61-1)</f>
        <v>-1.9450813409296663E-2</v>
      </c>
      <c r="AH61">
        <f>IF(OR(GDP.PCAP!AG61="",GDP.PCAP!AH61=""),"",GDP.PCAP!AH61/GDP.PCAP!AG61-1)</f>
        <v>-2.9557281867352736E-2</v>
      </c>
      <c r="AI61">
        <f>IF(OR(GDP.PCAP!AH61="",GDP.PCAP!AI61=""),"",GDP.PCAP!AI61/GDP.PCAP!AH61-1)</f>
        <v>8.9906433800208907E-2</v>
      </c>
      <c r="AJ61">
        <f>IF(OR(GDP.PCAP!AI61="",GDP.PCAP!AJ61=""),"",GDP.PCAP!AJ61/GDP.PCAP!AI61-1)</f>
        <v>6.2815817298784271E-2</v>
      </c>
      <c r="AK61">
        <f>IF(OR(GDP.PCAP!AJ61="",GDP.PCAP!AK61=""),"",GDP.PCAP!AK61/GDP.PCAP!AJ61-1)</f>
        <v>5.4825508736521478E-2</v>
      </c>
      <c r="AL61">
        <f>IF(OR(GDP.PCAP!AK61="",GDP.PCAP!AL61=""),"",GDP.PCAP!AL61/GDP.PCAP!AK61-1)</f>
        <v>6.9097674402919917E-2</v>
      </c>
      <c r="AM61">
        <f>IF(OR(GDP.PCAP!AL61="",GDP.PCAP!AM61=""),"",GDP.PCAP!AM61/GDP.PCAP!AL61-1)</f>
        <v>0.10519455265392597</v>
      </c>
      <c r="AN61">
        <f>IF(OR(GDP.PCAP!AM61="",GDP.PCAP!AN61=""),"",GDP.PCAP!AN61/GDP.PCAP!AM61-1)</f>
        <v>8.3485524557537438E-2</v>
      </c>
      <c r="AO61">
        <f>IF(OR(GDP.PCAP!AN61="",GDP.PCAP!AO61=""),"",GDP.PCAP!AO61/GDP.PCAP!AN61-1)</f>
        <v>0.18748791834420575</v>
      </c>
      <c r="AP61">
        <f>IF(OR(GDP.PCAP!AO61="",GDP.PCAP!AP61=""),"",GDP.PCAP!AP61/GDP.PCAP!AO61-1)</f>
        <v>0.21888050485321076</v>
      </c>
      <c r="AQ61">
        <f>IF(OR(GDP.PCAP!AP61="",GDP.PCAP!AQ61=""),"",GDP.PCAP!AQ61/GDP.PCAP!AP61-1)</f>
        <v>0.13468624234218107</v>
      </c>
      <c r="AR61">
        <f>IF(OR(GDP.PCAP!AQ61="",GDP.PCAP!AR61=""),"",GDP.PCAP!AR61/GDP.PCAP!AQ61-1)</f>
        <v>2.3499818370453562E-2</v>
      </c>
      <c r="AS61">
        <f>IF(OR(GDP.PCAP!AR61="",GDP.PCAP!AS61=""),"",GDP.PCAP!AS61/GDP.PCAP!AR61-1)</f>
        <v>-9.3872725563829418E-2</v>
      </c>
      <c r="AT61">
        <f>IF(OR(GDP.PCAP!AS61="",GDP.PCAP!AT61=""),"",GDP.PCAP!AT61/GDP.PCAP!AS61-1)</f>
        <v>8.8327096348882694E-2</v>
      </c>
      <c r="AU61">
        <f>IF(OR(GDP.PCAP!AT61="",GDP.PCAP!AU61=""),"",GDP.PCAP!AU61/GDP.PCAP!AT61-1)</f>
        <v>9.1306873258494514E-2</v>
      </c>
      <c r="AV61">
        <f>IF(OR(GDP.PCAP!AU61="",GDP.PCAP!AV61=""),"",GDP.PCAP!AV61/GDP.PCAP!AU61-1)</f>
        <v>5.3953597409210907E-2</v>
      </c>
      <c r="AW61">
        <f>IF(OR(GDP.PCAP!AV61="",GDP.PCAP!AW61=""),"",GDP.PCAP!AW61/GDP.PCAP!AV61-1)</f>
        <v>9.6930116469664096E-2</v>
      </c>
      <c r="AX61">
        <f>IF(OR(GDP.PCAP!AW61="",GDP.PCAP!AX61=""),"",GDP.PCAP!AX61/GDP.PCAP!AW61-1)</f>
        <v>0.12219812192500878</v>
      </c>
      <c r="AY61">
        <f>IF(OR(GDP.PCAP!AX61="",GDP.PCAP!AY61=""),"",GDP.PCAP!AY61/GDP.PCAP!AX61-1)</f>
        <v>0.1500917751938553</v>
      </c>
      <c r="AZ61">
        <f>IF(OR(GDP.PCAP!AY61="",GDP.PCAP!AZ61=""),"",GDP.PCAP!AZ61/GDP.PCAP!AY61-1)</f>
        <v>0.14713064930218711</v>
      </c>
      <c r="BA61">
        <f>IF(OR(GDP.PCAP!AZ61="",GDP.PCAP!BA61=""),"",GDP.PCAP!BA61/GDP.PCAP!AZ61-1)</f>
        <v>0.19400249186695007</v>
      </c>
      <c r="BB61">
        <f>IF(OR(GDP.PCAP!BA61="",GDP.PCAP!BB61=""),"",GDP.PCAP!BB61/GDP.PCAP!BA61-1)</f>
        <v>0.2554890494810198</v>
      </c>
      <c r="BC61">
        <f>IF(OR(GDP.PCAP!BB61="",GDP.PCAP!BC61=""),"",GDP.PCAP!BC61/GDP.PCAP!BB61-1)</f>
        <v>0.25667730296394664</v>
      </c>
      <c r="BD61">
        <f>IF(OR(GDP.PCAP!BC61="",GDP.PCAP!BD61=""),"",GDP.PCAP!BD61/GDP.PCAP!BC61-1)</f>
        <v>7.7255760628130998E-2</v>
      </c>
      <c r="BE61">
        <f>IF(OR(GDP.PCAP!BD61="",GDP.PCAP!BE61=""),"",GDP.PCAP!BE61/GDP.PCAP!BD61-1)</f>
        <v>0.20420935179301125</v>
      </c>
      <c r="BF61">
        <f>IF(OR(GDP.PCAP!BE61="",GDP.PCAP!BF61=""),"",GDP.PCAP!BF61/GDP.PCAP!BE61-1)</f>
        <v>0.21366336202983738</v>
      </c>
      <c r="BG61">
        <f>IF(OR(GDP.PCAP!BF61="",GDP.PCAP!BG61=""),"",GDP.PCAP!BG61/GDP.PCAP!BF61-1)</f>
        <v>0.10758035673330912</v>
      </c>
      <c r="BH61">
        <f>IF(OR(GDP.PCAP!BG61="",GDP.PCAP!BH61=""),"",GDP.PCAP!BH61/GDP.PCAP!BG61-1)</f>
        <v>9.6044846490961344E-2</v>
      </c>
      <c r="BI61">
        <f>IF(OR(GDP.PCAP!BH61="",GDP.PCAP!BI61=""),"",GDP.PCAP!BI61/GDP.PCAP!BH61-1)</f>
        <v>6.7602836994434146E-2</v>
      </c>
      <c r="BJ61">
        <f>IF(OR(GDP.PCAP!BI61="",GDP.PCAP!BJ61=""),"",GDP.PCAP!BJ61/GDP.PCAP!BI61-1)</f>
        <v>3.3309784119829322E-2</v>
      </c>
      <c r="BK61">
        <f>IF(OR(GDP.PCAP!BJ61="",GDP.PCAP!BK61=""),"",GDP.PCAP!BK61/GDP.PCAP!BJ61-1)</f>
        <v>1.0969416678777266E-2</v>
      </c>
      <c r="BM61">
        <f t="shared" si="0"/>
        <v>0.25667730296394664</v>
      </c>
      <c r="BN61">
        <f t="shared" si="1"/>
        <v>2008</v>
      </c>
      <c r="BO61">
        <f t="shared" si="2"/>
        <v>-0.12145719423781731</v>
      </c>
      <c r="BP61">
        <f t="shared" si="3"/>
        <v>1961</v>
      </c>
    </row>
    <row r="62" spans="1:68">
      <c r="A62" t="s">
        <v>411</v>
      </c>
      <c r="B62">
        <f t="shared" si="4"/>
        <v>61</v>
      </c>
      <c r="C62" t="s">
        <v>536</v>
      </c>
      <c r="D62" t="s">
        <v>410</v>
      </c>
      <c r="E62" t="s">
        <v>545</v>
      </c>
      <c r="F62" t="s">
        <v>546</v>
      </c>
      <c r="H62">
        <f>IF(OR(GDP.PCAP!G62="",GDP.PCAP!H62=""),"",GDP.PCAP!H62/GDP.PCAP!G62-1)</f>
        <v>-1.7059096762393477E-2</v>
      </c>
      <c r="I62">
        <f>IF(OR(GDP.PCAP!H62="",GDP.PCAP!I62=""),"",GDP.PCAP!I62/GDP.PCAP!H62-1)</f>
        <v>1.2404765412240115E-2</v>
      </c>
      <c r="J62">
        <f>IF(OR(GDP.PCAP!I62="",GDP.PCAP!J62=""),"",GDP.PCAP!J62/GDP.PCAP!I62-1)</f>
        <v>3.2842228969715448E-2</v>
      </c>
      <c r="K62">
        <f>IF(OR(GDP.PCAP!J62="",GDP.PCAP!K62=""),"",GDP.PCAP!K62/GDP.PCAP!J62-1)</f>
        <v>0.11831952283216229</v>
      </c>
      <c r="L62">
        <f>IF(OR(GDP.PCAP!K62="",GDP.PCAP!L62=""),"",GDP.PCAP!L62/GDP.PCAP!K62-1)</f>
        <v>6.5211187768687395E-2</v>
      </c>
      <c r="M62">
        <f>IF(OR(GDP.PCAP!L62="",GDP.PCAP!M62=""),"",GDP.PCAP!M62/GDP.PCAP!L62-1)</f>
        <v>-3.6435651797837809E-2</v>
      </c>
      <c r="N62">
        <f>IF(OR(GDP.PCAP!M62="",GDP.PCAP!N62=""),"",GDP.PCAP!N62/GDP.PCAP!M62-1)</f>
        <v>2.4221863284845879E-2</v>
      </c>
      <c r="O62">
        <f>IF(OR(GDP.PCAP!N62="",GDP.PCAP!O62=""),"",GDP.PCAP!O62/GDP.PCAP!N62-1)</f>
        <v>5.7118676244343192E-2</v>
      </c>
      <c r="P62">
        <f>IF(OR(GDP.PCAP!O62="",GDP.PCAP!P62=""),"",GDP.PCAP!P62/GDP.PCAP!O62-1)</f>
        <v>9.0515937196054219E-2</v>
      </c>
      <c r="Q62">
        <f>IF(OR(GDP.PCAP!P62="",GDP.PCAP!Q62=""),"",GDP.PCAP!Q62/GDP.PCAP!P62-1)</f>
        <v>3.129374677583141E-2</v>
      </c>
      <c r="R62">
        <f>IF(OR(GDP.PCAP!Q62="",GDP.PCAP!R62=""),"",GDP.PCAP!R62/GDP.PCAP!Q62-1)</f>
        <v>5.3980338120204863E-2</v>
      </c>
      <c r="S62">
        <f>IF(OR(GDP.PCAP!R62="",GDP.PCAP!S62=""),"",GDP.PCAP!S62/GDP.PCAP!R62-1)</f>
        <v>7.1433927530953678E-2</v>
      </c>
      <c r="T62">
        <f>IF(OR(GDP.PCAP!S62="",GDP.PCAP!T62=""),"",GDP.PCAP!T62/GDP.PCAP!S62-1)</f>
        <v>0.24826275915158291</v>
      </c>
      <c r="U62">
        <f>IF(OR(GDP.PCAP!T62="",GDP.PCAP!U62=""),"",GDP.PCAP!U62/GDP.PCAP!T62-1)</f>
        <v>0.36827350574277462</v>
      </c>
      <c r="V62">
        <f>IF(OR(GDP.PCAP!U62="",GDP.PCAP!V62=""),"",GDP.PCAP!V62/GDP.PCAP!U62-1)</f>
        <v>4.8011904616005907E-2</v>
      </c>
      <c r="W62">
        <f>IF(OR(GDP.PCAP!V62="",GDP.PCAP!W62=""),"",GDP.PCAP!W62/GDP.PCAP!V62-1)</f>
        <v>6.5186116623790147E-2</v>
      </c>
      <c r="X62">
        <f>IF(OR(GDP.PCAP!W62="",GDP.PCAP!X62=""),"",GDP.PCAP!X62/GDP.PCAP!W62-1)</f>
        <v>9.2383260385358268E-2</v>
      </c>
      <c r="Y62">
        <f>IF(OR(GDP.PCAP!X62="",GDP.PCAP!Y62=""),"",GDP.PCAP!Y62/GDP.PCAP!X62-1)</f>
        <v>8.0656471834351651E-2</v>
      </c>
      <c r="Z62">
        <f>IF(OR(GDP.PCAP!Y62="",GDP.PCAP!Z62=""),"",GDP.PCAP!Z62/GDP.PCAP!Y62-1)</f>
        <v>0.1856667099733722</v>
      </c>
      <c r="AA62">
        <f>IF(OR(GDP.PCAP!Z62="",GDP.PCAP!AA62=""),"",GDP.PCAP!AA62/GDP.PCAP!Z62-1)</f>
        <v>0.20378633325479578</v>
      </c>
      <c r="AB62">
        <f>IF(OR(GDP.PCAP!AA62="",GDP.PCAP!AB62=""),"",GDP.PCAP!AB62/GDP.PCAP!AA62-1)</f>
        <v>8.9665933856403424E-2</v>
      </c>
      <c r="AC62">
        <f>IF(OR(GDP.PCAP!AB62="",GDP.PCAP!AC62=""),"",GDP.PCAP!AC62/GDP.PCAP!AB62-1)</f>
        <v>-7.1855953916249993E-2</v>
      </c>
      <c r="AD62">
        <f>IF(OR(GDP.PCAP!AC62="",GDP.PCAP!AD62=""),"",GDP.PCAP!AD62/GDP.PCAP!AC62-1)</f>
        <v>-1.5525883555932651E-2</v>
      </c>
      <c r="AE62">
        <f>IF(OR(GDP.PCAP!AD62="",GDP.PCAP!AE62=""),"",GDP.PCAP!AE62/GDP.PCAP!AD62-1)</f>
        <v>-3.8542848731409562E-2</v>
      </c>
      <c r="AF62">
        <f>IF(OR(GDP.PCAP!AE62="",GDP.PCAP!AF62=""),"",GDP.PCAP!AF62/GDP.PCAP!AE62-1)</f>
        <v>-1.5746518910377816E-3</v>
      </c>
      <c r="AG62">
        <f>IF(OR(GDP.PCAP!AF62="",GDP.PCAP!AG62=""),"",GDP.PCAP!AG62/GDP.PCAP!AF62-1)</f>
        <v>-9.837267216370682E-3</v>
      </c>
      <c r="AH62">
        <f>IF(OR(GDP.PCAP!AG62="",GDP.PCAP!AH62=""),"",GDP.PCAP!AH62/GDP.PCAP!AG62-1)</f>
        <v>-1.5998389873646213E-2</v>
      </c>
      <c r="AI62">
        <f>IF(OR(GDP.PCAP!AH62="",GDP.PCAP!AI62=""),"",GDP.PCAP!AI62/GDP.PCAP!AH62-1)</f>
        <v>4.9660399093738317E-2</v>
      </c>
      <c r="AJ62">
        <f>IF(OR(GDP.PCAP!AI62="",GDP.PCAP!AJ62=""),"",GDP.PCAP!AJ62/GDP.PCAP!AI62-1)</f>
        <v>-1.8049780263326154E-3</v>
      </c>
      <c r="AK62">
        <f>IF(OR(GDP.PCAP!AJ62="",GDP.PCAP!AK62=""),"",GDP.PCAP!AK62/GDP.PCAP!AJ62-1)</f>
        <v>0.12518679299945901</v>
      </c>
      <c r="AL62">
        <f>IF(OR(GDP.PCAP!AK62="",GDP.PCAP!AL62=""),"",GDP.PCAP!AL62/GDP.PCAP!AK62-1)</f>
        <v>3.6157530418426509E-2</v>
      </c>
      <c r="AM62">
        <f>IF(OR(GDP.PCAP!AL62="",GDP.PCAP!AM62=""),"",GDP.PCAP!AM62/GDP.PCAP!AL62-1)</f>
        <v>7.3959738889739501E-2</v>
      </c>
      <c r="AN62">
        <f>IF(OR(GDP.PCAP!AM62="",GDP.PCAP!AN62=""),"",GDP.PCAP!AN62/GDP.PCAP!AM62-1)</f>
        <v>7.5070981262288505E-2</v>
      </c>
      <c r="AO62">
        <f>IF(OR(GDP.PCAP!AN62="",GDP.PCAP!AO62=""),"",GDP.PCAP!AO62/GDP.PCAP!AN62-1)</f>
        <v>2.5408467190997763E-2</v>
      </c>
      <c r="AP62">
        <f>IF(OR(GDP.PCAP!AO62="",GDP.PCAP!AP62=""),"",GDP.PCAP!AP62/GDP.PCAP!AO62-1)</f>
        <v>4.8392557625076549E-3</v>
      </c>
      <c r="AQ62">
        <f>IF(OR(GDP.PCAP!AP62="",GDP.PCAP!AQ62=""),"",GDP.PCAP!AQ62/GDP.PCAP!AP62-1)</f>
        <v>7.0223973108081594E-2</v>
      </c>
      <c r="AR62">
        <f>IF(OR(GDP.PCAP!AQ62="",GDP.PCAP!AR62=""),"",GDP.PCAP!AR62/GDP.PCAP!AQ62-1)</f>
        <v>4.8113057055944708E-2</v>
      </c>
      <c r="AS62">
        <f>IF(OR(GDP.PCAP!AR62="",GDP.PCAP!AS62=""),"",GDP.PCAP!AS62/GDP.PCAP!AR62-1)</f>
        <v>-3.1962681110104807E-2</v>
      </c>
      <c r="AT62">
        <f>IF(OR(GDP.PCAP!AS62="",GDP.PCAP!AT62=""),"",GDP.PCAP!AT62/GDP.PCAP!AS62-1)</f>
        <v>4.0838989902929335E-2</v>
      </c>
      <c r="AU62">
        <f>IF(OR(GDP.PCAP!AT62="",GDP.PCAP!AU62=""),"",GDP.PCAP!AU62/GDP.PCAP!AT62-1)</f>
        <v>6.5165774540026034E-2</v>
      </c>
      <c r="AV62">
        <f>IF(OR(GDP.PCAP!AU62="",GDP.PCAP!AV62=""),"",GDP.PCAP!AV62/GDP.PCAP!AU62-1)</f>
        <v>-2.9524565643662237E-2</v>
      </c>
      <c r="AW62">
        <f>IF(OR(GDP.PCAP!AV62="",GDP.PCAP!AW62=""),"",GDP.PCAP!AW62/GDP.PCAP!AV62-1)</f>
        <v>-4.5370294438147885E-2</v>
      </c>
      <c r="AX62">
        <f>IF(OR(GDP.PCAP!AW62="",GDP.PCAP!AX62=""),"",GDP.PCAP!AX62/GDP.PCAP!AW62-1)</f>
        <v>9.9463704753942617E-2</v>
      </c>
      <c r="AY62">
        <f>IF(OR(GDP.PCAP!AX62="",GDP.PCAP!AY62=""),"",GDP.PCAP!AY62/GDP.PCAP!AX62-1)</f>
        <v>0.14269279623073761</v>
      </c>
      <c r="AZ62">
        <f>IF(OR(GDP.PCAP!AY62="",GDP.PCAP!AZ62=""),"",GDP.PCAP!AZ62/GDP.PCAP!AY62-1)</f>
        <v>0.14748451318008393</v>
      </c>
      <c r="BA62">
        <f>IF(OR(GDP.PCAP!AZ62="",GDP.PCAP!BA62=""),"",GDP.PCAP!BA62/GDP.PCAP!AZ62-1)</f>
        <v>0.12636978116854269</v>
      </c>
      <c r="BB62">
        <f>IF(OR(GDP.PCAP!BA62="",GDP.PCAP!BB62=""),"",GDP.PCAP!BB62/GDP.PCAP!BA62-1)</f>
        <v>0.16889839407649521</v>
      </c>
      <c r="BC62">
        <f>IF(OR(GDP.PCAP!BB62="",GDP.PCAP!BC62=""),"",GDP.PCAP!BC62/GDP.PCAP!BB62-1)</f>
        <v>0.11067199036059772</v>
      </c>
      <c r="BD62">
        <f>IF(OR(GDP.PCAP!BC62="",GDP.PCAP!BD62=""),"",GDP.PCAP!BD62/GDP.PCAP!BC62-1)</f>
        <v>-5.3340967369702619E-2</v>
      </c>
      <c r="BE62">
        <f>IF(OR(GDP.PCAP!BD62="",GDP.PCAP!BE62=""),"",GDP.PCAP!BE62/GDP.PCAP!BD62-1)</f>
        <v>0.19605392215979678</v>
      </c>
      <c r="BF62">
        <f>IF(OR(GDP.PCAP!BE62="",GDP.PCAP!BF62=""),"",GDP.PCAP!BF62/GDP.PCAP!BE62-1)</f>
        <v>0.1100947736096245</v>
      </c>
      <c r="BG62">
        <f>IF(OR(GDP.PCAP!BF62="",GDP.PCAP!BG62=""),"",GDP.PCAP!BG62/GDP.PCAP!BF62-1)</f>
        <v>2.5433106160986041E-2</v>
      </c>
      <c r="BH62">
        <f>IF(OR(GDP.PCAP!BG62="",GDP.PCAP!BH62=""),"",GDP.PCAP!BH62/GDP.PCAP!BG62-1)</f>
        <v>9.7377964532536776E-3</v>
      </c>
      <c r="BI62">
        <f>IF(OR(GDP.PCAP!BH62="",GDP.PCAP!BI62=""),"",GDP.PCAP!BI62/GDP.PCAP!BH62-1)</f>
        <v>6.1911093939075457E-3</v>
      </c>
      <c r="BJ62">
        <f>IF(OR(GDP.PCAP!BI62="",GDP.PCAP!BJ62=""),"",GDP.PCAP!BJ62/GDP.PCAP!BI62-1)</f>
        <v>-4.1037994115129317E-2</v>
      </c>
      <c r="BK62">
        <f>IF(OR(GDP.PCAP!BJ62="",GDP.PCAP!BK62=""),"",GDP.PCAP!BK62/GDP.PCAP!BJ62-1)</f>
        <v>1.110870727916824E-3</v>
      </c>
      <c r="BM62">
        <f t="shared" si="0"/>
        <v>0.36827350574277462</v>
      </c>
      <c r="BN62">
        <f t="shared" si="1"/>
        <v>1974</v>
      </c>
      <c r="BO62">
        <f t="shared" si="2"/>
        <v>-7.1855953916249993E-2</v>
      </c>
      <c r="BP62">
        <f t="shared" si="3"/>
        <v>1982</v>
      </c>
    </row>
    <row r="63" spans="1:68">
      <c r="A63" t="s">
        <v>409</v>
      </c>
      <c r="B63">
        <f t="shared" si="4"/>
        <v>62</v>
      </c>
      <c r="C63" t="s">
        <v>536</v>
      </c>
      <c r="D63" t="s">
        <v>408</v>
      </c>
      <c r="E63" t="s">
        <v>545</v>
      </c>
      <c r="F63" t="s">
        <v>546</v>
      </c>
      <c r="H63">
        <f>IF(OR(GDP.PCAP!G63="",GDP.PCAP!H63=""),"",GDP.PCAP!H63/GDP.PCAP!G63-1)</f>
        <v>-2.5121598440069892E-4</v>
      </c>
      <c r="I63">
        <f>IF(OR(GDP.PCAP!H63="",GDP.PCAP!I63=""),"",GDP.PCAP!I63/GDP.PCAP!H63-1)</f>
        <v>9.5358233460278718E-3</v>
      </c>
      <c r="J63">
        <f>IF(OR(GDP.PCAP!I63="",GDP.PCAP!J63=""),"",GDP.PCAP!J63/GDP.PCAP!I63-1)</f>
        <v>8.9714618713186978E-2</v>
      </c>
      <c r="K63">
        <f>IF(OR(GDP.PCAP!J63="",GDP.PCAP!K63=""),"",GDP.PCAP!K63/GDP.PCAP!J63-1)</f>
        <v>0.12296969224980803</v>
      </c>
      <c r="L63">
        <f>IF(OR(GDP.PCAP!K63="",GDP.PCAP!L63=""),"",GDP.PCAP!L63/GDP.PCAP!K63-1)</f>
        <v>8.8171443191660925E-2</v>
      </c>
      <c r="M63">
        <f>IF(OR(GDP.PCAP!L63="",GDP.PCAP!M63=""),"",GDP.PCAP!M63/GDP.PCAP!L63-1)</f>
        <v>8.9622818791535552E-2</v>
      </c>
      <c r="N63">
        <f>IF(OR(GDP.PCAP!M63="",GDP.PCAP!N63=""),"",GDP.PCAP!N63/GDP.PCAP!M63-1)</f>
        <v>5.7566569641235521E-2</v>
      </c>
      <c r="O63">
        <f>IF(OR(GDP.PCAP!N63="",GDP.PCAP!O63=""),"",GDP.PCAP!O63/GDP.PCAP!N63-1)</f>
        <v>7.5650817298646755E-2</v>
      </c>
      <c r="P63">
        <f>IF(OR(GDP.PCAP!O63="",GDP.PCAP!P63=""),"",GDP.PCAP!P63/GDP.PCAP!O63-1)</f>
        <v>0.12204042990898478</v>
      </c>
      <c r="Q63">
        <f>IF(OR(GDP.PCAP!P63="",GDP.PCAP!Q63=""),"",GDP.PCAP!Q63/GDP.PCAP!P63-1)</f>
        <v>0.14748129225432161</v>
      </c>
      <c r="R63">
        <f>IF(OR(GDP.PCAP!Q63="",GDP.PCAP!R63=""),"",GDP.PCAP!R63/GDP.PCAP!Q63-1)</f>
        <v>8.1563282858494679E-2</v>
      </c>
      <c r="S63">
        <f>IF(OR(GDP.PCAP!R63="",GDP.PCAP!S63=""),"",GDP.PCAP!S63/GDP.PCAP!R63-1)</f>
        <v>0.2119177705671107</v>
      </c>
      <c r="T63">
        <f>IF(OR(GDP.PCAP!S63="",GDP.PCAP!T63=""),"",GDP.PCAP!T63/GDP.PCAP!S63-1)</f>
        <v>0.28917618336979478</v>
      </c>
      <c r="U63">
        <f>IF(OR(GDP.PCAP!T63="",GDP.PCAP!U63=""),"",GDP.PCAP!U63/GDP.PCAP!T63-1)</f>
        <v>0.12692361853100054</v>
      </c>
      <c r="V63">
        <f>IF(OR(GDP.PCAP!U63="",GDP.PCAP!V63=""),"",GDP.PCAP!V63/GDP.PCAP!U63-1)</f>
        <v>7.4256975330652342E-2</v>
      </c>
      <c r="W63">
        <f>IF(OR(GDP.PCAP!V63="",GDP.PCAP!W63=""),"",GDP.PCAP!W63/GDP.PCAP!V63-1)</f>
        <v>8.1069651397704057E-2</v>
      </c>
      <c r="X63">
        <f>IF(OR(GDP.PCAP!W63="",GDP.PCAP!X63=""),"",GDP.PCAP!X63/GDP.PCAP!W63-1)</f>
        <v>0.17357224553061901</v>
      </c>
      <c r="Y63">
        <f>IF(OR(GDP.PCAP!X63="",GDP.PCAP!Y63=""),"",GDP.PCAP!Y63/GDP.PCAP!X63-1)</f>
        <v>0.24266091073989915</v>
      </c>
      <c r="Z63">
        <f>IF(OR(GDP.PCAP!Y63="",GDP.PCAP!Z63=""),"",GDP.PCAP!Z63/GDP.PCAP!Y63-1)</f>
        <v>6.9573866980008114E-2</v>
      </c>
      <c r="AA63">
        <f>IF(OR(GDP.PCAP!Z63="",GDP.PCAP!AA63=""),"",GDP.PCAP!AA63/GDP.PCAP!Z63-1)</f>
        <v>6.5060767472727932E-2</v>
      </c>
      <c r="AB63">
        <f>IF(OR(GDP.PCAP!AA63="",GDP.PCAP!AB63=""),"",GDP.PCAP!AB63/GDP.PCAP!AA63-1)</f>
        <v>8.7628134761224441E-2</v>
      </c>
      <c r="AC63">
        <f>IF(OR(GDP.PCAP!AB63="",GDP.PCAP!AC63=""),"",GDP.PCAP!AC63/GDP.PCAP!AB63-1)</f>
        <v>-3.6302326901831994E-2</v>
      </c>
      <c r="AD63">
        <f>IF(OR(GDP.PCAP!AC63="",GDP.PCAP!AD63=""),"",GDP.PCAP!AD63/GDP.PCAP!AC63-1)</f>
        <v>4.4626651973246334E-2</v>
      </c>
      <c r="AE63">
        <f>IF(OR(GDP.PCAP!AD63="",GDP.PCAP!AE63=""),"",GDP.PCAP!AE63/GDP.PCAP!AD63-1)</f>
        <v>5.7072590187234429E-2</v>
      </c>
      <c r="AF63">
        <f>IF(OR(GDP.PCAP!AE63="",GDP.PCAP!AF63=""),"",GDP.PCAP!AF63/GDP.PCAP!AE63-1)</f>
        <v>4.4581596898889631E-2</v>
      </c>
      <c r="AG63">
        <f>IF(OR(GDP.PCAP!AF63="",GDP.PCAP!AG63=""),"",GDP.PCAP!AG63/GDP.PCAP!AF63-1)</f>
        <v>0.28405977485516165</v>
      </c>
      <c r="AH63">
        <f>IF(OR(GDP.PCAP!AG63="",GDP.PCAP!AH63=""),"",GDP.PCAP!AH63/GDP.PCAP!AG63-1)</f>
        <v>0.15078821310750756</v>
      </c>
      <c r="AI63">
        <f>IF(OR(GDP.PCAP!AH63="",GDP.PCAP!AI63=""),"",GDP.PCAP!AI63/GDP.PCAP!AH63-1)</f>
        <v>0.18414813758005355</v>
      </c>
      <c r="AJ63">
        <f>IF(OR(GDP.PCAP!AI63="",GDP.PCAP!AJ63=""),"",GDP.PCAP!AJ63/GDP.PCAP!AI63-1)</f>
        <v>2.9579746486023906E-2</v>
      </c>
      <c r="AK63">
        <f>IF(OR(GDP.PCAP!AJ63="",GDP.PCAP!AK63=""),"",GDP.PCAP!AK63/GDP.PCAP!AJ63-1)</f>
        <v>3.1105130330085773E-2</v>
      </c>
      <c r="AL63">
        <f>IF(OR(GDP.PCAP!AK63="",GDP.PCAP!AL63=""),"",GDP.PCAP!AL63/GDP.PCAP!AK63-1)</f>
        <v>0.1102706328393197</v>
      </c>
      <c r="AM63">
        <f>IF(OR(GDP.PCAP!AL63="",GDP.PCAP!AM63=""),"",GDP.PCAP!AM63/GDP.PCAP!AL63-1)</f>
        <v>7.7711992858483958E-2</v>
      </c>
      <c r="AN63">
        <f>IF(OR(GDP.PCAP!AM63="",GDP.PCAP!AN63=""),"",GDP.PCAP!AN63/GDP.PCAP!AM63-1)</f>
        <v>0.10887969705561429</v>
      </c>
      <c r="AO63">
        <f>IF(OR(GDP.PCAP!AN63="",GDP.PCAP!AO63=""),"",GDP.PCAP!AO63/GDP.PCAP!AN63-1)</f>
        <v>0.1026216781085787</v>
      </c>
      <c r="AP63">
        <f>IF(OR(GDP.PCAP!AO63="",GDP.PCAP!AP63=""),"",GDP.PCAP!AP63/GDP.PCAP!AO63-1)</f>
        <v>0.12276172011375164</v>
      </c>
      <c r="AQ63">
        <f>IF(OR(GDP.PCAP!AP63="",GDP.PCAP!AQ63=""),"",GDP.PCAP!AQ63/GDP.PCAP!AP63-1)</f>
        <v>-4.7713946872862012E-2</v>
      </c>
      <c r="AR63">
        <f>IF(OR(GDP.PCAP!AQ63="",GDP.PCAP!AR63=""),"",GDP.PCAP!AR63/GDP.PCAP!AQ63-1)</f>
        <v>-5.3864193391638726E-2</v>
      </c>
      <c r="AS63">
        <f>IF(OR(GDP.PCAP!AR63="",GDP.PCAP!AS63=""),"",GDP.PCAP!AS63/GDP.PCAP!AR63-1)</f>
        <v>-0.11305044829364774</v>
      </c>
      <c r="AT63">
        <f>IF(OR(GDP.PCAP!AS63="",GDP.PCAP!AT63=""),"",GDP.PCAP!AT63/GDP.PCAP!AS63-1)</f>
        <v>0.10532173627545283</v>
      </c>
      <c r="AU63">
        <f>IF(OR(GDP.PCAP!AT63="",GDP.PCAP!AU63=""),"",GDP.PCAP!AU63/GDP.PCAP!AT63-1)</f>
        <v>7.1789924372017033E-2</v>
      </c>
      <c r="AV63">
        <f>IF(OR(GDP.PCAP!AU63="",GDP.PCAP!AV63=""),"",GDP.PCAP!AV63/GDP.PCAP!AU63-1)</f>
        <v>-7.8181895854470551E-2</v>
      </c>
      <c r="AW63">
        <f>IF(OR(GDP.PCAP!AV63="",GDP.PCAP!AW63=""),"",GDP.PCAP!AW63/GDP.PCAP!AV63-1)</f>
        <v>7.2912960669799798E-3</v>
      </c>
      <c r="AX63">
        <f>IF(OR(GDP.PCAP!AW63="",GDP.PCAP!AX63=""),"",GDP.PCAP!AX63/GDP.PCAP!AW63-1)</f>
        <v>9.0632330307039766E-2</v>
      </c>
      <c r="AY63">
        <f>IF(OR(GDP.PCAP!AX63="",GDP.PCAP!AY63=""),"",GDP.PCAP!AY63/GDP.PCAP!AX63-1)</f>
        <v>0.11292415205530504</v>
      </c>
      <c r="AZ63">
        <f>IF(OR(GDP.PCAP!AY63="",GDP.PCAP!AZ63=""),"",GDP.PCAP!AZ63/GDP.PCAP!AY63-1)</f>
        <v>5.8491257759878623E-2</v>
      </c>
      <c r="BA63">
        <f>IF(OR(GDP.PCAP!AZ63="",GDP.PCAP!BA63=""),"",GDP.PCAP!BA63/GDP.PCAP!AZ63-1)</f>
        <v>5.2475883539269352E-2</v>
      </c>
      <c r="BB63">
        <f>IF(OR(GDP.PCAP!BA63="",GDP.PCAP!BB63=""),"",GDP.PCAP!BB63/GDP.PCAP!BA63-1)</f>
        <v>0.11056730733095721</v>
      </c>
      <c r="BC63">
        <f>IF(OR(GDP.PCAP!BB63="",GDP.PCAP!BC63=""),"",GDP.PCAP!BC63/GDP.PCAP!BB63-1)</f>
        <v>0.14679633573294026</v>
      </c>
      <c r="BD63">
        <f>IF(OR(GDP.PCAP!BC63="",GDP.PCAP!BD63=""),"",GDP.PCAP!BD63/GDP.PCAP!BC63-1)</f>
        <v>2.3366288353054987E-2</v>
      </c>
      <c r="BE63">
        <f>IF(OR(GDP.PCAP!BD63="",GDP.PCAP!BE63=""),"",GDP.PCAP!BE63/GDP.PCAP!BD63-1)</f>
        <v>0.15796100027013282</v>
      </c>
      <c r="BF63">
        <f>IF(OR(GDP.PCAP!BE63="",GDP.PCAP!BF63=""),"",GDP.PCAP!BF63/GDP.PCAP!BE63-1)</f>
        <v>0.15170546089317449</v>
      </c>
      <c r="BG63">
        <f>IF(OR(GDP.PCAP!BF63="",GDP.PCAP!BG63=""),"",GDP.PCAP!BG63/GDP.PCAP!BF63-1)</f>
        <v>6.3044070721857137E-2</v>
      </c>
      <c r="BH63">
        <f>IF(OR(GDP.PCAP!BG63="",GDP.PCAP!BH63=""),"",GDP.PCAP!BH63/GDP.PCAP!BG63-1)</f>
        <v>4.7842430089979349E-3</v>
      </c>
      <c r="BI63">
        <f>IF(OR(GDP.PCAP!BH63="",GDP.PCAP!BI63=""),"",GDP.PCAP!BI63/GDP.PCAP!BH63-1)</f>
        <v>2.3020656318064381E-2</v>
      </c>
      <c r="BJ63">
        <f>IF(OR(GDP.PCAP!BI63="",GDP.PCAP!BJ63=""),"",GDP.PCAP!BJ63/GDP.PCAP!BI63-1)</f>
        <v>-1.2552468987497845E-2</v>
      </c>
      <c r="BK63">
        <f>IF(OR(GDP.PCAP!BJ63="",GDP.PCAP!BK63=""),"",GDP.PCAP!BK63/GDP.PCAP!BJ63-1)</f>
        <v>2.5712164840789642E-2</v>
      </c>
      <c r="BM63">
        <f t="shared" si="0"/>
        <v>0.28917618336979478</v>
      </c>
      <c r="BN63">
        <f t="shared" si="1"/>
        <v>1973</v>
      </c>
      <c r="BO63">
        <f t="shared" si="2"/>
        <v>-0.11305044829364774</v>
      </c>
      <c r="BP63">
        <f t="shared" si="3"/>
        <v>1998</v>
      </c>
    </row>
    <row r="64" spans="1:68">
      <c r="A64" t="s">
        <v>407</v>
      </c>
      <c r="B64">
        <f t="shared" si="4"/>
        <v>63</v>
      </c>
      <c r="C64" t="s">
        <v>536</v>
      </c>
      <c r="D64" t="s">
        <v>406</v>
      </c>
      <c r="E64" t="s">
        <v>545</v>
      </c>
      <c r="F64" t="s">
        <v>546</v>
      </c>
      <c r="H64" t="str">
        <f>IF(OR(GDP.PCAP!G64="",GDP.PCAP!H64=""),"",GDP.PCAP!H64/GDP.PCAP!G64-1)</f>
        <v/>
      </c>
      <c r="I64" t="str">
        <f>IF(OR(GDP.PCAP!H64="",GDP.PCAP!I64=""),"",GDP.PCAP!I64/GDP.PCAP!H64-1)</f>
        <v/>
      </c>
      <c r="J64" t="str">
        <f>IF(OR(GDP.PCAP!I64="",GDP.PCAP!J64=""),"",GDP.PCAP!J64/GDP.PCAP!I64-1)</f>
        <v/>
      </c>
      <c r="K64" t="str">
        <f>IF(OR(GDP.PCAP!J64="",GDP.PCAP!K64=""),"",GDP.PCAP!K64/GDP.PCAP!J64-1)</f>
        <v/>
      </c>
      <c r="L64" t="str">
        <f>IF(OR(GDP.PCAP!K64="",GDP.PCAP!L64=""),"",GDP.PCAP!L64/GDP.PCAP!K64-1)</f>
        <v/>
      </c>
      <c r="M64" t="str">
        <f>IF(OR(GDP.PCAP!L64="",GDP.PCAP!M64=""),"",GDP.PCAP!M64/GDP.PCAP!L64-1)</f>
        <v/>
      </c>
      <c r="N64" t="str">
        <f>IF(OR(GDP.PCAP!M64="",GDP.PCAP!N64=""),"",GDP.PCAP!N64/GDP.PCAP!M64-1)</f>
        <v/>
      </c>
      <c r="O64" t="str">
        <f>IF(OR(GDP.PCAP!N64="",GDP.PCAP!O64=""),"",GDP.PCAP!O64/GDP.PCAP!N64-1)</f>
        <v/>
      </c>
      <c r="P64" t="str">
        <f>IF(OR(GDP.PCAP!O64="",GDP.PCAP!P64=""),"",GDP.PCAP!P64/GDP.PCAP!O64-1)</f>
        <v/>
      </c>
      <c r="Q64" t="str">
        <f>IF(OR(GDP.PCAP!P64="",GDP.PCAP!Q64=""),"",GDP.PCAP!Q64/GDP.PCAP!P64-1)</f>
        <v/>
      </c>
      <c r="R64" t="str">
        <f>IF(OR(GDP.PCAP!Q64="",GDP.PCAP!R64=""),"",GDP.PCAP!R64/GDP.PCAP!Q64-1)</f>
        <v/>
      </c>
      <c r="S64" t="str">
        <f>IF(OR(GDP.PCAP!R64="",GDP.PCAP!S64=""),"",GDP.PCAP!S64/GDP.PCAP!R64-1)</f>
        <v/>
      </c>
      <c r="T64" t="str">
        <f>IF(OR(GDP.PCAP!S64="",GDP.PCAP!T64=""),"",GDP.PCAP!T64/GDP.PCAP!S64-1)</f>
        <v/>
      </c>
      <c r="U64" t="str">
        <f>IF(OR(GDP.PCAP!T64="",GDP.PCAP!U64=""),"",GDP.PCAP!U64/GDP.PCAP!T64-1)</f>
        <v/>
      </c>
      <c r="V64" t="str">
        <f>IF(OR(GDP.PCAP!U64="",GDP.PCAP!V64=""),"",GDP.PCAP!V64/GDP.PCAP!U64-1)</f>
        <v/>
      </c>
      <c r="W64" t="str">
        <f>IF(OR(GDP.PCAP!V64="",GDP.PCAP!W64=""),"",GDP.PCAP!W64/GDP.PCAP!V64-1)</f>
        <v/>
      </c>
      <c r="X64" t="str">
        <f>IF(OR(GDP.PCAP!W64="",GDP.PCAP!X64=""),"",GDP.PCAP!X64/GDP.PCAP!W64-1)</f>
        <v/>
      </c>
      <c r="Y64" t="str">
        <f>IF(OR(GDP.PCAP!X64="",GDP.PCAP!Y64=""),"",GDP.PCAP!Y64/GDP.PCAP!X64-1)</f>
        <v/>
      </c>
      <c r="Z64" t="str">
        <f>IF(OR(GDP.PCAP!Y64="",GDP.PCAP!Z64=""),"",GDP.PCAP!Z64/GDP.PCAP!Y64-1)</f>
        <v/>
      </c>
      <c r="AA64" t="str">
        <f>IF(OR(GDP.PCAP!Z64="",GDP.PCAP!AA64=""),"",GDP.PCAP!AA64/GDP.PCAP!Z64-1)</f>
        <v/>
      </c>
      <c r="AB64" t="str">
        <f>IF(OR(GDP.PCAP!AA64="",GDP.PCAP!AB64=""),"",GDP.PCAP!AB64/GDP.PCAP!AA64-1)</f>
        <v/>
      </c>
      <c r="AC64" t="str">
        <f>IF(OR(GDP.PCAP!AB64="",GDP.PCAP!AC64=""),"",GDP.PCAP!AC64/GDP.PCAP!AB64-1)</f>
        <v/>
      </c>
      <c r="AD64" t="str">
        <f>IF(OR(GDP.PCAP!AC64="",GDP.PCAP!AD64=""),"",GDP.PCAP!AD64/GDP.PCAP!AC64-1)</f>
        <v/>
      </c>
      <c r="AE64" t="str">
        <f>IF(OR(GDP.PCAP!AD64="",GDP.PCAP!AE64=""),"",GDP.PCAP!AE64/GDP.PCAP!AD64-1)</f>
        <v/>
      </c>
      <c r="AF64" t="str">
        <f>IF(OR(GDP.PCAP!AE64="",GDP.PCAP!AF64=""),"",GDP.PCAP!AF64/GDP.PCAP!AE64-1)</f>
        <v/>
      </c>
      <c r="AG64" t="str">
        <f>IF(OR(GDP.PCAP!AF64="",GDP.PCAP!AG64=""),"",GDP.PCAP!AG64/GDP.PCAP!AF64-1)</f>
        <v/>
      </c>
      <c r="AH64" t="str">
        <f>IF(OR(GDP.PCAP!AG64="",GDP.PCAP!AH64=""),"",GDP.PCAP!AH64/GDP.PCAP!AG64-1)</f>
        <v/>
      </c>
      <c r="AI64" t="str">
        <f>IF(OR(GDP.PCAP!AH64="",GDP.PCAP!AI64=""),"",GDP.PCAP!AI64/GDP.PCAP!AH64-1)</f>
        <v/>
      </c>
      <c r="AJ64" t="str">
        <f>IF(OR(GDP.PCAP!AI64="",GDP.PCAP!AJ64=""),"",GDP.PCAP!AJ64/GDP.PCAP!AI64-1)</f>
        <v/>
      </c>
      <c r="AK64">
        <f>IF(OR(GDP.PCAP!AJ64="",GDP.PCAP!AK64=""),"",GDP.PCAP!AK64/GDP.PCAP!AJ64-1)</f>
        <v>5.5754722563542858E-2</v>
      </c>
      <c r="AL64">
        <f>IF(OR(GDP.PCAP!AK64="",GDP.PCAP!AL64=""),"",GDP.PCAP!AL64/GDP.PCAP!AK64-1)</f>
        <v>-3.924544570327837E-2</v>
      </c>
      <c r="AM64">
        <f>IF(OR(GDP.PCAP!AL64="",GDP.PCAP!AM64=""),"",GDP.PCAP!AM64/GDP.PCAP!AL64-1)</f>
        <v>-8.2976523052720297E-2</v>
      </c>
      <c r="AN64">
        <f>IF(OR(GDP.PCAP!AM64="",GDP.PCAP!AN64=""),"",GDP.PCAP!AN64/GDP.PCAP!AM64-1)</f>
        <v>-2.1143992520774146E-2</v>
      </c>
      <c r="AO64">
        <f>IF(OR(GDP.PCAP!AN64="",GDP.PCAP!AO64=""),"",GDP.PCAP!AO64/GDP.PCAP!AN64-1)</f>
        <v>-0.13336322180296645</v>
      </c>
      <c r="AP64">
        <f>IF(OR(GDP.PCAP!AO64="",GDP.PCAP!AP64=""),"",GDP.PCAP!AP64/GDP.PCAP!AO64-1)</f>
        <v>6.6364783854302445E-2</v>
      </c>
      <c r="AQ64">
        <f>IF(OR(GDP.PCAP!AP64="",GDP.PCAP!AQ64=""),"",GDP.PCAP!AQ64/GDP.PCAP!AP64-1)</f>
        <v>1.3463092502548069E-2</v>
      </c>
      <c r="AR64">
        <f>IF(OR(GDP.PCAP!AQ64="",GDP.PCAP!AR64=""),"",GDP.PCAP!AR64/GDP.PCAP!AQ64-1)</f>
        <v>3.9692608046845823E-2</v>
      </c>
      <c r="AS64">
        <f>IF(OR(GDP.PCAP!AR64="",GDP.PCAP!AS64=""),"",GDP.PCAP!AS64/GDP.PCAP!AR64-1)</f>
        <v>-5.9380185500800042E-2</v>
      </c>
      <c r="AT64">
        <f>IF(OR(GDP.PCAP!AS64="",GDP.PCAP!AT64=""),"",GDP.PCAP!AT64/GDP.PCAP!AS64-1)</f>
        <v>-0.15746287660918024</v>
      </c>
      <c r="AU64">
        <f>IF(OR(GDP.PCAP!AT64="",GDP.PCAP!AU64=""),"",GDP.PCAP!AU64/GDP.PCAP!AT64-1)</f>
        <v>0.106967799118727</v>
      </c>
      <c r="AV64">
        <f>IF(OR(GDP.PCAP!AU64="",GDP.PCAP!AV64=""),"",GDP.PCAP!AV64/GDP.PCAP!AU64-1)</f>
        <v>-3.6471091964763724E-3</v>
      </c>
      <c r="AW64">
        <f>IF(OR(GDP.PCAP!AV64="",GDP.PCAP!AW64=""),"",GDP.PCAP!AW64/GDP.PCAP!AV64-1)</f>
        <v>0.14504467501803431</v>
      </c>
      <c r="AX64">
        <f>IF(OR(GDP.PCAP!AW64="",GDP.PCAP!AX64=""),"",GDP.PCAP!AX64/GDP.PCAP!AW64-1)</f>
        <v>0.26413829575304248</v>
      </c>
      <c r="AY64">
        <f>IF(OR(GDP.PCAP!AX64="",GDP.PCAP!AY64=""),"",GDP.PCAP!AY64/GDP.PCAP!AX64-1)</f>
        <v>0.31699243998487514</v>
      </c>
      <c r="AZ64">
        <f>IF(OR(GDP.PCAP!AY64="",GDP.PCAP!AZ64=""),"",GDP.PCAP!AZ64/GDP.PCAP!AY64-1)</f>
        <v>0.26113545121790649</v>
      </c>
      <c r="BA64">
        <f>IF(OR(GDP.PCAP!AZ64="",GDP.PCAP!BA64=""),"",GDP.PCAP!BA64/GDP.PCAP!AZ64-1)</f>
        <v>0.22299530802564926</v>
      </c>
      <c r="BB64">
        <f>IF(OR(GDP.PCAP!BA64="",GDP.PCAP!BB64=""),"",GDP.PCAP!BB64/GDP.PCAP!BA64-1)</f>
        <v>0.28785481117523948</v>
      </c>
      <c r="BC64">
        <f>IF(OR(GDP.PCAP!BB64="",GDP.PCAP!BC64=""),"",GDP.PCAP!BC64/GDP.PCAP!BB64-1)</f>
        <v>0.23319679730738874</v>
      </c>
      <c r="BD64">
        <f>IF(OR(GDP.PCAP!BC64="",GDP.PCAP!BD64=""),"",GDP.PCAP!BD64/GDP.PCAP!BC64-1)</f>
        <v>-0.21611786398558341</v>
      </c>
      <c r="BE64">
        <f>IF(OR(GDP.PCAP!BD64="",GDP.PCAP!BE64=""),"",GDP.PCAP!BE64/GDP.PCAP!BD64-1)</f>
        <v>0.18285063300103221</v>
      </c>
      <c r="BF64">
        <f>IF(OR(GDP.PCAP!BE64="",GDP.PCAP!BF64=""),"",GDP.PCAP!BF64/GDP.PCAP!BE64-1)</f>
        <v>0.22055431004585024</v>
      </c>
      <c r="BG64">
        <f>IF(OR(GDP.PCAP!BF64="",GDP.PCAP!BG64=""),"",GDP.PCAP!BG64/GDP.PCAP!BF64-1)</f>
        <v>4.573980997490934E-2</v>
      </c>
      <c r="BH64">
        <f>IF(OR(GDP.PCAP!BG64="",GDP.PCAP!BH64=""),"",GDP.PCAP!BH64/GDP.PCAP!BG64-1)</f>
        <v>5.0714354330745337E-2</v>
      </c>
      <c r="BI64">
        <f>IF(OR(GDP.PCAP!BH64="",GDP.PCAP!BI64=""),"",GDP.PCAP!BI64/GDP.PCAP!BH64-1)</f>
        <v>-5.752100616447009E-2</v>
      </c>
      <c r="BJ64">
        <f>IF(OR(GDP.PCAP!BI64="",GDP.PCAP!BJ64=""),"",GDP.PCAP!BJ64/GDP.PCAP!BI64-1)</f>
        <v>-0.2395872943174111</v>
      </c>
      <c r="BK64">
        <f>IF(OR(GDP.PCAP!BJ64="",GDP.PCAP!BK64=""),"",GDP.PCAP!BK64/GDP.PCAP!BJ64-1)</f>
        <v>-5.0787411635869639E-2</v>
      </c>
      <c r="BM64">
        <f t="shared" si="0"/>
        <v>0.31699243998487514</v>
      </c>
      <c r="BN64">
        <f t="shared" si="1"/>
        <v>2004</v>
      </c>
      <c r="BO64">
        <f t="shared" si="2"/>
        <v>-0.2395872943174111</v>
      </c>
      <c r="BP64">
        <f t="shared" si="3"/>
        <v>2015</v>
      </c>
    </row>
    <row r="65" spans="1:68">
      <c r="A65" t="s">
        <v>405</v>
      </c>
      <c r="B65">
        <f t="shared" si="4"/>
        <v>64</v>
      </c>
      <c r="C65" t="s">
        <v>536</v>
      </c>
      <c r="D65" t="s">
        <v>404</v>
      </c>
      <c r="E65" t="s">
        <v>545</v>
      </c>
      <c r="F65" t="s">
        <v>546</v>
      </c>
      <c r="H65">
        <f>IF(OR(GDP.PCAP!G65="",GDP.PCAP!H65=""),"",GDP.PCAP!H65/GDP.PCAP!G65-1)</f>
        <v>5.2295970640091172E-2</v>
      </c>
      <c r="I65">
        <f>IF(OR(GDP.PCAP!H65="",GDP.PCAP!I65=""),"",GDP.PCAP!I65/GDP.PCAP!H65-1)</f>
        <v>8.0525280097103469E-2</v>
      </c>
      <c r="J65">
        <f>IF(OR(GDP.PCAP!I65="",GDP.PCAP!J65=""),"",GDP.PCAP!J65/GDP.PCAP!I65-1)</f>
        <v>8.9907426869915597E-2</v>
      </c>
      <c r="K65">
        <f>IF(OR(GDP.PCAP!J65="",GDP.PCAP!K65=""),"",GDP.PCAP!K65/GDP.PCAP!J65-1)</f>
        <v>9.4837439718951311E-2</v>
      </c>
      <c r="L65">
        <f>IF(OR(GDP.PCAP!K65="",GDP.PCAP!L65=""),"",GDP.PCAP!L65/GDP.PCAP!K65-1)</f>
        <v>7.6309812794886023E-2</v>
      </c>
      <c r="M65">
        <f>IF(OR(GDP.PCAP!L65="",GDP.PCAP!M65=""),"",GDP.PCAP!M65/GDP.PCAP!L65-1)</f>
        <v>7.6146486857809448E-2</v>
      </c>
      <c r="N65">
        <f>IF(OR(GDP.PCAP!M65="",GDP.PCAP!N65=""),"",GDP.PCAP!N65/GDP.PCAP!M65-1)</f>
        <v>6.613767734938647E-2</v>
      </c>
      <c r="O65">
        <f>IF(OR(GDP.PCAP!N65="",GDP.PCAP!O65=""),"",GDP.PCAP!O65/GDP.PCAP!N65-1)</f>
        <v>3.3922707267923347E-2</v>
      </c>
      <c r="P65">
        <f>IF(OR(GDP.PCAP!O65="",GDP.PCAP!P65=""),"",GDP.PCAP!P65/GDP.PCAP!O65-1)</f>
        <v>8.866969599382224E-2</v>
      </c>
      <c r="Q65">
        <f>IF(OR(GDP.PCAP!P65="",GDP.PCAP!Q65=""),"",GDP.PCAP!Q65/GDP.PCAP!P65-1)</f>
        <v>0.11630710703400315</v>
      </c>
      <c r="R65">
        <f>IF(OR(GDP.PCAP!Q65="",GDP.PCAP!R65=""),"",GDP.PCAP!R65/GDP.PCAP!Q65-1)</f>
        <v>0.11921357465672222</v>
      </c>
      <c r="S65">
        <f>IF(OR(GDP.PCAP!R65="",GDP.PCAP!S65=""),"",GDP.PCAP!S65/GDP.PCAP!R65-1)</f>
        <v>0.18838467407052839</v>
      </c>
      <c r="T65">
        <f>IF(OR(GDP.PCAP!S65="",GDP.PCAP!T65=""),"",GDP.PCAP!T65/GDP.PCAP!S65-1)</f>
        <v>0.25990722173134939</v>
      </c>
      <c r="U65">
        <f>IF(OR(GDP.PCAP!T65="",GDP.PCAP!U65=""),"",GDP.PCAP!U65/GDP.PCAP!T65-1)</f>
        <v>0.12119803096424264</v>
      </c>
      <c r="V65">
        <f>IF(OR(GDP.PCAP!U65="",GDP.PCAP!V65=""),"",GDP.PCAP!V65/GDP.PCAP!U65-1)</f>
        <v>0.15968995237373695</v>
      </c>
      <c r="W65">
        <f>IF(OR(GDP.PCAP!V65="",GDP.PCAP!W65=""),"",GDP.PCAP!W65/GDP.PCAP!V65-1)</f>
        <v>3.1982791616403494E-2</v>
      </c>
      <c r="X65">
        <f>IF(OR(GDP.PCAP!W65="",GDP.PCAP!X65=""),"",GDP.PCAP!X65/GDP.PCAP!W65-1)</f>
        <v>0.12562043010524349</v>
      </c>
      <c r="Y65">
        <f>IF(OR(GDP.PCAP!X65="",GDP.PCAP!Y65=""),"",GDP.PCAP!Y65/GDP.PCAP!X65-1)</f>
        <v>0.21244906125227359</v>
      </c>
      <c r="Z65">
        <f>IF(OR(GDP.PCAP!Y65="",GDP.PCAP!Z65=""),"",GDP.PCAP!Z65/GDP.PCAP!Y65-1)</f>
        <v>0.21529621322666337</v>
      </c>
      <c r="AA65">
        <f>IF(OR(GDP.PCAP!Z65="",GDP.PCAP!AA65=""),"",GDP.PCAP!AA65/GDP.PCAP!Z65-1)</f>
        <v>0.12501344333608078</v>
      </c>
      <c r="AB65">
        <f>IF(OR(GDP.PCAP!AA65="",GDP.PCAP!AB65=""),"",GDP.PCAP!AB65/GDP.PCAP!AA65-1)</f>
        <v>-0.11582397023917035</v>
      </c>
      <c r="AC65">
        <f>IF(OR(GDP.PCAP!AB65="",GDP.PCAP!AC65=""),"",GDP.PCAP!AC65/GDP.PCAP!AB65-1)</f>
        <v>-4.2090200262152488E-2</v>
      </c>
      <c r="AD65">
        <f>IF(OR(GDP.PCAP!AC65="",GDP.PCAP!AD65=""),"",GDP.PCAP!AD65/GDP.PCAP!AC65-1)</f>
        <v>-3.5367607943118551E-2</v>
      </c>
      <c r="AE65">
        <f>IF(OR(GDP.PCAP!AD65="",GDP.PCAP!AE65=""),"",GDP.PCAP!AE65/GDP.PCAP!AD65-1)</f>
        <v>-4.4480501538764039E-2</v>
      </c>
      <c r="AF65">
        <f>IF(OR(GDP.PCAP!AE65="",GDP.PCAP!AF65=""),"",GDP.PCAP!AF65/GDP.PCAP!AE65-1)</f>
        <v>2.8768225472703524E-2</v>
      </c>
      <c r="AG65">
        <f>IF(OR(GDP.PCAP!AF65="",GDP.PCAP!AG65=""),"",GDP.PCAP!AG65/GDP.PCAP!AF65-1)</f>
        <v>0.3565487496574633</v>
      </c>
      <c r="AH65">
        <f>IF(OR(GDP.PCAP!AG65="",GDP.PCAP!AH65=""),"",GDP.PCAP!AH65/GDP.PCAP!AG65-1)</f>
        <v>0.22819812019503005</v>
      </c>
      <c r="AI65">
        <f>IF(OR(GDP.PCAP!AH65="",GDP.PCAP!AI65=""),"",GDP.PCAP!AI65/GDP.PCAP!AH65-1)</f>
        <v>0.10637692061367954</v>
      </c>
      <c r="AJ65">
        <f>IF(OR(GDP.PCAP!AI65="",GDP.PCAP!AJ65=""),"",GDP.PCAP!AJ65/GDP.PCAP!AI65-1)</f>
        <v>1.5932211477077907E-2</v>
      </c>
      <c r="AK65">
        <f>IF(OR(GDP.PCAP!AJ65="",GDP.PCAP!AK65=""),"",GDP.PCAP!AK65/GDP.PCAP!AJ65-1)</f>
        <v>0.21695219588885761</v>
      </c>
      <c r="AL65">
        <f>IF(OR(GDP.PCAP!AK65="",GDP.PCAP!AL65=""),"",GDP.PCAP!AL65/GDP.PCAP!AK65-1)</f>
        <v>2.7673654916605006E-2</v>
      </c>
      <c r="AM65">
        <f>IF(OR(GDP.PCAP!AL65="",GDP.PCAP!AM65=""),"",GDP.PCAP!AM65/GDP.PCAP!AL65-1)</f>
        <v>6.8190147332327866E-2</v>
      </c>
      <c r="AN65">
        <f>IF(OR(GDP.PCAP!AM65="",GDP.PCAP!AN65=""),"",GDP.PCAP!AN65/GDP.PCAP!AM65-1)</f>
        <v>-8.434364978311637E-2</v>
      </c>
      <c r="AO65">
        <f>IF(OR(GDP.PCAP!AN65="",GDP.PCAP!AO65=""),"",GDP.PCAP!AO65/GDP.PCAP!AN65-1)</f>
        <v>4.3496090679633115E-2</v>
      </c>
      <c r="AP65">
        <f>IF(OR(GDP.PCAP!AO65="",GDP.PCAP!AP65=""),"",GDP.PCAP!AP65/GDP.PCAP!AO65-1)</f>
        <v>0.14966125856061652</v>
      </c>
      <c r="AQ65">
        <f>IF(OR(GDP.PCAP!AP65="",GDP.PCAP!AQ65=""),"",GDP.PCAP!AQ65/GDP.PCAP!AP65-1)</f>
        <v>1.9432923067408403E-2</v>
      </c>
      <c r="AR65">
        <f>IF(OR(GDP.PCAP!AQ65="",GDP.PCAP!AR65=""),"",GDP.PCAP!AR65/GDP.PCAP!AQ65-1)</f>
        <v>-5.2748038967884492E-2</v>
      </c>
      <c r="AS65">
        <f>IF(OR(GDP.PCAP!AR65="",GDP.PCAP!AS65=""),"",GDP.PCAP!AS65/GDP.PCAP!AR65-1)</f>
        <v>2.3437966813083744E-2</v>
      </c>
      <c r="AT65">
        <f>IF(OR(GDP.PCAP!AS65="",GDP.PCAP!AT65=""),"",GDP.PCAP!AT65/GDP.PCAP!AS65-1)</f>
        <v>-1.257797861282195E-2</v>
      </c>
      <c r="AU65">
        <f>IF(OR(GDP.PCAP!AT65="",GDP.PCAP!AU65=""),"",GDP.PCAP!AU65/GDP.PCAP!AT65-1)</f>
        <v>-5.9085697121885827E-2</v>
      </c>
      <c r="AV65">
        <f>IF(OR(GDP.PCAP!AU65="",GDP.PCAP!AV65=""),"",GDP.PCAP!AV65/GDP.PCAP!AU65-1)</f>
        <v>8.6144944602919438E-3</v>
      </c>
      <c r="AW65">
        <f>IF(OR(GDP.PCAP!AV65="",GDP.PCAP!AW65=""),"",GDP.PCAP!AW65/GDP.PCAP!AV65-1)</f>
        <v>9.1806546078501583E-2</v>
      </c>
      <c r="AX65">
        <f>IF(OR(GDP.PCAP!AW65="",GDP.PCAP!AX65=""),"",GDP.PCAP!AX65/GDP.PCAP!AW65-1)</f>
        <v>0.21509309778920893</v>
      </c>
      <c r="AY65">
        <f>IF(OR(GDP.PCAP!AX65="",GDP.PCAP!AY65=""),"",GDP.PCAP!AY65/GDP.PCAP!AX65-1)</f>
        <v>0.16233982969293459</v>
      </c>
      <c r="AZ65">
        <f>IF(OR(GDP.PCAP!AY65="",GDP.PCAP!AZ65=""),"",GDP.PCAP!AZ65/GDP.PCAP!AY65-1)</f>
        <v>6.1788410694216811E-2</v>
      </c>
      <c r="BA65">
        <f>IF(OR(GDP.PCAP!AZ65="",GDP.PCAP!BA65=""),"",GDP.PCAP!BA65/GDP.PCAP!AZ65-1)</f>
        <v>7.9023873346975693E-2</v>
      </c>
      <c r="BB65">
        <f>IF(OR(GDP.PCAP!BA65="",GDP.PCAP!BB65=""),"",GDP.PCAP!BB65/GDP.PCAP!BA65-1)</f>
        <v>0.16436376539799458</v>
      </c>
      <c r="BC65">
        <f>IF(OR(GDP.PCAP!BB65="",GDP.PCAP!BC65=""),"",GDP.PCAP!BC65/GDP.PCAP!BB65-1)</f>
        <v>9.2904418712221437E-2</v>
      </c>
      <c r="BD65">
        <f>IF(OR(GDP.PCAP!BC65="",GDP.PCAP!BD65=""),"",GDP.PCAP!BD65/GDP.PCAP!BC65-1)</f>
        <v>-0.12417410644649973</v>
      </c>
      <c r="BE65">
        <f>IF(OR(GDP.PCAP!BD65="",GDP.PCAP!BE65=""),"",GDP.PCAP!BE65/GDP.PCAP!BD65-1)</f>
        <v>1.9879376384455583E-2</v>
      </c>
      <c r="BF65">
        <f>IF(OR(GDP.PCAP!BE65="",GDP.PCAP!BF65=""),"",GDP.PCAP!BF65/GDP.PCAP!BE65-1)</f>
        <v>0.10460135203934784</v>
      </c>
      <c r="BG65">
        <f>IF(OR(GDP.PCAP!BF65="",GDP.PCAP!BG65=""),"",GDP.PCAP!BG65/GDP.PCAP!BF65-1)</f>
        <v>-4.1338883477521793E-2</v>
      </c>
      <c r="BH65">
        <f>IF(OR(GDP.PCAP!BG65="",GDP.PCAP!BH65=""),"",GDP.PCAP!BH65/GDP.PCAP!BG65-1)</f>
        <v>3.8920739398541349E-2</v>
      </c>
      <c r="BI65">
        <f>IF(OR(GDP.PCAP!BH65="",GDP.PCAP!BI65=""),"",GDP.PCAP!BI65/GDP.PCAP!BH65-1)</f>
        <v>1.023808754173916E-2</v>
      </c>
      <c r="BJ65">
        <f>IF(OR(GDP.PCAP!BI65="",GDP.PCAP!BJ65=""),"",GDP.PCAP!BJ65/GDP.PCAP!BI65-1)</f>
        <v>-0.14494099570687313</v>
      </c>
      <c r="BK65">
        <f>IF(OR(GDP.PCAP!BJ65="",GDP.PCAP!BK65=""),"",GDP.PCAP!BK65/GDP.PCAP!BJ65-1)</f>
        <v>-1.0681100631145579E-2</v>
      </c>
      <c r="BM65">
        <f t="shared" si="0"/>
        <v>0.3565487496574633</v>
      </c>
      <c r="BN65">
        <f t="shared" si="1"/>
        <v>1986</v>
      </c>
      <c r="BO65">
        <f t="shared" si="2"/>
        <v>-0.14494099570687313</v>
      </c>
      <c r="BP65">
        <f t="shared" si="3"/>
        <v>2015</v>
      </c>
    </row>
    <row r="66" spans="1:68">
      <c r="A66" t="s">
        <v>403</v>
      </c>
      <c r="B66">
        <f t="shared" si="4"/>
        <v>65</v>
      </c>
      <c r="C66" t="s">
        <v>539</v>
      </c>
      <c r="D66" t="s">
        <v>402</v>
      </c>
      <c r="E66" t="s">
        <v>545</v>
      </c>
      <c r="F66" t="s">
        <v>546</v>
      </c>
      <c r="H66">
        <f>IF(OR(GDP.PCAP!G66="",GDP.PCAP!H66=""),"",GDP.PCAP!H66/GDP.PCAP!G66-1)</f>
        <v>-5.8106151442247733E-2</v>
      </c>
      <c r="I66">
        <f>IF(OR(GDP.PCAP!H66="",GDP.PCAP!I66=""),"",GDP.PCAP!I66/GDP.PCAP!H66-1)</f>
        <v>-4.8620058063594596E-2</v>
      </c>
      <c r="J66">
        <f>IF(OR(GDP.PCAP!I66="",GDP.PCAP!J66=""),"",GDP.PCAP!J66/GDP.PCAP!I66-1)</f>
        <v>5.2439359202324454E-2</v>
      </c>
      <c r="K66">
        <f>IF(OR(GDP.PCAP!J66="",GDP.PCAP!K66=""),"",GDP.PCAP!K66/GDP.PCAP!J66-1)</f>
        <v>8.1588085279616029E-2</v>
      </c>
      <c r="L66">
        <f>IF(OR(GDP.PCAP!K66="",GDP.PCAP!L66=""),"",GDP.PCAP!L66/GDP.PCAP!K66-1)</f>
        <v>1.0054064354781511</v>
      </c>
      <c r="M66">
        <f>IF(OR(GDP.PCAP!L66="",GDP.PCAP!M66=""),"",GDP.PCAP!M66/GDP.PCAP!L66-1)</f>
        <v>-1.1583322092674764E-2</v>
      </c>
      <c r="N66">
        <f>IF(OR(GDP.PCAP!M66="",GDP.PCAP!N66=""),"",GDP.PCAP!N66/GDP.PCAP!M66-1)</f>
        <v>2.0874696399441728E-2</v>
      </c>
      <c r="O66">
        <f>IF(OR(GDP.PCAP!N66="",GDP.PCAP!O66=""),"",GDP.PCAP!O66/GDP.PCAP!N66-1)</f>
        <v>-1.7893001185951385E-2</v>
      </c>
      <c r="P66">
        <f>IF(OR(GDP.PCAP!O66="",GDP.PCAP!P66=""),"",GDP.PCAP!P66/GDP.PCAP!O66-1)</f>
        <v>0.17073582623906614</v>
      </c>
      <c r="Q66">
        <f>IF(OR(GDP.PCAP!P66="",GDP.PCAP!Q66=""),"",GDP.PCAP!Q66/GDP.PCAP!P66-1)</f>
        <v>-0.10637686553595305</v>
      </c>
      <c r="R66">
        <f>IF(OR(GDP.PCAP!Q66="",GDP.PCAP!R66=""),"",GDP.PCAP!R66/GDP.PCAP!Q66-1)</f>
        <v>-6.4975612777194547E-2</v>
      </c>
      <c r="S66">
        <f>IF(OR(GDP.PCAP!R66="",GDP.PCAP!S66=""),"",GDP.PCAP!S66/GDP.PCAP!R66-1)</f>
        <v>0.12439917148756918</v>
      </c>
      <c r="T66">
        <f>IF(OR(GDP.PCAP!S66="",GDP.PCAP!T66=""),"",GDP.PCAP!T66/GDP.PCAP!S66-1)</f>
        <v>0.18767631960657516</v>
      </c>
      <c r="U66">
        <f>IF(OR(GDP.PCAP!T66="",GDP.PCAP!U66=""),"",GDP.PCAP!U66/GDP.PCAP!T66-1)</f>
        <v>0.64923542400790679</v>
      </c>
      <c r="V66">
        <f>IF(OR(GDP.PCAP!U66="",GDP.PCAP!V66=""),"",GDP.PCAP!V66/GDP.PCAP!U66-1)</f>
        <v>0.13987647379859758</v>
      </c>
      <c r="W66">
        <f>IF(OR(GDP.PCAP!V66="",GDP.PCAP!W66=""),"",GDP.PCAP!W66/GDP.PCAP!V66-1)</f>
        <v>0.14448222042777981</v>
      </c>
      <c r="X66">
        <f>IF(OR(GDP.PCAP!W66="",GDP.PCAP!X66=""),"",GDP.PCAP!X66/GDP.PCAP!W66-1)</f>
        <v>0.18072022850518499</v>
      </c>
      <c r="Y66">
        <f>IF(OR(GDP.PCAP!X66="",GDP.PCAP!Y66=""),"",GDP.PCAP!Y66/GDP.PCAP!X66-1)</f>
        <v>5.3038941046730681E-2</v>
      </c>
      <c r="Z66">
        <f>IF(OR(GDP.PCAP!Y66="",GDP.PCAP!Z66=""),"",GDP.PCAP!Z66/GDP.PCAP!Y66-1)</f>
        <v>0.15824308917651475</v>
      </c>
      <c r="AA66">
        <f>IF(OR(GDP.PCAP!Z66="",GDP.PCAP!AA66=""),"",GDP.PCAP!AA66/GDP.PCAP!Z66-1)</f>
        <v>0.22923821877643702</v>
      </c>
      <c r="AB66">
        <f>IF(OR(GDP.PCAP!AA66="",GDP.PCAP!AB66=""),"",GDP.PCAP!AB66/GDP.PCAP!AA66-1)</f>
        <v>0.18892146130244769</v>
      </c>
      <c r="AC66">
        <f>IF(OR(GDP.PCAP!AB66="",GDP.PCAP!AC66=""),"",GDP.PCAP!AC66/GDP.PCAP!AB66-1)</f>
        <v>-0.10907346449528244</v>
      </c>
      <c r="AD66">
        <f>IF(OR(GDP.PCAP!AC66="",GDP.PCAP!AD66=""),"",GDP.PCAP!AD66/GDP.PCAP!AC66-1)</f>
        <v>-0.16068511939296093</v>
      </c>
      <c r="AE66">
        <f>IF(OR(GDP.PCAP!AD66="",GDP.PCAP!AE66=""),"",GDP.PCAP!AE66/GDP.PCAP!AD66-1)</f>
        <v>-3.8299054868465299E-2</v>
      </c>
      <c r="AF66">
        <f>IF(OR(GDP.PCAP!AE66="",GDP.PCAP!AF66=""),"",GDP.PCAP!AF66/GDP.PCAP!AE66-1)</f>
        <v>-1.0921719319946233E-2</v>
      </c>
      <c r="AG66">
        <f>IF(OR(GDP.PCAP!AF66="",GDP.PCAP!AG66=""),"",GDP.PCAP!AG66/GDP.PCAP!AF66-1)</f>
        <v>-0.12885339548818076</v>
      </c>
      <c r="AH66">
        <f>IF(OR(GDP.PCAP!AG66="",GDP.PCAP!AH66=""),"",GDP.PCAP!AH66/GDP.PCAP!AG66-1)</f>
        <v>-0.11152998067476927</v>
      </c>
      <c r="AI66">
        <f>IF(OR(GDP.PCAP!AH66="",GDP.PCAP!AI66=""),"",GDP.PCAP!AI66/GDP.PCAP!AH66-1)</f>
        <v>-8.6662204784612173E-2</v>
      </c>
      <c r="AJ66">
        <f>IF(OR(GDP.PCAP!AI66="",GDP.PCAP!AJ66=""),"",GDP.PCAP!AJ66/GDP.PCAP!AI66-1)</f>
        <v>3.8868785379335247E-2</v>
      </c>
      <c r="AK66">
        <f>IF(OR(GDP.PCAP!AJ66="",GDP.PCAP!AK66=""),"",GDP.PCAP!AK66/GDP.PCAP!AJ66-1)</f>
        <v>7.1230316717277864E-2</v>
      </c>
      <c r="AL66">
        <f>IF(OR(GDP.PCAP!AK66="",GDP.PCAP!AL66=""),"",GDP.PCAP!AL66/GDP.PCAP!AK66-1)</f>
        <v>8.8901311097502322E-2</v>
      </c>
      <c r="AM66">
        <f>IF(OR(GDP.PCAP!AL66="",GDP.PCAP!AM66=""),"",GDP.PCAP!AM66/GDP.PCAP!AL66-1)</f>
        <v>4.0742815731917625E-2</v>
      </c>
      <c r="AN66">
        <f>IF(OR(GDP.PCAP!AM66="",GDP.PCAP!AN66=""),"",GDP.PCAP!AN66/GDP.PCAP!AM66-1)</f>
        <v>2.3203936017659021E-2</v>
      </c>
      <c r="AO66">
        <f>IF(OR(GDP.PCAP!AN66="",GDP.PCAP!AO66=""),"",GDP.PCAP!AO66/GDP.PCAP!AN66-1)</f>
        <v>0.17279341892100075</v>
      </c>
      <c r="AP66">
        <f>IF(OR(GDP.PCAP!AO66="",GDP.PCAP!AP66=""),"",GDP.PCAP!AP66/GDP.PCAP!AO66-1)</f>
        <v>5.2970711930188763E-2</v>
      </c>
      <c r="AQ66">
        <f>IF(OR(GDP.PCAP!AP66="",GDP.PCAP!AQ66=""),"",GDP.PCAP!AQ66/GDP.PCAP!AP66-1)</f>
        <v>1.1012193784385449E-2</v>
      </c>
      <c r="AR66">
        <f>IF(OR(GDP.PCAP!AQ66="",GDP.PCAP!AR66=""),"",GDP.PCAP!AR66/GDP.PCAP!AQ66-1)</f>
        <v>9.3762931567998198E-2</v>
      </c>
      <c r="AS66">
        <f>IF(OR(GDP.PCAP!AR66="",GDP.PCAP!AS66=""),"",GDP.PCAP!AS66/GDP.PCAP!AR66-1)</f>
        <v>-2.5910934741393943E-2</v>
      </c>
      <c r="AT66">
        <f>IF(OR(GDP.PCAP!AS66="",GDP.PCAP!AT66=""),"",GDP.PCAP!AT66/GDP.PCAP!AS66-1)</f>
        <v>-0.31122499848735852</v>
      </c>
      <c r="AU66">
        <f>IF(OR(GDP.PCAP!AT66="",GDP.PCAP!AU66=""),"",GDP.PCAP!AU66/GDP.PCAP!AT66-1)</f>
        <v>-8.4049063109871702E-2</v>
      </c>
      <c r="AV66">
        <f>IF(OR(GDP.PCAP!AU66="",GDP.PCAP!AV66=""),"",GDP.PCAP!AV66/GDP.PCAP!AU66-1)</f>
        <v>0.31175750820213022</v>
      </c>
      <c r="AW66">
        <f>IF(OR(GDP.PCAP!AV66="",GDP.PCAP!AW66=""),"",GDP.PCAP!AW66/GDP.PCAP!AV66-1)</f>
        <v>0.14719709293226213</v>
      </c>
      <c r="AX66">
        <f>IF(OR(GDP.PCAP!AW66="",GDP.PCAP!AX66=""),"",GDP.PCAP!AX66/GDP.PCAP!AW66-1)</f>
        <v>0.11744784045694057</v>
      </c>
      <c r="AY66">
        <f>IF(OR(GDP.PCAP!AX66="",GDP.PCAP!AY66=""),"",GDP.PCAP!AY66/GDP.PCAP!AX66-1)</f>
        <v>0.10985139084089734</v>
      </c>
      <c r="AZ66">
        <f>IF(OR(GDP.PCAP!AY66="",GDP.PCAP!AZ66=""),"",GDP.PCAP!AZ66/GDP.PCAP!AY66-1)</f>
        <v>0.1157016640627806</v>
      </c>
      <c r="BA66">
        <f>IF(OR(GDP.PCAP!AZ66="",GDP.PCAP!BA66=""),"",GDP.PCAP!BA66/GDP.PCAP!AZ66-1)</f>
        <v>0.10881874451411488</v>
      </c>
      <c r="BB66">
        <f>IF(OR(GDP.PCAP!BA66="",GDP.PCAP!BB66=""),"",GDP.PCAP!BB66/GDP.PCAP!BA66-1)</f>
        <v>7.1604544558701244E-2</v>
      </c>
      <c r="BC66">
        <f>IF(OR(GDP.PCAP!BB66="",GDP.PCAP!BC66=""),"",GDP.PCAP!BC66/GDP.PCAP!BB66-1)</f>
        <v>0.19055630733716167</v>
      </c>
      <c r="BD66">
        <f>IF(OR(GDP.PCAP!BC66="",GDP.PCAP!BD66=""),"",GDP.PCAP!BD66/GDP.PCAP!BC66-1)</f>
        <v>-4.5348726424646602E-3</v>
      </c>
      <c r="BE66">
        <f>IF(OR(GDP.PCAP!BD66="",GDP.PCAP!BE66=""),"",GDP.PCAP!BE66/GDP.PCAP!BD66-1)</f>
        <v>9.4402645364555449E-2</v>
      </c>
      <c r="BF66">
        <f>IF(OR(GDP.PCAP!BE66="",GDP.PCAP!BF66=""),"",GDP.PCAP!BF66/GDP.PCAP!BE66-1)</f>
        <v>0.12154018746508055</v>
      </c>
      <c r="BG66">
        <f>IF(OR(GDP.PCAP!BF66="",GDP.PCAP!BG66=""),"",GDP.PCAP!BG66/GDP.PCAP!BF66-1)</f>
        <v>9.1656195344818503E-2</v>
      </c>
      <c r="BH66">
        <f>IF(OR(GDP.PCAP!BG66="",GDP.PCAP!BH66=""),"",GDP.PCAP!BH66/GDP.PCAP!BG66-1)</f>
        <v>6.5236708378046515E-2</v>
      </c>
      <c r="BI66">
        <f>IF(OR(GDP.PCAP!BH66="",GDP.PCAP!BI66=""),"",GDP.PCAP!BI66/GDP.PCAP!BH66-1)</f>
        <v>5.8959557630510639E-2</v>
      </c>
      <c r="BJ66">
        <f>IF(OR(GDP.PCAP!BI66="",GDP.PCAP!BJ66=""),"",GDP.PCAP!BJ66/GDP.PCAP!BI66-1)</f>
        <v>-3.5315091208332317E-2</v>
      </c>
      <c r="BK66">
        <f>IF(OR(GDP.PCAP!BJ66="",GDP.PCAP!BK66=""),"",GDP.PCAP!BK66/GDP.PCAP!BJ66-1)</f>
        <v>-3.8046046367671837E-2</v>
      </c>
      <c r="BM66">
        <f t="shared" si="0"/>
        <v>1.0054064354781511</v>
      </c>
      <c r="BN66">
        <f t="shared" si="1"/>
        <v>1965</v>
      </c>
      <c r="BO66">
        <f t="shared" si="2"/>
        <v>-0.31122499848735852</v>
      </c>
      <c r="BP66">
        <f t="shared" si="3"/>
        <v>1999</v>
      </c>
    </row>
    <row r="67" spans="1:68">
      <c r="A67" t="s">
        <v>401</v>
      </c>
      <c r="B67">
        <f t="shared" si="4"/>
        <v>66</v>
      </c>
      <c r="C67" t="s">
        <v>539</v>
      </c>
      <c r="D67" t="s">
        <v>400</v>
      </c>
      <c r="E67" t="s">
        <v>545</v>
      </c>
      <c r="F67" t="s">
        <v>546</v>
      </c>
      <c r="H67" t="str">
        <f>IF(OR(GDP.PCAP!G67="",GDP.PCAP!H67=""),"",GDP.PCAP!H67/GDP.PCAP!G67-1)</f>
        <v/>
      </c>
      <c r="I67" t="str">
        <f>IF(OR(GDP.PCAP!H67="",GDP.PCAP!I67=""),"",GDP.PCAP!I67/GDP.PCAP!H67-1)</f>
        <v/>
      </c>
      <c r="J67" t="str">
        <f>IF(OR(GDP.PCAP!I67="",GDP.PCAP!J67=""),"",GDP.PCAP!J67/GDP.PCAP!I67-1)</f>
        <v/>
      </c>
      <c r="K67" t="str">
        <f>IF(OR(GDP.PCAP!J67="",GDP.PCAP!K67=""),"",GDP.PCAP!K67/GDP.PCAP!J67-1)</f>
        <v/>
      </c>
      <c r="L67" t="str">
        <f>IF(OR(GDP.PCAP!K67="",GDP.PCAP!L67=""),"",GDP.PCAP!L67/GDP.PCAP!K67-1)</f>
        <v/>
      </c>
      <c r="M67">
        <f>IF(OR(GDP.PCAP!L67="",GDP.PCAP!M67=""),"",GDP.PCAP!M67/GDP.PCAP!L67-1)</f>
        <v>1.7507330288560663E-2</v>
      </c>
      <c r="N67">
        <f>IF(OR(GDP.PCAP!M67="",GDP.PCAP!N67=""),"",GDP.PCAP!N67/GDP.PCAP!M67-1)</f>
        <v>1.8019433417831854E-2</v>
      </c>
      <c r="O67">
        <f>IF(OR(GDP.PCAP!N67="",GDP.PCAP!O67=""),"",GDP.PCAP!O67/GDP.PCAP!N67-1)</f>
        <v>6.7322569351083494E-2</v>
      </c>
      <c r="P67">
        <f>IF(OR(GDP.PCAP!O67="",GDP.PCAP!P67=""),"",GDP.PCAP!P67/GDP.PCAP!O67-1)</f>
        <v>9.5638586943980863E-2</v>
      </c>
      <c r="Q67">
        <f>IF(OR(GDP.PCAP!P67="",GDP.PCAP!Q67=""),"",GDP.PCAP!Q67/GDP.PCAP!P67-1)</f>
        <v>9.3114158550903658E-2</v>
      </c>
      <c r="R67">
        <f>IF(OR(GDP.PCAP!Q67="",GDP.PCAP!R67=""),"",GDP.PCAP!R67/GDP.PCAP!Q67-1)</f>
        <v>5.1438992249801752E-2</v>
      </c>
      <c r="S67">
        <f>IF(OR(GDP.PCAP!R67="",GDP.PCAP!S67=""),"",GDP.PCAP!S67/GDP.PCAP!R67-1)</f>
        <v>3.6816819855116201E-2</v>
      </c>
      <c r="T67">
        <f>IF(OR(GDP.PCAP!S67="",GDP.PCAP!T67=""),"",GDP.PCAP!T67/GDP.PCAP!S67-1)</f>
        <v>7.346474516555368E-2</v>
      </c>
      <c r="U67">
        <f>IF(OR(GDP.PCAP!T67="",GDP.PCAP!U67=""),"",GDP.PCAP!U67/GDP.PCAP!T67-1)</f>
        <v>-8.2953861805979523E-2</v>
      </c>
      <c r="V67">
        <f>IF(OR(GDP.PCAP!U67="",GDP.PCAP!V67=""),"",GDP.PCAP!V67/GDP.PCAP!U67-1)</f>
        <v>0.24071958041647723</v>
      </c>
      <c r="W67">
        <f>IF(OR(GDP.PCAP!V67="",GDP.PCAP!W67=""),"",GDP.PCAP!W67/GDP.PCAP!V67-1)</f>
        <v>0.14181935583960925</v>
      </c>
      <c r="X67">
        <f>IF(OR(GDP.PCAP!W67="",GDP.PCAP!X67=""),"",GDP.PCAP!X67/GDP.PCAP!W67-1)</f>
        <v>7.0440765294517371E-2</v>
      </c>
      <c r="Y67">
        <f>IF(OR(GDP.PCAP!X67="",GDP.PCAP!Y67=""),"",GDP.PCAP!Y67/GDP.PCAP!X67-1)</f>
        <v>-9.0143737357201159E-3</v>
      </c>
      <c r="Z67">
        <f>IF(OR(GDP.PCAP!Y67="",GDP.PCAP!Z67=""),"",GDP.PCAP!Z67/GDP.PCAP!Y67-1)</f>
        <v>0.19316623699215651</v>
      </c>
      <c r="AA67">
        <f>IF(OR(GDP.PCAP!Z67="",GDP.PCAP!AA67=""),"",GDP.PCAP!AA67/GDP.PCAP!Z67-1)</f>
        <v>0.23172855119481262</v>
      </c>
      <c r="AB67">
        <f>IF(OR(GDP.PCAP!AA67="",GDP.PCAP!AB67=""),"",GDP.PCAP!AB67/GDP.PCAP!AA67-1)</f>
        <v>-3.7305651371074555E-3</v>
      </c>
      <c r="AC67">
        <f>IF(OR(GDP.PCAP!AB67="",GDP.PCAP!AC67=""),"",GDP.PCAP!AC67/GDP.PCAP!AB67-1)</f>
        <v>6.6016891950105627E-2</v>
      </c>
      <c r="AD67">
        <f>IF(OR(GDP.PCAP!AC67="",GDP.PCAP!AD67=""),"",GDP.PCAP!AD67/GDP.PCAP!AC67-1)</f>
        <v>7.1378612115294615E-2</v>
      </c>
      <c r="AE67">
        <f>IF(OR(GDP.PCAP!AD67="",GDP.PCAP!AE67=""),"",GDP.PCAP!AE67/GDP.PCAP!AD67-1)</f>
        <v>6.0645493357286862E-2</v>
      </c>
      <c r="AF67">
        <f>IF(OR(GDP.PCAP!AE67="",GDP.PCAP!AF67=""),"",GDP.PCAP!AF67/GDP.PCAP!AE67-1)</f>
        <v>0.10193376423935008</v>
      </c>
      <c r="AG67">
        <f>IF(OR(GDP.PCAP!AF67="",GDP.PCAP!AG67=""),"",GDP.PCAP!AG67/GDP.PCAP!AF67-1)</f>
        <v>6.211157575922055E-3</v>
      </c>
      <c r="AH67">
        <f>IF(OR(GDP.PCAP!AG67="",GDP.PCAP!AH67=""),"",GDP.PCAP!AH67/GDP.PCAP!AG67-1)</f>
        <v>9.79455035128447E-2</v>
      </c>
      <c r="AI67">
        <f>IF(OR(GDP.PCAP!AH67="",GDP.PCAP!AI67=""),"",GDP.PCAP!AI67/GDP.PCAP!AH67-1)</f>
        <v>-0.15835987274469765</v>
      </c>
      <c r="AJ67">
        <f>IF(OR(GDP.PCAP!AI67="",GDP.PCAP!AJ67=""),"",GDP.PCAP!AJ67/GDP.PCAP!AI67-1)</f>
        <v>0.10189149429424238</v>
      </c>
      <c r="AK67">
        <f>IF(OR(GDP.PCAP!AJ67="",GDP.PCAP!AK67=""),"",GDP.PCAP!AK67/GDP.PCAP!AJ67-1)</f>
        <v>6.1187732698098962E-2</v>
      </c>
      <c r="AL67">
        <f>IF(OR(GDP.PCAP!AK67="",GDP.PCAP!AL67=""),"",GDP.PCAP!AL67/GDP.PCAP!AK67-1)</f>
        <v>-0.1623721876871459</v>
      </c>
      <c r="AM67">
        <f>IF(OR(GDP.PCAP!AL67="",GDP.PCAP!AM67=""),"",GDP.PCAP!AM67/GDP.PCAP!AL67-1)</f>
        <v>0.10794639137653772</v>
      </c>
      <c r="AN67">
        <f>IF(OR(GDP.PCAP!AM67="",GDP.PCAP!AN67=""),"",GDP.PCAP!AN67/GDP.PCAP!AM67-1)</f>
        <v>9.0309897690707297E-2</v>
      </c>
      <c r="AO67">
        <f>IF(OR(GDP.PCAP!AN67="",GDP.PCAP!AO67=""),"",GDP.PCAP!AO67/GDP.PCAP!AN67-1)</f>
        <v>9.2448288320407634E-2</v>
      </c>
      <c r="AP67">
        <f>IF(OR(GDP.PCAP!AO67="",GDP.PCAP!AP67=""),"",GDP.PCAP!AP67/GDP.PCAP!AO67-1)</f>
        <v>0.13701146058419233</v>
      </c>
      <c r="AQ67">
        <f>IF(OR(GDP.PCAP!AP67="",GDP.PCAP!AQ67=""),"",GDP.PCAP!AQ67/GDP.PCAP!AP67-1)</f>
        <v>0.103072801607486</v>
      </c>
      <c r="AR67">
        <f>IF(OR(GDP.PCAP!AQ67="",GDP.PCAP!AR67=""),"",GDP.PCAP!AR67/GDP.PCAP!AQ67-1)</f>
        <v>0.13844592132881628</v>
      </c>
      <c r="AS67">
        <f>IF(OR(GDP.PCAP!AR67="",GDP.PCAP!AS67=""),"",GDP.PCAP!AS67/GDP.PCAP!AR67-1)</f>
        <v>6.1801729507870773E-2</v>
      </c>
      <c r="AT67">
        <f>IF(OR(GDP.PCAP!AS67="",GDP.PCAP!AT67=""),"",GDP.PCAP!AT67/GDP.PCAP!AS67-1)</f>
        <v>4.9882671655076427E-2</v>
      </c>
      <c r="AU67">
        <f>IF(OR(GDP.PCAP!AT67="",GDP.PCAP!AU67=""),"",GDP.PCAP!AU67/GDP.PCAP!AT67-1)</f>
        <v>8.0483669209643782E-2</v>
      </c>
      <c r="AV67">
        <f>IF(OR(GDP.PCAP!AU67="",GDP.PCAP!AV67=""),"",GDP.PCAP!AV67/GDP.PCAP!AU67-1)</f>
        <v>-4.0236836716341262E-2</v>
      </c>
      <c r="AW67">
        <f>IF(OR(GDP.PCAP!AV67="",GDP.PCAP!AW67=""),"",GDP.PCAP!AW67/GDP.PCAP!AV67-1)</f>
        <v>-0.11708334970449052</v>
      </c>
      <c r="AX67">
        <f>IF(OR(GDP.PCAP!AW67="",GDP.PCAP!AX67=""),"",GDP.PCAP!AX67/GDP.PCAP!AW67-1)</f>
        <v>-7.3832557341962812E-2</v>
      </c>
      <c r="AY67">
        <f>IF(OR(GDP.PCAP!AX67="",GDP.PCAP!AY67=""),"",GDP.PCAP!AY67/GDP.PCAP!AX67-1)</f>
        <v>-6.6851098309181234E-2</v>
      </c>
      <c r="AZ67">
        <f>IF(OR(GDP.PCAP!AY67="",GDP.PCAP!AZ67=""),"",GDP.PCAP!AZ67/GDP.PCAP!AY67-1)</f>
        <v>0.11680559835882764</v>
      </c>
      <c r="BA67">
        <f>IF(OR(GDP.PCAP!AZ67="",GDP.PCAP!BA67=""),"",GDP.PCAP!BA67/GDP.PCAP!AZ67-1)</f>
        <v>0.1772779601474801</v>
      </c>
      <c r="BB67">
        <f>IF(OR(GDP.PCAP!BA67="",GDP.PCAP!BB67=""),"",GDP.PCAP!BB67/GDP.PCAP!BA67-1)</f>
        <v>0.1929031872181739</v>
      </c>
      <c r="BC67">
        <f>IF(OR(GDP.PCAP!BB67="",GDP.PCAP!BC67=""),"",GDP.PCAP!BC67/GDP.PCAP!BB67-1)</f>
        <v>0.22601371200407616</v>
      </c>
      <c r="BD67">
        <f>IF(OR(GDP.PCAP!BC67="",GDP.PCAP!BD67=""),"",GDP.PCAP!BD67/GDP.PCAP!BC67-1)</f>
        <v>0.1394264484044978</v>
      </c>
      <c r="BE67">
        <f>IF(OR(GDP.PCAP!BD67="",GDP.PCAP!BE67=""),"",GDP.PCAP!BE67/GDP.PCAP!BD67-1)</f>
        <v>0.13562724342686483</v>
      </c>
      <c r="BF67">
        <f>IF(OR(GDP.PCAP!BE67="",GDP.PCAP!BF67=""),"",GDP.PCAP!BF67/GDP.PCAP!BE67-1)</f>
        <v>5.5716394808432268E-2</v>
      </c>
      <c r="BG67">
        <f>IF(OR(GDP.PCAP!BF67="",GDP.PCAP!BG67=""),"",GDP.PCAP!BG67/GDP.PCAP!BF67-1)</f>
        <v>0.15794885858632446</v>
      </c>
      <c r="BH67">
        <f>IF(OR(GDP.PCAP!BG67="",GDP.PCAP!BH67=""),"",GDP.PCAP!BH67/GDP.PCAP!BG67-1)</f>
        <v>1.004181516885283E-2</v>
      </c>
      <c r="BI67">
        <f>IF(OR(GDP.PCAP!BH67="",GDP.PCAP!BI67=""),"",GDP.PCAP!BI67/GDP.PCAP!BH67-1)</f>
        <v>3.5590177140591761E-2</v>
      </c>
      <c r="BJ67">
        <f>IF(OR(GDP.PCAP!BI67="",GDP.PCAP!BJ67=""),"",GDP.PCAP!BJ67/GDP.PCAP!BI67-1)</f>
        <v>6.6098259737247478E-2</v>
      </c>
      <c r="BK67">
        <f>IF(OR(GDP.PCAP!BJ67="",GDP.PCAP!BK67=""),"",GDP.PCAP!BK67/GDP.PCAP!BJ67-1)</f>
        <v>-9.3646004734125876E-3</v>
      </c>
      <c r="BM67">
        <f t="shared" ref="BM67:BM130" si="5">MAX(G67:BK67)</f>
        <v>0.24071958041647723</v>
      </c>
      <c r="BN67">
        <f t="shared" ref="BN67:BN130" si="6">INDEX($G$1:$BK$1,MATCH(BM67,G67:BK67,0))</f>
        <v>1975</v>
      </c>
      <c r="BO67">
        <f t="shared" ref="BO67:BO130" si="7">MIN(G67:BK67)</f>
        <v>-0.1623721876871459</v>
      </c>
      <c r="BP67">
        <f t="shared" ref="BP67:BP130" si="8">INDEX($G$1:$BK$1,MATCH(BO67,G67:BK67,0))</f>
        <v>1991</v>
      </c>
    </row>
    <row r="68" spans="1:68">
      <c r="A68" t="s">
        <v>399</v>
      </c>
      <c r="B68">
        <f t="shared" ref="B68:B131" si="9">B67+1</f>
        <v>67</v>
      </c>
      <c r="C68" t="s">
        <v>536</v>
      </c>
      <c r="D68" t="s">
        <v>398</v>
      </c>
      <c r="E68" t="s">
        <v>545</v>
      </c>
      <c r="F68" t="s">
        <v>546</v>
      </c>
      <c r="H68">
        <f>IF(OR(GDP.PCAP!G68="",GDP.PCAP!H68=""),"",GDP.PCAP!H68/GDP.PCAP!G68-1)</f>
        <v>9.0752442761246943E-2</v>
      </c>
      <c r="I68">
        <f>IF(OR(GDP.PCAP!H68="",GDP.PCAP!I68=""),"",GDP.PCAP!I68/GDP.PCAP!H68-1)</f>
        <v>9.9475500281302809E-2</v>
      </c>
      <c r="J68">
        <f>IF(OR(GDP.PCAP!I68="",GDP.PCAP!J68=""),"",GDP.PCAP!J68/GDP.PCAP!I68-1)</f>
        <v>0.11135238178080353</v>
      </c>
      <c r="K68">
        <f>IF(OR(GDP.PCAP!J68="",GDP.PCAP!K68=""),"",GDP.PCAP!K68/GDP.PCAP!J68-1)</f>
        <v>0.10210562376601384</v>
      </c>
      <c r="L68">
        <f>IF(OR(GDP.PCAP!K68="",GDP.PCAP!L68=""),"",GDP.PCAP!L68/GDP.PCAP!K68-1)</f>
        <v>8.1479742682468936E-2</v>
      </c>
      <c r="M68">
        <f>IF(OR(GDP.PCAP!L68="",GDP.PCAP!M68=""),"",GDP.PCAP!M68/GDP.PCAP!L68-1)</f>
        <v>8.1549919282326355E-2</v>
      </c>
      <c r="N68">
        <f>IF(OR(GDP.PCAP!M68="",GDP.PCAP!N68=""),"",GDP.PCAP!N68/GDP.PCAP!M68-1)</f>
        <v>7.8712663444961084E-2</v>
      </c>
      <c r="O68">
        <f>IF(OR(GDP.PCAP!N68="",GDP.PCAP!O68=""),"",GDP.PCAP!O68/GDP.PCAP!N68-1)</f>
        <v>6.5036556300861914E-2</v>
      </c>
      <c r="P68">
        <f>IF(OR(GDP.PCAP!O68="",GDP.PCAP!P68=""),"",GDP.PCAP!P68/GDP.PCAP!O68-1)</f>
        <v>9.7415931854435867E-2</v>
      </c>
      <c r="Q68">
        <f>IF(OR(GDP.PCAP!P68="",GDP.PCAP!Q68=""),"",GDP.PCAP!Q68/GDP.PCAP!P68-1)</f>
        <v>0.1143065237699965</v>
      </c>
      <c r="R68">
        <f>IF(OR(GDP.PCAP!Q68="",GDP.PCAP!R68=""),"",GDP.PCAP!R68/GDP.PCAP!Q68-1)</f>
        <v>0.12708325834337653</v>
      </c>
      <c r="S68">
        <f>IF(OR(GDP.PCAP!R68="",GDP.PCAP!S68=""),"",GDP.PCAP!S68/GDP.PCAP!R68-1)</f>
        <v>0.19980314770693686</v>
      </c>
      <c r="T68">
        <f>IF(OR(GDP.PCAP!S68="",GDP.PCAP!T68=""),"",GDP.PCAP!T68/GDP.PCAP!S68-1)</f>
        <v>0.28958855952942986</v>
      </c>
      <c r="U68">
        <f>IF(OR(GDP.PCAP!T68="",GDP.PCAP!U68=""),"",GDP.PCAP!U68/GDP.PCAP!T68-1)</f>
        <v>0.12727247065001079</v>
      </c>
      <c r="V68">
        <f>IF(OR(GDP.PCAP!U68="",GDP.PCAP!V68=""),"",GDP.PCAP!V68/GDP.PCAP!U68-1)</f>
        <v>0.15353554302234151</v>
      </c>
      <c r="W68">
        <f>IF(OR(GDP.PCAP!V68="",GDP.PCAP!W68=""),"",GDP.PCAP!W68/GDP.PCAP!V68-1)</f>
        <v>3.8846219594086628E-2</v>
      </c>
      <c r="X68">
        <f>IF(OR(GDP.PCAP!W68="",GDP.PCAP!X68=""),"",GDP.PCAP!X68/GDP.PCAP!W68-1)</f>
        <v>0.1329481197538176</v>
      </c>
      <c r="Y68">
        <f>IF(OR(GDP.PCAP!X68="",GDP.PCAP!Y68=""),"",GDP.PCAP!Y68/GDP.PCAP!X68-1)</f>
        <v>0.21977462950563442</v>
      </c>
      <c r="Z68">
        <f>IF(OR(GDP.PCAP!Y68="",GDP.PCAP!Z68=""),"",GDP.PCAP!Z68/GDP.PCAP!Y68-1)</f>
        <v>0.20664042559496809</v>
      </c>
      <c r="AA68">
        <f>IF(OR(GDP.PCAP!Z68="",GDP.PCAP!AA68=""),"",GDP.PCAP!AA68/GDP.PCAP!Z68-1)</f>
        <v>0.11539476000947646</v>
      </c>
      <c r="AB68">
        <f>IF(OR(GDP.PCAP!AA68="",GDP.PCAP!AB68=""),"",GDP.PCAP!AB68/GDP.PCAP!AA68-1)</f>
        <v>-0.1341102444619453</v>
      </c>
      <c r="AC68">
        <f>IF(OR(GDP.PCAP!AB68="",GDP.PCAP!AC68=""),"",GDP.PCAP!AC68/GDP.PCAP!AB68-1)</f>
        <v>-3.4443971142964269E-2</v>
      </c>
      <c r="AD68">
        <f>IF(OR(GDP.PCAP!AC68="",GDP.PCAP!AD68=""),"",GDP.PCAP!AD68/GDP.PCAP!AC68-1)</f>
        <v>-2.6368794658403805E-2</v>
      </c>
      <c r="AE68">
        <f>IF(OR(GDP.PCAP!AD68="",GDP.PCAP!AE68=""),"",GDP.PCAP!AE68/GDP.PCAP!AD68-1)</f>
        <v>-4.2367625383251339E-2</v>
      </c>
      <c r="AF68">
        <f>IF(OR(GDP.PCAP!AE68="",GDP.PCAP!AF68=""),"",GDP.PCAP!AF68/GDP.PCAP!AE68-1)</f>
        <v>2.5430999154142153E-2</v>
      </c>
      <c r="AG68">
        <f>IF(OR(GDP.PCAP!AF68="",GDP.PCAP!AG68=""),"",GDP.PCAP!AG68/GDP.PCAP!AF68-1)</f>
        <v>0.39993490806308207</v>
      </c>
      <c r="AH68">
        <f>IF(OR(GDP.PCAP!AG68="",GDP.PCAP!AH68=""),"",GDP.PCAP!AH68/GDP.PCAP!AG68-1)</f>
        <v>0.23344974828727172</v>
      </c>
      <c r="AI68">
        <f>IF(OR(GDP.PCAP!AH68="",GDP.PCAP!AI68=""),"",GDP.PCAP!AI68/GDP.PCAP!AH68-1)</f>
        <v>9.606427716756305E-2</v>
      </c>
      <c r="AJ68">
        <f>IF(OR(GDP.PCAP!AI68="",GDP.PCAP!AJ68=""),"",GDP.PCAP!AJ68/GDP.PCAP!AI68-1)</f>
        <v>1.7058779123709344E-2</v>
      </c>
      <c r="AK68">
        <f>IF(OR(GDP.PCAP!AJ68="",GDP.PCAP!AK68=""),"",GDP.PCAP!AK68/GDP.PCAP!AJ68-1)</f>
        <v>0.25260934371827926</v>
      </c>
      <c r="AL68">
        <f>IF(OR(GDP.PCAP!AK68="",GDP.PCAP!AL68=""),"",GDP.PCAP!AL68/GDP.PCAP!AK68-1)</f>
        <v>3.5769292954197729E-2</v>
      </c>
      <c r="AM68">
        <f>IF(OR(GDP.PCAP!AL68="",GDP.PCAP!AM68=""),"",GDP.PCAP!AM68/GDP.PCAP!AL68-1)</f>
        <v>9.815714736794634E-2</v>
      </c>
      <c r="AN68">
        <f>IF(OR(GDP.PCAP!AM68="",GDP.PCAP!AN68=""),"",GDP.PCAP!AN68/GDP.PCAP!AM68-1)</f>
        <v>-8.7812305012399006E-2</v>
      </c>
      <c r="AO68">
        <f>IF(OR(GDP.PCAP!AN68="",GDP.PCAP!AO68=""),"",GDP.PCAP!AO68/GDP.PCAP!AN68-1)</f>
        <v>5.3162947700269303E-2</v>
      </c>
      <c r="AP68">
        <f>IF(OR(GDP.PCAP!AO68="",GDP.PCAP!AP68=""),"",GDP.PCAP!AP68/GDP.PCAP!AO68-1)</f>
        <v>0.15122154270288801</v>
      </c>
      <c r="AQ68">
        <f>IF(OR(GDP.PCAP!AP68="",GDP.PCAP!AQ68=""),"",GDP.PCAP!AQ68/GDP.PCAP!AP68-1)</f>
        <v>9.5683000940667284E-3</v>
      </c>
      <c r="AR68">
        <f>IF(OR(GDP.PCAP!AQ68="",GDP.PCAP!AR68=""),"",GDP.PCAP!AR68/GDP.PCAP!AQ68-1)</f>
        <v>-8.7865396257926331E-2</v>
      </c>
      <c r="AS68">
        <f>IF(OR(GDP.PCAP!AR68="",GDP.PCAP!AS68=""),"",GDP.PCAP!AS68/GDP.PCAP!AR68-1)</f>
        <v>2.5360284296338742E-2</v>
      </c>
      <c r="AT68">
        <f>IF(OR(GDP.PCAP!AS68="",GDP.PCAP!AT68=""),"",GDP.PCAP!AT68/GDP.PCAP!AS68-1)</f>
        <v>-7.0119303789860643E-3</v>
      </c>
      <c r="AU68">
        <f>IF(OR(GDP.PCAP!AT68="",GDP.PCAP!AU68=""),"",GDP.PCAP!AU68/GDP.PCAP!AT68-1)</f>
        <v>-9.1795213786003527E-2</v>
      </c>
      <c r="AV68">
        <f>IF(OR(GDP.PCAP!AU68="",GDP.PCAP!AV68=""),"",GDP.PCAP!AV68/GDP.PCAP!AU68-1)</f>
        <v>1.2486201733445279E-2</v>
      </c>
      <c r="AW68">
        <f>IF(OR(GDP.PCAP!AV68="",GDP.PCAP!AW68=""),"",GDP.PCAP!AW68/GDP.PCAP!AV68-1)</f>
        <v>8.2729768254093283E-2</v>
      </c>
      <c r="AX68">
        <f>IF(OR(GDP.PCAP!AW68="",GDP.PCAP!AX68=""),"",GDP.PCAP!AX68/GDP.PCAP!AW68-1)</f>
        <v>0.22710760064039648</v>
      </c>
      <c r="AY68">
        <f>IF(OR(GDP.PCAP!AX68="",GDP.PCAP!AY68=""),"",GDP.PCAP!AY68/GDP.PCAP!AX68-1)</f>
        <v>0.14073135347627352</v>
      </c>
      <c r="AZ68">
        <f>IF(OR(GDP.PCAP!AY68="",GDP.PCAP!AZ68=""),"",GDP.PCAP!AZ68/GDP.PCAP!AY68-1)</f>
        <v>3.2428327317205019E-2</v>
      </c>
      <c r="BA68">
        <f>IF(OR(GDP.PCAP!AZ68="",GDP.PCAP!BA68=""),"",GDP.PCAP!BA68/GDP.PCAP!AZ68-1)</f>
        <v>5.6661670419250632E-2</v>
      </c>
      <c r="BB68">
        <f>IF(OR(GDP.PCAP!BA68="",GDP.PCAP!BB68=""),"",GDP.PCAP!BB68/GDP.PCAP!BA68-1)</f>
        <v>0.14540912245632942</v>
      </c>
      <c r="BC68">
        <f>IF(OR(GDP.PCAP!BB68="",GDP.PCAP!BC68=""),"",GDP.PCAP!BC68/GDP.PCAP!BB68-1)</f>
        <v>9.0791426480117954E-2</v>
      </c>
      <c r="BD68">
        <f>IF(OR(GDP.PCAP!BC68="",GDP.PCAP!BD68=""),"",GDP.PCAP!BD68/GDP.PCAP!BC68-1)</f>
        <v>-8.8677220050211836E-2</v>
      </c>
      <c r="BE68">
        <f>IF(OR(GDP.PCAP!BD68="",GDP.PCAP!BE68=""),"",GDP.PCAP!BE68/GDP.PCAP!BD68-1)</f>
        <v>-2.2645627126250623E-2</v>
      </c>
      <c r="BF68">
        <f>IF(OR(GDP.PCAP!BE68="",GDP.PCAP!BF68=""),"",GDP.PCAP!BF68/GDP.PCAP!BE68-1)</f>
        <v>7.9827860027252173E-2</v>
      </c>
      <c r="BG68">
        <f>IF(OR(GDP.PCAP!BF68="",GDP.PCAP!BG68=""),"",GDP.PCAP!BG68/GDP.PCAP!BF68-1)</f>
        <v>-7.4361653340451306E-2</v>
      </c>
      <c r="BH68">
        <f>IF(OR(GDP.PCAP!BG68="",GDP.PCAP!BH68=""),"",GDP.PCAP!BH68/GDP.PCAP!BG68-1)</f>
        <v>4.0018894626589585E-2</v>
      </c>
      <c r="BI68">
        <f>IF(OR(GDP.PCAP!BH68="",GDP.PCAP!BI68=""),"",GDP.PCAP!BI68/GDP.PCAP!BH68-1)</f>
        <v>1.7075300472993105E-2</v>
      </c>
      <c r="BJ68">
        <f>IF(OR(GDP.PCAP!BI68="",GDP.PCAP!BJ68=""),"",GDP.PCAP!BJ68/GDP.PCAP!BI68-1)</f>
        <v>-0.13961158203953306</v>
      </c>
      <c r="BK68">
        <f>IF(OR(GDP.PCAP!BJ68="",GDP.PCAP!BK68=""),"",GDP.PCAP!BK68/GDP.PCAP!BJ68-1)</f>
        <v>1.9073865624518627E-2</v>
      </c>
      <c r="BM68">
        <f t="shared" si="5"/>
        <v>0.39993490806308207</v>
      </c>
      <c r="BN68">
        <f t="shared" si="6"/>
        <v>1986</v>
      </c>
      <c r="BO68">
        <f t="shared" si="7"/>
        <v>-0.13961158203953306</v>
      </c>
      <c r="BP68">
        <f t="shared" si="8"/>
        <v>2015</v>
      </c>
    </row>
    <row r="69" spans="1:68">
      <c r="A69" t="s">
        <v>397</v>
      </c>
      <c r="B69">
        <f t="shared" si="9"/>
        <v>68</v>
      </c>
      <c r="C69" t="s">
        <v>539</v>
      </c>
      <c r="D69" t="s">
        <v>396</v>
      </c>
      <c r="E69" t="s">
        <v>545</v>
      </c>
      <c r="F69" t="s">
        <v>546</v>
      </c>
      <c r="H69" t="str">
        <f>IF(OR(GDP.PCAP!G69="",GDP.PCAP!H69=""),"",GDP.PCAP!H69/GDP.PCAP!G69-1)</f>
        <v/>
      </c>
      <c r="I69" t="str">
        <f>IF(OR(GDP.PCAP!H69="",GDP.PCAP!I69=""),"",GDP.PCAP!I69/GDP.PCAP!H69-1)</f>
        <v/>
      </c>
      <c r="J69" t="str">
        <f>IF(OR(GDP.PCAP!I69="",GDP.PCAP!J69=""),"",GDP.PCAP!J69/GDP.PCAP!I69-1)</f>
        <v/>
      </c>
      <c r="K69" t="str">
        <f>IF(OR(GDP.PCAP!J69="",GDP.PCAP!K69=""),"",GDP.PCAP!K69/GDP.PCAP!J69-1)</f>
        <v/>
      </c>
      <c r="L69" t="str">
        <f>IF(OR(GDP.PCAP!K69="",GDP.PCAP!L69=""),"",GDP.PCAP!L69/GDP.PCAP!K69-1)</f>
        <v/>
      </c>
      <c r="M69" t="str">
        <f>IF(OR(GDP.PCAP!L69="",GDP.PCAP!M69=""),"",GDP.PCAP!M69/GDP.PCAP!L69-1)</f>
        <v/>
      </c>
      <c r="N69" t="str">
        <f>IF(OR(GDP.PCAP!M69="",GDP.PCAP!N69=""),"",GDP.PCAP!N69/GDP.PCAP!M69-1)</f>
        <v/>
      </c>
      <c r="O69" t="str">
        <f>IF(OR(GDP.PCAP!N69="",GDP.PCAP!O69=""),"",GDP.PCAP!O69/GDP.PCAP!N69-1)</f>
        <v/>
      </c>
      <c r="P69" t="str">
        <f>IF(OR(GDP.PCAP!O69="",GDP.PCAP!P69=""),"",GDP.PCAP!P69/GDP.PCAP!O69-1)</f>
        <v/>
      </c>
      <c r="Q69" t="str">
        <f>IF(OR(GDP.PCAP!P69="",GDP.PCAP!Q69=""),"",GDP.PCAP!Q69/GDP.PCAP!P69-1)</f>
        <v/>
      </c>
      <c r="R69" t="str">
        <f>IF(OR(GDP.PCAP!Q69="",GDP.PCAP!R69=""),"",GDP.PCAP!R69/GDP.PCAP!Q69-1)</f>
        <v/>
      </c>
      <c r="S69" t="str">
        <f>IF(OR(GDP.PCAP!R69="",GDP.PCAP!S69=""),"",GDP.PCAP!S69/GDP.PCAP!R69-1)</f>
        <v/>
      </c>
      <c r="T69" t="str">
        <f>IF(OR(GDP.PCAP!S69="",GDP.PCAP!T69=""),"",GDP.PCAP!T69/GDP.PCAP!S69-1)</f>
        <v/>
      </c>
      <c r="U69" t="str">
        <f>IF(OR(GDP.PCAP!T69="",GDP.PCAP!U69=""),"",GDP.PCAP!U69/GDP.PCAP!T69-1)</f>
        <v/>
      </c>
      <c r="V69" t="str">
        <f>IF(OR(GDP.PCAP!U69="",GDP.PCAP!V69=""),"",GDP.PCAP!V69/GDP.PCAP!U69-1)</f>
        <v/>
      </c>
      <c r="W69" t="str">
        <f>IF(OR(GDP.PCAP!V69="",GDP.PCAP!W69=""),"",GDP.PCAP!W69/GDP.PCAP!V69-1)</f>
        <v/>
      </c>
      <c r="X69" t="str">
        <f>IF(OR(GDP.PCAP!W69="",GDP.PCAP!X69=""),"",GDP.PCAP!X69/GDP.PCAP!W69-1)</f>
        <v/>
      </c>
      <c r="Y69" t="str">
        <f>IF(OR(GDP.PCAP!X69="",GDP.PCAP!Y69=""),"",GDP.PCAP!Y69/GDP.PCAP!X69-1)</f>
        <v/>
      </c>
      <c r="Z69" t="str">
        <f>IF(OR(GDP.PCAP!Y69="",GDP.PCAP!Z69=""),"",GDP.PCAP!Z69/GDP.PCAP!Y69-1)</f>
        <v/>
      </c>
      <c r="AA69" t="str">
        <f>IF(OR(GDP.PCAP!Z69="",GDP.PCAP!AA69=""),"",GDP.PCAP!AA69/GDP.PCAP!Z69-1)</f>
        <v/>
      </c>
      <c r="AB69" t="str">
        <f>IF(OR(GDP.PCAP!AA69="",GDP.PCAP!AB69=""),"",GDP.PCAP!AB69/GDP.PCAP!AA69-1)</f>
        <v/>
      </c>
      <c r="AC69" t="str">
        <f>IF(OR(GDP.PCAP!AB69="",GDP.PCAP!AC69=""),"",GDP.PCAP!AC69/GDP.PCAP!AB69-1)</f>
        <v/>
      </c>
      <c r="AD69" t="str">
        <f>IF(OR(GDP.PCAP!AC69="",GDP.PCAP!AD69=""),"",GDP.PCAP!AD69/GDP.PCAP!AC69-1)</f>
        <v/>
      </c>
      <c r="AE69" t="str">
        <f>IF(OR(GDP.PCAP!AD69="",GDP.PCAP!AE69=""),"",GDP.PCAP!AE69/GDP.PCAP!AD69-1)</f>
        <v/>
      </c>
      <c r="AF69" t="str">
        <f>IF(OR(GDP.PCAP!AE69="",GDP.PCAP!AF69=""),"",GDP.PCAP!AF69/GDP.PCAP!AE69-1)</f>
        <v/>
      </c>
      <c r="AG69" t="str">
        <f>IF(OR(GDP.PCAP!AF69="",GDP.PCAP!AG69=""),"",GDP.PCAP!AG69/GDP.PCAP!AF69-1)</f>
        <v/>
      </c>
      <c r="AH69" t="str">
        <f>IF(OR(GDP.PCAP!AG69="",GDP.PCAP!AH69=""),"",GDP.PCAP!AH69/GDP.PCAP!AG69-1)</f>
        <v/>
      </c>
      <c r="AI69" t="str">
        <f>IF(OR(GDP.PCAP!AH69="",GDP.PCAP!AI69=""),"",GDP.PCAP!AI69/GDP.PCAP!AH69-1)</f>
        <v/>
      </c>
      <c r="AJ69" t="str">
        <f>IF(OR(GDP.PCAP!AI69="",GDP.PCAP!AJ69=""),"",GDP.PCAP!AJ69/GDP.PCAP!AI69-1)</f>
        <v/>
      </c>
      <c r="AK69" t="str">
        <f>IF(OR(GDP.PCAP!AJ69="",GDP.PCAP!AK69=""),"",GDP.PCAP!AK69/GDP.PCAP!AJ69-1)</f>
        <v/>
      </c>
      <c r="AL69" t="str">
        <f>IF(OR(GDP.PCAP!AK69="",GDP.PCAP!AL69=""),"",GDP.PCAP!AL69/GDP.PCAP!AK69-1)</f>
        <v/>
      </c>
      <c r="AM69" t="str">
        <f>IF(OR(GDP.PCAP!AL69="",GDP.PCAP!AM69=""),"",GDP.PCAP!AM69/GDP.PCAP!AL69-1)</f>
        <v/>
      </c>
      <c r="AN69">
        <f>IF(OR(GDP.PCAP!AM69="",GDP.PCAP!AN69=""),"",GDP.PCAP!AN69/GDP.PCAP!AM69-1)</f>
        <v>-1.3162137408840091E-2</v>
      </c>
      <c r="AO69">
        <f>IF(OR(GDP.PCAP!AN69="",GDP.PCAP!AO69=""),"",GDP.PCAP!AO69/GDP.PCAP!AN69-1)</f>
        <v>0.14140567973910079</v>
      </c>
      <c r="AP69">
        <f>IF(OR(GDP.PCAP!AO69="",GDP.PCAP!AP69=""),"",GDP.PCAP!AP69/GDP.PCAP!AO69-1)</f>
        <v>8.5473354219759656E-2</v>
      </c>
      <c r="AQ69">
        <f>IF(OR(GDP.PCAP!AP69="",GDP.PCAP!AQ69=""),"",GDP.PCAP!AQ69/GDP.PCAP!AP69-1)</f>
        <v>0.1897616307486818</v>
      </c>
      <c r="AR69">
        <f>IF(OR(GDP.PCAP!AQ69="",GDP.PCAP!AR69=""),"",GDP.PCAP!AR69/GDP.PCAP!AQ69-1)</f>
        <v>-2.4240067709582647E-2</v>
      </c>
      <c r="AS69">
        <f>IF(OR(GDP.PCAP!AR69="",GDP.PCAP!AS69=""),"",GDP.PCAP!AS69/GDP.PCAP!AR69-1)</f>
        <v>6.4819805509906736E-2</v>
      </c>
      <c r="AT69">
        <f>IF(OR(GDP.PCAP!AS69="",GDP.PCAP!AT69=""),"",GDP.PCAP!AT69/GDP.PCAP!AS69-1)</f>
        <v>-9.776398802726971E-2</v>
      </c>
      <c r="AU69">
        <f>IF(OR(GDP.PCAP!AT69="",GDP.PCAP!AU69=""),"",GDP.PCAP!AU69/GDP.PCAP!AT69-1)</f>
        <v>-2.0325186816657625E-3</v>
      </c>
      <c r="AV69">
        <f>IF(OR(GDP.PCAP!AU69="",GDP.PCAP!AV69=""),"",GDP.PCAP!AV69/GDP.PCAP!AU69-1)</f>
        <v>3.3344684657761192E-2</v>
      </c>
      <c r="AW69">
        <f>IF(OR(GDP.PCAP!AV69="",GDP.PCAP!AW69=""),"",GDP.PCAP!AW69/GDP.PCAP!AV69-1)</f>
        <v>-6.2147723423029211E-2</v>
      </c>
      <c r="AX69">
        <f>IF(OR(GDP.PCAP!AW69="",GDP.PCAP!AX69=""),"",GDP.PCAP!AX69/GDP.PCAP!AW69-1)</f>
        <v>0.1537688090951197</v>
      </c>
      <c r="AY69">
        <f>IF(OR(GDP.PCAP!AX69="",GDP.PCAP!AY69=""),"",GDP.PCAP!AY69/GDP.PCAP!AX69-1)</f>
        <v>0.23466047360584175</v>
      </c>
      <c r="AZ69">
        <f>IF(OR(GDP.PCAP!AY69="",GDP.PCAP!AZ69=""),"",GDP.PCAP!AZ69/GDP.PCAP!AY69-1)</f>
        <v>-3.7128008075862362E-2</v>
      </c>
      <c r="BA69">
        <f>IF(OR(GDP.PCAP!AZ69="",GDP.PCAP!BA69=""),"",GDP.PCAP!BA69/GDP.PCAP!AZ69-1)</f>
        <v>7.6159665743150473E-2</v>
      </c>
      <c r="BB69">
        <f>IF(OR(GDP.PCAP!BA69="",GDP.PCAP!BB69=""),"",GDP.PCAP!BB69/GDP.PCAP!BA69-1)</f>
        <v>6.5478635095740145E-2</v>
      </c>
      <c r="BC69">
        <f>IF(OR(GDP.PCAP!BB69="",GDP.PCAP!BC69=""),"",GDP.PCAP!BC69/GDP.PCAP!BB69-1)</f>
        <v>2.7583733617229989E-2</v>
      </c>
      <c r="BD69">
        <f>IF(OR(GDP.PCAP!BC69="",GDP.PCAP!BD69=""),"",GDP.PCAP!BD69/GDP.PCAP!BC69-1)</f>
        <v>0.32099810690263642</v>
      </c>
      <c r="BE69">
        <f>IF(OR(GDP.PCAP!BD69="",GDP.PCAP!BE69=""),"",GDP.PCAP!BE69/GDP.PCAP!BD69-1)</f>
        <v>0.11931308078832403</v>
      </c>
      <c r="BF69">
        <f>IF(OR(GDP.PCAP!BE69="",GDP.PCAP!BF69=""),"",GDP.PCAP!BF69/GDP.PCAP!BE69-1)</f>
        <v>0.20870399179971288</v>
      </c>
      <c r="BG69" t="str">
        <f>IF(OR(GDP.PCAP!BF69="",GDP.PCAP!BG69=""),"",GDP.PCAP!BG69/GDP.PCAP!BF69-1)</f>
        <v/>
      </c>
      <c r="BH69" t="str">
        <f>IF(OR(GDP.PCAP!BG69="",GDP.PCAP!BH69=""),"",GDP.PCAP!BH69/GDP.PCAP!BG69-1)</f>
        <v/>
      </c>
      <c r="BI69" t="str">
        <f>IF(OR(GDP.PCAP!BH69="",GDP.PCAP!BI69=""),"",GDP.PCAP!BI69/GDP.PCAP!BH69-1)</f>
        <v/>
      </c>
      <c r="BJ69" t="str">
        <f>IF(OR(GDP.PCAP!BI69="",GDP.PCAP!BJ69=""),"",GDP.PCAP!BJ69/GDP.PCAP!BI69-1)</f>
        <v/>
      </c>
      <c r="BK69" t="str">
        <f>IF(OR(GDP.PCAP!BJ69="",GDP.PCAP!BK69=""),"",GDP.PCAP!BK69/GDP.PCAP!BJ69-1)</f>
        <v/>
      </c>
      <c r="BM69">
        <f t="shared" si="5"/>
        <v>0.32099810690263642</v>
      </c>
      <c r="BN69">
        <f t="shared" si="6"/>
        <v>2009</v>
      </c>
      <c r="BO69">
        <f t="shared" si="7"/>
        <v>-9.776398802726971E-2</v>
      </c>
      <c r="BP69">
        <f t="shared" si="8"/>
        <v>1999</v>
      </c>
    </row>
    <row r="70" spans="1:68">
      <c r="A70" t="s">
        <v>395</v>
      </c>
      <c r="B70">
        <f t="shared" si="9"/>
        <v>69</v>
      </c>
      <c r="C70" t="s">
        <v>539</v>
      </c>
      <c r="D70" t="s">
        <v>394</v>
      </c>
      <c r="E70" t="s">
        <v>545</v>
      </c>
      <c r="F70" t="s">
        <v>546</v>
      </c>
      <c r="H70">
        <f>IF(OR(GDP.PCAP!G70="",GDP.PCAP!H70=""),"",GDP.PCAP!H70/GDP.PCAP!G70-1)</f>
        <v>0.13537357366984226</v>
      </c>
      <c r="I70">
        <f>IF(OR(GDP.PCAP!H70="",GDP.PCAP!I70=""),"",GDP.PCAP!I70/GDP.PCAP!H70-1)</f>
        <v>0.15587674573030386</v>
      </c>
      <c r="J70">
        <f>IF(OR(GDP.PCAP!I70="",GDP.PCAP!J70=""),"",GDP.PCAP!J70/GDP.PCAP!I70-1)</f>
        <v>0.17162668275297288</v>
      </c>
      <c r="K70">
        <f>IF(OR(GDP.PCAP!J70="",GDP.PCAP!K70=""),"",GDP.PCAP!K70/GDP.PCAP!J70-1)</f>
        <v>0.10788452198478704</v>
      </c>
      <c r="L70">
        <f>IF(OR(GDP.PCAP!K70="",GDP.PCAP!L70=""),"",GDP.PCAP!L70/GDP.PCAP!K70-1)</f>
        <v>0.1473842316884677</v>
      </c>
      <c r="M70">
        <f>IF(OR(GDP.PCAP!L70="",GDP.PCAP!M70=""),"",GDP.PCAP!M70/GDP.PCAP!L70-1)</f>
        <v>0.14830144046602967</v>
      </c>
      <c r="N70">
        <f>IF(OR(GDP.PCAP!M70="",GDP.PCAP!N70=""),"",GDP.PCAP!N70/GDP.PCAP!M70-1)</f>
        <v>8.8401098249641041E-2</v>
      </c>
      <c r="O70">
        <f>IF(OR(GDP.PCAP!N70="",GDP.PCAP!O70=""),"",GDP.PCAP!O70/GDP.PCAP!N70-1)</f>
        <v>-1.8342369904563727E-2</v>
      </c>
      <c r="P70">
        <f>IF(OR(GDP.PCAP!O70="",GDP.PCAP!P70=""),"",GDP.PCAP!P70/GDP.PCAP!O70-1)</f>
        <v>0.13374733473926903</v>
      </c>
      <c r="Q70">
        <f>IF(OR(GDP.PCAP!P70="",GDP.PCAP!Q70=""),"",GDP.PCAP!Q70/GDP.PCAP!P70-1)</f>
        <v>0.12185260953969768</v>
      </c>
      <c r="R70">
        <f>IF(OR(GDP.PCAP!Q70="",GDP.PCAP!R70=""),"",GDP.PCAP!R70/GDP.PCAP!Q70-1)</f>
        <v>0.12363068460299709</v>
      </c>
      <c r="S70">
        <f>IF(OR(GDP.PCAP!R70="",GDP.PCAP!S70=""),"",GDP.PCAP!S70/GDP.PCAP!R70-1)</f>
        <v>0.25447944891224417</v>
      </c>
      <c r="T70">
        <f>IF(OR(GDP.PCAP!S70="",GDP.PCAP!T70=""),"",GDP.PCAP!T70/GDP.PCAP!S70-1)</f>
        <v>0.31527507060048277</v>
      </c>
      <c r="U70">
        <f>IF(OR(GDP.PCAP!T70="",GDP.PCAP!U70=""),"",GDP.PCAP!U70/GDP.PCAP!T70-1)</f>
        <v>0.22351914870258227</v>
      </c>
      <c r="V70">
        <f>IF(OR(GDP.PCAP!U70="",GDP.PCAP!V70=""),"",GDP.PCAP!V70/GDP.PCAP!U70-1)</f>
        <v>0.16724559528542216</v>
      </c>
      <c r="W70">
        <f>IF(OR(GDP.PCAP!V70="",GDP.PCAP!W70=""),"",GDP.PCAP!W70/GDP.PCAP!V70-1)</f>
        <v>2.1644469624461316E-2</v>
      </c>
      <c r="X70">
        <f>IF(OR(GDP.PCAP!W70="",GDP.PCAP!X70=""),"",GDP.PCAP!X70/GDP.PCAP!W70-1)</f>
        <v>0.10620456883105311</v>
      </c>
      <c r="Y70">
        <f>IF(OR(GDP.PCAP!X70="",GDP.PCAP!Y70=""),"",GDP.PCAP!Y70/GDP.PCAP!X70-1)</f>
        <v>0.20091808627665619</v>
      </c>
      <c r="Z70">
        <f>IF(OR(GDP.PCAP!Y70="",GDP.PCAP!Z70=""),"",GDP.PCAP!Z70/GDP.PCAP!Y70-1)</f>
        <v>0.32452545710428282</v>
      </c>
      <c r="AA70">
        <f>IF(OR(GDP.PCAP!Z70="",GDP.PCAP!AA70=""),"",GDP.PCAP!AA70/GDP.PCAP!Z70-1)</f>
        <v>7.5970033354137989E-2</v>
      </c>
      <c r="AB70">
        <f>IF(OR(GDP.PCAP!AA70="",GDP.PCAP!AB70=""),"",GDP.PCAP!AB70/GDP.PCAP!AA70-1)</f>
        <v>-0.13487977412409091</v>
      </c>
      <c r="AC70">
        <f>IF(OR(GDP.PCAP!AB70="",GDP.PCAP!AC70=""),"",GDP.PCAP!AC70/GDP.PCAP!AB70-1)</f>
        <v>-3.9369062650046915E-2</v>
      </c>
      <c r="AD70">
        <f>IF(OR(GDP.PCAP!AC70="",GDP.PCAP!AD70=""),"",GDP.PCAP!AD70/GDP.PCAP!AC70-1)</f>
        <v>-0.13202457607870577</v>
      </c>
      <c r="AE70">
        <f>IF(OR(GDP.PCAP!AD70="",GDP.PCAP!AE70=""),"",GDP.PCAP!AE70/GDP.PCAP!AD70-1)</f>
        <v>2.5652927777766177E-3</v>
      </c>
      <c r="AF70">
        <f>IF(OR(GDP.PCAP!AE70="",GDP.PCAP!AF70=""),"",GDP.PCAP!AF70/GDP.PCAP!AE70-1)</f>
        <v>4.6696511279300079E-2</v>
      </c>
      <c r="AG70">
        <f>IF(OR(GDP.PCAP!AF70="",GDP.PCAP!AG70=""),"",GDP.PCAP!AG70/GDP.PCAP!AF70-1)</f>
        <v>0.38595326853523715</v>
      </c>
      <c r="AH70">
        <f>IF(OR(GDP.PCAP!AG70="",GDP.PCAP!AH70=""),"",GDP.PCAP!AH70/GDP.PCAP!AG70-1)</f>
        <v>0.26500493872269848</v>
      </c>
      <c r="AI70">
        <f>IF(OR(GDP.PCAP!AH70="",GDP.PCAP!AI70=""),"",GDP.PCAP!AI70/GDP.PCAP!AH70-1)</f>
        <v>0.17761876441297031</v>
      </c>
      <c r="AJ70">
        <f>IF(OR(GDP.PCAP!AI70="",GDP.PCAP!AJ70=""),"",GDP.PCAP!AJ70/GDP.PCAP!AI70-1)</f>
        <v>0.10087961111817068</v>
      </c>
      <c r="AK70">
        <f>IF(OR(GDP.PCAP!AJ70="",GDP.PCAP!AK70=""),"",GDP.PCAP!AK70/GDP.PCAP!AJ70-1)</f>
        <v>0.29235293230651416</v>
      </c>
      <c r="AL70">
        <f>IF(OR(GDP.PCAP!AK70="",GDP.PCAP!AL70=""),"",GDP.PCAP!AL70/GDP.PCAP!AK70-1)</f>
        <v>7.2947120110537389E-2</v>
      </c>
      <c r="AM70">
        <f>IF(OR(GDP.PCAP!AL70="",GDP.PCAP!AM70=""),"",GDP.PCAP!AM70/GDP.PCAP!AL70-1)</f>
        <v>8.7786568297822942E-2</v>
      </c>
      <c r="AN70">
        <f>IF(OR(GDP.PCAP!AM70="",GDP.PCAP!AN70=""),"",GDP.PCAP!AN70/GDP.PCAP!AM70-1)</f>
        <v>-0.17206106348792127</v>
      </c>
      <c r="AO70">
        <f>IF(OR(GDP.PCAP!AN70="",GDP.PCAP!AO70=""),"",GDP.PCAP!AO70/GDP.PCAP!AN70-1)</f>
        <v>5.6505968837687881E-3</v>
      </c>
      <c r="AP70">
        <f>IF(OR(GDP.PCAP!AO70="",GDP.PCAP!AP70=""),"",GDP.PCAP!AP70/GDP.PCAP!AO70-1)</f>
        <v>0.15330836385551216</v>
      </c>
      <c r="AQ70">
        <f>IF(OR(GDP.PCAP!AP70="",GDP.PCAP!AQ70=""),"",GDP.PCAP!AQ70/GDP.PCAP!AP70-1)</f>
        <v>4.1430341774397084E-2</v>
      </c>
      <c r="AR70">
        <f>IF(OR(GDP.PCAP!AQ70="",GDP.PCAP!AR70=""),"",GDP.PCAP!AR70/GDP.PCAP!AQ70-1)</f>
        <v>-8.5442360062272127E-2</v>
      </c>
      <c r="AS70">
        <f>IF(OR(GDP.PCAP!AR70="",GDP.PCAP!AS70=""),"",GDP.PCAP!AS70/GDP.PCAP!AR70-1)</f>
        <v>4.3828697248571524E-2</v>
      </c>
      <c r="AT70">
        <f>IF(OR(GDP.PCAP!AS70="",GDP.PCAP!AT70=""),"",GDP.PCAP!AT70/GDP.PCAP!AS70-1)</f>
        <v>2.2025802168600395E-2</v>
      </c>
      <c r="AU70">
        <f>IF(OR(GDP.PCAP!AT70="",GDP.PCAP!AU70=""),"",GDP.PCAP!AU70/GDP.PCAP!AT70-1)</f>
        <v>-6.3879027780605058E-2</v>
      </c>
      <c r="AV70">
        <f>IF(OR(GDP.PCAP!AU70="",GDP.PCAP!AV70=""),"",GDP.PCAP!AV70/GDP.PCAP!AU70-1)</f>
        <v>4.4077009231617392E-2</v>
      </c>
      <c r="AW70">
        <f>IF(OR(GDP.PCAP!AV70="",GDP.PCAP!AW70=""),"",GDP.PCAP!AW70/GDP.PCAP!AV70-1)</f>
        <v>0.11067391177476149</v>
      </c>
      <c r="AX70">
        <f>IF(OR(GDP.PCAP!AW70="",GDP.PCAP!AX70=""),"",GDP.PCAP!AX70/GDP.PCAP!AW70-1)</f>
        <v>0.26300200829184295</v>
      </c>
      <c r="AY70">
        <f>IF(OR(GDP.PCAP!AX70="",GDP.PCAP!AY70=""),"",GDP.PCAP!AY70/GDP.PCAP!AX70-1)</f>
        <v>0.15923823158917294</v>
      </c>
      <c r="AZ70">
        <f>IF(OR(GDP.PCAP!AY70="",GDP.PCAP!AZ70=""),"",GDP.PCAP!AZ70/GDP.PCAP!AY70-1)</f>
        <v>6.3890775664054766E-2</v>
      </c>
      <c r="BA70">
        <f>IF(OR(GDP.PCAP!AZ70="",GDP.PCAP!BA70=""),"",GDP.PCAP!BA70/GDP.PCAP!AZ70-1)</f>
        <v>7.4380937953638204E-2</v>
      </c>
      <c r="BB70">
        <f>IF(OR(GDP.PCAP!BA70="",GDP.PCAP!BB70=""),"",GDP.PCAP!BB70/GDP.PCAP!BA70-1)</f>
        <v>0.14839902774717184</v>
      </c>
      <c r="BC70">
        <f>IF(OR(GDP.PCAP!BB70="",GDP.PCAP!BC70=""),"",GDP.PCAP!BC70/GDP.PCAP!BB70-1)</f>
        <v>8.7722032817824758E-2</v>
      </c>
      <c r="BD70">
        <f>IF(OR(GDP.PCAP!BC70="",GDP.PCAP!BD70=""),"",GDP.PCAP!BD70/GDP.PCAP!BC70-1)</f>
        <v>-9.1213753860239E-2</v>
      </c>
      <c r="BE70">
        <f>IF(OR(GDP.PCAP!BD70="",GDP.PCAP!BE70=""),"",GDP.PCAP!BE70/GDP.PCAP!BD70-1)</f>
        <v>-4.9405894837430075E-2</v>
      </c>
      <c r="BF70">
        <f>IF(OR(GDP.PCAP!BE70="",GDP.PCAP!BF70=""),"",GDP.PCAP!BF70/GDP.PCAP!BE70-1)</f>
        <v>3.5730602443661441E-2</v>
      </c>
      <c r="BG70">
        <f>IF(OR(GDP.PCAP!BF70="",GDP.PCAP!BG70=""),"",GDP.PCAP!BG70/GDP.PCAP!BF70-1)</f>
        <v>-0.10278012482533283</v>
      </c>
      <c r="BH70">
        <f>IF(OR(GDP.PCAP!BG70="",GDP.PCAP!BH70=""),"",GDP.PCAP!BH70/GDP.PCAP!BG70-1)</f>
        <v>2.2680258113116469E-2</v>
      </c>
      <c r="BI70">
        <f>IF(OR(GDP.PCAP!BH70="",GDP.PCAP!BI70=""),"",GDP.PCAP!BI70/GDP.PCAP!BH70-1)</f>
        <v>1.3364518187833463E-2</v>
      </c>
      <c r="BJ70">
        <f>IF(OR(GDP.PCAP!BI70="",GDP.PCAP!BJ70=""),"",GDP.PCAP!BJ70/GDP.PCAP!BI70-1)</f>
        <v>-0.13231635503680195</v>
      </c>
      <c r="BK70">
        <f>IF(OR(GDP.PCAP!BJ70="",GDP.PCAP!BK70=""),"",GDP.PCAP!BK70/GDP.PCAP!BJ70-1)</f>
        <v>3.2886279900078863E-2</v>
      </c>
      <c r="BM70">
        <f t="shared" si="5"/>
        <v>0.38595326853523715</v>
      </c>
      <c r="BN70">
        <f t="shared" si="6"/>
        <v>1986</v>
      </c>
      <c r="BO70">
        <f t="shared" si="7"/>
        <v>-0.17206106348792127</v>
      </c>
      <c r="BP70">
        <f t="shared" si="8"/>
        <v>1993</v>
      </c>
    </row>
    <row r="71" spans="1:68">
      <c r="A71" t="s">
        <v>393</v>
      </c>
      <c r="B71">
        <f t="shared" si="9"/>
        <v>70</v>
      </c>
      <c r="C71" t="s">
        <v>539</v>
      </c>
      <c r="D71" t="s">
        <v>392</v>
      </c>
      <c r="E71" t="s">
        <v>545</v>
      </c>
      <c r="F71" t="s">
        <v>546</v>
      </c>
      <c r="H71" t="str">
        <f>IF(OR(GDP.PCAP!G71="",GDP.PCAP!H71=""),"",GDP.PCAP!H71/GDP.PCAP!G71-1)</f>
        <v/>
      </c>
      <c r="I71" t="str">
        <f>IF(OR(GDP.PCAP!H71="",GDP.PCAP!I71=""),"",GDP.PCAP!I71/GDP.PCAP!H71-1)</f>
        <v/>
      </c>
      <c r="J71" t="str">
        <f>IF(OR(GDP.PCAP!I71="",GDP.PCAP!J71=""),"",GDP.PCAP!J71/GDP.PCAP!I71-1)</f>
        <v/>
      </c>
      <c r="K71" t="str">
        <f>IF(OR(GDP.PCAP!J71="",GDP.PCAP!K71=""),"",GDP.PCAP!K71/GDP.PCAP!J71-1)</f>
        <v/>
      </c>
      <c r="L71" t="str">
        <f>IF(OR(GDP.PCAP!K71="",GDP.PCAP!L71=""),"",GDP.PCAP!L71/GDP.PCAP!K71-1)</f>
        <v/>
      </c>
      <c r="M71" t="str">
        <f>IF(OR(GDP.PCAP!L71="",GDP.PCAP!M71=""),"",GDP.PCAP!M71/GDP.PCAP!L71-1)</f>
        <v/>
      </c>
      <c r="N71" t="str">
        <f>IF(OR(GDP.PCAP!M71="",GDP.PCAP!N71=""),"",GDP.PCAP!N71/GDP.PCAP!M71-1)</f>
        <v/>
      </c>
      <c r="O71" t="str">
        <f>IF(OR(GDP.PCAP!N71="",GDP.PCAP!O71=""),"",GDP.PCAP!O71/GDP.PCAP!N71-1)</f>
        <v/>
      </c>
      <c r="P71" t="str">
        <f>IF(OR(GDP.PCAP!O71="",GDP.PCAP!P71=""),"",GDP.PCAP!P71/GDP.PCAP!O71-1)</f>
        <v/>
      </c>
      <c r="Q71" t="str">
        <f>IF(OR(GDP.PCAP!P71="",GDP.PCAP!Q71=""),"",GDP.PCAP!Q71/GDP.PCAP!P71-1)</f>
        <v/>
      </c>
      <c r="R71" t="str">
        <f>IF(OR(GDP.PCAP!Q71="",GDP.PCAP!R71=""),"",GDP.PCAP!R71/GDP.PCAP!Q71-1)</f>
        <v/>
      </c>
      <c r="S71" t="str">
        <f>IF(OR(GDP.PCAP!R71="",GDP.PCAP!S71=""),"",GDP.PCAP!S71/GDP.PCAP!R71-1)</f>
        <v/>
      </c>
      <c r="T71" t="str">
        <f>IF(OR(GDP.PCAP!S71="",GDP.PCAP!T71=""),"",GDP.PCAP!T71/GDP.PCAP!S71-1)</f>
        <v/>
      </c>
      <c r="U71" t="str">
        <f>IF(OR(GDP.PCAP!T71="",GDP.PCAP!U71=""),"",GDP.PCAP!U71/GDP.PCAP!T71-1)</f>
        <v/>
      </c>
      <c r="V71" t="str">
        <f>IF(OR(GDP.PCAP!U71="",GDP.PCAP!V71=""),"",GDP.PCAP!V71/GDP.PCAP!U71-1)</f>
        <v/>
      </c>
      <c r="W71" t="str">
        <f>IF(OR(GDP.PCAP!V71="",GDP.PCAP!W71=""),"",GDP.PCAP!W71/GDP.PCAP!V71-1)</f>
        <v/>
      </c>
      <c r="X71" t="str">
        <f>IF(OR(GDP.PCAP!W71="",GDP.PCAP!X71=""),"",GDP.PCAP!X71/GDP.PCAP!W71-1)</f>
        <v/>
      </c>
      <c r="Y71" t="str">
        <f>IF(OR(GDP.PCAP!X71="",GDP.PCAP!Y71=""),"",GDP.PCAP!Y71/GDP.PCAP!X71-1)</f>
        <v/>
      </c>
      <c r="Z71" t="str">
        <f>IF(OR(GDP.PCAP!Y71="",GDP.PCAP!Z71=""),"",GDP.PCAP!Z71/GDP.PCAP!Y71-1)</f>
        <v/>
      </c>
      <c r="AA71" t="str">
        <f>IF(OR(GDP.PCAP!Z71="",GDP.PCAP!AA71=""),"",GDP.PCAP!AA71/GDP.PCAP!Z71-1)</f>
        <v/>
      </c>
      <c r="AB71" t="str">
        <f>IF(OR(GDP.PCAP!AA71="",GDP.PCAP!AB71=""),"",GDP.PCAP!AB71/GDP.PCAP!AA71-1)</f>
        <v/>
      </c>
      <c r="AC71" t="str">
        <f>IF(OR(GDP.PCAP!AB71="",GDP.PCAP!AC71=""),"",GDP.PCAP!AC71/GDP.PCAP!AB71-1)</f>
        <v/>
      </c>
      <c r="AD71" t="str">
        <f>IF(OR(GDP.PCAP!AC71="",GDP.PCAP!AD71=""),"",GDP.PCAP!AD71/GDP.PCAP!AC71-1)</f>
        <v/>
      </c>
      <c r="AE71" t="str">
        <f>IF(OR(GDP.PCAP!AD71="",GDP.PCAP!AE71=""),"",GDP.PCAP!AE71/GDP.PCAP!AD71-1)</f>
        <v/>
      </c>
      <c r="AF71" t="str">
        <f>IF(OR(GDP.PCAP!AE71="",GDP.PCAP!AF71=""),"",GDP.PCAP!AF71/GDP.PCAP!AE71-1)</f>
        <v/>
      </c>
      <c r="AG71" t="str">
        <f>IF(OR(GDP.PCAP!AF71="",GDP.PCAP!AG71=""),"",GDP.PCAP!AG71/GDP.PCAP!AF71-1)</f>
        <v/>
      </c>
      <c r="AH71" t="str">
        <f>IF(OR(GDP.PCAP!AG71="",GDP.PCAP!AH71=""),"",GDP.PCAP!AH71/GDP.PCAP!AG71-1)</f>
        <v/>
      </c>
      <c r="AI71" t="str">
        <f>IF(OR(GDP.PCAP!AH71="",GDP.PCAP!AI71=""),"",GDP.PCAP!AI71/GDP.PCAP!AH71-1)</f>
        <v/>
      </c>
      <c r="AJ71" t="str">
        <f>IF(OR(GDP.PCAP!AI71="",GDP.PCAP!AJ71=""),"",GDP.PCAP!AJ71/GDP.PCAP!AI71-1)</f>
        <v/>
      </c>
      <c r="AK71" t="str">
        <f>IF(OR(GDP.PCAP!AJ71="",GDP.PCAP!AK71=""),"",GDP.PCAP!AK71/GDP.PCAP!AJ71-1)</f>
        <v/>
      </c>
      <c r="AL71" t="str">
        <f>IF(OR(GDP.PCAP!AK71="",GDP.PCAP!AL71=""),"",GDP.PCAP!AL71/GDP.PCAP!AK71-1)</f>
        <v/>
      </c>
      <c r="AM71" t="str">
        <f>IF(OR(GDP.PCAP!AL71="",GDP.PCAP!AM71=""),"",GDP.PCAP!AM71/GDP.PCAP!AL71-1)</f>
        <v/>
      </c>
      <c r="AN71" t="str">
        <f>IF(OR(GDP.PCAP!AM71="",GDP.PCAP!AN71=""),"",GDP.PCAP!AN71/GDP.PCAP!AM71-1)</f>
        <v/>
      </c>
      <c r="AO71" t="str">
        <f>IF(OR(GDP.PCAP!AN71="",GDP.PCAP!AO71=""),"",GDP.PCAP!AO71/GDP.PCAP!AN71-1)</f>
        <v/>
      </c>
      <c r="AP71" t="str">
        <f>IF(OR(GDP.PCAP!AO71="",GDP.PCAP!AP71=""),"",GDP.PCAP!AP71/GDP.PCAP!AO71-1)</f>
        <v/>
      </c>
      <c r="AQ71">
        <f>IF(OR(GDP.PCAP!AP71="",GDP.PCAP!AQ71=""),"",GDP.PCAP!AQ71/GDP.PCAP!AP71-1)</f>
        <v>0.10128487774235784</v>
      </c>
      <c r="AR71">
        <f>IF(OR(GDP.PCAP!AQ71="",GDP.PCAP!AR71=""),"",GDP.PCAP!AR71/GDP.PCAP!AQ71-1)</f>
        <v>7.9699664644516055E-2</v>
      </c>
      <c r="AS71">
        <f>IF(OR(GDP.PCAP!AR71="",GDP.PCAP!AS71=""),"",GDP.PCAP!AS71/GDP.PCAP!AR71-1)</f>
        <v>0.11943460900892156</v>
      </c>
      <c r="AT71">
        <f>IF(OR(GDP.PCAP!AS71="",GDP.PCAP!AT71=""),"",GDP.PCAP!AT71/GDP.PCAP!AS71-1)</f>
        <v>1.6547454833038877E-2</v>
      </c>
      <c r="AU71">
        <f>IF(OR(GDP.PCAP!AT71="",GDP.PCAP!AU71=""),"",GDP.PCAP!AU71/GDP.PCAP!AT71-1)</f>
        <v>-1.1971451350262008E-2</v>
      </c>
      <c r="AV71">
        <f>IF(OR(GDP.PCAP!AU71="",GDP.PCAP!AV71=""),"",GDP.PCAP!AV71/GDP.PCAP!AU71-1)</f>
        <v>0.10538593143530961</v>
      </c>
      <c r="AW71">
        <f>IF(OR(GDP.PCAP!AV71="",GDP.PCAP!AW71=""),"",GDP.PCAP!AW71/GDP.PCAP!AV71-1)</f>
        <v>0.17990630900155913</v>
      </c>
      <c r="AX71">
        <f>IF(OR(GDP.PCAP!AW71="",GDP.PCAP!AX71=""),"",GDP.PCAP!AX71/GDP.PCAP!AW71-1)</f>
        <v>0.35150101524279997</v>
      </c>
      <c r="AY71">
        <f>IF(OR(GDP.PCAP!AX71="",GDP.PCAP!AY71=""),"",GDP.PCAP!AY71/GDP.PCAP!AX71-1)</f>
        <v>0.23364541807213834</v>
      </c>
      <c r="AZ71">
        <f>IF(OR(GDP.PCAP!AY71="",GDP.PCAP!AZ71=""),"",GDP.PCAP!AZ71/GDP.PCAP!AY71-1)</f>
        <v>0.16810959530656677</v>
      </c>
      <c r="BA71">
        <f>IF(OR(GDP.PCAP!AZ71="",GDP.PCAP!BA71=""),"",GDP.PCAP!BA71/GDP.PCAP!AZ71-1)</f>
        <v>0.2183235675141304</v>
      </c>
      <c r="BB71">
        <f>IF(OR(GDP.PCAP!BA71="",GDP.PCAP!BB71=""),"",GDP.PCAP!BB71/GDP.PCAP!BA71-1)</f>
        <v>0.31686101133100908</v>
      </c>
      <c r="BC71">
        <f>IF(OR(GDP.PCAP!BB71="",GDP.PCAP!BC71=""),"",GDP.PCAP!BC71/GDP.PCAP!BB71-1)</f>
        <v>9.0926444233629722E-2</v>
      </c>
      <c r="BD71">
        <f>IF(OR(GDP.PCAP!BC71="",GDP.PCAP!BD71=""),"",GDP.PCAP!BD71/GDP.PCAP!BC71-1)</f>
        <v>-0.18614611234825862</v>
      </c>
      <c r="BE71">
        <f>IF(OR(GDP.PCAP!BD71="",GDP.PCAP!BE71=""),"",GDP.PCAP!BE71/GDP.PCAP!BD71-1)</f>
        <v>-5.9562382841999995E-3</v>
      </c>
      <c r="BF71">
        <f>IF(OR(GDP.PCAP!BE71="",GDP.PCAP!BF71=""),"",GDP.PCAP!BF71/GDP.PCAP!BE71-1)</f>
        <v>0.19238435919527119</v>
      </c>
      <c r="BG71">
        <f>IF(OR(GDP.PCAP!BF71="",GDP.PCAP!BG71=""),"",GDP.PCAP!BG71/GDP.PCAP!BF71-1)</f>
        <v>-1.8879116302600307E-3</v>
      </c>
      <c r="BH71">
        <f>IF(OR(GDP.PCAP!BG71="",GDP.PCAP!BH71=""),"",GDP.PCAP!BH71/GDP.PCAP!BG71-1)</f>
        <v>9.2291040443358341E-2</v>
      </c>
      <c r="BI71">
        <f>IF(OR(GDP.PCAP!BH71="",GDP.PCAP!BI71=""),"",GDP.PCAP!BI71/GDP.PCAP!BH71-1)</f>
        <v>4.7908119974274355E-2</v>
      </c>
      <c r="BJ71">
        <f>IF(OR(GDP.PCAP!BI71="",GDP.PCAP!BJ71=""),"",GDP.PCAP!BJ71/GDP.PCAP!BI71-1)</f>
        <v>-0.14374750316052765</v>
      </c>
      <c r="BK71">
        <f>IF(OR(GDP.PCAP!BJ71="",GDP.PCAP!BK71=""),"",GDP.PCAP!BK71/GDP.PCAP!BJ71-1)</f>
        <v>2.9269034244602476E-2</v>
      </c>
      <c r="BM71">
        <f t="shared" si="5"/>
        <v>0.35150101524279997</v>
      </c>
      <c r="BN71">
        <f t="shared" si="6"/>
        <v>2003</v>
      </c>
      <c r="BO71">
        <f t="shared" si="7"/>
        <v>-0.18614611234825862</v>
      </c>
      <c r="BP71">
        <f t="shared" si="8"/>
        <v>2009</v>
      </c>
    </row>
    <row r="72" spans="1:68">
      <c r="A72" t="s">
        <v>5</v>
      </c>
      <c r="B72">
        <f t="shared" si="9"/>
        <v>71</v>
      </c>
      <c r="C72" t="s">
        <v>539</v>
      </c>
      <c r="D72" t="s">
        <v>391</v>
      </c>
      <c r="E72" t="s">
        <v>545</v>
      </c>
      <c r="F72" t="s">
        <v>546</v>
      </c>
      <c r="H72" t="str">
        <f>IF(OR(GDP.PCAP!G72="",GDP.PCAP!H72=""),"",GDP.PCAP!H72/GDP.PCAP!G72-1)</f>
        <v/>
      </c>
      <c r="I72" t="str">
        <f>IF(OR(GDP.PCAP!H72="",GDP.PCAP!I72=""),"",GDP.PCAP!I72/GDP.PCAP!H72-1)</f>
        <v/>
      </c>
      <c r="J72" t="str">
        <f>IF(OR(GDP.PCAP!I72="",GDP.PCAP!J72=""),"",GDP.PCAP!J72/GDP.PCAP!I72-1)</f>
        <v/>
      </c>
      <c r="K72" t="str">
        <f>IF(OR(GDP.PCAP!J72="",GDP.PCAP!K72=""),"",GDP.PCAP!K72/GDP.PCAP!J72-1)</f>
        <v/>
      </c>
      <c r="L72" t="str">
        <f>IF(OR(GDP.PCAP!K72="",GDP.PCAP!L72=""),"",GDP.PCAP!L72/GDP.PCAP!K72-1)</f>
        <v/>
      </c>
      <c r="M72" t="str">
        <f>IF(OR(GDP.PCAP!L72="",GDP.PCAP!M72=""),"",GDP.PCAP!M72/GDP.PCAP!L72-1)</f>
        <v/>
      </c>
      <c r="N72" t="str">
        <f>IF(OR(GDP.PCAP!M72="",GDP.PCAP!N72=""),"",GDP.PCAP!N72/GDP.PCAP!M72-1)</f>
        <v/>
      </c>
      <c r="O72" t="str">
        <f>IF(OR(GDP.PCAP!N72="",GDP.PCAP!O72=""),"",GDP.PCAP!O72/GDP.PCAP!N72-1)</f>
        <v/>
      </c>
      <c r="P72" t="str">
        <f>IF(OR(GDP.PCAP!O72="",GDP.PCAP!P72=""),"",GDP.PCAP!P72/GDP.PCAP!O72-1)</f>
        <v/>
      </c>
      <c r="Q72" t="str">
        <f>IF(OR(GDP.PCAP!P72="",GDP.PCAP!Q72=""),"",GDP.PCAP!Q72/GDP.PCAP!P72-1)</f>
        <v/>
      </c>
      <c r="R72" t="str">
        <f>IF(OR(GDP.PCAP!Q72="",GDP.PCAP!R72=""),"",GDP.PCAP!R72/GDP.PCAP!Q72-1)</f>
        <v/>
      </c>
      <c r="S72" t="str">
        <f>IF(OR(GDP.PCAP!R72="",GDP.PCAP!S72=""),"",GDP.PCAP!S72/GDP.PCAP!R72-1)</f>
        <v/>
      </c>
      <c r="T72" t="str">
        <f>IF(OR(GDP.PCAP!S72="",GDP.PCAP!T72=""),"",GDP.PCAP!T72/GDP.PCAP!S72-1)</f>
        <v/>
      </c>
      <c r="U72" t="str">
        <f>IF(OR(GDP.PCAP!T72="",GDP.PCAP!U72=""),"",GDP.PCAP!U72/GDP.PCAP!T72-1)</f>
        <v/>
      </c>
      <c r="V72" t="str">
        <f>IF(OR(GDP.PCAP!U72="",GDP.PCAP!V72=""),"",GDP.PCAP!V72/GDP.PCAP!U72-1)</f>
        <v/>
      </c>
      <c r="W72" t="str">
        <f>IF(OR(GDP.PCAP!V72="",GDP.PCAP!W72=""),"",GDP.PCAP!W72/GDP.PCAP!V72-1)</f>
        <v/>
      </c>
      <c r="X72" t="str">
        <f>IF(OR(GDP.PCAP!W72="",GDP.PCAP!X72=""),"",GDP.PCAP!X72/GDP.PCAP!W72-1)</f>
        <v/>
      </c>
      <c r="Y72" t="str">
        <f>IF(OR(GDP.PCAP!X72="",GDP.PCAP!Y72=""),"",GDP.PCAP!Y72/GDP.PCAP!X72-1)</f>
        <v/>
      </c>
      <c r="Z72" t="str">
        <f>IF(OR(GDP.PCAP!Y72="",GDP.PCAP!Z72=""),"",GDP.PCAP!Z72/GDP.PCAP!Y72-1)</f>
        <v/>
      </c>
      <c r="AA72" t="str">
        <f>IF(OR(GDP.PCAP!Z72="",GDP.PCAP!AA72=""),"",GDP.PCAP!AA72/GDP.PCAP!Z72-1)</f>
        <v/>
      </c>
      <c r="AB72" t="str">
        <f>IF(OR(GDP.PCAP!AA72="",GDP.PCAP!AB72=""),"",GDP.PCAP!AB72/GDP.PCAP!AA72-1)</f>
        <v/>
      </c>
      <c r="AC72">
        <f>IF(OR(GDP.PCAP!AB72="",GDP.PCAP!AC72=""),"",GDP.PCAP!AC72/GDP.PCAP!AB72-1)</f>
        <v>2.3452849213521088E-2</v>
      </c>
      <c r="AD72">
        <f>IF(OR(GDP.PCAP!AC72="",GDP.PCAP!AD72=""),"",GDP.PCAP!AD72/GDP.PCAP!AC72-1)</f>
        <v>7.8243209837060235E-2</v>
      </c>
      <c r="AE72">
        <f>IF(OR(GDP.PCAP!AD72="",GDP.PCAP!AE72=""),"",GDP.PCAP!AE72/GDP.PCAP!AD72-1)</f>
        <v>-8.4522439727758081E-2</v>
      </c>
      <c r="AF72">
        <f>IF(OR(GDP.PCAP!AE72="",GDP.PCAP!AF72=""),"",GDP.PCAP!AF72/GDP.PCAP!AE72-1)</f>
        <v>0.13422722094233919</v>
      </c>
      <c r="AG72">
        <f>IF(OR(GDP.PCAP!AF72="",GDP.PCAP!AG72=""),"",GDP.PCAP!AG72/GDP.PCAP!AF72-1)</f>
        <v>6.226202913856671E-3</v>
      </c>
      <c r="AH72">
        <f>IF(OR(GDP.PCAP!AG72="",GDP.PCAP!AH72=""),"",GDP.PCAP!AH72/GDP.PCAP!AG72-1)</f>
        <v>3.5184486784042068E-2</v>
      </c>
      <c r="AI72">
        <f>IF(OR(GDP.PCAP!AH72="",GDP.PCAP!AI72=""),"",GDP.PCAP!AI72/GDP.PCAP!AH72-1)</f>
        <v>3.0662362373856666E-3</v>
      </c>
      <c r="AJ72">
        <f>IF(OR(GDP.PCAP!AI72="",GDP.PCAP!AJ72=""),"",GDP.PCAP!AJ72/GDP.PCAP!AI72-1)</f>
        <v>1.7460630238320674E-2</v>
      </c>
      <c r="AK72">
        <f>IF(OR(GDP.PCAP!AJ72="",GDP.PCAP!AK72=""),"",GDP.PCAP!AK72/GDP.PCAP!AJ72-1)</f>
        <v>2.49625027578535E-2</v>
      </c>
      <c r="AL72">
        <f>IF(OR(GDP.PCAP!AK72="",GDP.PCAP!AL72=""),"",GDP.PCAP!AL72/GDP.PCAP!AK72-1)</f>
        <v>6.7345655570216767E-2</v>
      </c>
      <c r="AM72">
        <f>IF(OR(GDP.PCAP!AL72="",GDP.PCAP!AM72=""),"",GDP.PCAP!AM72/GDP.PCAP!AL72-1)</f>
        <v>-0.24821936310727422</v>
      </c>
      <c r="AN72">
        <f>IF(OR(GDP.PCAP!AM72="",GDP.PCAP!AN72=""),"",GDP.PCAP!AN72/GDP.PCAP!AM72-1)</f>
        <v>-0.18805482990178579</v>
      </c>
      <c r="AO72">
        <f>IF(OR(GDP.PCAP!AN72="",GDP.PCAP!AO72=""),"",GDP.PCAP!AO72/GDP.PCAP!AN72-1)</f>
        <v>-0.24233614104439172</v>
      </c>
      <c r="AP72">
        <f>IF(OR(GDP.PCAP!AO72="",GDP.PCAP!AP72=""),"",GDP.PCAP!AP72/GDP.PCAP!AO72-1)</f>
        <v>6.9975958765091217E-2</v>
      </c>
      <c r="AQ72">
        <f>IF(OR(GDP.PCAP!AP72="",GDP.PCAP!AQ72=""),"",GDP.PCAP!AQ72/GDP.PCAP!AP72-1)</f>
        <v>8.0547302911727625E-2</v>
      </c>
      <c r="AR72">
        <f>IF(OR(GDP.PCAP!AQ72="",GDP.PCAP!AR72=""),"",GDP.PCAP!AR72/GDP.PCAP!AQ72-1)</f>
        <v>-2.518489799184187E-2</v>
      </c>
      <c r="AS72">
        <f>IF(OR(GDP.PCAP!AR72="",GDP.PCAP!AS72=""),"",GDP.PCAP!AS72/GDP.PCAP!AR72-1)</f>
        <v>-0.11611083200286743</v>
      </c>
      <c r="AT72">
        <f>IF(OR(GDP.PCAP!AS72="",GDP.PCAP!AT72=""),"",GDP.PCAP!AT72/GDP.PCAP!AS72-1)</f>
        <v>-4.3142962328522216E-2</v>
      </c>
      <c r="AU72">
        <f>IF(OR(GDP.PCAP!AT72="",GDP.PCAP!AU72=""),"",GDP.PCAP!AU72/GDP.PCAP!AT72-1)</f>
        <v>3.9804931039208125E-2</v>
      </c>
      <c r="AV72">
        <f>IF(OR(GDP.PCAP!AU72="",GDP.PCAP!AV72=""),"",GDP.PCAP!AV72/GDP.PCAP!AU72-1)</f>
        <v>-2.984655363840949E-2</v>
      </c>
      <c r="AW72">
        <f>IF(OR(GDP.PCAP!AV72="",GDP.PCAP!AW72=""),"",GDP.PCAP!AW72/GDP.PCAP!AV72-1)</f>
        <v>-7.3353062041864203E-2</v>
      </c>
      <c r="AX72">
        <f>IF(OR(GDP.PCAP!AW72="",GDP.PCAP!AX72=""),"",GDP.PCAP!AX72/GDP.PCAP!AW72-1)</f>
        <v>6.7436955300285595E-2</v>
      </c>
      <c r="AY72">
        <f>IF(OR(GDP.PCAP!AX72="",GDP.PCAP!AY72=""),"",GDP.PCAP!AY72/GDP.PCAP!AX72-1)</f>
        <v>0.14207495198047493</v>
      </c>
      <c r="AZ72">
        <f>IF(OR(GDP.PCAP!AY72="",GDP.PCAP!AZ72=""),"",GDP.PCAP!AZ72/GDP.PCAP!AY72-1)</f>
        <v>0.19051108173203524</v>
      </c>
      <c r="BA72">
        <f>IF(OR(GDP.PCAP!AZ72="",GDP.PCAP!BA72=""),"",GDP.PCAP!BA72/GDP.PCAP!AZ72-1)</f>
        <v>0.1990283526281762</v>
      </c>
      <c r="BB72">
        <f>IF(OR(GDP.PCAP!BA72="",GDP.PCAP!BB72=""),"",GDP.PCAP!BB72/GDP.PCAP!BA72-1)</f>
        <v>0.25546479893415652</v>
      </c>
      <c r="BC72">
        <f>IF(OR(GDP.PCAP!BB72="",GDP.PCAP!BC72=""),"",GDP.PCAP!BC72/GDP.PCAP!BB72-1)</f>
        <v>0.33735703716904264</v>
      </c>
      <c r="BD72">
        <f>IF(OR(GDP.PCAP!BC72="",GDP.PCAP!BD72=""),"",GDP.PCAP!BD72/GDP.PCAP!BC72-1)</f>
        <v>0.16710817332738226</v>
      </c>
      <c r="BE72">
        <f>IF(OR(GDP.PCAP!BD72="",GDP.PCAP!BE72=""),"",GDP.PCAP!BE72/GDP.PCAP!BD72-1)</f>
        <v>-0.1012404404254913</v>
      </c>
      <c r="BF72">
        <f>IF(OR(GDP.PCAP!BE72="",GDP.PCAP!BF72=""),"",GDP.PCAP!BF72/GDP.PCAP!BE72-1)</f>
        <v>3.966027590563681E-2</v>
      </c>
      <c r="BG72">
        <f>IF(OR(GDP.PCAP!BF72="",GDP.PCAP!BG72=""),"",GDP.PCAP!BG72/GDP.PCAP!BF72-1)</f>
        <v>0.32030868892824005</v>
      </c>
      <c r="BH72">
        <f>IF(OR(GDP.PCAP!BG72="",GDP.PCAP!BH72=""),"",GDP.PCAP!BH72/GDP.PCAP!BG72-1)</f>
        <v>7.1817248367515019E-2</v>
      </c>
      <c r="BI72">
        <f>IF(OR(GDP.PCAP!BH72="",GDP.PCAP!BI72=""),"",GDP.PCAP!BI72/GDP.PCAP!BH72-1)</f>
        <v>0.13742545847013665</v>
      </c>
      <c r="BJ72">
        <f>IF(OR(GDP.PCAP!BI72="",GDP.PCAP!BJ72=""),"",GDP.PCAP!BJ72/GDP.PCAP!BI72-1)</f>
        <v>0.13008822531376962</v>
      </c>
      <c r="BK72">
        <f>IF(OR(GDP.PCAP!BJ72="",GDP.PCAP!BK72=""),"",GDP.PCAP!BK72/GDP.PCAP!BJ72-1)</f>
        <v>9.4961165747557086E-2</v>
      </c>
      <c r="BM72">
        <f t="shared" si="5"/>
        <v>0.33735703716904264</v>
      </c>
      <c r="BN72">
        <f t="shared" si="6"/>
        <v>2008</v>
      </c>
      <c r="BO72">
        <f t="shared" si="7"/>
        <v>-0.24821936310727422</v>
      </c>
      <c r="BP72">
        <f t="shared" si="8"/>
        <v>1992</v>
      </c>
    </row>
    <row r="73" spans="1:68">
      <c r="A73" t="s">
        <v>390</v>
      </c>
      <c r="B73">
        <f t="shared" si="9"/>
        <v>72</v>
      </c>
      <c r="C73" t="s">
        <v>536</v>
      </c>
      <c r="D73" t="s">
        <v>389</v>
      </c>
      <c r="E73" t="s">
        <v>545</v>
      </c>
      <c r="F73" t="s">
        <v>546</v>
      </c>
      <c r="H73">
        <f>IF(OR(GDP.PCAP!G73="",GDP.PCAP!H73=""),"",GDP.PCAP!H73/GDP.PCAP!G73-1)</f>
        <v>7.9484317845635921E-2</v>
      </c>
      <c r="I73">
        <f>IF(OR(GDP.PCAP!H73="",GDP.PCAP!I73=""),"",GDP.PCAP!I73/GDP.PCAP!H73-1)</f>
        <v>8.2819523467023259E-2</v>
      </c>
      <c r="J73">
        <f>IF(OR(GDP.PCAP!I73="",GDP.PCAP!J73=""),"",GDP.PCAP!J73/GDP.PCAP!I73-1)</f>
        <v>9.1880031992661593E-2</v>
      </c>
      <c r="K73">
        <f>IF(OR(GDP.PCAP!J73="",GDP.PCAP!K73=""),"",GDP.PCAP!K73/GDP.PCAP!J73-1)</f>
        <v>9.8607123234815353E-2</v>
      </c>
      <c r="L73">
        <f>IF(OR(GDP.PCAP!K73="",GDP.PCAP!L73=""),"",GDP.PCAP!L73/GDP.PCAP!K73-1)</f>
        <v>8.0055363019481351E-2</v>
      </c>
      <c r="M73">
        <f>IF(OR(GDP.PCAP!L73="",GDP.PCAP!M73=""),"",GDP.PCAP!M73/GDP.PCAP!L73-1)</f>
        <v>7.5786266784710676E-2</v>
      </c>
      <c r="N73">
        <f>IF(OR(GDP.PCAP!M73="",GDP.PCAP!N73=""),"",GDP.PCAP!N73/GDP.PCAP!M73-1)</f>
        <v>6.6814541209903933E-2</v>
      </c>
      <c r="O73">
        <f>IF(OR(GDP.PCAP!N73="",GDP.PCAP!O73=""),"",GDP.PCAP!O73/GDP.PCAP!N73-1)</f>
        <v>3.2461718121168381E-2</v>
      </c>
      <c r="P73">
        <f>IF(OR(GDP.PCAP!O73="",GDP.PCAP!P73=""),"",GDP.PCAP!P73/GDP.PCAP!O73-1)</f>
        <v>9.1312852300009961E-2</v>
      </c>
      <c r="Q73">
        <f>IF(OR(GDP.PCAP!P73="",GDP.PCAP!Q73=""),"",GDP.PCAP!Q73/GDP.PCAP!P73-1)</f>
        <v>0.1270899951179143</v>
      </c>
      <c r="R73">
        <f>IF(OR(GDP.PCAP!Q73="",GDP.PCAP!R73=""),"",GDP.PCAP!R73/GDP.PCAP!Q73-1)</f>
        <v>0.1252219434277988</v>
      </c>
      <c r="S73">
        <f>IF(OR(GDP.PCAP!R73="",GDP.PCAP!S73=""),"",GDP.PCAP!S73/GDP.PCAP!R73-1)</f>
        <v>0.18969294412386217</v>
      </c>
      <c r="T73">
        <f>IF(OR(GDP.PCAP!S73="",GDP.PCAP!T73=""),"",GDP.PCAP!T73/GDP.PCAP!S73-1)</f>
        <v>0.26206699626172059</v>
      </c>
      <c r="U73">
        <f>IF(OR(GDP.PCAP!T73="",GDP.PCAP!U73=""),"",GDP.PCAP!U73/GDP.PCAP!T73-1)</f>
        <v>0.11762132936817249</v>
      </c>
      <c r="V73">
        <f>IF(OR(GDP.PCAP!U73="",GDP.PCAP!V73=""),"",GDP.PCAP!V73/GDP.PCAP!U73-1)</f>
        <v>0.15968718057711095</v>
      </c>
      <c r="W73">
        <f>IF(OR(GDP.PCAP!V73="",GDP.PCAP!W73=""),"",GDP.PCAP!W73/GDP.PCAP!V73-1)</f>
        <v>3.0842026855524285E-2</v>
      </c>
      <c r="X73">
        <f>IF(OR(GDP.PCAP!W73="",GDP.PCAP!X73=""),"",GDP.PCAP!X73/GDP.PCAP!W73-1)</f>
        <v>0.1277810239252426</v>
      </c>
      <c r="Y73">
        <f>IF(OR(GDP.PCAP!X73="",GDP.PCAP!Y73=""),"",GDP.PCAP!Y73/GDP.PCAP!X73-1)</f>
        <v>0.22068479810351094</v>
      </c>
      <c r="Z73">
        <f>IF(OR(GDP.PCAP!Y73="",GDP.PCAP!Z73=""),"",GDP.PCAP!Z73/GDP.PCAP!Y73-1)</f>
        <v>0.21656461638007873</v>
      </c>
      <c r="AA73">
        <f>IF(OR(GDP.PCAP!Z73="",GDP.PCAP!AA73=""),"",GDP.PCAP!AA73/GDP.PCAP!Z73-1)</f>
        <v>0.13673660251544328</v>
      </c>
      <c r="AB73">
        <f>IF(OR(GDP.PCAP!AA73="",GDP.PCAP!AB73=""),"",GDP.PCAP!AB73/GDP.PCAP!AA73-1)</f>
        <v>-0.11841106112691024</v>
      </c>
      <c r="AC73">
        <f>IF(OR(GDP.PCAP!AB73="",GDP.PCAP!AC73=""),"",GDP.PCAP!AC73/GDP.PCAP!AB73-1)</f>
        <v>-4.0230795831804445E-2</v>
      </c>
      <c r="AD73">
        <f>IF(OR(GDP.PCAP!AC73="",GDP.PCAP!AD73=""),"",GDP.PCAP!AD73/GDP.PCAP!AC73-1)</f>
        <v>-3.2934850770348634E-2</v>
      </c>
      <c r="AE73">
        <f>IF(OR(GDP.PCAP!AD73="",GDP.PCAP!AE73=""),"",GDP.PCAP!AE73/GDP.PCAP!AD73-1)</f>
        <v>-4.1957888830821854E-2</v>
      </c>
      <c r="AF73">
        <f>IF(OR(GDP.PCAP!AE73="",GDP.PCAP!AF73=""),"",GDP.PCAP!AF73/GDP.PCAP!AE73-1)</f>
        <v>3.1015591361545969E-2</v>
      </c>
      <c r="AG73">
        <f>IF(OR(GDP.PCAP!AF73="",GDP.PCAP!AG73=""),"",GDP.PCAP!AG73/GDP.PCAP!AF73-1)</f>
        <v>0.36749326563029139</v>
      </c>
      <c r="AH73">
        <f>IF(OR(GDP.PCAP!AG73="",GDP.PCAP!AH73=""),"",GDP.PCAP!AH73/GDP.PCAP!AG73-1)</f>
        <v>0.23381486266117357</v>
      </c>
      <c r="AI73">
        <f>IF(OR(GDP.PCAP!AH73="",GDP.PCAP!AI73=""),"",GDP.PCAP!AI73/GDP.PCAP!AH73-1)</f>
        <v>0.1119134545186824</v>
      </c>
      <c r="AJ73">
        <f>IF(OR(GDP.PCAP!AI73="",GDP.PCAP!AJ73=""),"",GDP.PCAP!AJ73/GDP.PCAP!AI73-1)</f>
        <v>1.7632822065716036E-2</v>
      </c>
      <c r="AK73">
        <f>IF(OR(GDP.PCAP!AJ73="",GDP.PCAP!AK73=""),"",GDP.PCAP!AK73/GDP.PCAP!AJ73-1)</f>
        <v>0.23585777016339393</v>
      </c>
      <c r="AL73">
        <f>IF(OR(GDP.PCAP!AK73="",GDP.PCAP!AL73=""),"",GDP.PCAP!AL73/GDP.PCAP!AK73-1)</f>
        <v>3.5715112017034256E-2</v>
      </c>
      <c r="AM73">
        <f>IF(OR(GDP.PCAP!AL73="",GDP.PCAP!AM73=""),"",GDP.PCAP!AM73/GDP.PCAP!AL73-1)</f>
        <v>8.6362316461339406E-2</v>
      </c>
      <c r="AN73">
        <f>IF(OR(GDP.PCAP!AM73="",GDP.PCAP!AN73=""),"",GDP.PCAP!AN73/GDP.PCAP!AM73-1)</f>
        <v>-9.1311631818635886E-2</v>
      </c>
      <c r="AO73">
        <f>IF(OR(GDP.PCAP!AN73="",GDP.PCAP!AO73=""),"",GDP.PCAP!AO73/GDP.PCAP!AN73-1)</f>
        <v>5.9327580907215793E-2</v>
      </c>
      <c r="AP73">
        <f>IF(OR(GDP.PCAP!AO73="",GDP.PCAP!AP73=""),"",GDP.PCAP!AP73/GDP.PCAP!AO73-1)</f>
        <v>0.15569802663937859</v>
      </c>
      <c r="AQ73">
        <f>IF(OR(GDP.PCAP!AP73="",GDP.PCAP!AQ73=""),"",GDP.PCAP!AQ73/GDP.PCAP!AP73-1)</f>
        <v>2.0747813633542389E-2</v>
      </c>
      <c r="AR73">
        <f>IF(OR(GDP.PCAP!AQ73="",GDP.PCAP!AR73=""),"",GDP.PCAP!AR73/GDP.PCAP!AQ73-1)</f>
        <v>-5.7845881955476575E-2</v>
      </c>
      <c r="AS73">
        <f>IF(OR(GDP.PCAP!AR73="",GDP.PCAP!AS73=""),"",GDP.PCAP!AS73/GDP.PCAP!AR73-1)</f>
        <v>3.2696014113382965E-2</v>
      </c>
      <c r="AT73">
        <f>IF(OR(GDP.PCAP!AS73="",GDP.PCAP!AT73=""),"",GDP.PCAP!AT73/GDP.PCAP!AS73-1)</f>
        <v>-3.3564260650190691E-3</v>
      </c>
      <c r="AU73">
        <f>IF(OR(GDP.PCAP!AT73="",GDP.PCAP!AU73=""),"",GDP.PCAP!AU73/GDP.PCAP!AT73-1)</f>
        <v>-7.1961247741590295E-2</v>
      </c>
      <c r="AV73">
        <f>IF(OR(GDP.PCAP!AU73="",GDP.PCAP!AV73=""),"",GDP.PCAP!AV73/GDP.PCAP!AU73-1)</f>
        <v>9.3779737951436015E-3</v>
      </c>
      <c r="AW73">
        <f>IF(OR(GDP.PCAP!AV73="",GDP.PCAP!AW73=""),"",GDP.PCAP!AW73/GDP.PCAP!AV73-1)</f>
        <v>8.7290418218563648E-2</v>
      </c>
      <c r="AX73">
        <f>IF(OR(GDP.PCAP!AW73="",GDP.PCAP!AX73=""),"",GDP.PCAP!AX73/GDP.PCAP!AW73-1)</f>
        <v>0.21310050663007618</v>
      </c>
      <c r="AY73">
        <f>IF(OR(GDP.PCAP!AX73="",GDP.PCAP!AY73=""),"",GDP.PCAP!AY73/GDP.PCAP!AX73-1)</f>
        <v>0.15026312994516977</v>
      </c>
      <c r="AZ73">
        <f>IF(OR(GDP.PCAP!AY73="",GDP.PCAP!AZ73=""),"",GDP.PCAP!AZ73/GDP.PCAP!AY73-1)</f>
        <v>4.1626452248633816E-2</v>
      </c>
      <c r="BA73">
        <f>IF(OR(GDP.PCAP!AZ73="",GDP.PCAP!BA73=""),"",GDP.PCAP!BA73/GDP.PCAP!AZ73-1)</f>
        <v>6.2710801391865356E-2</v>
      </c>
      <c r="BB73">
        <f>IF(OR(GDP.PCAP!BA73="",GDP.PCAP!BB73=""),"",GDP.PCAP!BB73/GDP.PCAP!BA73-1)</f>
        <v>0.15098475579352155</v>
      </c>
      <c r="BC73">
        <f>IF(OR(GDP.PCAP!BB73="",GDP.PCAP!BC73=""),"",GDP.PCAP!BC73/GDP.PCAP!BB73-1)</f>
        <v>7.1109455426471735E-2</v>
      </c>
      <c r="BD73">
        <f>IF(OR(GDP.PCAP!BC73="",GDP.PCAP!BD73=""),"",GDP.PCAP!BD73/GDP.PCAP!BC73-1)</f>
        <v>-0.10922519435743339</v>
      </c>
      <c r="BE73">
        <f>IF(OR(GDP.PCAP!BD73="",GDP.PCAP!BE73=""),"",GDP.PCAP!BE73/GDP.PCAP!BD73-1)</f>
        <v>-8.2053200924577796E-3</v>
      </c>
      <c r="BF73">
        <f>IF(OR(GDP.PCAP!BE73="",GDP.PCAP!BF73=""),"",GDP.PCAP!BF73/GDP.PCAP!BE73-1)</f>
        <v>8.1139087709417801E-2</v>
      </c>
      <c r="BG73">
        <f>IF(OR(GDP.PCAP!BF73="",GDP.PCAP!BG73=""),"",GDP.PCAP!BG73/GDP.PCAP!BF73-1)</f>
        <v>-6.0312922315174933E-2</v>
      </c>
      <c r="BH73">
        <f>IF(OR(GDP.PCAP!BG73="",GDP.PCAP!BH73=""),"",GDP.PCAP!BH73/GDP.PCAP!BG73-1)</f>
        <v>3.9261129409881468E-2</v>
      </c>
      <c r="BI73">
        <f>IF(OR(GDP.PCAP!BH73="",GDP.PCAP!BI73=""),"",GDP.PCAP!BI73/GDP.PCAP!BH73-1)</f>
        <v>2.9345221836734936E-2</v>
      </c>
      <c r="BJ73">
        <f>IF(OR(GDP.PCAP!BI73="",GDP.PCAP!BJ73=""),"",GDP.PCAP!BJ73/GDP.PCAP!BI73-1)</f>
        <v>-0.12389248794747609</v>
      </c>
      <c r="BK73">
        <f>IF(OR(GDP.PCAP!BJ73="",GDP.PCAP!BK73=""),"",GDP.PCAP!BK73/GDP.PCAP!BJ73-1)</f>
        <v>3.4399741380308768E-4</v>
      </c>
      <c r="BM73">
        <f t="shared" si="5"/>
        <v>0.36749326563029139</v>
      </c>
      <c r="BN73">
        <f t="shared" si="6"/>
        <v>1986</v>
      </c>
      <c r="BO73">
        <f t="shared" si="7"/>
        <v>-0.12389248794747609</v>
      </c>
      <c r="BP73">
        <f t="shared" si="8"/>
        <v>2015</v>
      </c>
    </row>
    <row r="74" spans="1:68">
      <c r="A74" t="s">
        <v>388</v>
      </c>
      <c r="B74">
        <f t="shared" si="9"/>
        <v>73</v>
      </c>
      <c r="C74" t="s">
        <v>536</v>
      </c>
      <c r="D74" t="s">
        <v>387</v>
      </c>
      <c r="E74" t="s">
        <v>545</v>
      </c>
      <c r="F74" t="s">
        <v>546</v>
      </c>
      <c r="H74" t="str">
        <f>IF(OR(GDP.PCAP!G74="",GDP.PCAP!H74=""),"",GDP.PCAP!H74/GDP.PCAP!G74-1)</f>
        <v/>
      </c>
      <c r="I74" t="str">
        <f>IF(OR(GDP.PCAP!H74="",GDP.PCAP!I74=""),"",GDP.PCAP!I74/GDP.PCAP!H74-1)</f>
        <v/>
      </c>
      <c r="J74" t="str">
        <f>IF(OR(GDP.PCAP!I74="",GDP.PCAP!J74=""),"",GDP.PCAP!J74/GDP.PCAP!I74-1)</f>
        <v/>
      </c>
      <c r="K74" t="str">
        <f>IF(OR(GDP.PCAP!J74="",GDP.PCAP!K74=""),"",GDP.PCAP!K74/GDP.PCAP!J74-1)</f>
        <v/>
      </c>
      <c r="L74" t="str">
        <f>IF(OR(GDP.PCAP!K74="",GDP.PCAP!L74=""),"",GDP.PCAP!L74/GDP.PCAP!K74-1)</f>
        <v/>
      </c>
      <c r="M74" t="str">
        <f>IF(OR(GDP.PCAP!L74="",GDP.PCAP!M74=""),"",GDP.PCAP!M74/GDP.PCAP!L74-1)</f>
        <v/>
      </c>
      <c r="N74" t="str">
        <f>IF(OR(GDP.PCAP!M74="",GDP.PCAP!N74=""),"",GDP.PCAP!N74/GDP.PCAP!M74-1)</f>
        <v/>
      </c>
      <c r="O74" t="str">
        <f>IF(OR(GDP.PCAP!N74="",GDP.PCAP!O74=""),"",GDP.PCAP!O74/GDP.PCAP!N74-1)</f>
        <v/>
      </c>
      <c r="P74" t="str">
        <f>IF(OR(GDP.PCAP!O74="",GDP.PCAP!P74=""),"",GDP.PCAP!P74/GDP.PCAP!O74-1)</f>
        <v/>
      </c>
      <c r="Q74" t="str">
        <f>IF(OR(GDP.PCAP!P74="",GDP.PCAP!Q74=""),"",GDP.PCAP!Q74/GDP.PCAP!P74-1)</f>
        <v/>
      </c>
      <c r="R74" t="str">
        <f>IF(OR(GDP.PCAP!Q74="",GDP.PCAP!R74=""),"",GDP.PCAP!R74/GDP.PCAP!Q74-1)</f>
        <v/>
      </c>
      <c r="S74" t="str">
        <f>IF(OR(GDP.PCAP!R74="",GDP.PCAP!S74=""),"",GDP.PCAP!S74/GDP.PCAP!R74-1)</f>
        <v/>
      </c>
      <c r="T74" t="str">
        <f>IF(OR(GDP.PCAP!S74="",GDP.PCAP!T74=""),"",GDP.PCAP!T74/GDP.PCAP!S74-1)</f>
        <v/>
      </c>
      <c r="U74" t="str">
        <f>IF(OR(GDP.PCAP!T74="",GDP.PCAP!U74=""),"",GDP.PCAP!U74/GDP.PCAP!T74-1)</f>
        <v/>
      </c>
      <c r="V74" t="str">
        <f>IF(OR(GDP.PCAP!U74="",GDP.PCAP!V74=""),"",GDP.PCAP!V74/GDP.PCAP!U74-1)</f>
        <v/>
      </c>
      <c r="W74" t="str">
        <f>IF(OR(GDP.PCAP!V74="",GDP.PCAP!W74=""),"",GDP.PCAP!W74/GDP.PCAP!V74-1)</f>
        <v/>
      </c>
      <c r="X74" t="str">
        <f>IF(OR(GDP.PCAP!W74="",GDP.PCAP!X74=""),"",GDP.PCAP!X74/GDP.PCAP!W74-1)</f>
        <v/>
      </c>
      <c r="Y74" t="str">
        <f>IF(OR(GDP.PCAP!X74="",GDP.PCAP!Y74=""),"",GDP.PCAP!Y74/GDP.PCAP!X74-1)</f>
        <v/>
      </c>
      <c r="Z74" t="str">
        <f>IF(OR(GDP.PCAP!Y74="",GDP.PCAP!Z74=""),"",GDP.PCAP!Z74/GDP.PCAP!Y74-1)</f>
        <v/>
      </c>
      <c r="AA74" t="str">
        <f>IF(OR(GDP.PCAP!Z74="",GDP.PCAP!AA74=""),"",GDP.PCAP!AA74/GDP.PCAP!Z74-1)</f>
        <v/>
      </c>
      <c r="AB74" t="str">
        <f>IF(OR(GDP.PCAP!AA74="",GDP.PCAP!AB74=""),"",GDP.PCAP!AB74/GDP.PCAP!AA74-1)</f>
        <v/>
      </c>
      <c r="AC74" t="str">
        <f>IF(OR(GDP.PCAP!AB74="",GDP.PCAP!AC74=""),"",GDP.PCAP!AC74/GDP.PCAP!AB74-1)</f>
        <v/>
      </c>
      <c r="AD74" t="str">
        <f>IF(OR(GDP.PCAP!AC74="",GDP.PCAP!AD74=""),"",GDP.PCAP!AD74/GDP.PCAP!AC74-1)</f>
        <v/>
      </c>
      <c r="AE74" t="str">
        <f>IF(OR(GDP.PCAP!AD74="",GDP.PCAP!AE74=""),"",GDP.PCAP!AE74/GDP.PCAP!AD74-1)</f>
        <v/>
      </c>
      <c r="AF74" t="str">
        <f>IF(OR(GDP.PCAP!AE74="",GDP.PCAP!AF74=""),"",GDP.PCAP!AF74/GDP.PCAP!AE74-1)</f>
        <v/>
      </c>
      <c r="AG74" t="str">
        <f>IF(OR(GDP.PCAP!AF74="",GDP.PCAP!AG74=""),"",GDP.PCAP!AG74/GDP.PCAP!AF74-1)</f>
        <v/>
      </c>
      <c r="AH74" t="str">
        <f>IF(OR(GDP.PCAP!AG74="",GDP.PCAP!AH74=""),"",GDP.PCAP!AH74/GDP.PCAP!AG74-1)</f>
        <v/>
      </c>
      <c r="AI74" t="str">
        <f>IF(OR(GDP.PCAP!AH74="",GDP.PCAP!AI74=""),"",GDP.PCAP!AI74/GDP.PCAP!AH74-1)</f>
        <v/>
      </c>
      <c r="AJ74" t="str">
        <f>IF(OR(GDP.PCAP!AI74="",GDP.PCAP!AJ74=""),"",GDP.PCAP!AJ74/GDP.PCAP!AI74-1)</f>
        <v/>
      </c>
      <c r="AK74" t="str">
        <f>IF(OR(GDP.PCAP!AJ74="",GDP.PCAP!AK74=""),"",GDP.PCAP!AK74/GDP.PCAP!AJ74-1)</f>
        <v/>
      </c>
      <c r="AL74" t="str">
        <f>IF(OR(GDP.PCAP!AK74="",GDP.PCAP!AL74=""),"",GDP.PCAP!AL74/GDP.PCAP!AK74-1)</f>
        <v/>
      </c>
      <c r="AM74" t="str">
        <f>IF(OR(GDP.PCAP!AL74="",GDP.PCAP!AM74=""),"",GDP.PCAP!AM74/GDP.PCAP!AL74-1)</f>
        <v/>
      </c>
      <c r="AN74" t="str">
        <f>IF(OR(GDP.PCAP!AM74="",GDP.PCAP!AN74=""),"",GDP.PCAP!AN74/GDP.PCAP!AM74-1)</f>
        <v/>
      </c>
      <c r="AO74" t="str">
        <f>IF(OR(GDP.PCAP!AN74="",GDP.PCAP!AO74=""),"",GDP.PCAP!AO74/GDP.PCAP!AN74-1)</f>
        <v/>
      </c>
      <c r="AP74" t="str">
        <f>IF(OR(GDP.PCAP!AO74="",GDP.PCAP!AP74=""),"",GDP.PCAP!AP74/GDP.PCAP!AO74-1)</f>
        <v/>
      </c>
      <c r="AQ74" t="str">
        <f>IF(OR(GDP.PCAP!AP74="",GDP.PCAP!AQ74=""),"",GDP.PCAP!AQ74/GDP.PCAP!AP74-1)</f>
        <v/>
      </c>
      <c r="AR74" t="str">
        <f>IF(OR(GDP.PCAP!AQ74="",GDP.PCAP!AR74=""),"",GDP.PCAP!AR74/GDP.PCAP!AQ74-1)</f>
        <v/>
      </c>
      <c r="AS74" t="str">
        <f>IF(OR(GDP.PCAP!AR74="",GDP.PCAP!AS74=""),"",GDP.PCAP!AS74/GDP.PCAP!AR74-1)</f>
        <v/>
      </c>
      <c r="AT74" t="str">
        <f>IF(OR(GDP.PCAP!AS74="",GDP.PCAP!AT74=""),"",GDP.PCAP!AT74/GDP.PCAP!AS74-1)</f>
        <v/>
      </c>
      <c r="AU74" t="str">
        <f>IF(OR(GDP.PCAP!AT74="",GDP.PCAP!AU74=""),"",GDP.PCAP!AU74/GDP.PCAP!AT74-1)</f>
        <v/>
      </c>
      <c r="AV74">
        <f>IF(OR(GDP.PCAP!AU74="",GDP.PCAP!AV74=""),"",GDP.PCAP!AV74/GDP.PCAP!AU74-1)</f>
        <v>-0.10327125009602822</v>
      </c>
      <c r="AW74">
        <f>IF(OR(GDP.PCAP!AV74="",GDP.PCAP!AW74=""),"",GDP.PCAP!AW74/GDP.PCAP!AV74-1)</f>
        <v>-5.0636935673942896E-2</v>
      </c>
      <c r="AX74">
        <f>IF(OR(GDP.PCAP!AW74="",GDP.PCAP!AX74=""),"",GDP.PCAP!AX74/GDP.PCAP!AW74-1)</f>
        <v>0.10729066912740826</v>
      </c>
      <c r="AY74">
        <f>IF(OR(GDP.PCAP!AX74="",GDP.PCAP!AY74=""),"",GDP.PCAP!AY74/GDP.PCAP!AX74-1)</f>
        <v>0.1244692887808434</v>
      </c>
      <c r="AZ74">
        <f>IF(OR(GDP.PCAP!AY74="",GDP.PCAP!AZ74=""),"",GDP.PCAP!AZ74/GDP.PCAP!AY74-1)</f>
        <v>0.18351912724937613</v>
      </c>
      <c r="BA74">
        <f>IF(OR(GDP.PCAP!AZ74="",GDP.PCAP!BA74=""),"",GDP.PCAP!BA74/GDP.PCAP!AZ74-1)</f>
        <v>0.14328189960472404</v>
      </c>
      <c r="BB74">
        <f>IF(OR(GDP.PCAP!BA74="",GDP.PCAP!BB74=""),"",GDP.PCAP!BB74/GDP.PCAP!BA74-1)</f>
        <v>0.20001280902469998</v>
      </c>
      <c r="BC74">
        <f>IF(OR(GDP.PCAP!BB74="",GDP.PCAP!BC74=""),"",GDP.PCAP!BC74/GDP.PCAP!BB74-1)</f>
        <v>0.25995818128111536</v>
      </c>
      <c r="BD74">
        <f>IF(OR(GDP.PCAP!BC74="",GDP.PCAP!BD74=""),"",GDP.PCAP!BD74/GDP.PCAP!BC74-1)</f>
        <v>-9.1212925002046252E-2</v>
      </c>
      <c r="BE74">
        <f>IF(OR(GDP.PCAP!BD74="",GDP.PCAP!BE74=""),"",GDP.PCAP!BE74/GDP.PCAP!BD74-1)</f>
        <v>0.16123359224039602</v>
      </c>
      <c r="BF74">
        <f>IF(OR(GDP.PCAP!BE74="",GDP.PCAP!BF74=""),"",GDP.PCAP!BF74/GDP.PCAP!BE74-1)</f>
        <v>6.3546518891176351E-2</v>
      </c>
      <c r="BG74">
        <f>IF(OR(GDP.PCAP!BF74="",GDP.PCAP!BG74=""),"",GDP.PCAP!BG74/GDP.PCAP!BF74-1)</f>
        <v>5.2919691211168907E-2</v>
      </c>
      <c r="BH74">
        <f>IF(OR(GDP.PCAP!BG74="",GDP.PCAP!BH74=""),"",GDP.PCAP!BH74/GDP.PCAP!BG74-1)</f>
        <v>4.4058528737198177E-2</v>
      </c>
      <c r="BI74">
        <f>IF(OR(GDP.PCAP!BH74="",GDP.PCAP!BI74=""),"",GDP.PCAP!BI74/GDP.PCAP!BH74-1)</f>
        <v>2.7584573251495215E-2</v>
      </c>
      <c r="BJ74">
        <f>IF(OR(GDP.PCAP!BI74="",GDP.PCAP!BJ74=""),"",GDP.PCAP!BJ74/GDP.PCAP!BI74-1)</f>
        <v>-0.11442581635746996</v>
      </c>
      <c r="BK74">
        <f>IF(OR(GDP.PCAP!BJ74="",GDP.PCAP!BK74=""),"",GDP.PCAP!BK74/GDP.PCAP!BJ74-1)</f>
        <v>-4.8917476675922278E-2</v>
      </c>
      <c r="BM74">
        <f t="shared" si="5"/>
        <v>0.25995818128111536</v>
      </c>
      <c r="BN74">
        <f t="shared" si="6"/>
        <v>2008</v>
      </c>
      <c r="BO74">
        <f t="shared" si="7"/>
        <v>-0.11442581635746996</v>
      </c>
      <c r="BP74">
        <f t="shared" si="8"/>
        <v>2015</v>
      </c>
    </row>
    <row r="75" spans="1:68">
      <c r="A75" t="s">
        <v>386</v>
      </c>
      <c r="B75">
        <f t="shared" si="9"/>
        <v>74</v>
      </c>
      <c r="C75" t="s">
        <v>539</v>
      </c>
      <c r="D75" t="s">
        <v>385</v>
      </c>
      <c r="E75" t="s">
        <v>545</v>
      </c>
      <c r="F75" t="s">
        <v>546</v>
      </c>
      <c r="H75">
        <f>IF(OR(GDP.PCAP!G75="",GDP.PCAP!H75=""),"",GDP.PCAP!H75/GDP.PCAP!G75-1)</f>
        <v>0.12555546302502774</v>
      </c>
      <c r="I75">
        <f>IF(OR(GDP.PCAP!H75="",GDP.PCAP!I75=""),"",GDP.PCAP!I75/GDP.PCAP!H75-1)</f>
        <v>6.3487603890818534E-2</v>
      </c>
      <c r="J75">
        <f>IF(OR(GDP.PCAP!I75="",GDP.PCAP!J75=""),"",GDP.PCAP!J75/GDP.PCAP!I75-1)</f>
        <v>7.8357056035071926E-2</v>
      </c>
      <c r="K75">
        <f>IF(OR(GDP.PCAP!J75="",GDP.PCAP!K75=""),"",GDP.PCAP!K75/GDP.PCAP!J75-1)</f>
        <v>0.12164642673248349</v>
      </c>
      <c r="L75">
        <f>IF(OR(GDP.PCAP!K75="",GDP.PCAP!L75=""),"",GDP.PCAP!L75/GDP.PCAP!K75-1)</f>
        <v>0.10224451931906464</v>
      </c>
      <c r="M75">
        <f>IF(OR(GDP.PCAP!L75="",GDP.PCAP!M75=""),"",GDP.PCAP!M75/GDP.PCAP!L75-1)</f>
        <v>6.8076878613799074E-2</v>
      </c>
      <c r="N75">
        <f>IF(OR(GDP.PCAP!M75="",GDP.PCAP!N75=""),"",GDP.PCAP!N75/GDP.PCAP!M75-1)</f>
        <v>1.1926889347802172E-2</v>
      </c>
      <c r="O75">
        <f>IF(OR(GDP.PCAP!N75="",GDP.PCAP!O75=""),"",GDP.PCAP!O75/GDP.PCAP!N75-1)</f>
        <v>-6.2487691347900554E-2</v>
      </c>
      <c r="P75">
        <f>IF(OR(GDP.PCAP!O75="",GDP.PCAP!P75=""),"",GDP.PCAP!P75/GDP.PCAP!O75-1)</f>
        <v>0.14208023042710338</v>
      </c>
      <c r="Q75">
        <f>IF(OR(GDP.PCAP!P75="",GDP.PCAP!Q75=""),"",GDP.PCAP!Q75/GDP.PCAP!P75-1)</f>
        <v>0.13289091442691481</v>
      </c>
      <c r="R75">
        <f>IF(OR(GDP.PCAP!Q75="",GDP.PCAP!R75=""),"",GDP.PCAP!R75/GDP.PCAP!Q75-1)</f>
        <v>0.10161443115643265</v>
      </c>
      <c r="S75">
        <f>IF(OR(GDP.PCAP!R75="",GDP.PCAP!S75=""),"",GDP.PCAP!S75/GDP.PCAP!R75-1)</f>
        <v>0.16989075040903723</v>
      </c>
      <c r="T75">
        <f>IF(OR(GDP.PCAP!S75="",GDP.PCAP!T75=""),"",GDP.PCAP!T75/GDP.PCAP!S75-1)</f>
        <v>0.31329089569356117</v>
      </c>
      <c r="U75">
        <f>IF(OR(GDP.PCAP!T75="",GDP.PCAP!U75=""),"",GDP.PCAP!U75/GDP.PCAP!T75-1)</f>
        <v>0.2694436119626622</v>
      </c>
      <c r="V75">
        <f>IF(OR(GDP.PCAP!U75="",GDP.PCAP!V75=""),"",GDP.PCAP!V75/GDP.PCAP!U75-1)</f>
        <v>0.1808244393486429</v>
      </c>
      <c r="W75">
        <f>IF(OR(GDP.PCAP!V75="",GDP.PCAP!W75=""),"",GDP.PCAP!W75/GDP.PCAP!V75-1)</f>
        <v>7.7394712386774422E-2</v>
      </c>
      <c r="X75">
        <f>IF(OR(GDP.PCAP!W75="",GDP.PCAP!X75=""),"",GDP.PCAP!X75/GDP.PCAP!W75-1)</f>
        <v>4.8876850759820512E-2</v>
      </c>
      <c r="Y75">
        <f>IF(OR(GDP.PCAP!X75="",GDP.PCAP!Y75=""),"",GDP.PCAP!Y75/GDP.PCAP!X75-1)</f>
        <v>7.9176936517352692E-2</v>
      </c>
      <c r="Z75">
        <f>IF(OR(GDP.PCAP!Y75="",GDP.PCAP!Z75=""),"",GDP.PCAP!Z75/GDP.PCAP!Y75-1)</f>
        <v>0.22328883308743985</v>
      </c>
      <c r="AA75">
        <f>IF(OR(GDP.PCAP!Z75="",GDP.PCAP!AA75=""),"",GDP.PCAP!AA75/GDP.PCAP!Z75-1)</f>
        <v>0.2027049571258952</v>
      </c>
      <c r="AB75">
        <f>IF(OR(GDP.PCAP!AA75="",GDP.PCAP!AB75=""),"",GDP.PCAP!AB75/GDP.PCAP!AA75-1)</f>
        <v>-2.6504557837599751E-2</v>
      </c>
      <c r="AC75">
        <f>IF(OR(GDP.PCAP!AB75="",GDP.PCAP!AC75=""),"",GDP.PCAP!AC75/GDP.PCAP!AB75-1)</f>
        <v>9.7939369780641883E-4</v>
      </c>
      <c r="AD75">
        <f>IF(OR(GDP.PCAP!AC75="",GDP.PCAP!AD75=""),"",GDP.PCAP!AD75/GDP.PCAP!AC75-1)</f>
        <v>-4.0149158839413279E-2</v>
      </c>
      <c r="AE75">
        <f>IF(OR(GDP.PCAP!AD75="",GDP.PCAP!AE75=""),"",GDP.PCAP!AE75/GDP.PCAP!AD75-1)</f>
        <v>3.1956861069356579E-2</v>
      </c>
      <c r="AF75">
        <f>IF(OR(GDP.PCAP!AE75="",GDP.PCAP!AF75=""),"",GDP.PCAP!AF75/GDP.PCAP!AE75-1)</f>
        <v>5.2055806597269827E-2</v>
      </c>
      <c r="AG75">
        <f>IF(OR(GDP.PCAP!AF75="",GDP.PCAP!AG75=""),"",GDP.PCAP!AG75/GDP.PCAP!AF75-1)</f>
        <v>0.31179575637806289</v>
      </c>
      <c r="AH75">
        <f>IF(OR(GDP.PCAP!AG75="",GDP.PCAP!AH75=""),"",GDP.PCAP!AH75/GDP.PCAP!AG75-1)</f>
        <v>0.24183541855012636</v>
      </c>
      <c r="AI75">
        <f>IF(OR(GDP.PCAP!AH75="",GDP.PCAP!AI75=""),"",GDP.PCAP!AI75/GDP.PCAP!AH75-1)</f>
        <v>0.18707857303332887</v>
      </c>
      <c r="AJ75">
        <f>IF(OR(GDP.PCAP!AI75="",GDP.PCAP!AJ75=""),"",GDP.PCAP!AJ75/GDP.PCAP!AI75-1)</f>
        <v>8.737226541371701E-2</v>
      </c>
      <c r="AK75">
        <f>IF(OR(GDP.PCAP!AJ75="",GDP.PCAP!AK75=""),"",GDP.PCAP!AK75/GDP.PCAP!AJ75-1)</f>
        <v>0.18331935598924143</v>
      </c>
      <c r="AL75">
        <f>IF(OR(GDP.PCAP!AK75="",GDP.PCAP!AL75=""),"",GDP.PCAP!AL75/GDP.PCAP!AK75-1)</f>
        <v>-0.1013840046314608</v>
      </c>
      <c r="AM75">
        <f>IF(OR(GDP.PCAP!AL75="",GDP.PCAP!AM75=""),"",GDP.PCAP!AM75/GDP.PCAP!AL75-1)</f>
        <v>-0.12413054822205782</v>
      </c>
      <c r="AN75">
        <f>IF(OR(GDP.PCAP!AM75="",GDP.PCAP!AN75=""),"",GDP.PCAP!AN75/GDP.PCAP!AM75-1)</f>
        <v>-0.21132442780545801</v>
      </c>
      <c r="AO75">
        <f>IF(OR(GDP.PCAP!AN75="",GDP.PCAP!AO75=""),"",GDP.PCAP!AO75/GDP.PCAP!AN75-1)</f>
        <v>0.15261102716728558</v>
      </c>
      <c r="AP75">
        <f>IF(OR(GDP.PCAP!AO75="",GDP.PCAP!AP75=""),"",GDP.PCAP!AP75/GDP.PCAP!AO75-1)</f>
        <v>0.2939035137304451</v>
      </c>
      <c r="AQ75">
        <f>IF(OR(GDP.PCAP!AP75="",GDP.PCAP!AQ75=""),"",GDP.PCAP!AQ75/GDP.PCAP!AP75-1)</f>
        <v>-1.8871686183146497E-2</v>
      </c>
      <c r="AR75">
        <f>IF(OR(GDP.PCAP!AQ75="",GDP.PCAP!AR75=""),"",GDP.PCAP!AR75/GDP.PCAP!AQ75-1)</f>
        <v>-4.2717027903278249E-2</v>
      </c>
      <c r="AS75">
        <f>IF(OR(GDP.PCAP!AR75="",GDP.PCAP!AS75=""),"",GDP.PCAP!AS75/GDP.PCAP!AR75-1)</f>
        <v>5.3204894619407472E-2</v>
      </c>
      <c r="AT75">
        <f>IF(OR(GDP.PCAP!AS75="",GDP.PCAP!AT75=""),"",GDP.PCAP!AT75/GDP.PCAP!AS75-1)</f>
        <v>7.2869795514642899E-3</v>
      </c>
      <c r="AU75">
        <f>IF(OR(GDP.PCAP!AT75="",GDP.PCAP!AU75=""),"",GDP.PCAP!AU75/GDP.PCAP!AT75-1)</f>
        <v>-7.3553484661142088E-2</v>
      </c>
      <c r="AV75">
        <f>IF(OR(GDP.PCAP!AU75="",GDP.PCAP!AV75=""),"",GDP.PCAP!AV75/GDP.PCAP!AU75-1)</f>
        <v>2.721260368098366E-2</v>
      </c>
      <c r="AW75">
        <f>IF(OR(GDP.PCAP!AV75="",GDP.PCAP!AW75=""),"",GDP.PCAP!AW75/GDP.PCAP!AV75-1)</f>
        <v>7.7098819166680155E-2</v>
      </c>
      <c r="AX75">
        <f>IF(OR(GDP.PCAP!AW75="",GDP.PCAP!AX75=""),"",GDP.PCAP!AX75/GDP.PCAP!AW75-1)</f>
        <v>0.22293093754402538</v>
      </c>
      <c r="AY75">
        <f>IF(OR(GDP.PCAP!AX75="",GDP.PCAP!AY75=""),"",GDP.PCAP!AY75/GDP.PCAP!AX75-1)</f>
        <v>0.14687735325150131</v>
      </c>
      <c r="AZ75">
        <f>IF(OR(GDP.PCAP!AY75="",GDP.PCAP!AZ75=""),"",GDP.PCAP!AZ75/GDP.PCAP!AY75-1)</f>
        <v>3.541970294522101E-2</v>
      </c>
      <c r="BA75">
        <f>IF(OR(GDP.PCAP!AZ75="",GDP.PCAP!BA75=""),"",GDP.PCAP!BA75/GDP.PCAP!AZ75-1)</f>
        <v>5.5210433895616751E-2</v>
      </c>
      <c r="BB75">
        <f>IF(OR(GDP.PCAP!BA75="",GDP.PCAP!BB75=""),"",GDP.PCAP!BB75/GDP.PCAP!BA75-1)</f>
        <v>0.17431309989725152</v>
      </c>
      <c r="BC75">
        <f>IF(OR(GDP.PCAP!BB75="",GDP.PCAP!BC75=""),"",GDP.PCAP!BC75/GDP.PCAP!BB75-1)</f>
        <v>0.10587946563364725</v>
      </c>
      <c r="BD75">
        <f>IF(OR(GDP.PCAP!BC75="",GDP.PCAP!BD75=""),"",GDP.PCAP!BD75/GDP.PCAP!BC75-1)</f>
        <v>-0.11786524692275424</v>
      </c>
      <c r="BE75">
        <f>IF(OR(GDP.PCAP!BD75="",GDP.PCAP!BE75=""),"",GDP.PCAP!BE75/GDP.PCAP!BD75-1)</f>
        <v>-1.9206010904429638E-2</v>
      </c>
      <c r="BF75">
        <f>IF(OR(GDP.PCAP!BE75="",GDP.PCAP!BF75=""),"",GDP.PCAP!BF75/GDP.PCAP!BE75-1)</f>
        <v>9.9308855748401648E-2</v>
      </c>
      <c r="BG75">
        <f>IF(OR(GDP.PCAP!BF75="",GDP.PCAP!BG75=""),"",GDP.PCAP!BG75/GDP.PCAP!BF75-1)</f>
        <v>-6.645237552978378E-2</v>
      </c>
      <c r="BH75">
        <f>IF(OR(GDP.PCAP!BG75="",GDP.PCAP!BH75=""),"",GDP.PCAP!BH75/GDP.PCAP!BG75-1)</f>
        <v>4.6873162833448223E-2</v>
      </c>
      <c r="BI75">
        <f>IF(OR(GDP.PCAP!BH75="",GDP.PCAP!BI75=""),"",GDP.PCAP!BI75/GDP.PCAP!BH75-1)</f>
        <v>5.5711568282903468E-3</v>
      </c>
      <c r="BJ75">
        <f>IF(OR(GDP.PCAP!BI75="",GDP.PCAP!BJ75=""),"",GDP.PCAP!BJ75/GDP.PCAP!BI75-1)</f>
        <v>-0.15044132167358126</v>
      </c>
      <c r="BK75">
        <f>IF(OR(GDP.PCAP!BJ75="",GDP.PCAP!BK75=""),"",GDP.PCAP!BK75/GDP.PCAP!BJ75-1)</f>
        <v>1.6150068264865869E-2</v>
      </c>
      <c r="BM75">
        <f t="shared" si="5"/>
        <v>0.31329089569356117</v>
      </c>
      <c r="BN75">
        <f t="shared" si="6"/>
        <v>1973</v>
      </c>
      <c r="BO75">
        <f t="shared" si="7"/>
        <v>-0.21132442780545801</v>
      </c>
      <c r="BP75">
        <f t="shared" si="8"/>
        <v>1993</v>
      </c>
    </row>
    <row r="76" spans="1:68">
      <c r="A76" t="s">
        <v>384</v>
      </c>
      <c r="B76">
        <f t="shared" si="9"/>
        <v>75</v>
      </c>
      <c r="C76" t="s">
        <v>539</v>
      </c>
      <c r="D76" t="s">
        <v>383</v>
      </c>
      <c r="E76" t="s">
        <v>545</v>
      </c>
      <c r="F76" t="s">
        <v>546</v>
      </c>
      <c r="H76">
        <f>IF(OR(GDP.PCAP!G76="",GDP.PCAP!H76=""),"",GDP.PCAP!H76/GDP.PCAP!G76-1)</f>
        <v>6.2570138165440881E-3</v>
      </c>
      <c r="I76">
        <f>IF(OR(GDP.PCAP!H76="",GDP.PCAP!I76=""),"",GDP.PCAP!I76/GDP.PCAP!H76-1)</f>
        <v>1.4654144739274511E-2</v>
      </c>
      <c r="J76">
        <f>IF(OR(GDP.PCAP!I76="",GDP.PCAP!J76=""),"",GDP.PCAP!J76/GDP.PCAP!I76-1)</f>
        <v>1.7950311943226938E-2</v>
      </c>
      <c r="K76">
        <f>IF(OR(GDP.PCAP!J76="",GDP.PCAP!K76=""),"",GDP.PCAP!K76/GDP.PCAP!J76-1)</f>
        <v>4.7511278172757132E-2</v>
      </c>
      <c r="L76">
        <f>IF(OR(GDP.PCAP!K76="",GDP.PCAP!L76=""),"",GDP.PCAP!L76/GDP.PCAP!K76-1)</f>
        <v>1.9943676259101428E-2</v>
      </c>
      <c r="M76">
        <f>IF(OR(GDP.PCAP!L76="",GDP.PCAP!M76=""),"",GDP.PCAP!M76/GDP.PCAP!L76-1)</f>
        <v>-2.8175236063356923E-3</v>
      </c>
      <c r="N76">
        <f>IF(OR(GDP.PCAP!M76="",GDP.PCAP!N76=""),"",GDP.PCAP!N76/GDP.PCAP!M76-1)</f>
        <v>5.4176809399250292E-2</v>
      </c>
      <c r="O76">
        <f>IF(OR(GDP.PCAP!N76="",GDP.PCAP!O76=""),"",GDP.PCAP!O76/GDP.PCAP!N76-1)</f>
        <v>4.0150857981977595E-3</v>
      </c>
      <c r="P76">
        <f>IF(OR(GDP.PCAP!O76="",GDP.PCAP!P76=""),"",GDP.PCAP!P76/GDP.PCAP!O76-1)</f>
        <v>6.8167247244639073E-2</v>
      </c>
      <c r="Q76">
        <f>IF(OR(GDP.PCAP!P76="",GDP.PCAP!Q76=""),"",GDP.PCAP!Q76/GDP.PCAP!P76-1)</f>
        <v>0.18171029462633315</v>
      </c>
      <c r="R76">
        <f>IF(OR(GDP.PCAP!Q76="",GDP.PCAP!R76=""),"",GDP.PCAP!R76/GDP.PCAP!Q76-1)</f>
        <v>0.10328800179168174</v>
      </c>
      <c r="S76">
        <f>IF(OR(GDP.PCAP!R76="",GDP.PCAP!S76=""),"",GDP.PCAP!S76/GDP.PCAP!R76-1)</f>
        <v>0.25170634791789182</v>
      </c>
      <c r="T76">
        <f>IF(OR(GDP.PCAP!S76="",GDP.PCAP!T76=""),"",GDP.PCAP!T76/GDP.PCAP!S76-1)</f>
        <v>0.31779985870887573</v>
      </c>
      <c r="U76">
        <f>IF(OR(GDP.PCAP!T76="",GDP.PCAP!U76=""),"",GDP.PCAP!U76/GDP.PCAP!T76-1)</f>
        <v>0.28519155393187812</v>
      </c>
      <c r="V76">
        <f>IF(OR(GDP.PCAP!U76="",GDP.PCAP!V76=""),"",GDP.PCAP!V76/GDP.PCAP!U76-1)</f>
        <v>0.20118269580839954</v>
      </c>
      <c r="W76">
        <f>IF(OR(GDP.PCAP!V76="",GDP.PCAP!W76=""),"",GDP.PCAP!W76/GDP.PCAP!V76-1)</f>
        <v>-3.8452005074488538E-3</v>
      </c>
      <c r="X76">
        <f>IF(OR(GDP.PCAP!W76="",GDP.PCAP!X76=""),"",GDP.PCAP!X76/GDP.PCAP!W76-1)</f>
        <v>1.7370616777540482E-2</v>
      </c>
      <c r="Y76">
        <f>IF(OR(GDP.PCAP!X76="",GDP.PCAP!Y76=""),"",GDP.PCAP!Y76/GDP.PCAP!X76-1)</f>
        <v>0.13150158083051089</v>
      </c>
      <c r="Z76">
        <f>IF(OR(GDP.PCAP!Y76="",GDP.PCAP!Z76=""),"",GDP.PCAP!Z76/GDP.PCAP!Y76-1)</f>
        <v>0.20560965634803607</v>
      </c>
      <c r="AA76">
        <f>IF(OR(GDP.PCAP!Z76="",GDP.PCAP!AA76=""),"",GDP.PCAP!AA76/GDP.PCAP!Z76-1)</f>
        <v>0.15381950984611348</v>
      </c>
      <c r="AB76">
        <f>IF(OR(GDP.PCAP!AA76="",GDP.PCAP!AB76=""),"",GDP.PCAP!AB76/GDP.PCAP!AA76-1)</f>
        <v>2.9308437298516399E-3</v>
      </c>
      <c r="AC76">
        <f>IF(OR(GDP.PCAP!AB76="",GDP.PCAP!AC76=""),"",GDP.PCAP!AC76/GDP.PCAP!AB76-1)</f>
        <v>-5.8820486658943905E-2</v>
      </c>
      <c r="AD76">
        <f>IF(OR(GDP.PCAP!AC76="",GDP.PCAP!AD76=""),"",GDP.PCAP!AD76/GDP.PCAP!AC76-1)</f>
        <v>-8.2981555871111778E-2</v>
      </c>
      <c r="AE76">
        <f>IF(OR(GDP.PCAP!AD76="",GDP.PCAP!AE76=""),"",GDP.PCAP!AE76/GDP.PCAP!AD76-1)</f>
        <v>2.6446784799016188E-2</v>
      </c>
      <c r="AF76">
        <f>IF(OR(GDP.PCAP!AE76="",GDP.PCAP!AF76=""),"",GDP.PCAP!AF76/GDP.PCAP!AE76-1)</f>
        <v>-4.6604347439202942E-2</v>
      </c>
      <c r="AG76">
        <f>IF(OR(GDP.PCAP!AF76="",GDP.PCAP!AG76=""),"",GDP.PCAP!AG76/GDP.PCAP!AF76-1)</f>
        <v>0.11974320515961479</v>
      </c>
      <c r="AH76">
        <f>IF(OR(GDP.PCAP!AG76="",GDP.PCAP!AH76=""),"",GDP.PCAP!AH76/GDP.PCAP!AG76-1)</f>
        <v>-9.1073411783952452E-2</v>
      </c>
      <c r="AI76">
        <f>IF(OR(GDP.PCAP!AH76="",GDP.PCAP!AI76=""),"",GDP.PCAP!AI76/GDP.PCAP!AH76-1)</f>
        <v>-5.9224885349687617E-2</v>
      </c>
      <c r="AJ76">
        <f>IF(OR(GDP.PCAP!AI76="",GDP.PCAP!AJ76=""),"",GDP.PCAP!AJ76/GDP.PCAP!AI76-1)</f>
        <v>6.2995533949626203E-2</v>
      </c>
      <c r="AK76">
        <f>IF(OR(GDP.PCAP!AJ76="",GDP.PCAP!AK76=""),"",GDP.PCAP!AK76/GDP.PCAP!AJ76-1)</f>
        <v>0.1242855965246652</v>
      </c>
      <c r="AL76">
        <f>IF(OR(GDP.PCAP!AK76="",GDP.PCAP!AL76=""),"",GDP.PCAP!AL76/GDP.PCAP!AK76-1)</f>
        <v>2.5384519698846031E-2</v>
      </c>
      <c r="AM76">
        <f>IF(OR(GDP.PCAP!AL76="",GDP.PCAP!AM76=""),"",GDP.PCAP!AM76/GDP.PCAP!AL76-1)</f>
        <v>9.3452169241384331E-2</v>
      </c>
      <c r="AN76">
        <f>IF(OR(GDP.PCAP!AM76="",GDP.PCAP!AN76=""),"",GDP.PCAP!AN76/GDP.PCAP!AM76-1)</f>
        <v>5.2807272350667178E-2</v>
      </c>
      <c r="AO76">
        <f>IF(OR(GDP.PCAP!AN76="",GDP.PCAP!AO76=""),"",GDP.PCAP!AO76/GDP.PCAP!AN76-1)</f>
        <v>0.1005803864785455</v>
      </c>
      <c r="AP76">
        <f>IF(OR(GDP.PCAP!AO76="",GDP.PCAP!AP76=""),"",GDP.PCAP!AP76/GDP.PCAP!AO76-1)</f>
        <v>6.5789410570424423E-2</v>
      </c>
      <c r="AQ76">
        <f>IF(OR(GDP.PCAP!AP76="",GDP.PCAP!AQ76=""),"",GDP.PCAP!AQ76/GDP.PCAP!AP76-1)</f>
        <v>6.8287662174393748E-2</v>
      </c>
      <c r="AR76">
        <f>IF(OR(GDP.PCAP!AQ76="",GDP.PCAP!AR76=""),"",GDP.PCAP!AR76/GDP.PCAP!AQ76-1)</f>
        <v>-2.6964596451402145E-2</v>
      </c>
      <c r="AS76">
        <f>IF(OR(GDP.PCAP!AR76="",GDP.PCAP!AS76=""),"",GDP.PCAP!AS76/GDP.PCAP!AR76-1)</f>
        <v>-0.21616240302578549</v>
      </c>
      <c r="AT76">
        <f>IF(OR(GDP.PCAP!AS76="",GDP.PCAP!AT76=""),"",GDP.PCAP!AT76/GDP.PCAP!AS76-1)</f>
        <v>0.16327175899314383</v>
      </c>
      <c r="AU76">
        <f>IF(OR(GDP.PCAP!AT76="",GDP.PCAP!AU76=""),"",GDP.PCAP!AU76/GDP.PCAP!AT76-1)</f>
        <v>-0.13792746505756925</v>
      </c>
      <c r="AV76">
        <f>IF(OR(GDP.PCAP!AU76="",GDP.PCAP!AV76=""),"",GDP.PCAP!AV76/GDP.PCAP!AU76-1)</f>
        <v>-1.788118543595496E-2</v>
      </c>
      <c r="AW76">
        <f>IF(OR(GDP.PCAP!AV76="",GDP.PCAP!AW76=""),"",GDP.PCAP!AW76/GDP.PCAP!AV76-1)</f>
        <v>0.10798222578054362</v>
      </c>
      <c r="AX76">
        <f>IF(OR(GDP.PCAP!AW76="",GDP.PCAP!AX76=""),"",GDP.PCAP!AX76/GDP.PCAP!AW76-1)</f>
        <v>0.25538022443890029</v>
      </c>
      <c r="AY76">
        <f>IF(OR(GDP.PCAP!AX76="",GDP.PCAP!AY76=""),"",GDP.PCAP!AY76/GDP.PCAP!AX76-1)</f>
        <v>0.1752288863564293</v>
      </c>
      <c r="AZ76">
        <f>IF(OR(GDP.PCAP!AY76="",GDP.PCAP!AZ76=""),"",GDP.PCAP!AZ76/GDP.PCAP!AY76-1)</f>
        <v>9.7725850924555546E-2</v>
      </c>
      <c r="BA76">
        <f>IF(OR(GDP.PCAP!AZ76="",GDP.PCAP!BA76=""),"",GDP.PCAP!BA76/GDP.PCAP!AZ76-1)</f>
        <v>2.4957145248358792E-2</v>
      </c>
      <c r="BB76">
        <f>IF(OR(GDP.PCAP!BA76="",GDP.PCAP!BB76=""),"",GDP.PCAP!BB76/GDP.PCAP!BA76-1)</f>
        <v>8.7703662694836426E-2</v>
      </c>
      <c r="BC76">
        <f>IF(OR(GDP.PCAP!BB76="",GDP.PCAP!BC76=""),"",GDP.PCAP!BC76/GDP.PCAP!BB76-1)</f>
        <v>2.4231135350941457E-2</v>
      </c>
      <c r="BD76">
        <f>IF(OR(GDP.PCAP!BC76="",GDP.PCAP!BD76=""),"",GDP.PCAP!BD76/GDP.PCAP!BC76-1)</f>
        <v>-0.19346954273344785</v>
      </c>
      <c r="BE76">
        <f>IF(OR(GDP.PCAP!BD76="",GDP.PCAP!BE76=""),"",GDP.PCAP!BE76/GDP.PCAP!BD76-1)</f>
        <v>8.3859988672469354E-2</v>
      </c>
      <c r="BF76">
        <f>IF(OR(GDP.PCAP!BE76="",GDP.PCAP!BF76=""),"",GDP.PCAP!BF76/GDP.PCAP!BE76-1)</f>
        <v>0.19199369813978473</v>
      </c>
      <c r="BG76">
        <f>IF(OR(GDP.PCAP!BF76="",GDP.PCAP!BG76=""),"",GDP.PCAP!BG76/GDP.PCAP!BF76-1)</f>
        <v>4.4477765398178937E-2</v>
      </c>
      <c r="BH76">
        <f>IF(OR(GDP.PCAP!BG76="",GDP.PCAP!BH76=""),"",GDP.PCAP!BH76/GDP.PCAP!BG76-1)</f>
        <v>4.7579259487797509E-2</v>
      </c>
      <c r="BI76">
        <f>IF(OR(GDP.PCAP!BH76="",GDP.PCAP!BI76=""),"",GDP.PCAP!BI76/GDP.PCAP!BH76-1)</f>
        <v>5.9408823875391148E-2</v>
      </c>
      <c r="BJ76">
        <f>IF(OR(GDP.PCAP!BI76="",GDP.PCAP!BJ76=""),"",GDP.PCAP!BJ76/GDP.PCAP!BI76-1)</f>
        <v>-2.460169526793532E-2</v>
      </c>
      <c r="BK76">
        <f>IF(OR(GDP.PCAP!BJ76="",GDP.PCAP!BK76=""),"",GDP.PCAP!BK76/GDP.PCAP!BJ76-1)</f>
        <v>4.7025643311435772E-2</v>
      </c>
      <c r="BM76">
        <f t="shared" si="5"/>
        <v>0.31779985870887573</v>
      </c>
      <c r="BN76">
        <f t="shared" si="6"/>
        <v>1973</v>
      </c>
      <c r="BO76">
        <f t="shared" si="7"/>
        <v>-0.21616240302578549</v>
      </c>
      <c r="BP76">
        <f t="shared" si="8"/>
        <v>1998</v>
      </c>
    </row>
    <row r="77" spans="1:68">
      <c r="A77" t="s">
        <v>382</v>
      </c>
      <c r="B77">
        <f t="shared" si="9"/>
        <v>76</v>
      </c>
      <c r="C77" t="s">
        <v>539</v>
      </c>
      <c r="D77" t="s">
        <v>381</v>
      </c>
      <c r="E77" t="s">
        <v>545</v>
      </c>
      <c r="F77" t="s">
        <v>546</v>
      </c>
      <c r="H77">
        <f>IF(OR(GDP.PCAP!G77="",GDP.PCAP!H77=""),"",GDP.PCAP!H77/GDP.PCAP!G77-1)</f>
        <v>7.6406451545985465E-2</v>
      </c>
      <c r="I77">
        <f>IF(OR(GDP.PCAP!H77="",GDP.PCAP!I77=""),"",GDP.PCAP!I77/GDP.PCAP!H77-1)</f>
        <v>0.10090763953788895</v>
      </c>
      <c r="J77">
        <f>IF(OR(GDP.PCAP!I77="",GDP.PCAP!J77=""),"",GDP.PCAP!J77/GDP.PCAP!I77-1)</f>
        <v>0.10533155722420839</v>
      </c>
      <c r="K77">
        <f>IF(OR(GDP.PCAP!J77="",GDP.PCAP!K77=""),"",GDP.PCAP!K77/GDP.PCAP!J77-1)</f>
        <v>9.486919106921432E-2</v>
      </c>
      <c r="L77">
        <f>IF(OR(GDP.PCAP!K77="",GDP.PCAP!L77=""),"",GDP.PCAP!L77/GDP.PCAP!K77-1)</f>
        <v>6.4073255107169214E-2</v>
      </c>
      <c r="M77">
        <f>IF(OR(GDP.PCAP!L77="",GDP.PCAP!M77=""),"",GDP.PCAP!M77/GDP.PCAP!L77-1)</f>
        <v>7.2190573312745254E-2</v>
      </c>
      <c r="N77">
        <f>IF(OR(GDP.PCAP!M77="",GDP.PCAP!N77=""),"",GDP.PCAP!N77/GDP.PCAP!M77-1)</f>
        <v>7.155964147152849E-2</v>
      </c>
      <c r="O77">
        <f>IF(OR(GDP.PCAP!N77="",GDP.PCAP!O77=""),"",GDP.PCAP!O77/GDP.PCAP!N77-1)</f>
        <v>7.9251079550830772E-2</v>
      </c>
      <c r="P77">
        <f>IF(OR(GDP.PCAP!O77="",GDP.PCAP!P77=""),"",GDP.PCAP!P77/GDP.PCAP!O77-1)</f>
        <v>7.6176508057741898E-2</v>
      </c>
      <c r="Q77">
        <f>IF(OR(GDP.PCAP!P77="",GDP.PCAP!Q77=""),"",GDP.PCAP!Q77/GDP.PCAP!P77-1)</f>
        <v>5.0363546101095835E-2</v>
      </c>
      <c r="R77">
        <f>IF(OR(GDP.PCAP!Q77="",GDP.PCAP!R77=""),"",GDP.PCAP!R77/GDP.PCAP!Q77-1)</f>
        <v>0.10877697862324243</v>
      </c>
      <c r="S77">
        <f>IF(OR(GDP.PCAP!R77="",GDP.PCAP!S77=""),"",GDP.PCAP!S77/GDP.PCAP!R77-1)</f>
        <v>0.21536459238832029</v>
      </c>
      <c r="T77">
        <f>IF(OR(GDP.PCAP!S77="",GDP.PCAP!T77=""),"",GDP.PCAP!T77/GDP.PCAP!S77-1)</f>
        <v>0.28736708627506968</v>
      </c>
      <c r="U77">
        <f>IF(OR(GDP.PCAP!T77="",GDP.PCAP!U77=""),"",GDP.PCAP!U77/GDP.PCAP!T77-1)</f>
        <v>7.0836695346329748E-2</v>
      </c>
      <c r="V77">
        <f>IF(OR(GDP.PCAP!U77="",GDP.PCAP!V77=""),"",GDP.PCAP!V77/GDP.PCAP!U77-1)</f>
        <v>0.2547929341955717</v>
      </c>
      <c r="W77">
        <f>IF(OR(GDP.PCAP!V77="",GDP.PCAP!W77=""),"",GDP.PCAP!W77/GDP.PCAP!V77-1)</f>
        <v>2.6053280172047222E-2</v>
      </c>
      <c r="X77">
        <f>IF(OR(GDP.PCAP!W77="",GDP.PCAP!X77=""),"",GDP.PCAP!X77/GDP.PCAP!W77-1)</f>
        <v>9.7423088529938306E-2</v>
      </c>
      <c r="Y77">
        <f>IF(OR(GDP.PCAP!X77="",GDP.PCAP!Y77=""),"",GDP.PCAP!Y77/GDP.PCAP!X77-1)</f>
        <v>0.23093531101712217</v>
      </c>
      <c r="Z77">
        <f>IF(OR(GDP.PCAP!Y77="",GDP.PCAP!Z77=""),"",GDP.PCAP!Z77/GDP.PCAP!Y77-1)</f>
        <v>0.20782079964546041</v>
      </c>
      <c r="AA77">
        <f>IF(OR(GDP.PCAP!Z77="",GDP.PCAP!AA77=""),"",GDP.PCAP!AA77/GDP.PCAP!Z77-1)</f>
        <v>0.13805530033230795</v>
      </c>
      <c r="AB77">
        <f>IF(OR(GDP.PCAP!AA77="",GDP.PCAP!AB77=""),"",GDP.PCAP!AB77/GDP.PCAP!AA77-1)</f>
        <v>-0.12601996879494537</v>
      </c>
      <c r="AC77">
        <f>IF(OR(GDP.PCAP!AB77="",GDP.PCAP!AC77=""),"",GDP.PCAP!AC77/GDP.PCAP!AB77-1)</f>
        <v>-5.4436887802571499E-2</v>
      </c>
      <c r="AD77">
        <f>IF(OR(GDP.PCAP!AC77="",GDP.PCAP!AD77=""),"",GDP.PCAP!AD77/GDP.PCAP!AC77-1)</f>
        <v>-4.7648620311923295E-2</v>
      </c>
      <c r="AE77">
        <f>IF(OR(GDP.PCAP!AD77="",GDP.PCAP!AE77=""),"",GDP.PCAP!AE77/GDP.PCAP!AD77-1)</f>
        <v>-5.7256434851634452E-2</v>
      </c>
      <c r="AF77">
        <f>IF(OR(GDP.PCAP!AE77="",GDP.PCAP!AF77=""),"",GDP.PCAP!AF77/GDP.PCAP!AE77-1)</f>
        <v>3.6369427996719716E-2</v>
      </c>
      <c r="AG77">
        <f>IF(OR(GDP.PCAP!AF77="",GDP.PCAP!AG77=""),"",GDP.PCAP!AG77/GDP.PCAP!AF77-1)</f>
        <v>0.38687227240230215</v>
      </c>
      <c r="AH77">
        <f>IF(OR(GDP.PCAP!AG77="",GDP.PCAP!AH77=""),"",GDP.PCAP!AH77/GDP.PCAP!AG77-1)</f>
        <v>0.20411715681714204</v>
      </c>
      <c r="AI77">
        <f>IF(OR(GDP.PCAP!AH77="",GDP.PCAP!AI77=""),"",GDP.PCAP!AI77/GDP.PCAP!AH77-1)</f>
        <v>8.4053204546670646E-2</v>
      </c>
      <c r="AJ77">
        <f>IF(OR(GDP.PCAP!AI77="",GDP.PCAP!AJ77=""),"",GDP.PCAP!AJ77/GDP.PCAP!AI77-1)</f>
        <v>4.7737281684612221E-4</v>
      </c>
      <c r="AK77">
        <f>IF(OR(GDP.PCAP!AJ77="",GDP.PCAP!AK77=""),"",GDP.PCAP!AK77/GDP.PCAP!AJ77-1)</f>
        <v>0.23102447432015261</v>
      </c>
      <c r="AL77">
        <f>IF(OR(GDP.PCAP!AK77="",GDP.PCAP!AL77=""),"",GDP.PCAP!AL77/GDP.PCAP!AK77-1)</f>
        <v>-5.8827629157698347E-4</v>
      </c>
      <c r="AM77">
        <f>IF(OR(GDP.PCAP!AL77="",GDP.PCAP!AM77=""),"",GDP.PCAP!AM77/GDP.PCAP!AL77-1)</f>
        <v>9.8916515673017402E-2</v>
      </c>
      <c r="AN77">
        <f>IF(OR(GDP.PCAP!AM77="",GDP.PCAP!AN77=""),"",GDP.PCAP!AN77/GDP.PCAP!AM77-1)</f>
        <v>-5.9898594530047422E-2</v>
      </c>
      <c r="AO77">
        <f>IF(OR(GDP.PCAP!AN77="",GDP.PCAP!AO77=""),"",GDP.PCAP!AO77/GDP.PCAP!AN77-1)</f>
        <v>4.9871356569759495E-2</v>
      </c>
      <c r="AP77">
        <f>IF(OR(GDP.PCAP!AO77="",GDP.PCAP!AP77=""),"",GDP.PCAP!AP77/GDP.PCAP!AO77-1)</f>
        <v>0.14443880327138148</v>
      </c>
      <c r="AQ77">
        <f>IF(OR(GDP.PCAP!AP77="",GDP.PCAP!AQ77=""),"",GDP.PCAP!AQ77/GDP.PCAP!AP77-1)</f>
        <v>-8.4004720139163602E-4</v>
      </c>
      <c r="AR77">
        <f>IF(OR(GDP.PCAP!AQ77="",GDP.PCAP!AR77=""),"",GDP.PCAP!AR77/GDP.PCAP!AQ77-1)</f>
        <v>-9.8308659608805193E-2</v>
      </c>
      <c r="AS77">
        <f>IF(OR(GDP.PCAP!AR77="",GDP.PCAP!AS77=""),"",GDP.PCAP!AS77/GDP.PCAP!AR77-1)</f>
        <v>3.0458176792174996E-2</v>
      </c>
      <c r="AT77">
        <f>IF(OR(GDP.PCAP!AS77="",GDP.PCAP!AT77=""),"",GDP.PCAP!AT77/GDP.PCAP!AS77-1)</f>
        <v>-1.2034113777009692E-2</v>
      </c>
      <c r="AU77">
        <f>IF(OR(GDP.PCAP!AT77="",GDP.PCAP!AU77=""),"",GDP.PCAP!AU77/GDP.PCAP!AT77-1)</f>
        <v>-9.4101629628393635E-2</v>
      </c>
      <c r="AV77">
        <f>IF(OR(GDP.PCAP!AU77="",GDP.PCAP!AV77=""),"",GDP.PCAP!AV77/GDP.PCAP!AU77-1)</f>
        <v>2.7453437530073899E-3</v>
      </c>
      <c r="AW77">
        <f>IF(OR(GDP.PCAP!AV77="",GDP.PCAP!AW77=""),"",GDP.PCAP!AW77/GDP.PCAP!AV77-1)</f>
        <v>7.7591343592884554E-2</v>
      </c>
      <c r="AX77">
        <f>IF(OR(GDP.PCAP!AW77="",GDP.PCAP!AX77=""),"",GDP.PCAP!AX77/GDP.PCAP!AW77-1)</f>
        <v>0.22310545231227819</v>
      </c>
      <c r="AY77">
        <f>IF(OR(GDP.PCAP!AX77="",GDP.PCAP!AY77=""),"",GDP.PCAP!AY77/GDP.PCAP!AX77-1)</f>
        <v>0.1409024747761185</v>
      </c>
      <c r="AZ77">
        <f>IF(OR(GDP.PCAP!AY77="",GDP.PCAP!AZ77=""),"",GDP.PCAP!AZ77/GDP.PCAP!AY77-1)</f>
        <v>2.9667643375503427E-2</v>
      </c>
      <c r="BA77">
        <f>IF(OR(GDP.PCAP!AZ77="",GDP.PCAP!BA77=""),"",GDP.PCAP!BA77/GDP.PCAP!AZ77-1)</f>
        <v>4.7729222113650049E-2</v>
      </c>
      <c r="BB77">
        <f>IF(OR(GDP.PCAP!BA77="",GDP.PCAP!BB77=""),"",GDP.PCAP!BB77/GDP.PCAP!BA77-1)</f>
        <v>0.13835390440767892</v>
      </c>
      <c r="BC77">
        <f>IF(OR(GDP.PCAP!BB77="",GDP.PCAP!BC77=""),"",GDP.PCAP!BC77/GDP.PCAP!BB77-1)</f>
        <v>9.1644909111788131E-2</v>
      </c>
      <c r="BD77">
        <f>IF(OR(GDP.PCAP!BC77="",GDP.PCAP!BD77=""),"",GDP.PCAP!BD77/GDP.PCAP!BC77-1)</f>
        <v>-8.3278550798214668E-2</v>
      </c>
      <c r="BE77">
        <f>IF(OR(GDP.PCAP!BD77="",GDP.PCAP!BE77=""),"",GDP.PCAP!BE77/GDP.PCAP!BD77-1)</f>
        <v>-2.2285933379556755E-2</v>
      </c>
      <c r="BF77">
        <f>IF(OR(GDP.PCAP!BE77="",GDP.PCAP!BF77=""),"",GDP.PCAP!BF77/GDP.PCAP!BE77-1)</f>
        <v>7.6329310466371147E-2</v>
      </c>
      <c r="BG77">
        <f>IF(OR(GDP.PCAP!BF77="",GDP.PCAP!BG77=""),"",GDP.PCAP!BG77/GDP.PCAP!BF77-1)</f>
        <v>-6.7842109453582822E-2</v>
      </c>
      <c r="BH77">
        <f>IF(OR(GDP.PCAP!BG77="",GDP.PCAP!BH77=""),"",GDP.PCAP!BH77/GDP.PCAP!BG77-1)</f>
        <v>4.2022052757759276E-2</v>
      </c>
      <c r="BI77">
        <f>IF(OR(GDP.PCAP!BH77="",GDP.PCAP!BI77=""),"",GDP.PCAP!BI77/GDP.PCAP!BH77-1)</f>
        <v>9.426132933390452E-3</v>
      </c>
      <c r="BJ77">
        <f>IF(OR(GDP.PCAP!BI77="",GDP.PCAP!BJ77=""),"",GDP.PCAP!BJ77/GDP.PCAP!BI77-1)</f>
        <v>-0.14965513703174238</v>
      </c>
      <c r="BK77">
        <f>IF(OR(GDP.PCAP!BJ77="",GDP.PCAP!BK77=""),"",GDP.PCAP!BK77/GDP.PCAP!BJ77-1)</f>
        <v>8.9851407938761341E-3</v>
      </c>
      <c r="BM77">
        <f t="shared" si="5"/>
        <v>0.38687227240230215</v>
      </c>
      <c r="BN77">
        <f t="shared" si="6"/>
        <v>1986</v>
      </c>
      <c r="BO77">
        <f t="shared" si="7"/>
        <v>-0.14965513703174238</v>
      </c>
      <c r="BP77">
        <f t="shared" si="8"/>
        <v>2015</v>
      </c>
    </row>
    <row r="78" spans="1:68">
      <c r="A78" t="s">
        <v>380</v>
      </c>
      <c r="B78">
        <f t="shared" si="9"/>
        <v>77</v>
      </c>
      <c r="C78" t="s">
        <v>539</v>
      </c>
      <c r="D78" t="s">
        <v>379</v>
      </c>
      <c r="E78" t="s">
        <v>545</v>
      </c>
      <c r="F78" t="s">
        <v>546</v>
      </c>
      <c r="H78" t="str">
        <f>IF(OR(GDP.PCAP!G78="",GDP.PCAP!H78=""),"",GDP.PCAP!H78/GDP.PCAP!G78-1)</f>
        <v/>
      </c>
      <c r="I78" t="str">
        <f>IF(OR(GDP.PCAP!H78="",GDP.PCAP!I78=""),"",GDP.PCAP!I78/GDP.PCAP!H78-1)</f>
        <v/>
      </c>
      <c r="J78" t="str">
        <f>IF(OR(GDP.PCAP!I78="",GDP.PCAP!J78=""),"",GDP.PCAP!J78/GDP.PCAP!I78-1)</f>
        <v/>
      </c>
      <c r="K78" t="str">
        <f>IF(OR(GDP.PCAP!J78="",GDP.PCAP!K78=""),"",GDP.PCAP!K78/GDP.PCAP!J78-1)</f>
        <v/>
      </c>
      <c r="L78" t="str">
        <f>IF(OR(GDP.PCAP!K78="",GDP.PCAP!L78=""),"",GDP.PCAP!L78/GDP.PCAP!K78-1)</f>
        <v/>
      </c>
      <c r="M78" t="str">
        <f>IF(OR(GDP.PCAP!L78="",GDP.PCAP!M78=""),"",GDP.PCAP!M78/GDP.PCAP!L78-1)</f>
        <v/>
      </c>
      <c r="N78" t="str">
        <f>IF(OR(GDP.PCAP!M78="",GDP.PCAP!N78=""),"",GDP.PCAP!N78/GDP.PCAP!M78-1)</f>
        <v/>
      </c>
      <c r="O78" t="str">
        <f>IF(OR(GDP.PCAP!N78="",GDP.PCAP!O78=""),"",GDP.PCAP!O78/GDP.PCAP!N78-1)</f>
        <v/>
      </c>
      <c r="P78" t="str">
        <f>IF(OR(GDP.PCAP!O78="",GDP.PCAP!P78=""),"",GDP.PCAP!P78/GDP.PCAP!O78-1)</f>
        <v/>
      </c>
      <c r="Q78" t="str">
        <f>IF(OR(GDP.PCAP!P78="",GDP.PCAP!Q78=""),"",GDP.PCAP!Q78/GDP.PCAP!P78-1)</f>
        <v/>
      </c>
      <c r="R78" t="str">
        <f>IF(OR(GDP.PCAP!Q78="",GDP.PCAP!R78=""),"",GDP.PCAP!R78/GDP.PCAP!Q78-1)</f>
        <v/>
      </c>
      <c r="S78" t="str">
        <f>IF(OR(GDP.PCAP!R78="",GDP.PCAP!S78=""),"",GDP.PCAP!S78/GDP.PCAP!R78-1)</f>
        <v/>
      </c>
      <c r="T78" t="str">
        <f>IF(OR(GDP.PCAP!S78="",GDP.PCAP!T78=""),"",GDP.PCAP!T78/GDP.PCAP!S78-1)</f>
        <v/>
      </c>
      <c r="U78" t="str">
        <f>IF(OR(GDP.PCAP!T78="",GDP.PCAP!U78=""),"",GDP.PCAP!U78/GDP.PCAP!T78-1)</f>
        <v/>
      </c>
      <c r="V78" t="str">
        <f>IF(OR(GDP.PCAP!U78="",GDP.PCAP!V78=""),"",GDP.PCAP!V78/GDP.PCAP!U78-1)</f>
        <v/>
      </c>
      <c r="W78" t="str">
        <f>IF(OR(GDP.PCAP!V78="",GDP.PCAP!W78=""),"",GDP.PCAP!W78/GDP.PCAP!V78-1)</f>
        <v/>
      </c>
      <c r="X78" t="str">
        <f>IF(OR(GDP.PCAP!W78="",GDP.PCAP!X78=""),"",GDP.PCAP!X78/GDP.PCAP!W78-1)</f>
        <v/>
      </c>
      <c r="Y78" t="str">
        <f>IF(OR(GDP.PCAP!X78="",GDP.PCAP!Y78=""),"",GDP.PCAP!Y78/GDP.PCAP!X78-1)</f>
        <v/>
      </c>
      <c r="Z78" t="str">
        <f>IF(OR(GDP.PCAP!Y78="",GDP.PCAP!Z78=""),"",GDP.PCAP!Z78/GDP.PCAP!Y78-1)</f>
        <v/>
      </c>
      <c r="AA78" t="str">
        <f>IF(OR(GDP.PCAP!Z78="",GDP.PCAP!AA78=""),"",GDP.PCAP!AA78/GDP.PCAP!Z78-1)</f>
        <v/>
      </c>
      <c r="AB78" t="str">
        <f>IF(OR(GDP.PCAP!AA78="",GDP.PCAP!AB78=""),"",GDP.PCAP!AB78/GDP.PCAP!AA78-1)</f>
        <v/>
      </c>
      <c r="AC78" t="str">
        <f>IF(OR(GDP.PCAP!AB78="",GDP.PCAP!AC78=""),"",GDP.PCAP!AC78/GDP.PCAP!AB78-1)</f>
        <v/>
      </c>
      <c r="AD78" t="str">
        <f>IF(OR(GDP.PCAP!AC78="",GDP.PCAP!AD78=""),"",GDP.PCAP!AD78/GDP.PCAP!AC78-1)</f>
        <v/>
      </c>
      <c r="AE78" t="str">
        <f>IF(OR(GDP.PCAP!AD78="",GDP.PCAP!AE78=""),"",GDP.PCAP!AE78/GDP.PCAP!AD78-1)</f>
        <v/>
      </c>
      <c r="AF78" t="str">
        <f>IF(OR(GDP.PCAP!AE78="",GDP.PCAP!AF78=""),"",GDP.PCAP!AF78/GDP.PCAP!AE78-1)</f>
        <v/>
      </c>
      <c r="AG78" t="str">
        <f>IF(OR(GDP.PCAP!AF78="",GDP.PCAP!AG78=""),"",GDP.PCAP!AG78/GDP.PCAP!AF78-1)</f>
        <v/>
      </c>
      <c r="AH78" t="str">
        <f>IF(OR(GDP.PCAP!AG78="",GDP.PCAP!AH78=""),"",GDP.PCAP!AH78/GDP.PCAP!AG78-1)</f>
        <v/>
      </c>
      <c r="AI78" t="str">
        <f>IF(OR(GDP.PCAP!AH78="",GDP.PCAP!AI78=""),"",GDP.PCAP!AI78/GDP.PCAP!AH78-1)</f>
        <v/>
      </c>
      <c r="AJ78" t="str">
        <f>IF(OR(GDP.PCAP!AI78="",GDP.PCAP!AJ78=""),"",GDP.PCAP!AJ78/GDP.PCAP!AI78-1)</f>
        <v/>
      </c>
      <c r="AK78" t="str">
        <f>IF(OR(GDP.PCAP!AJ78="",GDP.PCAP!AK78=""),"",GDP.PCAP!AK78/GDP.PCAP!AJ78-1)</f>
        <v/>
      </c>
      <c r="AL78" t="str">
        <f>IF(OR(GDP.PCAP!AK78="",GDP.PCAP!AL78=""),"",GDP.PCAP!AL78/GDP.PCAP!AK78-1)</f>
        <v/>
      </c>
      <c r="AM78" t="str">
        <f>IF(OR(GDP.PCAP!AL78="",GDP.PCAP!AM78=""),"",GDP.PCAP!AM78/GDP.PCAP!AL78-1)</f>
        <v/>
      </c>
      <c r="AN78" t="str">
        <f>IF(OR(GDP.PCAP!AM78="",GDP.PCAP!AN78=""),"",GDP.PCAP!AN78/GDP.PCAP!AM78-1)</f>
        <v/>
      </c>
      <c r="AO78" t="str">
        <f>IF(OR(GDP.PCAP!AN78="",GDP.PCAP!AO78=""),"",GDP.PCAP!AO78/GDP.PCAP!AN78-1)</f>
        <v/>
      </c>
      <c r="AP78" t="str">
        <f>IF(OR(GDP.PCAP!AO78="",GDP.PCAP!AP78=""),"",GDP.PCAP!AP78/GDP.PCAP!AO78-1)</f>
        <v/>
      </c>
      <c r="AQ78" t="str">
        <f>IF(OR(GDP.PCAP!AP78="",GDP.PCAP!AQ78=""),"",GDP.PCAP!AQ78/GDP.PCAP!AP78-1)</f>
        <v/>
      </c>
      <c r="AR78" t="str">
        <f>IF(OR(GDP.PCAP!AQ78="",GDP.PCAP!AR78=""),"",GDP.PCAP!AR78/GDP.PCAP!AQ78-1)</f>
        <v/>
      </c>
      <c r="AS78" t="str">
        <f>IF(OR(GDP.PCAP!AR78="",GDP.PCAP!AS78=""),"",GDP.PCAP!AS78/GDP.PCAP!AR78-1)</f>
        <v/>
      </c>
      <c r="AT78">
        <f>IF(OR(GDP.PCAP!AS78="",GDP.PCAP!AT78=""),"",GDP.PCAP!AT78/GDP.PCAP!AS78-1)</f>
        <v>1.0340801074240513E-2</v>
      </c>
      <c r="AU78">
        <f>IF(OR(GDP.PCAP!AT78="",GDP.PCAP!AU78=""),"",GDP.PCAP!AU78/GDP.PCAP!AT78-1)</f>
        <v>-6.2682281717634569E-2</v>
      </c>
      <c r="AV78">
        <f>IF(OR(GDP.PCAP!AU78="",GDP.PCAP!AV78=""),"",GDP.PCAP!AV78/GDP.PCAP!AU78-1)</f>
        <v>8.0997940951064162E-2</v>
      </c>
      <c r="AW78">
        <f>IF(OR(GDP.PCAP!AV78="",GDP.PCAP!AW78=""),"",GDP.PCAP!AW78/GDP.PCAP!AV78-1)</f>
        <v>9.2729747012837427E-2</v>
      </c>
      <c r="AX78">
        <f>IF(OR(GDP.PCAP!AW78="",GDP.PCAP!AX78=""),"",GDP.PCAP!AX78/GDP.PCAP!AW78-1)</f>
        <v>0.16718283018500735</v>
      </c>
      <c r="AY78">
        <f>IF(OR(GDP.PCAP!AX78="",GDP.PCAP!AY78=""),"",GDP.PCAP!AY78/GDP.PCAP!AX78-1)</f>
        <v>0.12860951592490544</v>
      </c>
      <c r="AZ78">
        <f>IF(OR(GDP.PCAP!AY78="",GDP.PCAP!AZ78=""),"",GDP.PCAP!AZ78/GDP.PCAP!AY78-1)</f>
        <v>2.4823753131308912E-2</v>
      </c>
      <c r="BA78">
        <f>IF(OR(GDP.PCAP!AZ78="",GDP.PCAP!BA78=""),"",GDP.PCAP!BA78/GDP.PCAP!AZ78-1)</f>
        <v>0.13591865712159557</v>
      </c>
      <c r="BB78">
        <f>IF(OR(GDP.PCAP!BA78="",GDP.PCAP!BB78=""),"",GDP.PCAP!BB78/GDP.PCAP!BA78-1)</f>
        <v>0.15482666841284365</v>
      </c>
      <c r="BC78">
        <f>IF(OR(GDP.PCAP!BB78="",GDP.PCAP!BC78=""),"",GDP.PCAP!BC78/GDP.PCAP!BB78-1)</f>
        <v>5.8451649022922769E-2</v>
      </c>
      <c r="BD78">
        <f>IF(OR(GDP.PCAP!BC78="",GDP.PCAP!BD78=""),"",GDP.PCAP!BD78/GDP.PCAP!BC78-1)</f>
        <v>-6.5318218492702473E-2</v>
      </c>
      <c r="BE78">
        <f>IF(OR(GDP.PCAP!BD78="",GDP.PCAP!BE78=""),"",GDP.PCAP!BE78/GDP.PCAP!BD78-1)</f>
        <v>1.8836821335825427E-2</v>
      </c>
      <c r="BF78">
        <f>IF(OR(GDP.PCAP!BE78="",GDP.PCAP!BF78=""),"",GDP.PCAP!BF78/GDP.PCAP!BE78-1)</f>
        <v>7.1539256729861167E-2</v>
      </c>
      <c r="BG78">
        <f>IF(OR(GDP.PCAP!BF78="",GDP.PCAP!BG78=""),"",GDP.PCAP!BG78/GDP.PCAP!BF78-1)</f>
        <v>-4.6603294271790441E-2</v>
      </c>
      <c r="BH78">
        <f>IF(OR(GDP.PCAP!BG78="",GDP.PCAP!BH78=""),"",GDP.PCAP!BH78/GDP.PCAP!BG78-1)</f>
        <v>0.10719724705375167</v>
      </c>
      <c r="BI78" t="str">
        <f>IF(OR(GDP.PCAP!BH78="",GDP.PCAP!BI78=""),"",GDP.PCAP!BI78/GDP.PCAP!BH78-1)</f>
        <v/>
      </c>
      <c r="BJ78" t="str">
        <f>IF(OR(GDP.PCAP!BI78="",GDP.PCAP!BJ78=""),"",GDP.PCAP!BJ78/GDP.PCAP!BI78-1)</f>
        <v/>
      </c>
      <c r="BK78" t="str">
        <f>IF(OR(GDP.PCAP!BJ78="",GDP.PCAP!BK78=""),"",GDP.PCAP!BK78/GDP.PCAP!BJ78-1)</f>
        <v/>
      </c>
      <c r="BM78">
        <f t="shared" si="5"/>
        <v>0.16718283018500735</v>
      </c>
      <c r="BN78">
        <f t="shared" si="6"/>
        <v>2003</v>
      </c>
      <c r="BO78">
        <f t="shared" si="7"/>
        <v>-6.5318218492702473E-2</v>
      </c>
      <c r="BP78">
        <f t="shared" si="8"/>
        <v>2009</v>
      </c>
    </row>
    <row r="79" spans="1:68">
      <c r="A79" t="s">
        <v>378</v>
      </c>
      <c r="B79">
        <f t="shared" si="9"/>
        <v>78</v>
      </c>
      <c r="C79" t="s">
        <v>539</v>
      </c>
      <c r="D79" t="s">
        <v>377</v>
      </c>
      <c r="E79" t="s">
        <v>545</v>
      </c>
      <c r="F79" t="s">
        <v>546</v>
      </c>
      <c r="H79" t="str">
        <f>IF(OR(GDP.PCAP!G79="",GDP.PCAP!H79=""),"",GDP.PCAP!H79/GDP.PCAP!G79-1)</f>
        <v/>
      </c>
      <c r="I79" t="str">
        <f>IF(OR(GDP.PCAP!H79="",GDP.PCAP!I79=""),"",GDP.PCAP!I79/GDP.PCAP!H79-1)</f>
        <v/>
      </c>
      <c r="J79" t="str">
        <f>IF(OR(GDP.PCAP!I79="",GDP.PCAP!J79=""),"",GDP.PCAP!J79/GDP.PCAP!I79-1)</f>
        <v/>
      </c>
      <c r="K79" t="str">
        <f>IF(OR(GDP.PCAP!J79="",GDP.PCAP!K79=""),"",GDP.PCAP!K79/GDP.PCAP!J79-1)</f>
        <v/>
      </c>
      <c r="L79" t="str">
        <f>IF(OR(GDP.PCAP!K79="",GDP.PCAP!L79=""),"",GDP.PCAP!L79/GDP.PCAP!K79-1)</f>
        <v/>
      </c>
      <c r="M79" t="str">
        <f>IF(OR(GDP.PCAP!L79="",GDP.PCAP!M79=""),"",GDP.PCAP!M79/GDP.PCAP!L79-1)</f>
        <v/>
      </c>
      <c r="N79" t="str">
        <f>IF(OR(GDP.PCAP!M79="",GDP.PCAP!N79=""),"",GDP.PCAP!N79/GDP.PCAP!M79-1)</f>
        <v/>
      </c>
      <c r="O79" t="str">
        <f>IF(OR(GDP.PCAP!N79="",GDP.PCAP!O79=""),"",GDP.PCAP!O79/GDP.PCAP!N79-1)</f>
        <v/>
      </c>
      <c r="P79" t="str">
        <f>IF(OR(GDP.PCAP!O79="",GDP.PCAP!P79=""),"",GDP.PCAP!P79/GDP.PCAP!O79-1)</f>
        <v/>
      </c>
      <c r="Q79" t="str">
        <f>IF(OR(GDP.PCAP!P79="",GDP.PCAP!Q79=""),"",GDP.PCAP!Q79/GDP.PCAP!P79-1)</f>
        <v/>
      </c>
      <c r="R79" t="str">
        <f>IF(OR(GDP.PCAP!Q79="",GDP.PCAP!R79=""),"",GDP.PCAP!R79/GDP.PCAP!Q79-1)</f>
        <v/>
      </c>
      <c r="S79" t="str">
        <f>IF(OR(GDP.PCAP!R79="",GDP.PCAP!S79=""),"",GDP.PCAP!S79/GDP.PCAP!R79-1)</f>
        <v/>
      </c>
      <c r="T79" t="str">
        <f>IF(OR(GDP.PCAP!S79="",GDP.PCAP!T79=""),"",GDP.PCAP!T79/GDP.PCAP!S79-1)</f>
        <v/>
      </c>
      <c r="U79" t="str">
        <f>IF(OR(GDP.PCAP!T79="",GDP.PCAP!U79=""),"",GDP.PCAP!U79/GDP.PCAP!T79-1)</f>
        <v/>
      </c>
      <c r="V79" t="str">
        <f>IF(OR(GDP.PCAP!U79="",GDP.PCAP!V79=""),"",GDP.PCAP!V79/GDP.PCAP!U79-1)</f>
        <v/>
      </c>
      <c r="W79" t="str">
        <f>IF(OR(GDP.PCAP!V79="",GDP.PCAP!W79=""),"",GDP.PCAP!W79/GDP.PCAP!V79-1)</f>
        <v/>
      </c>
      <c r="X79" t="str">
        <f>IF(OR(GDP.PCAP!W79="",GDP.PCAP!X79=""),"",GDP.PCAP!X79/GDP.PCAP!W79-1)</f>
        <v/>
      </c>
      <c r="Y79" t="str">
        <f>IF(OR(GDP.PCAP!X79="",GDP.PCAP!Y79=""),"",GDP.PCAP!Y79/GDP.PCAP!X79-1)</f>
        <v/>
      </c>
      <c r="Z79" t="str">
        <f>IF(OR(GDP.PCAP!Y79="",GDP.PCAP!Z79=""),"",GDP.PCAP!Z79/GDP.PCAP!Y79-1)</f>
        <v/>
      </c>
      <c r="AA79" t="str">
        <f>IF(OR(GDP.PCAP!Z79="",GDP.PCAP!AA79=""),"",GDP.PCAP!AA79/GDP.PCAP!Z79-1)</f>
        <v/>
      </c>
      <c r="AB79" t="str">
        <f>IF(OR(GDP.PCAP!AA79="",GDP.PCAP!AB79=""),"",GDP.PCAP!AB79/GDP.PCAP!AA79-1)</f>
        <v/>
      </c>
      <c r="AC79" t="str">
        <f>IF(OR(GDP.PCAP!AB79="",GDP.PCAP!AC79=""),"",GDP.PCAP!AC79/GDP.PCAP!AB79-1)</f>
        <v/>
      </c>
      <c r="AD79" t="str">
        <f>IF(OR(GDP.PCAP!AC79="",GDP.PCAP!AD79=""),"",GDP.PCAP!AD79/GDP.PCAP!AC79-1)</f>
        <v/>
      </c>
      <c r="AE79" t="str">
        <f>IF(OR(GDP.PCAP!AD79="",GDP.PCAP!AE79=""),"",GDP.PCAP!AE79/GDP.PCAP!AD79-1)</f>
        <v/>
      </c>
      <c r="AF79" t="str">
        <f>IF(OR(GDP.PCAP!AE79="",GDP.PCAP!AF79=""),"",GDP.PCAP!AF79/GDP.PCAP!AE79-1)</f>
        <v/>
      </c>
      <c r="AG79" t="str">
        <f>IF(OR(GDP.PCAP!AF79="",GDP.PCAP!AG79=""),"",GDP.PCAP!AG79/GDP.PCAP!AF79-1)</f>
        <v/>
      </c>
      <c r="AH79">
        <f>IF(OR(GDP.PCAP!AG79="",GDP.PCAP!AH79=""),"",GDP.PCAP!AH79/GDP.PCAP!AG79-1)</f>
        <v>1.6076139176391502E-2</v>
      </c>
      <c r="AI79">
        <f>IF(OR(GDP.PCAP!AH79="",GDP.PCAP!AI79=""),"",GDP.PCAP!AI79/GDP.PCAP!AH79-1)</f>
        <v>4.5316143560874655E-2</v>
      </c>
      <c r="AJ79">
        <f>IF(OR(GDP.PCAP!AI79="",GDP.PCAP!AJ79=""),"",GDP.PCAP!AJ79/GDP.PCAP!AI79-1)</f>
        <v>6.034966217974036E-2</v>
      </c>
      <c r="AK79">
        <f>IF(OR(GDP.PCAP!AJ79="",GDP.PCAP!AK79=""),"",GDP.PCAP!AK79/GDP.PCAP!AJ79-1)</f>
        <v>6.3440348271575298E-2</v>
      </c>
      <c r="AL79">
        <f>IF(OR(GDP.PCAP!AK79="",GDP.PCAP!AL79=""),"",GDP.PCAP!AL79/GDP.PCAP!AK79-1)</f>
        <v>0.10087175510489677</v>
      </c>
      <c r="AM79">
        <f>IF(OR(GDP.PCAP!AL79="",GDP.PCAP!AM79=""),"",GDP.PCAP!AM79/GDP.PCAP!AL79-1)</f>
        <v>4.3979134397746922E-2</v>
      </c>
      <c r="AN79">
        <f>IF(OR(GDP.PCAP!AM79="",GDP.PCAP!AN79=""),"",GDP.PCAP!AN79/GDP.PCAP!AM79-1)</f>
        <v>8.6960436290352217E-2</v>
      </c>
      <c r="AO79">
        <f>IF(OR(GDP.PCAP!AN79="",GDP.PCAP!AO79=""),"",GDP.PCAP!AO79/GDP.PCAP!AN79-1)</f>
        <v>2.3411596685529723E-4</v>
      </c>
      <c r="AP79">
        <f>IF(OR(GDP.PCAP!AO79="",GDP.PCAP!AP79=""),"",GDP.PCAP!AP79/GDP.PCAP!AO79-1)</f>
        <v>8.1521770809946048E-2</v>
      </c>
      <c r="AQ79">
        <f>IF(OR(GDP.PCAP!AP79="",GDP.PCAP!AQ79=""),"",GDP.PCAP!AQ79/GDP.PCAP!AP79-1)</f>
        <v>-2.1834824976570855E-2</v>
      </c>
      <c r="AR79">
        <f>IF(OR(GDP.PCAP!AQ79="",GDP.PCAP!AR79=""),"",GDP.PCAP!AR79/GDP.PCAP!AQ79-1)</f>
        <v>-5.5960373217690207E-2</v>
      </c>
      <c r="AS79">
        <f>IF(OR(GDP.PCAP!AR79="",GDP.PCAP!AS79=""),"",GDP.PCAP!AS79/GDP.PCAP!AR79-1)</f>
        <v>6.4193393330004289E-2</v>
      </c>
      <c r="AT79">
        <f>IF(OR(GDP.PCAP!AS79="",GDP.PCAP!AT79=""),"",GDP.PCAP!AT79/GDP.PCAP!AS79-1)</f>
        <v>8.5500315066946442E-3</v>
      </c>
      <c r="AU79">
        <f>IF(OR(GDP.PCAP!AT79="",GDP.PCAP!AU79=""),"",GDP.PCAP!AU79/GDP.PCAP!AT79-1)</f>
        <v>6.0724204652112368E-2</v>
      </c>
      <c r="AV79">
        <f>IF(OR(GDP.PCAP!AU79="",GDP.PCAP!AV79=""),"",GDP.PCAP!AV79/GDP.PCAP!AU79-1)</f>
        <v>3.1830397045340408E-2</v>
      </c>
      <c r="AW79">
        <f>IF(OR(GDP.PCAP!AV79="",GDP.PCAP!AW79=""),"",GDP.PCAP!AW79/GDP.PCAP!AV79-1)</f>
        <v>7.9250145782034931E-3</v>
      </c>
      <c r="AX79">
        <f>IF(OR(GDP.PCAP!AW79="",GDP.PCAP!AX79=""),"",GDP.PCAP!AX79/GDP.PCAP!AW79-1)</f>
        <v>1.5858962801141852E-2</v>
      </c>
      <c r="AY79">
        <f>IF(OR(GDP.PCAP!AX79="",GDP.PCAP!AY79=""),"",GDP.PCAP!AY79/GDP.PCAP!AX79-1)</f>
        <v>-1.9961863406208091E-2</v>
      </c>
      <c r="AZ79">
        <f>IF(OR(GDP.PCAP!AY79="",GDP.PCAP!AZ79=""),"",GDP.PCAP!AZ79/GDP.PCAP!AY79-1)</f>
        <v>4.6662708754384274E-2</v>
      </c>
      <c r="BA79">
        <f>IF(OR(GDP.PCAP!AZ79="",GDP.PCAP!BA79=""),"",GDP.PCAP!BA79/GDP.PCAP!AZ79-1)</f>
        <v>1.7495801614639372E-2</v>
      </c>
      <c r="BB79">
        <f>IF(OR(GDP.PCAP!BA79="",GDP.PCAP!BB79=""),"",GDP.PCAP!BB79/GDP.PCAP!BA79-1)</f>
        <v>1.7294511413937785E-2</v>
      </c>
      <c r="BC79">
        <f>IF(OR(GDP.PCAP!BB79="",GDP.PCAP!BC79=""),"",GDP.PCAP!BC79/GDP.PCAP!BB79-1)</f>
        <v>2.7158578636115482E-2</v>
      </c>
      <c r="BD79">
        <f>IF(OR(GDP.PCAP!BC79="",GDP.PCAP!BD79=""),"",GDP.PCAP!BD79/GDP.PCAP!BC79-1)</f>
        <v>6.7169497384568011E-2</v>
      </c>
      <c r="BE79">
        <f>IF(OR(GDP.PCAP!BD79="",GDP.PCAP!BE79=""),"",GDP.PCAP!BE79/GDP.PCAP!BD79-1)</f>
        <v>6.3358789044764441E-2</v>
      </c>
      <c r="BF79">
        <f>IF(OR(GDP.PCAP!BE79="",GDP.PCAP!BF79=""),"",GDP.PCAP!BF79/GDP.PCAP!BE79-1)</f>
        <v>5.6488139282932837E-2</v>
      </c>
      <c r="BG79">
        <f>IF(OR(GDP.PCAP!BF79="",GDP.PCAP!BG79=""),"",GDP.PCAP!BG79/GDP.PCAP!BF79-1)</f>
        <v>4.9752301904762541E-2</v>
      </c>
      <c r="BH79">
        <f>IF(OR(GDP.PCAP!BG79="",GDP.PCAP!BH79=""),"",GDP.PCAP!BH79/GDP.PCAP!BG79-1)</f>
        <v>-3.2886148666764758E-2</v>
      </c>
      <c r="BI79">
        <f>IF(OR(GDP.PCAP!BH79="",GDP.PCAP!BI79=""),"",GDP.PCAP!BI79/GDP.PCAP!BH79-1)</f>
        <v>4.4002249545005423E-3</v>
      </c>
      <c r="BJ79">
        <f>IF(OR(GDP.PCAP!BI79="",GDP.PCAP!BJ79=""),"",GDP.PCAP!BJ79/GDP.PCAP!BI79-1)</f>
        <v>-1.3712595547573203E-2</v>
      </c>
      <c r="BK79">
        <f>IF(OR(GDP.PCAP!BJ79="",GDP.PCAP!BK79=""),"",GDP.PCAP!BK79/GDP.PCAP!BJ79-1)</f>
        <v>1.7405952746934572E-2</v>
      </c>
      <c r="BM79">
        <f t="shared" si="5"/>
        <v>0.10087175510489677</v>
      </c>
      <c r="BN79">
        <f t="shared" si="6"/>
        <v>1991</v>
      </c>
      <c r="BO79">
        <f t="shared" si="7"/>
        <v>-5.5960373217690207E-2</v>
      </c>
      <c r="BP79">
        <f t="shared" si="8"/>
        <v>1997</v>
      </c>
    </row>
    <row r="80" spans="1:68">
      <c r="A80" t="s">
        <v>376</v>
      </c>
      <c r="B80">
        <f t="shared" si="9"/>
        <v>79</v>
      </c>
      <c r="C80" t="s">
        <v>539</v>
      </c>
      <c r="D80" t="s">
        <v>375</v>
      </c>
      <c r="E80" t="s">
        <v>545</v>
      </c>
      <c r="F80" t="s">
        <v>546</v>
      </c>
      <c r="H80">
        <f>IF(OR(GDP.PCAP!G80="",GDP.PCAP!H80=""),"",GDP.PCAP!H80/GDP.PCAP!G80-1)</f>
        <v>0.17326808471289223</v>
      </c>
      <c r="I80">
        <f>IF(OR(GDP.PCAP!H80="",GDP.PCAP!I80=""),"",GDP.PCAP!I80/GDP.PCAP!H80-1)</f>
        <v>7.8363563375607459E-2</v>
      </c>
      <c r="J80">
        <f>IF(OR(GDP.PCAP!I80="",GDP.PCAP!J80=""),"",GDP.PCAP!J80/GDP.PCAP!I80-1)</f>
        <v>-0.16547904975044492</v>
      </c>
      <c r="K80">
        <f>IF(OR(GDP.PCAP!J80="",GDP.PCAP!K80=""),"",GDP.PCAP!K80/GDP.PCAP!J80-1)</f>
        <v>0.3761093496244865</v>
      </c>
      <c r="L80">
        <f>IF(OR(GDP.PCAP!K80="",GDP.PCAP!L80=""),"",GDP.PCAP!L80/GDP.PCAP!K80-1)</f>
        <v>3.2849646484817585E-2</v>
      </c>
      <c r="M80">
        <f>IF(OR(GDP.PCAP!L80="",GDP.PCAP!M80=""),"",GDP.PCAP!M80/GDP.PCAP!L80-1)</f>
        <v>6.5452618260062323E-2</v>
      </c>
      <c r="N80">
        <f>IF(OR(GDP.PCAP!M80="",GDP.PCAP!N80=""),"",GDP.PCAP!N80/GDP.PCAP!M80-1)</f>
        <v>8.2042342669283119E-2</v>
      </c>
      <c r="O80">
        <f>IF(OR(GDP.PCAP!N80="",GDP.PCAP!O80=""),"",GDP.PCAP!O80/GDP.PCAP!N80-1)</f>
        <v>6.1331990253272517E-2</v>
      </c>
      <c r="P80">
        <f>IF(OR(GDP.PCAP!O80="",GDP.PCAP!P80=""),"",GDP.PCAP!P80/GDP.PCAP!O80-1)</f>
        <v>5.7470949852188369E-2</v>
      </c>
      <c r="Q80">
        <f>IF(OR(GDP.PCAP!P80="",GDP.PCAP!Q80=""),"",GDP.PCAP!Q80/GDP.PCAP!P80-1)</f>
        <v>-2.8674567127188189E-3</v>
      </c>
      <c r="R80">
        <f>IF(OR(GDP.PCAP!Q80="",GDP.PCAP!R80=""),"",GDP.PCAP!R80/GDP.PCAP!Q80-1)</f>
        <v>0.15601578086571388</v>
      </c>
      <c r="S80">
        <f>IF(OR(GDP.PCAP!R80="",GDP.PCAP!S80=""),"",GDP.PCAP!S80/GDP.PCAP!R80-1)</f>
        <v>0.10695231675795869</v>
      </c>
      <c r="T80">
        <f>IF(OR(GDP.PCAP!S80="",GDP.PCAP!T80=""),"",GDP.PCAP!T80/GDP.PCAP!S80-1)</f>
        <v>0.64799537172344324</v>
      </c>
      <c r="U80">
        <f>IF(OR(GDP.PCAP!T80="",GDP.PCAP!U80=""),"",GDP.PCAP!U80/GDP.PCAP!T80-1)</f>
        <v>1.0959743373330282</v>
      </c>
      <c r="V80">
        <f>IF(OR(GDP.PCAP!U80="",GDP.PCAP!V80=""),"",GDP.PCAP!V80/GDP.PCAP!U80-1)</f>
        <v>0.3692098732572251</v>
      </c>
      <c r="W80">
        <f>IF(OR(GDP.PCAP!V80="",GDP.PCAP!W80=""),"",GDP.PCAP!W80/GDP.PCAP!V80-1)</f>
        <v>0.36526760615145792</v>
      </c>
      <c r="X80">
        <f>IF(OR(GDP.PCAP!W80="",GDP.PCAP!X80=""),"",GDP.PCAP!X80/GDP.PCAP!W80-1)</f>
        <v>-8.7113527871253704E-2</v>
      </c>
      <c r="Y80">
        <f>IF(OR(GDP.PCAP!X80="",GDP.PCAP!Y80=""),"",GDP.PCAP!Y80/GDP.PCAP!X80-1)</f>
        <v>-0.16899151788030031</v>
      </c>
      <c r="Z80">
        <f>IF(OR(GDP.PCAP!Y80="",GDP.PCAP!Z80=""),"",GDP.PCAP!Z80/GDP.PCAP!Y80-1)</f>
        <v>0.23821941489765597</v>
      </c>
      <c r="AA80">
        <f>IF(OR(GDP.PCAP!Z80="",GDP.PCAP!AA80=""),"",GDP.PCAP!AA80/GDP.PCAP!Z80-1)</f>
        <v>0.3781649948857555</v>
      </c>
      <c r="AB80">
        <f>IF(OR(GDP.PCAP!AA80="",GDP.PCAP!AB80=""),"",GDP.PCAP!AB80/GDP.PCAP!AA80-1)</f>
        <v>-0.1197703281971022</v>
      </c>
      <c r="AC80">
        <f>IF(OR(GDP.PCAP!AB80="",GDP.PCAP!AC80=""),"",GDP.PCAP!AC80/GDP.PCAP!AB80-1)</f>
        <v>-8.6779906462763678E-2</v>
      </c>
      <c r="AD80">
        <f>IF(OR(GDP.PCAP!AC80="",GDP.PCAP!AD80=""),"",GDP.PCAP!AD80/GDP.PCAP!AC80-1)</f>
        <v>-8.6675841785922136E-2</v>
      </c>
      <c r="AE80">
        <f>IF(OR(GDP.PCAP!AD80="",GDP.PCAP!AE80=""),"",GDP.PCAP!AE80/GDP.PCAP!AD80-1)</f>
        <v>2.2798013406857054E-2</v>
      </c>
      <c r="AF80">
        <f>IF(OR(GDP.PCAP!AE80="",GDP.PCAP!AF80=""),"",GDP.PCAP!AF80/GDP.PCAP!AE80-1)</f>
        <v>-8.7061031301948533E-2</v>
      </c>
      <c r="AG80">
        <f>IF(OR(GDP.PCAP!AF80="",GDP.PCAP!AG80=""),"",GDP.PCAP!AG80/GDP.PCAP!AF80-1)</f>
        <v>-8.3285873904558327E-3</v>
      </c>
      <c r="AH80">
        <f>IF(OR(GDP.PCAP!AG80="",GDP.PCAP!AH80=""),"",GDP.PCAP!AH80/GDP.PCAP!AG80-1)</f>
        <v>-6.2007506120394962E-2</v>
      </c>
      <c r="AI80">
        <f>IF(OR(GDP.PCAP!AH80="",GDP.PCAP!AI80=""),"",GDP.PCAP!AI80/GDP.PCAP!AH80-1)</f>
        <v>0.13653719621756211</v>
      </c>
      <c r="AJ80">
        <f>IF(OR(GDP.PCAP!AI80="",GDP.PCAP!AJ80=""),"",GDP.PCAP!AJ80/GDP.PCAP!AI80-1)</f>
        <v>6.2125108780770821E-2</v>
      </c>
      <c r="AK80">
        <f>IF(OR(GDP.PCAP!AJ80="",GDP.PCAP!AK80=""),"",GDP.PCAP!AK80/GDP.PCAP!AJ80-1)</f>
        <v>0.38360270839002042</v>
      </c>
      <c r="AL80">
        <f>IF(OR(GDP.PCAP!AK80="",GDP.PCAP!AL80=""),"",GDP.PCAP!AL80/GDP.PCAP!AK80-1)</f>
        <v>-0.11643204390770845</v>
      </c>
      <c r="AM80">
        <f>IF(OR(GDP.PCAP!AL80="",GDP.PCAP!AM80=""),"",GDP.PCAP!AM80/GDP.PCAP!AL80-1)</f>
        <v>7.8150155333489568E-3</v>
      </c>
      <c r="AN80">
        <f>IF(OR(GDP.PCAP!AM80="",GDP.PCAP!AN80=""),"",GDP.PCAP!AN80/GDP.PCAP!AM80-1)</f>
        <v>-0.23739905495232949</v>
      </c>
      <c r="AO80">
        <f>IF(OR(GDP.PCAP!AN80="",GDP.PCAP!AO80=""),"",GDP.PCAP!AO80/GDP.PCAP!AN80-1)</f>
        <v>-6.7449467892080728E-2</v>
      </c>
      <c r="AP80">
        <f>IF(OR(GDP.PCAP!AO80="",GDP.PCAP!AP80=""),"",GDP.PCAP!AP80/GDP.PCAP!AO80-1)</f>
        <v>0.15333322330069854</v>
      </c>
      <c r="AQ80">
        <f>IF(OR(GDP.PCAP!AP80="",GDP.PCAP!AQ80=""),"",GDP.PCAP!AQ80/GDP.PCAP!AP80-1)</f>
        <v>0.11954533109650978</v>
      </c>
      <c r="AR80">
        <f>IF(OR(GDP.PCAP!AQ80="",GDP.PCAP!AR80=""),"",GDP.PCAP!AR80/GDP.PCAP!AQ80-1)</f>
        <v>-8.7693484329059102E-2</v>
      </c>
      <c r="AS80">
        <f>IF(OR(GDP.PCAP!AR80="",GDP.PCAP!AS80=""),"",GDP.PCAP!AS80/GDP.PCAP!AR80-1)</f>
        <v>-0.17909912520358362</v>
      </c>
      <c r="AT80">
        <f>IF(OR(GDP.PCAP!AS80="",GDP.PCAP!AT80=""),"",GDP.PCAP!AT80/GDP.PCAP!AS80-1)</f>
        <v>1.4459181166774027E-2</v>
      </c>
      <c r="AU80">
        <f>IF(OR(GDP.PCAP!AT80="",GDP.PCAP!AU80=""),"",GDP.PCAP!AU80/GDP.PCAP!AT80-1)</f>
        <v>6.0035019759225206E-2</v>
      </c>
      <c r="AV80">
        <f>IF(OR(GDP.PCAP!AU80="",GDP.PCAP!AV80=""),"",GDP.PCAP!AV80/GDP.PCAP!AU80-1)</f>
        <v>-3.409623353322333E-2</v>
      </c>
      <c r="AW80">
        <f>IF(OR(GDP.PCAP!AV80="",GDP.PCAP!AW80=""),"",GDP.PCAP!AW80/GDP.PCAP!AV80-1)</f>
        <v>3.1801933428403872E-2</v>
      </c>
      <c r="AX80">
        <f>IF(OR(GDP.PCAP!AW80="",GDP.PCAP!AX80=""),"",GDP.PCAP!AX80/GDP.PCAP!AW80-1)</f>
        <v>0.19243114301182551</v>
      </c>
      <c r="AY80">
        <f>IF(OR(GDP.PCAP!AX80="",GDP.PCAP!AY80=""),"",GDP.PCAP!AY80/GDP.PCAP!AX80-1)</f>
        <v>0.16221672799915887</v>
      </c>
      <c r="AZ80">
        <f>IF(OR(GDP.PCAP!AY80="",GDP.PCAP!AZ80=""),"",GDP.PCAP!AZ80/GDP.PCAP!AY80-1)</f>
        <v>0.18568319024089974</v>
      </c>
      <c r="BA80">
        <f>IF(OR(GDP.PCAP!AZ80="",GDP.PCAP!BA80=""),"",GDP.PCAP!BA80/GDP.PCAP!AZ80-1)</f>
        <v>4.2496796418563187E-2</v>
      </c>
      <c r="BB80">
        <f>IF(OR(GDP.PCAP!BA80="",GDP.PCAP!BB80=""),"",GDP.PCAP!BB80/GDP.PCAP!BA80-1)</f>
        <v>0.18854321800755525</v>
      </c>
      <c r="BC80">
        <f>IF(OR(GDP.PCAP!BB80="",GDP.PCAP!BC80=""),"",GDP.PCAP!BC80/GDP.PCAP!BB80-1)</f>
        <v>0.20845785753404478</v>
      </c>
      <c r="BD80">
        <f>IF(OR(GDP.PCAP!BC80="",GDP.PCAP!BD80=""),"",GDP.PCAP!BD80/GDP.PCAP!BC80-1)</f>
        <v>-0.24671690716286787</v>
      </c>
      <c r="BE80">
        <f>IF(OR(GDP.PCAP!BD80="",GDP.PCAP!BE80=""),"",GDP.PCAP!BE80/GDP.PCAP!BD80-1)</f>
        <v>0.15130254636589213</v>
      </c>
      <c r="BF80">
        <f>IF(OR(GDP.PCAP!BE80="",GDP.PCAP!BF80=""),"",GDP.PCAP!BF80/GDP.PCAP!BE80-1)</f>
        <v>0.22413340139917581</v>
      </c>
      <c r="BG80">
        <f>IF(OR(GDP.PCAP!BF80="",GDP.PCAP!BG80=""),"",GDP.PCAP!BG80/GDP.PCAP!BF80-1)</f>
        <v>-8.7906285687142316E-2</v>
      </c>
      <c r="BH80">
        <f>IF(OR(GDP.PCAP!BG80="",GDP.PCAP!BH80=""),"",GDP.PCAP!BH80/GDP.PCAP!BG80-1)</f>
        <v>-9.6619882571252758E-3</v>
      </c>
      <c r="BI80">
        <f>IF(OR(GDP.PCAP!BH80="",GDP.PCAP!BI80=""),"",GDP.PCAP!BI80/GDP.PCAP!BH80-1)</f>
        <v>1.2831826890529197E-3</v>
      </c>
      <c r="BJ80">
        <f>IF(OR(GDP.PCAP!BI80="",GDP.PCAP!BJ80=""),"",GDP.PCAP!BJ80/GDP.PCAP!BI80-1)</f>
        <v>-0.23763318071927286</v>
      </c>
      <c r="BK80">
        <f>IF(OR(GDP.PCAP!BJ80="",GDP.PCAP!BK80=""),"",GDP.PCAP!BK80/GDP.PCAP!BJ80-1)</f>
        <v>-2.83724364734389E-2</v>
      </c>
      <c r="BM80">
        <f t="shared" si="5"/>
        <v>1.0959743373330282</v>
      </c>
      <c r="BN80">
        <f t="shared" si="6"/>
        <v>1974</v>
      </c>
      <c r="BO80">
        <f t="shared" si="7"/>
        <v>-0.24671690716286787</v>
      </c>
      <c r="BP80">
        <f t="shared" si="8"/>
        <v>2009</v>
      </c>
    </row>
    <row r="81" spans="1:68">
      <c r="A81" t="s">
        <v>374</v>
      </c>
      <c r="B81">
        <f t="shared" si="9"/>
        <v>80</v>
      </c>
      <c r="C81" t="s">
        <v>539</v>
      </c>
      <c r="D81" t="s">
        <v>373</v>
      </c>
      <c r="E81" t="s">
        <v>545</v>
      </c>
      <c r="F81" t="s">
        <v>546</v>
      </c>
      <c r="H81">
        <f>IF(OR(GDP.PCAP!G81="",GDP.PCAP!H81=""),"",GDP.PCAP!H81/GDP.PCAP!G81-1)</f>
        <v>5.2335101871965328E-2</v>
      </c>
      <c r="I81">
        <f>IF(OR(GDP.PCAP!H81="",GDP.PCAP!I81=""),"",GDP.PCAP!I81/GDP.PCAP!H81-1)</f>
        <v>4.2068749523864524E-2</v>
      </c>
      <c r="J81">
        <f>IF(OR(GDP.PCAP!I81="",GDP.PCAP!J81=""),"",GDP.PCAP!J81/GDP.PCAP!I81-1)</f>
        <v>5.2167246390861344E-2</v>
      </c>
      <c r="K81">
        <f>IF(OR(GDP.PCAP!J81="",GDP.PCAP!K81=""),"",GDP.PCAP!K81/GDP.PCAP!J81-1)</f>
        <v>8.5887390469249869E-2</v>
      </c>
      <c r="L81">
        <f>IF(OR(GDP.PCAP!K81="",GDP.PCAP!L81=""),"",GDP.PCAP!L81/GDP.PCAP!K81-1)</f>
        <v>7.0287262670933215E-2</v>
      </c>
      <c r="M81">
        <f>IF(OR(GDP.PCAP!L81="",GDP.PCAP!M81=""),"",GDP.PCAP!M81/GDP.PCAP!L81-1)</f>
        <v>5.8711894484117622E-2</v>
      </c>
      <c r="N81">
        <f>IF(OR(GDP.PCAP!M81="",GDP.PCAP!N81=""),"",GDP.PCAP!N81/GDP.PCAP!M81-1)</f>
        <v>3.2659126964065921E-2</v>
      </c>
      <c r="O81">
        <f>IF(OR(GDP.PCAP!N81="",GDP.PCAP!O81=""),"",GDP.PCAP!O81/GDP.PCAP!N81-1)</f>
        <v>-6.2877585473522513E-2</v>
      </c>
      <c r="P81">
        <f>IF(OR(GDP.PCAP!O81="",GDP.PCAP!P81=""),"",GDP.PCAP!P81/GDP.PCAP!O81-1)</f>
        <v>7.1694374123593141E-2</v>
      </c>
      <c r="Q81">
        <f>IF(OR(GDP.PCAP!P81="",GDP.PCAP!Q81=""),"",GDP.PCAP!Q81/GDP.PCAP!P81-1)</f>
        <v>0.15509030032597448</v>
      </c>
      <c r="R81">
        <f>IF(OR(GDP.PCAP!Q81="",GDP.PCAP!R81=""),"",GDP.PCAP!R81/GDP.PCAP!Q81-1)</f>
        <v>0.12875462833692963</v>
      </c>
      <c r="S81">
        <f>IF(OR(GDP.PCAP!R81="",GDP.PCAP!S81=""),"",GDP.PCAP!S81/GDP.PCAP!R81-1)</f>
        <v>0.14364509879508347</v>
      </c>
      <c r="T81">
        <f>IF(OR(GDP.PCAP!S81="",GDP.PCAP!T81=""),"",GDP.PCAP!T81/GDP.PCAP!S81-1)</f>
        <v>0.13062284163717286</v>
      </c>
      <c r="U81">
        <f>IF(OR(GDP.PCAP!T81="",GDP.PCAP!U81=""),"",GDP.PCAP!U81/GDP.PCAP!T81-1)</f>
        <v>6.9926229445358867E-2</v>
      </c>
      <c r="V81">
        <f>IF(OR(GDP.PCAP!U81="",GDP.PCAP!V81=""),"",GDP.PCAP!V81/GDP.PCAP!U81-1)</f>
        <v>0.17291504219925624</v>
      </c>
      <c r="W81">
        <f>IF(OR(GDP.PCAP!V81="",GDP.PCAP!W81=""),"",GDP.PCAP!W81/GDP.PCAP!V81-1)</f>
        <v>-3.7578462712153371E-2</v>
      </c>
      <c r="X81">
        <f>IF(OR(GDP.PCAP!W81="",GDP.PCAP!X81=""),"",GDP.PCAP!X81/GDP.PCAP!W81-1)</f>
        <v>0.13128325674491248</v>
      </c>
      <c r="Y81">
        <f>IF(OR(GDP.PCAP!X81="",GDP.PCAP!Y81=""),"",GDP.PCAP!Y81/GDP.PCAP!X81-1)</f>
        <v>0.27673071878777211</v>
      </c>
      <c r="Z81">
        <f>IF(OR(GDP.PCAP!Y81="",GDP.PCAP!Z81=""),"",GDP.PCAP!Z81/GDP.PCAP!Y81-1)</f>
        <v>0.30581275225363114</v>
      </c>
      <c r="AA81">
        <f>IF(OR(GDP.PCAP!Z81="",GDP.PCAP!AA81=""),"",GDP.PCAP!AA81/GDP.PCAP!Z81-1)</f>
        <v>0.28537705269260982</v>
      </c>
      <c r="AB81">
        <f>IF(OR(GDP.PCAP!AA81="",GDP.PCAP!AB81=""),"",GDP.PCAP!AB81/GDP.PCAP!AA81-1)</f>
        <v>-4.3137278691429359E-2</v>
      </c>
      <c r="AC81">
        <f>IF(OR(GDP.PCAP!AB81="",GDP.PCAP!AC81=""),"",GDP.PCAP!AC81/GDP.PCAP!AB81-1)</f>
        <v>-4.7214752265328785E-2</v>
      </c>
      <c r="AD81">
        <f>IF(OR(GDP.PCAP!AC81="",GDP.PCAP!AD81=""),"",GDP.PCAP!AD81/GDP.PCAP!AC81-1)</f>
        <v>-4.9699835919773561E-2</v>
      </c>
      <c r="AE81">
        <f>IF(OR(GDP.PCAP!AD81="",GDP.PCAP!AE81=""),"",GDP.PCAP!AE81/GDP.PCAP!AD81-1)</f>
        <v>-5.8945321690508368E-2</v>
      </c>
      <c r="AF81">
        <f>IF(OR(GDP.PCAP!AE81="",GDP.PCAP!AF81=""),"",GDP.PCAP!AF81/GDP.PCAP!AE81-1)</f>
        <v>5.7832358095699421E-2</v>
      </c>
      <c r="AG81">
        <f>IF(OR(GDP.PCAP!AF81="",GDP.PCAP!AG81=""),"",GDP.PCAP!AG81/GDP.PCAP!AF81-1)</f>
        <v>0.22640391141429861</v>
      </c>
      <c r="AH81">
        <f>IF(OR(GDP.PCAP!AG81="",GDP.PCAP!AH81=""),"",GDP.PCAP!AH81/GDP.PCAP!AG81-1)</f>
        <v>0.23630645637196368</v>
      </c>
      <c r="AI81">
        <f>IF(OR(GDP.PCAP!AH81="",GDP.PCAP!AI81=""),"",GDP.PCAP!AI81/GDP.PCAP!AH81-1)</f>
        <v>0.21866544351920969</v>
      </c>
      <c r="AJ81">
        <f>IF(OR(GDP.PCAP!AI81="",GDP.PCAP!AJ81=""),"",GDP.PCAP!AJ81/GDP.PCAP!AI81-1)</f>
        <v>1.5769779694712494E-2</v>
      </c>
      <c r="AK81">
        <f>IF(OR(GDP.PCAP!AJ81="",GDP.PCAP!AK81=""),"",GDP.PCAP!AK81/GDP.PCAP!AJ81-1)</f>
        <v>0.17588122232725745</v>
      </c>
      <c r="AL81">
        <f>IF(OR(GDP.PCAP!AK81="",GDP.PCAP!AL81=""),"",GDP.PCAP!AL81/GDP.PCAP!AK81-1)</f>
        <v>4.2170199456813107E-2</v>
      </c>
      <c r="AM81">
        <f>IF(OR(GDP.PCAP!AL81="",GDP.PCAP!AM81=""),"",GDP.PCAP!AM81/GDP.PCAP!AL81-1)</f>
        <v>2.9468478467144177E-2</v>
      </c>
      <c r="AN81">
        <f>IF(OR(GDP.PCAP!AM81="",GDP.PCAP!AN81=""),"",GDP.PCAP!AN81/GDP.PCAP!AM81-1)</f>
        <v>-0.10241293147635078</v>
      </c>
      <c r="AO81">
        <f>IF(OR(GDP.PCAP!AN81="",GDP.PCAP!AO81=""),"",GDP.PCAP!AO81/GDP.PCAP!AN81-1)</f>
        <v>7.1793850999431585E-2</v>
      </c>
      <c r="AP81">
        <f>IF(OR(GDP.PCAP!AO81="",GDP.PCAP!AP81=""),"",GDP.PCAP!AP81/GDP.PCAP!AO81-1)</f>
        <v>0.15456325654246594</v>
      </c>
      <c r="AQ81">
        <f>IF(OR(GDP.PCAP!AP81="",GDP.PCAP!AQ81=""),"",GDP.PCAP!AQ81/GDP.PCAP!AP81-1)</f>
        <v>5.240022726411997E-2</v>
      </c>
      <c r="AR81">
        <f>IF(OR(GDP.PCAP!AQ81="",GDP.PCAP!AR81=""),"",GDP.PCAP!AR81/GDP.PCAP!AQ81-1)</f>
        <v>0.10061686117335844</v>
      </c>
      <c r="AS81">
        <f>IF(OR(GDP.PCAP!AR81="",GDP.PCAP!AS81=""),"",GDP.PCAP!AS81/GDP.PCAP!AR81-1)</f>
        <v>5.3184314693219159E-2</v>
      </c>
      <c r="AT81">
        <f>IF(OR(GDP.PCAP!AS81="",GDP.PCAP!AT81=""),"",GDP.PCAP!AT81/GDP.PCAP!AS81-1)</f>
        <v>1.4230782412067988E-2</v>
      </c>
      <c r="AU81">
        <f>IF(OR(GDP.PCAP!AT81="",GDP.PCAP!AU81=""),"",GDP.PCAP!AU81/GDP.PCAP!AT81-1)</f>
        <v>-1.3654718042440339E-2</v>
      </c>
      <c r="AV81">
        <f>IF(OR(GDP.PCAP!AU81="",GDP.PCAP!AV81=""),"",GDP.PCAP!AV81/GDP.PCAP!AU81-1)</f>
        <v>-1.7490400315725796E-2</v>
      </c>
      <c r="AW81">
        <f>IF(OR(GDP.PCAP!AV81="",GDP.PCAP!AW81=""),"",GDP.PCAP!AW81/GDP.PCAP!AV81-1)</f>
        <v>8.5003030306290306E-2</v>
      </c>
      <c r="AX81">
        <f>IF(OR(GDP.PCAP!AW81="",GDP.PCAP!AX81=""),"",GDP.PCAP!AX81/GDP.PCAP!AW81-1)</f>
        <v>0.14878065389257222</v>
      </c>
      <c r="AY81">
        <f>IF(OR(GDP.PCAP!AX81="",GDP.PCAP!AY81=""),"",GDP.PCAP!AY81/GDP.PCAP!AX81-1)</f>
        <v>0.17104481520321713</v>
      </c>
      <c r="AZ81">
        <f>IF(OR(GDP.PCAP!AY81="",GDP.PCAP!AZ81=""),"",GDP.PCAP!AZ81/GDP.PCAP!AY81-1)</f>
        <v>4.2669526521389001E-2</v>
      </c>
      <c r="BA81">
        <f>IF(OR(GDP.PCAP!AZ81="",GDP.PCAP!BA81=""),"",GDP.PCAP!BA81/GDP.PCAP!AZ81-1)</f>
        <v>6.002930693040387E-2</v>
      </c>
      <c r="BB81">
        <f>IF(OR(GDP.PCAP!BA81="",GDP.PCAP!BB81=""),"",GDP.PCAP!BB81/GDP.PCAP!BA81-1)</f>
        <v>0.13477668501212881</v>
      </c>
      <c r="BC81">
        <f>IF(OR(GDP.PCAP!BB81="",GDP.PCAP!BC81=""),"",GDP.PCAP!BC81/GDP.PCAP!BB81-1)</f>
        <v>-6.858753537242257E-2</v>
      </c>
      <c r="BD81">
        <f>IF(OR(GDP.PCAP!BC81="",GDP.PCAP!BD81=""),"",GDP.PCAP!BD81/GDP.PCAP!BC81-1)</f>
        <v>-0.18298726282862976</v>
      </c>
      <c r="BE81">
        <f>IF(OR(GDP.PCAP!BD81="",GDP.PCAP!BE81=""),"",GDP.PCAP!BE81/GDP.PCAP!BD81-1)</f>
        <v>1.8411190797398946E-2</v>
      </c>
      <c r="BF81">
        <f>IF(OR(GDP.PCAP!BE81="",GDP.PCAP!BF81=""),"",GDP.PCAP!BF81/GDP.PCAP!BE81-1)</f>
        <v>6.537119525559687E-2</v>
      </c>
      <c r="BG81">
        <f>IF(OR(GDP.PCAP!BF81="",GDP.PCAP!BG81=""),"",GDP.PCAP!BG81/GDP.PCAP!BF81-1)</f>
        <v>7.2230683076459634E-3</v>
      </c>
      <c r="BH81">
        <f>IF(OR(GDP.PCAP!BG81="",GDP.PCAP!BH81=""),"",GDP.PCAP!BH81/GDP.PCAP!BG81-1)</f>
        <v>2.0921982870185651E-2</v>
      </c>
      <c r="BI81">
        <f>IF(OR(GDP.PCAP!BH81="",GDP.PCAP!BI81=""),"",GDP.PCAP!BI81/GDP.PCAP!BH81-1)</f>
        <v>9.4435145611289073E-2</v>
      </c>
      <c r="BJ81">
        <f>IF(OR(GDP.PCAP!BI81="",GDP.PCAP!BJ81=""),"",GDP.PCAP!BJ81/GDP.PCAP!BI81-1)</f>
        <v>-5.3486602297857844E-2</v>
      </c>
      <c r="BK81">
        <f>IF(OR(GDP.PCAP!BJ81="",GDP.PCAP!BK81=""),"",GDP.PCAP!BK81/GDP.PCAP!BJ81-1)</f>
        <v>-9.1744383891982584E-2</v>
      </c>
      <c r="BM81">
        <f t="shared" si="5"/>
        <v>0.30581275225363114</v>
      </c>
      <c r="BN81">
        <f t="shared" si="6"/>
        <v>1979</v>
      </c>
      <c r="BO81">
        <f t="shared" si="7"/>
        <v>-0.18298726282862976</v>
      </c>
      <c r="BP81">
        <f t="shared" si="8"/>
        <v>2009</v>
      </c>
    </row>
    <row r="82" spans="1:68">
      <c r="A82" t="s">
        <v>372</v>
      </c>
      <c r="B82">
        <f t="shared" si="9"/>
        <v>81</v>
      </c>
      <c r="C82" t="s">
        <v>539</v>
      </c>
      <c r="D82" t="s">
        <v>371</v>
      </c>
      <c r="E82" t="s">
        <v>545</v>
      </c>
      <c r="F82" t="s">
        <v>546</v>
      </c>
      <c r="H82" t="str">
        <f>IF(OR(GDP.PCAP!G82="",GDP.PCAP!H82=""),"",GDP.PCAP!H82/GDP.PCAP!G82-1)</f>
        <v/>
      </c>
      <c r="I82" t="str">
        <f>IF(OR(GDP.PCAP!H82="",GDP.PCAP!I82=""),"",GDP.PCAP!I82/GDP.PCAP!H82-1)</f>
        <v/>
      </c>
      <c r="J82" t="str">
        <f>IF(OR(GDP.PCAP!I82="",GDP.PCAP!J82=""),"",GDP.PCAP!J82/GDP.PCAP!I82-1)</f>
        <v/>
      </c>
      <c r="K82" t="str">
        <f>IF(OR(GDP.PCAP!J82="",GDP.PCAP!K82=""),"",GDP.PCAP!K82/GDP.PCAP!J82-1)</f>
        <v/>
      </c>
      <c r="L82" t="str">
        <f>IF(OR(GDP.PCAP!K82="",GDP.PCAP!L82=""),"",GDP.PCAP!L82/GDP.PCAP!K82-1)</f>
        <v/>
      </c>
      <c r="M82" t="str">
        <f>IF(OR(GDP.PCAP!L82="",GDP.PCAP!M82=""),"",GDP.PCAP!M82/GDP.PCAP!L82-1)</f>
        <v/>
      </c>
      <c r="N82" t="str">
        <f>IF(OR(GDP.PCAP!M82="",GDP.PCAP!N82=""),"",GDP.PCAP!N82/GDP.PCAP!M82-1)</f>
        <v/>
      </c>
      <c r="O82" t="str">
        <f>IF(OR(GDP.PCAP!N82="",GDP.PCAP!O82=""),"",GDP.PCAP!O82/GDP.PCAP!N82-1)</f>
        <v/>
      </c>
      <c r="P82" t="str">
        <f>IF(OR(GDP.PCAP!O82="",GDP.PCAP!P82=""),"",GDP.PCAP!P82/GDP.PCAP!O82-1)</f>
        <v/>
      </c>
      <c r="Q82" t="str">
        <f>IF(OR(GDP.PCAP!P82="",GDP.PCAP!Q82=""),"",GDP.PCAP!Q82/GDP.PCAP!P82-1)</f>
        <v/>
      </c>
      <c r="R82" t="str">
        <f>IF(OR(GDP.PCAP!Q82="",GDP.PCAP!R82=""),"",GDP.PCAP!R82/GDP.PCAP!Q82-1)</f>
        <v/>
      </c>
      <c r="S82" t="str">
        <f>IF(OR(GDP.PCAP!R82="",GDP.PCAP!S82=""),"",GDP.PCAP!S82/GDP.PCAP!R82-1)</f>
        <v/>
      </c>
      <c r="T82" t="str">
        <f>IF(OR(GDP.PCAP!S82="",GDP.PCAP!T82=""),"",GDP.PCAP!T82/GDP.PCAP!S82-1)</f>
        <v/>
      </c>
      <c r="U82" t="str">
        <f>IF(OR(GDP.PCAP!T82="",GDP.PCAP!U82=""),"",GDP.PCAP!U82/GDP.PCAP!T82-1)</f>
        <v/>
      </c>
      <c r="V82" t="str">
        <f>IF(OR(GDP.PCAP!U82="",GDP.PCAP!V82=""),"",GDP.PCAP!V82/GDP.PCAP!U82-1)</f>
        <v/>
      </c>
      <c r="W82" t="str">
        <f>IF(OR(GDP.PCAP!V82="",GDP.PCAP!W82=""),"",GDP.PCAP!W82/GDP.PCAP!V82-1)</f>
        <v/>
      </c>
      <c r="X82" t="str">
        <f>IF(OR(GDP.PCAP!W82="",GDP.PCAP!X82=""),"",GDP.PCAP!X82/GDP.PCAP!W82-1)</f>
        <v/>
      </c>
      <c r="Y82" t="str">
        <f>IF(OR(GDP.PCAP!X82="",GDP.PCAP!Y82=""),"",GDP.PCAP!Y82/GDP.PCAP!X82-1)</f>
        <v/>
      </c>
      <c r="Z82" t="str">
        <f>IF(OR(GDP.PCAP!Y82="",GDP.PCAP!Z82=""),"",GDP.PCAP!Z82/GDP.PCAP!Y82-1)</f>
        <v/>
      </c>
      <c r="AA82" t="str">
        <f>IF(OR(GDP.PCAP!Z82="",GDP.PCAP!AA82=""),"",GDP.PCAP!AA82/GDP.PCAP!Z82-1)</f>
        <v/>
      </c>
      <c r="AB82" t="str">
        <f>IF(OR(GDP.PCAP!AA82="",GDP.PCAP!AB82=""),"",GDP.PCAP!AB82/GDP.PCAP!AA82-1)</f>
        <v/>
      </c>
      <c r="AC82" t="str">
        <f>IF(OR(GDP.PCAP!AB82="",GDP.PCAP!AC82=""),"",GDP.PCAP!AC82/GDP.PCAP!AB82-1)</f>
        <v/>
      </c>
      <c r="AD82" t="str">
        <f>IF(OR(GDP.PCAP!AC82="",GDP.PCAP!AD82=""),"",GDP.PCAP!AD82/GDP.PCAP!AC82-1)</f>
        <v/>
      </c>
      <c r="AE82" t="str">
        <f>IF(OR(GDP.PCAP!AD82="",GDP.PCAP!AE82=""),"",GDP.PCAP!AE82/GDP.PCAP!AD82-1)</f>
        <v/>
      </c>
      <c r="AF82" t="str">
        <f>IF(OR(GDP.PCAP!AE82="",GDP.PCAP!AF82=""),"",GDP.PCAP!AF82/GDP.PCAP!AE82-1)</f>
        <v/>
      </c>
      <c r="AG82" t="str">
        <f>IF(OR(GDP.PCAP!AF82="",GDP.PCAP!AG82=""),"",GDP.PCAP!AG82/GDP.PCAP!AF82-1)</f>
        <v/>
      </c>
      <c r="AH82" t="str">
        <f>IF(OR(GDP.PCAP!AG82="",GDP.PCAP!AH82=""),"",GDP.PCAP!AH82/GDP.PCAP!AG82-1)</f>
        <v/>
      </c>
      <c r="AI82" t="str">
        <f>IF(OR(GDP.PCAP!AH82="",GDP.PCAP!AI82=""),"",GDP.PCAP!AI82/GDP.PCAP!AH82-1)</f>
        <v/>
      </c>
      <c r="AJ82" t="str">
        <f>IF(OR(GDP.PCAP!AI82="",GDP.PCAP!AJ82=""),"",GDP.PCAP!AJ82/GDP.PCAP!AI82-1)</f>
        <v/>
      </c>
      <c r="AK82" t="str">
        <f>IF(OR(GDP.PCAP!AJ82="",GDP.PCAP!AK82=""),"",GDP.PCAP!AK82/GDP.PCAP!AJ82-1)</f>
        <v/>
      </c>
      <c r="AL82">
        <f>IF(OR(GDP.PCAP!AK82="",GDP.PCAP!AL82=""),"",GDP.PCAP!AL82/GDP.PCAP!AK82-1)</f>
        <v>-0.18578099728466313</v>
      </c>
      <c r="AM82">
        <f>IF(OR(GDP.PCAP!AL82="",GDP.PCAP!AM82=""),"",GDP.PCAP!AM82/GDP.PCAP!AL82-1)</f>
        <v>-0.42402035303044183</v>
      </c>
      <c r="AN82">
        <f>IF(OR(GDP.PCAP!AM82="",GDP.PCAP!AN82=""),"",GDP.PCAP!AN82/GDP.PCAP!AM82-1)</f>
        <v>-0.2736417882211003</v>
      </c>
      <c r="AO82">
        <f>IF(OR(GDP.PCAP!AN82="",GDP.PCAP!AO82=""),"",GDP.PCAP!AO82/GDP.PCAP!AN82-1)</f>
        <v>-5.9868225745263848E-2</v>
      </c>
      <c r="AP82">
        <f>IF(OR(GDP.PCAP!AO82="",GDP.PCAP!AP82=""),"",GDP.PCAP!AP82/GDP.PCAP!AO82-1)</f>
        <v>0.10042998832015049</v>
      </c>
      <c r="AQ82">
        <f>IF(OR(GDP.PCAP!AP82="",GDP.PCAP!AQ82=""),"",GDP.PCAP!AQ82/GDP.PCAP!AP82-1)</f>
        <v>0.17827721098103178</v>
      </c>
      <c r="AR82">
        <f>IF(OR(GDP.PCAP!AQ82="",GDP.PCAP!AR82=""),"",GDP.PCAP!AR82/GDP.PCAP!AQ82-1)</f>
        <v>0.15544391425196036</v>
      </c>
      <c r="AS82">
        <f>IF(OR(GDP.PCAP!AR82="",GDP.PCAP!AS82=""),"",GDP.PCAP!AS82/GDP.PCAP!AR82-1)</f>
        <v>3.9490464705539186E-2</v>
      </c>
      <c r="AT82">
        <f>IF(OR(GDP.PCAP!AS82="",GDP.PCAP!AT82=""),"",GDP.PCAP!AT82/GDP.PCAP!AS82-1)</f>
        <v>-0.21906496552798338</v>
      </c>
      <c r="AU82">
        <f>IF(OR(GDP.PCAP!AT82="",GDP.PCAP!AU82=""),"",GDP.PCAP!AU82/GDP.PCAP!AT82-1)</f>
        <v>0.10039037478775836</v>
      </c>
      <c r="AV82">
        <f>IF(OR(GDP.PCAP!AU82="",GDP.PCAP!AV82=""),"",GDP.PCAP!AV82/GDP.PCAP!AU82-1)</f>
        <v>6.0654397390502934E-2</v>
      </c>
      <c r="AW82">
        <f>IF(OR(GDP.PCAP!AV82="",GDP.PCAP!AW82=""),"",GDP.PCAP!AW82/GDP.PCAP!AV82-1)</f>
        <v>6.1874672866174096E-2</v>
      </c>
      <c r="AX82">
        <f>IF(OR(GDP.PCAP!AW82="",GDP.PCAP!AX82=""),"",GDP.PCAP!AX82/GDP.PCAP!AW82-1)</f>
        <v>0.19069690430158182</v>
      </c>
      <c r="AY82">
        <f>IF(OR(GDP.PCAP!AX82="",GDP.PCAP!AY82=""),"",GDP.PCAP!AY82/GDP.PCAP!AX82-1)</f>
        <v>0.30102709790416071</v>
      </c>
      <c r="AZ82">
        <f>IF(OR(GDP.PCAP!AY82="",GDP.PCAP!AZ82=""),"",GDP.PCAP!AZ82/GDP.PCAP!AY82-1)</f>
        <v>0.26726772605003535</v>
      </c>
      <c r="BA82">
        <f>IF(OR(GDP.PCAP!AZ82="",GDP.PCAP!BA82=""),"",GDP.PCAP!BA82/GDP.PCAP!AZ82-1)</f>
        <v>0.22392811412705282</v>
      </c>
      <c r="BB82">
        <f>IF(OR(GDP.PCAP!BA82="",GDP.PCAP!BB82=""),"",GDP.PCAP!BB82/GDP.PCAP!BA82-1)</f>
        <v>0.33078167452566998</v>
      </c>
      <c r="BC82">
        <f>IF(OR(GDP.PCAP!BB82="",GDP.PCAP!BC82=""),"",GDP.PCAP!BC82/GDP.PCAP!BB82-1)</f>
        <v>0.27399074487480868</v>
      </c>
      <c r="BD82">
        <f>IF(OR(GDP.PCAP!BC82="",GDP.PCAP!BD82=""),"",GDP.PCAP!BD82/GDP.PCAP!BC82-1)</f>
        <v>-0.14751748421893818</v>
      </c>
      <c r="BE82">
        <f>IF(OR(GDP.PCAP!BD82="",GDP.PCAP!BE82=""),"",GDP.PCAP!BE82/GDP.PCAP!BD82-1)</f>
        <v>9.5281761910100737E-2</v>
      </c>
      <c r="BF82">
        <f>IF(OR(GDP.PCAP!BE82="",GDP.PCAP!BF82=""),"",GDP.PCAP!BF82/GDP.PCAP!BE82-1)</f>
        <v>0.25656673296194166</v>
      </c>
      <c r="BG82">
        <f>IF(OR(GDP.PCAP!BF82="",GDP.PCAP!BG82=""),"",GDP.PCAP!BG82/GDP.PCAP!BF82-1)</f>
        <v>0.11216076864682112</v>
      </c>
      <c r="BH82">
        <f>IF(OR(GDP.PCAP!BG82="",GDP.PCAP!BH82=""),"",GDP.PCAP!BH82/GDP.PCAP!BG82-1)</f>
        <v>3.174314131039635E-2</v>
      </c>
      <c r="BI82">
        <f>IF(OR(GDP.PCAP!BH82="",GDP.PCAP!BI82=""),"",GDP.PCAP!BI82/GDP.PCAP!BH82-1)</f>
        <v>3.6326515578506857E-2</v>
      </c>
      <c r="BJ82">
        <f>IF(OR(GDP.PCAP!BI82="",GDP.PCAP!BJ82=""),"",GDP.PCAP!BJ82/GDP.PCAP!BI82-1)</f>
        <v>-0.1501267937055637</v>
      </c>
      <c r="BK82">
        <f>IF(OR(GDP.PCAP!BJ82="",GDP.PCAP!BK82=""),"",GDP.PCAP!BK82/GDP.PCAP!BJ82-1)</f>
        <v>2.3643421518568575E-2</v>
      </c>
      <c r="BM82">
        <f t="shared" si="5"/>
        <v>0.33078167452566998</v>
      </c>
      <c r="BN82">
        <f t="shared" si="6"/>
        <v>2007</v>
      </c>
      <c r="BO82">
        <f t="shared" si="7"/>
        <v>-0.42402035303044183</v>
      </c>
      <c r="BP82">
        <f t="shared" si="8"/>
        <v>1992</v>
      </c>
    </row>
    <row r="83" spans="1:68">
      <c r="A83" t="s">
        <v>370</v>
      </c>
      <c r="B83">
        <f t="shared" si="9"/>
        <v>82</v>
      </c>
      <c r="C83" t="s">
        <v>539</v>
      </c>
      <c r="D83" t="s">
        <v>369</v>
      </c>
      <c r="E83" t="s">
        <v>545</v>
      </c>
      <c r="F83" t="s">
        <v>546</v>
      </c>
      <c r="H83">
        <f>IF(OR(GDP.PCAP!G83="",GDP.PCAP!H83=""),"",GDP.PCAP!H83/GDP.PCAP!G83-1)</f>
        <v>3.6803032502647826E-2</v>
      </c>
      <c r="I83">
        <f>IF(OR(GDP.PCAP!H83="",GDP.PCAP!I83=""),"",GDP.PCAP!I83/GDP.PCAP!H83-1)</f>
        <v>2.849882383462532E-2</v>
      </c>
      <c r="J83">
        <f>IF(OR(GDP.PCAP!I83="",GDP.PCAP!J83=""),"",GDP.PCAP!J83/GDP.PCAP!I83-1)</f>
        <v>8.1226890581737043E-2</v>
      </c>
      <c r="K83">
        <f>IF(OR(GDP.PCAP!J83="",GDP.PCAP!K83=""),"",GDP.PCAP!K83/GDP.PCAP!J83-1)</f>
        <v>9.2251579108091564E-2</v>
      </c>
      <c r="L83">
        <f>IF(OR(GDP.PCAP!K83="",GDP.PCAP!L83=""),"",GDP.PCAP!L83/GDP.PCAP!K83-1)</f>
        <v>0.15574039411842788</v>
      </c>
      <c r="M83">
        <f>IF(OR(GDP.PCAP!L83="",GDP.PCAP!M83=""),"",GDP.PCAP!M83/GDP.PCAP!L83-1)</f>
        <v>1.1792601921476242E-2</v>
      </c>
      <c r="N83">
        <f>IF(OR(GDP.PCAP!M83="",GDP.PCAP!N83=""),"",GDP.PCAP!N83/GDP.PCAP!M83-1)</f>
        <v>-0.19527187370494259</v>
      </c>
      <c r="O83">
        <f>IF(OR(GDP.PCAP!N83="",GDP.PCAP!O83=""),"",GDP.PCAP!O83/GDP.PCAP!N83-1)</f>
        <v>-6.4930121157130816E-2</v>
      </c>
      <c r="P83">
        <f>IF(OR(GDP.PCAP!O83="",GDP.PCAP!P83=""),"",GDP.PCAP!P83/GDP.PCAP!O83-1)</f>
        <v>0.15234301135963135</v>
      </c>
      <c r="Q83">
        <f>IF(OR(GDP.PCAP!P83="",GDP.PCAP!Q83=""),"",GDP.PCAP!Q83/GDP.PCAP!P83-1)</f>
        <v>0.10271980354010246</v>
      </c>
      <c r="R83">
        <f>IF(OR(GDP.PCAP!Q83="",GDP.PCAP!R83=""),"",GDP.PCAP!R83/GDP.PCAP!Q83-1)</f>
        <v>6.2762773361193069E-2</v>
      </c>
      <c r="S83">
        <f>IF(OR(GDP.PCAP!R83="",GDP.PCAP!S83=""),"",GDP.PCAP!S83/GDP.PCAP!R83-1)</f>
        <v>-0.15076495974105197</v>
      </c>
      <c r="T83">
        <f>IF(OR(GDP.PCAP!S83="",GDP.PCAP!T83=""),"",GDP.PCAP!T83/GDP.PCAP!S83-1)</f>
        <v>0.13393851388437761</v>
      </c>
      <c r="U83">
        <f>IF(OR(GDP.PCAP!T83="",GDP.PCAP!U83=""),"",GDP.PCAP!U83/GDP.PCAP!T83-1)</f>
        <v>0.1429004190662575</v>
      </c>
      <c r="V83">
        <f>IF(OR(GDP.PCAP!U83="",GDP.PCAP!V83=""),"",GDP.PCAP!V83/GDP.PCAP!U83-1)</f>
        <v>-5.1556024326635641E-2</v>
      </c>
      <c r="W83">
        <f>IF(OR(GDP.PCAP!V83="",GDP.PCAP!W83=""),"",GDP.PCAP!W83/GDP.PCAP!V83-1)</f>
        <v>-3.4816659692715857E-2</v>
      </c>
      <c r="X83">
        <f>IF(OR(GDP.PCAP!W83="",GDP.PCAP!X83=""),"",GDP.PCAP!X83/GDP.PCAP!W83-1)</f>
        <v>0.13455741969899648</v>
      </c>
      <c r="Y83">
        <f>IF(OR(GDP.PCAP!X83="",GDP.PCAP!Y83=""),"",GDP.PCAP!Y83/GDP.PCAP!X83-1)</f>
        <v>0.13006277713676662</v>
      </c>
      <c r="Z83">
        <f>IF(OR(GDP.PCAP!Y83="",GDP.PCAP!Z83=""),"",GDP.PCAP!Z83/GDP.PCAP!Y83-1)</f>
        <v>7.7259364439894007E-2</v>
      </c>
      <c r="AA83">
        <f>IF(OR(GDP.PCAP!Z83="",GDP.PCAP!AA83=""),"",GDP.PCAP!AA83/GDP.PCAP!Z83-1)</f>
        <v>7.9996916530695739E-2</v>
      </c>
      <c r="AB83">
        <f>IF(OR(GDP.PCAP!AA83="",GDP.PCAP!AB83=""),"",GDP.PCAP!AB83/GDP.PCAP!AA83-1)</f>
        <v>-7.7080820864779742E-2</v>
      </c>
      <c r="AC83">
        <f>IF(OR(GDP.PCAP!AB83="",GDP.PCAP!AC83=""),"",GDP.PCAP!AC83/GDP.PCAP!AB83-1)</f>
        <v>-7.4983030986414456E-2</v>
      </c>
      <c r="AD83">
        <f>IF(OR(GDP.PCAP!AC83="",GDP.PCAP!AD83=""),"",GDP.PCAP!AD83/GDP.PCAP!AC83-1)</f>
        <v>-2.9124986895524452E-2</v>
      </c>
      <c r="AE83">
        <f>IF(OR(GDP.PCAP!AD83="",GDP.PCAP!AE83=""),"",GDP.PCAP!AE83/GDP.PCAP!AD83-1)</f>
        <v>5.074831752357456E-2</v>
      </c>
      <c r="AF83">
        <f>IF(OR(GDP.PCAP!AE83="",GDP.PCAP!AF83=""),"",GDP.PCAP!AF83/GDP.PCAP!AE83-1)</f>
        <v>-1.1654202650379752E-2</v>
      </c>
      <c r="AG83">
        <f>IF(OR(GDP.PCAP!AF83="",GDP.PCAP!AG83=""),"",GDP.PCAP!AG83/GDP.PCAP!AF83-1)</f>
        <v>0.23391749140036544</v>
      </c>
      <c r="AH83">
        <f>IF(OR(GDP.PCAP!AG83="",GDP.PCAP!AH83=""),"",GDP.PCAP!AH83/GDP.PCAP!AG83-1)</f>
        <v>-0.13875419817910728</v>
      </c>
      <c r="AI83">
        <f>IF(OR(GDP.PCAP!AH83="",GDP.PCAP!AI83=""),"",GDP.PCAP!AI83/GDP.PCAP!AH83-1)</f>
        <v>-3.3221844766990749E-3</v>
      </c>
      <c r="AJ83">
        <f>IF(OR(GDP.PCAP!AI83="",GDP.PCAP!AJ83=""),"",GDP.PCAP!AJ83/GDP.PCAP!AI83-1)</f>
        <v>-1.6575529507900311E-2</v>
      </c>
      <c r="AK83">
        <f>IF(OR(GDP.PCAP!AJ83="",GDP.PCAP!AK83=""),"",GDP.PCAP!AK83/GDP.PCAP!AJ83-1)</f>
        <v>9.1137972061121175E-2</v>
      </c>
      <c r="AL83">
        <f>IF(OR(GDP.PCAP!AK83="",GDP.PCAP!AL83=""),"",GDP.PCAP!AL83/GDP.PCAP!AK83-1)</f>
        <v>8.9484432598357033E-2</v>
      </c>
      <c r="AM83">
        <f>IF(OR(GDP.PCAP!AL83="",GDP.PCAP!AM83=""),"",GDP.PCAP!AM83/GDP.PCAP!AL83-1)</f>
        <v>-5.4368901023628569E-2</v>
      </c>
      <c r="AN83">
        <f>IF(OR(GDP.PCAP!AM83="",GDP.PCAP!AN83=""),"",GDP.PCAP!AN83/GDP.PCAP!AM83-1)</f>
        <v>-9.5106103093633432E-2</v>
      </c>
      <c r="AO83">
        <f>IF(OR(GDP.PCAP!AN83="",GDP.PCAP!AO83=""),"",GDP.PCAP!AO83/GDP.PCAP!AN83-1)</f>
        <v>-0.11167922706941646</v>
      </c>
      <c r="AP83">
        <f>IF(OR(GDP.PCAP!AO83="",GDP.PCAP!AP83=""),"",GDP.PCAP!AP83/GDP.PCAP!AO83-1)</f>
        <v>0.15696342251889561</v>
      </c>
      <c r="AQ83">
        <f>IF(OR(GDP.PCAP!AP83="",GDP.PCAP!AQ83=""),"",GDP.PCAP!AQ83/GDP.PCAP!AP83-1)</f>
        <v>4.6137928841886833E-2</v>
      </c>
      <c r="AR83">
        <f>IF(OR(GDP.PCAP!AQ83="",GDP.PCAP!AR83=""),"",GDP.PCAP!AR83/GDP.PCAP!AQ83-1)</f>
        <v>-3.0180225867067922E-2</v>
      </c>
      <c r="AS83">
        <f>IF(OR(GDP.PCAP!AR83="",GDP.PCAP!AS83=""),"",GDP.PCAP!AS83/GDP.PCAP!AR83-1)</f>
        <v>5.982481466872458E-2</v>
      </c>
      <c r="AT83">
        <f>IF(OR(GDP.PCAP!AS83="",GDP.PCAP!AT83=""),"",GDP.PCAP!AT83/GDP.PCAP!AS83-1)</f>
        <v>7.2318173046528322E-3</v>
      </c>
      <c r="AU83">
        <f>IF(OR(GDP.PCAP!AT83="",GDP.PCAP!AU83=""),"",GDP.PCAP!AU83/GDP.PCAP!AT83-1)</f>
        <v>-0.37019476430694886</v>
      </c>
      <c r="AV83">
        <f>IF(OR(GDP.PCAP!AU83="",GDP.PCAP!AV83=""),"",GDP.PCAP!AV83/GDP.PCAP!AU83-1)</f>
        <v>4.0086275904186897E-2</v>
      </c>
      <c r="AW83">
        <f>IF(OR(GDP.PCAP!AV83="",GDP.PCAP!AW83=""),"",GDP.PCAP!AW83/GDP.PCAP!AV83-1)</f>
        <v>0.13091006001374605</v>
      </c>
      <c r="AX83">
        <f>IF(OR(GDP.PCAP!AW83="",GDP.PCAP!AX83=""),"",GDP.PCAP!AX83/GDP.PCAP!AW83-1)</f>
        <v>0.20613985372489108</v>
      </c>
      <c r="AY83">
        <f>IF(OR(GDP.PCAP!AX83="",GDP.PCAP!AY83=""),"",GDP.PCAP!AY83/GDP.PCAP!AX83-1)</f>
        <v>0.13371163063632507</v>
      </c>
      <c r="AZ83">
        <f>IF(OR(GDP.PCAP!AY83="",GDP.PCAP!AZ83=""),"",GDP.PCAP!AZ83/GDP.PCAP!AY83-1)</f>
        <v>0.17717362585773966</v>
      </c>
      <c r="BA83">
        <f>IF(OR(GDP.PCAP!AZ83="",GDP.PCAP!BA83=""),"",GDP.PCAP!BA83/GDP.PCAP!AZ83-1)</f>
        <v>0.8526421486627318</v>
      </c>
      <c r="BB83">
        <f>IF(OR(GDP.PCAP!BA83="",GDP.PCAP!BB83=""),"",GDP.PCAP!BB83/GDP.PCAP!BA83-1)</f>
        <v>0.18175875825592547</v>
      </c>
      <c r="BC83">
        <f>IF(OR(GDP.PCAP!BB83="",GDP.PCAP!BC83=""),"",GDP.PCAP!BC83/GDP.PCAP!BB83-1)</f>
        <v>0.12259692321903581</v>
      </c>
      <c r="BD83">
        <f>IF(OR(GDP.PCAP!BC83="",GDP.PCAP!BD83=""),"",GDP.PCAP!BD83/GDP.PCAP!BC83-1)</f>
        <v>-0.11241125490691872</v>
      </c>
      <c r="BE83">
        <f>IF(OR(GDP.PCAP!BD83="",GDP.PCAP!BE83=""),"",GDP.PCAP!BE83/GDP.PCAP!BD83-1)</f>
        <v>0.20781172652297597</v>
      </c>
      <c r="BF83">
        <f>IF(OR(GDP.PCAP!BE83="",GDP.PCAP!BF83=""),"",GDP.PCAP!BF83/GDP.PCAP!BE83-1)</f>
        <v>0.19988540713531888</v>
      </c>
      <c r="BG83">
        <f>IF(OR(GDP.PCAP!BF83="",GDP.PCAP!BG83=""),"",GDP.PCAP!BG83/GDP.PCAP!BF83-1)</f>
        <v>3.4807817107652239E-2</v>
      </c>
      <c r="BH83">
        <f>IF(OR(GDP.PCAP!BG83="",GDP.PCAP!BH83=""),"",GDP.PCAP!BH83/GDP.PCAP!BG83-1)</f>
        <v>0.11332191042703421</v>
      </c>
      <c r="BI83">
        <f>IF(OR(GDP.PCAP!BH83="",GDP.PCAP!BI83=""),"",GDP.PCAP!BI83/GDP.PCAP!BH83-1)</f>
        <v>-0.2106729001213612</v>
      </c>
      <c r="BJ83">
        <f>IF(OR(GDP.PCAP!BI83="",GDP.PCAP!BJ83=""),"",GDP.PCAP!BJ83/GDP.PCAP!BI83-1)</f>
        <v>-4.9652737108991651E-2</v>
      </c>
      <c r="BK83">
        <f>IF(OR(GDP.PCAP!BJ83="",GDP.PCAP!BK83=""),"",GDP.PCAP!BK83/GDP.PCAP!BJ83-1)</f>
        <v>0.11192827338990119</v>
      </c>
      <c r="BM83">
        <f t="shared" si="5"/>
        <v>0.8526421486627318</v>
      </c>
      <c r="BN83">
        <f t="shared" si="6"/>
        <v>2006</v>
      </c>
      <c r="BO83">
        <f t="shared" si="7"/>
        <v>-0.37019476430694886</v>
      </c>
      <c r="BP83">
        <f t="shared" si="8"/>
        <v>2000</v>
      </c>
    </row>
    <row r="84" spans="1:68">
      <c r="A84" t="s">
        <v>368</v>
      </c>
      <c r="B84">
        <f t="shared" si="9"/>
        <v>83</v>
      </c>
      <c r="C84" t="s">
        <v>539</v>
      </c>
      <c r="D84" t="s">
        <v>367</v>
      </c>
      <c r="E84" t="s">
        <v>545</v>
      </c>
      <c r="F84" t="s">
        <v>546</v>
      </c>
      <c r="H84" t="str">
        <f>IF(OR(GDP.PCAP!G84="",GDP.PCAP!H84=""),"",GDP.PCAP!H84/GDP.PCAP!G84-1)</f>
        <v/>
      </c>
      <c r="I84" t="str">
        <f>IF(OR(GDP.PCAP!H84="",GDP.PCAP!I84=""),"",GDP.PCAP!I84/GDP.PCAP!H84-1)</f>
        <v/>
      </c>
      <c r="J84" t="str">
        <f>IF(OR(GDP.PCAP!I84="",GDP.PCAP!J84=""),"",GDP.PCAP!J84/GDP.PCAP!I84-1)</f>
        <v/>
      </c>
      <c r="K84" t="str">
        <f>IF(OR(GDP.PCAP!J84="",GDP.PCAP!K84=""),"",GDP.PCAP!K84/GDP.PCAP!J84-1)</f>
        <v/>
      </c>
      <c r="L84" t="str">
        <f>IF(OR(GDP.PCAP!K84="",GDP.PCAP!L84=""),"",GDP.PCAP!L84/GDP.PCAP!K84-1)</f>
        <v/>
      </c>
      <c r="M84" t="str">
        <f>IF(OR(GDP.PCAP!L84="",GDP.PCAP!M84=""),"",GDP.PCAP!M84/GDP.PCAP!L84-1)</f>
        <v/>
      </c>
      <c r="N84" t="str">
        <f>IF(OR(GDP.PCAP!M84="",GDP.PCAP!N84=""),"",GDP.PCAP!N84/GDP.PCAP!M84-1)</f>
        <v/>
      </c>
      <c r="O84" t="str">
        <f>IF(OR(GDP.PCAP!N84="",GDP.PCAP!O84=""),"",GDP.PCAP!O84/GDP.PCAP!N84-1)</f>
        <v/>
      </c>
      <c r="P84" t="str">
        <f>IF(OR(GDP.PCAP!O84="",GDP.PCAP!P84=""),"",GDP.PCAP!P84/GDP.PCAP!O84-1)</f>
        <v/>
      </c>
      <c r="Q84" t="str">
        <f>IF(OR(GDP.PCAP!P84="",GDP.PCAP!Q84=""),"",GDP.PCAP!Q84/GDP.PCAP!P84-1)</f>
        <v/>
      </c>
      <c r="R84" t="str">
        <f>IF(OR(GDP.PCAP!Q84="",GDP.PCAP!R84=""),"",GDP.PCAP!R84/GDP.PCAP!Q84-1)</f>
        <v/>
      </c>
      <c r="S84" t="str">
        <f>IF(OR(GDP.PCAP!R84="",GDP.PCAP!S84=""),"",GDP.PCAP!S84/GDP.PCAP!R84-1)</f>
        <v/>
      </c>
      <c r="T84" t="str">
        <f>IF(OR(GDP.PCAP!S84="",GDP.PCAP!T84=""),"",GDP.PCAP!T84/GDP.PCAP!S84-1)</f>
        <v/>
      </c>
      <c r="U84" t="str">
        <f>IF(OR(GDP.PCAP!T84="",GDP.PCAP!U84=""),"",GDP.PCAP!U84/GDP.PCAP!T84-1)</f>
        <v/>
      </c>
      <c r="V84" t="str">
        <f>IF(OR(GDP.PCAP!U84="",GDP.PCAP!V84=""),"",GDP.PCAP!V84/GDP.PCAP!U84-1)</f>
        <v/>
      </c>
      <c r="W84" t="str">
        <f>IF(OR(GDP.PCAP!V84="",GDP.PCAP!W84=""),"",GDP.PCAP!W84/GDP.PCAP!V84-1)</f>
        <v/>
      </c>
      <c r="X84" t="str">
        <f>IF(OR(GDP.PCAP!W84="",GDP.PCAP!X84=""),"",GDP.PCAP!X84/GDP.PCAP!W84-1)</f>
        <v/>
      </c>
      <c r="Y84" t="str">
        <f>IF(OR(GDP.PCAP!X84="",GDP.PCAP!Y84=""),"",GDP.PCAP!Y84/GDP.PCAP!X84-1)</f>
        <v/>
      </c>
      <c r="Z84" t="str">
        <f>IF(OR(GDP.PCAP!Y84="",GDP.PCAP!Z84=""),"",GDP.PCAP!Z84/GDP.PCAP!Y84-1)</f>
        <v/>
      </c>
      <c r="AA84" t="str">
        <f>IF(OR(GDP.PCAP!Z84="",GDP.PCAP!AA84=""),"",GDP.PCAP!AA84/GDP.PCAP!Z84-1)</f>
        <v/>
      </c>
      <c r="AB84" t="str">
        <f>IF(OR(GDP.PCAP!AA84="",GDP.PCAP!AB84=""),"",GDP.PCAP!AB84/GDP.PCAP!AA84-1)</f>
        <v/>
      </c>
      <c r="AC84" t="str">
        <f>IF(OR(GDP.PCAP!AB84="",GDP.PCAP!AC84=""),"",GDP.PCAP!AC84/GDP.PCAP!AB84-1)</f>
        <v/>
      </c>
      <c r="AD84" t="str">
        <f>IF(OR(GDP.PCAP!AC84="",GDP.PCAP!AD84=""),"",GDP.PCAP!AD84/GDP.PCAP!AC84-1)</f>
        <v/>
      </c>
      <c r="AE84" t="str">
        <f>IF(OR(GDP.PCAP!AD84="",GDP.PCAP!AE84=""),"",GDP.PCAP!AE84/GDP.PCAP!AD84-1)</f>
        <v/>
      </c>
      <c r="AF84" t="str">
        <f>IF(OR(GDP.PCAP!AE84="",GDP.PCAP!AF84=""),"",GDP.PCAP!AF84/GDP.PCAP!AE84-1)</f>
        <v/>
      </c>
      <c r="AG84" t="str">
        <f>IF(OR(GDP.PCAP!AF84="",GDP.PCAP!AG84=""),"",GDP.PCAP!AG84/GDP.PCAP!AF84-1)</f>
        <v/>
      </c>
      <c r="AH84" t="str">
        <f>IF(OR(GDP.PCAP!AG84="",GDP.PCAP!AH84=""),"",GDP.PCAP!AH84/GDP.PCAP!AG84-1)</f>
        <v/>
      </c>
      <c r="AI84" t="str">
        <f>IF(OR(GDP.PCAP!AH84="",GDP.PCAP!AI84=""),"",GDP.PCAP!AI84/GDP.PCAP!AH84-1)</f>
        <v/>
      </c>
      <c r="AJ84" t="str">
        <f>IF(OR(GDP.PCAP!AI84="",GDP.PCAP!AJ84=""),"",GDP.PCAP!AJ84/GDP.PCAP!AI84-1)</f>
        <v/>
      </c>
      <c r="AK84" t="str">
        <f>IF(OR(GDP.PCAP!AJ84="",GDP.PCAP!AK84=""),"",GDP.PCAP!AK84/GDP.PCAP!AJ84-1)</f>
        <v/>
      </c>
      <c r="AL84" t="str">
        <f>IF(OR(GDP.PCAP!AK84="",GDP.PCAP!AL84=""),"",GDP.PCAP!AL84/GDP.PCAP!AK84-1)</f>
        <v/>
      </c>
      <c r="AM84" t="str">
        <f>IF(OR(GDP.PCAP!AL84="",GDP.PCAP!AM84=""),"",GDP.PCAP!AM84/GDP.PCAP!AL84-1)</f>
        <v/>
      </c>
      <c r="AN84" t="str">
        <f>IF(OR(GDP.PCAP!AM84="",GDP.PCAP!AN84=""),"",GDP.PCAP!AN84/GDP.PCAP!AM84-1)</f>
        <v/>
      </c>
      <c r="AO84" t="str">
        <f>IF(OR(GDP.PCAP!AN84="",GDP.PCAP!AO84=""),"",GDP.PCAP!AO84/GDP.PCAP!AN84-1)</f>
        <v/>
      </c>
      <c r="AP84" t="str">
        <f>IF(OR(GDP.PCAP!AO84="",GDP.PCAP!AP84=""),"",GDP.PCAP!AP84/GDP.PCAP!AO84-1)</f>
        <v/>
      </c>
      <c r="AQ84" t="str">
        <f>IF(OR(GDP.PCAP!AP84="",GDP.PCAP!AQ84=""),"",GDP.PCAP!AQ84/GDP.PCAP!AP84-1)</f>
        <v/>
      </c>
      <c r="AR84" t="str">
        <f>IF(OR(GDP.PCAP!AQ84="",GDP.PCAP!AR84=""),"",GDP.PCAP!AR84/GDP.PCAP!AQ84-1)</f>
        <v/>
      </c>
      <c r="AS84" t="str">
        <f>IF(OR(GDP.PCAP!AR84="",GDP.PCAP!AS84=""),"",GDP.PCAP!AS84/GDP.PCAP!AR84-1)</f>
        <v/>
      </c>
      <c r="AT84" t="str">
        <f>IF(OR(GDP.PCAP!AS84="",GDP.PCAP!AT84=""),"",GDP.PCAP!AT84/GDP.PCAP!AS84-1)</f>
        <v/>
      </c>
      <c r="AU84" t="str">
        <f>IF(OR(GDP.PCAP!AT84="",GDP.PCAP!AU84=""),"",GDP.PCAP!AU84/GDP.PCAP!AT84-1)</f>
        <v/>
      </c>
      <c r="AV84" t="str">
        <f>IF(OR(GDP.PCAP!AU84="",GDP.PCAP!AV84=""),"",GDP.PCAP!AV84/GDP.PCAP!AU84-1)</f>
        <v/>
      </c>
      <c r="AW84" t="str">
        <f>IF(OR(GDP.PCAP!AV84="",GDP.PCAP!AW84=""),"",GDP.PCAP!AW84/GDP.PCAP!AV84-1)</f>
        <v/>
      </c>
      <c r="AX84" t="str">
        <f>IF(OR(GDP.PCAP!AW84="",GDP.PCAP!AX84=""),"",GDP.PCAP!AX84/GDP.PCAP!AW84-1)</f>
        <v/>
      </c>
      <c r="AY84" t="str">
        <f>IF(OR(GDP.PCAP!AX84="",GDP.PCAP!AY84=""),"",GDP.PCAP!AY84/GDP.PCAP!AX84-1)</f>
        <v/>
      </c>
      <c r="AZ84" t="str">
        <f>IF(OR(GDP.PCAP!AY84="",GDP.PCAP!AZ84=""),"",GDP.PCAP!AZ84/GDP.PCAP!AY84-1)</f>
        <v/>
      </c>
      <c r="BA84" t="str">
        <f>IF(OR(GDP.PCAP!AZ84="",GDP.PCAP!BA84=""),"",GDP.PCAP!BA84/GDP.PCAP!AZ84-1)</f>
        <v/>
      </c>
      <c r="BB84" t="str">
        <f>IF(OR(GDP.PCAP!BA84="",GDP.PCAP!BB84=""),"",GDP.PCAP!BB84/GDP.PCAP!BA84-1)</f>
        <v/>
      </c>
      <c r="BC84" t="str">
        <f>IF(OR(GDP.PCAP!BB84="",GDP.PCAP!BC84=""),"",GDP.PCAP!BC84/GDP.PCAP!BB84-1)</f>
        <v/>
      </c>
      <c r="BD84" t="str">
        <f>IF(OR(GDP.PCAP!BC84="",GDP.PCAP!BD84=""),"",GDP.PCAP!BD84/GDP.PCAP!BC84-1)</f>
        <v/>
      </c>
      <c r="BE84" t="str">
        <f>IF(OR(GDP.PCAP!BD84="",GDP.PCAP!BE84=""),"",GDP.PCAP!BE84/GDP.PCAP!BD84-1)</f>
        <v/>
      </c>
      <c r="BF84" t="str">
        <f>IF(OR(GDP.PCAP!BE84="",GDP.PCAP!BF84=""),"",GDP.PCAP!BF84/GDP.PCAP!BE84-1)</f>
        <v/>
      </c>
      <c r="BG84" t="str">
        <f>IF(OR(GDP.PCAP!BF84="",GDP.PCAP!BG84=""),"",GDP.PCAP!BG84/GDP.PCAP!BF84-1)</f>
        <v/>
      </c>
      <c r="BH84" t="str">
        <f>IF(OR(GDP.PCAP!BG84="",GDP.PCAP!BH84=""),"",GDP.PCAP!BH84/GDP.PCAP!BG84-1)</f>
        <v/>
      </c>
      <c r="BI84" t="str">
        <f>IF(OR(GDP.PCAP!BH84="",GDP.PCAP!BI84=""),"",GDP.PCAP!BI84/GDP.PCAP!BH84-1)</f>
        <v/>
      </c>
      <c r="BJ84" t="str">
        <f>IF(OR(GDP.PCAP!BI84="",GDP.PCAP!BJ84=""),"",GDP.PCAP!BJ84/GDP.PCAP!BI84-1)</f>
        <v/>
      </c>
      <c r="BK84" t="str">
        <f>IF(OR(GDP.PCAP!BJ84="",GDP.PCAP!BK84=""),"",GDP.PCAP!BK84/GDP.PCAP!BJ84-1)</f>
        <v/>
      </c>
      <c r="BM84">
        <f t="shared" si="5"/>
        <v>0</v>
      </c>
      <c r="BN84" t="e">
        <f t="shared" si="6"/>
        <v>#N/A</v>
      </c>
      <c r="BO84">
        <f t="shared" si="7"/>
        <v>0</v>
      </c>
      <c r="BP84" t="e">
        <f t="shared" si="8"/>
        <v>#N/A</v>
      </c>
    </row>
    <row r="85" spans="1:68">
      <c r="A85" t="s">
        <v>366</v>
      </c>
      <c r="B85">
        <f t="shared" si="9"/>
        <v>84</v>
      </c>
      <c r="C85" t="s">
        <v>539</v>
      </c>
      <c r="D85" t="s">
        <v>365</v>
      </c>
      <c r="E85" t="s">
        <v>545</v>
      </c>
      <c r="F85" t="s">
        <v>546</v>
      </c>
      <c r="H85" t="str">
        <f>IF(OR(GDP.PCAP!G85="",GDP.PCAP!H85=""),"",GDP.PCAP!H85/GDP.PCAP!G85-1)</f>
        <v/>
      </c>
      <c r="I85" t="str">
        <f>IF(OR(GDP.PCAP!H85="",GDP.PCAP!I85=""),"",GDP.PCAP!I85/GDP.PCAP!H85-1)</f>
        <v/>
      </c>
      <c r="J85" t="str">
        <f>IF(OR(GDP.PCAP!I85="",GDP.PCAP!J85=""),"",GDP.PCAP!J85/GDP.PCAP!I85-1)</f>
        <v/>
      </c>
      <c r="K85" t="str">
        <f>IF(OR(GDP.PCAP!J85="",GDP.PCAP!K85=""),"",GDP.PCAP!K85/GDP.PCAP!J85-1)</f>
        <v/>
      </c>
      <c r="L85" t="str">
        <f>IF(OR(GDP.PCAP!K85="",GDP.PCAP!L85=""),"",GDP.PCAP!L85/GDP.PCAP!K85-1)</f>
        <v/>
      </c>
      <c r="M85" t="str">
        <f>IF(OR(GDP.PCAP!L85="",GDP.PCAP!M85=""),"",GDP.PCAP!M85/GDP.PCAP!L85-1)</f>
        <v/>
      </c>
      <c r="N85" t="str">
        <f>IF(OR(GDP.PCAP!M85="",GDP.PCAP!N85=""),"",GDP.PCAP!N85/GDP.PCAP!M85-1)</f>
        <v/>
      </c>
      <c r="O85" t="str">
        <f>IF(OR(GDP.PCAP!N85="",GDP.PCAP!O85=""),"",GDP.PCAP!O85/GDP.PCAP!N85-1)</f>
        <v/>
      </c>
      <c r="P85" t="str">
        <f>IF(OR(GDP.PCAP!O85="",GDP.PCAP!P85=""),"",GDP.PCAP!P85/GDP.PCAP!O85-1)</f>
        <v/>
      </c>
      <c r="Q85" t="str">
        <f>IF(OR(GDP.PCAP!P85="",GDP.PCAP!Q85=""),"",GDP.PCAP!Q85/GDP.PCAP!P85-1)</f>
        <v/>
      </c>
      <c r="R85" t="str">
        <f>IF(OR(GDP.PCAP!Q85="",GDP.PCAP!R85=""),"",GDP.PCAP!R85/GDP.PCAP!Q85-1)</f>
        <v/>
      </c>
      <c r="S85" t="str">
        <f>IF(OR(GDP.PCAP!R85="",GDP.PCAP!S85=""),"",GDP.PCAP!S85/GDP.PCAP!R85-1)</f>
        <v/>
      </c>
      <c r="T85" t="str">
        <f>IF(OR(GDP.PCAP!S85="",GDP.PCAP!T85=""),"",GDP.PCAP!T85/GDP.PCAP!S85-1)</f>
        <v/>
      </c>
      <c r="U85" t="str">
        <f>IF(OR(GDP.PCAP!T85="",GDP.PCAP!U85=""),"",GDP.PCAP!U85/GDP.PCAP!T85-1)</f>
        <v/>
      </c>
      <c r="V85" t="str">
        <f>IF(OR(GDP.PCAP!U85="",GDP.PCAP!V85=""),"",GDP.PCAP!V85/GDP.PCAP!U85-1)</f>
        <v/>
      </c>
      <c r="W85" t="str">
        <f>IF(OR(GDP.PCAP!V85="",GDP.PCAP!W85=""),"",GDP.PCAP!W85/GDP.PCAP!V85-1)</f>
        <v/>
      </c>
      <c r="X85" t="str">
        <f>IF(OR(GDP.PCAP!W85="",GDP.PCAP!X85=""),"",GDP.PCAP!X85/GDP.PCAP!W85-1)</f>
        <v/>
      </c>
      <c r="Y85" t="str">
        <f>IF(OR(GDP.PCAP!X85="",GDP.PCAP!Y85=""),"",GDP.PCAP!Y85/GDP.PCAP!X85-1)</f>
        <v/>
      </c>
      <c r="Z85" t="str">
        <f>IF(OR(GDP.PCAP!Y85="",GDP.PCAP!Z85=""),"",GDP.PCAP!Z85/GDP.PCAP!Y85-1)</f>
        <v/>
      </c>
      <c r="AA85" t="str">
        <f>IF(OR(GDP.PCAP!Z85="",GDP.PCAP!AA85=""),"",GDP.PCAP!AA85/GDP.PCAP!Z85-1)</f>
        <v/>
      </c>
      <c r="AB85" t="str">
        <f>IF(OR(GDP.PCAP!AA85="",GDP.PCAP!AB85=""),"",GDP.PCAP!AB85/GDP.PCAP!AA85-1)</f>
        <v/>
      </c>
      <c r="AC85" t="str">
        <f>IF(OR(GDP.PCAP!AB85="",GDP.PCAP!AC85=""),"",GDP.PCAP!AC85/GDP.PCAP!AB85-1)</f>
        <v/>
      </c>
      <c r="AD85" t="str">
        <f>IF(OR(GDP.PCAP!AC85="",GDP.PCAP!AD85=""),"",GDP.PCAP!AD85/GDP.PCAP!AC85-1)</f>
        <v/>
      </c>
      <c r="AE85" t="str">
        <f>IF(OR(GDP.PCAP!AD85="",GDP.PCAP!AE85=""),"",GDP.PCAP!AE85/GDP.PCAP!AD85-1)</f>
        <v/>
      </c>
      <c r="AF85" t="str">
        <f>IF(OR(GDP.PCAP!AE85="",GDP.PCAP!AF85=""),"",GDP.PCAP!AF85/GDP.PCAP!AE85-1)</f>
        <v/>
      </c>
      <c r="AG85" t="str">
        <f>IF(OR(GDP.PCAP!AF85="",GDP.PCAP!AG85=""),"",GDP.PCAP!AG85/GDP.PCAP!AF85-1)</f>
        <v/>
      </c>
      <c r="AH85">
        <f>IF(OR(GDP.PCAP!AG85="",GDP.PCAP!AH85=""),"",GDP.PCAP!AH85/GDP.PCAP!AG85-1)</f>
        <v>3.1932280156639958E-2</v>
      </c>
      <c r="AI85">
        <f>IF(OR(GDP.PCAP!AH85="",GDP.PCAP!AI85=""),"",GDP.PCAP!AI85/GDP.PCAP!AH85-1)</f>
        <v>0.13143544986130884</v>
      </c>
      <c r="AJ85">
        <f>IF(OR(GDP.PCAP!AI85="",GDP.PCAP!AJ85=""),"",GDP.PCAP!AJ85/GDP.PCAP!AI85-1)</f>
        <v>-1.8119482200268933E-2</v>
      </c>
      <c r="AK85">
        <f>IF(OR(GDP.PCAP!AJ85="",GDP.PCAP!AK85=""),"",GDP.PCAP!AK85/GDP.PCAP!AJ85-1)</f>
        <v>4.7372058400991568E-2</v>
      </c>
      <c r="AL85">
        <f>IF(OR(GDP.PCAP!AK85="",GDP.PCAP!AL85=""),"",GDP.PCAP!AL85/GDP.PCAP!AK85-1)</f>
        <v>7.1499967506270856E-2</v>
      </c>
      <c r="AM85">
        <f>IF(OR(GDP.PCAP!AL85="",GDP.PCAP!AM85=""),"",GDP.PCAP!AM85/GDP.PCAP!AL85-1)</f>
        <v>2.7487898140686973E-2</v>
      </c>
      <c r="AN85">
        <f>IF(OR(GDP.PCAP!AM85="",GDP.PCAP!AN85=""),"",GDP.PCAP!AN85/GDP.PCAP!AM85-1)</f>
        <v>-5.80523876991621E-2</v>
      </c>
      <c r="AO85">
        <f>IF(OR(GDP.PCAP!AN85="",GDP.PCAP!AO85=""),"",GDP.PCAP!AO85/GDP.PCAP!AN85-1)</f>
        <v>-2.0349586136454767E-2</v>
      </c>
      <c r="AP85">
        <f>IF(OR(GDP.PCAP!AO85="",GDP.PCAP!AP85=""),"",GDP.PCAP!AP85/GDP.PCAP!AO85-1)</f>
        <v>4.6445869826156505E-2</v>
      </c>
      <c r="AQ85">
        <f>IF(OR(GDP.PCAP!AP85="",GDP.PCAP!AQ85=""),"",GDP.PCAP!AQ85/GDP.PCAP!AP85-1)</f>
        <v>1.3787811600373567E-2</v>
      </c>
      <c r="AR85">
        <f>IF(OR(GDP.PCAP!AQ85="",GDP.PCAP!AR85=""),"",GDP.PCAP!AR85/GDP.PCAP!AQ85-1)</f>
        <v>-4.6128023905205873E-2</v>
      </c>
      <c r="AS85">
        <f>IF(OR(GDP.PCAP!AR85="",GDP.PCAP!AS85=""),"",GDP.PCAP!AS85/GDP.PCAP!AR85-1)</f>
        <v>-7.0081240400528766E-2</v>
      </c>
      <c r="AT85">
        <f>IF(OR(GDP.PCAP!AS85="",GDP.PCAP!AT85=""),"",GDP.PCAP!AT85/GDP.PCAP!AS85-1)</f>
        <v>-5.2190362091292131E-2</v>
      </c>
      <c r="AU85">
        <f>IF(OR(GDP.PCAP!AT85="",GDP.PCAP!AU85=""),"",GDP.PCAP!AU85/GDP.PCAP!AT85-1)</f>
        <v>-0.14981543289035026</v>
      </c>
      <c r="AV85">
        <f>IF(OR(GDP.PCAP!AU85="",GDP.PCAP!AV85=""),"",GDP.PCAP!AV85/GDP.PCAP!AU85-1)</f>
        <v>-7.1200620417812055E-2</v>
      </c>
      <c r="AW85">
        <f>IF(OR(GDP.PCAP!AV85="",GDP.PCAP!AW85=""),"",GDP.PCAP!AW85/GDP.PCAP!AV85-1)</f>
        <v>2.2072489417791941E-2</v>
      </c>
      <c r="AX85">
        <f>IF(OR(GDP.PCAP!AW85="",GDP.PCAP!AX85=""),"",GDP.PCAP!AX85/GDP.PCAP!AW85-1)</f>
        <v>0.14677932922545955</v>
      </c>
      <c r="AY85">
        <f>IF(OR(GDP.PCAP!AX85="",GDP.PCAP!AY85=""),"",GDP.PCAP!AY85/GDP.PCAP!AX85-1)</f>
        <v>4.3587108275085384E-2</v>
      </c>
      <c r="AZ85">
        <f>IF(OR(GDP.PCAP!AY85="",GDP.PCAP!AZ85=""),"",GDP.PCAP!AZ85/GDP.PCAP!AY85-1)</f>
        <v>-0.21459524685845854</v>
      </c>
      <c r="BA85">
        <f>IF(OR(GDP.PCAP!AZ85="",GDP.PCAP!BA85=""),"",GDP.PCAP!BA85/GDP.PCAP!AZ85-1)</f>
        <v>-2.2226912560077472E-2</v>
      </c>
      <c r="BB85">
        <f>IF(OR(GDP.PCAP!BA85="",GDP.PCAP!BB85=""),"",GDP.PCAP!BB85/GDP.PCAP!BA85-1)</f>
        <v>0.38012791428176707</v>
      </c>
      <c r="BC85">
        <f>IF(OR(GDP.PCAP!BB85="",GDP.PCAP!BC85=""),"",GDP.PCAP!BC85/GDP.PCAP!BB85-1)</f>
        <v>6.8358739107891475E-2</v>
      </c>
      <c r="BD85">
        <f>IF(OR(GDP.PCAP!BC85="",GDP.PCAP!BD85=""),"",GDP.PCAP!BD85/GDP.PCAP!BC85-1)</f>
        <v>-1.7308849059999298E-3</v>
      </c>
      <c r="BE85">
        <f>IF(OR(GDP.PCAP!BD85="",GDP.PCAP!BE85=""),"",GDP.PCAP!BE85/GDP.PCAP!BD85-1)</f>
        <v>4.7213876792968623E-3</v>
      </c>
      <c r="BF85">
        <f>IF(OR(GDP.PCAP!BE85="",GDP.PCAP!BF85=""),"",GDP.PCAP!BF85/GDP.PCAP!BE85-1)</f>
        <v>4.6608557204941725E-2</v>
      </c>
      <c r="BG85">
        <f>IF(OR(GDP.PCAP!BF85="",GDP.PCAP!BG85=""),"",GDP.PCAP!BG85/GDP.PCAP!BF85-1)</f>
        <v>9.396249715735383E-2</v>
      </c>
      <c r="BH85">
        <f>IF(OR(GDP.PCAP!BG85="",GDP.PCAP!BH85=""),"",GDP.PCAP!BH85/GDP.PCAP!BG85-1)</f>
        <v>7.528787472674825E-2</v>
      </c>
      <c r="BI85">
        <f>IF(OR(GDP.PCAP!BH85="",GDP.PCAP!BI85=""),"",GDP.PCAP!BI85/GDP.PCAP!BH85-1)</f>
        <v>3.8747884256550957E-2</v>
      </c>
      <c r="BJ85">
        <f>IF(OR(GDP.PCAP!BI85="",GDP.PCAP!BJ85=""),"",GDP.PCAP!BJ85/GDP.PCAP!BI85-1)</f>
        <v>-1.2580405230766756E-2</v>
      </c>
      <c r="BK85">
        <f>IF(OR(GDP.PCAP!BJ85="",GDP.PCAP!BK85=""),"",GDP.PCAP!BK85/GDP.PCAP!BJ85-1)</f>
        <v>-8.2838288926919468E-2</v>
      </c>
      <c r="BM85">
        <f t="shared" si="5"/>
        <v>0.38012791428176707</v>
      </c>
      <c r="BN85">
        <f t="shared" si="6"/>
        <v>2007</v>
      </c>
      <c r="BO85">
        <f t="shared" si="7"/>
        <v>-0.21459524685845854</v>
      </c>
      <c r="BP85">
        <f t="shared" si="8"/>
        <v>2005</v>
      </c>
    </row>
    <row r="86" spans="1:68">
      <c r="A86" t="s">
        <v>364</v>
      </c>
      <c r="B86">
        <f t="shared" si="9"/>
        <v>85</v>
      </c>
      <c r="C86" t="s">
        <v>539</v>
      </c>
      <c r="D86" t="s">
        <v>363</v>
      </c>
      <c r="E86" t="s">
        <v>545</v>
      </c>
      <c r="F86" t="s">
        <v>546</v>
      </c>
      <c r="H86" t="str">
        <f>IF(OR(GDP.PCAP!G86="",GDP.PCAP!H86=""),"",GDP.PCAP!H86/GDP.PCAP!G86-1)</f>
        <v/>
      </c>
      <c r="I86" t="str">
        <f>IF(OR(GDP.PCAP!H86="",GDP.PCAP!I86=""),"",GDP.PCAP!I86/GDP.PCAP!H86-1)</f>
        <v/>
      </c>
      <c r="J86" t="str">
        <f>IF(OR(GDP.PCAP!I86="",GDP.PCAP!J86=""),"",GDP.PCAP!J86/GDP.PCAP!I86-1)</f>
        <v/>
      </c>
      <c r="K86" t="str">
        <f>IF(OR(GDP.PCAP!J86="",GDP.PCAP!K86=""),"",GDP.PCAP!K86/GDP.PCAP!J86-1)</f>
        <v/>
      </c>
      <c r="L86" t="str">
        <f>IF(OR(GDP.PCAP!K86="",GDP.PCAP!L86=""),"",GDP.PCAP!L86/GDP.PCAP!K86-1)</f>
        <v/>
      </c>
      <c r="M86" t="str">
        <f>IF(OR(GDP.PCAP!L86="",GDP.PCAP!M86=""),"",GDP.PCAP!M86/GDP.PCAP!L86-1)</f>
        <v/>
      </c>
      <c r="N86">
        <f>IF(OR(GDP.PCAP!M86="",GDP.PCAP!N86=""),"",GDP.PCAP!N86/GDP.PCAP!M86-1)</f>
        <v>3.5463389217935015E-2</v>
      </c>
      <c r="O86">
        <f>IF(OR(GDP.PCAP!N86="",GDP.PCAP!O86=""),"",GDP.PCAP!O86/GDP.PCAP!N86-1)</f>
        <v>-0.13752625910044658</v>
      </c>
      <c r="P86">
        <f>IF(OR(GDP.PCAP!O86="",GDP.PCAP!P86=""),"",GDP.PCAP!P86/GDP.PCAP!O86-1)</f>
        <v>7.1470042216178253E-2</v>
      </c>
      <c r="Q86">
        <f>IF(OR(GDP.PCAP!P86="",GDP.PCAP!Q86=""),"",GDP.PCAP!Q86/GDP.PCAP!P86-1)</f>
        <v>0.1280763903250639</v>
      </c>
      <c r="R86">
        <f>IF(OR(GDP.PCAP!Q86="",GDP.PCAP!R86=""),"",GDP.PCAP!R86/GDP.PCAP!Q86-1)</f>
        <v>3.5729066056974013E-2</v>
      </c>
      <c r="S86">
        <f>IF(OR(GDP.PCAP!R86="",GDP.PCAP!S86=""),"",GDP.PCAP!S86/GDP.PCAP!R86-1)</f>
        <v>2.9509468995258414E-2</v>
      </c>
      <c r="T86">
        <f>IF(OR(GDP.PCAP!S86="",GDP.PCAP!T86=""),"",GDP.PCAP!T86/GDP.PCAP!S86-1)</f>
        <v>0.23114129313508069</v>
      </c>
      <c r="U86">
        <f>IF(OR(GDP.PCAP!T86="",GDP.PCAP!U86=""),"",GDP.PCAP!U86/GDP.PCAP!T86-1)</f>
        <v>0.23465995796583572</v>
      </c>
      <c r="V86">
        <f>IF(OR(GDP.PCAP!U86="",GDP.PCAP!V86=""),"",GDP.PCAP!V86/GDP.PCAP!U86-1)</f>
        <v>0.16645410614250467</v>
      </c>
      <c r="W86">
        <f>IF(OR(GDP.PCAP!V86="",GDP.PCAP!W86=""),"",GDP.PCAP!W86/GDP.PCAP!V86-1)</f>
        <v>-5.3837959328563945E-2</v>
      </c>
      <c r="X86">
        <f>IF(OR(GDP.PCAP!W86="",GDP.PCAP!X86=""),"",GDP.PCAP!X86/GDP.PCAP!W86-1)</f>
        <v>0.19653240388357962</v>
      </c>
      <c r="Y86">
        <f>IF(OR(GDP.PCAP!X86="",GDP.PCAP!Y86=""),"",GDP.PCAP!Y86/GDP.PCAP!X86-1)</f>
        <v>0.20925129813254806</v>
      </c>
      <c r="Z86">
        <f>IF(OR(GDP.PCAP!Y86="",GDP.PCAP!Z86=""),"",GDP.PCAP!Z86/GDP.PCAP!Y86-1)</f>
        <v>0.1696092451275919</v>
      </c>
      <c r="AA86">
        <f>IF(OR(GDP.PCAP!Z86="",GDP.PCAP!AA86=""),"",GDP.PCAP!AA86/GDP.PCAP!Z86-1)</f>
        <v>0.12699613376201091</v>
      </c>
      <c r="AB86">
        <f>IF(OR(GDP.PCAP!AA86="",GDP.PCAP!AB86=""),"",GDP.PCAP!AB86/GDP.PCAP!AA86-1)</f>
        <v>-0.12309823306855527</v>
      </c>
      <c r="AC86">
        <f>IF(OR(GDP.PCAP!AB86="",GDP.PCAP!AC86=""),"",GDP.PCAP!AC86/GDP.PCAP!AB86-1)</f>
        <v>-4.713730161047569E-2</v>
      </c>
      <c r="AD86">
        <f>IF(OR(GDP.PCAP!AC86="",GDP.PCAP!AD86=""),"",GDP.PCAP!AD86/GDP.PCAP!AC86-1)</f>
        <v>-4.8784337004201928E-2</v>
      </c>
      <c r="AE86">
        <f>IF(OR(GDP.PCAP!AD86="",GDP.PCAP!AE86=""),"",GDP.PCAP!AE86/GDP.PCAP!AD86-1)</f>
        <v>-0.20218760148610559</v>
      </c>
      <c r="AF86">
        <f>IF(OR(GDP.PCAP!AE86="",GDP.PCAP!AF86=""),"",GDP.PCAP!AF86/GDP.PCAP!AE86-1)</f>
        <v>0.21896157909187552</v>
      </c>
      <c r="AG86">
        <f>IF(OR(GDP.PCAP!AF86="",GDP.PCAP!AG86=""),"",GDP.PCAP!AG86/GDP.PCAP!AF86-1)</f>
        <v>-0.21456154496207691</v>
      </c>
      <c r="AH86">
        <f>IF(OR(GDP.PCAP!AG86="",GDP.PCAP!AH86=""),"",GDP.PCAP!AH86/GDP.PCAP!AG86-1)</f>
        <v>0.13294956525622958</v>
      </c>
      <c r="AI86">
        <f>IF(OR(GDP.PCAP!AH86="",GDP.PCAP!AI86=""),"",GDP.PCAP!AI86/GDP.PCAP!AH86-1)</f>
        <v>0.15290053182030627</v>
      </c>
      <c r="AJ86">
        <f>IF(OR(GDP.PCAP!AI86="",GDP.PCAP!AJ86=""),"",GDP.PCAP!AJ86/GDP.PCAP!AI86-1)</f>
        <v>1.9369148530643532E-2</v>
      </c>
      <c r="AK86">
        <f>IF(OR(GDP.PCAP!AJ86="",GDP.PCAP!AK86=""),"",GDP.PCAP!AK86/GDP.PCAP!AJ86-1)</f>
        <v>7.259969945664424E-2</v>
      </c>
      <c r="AL86">
        <f>IF(OR(GDP.PCAP!AK86="",GDP.PCAP!AL86=""),"",GDP.PCAP!AL86/GDP.PCAP!AK86-1)</f>
        <v>1.1021322754050109</v>
      </c>
      <c r="AM86">
        <f>IF(OR(GDP.PCAP!AL86="",GDP.PCAP!AM86=""),"",GDP.PCAP!AM86/GDP.PCAP!AL86-1)</f>
        <v>2.760840970901457E-3</v>
      </c>
      <c r="AN86">
        <f>IF(OR(GDP.PCAP!AM86="",GDP.PCAP!AN86=""),"",GDP.PCAP!AN86/GDP.PCAP!AM86-1)</f>
        <v>2.7079817877696311E-2</v>
      </c>
      <c r="AO86">
        <f>IF(OR(GDP.PCAP!AN86="",GDP.PCAP!AO86=""),"",GDP.PCAP!AO86/GDP.PCAP!AN86-1)</f>
        <v>-3.8473704439833667E-2</v>
      </c>
      <c r="AP86">
        <f>IF(OR(GDP.PCAP!AO86="",GDP.PCAP!AP86=""),"",GDP.PCAP!AP86/GDP.PCAP!AO86-1)</f>
        <v>2.389397858194009E-2</v>
      </c>
      <c r="AQ86">
        <f>IF(OR(GDP.PCAP!AP86="",GDP.PCAP!AQ86=""),"",GDP.PCAP!AQ86/GDP.PCAP!AP86-1)</f>
        <v>4.9188265015993604E-2</v>
      </c>
      <c r="AR86">
        <f>IF(OR(GDP.PCAP!AQ86="",GDP.PCAP!AR86=""),"",GDP.PCAP!AR86/GDP.PCAP!AQ86-1)</f>
        <v>-7.9007436206520842E-2</v>
      </c>
      <c r="AS86">
        <f>IF(OR(GDP.PCAP!AR86="",GDP.PCAP!AS86=""),"",GDP.PCAP!AS86/GDP.PCAP!AR86-1)</f>
        <v>1.6092150129580984E-2</v>
      </c>
      <c r="AT86">
        <f>IF(OR(GDP.PCAP!AS86="",GDP.PCAP!AT86=""),"",GDP.PCAP!AT86/GDP.PCAP!AS86-1)</f>
        <v>-5.8383135622655402E-2</v>
      </c>
      <c r="AU86">
        <f>IF(OR(GDP.PCAP!AT86="",GDP.PCAP!AU86=""),"",GDP.PCAP!AU86/GDP.PCAP!AT86-1)</f>
        <v>-6.7455811317240211E-2</v>
      </c>
      <c r="AV86">
        <f>IF(OR(GDP.PCAP!AU86="",GDP.PCAP!AV86=""),"",GDP.PCAP!AV86/GDP.PCAP!AU86-1)</f>
        <v>-0.14869927029867536</v>
      </c>
      <c r="AW86">
        <f>IF(OR(GDP.PCAP!AV86="",GDP.PCAP!AW86=""),"",GDP.PCAP!AW86/GDP.PCAP!AV86-1)</f>
        <v>-0.18502416169227209</v>
      </c>
      <c r="AX86">
        <f>IF(OR(GDP.PCAP!AW86="",GDP.PCAP!AX86=""),"",GDP.PCAP!AX86/GDP.PCAP!AW86-1)</f>
        <v>-0.18436504228235062</v>
      </c>
      <c r="AY86">
        <f>IF(OR(GDP.PCAP!AX86="",GDP.PCAP!AY86=""),"",GDP.PCAP!AY86/GDP.PCAP!AX86-1)</f>
        <v>0.1506669571001007</v>
      </c>
      <c r="AZ86">
        <f>IF(OR(GDP.PCAP!AY86="",GDP.PCAP!AZ86=""),"",GDP.PCAP!AZ86/GDP.PCAP!AY86-1)</f>
        <v>4.4348139781476226E-2</v>
      </c>
      <c r="BA86">
        <f>IF(OR(GDP.PCAP!AZ86="",GDP.PCAP!BA86=""),"",GDP.PCAP!BA86/GDP.PCAP!AZ86-1)</f>
        <v>1.6542292139399395E-2</v>
      </c>
      <c r="BB86">
        <f>IF(OR(GDP.PCAP!BA86="",GDP.PCAP!BB86=""),"",GDP.PCAP!BB86/GDP.PCAP!BA86-1)</f>
        <v>0.18141412691268122</v>
      </c>
      <c r="BC86">
        <f>IF(OR(GDP.PCAP!BB86="",GDP.PCAP!BC86=""),"",GDP.PCAP!BC86/GDP.PCAP!BB86-1)</f>
        <v>0.17128119196228608</v>
      </c>
      <c r="BD86">
        <f>IF(OR(GDP.PCAP!BC86="",GDP.PCAP!BD86=""),"",GDP.PCAP!BD86/GDP.PCAP!BC86-1)</f>
        <v>-9.6439202138808411E-2</v>
      </c>
      <c r="BE86">
        <f>IF(OR(GDP.PCAP!BD86="",GDP.PCAP!BE86=""),"",GDP.PCAP!BE86/GDP.PCAP!BD86-1)</f>
        <v>2.4637455437671596E-2</v>
      </c>
      <c r="BF86">
        <f>IF(OR(GDP.PCAP!BE86="",GDP.PCAP!BF86=""),"",GDP.PCAP!BF86/GDP.PCAP!BE86-1)</f>
        <v>-8.0052245009930911E-2</v>
      </c>
      <c r="BG86">
        <f>IF(OR(GDP.PCAP!BF86="",GDP.PCAP!BG86=""),"",GDP.PCAP!BG86/GDP.PCAP!BF86-1)</f>
        <v>-2.2033585584337323E-2</v>
      </c>
      <c r="BH86">
        <f>IF(OR(GDP.PCAP!BG86="",GDP.PCAP!BH86=""),"",GDP.PCAP!BH86/GDP.PCAP!BG86-1)</f>
        <v>-4.0099538526629841E-2</v>
      </c>
      <c r="BI86">
        <f>IF(OR(GDP.PCAP!BH86="",GDP.PCAP!BI86=""),"",GDP.PCAP!BI86/GDP.PCAP!BH86-1)</f>
        <v>-8.9147624156948768E-2</v>
      </c>
      <c r="BJ86">
        <f>IF(OR(GDP.PCAP!BI86="",GDP.PCAP!BJ86=""),"",GDP.PCAP!BJ86/GDP.PCAP!BI86-1)</f>
        <v>7.2208035686515348E-2</v>
      </c>
      <c r="BK86">
        <f>IF(OR(GDP.PCAP!BJ86="",GDP.PCAP!BK86=""),"",GDP.PCAP!BK86/GDP.PCAP!BJ86-1)</f>
        <v>-3.2148076941418413E-3</v>
      </c>
      <c r="BM86">
        <f t="shared" si="5"/>
        <v>1.1021322754050109</v>
      </c>
      <c r="BN86">
        <f t="shared" si="6"/>
        <v>1991</v>
      </c>
      <c r="BO86">
        <f t="shared" si="7"/>
        <v>-0.21456154496207691</v>
      </c>
      <c r="BP86">
        <f t="shared" si="8"/>
        <v>1986</v>
      </c>
    </row>
    <row r="87" spans="1:68">
      <c r="A87" t="s">
        <v>362</v>
      </c>
      <c r="B87">
        <f t="shared" si="9"/>
        <v>86</v>
      </c>
      <c r="C87" t="s">
        <v>539</v>
      </c>
      <c r="D87" t="s">
        <v>361</v>
      </c>
      <c r="E87" t="s">
        <v>545</v>
      </c>
      <c r="F87" t="s">
        <v>546</v>
      </c>
      <c r="H87" t="str">
        <f>IF(OR(GDP.PCAP!G87="",GDP.PCAP!H87=""),"",GDP.PCAP!H87/GDP.PCAP!G87-1)</f>
        <v/>
      </c>
      <c r="I87" t="str">
        <f>IF(OR(GDP.PCAP!H87="",GDP.PCAP!I87=""),"",GDP.PCAP!I87/GDP.PCAP!H87-1)</f>
        <v/>
      </c>
      <c r="J87" t="str">
        <f>IF(OR(GDP.PCAP!I87="",GDP.PCAP!J87=""),"",GDP.PCAP!J87/GDP.PCAP!I87-1)</f>
        <v/>
      </c>
      <c r="K87" t="str">
        <f>IF(OR(GDP.PCAP!J87="",GDP.PCAP!K87=""),"",GDP.PCAP!K87/GDP.PCAP!J87-1)</f>
        <v/>
      </c>
      <c r="L87" t="str">
        <f>IF(OR(GDP.PCAP!K87="",GDP.PCAP!L87=""),"",GDP.PCAP!L87/GDP.PCAP!K87-1)</f>
        <v/>
      </c>
      <c r="M87" t="str">
        <f>IF(OR(GDP.PCAP!L87="",GDP.PCAP!M87=""),"",GDP.PCAP!M87/GDP.PCAP!L87-1)</f>
        <v/>
      </c>
      <c r="N87" t="str">
        <f>IF(OR(GDP.PCAP!M87="",GDP.PCAP!N87=""),"",GDP.PCAP!N87/GDP.PCAP!M87-1)</f>
        <v/>
      </c>
      <c r="O87" t="str">
        <f>IF(OR(GDP.PCAP!N87="",GDP.PCAP!O87=""),"",GDP.PCAP!O87/GDP.PCAP!N87-1)</f>
        <v/>
      </c>
      <c r="P87" t="str">
        <f>IF(OR(GDP.PCAP!O87="",GDP.PCAP!P87=""),"",GDP.PCAP!P87/GDP.PCAP!O87-1)</f>
        <v/>
      </c>
      <c r="Q87" t="str">
        <f>IF(OR(GDP.PCAP!P87="",GDP.PCAP!Q87=""),"",GDP.PCAP!Q87/GDP.PCAP!P87-1)</f>
        <v/>
      </c>
      <c r="R87">
        <f>IF(OR(GDP.PCAP!Q87="",GDP.PCAP!R87=""),"",GDP.PCAP!R87/GDP.PCAP!Q87-1)</f>
        <v>-2.227694632012811E-2</v>
      </c>
      <c r="S87">
        <f>IF(OR(GDP.PCAP!R87="",GDP.PCAP!S87=""),"",GDP.PCAP!S87/GDP.PCAP!R87-1)</f>
        <v>9.3721683949488543E-2</v>
      </c>
      <c r="T87">
        <f>IF(OR(GDP.PCAP!S87="",GDP.PCAP!T87=""),"",GDP.PCAP!T87/GDP.PCAP!S87-1)</f>
        <v>-8.7130738964491528E-4</v>
      </c>
      <c r="U87">
        <f>IF(OR(GDP.PCAP!T87="",GDP.PCAP!U87=""),"",GDP.PCAP!U87/GDP.PCAP!T87-1)</f>
        <v>8.6984807946228537E-2</v>
      </c>
      <c r="V87">
        <f>IF(OR(GDP.PCAP!U87="",GDP.PCAP!V87=""),"",GDP.PCAP!V87/GDP.PCAP!U87-1)</f>
        <v>8.9869727985675274E-2</v>
      </c>
      <c r="W87">
        <f>IF(OR(GDP.PCAP!V87="",GDP.PCAP!W87=""),"",GDP.PCAP!W87/GDP.PCAP!V87-1)</f>
        <v>2.3726243989164786E-2</v>
      </c>
      <c r="X87">
        <f>IF(OR(GDP.PCAP!W87="",GDP.PCAP!X87=""),"",GDP.PCAP!X87/GDP.PCAP!W87-1)</f>
        <v>1.9620357115153197E-2</v>
      </c>
      <c r="Y87">
        <f>IF(OR(GDP.PCAP!X87="",GDP.PCAP!Y87=""),"",GDP.PCAP!Y87/GDP.PCAP!X87-1)</f>
        <v>6.4579670642947784E-2</v>
      </c>
      <c r="Z87">
        <f>IF(OR(GDP.PCAP!Y87="",GDP.PCAP!Z87=""),"",GDP.PCAP!Z87/GDP.PCAP!Y87-1)</f>
        <v>-3.8497558546048527E-2</v>
      </c>
      <c r="AA87">
        <f>IF(OR(GDP.PCAP!Z87="",GDP.PCAP!AA87=""),"",GDP.PCAP!AA87/GDP.PCAP!Z87-1)</f>
        <v>-7.6292621965800556E-2</v>
      </c>
      <c r="AB87">
        <f>IF(OR(GDP.PCAP!AA87="",GDP.PCAP!AB87=""),"",GDP.PCAP!AB87/GDP.PCAP!AA87-1)</f>
        <v>0.37490321874202293</v>
      </c>
      <c r="AC87">
        <f>IF(OR(GDP.PCAP!AB87="",GDP.PCAP!AC87=""),"",GDP.PCAP!AC87/GDP.PCAP!AB87-1)</f>
        <v>4.6412469131915657E-2</v>
      </c>
      <c r="AD87">
        <f>IF(OR(GDP.PCAP!AC87="",GDP.PCAP!AD87=""),"",GDP.PCAP!AD87/GDP.PCAP!AC87-1)</f>
        <v>-3.656993010969356E-2</v>
      </c>
      <c r="AE87">
        <f>IF(OR(GDP.PCAP!AD87="",GDP.PCAP!AE87=""),"",GDP.PCAP!AE87/GDP.PCAP!AD87-1)</f>
        <v>-0.17540903284801757</v>
      </c>
      <c r="AF87">
        <f>IF(OR(GDP.PCAP!AE87="",GDP.PCAP!AF87=""),"",GDP.PCAP!AF87/GDP.PCAP!AE87-1)</f>
        <v>1.2689535426941179E-2</v>
      </c>
      <c r="AG87">
        <f>IF(OR(GDP.PCAP!AF87="",GDP.PCAP!AG87=""),"",GDP.PCAP!AG87/GDP.PCAP!AF87-1)</f>
        <v>-0.11647980862688123</v>
      </c>
      <c r="AH87">
        <f>IF(OR(GDP.PCAP!AG87="",GDP.PCAP!AH87=""),"",GDP.PCAP!AH87/GDP.PCAP!AG87-1)</f>
        <v>0.30378253080512252</v>
      </c>
      <c r="AI87">
        <f>IF(OR(GDP.PCAP!AH87="",GDP.PCAP!AI87=""),"",GDP.PCAP!AI87/GDP.PCAP!AH87-1)</f>
        <v>-7.5622566357499199E-2</v>
      </c>
      <c r="AJ87">
        <f>IF(OR(GDP.PCAP!AI87="",GDP.PCAP!AJ87=""),"",GDP.PCAP!AJ87/GDP.PCAP!AI87-1)</f>
        <v>0.2661683234224641</v>
      </c>
      <c r="AK87">
        <f>IF(OR(GDP.PCAP!AJ87="",GDP.PCAP!AK87=""),"",GDP.PCAP!AK87/GDP.PCAP!AJ87-1)</f>
        <v>0.11772733839243044</v>
      </c>
      <c r="AL87">
        <f>IF(OR(GDP.PCAP!AK87="",GDP.PCAP!AL87=""),"",GDP.PCAP!AL87/GDP.PCAP!AK87-1)</f>
        <v>2.8779521435668087E-2</v>
      </c>
      <c r="AM87">
        <f>IF(OR(GDP.PCAP!AL87="",GDP.PCAP!AM87=""),"",GDP.PCAP!AM87/GDP.PCAP!AL87-1)</f>
        <v>-0.1411544493834338</v>
      </c>
      <c r="AN87">
        <f>IF(OR(GDP.PCAP!AM87="",GDP.PCAP!AN87=""),"",GDP.PCAP!AN87/GDP.PCAP!AM87-1)</f>
        <v>2.1915585098545076E-2</v>
      </c>
      <c r="AO87">
        <f>IF(OR(GDP.PCAP!AN87="",GDP.PCAP!AO87=""),"",GDP.PCAP!AO87/GDP.PCAP!AN87-1)</f>
        <v>-2.7628982399390489E-2</v>
      </c>
      <c r="AP87">
        <f>IF(OR(GDP.PCAP!AO87="",GDP.PCAP!AP87=""),"",GDP.PCAP!AP87/GDP.PCAP!AO87-1)</f>
        <v>5.5514394106821463E-2</v>
      </c>
      <c r="AQ87">
        <f>IF(OR(GDP.PCAP!AP87="",GDP.PCAP!AQ87=""),"",GDP.PCAP!AQ87/GDP.PCAP!AP87-1)</f>
        <v>4.4629884626103955E-2</v>
      </c>
      <c r="AR87">
        <f>IF(OR(GDP.PCAP!AQ87="",GDP.PCAP!AR87=""),"",GDP.PCAP!AR87/GDP.PCAP!AQ87-1)</f>
        <v>-2.4308016872572447E-2</v>
      </c>
      <c r="AS87">
        <f>IF(OR(GDP.PCAP!AR87="",GDP.PCAP!AS87=""),"",GDP.PCAP!AS87/GDP.PCAP!AR87-1)</f>
        <v>-0.244151037068983</v>
      </c>
      <c r="AT87">
        <f>IF(OR(GDP.PCAP!AS87="",GDP.PCAP!AT87=""),"",GDP.PCAP!AT87/GDP.PCAP!AS87-1)</f>
        <v>6.8539181586095621E-2</v>
      </c>
      <c r="AU87">
        <f>IF(OR(GDP.PCAP!AT87="",GDP.PCAP!AU87=""),"",GDP.PCAP!AU87/GDP.PCAP!AT87-1)</f>
        <v>0.61951084411451585</v>
      </c>
      <c r="AV87">
        <f>IF(OR(GDP.PCAP!AU87="",GDP.PCAP!AV87=""),"",GDP.PCAP!AV87/GDP.PCAP!AU87-1)</f>
        <v>3.9411345374841922E-2</v>
      </c>
      <c r="AW87">
        <f>IF(OR(GDP.PCAP!AV87="",GDP.PCAP!AW87=""),"",GDP.PCAP!AW87/GDP.PCAP!AV87-1)</f>
        <v>3.8756332639712676E-2</v>
      </c>
      <c r="AX87">
        <f>IF(OR(GDP.PCAP!AW87="",GDP.PCAP!AX87=""),"",GDP.PCAP!AX87/GDP.PCAP!AW87-1)</f>
        <v>0.12159505284329475</v>
      </c>
      <c r="AY87">
        <f>IF(OR(GDP.PCAP!AX87="",GDP.PCAP!AY87=""),"",GDP.PCAP!AY87/GDP.PCAP!AX87-1)</f>
        <v>9.0805660669814658E-2</v>
      </c>
      <c r="AZ87">
        <f>IF(OR(GDP.PCAP!AY87="",GDP.PCAP!AZ87=""),"",GDP.PCAP!AZ87/GDP.PCAP!AY87-1)</f>
        <v>8.0443737709501972E-2</v>
      </c>
      <c r="BA87">
        <f>IF(OR(GDP.PCAP!AZ87="",GDP.PCAP!BA87=""),"",GDP.PCAP!BA87/GDP.PCAP!AZ87-1)</f>
        <v>-1.4140273432033057E-2</v>
      </c>
      <c r="BB87">
        <f>IF(OR(GDP.PCAP!BA87="",GDP.PCAP!BB87=""),"",GDP.PCAP!BB87/GDP.PCAP!BA87-1)</f>
        <v>0.14828932506546511</v>
      </c>
      <c r="BC87">
        <f>IF(OR(GDP.PCAP!BB87="",GDP.PCAP!BC87=""),"",GDP.PCAP!BC87/GDP.PCAP!BB87-1)</f>
        <v>0.21301509466747892</v>
      </c>
      <c r="BD87">
        <f>IF(OR(GDP.PCAP!BC87="",GDP.PCAP!BD87=""),"",GDP.PCAP!BD87/GDP.PCAP!BC87-1)</f>
        <v>-6.73855723152611E-2</v>
      </c>
      <c r="BE87">
        <f>IF(OR(GDP.PCAP!BD87="",GDP.PCAP!BE87=""),"",GDP.PCAP!BE87/GDP.PCAP!BD87-1)</f>
        <v>-4.8632174805984807E-4</v>
      </c>
      <c r="BF87">
        <f>IF(OR(GDP.PCAP!BE87="",GDP.PCAP!BF87=""),"",GDP.PCAP!BF87/GDP.PCAP!BE87-1)</f>
        <v>0.27326328328442751</v>
      </c>
      <c r="BG87">
        <f>IF(OR(GDP.PCAP!BF87="",GDP.PCAP!BG87=""),"",GDP.PCAP!BG87/GDP.PCAP!BF87-1)</f>
        <v>-0.12250793132130133</v>
      </c>
      <c r="BH87">
        <f>IF(OR(GDP.PCAP!BG87="",GDP.PCAP!BH87=""),"",GDP.PCAP!BH87/GDP.PCAP!BG87-1)</f>
        <v>4.6308723829919796E-3</v>
      </c>
      <c r="BI87">
        <f>IF(OR(GDP.PCAP!BH87="",GDP.PCAP!BI87=""),"",GDP.PCAP!BI87/GDP.PCAP!BH87-1)</f>
        <v>5.2507500662607898E-2</v>
      </c>
      <c r="BJ87">
        <f>IF(OR(GDP.PCAP!BI87="",GDP.PCAP!BJ87=""),"",GDP.PCAP!BJ87/GDP.PCAP!BI87-1)</f>
        <v>-7.1198370227578911E-2</v>
      </c>
      <c r="BK87">
        <f>IF(OR(GDP.PCAP!BJ87="",GDP.PCAP!BK87=""),"",GDP.PCAP!BK87/GDP.PCAP!BJ87-1)</f>
        <v>3.9108982940308401E-2</v>
      </c>
      <c r="BM87">
        <f t="shared" si="5"/>
        <v>0.61951084411451585</v>
      </c>
      <c r="BN87">
        <f t="shared" si="6"/>
        <v>2000</v>
      </c>
      <c r="BO87">
        <f t="shared" si="7"/>
        <v>-0.244151037068983</v>
      </c>
      <c r="BP87">
        <f t="shared" si="8"/>
        <v>1998</v>
      </c>
    </row>
    <row r="88" spans="1:68">
      <c r="A88" t="s">
        <v>360</v>
      </c>
      <c r="B88">
        <f t="shared" si="9"/>
        <v>87</v>
      </c>
      <c r="C88" t="s">
        <v>539</v>
      </c>
      <c r="D88" t="s">
        <v>359</v>
      </c>
      <c r="E88" t="s">
        <v>545</v>
      </c>
      <c r="F88" t="s">
        <v>546</v>
      </c>
      <c r="H88" t="str">
        <f>IF(OR(GDP.PCAP!G88="",GDP.PCAP!H88=""),"",GDP.PCAP!H88/GDP.PCAP!G88-1)</f>
        <v/>
      </c>
      <c r="I88" t="str">
        <f>IF(OR(GDP.PCAP!H88="",GDP.PCAP!I88=""),"",GDP.PCAP!I88/GDP.PCAP!H88-1)</f>
        <v/>
      </c>
      <c r="J88">
        <f>IF(OR(GDP.PCAP!I88="",GDP.PCAP!J88=""),"",GDP.PCAP!J88/GDP.PCAP!I88-1)</f>
        <v>0.17038446010131469</v>
      </c>
      <c r="K88">
        <f>IF(OR(GDP.PCAP!J88="",GDP.PCAP!K88=""),"",GDP.PCAP!K88/GDP.PCAP!J88-1)</f>
        <v>0.15173545717821812</v>
      </c>
      <c r="L88">
        <f>IF(OR(GDP.PCAP!K88="",GDP.PCAP!L88=""),"",GDP.PCAP!L88/GDP.PCAP!K88-1)</f>
        <v>3.9842458504519032</v>
      </c>
      <c r="M88">
        <f>IF(OR(GDP.PCAP!L88="",GDP.PCAP!M88=""),"",GDP.PCAP!M88/GDP.PCAP!L88-1)</f>
        <v>3.936676818109297E-2</v>
      </c>
      <c r="N88">
        <f>IF(OR(GDP.PCAP!M88="",GDP.PCAP!N88=""),"",GDP.PCAP!N88/GDP.PCAP!M88-1)</f>
        <v>1.584288962617153E-2</v>
      </c>
      <c r="O88">
        <f>IF(OR(GDP.PCAP!N88="",GDP.PCAP!O88=""),"",GDP.PCAP!O88/GDP.PCAP!N88-1)</f>
        <v>-9.093196662452574E-2</v>
      </c>
      <c r="P88">
        <f>IF(OR(GDP.PCAP!O88="",GDP.PCAP!P88=""),"",GDP.PCAP!P88/GDP.PCAP!O88-1)</f>
        <v>-2.0141693850928011E-2</v>
      </c>
      <c r="Q88">
        <f>IF(OR(GDP.PCAP!P88="",GDP.PCAP!Q88=""),"",GDP.PCAP!Q88/GDP.PCAP!P88-1)</f>
        <v>-1.4210514241965289E-2</v>
      </c>
      <c r="R88">
        <f>IF(OR(GDP.PCAP!Q88="",GDP.PCAP!R88=""),"",GDP.PCAP!R88/GDP.PCAP!Q88-1)</f>
        <v>-5.1334941997739358E-3</v>
      </c>
      <c r="S88">
        <f>IF(OR(GDP.PCAP!R88="",GDP.PCAP!S88=""),"",GDP.PCAP!S88/GDP.PCAP!R88-1)</f>
        <v>3.8692781175042157E-2</v>
      </c>
      <c r="T88">
        <f>IF(OR(GDP.PCAP!S88="",GDP.PCAP!T88=""),"",GDP.PCAP!T88/GDP.PCAP!S88-1)</f>
        <v>0.2921560692848042</v>
      </c>
      <c r="U88">
        <f>IF(OR(GDP.PCAP!T88="",GDP.PCAP!U88=""),"",GDP.PCAP!U88/GDP.PCAP!T88-1)</f>
        <v>0.20946080879786066</v>
      </c>
      <c r="V88">
        <f>IF(OR(GDP.PCAP!U88="",GDP.PCAP!V88=""),"",GDP.PCAP!V88/GDP.PCAP!U88-1)</f>
        <v>0.14891874229319835</v>
      </c>
      <c r="W88">
        <f>IF(OR(GDP.PCAP!V88="",GDP.PCAP!W88=""),"",GDP.PCAP!W88/GDP.PCAP!V88-1)</f>
        <v>2.3603372881160212E-2</v>
      </c>
      <c r="X88">
        <f>IF(OR(GDP.PCAP!W88="",GDP.PCAP!X88=""),"",GDP.PCAP!X88/GDP.PCAP!W88-1)</f>
        <v>2.5664272000337718E-2</v>
      </c>
      <c r="Y88" t="str">
        <f>IF(OR(GDP.PCAP!X88="",GDP.PCAP!Y88=""),"",GDP.PCAP!Y88/GDP.PCAP!X88-1)</f>
        <v/>
      </c>
      <c r="Z88" t="str">
        <f>IF(OR(GDP.PCAP!Y88="",GDP.PCAP!Z88=""),"",GDP.PCAP!Z88/GDP.PCAP!Y88-1)</f>
        <v/>
      </c>
      <c r="AA88" t="str">
        <f>IF(OR(GDP.PCAP!Z88="",GDP.PCAP!AA88=""),"",GDP.PCAP!AA88/GDP.PCAP!Z88-1)</f>
        <v/>
      </c>
      <c r="AB88">
        <f>IF(OR(GDP.PCAP!AA88="",GDP.PCAP!AB88=""),"",GDP.PCAP!AB88/GDP.PCAP!AA88-1)</f>
        <v>-0.31427875904399616</v>
      </c>
      <c r="AC88">
        <f>IF(OR(GDP.PCAP!AB88="",GDP.PCAP!AC88=""),"",GDP.PCAP!AC88/GDP.PCAP!AB88-1)</f>
        <v>0.12061794534858183</v>
      </c>
      <c r="AD88">
        <f>IF(OR(GDP.PCAP!AC88="",GDP.PCAP!AD88=""),"",GDP.PCAP!AD88/GDP.PCAP!AC88-1)</f>
        <v>-7.2782333600931781E-2</v>
      </c>
      <c r="AE88">
        <f>IF(OR(GDP.PCAP!AD88="",GDP.PCAP!AE88=""),"",GDP.PCAP!AE88/GDP.PCAP!AD88-1)</f>
        <v>5.319648870117577E-2</v>
      </c>
      <c r="AF88">
        <f>IF(OR(GDP.PCAP!AE88="",GDP.PCAP!AF88=""),"",GDP.PCAP!AF88/GDP.PCAP!AE88-1)</f>
        <v>0.16287078114233311</v>
      </c>
      <c r="AG88">
        <f>IF(OR(GDP.PCAP!AF88="",GDP.PCAP!AG88=""),"",GDP.PCAP!AG88/GDP.PCAP!AF88-1)</f>
        <v>0.17399715058070808</v>
      </c>
      <c r="AH88">
        <f>IF(OR(GDP.PCAP!AG88="",GDP.PCAP!AH88=""),"",GDP.PCAP!AH88/GDP.PCAP!AG88-1)</f>
        <v>0.17738352083075171</v>
      </c>
      <c r="AI88">
        <f>IF(OR(GDP.PCAP!AH88="",GDP.PCAP!AI88=""),"",GDP.PCAP!AI88/GDP.PCAP!AH88-1)</f>
        <v>4.447953988514497E-2</v>
      </c>
      <c r="AJ88">
        <f>IF(OR(GDP.PCAP!AI88="",GDP.PCAP!AJ88=""),"",GDP.PCAP!AJ88/GDP.PCAP!AI88-1)</f>
        <v>-0.14707565497895314</v>
      </c>
      <c r="AK88">
        <f>IF(OR(GDP.PCAP!AJ88="",GDP.PCAP!AK88=""),"",GDP.PCAP!AK88/GDP.PCAP!AJ88-1)</f>
        <v>0.23242737210727649</v>
      </c>
      <c r="AL88">
        <f>IF(OR(GDP.PCAP!AK88="",GDP.PCAP!AL88=""),"",GDP.PCAP!AL88/GDP.PCAP!AK88-1)</f>
        <v>-4.1753052290021242E-2</v>
      </c>
      <c r="AM88">
        <f>IF(OR(GDP.PCAP!AL88="",GDP.PCAP!AM88=""),"",GDP.PCAP!AM88/GDP.PCAP!AL88-1)</f>
        <v>0.17584777296929532</v>
      </c>
      <c r="AN88">
        <f>IF(OR(GDP.PCAP!AM88="",GDP.PCAP!AN88=""),"",GDP.PCAP!AN88/GDP.PCAP!AM88-1)</f>
        <v>-2.3229445367519808E-2</v>
      </c>
      <c r="AO88">
        <f>IF(OR(GDP.PCAP!AN88="",GDP.PCAP!AO88=""),"",GDP.PCAP!AO88/GDP.PCAP!AN88-1)</f>
        <v>-0.28417604578412425</v>
      </c>
      <c r="AP88">
        <f>IF(OR(GDP.PCAP!AO88="",GDP.PCAP!AP88=""),"",GDP.PCAP!AP88/GDP.PCAP!AO88-1)</f>
        <v>0.35775784453228265</v>
      </c>
      <c r="AQ88">
        <f>IF(OR(GDP.PCAP!AP88="",GDP.PCAP!AQ88=""),"",GDP.PCAP!AQ88/GDP.PCAP!AP88-1)</f>
        <v>0.57893488819087358</v>
      </c>
      <c r="AR88">
        <f>IF(OR(GDP.PCAP!AQ88="",GDP.PCAP!AR88=""),"",GDP.PCAP!AR88/GDP.PCAP!AQ88-1)</f>
        <v>0.83073004759884772</v>
      </c>
      <c r="AS88">
        <f>IF(OR(GDP.PCAP!AR88="",GDP.PCAP!AS88=""),"",GDP.PCAP!AS88/GDP.PCAP!AR88-1)</f>
        <v>-0.19456999923106033</v>
      </c>
      <c r="AT88">
        <f>IF(OR(GDP.PCAP!AS88="",GDP.PCAP!AT88=""),"",GDP.PCAP!AT88/GDP.PCAP!AS88-1)</f>
        <v>0.60950416128067686</v>
      </c>
      <c r="AU88">
        <f>IF(OR(GDP.PCAP!AT88="",GDP.PCAP!AU88=""),"",GDP.PCAP!AU88/GDP.PCAP!AT88-1)</f>
        <v>0.61721075548589921</v>
      </c>
      <c r="AV88">
        <f>IF(OR(GDP.PCAP!AU88="",GDP.PCAP!AV88=""),"",GDP.PCAP!AV88/GDP.PCAP!AU88-1)</f>
        <v>0.34133980873026459</v>
      </c>
      <c r="AW88">
        <f>IF(OR(GDP.PCAP!AV88="",GDP.PCAP!AW88=""),"",GDP.PCAP!AW88/GDP.PCAP!AV88-1)</f>
        <v>0.18709006359424341</v>
      </c>
      <c r="AX88">
        <f>IF(OR(GDP.PCAP!AW88="",GDP.PCAP!AX88=""),"",GDP.PCAP!AX88/GDP.PCAP!AW88-1)</f>
        <v>0.31942152132036283</v>
      </c>
      <c r="AY88">
        <f>IF(OR(GDP.PCAP!AX88="",GDP.PCAP!AY88=""),"",GDP.PCAP!AY88/GDP.PCAP!AX88-1)</f>
        <v>0.70115995759791372</v>
      </c>
      <c r="AZ88">
        <f>IF(OR(GDP.PCAP!AY88="",GDP.PCAP!AZ88=""),"",GDP.PCAP!AZ88/GDP.PCAP!AY88-1)</f>
        <v>0.78307497410486171</v>
      </c>
      <c r="BA88">
        <f>IF(OR(GDP.PCAP!AZ88="",GDP.PCAP!BA88=""),"",GDP.PCAP!BA88/GDP.PCAP!AZ88-1)</f>
        <v>0.17339026972723448</v>
      </c>
      <c r="BB88">
        <f>IF(OR(GDP.PCAP!BA88="",GDP.PCAP!BB88=""),"",GDP.PCAP!BB88/GDP.PCAP!BA88-1)</f>
        <v>0.23796771728787758</v>
      </c>
      <c r="BC88">
        <f>IF(OR(GDP.PCAP!BB88="",GDP.PCAP!BC88=""),"",GDP.PCAP!BC88/GDP.PCAP!BB88-1)</f>
        <v>0.44287613937130543</v>
      </c>
      <c r="BD88">
        <f>IF(OR(GDP.PCAP!BC88="",GDP.PCAP!BD88=""),"",GDP.PCAP!BD88/GDP.PCAP!BC88-1)</f>
        <v>-0.27315398754897435</v>
      </c>
      <c r="BE88">
        <f>IF(OR(GDP.PCAP!BD88="",GDP.PCAP!BE88=""),"",GDP.PCAP!BE88/GDP.PCAP!BD88-1)</f>
        <v>3.6674447925522324E-2</v>
      </c>
      <c r="BF88">
        <f>IF(OR(GDP.PCAP!BE88="",GDP.PCAP!BF88=""),"",GDP.PCAP!BF88/GDP.PCAP!BE88-1)</f>
        <v>0.2518282132013705</v>
      </c>
      <c r="BG88">
        <f>IF(OR(GDP.PCAP!BF88="",GDP.PCAP!BG88=""),"",GDP.PCAP!BG88/GDP.PCAP!BF88-1)</f>
        <v>4.9304116272739229E-3</v>
      </c>
      <c r="BH88">
        <f>IF(OR(GDP.PCAP!BG88="",GDP.PCAP!BH88=""),"",GDP.PCAP!BH88/GDP.PCAP!BG88-1)</f>
        <v>-6.0797885994983702E-2</v>
      </c>
      <c r="BI88">
        <f>IF(OR(GDP.PCAP!BH88="",GDP.PCAP!BI88=""),"",GDP.PCAP!BI88/GDP.PCAP!BH88-1)</f>
        <v>-6.1460768562920487E-2</v>
      </c>
      <c r="BJ88">
        <f>IF(OR(GDP.PCAP!BI88="",GDP.PCAP!BJ88=""),"",GDP.PCAP!BJ88/GDP.PCAP!BI88-1)</f>
        <v>-0.45547903822332703</v>
      </c>
      <c r="BK88">
        <f>IF(OR(GDP.PCAP!BJ88="",GDP.PCAP!BK88=""),"",GDP.PCAP!BK88/GDP.PCAP!BJ88-1)</f>
        <v>-0.19464709269641922</v>
      </c>
      <c r="BM88">
        <f t="shared" si="5"/>
        <v>3.9842458504519032</v>
      </c>
      <c r="BN88">
        <f t="shared" si="6"/>
        <v>1965</v>
      </c>
      <c r="BO88">
        <f t="shared" si="7"/>
        <v>-0.45547903822332703</v>
      </c>
      <c r="BP88">
        <f t="shared" si="8"/>
        <v>2015</v>
      </c>
    </row>
    <row r="89" spans="1:68">
      <c r="A89" t="s">
        <v>358</v>
      </c>
      <c r="B89">
        <f t="shared" si="9"/>
        <v>88</v>
      </c>
      <c r="C89" t="s">
        <v>539</v>
      </c>
      <c r="D89" t="s">
        <v>357</v>
      </c>
      <c r="E89" t="s">
        <v>545</v>
      </c>
      <c r="F89" t="s">
        <v>546</v>
      </c>
      <c r="H89">
        <f>IF(OR(GDP.PCAP!G89="",GDP.PCAP!H89=""),"",GDP.PCAP!H89/GDP.PCAP!G89-1)</f>
        <v>0.11917287383795472</v>
      </c>
      <c r="I89">
        <f>IF(OR(GDP.PCAP!H89="",GDP.PCAP!I89=""),"",GDP.PCAP!I89/GDP.PCAP!H89-1)</f>
        <v>5.5796631050202938E-2</v>
      </c>
      <c r="J89">
        <f>IF(OR(GDP.PCAP!I89="",GDP.PCAP!J89=""),"",GDP.PCAP!J89/GDP.PCAP!I89-1)</f>
        <v>0.11259896397684721</v>
      </c>
      <c r="K89">
        <f>IF(OR(GDP.PCAP!J89="",GDP.PCAP!K89=""),"",GDP.PCAP!K89/GDP.PCAP!J89-1)</f>
        <v>0.11877352564363752</v>
      </c>
      <c r="L89">
        <f>IF(OR(GDP.PCAP!K89="",GDP.PCAP!L89=""),"",GDP.PCAP!L89/GDP.PCAP!K89-1)</f>
        <v>0.13245056821452716</v>
      </c>
      <c r="M89">
        <f>IF(OR(GDP.PCAP!L89="",GDP.PCAP!M89=""),"",GDP.PCAP!M89/GDP.PCAP!L89-1)</f>
        <v>0.10431781054270606</v>
      </c>
      <c r="N89">
        <f>IF(OR(GDP.PCAP!M89="",GDP.PCAP!N89=""),"",GDP.PCAP!N89/GDP.PCAP!M89-1)</f>
        <v>7.1785693889788726E-2</v>
      </c>
      <c r="O89">
        <f>IF(OR(GDP.PCAP!N89="",GDP.PCAP!O89=""),"",GDP.PCAP!O89/GDP.PCAP!N89-1)</f>
        <v>7.8161313456503567E-2</v>
      </c>
      <c r="P89">
        <f>IF(OR(GDP.PCAP!O89="",GDP.PCAP!P89=""),"",GDP.PCAP!P89/GDP.PCAP!O89-1)</f>
        <v>0.13210680254215679</v>
      </c>
      <c r="Q89">
        <f>IF(OR(GDP.PCAP!P89="",GDP.PCAP!Q89=""),"",GDP.PCAP!Q89/GDP.PCAP!P89-1)</f>
        <v>0.16366105285789301</v>
      </c>
      <c r="R89">
        <f>IF(OR(GDP.PCAP!Q89="",GDP.PCAP!R89=""),"",GDP.PCAP!R89/GDP.PCAP!Q89-1)</f>
        <v>0.10568791994044768</v>
      </c>
      <c r="S89">
        <f>IF(OR(GDP.PCAP!R89="",GDP.PCAP!S89=""),"",GDP.PCAP!S89/GDP.PCAP!R89-1)</f>
        <v>0.14969720475725468</v>
      </c>
      <c r="T89">
        <f>IF(OR(GDP.PCAP!S89="",GDP.PCAP!T89=""),"",GDP.PCAP!T89/GDP.PCAP!S89-1)</f>
        <v>0.31749588716824695</v>
      </c>
      <c r="U89">
        <f>IF(OR(GDP.PCAP!T89="",GDP.PCAP!U89=""),"",GDP.PCAP!U89/GDP.PCAP!T89-1)</f>
        <v>0.13022702726550639</v>
      </c>
      <c r="V89">
        <f>IF(OR(GDP.PCAP!U89="",GDP.PCAP!V89=""),"",GDP.PCAP!V89/GDP.PCAP!U89-1)</f>
        <v>0.11471040332057836</v>
      </c>
      <c r="W89">
        <f>IF(OR(GDP.PCAP!V89="",GDP.PCAP!W89=""),"",GDP.PCAP!W89/GDP.PCAP!V89-1)</f>
        <v>7.5259267017993903E-2</v>
      </c>
      <c r="X89">
        <f>IF(OR(GDP.PCAP!W89="",GDP.PCAP!X89=""),"",GDP.PCAP!X89/GDP.PCAP!W89-1)</f>
        <v>0.14623864257699437</v>
      </c>
      <c r="Y89">
        <f>IF(OR(GDP.PCAP!X89="",GDP.PCAP!Y89=""),"",GDP.PCAP!Y89/GDP.PCAP!X89-1)</f>
        <v>0.20797261871402006</v>
      </c>
      <c r="Z89">
        <f>IF(OR(GDP.PCAP!Y89="",GDP.PCAP!Z89=""),"",GDP.PCAP!Z89/GDP.PCAP!Y89-1)</f>
        <v>0.21541948937117406</v>
      </c>
      <c r="AA89">
        <f>IF(OR(GDP.PCAP!Z89="",GDP.PCAP!AA89=""),"",GDP.PCAP!AA89/GDP.PCAP!Z89-1)</f>
        <v>3.289768740866239E-2</v>
      </c>
      <c r="AB89">
        <f>IF(OR(GDP.PCAP!AA89="",GDP.PCAP!AB89=""),"",GDP.PCAP!AB89/GDP.PCAP!AA89-1)</f>
        <v>-8.7109532836635362E-2</v>
      </c>
      <c r="AC89">
        <f>IF(OR(GDP.PCAP!AB89="",GDP.PCAP!AC89=""),"",GDP.PCAP!AC89/GDP.PCAP!AB89-1)</f>
        <v>3.6980890259557864E-2</v>
      </c>
      <c r="AD89">
        <f>IF(OR(GDP.PCAP!AC89="",GDP.PCAP!AD89=""),"",GDP.PCAP!AD89/GDP.PCAP!AC89-1)</f>
        <v>-0.10025678105119673</v>
      </c>
      <c r="AE89">
        <f>IF(OR(GDP.PCAP!AD89="",GDP.PCAP!AE89=""),"",GDP.PCAP!AE89/GDP.PCAP!AD89-1)</f>
        <v>-3.3330073446958819E-2</v>
      </c>
      <c r="AF89">
        <f>IF(OR(GDP.PCAP!AE89="",GDP.PCAP!AF89=""),"",GDP.PCAP!AF89/GDP.PCAP!AE89-1)</f>
        <v>-8.0070112877865807E-3</v>
      </c>
      <c r="AG89">
        <f>IF(OR(GDP.PCAP!AF89="",GDP.PCAP!AG89=""),"",GDP.PCAP!AG89/GDP.PCAP!AF89-1)</f>
        <v>0.17508199903531585</v>
      </c>
      <c r="AH89">
        <f>IF(OR(GDP.PCAP!AG89="",GDP.PCAP!AH89=""),"",GDP.PCAP!AH89/GDP.PCAP!AG89-1)</f>
        <v>0.16059016819732252</v>
      </c>
      <c r="AI89">
        <f>IF(OR(GDP.PCAP!AH89="",GDP.PCAP!AI89=""),"",GDP.PCAP!AI89/GDP.PCAP!AH89-1)</f>
        <v>0.15737421584970068</v>
      </c>
      <c r="AJ89">
        <f>IF(OR(GDP.PCAP!AI89="",GDP.PCAP!AJ89=""),"",GDP.PCAP!AJ89/GDP.PCAP!AI89-1)</f>
        <v>3.2725611029414958E-2</v>
      </c>
      <c r="AK89">
        <f>IF(OR(GDP.PCAP!AJ89="",GDP.PCAP!AK89=""),"",GDP.PCAP!AK89/GDP.PCAP!AJ89-1)</f>
        <v>0.22347124846880706</v>
      </c>
      <c r="AL89">
        <f>IF(OR(GDP.PCAP!AK89="",GDP.PCAP!AL89=""),"",GDP.PCAP!AL89/GDP.PCAP!AK89-1)</f>
        <v>6.1268052909413617E-2</v>
      </c>
      <c r="AM89">
        <f>IF(OR(GDP.PCAP!AL89="",GDP.PCAP!AM89=""),"",GDP.PCAP!AM89/GDP.PCAP!AL89-1)</f>
        <v>9.6982017481878957E-2</v>
      </c>
      <c r="AN89">
        <f>IF(OR(GDP.PCAP!AM89="",GDP.PCAP!AN89=""),"",GDP.PCAP!AN89/GDP.PCAP!AM89-1)</f>
        <v>-6.9295247191019205E-2</v>
      </c>
      <c r="AO89">
        <f>IF(OR(GDP.PCAP!AN89="",GDP.PCAP!AO89=""),"",GDP.PCAP!AO89/GDP.PCAP!AN89-1)</f>
        <v>6.6266295124800756E-2</v>
      </c>
      <c r="AP89">
        <f>IF(OR(GDP.PCAP!AO89="",GDP.PCAP!AP89=""),"",GDP.PCAP!AP89/GDP.PCAP!AO89-1)</f>
        <v>0.16842418618947663</v>
      </c>
      <c r="AQ89">
        <f>IF(OR(GDP.PCAP!AP89="",GDP.PCAP!AQ89=""),"",GDP.PCAP!AQ89/GDP.PCAP!AP89-1)</f>
        <v>6.0943828089893071E-2</v>
      </c>
      <c r="AR89">
        <f>IF(OR(GDP.PCAP!AQ89="",GDP.PCAP!AR89=""),"",GDP.PCAP!AR89/GDP.PCAP!AQ89-1)</f>
        <v>-2.3367515272866735E-2</v>
      </c>
      <c r="AS89">
        <f>IF(OR(GDP.PCAP!AR89="",GDP.PCAP!AS89=""),"",GDP.PCAP!AS89/GDP.PCAP!AR89-1)</f>
        <v>3.2995010738758879E-3</v>
      </c>
      <c r="AT89">
        <f>IF(OR(GDP.PCAP!AS89="",GDP.PCAP!AT89=""),"",GDP.PCAP!AT89/GDP.PCAP!AS89-1)</f>
        <v>-1.6845743723402529E-2</v>
      </c>
      <c r="AU89">
        <f>IF(OR(GDP.PCAP!AT89="",GDP.PCAP!AU89=""),"",GDP.PCAP!AU89/GDP.PCAP!AT89-1)</f>
        <v>-9.0767726323101039E-2</v>
      </c>
      <c r="AV89">
        <f>IF(OR(GDP.PCAP!AU89="",GDP.PCAP!AV89=""),"",GDP.PCAP!AV89/GDP.PCAP!AU89-1)</f>
        <v>4.1121564343292283E-2</v>
      </c>
      <c r="AW89">
        <f>IF(OR(GDP.PCAP!AV89="",GDP.PCAP!AW89=""),"",GDP.PCAP!AW89/GDP.PCAP!AV89-1)</f>
        <v>0.12538779234678765</v>
      </c>
      <c r="AX89">
        <f>IF(OR(GDP.PCAP!AW89="",GDP.PCAP!AX89=""),"",GDP.PCAP!AX89/GDP.PCAP!AW89-1)</f>
        <v>0.30950871889007581</v>
      </c>
      <c r="AY89">
        <f>IF(OR(GDP.PCAP!AX89="",GDP.PCAP!AY89=""),"",GDP.PCAP!AY89/GDP.PCAP!AX89-1)</f>
        <v>0.18820245822838833</v>
      </c>
      <c r="AZ89">
        <f>IF(OR(GDP.PCAP!AY89="",GDP.PCAP!AZ89=""),"",GDP.PCAP!AZ89/GDP.PCAP!AY89-1)</f>
        <v>2.7175077397141756E-2</v>
      </c>
      <c r="BA89">
        <f>IF(OR(GDP.PCAP!AZ89="",GDP.PCAP!BA89=""),"",GDP.PCAP!BA89/GDP.PCAP!AZ89-1)</f>
        <v>9.9744963666181574E-2</v>
      </c>
      <c r="BB89">
        <f>IF(OR(GDP.PCAP!BA89="",GDP.PCAP!BB89=""),"",GDP.PCAP!BB89/GDP.PCAP!BA89-1)</f>
        <v>0.16233792714157391</v>
      </c>
      <c r="BC89">
        <f>IF(OR(GDP.PCAP!BB89="",GDP.PCAP!BC89=""),"",GDP.PCAP!BC89/GDP.PCAP!BB89-1)</f>
        <v>0.1099635677712345</v>
      </c>
      <c r="BD89">
        <f>IF(OR(GDP.PCAP!BC89="",GDP.PCAP!BD89=""),"",GDP.PCAP!BD89/GDP.PCAP!BC89-1)</f>
        <v>-7.1453310161637584E-2</v>
      </c>
      <c r="BE89">
        <f>IF(OR(GDP.PCAP!BD89="",GDP.PCAP!BE89=""),"",GDP.PCAP!BE89/GDP.PCAP!BD89-1)</f>
        <v>-9.4012793542810003E-2</v>
      </c>
      <c r="BF89">
        <f>IF(OR(GDP.PCAP!BE89="",GDP.PCAP!BF89=""),"",GDP.PCAP!BF89/GDP.PCAP!BE89-1)</f>
        <v>-3.7204636930652457E-2</v>
      </c>
      <c r="BG89">
        <f>IF(OR(GDP.PCAP!BF89="",GDP.PCAP!BG89=""),"",GDP.PCAP!BG89/GDP.PCAP!BF89-1)</f>
        <v>-0.14174911200409757</v>
      </c>
      <c r="BH89">
        <f>IF(OR(GDP.PCAP!BG89="",GDP.PCAP!BH89=""),"",GDP.PCAP!BH89/GDP.PCAP!BG89-1)</f>
        <v>-1.6538582518201839E-2</v>
      </c>
      <c r="BI89">
        <f>IF(OR(GDP.PCAP!BH89="",GDP.PCAP!BI89=""),"",GDP.PCAP!BI89/GDP.PCAP!BH89-1)</f>
        <v>-9.1904042410912989E-3</v>
      </c>
      <c r="BJ89">
        <f>IF(OR(GDP.PCAP!BI89="",GDP.PCAP!BJ89=""),"",GDP.PCAP!BJ89/GDP.PCAP!BI89-1)</f>
        <v>-0.16914405241410557</v>
      </c>
      <c r="BK89">
        <f>IF(OR(GDP.PCAP!BJ89="",GDP.PCAP!BK89=""),"",GDP.PCAP!BK89/GDP.PCAP!BJ89-1)</f>
        <v>5.3409893174214407E-3</v>
      </c>
      <c r="BM89">
        <f t="shared" si="5"/>
        <v>0.31749588716824695</v>
      </c>
      <c r="BN89">
        <f t="shared" si="6"/>
        <v>1973</v>
      </c>
      <c r="BO89">
        <f t="shared" si="7"/>
        <v>-0.16914405241410557</v>
      </c>
      <c r="BP89">
        <f t="shared" si="8"/>
        <v>2015</v>
      </c>
    </row>
    <row r="90" spans="1:68">
      <c r="A90" t="s">
        <v>356</v>
      </c>
      <c r="B90">
        <f t="shared" si="9"/>
        <v>89</v>
      </c>
      <c r="C90" t="s">
        <v>539</v>
      </c>
      <c r="D90" t="s">
        <v>355</v>
      </c>
      <c r="E90" t="s">
        <v>545</v>
      </c>
      <c r="F90" t="s">
        <v>546</v>
      </c>
      <c r="H90" t="str">
        <f>IF(OR(GDP.PCAP!G90="",GDP.PCAP!H90=""),"",GDP.PCAP!H90/GDP.PCAP!G90-1)</f>
        <v/>
      </c>
      <c r="I90" t="str">
        <f>IF(OR(GDP.PCAP!H90="",GDP.PCAP!I90=""),"",GDP.PCAP!I90/GDP.PCAP!H90-1)</f>
        <v/>
      </c>
      <c r="J90" t="str">
        <f>IF(OR(GDP.PCAP!I90="",GDP.PCAP!J90=""),"",GDP.PCAP!J90/GDP.PCAP!I90-1)</f>
        <v/>
      </c>
      <c r="K90" t="str">
        <f>IF(OR(GDP.PCAP!J90="",GDP.PCAP!K90=""),"",GDP.PCAP!K90/GDP.PCAP!J90-1)</f>
        <v/>
      </c>
      <c r="L90" t="str">
        <f>IF(OR(GDP.PCAP!K90="",GDP.PCAP!L90=""),"",GDP.PCAP!L90/GDP.PCAP!K90-1)</f>
        <v/>
      </c>
      <c r="M90" t="str">
        <f>IF(OR(GDP.PCAP!L90="",GDP.PCAP!M90=""),"",GDP.PCAP!M90/GDP.PCAP!L90-1)</f>
        <v/>
      </c>
      <c r="N90" t="str">
        <f>IF(OR(GDP.PCAP!M90="",GDP.PCAP!N90=""),"",GDP.PCAP!N90/GDP.PCAP!M90-1)</f>
        <v/>
      </c>
      <c r="O90" t="str">
        <f>IF(OR(GDP.PCAP!N90="",GDP.PCAP!O90=""),"",GDP.PCAP!O90/GDP.PCAP!N90-1)</f>
        <v/>
      </c>
      <c r="P90" t="str">
        <f>IF(OR(GDP.PCAP!O90="",GDP.PCAP!P90=""),"",GDP.PCAP!P90/GDP.PCAP!O90-1)</f>
        <v/>
      </c>
      <c r="Q90" t="str">
        <f>IF(OR(GDP.PCAP!P90="",GDP.PCAP!Q90=""),"",GDP.PCAP!Q90/GDP.PCAP!P90-1)</f>
        <v/>
      </c>
      <c r="R90" t="str">
        <f>IF(OR(GDP.PCAP!Q90="",GDP.PCAP!R90=""),"",GDP.PCAP!R90/GDP.PCAP!Q90-1)</f>
        <v/>
      </c>
      <c r="S90" t="str">
        <f>IF(OR(GDP.PCAP!R90="",GDP.PCAP!S90=""),"",GDP.PCAP!S90/GDP.PCAP!R90-1)</f>
        <v/>
      </c>
      <c r="T90" t="str">
        <f>IF(OR(GDP.PCAP!S90="",GDP.PCAP!T90=""),"",GDP.PCAP!T90/GDP.PCAP!S90-1)</f>
        <v/>
      </c>
      <c r="U90" t="str">
        <f>IF(OR(GDP.PCAP!T90="",GDP.PCAP!U90=""),"",GDP.PCAP!U90/GDP.PCAP!T90-1)</f>
        <v/>
      </c>
      <c r="V90" t="str">
        <f>IF(OR(GDP.PCAP!U90="",GDP.PCAP!V90=""),"",GDP.PCAP!V90/GDP.PCAP!U90-1)</f>
        <v/>
      </c>
      <c r="W90" t="str">
        <f>IF(OR(GDP.PCAP!V90="",GDP.PCAP!W90=""),"",GDP.PCAP!W90/GDP.PCAP!V90-1)</f>
        <v/>
      </c>
      <c r="X90" t="str">
        <f>IF(OR(GDP.PCAP!W90="",GDP.PCAP!X90=""),"",GDP.PCAP!X90/GDP.PCAP!W90-1)</f>
        <v/>
      </c>
      <c r="Y90">
        <f>IF(OR(GDP.PCAP!X90="",GDP.PCAP!Y90=""),"",GDP.PCAP!Y90/GDP.PCAP!X90-1)</f>
        <v>0.25078194794424657</v>
      </c>
      <c r="Z90">
        <f>IF(OR(GDP.PCAP!Y90="",GDP.PCAP!Z90=""),"",GDP.PCAP!Z90/GDP.PCAP!Y90-1)</f>
        <v>0.16422740458093199</v>
      </c>
      <c r="AA90">
        <f>IF(OR(GDP.PCAP!Z90="",GDP.PCAP!AA90=""),"",GDP.PCAP!AA90/GDP.PCAP!Z90-1)</f>
        <v>7.9335344500169214E-2</v>
      </c>
      <c r="AB90">
        <f>IF(OR(GDP.PCAP!AA90="",GDP.PCAP!AB90=""),"",GDP.PCAP!AB90/GDP.PCAP!AA90-1)</f>
        <v>2.4801974848328578E-2</v>
      </c>
      <c r="AC90">
        <f>IF(OR(GDP.PCAP!AB90="",GDP.PCAP!AC90=""),"",GDP.PCAP!AC90/GDP.PCAP!AB90-1)</f>
        <v>5.5247170301016446E-2</v>
      </c>
      <c r="AD90">
        <f>IF(OR(GDP.PCAP!AC90="",GDP.PCAP!AD90=""),"",GDP.PCAP!AD90/GDP.PCAP!AC90-1)</f>
        <v>1.9085599028811462E-2</v>
      </c>
      <c r="AE90">
        <f>IF(OR(GDP.PCAP!AD90="",GDP.PCAP!AE90=""),"",GDP.PCAP!AE90/GDP.PCAP!AD90-1)</f>
        <v>7.6642377971907649E-2</v>
      </c>
      <c r="AF90">
        <f>IF(OR(GDP.PCAP!AE90="",GDP.PCAP!AF90=""),"",GDP.PCAP!AF90/GDP.PCAP!AE90-1)</f>
        <v>0.13558581735261543</v>
      </c>
      <c r="AG90">
        <f>IF(OR(GDP.PCAP!AF90="",GDP.PCAP!AG90=""),"",GDP.PCAP!AG90/GDP.PCAP!AF90-1)</f>
        <v>0.11576518169941963</v>
      </c>
      <c r="AH90">
        <f>IF(OR(GDP.PCAP!AG90="",GDP.PCAP!AH90=""),"",GDP.PCAP!AH90/GDP.PCAP!AG90-1)</f>
        <v>0.15497030084283847</v>
      </c>
      <c r="AI90">
        <f>IF(OR(GDP.PCAP!AH90="",GDP.PCAP!AI90=""),"",GDP.PCAP!AI90/GDP.PCAP!AH90-1)</f>
        <v>0.11406335003361523</v>
      </c>
      <c r="AJ90">
        <f>IF(OR(GDP.PCAP!AI90="",GDP.PCAP!AJ90=""),"",GDP.PCAP!AJ90/GDP.PCAP!AI90-1)</f>
        <v>0.14496013788125484</v>
      </c>
      <c r="AK90">
        <f>IF(OR(GDP.PCAP!AJ90="",GDP.PCAP!AK90=""),"",GDP.PCAP!AK90/GDP.PCAP!AJ90-1)</f>
        <v>4.6623283233674151E-2</v>
      </c>
      <c r="AL90">
        <f>IF(OR(GDP.PCAP!AK90="",GDP.PCAP!AL90=""),"",GDP.PCAP!AL90/GDP.PCAP!AK90-1)</f>
        <v>7.956142414902545E-2</v>
      </c>
      <c r="AM90">
        <f>IF(OR(GDP.PCAP!AL90="",GDP.PCAP!AM90=""),"",GDP.PCAP!AM90/GDP.PCAP!AL90-1)</f>
        <v>2.3369093175797273E-2</v>
      </c>
      <c r="AN90">
        <f>IF(OR(GDP.PCAP!AM90="",GDP.PCAP!AN90=""),"",GDP.PCAP!AN90/GDP.PCAP!AM90-1)</f>
        <v>-1.2371075259402953E-2</v>
      </c>
      <c r="AO90">
        <f>IF(OR(GDP.PCAP!AN90="",GDP.PCAP!AO90=""),"",GDP.PCAP!AO90/GDP.PCAP!AN90-1)</f>
        <v>3.7771203420031263E-2</v>
      </c>
      <c r="AP90">
        <f>IF(OR(GDP.PCAP!AO90="",GDP.PCAP!AP90=""),"",GDP.PCAP!AP90/GDP.PCAP!AO90-1)</f>
        <v>4.3553160711018224E-2</v>
      </c>
      <c r="AQ90">
        <f>IF(OR(GDP.PCAP!AP90="",GDP.PCAP!AQ90=""),"",GDP.PCAP!AQ90/GDP.PCAP!AP90-1)</f>
        <v>6.654421365090335E-2</v>
      </c>
      <c r="AR90">
        <f>IF(OR(GDP.PCAP!AQ90="",GDP.PCAP!AR90=""),"",GDP.PCAP!AR90/GDP.PCAP!AQ90-1)</f>
        <v>6.5451189766764006E-2</v>
      </c>
      <c r="AS90">
        <f>IF(OR(GDP.PCAP!AR90="",GDP.PCAP!AS90=""),"",GDP.PCAP!AS90/GDP.PCAP!AR90-1)</f>
        <v>0.13485776829516793</v>
      </c>
      <c r="AT90">
        <f>IF(OR(GDP.PCAP!AS90="",GDP.PCAP!AT90=""),"",GDP.PCAP!AT90/GDP.PCAP!AS90-1)</f>
        <v>7.9554892749111872E-2</v>
      </c>
      <c r="AU90">
        <f>IF(OR(GDP.PCAP!AT90="",GDP.PCAP!AU90=""),"",GDP.PCAP!AU90/GDP.PCAP!AT90-1)</f>
        <v>7.7030007442439041E-2</v>
      </c>
      <c r="AV90">
        <f>IF(OR(GDP.PCAP!AU90="",GDP.PCAP!AV90=""),"",GDP.PCAP!AV90/GDP.PCAP!AU90-1)</f>
        <v>-1.4911721650414655E-3</v>
      </c>
      <c r="AW90">
        <f>IF(OR(GDP.PCAP!AV90="",GDP.PCAP!AW90=""),"",GDP.PCAP!AW90/GDP.PCAP!AV90-1)</f>
        <v>3.5670281159798645E-2</v>
      </c>
      <c r="AX90">
        <f>IF(OR(GDP.PCAP!AW90="",GDP.PCAP!AX90=""),"",GDP.PCAP!AX90/GDP.PCAP!AW90-1)</f>
        <v>9.085791455725678E-2</v>
      </c>
      <c r="AY90">
        <f>IF(OR(GDP.PCAP!AX90="",GDP.PCAP!AY90=""),"",GDP.PCAP!AY90/GDP.PCAP!AX90-1)</f>
        <v>1.0930656895755009E-2</v>
      </c>
      <c r="AZ90">
        <f>IF(OR(GDP.PCAP!AY90="",GDP.PCAP!AZ90=""),"",GDP.PCAP!AZ90/GDP.PCAP!AY90-1)</f>
        <v>0.1573522049528604</v>
      </c>
      <c r="BA90">
        <f>IF(OR(GDP.PCAP!AZ90="",GDP.PCAP!BA90=""),"",GDP.PCAP!BA90/GDP.PCAP!AZ90-1)</f>
        <v>1.5116523369864687E-3</v>
      </c>
      <c r="BB90">
        <f>IF(OR(GDP.PCAP!BA90="",GDP.PCAP!BB90=""),"",GDP.PCAP!BB90/GDP.PCAP!BA90-1)</f>
        <v>8.2468122603809313E-2</v>
      </c>
      <c r="BC90">
        <f>IF(OR(GDP.PCAP!BB90="",GDP.PCAP!BC90=""),"",GDP.PCAP!BC90/GDP.PCAP!BB90-1)</f>
        <v>8.5263124067882279E-2</v>
      </c>
      <c r="BD90">
        <f>IF(OR(GDP.PCAP!BC90="",GDP.PCAP!BD90=""),"",GDP.PCAP!BD90/GDP.PCAP!BC90-1)</f>
        <v>-6.9442567751288209E-2</v>
      </c>
      <c r="BE90">
        <f>IF(OR(GDP.PCAP!BD90="",GDP.PCAP!BE90=""),"",GDP.PCAP!BE90/GDP.PCAP!BD90-1)</f>
        <v>-3.9785145917994313E-3</v>
      </c>
      <c r="BF90">
        <f>IF(OR(GDP.PCAP!BE90="",GDP.PCAP!BF90=""),"",GDP.PCAP!BF90/GDP.PCAP!BE90-1)</f>
        <v>6.0743692662899029E-3</v>
      </c>
      <c r="BG90">
        <f>IF(OR(GDP.PCAP!BF90="",GDP.PCAP!BG90=""),"",GDP.PCAP!BG90/GDP.PCAP!BF90-1)</f>
        <v>2.3315659983630388E-2</v>
      </c>
      <c r="BH90">
        <f>IF(OR(GDP.PCAP!BG90="",GDP.PCAP!BH90=""),"",GDP.PCAP!BH90/GDP.PCAP!BG90-1)</f>
        <v>4.9112461922850903E-2</v>
      </c>
      <c r="BI90">
        <f>IF(OR(GDP.PCAP!BH90="",GDP.PCAP!BI90=""),"",GDP.PCAP!BI90/GDP.PCAP!BH90-1)</f>
        <v>7.7198423621690937E-2</v>
      </c>
      <c r="BJ90">
        <f>IF(OR(GDP.PCAP!BI90="",GDP.PCAP!BJ90=""),"",GDP.PCAP!BJ90/GDP.PCAP!BI90-1)</f>
        <v>7.4962957232953098E-2</v>
      </c>
      <c r="BK90">
        <f>IF(OR(GDP.PCAP!BJ90="",GDP.PCAP!BK90=""),"",GDP.PCAP!BK90/GDP.PCAP!BJ90-1)</f>
        <v>2.790067047677347E-2</v>
      </c>
      <c r="BM90">
        <f t="shared" si="5"/>
        <v>0.25078194794424657</v>
      </c>
      <c r="BN90">
        <f t="shared" si="6"/>
        <v>1978</v>
      </c>
      <c r="BO90">
        <f t="shared" si="7"/>
        <v>-6.9442567751288209E-2</v>
      </c>
      <c r="BP90">
        <f t="shared" si="8"/>
        <v>2009</v>
      </c>
    </row>
    <row r="91" spans="1:68">
      <c r="A91" t="s">
        <v>354</v>
      </c>
      <c r="B91">
        <f t="shared" si="9"/>
        <v>90</v>
      </c>
      <c r="C91" t="s">
        <v>539</v>
      </c>
      <c r="D91" t="s">
        <v>353</v>
      </c>
      <c r="E91" t="s">
        <v>545</v>
      </c>
      <c r="F91" t="s">
        <v>546</v>
      </c>
      <c r="H91" t="str">
        <f>IF(OR(GDP.PCAP!G91="",GDP.PCAP!H91=""),"",GDP.PCAP!H91/GDP.PCAP!G91-1)</f>
        <v/>
      </c>
      <c r="I91" t="str">
        <f>IF(OR(GDP.PCAP!H91="",GDP.PCAP!I91=""),"",GDP.PCAP!I91/GDP.PCAP!H91-1)</f>
        <v/>
      </c>
      <c r="J91" t="str">
        <f>IF(OR(GDP.PCAP!I91="",GDP.PCAP!J91=""),"",GDP.PCAP!J91/GDP.PCAP!I91-1)</f>
        <v/>
      </c>
      <c r="K91" t="str">
        <f>IF(OR(GDP.PCAP!J91="",GDP.PCAP!K91=""),"",GDP.PCAP!K91/GDP.PCAP!J91-1)</f>
        <v/>
      </c>
      <c r="L91" t="str">
        <f>IF(OR(GDP.PCAP!K91="",GDP.PCAP!L91=""),"",GDP.PCAP!L91/GDP.PCAP!K91-1)</f>
        <v/>
      </c>
      <c r="M91" t="str">
        <f>IF(OR(GDP.PCAP!L91="",GDP.PCAP!M91=""),"",GDP.PCAP!M91/GDP.PCAP!L91-1)</f>
        <v/>
      </c>
      <c r="N91" t="str">
        <f>IF(OR(GDP.PCAP!M91="",GDP.PCAP!N91=""),"",GDP.PCAP!N91/GDP.PCAP!M91-1)</f>
        <v/>
      </c>
      <c r="O91" t="str">
        <f>IF(OR(GDP.PCAP!N91="",GDP.PCAP!O91=""),"",GDP.PCAP!O91/GDP.PCAP!N91-1)</f>
        <v/>
      </c>
      <c r="P91" t="str">
        <f>IF(OR(GDP.PCAP!O91="",GDP.PCAP!P91=""),"",GDP.PCAP!P91/GDP.PCAP!O91-1)</f>
        <v/>
      </c>
      <c r="Q91" t="str">
        <f>IF(OR(GDP.PCAP!P91="",GDP.PCAP!Q91=""),"",GDP.PCAP!Q91/GDP.PCAP!P91-1)</f>
        <v/>
      </c>
      <c r="R91">
        <f>IF(OR(GDP.PCAP!Q91="",GDP.PCAP!R91=""),"",GDP.PCAP!R91/GDP.PCAP!Q91-1)</f>
        <v>0.25244126696520652</v>
      </c>
      <c r="S91">
        <f>IF(OR(GDP.PCAP!R91="",GDP.PCAP!S91=""),"",GDP.PCAP!S91/GDP.PCAP!R91-1)</f>
        <v>0.17064104446326511</v>
      </c>
      <c r="T91">
        <f>IF(OR(GDP.PCAP!S91="",GDP.PCAP!T91=""),"",GDP.PCAP!T91/GDP.PCAP!S91-1)</f>
        <v>0.3020737139191656</v>
      </c>
      <c r="U91">
        <f>IF(OR(GDP.PCAP!T91="",GDP.PCAP!U91=""),"",GDP.PCAP!U91/GDP.PCAP!T91-1)</f>
        <v>0.20012912762280255</v>
      </c>
      <c r="V91">
        <f>IF(OR(GDP.PCAP!U91="",GDP.PCAP!V91=""),"",GDP.PCAP!V91/GDP.PCAP!U91-1)</f>
        <v>0.24040616089138123</v>
      </c>
      <c r="W91">
        <f>IF(OR(GDP.PCAP!V91="",GDP.PCAP!W91=""),"",GDP.PCAP!W91/GDP.PCAP!V91-1)</f>
        <v>0.13779557233862727</v>
      </c>
      <c r="X91">
        <f>IF(OR(GDP.PCAP!W91="",GDP.PCAP!X91=""),"",GDP.PCAP!X91/GDP.PCAP!W91-1)</f>
        <v>0.1794296524048502</v>
      </c>
      <c r="Y91">
        <f>IF(OR(GDP.PCAP!X91="",GDP.PCAP!Y91=""),"",GDP.PCAP!Y91/GDP.PCAP!X91-1)</f>
        <v>0.26629450940545585</v>
      </c>
      <c r="Z91">
        <f>IF(OR(GDP.PCAP!Y91="",GDP.PCAP!Z91=""),"",GDP.PCAP!Z91/GDP.PCAP!Y91-1)</f>
        <v>0.17208714339680142</v>
      </c>
      <c r="AA91">
        <f>IF(OR(GDP.PCAP!Z91="",GDP.PCAP!AA91=""),"",GDP.PCAP!AA91/GDP.PCAP!Z91-1)</f>
        <v>0.1182070891278022</v>
      </c>
      <c r="AB91">
        <f>IF(OR(GDP.PCAP!AA91="",GDP.PCAP!AB91=""),"",GDP.PCAP!AB91/GDP.PCAP!AA91-1)</f>
        <v>-9.9029590615638541E-2</v>
      </c>
      <c r="AC91">
        <f>IF(OR(GDP.PCAP!AB91="",GDP.PCAP!AC91=""),"",GDP.PCAP!AC91/GDP.PCAP!AB91-1)</f>
        <v>-8.5482522846482389E-2</v>
      </c>
      <c r="AD91">
        <f>IF(OR(GDP.PCAP!AC91="",GDP.PCAP!AD91=""),"",GDP.PCAP!AD91/GDP.PCAP!AC91-1)</f>
        <v>2.2330074059122795E-2</v>
      </c>
      <c r="AE91">
        <f>IF(OR(GDP.PCAP!AD91="",GDP.PCAP!AE91=""),"",GDP.PCAP!AE91/GDP.PCAP!AD91-1)</f>
        <v>-9.882972149801561E-2</v>
      </c>
      <c r="AF91">
        <f>IF(OR(GDP.PCAP!AE91="",GDP.PCAP!AF91=""),"",GDP.PCAP!AF91/GDP.PCAP!AE91-1)</f>
        <v>7.8087152053665454E-2</v>
      </c>
      <c r="AG91">
        <f>IF(OR(GDP.PCAP!AF91="",GDP.PCAP!AG91=""),"",GDP.PCAP!AG91/GDP.PCAP!AF91-1)</f>
        <v>0.4523348335487567</v>
      </c>
      <c r="AH91">
        <f>IF(OR(GDP.PCAP!AG91="",GDP.PCAP!AH91=""),"",GDP.PCAP!AH91/GDP.PCAP!AG91-1)</f>
        <v>0.29127606111941984</v>
      </c>
      <c r="AI91">
        <f>IF(OR(GDP.PCAP!AH91="",GDP.PCAP!AI91=""),"",GDP.PCAP!AI91/GDP.PCAP!AH91-1)</f>
        <v>0.12667132509554668</v>
      </c>
      <c r="AJ91">
        <f>IF(OR(GDP.PCAP!AI91="",GDP.PCAP!AJ91=""),"",GDP.PCAP!AJ91/GDP.PCAP!AI91-1)</f>
        <v>2.5348979997070309E-2</v>
      </c>
      <c r="AK91">
        <f>IF(OR(GDP.PCAP!AJ91="",GDP.PCAP!AK91=""),"",GDP.PCAP!AK91/GDP.PCAP!AJ91-1)</f>
        <v>8.9993435043090431E-2</v>
      </c>
      <c r="AL91">
        <f>IF(OR(GDP.PCAP!AK91="",GDP.PCAP!AL91=""),"",GDP.PCAP!AL91/GDP.PCAP!AK91-1)</f>
        <v>-6.3343393593495723E-4</v>
      </c>
      <c r="AM91">
        <f>IF(OR(GDP.PCAP!AL91="",GDP.PCAP!AM91=""),"",GDP.PCAP!AM91/GDP.PCAP!AL91-1)</f>
        <v>2.4773626940758353E-2</v>
      </c>
      <c r="AN91">
        <f>IF(OR(GDP.PCAP!AM91="",GDP.PCAP!AN91=""),"",GDP.PCAP!AN91/GDP.PCAP!AM91-1)</f>
        <v>-0.10503908706246601</v>
      </c>
      <c r="AO91">
        <f>IF(OR(GDP.PCAP!AN91="",GDP.PCAP!AO91=""),"",GDP.PCAP!AO91/GDP.PCAP!AN91-1)</f>
        <v>7.8970527023501269E-2</v>
      </c>
      <c r="AP91">
        <f>IF(OR(GDP.PCAP!AO91="",GDP.PCAP!AP91=""),"",GDP.PCAP!AP91/GDP.PCAP!AO91-1)</f>
        <v>0.19541746232554824</v>
      </c>
      <c r="AQ91">
        <f>IF(OR(GDP.PCAP!AP91="",GDP.PCAP!AQ91=""),"",GDP.PCAP!AQ91/GDP.PCAP!AP91-1)</f>
        <v>-1.1231778047346874E-2</v>
      </c>
      <c r="AR91">
        <f>IF(OR(GDP.PCAP!AQ91="",GDP.PCAP!AR91=""),"",GDP.PCAP!AR91/GDP.PCAP!AQ91-1)</f>
        <v>-0.10628435747742226</v>
      </c>
      <c r="AS91">
        <f>IF(OR(GDP.PCAP!AR91="",GDP.PCAP!AS91=""),"",GDP.PCAP!AS91/GDP.PCAP!AR91-1)</f>
        <v>7.0573535051805081E-2</v>
      </c>
      <c r="AT91">
        <f>IF(OR(GDP.PCAP!AS91="",GDP.PCAP!AT91=""),"",GDP.PCAP!AT91/GDP.PCAP!AS91-1)</f>
        <v>-1.5915906982600592E-2</v>
      </c>
      <c r="AU91">
        <f>IF(OR(GDP.PCAP!AT91="",GDP.PCAP!AU91=""),"",GDP.PCAP!AU91/GDP.PCAP!AT91-1)</f>
        <v>-5.7823786519531906E-2</v>
      </c>
      <c r="AV91">
        <f>IF(OR(GDP.PCAP!AU91="",GDP.PCAP!AV91=""),"",GDP.PCAP!AV91/GDP.PCAP!AU91-1)</f>
        <v>1.4279336693930222E-2</v>
      </c>
      <c r="AW91">
        <f>IF(OR(GDP.PCAP!AV91="",GDP.PCAP!AW91=""),"",GDP.PCAP!AW91/GDP.PCAP!AV91-1)</f>
        <v>7.1458945108956895E-2</v>
      </c>
      <c r="AX91">
        <f>IF(OR(GDP.PCAP!AW91="",GDP.PCAP!AX91=""),"",GDP.PCAP!AX91/GDP.PCAP!AW91-1)</f>
        <v>0.20088147691660052</v>
      </c>
      <c r="AY91">
        <f>IF(OR(GDP.PCAP!AX91="",GDP.PCAP!AY91=""),"",GDP.PCAP!AY91/GDP.PCAP!AX91-1)</f>
        <v>0.14901668980568661</v>
      </c>
      <c r="AZ91">
        <f>IF(OR(GDP.PCAP!AY91="",GDP.PCAP!AZ91=""),"",GDP.PCAP!AZ91/GDP.PCAP!AY91-1)</f>
        <v>2.074940798089342E-2</v>
      </c>
      <c r="BA91">
        <f>IF(OR(GDP.PCAP!AZ91="",GDP.PCAP!BA91=""),"",GDP.PCAP!BA91/GDP.PCAP!AZ91-1)</f>
        <v>0.10128472483849693</v>
      </c>
      <c r="BB91">
        <f>IF(OR(GDP.PCAP!BA91="",GDP.PCAP!BB91=""),"",GDP.PCAP!BB91/GDP.PCAP!BA91-1)</f>
        <v>0.13103141917263517</v>
      </c>
      <c r="BC91">
        <f>IF(OR(GDP.PCAP!BB91="",GDP.PCAP!BC91=""),"",GDP.PCAP!BC91/GDP.PCAP!BB91-1)</f>
        <v>0.13220968242381259</v>
      </c>
      <c r="BD91">
        <f>IF(OR(GDP.PCAP!BC91="",GDP.PCAP!BD91=""),"",GDP.PCAP!BD91/GDP.PCAP!BC91-1)</f>
        <v>6.2031960516397699E-3</v>
      </c>
      <c r="BE91">
        <f>IF(OR(GDP.PCAP!BD91="",GDP.PCAP!BE91=""),"",GDP.PCAP!BE91/GDP.PCAP!BD91-1)</f>
        <v>-1.8047613441969812E-2</v>
      </c>
      <c r="BF91">
        <f>IF(OR(GDP.PCAP!BE91="",GDP.PCAP!BF91=""),"",GDP.PCAP!BF91/GDP.PCAP!BE91-1)</f>
        <v>9.0789669993621702E-2</v>
      </c>
      <c r="BG91">
        <f>IF(OR(GDP.PCAP!BF91="",GDP.PCAP!BG91=""),"",GDP.PCAP!BG91/GDP.PCAP!BF91-1)</f>
        <v>-4.1024820627552416E-2</v>
      </c>
      <c r="BH91">
        <f>IF(OR(GDP.PCAP!BG91="",GDP.PCAP!BH91=""),"",GDP.PCAP!BH91/GDP.PCAP!BG91-1)</f>
        <v>3.6994505403110001E-2</v>
      </c>
      <c r="BI91">
        <f>IF(OR(GDP.PCAP!BH91="",GDP.PCAP!BI91=""),"",GDP.PCAP!BI91/GDP.PCAP!BH91-1)</f>
        <v>3.0703926158200723E-2</v>
      </c>
      <c r="BJ91">
        <f>IF(OR(GDP.PCAP!BI91="",GDP.PCAP!BJ91=""),"",GDP.PCAP!BJ91/GDP.PCAP!BI91-1)</f>
        <v>-0.12683968488974862</v>
      </c>
      <c r="BK91" t="str">
        <f>IF(OR(GDP.PCAP!BJ91="",GDP.PCAP!BK91=""),"",GDP.PCAP!BK91/GDP.PCAP!BJ91-1)</f>
        <v/>
      </c>
      <c r="BM91">
        <f t="shared" si="5"/>
        <v>0.4523348335487567</v>
      </c>
      <c r="BN91">
        <f t="shared" si="6"/>
        <v>1986</v>
      </c>
      <c r="BO91">
        <f t="shared" si="7"/>
        <v>-0.12683968488974862</v>
      </c>
      <c r="BP91">
        <f t="shared" si="8"/>
        <v>2015</v>
      </c>
    </row>
    <row r="92" spans="1:68">
      <c r="A92" t="s">
        <v>352</v>
      </c>
      <c r="B92">
        <f t="shared" si="9"/>
        <v>91</v>
      </c>
      <c r="C92" t="s">
        <v>539</v>
      </c>
      <c r="D92" t="s">
        <v>351</v>
      </c>
      <c r="E92" t="s">
        <v>545</v>
      </c>
      <c r="F92" t="s">
        <v>546</v>
      </c>
      <c r="H92">
        <f>IF(OR(GDP.PCAP!G92="",GDP.PCAP!H92=""),"",GDP.PCAP!H92/GDP.PCAP!G92-1)</f>
        <v>1.8811269440408562E-3</v>
      </c>
      <c r="I92">
        <f>IF(OR(GDP.PCAP!H92="",GDP.PCAP!I92=""),"",GDP.PCAP!I92/GDP.PCAP!H92-1)</f>
        <v>3.165541046012188E-2</v>
      </c>
      <c r="J92">
        <f>IF(OR(GDP.PCAP!I92="",GDP.PCAP!J92=""),"",GDP.PCAP!J92/GDP.PCAP!I92-1)</f>
        <v>7.2692195977421825E-2</v>
      </c>
      <c r="K92">
        <f>IF(OR(GDP.PCAP!J92="",GDP.PCAP!K92=""),"",GDP.PCAP!K92/GDP.PCAP!J92-1)</f>
        <v>-6.1926687054214558E-4</v>
      </c>
      <c r="L92">
        <f>IF(OR(GDP.PCAP!K92="",GDP.PCAP!L92=""),"",GDP.PCAP!L92/GDP.PCAP!K92-1)</f>
        <v>-4.4271245123704839E-3</v>
      </c>
      <c r="M92">
        <f>IF(OR(GDP.PCAP!L92="",GDP.PCAP!M92=""),"",GDP.PCAP!M92/GDP.PCAP!L92-1)</f>
        <v>1.4653153229018612E-2</v>
      </c>
      <c r="N92">
        <f>IF(OR(GDP.PCAP!M92="",GDP.PCAP!N92=""),"",GDP.PCAP!N92/GDP.PCAP!M92-1)</f>
        <v>1.5293452215543457E-2</v>
      </c>
      <c r="O92">
        <f>IF(OR(GDP.PCAP!N92="",GDP.PCAP!O92=""),"",GDP.PCAP!O92/GDP.PCAP!N92-1)</f>
        <v>7.6514936107556775E-2</v>
      </c>
      <c r="P92">
        <f>IF(OR(GDP.PCAP!O92="",GDP.PCAP!P92=""),"",GDP.PCAP!P92/GDP.PCAP!O92-1)</f>
        <v>3.5143090950670031E-2</v>
      </c>
      <c r="Q92">
        <f>IF(OR(GDP.PCAP!P92="",GDP.PCAP!Q92=""),"",GDP.PCAP!Q92/GDP.PCAP!P92-1)</f>
        <v>7.9089937172465374E-2</v>
      </c>
      <c r="R92">
        <f>IF(OR(GDP.PCAP!Q92="",GDP.PCAP!R92=""),"",GDP.PCAP!R92/GDP.PCAP!Q92-1)</f>
        <v>1.3819586847139576E-2</v>
      </c>
      <c r="S92">
        <f>IF(OR(GDP.PCAP!R92="",GDP.PCAP!S92=""),"",GDP.PCAP!S92/GDP.PCAP!R92-1)</f>
        <v>2.999285810922081E-2</v>
      </c>
      <c r="T92">
        <f>IF(OR(GDP.PCAP!S92="",GDP.PCAP!T92=""),"",GDP.PCAP!T92/GDP.PCAP!S92-1)</f>
        <v>0.19003199019931794</v>
      </c>
      <c r="U92">
        <f>IF(OR(GDP.PCAP!T92="",GDP.PCAP!U92=""),"",GDP.PCAP!U92/GDP.PCAP!T92-1)</f>
        <v>0.19831088192527724</v>
      </c>
      <c r="V92">
        <f>IF(OR(GDP.PCAP!U92="",GDP.PCAP!V92=""),"",GDP.PCAP!V92/GDP.PCAP!U92-1)</f>
        <v>0.12363913140007288</v>
      </c>
      <c r="W92">
        <f>IF(OR(GDP.PCAP!V92="",GDP.PCAP!W92=""),"",GDP.PCAP!W92/GDP.PCAP!V92-1)</f>
        <v>0.16729290810065267</v>
      </c>
      <c r="X92">
        <f>IF(OR(GDP.PCAP!W92="",GDP.PCAP!X92=""),"",GDP.PCAP!X92/GDP.PCAP!W92-1)</f>
        <v>0.22460878067033208</v>
      </c>
      <c r="Y92">
        <f>IF(OR(GDP.PCAP!X92="",GDP.PCAP!Y92=""),"",GDP.PCAP!Y92/GDP.PCAP!X92-1)</f>
        <v>8.0772808457486134E-2</v>
      </c>
      <c r="Z92">
        <f>IF(OR(GDP.PCAP!Y92="",GDP.PCAP!Z92=""),"",GDP.PCAP!Z92/GDP.PCAP!Y92-1)</f>
        <v>0.10949403754801934</v>
      </c>
      <c r="AA92">
        <f>IF(OR(GDP.PCAP!Z92="",GDP.PCAP!AA92=""),"",GDP.PCAP!AA92/GDP.PCAP!Z92-1)</f>
        <v>0.11362309607973731</v>
      </c>
      <c r="AB92">
        <f>IF(OR(GDP.PCAP!AA92="",GDP.PCAP!AB92=""),"",GDP.PCAP!AB92/GDP.PCAP!AA92-1)</f>
        <v>6.5721655875412788E-2</v>
      </c>
      <c r="AC92">
        <f>IF(OR(GDP.PCAP!AB92="",GDP.PCAP!AC92=""),"",GDP.PCAP!AC92/GDP.PCAP!AB92-1)</f>
        <v>-1.2194523041370808E-2</v>
      </c>
      <c r="AD92">
        <f>IF(OR(GDP.PCAP!AC92="",GDP.PCAP!AD92=""),"",GDP.PCAP!AD92/GDP.PCAP!AC92-1)</f>
        <v>1.2713778263886866E-2</v>
      </c>
      <c r="AE92">
        <f>IF(OR(GDP.PCAP!AD92="",GDP.PCAP!AE92=""),"",GDP.PCAP!AE92/GDP.PCAP!AD92-1)</f>
        <v>2.0983334050425517E-2</v>
      </c>
      <c r="AF92">
        <f>IF(OR(GDP.PCAP!AE92="",GDP.PCAP!AF92=""),"",GDP.PCAP!AF92/GDP.PCAP!AE92-1)</f>
        <v>2.0103884169357933E-3</v>
      </c>
      <c r="AG92">
        <f>IF(OR(GDP.PCAP!AF92="",GDP.PCAP!AG92=""),"",GDP.PCAP!AG92/GDP.PCAP!AF92-1)</f>
        <v>-0.27359986088711052</v>
      </c>
      <c r="AH92">
        <f>IF(OR(GDP.PCAP!AG92="",GDP.PCAP!AH92=""),"",GDP.PCAP!AH92/GDP.PCAP!AG92-1)</f>
        <v>-4.3139687296437912E-2</v>
      </c>
      <c r="AI92">
        <f>IF(OR(GDP.PCAP!AH92="",GDP.PCAP!AI92=""),"",GDP.PCAP!AI92/GDP.PCAP!AH92-1)</f>
        <v>8.141385206217322E-2</v>
      </c>
      <c r="AJ92">
        <f>IF(OR(GDP.PCAP!AI92="",GDP.PCAP!AJ92=""),"",GDP.PCAP!AJ92/GDP.PCAP!AI92-1)</f>
        <v>4.7939999660235211E-2</v>
      </c>
      <c r="AK92">
        <f>IF(OR(GDP.PCAP!AJ92="",GDP.PCAP!AK92=""),"",GDP.PCAP!AK92/GDP.PCAP!AJ92-1)</f>
        <v>-0.11137964554459878</v>
      </c>
      <c r="AL92">
        <f>IF(OR(GDP.PCAP!AK92="",GDP.PCAP!AL92=""),"",GDP.PCAP!AL92/GDP.PCAP!AK92-1)</f>
        <v>0.20108185882543972</v>
      </c>
      <c r="AM92">
        <f>IF(OR(GDP.PCAP!AL92="",GDP.PCAP!AM92=""),"",GDP.PCAP!AM92/GDP.PCAP!AL92-1)</f>
        <v>8.4251560673771264E-2</v>
      </c>
      <c r="AN92">
        <f>IF(OR(GDP.PCAP!AM92="",GDP.PCAP!AN92=""),"",GDP.PCAP!AN92/GDP.PCAP!AM92-1)</f>
        <v>6.6576473121849666E-2</v>
      </c>
      <c r="AO92">
        <f>IF(OR(GDP.PCAP!AN92="",GDP.PCAP!AO92=""),"",GDP.PCAP!AO92/GDP.PCAP!AN92-1)</f>
        <v>0.11273174525244323</v>
      </c>
      <c r="AP92">
        <f>IF(OR(GDP.PCAP!AO92="",GDP.PCAP!AP92=""),"",GDP.PCAP!AP92/GDP.PCAP!AO92-1)</f>
        <v>0.10318583097702838</v>
      </c>
      <c r="AQ92">
        <f>IF(OR(GDP.PCAP!AP92="",GDP.PCAP!AQ92=""),"",GDP.PCAP!AQ92/GDP.PCAP!AP92-1)</f>
        <v>4.5627348188856276E-2</v>
      </c>
      <c r="AR92">
        <f>IF(OR(GDP.PCAP!AQ92="",GDP.PCAP!AR92=""),"",GDP.PCAP!AR92/GDP.PCAP!AQ92-1)</f>
        <v>0.10982693817890432</v>
      </c>
      <c r="AS92">
        <f>IF(OR(GDP.PCAP!AR92="",GDP.PCAP!AS92=""),"",GDP.PCAP!AS92/GDP.PCAP!AR92-1)</f>
        <v>6.6162983843131462E-2</v>
      </c>
      <c r="AT92">
        <f>IF(OR(GDP.PCAP!AS92="",GDP.PCAP!AT92=""),"",GDP.PCAP!AT92/GDP.PCAP!AS92-1)</f>
        <v>-7.6568327830877747E-2</v>
      </c>
      <c r="AU92">
        <f>IF(OR(GDP.PCAP!AT92="",GDP.PCAP!AU92=""),"",GDP.PCAP!AU92/GDP.PCAP!AT92-1)</f>
        <v>2.915619954245674E-2</v>
      </c>
      <c r="AV92">
        <f>IF(OR(GDP.PCAP!AU92="",GDP.PCAP!AV92=""),"",GDP.PCAP!AV92/GDP.PCAP!AU92-1)</f>
        <v>-5.268191716471704E-2</v>
      </c>
      <c r="AW92">
        <f>IF(OR(GDP.PCAP!AV92="",GDP.PCAP!AW92=""),"",GDP.PCAP!AW92/GDP.PCAP!AV92-1)</f>
        <v>8.5053068962877898E-2</v>
      </c>
      <c r="AX92">
        <f>IF(OR(GDP.PCAP!AW92="",GDP.PCAP!AX92=""),"",GDP.PCAP!AX92/GDP.PCAP!AW92-1)</f>
        <v>3.0308405236112446E-2</v>
      </c>
      <c r="AY92">
        <f>IF(OR(GDP.PCAP!AX92="",GDP.PCAP!AY92=""),"",GDP.PCAP!AY92/GDP.PCAP!AX92-1)</f>
        <v>6.8091167102526384E-2</v>
      </c>
      <c r="AZ92">
        <f>IF(OR(GDP.PCAP!AY92="",GDP.PCAP!AZ92=""),"",GDP.PCAP!AZ92/GDP.PCAP!AY92-1)</f>
        <v>0.10951740064806881</v>
      </c>
      <c r="BA92">
        <f>IF(OR(GDP.PCAP!AZ92="",GDP.PCAP!BA92=""),"",GDP.PCAP!BA92/GDP.PCAP!AZ92-1)</f>
        <v>8.6018818879433079E-2</v>
      </c>
      <c r="BB92">
        <f>IF(OR(GDP.PCAP!BA92="",GDP.PCAP!BB92=""),"",GDP.PCAP!BB92/GDP.PCAP!BA92-1)</f>
        <v>0.10342638704605367</v>
      </c>
      <c r="BC92">
        <f>IF(OR(GDP.PCAP!BB92="",GDP.PCAP!BC92=""),"",GDP.PCAP!BC92/GDP.PCAP!BB92-1)</f>
        <v>0.1221973371617433</v>
      </c>
      <c r="BD92">
        <f>IF(OR(GDP.PCAP!BC92="",GDP.PCAP!BD92=""),"",GDP.PCAP!BD92/GDP.PCAP!BC92-1)</f>
        <v>-5.671286878038384E-2</v>
      </c>
      <c r="BE92">
        <f>IF(OR(GDP.PCAP!BD92="",GDP.PCAP!BE92=""),"",GDP.PCAP!BE92/GDP.PCAP!BD92-1)</f>
        <v>7.1998613285878532E-2</v>
      </c>
      <c r="BF92">
        <f>IF(OR(GDP.PCAP!BE92="",GDP.PCAP!BF92=""),"",GDP.PCAP!BF92/GDP.PCAP!BE92-1)</f>
        <v>0.12823151296677904</v>
      </c>
      <c r="BG92">
        <f>IF(OR(GDP.PCAP!BF92="",GDP.PCAP!BG92=""),"",GDP.PCAP!BG92/GDP.PCAP!BF92-1)</f>
        <v>3.5058113897038501E-2</v>
      </c>
      <c r="BH92">
        <f>IF(OR(GDP.PCAP!BG92="",GDP.PCAP!BH92=""),"",GDP.PCAP!BH92/GDP.PCAP!BG92-1)</f>
        <v>4.6437009235863913E-2</v>
      </c>
      <c r="BI92">
        <f>IF(OR(GDP.PCAP!BH92="",GDP.PCAP!BI92=""),"",GDP.PCAP!BI92/GDP.PCAP!BH92-1)</f>
        <v>6.8041260538070469E-2</v>
      </c>
      <c r="BJ92">
        <f>IF(OR(GDP.PCAP!BI92="",GDP.PCAP!BJ92=""),"",GDP.PCAP!BJ92/GDP.PCAP!BI92-1)</f>
        <v>6.394378593505623E-2</v>
      </c>
      <c r="BK92">
        <f>IF(OR(GDP.PCAP!BJ92="",GDP.PCAP!BK92=""),"",GDP.PCAP!BK92/GDP.PCAP!BJ92-1)</f>
        <v>5.6879473233633515E-2</v>
      </c>
      <c r="BM92">
        <f t="shared" si="5"/>
        <v>0.22460878067033208</v>
      </c>
      <c r="BN92">
        <f t="shared" si="6"/>
        <v>1977</v>
      </c>
      <c r="BO92">
        <f t="shared" si="7"/>
        <v>-0.27359986088711052</v>
      </c>
      <c r="BP92">
        <f t="shared" si="8"/>
        <v>1986</v>
      </c>
    </row>
    <row r="93" spans="1:68">
      <c r="A93" t="s">
        <v>350</v>
      </c>
      <c r="B93">
        <f t="shared" si="9"/>
        <v>92</v>
      </c>
      <c r="C93" t="s">
        <v>539</v>
      </c>
      <c r="D93" t="s">
        <v>349</v>
      </c>
      <c r="E93" t="s">
        <v>545</v>
      </c>
      <c r="F93" t="s">
        <v>546</v>
      </c>
      <c r="H93" t="str">
        <f>IF(OR(GDP.PCAP!G93="",GDP.PCAP!H93=""),"",GDP.PCAP!H93/GDP.PCAP!G93-1)</f>
        <v/>
      </c>
      <c r="I93" t="str">
        <f>IF(OR(GDP.PCAP!H93="",GDP.PCAP!I93=""),"",GDP.PCAP!I93/GDP.PCAP!H93-1)</f>
        <v/>
      </c>
      <c r="J93" t="str">
        <f>IF(OR(GDP.PCAP!I93="",GDP.PCAP!J93=""),"",GDP.PCAP!J93/GDP.PCAP!I93-1)</f>
        <v/>
      </c>
      <c r="K93" t="str">
        <f>IF(OR(GDP.PCAP!J93="",GDP.PCAP!K93=""),"",GDP.PCAP!K93/GDP.PCAP!J93-1)</f>
        <v/>
      </c>
      <c r="L93" t="str">
        <f>IF(OR(GDP.PCAP!K93="",GDP.PCAP!L93=""),"",GDP.PCAP!L93/GDP.PCAP!K93-1)</f>
        <v/>
      </c>
      <c r="M93" t="str">
        <f>IF(OR(GDP.PCAP!L93="",GDP.PCAP!M93=""),"",GDP.PCAP!M93/GDP.PCAP!L93-1)</f>
        <v/>
      </c>
      <c r="N93" t="str">
        <f>IF(OR(GDP.PCAP!M93="",GDP.PCAP!N93=""),"",GDP.PCAP!N93/GDP.PCAP!M93-1)</f>
        <v/>
      </c>
      <c r="O93" t="str">
        <f>IF(OR(GDP.PCAP!N93="",GDP.PCAP!O93=""),"",GDP.PCAP!O93/GDP.PCAP!N93-1)</f>
        <v/>
      </c>
      <c r="P93" t="str">
        <f>IF(OR(GDP.PCAP!O93="",GDP.PCAP!P93=""),"",GDP.PCAP!P93/GDP.PCAP!O93-1)</f>
        <v/>
      </c>
      <c r="Q93" t="str">
        <f>IF(OR(GDP.PCAP!P93="",GDP.PCAP!Q93=""),"",GDP.PCAP!Q93/GDP.PCAP!P93-1)</f>
        <v/>
      </c>
      <c r="R93" t="str">
        <f>IF(OR(GDP.PCAP!Q93="",GDP.PCAP!R93=""),"",GDP.PCAP!R93/GDP.PCAP!Q93-1)</f>
        <v/>
      </c>
      <c r="S93" t="str">
        <f>IF(OR(GDP.PCAP!R93="",GDP.PCAP!S93=""),"",GDP.PCAP!S93/GDP.PCAP!R93-1)</f>
        <v/>
      </c>
      <c r="T93" t="str">
        <f>IF(OR(GDP.PCAP!S93="",GDP.PCAP!T93=""),"",GDP.PCAP!T93/GDP.PCAP!S93-1)</f>
        <v/>
      </c>
      <c r="U93" t="str">
        <f>IF(OR(GDP.PCAP!T93="",GDP.PCAP!U93=""),"",GDP.PCAP!U93/GDP.PCAP!T93-1)</f>
        <v/>
      </c>
      <c r="V93" t="str">
        <f>IF(OR(GDP.PCAP!U93="",GDP.PCAP!V93=""),"",GDP.PCAP!V93/GDP.PCAP!U93-1)</f>
        <v/>
      </c>
      <c r="W93" t="str">
        <f>IF(OR(GDP.PCAP!V93="",GDP.PCAP!W93=""),"",GDP.PCAP!W93/GDP.PCAP!V93-1)</f>
        <v/>
      </c>
      <c r="X93" t="str">
        <f>IF(OR(GDP.PCAP!W93="",GDP.PCAP!X93=""),"",GDP.PCAP!X93/GDP.PCAP!W93-1)</f>
        <v/>
      </c>
      <c r="Y93" t="str">
        <f>IF(OR(GDP.PCAP!X93="",GDP.PCAP!Y93=""),"",GDP.PCAP!Y93/GDP.PCAP!X93-1)</f>
        <v/>
      </c>
      <c r="Z93" t="str">
        <f>IF(OR(GDP.PCAP!Y93="",GDP.PCAP!Z93=""),"",GDP.PCAP!Z93/GDP.PCAP!Y93-1)</f>
        <v/>
      </c>
      <c r="AA93" t="str">
        <f>IF(OR(GDP.PCAP!Z93="",GDP.PCAP!AA93=""),"",GDP.PCAP!AA93/GDP.PCAP!Z93-1)</f>
        <v/>
      </c>
      <c r="AB93" t="str">
        <f>IF(OR(GDP.PCAP!AA93="",GDP.PCAP!AB93=""),"",GDP.PCAP!AB93/GDP.PCAP!AA93-1)</f>
        <v/>
      </c>
      <c r="AC93" t="str">
        <f>IF(OR(GDP.PCAP!AB93="",GDP.PCAP!AC93=""),"",GDP.PCAP!AC93/GDP.PCAP!AB93-1)</f>
        <v/>
      </c>
      <c r="AD93" t="str">
        <f>IF(OR(GDP.PCAP!AC93="",GDP.PCAP!AD93=""),"",GDP.PCAP!AD93/GDP.PCAP!AC93-1)</f>
        <v/>
      </c>
      <c r="AE93" t="str">
        <f>IF(OR(GDP.PCAP!AD93="",GDP.PCAP!AE93=""),"",GDP.PCAP!AE93/GDP.PCAP!AD93-1)</f>
        <v/>
      </c>
      <c r="AF93" t="str">
        <f>IF(OR(GDP.PCAP!AE93="",GDP.PCAP!AF93=""),"",GDP.PCAP!AF93/GDP.PCAP!AE93-1)</f>
        <v/>
      </c>
      <c r="AG93" t="str">
        <f>IF(OR(GDP.PCAP!AF93="",GDP.PCAP!AG93=""),"",GDP.PCAP!AG93/GDP.PCAP!AF93-1)</f>
        <v/>
      </c>
      <c r="AH93" t="str">
        <f>IF(OR(GDP.PCAP!AG93="",GDP.PCAP!AH93=""),"",GDP.PCAP!AH93/GDP.PCAP!AG93-1)</f>
        <v/>
      </c>
      <c r="AI93" t="str">
        <f>IF(OR(GDP.PCAP!AH93="",GDP.PCAP!AI93=""),"",GDP.PCAP!AI93/GDP.PCAP!AH93-1)</f>
        <v/>
      </c>
      <c r="AJ93" t="str">
        <f>IF(OR(GDP.PCAP!AI93="",GDP.PCAP!AJ93=""),"",GDP.PCAP!AJ93/GDP.PCAP!AI93-1)</f>
        <v/>
      </c>
      <c r="AK93" t="str">
        <f>IF(OR(GDP.PCAP!AJ93="",GDP.PCAP!AK93=""),"",GDP.PCAP!AK93/GDP.PCAP!AJ93-1)</f>
        <v/>
      </c>
      <c r="AL93" t="str">
        <f>IF(OR(GDP.PCAP!AK93="",GDP.PCAP!AL93=""),"",GDP.PCAP!AL93/GDP.PCAP!AK93-1)</f>
        <v/>
      </c>
      <c r="AM93" t="str">
        <f>IF(OR(GDP.PCAP!AL93="",GDP.PCAP!AM93=""),"",GDP.PCAP!AM93/GDP.PCAP!AL93-1)</f>
        <v/>
      </c>
      <c r="AN93" t="str">
        <f>IF(OR(GDP.PCAP!AM93="",GDP.PCAP!AN93=""),"",GDP.PCAP!AN93/GDP.PCAP!AM93-1)</f>
        <v/>
      </c>
      <c r="AO93" t="str">
        <f>IF(OR(GDP.PCAP!AN93="",GDP.PCAP!AO93=""),"",GDP.PCAP!AO93/GDP.PCAP!AN93-1)</f>
        <v/>
      </c>
      <c r="AP93" t="str">
        <f>IF(OR(GDP.PCAP!AO93="",GDP.PCAP!AP93=""),"",GDP.PCAP!AP93/GDP.PCAP!AO93-1)</f>
        <v/>
      </c>
      <c r="AQ93" t="str">
        <f>IF(OR(GDP.PCAP!AP93="",GDP.PCAP!AQ93=""),"",GDP.PCAP!AQ93/GDP.PCAP!AP93-1)</f>
        <v/>
      </c>
      <c r="AR93" t="str">
        <f>IF(OR(GDP.PCAP!AQ93="",GDP.PCAP!AR93=""),"",GDP.PCAP!AR93/GDP.PCAP!AQ93-1)</f>
        <v/>
      </c>
      <c r="AS93" t="str">
        <f>IF(OR(GDP.PCAP!AR93="",GDP.PCAP!AS93=""),"",GDP.PCAP!AS93/GDP.PCAP!AR93-1)</f>
        <v/>
      </c>
      <c r="AT93" t="str">
        <f>IF(OR(GDP.PCAP!AS93="",GDP.PCAP!AT93=""),"",GDP.PCAP!AT93/GDP.PCAP!AS93-1)</f>
        <v/>
      </c>
      <c r="AU93" t="str">
        <f>IF(OR(GDP.PCAP!AT93="",GDP.PCAP!AU93=""),"",GDP.PCAP!AU93/GDP.PCAP!AT93-1)</f>
        <v/>
      </c>
      <c r="AV93" t="str">
        <f>IF(OR(GDP.PCAP!AU93="",GDP.PCAP!AV93=""),"",GDP.PCAP!AV93/GDP.PCAP!AU93-1)</f>
        <v/>
      </c>
      <c r="AW93" t="str">
        <f>IF(OR(GDP.PCAP!AV93="",GDP.PCAP!AW93=""),"",GDP.PCAP!AW93/GDP.PCAP!AV93-1)</f>
        <v/>
      </c>
      <c r="AX93">
        <f>IF(OR(GDP.PCAP!AW93="",GDP.PCAP!AX93=""),"",GDP.PCAP!AX93/GDP.PCAP!AW93-1)</f>
        <v>4.8104407677423744E-2</v>
      </c>
      <c r="AY93">
        <f>IF(OR(GDP.PCAP!AX93="",GDP.PCAP!AY93=""),"",GDP.PCAP!AY93/GDP.PCAP!AX93-1)</f>
        <v>8.0788623342322063E-2</v>
      </c>
      <c r="AZ93">
        <f>IF(OR(GDP.PCAP!AY93="",GDP.PCAP!AZ93=""),"",GDP.PCAP!AZ93/GDP.PCAP!AY93-1)</f>
        <v>8.6069937540595554E-2</v>
      </c>
      <c r="BA93">
        <f>IF(OR(GDP.PCAP!AZ93="",GDP.PCAP!BA93=""),"",GDP.PCAP!BA93/GDP.PCAP!AZ93-1)</f>
        <v>2.2557329712458163E-3</v>
      </c>
      <c r="BB93">
        <f>IF(OR(GDP.PCAP!BA93="",GDP.PCAP!BB93=""),"",GDP.PCAP!BB93/GDP.PCAP!BA93-1)</f>
        <v>3.7099227699996407E-2</v>
      </c>
      <c r="BC93">
        <f>IF(OR(GDP.PCAP!BB93="",GDP.PCAP!BC93=""),"",GDP.PCAP!BC93/GDP.PCAP!BB93-1)</f>
        <v>5.5033104123530796E-2</v>
      </c>
      <c r="BD93">
        <f>IF(OR(GDP.PCAP!BC93="",GDP.PCAP!BD93=""),"",GDP.PCAP!BD93/GDP.PCAP!BC93-1)</f>
        <v>3.3351004148779895E-2</v>
      </c>
      <c r="BE93">
        <f>IF(OR(GDP.PCAP!BD93="",GDP.PCAP!BE93=""),"",GDP.PCAP!BE93/GDP.PCAP!BD93-1)</f>
        <v>2.2476638267362015E-2</v>
      </c>
      <c r="BF93">
        <f>IF(OR(GDP.PCAP!BE93="",GDP.PCAP!BF93=""),"",GDP.PCAP!BF93/GDP.PCAP!BE93-1)</f>
        <v>5.2662443842390605E-3</v>
      </c>
      <c r="BG93">
        <f>IF(OR(GDP.PCAP!BF93="",GDP.PCAP!BG93=""),"",GDP.PCAP!BG93/GDP.PCAP!BF93-1)</f>
        <v>5.304641353439421E-2</v>
      </c>
      <c r="BH93">
        <f>IF(OR(GDP.PCAP!BG93="",GDP.PCAP!BH93=""),"",GDP.PCAP!BH93/GDP.PCAP!BG93-1)</f>
        <v>2.9150694936987298E-2</v>
      </c>
      <c r="BI93">
        <f>IF(OR(GDP.PCAP!BH93="",GDP.PCAP!BI93=""),"",GDP.PCAP!BI93/GDP.PCAP!BH93-1)</f>
        <v>3.3842192109009961E-2</v>
      </c>
      <c r="BJ93">
        <f>IF(OR(GDP.PCAP!BI93="",GDP.PCAP!BJ93=""),"",GDP.PCAP!BJ93/GDP.PCAP!BI93-1)</f>
        <v>2.4898533871459794E-2</v>
      </c>
      <c r="BK93" t="str">
        <f>IF(OR(GDP.PCAP!BJ93="",GDP.PCAP!BK93=""),"",GDP.PCAP!BK93/GDP.PCAP!BJ93-1)</f>
        <v/>
      </c>
      <c r="BM93">
        <f t="shared" si="5"/>
        <v>8.6069937540595554E-2</v>
      </c>
      <c r="BN93">
        <f t="shared" si="6"/>
        <v>2005</v>
      </c>
      <c r="BO93">
        <f t="shared" si="7"/>
        <v>2.2557329712458163E-3</v>
      </c>
      <c r="BP93">
        <f t="shared" si="8"/>
        <v>2006</v>
      </c>
    </row>
    <row r="94" spans="1:68">
      <c r="A94" t="s">
        <v>348</v>
      </c>
      <c r="B94">
        <f t="shared" si="9"/>
        <v>93</v>
      </c>
      <c r="C94" t="s">
        <v>539</v>
      </c>
      <c r="D94" t="s">
        <v>347</v>
      </c>
      <c r="E94" t="s">
        <v>545</v>
      </c>
      <c r="F94" t="s">
        <v>546</v>
      </c>
      <c r="H94">
        <f>IF(OR(GDP.PCAP!G94="",GDP.PCAP!H94=""),"",GDP.PCAP!H94/GDP.PCAP!G94-1)</f>
        <v>5.950201270306299E-2</v>
      </c>
      <c r="I94">
        <f>IF(OR(GDP.PCAP!H94="",GDP.PCAP!I94=""),"",GDP.PCAP!I94/GDP.PCAP!H94-1)</f>
        <v>1.9532630472945733E-2</v>
      </c>
      <c r="J94">
        <f>IF(OR(GDP.PCAP!I94="",GDP.PCAP!J94=""),"",GDP.PCAP!J94/GDP.PCAP!I94-1)</f>
        <v>-0.12203372784789168</v>
      </c>
      <c r="K94">
        <f>IF(OR(GDP.PCAP!J94="",GDP.PCAP!K94=""),"",GDP.PCAP!K94/GDP.PCAP!J94-1)</f>
        <v>8.1667570090863117E-2</v>
      </c>
      <c r="L94">
        <f>IF(OR(GDP.PCAP!K94="",GDP.PCAP!L94=""),"",GDP.PCAP!L94/GDP.PCAP!K94-1)</f>
        <v>7.1235580067265492E-2</v>
      </c>
      <c r="M94">
        <f>IF(OR(GDP.PCAP!L94="",GDP.PCAP!M94=""),"",GDP.PCAP!M94/GDP.PCAP!L94-1)</f>
        <v>5.2129499760496412E-2</v>
      </c>
      <c r="N94">
        <f>IF(OR(GDP.PCAP!M94="",GDP.PCAP!N94=""),"",GDP.PCAP!N94/GDP.PCAP!M94-1)</f>
        <v>7.5508938388436198E-2</v>
      </c>
      <c r="O94">
        <f>IF(OR(GDP.PCAP!N94="",GDP.PCAP!O94=""),"",GDP.PCAP!O94/GDP.PCAP!N94-1)</f>
        <v>-9.5400517125519779E-2</v>
      </c>
      <c r="P94">
        <f>IF(OR(GDP.PCAP!O94="",GDP.PCAP!P94=""),"",GDP.PCAP!P94/GDP.PCAP!O94-1)</f>
        <v>7.0121772927339787E-2</v>
      </c>
      <c r="Q94">
        <f>IF(OR(GDP.PCAP!P94="",GDP.PCAP!Q94=""),"",GDP.PCAP!Q94/GDP.PCAP!P94-1)</f>
        <v>6.0205200970295136E-2</v>
      </c>
      <c r="R94">
        <f>IF(OR(GDP.PCAP!Q94="",GDP.PCAP!R94=""),"",GDP.PCAP!R94/GDP.PCAP!Q94-1)</f>
        <v>4.0298635023467089E-2</v>
      </c>
      <c r="S94">
        <f>IF(OR(GDP.PCAP!R94="",GDP.PCAP!S94=""),"",GDP.PCAP!S94/GDP.PCAP!R94-1)</f>
        <v>2.2780169585434606E-4</v>
      </c>
      <c r="T94">
        <f>IF(OR(GDP.PCAP!S94="",GDP.PCAP!T94=""),"",GDP.PCAP!T94/GDP.PCAP!S94-1)</f>
        <v>6.4176796072418885E-2</v>
      </c>
      <c r="U94">
        <f>IF(OR(GDP.PCAP!T94="",GDP.PCAP!U94=""),"",GDP.PCAP!U94/GDP.PCAP!T94-1)</f>
        <v>0.39812201907298927</v>
      </c>
      <c r="V94">
        <f>IF(OR(GDP.PCAP!U94="",GDP.PCAP!V94=""),"",GDP.PCAP!V94/GDP.PCAP!U94-1)</f>
        <v>0.1279716831740334</v>
      </c>
      <c r="W94">
        <f>IF(OR(GDP.PCAP!V94="",GDP.PCAP!W94=""),"",GDP.PCAP!W94/GDP.PCAP!V94-1)</f>
        <v>-9.1612997872475566E-2</v>
      </c>
      <c r="X94">
        <f>IF(OR(GDP.PCAP!W94="",GDP.PCAP!X94=""),"",GDP.PCAP!X94/GDP.PCAP!W94-1)</f>
        <v>-2.0841286150549254E-2</v>
      </c>
      <c r="Y94">
        <f>IF(OR(GDP.PCAP!X94="",GDP.PCAP!Y94=""),"",GDP.PCAP!Y94/GDP.PCAP!X94-1)</f>
        <v>0.11587393218111752</v>
      </c>
      <c r="Z94">
        <f>IF(OR(GDP.PCAP!Y94="",GDP.PCAP!Z94=""),"",GDP.PCAP!Z94/GDP.PCAP!Y94-1)</f>
        <v>3.7808337623864707E-2</v>
      </c>
      <c r="AA94">
        <f>IF(OR(GDP.PCAP!Z94="",GDP.PCAP!AA94=""),"",GDP.PCAP!AA94/GDP.PCAP!Z94-1)</f>
        <v>0.13148586959062114</v>
      </c>
      <c r="AB94">
        <f>IF(OR(GDP.PCAP!AA94="",GDP.PCAP!AB94=""),"",GDP.PCAP!AB94/GDP.PCAP!AA94-1)</f>
        <v>-5.6357662873244285E-2</v>
      </c>
      <c r="AC94">
        <f>IF(OR(GDP.PCAP!AB94="",GDP.PCAP!AC94=""),"",GDP.PCAP!AC94/GDP.PCAP!AB94-1)</f>
        <v>-0.15438970067151225</v>
      </c>
      <c r="AD94">
        <f>IF(OR(GDP.PCAP!AC94="",GDP.PCAP!AD94=""),"",GDP.PCAP!AD94/GDP.PCAP!AC94-1)</f>
        <v>1.820940170603258E-2</v>
      </c>
      <c r="AE94">
        <f>IF(OR(GDP.PCAP!AD94="",GDP.PCAP!AE94=""),"",GDP.PCAP!AE94/GDP.PCAP!AD94-1)</f>
        <v>-0.10135546810079143</v>
      </c>
      <c r="AF94">
        <f>IF(OR(GDP.PCAP!AE94="",GDP.PCAP!AF94=""),"",GDP.PCAP!AF94/GDP.PCAP!AE94-1)</f>
        <v>4.2667607083229031E-2</v>
      </c>
      <c r="AG94">
        <f>IF(OR(GDP.PCAP!AF94="",GDP.PCAP!AG94=""),"",GDP.PCAP!AG94/GDP.PCAP!AF94-1)</f>
        <v>0.12151970515800659</v>
      </c>
      <c r="AH94">
        <f>IF(OR(GDP.PCAP!AG94="",GDP.PCAP!AH94=""),"",GDP.PCAP!AH94/GDP.PCAP!AG94-1)</f>
        <v>-0.29090306473575189</v>
      </c>
      <c r="AI94">
        <f>IF(OR(GDP.PCAP!AH94="",GDP.PCAP!AI94=""),"",GDP.PCAP!AI94/GDP.PCAP!AH94-1)</f>
        <v>0.17750689164948841</v>
      </c>
      <c r="AJ94">
        <f>IF(OR(GDP.PCAP!AI94="",GDP.PCAP!AJ94=""),"",GDP.PCAP!AJ94/GDP.PCAP!AI94-1)</f>
        <v>-7.597971080843835E-2</v>
      </c>
      <c r="AK94">
        <f>IF(OR(GDP.PCAP!AJ94="",GDP.PCAP!AK94=""),"",GDP.PCAP!AK94/GDP.PCAP!AJ94-1)</f>
        <v>4.7553620271859831E-2</v>
      </c>
      <c r="AL94">
        <f>IF(OR(GDP.PCAP!AK94="",GDP.PCAP!AL94=""),"",GDP.PCAP!AL94/GDP.PCAP!AK94-1)</f>
        <v>-0.15209249364272892</v>
      </c>
      <c r="AM94">
        <f>IF(OR(GDP.PCAP!AL94="",GDP.PCAP!AM94=""),"",GDP.PCAP!AM94/GDP.PCAP!AL94-1)</f>
        <v>8.8148061082922391E-2</v>
      </c>
      <c r="AN94">
        <f>IF(OR(GDP.PCAP!AM94="",GDP.PCAP!AN94=""),"",GDP.PCAP!AN94/GDP.PCAP!AM94-1)</f>
        <v>0.19238485093618052</v>
      </c>
      <c r="AO94">
        <f>IF(OR(GDP.PCAP!AN94="",GDP.PCAP!AO94=""),"",GDP.PCAP!AO94/GDP.PCAP!AN94-1)</f>
        <v>0.21510813321073652</v>
      </c>
      <c r="AP94">
        <f>IF(OR(GDP.PCAP!AO94="",GDP.PCAP!AP94=""),"",GDP.PCAP!AP94/GDP.PCAP!AO94-1)</f>
        <v>0.14484654705093125</v>
      </c>
      <c r="AQ94">
        <f>IF(OR(GDP.PCAP!AP94="",GDP.PCAP!AQ94=""),"",GDP.PCAP!AQ94/GDP.PCAP!AP94-1)</f>
        <v>0.1339251383903044</v>
      </c>
      <c r="AR94">
        <f>IF(OR(GDP.PCAP!AQ94="",GDP.PCAP!AR94=""),"",GDP.PCAP!AR94/GDP.PCAP!AQ94-1)</f>
        <v>6.3882085488494056E-2</v>
      </c>
      <c r="AS94">
        <f>IF(OR(GDP.PCAP!AR94="",GDP.PCAP!AS94=""),"",GDP.PCAP!AS94/GDP.PCAP!AR94-1)</f>
        <v>-3.8959101358681858E-2</v>
      </c>
      <c r="AT94">
        <f>IF(OR(GDP.PCAP!AS94="",GDP.PCAP!AT94=""),"",GDP.PCAP!AT94/GDP.PCAP!AS94-1)</f>
        <v>-2.8313732307085004E-2</v>
      </c>
      <c r="AU94">
        <f>IF(OR(GDP.PCAP!AT94="",GDP.PCAP!AU94=""),"",GDP.PCAP!AU94/GDP.PCAP!AT94-1)</f>
        <v>2.8475173693377043E-2</v>
      </c>
      <c r="AV94">
        <f>IF(OR(GDP.PCAP!AU94="",GDP.PCAP!AV94=""),"",GDP.PCAP!AV94/GDP.PCAP!AU94-1)</f>
        <v>-2.1644963214997204E-2</v>
      </c>
      <c r="AW94">
        <f>IF(OR(GDP.PCAP!AV94="",GDP.PCAP!AW94=""),"",GDP.PCAP!AW94/GDP.PCAP!AV94-1)</f>
        <v>3.812191555925093E-2</v>
      </c>
      <c r="AX94">
        <f>IF(OR(GDP.PCAP!AW94="",GDP.PCAP!AX94=""),"",GDP.PCAP!AX94/GDP.PCAP!AW94-1)</f>
        <v>2.6984298073694957E-2</v>
      </c>
      <c r="AY94">
        <f>IF(OR(GDP.PCAP!AX94="",GDP.PCAP!AY94=""),"",GDP.PCAP!AY94/GDP.PCAP!AX94-1)</f>
        <v>5.9579490814722247E-2</v>
      </c>
      <c r="AZ94">
        <f>IF(OR(GDP.PCAP!AY94="",GDP.PCAP!AZ94=""),"",GDP.PCAP!AZ94/GDP.PCAP!AY94-1)</f>
        <v>5.0561574142582666E-2</v>
      </c>
      <c r="BA94">
        <f>IF(OR(GDP.PCAP!AZ94="",GDP.PCAP!BA94=""),"",GDP.PCAP!BA94/GDP.PCAP!AZ94-1)</f>
        <v>0.77124281234196568</v>
      </c>
      <c r="BB94">
        <f>IF(OR(GDP.PCAP!BA94="",GDP.PCAP!BB94=""),"",GDP.PCAP!BB94/GDP.PCAP!BA94-1)</f>
        <v>0.196043051016348</v>
      </c>
      <c r="BC94">
        <f>IF(OR(GDP.PCAP!BB94="",GDP.PCAP!BC94=""),"",GDP.PCAP!BC94/GDP.PCAP!BB94-1)</f>
        <v>0.10703067918058151</v>
      </c>
      <c r="BD94">
        <f>IF(OR(GDP.PCAP!BC94="",GDP.PCAP!BD94=""),"",GDP.PCAP!BD94/GDP.PCAP!BC94-1)</f>
        <v>5.4433540757228061E-2</v>
      </c>
      <c r="BE94">
        <f>IF(OR(GDP.PCAP!BD94="",GDP.PCAP!BE94=""),"",GDP.PCAP!BE94/GDP.PCAP!BD94-1)</f>
        <v>0.11409735844890467</v>
      </c>
      <c r="BF94">
        <f>IF(OR(GDP.PCAP!BE94="",GDP.PCAP!BF94=""),"",GDP.PCAP!BF94/GDP.PCAP!BE94-1)</f>
        <v>0.13657564281247025</v>
      </c>
      <c r="BG94">
        <f>IF(OR(GDP.PCAP!BF94="",GDP.PCAP!BG94=""),"",GDP.PCAP!BG94/GDP.PCAP!BF94-1)</f>
        <v>0.10069147633291409</v>
      </c>
      <c r="BH94">
        <f>IF(OR(GDP.PCAP!BG94="",GDP.PCAP!BH94=""),"",GDP.PCAP!BH94/GDP.PCAP!BG94-1)</f>
        <v>4.1797463610978358E-2</v>
      </c>
      <c r="BI94">
        <f>IF(OR(GDP.PCAP!BH94="",GDP.PCAP!BI94=""),"",GDP.PCAP!BI94/GDP.PCAP!BH94-1)</f>
        <v>2.1962534027730296E-2</v>
      </c>
      <c r="BJ94">
        <f>IF(OR(GDP.PCAP!BI94="",GDP.PCAP!BJ94=""),"",GDP.PCAP!BJ94/GDP.PCAP!BI94-1)</f>
        <v>2.6269608309280823E-2</v>
      </c>
      <c r="BK94">
        <f>IF(OR(GDP.PCAP!BJ94="",GDP.PCAP!BK94=""),"",GDP.PCAP!BK94/GDP.PCAP!BJ94-1)</f>
        <v>7.7323605317570765E-2</v>
      </c>
      <c r="BM94">
        <f t="shared" si="5"/>
        <v>0.77124281234196568</v>
      </c>
      <c r="BN94">
        <f t="shared" si="6"/>
        <v>2006</v>
      </c>
      <c r="BO94">
        <f t="shared" si="7"/>
        <v>-0.29090306473575189</v>
      </c>
      <c r="BP94">
        <f t="shared" si="8"/>
        <v>1987</v>
      </c>
    </row>
    <row r="95" spans="1:68">
      <c r="A95" t="s">
        <v>346</v>
      </c>
      <c r="B95">
        <f t="shared" si="9"/>
        <v>94</v>
      </c>
      <c r="C95" t="s">
        <v>536</v>
      </c>
      <c r="D95" t="s">
        <v>345</v>
      </c>
      <c r="E95" t="s">
        <v>545</v>
      </c>
      <c r="F95" t="s">
        <v>546</v>
      </c>
      <c r="H95">
        <f>IF(OR(GDP.PCAP!G95="",GDP.PCAP!H95=""),"",GDP.PCAP!H95/GDP.PCAP!G95-1)</f>
        <v>4.2554658356334985E-2</v>
      </c>
      <c r="I95">
        <f>IF(OR(GDP.PCAP!H95="",GDP.PCAP!I95=""),"",GDP.PCAP!I95/GDP.PCAP!H95-1)</f>
        <v>6.6118977596685724E-2</v>
      </c>
      <c r="J95">
        <f>IF(OR(GDP.PCAP!I95="",GDP.PCAP!J95=""),"",GDP.PCAP!J95/GDP.PCAP!I95-1)</f>
        <v>6.3026230675643946E-2</v>
      </c>
      <c r="K95">
        <f>IF(OR(GDP.PCAP!J95="",GDP.PCAP!K95=""),"",GDP.PCAP!K95/GDP.PCAP!J95-1)</f>
        <v>7.8513696111963016E-2</v>
      </c>
      <c r="L95">
        <f>IF(OR(GDP.PCAP!K95="",GDP.PCAP!L95=""),"",GDP.PCAP!L95/GDP.PCAP!K95-1)</f>
        <v>7.3023231868381444E-2</v>
      </c>
      <c r="M95">
        <f>IF(OR(GDP.PCAP!L95="",GDP.PCAP!M95=""),"",GDP.PCAP!M95/GDP.PCAP!L95-1)</f>
        <v>8.4929528600104387E-2</v>
      </c>
      <c r="N95">
        <f>IF(OR(GDP.PCAP!M95="",GDP.PCAP!N95=""),"",GDP.PCAP!N95/GDP.PCAP!M95-1)</f>
        <v>6.1556784218017802E-2</v>
      </c>
      <c r="O95">
        <f>IF(OR(GDP.PCAP!N95="",GDP.PCAP!O95=""),"",GDP.PCAP!O95/GDP.PCAP!N95-1)</f>
        <v>7.3842976925494019E-2</v>
      </c>
      <c r="P95">
        <f>IF(OR(GDP.PCAP!O95="",GDP.PCAP!P95=""),"",GDP.PCAP!P95/GDP.PCAP!O95-1)</f>
        <v>8.5751473971374725E-2</v>
      </c>
      <c r="Q95">
        <f>IF(OR(GDP.PCAP!P95="",GDP.PCAP!Q95=""),"",GDP.PCAP!Q95/GDP.PCAP!P95-1)</f>
        <v>8.9191554736482548E-2</v>
      </c>
      <c r="R95">
        <f>IF(OR(GDP.PCAP!Q95="",GDP.PCAP!R95=""),"",GDP.PCAP!R95/GDP.PCAP!Q95-1)</f>
        <v>9.8343063648031581E-2</v>
      </c>
      <c r="S95">
        <f>IF(OR(GDP.PCAP!R95="",GDP.PCAP!S95=""),"",GDP.PCAP!S95/GDP.PCAP!R95-1)</f>
        <v>0.14825585002390373</v>
      </c>
      <c r="T95">
        <f>IF(OR(GDP.PCAP!S95="",GDP.PCAP!T95=""),"",GDP.PCAP!T95/GDP.PCAP!S95-1)</f>
        <v>0.19861915946134689</v>
      </c>
      <c r="U95">
        <f>IF(OR(GDP.PCAP!T95="",GDP.PCAP!U95=""),"",GDP.PCAP!U95/GDP.PCAP!T95-1)</f>
        <v>0.116652542911442</v>
      </c>
      <c r="V95">
        <f>IF(OR(GDP.PCAP!U95="",GDP.PCAP!V95=""),"",GDP.PCAP!V95/GDP.PCAP!U95-1)</f>
        <v>0.10442068784608627</v>
      </c>
      <c r="W95">
        <f>IF(OR(GDP.PCAP!V95="",GDP.PCAP!W95=""),"",GDP.PCAP!W95/GDP.PCAP!V95-1)</f>
        <v>8.056600765672628E-2</v>
      </c>
      <c r="X95">
        <f>IF(OR(GDP.PCAP!W95="",GDP.PCAP!X95=""),"",GDP.PCAP!X95/GDP.PCAP!W95-1)</f>
        <v>0.12313629022996841</v>
      </c>
      <c r="Y95">
        <f>IF(OR(GDP.PCAP!X95="",GDP.PCAP!Y95=""),"",GDP.PCAP!Y95/GDP.PCAP!X95-1)</f>
        <v>0.18781617849435506</v>
      </c>
      <c r="Z95">
        <f>IF(OR(GDP.PCAP!Y95="",GDP.PCAP!Z95=""),"",GDP.PCAP!Z95/GDP.PCAP!Y95-1)</f>
        <v>0.14658562668457376</v>
      </c>
      <c r="AA95">
        <f>IF(OR(GDP.PCAP!Z95="",GDP.PCAP!AA95=""),"",GDP.PCAP!AA95/GDP.PCAP!Z95-1)</f>
        <v>0.10800283086456797</v>
      </c>
      <c r="AB95">
        <f>IF(OR(GDP.PCAP!AA95="",GDP.PCAP!AB95=""),"",GDP.PCAP!AB95/GDP.PCAP!AA95-1)</f>
        <v>7.2558645924558629E-3</v>
      </c>
      <c r="AC95">
        <f>IF(OR(GDP.PCAP!AB95="",GDP.PCAP!AC95=""),"",GDP.PCAP!AC95/GDP.PCAP!AB95-1)</f>
        <v>-1.7184945196058399E-2</v>
      </c>
      <c r="AD95">
        <f>IF(OR(GDP.PCAP!AC95="",GDP.PCAP!AD95=""),"",GDP.PCAP!AD95/GDP.PCAP!AC95-1)</f>
        <v>2.507062173561625E-2</v>
      </c>
      <c r="AE95">
        <f>IF(OR(GDP.PCAP!AD95="",GDP.PCAP!AE95=""),"",GDP.PCAP!AE95/GDP.PCAP!AD95-1)</f>
        <v>3.6090561777590846E-2</v>
      </c>
      <c r="AF95">
        <f>IF(OR(GDP.PCAP!AE95="",GDP.PCAP!AF95=""),"",GDP.PCAP!AF95/GDP.PCAP!AE95-1)</f>
        <v>4.4257555973104656E-2</v>
      </c>
      <c r="AG95">
        <f>IF(OR(GDP.PCAP!AF95="",GDP.PCAP!AG95=""),"",GDP.PCAP!AG95/GDP.PCAP!AF95-1)</f>
        <v>0.2052500902498362</v>
      </c>
      <c r="AH95">
        <f>IF(OR(GDP.PCAP!AG95="",GDP.PCAP!AH95=""),"",GDP.PCAP!AH95/GDP.PCAP!AG95-1)</f>
        <v>0.15017433212733677</v>
      </c>
      <c r="AI95">
        <f>IF(OR(GDP.PCAP!AH95="",GDP.PCAP!AI95=""),"",GDP.PCAP!AI95/GDP.PCAP!AH95-1)</f>
        <v>0.11852154442063512</v>
      </c>
      <c r="AJ95">
        <f>IF(OR(GDP.PCAP!AI95="",GDP.PCAP!AJ95=""),"",GDP.PCAP!AJ95/GDP.PCAP!AI95-1)</f>
        <v>3.9818425237250654E-2</v>
      </c>
      <c r="AK95">
        <f>IF(OR(GDP.PCAP!AJ95="",GDP.PCAP!AK95=""),"",GDP.PCAP!AK95/GDP.PCAP!AJ95-1)</f>
        <v>0.11568074736230405</v>
      </c>
      <c r="AL95">
        <f>IF(OR(GDP.PCAP!AK95="",GDP.PCAP!AL95=""),"",GDP.PCAP!AL95/GDP.PCAP!AK95-1)</f>
        <v>4.886241144913428E-2</v>
      </c>
      <c r="AM95">
        <f>IF(OR(GDP.PCAP!AL95="",GDP.PCAP!AM95=""),"",GDP.PCAP!AM95/GDP.PCAP!AL95-1)</f>
        <v>6.9102785320436233E-2</v>
      </c>
      <c r="AN95">
        <f>IF(OR(GDP.PCAP!AM95="",GDP.PCAP!AN95=""),"",GDP.PCAP!AN95/GDP.PCAP!AM95-1)</f>
        <v>1.3118284764710442E-3</v>
      </c>
      <c r="AO95">
        <f>IF(OR(GDP.PCAP!AN95="",GDP.PCAP!AO95=""),"",GDP.PCAP!AO95/GDP.PCAP!AN95-1)</f>
        <v>6.4096981967678213E-2</v>
      </c>
      <c r="AP95">
        <f>IF(OR(GDP.PCAP!AO95="",GDP.PCAP!AP95=""),"",GDP.PCAP!AP95/GDP.PCAP!AO95-1)</f>
        <v>0.10088204096564168</v>
      </c>
      <c r="AQ95">
        <f>IF(OR(GDP.PCAP!AP95="",GDP.PCAP!AQ95=""),"",GDP.PCAP!AQ95/GDP.PCAP!AP95-1)</f>
        <v>1.9657882631307633E-3</v>
      </c>
      <c r="AR95">
        <f>IF(OR(GDP.PCAP!AQ95="",GDP.PCAP!AR95=""),"",GDP.PCAP!AR95/GDP.PCAP!AQ95-1)</f>
        <v>-2.2950797749234031E-2</v>
      </c>
      <c r="AS95">
        <f>IF(OR(GDP.PCAP!AR95="",GDP.PCAP!AS95=""),"",GDP.PCAP!AS95/GDP.PCAP!AR95-1)</f>
        <v>-3.0955987697074416E-3</v>
      </c>
      <c r="AT95">
        <f>IF(OR(GDP.PCAP!AS95="",GDP.PCAP!AT95=""),"",GDP.PCAP!AT95/GDP.PCAP!AS95-1)</f>
        <v>4.3997351709609278E-2</v>
      </c>
      <c r="AU95">
        <f>IF(OR(GDP.PCAP!AT95="",GDP.PCAP!AU95=""),"",GDP.PCAP!AU95/GDP.PCAP!AT95-1)</f>
        <v>1.4360418552366028E-2</v>
      </c>
      <c r="AV95">
        <f>IF(OR(GDP.PCAP!AU95="",GDP.PCAP!AV95=""),"",GDP.PCAP!AV95/GDP.PCAP!AU95-1)</f>
        <v>-1.6112288401553432E-2</v>
      </c>
      <c r="AW95">
        <f>IF(OR(GDP.PCAP!AV95="",GDP.PCAP!AW95=""),"",GDP.PCAP!AW95/GDP.PCAP!AV95-1)</f>
        <v>3.5311352331511614E-2</v>
      </c>
      <c r="AX95">
        <f>IF(OR(GDP.PCAP!AW95="",GDP.PCAP!AX95=""),"",GDP.PCAP!AX95/GDP.PCAP!AW95-1)</f>
        <v>0.11380992316755112</v>
      </c>
      <c r="AY95">
        <f>IF(OR(GDP.PCAP!AX95="",GDP.PCAP!AY95=""),"",GDP.PCAP!AY95/GDP.PCAP!AX95-1)</f>
        <v>0.10548982088920988</v>
      </c>
      <c r="AZ95">
        <f>IF(OR(GDP.PCAP!AY95="",GDP.PCAP!AZ95=""),"",GDP.PCAP!AZ95/GDP.PCAP!AY95-1)</f>
        <v>5.0049250224832864E-2</v>
      </c>
      <c r="BA95">
        <f>IF(OR(GDP.PCAP!AZ95="",GDP.PCAP!BA95=""),"",GDP.PCAP!BA95/GDP.PCAP!AZ95-1)</f>
        <v>4.7476702780364866E-2</v>
      </c>
      <c r="BB95">
        <f>IF(OR(GDP.PCAP!BA95="",GDP.PCAP!BB95=""),"",GDP.PCAP!BB95/GDP.PCAP!BA95-1)</f>
        <v>8.4431840199404418E-2</v>
      </c>
      <c r="BC95">
        <f>IF(OR(GDP.PCAP!BB95="",GDP.PCAP!BC95=""),"",GDP.PCAP!BC95/GDP.PCAP!BB95-1)</f>
        <v>5.327586206244983E-2</v>
      </c>
      <c r="BD95">
        <f>IF(OR(GDP.PCAP!BC95="",GDP.PCAP!BD95=""),"",GDP.PCAP!BD95/GDP.PCAP!BC95-1)</f>
        <v>-6.9669957805019833E-2</v>
      </c>
      <c r="BE95">
        <f>IF(OR(GDP.PCAP!BD95="",GDP.PCAP!BE95=""),"",GDP.PCAP!BE95/GDP.PCAP!BD95-1)</f>
        <v>4.1152770024194485E-2</v>
      </c>
      <c r="BF95">
        <f>IF(OR(GDP.PCAP!BE95="",GDP.PCAP!BF95=""),"",GDP.PCAP!BF95/GDP.PCAP!BE95-1)</f>
        <v>7.3992369772386546E-2</v>
      </c>
      <c r="BG95">
        <f>IF(OR(GDP.PCAP!BF95="",GDP.PCAP!BG95=""),"",GDP.PCAP!BG95/GDP.PCAP!BF95-1)</f>
        <v>-5.3871256523330135E-3</v>
      </c>
      <c r="BH95">
        <f>IF(OR(GDP.PCAP!BG95="",GDP.PCAP!BH95=""),"",GDP.PCAP!BH95/GDP.PCAP!BG95-1)</f>
        <v>4.7800892858469446E-3</v>
      </c>
      <c r="BI95">
        <f>IF(OR(GDP.PCAP!BH95="",GDP.PCAP!BI95=""),"",GDP.PCAP!BI95/GDP.PCAP!BH95-1)</f>
        <v>1.3935973691058479E-2</v>
      </c>
      <c r="BJ95">
        <f>IF(OR(GDP.PCAP!BI95="",GDP.PCAP!BJ95=""),"",GDP.PCAP!BJ95/GDP.PCAP!BI95-1)</f>
        <v>-6.3166589465546208E-2</v>
      </c>
      <c r="BK95">
        <f>IF(OR(GDP.PCAP!BJ95="",GDP.PCAP!BK95=""),"",GDP.PCAP!BK95/GDP.PCAP!BJ95-1)</f>
        <v>1.4961539395521584E-2</v>
      </c>
      <c r="BM95">
        <f t="shared" si="5"/>
        <v>0.2052500902498362</v>
      </c>
      <c r="BN95">
        <f t="shared" si="6"/>
        <v>1986</v>
      </c>
      <c r="BO95">
        <f t="shared" si="7"/>
        <v>-6.9669957805019833E-2</v>
      </c>
      <c r="BP95">
        <f t="shared" si="8"/>
        <v>2009</v>
      </c>
    </row>
    <row r="96" spans="1:68">
      <c r="A96" t="s">
        <v>344</v>
      </c>
      <c r="B96">
        <f t="shared" si="9"/>
        <v>95</v>
      </c>
      <c r="C96" t="s">
        <v>539</v>
      </c>
      <c r="D96" t="s">
        <v>343</v>
      </c>
      <c r="E96" t="s">
        <v>545</v>
      </c>
      <c r="F96" t="s">
        <v>546</v>
      </c>
      <c r="H96">
        <f>IF(OR(GDP.PCAP!G96="",GDP.PCAP!H96=""),"",GDP.PCAP!H96/GDP.PCAP!G96-1)</f>
        <v>1.7025633825431541E-2</v>
      </c>
      <c r="I96">
        <f>IF(OR(GDP.PCAP!H96="",GDP.PCAP!I96=""),"",GDP.PCAP!I96/GDP.PCAP!H96-1)</f>
        <v>0.1169231979882035</v>
      </c>
      <c r="J96">
        <f>IF(OR(GDP.PCAP!I96="",GDP.PCAP!J96=""),"",GDP.PCAP!J96/GDP.PCAP!I96-1)</f>
        <v>0.15970336434648691</v>
      </c>
      <c r="K96">
        <f>IF(OR(GDP.PCAP!J96="",GDP.PCAP!K96=""),"",GDP.PCAP!K96/GDP.PCAP!J96-1)</f>
        <v>0.11288770722801988</v>
      </c>
      <c r="L96">
        <f>IF(OR(GDP.PCAP!K96="",GDP.PCAP!L96=""),"",GDP.PCAP!L96/GDP.PCAP!K96-1)</f>
        <v>7.4991449840071223E-2</v>
      </c>
      <c r="M96">
        <f>IF(OR(GDP.PCAP!L96="",GDP.PCAP!M96=""),"",GDP.PCAP!M96/GDP.PCAP!L96-1)</f>
        <v>1.3476703320478345E-2</v>
      </c>
      <c r="N96">
        <f>IF(OR(GDP.PCAP!M96="",GDP.PCAP!N96=""),"",GDP.PCAP!N96/GDP.PCAP!M96-1)</f>
        <v>5.4397381166826797E-2</v>
      </c>
      <c r="O96">
        <f>IF(OR(GDP.PCAP!N96="",GDP.PCAP!O96=""),"",GDP.PCAP!O96/GDP.PCAP!N96-1)</f>
        <v>-1.2106998246100398E-2</v>
      </c>
      <c r="P96">
        <f>IF(OR(GDP.PCAP!O96="",GDP.PCAP!P96=""),"",GDP.PCAP!P96/GDP.PCAP!O96-1)</f>
        <v>0.15541375272608837</v>
      </c>
      <c r="Q96">
        <f>IF(OR(GDP.PCAP!P96="",GDP.PCAP!Q96=""),"",GDP.PCAP!Q96/GDP.PCAP!P96-1)</f>
        <v>0.1629372400123712</v>
      </c>
      <c r="R96">
        <f>IF(OR(GDP.PCAP!Q96="",GDP.PCAP!R96=""),"",GDP.PCAP!R96/GDP.PCAP!Q96-1)</f>
        <v>0.15253425023268541</v>
      </c>
      <c r="S96">
        <f>IF(OR(GDP.PCAP!R96="",GDP.PCAP!S96=""),"",GDP.PCAP!S96/GDP.PCAP!R96-1)</f>
        <v>0.25149239613019736</v>
      </c>
      <c r="T96">
        <f>IF(OR(GDP.PCAP!S96="",GDP.PCAP!T96=""),"",GDP.PCAP!T96/GDP.PCAP!S96-1)</f>
        <v>0.36717606074037223</v>
      </c>
      <c r="U96">
        <f>IF(OR(GDP.PCAP!T96="",GDP.PCAP!U96=""),"",GDP.PCAP!U96/GDP.PCAP!T96-1)</f>
        <v>0.13280633966411592</v>
      </c>
      <c r="V96">
        <f>IF(OR(GDP.PCAP!U96="",GDP.PCAP!V96=""),"",GDP.PCAP!V96/GDP.PCAP!U96-1)</f>
        <v>5.0127661002020929E-2</v>
      </c>
      <c r="W96">
        <f>IF(OR(GDP.PCAP!V96="",GDP.PCAP!W96=""),"",GDP.PCAP!W96/GDP.PCAP!V96-1)</f>
        <v>0.26548535788163119</v>
      </c>
      <c r="X96">
        <f>IF(OR(GDP.PCAP!W96="",GDP.PCAP!X96=""),"",GDP.PCAP!X96/GDP.PCAP!W96-1)</f>
        <v>0.20329919145646036</v>
      </c>
      <c r="Y96">
        <f>IF(OR(GDP.PCAP!X96="",GDP.PCAP!Y96=""),"",GDP.PCAP!Y96/GDP.PCAP!X96-1)</f>
        <v>0.14420030659565231</v>
      </c>
      <c r="Z96">
        <f>IF(OR(GDP.PCAP!Y96="",GDP.PCAP!Z96=""),"",GDP.PCAP!Z96/GDP.PCAP!Y96-1)</f>
        <v>0.16450541091125714</v>
      </c>
      <c r="AA96">
        <f>IF(OR(GDP.PCAP!Z96="",GDP.PCAP!AA96=""),"",GDP.PCAP!AA96/GDP.PCAP!Z96-1)</f>
        <v>0.2475041874969639</v>
      </c>
      <c r="AB96">
        <f>IF(OR(GDP.PCAP!AA96="",GDP.PCAP!AB96=""),"",GDP.PCAP!AB96/GDP.PCAP!AA96-1)</f>
        <v>5.1032731439141887E-2</v>
      </c>
      <c r="AC96">
        <f>IF(OR(GDP.PCAP!AB96="",GDP.PCAP!AC96=""),"",GDP.PCAP!AC96/GDP.PCAP!AB96-1)</f>
        <v>2.3778367867064665E-2</v>
      </c>
      <c r="AD96">
        <f>IF(OR(GDP.PCAP!AC96="",GDP.PCAP!AD96=""),"",GDP.PCAP!AD96/GDP.PCAP!AC96-1)</f>
        <v>-8.7800439836996036E-2</v>
      </c>
      <c r="AE96">
        <f>IF(OR(GDP.PCAP!AD96="",GDP.PCAP!AE96=""),"",GDP.PCAP!AE96/GDP.PCAP!AD96-1)</f>
        <v>0.10955589989426295</v>
      </c>
      <c r="AF96">
        <f>IF(OR(GDP.PCAP!AE96="",GDP.PCAP!AF96=""),"",GDP.PCAP!AF96/GDP.PCAP!AE96-1)</f>
        <v>5.3913206249075918E-2</v>
      </c>
      <c r="AG96">
        <f>IF(OR(GDP.PCAP!AF96="",GDP.PCAP!AG96=""),"",GDP.PCAP!AG96/GDP.PCAP!AF96-1)</f>
        <v>0.13634548303636373</v>
      </c>
      <c r="AH96">
        <f>IF(OR(GDP.PCAP!AG96="",GDP.PCAP!AH96=""),"",GDP.PCAP!AH96/GDP.PCAP!AG96-1)</f>
        <v>0.22008004688567295</v>
      </c>
      <c r="AI96">
        <f>IF(OR(GDP.PCAP!AH96="",GDP.PCAP!AI96=""),"",GDP.PCAP!AI96/GDP.PCAP!AH96-1)</f>
        <v>0.16959063291079346</v>
      </c>
      <c r="AJ96">
        <f>IF(OR(GDP.PCAP!AI96="",GDP.PCAP!AJ96=""),"",GDP.PCAP!AJ96/GDP.PCAP!AI96-1)</f>
        <v>0.14025119638058703</v>
      </c>
      <c r="AK96">
        <f>IF(OR(GDP.PCAP!AJ96="",GDP.PCAP!AK96=""),"",GDP.PCAP!AK96/GDP.PCAP!AJ96-1)</f>
        <v>0.11471280595579514</v>
      </c>
      <c r="AL96">
        <f>IF(OR(GDP.PCAP!AK96="",GDP.PCAP!AL96=""),"",GDP.PCAP!AL96/GDP.PCAP!AK96-1)</f>
        <v>0.14684715953989813</v>
      </c>
      <c r="AM96">
        <f>IF(OR(GDP.PCAP!AL96="",GDP.PCAP!AM96=""),"",GDP.PCAP!AM96/GDP.PCAP!AL96-1)</f>
        <v>0.162329848663048</v>
      </c>
      <c r="AN96">
        <f>IF(OR(GDP.PCAP!AM96="",GDP.PCAP!AN96=""),"",GDP.PCAP!AN96/GDP.PCAP!AM96-1)</f>
        <v>0.13456999342880249</v>
      </c>
      <c r="AO96">
        <f>IF(OR(GDP.PCAP!AN96="",GDP.PCAP!AO96=""),"",GDP.PCAP!AO96/GDP.PCAP!AN96-1)</f>
        <v>0.10331007232668643</v>
      </c>
      <c r="AP96">
        <f>IF(OR(GDP.PCAP!AO96="",GDP.PCAP!AP96=""),"",GDP.PCAP!AP96/GDP.PCAP!AO96-1)</f>
        <v>4.4213267292138703E-2</v>
      </c>
      <c r="AQ96">
        <f>IF(OR(GDP.PCAP!AP96="",GDP.PCAP!AQ96=""),"",GDP.PCAP!AQ96/GDP.PCAP!AP96-1)</f>
        <v>5.6204390702392137E-2</v>
      </c>
      <c r="AR96">
        <f>IF(OR(GDP.PCAP!AQ96="",GDP.PCAP!AR96=""),"",GDP.PCAP!AR96/GDP.PCAP!AQ96-1)</f>
        <v>0.10121134480931726</v>
      </c>
      <c r="AS96">
        <f>IF(OR(GDP.PCAP!AR96="",GDP.PCAP!AS96=""),"",GDP.PCAP!AS96/GDP.PCAP!AR96-1)</f>
        <v>-5.5655343640921284E-2</v>
      </c>
      <c r="AT96">
        <f>IF(OR(GDP.PCAP!AS96="",GDP.PCAP!AT96=""),"",GDP.PCAP!AT96/GDP.PCAP!AS96-1)</f>
        <v>-2.7792830406830227E-2</v>
      </c>
      <c r="AU96">
        <f>IF(OR(GDP.PCAP!AT96="",GDP.PCAP!AU96=""),"",GDP.PCAP!AU96/GDP.PCAP!AT96-1)</f>
        <v>2.6502710606577384E-2</v>
      </c>
      <c r="AV96">
        <f>IF(OR(GDP.PCAP!AU96="",GDP.PCAP!AV96=""),"",GDP.PCAP!AV96/GDP.PCAP!AU96-1)</f>
        <v>-2.0439271557332939E-2</v>
      </c>
      <c r="AW96">
        <f>IF(OR(GDP.PCAP!AV96="",GDP.PCAP!AW96=""),"",GDP.PCAP!AW96/GDP.PCAP!AV96-1)</f>
        <v>-2.2367082676841066E-2</v>
      </c>
      <c r="AX96">
        <f>IF(OR(GDP.PCAP!AW96="",GDP.PCAP!AX96=""),"",GDP.PCAP!AX96/GDP.PCAP!AW96-1)</f>
        <v>-2.7928063680498938E-2</v>
      </c>
      <c r="AY96">
        <f>IF(OR(GDP.PCAP!AX96="",GDP.PCAP!AY96=""),"",GDP.PCAP!AY96/GDP.PCAP!AX96-1)</f>
        <v>3.9666353130437093E-2</v>
      </c>
      <c r="AZ96">
        <f>IF(OR(GDP.PCAP!AY96="",GDP.PCAP!AZ96=""),"",GDP.PCAP!AZ96/GDP.PCAP!AY96-1)</f>
        <v>6.9064646071789859E-2</v>
      </c>
      <c r="BA96">
        <f>IF(OR(GDP.PCAP!AZ96="",GDP.PCAP!BA96=""),"",GDP.PCAP!BA96/GDP.PCAP!AZ96-1)</f>
        <v>5.907988674817366E-2</v>
      </c>
      <c r="BB96">
        <f>IF(OR(GDP.PCAP!BA96="",GDP.PCAP!BB96=""),"",GDP.PCAP!BB96/GDP.PCAP!BA96-1)</f>
        <v>8.396346098439067E-2</v>
      </c>
      <c r="BC96">
        <f>IF(OR(GDP.PCAP!BB96="",GDP.PCAP!BC96=""),"",GDP.PCAP!BC96/GDP.PCAP!BB96-1)</f>
        <v>3.0125004668165811E-2</v>
      </c>
      <c r="BD96">
        <f>IF(OR(GDP.PCAP!BC96="",GDP.PCAP!BD96=""),"",GDP.PCAP!BD96/GDP.PCAP!BC96-1)</f>
        <v>-2.5965577615266744E-2</v>
      </c>
      <c r="BE96">
        <f>IF(OR(GDP.PCAP!BD96="",GDP.PCAP!BE96=""),"",GDP.PCAP!BE96/GDP.PCAP!BD96-1)</f>
        <v>6.0352389635642156E-2</v>
      </c>
      <c r="BF96">
        <f>IF(OR(GDP.PCAP!BE96="",GDP.PCAP!BF96=""),"",GDP.PCAP!BF96/GDP.PCAP!BE96-1)</f>
        <v>7.9646385383044693E-2</v>
      </c>
      <c r="BG96">
        <f>IF(OR(GDP.PCAP!BF96="",GDP.PCAP!BG96=""),"",GDP.PCAP!BG96/GDP.PCAP!BF96-1)</f>
        <v>4.4541134842833729E-2</v>
      </c>
      <c r="BH96">
        <f>IF(OR(GDP.PCAP!BG96="",GDP.PCAP!BH96=""),"",GDP.PCAP!BH96/GDP.PCAP!BG96-1)</f>
        <v>4.4951037377852332E-2</v>
      </c>
      <c r="BI96">
        <f>IF(OR(GDP.PCAP!BH96="",GDP.PCAP!BI96=""),"",GDP.PCAP!BI96/GDP.PCAP!BH96-1)</f>
        <v>4.9260876190291292E-2</v>
      </c>
      <c r="BJ96">
        <f>IF(OR(GDP.PCAP!BI96="",GDP.PCAP!BJ96=""),"",GDP.PCAP!BJ96/GDP.PCAP!BI96-1)</f>
        <v>5.2268206405098772E-2</v>
      </c>
      <c r="BK96">
        <f>IF(OR(GDP.PCAP!BJ96="",GDP.PCAP!BK96=""),"",GDP.PCAP!BK96/GDP.PCAP!BJ96-1)</f>
        <v>3.1406937539566249E-2</v>
      </c>
      <c r="BM96">
        <f t="shared" si="5"/>
        <v>0.36717606074037223</v>
      </c>
      <c r="BN96">
        <f t="shared" si="6"/>
        <v>1973</v>
      </c>
      <c r="BO96">
        <f t="shared" si="7"/>
        <v>-8.7800439836996036E-2</v>
      </c>
      <c r="BP96">
        <f t="shared" si="8"/>
        <v>1983</v>
      </c>
    </row>
    <row r="97" spans="1:68">
      <c r="A97" t="s">
        <v>342</v>
      </c>
      <c r="B97">
        <f t="shared" si="9"/>
        <v>96</v>
      </c>
      <c r="C97" t="s">
        <v>539</v>
      </c>
      <c r="D97" t="s">
        <v>341</v>
      </c>
      <c r="E97" t="s">
        <v>545</v>
      </c>
      <c r="F97" t="s">
        <v>546</v>
      </c>
      <c r="H97">
        <f>IF(OR(GDP.PCAP!G97="",GDP.PCAP!H97=""),"",GDP.PCAP!H97/GDP.PCAP!G97-1)</f>
        <v>3.1980674651478358E-2</v>
      </c>
      <c r="I97">
        <f>IF(OR(GDP.PCAP!H97="",GDP.PCAP!I97=""),"",GDP.PCAP!I97/GDP.PCAP!H97-1)</f>
        <v>5.8655946113722157E-2</v>
      </c>
      <c r="J97">
        <f>IF(OR(GDP.PCAP!I97="",GDP.PCAP!J97=""),"",GDP.PCAP!J97/GDP.PCAP!I97-1)</f>
        <v>2.8760327930124729E-2</v>
      </c>
      <c r="K97">
        <f>IF(OR(GDP.PCAP!J97="",GDP.PCAP!K97=""),"",GDP.PCAP!K97/GDP.PCAP!J97-1)</f>
        <v>8.3142054454413472E-2</v>
      </c>
      <c r="L97">
        <f>IF(OR(GDP.PCAP!K97="",GDP.PCAP!L97=""),"",GDP.PCAP!L97/GDP.PCAP!K97-1)</f>
        <v>8.1723857706464731E-2</v>
      </c>
      <c r="M97">
        <f>IF(OR(GDP.PCAP!L97="",GDP.PCAP!M97=""),"",GDP.PCAP!M97/GDP.PCAP!L97-1)</f>
        <v>5.0392447469422619E-2</v>
      </c>
      <c r="N97">
        <f>IF(OR(GDP.PCAP!M97="",GDP.PCAP!N97=""),"",GDP.PCAP!N97/GDP.PCAP!M97-1)</f>
        <v>5.6232629349916463E-2</v>
      </c>
      <c r="O97">
        <f>IF(OR(GDP.PCAP!N97="",GDP.PCAP!O97=""),"",GDP.PCAP!O97/GDP.PCAP!N97-1)</f>
        <v>5.0041274986587725E-2</v>
      </c>
      <c r="P97">
        <f>IF(OR(GDP.PCAP!O97="",GDP.PCAP!P97=""),"",GDP.PCAP!P97/GDP.PCAP!O97-1)</f>
        <v>2.7080390869731463E-3</v>
      </c>
      <c r="Q97">
        <f>IF(OR(GDP.PCAP!P97="",GDP.PCAP!Q97=""),"",GDP.PCAP!Q97/GDP.PCAP!P97-1)</f>
        <v>5.0804542331168268E-2</v>
      </c>
      <c r="R97">
        <f>IF(OR(GDP.PCAP!Q97="",GDP.PCAP!R97=""),"",GDP.PCAP!R97/GDP.PCAP!Q97-1)</f>
        <v>-1.8371641501932046E-2</v>
      </c>
      <c r="S97">
        <f>IF(OR(GDP.PCAP!R97="",GDP.PCAP!S97=""),"",GDP.PCAP!S97/GDP.PCAP!R97-1)</f>
        <v>6.6483765138445117E-2</v>
      </c>
      <c r="T97">
        <f>IF(OR(GDP.PCAP!S97="",GDP.PCAP!T97=""),"",GDP.PCAP!T97/GDP.PCAP!S97-1)</f>
        <v>0.10311049249766246</v>
      </c>
      <c r="U97">
        <f>IF(OR(GDP.PCAP!T97="",GDP.PCAP!U97=""),"",GDP.PCAP!U97/GDP.PCAP!T97-1)</f>
        <v>0.10025013128045357</v>
      </c>
      <c r="V97">
        <f>IF(OR(GDP.PCAP!U97="",GDP.PCAP!V97=""),"",GDP.PCAP!V97/GDP.PCAP!U97-1)</f>
        <v>5.4123349562842149E-2</v>
      </c>
      <c r="W97">
        <f>IF(OR(GDP.PCAP!V97="",GDP.PCAP!W97=""),"",GDP.PCAP!W97/GDP.PCAP!V97-1)</f>
        <v>0.16317593480580728</v>
      </c>
      <c r="X97">
        <f>IF(OR(GDP.PCAP!W97="",GDP.PCAP!X97=""),"",GDP.PCAP!X97/GDP.PCAP!W97-1)</f>
        <v>0.20094309306539393</v>
      </c>
      <c r="Y97">
        <f>IF(OR(GDP.PCAP!X97="",GDP.PCAP!Y97=""),"",GDP.PCAP!Y97/GDP.PCAP!X97-1)</f>
        <v>0.12055323171970511</v>
      </c>
      <c r="Z97">
        <f>IF(OR(GDP.PCAP!Y97="",GDP.PCAP!Z97=""),"",GDP.PCAP!Z97/GDP.PCAP!Y97-1)</f>
        <v>0.13136541932138268</v>
      </c>
      <c r="AA97">
        <f>IF(OR(GDP.PCAP!Z97="",GDP.PCAP!AA97=""),"",GDP.PCAP!AA97/GDP.PCAP!Z97-1)</f>
        <v>0.10509991293280652</v>
      </c>
      <c r="AB97">
        <f>IF(OR(GDP.PCAP!AA97="",GDP.PCAP!AB97=""),"",GDP.PCAP!AB97/GDP.PCAP!AA97-1)</f>
        <v>6.5577861239400237E-2</v>
      </c>
      <c r="AC97">
        <f>IF(OR(GDP.PCAP!AB97="",GDP.PCAP!AC97=""),"",GDP.PCAP!AC97/GDP.PCAP!AB97-1)</f>
        <v>-1.2063868435647773E-3</v>
      </c>
      <c r="AD97">
        <f>IF(OR(GDP.PCAP!AC97="",GDP.PCAP!AD97=""),"",GDP.PCAP!AD97/GDP.PCAP!AC97-1)</f>
        <v>2.8028086555767384E-2</v>
      </c>
      <c r="AE97">
        <f>IF(OR(GDP.PCAP!AD97="",GDP.PCAP!AE97=""),"",GDP.PCAP!AE97/GDP.PCAP!AD97-1)</f>
        <v>4.6576415451980546E-2</v>
      </c>
      <c r="AF97">
        <f>IF(OR(GDP.PCAP!AE97="",GDP.PCAP!AF97=""),"",GDP.PCAP!AF97/GDP.PCAP!AE97-1)</f>
        <v>6.4214767959805297E-2</v>
      </c>
      <c r="AG97">
        <f>IF(OR(GDP.PCAP!AF97="",GDP.PCAP!AG97=""),"",GDP.PCAP!AG97/GDP.PCAP!AF97-1)</f>
        <v>1.5833427487253138E-2</v>
      </c>
      <c r="AH97">
        <f>IF(OR(GDP.PCAP!AG97="",GDP.PCAP!AH97=""),"",GDP.PCAP!AH97/GDP.PCAP!AG97-1)</f>
        <v>5.8720764130115066E-2</v>
      </c>
      <c r="AI97">
        <f>IF(OR(GDP.PCAP!AH97="",GDP.PCAP!AI97=""),"",GDP.PCAP!AI97/GDP.PCAP!AH97-1)</f>
        <v>-7.1368347449426661E-2</v>
      </c>
      <c r="AJ97">
        <f>IF(OR(GDP.PCAP!AI97="",GDP.PCAP!AJ97=""),"",GDP.PCAP!AJ97/GDP.PCAP!AI97-1)</f>
        <v>-0.12817907544634244</v>
      </c>
      <c r="AK97">
        <f>IF(OR(GDP.PCAP!AJ97="",GDP.PCAP!AK97=""),"",GDP.PCAP!AK97/GDP.PCAP!AJ97-1)</f>
        <v>-0.16877978755196132</v>
      </c>
      <c r="AL97">
        <f>IF(OR(GDP.PCAP!AK97="",GDP.PCAP!AL97=""),"",GDP.PCAP!AL97/GDP.PCAP!AK97-1)</f>
        <v>-2.2123103653413745E-2</v>
      </c>
      <c r="AM97">
        <f>IF(OR(GDP.PCAP!AL97="",GDP.PCAP!AM97=""),"",GDP.PCAP!AM97/GDP.PCAP!AL97-1)</f>
        <v>8.3000007165380918E-2</v>
      </c>
      <c r="AN97">
        <f>IF(OR(GDP.PCAP!AM97="",GDP.PCAP!AN97=""),"",GDP.PCAP!AN97/GDP.PCAP!AM97-1)</f>
        <v>-1.0195977222366315E-2</v>
      </c>
      <c r="AO97">
        <f>IF(OR(GDP.PCAP!AN97="",GDP.PCAP!AO97=""),"",GDP.PCAP!AO97/GDP.PCAP!AN97-1)</f>
        <v>-4.1561872272620648E-2</v>
      </c>
      <c r="AP97">
        <f>IF(OR(GDP.PCAP!AO97="",GDP.PCAP!AP97=""),"",GDP.PCAP!AP97/GDP.PCAP!AO97-1)</f>
        <v>0.10824490528349551</v>
      </c>
      <c r="AQ97">
        <f>IF(OR(GDP.PCAP!AP97="",GDP.PCAP!AQ97=""),"",GDP.PCAP!AQ97/GDP.PCAP!AP97-1)</f>
        <v>3.5318638266108593E-3</v>
      </c>
      <c r="AR97">
        <f>IF(OR(GDP.PCAP!AQ97="",GDP.PCAP!AR97=""),"",GDP.PCAP!AR97/GDP.PCAP!AQ97-1)</f>
        <v>0.12508601591874302</v>
      </c>
      <c r="AS97">
        <f>IF(OR(GDP.PCAP!AR97="",GDP.PCAP!AS97=""),"",GDP.PCAP!AS97/GDP.PCAP!AR97-1)</f>
        <v>8.6197724441760215E-2</v>
      </c>
      <c r="AT97">
        <f>IF(OR(GDP.PCAP!AS97="",GDP.PCAP!AT97=""),"",GDP.PCAP!AT97/GDP.PCAP!AS97-1)</f>
        <v>5.9052040087568258E-3</v>
      </c>
      <c r="AU97">
        <f>IF(OR(GDP.PCAP!AT97="",GDP.PCAP!AU97=""),"",GDP.PCAP!AU97/GDP.PCAP!AT97-1)</f>
        <v>0.28833487000648828</v>
      </c>
      <c r="AV97">
        <f>IF(OR(GDP.PCAP!AU97="",GDP.PCAP!AV97=""),"",GDP.PCAP!AV97/GDP.PCAP!AU97-1)</f>
        <v>3.8227888083093964E-2</v>
      </c>
      <c r="AW97">
        <f>IF(OR(GDP.PCAP!AV97="",GDP.PCAP!AW97=""),"",GDP.PCAP!AW97/GDP.PCAP!AV97-1)</f>
        <v>2.1823636259441503E-3</v>
      </c>
      <c r="AX97">
        <f>IF(OR(GDP.PCAP!AW97="",GDP.PCAP!AX97=""),"",GDP.PCAP!AX97/GDP.PCAP!AW97-1)</f>
        <v>2.1566663760600457E-2</v>
      </c>
      <c r="AY97">
        <f>IF(OR(GDP.PCAP!AX97="",GDP.PCAP!AY97=""),"",GDP.PCAP!AY97/GDP.PCAP!AX97-1)</f>
        <v>5.2150235508529486E-2</v>
      </c>
      <c r="AZ97">
        <f>IF(OR(GDP.PCAP!AY97="",GDP.PCAP!AZ97=""),"",GDP.PCAP!AZ97/GDP.PCAP!AY97-1)</f>
        <v>7.7266159138461576E-2</v>
      </c>
      <c r="BA97">
        <f>IF(OR(GDP.PCAP!AZ97="",GDP.PCAP!BA97=""),"",GDP.PCAP!BA97/GDP.PCAP!AZ97-1)</f>
        <v>9.5969404315257911E-2</v>
      </c>
      <c r="BB97">
        <f>IF(OR(GDP.PCAP!BA97="",GDP.PCAP!BB97=""),"",GDP.PCAP!BB97/GDP.PCAP!BA97-1)</f>
        <v>0.10777705473932175</v>
      </c>
      <c r="BC97">
        <f>IF(OR(GDP.PCAP!BB97="",GDP.PCAP!BC97=""),"",GDP.PCAP!BC97/GDP.PCAP!BB97-1)</f>
        <v>9.9853354634189984E-2</v>
      </c>
      <c r="BD97">
        <f>IF(OR(GDP.PCAP!BC97="",GDP.PCAP!BD97=""),"",GDP.PCAP!BD97/GDP.PCAP!BC97-1)</f>
        <v>3.6477387004383965E-2</v>
      </c>
      <c r="BE97">
        <f>IF(OR(GDP.PCAP!BD97="",GDP.PCAP!BE97=""),"",GDP.PCAP!BE97/GDP.PCAP!BD97-1)</f>
        <v>6.4648566563568544E-2</v>
      </c>
      <c r="BF97">
        <f>IF(OR(GDP.PCAP!BE97="",GDP.PCAP!BF97=""),"",GDP.PCAP!BF97/GDP.PCAP!BE97-1)</f>
        <v>9.7123782323350616E-2</v>
      </c>
      <c r="BG97">
        <f>IF(OR(GDP.PCAP!BF97="",GDP.PCAP!BG97=""),"",GDP.PCAP!BG97/GDP.PCAP!BF97-1)</f>
        <v>2.7255796138285326E-2</v>
      </c>
      <c r="BH97">
        <f>IF(OR(GDP.PCAP!BG97="",GDP.PCAP!BH97=""),"",GDP.PCAP!BH97/GDP.PCAP!BG97-1)</f>
        <v>-1.9100919927033999E-2</v>
      </c>
      <c r="BI97">
        <f>IF(OR(GDP.PCAP!BH97="",GDP.PCAP!BI97=""),"",GDP.PCAP!BI97/GDP.PCAP!BH97-1)</f>
        <v>4.9578482152029091E-2</v>
      </c>
      <c r="BJ97">
        <f>IF(OR(GDP.PCAP!BI97="",GDP.PCAP!BJ97=""),"",GDP.PCAP!BJ97/GDP.PCAP!BI97-1)</f>
        <v>3.7207897188538563E-2</v>
      </c>
      <c r="BK97">
        <f>IF(OR(GDP.PCAP!BJ97="",GDP.PCAP!BK97=""),"",GDP.PCAP!BK97/GDP.PCAP!BJ97-1)</f>
        <v>1.5045884975440682E-2</v>
      </c>
      <c r="BM97">
        <f t="shared" si="5"/>
        <v>0.28833487000648828</v>
      </c>
      <c r="BN97">
        <f t="shared" si="6"/>
        <v>2000</v>
      </c>
      <c r="BO97">
        <f t="shared" si="7"/>
        <v>-0.16877978755196132</v>
      </c>
      <c r="BP97">
        <f t="shared" si="8"/>
        <v>1990</v>
      </c>
    </row>
    <row r="98" spans="1:68">
      <c r="A98" t="s">
        <v>340</v>
      </c>
      <c r="B98">
        <f t="shared" si="9"/>
        <v>97</v>
      </c>
      <c r="C98" t="s">
        <v>536</v>
      </c>
      <c r="D98" t="s">
        <v>339</v>
      </c>
      <c r="E98" t="s">
        <v>545</v>
      </c>
      <c r="F98" t="s">
        <v>546</v>
      </c>
      <c r="H98">
        <f>IF(OR(GDP.PCAP!G98="",GDP.PCAP!H98=""),"",GDP.PCAP!H98/GDP.PCAP!G98-1)</f>
        <v>2.8003419282649489E-3</v>
      </c>
      <c r="I98">
        <f>IF(OR(GDP.PCAP!H98="",GDP.PCAP!I98=""),"",GDP.PCAP!I98/GDP.PCAP!H98-1)</f>
        <v>6.463426727307553E-2</v>
      </c>
      <c r="J98">
        <f>IF(OR(GDP.PCAP!I98="",GDP.PCAP!J98=""),"",GDP.PCAP!J98/GDP.PCAP!I98-1)</f>
        <v>0.18161186668653828</v>
      </c>
      <c r="K98">
        <f>IF(OR(GDP.PCAP!J98="",GDP.PCAP!K98=""),"",GDP.PCAP!K98/GDP.PCAP!J98-1)</f>
        <v>-0.13144871866449104</v>
      </c>
      <c r="L98">
        <f>IF(OR(GDP.PCAP!K98="",GDP.PCAP!L98=""),"",GDP.PCAP!L98/GDP.PCAP!K98-1)</f>
        <v>0.14177474675957313</v>
      </c>
      <c r="M98">
        <f>IF(OR(GDP.PCAP!L98="",GDP.PCAP!M98=""),"",GDP.PCAP!M98/GDP.PCAP!L98-1)</f>
        <v>6.3511447802188536E-2</v>
      </c>
      <c r="N98">
        <f>IF(OR(GDP.PCAP!M98="",GDP.PCAP!N98=""),"",GDP.PCAP!N98/GDP.PCAP!M98-1)</f>
        <v>-4.5567700716976356E-2</v>
      </c>
      <c r="O98">
        <f>IF(OR(GDP.PCAP!N98="",GDP.PCAP!O98=""),"",GDP.PCAP!O98/GDP.PCAP!N98-1)</f>
        <v>1.9486132218423657E-2</v>
      </c>
      <c r="P98">
        <f>IF(OR(GDP.PCAP!O98="",GDP.PCAP!P98=""),"",GDP.PCAP!P98/GDP.PCAP!O98-1)</f>
        <v>8.7517178166397702E-2</v>
      </c>
      <c r="Q98">
        <f>IF(OR(GDP.PCAP!P98="",GDP.PCAP!Q98=""),"",GDP.PCAP!Q98/GDP.PCAP!P98-1)</f>
        <v>2.1064250422903941E-2</v>
      </c>
      <c r="R98">
        <f>IF(OR(GDP.PCAP!Q98="",GDP.PCAP!R98=""),"",GDP.PCAP!R98/GDP.PCAP!Q98-1)</f>
        <v>5.0119867605555646E-2</v>
      </c>
      <c r="S98">
        <f>IF(OR(GDP.PCAP!R98="",GDP.PCAP!S98=""),"",GDP.PCAP!S98/GDP.PCAP!R98-1)</f>
        <v>5.4536426405322747E-2</v>
      </c>
      <c r="T98">
        <f>IF(OR(GDP.PCAP!S98="",GDP.PCAP!T98=""),"",GDP.PCAP!T98/GDP.PCAP!S98-1)</f>
        <v>0.17387623179278111</v>
      </c>
      <c r="U98">
        <f>IF(OR(GDP.PCAP!T98="",GDP.PCAP!U98=""),"",GDP.PCAP!U98/GDP.PCAP!T98-1)</f>
        <v>0.1992443264876691</v>
      </c>
      <c r="V98">
        <f>IF(OR(GDP.PCAP!U98="",GDP.PCAP!V98=""),"",GDP.PCAP!V98/GDP.PCAP!U98-1)</f>
        <v>0.10198322388465253</v>
      </c>
      <c r="W98">
        <f>IF(OR(GDP.PCAP!V98="",GDP.PCAP!W98=""),"",GDP.PCAP!W98/GDP.PCAP!V98-1)</f>
        <v>3.543175101200613E-2</v>
      </c>
      <c r="X98">
        <f>IF(OR(GDP.PCAP!W98="",GDP.PCAP!X98=""),"",GDP.PCAP!X98/GDP.PCAP!W98-1)</f>
        <v>0.15174527887396416</v>
      </c>
      <c r="Y98">
        <f>IF(OR(GDP.PCAP!X98="",GDP.PCAP!Y98=""),"",GDP.PCAP!Y98/GDP.PCAP!X98-1)</f>
        <v>0.10642898207528995</v>
      </c>
      <c r="Z98">
        <f>IF(OR(GDP.PCAP!Y98="",GDP.PCAP!Z98=""),"",GDP.PCAP!Z98/GDP.PCAP!Y98-1)</f>
        <v>9.0684978513788428E-2</v>
      </c>
      <c r="AA98">
        <f>IF(OR(GDP.PCAP!Z98="",GDP.PCAP!AA98=""),"",GDP.PCAP!AA98/GDP.PCAP!Z98-1)</f>
        <v>2.2263491672419589E-2</v>
      </c>
      <c r="AB98">
        <f>IF(OR(GDP.PCAP!AA98="",GDP.PCAP!AB98=""),"",GDP.PCAP!AB98/GDP.PCAP!AA98-1)</f>
        <v>-2.5965631194118988E-2</v>
      </c>
      <c r="AC98">
        <f>IF(OR(GDP.PCAP!AB98="",GDP.PCAP!AC98=""),"",GDP.PCAP!AC98/GDP.PCAP!AB98-1)</f>
        <v>-2.7554116619100788E-2</v>
      </c>
      <c r="AD98">
        <f>IF(OR(GDP.PCAP!AC98="",GDP.PCAP!AD98=""),"",GDP.PCAP!AD98/GDP.PCAP!AC98-1)</f>
        <v>-8.1759178169575231E-2</v>
      </c>
      <c r="AE98">
        <f>IF(OR(GDP.PCAP!AD98="",GDP.PCAP!AE98=""),"",GDP.PCAP!AE98/GDP.PCAP!AD98-1)</f>
        <v>-2.7557334413767953E-2</v>
      </c>
      <c r="AF98">
        <f>IF(OR(GDP.PCAP!AE98="",GDP.PCAP!AF98=""),"",GDP.PCAP!AF98/GDP.PCAP!AE98-1)</f>
        <v>2.1617134421163975E-2</v>
      </c>
      <c r="AG98">
        <f>IF(OR(GDP.PCAP!AF98="",GDP.PCAP!AG98=""),"",GDP.PCAP!AG98/GDP.PCAP!AF98-1)</f>
        <v>0.11583308187599783</v>
      </c>
      <c r="AH98">
        <f>IF(OR(GDP.PCAP!AG98="",GDP.PCAP!AH98=""),"",GDP.PCAP!AH98/GDP.PCAP!AG98-1)</f>
        <v>7.161037702067885E-2</v>
      </c>
      <c r="AI98">
        <f>IF(OR(GDP.PCAP!AH98="",GDP.PCAP!AI98=""),"",GDP.PCAP!AI98/GDP.PCAP!AH98-1)</f>
        <v>-3.1005247663840274E-2</v>
      </c>
      <c r="AJ98">
        <f>IF(OR(GDP.PCAP!AI98="",GDP.PCAP!AJ98=""),"",GDP.PCAP!AJ98/GDP.PCAP!AI98-1)</f>
        <v>-6.4214013651449076E-2</v>
      </c>
      <c r="AK98">
        <f>IF(OR(GDP.PCAP!AJ98="",GDP.PCAP!AK98=""),"",GDP.PCAP!AK98/GDP.PCAP!AJ98-1)</f>
        <v>-1.0104349311602534E-2</v>
      </c>
      <c r="AL98">
        <f>IF(OR(GDP.PCAP!AK98="",GDP.PCAP!AL98=""),"",GDP.PCAP!AL98/GDP.PCAP!AK98-1)</f>
        <v>-1.6539031859379438E-3</v>
      </c>
      <c r="AM98">
        <f>IF(OR(GDP.PCAP!AL98="",GDP.PCAP!AM98=""),"",GDP.PCAP!AM98/GDP.PCAP!AL98-1)</f>
        <v>-0.11368671119648399</v>
      </c>
      <c r="AN98">
        <f>IF(OR(GDP.PCAP!AM98="",GDP.PCAP!AN98=""),"",GDP.PCAP!AN98/GDP.PCAP!AM98-1)</f>
        <v>-1.2821397310000426E-2</v>
      </c>
      <c r="AO98">
        <f>IF(OR(GDP.PCAP!AN98="",GDP.PCAP!AO98=""),"",GDP.PCAP!AO98/GDP.PCAP!AN98-1)</f>
        <v>-0.13611667729612287</v>
      </c>
      <c r="AP98">
        <f>IF(OR(GDP.PCAP!AO98="",GDP.PCAP!AP98=""),"",GDP.PCAP!AP98/GDP.PCAP!AO98-1)</f>
        <v>0.11017427482155551</v>
      </c>
      <c r="AQ98">
        <f>IF(OR(GDP.PCAP!AP98="",GDP.PCAP!AQ98=""),"",GDP.PCAP!AQ98/GDP.PCAP!AP98-1)</f>
        <v>1.7973205372677548E-2</v>
      </c>
      <c r="AR98">
        <f>IF(OR(GDP.PCAP!AQ98="",GDP.PCAP!AR98=""),"",GDP.PCAP!AR98/GDP.PCAP!AQ98-1)</f>
        <v>2.068689111662958E-2</v>
      </c>
      <c r="AS98">
        <f>IF(OR(GDP.PCAP!AR98="",GDP.PCAP!AS98=""),"",GDP.PCAP!AS98/GDP.PCAP!AR98-1)</f>
        <v>2.3580210112437161E-3</v>
      </c>
      <c r="AT98">
        <f>IF(OR(GDP.PCAP!AS98="",GDP.PCAP!AT98=""),"",GDP.PCAP!AT98/GDP.PCAP!AS98-1)</f>
        <v>-2.5665123533829437E-2</v>
      </c>
      <c r="AU98">
        <f>IF(OR(GDP.PCAP!AT98="",GDP.PCAP!AU98=""),"",GDP.PCAP!AU98/GDP.PCAP!AT98-1)</f>
        <v>5.4353695751717668E-2</v>
      </c>
      <c r="AV98">
        <f>IF(OR(GDP.PCAP!AU98="",GDP.PCAP!AV98=""),"",GDP.PCAP!AV98/GDP.PCAP!AU98-1)</f>
        <v>-7.5857553462312488E-2</v>
      </c>
      <c r="AW98">
        <f>IF(OR(GDP.PCAP!AV98="",GDP.PCAP!AW98=""),"",GDP.PCAP!AW98/GDP.PCAP!AV98-1)</f>
        <v>5.628676875491756E-2</v>
      </c>
      <c r="AX98">
        <f>IF(OR(GDP.PCAP!AW98="",GDP.PCAP!AX98=""),"",GDP.PCAP!AX98/GDP.PCAP!AW98-1)</f>
        <v>0.10580358443262794</v>
      </c>
      <c r="AY98">
        <f>IF(OR(GDP.PCAP!AX98="",GDP.PCAP!AY98=""),"",GDP.PCAP!AY98/GDP.PCAP!AX98-1)</f>
        <v>0.11635141159989359</v>
      </c>
      <c r="AZ98">
        <f>IF(OR(GDP.PCAP!AY98="",GDP.PCAP!AZ98=""),"",GDP.PCAP!AZ98/GDP.PCAP!AY98-1)</f>
        <v>0.12363595076435607</v>
      </c>
      <c r="BA98">
        <f>IF(OR(GDP.PCAP!AZ98="",GDP.PCAP!BA98=""),"",GDP.PCAP!BA98/GDP.PCAP!AZ98-1)</f>
        <v>0.16150445106054079</v>
      </c>
      <c r="BB98">
        <f>IF(OR(GDP.PCAP!BA98="",GDP.PCAP!BB98=""),"",GDP.PCAP!BB98/GDP.PCAP!BA98-1)</f>
        <v>0.15721401649496247</v>
      </c>
      <c r="BC98">
        <f>IF(OR(GDP.PCAP!BB98="",GDP.PCAP!BC98=""),"",GDP.PCAP!BC98/GDP.PCAP!BB98-1)</f>
        <v>0.17186033865723771</v>
      </c>
      <c r="BD98">
        <f>IF(OR(GDP.PCAP!BC98="",GDP.PCAP!BD98=""),"",GDP.PCAP!BD98/GDP.PCAP!BC98-1)</f>
        <v>-1.1521976324460725E-2</v>
      </c>
      <c r="BE98">
        <f>IF(OR(GDP.PCAP!BD98="",GDP.PCAP!BE98=""),"",GDP.PCAP!BE98/GDP.PCAP!BD98-1)</f>
        <v>6.7896955037883178E-2</v>
      </c>
      <c r="BF98">
        <f>IF(OR(GDP.PCAP!BE98="",GDP.PCAP!BF98=""),"",GDP.PCAP!BF98/GDP.PCAP!BE98-1)</f>
        <v>8.7642521840997079E-2</v>
      </c>
      <c r="BG98">
        <f>IF(OR(GDP.PCAP!BF98="",GDP.PCAP!BG98=""),"",GDP.PCAP!BG98/GDP.PCAP!BF98-1)</f>
        <v>4.8065338414544856E-2</v>
      </c>
      <c r="BH98">
        <f>IF(OR(GDP.PCAP!BG98="",GDP.PCAP!BH98=""),"",GDP.PCAP!BH98/GDP.PCAP!BG98-1)</f>
        <v>5.3304569172317517E-2</v>
      </c>
      <c r="BI98">
        <f>IF(OR(GDP.PCAP!BH98="",GDP.PCAP!BI98=""),"",GDP.PCAP!BI98/GDP.PCAP!BH98-1)</f>
        <v>3.3968970574927537E-2</v>
      </c>
      <c r="BJ98">
        <f>IF(OR(GDP.PCAP!BI98="",GDP.PCAP!BJ98=""),"",GDP.PCAP!BJ98/GDP.PCAP!BI98-1)</f>
        <v>-3.8799641263466134E-2</v>
      </c>
      <c r="BK98">
        <f>IF(OR(GDP.PCAP!BJ98="",GDP.PCAP!BK98=""),"",GDP.PCAP!BK98/GDP.PCAP!BJ98-1)</f>
        <v>-1.7777400580836433E-2</v>
      </c>
      <c r="BM98">
        <f t="shared" si="5"/>
        <v>0.1992443264876691</v>
      </c>
      <c r="BN98">
        <f t="shared" si="6"/>
        <v>1974</v>
      </c>
      <c r="BO98">
        <f t="shared" si="7"/>
        <v>-0.13611667729612287</v>
      </c>
      <c r="BP98">
        <f t="shared" si="8"/>
        <v>1994</v>
      </c>
    </row>
    <row r="99" spans="1:68">
      <c r="A99" t="s">
        <v>338</v>
      </c>
      <c r="B99">
        <f t="shared" si="9"/>
        <v>98</v>
      </c>
      <c r="C99" t="s">
        <v>539</v>
      </c>
      <c r="D99" t="s">
        <v>337</v>
      </c>
      <c r="E99" t="s">
        <v>545</v>
      </c>
      <c r="F99" t="s">
        <v>546</v>
      </c>
      <c r="H99" t="str">
        <f>IF(OR(GDP.PCAP!G99="",GDP.PCAP!H99=""),"",GDP.PCAP!H99/GDP.PCAP!G99-1)</f>
        <v/>
      </c>
      <c r="I99" t="str">
        <f>IF(OR(GDP.PCAP!H99="",GDP.PCAP!I99=""),"",GDP.PCAP!I99/GDP.PCAP!H99-1)</f>
        <v/>
      </c>
      <c r="J99" t="str">
        <f>IF(OR(GDP.PCAP!I99="",GDP.PCAP!J99=""),"",GDP.PCAP!J99/GDP.PCAP!I99-1)</f>
        <v/>
      </c>
      <c r="K99" t="str">
        <f>IF(OR(GDP.PCAP!J99="",GDP.PCAP!K99=""),"",GDP.PCAP!K99/GDP.PCAP!J99-1)</f>
        <v/>
      </c>
      <c r="L99" t="str">
        <f>IF(OR(GDP.PCAP!K99="",GDP.PCAP!L99=""),"",GDP.PCAP!L99/GDP.PCAP!K99-1)</f>
        <v/>
      </c>
      <c r="M99" t="str">
        <f>IF(OR(GDP.PCAP!L99="",GDP.PCAP!M99=""),"",GDP.PCAP!M99/GDP.PCAP!L99-1)</f>
        <v/>
      </c>
      <c r="N99" t="str">
        <f>IF(OR(GDP.PCAP!M99="",GDP.PCAP!N99=""),"",GDP.PCAP!N99/GDP.PCAP!M99-1)</f>
        <v/>
      </c>
      <c r="O99" t="str">
        <f>IF(OR(GDP.PCAP!N99="",GDP.PCAP!O99=""),"",GDP.PCAP!O99/GDP.PCAP!N99-1)</f>
        <v/>
      </c>
      <c r="P99" t="str">
        <f>IF(OR(GDP.PCAP!O99="",GDP.PCAP!P99=""),"",GDP.PCAP!P99/GDP.PCAP!O99-1)</f>
        <v/>
      </c>
      <c r="Q99" t="str">
        <f>IF(OR(GDP.PCAP!P99="",GDP.PCAP!Q99=""),"",GDP.PCAP!Q99/GDP.PCAP!P99-1)</f>
        <v/>
      </c>
      <c r="R99" t="str">
        <f>IF(OR(GDP.PCAP!Q99="",GDP.PCAP!R99=""),"",GDP.PCAP!R99/GDP.PCAP!Q99-1)</f>
        <v/>
      </c>
      <c r="S99" t="str">
        <f>IF(OR(GDP.PCAP!R99="",GDP.PCAP!S99=""),"",GDP.PCAP!S99/GDP.PCAP!R99-1)</f>
        <v/>
      </c>
      <c r="T99" t="str">
        <f>IF(OR(GDP.PCAP!S99="",GDP.PCAP!T99=""),"",GDP.PCAP!T99/GDP.PCAP!S99-1)</f>
        <v/>
      </c>
      <c r="U99" t="str">
        <f>IF(OR(GDP.PCAP!T99="",GDP.PCAP!U99=""),"",GDP.PCAP!U99/GDP.PCAP!T99-1)</f>
        <v/>
      </c>
      <c r="V99" t="str">
        <f>IF(OR(GDP.PCAP!U99="",GDP.PCAP!V99=""),"",GDP.PCAP!V99/GDP.PCAP!U99-1)</f>
        <v/>
      </c>
      <c r="W99" t="str">
        <f>IF(OR(GDP.PCAP!V99="",GDP.PCAP!W99=""),"",GDP.PCAP!W99/GDP.PCAP!V99-1)</f>
        <v/>
      </c>
      <c r="X99" t="str">
        <f>IF(OR(GDP.PCAP!W99="",GDP.PCAP!X99=""),"",GDP.PCAP!X99/GDP.PCAP!W99-1)</f>
        <v/>
      </c>
      <c r="Y99" t="str">
        <f>IF(OR(GDP.PCAP!X99="",GDP.PCAP!Y99=""),"",GDP.PCAP!Y99/GDP.PCAP!X99-1)</f>
        <v/>
      </c>
      <c r="Z99" t="str">
        <f>IF(OR(GDP.PCAP!Y99="",GDP.PCAP!Z99=""),"",GDP.PCAP!Z99/GDP.PCAP!Y99-1)</f>
        <v/>
      </c>
      <c r="AA99" t="str">
        <f>IF(OR(GDP.PCAP!Z99="",GDP.PCAP!AA99=""),"",GDP.PCAP!AA99/GDP.PCAP!Z99-1)</f>
        <v/>
      </c>
      <c r="AB99" t="str">
        <f>IF(OR(GDP.PCAP!AA99="",GDP.PCAP!AB99=""),"",GDP.PCAP!AB99/GDP.PCAP!AA99-1)</f>
        <v/>
      </c>
      <c r="AC99" t="str">
        <f>IF(OR(GDP.PCAP!AB99="",GDP.PCAP!AC99=""),"",GDP.PCAP!AC99/GDP.PCAP!AB99-1)</f>
        <v/>
      </c>
      <c r="AD99" t="str">
        <f>IF(OR(GDP.PCAP!AC99="",GDP.PCAP!AD99=""),"",GDP.PCAP!AD99/GDP.PCAP!AC99-1)</f>
        <v/>
      </c>
      <c r="AE99" t="str">
        <f>IF(OR(GDP.PCAP!AD99="",GDP.PCAP!AE99=""),"",GDP.PCAP!AE99/GDP.PCAP!AD99-1)</f>
        <v/>
      </c>
      <c r="AF99" t="str">
        <f>IF(OR(GDP.PCAP!AE99="",GDP.PCAP!AF99=""),"",GDP.PCAP!AF99/GDP.PCAP!AE99-1)</f>
        <v/>
      </c>
      <c r="AG99" t="str">
        <f>IF(OR(GDP.PCAP!AF99="",GDP.PCAP!AG99=""),"",GDP.PCAP!AG99/GDP.PCAP!AF99-1)</f>
        <v/>
      </c>
      <c r="AH99" t="str">
        <f>IF(OR(GDP.PCAP!AG99="",GDP.PCAP!AH99=""),"",GDP.PCAP!AH99/GDP.PCAP!AG99-1)</f>
        <v/>
      </c>
      <c r="AI99" t="str">
        <f>IF(OR(GDP.PCAP!AH99="",GDP.PCAP!AI99=""),"",GDP.PCAP!AI99/GDP.PCAP!AH99-1)</f>
        <v/>
      </c>
      <c r="AJ99" t="str">
        <f>IF(OR(GDP.PCAP!AI99="",GDP.PCAP!AJ99=""),"",GDP.PCAP!AJ99/GDP.PCAP!AI99-1)</f>
        <v/>
      </c>
      <c r="AK99" t="str">
        <f>IF(OR(GDP.PCAP!AJ99="",GDP.PCAP!AK99=""),"",GDP.PCAP!AK99/GDP.PCAP!AJ99-1)</f>
        <v/>
      </c>
      <c r="AL99" t="str">
        <f>IF(OR(GDP.PCAP!AK99="",GDP.PCAP!AL99=""),"",GDP.PCAP!AL99/GDP.PCAP!AK99-1)</f>
        <v/>
      </c>
      <c r="AM99" t="str">
        <f>IF(OR(GDP.PCAP!AL99="",GDP.PCAP!AM99=""),"",GDP.PCAP!AM99/GDP.PCAP!AL99-1)</f>
        <v/>
      </c>
      <c r="AN99" t="str">
        <f>IF(OR(GDP.PCAP!AM99="",GDP.PCAP!AN99=""),"",GDP.PCAP!AN99/GDP.PCAP!AM99-1)</f>
        <v/>
      </c>
      <c r="AO99" t="str">
        <f>IF(OR(GDP.PCAP!AN99="",GDP.PCAP!AO99=""),"",GDP.PCAP!AO99/GDP.PCAP!AN99-1)</f>
        <v/>
      </c>
      <c r="AP99" t="str">
        <f>IF(OR(GDP.PCAP!AO99="",GDP.PCAP!AP99=""),"",GDP.PCAP!AP99/GDP.PCAP!AO99-1)</f>
        <v/>
      </c>
      <c r="AQ99">
        <f>IF(OR(GDP.PCAP!AP99="",GDP.PCAP!AQ99=""),"",GDP.PCAP!AQ99/GDP.PCAP!AP99-1)</f>
        <v>9.8826833414044746E-2</v>
      </c>
      <c r="AR99">
        <f>IF(OR(GDP.PCAP!AQ99="",GDP.PCAP!AR99=""),"",GDP.PCAP!AR99/GDP.PCAP!AQ99-1)</f>
        <v>-1.1079443454806603E-2</v>
      </c>
      <c r="AS99">
        <f>IF(OR(GDP.PCAP!AR99="",GDP.PCAP!AS99=""),"",GDP.PCAP!AS99/GDP.PCAP!AR99-1)</f>
        <v>8.4427150386674921E-2</v>
      </c>
      <c r="AT99">
        <f>IF(OR(GDP.PCAP!AS99="",GDP.PCAP!AT99=""),"",GDP.PCAP!AT99/GDP.PCAP!AS99-1)</f>
        <v>-9.1120074642227933E-2</v>
      </c>
      <c r="AU99">
        <f>IF(OR(GDP.PCAP!AT99="",GDP.PCAP!AU99=""),"",GDP.PCAP!AU99/GDP.PCAP!AT99-1)</f>
        <v>-4.2030258621458705E-2</v>
      </c>
      <c r="AV99">
        <f>IF(OR(GDP.PCAP!AU99="",GDP.PCAP!AV99=""),"",GDP.PCAP!AV99/GDP.PCAP!AU99-1)</f>
        <v>6.6223166910781339E-2</v>
      </c>
      <c r="AW99">
        <f>IF(OR(GDP.PCAP!AV99="",GDP.PCAP!AW99=""),"",GDP.PCAP!AW99/GDP.PCAP!AV99-1)</f>
        <v>0.15409526772317994</v>
      </c>
      <c r="AX99">
        <f>IF(OR(GDP.PCAP!AW99="",GDP.PCAP!AX99=""),"",GDP.PCAP!AX99/GDP.PCAP!AW99-1)</f>
        <v>0.28943633466083263</v>
      </c>
      <c r="AY99">
        <f>IF(OR(GDP.PCAP!AX99="",GDP.PCAP!AY99=""),"",GDP.PCAP!AY99/GDP.PCAP!AX99-1)</f>
        <v>0.1998315073064858</v>
      </c>
      <c r="AZ99">
        <f>IF(OR(GDP.PCAP!AY99="",GDP.PCAP!AZ99=""),"",GDP.PCAP!AZ99/GDP.PCAP!AY99-1)</f>
        <v>9.1663647643335233E-2</v>
      </c>
      <c r="BA99">
        <f>IF(OR(GDP.PCAP!AZ99="",GDP.PCAP!BA99=""),"",GDP.PCAP!BA99/GDP.PCAP!AZ99-1)</f>
        <v>0.11141931281441075</v>
      </c>
      <c r="BB99">
        <f>IF(OR(GDP.PCAP!BA99="",GDP.PCAP!BB99=""),"",GDP.PCAP!BB99/GDP.PCAP!BA99-1)</f>
        <v>0.19213234884298069</v>
      </c>
      <c r="BC99">
        <f>IF(OR(GDP.PCAP!BB99="",GDP.PCAP!BC99=""),"",GDP.PCAP!BC99/GDP.PCAP!BB99-1)</f>
        <v>0.17326448959441709</v>
      </c>
      <c r="BD99">
        <f>IF(OR(GDP.PCAP!BC99="",GDP.PCAP!BD99=""),"",GDP.PCAP!BD99/GDP.PCAP!BC99-1)</f>
        <v>-0.10926963864587746</v>
      </c>
      <c r="BE99">
        <f>IF(OR(GDP.PCAP!BD99="",GDP.PCAP!BE99=""),"",GDP.PCAP!BE99/GDP.PCAP!BD99-1)</f>
        <v>-4.6011984582982945E-2</v>
      </c>
      <c r="BF99">
        <f>IF(OR(GDP.PCAP!BE99="",GDP.PCAP!BF99=""),"",GDP.PCAP!BF99/GDP.PCAP!BE99-1)</f>
        <v>7.6518420616413119E-2</v>
      </c>
      <c r="BG99">
        <f>IF(OR(GDP.PCAP!BF99="",GDP.PCAP!BG99=""),"",GDP.PCAP!BG99/GDP.PCAP!BF99-1)</f>
        <v>-8.9634096184757484E-2</v>
      </c>
      <c r="BH99">
        <f>IF(OR(GDP.PCAP!BG99="",GDP.PCAP!BH99=""),"",GDP.PCAP!BH99/GDP.PCAP!BG99-1)</f>
        <v>2.5594068673182369E-2</v>
      </c>
      <c r="BI99">
        <f>IF(OR(GDP.PCAP!BH99="",GDP.PCAP!BI99=""),"",GDP.PCAP!BI99/GDP.PCAP!BH99-1)</f>
        <v>-7.9023111811821201E-3</v>
      </c>
      <c r="BJ99">
        <f>IF(OR(GDP.PCAP!BI99="",GDP.PCAP!BJ99=""),"",GDP.PCAP!BJ99/GDP.PCAP!BI99-1)</f>
        <v>-0.14017491563331452</v>
      </c>
      <c r="BK99">
        <f>IF(OR(GDP.PCAP!BJ99="",GDP.PCAP!BK99=""),"",GDP.PCAP!BK99/GDP.PCAP!BJ99-1)</f>
        <v>4.4129034234900777E-2</v>
      </c>
      <c r="BM99">
        <f t="shared" si="5"/>
        <v>0.28943633466083263</v>
      </c>
      <c r="BN99">
        <f t="shared" si="6"/>
        <v>2003</v>
      </c>
      <c r="BO99">
        <f t="shared" si="7"/>
        <v>-0.14017491563331452</v>
      </c>
      <c r="BP99">
        <f t="shared" si="8"/>
        <v>2015</v>
      </c>
    </row>
    <row r="100" spans="1:68">
      <c r="A100" t="s">
        <v>336</v>
      </c>
      <c r="B100">
        <f t="shared" si="9"/>
        <v>99</v>
      </c>
      <c r="C100" t="s">
        <v>539</v>
      </c>
      <c r="D100" t="s">
        <v>335</v>
      </c>
      <c r="E100" t="s">
        <v>545</v>
      </c>
      <c r="F100" t="s">
        <v>546</v>
      </c>
      <c r="H100" t="str">
        <f>IF(OR(GDP.PCAP!G100="",GDP.PCAP!H100=""),"",GDP.PCAP!H100/GDP.PCAP!G100-1)</f>
        <v/>
      </c>
      <c r="I100" t="str">
        <f>IF(OR(GDP.PCAP!H100="",GDP.PCAP!I100=""),"",GDP.PCAP!I100/GDP.PCAP!H100-1)</f>
        <v/>
      </c>
      <c r="J100" t="str">
        <f>IF(OR(GDP.PCAP!I100="",GDP.PCAP!J100=""),"",GDP.PCAP!J100/GDP.PCAP!I100-1)</f>
        <v/>
      </c>
      <c r="K100" t="str">
        <f>IF(OR(GDP.PCAP!J100="",GDP.PCAP!K100=""),"",GDP.PCAP!K100/GDP.PCAP!J100-1)</f>
        <v/>
      </c>
      <c r="L100" t="str">
        <f>IF(OR(GDP.PCAP!K100="",GDP.PCAP!L100=""),"",GDP.PCAP!L100/GDP.PCAP!K100-1)</f>
        <v/>
      </c>
      <c r="M100" t="str">
        <f>IF(OR(GDP.PCAP!L100="",GDP.PCAP!M100=""),"",GDP.PCAP!M100/GDP.PCAP!L100-1)</f>
        <v/>
      </c>
      <c r="N100" t="str">
        <f>IF(OR(GDP.PCAP!M100="",GDP.PCAP!N100=""),"",GDP.PCAP!N100/GDP.PCAP!M100-1)</f>
        <v/>
      </c>
      <c r="O100" t="str">
        <f>IF(OR(GDP.PCAP!N100="",GDP.PCAP!O100=""),"",GDP.PCAP!O100/GDP.PCAP!N100-1)</f>
        <v/>
      </c>
      <c r="P100" t="str">
        <f>IF(OR(GDP.PCAP!O100="",GDP.PCAP!P100=""),"",GDP.PCAP!P100/GDP.PCAP!O100-1)</f>
        <v/>
      </c>
      <c r="Q100" t="str">
        <f>IF(OR(GDP.PCAP!P100="",GDP.PCAP!Q100=""),"",GDP.PCAP!Q100/GDP.PCAP!P100-1)</f>
        <v/>
      </c>
      <c r="R100" t="str">
        <f>IF(OR(GDP.PCAP!Q100="",GDP.PCAP!R100=""),"",GDP.PCAP!R100/GDP.PCAP!Q100-1)</f>
        <v/>
      </c>
      <c r="S100" t="str">
        <f>IF(OR(GDP.PCAP!R100="",GDP.PCAP!S100=""),"",GDP.PCAP!S100/GDP.PCAP!R100-1)</f>
        <v/>
      </c>
      <c r="T100" t="str">
        <f>IF(OR(GDP.PCAP!S100="",GDP.PCAP!T100=""),"",GDP.PCAP!T100/GDP.PCAP!S100-1)</f>
        <v/>
      </c>
      <c r="U100" t="str">
        <f>IF(OR(GDP.PCAP!T100="",GDP.PCAP!U100=""),"",GDP.PCAP!U100/GDP.PCAP!T100-1)</f>
        <v/>
      </c>
      <c r="V100" t="str">
        <f>IF(OR(GDP.PCAP!U100="",GDP.PCAP!V100=""),"",GDP.PCAP!V100/GDP.PCAP!U100-1)</f>
        <v/>
      </c>
      <c r="W100" t="str">
        <f>IF(OR(GDP.PCAP!V100="",GDP.PCAP!W100=""),"",GDP.PCAP!W100/GDP.PCAP!V100-1)</f>
        <v/>
      </c>
      <c r="X100" t="str">
        <f>IF(OR(GDP.PCAP!W100="",GDP.PCAP!X100=""),"",GDP.PCAP!X100/GDP.PCAP!W100-1)</f>
        <v/>
      </c>
      <c r="Y100" t="str">
        <f>IF(OR(GDP.PCAP!X100="",GDP.PCAP!Y100=""),"",GDP.PCAP!Y100/GDP.PCAP!X100-1)</f>
        <v/>
      </c>
      <c r="Z100" t="str">
        <f>IF(OR(GDP.PCAP!Y100="",GDP.PCAP!Z100=""),"",GDP.PCAP!Z100/GDP.PCAP!Y100-1)</f>
        <v/>
      </c>
      <c r="AA100" t="str">
        <f>IF(OR(GDP.PCAP!Z100="",GDP.PCAP!AA100=""),"",GDP.PCAP!AA100/GDP.PCAP!Z100-1)</f>
        <v/>
      </c>
      <c r="AB100" t="str">
        <f>IF(OR(GDP.PCAP!AA100="",GDP.PCAP!AB100=""),"",GDP.PCAP!AB100/GDP.PCAP!AA100-1)</f>
        <v/>
      </c>
      <c r="AC100" t="str">
        <f>IF(OR(GDP.PCAP!AB100="",GDP.PCAP!AC100=""),"",GDP.PCAP!AC100/GDP.PCAP!AB100-1)</f>
        <v/>
      </c>
      <c r="AD100" t="str">
        <f>IF(OR(GDP.PCAP!AC100="",GDP.PCAP!AD100=""),"",GDP.PCAP!AD100/GDP.PCAP!AC100-1)</f>
        <v/>
      </c>
      <c r="AE100" t="str">
        <f>IF(OR(GDP.PCAP!AD100="",GDP.PCAP!AE100=""),"",GDP.PCAP!AE100/GDP.PCAP!AD100-1)</f>
        <v/>
      </c>
      <c r="AF100" t="str">
        <f>IF(OR(GDP.PCAP!AE100="",GDP.PCAP!AF100=""),"",GDP.PCAP!AF100/GDP.PCAP!AE100-1)</f>
        <v/>
      </c>
      <c r="AG100" t="str">
        <f>IF(OR(GDP.PCAP!AF100="",GDP.PCAP!AG100=""),"",GDP.PCAP!AG100/GDP.PCAP!AF100-1)</f>
        <v/>
      </c>
      <c r="AH100" t="str">
        <f>IF(OR(GDP.PCAP!AG100="",GDP.PCAP!AH100=""),"",GDP.PCAP!AH100/GDP.PCAP!AG100-1)</f>
        <v/>
      </c>
      <c r="AI100" t="str">
        <f>IF(OR(GDP.PCAP!AH100="",GDP.PCAP!AI100=""),"",GDP.PCAP!AI100/GDP.PCAP!AH100-1)</f>
        <v/>
      </c>
      <c r="AJ100" t="str">
        <f>IF(OR(GDP.PCAP!AI100="",GDP.PCAP!AJ100=""),"",GDP.PCAP!AJ100/GDP.PCAP!AI100-1)</f>
        <v/>
      </c>
      <c r="AK100" t="str">
        <f>IF(OR(GDP.PCAP!AJ100="",GDP.PCAP!AK100=""),"",GDP.PCAP!AK100/GDP.PCAP!AJ100-1)</f>
        <v/>
      </c>
      <c r="AL100" t="str">
        <f>IF(OR(GDP.PCAP!AK100="",GDP.PCAP!AL100=""),"",GDP.PCAP!AL100/GDP.PCAP!AK100-1)</f>
        <v/>
      </c>
      <c r="AM100">
        <f>IF(OR(GDP.PCAP!AL100="",GDP.PCAP!AM100=""),"",GDP.PCAP!AM100/GDP.PCAP!AL100-1)</f>
        <v>-0.36282799334929405</v>
      </c>
      <c r="AN100">
        <f>IF(OR(GDP.PCAP!AM100="",GDP.PCAP!AN100=""),"",GDP.PCAP!AN100/GDP.PCAP!AM100-1)</f>
        <v>-0.18373960421857316</v>
      </c>
      <c r="AO100">
        <f>IF(OR(GDP.PCAP!AN100="",GDP.PCAP!AO100=""),"",GDP.PCAP!AO100/GDP.PCAP!AN100-1)</f>
        <v>0.13235071139765031</v>
      </c>
      <c r="AP100">
        <f>IF(OR(GDP.PCAP!AO100="",GDP.PCAP!AP100=""),"",GDP.PCAP!AP100/GDP.PCAP!AO100-1)</f>
        <v>0.27386238961631326</v>
      </c>
      <c r="AQ100">
        <f>IF(OR(GDP.PCAP!AP100="",GDP.PCAP!AQ100=""),"",GDP.PCAP!AQ100/GDP.PCAP!AP100-1)</f>
        <v>1.4575322023323123E-2</v>
      </c>
      <c r="AR100">
        <f>IF(OR(GDP.PCAP!AQ100="",GDP.PCAP!AR100=""),"",GDP.PCAP!AR100/GDP.PCAP!AQ100-1)</f>
        <v>0.12765973736331482</v>
      </c>
      <c r="AS100">
        <f>IF(OR(GDP.PCAP!AR100="",GDP.PCAP!AS100=""),"",GDP.PCAP!AS100/GDP.PCAP!AR100-1)</f>
        <v>9.5503270920858307E-2</v>
      </c>
      <c r="AT100">
        <f>IF(OR(GDP.PCAP!AS100="",GDP.PCAP!AT100=""),"",GDP.PCAP!AT100/GDP.PCAP!AS100-1)</f>
        <v>9.6056811920967489E-2</v>
      </c>
      <c r="AU100">
        <f>IF(OR(GDP.PCAP!AT100="",GDP.PCAP!AU100=""),"",GDP.PCAP!AU100/GDP.PCAP!AT100-1)</f>
        <v>-6.4244608010773585E-2</v>
      </c>
      <c r="AV100">
        <f>IF(OR(GDP.PCAP!AU100="",GDP.PCAP!AV100=""),"",GDP.PCAP!AV100/GDP.PCAP!AU100-1)</f>
        <v>-0.10539324361914559</v>
      </c>
      <c r="AW100">
        <f>IF(OR(GDP.PCAP!AV100="",GDP.PCAP!AW100=""),"",GDP.PCAP!AW100/GDP.PCAP!AV100-1)</f>
        <v>-5.0084830912849099E-2</v>
      </c>
      <c r="AX100">
        <f>IF(OR(GDP.PCAP!AW100="",GDP.PCAP!AX100=""),"",GDP.PCAP!AX100/GDP.PCAP!AW100-1)</f>
        <v>-0.16089461860371435</v>
      </c>
      <c r="AY100">
        <f>IF(OR(GDP.PCAP!AX100="",GDP.PCAP!AY100=""),"",GDP.PCAP!AY100/GDP.PCAP!AX100-1)</f>
        <v>0.17636153956604583</v>
      </c>
      <c r="AZ100">
        <f>IF(OR(GDP.PCAP!AY100="",GDP.PCAP!AZ100=""),"",GDP.PCAP!AZ100/GDP.PCAP!AY100-1)</f>
        <v>0.19942935048892729</v>
      </c>
      <c r="BA100">
        <f>IF(OR(GDP.PCAP!AZ100="",GDP.PCAP!BA100=""),"",GDP.PCAP!BA100/GDP.PCAP!AZ100-1)</f>
        <v>8.6308948589059797E-2</v>
      </c>
      <c r="BB100">
        <f>IF(OR(GDP.PCAP!BA100="",GDP.PCAP!BB100=""),"",GDP.PCAP!BB100/GDP.PCAP!BA100-1)</f>
        <v>0.21830981671897787</v>
      </c>
      <c r="BC100">
        <f>IF(OR(GDP.PCAP!BB100="",GDP.PCAP!BC100=""),"",GDP.PCAP!BC100/GDP.PCAP!BB100-1)</f>
        <v>9.57042850155716E-2</v>
      </c>
      <c r="BD100">
        <f>IF(OR(GDP.PCAP!BC100="",GDP.PCAP!BD100=""),"",GDP.PCAP!BD100/GDP.PCAP!BC100-1)</f>
        <v>-9.572061783366892E-3</v>
      </c>
      <c r="BE100">
        <f>IF(OR(GDP.PCAP!BD100="",GDP.PCAP!BE100=""),"",GDP.PCAP!BE100/GDP.PCAP!BD100-1)</f>
        <v>-9.0050994959175457E-3</v>
      </c>
      <c r="BF100">
        <f>IF(OR(GDP.PCAP!BE100="",GDP.PCAP!BF100=""),"",GDP.PCAP!BF100/GDP.PCAP!BE100-1)</f>
        <v>0.11876605707494425</v>
      </c>
      <c r="BG100">
        <f>IF(OR(GDP.PCAP!BF100="",GDP.PCAP!BG100=""),"",GDP.PCAP!BG100/GDP.PCAP!BF100-1)</f>
        <v>3.4966478231665654E-2</v>
      </c>
      <c r="BH100">
        <f>IF(OR(GDP.PCAP!BG100="",GDP.PCAP!BH100=""),"",GDP.PCAP!BH100/GDP.PCAP!BG100-1)</f>
        <v>5.6624109260133171E-2</v>
      </c>
      <c r="BI100">
        <f>IF(OR(GDP.PCAP!BH100="",GDP.PCAP!BI100=""),"",GDP.PCAP!BI100/GDP.PCAP!BH100-1)</f>
        <v>2.4497157804727054E-2</v>
      </c>
      <c r="BJ100">
        <f>IF(OR(GDP.PCAP!BI100="",GDP.PCAP!BJ100=""),"",GDP.PCAP!BJ100/GDP.PCAP!BI100-1)</f>
        <v>-1.875453408427763E-2</v>
      </c>
      <c r="BK100">
        <f>IF(OR(GDP.PCAP!BJ100="",GDP.PCAP!BK100=""),"",GDP.PCAP!BK100/GDP.PCAP!BJ100-1)</f>
        <v>-9.2015579963627414E-2</v>
      </c>
      <c r="BM100">
        <f t="shared" si="5"/>
        <v>0.27386238961631326</v>
      </c>
      <c r="BN100">
        <f t="shared" si="6"/>
        <v>1995</v>
      </c>
      <c r="BO100">
        <f t="shared" si="7"/>
        <v>-0.36282799334929405</v>
      </c>
      <c r="BP100">
        <f t="shared" si="8"/>
        <v>1992</v>
      </c>
    </row>
    <row r="101" spans="1:68">
      <c r="A101" t="s">
        <v>334</v>
      </c>
      <c r="B101">
        <f t="shared" si="9"/>
        <v>100</v>
      </c>
      <c r="C101" t="s">
        <v>539</v>
      </c>
      <c r="D101" t="s">
        <v>333</v>
      </c>
      <c r="E101" t="s">
        <v>545</v>
      </c>
      <c r="F101" t="s">
        <v>546</v>
      </c>
      <c r="H101" t="str">
        <f>IF(OR(GDP.PCAP!G101="",GDP.PCAP!H101=""),"",GDP.PCAP!H101/GDP.PCAP!G101-1)</f>
        <v/>
      </c>
      <c r="I101" t="str">
        <f>IF(OR(GDP.PCAP!H101="",GDP.PCAP!I101=""),"",GDP.PCAP!I101/GDP.PCAP!H101-1)</f>
        <v/>
      </c>
      <c r="J101" t="str">
        <f>IF(OR(GDP.PCAP!I101="",GDP.PCAP!J101=""),"",GDP.PCAP!J101/GDP.PCAP!I101-1)</f>
        <v/>
      </c>
      <c r="K101" t="str">
        <f>IF(OR(GDP.PCAP!J101="",GDP.PCAP!K101=""),"",GDP.PCAP!K101/GDP.PCAP!J101-1)</f>
        <v/>
      </c>
      <c r="L101" t="str">
        <f>IF(OR(GDP.PCAP!K101="",GDP.PCAP!L101=""),"",GDP.PCAP!L101/GDP.PCAP!K101-1)</f>
        <v/>
      </c>
      <c r="M101" t="str">
        <f>IF(OR(GDP.PCAP!L101="",GDP.PCAP!M101=""),"",GDP.PCAP!M101/GDP.PCAP!L101-1)</f>
        <v/>
      </c>
      <c r="N101" t="str">
        <f>IF(OR(GDP.PCAP!M101="",GDP.PCAP!N101=""),"",GDP.PCAP!N101/GDP.PCAP!M101-1)</f>
        <v/>
      </c>
      <c r="O101" t="str">
        <f>IF(OR(GDP.PCAP!N101="",GDP.PCAP!O101=""),"",GDP.PCAP!O101/GDP.PCAP!N101-1)</f>
        <v/>
      </c>
      <c r="P101" t="str">
        <f>IF(OR(GDP.PCAP!O101="",GDP.PCAP!P101=""),"",GDP.PCAP!P101/GDP.PCAP!O101-1)</f>
        <v/>
      </c>
      <c r="Q101" t="str">
        <f>IF(OR(GDP.PCAP!P101="",GDP.PCAP!Q101=""),"",GDP.PCAP!Q101/GDP.PCAP!P101-1)</f>
        <v/>
      </c>
      <c r="R101" t="str">
        <f>IF(OR(GDP.PCAP!Q101="",GDP.PCAP!R101=""),"",GDP.PCAP!R101/GDP.PCAP!Q101-1)</f>
        <v/>
      </c>
      <c r="S101" t="str">
        <f>IF(OR(GDP.PCAP!R101="",GDP.PCAP!S101=""),"",GDP.PCAP!S101/GDP.PCAP!R101-1)</f>
        <v/>
      </c>
      <c r="T101" t="str">
        <f>IF(OR(GDP.PCAP!S101="",GDP.PCAP!T101=""),"",GDP.PCAP!T101/GDP.PCAP!S101-1)</f>
        <v/>
      </c>
      <c r="U101" t="str">
        <f>IF(OR(GDP.PCAP!T101="",GDP.PCAP!U101=""),"",GDP.PCAP!U101/GDP.PCAP!T101-1)</f>
        <v/>
      </c>
      <c r="V101" t="str">
        <f>IF(OR(GDP.PCAP!U101="",GDP.PCAP!V101=""),"",GDP.PCAP!V101/GDP.PCAP!U101-1)</f>
        <v/>
      </c>
      <c r="W101" t="str">
        <f>IF(OR(GDP.PCAP!V101="",GDP.PCAP!W101=""),"",GDP.PCAP!W101/GDP.PCAP!V101-1)</f>
        <v/>
      </c>
      <c r="X101" t="str">
        <f>IF(OR(GDP.PCAP!W101="",GDP.PCAP!X101=""),"",GDP.PCAP!X101/GDP.PCAP!W101-1)</f>
        <v/>
      </c>
      <c r="Y101" t="str">
        <f>IF(OR(GDP.PCAP!X101="",GDP.PCAP!Y101=""),"",GDP.PCAP!Y101/GDP.PCAP!X101-1)</f>
        <v/>
      </c>
      <c r="Z101" t="str">
        <f>IF(OR(GDP.PCAP!Y101="",GDP.PCAP!Z101=""),"",GDP.PCAP!Z101/GDP.PCAP!Y101-1)</f>
        <v/>
      </c>
      <c r="AA101" t="str">
        <f>IF(OR(GDP.PCAP!Z101="",GDP.PCAP!AA101=""),"",GDP.PCAP!AA101/GDP.PCAP!Z101-1)</f>
        <v/>
      </c>
      <c r="AB101" t="str">
        <f>IF(OR(GDP.PCAP!AA101="",GDP.PCAP!AB101=""),"",GDP.PCAP!AB101/GDP.PCAP!AA101-1)</f>
        <v/>
      </c>
      <c r="AC101" t="str">
        <f>IF(OR(GDP.PCAP!AB101="",GDP.PCAP!AC101=""),"",GDP.PCAP!AC101/GDP.PCAP!AB101-1)</f>
        <v/>
      </c>
      <c r="AD101" t="str">
        <f>IF(OR(GDP.PCAP!AC101="",GDP.PCAP!AD101=""),"",GDP.PCAP!AD101/GDP.PCAP!AC101-1)</f>
        <v/>
      </c>
      <c r="AE101" t="str">
        <f>IF(OR(GDP.PCAP!AD101="",GDP.PCAP!AE101=""),"",GDP.PCAP!AE101/GDP.PCAP!AD101-1)</f>
        <v/>
      </c>
      <c r="AF101" t="str">
        <f>IF(OR(GDP.PCAP!AE101="",GDP.PCAP!AF101=""),"",GDP.PCAP!AF101/GDP.PCAP!AE101-1)</f>
        <v/>
      </c>
      <c r="AG101" t="str">
        <f>IF(OR(GDP.PCAP!AF101="",GDP.PCAP!AG101=""),"",GDP.PCAP!AG101/GDP.PCAP!AF101-1)</f>
        <v/>
      </c>
      <c r="AH101" t="str">
        <f>IF(OR(GDP.PCAP!AG101="",GDP.PCAP!AH101=""),"",GDP.PCAP!AH101/GDP.PCAP!AG101-1)</f>
        <v/>
      </c>
      <c r="AI101" t="str">
        <f>IF(OR(GDP.PCAP!AH101="",GDP.PCAP!AI101=""),"",GDP.PCAP!AI101/GDP.PCAP!AH101-1)</f>
        <v/>
      </c>
      <c r="AJ101" t="str">
        <f>IF(OR(GDP.PCAP!AI101="",GDP.PCAP!AJ101=""),"",GDP.PCAP!AJ101/GDP.PCAP!AI101-1)</f>
        <v/>
      </c>
      <c r="AK101" t="str">
        <f>IF(OR(GDP.PCAP!AJ101="",GDP.PCAP!AK101=""),"",GDP.PCAP!AK101/GDP.PCAP!AJ101-1)</f>
        <v/>
      </c>
      <c r="AL101" t="str">
        <f>IF(OR(GDP.PCAP!AK101="",GDP.PCAP!AL101=""),"",GDP.PCAP!AL101/GDP.PCAP!AK101-1)</f>
        <v/>
      </c>
      <c r="AM101">
        <f>IF(OR(GDP.PCAP!AL101="",GDP.PCAP!AM101=""),"",GDP.PCAP!AM101/GDP.PCAP!AL101-1)</f>
        <v>0.11487099195659045</v>
      </c>
      <c r="AN101">
        <f>IF(OR(GDP.PCAP!AM101="",GDP.PCAP!AN101=""),"",GDP.PCAP!AN101/GDP.PCAP!AM101-1)</f>
        <v>3.7182856289880606E-2</v>
      </c>
      <c r="AO101">
        <f>IF(OR(GDP.PCAP!AN101="",GDP.PCAP!AO101=""),"",GDP.PCAP!AO101/GDP.PCAP!AN101-1)</f>
        <v>7.7280910997718388E-2</v>
      </c>
      <c r="AP101">
        <f>IF(OR(GDP.PCAP!AO101="",GDP.PCAP!AP101=""),"",GDP.PCAP!AP101/GDP.PCAP!AO101-1)</f>
        <v>7.6996376453910553E-2</v>
      </c>
      <c r="AQ101">
        <f>IF(OR(GDP.PCAP!AP101="",GDP.PCAP!AQ101=""),"",GDP.PCAP!AQ101/GDP.PCAP!AP101-1)</f>
        <v>7.1250849747208633E-3</v>
      </c>
      <c r="AR101">
        <f>IF(OR(GDP.PCAP!AQ101="",GDP.PCAP!AR101=""),"",GDP.PCAP!AR101/GDP.PCAP!AQ101-1)</f>
        <v>1.579805674932544E-2</v>
      </c>
      <c r="AS101">
        <f>IF(OR(GDP.PCAP!AR101="",GDP.PCAP!AS101=""),"",GDP.PCAP!AS101/GDP.PCAP!AR101-1)</f>
        <v>3.3845735766099061E-2</v>
      </c>
      <c r="AT101">
        <f>IF(OR(GDP.PCAP!AS101="",GDP.PCAP!AT101=""),"",GDP.PCAP!AT101/GDP.PCAP!AS101-1)</f>
        <v>1.1349084716728353E-2</v>
      </c>
      <c r="AU101">
        <f>IF(OR(GDP.PCAP!AT101="",GDP.PCAP!AU101=""),"",GDP.PCAP!AU101/GDP.PCAP!AT101-1)</f>
        <v>-3.5506269542075697E-2</v>
      </c>
      <c r="AV101">
        <f>IF(OR(GDP.PCAP!AU101="",GDP.PCAP!AV101=""),"",GDP.PCAP!AV101/GDP.PCAP!AU101-1)</f>
        <v>0.14002632527861203</v>
      </c>
      <c r="AW101">
        <f>IF(OR(GDP.PCAP!AV101="",GDP.PCAP!AW101=""),"",GDP.PCAP!AW101/GDP.PCAP!AV101-1)</f>
        <v>0.2617889572007408</v>
      </c>
      <c r="AX101">
        <f>IF(OR(GDP.PCAP!AW101="",GDP.PCAP!AX101=""),"",GDP.PCAP!AX101/GDP.PCAP!AW101-1)</f>
        <v>0.26247217841910087</v>
      </c>
      <c r="AY101">
        <f>IF(OR(GDP.PCAP!AX101="",GDP.PCAP!AY101=""),"",GDP.PCAP!AY101/GDP.PCAP!AX101-1)</f>
        <v>0.2219172095862092</v>
      </c>
      <c r="AZ101">
        <f>IF(OR(GDP.PCAP!AY101="",GDP.PCAP!AZ101=""),"",GDP.PCAP!AZ101/GDP.PCAP!AY101-1)</f>
        <v>8.7937623823020283E-2</v>
      </c>
      <c r="BA101">
        <f>IF(OR(GDP.PCAP!AZ101="",GDP.PCAP!BA101=""),"",GDP.PCAP!BA101/GDP.PCAP!AZ101-1)</f>
        <v>2.1236989737597911E-2</v>
      </c>
      <c r="BB101">
        <f>IF(OR(GDP.PCAP!BA101="",GDP.PCAP!BB101=""),"",GDP.PCAP!BB101/GDP.PCAP!BA101-1)</f>
        <v>0.21439511020580371</v>
      </c>
      <c r="BC101">
        <f>IF(OR(GDP.PCAP!BB101="",GDP.PCAP!BC101=""),"",GDP.PCAP!BC101/GDP.PCAP!BB101-1)</f>
        <v>0.13195881332343817</v>
      </c>
      <c r="BD101">
        <f>IF(OR(GDP.PCAP!BC101="",GDP.PCAP!BD101=""),"",GDP.PCAP!BD101/GDP.PCAP!BC101-1)</f>
        <v>-0.17244553870778767</v>
      </c>
      <c r="BE101">
        <f>IF(OR(GDP.PCAP!BD101="",GDP.PCAP!BE101=""),"",GDP.PCAP!BE101/GDP.PCAP!BD101-1)</f>
        <v>4.5012432988436046E-3</v>
      </c>
      <c r="BF101">
        <f>IF(OR(GDP.PCAP!BE101="",GDP.PCAP!BF101=""),"",GDP.PCAP!BF101/GDP.PCAP!BE101-1)</f>
        <v>7.8564595074108734E-2</v>
      </c>
      <c r="BG101">
        <f>IF(OR(GDP.PCAP!BF101="",GDP.PCAP!BG101=""),"",GDP.PCAP!BG101/GDP.PCAP!BF101-1)</f>
        <v>-8.6452167733419349E-2</v>
      </c>
      <c r="BH101">
        <f>IF(OR(GDP.PCAP!BG101="",GDP.PCAP!BH101=""),"",GDP.PCAP!BH101/GDP.PCAP!BG101-1)</f>
        <v>6.0718274808133188E-2</v>
      </c>
      <c r="BI101">
        <f>IF(OR(GDP.PCAP!BH101="",GDP.PCAP!BI101=""),"",GDP.PCAP!BI101/GDP.PCAP!BH101-1)</f>
        <v>3.7049358937780053E-2</v>
      </c>
      <c r="BJ101">
        <f>IF(OR(GDP.PCAP!BI101="",GDP.PCAP!BJ101=""),"",GDP.PCAP!BJ101/GDP.PCAP!BI101-1)</f>
        <v>-0.12412193976409347</v>
      </c>
      <c r="BK101">
        <f>IF(OR(GDP.PCAP!BJ101="",GDP.PCAP!BK101=""),"",GDP.PCAP!BK101/GDP.PCAP!BJ101-1)</f>
        <v>2.4197837528526778E-2</v>
      </c>
      <c r="BM101">
        <f t="shared" si="5"/>
        <v>0.26247217841910087</v>
      </c>
      <c r="BN101">
        <f t="shared" si="6"/>
        <v>2003</v>
      </c>
      <c r="BO101">
        <f t="shared" si="7"/>
        <v>-0.17244553870778767</v>
      </c>
      <c r="BP101">
        <f t="shared" si="8"/>
        <v>2009</v>
      </c>
    </row>
    <row r="102" spans="1:68">
      <c r="A102" t="s">
        <v>332</v>
      </c>
      <c r="B102">
        <f t="shared" si="9"/>
        <v>101</v>
      </c>
      <c r="C102" t="s">
        <v>536</v>
      </c>
      <c r="D102" t="s">
        <v>331</v>
      </c>
      <c r="E102" t="s">
        <v>545</v>
      </c>
      <c r="F102" t="s">
        <v>546</v>
      </c>
      <c r="H102">
        <f>IF(OR(GDP.PCAP!G102="",GDP.PCAP!H102=""),"",GDP.PCAP!H102/GDP.PCAP!G102-1)</f>
        <v>-5.4723529117201575E-2</v>
      </c>
      <c r="I102">
        <f>IF(OR(GDP.PCAP!H102="",GDP.PCAP!I102=""),"",GDP.PCAP!I102/GDP.PCAP!H102-1)</f>
        <v>2.6047082050309811E-2</v>
      </c>
      <c r="J102">
        <f>IF(OR(GDP.PCAP!I102="",GDP.PCAP!J102=""),"",GDP.PCAP!J102/GDP.PCAP!I102-1)</f>
        <v>4.2369770239746973E-2</v>
      </c>
      <c r="K102">
        <f>IF(OR(GDP.PCAP!J102="",GDP.PCAP!K102=""),"",GDP.PCAP!K102/GDP.PCAP!J102-1)</f>
        <v>0.10758239863911423</v>
      </c>
      <c r="L102">
        <f>IF(OR(GDP.PCAP!K102="",GDP.PCAP!L102=""),"",GDP.PCAP!L102/GDP.PCAP!K102-1)</f>
        <v>7.4275174690761503E-2</v>
      </c>
      <c r="M102">
        <f>IF(OR(GDP.PCAP!L102="",GDP.PCAP!M102=""),"",GDP.PCAP!M102/GDP.PCAP!L102-1)</f>
        <v>7.3917322043688394E-3</v>
      </c>
      <c r="N102">
        <f>IF(OR(GDP.PCAP!M102="",GDP.PCAP!N102=""),"",GDP.PCAP!N102/GDP.PCAP!M102-1)</f>
        <v>4.3943723085415609E-3</v>
      </c>
      <c r="O102">
        <f>IF(OR(GDP.PCAP!N102="",GDP.PCAP!O102=""),"",GDP.PCAP!O102/GDP.PCAP!N102-1)</f>
        <v>3.3285719561757743E-2</v>
      </c>
      <c r="P102">
        <f>IF(OR(GDP.PCAP!O102="",GDP.PCAP!P102=""),"",GDP.PCAP!P102/GDP.PCAP!O102-1)</f>
        <v>9.2291886784610311E-2</v>
      </c>
      <c r="Q102">
        <f>IF(OR(GDP.PCAP!P102="",GDP.PCAP!Q102=""),"",GDP.PCAP!Q102/GDP.PCAP!P102-1)</f>
        <v>5.9704085715471145E-2</v>
      </c>
      <c r="R102">
        <f>IF(OR(GDP.PCAP!Q102="",GDP.PCAP!R102=""),"",GDP.PCAP!R102/GDP.PCAP!Q102-1)</f>
        <v>6.7808342310714753E-2</v>
      </c>
      <c r="S102">
        <f>IF(OR(GDP.PCAP!R102="",GDP.PCAP!S102=""),"",GDP.PCAP!S102/GDP.PCAP!R102-1)</f>
        <v>0.10047251824957204</v>
      </c>
      <c r="T102">
        <f>IF(OR(GDP.PCAP!S102="",GDP.PCAP!T102=""),"",GDP.PCAP!T102/GDP.PCAP!S102-1)</f>
        <v>0.2588646645991719</v>
      </c>
      <c r="U102">
        <f>IF(OR(GDP.PCAP!T102="",GDP.PCAP!U102=""),"",GDP.PCAP!U102/GDP.PCAP!T102-1)</f>
        <v>0.2356147952071288</v>
      </c>
      <c r="V102">
        <f>IF(OR(GDP.PCAP!U102="",GDP.PCAP!V102=""),"",GDP.PCAP!V102/GDP.PCAP!U102-1)</f>
        <v>5.9494397101361951E-2</v>
      </c>
      <c r="W102">
        <f>IF(OR(GDP.PCAP!V102="",GDP.PCAP!W102=""),"",GDP.PCAP!W102/GDP.PCAP!V102-1)</f>
        <v>6.9947100183713085E-2</v>
      </c>
      <c r="X102">
        <f>IF(OR(GDP.PCAP!W102="",GDP.PCAP!X102=""),"",GDP.PCAP!X102/GDP.PCAP!W102-1)</f>
        <v>0.11352885697175386</v>
      </c>
      <c r="Y102">
        <f>IF(OR(GDP.PCAP!X102="",GDP.PCAP!Y102=""),"",GDP.PCAP!Y102/GDP.PCAP!X102-1)</f>
        <v>5.9153550216433093E-2</v>
      </c>
      <c r="Z102">
        <f>IF(OR(GDP.PCAP!Y102="",GDP.PCAP!Z102=""),"",GDP.PCAP!Z102/GDP.PCAP!Y102-1)</f>
        <v>0.17575865669741519</v>
      </c>
      <c r="AA102">
        <f>IF(OR(GDP.PCAP!Z102="",GDP.PCAP!AA102=""),"",GDP.PCAP!AA102/GDP.PCAP!Z102-1)</f>
        <v>0.15104341564734414</v>
      </c>
      <c r="AB102">
        <f>IF(OR(GDP.PCAP!AA102="",GDP.PCAP!AB102=""),"",GDP.PCAP!AB102/GDP.PCAP!AA102-1)</f>
        <v>6.5323088799985163E-2</v>
      </c>
      <c r="AC102">
        <f>IF(OR(GDP.PCAP!AB102="",GDP.PCAP!AC102=""),"",GDP.PCAP!AC102/GDP.PCAP!AB102-1)</f>
        <v>-2.6498789993145477E-2</v>
      </c>
      <c r="AD102">
        <f>IF(OR(GDP.PCAP!AC102="",GDP.PCAP!AD102=""),"",GDP.PCAP!AD102/GDP.PCAP!AC102-1)</f>
        <v>-3.1404813100388895E-2</v>
      </c>
      <c r="AE102">
        <f>IF(OR(GDP.PCAP!AD102="",GDP.PCAP!AE102=""),"",GDP.PCAP!AE102/GDP.PCAP!AD102-1)</f>
        <v>3.4113725066120537E-5</v>
      </c>
      <c r="AF102">
        <f>IF(OR(GDP.PCAP!AE102="",GDP.PCAP!AF102=""),"",GDP.PCAP!AF102/GDP.PCAP!AE102-1)</f>
        <v>3.5456655762943434E-2</v>
      </c>
      <c r="AG102">
        <f>IF(OR(GDP.PCAP!AF102="",GDP.PCAP!AG102=""),"",GDP.PCAP!AG102/GDP.PCAP!AF102-1)</f>
        <v>2.7615098456262643E-2</v>
      </c>
      <c r="AH102">
        <f>IF(OR(GDP.PCAP!AG102="",GDP.PCAP!AH102=""),"",GDP.PCAP!AH102/GDP.PCAP!AG102-1)</f>
        <v>5.8777945240451324E-3</v>
      </c>
      <c r="AI102">
        <f>IF(OR(GDP.PCAP!AH102="",GDP.PCAP!AI102=""),"",GDP.PCAP!AI102/GDP.PCAP!AH102-1)</f>
        <v>6.7780531373484054E-2</v>
      </c>
      <c r="AJ102">
        <f>IF(OR(GDP.PCAP!AI102="",GDP.PCAP!AJ102=""),"",GDP.PCAP!AJ102/GDP.PCAP!AI102-1)</f>
        <v>5.1807835598817187E-2</v>
      </c>
      <c r="AK102">
        <f>IF(OR(GDP.PCAP!AJ102="",GDP.PCAP!AK102=""),"",GDP.PCAP!AK102/GDP.PCAP!AJ102-1)</f>
        <v>0.11200919723082015</v>
      </c>
      <c r="AL102">
        <f>IF(OR(GDP.PCAP!AK102="",GDP.PCAP!AL102=""),"",GDP.PCAP!AL102/GDP.PCAP!AK102-1)</f>
        <v>6.066464000448657E-2</v>
      </c>
      <c r="AM102">
        <f>IF(OR(GDP.PCAP!AL102="",GDP.PCAP!AM102=""),"",GDP.PCAP!AM102/GDP.PCAP!AL102-1)</f>
        <v>-1.9106667538884792E-2</v>
      </c>
      <c r="AN102">
        <f>IF(OR(GDP.PCAP!AM102="",GDP.PCAP!AN102=""),"",GDP.PCAP!AN102/GDP.PCAP!AM102-1)</f>
        <v>5.7279890083336893E-2</v>
      </c>
      <c r="AO102">
        <f>IF(OR(GDP.PCAP!AN102="",GDP.PCAP!AO102=""),"",GDP.PCAP!AO102/GDP.PCAP!AN102-1)</f>
        <v>7.9848116124600743E-2</v>
      </c>
      <c r="AP102">
        <f>IF(OR(GDP.PCAP!AO102="",GDP.PCAP!AP102=""),"",GDP.PCAP!AP102/GDP.PCAP!AO102-1)</f>
        <v>0.10729296628838791</v>
      </c>
      <c r="AQ102">
        <f>IF(OR(GDP.PCAP!AP102="",GDP.PCAP!AQ102=""),"",GDP.PCAP!AQ102/GDP.PCAP!AP102-1)</f>
        <v>7.6599950157647312E-2</v>
      </c>
      <c r="AR102">
        <f>IF(OR(GDP.PCAP!AQ102="",GDP.PCAP!AR102=""),"",GDP.PCAP!AR102/GDP.PCAP!AQ102-1)</f>
        <v>4.4378266945853229E-2</v>
      </c>
      <c r="AS102">
        <f>IF(OR(GDP.PCAP!AR102="",GDP.PCAP!AS102=""),"",GDP.PCAP!AS102/GDP.PCAP!AR102-1)</f>
        <v>-4.0846530191680608E-2</v>
      </c>
      <c r="AT102">
        <f>IF(OR(GDP.PCAP!AS102="",GDP.PCAP!AT102=""),"",GDP.PCAP!AT102/GDP.PCAP!AS102-1)</f>
        <v>-4.0754650071626597E-2</v>
      </c>
      <c r="AU102">
        <f>IF(OR(GDP.PCAP!AT102="",GDP.PCAP!AU102=""),"",GDP.PCAP!AU102/GDP.PCAP!AT102-1)</f>
        <v>7.4105369231292961E-2</v>
      </c>
      <c r="AV102">
        <f>IF(OR(GDP.PCAP!AU102="",GDP.PCAP!AV102=""),"",GDP.PCAP!AV102/GDP.PCAP!AU102-1)</f>
        <v>1.8230617136953953E-3</v>
      </c>
      <c r="AW102">
        <f>IF(OR(GDP.PCAP!AV102="",GDP.PCAP!AW102=""),"",GDP.PCAP!AW102/GDP.PCAP!AV102-1)</f>
        <v>4.362929657018455E-3</v>
      </c>
      <c r="AX102">
        <f>IF(OR(GDP.PCAP!AW102="",GDP.PCAP!AX102=""),"",GDP.PCAP!AX102/GDP.PCAP!AW102-1)</f>
        <v>0.11697832426098342</v>
      </c>
      <c r="AY102">
        <f>IF(OR(GDP.PCAP!AX102="",GDP.PCAP!AY102=""),"",GDP.PCAP!AY102/GDP.PCAP!AX102-1)</f>
        <v>0.17697737132982416</v>
      </c>
      <c r="AZ102">
        <f>IF(OR(GDP.PCAP!AY102="",GDP.PCAP!AZ102=""),"",GDP.PCAP!AZ102/GDP.PCAP!AY102-1)</f>
        <v>0.1825108139147642</v>
      </c>
      <c r="BA102">
        <f>IF(OR(GDP.PCAP!AZ102="",GDP.PCAP!BA102=""),"",GDP.PCAP!BA102/GDP.PCAP!AZ102-1)</f>
        <v>0.17319834195512862</v>
      </c>
      <c r="BB102">
        <f>IF(OR(GDP.PCAP!BA102="",GDP.PCAP!BB102=""),"",GDP.PCAP!BB102/GDP.PCAP!BA102-1)</f>
        <v>0.23177202478113368</v>
      </c>
      <c r="BC102">
        <f>IF(OR(GDP.PCAP!BB102="",GDP.PCAP!BC102=""),"",GDP.PCAP!BC102/GDP.PCAP!BB102-1)</f>
        <v>0.18923718078953611</v>
      </c>
      <c r="BD102">
        <f>IF(OR(GDP.PCAP!BC102="",GDP.PCAP!BD102=""),"",GDP.PCAP!BD102/GDP.PCAP!BC102-1)</f>
        <v>-3.9465205741833431E-2</v>
      </c>
      <c r="BE102">
        <f>IF(OR(GDP.PCAP!BD102="",GDP.PCAP!BE102=""),"",GDP.PCAP!BE102/GDP.PCAP!BD102-1)</f>
        <v>0.20272049877286813</v>
      </c>
      <c r="BF102">
        <f>IF(OR(GDP.PCAP!BE102="",GDP.PCAP!BF102=""),"",GDP.PCAP!BF102/GDP.PCAP!BE102-1)</f>
        <v>0.17130925129361296</v>
      </c>
      <c r="BG102">
        <f>IF(OR(GDP.PCAP!BF102="",GDP.PCAP!BG102=""),"",GDP.PCAP!BG102/GDP.PCAP!BF102-1)</f>
        <v>4.8492179124707491E-2</v>
      </c>
      <c r="BH102">
        <f>IF(OR(GDP.PCAP!BG102="",GDP.PCAP!BH102=""),"",GDP.PCAP!BH102/GDP.PCAP!BG102-1)</f>
        <v>4.8840516678746893E-2</v>
      </c>
      <c r="BI102">
        <f>IF(OR(GDP.PCAP!BH102="",GDP.PCAP!BI102=""),"",GDP.PCAP!BI102/GDP.PCAP!BH102-1)</f>
        <v>2.0085914082256906E-2</v>
      </c>
      <c r="BJ102">
        <f>IF(OR(GDP.PCAP!BI102="",GDP.PCAP!BJ102=""),"",GDP.PCAP!BJ102/GDP.PCAP!BI102-1)</f>
        <v>-6.4129350734203117E-2</v>
      </c>
      <c r="BK102">
        <f>IF(OR(GDP.PCAP!BJ102="",GDP.PCAP!BK102=""),"",GDP.PCAP!BK102/GDP.PCAP!BJ102-1)</f>
        <v>-7.7503050053214784E-3</v>
      </c>
      <c r="BM102">
        <f t="shared" si="5"/>
        <v>0.2588646645991719</v>
      </c>
      <c r="BN102">
        <f t="shared" si="6"/>
        <v>1973</v>
      </c>
      <c r="BO102">
        <f t="shared" si="7"/>
        <v>-6.4129350734203117E-2</v>
      </c>
      <c r="BP102">
        <f t="shared" si="8"/>
        <v>2015</v>
      </c>
    </row>
    <row r="103" spans="1:68">
      <c r="A103" t="s">
        <v>330</v>
      </c>
      <c r="B103">
        <f t="shared" si="9"/>
        <v>102</v>
      </c>
      <c r="C103" t="s">
        <v>536</v>
      </c>
      <c r="D103" t="s">
        <v>329</v>
      </c>
      <c r="E103" t="s">
        <v>545</v>
      </c>
      <c r="F103" t="s">
        <v>546</v>
      </c>
      <c r="H103">
        <f>IF(OR(GDP.PCAP!G103="",GDP.PCAP!H103=""),"",GDP.PCAP!H103/GDP.PCAP!G103-1)</f>
        <v>-4.3715265523408875E-2</v>
      </c>
      <c r="I103">
        <f>IF(OR(GDP.PCAP!H103="",GDP.PCAP!I103=""),"",GDP.PCAP!I103/GDP.PCAP!H103-1)</f>
        <v>2.9743907892974875E-2</v>
      </c>
      <c r="J103">
        <f>IF(OR(GDP.PCAP!I103="",GDP.PCAP!J103=""),"",GDP.PCAP!J103/GDP.PCAP!I103-1)</f>
        <v>4.9858761161888365E-2</v>
      </c>
      <c r="K103">
        <f>IF(OR(GDP.PCAP!J103="",GDP.PCAP!K103=""),"",GDP.PCAP!K103/GDP.PCAP!J103-1)</f>
        <v>8.5894029806364625E-2</v>
      </c>
      <c r="L103">
        <f>IF(OR(GDP.PCAP!K103="",GDP.PCAP!L103=""),"",GDP.PCAP!L103/GDP.PCAP!K103-1)</f>
        <v>7.7952083569194475E-2</v>
      </c>
      <c r="M103">
        <f>IF(OR(GDP.PCAP!L103="",GDP.PCAP!M103=""),"",GDP.PCAP!M103/GDP.PCAP!L103-1)</f>
        <v>1.3511415184588316E-2</v>
      </c>
      <c r="N103">
        <f>IF(OR(GDP.PCAP!M103="",GDP.PCAP!N103=""),"",GDP.PCAP!N103/GDP.PCAP!M103-1)</f>
        <v>1.6234342214669351E-3</v>
      </c>
      <c r="O103">
        <f>IF(OR(GDP.PCAP!N103="",GDP.PCAP!O103=""),"",GDP.PCAP!O103/GDP.PCAP!N103-1)</f>
        <v>3.2277150117747011E-2</v>
      </c>
      <c r="P103">
        <f>IF(OR(GDP.PCAP!O103="",GDP.PCAP!P103=""),"",GDP.PCAP!P103/GDP.PCAP!O103-1)</f>
        <v>9.3142685159423033E-2</v>
      </c>
      <c r="Q103">
        <f>IF(OR(GDP.PCAP!P103="",GDP.PCAP!Q103=""),"",GDP.PCAP!Q103/GDP.PCAP!P103-1)</f>
        <v>6.893964829547361E-2</v>
      </c>
      <c r="R103">
        <f>IF(OR(GDP.PCAP!Q103="",GDP.PCAP!R103=""),"",GDP.PCAP!R103/GDP.PCAP!Q103-1)</f>
        <v>5.5603100101750735E-2</v>
      </c>
      <c r="S103">
        <f>IF(OR(GDP.PCAP!R103="",GDP.PCAP!S103=""),"",GDP.PCAP!S103/GDP.PCAP!R103-1)</f>
        <v>8.9549001669002148E-2</v>
      </c>
      <c r="T103">
        <f>IF(OR(GDP.PCAP!S103="",GDP.PCAP!T103=""),"",GDP.PCAP!T103/GDP.PCAP!S103-1)</f>
        <v>0.2419784184105187</v>
      </c>
      <c r="U103">
        <f>IF(OR(GDP.PCAP!T103="",GDP.PCAP!U103=""),"",GDP.PCAP!U103/GDP.PCAP!T103-1)</f>
        <v>0.24462333896498234</v>
      </c>
      <c r="V103">
        <f>IF(OR(GDP.PCAP!U103="",GDP.PCAP!V103=""),"",GDP.PCAP!V103/GDP.PCAP!U103-1)</f>
        <v>7.1281160351838624E-2</v>
      </c>
      <c r="W103">
        <f>IF(OR(GDP.PCAP!V103="",GDP.PCAP!W103=""),"",GDP.PCAP!W103/GDP.PCAP!V103-1)</f>
        <v>6.2598258822154973E-2</v>
      </c>
      <c r="X103">
        <f>IF(OR(GDP.PCAP!W103="",GDP.PCAP!X103=""),"",GDP.PCAP!X103/GDP.PCAP!W103-1)</f>
        <v>0.10690756840793258</v>
      </c>
      <c r="Y103">
        <f>IF(OR(GDP.PCAP!X103="",GDP.PCAP!Y103=""),"",GDP.PCAP!Y103/GDP.PCAP!X103-1)</f>
        <v>6.3008053572344069E-2</v>
      </c>
      <c r="Z103">
        <f>IF(OR(GDP.PCAP!Y103="",GDP.PCAP!Z103=""),"",GDP.PCAP!Z103/GDP.PCAP!Y103-1)</f>
        <v>0.16978445460433966</v>
      </c>
      <c r="AA103">
        <f>IF(OR(GDP.PCAP!Z103="",GDP.PCAP!AA103=""),"",GDP.PCAP!AA103/GDP.PCAP!Z103-1)</f>
        <v>0.14992864264535788</v>
      </c>
      <c r="AB103">
        <f>IF(OR(GDP.PCAP!AA103="",GDP.PCAP!AB103=""),"",GDP.PCAP!AB103/GDP.PCAP!AA103-1)</f>
        <v>5.6698425350707016E-2</v>
      </c>
      <c r="AC103">
        <f>IF(OR(GDP.PCAP!AB103="",GDP.PCAP!AC103=""),"",GDP.PCAP!AC103/GDP.PCAP!AB103-1)</f>
        <v>-3.0710178451613612E-2</v>
      </c>
      <c r="AD103">
        <f>IF(OR(GDP.PCAP!AC103="",GDP.PCAP!AD103=""),"",GDP.PCAP!AD103/GDP.PCAP!AC103-1)</f>
        <v>-4.2789618500771232E-2</v>
      </c>
      <c r="AE103">
        <f>IF(OR(GDP.PCAP!AD103="",GDP.PCAP!AE103=""),"",GDP.PCAP!AE103/GDP.PCAP!AD103-1)</f>
        <v>-6.3472153932193631E-3</v>
      </c>
      <c r="AF103">
        <f>IF(OR(GDP.PCAP!AE103="",GDP.PCAP!AF103=""),"",GDP.PCAP!AF103/GDP.PCAP!AE103-1)</f>
        <v>3.1984799949407394E-2</v>
      </c>
      <c r="AG103">
        <f>IF(OR(GDP.PCAP!AF103="",GDP.PCAP!AG103=""),"",GDP.PCAP!AG103/GDP.PCAP!AF103-1)</f>
        <v>2.4403122449645709E-2</v>
      </c>
      <c r="AH103">
        <f>IF(OR(GDP.PCAP!AG103="",GDP.PCAP!AH103=""),"",GDP.PCAP!AH103/GDP.PCAP!AG103-1)</f>
        <v>9.4902683456017378E-3</v>
      </c>
      <c r="AI103">
        <f>IF(OR(GDP.PCAP!AH103="",GDP.PCAP!AI103=""),"",GDP.PCAP!AI103/GDP.PCAP!AH103-1)</f>
        <v>6.0673833154262002E-2</v>
      </c>
      <c r="AJ103">
        <f>IF(OR(GDP.PCAP!AI103="",GDP.PCAP!AJ103=""),"",GDP.PCAP!AJ103/GDP.PCAP!AI103-1)</f>
        <v>4.3430959852909679E-2</v>
      </c>
      <c r="AK103">
        <f>IF(OR(GDP.PCAP!AJ103="",GDP.PCAP!AK103=""),"",GDP.PCAP!AK103/GDP.PCAP!AJ103-1)</f>
        <v>0.10415785043814485</v>
      </c>
      <c r="AL103">
        <f>IF(OR(GDP.PCAP!AK103="",GDP.PCAP!AL103=""),"",GDP.PCAP!AL103/GDP.PCAP!AK103-1)</f>
        <v>5.3948622924322676E-2</v>
      </c>
      <c r="AM103">
        <f>IF(OR(GDP.PCAP!AL103="",GDP.PCAP!AM103=""),"",GDP.PCAP!AM103/GDP.PCAP!AL103-1)</f>
        <v>-2.3287581753029474E-2</v>
      </c>
      <c r="AN103">
        <f>IF(OR(GDP.PCAP!AM103="",GDP.PCAP!AN103=""),"",GDP.PCAP!AN103/GDP.PCAP!AM103-1)</f>
        <v>4.6841269048203626E-2</v>
      </c>
      <c r="AO103">
        <f>IF(OR(GDP.PCAP!AN103="",GDP.PCAP!AO103=""),"",GDP.PCAP!AO103/GDP.PCAP!AN103-1)</f>
        <v>6.8084338977861369E-2</v>
      </c>
      <c r="AP103">
        <f>IF(OR(GDP.PCAP!AO103="",GDP.PCAP!AP103=""),"",GDP.PCAP!AP103/GDP.PCAP!AO103-1)</f>
        <v>0.10681418339924398</v>
      </c>
      <c r="AQ103">
        <f>IF(OR(GDP.PCAP!AP103="",GDP.PCAP!AQ103=""),"",GDP.PCAP!AQ103/GDP.PCAP!AP103-1)</f>
        <v>7.4723994101637325E-2</v>
      </c>
      <c r="AR103">
        <f>IF(OR(GDP.PCAP!AQ103="",GDP.PCAP!AR103=""),"",GDP.PCAP!AR103/GDP.PCAP!AQ103-1)</f>
        <v>4.0327599284423643E-2</v>
      </c>
      <c r="AS103">
        <f>IF(OR(GDP.PCAP!AR103="",GDP.PCAP!AS103=""),"",GDP.PCAP!AS103/GDP.PCAP!AR103-1)</f>
        <v>-4.1700537503352453E-2</v>
      </c>
      <c r="AT103">
        <f>IF(OR(GDP.PCAP!AS103="",GDP.PCAP!AT103=""),"",GDP.PCAP!AT103/GDP.PCAP!AS103-1)</f>
        <v>-3.97612566986979E-2</v>
      </c>
      <c r="AU103">
        <f>IF(OR(GDP.PCAP!AT103="",GDP.PCAP!AU103=""),"",GDP.PCAP!AU103/GDP.PCAP!AT103-1)</f>
        <v>7.2411512815991008E-2</v>
      </c>
      <c r="AV103">
        <f>IF(OR(GDP.PCAP!AU103="",GDP.PCAP!AV103=""),"",GDP.PCAP!AV103/GDP.PCAP!AU103-1)</f>
        <v>-3.4923461890871144E-3</v>
      </c>
      <c r="AW103">
        <f>IF(OR(GDP.PCAP!AV103="",GDP.PCAP!AW103=""),"",GDP.PCAP!AW103/GDP.PCAP!AV103-1)</f>
        <v>5.2314653831697644E-3</v>
      </c>
      <c r="AX103">
        <f>IF(OR(GDP.PCAP!AW103="",GDP.PCAP!AX103=""),"",GDP.PCAP!AX103/GDP.PCAP!AW103-1)</f>
        <v>0.11403546023298849</v>
      </c>
      <c r="AY103">
        <f>IF(OR(GDP.PCAP!AX103="",GDP.PCAP!AY103=""),"",GDP.PCAP!AY103/GDP.PCAP!AX103-1)</f>
        <v>0.17177361024570303</v>
      </c>
      <c r="AZ103">
        <f>IF(OR(GDP.PCAP!AY103="",GDP.PCAP!AZ103=""),"",GDP.PCAP!AZ103/GDP.PCAP!AY103-1)</f>
        <v>0.17658557573649625</v>
      </c>
      <c r="BA103">
        <f>IF(OR(GDP.PCAP!AZ103="",GDP.PCAP!BA103=""),"",GDP.PCAP!BA103/GDP.PCAP!AZ103-1)</f>
        <v>0.17084301042024652</v>
      </c>
      <c r="BB103">
        <f>IF(OR(GDP.PCAP!BA103="",GDP.PCAP!BB103=""),"",GDP.PCAP!BB103/GDP.PCAP!BA103-1)</f>
        <v>0.22307830808382545</v>
      </c>
      <c r="BC103">
        <f>IF(OR(GDP.PCAP!BB103="",GDP.PCAP!BC103=""),"",GDP.PCAP!BC103/GDP.PCAP!BB103-1)</f>
        <v>0.1857175174454524</v>
      </c>
      <c r="BD103">
        <f>IF(OR(GDP.PCAP!BC103="",GDP.PCAP!BD103=""),"",GDP.PCAP!BD103/GDP.PCAP!BC103-1)</f>
        <v>-4.1438464414836562E-2</v>
      </c>
      <c r="BE103">
        <f>IF(OR(GDP.PCAP!BD103="",GDP.PCAP!BE103=""),"",GDP.PCAP!BE103/GDP.PCAP!BD103-1)</f>
        <v>0.20319372550880765</v>
      </c>
      <c r="BF103">
        <f>IF(OR(GDP.PCAP!BE103="",GDP.PCAP!BF103=""),"",GDP.PCAP!BF103/GDP.PCAP!BE103-1)</f>
        <v>0.16456815546122527</v>
      </c>
      <c r="BG103">
        <f>IF(OR(GDP.PCAP!BF103="",GDP.PCAP!BG103=""),"",GDP.PCAP!BG103/GDP.PCAP!BF103-1)</f>
        <v>4.6464655617513007E-2</v>
      </c>
      <c r="BH103">
        <f>IF(OR(GDP.PCAP!BG103="",GDP.PCAP!BH103=""),"",GDP.PCAP!BH103/GDP.PCAP!BG103-1)</f>
        <v>4.7342565408111881E-2</v>
      </c>
      <c r="BI103">
        <f>IF(OR(GDP.PCAP!BH103="",GDP.PCAP!BI103=""),"",GDP.PCAP!BI103/GDP.PCAP!BH103-1)</f>
        <v>2.0323187677734778E-2</v>
      </c>
      <c r="BJ103">
        <f>IF(OR(GDP.PCAP!BI103="",GDP.PCAP!BJ103=""),"",GDP.PCAP!BJ103/GDP.PCAP!BI103-1)</f>
        <v>-6.5236958497426278E-2</v>
      </c>
      <c r="BK103">
        <f>IF(OR(GDP.PCAP!BJ103="",GDP.PCAP!BK103=""),"",GDP.PCAP!BK103/GDP.PCAP!BJ103-1)</f>
        <v>-1.2088630929589672E-2</v>
      </c>
      <c r="BM103">
        <f t="shared" si="5"/>
        <v>0.24462333896498234</v>
      </c>
      <c r="BN103">
        <f t="shared" si="6"/>
        <v>1974</v>
      </c>
      <c r="BO103">
        <f t="shared" si="7"/>
        <v>-6.5236958497426278E-2</v>
      </c>
      <c r="BP103">
        <f t="shared" si="8"/>
        <v>2015</v>
      </c>
    </row>
    <row r="104" spans="1:68">
      <c r="A104" t="s">
        <v>328</v>
      </c>
      <c r="B104">
        <f t="shared" si="9"/>
        <v>103</v>
      </c>
      <c r="C104" t="s">
        <v>536</v>
      </c>
      <c r="D104" t="s">
        <v>327</v>
      </c>
      <c r="E104" t="s">
        <v>545</v>
      </c>
      <c r="F104" t="s">
        <v>546</v>
      </c>
      <c r="H104">
        <f>IF(OR(GDP.PCAP!G104="",GDP.PCAP!H104=""),"",GDP.PCAP!H104/GDP.PCAP!G104-1)</f>
        <v>3.0576883115265074E-2</v>
      </c>
      <c r="I104">
        <f>IF(OR(GDP.PCAP!H104="",GDP.PCAP!I104=""),"",GDP.PCAP!I104/GDP.PCAP!H104-1)</f>
        <v>5.2694318178476918E-2</v>
      </c>
      <c r="J104">
        <f>IF(OR(GDP.PCAP!I104="",GDP.PCAP!J104=""),"",GDP.PCAP!J104/GDP.PCAP!I104-1)</f>
        <v>9.8597420366715705E-2</v>
      </c>
      <c r="K104">
        <f>IF(OR(GDP.PCAP!J104="",GDP.PCAP!K104=""),"",GDP.PCAP!K104/GDP.PCAP!J104-1)</f>
        <v>-4.5426385229189625E-2</v>
      </c>
      <c r="L104">
        <f>IF(OR(GDP.PCAP!K104="",GDP.PCAP!L104=""),"",GDP.PCAP!L104/GDP.PCAP!K104-1)</f>
        <v>0.10483838607933671</v>
      </c>
      <c r="M104">
        <f>IF(OR(GDP.PCAP!L104="",GDP.PCAP!M104=""),"",GDP.PCAP!M104/GDP.PCAP!L104-1)</f>
        <v>5.700295673531941E-2</v>
      </c>
      <c r="N104">
        <f>IF(OR(GDP.PCAP!M104="",GDP.PCAP!N104=""),"",GDP.PCAP!N104/GDP.PCAP!M104-1)</f>
        <v>-1.554581554517187E-2</v>
      </c>
      <c r="O104">
        <f>IF(OR(GDP.PCAP!N104="",GDP.PCAP!O104=""),"",GDP.PCAP!O104/GDP.PCAP!N104-1)</f>
        <v>2.6694704981429673E-2</v>
      </c>
      <c r="P104">
        <f>IF(OR(GDP.PCAP!O104="",GDP.PCAP!P104=""),"",GDP.PCAP!P104/GDP.PCAP!O104-1)</f>
        <v>0.10012369417169076</v>
      </c>
      <c r="Q104">
        <f>IF(OR(GDP.PCAP!P104="",GDP.PCAP!Q104=""),"",GDP.PCAP!Q104/GDP.PCAP!P104-1)</f>
        <v>0.13263512170150782</v>
      </c>
      <c r="R104">
        <f>IF(OR(GDP.PCAP!Q104="",GDP.PCAP!R104=""),"",GDP.PCAP!R104/GDP.PCAP!Q104-1)</f>
        <v>-2.121367079712122E-2</v>
      </c>
      <c r="S104">
        <f>IF(OR(GDP.PCAP!R104="",GDP.PCAP!S104=""),"",GDP.PCAP!S104/GDP.PCAP!R104-1)</f>
        <v>1.5271637104269375E-2</v>
      </c>
      <c r="T104">
        <f>IF(OR(GDP.PCAP!S104="",GDP.PCAP!T104=""),"",GDP.PCAP!T104/GDP.PCAP!S104-1)</f>
        <v>0.1179717255106123</v>
      </c>
      <c r="U104">
        <f>IF(OR(GDP.PCAP!T104="",GDP.PCAP!U104=""),"",GDP.PCAP!U104/GDP.PCAP!T104-1)</f>
        <v>0.32312883473592624</v>
      </c>
      <c r="V104">
        <f>IF(OR(GDP.PCAP!U104="",GDP.PCAP!V104=""),"",GDP.PCAP!V104/GDP.PCAP!U104-1)</f>
        <v>0.16652798951837866</v>
      </c>
      <c r="W104">
        <f>IF(OR(GDP.PCAP!V104="",GDP.PCAP!W104=""),"",GDP.PCAP!W104/GDP.PCAP!V104-1)</f>
        <v>1.4042902332308094E-2</v>
      </c>
      <c r="X104">
        <f>IF(OR(GDP.PCAP!W104="",GDP.PCAP!X104=""),"",GDP.PCAP!X104/GDP.PCAP!W104-1)</f>
        <v>6.2567371977997777E-2</v>
      </c>
      <c r="Y104">
        <f>IF(OR(GDP.PCAP!X104="",GDP.PCAP!Y104=""),"",GDP.PCAP!Y104/GDP.PCAP!X104-1)</f>
        <v>9.7481310252158115E-2</v>
      </c>
      <c r="Z104">
        <f>IF(OR(GDP.PCAP!Y104="",GDP.PCAP!Z104=""),"",GDP.PCAP!Z104/GDP.PCAP!Y104-1)</f>
        <v>0.13128739063753136</v>
      </c>
      <c r="AA104">
        <f>IF(OR(GDP.PCAP!Z104="",GDP.PCAP!AA104=""),"",GDP.PCAP!AA104/GDP.PCAP!Z104-1)</f>
        <v>0.14727770794182993</v>
      </c>
      <c r="AB104">
        <f>IF(OR(GDP.PCAP!AA104="",GDP.PCAP!AB104=""),"",GDP.PCAP!AB104/GDP.PCAP!AA104-1)</f>
        <v>-2.2425783515650499E-3</v>
      </c>
      <c r="AC104">
        <f>IF(OR(GDP.PCAP!AB104="",GDP.PCAP!AC104=""),"",GDP.PCAP!AC104/GDP.PCAP!AB104-1)</f>
        <v>-5.8069042974548957E-2</v>
      </c>
      <c r="AD104">
        <f>IF(OR(GDP.PCAP!AC104="",GDP.PCAP!AD104=""),"",GDP.PCAP!AD104/GDP.PCAP!AC104-1)</f>
        <v>-0.12681430735921317</v>
      </c>
      <c r="AE104">
        <f>IF(OR(GDP.PCAP!AD104="",GDP.PCAP!AE104=""),"",GDP.PCAP!AE104/GDP.PCAP!AD104-1)</f>
        <v>-5.4007619836211274E-2</v>
      </c>
      <c r="AF104">
        <f>IF(OR(GDP.PCAP!AE104="",GDP.PCAP!AF104=""),"",GDP.PCAP!AF104/GDP.PCAP!AE104-1)</f>
        <v>9.3445898692021689E-3</v>
      </c>
      <c r="AG104">
        <f>IF(OR(GDP.PCAP!AF104="",GDP.PCAP!AG104=""),"",GDP.PCAP!AG104/GDP.PCAP!AF104-1)</f>
        <v>3.6251657603225684E-3</v>
      </c>
      <c r="AH104">
        <f>IF(OR(GDP.PCAP!AG104="",GDP.PCAP!AH104=""),"",GDP.PCAP!AH104/GDP.PCAP!AG104-1)</f>
        <v>5.1672070597194919E-2</v>
      </c>
      <c r="AI104">
        <f>IF(OR(GDP.PCAP!AH104="",GDP.PCAP!AI104=""),"",GDP.PCAP!AI104/GDP.PCAP!AH104-1)</f>
        <v>4.6751389231429741E-3</v>
      </c>
      <c r="AJ104">
        <f>IF(OR(GDP.PCAP!AI104="",GDP.PCAP!AJ104=""),"",GDP.PCAP!AJ104/GDP.PCAP!AI104-1)</f>
        <v>-2.5675315593147952E-2</v>
      </c>
      <c r="AK104">
        <f>IF(OR(GDP.PCAP!AJ104="",GDP.PCAP!AK104=""),"",GDP.PCAP!AK104/GDP.PCAP!AJ104-1)</f>
        <v>2.6880373626680498E-2</v>
      </c>
      <c r="AL104">
        <f>IF(OR(GDP.PCAP!AK104="",GDP.PCAP!AL104=""),"",GDP.PCAP!AL104/GDP.PCAP!AK104-1)</f>
        <v>-6.0140999540592155E-3</v>
      </c>
      <c r="AM104">
        <f>IF(OR(GDP.PCAP!AL104="",GDP.PCAP!AM104=""),"",GDP.PCAP!AM104/GDP.PCAP!AL104-1)</f>
        <v>-5.5262436730528108E-2</v>
      </c>
      <c r="AN104">
        <f>IF(OR(GDP.PCAP!AM104="",GDP.PCAP!AN104=""),"",GDP.PCAP!AN104/GDP.PCAP!AM104-1)</f>
        <v>-6.0222070362716873E-2</v>
      </c>
      <c r="AO104">
        <f>IF(OR(GDP.PCAP!AN104="",GDP.PCAP!AO104=""),"",GDP.PCAP!AO104/GDP.PCAP!AN104-1)</f>
        <v>-6.7959070554837298E-2</v>
      </c>
      <c r="AP104">
        <f>IF(OR(GDP.PCAP!AO104="",GDP.PCAP!AP104=""),"",GDP.PCAP!AP104/GDP.PCAP!AO104-1)</f>
        <v>0.13070303772467606</v>
      </c>
      <c r="AQ104">
        <f>IF(OR(GDP.PCAP!AP104="",GDP.PCAP!AQ104=""),"",GDP.PCAP!AQ104/GDP.PCAP!AP104-1)</f>
        <v>7.5745344852612861E-2</v>
      </c>
      <c r="AR104">
        <f>IF(OR(GDP.PCAP!AQ104="",GDP.PCAP!AR104=""),"",GDP.PCAP!AR104/GDP.PCAP!AQ104-1)</f>
        <v>7.2963326031212361E-3</v>
      </c>
      <c r="AS104">
        <f>IF(OR(GDP.PCAP!AR104="",GDP.PCAP!AS104=""),"",GDP.PCAP!AS104/GDP.PCAP!AR104-1)</f>
        <v>-2.8209441385370293E-2</v>
      </c>
      <c r="AT104">
        <f>IF(OR(GDP.PCAP!AS104="",GDP.PCAP!AT104=""),"",GDP.PCAP!AT104/GDP.PCAP!AS104-1)</f>
        <v>1.5595598370243824E-3</v>
      </c>
      <c r="AU104">
        <f>IF(OR(GDP.PCAP!AT104="",GDP.PCAP!AU104=""),"",GDP.PCAP!AU104/GDP.PCAP!AT104-1)</f>
        <v>7.7733380370712313E-2</v>
      </c>
      <c r="AV104">
        <f>IF(OR(GDP.PCAP!AU104="",GDP.PCAP!AV104=""),"",GDP.PCAP!AV104/GDP.PCAP!AU104-1)</f>
        <v>-4.9078316014044554E-2</v>
      </c>
      <c r="AW104">
        <f>IF(OR(GDP.PCAP!AV104="",GDP.PCAP!AW104=""),"",GDP.PCAP!AW104/GDP.PCAP!AV104-1)</f>
        <v>4.6897057805568743E-2</v>
      </c>
      <c r="AX104">
        <f>IF(OR(GDP.PCAP!AW104="",GDP.PCAP!AX104=""),"",GDP.PCAP!AX104/GDP.PCAP!AW104-1)</f>
        <v>0.10559770993960571</v>
      </c>
      <c r="AY104">
        <f>IF(OR(GDP.PCAP!AX104="",GDP.PCAP!AY104=""),"",GDP.PCAP!AY104/GDP.PCAP!AX104-1)</f>
        <v>0.13533807890657812</v>
      </c>
      <c r="AZ104">
        <f>IF(OR(GDP.PCAP!AY104="",GDP.PCAP!AZ104=""),"",GDP.PCAP!AZ104/GDP.PCAP!AY104-1)</f>
        <v>0.13008945500845881</v>
      </c>
      <c r="BA104">
        <f>IF(OR(GDP.PCAP!AZ104="",GDP.PCAP!BA104=""),"",GDP.PCAP!BA104/GDP.PCAP!AZ104-1)</f>
        <v>0.17421459058077127</v>
      </c>
      <c r="BB104">
        <f>IF(OR(GDP.PCAP!BA104="",GDP.PCAP!BB104=""),"",GDP.PCAP!BB104/GDP.PCAP!BA104-1)</f>
        <v>0.14024313866769522</v>
      </c>
      <c r="BC104">
        <f>IF(OR(GDP.PCAP!BB104="",GDP.PCAP!BC104=""),"",GDP.PCAP!BC104/GDP.PCAP!BB104-1)</f>
        <v>0.17443694237681018</v>
      </c>
      <c r="BD104">
        <f>IF(OR(GDP.PCAP!BC104="",GDP.PCAP!BD104=""),"",GDP.PCAP!BD104/GDP.PCAP!BC104-1)</f>
        <v>-3.6983911818746384E-2</v>
      </c>
      <c r="BE104">
        <f>IF(OR(GDP.PCAP!BD104="",GDP.PCAP!BE104=""),"",GDP.PCAP!BE104/GDP.PCAP!BD104-1)</f>
        <v>0.25475166093521362</v>
      </c>
      <c r="BF104">
        <f>IF(OR(GDP.PCAP!BE104="",GDP.PCAP!BF104=""),"",GDP.PCAP!BF104/GDP.PCAP!BE104-1)</f>
        <v>0.1087385839213626</v>
      </c>
      <c r="BG104">
        <f>IF(OR(GDP.PCAP!BF104="",GDP.PCAP!BG104=""),"",GDP.PCAP!BG104/GDP.PCAP!BF104-1)</f>
        <v>5.4074181155902235E-2</v>
      </c>
      <c r="BH104">
        <f>IF(OR(GDP.PCAP!BG104="",GDP.PCAP!BH104=""),"",GDP.PCAP!BH104/GDP.PCAP!BG104-1)</f>
        <v>6.2951949506234062E-2</v>
      </c>
      <c r="BI104">
        <f>IF(OR(GDP.PCAP!BH104="",GDP.PCAP!BI104=""),"",GDP.PCAP!BI104/GDP.PCAP!BH104-1)</f>
        <v>5.883923457272755E-2</v>
      </c>
      <c r="BJ104">
        <f>IF(OR(GDP.PCAP!BI104="",GDP.PCAP!BJ104=""),"",GDP.PCAP!BJ104/GDP.PCAP!BI104-1)</f>
        <v>-4.8974764298823414E-2</v>
      </c>
      <c r="BK104">
        <f>IF(OR(GDP.PCAP!BJ104="",GDP.PCAP!BK104=""),"",GDP.PCAP!BK104/GDP.PCAP!BJ104-1)</f>
        <v>-3.6391415736281241E-2</v>
      </c>
      <c r="BM104">
        <f t="shared" si="5"/>
        <v>0.32312883473592624</v>
      </c>
      <c r="BN104">
        <f t="shared" si="6"/>
        <v>1974</v>
      </c>
      <c r="BO104">
        <f t="shared" si="7"/>
        <v>-0.12681430735921317</v>
      </c>
      <c r="BP104">
        <f t="shared" si="8"/>
        <v>1983</v>
      </c>
    </row>
    <row r="105" spans="1:68">
      <c r="A105" t="s">
        <v>326</v>
      </c>
      <c r="B105">
        <f t="shared" si="9"/>
        <v>104</v>
      </c>
      <c r="C105" t="s">
        <v>536</v>
      </c>
      <c r="D105" t="s">
        <v>325</v>
      </c>
      <c r="E105" t="s">
        <v>545</v>
      </c>
      <c r="F105" t="s">
        <v>546</v>
      </c>
      <c r="H105">
        <f>IF(OR(GDP.PCAP!G105="",GDP.PCAP!H105=""),"",GDP.PCAP!H105/GDP.PCAP!G105-1)</f>
        <v>4.3712418065977365E-2</v>
      </c>
      <c r="I105">
        <f>IF(OR(GDP.PCAP!H105="",GDP.PCAP!I105=""),"",GDP.PCAP!I105/GDP.PCAP!H105-1)</f>
        <v>4.3281091642389136E-2</v>
      </c>
      <c r="J105">
        <f>IF(OR(GDP.PCAP!I105="",GDP.PCAP!J105=""),"",GDP.PCAP!J105/GDP.PCAP!I105-1)</f>
        <v>3.1951489600975602E-2</v>
      </c>
      <c r="K105">
        <f>IF(OR(GDP.PCAP!J105="",GDP.PCAP!K105=""),"",GDP.PCAP!K105/GDP.PCAP!J105-1)</f>
        <v>6.6243591995065909E-2</v>
      </c>
      <c r="L105">
        <f>IF(OR(GDP.PCAP!K105="",GDP.PCAP!L105=""),"",GDP.PCAP!L105/GDP.PCAP!K105-1)</f>
        <v>6.117698487870693E-2</v>
      </c>
      <c r="M105">
        <f>IF(OR(GDP.PCAP!L105="",GDP.PCAP!M105=""),"",GDP.PCAP!M105/GDP.PCAP!L105-1)</f>
        <v>5.8159452985769411E-2</v>
      </c>
      <c r="N105">
        <f>IF(OR(GDP.PCAP!M105="",GDP.PCAP!N105=""),"",GDP.PCAP!N105/GDP.PCAP!M105-1)</f>
        <v>-1.9371707976368113E-2</v>
      </c>
      <c r="O105">
        <f>IF(OR(GDP.PCAP!N105="",GDP.PCAP!O105=""),"",GDP.PCAP!O105/GDP.PCAP!N105-1)</f>
        <v>3.5743635798408002E-2</v>
      </c>
      <c r="P105">
        <f>IF(OR(GDP.PCAP!O105="",GDP.PCAP!P105=""),"",GDP.PCAP!P105/GDP.PCAP!O105-1)</f>
        <v>0.11164725478186632</v>
      </c>
      <c r="Q105">
        <f>IF(OR(GDP.PCAP!P105="",GDP.PCAP!Q105=""),"",GDP.PCAP!Q105/GDP.PCAP!P105-1)</f>
        <v>0.3406762992012855</v>
      </c>
      <c r="R105">
        <f>IF(OR(GDP.PCAP!Q105="",GDP.PCAP!R105=""),"",GDP.PCAP!R105/GDP.PCAP!Q105-1)</f>
        <v>-9.9517362457730796E-2</v>
      </c>
      <c r="S105">
        <f>IF(OR(GDP.PCAP!R105="",GDP.PCAP!S105=""),"",GDP.PCAP!S105/GDP.PCAP!R105-1)</f>
        <v>8.8378307717072113E-2</v>
      </c>
      <c r="T105">
        <f>IF(OR(GDP.PCAP!S105="",GDP.PCAP!T105=""),"",GDP.PCAP!T105/GDP.PCAP!S105-1)</f>
        <v>3.4806175824229291E-2</v>
      </c>
      <c r="U105">
        <f>IF(OR(GDP.PCAP!T105="",GDP.PCAP!U105=""),"",GDP.PCAP!U105/GDP.PCAP!T105-1)</f>
        <v>0.41279575282237957</v>
      </c>
      <c r="V105">
        <f>IF(OR(GDP.PCAP!U105="",GDP.PCAP!V105=""),"",GDP.PCAP!V105/GDP.PCAP!U105-1)</f>
        <v>0.1179909370040686</v>
      </c>
      <c r="W105">
        <f>IF(OR(GDP.PCAP!V105="",GDP.PCAP!W105=""),"",GDP.PCAP!W105/GDP.PCAP!V105-1)</f>
        <v>0.18102282908300626</v>
      </c>
      <c r="X105">
        <f>IF(OR(GDP.PCAP!W105="",GDP.PCAP!X105=""),"",GDP.PCAP!X105/GDP.PCAP!W105-1)</f>
        <v>1.7390178232910891E-2</v>
      </c>
      <c r="Y105">
        <f>IF(OR(GDP.PCAP!X105="",GDP.PCAP!Y105=""),"",GDP.PCAP!Y105/GDP.PCAP!X105-1)</f>
        <v>5.100351431338046E-2</v>
      </c>
      <c r="Z105">
        <f>IF(OR(GDP.PCAP!Y105="",GDP.PCAP!Z105=""),"",GDP.PCAP!Z105/GDP.PCAP!Y105-1)</f>
        <v>0.19364880404890128</v>
      </c>
      <c r="AA105">
        <f>IF(OR(GDP.PCAP!Z105="",GDP.PCAP!AA105=""),"",GDP.PCAP!AA105/GDP.PCAP!Z105-1)</f>
        <v>0.24782725168131625</v>
      </c>
      <c r="AB105">
        <f>IF(OR(GDP.PCAP!AA105="",GDP.PCAP!AB105=""),"",GDP.PCAP!AB105/GDP.PCAP!AA105-1)</f>
        <v>-7.457020676810977E-4</v>
      </c>
      <c r="AC105">
        <f>IF(OR(GDP.PCAP!AB105="",GDP.PCAP!AC105=""),"",GDP.PCAP!AC105/GDP.PCAP!AB105-1)</f>
        <v>-8.6191568261531293E-2</v>
      </c>
      <c r="AD105">
        <f>IF(OR(GDP.PCAP!AC105="",GDP.PCAP!AD105=""),"",GDP.PCAP!AD105/GDP.PCAP!AC105-1)</f>
        <v>-0.19230305169459183</v>
      </c>
      <c r="AE105">
        <f>IF(OR(GDP.PCAP!AD105="",GDP.PCAP!AE105=""),"",GDP.PCAP!AE105/GDP.PCAP!AD105-1)</f>
        <v>-8.9297623645293922E-2</v>
      </c>
      <c r="AF105">
        <f>IF(OR(GDP.PCAP!AE105="",GDP.PCAP!AF105=""),"",GDP.PCAP!AF105/GDP.PCAP!AE105-1)</f>
        <v>-2.9926607752127299E-2</v>
      </c>
      <c r="AG105">
        <f>IF(OR(GDP.PCAP!AF105="",GDP.PCAP!AG105=""),"",GDP.PCAP!AG105/GDP.PCAP!AF105-1)</f>
        <v>-5.6477413730577131E-2</v>
      </c>
      <c r="AH105">
        <f>IF(OR(GDP.PCAP!AG105="",GDP.PCAP!AH105=""),"",GDP.PCAP!AH105/GDP.PCAP!AG105-1)</f>
        <v>7.3493500624773E-2</v>
      </c>
      <c r="AI105">
        <f>IF(OR(GDP.PCAP!AH105="",GDP.PCAP!AI105=""),"",GDP.PCAP!AI105/GDP.PCAP!AH105-1)</f>
        <v>4.0822047612358636E-2</v>
      </c>
      <c r="AJ105">
        <f>IF(OR(GDP.PCAP!AI105="",GDP.PCAP!AJ105=""),"",GDP.PCAP!AJ105/GDP.PCAP!AI105-1)</f>
        <v>-6.0747649177247398E-3</v>
      </c>
      <c r="AK105">
        <f>IF(OR(GDP.PCAP!AJ105="",GDP.PCAP!AK105=""),"",GDP.PCAP!AK105/GDP.PCAP!AJ105-1)</f>
        <v>3.3138753348445738E-2</v>
      </c>
      <c r="AL105">
        <f>IF(OR(GDP.PCAP!AK105="",GDP.PCAP!AL105=""),"",GDP.PCAP!AL105/GDP.PCAP!AK105-1)</f>
        <v>1.8206865849472731E-3</v>
      </c>
      <c r="AM105">
        <f>IF(OR(GDP.PCAP!AL105="",GDP.PCAP!AM105=""),"",GDP.PCAP!AM105/GDP.PCAP!AL105-1)</f>
        <v>-1.5125516613063605E-2</v>
      </c>
      <c r="AN105">
        <f>IF(OR(GDP.PCAP!AM105="",GDP.PCAP!AN105=""),"",GDP.PCAP!AN105/GDP.PCAP!AM105-1)</f>
        <v>-0.11540327599873879</v>
      </c>
      <c r="AO105">
        <f>IF(OR(GDP.PCAP!AN105="",GDP.PCAP!AO105=""),"",GDP.PCAP!AO105/GDP.PCAP!AN105-1)</f>
        <v>-2.0708598223817432E-2</v>
      </c>
      <c r="AP105">
        <f>IF(OR(GDP.PCAP!AO105="",GDP.PCAP!AP105=""),"",GDP.PCAP!AP105/GDP.PCAP!AO105-1)</f>
        <v>0.15633006323292609</v>
      </c>
      <c r="AQ105">
        <f>IF(OR(GDP.PCAP!AP105="",GDP.PCAP!AQ105=""),"",GDP.PCAP!AQ105/GDP.PCAP!AP105-1)</f>
        <v>8.839042386795315E-2</v>
      </c>
      <c r="AR105">
        <f>IF(OR(GDP.PCAP!AQ105="",GDP.PCAP!AR105=""),"",GDP.PCAP!AR105/GDP.PCAP!AQ105-1)</f>
        <v>-1.3666598431541832E-2</v>
      </c>
      <c r="AS105">
        <f>IF(OR(GDP.PCAP!AR105="",GDP.PCAP!AS105=""),"",GDP.PCAP!AS105/GDP.PCAP!AR105-1)</f>
        <v>-6.5902478853277713E-2</v>
      </c>
      <c r="AT105">
        <f>IF(OR(GDP.PCAP!AS105="",GDP.PCAP!AT105=""),"",GDP.PCAP!AT105/GDP.PCAP!AS105-1)</f>
        <v>2.0234873399697761E-2</v>
      </c>
      <c r="AU105">
        <f>IF(OR(GDP.PCAP!AT105="",GDP.PCAP!AU105=""),"",GDP.PCAP!AU105/GDP.PCAP!AT105-1)</f>
        <v>8.8428452572134386E-2</v>
      </c>
      <c r="AV105">
        <f>IF(OR(GDP.PCAP!AU105="",GDP.PCAP!AV105=""),"",GDP.PCAP!AV105/GDP.PCAP!AU105-1)</f>
        <v>-5.5571699473367153E-2</v>
      </c>
      <c r="AW105">
        <f>IF(OR(GDP.PCAP!AV105="",GDP.PCAP!AW105=""),"",GDP.PCAP!AW105/GDP.PCAP!AV105-1)</f>
        <v>6.365509461836738E-2</v>
      </c>
      <c r="AX105">
        <f>IF(OR(GDP.PCAP!AW105="",GDP.PCAP!AX105=""),"",GDP.PCAP!AX105/GDP.PCAP!AW105-1)</f>
        <v>0.11493792504488543</v>
      </c>
      <c r="AY105">
        <f>IF(OR(GDP.PCAP!AX105="",GDP.PCAP!AY105=""),"",GDP.PCAP!AY105/GDP.PCAP!AX105-1)</f>
        <v>0.17926448936076933</v>
      </c>
      <c r="AZ105">
        <f>IF(OR(GDP.PCAP!AY105="",GDP.PCAP!AZ105=""),"",GDP.PCAP!AZ105/GDP.PCAP!AY105-1)</f>
        <v>0.15286343698698879</v>
      </c>
      <c r="BA105">
        <f>IF(OR(GDP.PCAP!AZ105="",GDP.PCAP!BA105=""),"",GDP.PCAP!BA105/GDP.PCAP!AZ105-1)</f>
        <v>0.22751732462210494</v>
      </c>
      <c r="BB105">
        <f>IF(OR(GDP.PCAP!BA105="",GDP.PCAP!BB105=""),"",GDP.PCAP!BB105/GDP.PCAP!BA105-1)</f>
        <v>0.11770799524551423</v>
      </c>
      <c r="BC105">
        <f>IF(OR(GDP.PCAP!BB105="",GDP.PCAP!BC105=""),"",GDP.PCAP!BC105/GDP.PCAP!BB105-1)</f>
        <v>0.16310284734793146</v>
      </c>
      <c r="BD105">
        <f>IF(OR(GDP.PCAP!BC105="",GDP.PCAP!BD105=""),"",GDP.PCAP!BD105/GDP.PCAP!BC105-1)</f>
        <v>-9.0276743522243463E-2</v>
      </c>
      <c r="BE105">
        <f>IF(OR(GDP.PCAP!BD105="",GDP.PCAP!BE105=""),"",GDP.PCAP!BE105/GDP.PCAP!BD105-1)</f>
        <v>0.44329192034449916</v>
      </c>
      <c r="BF105">
        <f>IF(OR(GDP.PCAP!BE105="",GDP.PCAP!BF105=""),"",GDP.PCAP!BF105/GDP.PCAP!BE105-1)</f>
        <v>0.11959373984613664</v>
      </c>
      <c r="BG105">
        <f>IF(OR(GDP.PCAP!BF105="",GDP.PCAP!BG105=""),"",GDP.PCAP!BG105/GDP.PCAP!BF105-1)</f>
        <v>7.4483241016423563E-2</v>
      </c>
      <c r="BH105">
        <f>IF(OR(GDP.PCAP!BG105="",GDP.PCAP!BH105=""),"",GDP.PCAP!BH105/GDP.PCAP!BG105-1)</f>
        <v>6.2346473458972484E-2</v>
      </c>
      <c r="BI105">
        <f>IF(OR(GDP.PCAP!BH105="",GDP.PCAP!BI105=""),"",GDP.PCAP!BI105/GDP.PCAP!BH105-1)</f>
        <v>6.1346052373905113E-2</v>
      </c>
      <c r="BJ105">
        <f>IF(OR(GDP.PCAP!BI105="",GDP.PCAP!BJ105=""),"",GDP.PCAP!BJ105/GDP.PCAP!BI105-1)</f>
        <v>-8.5390089428670546E-2</v>
      </c>
      <c r="BK105">
        <f>IF(OR(GDP.PCAP!BJ105="",GDP.PCAP!BK105=""),"",GDP.PCAP!BK105/GDP.PCAP!BJ105-1)</f>
        <v>-8.5017267681143927E-2</v>
      </c>
      <c r="BM105">
        <f t="shared" si="5"/>
        <v>0.44329192034449916</v>
      </c>
      <c r="BN105">
        <f t="shared" si="6"/>
        <v>2010</v>
      </c>
      <c r="BO105">
        <f t="shared" si="7"/>
        <v>-0.19230305169459183</v>
      </c>
      <c r="BP105">
        <f t="shared" si="8"/>
        <v>1983</v>
      </c>
    </row>
    <row r="106" spans="1:68">
      <c r="A106" t="s">
        <v>324</v>
      </c>
      <c r="B106">
        <f t="shared" si="9"/>
        <v>105</v>
      </c>
      <c r="C106" t="s">
        <v>539</v>
      </c>
      <c r="D106" t="s">
        <v>323</v>
      </c>
      <c r="E106" t="s">
        <v>545</v>
      </c>
      <c r="F106" t="s">
        <v>546</v>
      </c>
      <c r="H106" t="str">
        <f>IF(OR(GDP.PCAP!G106="",GDP.PCAP!H106=""),"",GDP.PCAP!H106/GDP.PCAP!G106-1)</f>
        <v/>
      </c>
      <c r="I106" t="str">
        <f>IF(OR(GDP.PCAP!H106="",GDP.PCAP!I106=""),"",GDP.PCAP!I106/GDP.PCAP!H106-1)</f>
        <v/>
      </c>
      <c r="J106" t="str">
        <f>IF(OR(GDP.PCAP!I106="",GDP.PCAP!J106=""),"",GDP.PCAP!J106/GDP.PCAP!I106-1)</f>
        <v/>
      </c>
      <c r="K106" t="str">
        <f>IF(OR(GDP.PCAP!J106="",GDP.PCAP!K106=""),"",GDP.PCAP!K106/GDP.PCAP!J106-1)</f>
        <v/>
      </c>
      <c r="L106" t="str">
        <f>IF(OR(GDP.PCAP!K106="",GDP.PCAP!L106=""),"",GDP.PCAP!L106/GDP.PCAP!K106-1)</f>
        <v/>
      </c>
      <c r="M106" t="str">
        <f>IF(OR(GDP.PCAP!L106="",GDP.PCAP!M106=""),"",GDP.PCAP!M106/GDP.PCAP!L106-1)</f>
        <v/>
      </c>
      <c r="N106" t="str">
        <f>IF(OR(GDP.PCAP!M106="",GDP.PCAP!N106=""),"",GDP.PCAP!N106/GDP.PCAP!M106-1)</f>
        <v/>
      </c>
      <c r="O106">
        <f>IF(OR(GDP.PCAP!N106="",GDP.PCAP!O106=""),"",GDP.PCAP!O106/GDP.PCAP!N106-1)</f>
        <v>0.21511264862188906</v>
      </c>
      <c r="P106">
        <f>IF(OR(GDP.PCAP!O106="",GDP.PCAP!P106=""),"",GDP.PCAP!P106/GDP.PCAP!O106-1)</f>
        <v>0.14680156651773979</v>
      </c>
      <c r="Q106">
        <f>IF(OR(GDP.PCAP!P106="",GDP.PCAP!Q106=""),"",GDP.PCAP!Q106/GDP.PCAP!P106-1)</f>
        <v>6.8539212817426698E-2</v>
      </c>
      <c r="R106">
        <f>IF(OR(GDP.PCAP!Q106="",GDP.PCAP!R106=""),"",GDP.PCAP!R106/GDP.PCAP!Q106-1)</f>
        <v>-6.7210426739282569E-3</v>
      </c>
      <c r="S106">
        <f>IF(OR(GDP.PCAP!R106="",GDP.PCAP!S106=""),"",GDP.PCAP!S106/GDP.PCAP!R106-1)</f>
        <v>0.14774978976590036</v>
      </c>
      <c r="T106">
        <f>IF(OR(GDP.PCAP!S106="",GDP.PCAP!T106=""),"",GDP.PCAP!T106/GDP.PCAP!S106-1)</f>
        <v>0.44180419465335485</v>
      </c>
      <c r="U106">
        <f>IF(OR(GDP.PCAP!T106="",GDP.PCAP!U106=""),"",GDP.PCAP!U106/GDP.PCAP!T106-1)</f>
        <v>0.54548084681987419</v>
      </c>
      <c r="V106">
        <f>IF(OR(GDP.PCAP!U106="",GDP.PCAP!V106=""),"",GDP.PCAP!V106/GDP.PCAP!U106-1)</f>
        <v>0.15122609912673224</v>
      </c>
      <c r="W106">
        <f>IF(OR(GDP.PCAP!V106="",GDP.PCAP!W106=""),"",GDP.PCAP!W106/GDP.PCAP!V106-1)</f>
        <v>0.19338607654303708</v>
      </c>
      <c r="X106">
        <f>IF(OR(GDP.PCAP!W106="",GDP.PCAP!X106=""),"",GDP.PCAP!X106/GDP.PCAP!W106-1)</f>
        <v>0.19949763711416701</v>
      </c>
      <c r="Y106">
        <f>IF(OR(GDP.PCAP!X106="",GDP.PCAP!Y106=""),"",GDP.PCAP!Y106/GDP.PCAP!X106-1)</f>
        <v>9.6567676218205056E-2</v>
      </c>
      <c r="Z106">
        <f>IF(OR(GDP.PCAP!Y106="",GDP.PCAP!Z106=""),"",GDP.PCAP!Z106/GDP.PCAP!Y106-1)</f>
        <v>-2.4570543723574256E-2</v>
      </c>
      <c r="AA106">
        <f>IF(OR(GDP.PCAP!Z106="",GDP.PCAP!AA106=""),"",GDP.PCAP!AA106/GDP.PCAP!Z106-1)</f>
        <v>0.37729735826583055</v>
      </c>
      <c r="AB106">
        <f>IF(OR(GDP.PCAP!AA106="",GDP.PCAP!AB106=""),"",GDP.PCAP!AB106/GDP.PCAP!AA106-1)</f>
        <v>0.15258800989405019</v>
      </c>
      <c r="AC106">
        <f>IF(OR(GDP.PCAP!AB106="",GDP.PCAP!AC106=""),"",GDP.PCAP!AC106/GDP.PCAP!AB106-1)</f>
        <v>3.0190883819099845E-2</v>
      </c>
      <c r="AD106">
        <f>IF(OR(GDP.PCAP!AC106="",GDP.PCAP!AD106=""),"",GDP.PCAP!AD106/GDP.PCAP!AC106-1)</f>
        <v>-0.12112732996143016</v>
      </c>
      <c r="AE106">
        <f>IF(OR(GDP.PCAP!AD106="",GDP.PCAP!AE106=""),"",GDP.PCAP!AE106/GDP.PCAP!AD106-1)</f>
        <v>2.414751244647384E-2</v>
      </c>
      <c r="AF106">
        <f>IF(OR(GDP.PCAP!AE106="",GDP.PCAP!AF106=""),"",GDP.PCAP!AF106/GDP.PCAP!AE106-1)</f>
        <v>-1.591940271518788E-2</v>
      </c>
      <c r="AG106">
        <f>IF(OR(GDP.PCAP!AF106="",GDP.PCAP!AG106=""),"",GDP.PCAP!AG106/GDP.PCAP!AF106-1)</f>
        <v>-8.142674148905571E-2</v>
      </c>
      <c r="AH106">
        <f>IF(OR(GDP.PCAP!AG106="",GDP.PCAP!AH106=""),"",GDP.PCAP!AH106/GDP.PCAP!AG106-1)</f>
        <v>-6.8732384170575589E-2</v>
      </c>
      <c r="AI106">
        <f>IF(OR(GDP.PCAP!AH106="",GDP.PCAP!AI106=""),"",GDP.PCAP!AI106/GDP.PCAP!AH106-1)</f>
        <v>8.9482779498644804E-2</v>
      </c>
      <c r="AJ106">
        <f>IF(OR(GDP.PCAP!AI106="",GDP.PCAP!AJ106=""),"",GDP.PCAP!AJ106/GDP.PCAP!AI106-1)</f>
        <v>0.10009886285889302</v>
      </c>
      <c r="AK106">
        <f>IF(OR(GDP.PCAP!AJ106="",GDP.PCAP!AK106=""),"",GDP.PCAP!AK106/GDP.PCAP!AJ106-1)</f>
        <v>0.10391787126987895</v>
      </c>
      <c r="AL106">
        <f>IF(OR(GDP.PCAP!AK106="",GDP.PCAP!AL106=""),"",GDP.PCAP!AL106/GDP.PCAP!AK106-1)</f>
        <v>7.9827918514781215E-2</v>
      </c>
      <c r="AM106">
        <f>IF(OR(GDP.PCAP!AL106="",GDP.PCAP!AM106=""),"",GDP.PCAP!AM106/GDP.PCAP!AL106-1)</f>
        <v>7.9376898628964465E-2</v>
      </c>
      <c r="AN106">
        <f>IF(OR(GDP.PCAP!AM106="",GDP.PCAP!AN106=""),"",GDP.PCAP!AN106/GDP.PCAP!AM106-1)</f>
        <v>0.21403682563226334</v>
      </c>
      <c r="AO106">
        <f>IF(OR(GDP.PCAP!AN106="",GDP.PCAP!AO106=""),"",GDP.PCAP!AO106/GDP.PCAP!AN106-1)</f>
        <v>0.10182643094315402</v>
      </c>
      <c r="AP106">
        <f>IF(OR(GDP.PCAP!AO106="",GDP.PCAP!AP106=""),"",GDP.PCAP!AP106/GDP.PCAP!AO106-1)</f>
        <v>0.1252071766300229</v>
      </c>
      <c r="AQ106">
        <f>IF(OR(GDP.PCAP!AP106="",GDP.PCAP!AQ106=""),"",GDP.PCAP!AQ106/GDP.PCAP!AP106-1)</f>
        <v>0.1082192584529531</v>
      </c>
      <c r="AR106">
        <f>IF(OR(GDP.PCAP!AQ106="",GDP.PCAP!AR106=""),"",GDP.PCAP!AR106/GDP.PCAP!AQ106-1)</f>
        <v>-6.4730801417967943E-2</v>
      </c>
      <c r="AS106">
        <f>IF(OR(GDP.PCAP!AR106="",GDP.PCAP!AS106=""),"",GDP.PCAP!AS106/GDP.PCAP!AR106-1)</f>
        <v>-0.56382135439089154</v>
      </c>
      <c r="AT106">
        <f>IF(OR(GDP.PCAP!AS106="",GDP.PCAP!AT106=""),"",GDP.PCAP!AT106/GDP.PCAP!AS106-1)</f>
        <v>0.44644930220804735</v>
      </c>
      <c r="AU106">
        <f>IF(OR(GDP.PCAP!AT106="",GDP.PCAP!AU106=""),"",GDP.PCAP!AU106/GDP.PCAP!AT106-1)</f>
        <v>0.16239593505930938</v>
      </c>
      <c r="AV106">
        <f>IF(OR(GDP.PCAP!AU106="",GDP.PCAP!AV106=""),"",GDP.PCAP!AV106/GDP.PCAP!AU106-1)</f>
        <v>-4.1162229386212612E-2</v>
      </c>
      <c r="AW106">
        <f>IF(OR(GDP.PCAP!AV106="",GDP.PCAP!AW106=""),"",GDP.PCAP!AW106/GDP.PCAP!AV106-1)</f>
        <v>0.20264390294587709</v>
      </c>
      <c r="AX106">
        <f>IF(OR(GDP.PCAP!AW106="",GDP.PCAP!AX106=""),"",GDP.PCAP!AX106/GDP.PCAP!AW106-1)</f>
        <v>0.18337248491172309</v>
      </c>
      <c r="AY106">
        <f>IF(OR(GDP.PCAP!AX106="",GDP.PCAP!AY106=""),"",GDP.PCAP!AY106/GDP.PCAP!AX106-1)</f>
        <v>7.8965620524436009E-2</v>
      </c>
      <c r="AZ106">
        <f>IF(OR(GDP.PCAP!AY106="",GDP.PCAP!AZ106=""),"",GDP.PCAP!AZ106/GDP.PCAP!AY106-1)</f>
        <v>9.782584077002987E-2</v>
      </c>
      <c r="BA106">
        <f>IF(OR(GDP.PCAP!AZ106="",GDP.PCAP!BA106=""),"",GDP.PCAP!BA106/GDP.PCAP!AZ106-1)</f>
        <v>0.25796555460143966</v>
      </c>
      <c r="BB106">
        <f>IF(OR(GDP.PCAP!BA106="",GDP.PCAP!BB106=""),"",GDP.PCAP!BB106/GDP.PCAP!BA106-1)</f>
        <v>0.16951709828154971</v>
      </c>
      <c r="BC106">
        <f>IF(OR(GDP.PCAP!BB106="",GDP.PCAP!BC106=""),"",GDP.PCAP!BC106/GDP.PCAP!BB106-1)</f>
        <v>0.16464594519782993</v>
      </c>
      <c r="BD106">
        <f>IF(OR(GDP.PCAP!BC106="",GDP.PCAP!BD106=""),"",GDP.PCAP!BD106/GDP.PCAP!BC106-1)</f>
        <v>4.3469937250320445E-2</v>
      </c>
      <c r="BE106">
        <f>IF(OR(GDP.PCAP!BD106="",GDP.PCAP!BE106=""),"",GDP.PCAP!BE106/GDP.PCAP!BD106-1)</f>
        <v>0.38104047689437137</v>
      </c>
      <c r="BF106">
        <f>IF(OR(GDP.PCAP!BE106="",GDP.PCAP!BF106=""),"",GDP.PCAP!BF106/GDP.PCAP!BE106-1)</f>
        <v>0.16727136961450184</v>
      </c>
      <c r="BG106">
        <f>IF(OR(GDP.PCAP!BF106="",GDP.PCAP!BG106=""),"",GDP.PCAP!BG106/GDP.PCAP!BF106-1)</f>
        <v>1.4769703802794298E-2</v>
      </c>
      <c r="BH106">
        <f>IF(OR(GDP.PCAP!BG106="",GDP.PCAP!BH106=""),"",GDP.PCAP!BH106/GDP.PCAP!BG106-1)</f>
        <v>-1.8245893367235144E-2</v>
      </c>
      <c r="BI106">
        <f>IF(OR(GDP.PCAP!BH106="",GDP.PCAP!BI106=""),"",GDP.PCAP!BI106/GDP.PCAP!BH106-1)</f>
        <v>-3.5647631185452888E-2</v>
      </c>
      <c r="BJ106">
        <f>IF(OR(GDP.PCAP!BI106="",GDP.PCAP!BJ106=""),"",GDP.PCAP!BJ106/GDP.PCAP!BI106-1)</f>
        <v>-4.4532416060771074E-2</v>
      </c>
      <c r="BK106">
        <f>IF(OR(GDP.PCAP!BJ106="",GDP.PCAP!BK106=""),"",GDP.PCAP!BK106/GDP.PCAP!BJ106-1)</f>
        <v>7.0198055413492444E-2</v>
      </c>
      <c r="BM106">
        <f t="shared" si="5"/>
        <v>0.54548084681987419</v>
      </c>
      <c r="BN106">
        <f t="shared" si="6"/>
        <v>1974</v>
      </c>
      <c r="BO106">
        <f t="shared" si="7"/>
        <v>-0.56382135439089154</v>
      </c>
      <c r="BP106">
        <f t="shared" si="8"/>
        <v>1998</v>
      </c>
    </row>
    <row r="107" spans="1:68">
      <c r="A107" t="s">
        <v>322</v>
      </c>
      <c r="B107">
        <f t="shared" si="9"/>
        <v>106</v>
      </c>
      <c r="C107" t="s">
        <v>536</v>
      </c>
      <c r="D107" t="s">
        <v>321</v>
      </c>
      <c r="E107" t="s">
        <v>545</v>
      </c>
      <c r="F107" t="s">
        <v>546</v>
      </c>
      <c r="H107">
        <f>IF(OR(GDP.PCAP!G107="",GDP.PCAP!H107=""),"",GDP.PCAP!H107/GDP.PCAP!G107-1)</f>
        <v>2.3283025545252301E-2</v>
      </c>
      <c r="I107">
        <f>IF(OR(GDP.PCAP!H107="",GDP.PCAP!I107=""),"",GDP.PCAP!I107/GDP.PCAP!H107-1)</f>
        <v>5.8065949775715664E-2</v>
      </c>
      <c r="J107">
        <f>IF(OR(GDP.PCAP!I107="",GDP.PCAP!J107=""),"",GDP.PCAP!J107/GDP.PCAP!I107-1)</f>
        <v>0.1359742297410278</v>
      </c>
      <c r="K107">
        <f>IF(OR(GDP.PCAP!J107="",GDP.PCAP!K107=""),"",GDP.PCAP!K107/GDP.PCAP!J107-1)</f>
        <v>-0.10228591739304416</v>
      </c>
      <c r="L107">
        <f>IF(OR(GDP.PCAP!K107="",GDP.PCAP!L107=""),"",GDP.PCAP!L107/GDP.PCAP!K107-1)</f>
        <v>0.13127392605179433</v>
      </c>
      <c r="M107">
        <f>IF(OR(GDP.PCAP!L107="",GDP.PCAP!M107=""),"",GDP.PCAP!M107/GDP.PCAP!L107-1)</f>
        <v>5.6389063605499334E-2</v>
      </c>
      <c r="N107">
        <f>IF(OR(GDP.PCAP!M107="",GDP.PCAP!N107=""),"",GDP.PCAP!N107/GDP.PCAP!M107-1)</f>
        <v>-1.3335031201766823E-2</v>
      </c>
      <c r="O107">
        <f>IF(OR(GDP.PCAP!N107="",GDP.PCAP!O107=""),"",GDP.PCAP!O107/GDP.PCAP!N107-1)</f>
        <v>2.1683158680499082E-2</v>
      </c>
      <c r="P107">
        <f>IF(OR(GDP.PCAP!O107="",GDP.PCAP!P107=""),"",GDP.PCAP!P107/GDP.PCAP!O107-1)</f>
        <v>9.3611899856528291E-2</v>
      </c>
      <c r="Q107">
        <f>IF(OR(GDP.PCAP!P107="",GDP.PCAP!Q107=""),"",GDP.PCAP!Q107/GDP.PCAP!P107-1)</f>
        <v>1.2933002652563808E-2</v>
      </c>
      <c r="R107">
        <f>IF(OR(GDP.PCAP!Q107="",GDP.PCAP!R107=""),"",GDP.PCAP!R107/GDP.PCAP!Q107-1)</f>
        <v>3.802803455094339E-2</v>
      </c>
      <c r="S107">
        <f>IF(OR(GDP.PCAP!R107="",GDP.PCAP!S107=""),"",GDP.PCAP!S107/GDP.PCAP!R107-1)</f>
        <v>-3.3285098753458975E-2</v>
      </c>
      <c r="T107">
        <f>IF(OR(GDP.PCAP!S107="",GDP.PCAP!T107=""),"",GDP.PCAP!T107/GDP.PCAP!S107-1)</f>
        <v>0.17939465947762034</v>
      </c>
      <c r="U107">
        <f>IF(OR(GDP.PCAP!T107="",GDP.PCAP!U107=""),"",GDP.PCAP!U107/GDP.PCAP!T107-1)</f>
        <v>0.26373371785043931</v>
      </c>
      <c r="V107">
        <f>IF(OR(GDP.PCAP!U107="",GDP.PCAP!V107=""),"",GDP.PCAP!V107/GDP.PCAP!U107-1)</f>
        <v>0.20182759310880294</v>
      </c>
      <c r="W107">
        <f>IF(OR(GDP.PCAP!V107="",GDP.PCAP!W107=""),"",GDP.PCAP!W107/GDP.PCAP!V107-1)</f>
        <v>-0.10256160553465254</v>
      </c>
      <c r="X107">
        <f>IF(OR(GDP.PCAP!W107="",GDP.PCAP!X107=""),"",GDP.PCAP!X107/GDP.PCAP!W107-1)</f>
        <v>0.1026184573742539</v>
      </c>
      <c r="Y107">
        <f>IF(OR(GDP.PCAP!X107="",GDP.PCAP!Y107=""),"",GDP.PCAP!Y107/GDP.PCAP!X107-1)</f>
        <v>0.13587072102369069</v>
      </c>
      <c r="Z107">
        <f>IF(OR(GDP.PCAP!Y107="",GDP.PCAP!Z107=""),"",GDP.PCAP!Z107/GDP.PCAP!Y107-1)</f>
        <v>8.0675378401630082E-2</v>
      </c>
      <c r="AA107">
        <f>IF(OR(GDP.PCAP!Z107="",GDP.PCAP!AA107=""),"",GDP.PCAP!AA107/GDP.PCAP!Z107-1)</f>
        <v>5.7427105994129812E-2</v>
      </c>
      <c r="AB107">
        <f>IF(OR(GDP.PCAP!AA107="",GDP.PCAP!AB107=""),"",GDP.PCAP!AB107/GDP.PCAP!AA107-1)</f>
        <v>-5.2456563152527558E-3</v>
      </c>
      <c r="AC107">
        <f>IF(OR(GDP.PCAP!AB107="",GDP.PCAP!AC107=""),"",GDP.PCAP!AC107/GDP.PCAP!AB107-1)</f>
        <v>-3.1133411847718451E-2</v>
      </c>
      <c r="AD107">
        <f>IF(OR(GDP.PCAP!AC107="",GDP.PCAP!AD107=""),"",GDP.PCAP!AD107/GDP.PCAP!AC107-1)</f>
        <v>-6.5627928324078377E-2</v>
      </c>
      <c r="AE107">
        <f>IF(OR(GDP.PCAP!AD107="",GDP.PCAP!AE107=""),"",GDP.PCAP!AE107/GDP.PCAP!AD107-1)</f>
        <v>-2.5656373003702049E-2</v>
      </c>
      <c r="AF107">
        <f>IF(OR(GDP.PCAP!AE107="",GDP.PCAP!AF107=""),"",GDP.PCAP!AF107/GDP.PCAP!AE107-1)</f>
        <v>3.865013960184549E-2</v>
      </c>
      <c r="AG107">
        <f>IF(OR(GDP.PCAP!AF107="",GDP.PCAP!AG107=""),"",GDP.PCAP!AG107/GDP.PCAP!AF107-1)</f>
        <v>4.6024321438807636E-2</v>
      </c>
      <c r="AH107">
        <f>IF(OR(GDP.PCAP!AG107="",GDP.PCAP!AH107=""),"",GDP.PCAP!AH107/GDP.PCAP!AG107-1)</f>
        <v>3.7587796195548417E-2</v>
      </c>
      <c r="AI107">
        <f>IF(OR(GDP.PCAP!AH107="",GDP.PCAP!AI107=""),"",GDP.PCAP!AI107/GDP.PCAP!AH107-1)</f>
        <v>-1.9249611834890712E-2</v>
      </c>
      <c r="AJ107">
        <f>IF(OR(GDP.PCAP!AI107="",GDP.PCAP!AJ107=""),"",GDP.PCAP!AJ107/GDP.PCAP!AI107-1)</f>
        <v>-3.9008175052168248E-2</v>
      </c>
      <c r="AK107">
        <f>IF(OR(GDP.PCAP!AJ107="",GDP.PCAP!AK107=""),"",GDP.PCAP!AK107/GDP.PCAP!AJ107-1)</f>
        <v>2.2457666629378537E-2</v>
      </c>
      <c r="AL107">
        <f>IF(OR(GDP.PCAP!AK107="",GDP.PCAP!AL107=""),"",GDP.PCAP!AL107/GDP.PCAP!AK107-1)</f>
        <v>-1.1661487703076956E-2</v>
      </c>
      <c r="AM107">
        <f>IF(OR(GDP.PCAP!AL107="",GDP.PCAP!AM107=""),"",GDP.PCAP!AM107/GDP.PCAP!AL107-1)</f>
        <v>-8.4409091351347776E-2</v>
      </c>
      <c r="AN107">
        <f>IF(OR(GDP.PCAP!AM107="",GDP.PCAP!AN107=""),"",GDP.PCAP!AN107/GDP.PCAP!AM107-1)</f>
        <v>-1.6694598741631039E-2</v>
      </c>
      <c r="AO107">
        <f>IF(OR(GDP.PCAP!AN107="",GDP.PCAP!AO107=""),"",GDP.PCAP!AO107/GDP.PCAP!AN107-1)</f>
        <v>-0.10041230302676829</v>
      </c>
      <c r="AP107">
        <f>IF(OR(GDP.PCAP!AO107="",GDP.PCAP!AP107=""),"",GDP.PCAP!AP107/GDP.PCAP!AO107-1)</f>
        <v>0.11182778224838619</v>
      </c>
      <c r="AQ107">
        <f>IF(OR(GDP.PCAP!AP107="",GDP.PCAP!AQ107=""),"",GDP.PCAP!AQ107/GDP.PCAP!AP107-1)</f>
        <v>6.6089552378242544E-2</v>
      </c>
      <c r="AR107">
        <f>IF(OR(GDP.PCAP!AQ107="",GDP.PCAP!AR107=""),"",GDP.PCAP!AR107/GDP.PCAP!AQ107-1)</f>
        <v>2.4479685959431619E-2</v>
      </c>
      <c r="AS107">
        <f>IF(OR(GDP.PCAP!AR107="",GDP.PCAP!AS107=""),"",GDP.PCAP!AS107/GDP.PCAP!AR107-1)</f>
        <v>1.2268562095918423E-3</v>
      </c>
      <c r="AT107">
        <f>IF(OR(GDP.PCAP!AS107="",GDP.PCAP!AT107=""),"",GDP.PCAP!AT107/GDP.PCAP!AS107-1)</f>
        <v>-1.1678475518150822E-2</v>
      </c>
      <c r="AU107">
        <f>IF(OR(GDP.PCAP!AT107="",GDP.PCAP!AU107=""),"",GDP.PCAP!AU107/GDP.PCAP!AT107-1)</f>
        <v>7.0108216875268692E-2</v>
      </c>
      <c r="AV107">
        <f>IF(OR(GDP.PCAP!AU107="",GDP.PCAP!AV107=""),"",GDP.PCAP!AV107/GDP.PCAP!AU107-1)</f>
        <v>-4.405654880860943E-2</v>
      </c>
      <c r="AW107">
        <f>IF(OR(GDP.PCAP!AV107="",GDP.PCAP!AW107=""),"",GDP.PCAP!AW107/GDP.PCAP!AV107-1)</f>
        <v>3.5445987962659631E-2</v>
      </c>
      <c r="AX107">
        <f>IF(OR(GDP.PCAP!AW107="",GDP.PCAP!AX107=""),"",GDP.PCAP!AX107/GDP.PCAP!AW107-1)</f>
        <v>9.9265438690931074E-2</v>
      </c>
      <c r="AY107">
        <f>IF(OR(GDP.PCAP!AX107="",GDP.PCAP!AY107=""),"",GDP.PCAP!AY107/GDP.PCAP!AX107-1)</f>
        <v>0.10362381903635409</v>
      </c>
      <c r="AZ107">
        <f>IF(OR(GDP.PCAP!AY107="",GDP.PCAP!AZ107=""),"",GDP.PCAP!AZ107/GDP.PCAP!AY107-1)</f>
        <v>0.11270165739699811</v>
      </c>
      <c r="BA107">
        <f>IF(OR(GDP.PCAP!AZ107="",GDP.PCAP!BA107=""),"",GDP.PCAP!BA107/GDP.PCAP!AZ107-1)</f>
        <v>0.13150894485515829</v>
      </c>
      <c r="BB107">
        <f>IF(OR(GDP.PCAP!BA107="",GDP.PCAP!BB107=""),"",GDP.PCAP!BB107/GDP.PCAP!BA107-1)</f>
        <v>0.16015256565152347</v>
      </c>
      <c r="BC107">
        <f>IF(OR(GDP.PCAP!BB107="",GDP.PCAP!BC107=""),"",GDP.PCAP!BC107/GDP.PCAP!BB107-1)</f>
        <v>0.18487030256188897</v>
      </c>
      <c r="BD107">
        <f>IF(OR(GDP.PCAP!BC107="",GDP.PCAP!BD107=""),"",GDP.PCAP!BD107/GDP.PCAP!BC107-1)</f>
        <v>9.5801072204630966E-3</v>
      </c>
      <c r="BE107">
        <f>IF(OR(GDP.PCAP!BD107="",GDP.PCAP!BE107=""),"",GDP.PCAP!BE107/GDP.PCAP!BD107-1)</f>
        <v>0.1056194894670397</v>
      </c>
      <c r="BF107">
        <f>IF(OR(GDP.PCAP!BE107="",GDP.PCAP!BF107=""),"",GDP.PCAP!BF107/GDP.PCAP!BE107-1)</f>
        <v>9.6951602426628369E-2</v>
      </c>
      <c r="BG107">
        <f>IF(OR(GDP.PCAP!BF107="",GDP.PCAP!BG107=""),"",GDP.PCAP!BG107/GDP.PCAP!BF107-1)</f>
        <v>3.2122574584320329E-2</v>
      </c>
      <c r="BH107">
        <f>IF(OR(GDP.PCAP!BG107="",GDP.PCAP!BH107=""),"",GDP.PCAP!BH107/GDP.PCAP!BG107-1)</f>
        <v>6.3176385853595862E-2</v>
      </c>
      <c r="BI107">
        <f>IF(OR(GDP.PCAP!BH107="",GDP.PCAP!BI107=""),"",GDP.PCAP!BI107/GDP.PCAP!BH107-1)</f>
        <v>5.5662184640316248E-2</v>
      </c>
      <c r="BJ107">
        <f>IF(OR(GDP.PCAP!BI107="",GDP.PCAP!BJ107=""),"",GDP.PCAP!BJ107/GDP.PCAP!BI107-1)</f>
        <v>-9.7792933626499323E-3</v>
      </c>
      <c r="BK107">
        <f>IF(OR(GDP.PCAP!BJ107="",GDP.PCAP!BK107=""),"",GDP.PCAP!BK107/GDP.PCAP!BJ107-1)</f>
        <v>1.2660215442738876E-2</v>
      </c>
      <c r="BM107">
        <f t="shared" si="5"/>
        <v>0.26373371785043931</v>
      </c>
      <c r="BN107">
        <f t="shared" si="6"/>
        <v>1974</v>
      </c>
      <c r="BO107">
        <f t="shared" si="7"/>
        <v>-0.10256160553465254</v>
      </c>
      <c r="BP107">
        <f t="shared" si="8"/>
        <v>1976</v>
      </c>
    </row>
    <row r="108" spans="1:68">
      <c r="A108" t="s">
        <v>320</v>
      </c>
      <c r="B108">
        <f t="shared" si="9"/>
        <v>107</v>
      </c>
      <c r="C108" t="s">
        <v>539</v>
      </c>
      <c r="D108" t="s">
        <v>319</v>
      </c>
      <c r="E108" t="s">
        <v>545</v>
      </c>
      <c r="F108" t="s">
        <v>546</v>
      </c>
      <c r="H108" t="str">
        <f>IF(OR(GDP.PCAP!G108="",GDP.PCAP!H108=""),"",GDP.PCAP!H108/GDP.PCAP!G108-1)</f>
        <v/>
      </c>
      <c r="I108" t="str">
        <f>IF(OR(GDP.PCAP!H108="",GDP.PCAP!I108=""),"",GDP.PCAP!I108/GDP.PCAP!H108-1)</f>
        <v/>
      </c>
      <c r="J108" t="str">
        <f>IF(OR(GDP.PCAP!I108="",GDP.PCAP!J108=""),"",GDP.PCAP!J108/GDP.PCAP!I108-1)</f>
        <v/>
      </c>
      <c r="K108" t="str">
        <f>IF(OR(GDP.PCAP!J108="",GDP.PCAP!K108=""),"",GDP.PCAP!K108/GDP.PCAP!J108-1)</f>
        <v/>
      </c>
      <c r="L108" t="str">
        <f>IF(OR(GDP.PCAP!K108="",GDP.PCAP!L108=""),"",GDP.PCAP!L108/GDP.PCAP!K108-1)</f>
        <v/>
      </c>
      <c r="M108" t="str">
        <f>IF(OR(GDP.PCAP!L108="",GDP.PCAP!M108=""),"",GDP.PCAP!M108/GDP.PCAP!L108-1)</f>
        <v/>
      </c>
      <c r="N108" t="str">
        <f>IF(OR(GDP.PCAP!M108="",GDP.PCAP!N108=""),"",GDP.PCAP!N108/GDP.PCAP!M108-1)</f>
        <v/>
      </c>
      <c r="O108" t="str">
        <f>IF(OR(GDP.PCAP!N108="",GDP.PCAP!O108=""),"",GDP.PCAP!O108/GDP.PCAP!N108-1)</f>
        <v/>
      </c>
      <c r="P108" t="str">
        <f>IF(OR(GDP.PCAP!O108="",GDP.PCAP!P108=""),"",GDP.PCAP!P108/GDP.PCAP!O108-1)</f>
        <v/>
      </c>
      <c r="Q108" t="str">
        <f>IF(OR(GDP.PCAP!P108="",GDP.PCAP!Q108=""),"",GDP.PCAP!Q108/GDP.PCAP!P108-1)</f>
        <v/>
      </c>
      <c r="R108" t="str">
        <f>IF(OR(GDP.PCAP!Q108="",GDP.PCAP!R108=""),"",GDP.PCAP!R108/GDP.PCAP!Q108-1)</f>
        <v/>
      </c>
      <c r="S108" t="str">
        <f>IF(OR(GDP.PCAP!R108="",GDP.PCAP!S108=""),"",GDP.PCAP!S108/GDP.PCAP!R108-1)</f>
        <v/>
      </c>
      <c r="T108" t="str">
        <f>IF(OR(GDP.PCAP!S108="",GDP.PCAP!T108=""),"",GDP.PCAP!T108/GDP.PCAP!S108-1)</f>
        <v/>
      </c>
      <c r="U108" t="str">
        <f>IF(OR(GDP.PCAP!T108="",GDP.PCAP!U108=""),"",GDP.PCAP!U108/GDP.PCAP!T108-1)</f>
        <v/>
      </c>
      <c r="V108" t="str">
        <f>IF(OR(GDP.PCAP!U108="",GDP.PCAP!V108=""),"",GDP.PCAP!V108/GDP.PCAP!U108-1)</f>
        <v/>
      </c>
      <c r="W108" t="str">
        <f>IF(OR(GDP.PCAP!V108="",GDP.PCAP!W108=""),"",GDP.PCAP!W108/GDP.PCAP!V108-1)</f>
        <v/>
      </c>
      <c r="X108" t="str">
        <f>IF(OR(GDP.PCAP!W108="",GDP.PCAP!X108=""),"",GDP.PCAP!X108/GDP.PCAP!W108-1)</f>
        <v/>
      </c>
      <c r="Y108" t="str">
        <f>IF(OR(GDP.PCAP!X108="",GDP.PCAP!Y108=""),"",GDP.PCAP!Y108/GDP.PCAP!X108-1)</f>
        <v/>
      </c>
      <c r="Z108" t="str">
        <f>IF(OR(GDP.PCAP!Y108="",GDP.PCAP!Z108=""),"",GDP.PCAP!Z108/GDP.PCAP!Y108-1)</f>
        <v/>
      </c>
      <c r="AA108" t="str">
        <f>IF(OR(GDP.PCAP!Z108="",GDP.PCAP!AA108=""),"",GDP.PCAP!AA108/GDP.PCAP!Z108-1)</f>
        <v/>
      </c>
      <c r="AB108" t="str">
        <f>IF(OR(GDP.PCAP!AA108="",GDP.PCAP!AB108=""),"",GDP.PCAP!AB108/GDP.PCAP!AA108-1)</f>
        <v/>
      </c>
      <c r="AC108" t="str">
        <f>IF(OR(GDP.PCAP!AB108="",GDP.PCAP!AC108=""),"",GDP.PCAP!AC108/GDP.PCAP!AB108-1)</f>
        <v/>
      </c>
      <c r="AD108" t="str">
        <f>IF(OR(GDP.PCAP!AC108="",GDP.PCAP!AD108=""),"",GDP.PCAP!AD108/GDP.PCAP!AC108-1)</f>
        <v/>
      </c>
      <c r="AE108" t="str">
        <f>IF(OR(GDP.PCAP!AD108="",GDP.PCAP!AE108=""),"",GDP.PCAP!AE108/GDP.PCAP!AD108-1)</f>
        <v/>
      </c>
      <c r="AF108" t="str">
        <f>IF(OR(GDP.PCAP!AE108="",GDP.PCAP!AF108=""),"",GDP.PCAP!AF108/GDP.PCAP!AE108-1)</f>
        <v/>
      </c>
      <c r="AG108" t="str">
        <f>IF(OR(GDP.PCAP!AF108="",GDP.PCAP!AG108=""),"",GDP.PCAP!AG108/GDP.PCAP!AF108-1)</f>
        <v/>
      </c>
      <c r="AH108" t="str">
        <f>IF(OR(GDP.PCAP!AG108="",GDP.PCAP!AH108=""),"",GDP.PCAP!AH108/GDP.PCAP!AG108-1)</f>
        <v/>
      </c>
      <c r="AI108" t="str">
        <f>IF(OR(GDP.PCAP!AH108="",GDP.PCAP!AI108=""),"",GDP.PCAP!AI108/GDP.PCAP!AH108-1)</f>
        <v/>
      </c>
      <c r="AJ108" t="str">
        <f>IF(OR(GDP.PCAP!AI108="",GDP.PCAP!AJ108=""),"",GDP.PCAP!AJ108/GDP.PCAP!AI108-1)</f>
        <v/>
      </c>
      <c r="AK108" t="str">
        <f>IF(OR(GDP.PCAP!AJ108="",GDP.PCAP!AK108=""),"",GDP.PCAP!AK108/GDP.PCAP!AJ108-1)</f>
        <v/>
      </c>
      <c r="AL108" t="str">
        <f>IF(OR(GDP.PCAP!AK108="",GDP.PCAP!AL108=""),"",GDP.PCAP!AL108/GDP.PCAP!AK108-1)</f>
        <v/>
      </c>
      <c r="AM108" t="str">
        <f>IF(OR(GDP.PCAP!AL108="",GDP.PCAP!AM108=""),"",GDP.PCAP!AM108/GDP.PCAP!AL108-1)</f>
        <v/>
      </c>
      <c r="AN108" t="str">
        <f>IF(OR(GDP.PCAP!AM108="",GDP.PCAP!AN108=""),"",GDP.PCAP!AN108/GDP.PCAP!AM108-1)</f>
        <v/>
      </c>
      <c r="AO108" t="str">
        <f>IF(OR(GDP.PCAP!AN108="",GDP.PCAP!AO108=""),"",GDP.PCAP!AO108/GDP.PCAP!AN108-1)</f>
        <v/>
      </c>
      <c r="AP108" t="str">
        <f>IF(OR(GDP.PCAP!AO108="",GDP.PCAP!AP108=""),"",GDP.PCAP!AP108/GDP.PCAP!AO108-1)</f>
        <v/>
      </c>
      <c r="AQ108">
        <f>IF(OR(GDP.PCAP!AP108="",GDP.PCAP!AQ108=""),"",GDP.PCAP!AQ108/GDP.PCAP!AP108-1)</f>
        <v>0.11272861853893823</v>
      </c>
      <c r="AR108">
        <f>IF(OR(GDP.PCAP!AQ108="",GDP.PCAP!AR108=""),"",GDP.PCAP!AR108/GDP.PCAP!AQ108-1)</f>
        <v>0.14713727765383866</v>
      </c>
      <c r="AS108">
        <f>IF(OR(GDP.PCAP!AR108="",GDP.PCAP!AS108=""),"",GDP.PCAP!AS108/GDP.PCAP!AR108-1)</f>
        <v>0.16219457751932187</v>
      </c>
      <c r="AT108">
        <f>IF(OR(GDP.PCAP!AS108="",GDP.PCAP!AT108=""),"",GDP.PCAP!AT108/GDP.PCAP!AS108-1)</f>
        <v>0.1248956806826631</v>
      </c>
      <c r="AU108">
        <f>IF(OR(GDP.PCAP!AT108="",GDP.PCAP!AU108=""),"",GDP.PCAP!AU108/GDP.PCAP!AT108-1)</f>
        <v>-1.0700093067787519E-2</v>
      </c>
      <c r="AV108">
        <f>IF(OR(GDP.PCAP!AU108="",GDP.PCAP!AV108=""),"",GDP.PCAP!AV108/GDP.PCAP!AU108-1)</f>
        <v>2.3568553144296622E-2</v>
      </c>
      <c r="AW108">
        <f>IF(OR(GDP.PCAP!AV108="",GDP.PCAP!AW108=""),"",GDP.PCAP!AW108/GDP.PCAP!AV108-1)</f>
        <v>0.16449615815391105</v>
      </c>
      <c r="AX108">
        <f>IF(OR(GDP.PCAP!AW108="",GDP.PCAP!AX108=""),"",GDP.PCAP!AX108/GDP.PCAP!AW108-1)</f>
        <v>0.18208860050903786</v>
      </c>
      <c r="AY108">
        <f>IF(OR(GDP.PCAP!AX108="",GDP.PCAP!AY108=""),"",GDP.PCAP!AY108/GDP.PCAP!AX108-1)</f>
        <v>0.20557214814673586</v>
      </c>
      <c r="AZ108">
        <f>IF(OR(GDP.PCAP!AY108="",GDP.PCAP!AZ108=""),"",GDP.PCAP!AZ108/GDP.PCAP!AY108-1)</f>
        <v>6.6248317650500876E-2</v>
      </c>
      <c r="BA108">
        <f>IF(OR(GDP.PCAP!AZ108="",GDP.PCAP!BA108=""),"",GDP.PCAP!BA108/GDP.PCAP!AZ108-1)</f>
        <v>0.11396970572819809</v>
      </c>
      <c r="BB108">
        <f>IF(OR(GDP.PCAP!BA108="",GDP.PCAP!BB108=""),"",GDP.PCAP!BB108/GDP.PCAP!BA108-1)</f>
        <v>0.68236785471240502</v>
      </c>
      <c r="BC108">
        <f>IF(OR(GDP.PCAP!BB108="",GDP.PCAP!BC108=""),"",GDP.PCAP!BC108/GDP.PCAP!BB108-1)</f>
        <v>1.4350790334790364E-2</v>
      </c>
      <c r="BD108">
        <f>IF(OR(GDP.PCAP!BC108="",GDP.PCAP!BD108=""),"",GDP.PCAP!BD108/GDP.PCAP!BC108-1)</f>
        <v>-0.14241094490800887</v>
      </c>
      <c r="BE108">
        <f>IF(OR(GDP.PCAP!BD108="",GDP.PCAP!BE108=""),"",GDP.PCAP!BE108/GDP.PCAP!BD108-1)</f>
        <v>6.3718416612506212E-2</v>
      </c>
      <c r="BF108">
        <f>IF(OR(GDP.PCAP!BE108="",GDP.PCAP!BF108=""),"",GDP.PCAP!BF108/GDP.PCAP!BE108-1)</f>
        <v>0.10972619986452714</v>
      </c>
      <c r="BG108">
        <f>IF(OR(GDP.PCAP!BF108="",GDP.PCAP!BG108=""),"",GDP.PCAP!BG108/GDP.PCAP!BF108-1)</f>
        <v>5.2052119100896688E-2</v>
      </c>
      <c r="BH108">
        <f>IF(OR(GDP.PCAP!BG108="",GDP.PCAP!BH108=""),"",GDP.PCAP!BH108/GDP.PCAP!BG108-1)</f>
        <v>4.2121482096585838E-2</v>
      </c>
      <c r="BI108">
        <f>IF(OR(GDP.PCAP!BH108="",GDP.PCAP!BI108=""),"",GDP.PCAP!BI108/GDP.PCAP!BH108-1)</f>
        <v>9.2097055333151268E-2</v>
      </c>
      <c r="BJ108" t="str">
        <f>IF(OR(GDP.PCAP!BI108="",GDP.PCAP!BJ108=""),"",GDP.PCAP!BJ108/GDP.PCAP!BI108-1)</f>
        <v/>
      </c>
      <c r="BK108" t="str">
        <f>IF(OR(GDP.PCAP!BJ108="",GDP.PCAP!BK108=""),"",GDP.PCAP!BK108/GDP.PCAP!BJ108-1)</f>
        <v/>
      </c>
      <c r="BM108">
        <f t="shared" si="5"/>
        <v>0.68236785471240502</v>
      </c>
      <c r="BN108">
        <f t="shared" si="6"/>
        <v>2007</v>
      </c>
      <c r="BO108">
        <f t="shared" si="7"/>
        <v>-0.14241094490800887</v>
      </c>
      <c r="BP108">
        <f t="shared" si="8"/>
        <v>2009</v>
      </c>
    </row>
    <row r="109" spans="1:68">
      <c r="A109" t="s">
        <v>318</v>
      </c>
      <c r="B109">
        <f t="shared" si="9"/>
        <v>108</v>
      </c>
      <c r="C109" t="s">
        <v>539</v>
      </c>
      <c r="D109" t="s">
        <v>317</v>
      </c>
      <c r="E109" t="s">
        <v>545</v>
      </c>
      <c r="F109" t="s">
        <v>546</v>
      </c>
      <c r="H109">
        <f>IF(OR(GDP.PCAP!G109="",GDP.PCAP!H109=""),"",GDP.PCAP!H109/GDP.PCAP!G109-1)</f>
        <v>3.8650209874884434E-2</v>
      </c>
      <c r="I109">
        <f>IF(OR(GDP.PCAP!H109="",GDP.PCAP!I109=""),"",GDP.PCAP!I109/GDP.PCAP!H109-1)</f>
        <v>5.3164409527711731E-2</v>
      </c>
      <c r="J109">
        <f>IF(OR(GDP.PCAP!I109="",GDP.PCAP!J109=""),"",GDP.PCAP!J109/GDP.PCAP!I109-1)</f>
        <v>0.12521715465171157</v>
      </c>
      <c r="K109">
        <f>IF(OR(GDP.PCAP!J109="",GDP.PCAP!K109=""),"",GDP.PCAP!K109/GDP.PCAP!J109-1)</f>
        <v>0.14259640247423544</v>
      </c>
      <c r="L109">
        <f>IF(OR(GDP.PCAP!K109="",GDP.PCAP!L109=""),"",GDP.PCAP!L109/GDP.PCAP!K109-1)</f>
        <v>3.2788489897165318E-2</v>
      </c>
      <c r="M109">
        <f>IF(OR(GDP.PCAP!L109="",GDP.PCAP!M109=""),"",GDP.PCAP!M109/GDP.PCAP!L109-1)</f>
        <v>-0.24571377143731221</v>
      </c>
      <c r="N109">
        <f>IF(OR(GDP.PCAP!M109="",GDP.PCAP!N109=""),"",GDP.PCAP!N109/GDP.PCAP!M109-1)</f>
        <v>7.0487892866469837E-2</v>
      </c>
      <c r="O109">
        <f>IF(OR(GDP.PCAP!N109="",GDP.PCAP!O109=""),"",GDP.PCAP!O109/GDP.PCAP!N109-1)</f>
        <v>3.6719007679544724E-2</v>
      </c>
      <c r="P109">
        <f>IF(OR(GDP.PCAP!O109="",GDP.PCAP!P109=""),"",GDP.PCAP!P109/GDP.PCAP!O109-1)</f>
        <v>7.7557917241368068E-2</v>
      </c>
      <c r="Q109">
        <f>IF(OR(GDP.PCAP!P109="",GDP.PCAP!Q109=""),"",GDP.PCAP!Q109/GDP.PCAP!P109-1)</f>
        <v>4.4707540897593212E-2</v>
      </c>
      <c r="R109">
        <f>IF(OR(GDP.PCAP!Q109="",GDP.PCAP!R109=""),"",GDP.PCAP!R109/GDP.PCAP!Q109-1)</f>
        <v>5.4856199126738447E-2</v>
      </c>
      <c r="S109">
        <f>IF(OR(GDP.PCAP!R109="",GDP.PCAP!S109=""),"",GDP.PCAP!S109/GDP.PCAP!R109-1)</f>
        <v>3.6908003109713095E-2</v>
      </c>
      <c r="T109">
        <f>IF(OR(GDP.PCAP!S109="",GDP.PCAP!T109=""),"",GDP.PCAP!T109/GDP.PCAP!S109-1)</f>
        <v>0.16909693272661119</v>
      </c>
      <c r="U109">
        <f>IF(OR(GDP.PCAP!T109="",GDP.PCAP!U109=""),"",GDP.PCAP!U109/GDP.PCAP!T109-1)</f>
        <v>0.13701355291779782</v>
      </c>
      <c r="V109">
        <f>IF(OR(GDP.PCAP!U109="",GDP.PCAP!V109=""),"",GDP.PCAP!V109/GDP.PCAP!U109-1)</f>
        <v>-3.3276554215521004E-2</v>
      </c>
      <c r="W109">
        <f>IF(OR(GDP.PCAP!V109="",GDP.PCAP!W109=""),"",GDP.PCAP!W109/GDP.PCAP!V109-1)</f>
        <v>1.9361181525757942E-2</v>
      </c>
      <c r="X109">
        <f>IF(OR(GDP.PCAP!W109="",GDP.PCAP!X109=""),"",GDP.PCAP!X109/GDP.PCAP!W109-1)</f>
        <v>0.15598406550548916</v>
      </c>
      <c r="Y109">
        <f>IF(OR(GDP.PCAP!X109="",GDP.PCAP!Y109=""),"",GDP.PCAP!Y109/GDP.PCAP!X109-1)</f>
        <v>0.10465908037553606</v>
      </c>
      <c r="Z109">
        <f>IF(OR(GDP.PCAP!Y109="",GDP.PCAP!Z109=""),"",GDP.PCAP!Z109/GDP.PCAP!Y109-1)</f>
        <v>8.9061496634487591E-2</v>
      </c>
      <c r="AA109">
        <f>IF(OR(GDP.PCAP!Z109="",GDP.PCAP!AA109=""),"",GDP.PCAP!AA109/GDP.PCAP!Z109-1)</f>
        <v>0.19014462817396316</v>
      </c>
      <c r="AB109">
        <f>IF(OR(GDP.PCAP!AA109="",GDP.PCAP!AB109=""),"",GDP.PCAP!AB109/GDP.PCAP!AA109-1)</f>
        <v>1.4669041629329138E-2</v>
      </c>
      <c r="AC109">
        <f>IF(OR(GDP.PCAP!AB109="",GDP.PCAP!AC109=""),"",GDP.PCAP!AC109/GDP.PCAP!AB109-1)</f>
        <v>1.353170298736428E-2</v>
      </c>
      <c r="AD109">
        <f>IF(OR(GDP.PCAP!AC109="",GDP.PCAP!AD109=""),"",GDP.PCAP!AD109/GDP.PCAP!AC109-1)</f>
        <v>6.2556107341772416E-2</v>
      </c>
      <c r="AE109">
        <f>IF(OR(GDP.PCAP!AD109="",GDP.PCAP!AE109=""),"",GDP.PCAP!AE109/GDP.PCAP!AD109-1)</f>
        <v>-4.9965261446617837E-2</v>
      </c>
      <c r="AF109">
        <f>IF(OR(GDP.PCAP!AE109="",GDP.PCAP!AF109=""),"",GDP.PCAP!AF109/GDP.PCAP!AE109-1)</f>
        <v>7.1510368311548778E-2</v>
      </c>
      <c r="AG109">
        <f>IF(OR(GDP.PCAP!AF109="",GDP.PCAP!AG109=""),"",GDP.PCAP!AG109/GDP.PCAP!AF109-1)</f>
        <v>4.7384112010883106E-2</v>
      </c>
      <c r="AH109">
        <f>IF(OR(GDP.PCAP!AG109="",GDP.PCAP!AH109=""),"",GDP.PCAP!AH109/GDP.PCAP!AG109-1)</f>
        <v>9.6516263269472047E-2</v>
      </c>
      <c r="AI109">
        <f>IF(OR(GDP.PCAP!AH109="",GDP.PCAP!AI109=""),"",GDP.PCAP!AI109/GDP.PCAP!AH109-1)</f>
        <v>4.0374359278323224E-2</v>
      </c>
      <c r="AJ109">
        <f>IF(OR(GDP.PCAP!AI109="",GDP.PCAP!AJ109=""),"",GDP.PCAP!AJ109/GDP.PCAP!AI109-1)</f>
        <v>-2.2667404780072897E-2</v>
      </c>
      <c r="AK109">
        <f>IF(OR(GDP.PCAP!AJ109="",GDP.PCAP!AK109=""),"",GDP.PCAP!AK109/GDP.PCAP!AJ109-1)</f>
        <v>6.1974637006360078E-2</v>
      </c>
      <c r="AL109">
        <f>IF(OR(GDP.PCAP!AK109="",GDP.PCAP!AL109=""),"",GDP.PCAP!AL109/GDP.PCAP!AK109-1)</f>
        <v>-0.17547734228632028</v>
      </c>
      <c r="AM109">
        <f>IF(OR(GDP.PCAP!AL109="",GDP.PCAP!AM109=""),"",GDP.PCAP!AM109/GDP.PCAP!AL109-1)</f>
        <v>4.5863471397323163E-2</v>
      </c>
      <c r="AN109">
        <f>IF(OR(GDP.PCAP!AM109="",GDP.PCAP!AN109=""),"",GDP.PCAP!AN109/GDP.PCAP!AM109-1)</f>
        <v>-4.9838911547041898E-2</v>
      </c>
      <c r="AO109">
        <f>IF(OR(GDP.PCAP!AN109="",GDP.PCAP!AO109=""),"",GDP.PCAP!AO109/GDP.PCAP!AN109-1)</f>
        <v>0.14921937982340627</v>
      </c>
      <c r="AP109">
        <f>IF(OR(GDP.PCAP!AO109="",GDP.PCAP!AP109=""),"",GDP.PCAP!AP109/GDP.PCAP!AO109-1)</f>
        <v>7.9902062576753918E-2</v>
      </c>
      <c r="AQ109">
        <f>IF(OR(GDP.PCAP!AP109="",GDP.PCAP!AQ109=""),"",GDP.PCAP!AQ109/GDP.PCAP!AP109-1)</f>
        <v>7.0016649784106821E-2</v>
      </c>
      <c r="AR109">
        <f>IF(OR(GDP.PCAP!AQ109="",GDP.PCAP!AR109=""),"",GDP.PCAP!AR109/GDP.PCAP!AQ109-1)</f>
        <v>3.8819548629279499E-2</v>
      </c>
      <c r="AS109">
        <f>IF(OR(GDP.PCAP!AR109="",GDP.PCAP!AS109=""),"",GDP.PCAP!AS109/GDP.PCAP!AR109-1)</f>
        <v>-5.3315517417121816E-3</v>
      </c>
      <c r="AT109">
        <f>IF(OR(GDP.PCAP!AS109="",GDP.PCAP!AT109=""),"",GDP.PCAP!AT109/GDP.PCAP!AS109-1)</f>
        <v>6.9384461115985507E-2</v>
      </c>
      <c r="AU109">
        <f>IF(OR(GDP.PCAP!AT109="",GDP.PCAP!AU109=""),"",GDP.PCAP!AU109/GDP.PCAP!AT109-1)</f>
        <v>2.9217394604907909E-3</v>
      </c>
      <c r="AV109">
        <f>IF(OR(GDP.PCAP!AU109="",GDP.PCAP!AV109=""),"",GDP.PCAP!AV109/GDP.PCAP!AU109-1)</f>
        <v>1.8568974496670165E-2</v>
      </c>
      <c r="AW109">
        <f>IF(OR(GDP.PCAP!AV109="",GDP.PCAP!AW109=""),"",GDP.PCAP!AW109/GDP.PCAP!AV109-1)</f>
        <v>4.2922396361643411E-2</v>
      </c>
      <c r="AX109">
        <f>IF(OR(GDP.PCAP!AW109="",GDP.PCAP!AX109=""),"",GDP.PCAP!AX109/GDP.PCAP!AW109-1)</f>
        <v>0.16073422217795863</v>
      </c>
      <c r="AY109">
        <f>IF(OR(GDP.PCAP!AX109="",GDP.PCAP!AY109=""),"",GDP.PCAP!AY109/GDP.PCAP!AX109-1)</f>
        <v>0.14817580655665497</v>
      </c>
      <c r="AZ109">
        <f>IF(OR(GDP.PCAP!AY109="",GDP.PCAP!AZ109=""),"",GDP.PCAP!AZ109/GDP.PCAP!AY109-1)</f>
        <v>0.13791583430879273</v>
      </c>
      <c r="BA109">
        <f>IF(OR(GDP.PCAP!AZ109="",GDP.PCAP!BA109=""),"",GDP.PCAP!BA109/GDP.PCAP!AZ109-1)</f>
        <v>0.12025033444851108</v>
      </c>
      <c r="BB109">
        <f>IF(OR(GDP.PCAP!BA109="",GDP.PCAP!BB109=""),"",GDP.PCAP!BB109/GDP.PCAP!BA109-1)</f>
        <v>0.28552144989716632</v>
      </c>
      <c r="BC109">
        <f>IF(OR(GDP.PCAP!BB109="",GDP.PCAP!BC109=""),"",GDP.PCAP!BC109/GDP.PCAP!BB109-1)</f>
        <v>-2.6205680430634426E-2</v>
      </c>
      <c r="BD109">
        <f>IF(OR(GDP.PCAP!BC109="",GDP.PCAP!BD109=""),"",GDP.PCAP!BD109/GDP.PCAP!BC109-1)</f>
        <v>9.9681962894207166E-2</v>
      </c>
      <c r="BE109">
        <f>IF(OR(GDP.PCAP!BD109="",GDP.PCAP!BE109=""),"",GDP.PCAP!BE109/GDP.PCAP!BD109-1)</f>
        <v>0.23429168722462834</v>
      </c>
      <c r="BF109">
        <f>IF(OR(GDP.PCAP!BE109="",GDP.PCAP!BF109=""),"",GDP.PCAP!BF109/GDP.PCAP!BE109-1)</f>
        <v>8.612303063287885E-2</v>
      </c>
      <c r="BG109">
        <f>IF(OR(GDP.PCAP!BF109="",GDP.PCAP!BG109=""),"",GDP.PCAP!BG109/GDP.PCAP!BF109-1)</f>
        <v>-1.0047772841223712E-2</v>
      </c>
      <c r="BH109">
        <f>IF(OR(GDP.PCAP!BG109="",GDP.PCAP!BH109=""),"",GDP.PCAP!BH109/GDP.PCAP!BG109-1)</f>
        <v>3.6005640791099136E-3</v>
      </c>
      <c r="BI109">
        <f>IF(OR(GDP.PCAP!BH109="",GDP.PCAP!BI109=""),"",GDP.PCAP!BI109/GDP.PCAP!BH109-1)</f>
        <v>8.3268903050072618E-2</v>
      </c>
      <c r="BJ109">
        <f>IF(OR(GDP.PCAP!BI109="",GDP.PCAP!BJ109=""),"",GDP.PCAP!BJ109/GDP.PCAP!BI109-1)</f>
        <v>2.5472098320542091E-2</v>
      </c>
      <c r="BK109">
        <f>IF(OR(GDP.PCAP!BJ109="",GDP.PCAP!BK109=""),"",GDP.PCAP!BK109/GDP.PCAP!BJ109-1)</f>
        <v>5.9632957469257564E-2</v>
      </c>
      <c r="BM109">
        <f t="shared" si="5"/>
        <v>0.28552144989716632</v>
      </c>
      <c r="BN109">
        <f t="shared" si="6"/>
        <v>2007</v>
      </c>
      <c r="BO109">
        <f t="shared" si="7"/>
        <v>-0.24571377143731221</v>
      </c>
      <c r="BP109">
        <f t="shared" si="8"/>
        <v>1966</v>
      </c>
    </row>
    <row r="110" spans="1:68">
      <c r="A110" t="s">
        <v>316</v>
      </c>
      <c r="B110">
        <f t="shared" si="9"/>
        <v>109</v>
      </c>
      <c r="C110" t="s">
        <v>536</v>
      </c>
      <c r="D110" t="s">
        <v>315</v>
      </c>
      <c r="E110" t="s">
        <v>545</v>
      </c>
      <c r="F110" t="s">
        <v>546</v>
      </c>
      <c r="H110" t="str">
        <f>IF(OR(GDP.PCAP!G110="",GDP.PCAP!H110=""),"",GDP.PCAP!H110/GDP.PCAP!G110-1)</f>
        <v/>
      </c>
      <c r="I110" t="str">
        <f>IF(OR(GDP.PCAP!H110="",GDP.PCAP!I110=""),"",GDP.PCAP!I110/GDP.PCAP!H110-1)</f>
        <v/>
      </c>
      <c r="J110" t="str">
        <f>IF(OR(GDP.PCAP!I110="",GDP.PCAP!J110=""),"",GDP.PCAP!J110/GDP.PCAP!I110-1)</f>
        <v/>
      </c>
      <c r="K110" t="str">
        <f>IF(OR(GDP.PCAP!J110="",GDP.PCAP!K110=""),"",GDP.PCAP!K110/GDP.PCAP!J110-1)</f>
        <v/>
      </c>
      <c r="L110" t="str">
        <f>IF(OR(GDP.PCAP!K110="",GDP.PCAP!L110=""),"",GDP.PCAP!L110/GDP.PCAP!K110-1)</f>
        <v/>
      </c>
      <c r="M110" t="str">
        <f>IF(OR(GDP.PCAP!L110="",GDP.PCAP!M110=""),"",GDP.PCAP!M110/GDP.PCAP!L110-1)</f>
        <v/>
      </c>
      <c r="N110" t="str">
        <f>IF(OR(GDP.PCAP!M110="",GDP.PCAP!N110=""),"",GDP.PCAP!N110/GDP.PCAP!M110-1)</f>
        <v/>
      </c>
      <c r="O110" t="str">
        <f>IF(OR(GDP.PCAP!N110="",GDP.PCAP!O110=""),"",GDP.PCAP!O110/GDP.PCAP!N110-1)</f>
        <v/>
      </c>
      <c r="P110" t="str">
        <f>IF(OR(GDP.PCAP!O110="",GDP.PCAP!P110=""),"",GDP.PCAP!P110/GDP.PCAP!O110-1)</f>
        <v/>
      </c>
      <c r="Q110" t="str">
        <f>IF(OR(GDP.PCAP!P110="",GDP.PCAP!Q110=""),"",GDP.PCAP!Q110/GDP.PCAP!P110-1)</f>
        <v/>
      </c>
      <c r="R110" t="str">
        <f>IF(OR(GDP.PCAP!Q110="",GDP.PCAP!R110=""),"",GDP.PCAP!R110/GDP.PCAP!Q110-1)</f>
        <v/>
      </c>
      <c r="S110" t="str">
        <f>IF(OR(GDP.PCAP!R110="",GDP.PCAP!S110=""),"",GDP.PCAP!S110/GDP.PCAP!R110-1)</f>
        <v/>
      </c>
      <c r="T110" t="str">
        <f>IF(OR(GDP.PCAP!S110="",GDP.PCAP!T110=""),"",GDP.PCAP!T110/GDP.PCAP!S110-1)</f>
        <v/>
      </c>
      <c r="U110" t="str">
        <f>IF(OR(GDP.PCAP!T110="",GDP.PCAP!U110=""),"",GDP.PCAP!U110/GDP.PCAP!T110-1)</f>
        <v/>
      </c>
      <c r="V110" t="str">
        <f>IF(OR(GDP.PCAP!U110="",GDP.PCAP!V110=""),"",GDP.PCAP!V110/GDP.PCAP!U110-1)</f>
        <v/>
      </c>
      <c r="W110" t="str">
        <f>IF(OR(GDP.PCAP!V110="",GDP.PCAP!W110=""),"",GDP.PCAP!W110/GDP.PCAP!V110-1)</f>
        <v/>
      </c>
      <c r="X110" t="str">
        <f>IF(OR(GDP.PCAP!W110="",GDP.PCAP!X110=""),"",GDP.PCAP!X110/GDP.PCAP!W110-1)</f>
        <v/>
      </c>
      <c r="Y110" t="str">
        <f>IF(OR(GDP.PCAP!X110="",GDP.PCAP!Y110=""),"",GDP.PCAP!Y110/GDP.PCAP!X110-1)</f>
        <v/>
      </c>
      <c r="Z110" t="str">
        <f>IF(OR(GDP.PCAP!Y110="",GDP.PCAP!Z110=""),"",GDP.PCAP!Z110/GDP.PCAP!Y110-1)</f>
        <v/>
      </c>
      <c r="AA110" t="str">
        <f>IF(OR(GDP.PCAP!Z110="",GDP.PCAP!AA110=""),"",GDP.PCAP!AA110/GDP.PCAP!Z110-1)</f>
        <v/>
      </c>
      <c r="AB110" t="str">
        <f>IF(OR(GDP.PCAP!AA110="",GDP.PCAP!AB110=""),"",GDP.PCAP!AB110/GDP.PCAP!AA110-1)</f>
        <v/>
      </c>
      <c r="AC110" t="str">
        <f>IF(OR(GDP.PCAP!AB110="",GDP.PCAP!AC110=""),"",GDP.PCAP!AC110/GDP.PCAP!AB110-1)</f>
        <v/>
      </c>
      <c r="AD110" t="str">
        <f>IF(OR(GDP.PCAP!AC110="",GDP.PCAP!AD110=""),"",GDP.PCAP!AD110/GDP.PCAP!AC110-1)</f>
        <v/>
      </c>
      <c r="AE110" t="str">
        <f>IF(OR(GDP.PCAP!AD110="",GDP.PCAP!AE110=""),"",GDP.PCAP!AE110/GDP.PCAP!AD110-1)</f>
        <v/>
      </c>
      <c r="AF110" t="str">
        <f>IF(OR(GDP.PCAP!AE110="",GDP.PCAP!AF110=""),"",GDP.PCAP!AF110/GDP.PCAP!AE110-1)</f>
        <v/>
      </c>
      <c r="AG110" t="str">
        <f>IF(OR(GDP.PCAP!AF110="",GDP.PCAP!AG110=""),"",GDP.PCAP!AG110/GDP.PCAP!AF110-1)</f>
        <v/>
      </c>
      <c r="AH110" t="str">
        <f>IF(OR(GDP.PCAP!AG110="",GDP.PCAP!AH110=""),"",GDP.PCAP!AH110/GDP.PCAP!AG110-1)</f>
        <v/>
      </c>
      <c r="AI110" t="str">
        <f>IF(OR(GDP.PCAP!AH110="",GDP.PCAP!AI110=""),"",GDP.PCAP!AI110/GDP.PCAP!AH110-1)</f>
        <v/>
      </c>
      <c r="AJ110" t="str">
        <f>IF(OR(GDP.PCAP!AI110="",GDP.PCAP!AJ110=""),"",GDP.PCAP!AJ110/GDP.PCAP!AI110-1)</f>
        <v/>
      </c>
      <c r="AK110" t="str">
        <f>IF(OR(GDP.PCAP!AJ110="",GDP.PCAP!AK110=""),"",GDP.PCAP!AK110/GDP.PCAP!AJ110-1)</f>
        <v/>
      </c>
      <c r="AL110" t="str">
        <f>IF(OR(GDP.PCAP!AK110="",GDP.PCAP!AL110=""),"",GDP.PCAP!AL110/GDP.PCAP!AK110-1)</f>
        <v/>
      </c>
      <c r="AM110" t="str">
        <f>IF(OR(GDP.PCAP!AL110="",GDP.PCAP!AM110=""),"",GDP.PCAP!AM110/GDP.PCAP!AL110-1)</f>
        <v/>
      </c>
      <c r="AN110" t="str">
        <f>IF(OR(GDP.PCAP!AM110="",GDP.PCAP!AN110=""),"",GDP.PCAP!AN110/GDP.PCAP!AM110-1)</f>
        <v/>
      </c>
      <c r="AO110" t="str">
        <f>IF(OR(GDP.PCAP!AN110="",GDP.PCAP!AO110=""),"",GDP.PCAP!AO110/GDP.PCAP!AN110-1)</f>
        <v/>
      </c>
      <c r="AP110" t="str">
        <f>IF(OR(GDP.PCAP!AO110="",GDP.PCAP!AP110=""),"",GDP.PCAP!AP110/GDP.PCAP!AO110-1)</f>
        <v/>
      </c>
      <c r="AQ110" t="str">
        <f>IF(OR(GDP.PCAP!AP110="",GDP.PCAP!AQ110=""),"",GDP.PCAP!AQ110/GDP.PCAP!AP110-1)</f>
        <v/>
      </c>
      <c r="AR110" t="str">
        <f>IF(OR(GDP.PCAP!AQ110="",GDP.PCAP!AR110=""),"",GDP.PCAP!AR110/GDP.PCAP!AQ110-1)</f>
        <v/>
      </c>
      <c r="AS110" t="str">
        <f>IF(OR(GDP.PCAP!AR110="",GDP.PCAP!AS110=""),"",GDP.PCAP!AS110/GDP.PCAP!AR110-1)</f>
        <v/>
      </c>
      <c r="AT110" t="str">
        <f>IF(OR(GDP.PCAP!AS110="",GDP.PCAP!AT110=""),"",GDP.PCAP!AT110/GDP.PCAP!AS110-1)</f>
        <v/>
      </c>
      <c r="AU110" t="str">
        <f>IF(OR(GDP.PCAP!AT110="",GDP.PCAP!AU110=""),"",GDP.PCAP!AU110/GDP.PCAP!AT110-1)</f>
        <v/>
      </c>
      <c r="AV110" t="str">
        <f>IF(OR(GDP.PCAP!AU110="",GDP.PCAP!AV110=""),"",GDP.PCAP!AV110/GDP.PCAP!AU110-1)</f>
        <v/>
      </c>
      <c r="AW110" t="str">
        <f>IF(OR(GDP.PCAP!AV110="",GDP.PCAP!AW110=""),"",GDP.PCAP!AW110/GDP.PCAP!AV110-1)</f>
        <v/>
      </c>
      <c r="AX110" t="str">
        <f>IF(OR(GDP.PCAP!AW110="",GDP.PCAP!AX110=""),"",GDP.PCAP!AX110/GDP.PCAP!AW110-1)</f>
        <v/>
      </c>
      <c r="AY110" t="str">
        <f>IF(OR(GDP.PCAP!AX110="",GDP.PCAP!AY110=""),"",GDP.PCAP!AY110/GDP.PCAP!AX110-1)</f>
        <v/>
      </c>
      <c r="AZ110" t="str">
        <f>IF(OR(GDP.PCAP!AY110="",GDP.PCAP!AZ110=""),"",GDP.PCAP!AZ110/GDP.PCAP!AY110-1)</f>
        <v/>
      </c>
      <c r="BA110" t="str">
        <f>IF(OR(GDP.PCAP!AZ110="",GDP.PCAP!BA110=""),"",GDP.PCAP!BA110/GDP.PCAP!AZ110-1)</f>
        <v/>
      </c>
      <c r="BB110" t="str">
        <f>IF(OR(GDP.PCAP!BA110="",GDP.PCAP!BB110=""),"",GDP.PCAP!BB110/GDP.PCAP!BA110-1)</f>
        <v/>
      </c>
      <c r="BC110" t="str">
        <f>IF(OR(GDP.PCAP!BB110="",GDP.PCAP!BC110=""),"",GDP.PCAP!BC110/GDP.PCAP!BB110-1)</f>
        <v/>
      </c>
      <c r="BD110" t="str">
        <f>IF(OR(GDP.PCAP!BC110="",GDP.PCAP!BD110=""),"",GDP.PCAP!BD110/GDP.PCAP!BC110-1)</f>
        <v/>
      </c>
      <c r="BE110" t="str">
        <f>IF(OR(GDP.PCAP!BD110="",GDP.PCAP!BE110=""),"",GDP.PCAP!BE110/GDP.PCAP!BD110-1)</f>
        <v/>
      </c>
      <c r="BF110" t="str">
        <f>IF(OR(GDP.PCAP!BE110="",GDP.PCAP!BF110=""),"",GDP.PCAP!BF110/GDP.PCAP!BE110-1)</f>
        <v/>
      </c>
      <c r="BG110" t="str">
        <f>IF(OR(GDP.PCAP!BF110="",GDP.PCAP!BG110=""),"",GDP.PCAP!BG110/GDP.PCAP!BF110-1)</f>
        <v/>
      </c>
      <c r="BH110" t="str">
        <f>IF(OR(GDP.PCAP!BG110="",GDP.PCAP!BH110=""),"",GDP.PCAP!BH110/GDP.PCAP!BG110-1)</f>
        <v/>
      </c>
      <c r="BI110" t="str">
        <f>IF(OR(GDP.PCAP!BH110="",GDP.PCAP!BI110=""),"",GDP.PCAP!BI110/GDP.PCAP!BH110-1)</f>
        <v/>
      </c>
      <c r="BJ110" t="str">
        <f>IF(OR(GDP.PCAP!BI110="",GDP.PCAP!BJ110=""),"",GDP.PCAP!BJ110/GDP.PCAP!BI110-1)</f>
        <v/>
      </c>
      <c r="BK110" t="str">
        <f>IF(OR(GDP.PCAP!BJ110="",GDP.PCAP!BK110=""),"",GDP.PCAP!BK110/GDP.PCAP!BJ110-1)</f>
        <v/>
      </c>
      <c r="BM110">
        <f t="shared" si="5"/>
        <v>0</v>
      </c>
      <c r="BN110" t="e">
        <f t="shared" si="6"/>
        <v>#N/A</v>
      </c>
      <c r="BO110">
        <f t="shared" si="7"/>
        <v>0</v>
      </c>
      <c r="BP110" t="e">
        <f t="shared" si="8"/>
        <v>#N/A</v>
      </c>
    </row>
    <row r="111" spans="1:68">
      <c r="A111" t="s">
        <v>314</v>
      </c>
      <c r="B111">
        <f t="shared" si="9"/>
        <v>110</v>
      </c>
      <c r="C111" t="s">
        <v>539</v>
      </c>
      <c r="D111" t="s">
        <v>313</v>
      </c>
      <c r="E111" t="s">
        <v>545</v>
      </c>
      <c r="F111" t="s">
        <v>546</v>
      </c>
      <c r="H111">
        <f>IF(OR(GDP.PCAP!G111="",GDP.PCAP!H111=""),"",GDP.PCAP!H111/GDP.PCAP!G111-1)</f>
        <v>7.826800255882338E-2</v>
      </c>
      <c r="I111">
        <f>IF(OR(GDP.PCAP!H111="",GDP.PCAP!I111=""),"",GDP.PCAP!I111/GDP.PCAP!H111-1)</f>
        <v>7.8089712329768579E-2</v>
      </c>
      <c r="J111">
        <f>IF(OR(GDP.PCAP!I111="",GDP.PCAP!J111=""),"",GDP.PCAP!J111/GDP.PCAP!I111-1)</f>
        <v>6.9170110913159277E-2</v>
      </c>
      <c r="K111">
        <f>IF(OR(GDP.PCAP!J111="",GDP.PCAP!K111=""),"",GDP.PCAP!K111/GDP.PCAP!J111-1)</f>
        <v>0.1326081911300363</v>
      </c>
      <c r="L111">
        <f>IF(OR(GDP.PCAP!K111="",GDP.PCAP!L111=""),"",GDP.PCAP!L111/GDP.PCAP!K111-1)</f>
        <v>6.0756555354673836E-2</v>
      </c>
      <c r="M111">
        <f>IF(OR(GDP.PCAP!L111="",GDP.PCAP!M111=""),"",GDP.PCAP!M111/GDP.PCAP!L111-1)</f>
        <v>4.9554679741734331E-2</v>
      </c>
      <c r="N111">
        <f>IF(OR(GDP.PCAP!M111="",GDP.PCAP!N111=""),"",GDP.PCAP!N111/GDP.PCAP!M111-1)</f>
        <v>7.2124688124359126E-2</v>
      </c>
      <c r="O111">
        <f>IF(OR(GDP.PCAP!N111="",GDP.PCAP!O111=""),"",GDP.PCAP!O111/GDP.PCAP!N111-1)</f>
        <v>-2.3861282901756042E-2</v>
      </c>
      <c r="P111">
        <f>IF(OR(GDP.PCAP!O111="",GDP.PCAP!P111=""),"",GDP.PCAP!P111/GDP.PCAP!O111-1)</f>
        <v>0.14835999650935583</v>
      </c>
      <c r="Q111">
        <f>IF(OR(GDP.PCAP!P111="",GDP.PCAP!Q111=""),"",GDP.PCAP!Q111/GDP.PCAP!P111-1)</f>
        <v>0.15227118771007175</v>
      </c>
      <c r="R111">
        <f>IF(OR(GDP.PCAP!Q111="",GDP.PCAP!R111=""),"",GDP.PCAP!R111/GDP.PCAP!Q111-1)</f>
        <v>0.14625989529298389</v>
      </c>
      <c r="S111">
        <f>IF(OR(GDP.PCAP!R111="",GDP.PCAP!S111=""),"",GDP.PCAP!S111/GDP.PCAP!R111-1)</f>
        <v>0.22097909869523025</v>
      </c>
      <c r="T111">
        <f>IF(OR(GDP.PCAP!S111="",GDP.PCAP!T111=""),"",GDP.PCAP!T111/GDP.PCAP!S111-1)</f>
        <v>0.1652532584551798</v>
      </c>
      <c r="U111">
        <f>IF(OR(GDP.PCAP!T111="",GDP.PCAP!U111=""),"",GDP.PCAP!U111/GDP.PCAP!T111-1)</f>
        <v>3.8221187994150529E-2</v>
      </c>
      <c r="V111">
        <f>IF(OR(GDP.PCAP!U111="",GDP.PCAP!V111=""),"",GDP.PCAP!V111/GDP.PCAP!U111-1)</f>
        <v>0.18136105472352115</v>
      </c>
      <c r="W111">
        <f>IF(OR(GDP.PCAP!V111="",GDP.PCAP!W111=""),"",GDP.PCAP!W111/GDP.PCAP!V111-1)</f>
        <v>-1.809942185348179E-2</v>
      </c>
      <c r="X111">
        <f>IF(OR(GDP.PCAP!W111="",GDP.PCAP!X111=""),"",GDP.PCAP!X111/GDP.PCAP!W111-1)</f>
        <v>0.17382277240905175</v>
      </c>
      <c r="Y111">
        <f>IF(OR(GDP.PCAP!X111="",GDP.PCAP!Y111=""),"",GDP.PCAP!Y111/GDP.PCAP!X111-1)</f>
        <v>0.28389047844827853</v>
      </c>
      <c r="Z111">
        <f>IF(OR(GDP.PCAP!Y111="",GDP.PCAP!Z111=""),"",GDP.PCAP!Z111/GDP.PCAP!Y111-1)</f>
        <v>0.23408599770587424</v>
      </c>
      <c r="AA111">
        <f>IF(OR(GDP.PCAP!Z111="",GDP.PCAP!AA111=""),"",GDP.PCAP!AA111/GDP.PCAP!Z111-1)</f>
        <v>0.17356952519449576</v>
      </c>
      <c r="AB111">
        <f>IF(OR(GDP.PCAP!AA111="",GDP.PCAP!AB111=""),"",GDP.PCAP!AB111/GDP.PCAP!AA111-1)</f>
        <v>-6.0617923630425508E-2</v>
      </c>
      <c r="AC111">
        <f>IF(OR(GDP.PCAP!AB111="",GDP.PCAP!AC111=""),"",GDP.PCAP!AC111/GDP.PCAP!AB111-1)</f>
        <v>2.9148006807984794E-2</v>
      </c>
      <c r="AD111">
        <f>IF(OR(GDP.PCAP!AC111="",GDP.PCAP!AD111=""),"",GDP.PCAP!AD111/GDP.PCAP!AC111-1)</f>
        <v>-3.9832984085436118E-2</v>
      </c>
      <c r="AE111">
        <f>IF(OR(GDP.PCAP!AD111="",GDP.PCAP!AE111=""),"",GDP.PCAP!AE111/GDP.PCAP!AD111-1)</f>
        <v>-3.7735458022647772E-2</v>
      </c>
      <c r="AF111">
        <f>IF(OR(GDP.PCAP!AE111="",GDP.PCAP!AF111=""),"",GDP.PCAP!AF111/GDP.PCAP!AE111-1)</f>
        <v>5.6167687657754595E-2</v>
      </c>
      <c r="AG111">
        <f>IF(OR(GDP.PCAP!AF111="",GDP.PCAP!AG111=""),"",GDP.PCAP!AG111/GDP.PCAP!AF111-1)</f>
        <v>0.34938925214550798</v>
      </c>
      <c r="AH111">
        <f>IF(OR(GDP.PCAP!AG111="",GDP.PCAP!AH111=""),"",GDP.PCAP!AH111/GDP.PCAP!AG111-1)</f>
        <v>0.18117736969611409</v>
      </c>
      <c r="AI111">
        <f>IF(OR(GDP.PCAP!AH111="",GDP.PCAP!AI111=""),"",GDP.PCAP!AI111/GDP.PCAP!AH111-1)</f>
        <v>0.11834352498253642</v>
      </c>
      <c r="AJ111">
        <f>IF(OR(GDP.PCAP!AI111="",GDP.PCAP!AJ111=""),"",GDP.PCAP!AJ111/GDP.PCAP!AI111-1)</f>
        <v>4.2921953877151697E-2</v>
      </c>
      <c r="AK111">
        <f>IF(OR(GDP.PCAP!AJ111="",GDP.PCAP!AK111=""),"",GDP.PCAP!AK111/GDP.PCAP!AJ111-1)</f>
        <v>0.25550579587804156</v>
      </c>
      <c r="AL111">
        <f>IF(OR(GDP.PCAP!AK111="",GDP.PCAP!AL111=""),"",GDP.PCAP!AL111/GDP.PCAP!AK111-1)</f>
        <v>3.9843157964876141E-3</v>
      </c>
      <c r="AM111">
        <f>IF(OR(GDP.PCAP!AL111="",GDP.PCAP!AM111=""),"",GDP.PCAP!AM111/GDP.PCAP!AL111-1)</f>
        <v>0.11550741807567899</v>
      </c>
      <c r="AN111">
        <f>IF(OR(GDP.PCAP!AM111="",GDP.PCAP!AN111=""),"",GDP.PCAP!AN111/GDP.PCAP!AM111-1)</f>
        <v>-6.7283777745403284E-2</v>
      </c>
      <c r="AO111">
        <f>IF(OR(GDP.PCAP!AN111="",GDP.PCAP!AO111=""),"",GDP.PCAP!AO111/GDP.PCAP!AN111-1)</f>
        <v>8.5001228655819494E-2</v>
      </c>
      <c r="AP111">
        <f>IF(OR(GDP.PCAP!AO111="",GDP.PCAP!AP111=""),"",GDP.PCAP!AP111/GDP.PCAP!AO111-1)</f>
        <v>0.20471239557621046</v>
      </c>
      <c r="AQ111">
        <f>IF(OR(GDP.PCAP!AP111="",GDP.PCAP!AQ111=""),"",GDP.PCAP!AQ111/GDP.PCAP!AP111-1)</f>
        <v>8.754480074286386E-2</v>
      </c>
      <c r="AR111">
        <f>IF(OR(GDP.PCAP!AQ111="",GDP.PCAP!AR111=""),"",GDP.PCAP!AR111/GDP.PCAP!AQ111-1)</f>
        <v>8.0741378308041067E-2</v>
      </c>
      <c r="AS111">
        <f>IF(OR(GDP.PCAP!AR111="",GDP.PCAP!AS111=""),"",GDP.PCAP!AS111/GDP.PCAP!AR111-1)</f>
        <v>7.6793571179885056E-2</v>
      </c>
      <c r="AT111">
        <f>IF(OR(GDP.PCAP!AS111="",GDP.PCAP!AT111=""),"",GDP.PCAP!AT111/GDP.PCAP!AS111-1)</f>
        <v>8.3925120302868805E-2</v>
      </c>
      <c r="AU111">
        <f>IF(OR(GDP.PCAP!AT111="",GDP.PCAP!AU111=""),"",GDP.PCAP!AU111/GDP.PCAP!AT111-1)</f>
        <v>-2.5183667363298801E-3</v>
      </c>
      <c r="AV111">
        <f>IF(OR(GDP.PCAP!AU111="",GDP.PCAP!AV111=""),"",GDP.PCAP!AV111/GDP.PCAP!AU111-1)</f>
        <v>7.5514159630466038E-2</v>
      </c>
      <c r="AW111">
        <f>IF(OR(GDP.PCAP!AV111="",GDP.PCAP!AW111=""),"",GDP.PCAP!AW111/GDP.PCAP!AV111-1)</f>
        <v>0.15290292267915162</v>
      </c>
      <c r="AX111">
        <f>IF(OR(GDP.PCAP!AW111="",GDP.PCAP!AX111=""),"",GDP.PCAP!AX111/GDP.PCAP!AW111-1)</f>
        <v>0.26331881265145496</v>
      </c>
      <c r="AY111">
        <f>IF(OR(GDP.PCAP!AX111="",GDP.PCAP!AY111=""),"",GDP.PCAP!AY111/GDP.PCAP!AX111-1)</f>
        <v>0.15870493583459688</v>
      </c>
      <c r="AZ111">
        <f>IF(OR(GDP.PCAP!AY111="",GDP.PCAP!AZ111=""),"",GDP.PCAP!AZ111/GDP.PCAP!AY111-1)</f>
        <v>6.8353798288268264E-2</v>
      </c>
      <c r="BA111">
        <f>IF(OR(GDP.PCAP!AZ111="",GDP.PCAP!BA111=""),"",GDP.PCAP!BA111/GDP.PCAP!AZ111-1)</f>
        <v>6.7586630603172271E-2</v>
      </c>
      <c r="BB111">
        <f>IF(OR(GDP.PCAP!BA111="",GDP.PCAP!BB111=""),"",GDP.PCAP!BB111/GDP.PCAP!BA111-1)</f>
        <v>0.12999419831535053</v>
      </c>
      <c r="BC111">
        <f>IF(OR(GDP.PCAP!BB111="",GDP.PCAP!BC111=""),"",GDP.PCAP!BC111/GDP.PCAP!BB111-1)</f>
        <v>-2.4886473739283987E-3</v>
      </c>
      <c r="BD111">
        <f>IF(OR(GDP.PCAP!BC111="",GDP.PCAP!BD111=""),"",GDP.PCAP!BD111/GDP.PCAP!BC111-1)</f>
        <v>-0.15108273936168892</v>
      </c>
      <c r="BE111">
        <f>IF(OR(GDP.PCAP!BD111="",GDP.PCAP!BE111=""),"",GDP.PCAP!BE111/GDP.PCAP!BD111-1)</f>
        <v>-6.6274529588176367E-2</v>
      </c>
      <c r="BF111">
        <f>IF(OR(GDP.PCAP!BE111="",GDP.PCAP!BF111=""),"",GDP.PCAP!BF111/GDP.PCAP!BE111-1)</f>
        <v>8.3004844281703072E-2</v>
      </c>
      <c r="BG111">
        <f>IF(OR(GDP.PCAP!BF111="",GDP.PCAP!BG111=""),"",GDP.PCAP!BG111/GDP.PCAP!BF111-1)</f>
        <v>-6.3464336426439782E-2</v>
      </c>
      <c r="BH111">
        <f>IF(OR(GDP.PCAP!BG111="",GDP.PCAP!BH111=""),"",GDP.PCAP!BH111/GDP.PCAP!BG111-1)</f>
        <v>5.6943474007014716E-2</v>
      </c>
      <c r="BI111">
        <f>IF(OR(GDP.PCAP!BH111="",GDP.PCAP!BI111=""),"",GDP.PCAP!BI111/GDP.PCAP!BH111-1)</f>
        <v>6.6658487128441468E-2</v>
      </c>
      <c r="BJ111">
        <f>IF(OR(GDP.PCAP!BI111="",GDP.PCAP!BJ111=""),"",GDP.PCAP!BJ111/GDP.PCAP!BI111-1)</f>
        <v>9.2981421511108664E-2</v>
      </c>
      <c r="BK111">
        <f>IF(OR(GDP.PCAP!BJ111="",GDP.PCAP!BK111=""),"",GDP.PCAP!BK111/GDP.PCAP!BJ111-1)</f>
        <v>1.5534368298894652E-2</v>
      </c>
      <c r="BM111">
        <f t="shared" si="5"/>
        <v>0.34938925214550798</v>
      </c>
      <c r="BN111">
        <f t="shared" si="6"/>
        <v>1986</v>
      </c>
      <c r="BO111">
        <f t="shared" si="7"/>
        <v>-0.15108273936168892</v>
      </c>
      <c r="BP111">
        <f t="shared" si="8"/>
        <v>2009</v>
      </c>
    </row>
    <row r="112" spans="1:68">
      <c r="A112" t="s">
        <v>312</v>
      </c>
      <c r="B112">
        <f t="shared" si="9"/>
        <v>111</v>
      </c>
      <c r="C112" t="s">
        <v>539</v>
      </c>
      <c r="D112" t="s">
        <v>311</v>
      </c>
      <c r="E112" t="s">
        <v>545</v>
      </c>
      <c r="F112" t="s">
        <v>546</v>
      </c>
      <c r="H112">
        <f>IF(OR(GDP.PCAP!G112="",GDP.PCAP!H112=""),"",GDP.PCAP!H112/GDP.PCAP!G112-1)</f>
        <v>2.735693529265415E-2</v>
      </c>
      <c r="I112">
        <f>IF(OR(GDP.PCAP!H112="",GDP.PCAP!I112=""),"",GDP.PCAP!I112/GDP.PCAP!H112-1)</f>
        <v>3.3066615508667629E-2</v>
      </c>
      <c r="J112">
        <f>IF(OR(GDP.PCAP!I112="",GDP.PCAP!J112=""),"",GDP.PCAP!J112/GDP.PCAP!I112-1)</f>
        <v>2.3076119917282867E-2</v>
      </c>
      <c r="K112">
        <f>IF(OR(GDP.PCAP!J112="",GDP.PCAP!K112=""),"",GDP.PCAP!K112/GDP.PCAP!J112-1)</f>
        <v>6.3365702426255277E-2</v>
      </c>
      <c r="L112">
        <f>IF(OR(GDP.PCAP!K112="",GDP.PCAP!L112=""),"",GDP.PCAP!L112/GDP.PCAP!K112-1)</f>
        <v>0.12208374704435498</v>
      </c>
      <c r="M112">
        <f>IF(OR(GDP.PCAP!L112="",GDP.PCAP!M112=""),"",GDP.PCAP!M112/GDP.PCAP!L112-1)</f>
        <v>6.6997659314917968E-2</v>
      </c>
      <c r="N112">
        <f>IF(OR(GDP.PCAP!M112="",GDP.PCAP!N112=""),"",GDP.PCAP!N112/GDP.PCAP!M112-1)</f>
        <v>8.3412570353035065E-2</v>
      </c>
      <c r="O112">
        <f>IF(OR(GDP.PCAP!N112="",GDP.PCAP!O112=""),"",GDP.PCAP!O112/GDP.PCAP!N112-1)</f>
        <v>0.11114846438269077</v>
      </c>
      <c r="P112">
        <f>IF(OR(GDP.PCAP!O112="",GDP.PCAP!P112=""),"",GDP.PCAP!P112/GDP.PCAP!O112-1)</f>
        <v>0.10007285842276636</v>
      </c>
      <c r="Q112">
        <f>IF(OR(GDP.PCAP!P112="",GDP.PCAP!Q112=""),"",GDP.PCAP!Q112/GDP.PCAP!P112-1)</f>
        <v>9.6983973568131487E-2</v>
      </c>
      <c r="R112">
        <f>IF(OR(GDP.PCAP!Q112="",GDP.PCAP!R112=""),"",GDP.PCAP!R112/GDP.PCAP!Q112-1)</f>
        <v>0.21826604110166281</v>
      </c>
      <c r="S112">
        <f>IF(OR(GDP.PCAP!R112="",GDP.PCAP!S112=""),"",GDP.PCAP!S112/GDP.PCAP!R112-1)</f>
        <v>0.21623830896851115</v>
      </c>
      <c r="T112">
        <f>IF(OR(GDP.PCAP!S112="",GDP.PCAP!T112=""),"",GDP.PCAP!T112/GDP.PCAP!S112-1)</f>
        <v>0.53638859017886564</v>
      </c>
      <c r="U112">
        <f>IF(OR(GDP.PCAP!T112="",GDP.PCAP!U112=""),"",GDP.PCAP!U112/GDP.PCAP!T112-1)</f>
        <v>0.65897941310359975</v>
      </c>
      <c r="V112">
        <f>IF(OR(GDP.PCAP!U112="",GDP.PCAP!V112=""),"",GDP.PCAP!V112/GDP.PCAP!U112-1)</f>
        <v>8.8124568810827419E-2</v>
      </c>
      <c r="W112">
        <f>IF(OR(GDP.PCAP!V112="",GDP.PCAP!W112=""),"",GDP.PCAP!W112/GDP.PCAP!V112-1)</f>
        <v>0.27517141733627182</v>
      </c>
      <c r="X112">
        <f>IF(OR(GDP.PCAP!W112="",GDP.PCAP!X112=""),"",GDP.PCAP!X112/GDP.PCAP!W112-1)</f>
        <v>0.14782871600500225</v>
      </c>
      <c r="Y112">
        <f>IF(OR(GDP.PCAP!X112="",GDP.PCAP!Y112=""),"",GDP.PCAP!Y112/GDP.PCAP!X112-1)</f>
        <v>-6.3586122349254204E-2</v>
      </c>
      <c r="Z112">
        <f>IF(OR(GDP.PCAP!Y112="",GDP.PCAP!Z112=""),"",GDP.PCAP!Z112/GDP.PCAP!Y112-1)</f>
        <v>0.11913281023603028</v>
      </c>
      <c r="AA112">
        <f>IF(OR(GDP.PCAP!Z112="",GDP.PCAP!AA112=""),"",GDP.PCAP!AA112/GDP.PCAP!Z112-1)</f>
        <v>5.708441611657511E-3</v>
      </c>
      <c r="AB112">
        <f>IF(OR(GDP.PCAP!AA112="",GDP.PCAP!AB112=""),"",GDP.PCAP!AB112/GDP.PCAP!AA112-1)</f>
        <v>2.4005769817578848E-2</v>
      </c>
      <c r="AC112">
        <f>IF(OR(GDP.PCAP!AB112="",GDP.PCAP!AC112=""),"",GDP.PCAP!AC112/GDP.PCAP!AB112-1)</f>
        <v>0.20338898254378179</v>
      </c>
      <c r="AD112">
        <f>IF(OR(GDP.PCAP!AC112="",GDP.PCAP!AD112=""),"",GDP.PCAP!AD112/GDP.PCAP!AC112-1)</f>
        <v>0.19138440633526232</v>
      </c>
      <c r="AE112">
        <f>IF(OR(GDP.PCAP!AD112="",GDP.PCAP!AE112=""),"",GDP.PCAP!AE112/GDP.PCAP!AD112-1)</f>
        <v>-3.9485911527260553E-3</v>
      </c>
      <c r="AF112">
        <f>IF(OR(GDP.PCAP!AE112="",GDP.PCAP!AF112=""),"",GDP.PCAP!AF112/GDP.PCAP!AE112-1)</f>
        <v>6.6537095080669628E-2</v>
      </c>
      <c r="AG112">
        <f>IF(OR(GDP.PCAP!AF112="",GDP.PCAP!AG112=""),"",GDP.PCAP!AG112/GDP.PCAP!AF112-1)</f>
        <v>0.11535696358053293</v>
      </c>
      <c r="AH112">
        <f>IF(OR(GDP.PCAP!AG112="",GDP.PCAP!AH112=""),"",GDP.PCAP!AH112/GDP.PCAP!AG112-1)</f>
        <v>-0.38338736622383662</v>
      </c>
      <c r="AI112">
        <f>IF(OR(GDP.PCAP!AH112="",GDP.PCAP!AI112=""),"",GDP.PCAP!AI112/GDP.PCAP!AH112-1)</f>
        <v>-0.11422032380922797</v>
      </c>
      <c r="AJ112">
        <f>IF(OR(GDP.PCAP!AI112="",GDP.PCAP!AJ112=""),"",GDP.PCAP!AJ112/GDP.PCAP!AI112-1)</f>
        <v>-5.1230996530645778E-2</v>
      </c>
      <c r="AK112">
        <f>IF(OR(GDP.PCAP!AJ112="",GDP.PCAP!AK112=""),"",GDP.PCAP!AK112/GDP.PCAP!AJ112-1)</f>
        <v>9.1304988748455163E-3</v>
      </c>
      <c r="AL112" t="str">
        <f>IF(OR(GDP.PCAP!AK112="",GDP.PCAP!AL112=""),"",GDP.PCAP!AL112/GDP.PCAP!AK112-1)</f>
        <v/>
      </c>
      <c r="AM112" t="str">
        <f>IF(OR(GDP.PCAP!AL112="",GDP.PCAP!AM112=""),"",GDP.PCAP!AM112/GDP.PCAP!AL112-1)</f>
        <v/>
      </c>
      <c r="AN112" t="str">
        <f>IF(OR(GDP.PCAP!AM112="",GDP.PCAP!AN112=""),"",GDP.PCAP!AN112/GDP.PCAP!AM112-1)</f>
        <v/>
      </c>
      <c r="AO112">
        <f>IF(OR(GDP.PCAP!AN112="",GDP.PCAP!AO112=""),"",GDP.PCAP!AO112/GDP.PCAP!AN112-1)</f>
        <v>0.11318848991775332</v>
      </c>
      <c r="AP112">
        <f>IF(OR(GDP.PCAP!AO112="",GDP.PCAP!AP112=""),"",GDP.PCAP!AP112/GDP.PCAP!AO112-1)</f>
        <v>0.32326708610250821</v>
      </c>
      <c r="AQ112">
        <f>IF(OR(GDP.PCAP!AP112="",GDP.PCAP!AQ112=""),"",GDP.PCAP!AQ112/GDP.PCAP!AP112-1)</f>
        <v>0.22832587465014531</v>
      </c>
      <c r="AR112">
        <f>IF(OR(GDP.PCAP!AQ112="",GDP.PCAP!AR112=""),"",GDP.PCAP!AR112/GDP.PCAP!AQ112-1)</f>
        <v>-7.0869046362577626E-2</v>
      </c>
      <c r="AS112">
        <f>IF(OR(GDP.PCAP!AR112="",GDP.PCAP!AS112=""),"",GDP.PCAP!AS112/GDP.PCAP!AR112-1)</f>
        <v>-5.0000595493254862E-2</v>
      </c>
      <c r="AT112">
        <f>IF(OR(GDP.PCAP!AS112="",GDP.PCAP!AT112=""),"",GDP.PCAP!AT112/GDP.PCAP!AS112-1)</f>
        <v>1.3948380495422796E-2</v>
      </c>
      <c r="AU112">
        <f>IF(OR(GDP.PCAP!AT112="",GDP.PCAP!AU112=""),"",GDP.PCAP!AU112/GDP.PCAP!AT112-1)</f>
        <v>-5.295265972073826E-2</v>
      </c>
      <c r="AV112">
        <f>IF(OR(GDP.PCAP!AU112="",GDP.PCAP!AV112=""),"",GDP.PCAP!AV112/GDP.PCAP!AU112-1)</f>
        <v>0.14109705941767281</v>
      </c>
      <c r="AW112">
        <f>IF(OR(GDP.PCAP!AV112="",GDP.PCAP!AW112=""),"",GDP.PCAP!AW112/GDP.PCAP!AV112-1)</f>
        <v>5.5241779665071711E-4</v>
      </c>
      <c r="AX112">
        <f>IF(OR(GDP.PCAP!AW112="",GDP.PCAP!AX112=""),"",GDP.PCAP!AX112/GDP.PCAP!AW112-1)</f>
        <v>0.17933412817137806</v>
      </c>
      <c r="AY112">
        <f>IF(OR(GDP.PCAP!AX112="",GDP.PCAP!AY112=""),"",GDP.PCAP!AY112/GDP.PCAP!AX112-1)</f>
        <v>0.18255208495464315</v>
      </c>
      <c r="AZ112">
        <f>IF(OR(GDP.PCAP!AY112="",GDP.PCAP!AZ112=""),"",GDP.PCAP!AZ112/GDP.PCAP!AY112-1)</f>
        <v>0.18310897883225974</v>
      </c>
      <c r="BA112">
        <f>IF(OR(GDP.PCAP!AZ112="",GDP.PCAP!BA112=""),"",GDP.PCAP!BA112/GDP.PCAP!AZ112-1)</f>
        <v>0.16317214850165596</v>
      </c>
      <c r="BB112">
        <f>IF(OR(GDP.PCAP!BA112="",GDP.PCAP!BB112=""),"",GDP.PCAP!BB112/GDP.PCAP!BA112-1)</f>
        <v>0.29022531912567517</v>
      </c>
      <c r="BC112">
        <f>IF(OR(GDP.PCAP!BB112="",GDP.PCAP!BC112=""),"",GDP.PCAP!BC112/GDP.PCAP!BB112-1)</f>
        <v>0.16378826382187794</v>
      </c>
      <c r="BD112">
        <f>IF(OR(GDP.PCAP!BC112="",GDP.PCAP!BD112=""),"",GDP.PCAP!BD112/GDP.PCAP!BC112-1)</f>
        <v>-6.9754036072883219E-3</v>
      </c>
      <c r="BE112">
        <f>IF(OR(GDP.PCAP!BD112="",GDP.PCAP!BE112=""),"",GDP.PCAP!BE112/GDP.PCAP!BD112-1)</f>
        <v>0.1586349635445814</v>
      </c>
      <c r="BF112">
        <f>IF(OR(GDP.PCAP!BE112="",GDP.PCAP!BF112=""),"",GDP.PCAP!BF112/GDP.PCAP!BE112-1)</f>
        <v>0.25011343512565731</v>
      </c>
      <c r="BG112">
        <f>IF(OR(GDP.PCAP!BF112="",GDP.PCAP!BG112=""),"",GDP.PCAP!BG112/GDP.PCAP!BF112-1)</f>
        <v>-2.0635687239628275E-2</v>
      </c>
      <c r="BH112">
        <f>IF(OR(GDP.PCAP!BG112="",GDP.PCAP!BH112=""),"",GDP.PCAP!BH112/GDP.PCAP!BG112-1)</f>
        <v>-0.13977191886539275</v>
      </c>
      <c r="BI112">
        <f>IF(OR(GDP.PCAP!BH112="",GDP.PCAP!BI112=""),"",GDP.PCAP!BI112/GDP.PCAP!BH112-1)</f>
        <v>-0.17901409766492127</v>
      </c>
      <c r="BJ112">
        <f>IF(OR(GDP.PCAP!BI112="",GDP.PCAP!BJ112=""),"",GDP.PCAP!BJ112/GDP.PCAP!BI112-1)</f>
        <v>-8.6043883914409647E-2</v>
      </c>
      <c r="BK112" t="str">
        <f>IF(OR(GDP.PCAP!BJ112="",GDP.PCAP!BK112=""),"",GDP.PCAP!BK112/GDP.PCAP!BJ112-1)</f>
        <v/>
      </c>
      <c r="BM112">
        <f t="shared" si="5"/>
        <v>0.65897941310359975</v>
      </c>
      <c r="BN112">
        <f t="shared" si="6"/>
        <v>1974</v>
      </c>
      <c r="BO112">
        <f t="shared" si="7"/>
        <v>-0.38338736622383662</v>
      </c>
      <c r="BP112">
        <f t="shared" si="8"/>
        <v>1987</v>
      </c>
    </row>
    <row r="113" spans="1:68">
      <c r="A113" t="s">
        <v>310</v>
      </c>
      <c r="B113">
        <f t="shared" si="9"/>
        <v>112</v>
      </c>
      <c r="C113" t="s">
        <v>539</v>
      </c>
      <c r="D113" t="s">
        <v>309</v>
      </c>
      <c r="E113" t="s">
        <v>545</v>
      </c>
      <c r="F113" t="s">
        <v>546</v>
      </c>
      <c r="H113">
        <f>IF(OR(GDP.PCAP!G113="",GDP.PCAP!H113=""),"",GDP.PCAP!H113/GDP.PCAP!G113-1)</f>
        <v>6.0626917723114682E-2</v>
      </c>
      <c r="I113">
        <f>IF(OR(GDP.PCAP!H113="",GDP.PCAP!I113=""),"",GDP.PCAP!I113/GDP.PCAP!H113-1)</f>
        <v>3.9461565081469363E-2</v>
      </c>
      <c r="J113">
        <f>IF(OR(GDP.PCAP!I113="",GDP.PCAP!J113=""),"",GDP.PCAP!J113/GDP.PCAP!I113-1)</f>
        <v>-1.5368022566159989E-2</v>
      </c>
      <c r="K113">
        <f>IF(OR(GDP.PCAP!J113="",GDP.PCAP!K113=""),"",GDP.PCAP!K113/GDP.PCAP!J113-1)</f>
        <v>0.14903640044383382</v>
      </c>
      <c r="L113" t="str">
        <f>IF(OR(GDP.PCAP!K113="",GDP.PCAP!L113=""),"",GDP.PCAP!L113/GDP.PCAP!K113-1)</f>
        <v/>
      </c>
      <c r="M113" t="str">
        <f>IF(OR(GDP.PCAP!L113="",GDP.PCAP!M113=""),"",GDP.PCAP!M113/GDP.PCAP!L113-1)</f>
        <v/>
      </c>
      <c r="N113" t="str">
        <f>IF(OR(GDP.PCAP!M113="",GDP.PCAP!N113=""),"",GDP.PCAP!N113/GDP.PCAP!M113-1)</f>
        <v/>
      </c>
      <c r="O113" t="str">
        <f>IF(OR(GDP.PCAP!N113="",GDP.PCAP!O113=""),"",GDP.PCAP!O113/GDP.PCAP!N113-1)</f>
        <v/>
      </c>
      <c r="P113">
        <f>IF(OR(GDP.PCAP!O113="",GDP.PCAP!P113=""),"",GDP.PCAP!P113/GDP.PCAP!O113-1)</f>
        <v>3.1812572435516717E-3</v>
      </c>
      <c r="Q113">
        <f>IF(OR(GDP.PCAP!P113="",GDP.PCAP!Q113=""),"",GDP.PCAP!Q113/GDP.PCAP!P113-1)</f>
        <v>5.438753137789698E-2</v>
      </c>
      <c r="R113">
        <f>IF(OR(GDP.PCAP!Q113="",GDP.PCAP!R113=""),"",GDP.PCAP!R113/GDP.PCAP!Q113-1)</f>
        <v>0.13903530649858276</v>
      </c>
      <c r="S113">
        <f>IF(OR(GDP.PCAP!R113="",GDP.PCAP!S113=""),"",GDP.PCAP!S113/GDP.PCAP!R113-1)</f>
        <v>2.9755680092049985E-2</v>
      </c>
      <c r="T113">
        <f>IF(OR(GDP.PCAP!S113="",GDP.PCAP!T113=""),"",GDP.PCAP!T113/GDP.PCAP!S113-1)</f>
        <v>0.20803046106567957</v>
      </c>
      <c r="U113">
        <f>IF(OR(GDP.PCAP!T113="",GDP.PCAP!U113=""),"",GDP.PCAP!U113/GDP.PCAP!T113-1)</f>
        <v>1.1714643167848604</v>
      </c>
      <c r="V113">
        <f>IF(OR(GDP.PCAP!U113="",GDP.PCAP!V113=""),"",GDP.PCAP!V113/GDP.PCAP!U113-1)</f>
        <v>0.13136945578266102</v>
      </c>
      <c r="W113">
        <f>IF(OR(GDP.PCAP!V113="",GDP.PCAP!W113=""),"",GDP.PCAP!W113/GDP.PCAP!V113-1)</f>
        <v>0.27729527184457514</v>
      </c>
      <c r="X113">
        <f>IF(OR(GDP.PCAP!W113="",GDP.PCAP!X113=""),"",GDP.PCAP!X113/GDP.PCAP!W113-1)</f>
        <v>8.2120900845961797E-2</v>
      </c>
      <c r="Y113">
        <f>IF(OR(GDP.PCAP!X113="",GDP.PCAP!Y113=""),"",GDP.PCAP!Y113/GDP.PCAP!X113-1)</f>
        <v>0.16071824146907732</v>
      </c>
      <c r="Z113">
        <f>IF(OR(GDP.PCAP!Y113="",GDP.PCAP!Z113=""),"",GDP.PCAP!Z113/GDP.PCAP!Y113-1)</f>
        <v>0.54358929599720418</v>
      </c>
      <c r="AA113">
        <f>IF(OR(GDP.PCAP!Z113="",GDP.PCAP!AA113=""),"",GDP.PCAP!AA113/GDP.PCAP!Z113-1)</f>
        <v>0.37131962845820876</v>
      </c>
      <c r="AB113">
        <f>IF(OR(GDP.PCAP!AA113="",GDP.PCAP!AB113=""),"",GDP.PCAP!AB113/GDP.PCAP!AA113-1)</f>
        <v>-0.30064721121913807</v>
      </c>
      <c r="AC113">
        <f>IF(OR(GDP.PCAP!AB113="",GDP.PCAP!AC113=""),"",GDP.PCAP!AC113/GDP.PCAP!AB113-1)</f>
        <v>7.8452520492953148E-2</v>
      </c>
      <c r="AD113">
        <f>IF(OR(GDP.PCAP!AC113="",GDP.PCAP!AD113=""),"",GDP.PCAP!AD113/GDP.PCAP!AC113-1)</f>
        <v>-7.1867928973104123E-2</v>
      </c>
      <c r="AE113">
        <f>IF(OR(GDP.PCAP!AD113="",GDP.PCAP!AE113=""),"",GDP.PCAP!AE113/GDP.PCAP!AD113-1)</f>
        <v>0.12412128246824472</v>
      </c>
      <c r="AF113">
        <f>IF(OR(GDP.PCAP!AE113="",GDP.PCAP!AF113=""),"",GDP.PCAP!AF113/GDP.PCAP!AE113-1)</f>
        <v>7.1095075326699231E-3</v>
      </c>
      <c r="AG113">
        <f>IF(OR(GDP.PCAP!AF113="",GDP.PCAP!AG113=""),"",GDP.PCAP!AG113/GDP.PCAP!AF113-1)</f>
        <v>-4.6014988151904523E-2</v>
      </c>
      <c r="AH113">
        <f>IF(OR(GDP.PCAP!AG113="",GDP.PCAP!AH113=""),"",GDP.PCAP!AH113/GDP.PCAP!AG113-1)</f>
        <v>0.17511465320500097</v>
      </c>
      <c r="AI113">
        <f>IF(OR(GDP.PCAP!AH113="",GDP.PCAP!AI113=""),"",GDP.PCAP!AI113/GDP.PCAP!AH113-1)</f>
        <v>8.0122447609794589E-2</v>
      </c>
      <c r="AJ113">
        <f>IF(OR(GDP.PCAP!AI113="",GDP.PCAP!AJ113=""),"",GDP.PCAP!AJ113/GDP.PCAP!AI113-1)</f>
        <v>2.6273893993017605E-2</v>
      </c>
      <c r="AK113">
        <f>IF(OR(GDP.PCAP!AJ113="",GDP.PCAP!AK113=""),"",GDP.PCAP!AK113/GDP.PCAP!AJ113-1)</f>
        <v>1.6731638987818322</v>
      </c>
      <c r="AL113" t="str">
        <f>IF(OR(GDP.PCAP!AK113="",GDP.PCAP!AL113=""),"",GDP.PCAP!AL113/GDP.PCAP!AK113-1)</f>
        <v/>
      </c>
      <c r="AM113" t="str">
        <f>IF(OR(GDP.PCAP!AL113="",GDP.PCAP!AM113=""),"",GDP.PCAP!AM113/GDP.PCAP!AL113-1)</f>
        <v/>
      </c>
      <c r="AN113" t="str">
        <f>IF(OR(GDP.PCAP!AM113="",GDP.PCAP!AN113=""),"",GDP.PCAP!AN113/GDP.PCAP!AM113-1)</f>
        <v/>
      </c>
      <c r="AO113" t="str">
        <f>IF(OR(GDP.PCAP!AN113="",GDP.PCAP!AO113=""),"",GDP.PCAP!AO113/GDP.PCAP!AN113-1)</f>
        <v/>
      </c>
      <c r="AP113" t="str">
        <f>IF(OR(GDP.PCAP!AO113="",GDP.PCAP!AP113=""),"",GDP.PCAP!AP113/GDP.PCAP!AO113-1)</f>
        <v/>
      </c>
      <c r="AQ113" t="str">
        <f>IF(OR(GDP.PCAP!AP113="",GDP.PCAP!AQ113=""),"",GDP.PCAP!AQ113/GDP.PCAP!AP113-1)</f>
        <v/>
      </c>
      <c r="AR113" t="str">
        <f>IF(OR(GDP.PCAP!AQ113="",GDP.PCAP!AR113=""),"",GDP.PCAP!AR113/GDP.PCAP!AQ113-1)</f>
        <v/>
      </c>
      <c r="AS113" t="str">
        <f>IF(OR(GDP.PCAP!AR113="",GDP.PCAP!AS113=""),"",GDP.PCAP!AS113/GDP.PCAP!AR113-1)</f>
        <v/>
      </c>
      <c r="AT113" t="str">
        <f>IF(OR(GDP.PCAP!AS113="",GDP.PCAP!AT113=""),"",GDP.PCAP!AT113/GDP.PCAP!AS113-1)</f>
        <v/>
      </c>
      <c r="AU113" t="str">
        <f>IF(OR(GDP.PCAP!AT113="",GDP.PCAP!AU113=""),"",GDP.PCAP!AU113/GDP.PCAP!AT113-1)</f>
        <v/>
      </c>
      <c r="AV113" t="str">
        <f>IF(OR(GDP.PCAP!AU113="",GDP.PCAP!AV113=""),"",GDP.PCAP!AV113/GDP.PCAP!AU113-1)</f>
        <v/>
      </c>
      <c r="AW113" t="str">
        <f>IF(OR(GDP.PCAP!AV113="",GDP.PCAP!AW113=""),"",GDP.PCAP!AW113/GDP.PCAP!AV113-1)</f>
        <v/>
      </c>
      <c r="AX113" t="str">
        <f>IF(OR(GDP.PCAP!AW113="",GDP.PCAP!AX113=""),"",GDP.PCAP!AX113/GDP.PCAP!AW113-1)</f>
        <v/>
      </c>
      <c r="AY113" t="str">
        <f>IF(OR(GDP.PCAP!AX113="",GDP.PCAP!AY113=""),"",GDP.PCAP!AY113/GDP.PCAP!AX113-1)</f>
        <v/>
      </c>
      <c r="AZ113">
        <f>IF(OR(GDP.PCAP!AY113="",GDP.PCAP!AZ113=""),"",GDP.PCAP!AZ113/GDP.PCAP!AY113-1)</f>
        <v>0.32891322142129242</v>
      </c>
      <c r="BA113">
        <f>IF(OR(GDP.PCAP!AZ113="",GDP.PCAP!BA113=""),"",GDP.PCAP!BA113/GDP.PCAP!AZ113-1)</f>
        <v>0.27152219721078219</v>
      </c>
      <c r="BB113">
        <f>IF(OR(GDP.PCAP!BA113="",GDP.PCAP!BB113=""),"",GDP.PCAP!BB113/GDP.PCAP!BA113-1)</f>
        <v>0.33055888480424622</v>
      </c>
      <c r="BC113">
        <f>IF(OR(GDP.PCAP!BB113="",GDP.PCAP!BC113=""),"",GDP.PCAP!BC113/GDP.PCAP!BB113-1)</f>
        <v>0.44477708778629443</v>
      </c>
      <c r="BD113">
        <f>IF(OR(GDP.PCAP!BC113="",GDP.PCAP!BD113=""),"",GDP.PCAP!BD113/GDP.PCAP!BC113-1)</f>
        <v>-0.1738292390837195</v>
      </c>
      <c r="BE113">
        <f>IF(OR(GDP.PCAP!BD113="",GDP.PCAP!BE113=""),"",GDP.PCAP!BE113/GDP.PCAP!BD113-1)</f>
        <v>0.20550855346275565</v>
      </c>
      <c r="BF113">
        <f>IF(OR(GDP.PCAP!BE113="",GDP.PCAP!BF113=""),"",GDP.PCAP!BF113/GDP.PCAP!BE113-1)</f>
        <v>0.30023113310702509</v>
      </c>
      <c r="BG113">
        <f>IF(OR(GDP.PCAP!BF113="",GDP.PCAP!BG113=""),"",GDP.PCAP!BG113/GDP.PCAP!BF113-1)</f>
        <v>0.13604788549137248</v>
      </c>
      <c r="BH113">
        <f>IF(OR(GDP.PCAP!BG113="",GDP.PCAP!BH113=""),"",GDP.PCAP!BH113/GDP.PCAP!BG113-1)</f>
        <v>4.1211333752790846E-2</v>
      </c>
      <c r="BI113">
        <f>IF(OR(GDP.PCAP!BH113="",GDP.PCAP!BI113=""),"",GDP.PCAP!BI113/GDP.PCAP!BH113-1)</f>
        <v>-3.2078284686545833E-2</v>
      </c>
      <c r="BJ113">
        <f>IF(OR(GDP.PCAP!BI113="",GDP.PCAP!BJ113=""),"",GDP.PCAP!BJ113/GDP.PCAP!BI113-1)</f>
        <v>-0.25794846019832407</v>
      </c>
      <c r="BK113">
        <f>IF(OR(GDP.PCAP!BJ113="",GDP.PCAP!BK113=""),"",GDP.PCAP!BK113/GDP.PCAP!BJ113-1)</f>
        <v>-7.3265835058772266E-2</v>
      </c>
      <c r="BM113">
        <f t="shared" si="5"/>
        <v>1.6731638987818322</v>
      </c>
      <c r="BN113">
        <f t="shared" si="6"/>
        <v>1990</v>
      </c>
      <c r="BO113">
        <f t="shared" si="7"/>
        <v>-0.30064721121913807</v>
      </c>
      <c r="BP113">
        <f t="shared" si="8"/>
        <v>1981</v>
      </c>
    </row>
    <row r="114" spans="1:68">
      <c r="A114" t="s">
        <v>308</v>
      </c>
      <c r="B114">
        <f t="shared" si="9"/>
        <v>113</v>
      </c>
      <c r="C114" t="s">
        <v>539</v>
      </c>
      <c r="D114" t="s">
        <v>307</v>
      </c>
      <c r="E114" t="s">
        <v>545</v>
      </c>
      <c r="F114" t="s">
        <v>546</v>
      </c>
      <c r="H114">
        <f>IF(OR(GDP.PCAP!G114="",GDP.PCAP!H114=""),"",GDP.PCAP!H114/GDP.PCAP!G114-1)</f>
        <v>2.2216534984338399E-3</v>
      </c>
      <c r="I114">
        <f>IF(OR(GDP.PCAP!H114="",GDP.PCAP!I114=""),"",GDP.PCAP!I114/GDP.PCAP!H114-1)</f>
        <v>0.10161641065898519</v>
      </c>
      <c r="J114">
        <f>IF(OR(GDP.PCAP!I114="",GDP.PCAP!J114=""),"",GDP.PCAP!J114/GDP.PCAP!I114-1)</f>
        <v>0.17249367849925479</v>
      </c>
      <c r="K114">
        <f>IF(OR(GDP.PCAP!J114="",GDP.PCAP!K114=""),"",GDP.PCAP!K114/GDP.PCAP!J114-1)</f>
        <v>0.25452505750736587</v>
      </c>
      <c r="L114">
        <f>IF(OR(GDP.PCAP!K114="",GDP.PCAP!L114=""),"",GDP.PCAP!L114/GDP.PCAP!K114-1)</f>
        <v>0.18521105502301194</v>
      </c>
      <c r="M114">
        <f>IF(OR(GDP.PCAP!L114="",GDP.PCAP!M114=""),"",GDP.PCAP!M114/GDP.PCAP!L114-1)</f>
        <v>0.18071211391720809</v>
      </c>
      <c r="N114">
        <f>IF(OR(GDP.PCAP!M114="",GDP.PCAP!N114=""),"",GDP.PCAP!N114/GDP.PCAP!M114-1)</f>
        <v>-2.8001632371625673E-2</v>
      </c>
      <c r="O114">
        <f>IF(OR(GDP.PCAP!N114="",GDP.PCAP!O114=""),"",GDP.PCAP!O114/GDP.PCAP!N114-1)</f>
        <v>-0.24672295058926164</v>
      </c>
      <c r="P114">
        <f>IF(OR(GDP.PCAP!O114="",GDP.PCAP!P114=""),"",GDP.PCAP!P114/GDP.PCAP!O114-1)</f>
        <v>-0.13390800854683071</v>
      </c>
      <c r="Q114">
        <f>IF(OR(GDP.PCAP!P114="",GDP.PCAP!Q114=""),"",GDP.PCAP!Q114/GDP.PCAP!P114-1)</f>
        <v>0.27373087036302746</v>
      </c>
      <c r="R114">
        <f>IF(OR(GDP.PCAP!Q114="",GDP.PCAP!R114=""),"",GDP.PCAP!R114/GDP.PCAP!Q114-1)</f>
        <v>0.26228722499723744</v>
      </c>
      <c r="S114">
        <f>IF(OR(GDP.PCAP!R114="",GDP.PCAP!S114=""),"",GDP.PCAP!S114/GDP.PCAP!R114-1)</f>
        <v>0.23453878753778534</v>
      </c>
      <c r="T114">
        <f>IF(OR(GDP.PCAP!S114="",GDP.PCAP!T114=""),"",GDP.PCAP!T114/GDP.PCAP!S114-1)</f>
        <v>0.3543098246090306</v>
      </c>
      <c r="U114">
        <f>IF(OR(GDP.PCAP!T114="",GDP.PCAP!U114=""),"",GDP.PCAP!U114/GDP.PCAP!T114-1)</f>
        <v>0.29485180128684485</v>
      </c>
      <c r="V114">
        <f>IF(OR(GDP.PCAP!U114="",GDP.PCAP!V114=""),"",GDP.PCAP!V114/GDP.PCAP!U114-1)</f>
        <v>-8.3285320021187048E-2</v>
      </c>
      <c r="W114">
        <f>IF(OR(GDP.PCAP!V114="",GDP.PCAP!W114=""),"",GDP.PCAP!W114/GDP.PCAP!V114-1)</f>
        <v>0.17494062143687339</v>
      </c>
      <c r="X114">
        <f>IF(OR(GDP.PCAP!W114="",GDP.PCAP!X114=""),"",GDP.PCAP!X114/GDP.PCAP!W114-1)</f>
        <v>0.31305473272190998</v>
      </c>
      <c r="Y114">
        <f>IF(OR(GDP.PCAP!X114="",GDP.PCAP!Y114=""),"",GDP.PCAP!Y114/GDP.PCAP!X114-1)</f>
        <v>0.12849725177135207</v>
      </c>
      <c r="Z114">
        <f>IF(OR(GDP.PCAP!Y114="",GDP.PCAP!Z114=""),"",GDP.PCAP!Z114/GDP.PCAP!Y114-1)</f>
        <v>0.12493892185452649</v>
      </c>
      <c r="AA114">
        <f>IF(OR(GDP.PCAP!Z114="",GDP.PCAP!AA114=""),"",GDP.PCAP!AA114/GDP.PCAP!Z114-1)</f>
        <v>0.17255244983397877</v>
      </c>
      <c r="AB114">
        <f>IF(OR(GDP.PCAP!AA114="",GDP.PCAP!AB114=""),"",GDP.PCAP!AB114/GDP.PCAP!AA114-1)</f>
        <v>2.1282076282886475E-2</v>
      </c>
      <c r="AC114">
        <f>IF(OR(GDP.PCAP!AB114="",GDP.PCAP!AC114=""),"",GDP.PCAP!AC114/GDP.PCAP!AB114-1)</f>
        <v>-9.4172798363859944E-2</v>
      </c>
      <c r="AD114">
        <f>IF(OR(GDP.PCAP!AC114="",GDP.PCAP!AD114=""),"",GDP.PCAP!AD114/GDP.PCAP!AC114-1)</f>
        <v>-0.14877233495160569</v>
      </c>
      <c r="AE114">
        <f>IF(OR(GDP.PCAP!AD114="",GDP.PCAP!AE114=""),"",GDP.PCAP!AE114/GDP.PCAP!AD114-1)</f>
        <v>2.4651777898885285E-2</v>
      </c>
      <c r="AF114">
        <f>IF(OR(GDP.PCAP!AE114="",GDP.PCAP!AF114=""),"",GDP.PCAP!AF114/GDP.PCAP!AE114-1)</f>
        <v>3.3583822819684084E-2</v>
      </c>
      <c r="AG114">
        <f>IF(OR(GDP.PCAP!AF114="",GDP.PCAP!AG114=""),"",GDP.PCAP!AG114/GDP.PCAP!AF114-1)</f>
        <v>0.32722268931377929</v>
      </c>
      <c r="AH114">
        <f>IF(OR(GDP.PCAP!AG114="",GDP.PCAP!AH114=""),"",GDP.PCAP!AH114/GDP.PCAP!AG114-1)</f>
        <v>0.36859213373110911</v>
      </c>
      <c r="AI114">
        <f>IF(OR(GDP.PCAP!AH114="",GDP.PCAP!AI114=""),"",GDP.PCAP!AI114/GDP.PCAP!AH114-1)</f>
        <v>8.9020104752071338E-2</v>
      </c>
      <c r="AJ114">
        <f>IF(OR(GDP.PCAP!AI114="",GDP.PCAP!AJ114=""),"",GDP.PCAP!AJ114/GDP.PCAP!AI114-1)</f>
        <v>-8.2513855156058802E-2</v>
      </c>
      <c r="AK114">
        <f>IF(OR(GDP.PCAP!AJ114="",GDP.PCAP!AK114=""),"",GDP.PCAP!AK114/GDP.PCAP!AJ114-1)</f>
        <v>0.1315201318789867</v>
      </c>
      <c r="AL114">
        <f>IF(OR(GDP.PCAP!AK114="",GDP.PCAP!AL114=""),"",GDP.PCAP!AL114/GDP.PCAP!AK114-1)</f>
        <v>5.5862882543724401E-2</v>
      </c>
      <c r="AM114">
        <f>IF(OR(GDP.PCAP!AL114="",GDP.PCAP!AM114=""),"",GDP.PCAP!AM114/GDP.PCAP!AL114-1)</f>
        <v>1.1986908890432968E-2</v>
      </c>
      <c r="AN114">
        <f>IF(OR(GDP.PCAP!AM114="",GDP.PCAP!AN114=""),"",GDP.PCAP!AN114/GDP.PCAP!AM114-1)</f>
        <v>-0.13067553849971147</v>
      </c>
      <c r="AO114">
        <f>IF(OR(GDP.PCAP!AN114="",GDP.PCAP!AO114=""),"",GDP.PCAP!AO114/GDP.PCAP!AN114-1)</f>
        <v>1.8610680201558649E-2</v>
      </c>
      <c r="AP114">
        <f>IF(OR(GDP.PCAP!AO114="",GDP.PCAP!AP114=""),"",GDP.PCAP!AP114/GDP.PCAP!AO114-1)</f>
        <v>0.1088721490691249</v>
      </c>
      <c r="AQ114">
        <f>IF(OR(GDP.PCAP!AP114="",GDP.PCAP!AQ114=""),"",GDP.PCAP!AQ114/GDP.PCAP!AP114-1)</f>
        <v>3.8955116516408816E-2</v>
      </c>
      <c r="AR114">
        <f>IF(OR(GDP.PCAP!AQ114="",GDP.PCAP!AR114=""),"",GDP.PCAP!AR114/GDP.PCAP!AQ114-1)</f>
        <v>4.2926003701184712E-3</v>
      </c>
      <c r="AS114">
        <f>IF(OR(GDP.PCAP!AR114="",GDP.PCAP!AS114=""),"",GDP.PCAP!AS114/GDP.PCAP!AR114-1)</f>
        <v>0.10294900879353808</v>
      </c>
      <c r="AT114">
        <f>IF(OR(GDP.PCAP!AS114="",GDP.PCAP!AT114=""),"",GDP.PCAP!AT114/GDP.PCAP!AS114-1)</f>
        <v>4.2000492360332098E-2</v>
      </c>
      <c r="AU114">
        <f>IF(OR(GDP.PCAP!AT114="",GDP.PCAP!AU114=""),"",GDP.PCAP!AU114/GDP.PCAP!AT114-1)</f>
        <v>-1.197354678222784E-2</v>
      </c>
      <c r="AV114">
        <f>IF(OR(GDP.PCAP!AU114="",GDP.PCAP!AV114=""),"",GDP.PCAP!AV114/GDP.PCAP!AU114-1)</f>
        <v>-0.10144941234765603</v>
      </c>
      <c r="AW114">
        <f>IF(OR(GDP.PCAP!AV114="",GDP.PCAP!AW114=""),"",GDP.PCAP!AW114/GDP.PCAP!AV114-1)</f>
        <v>0.11929914021161658</v>
      </c>
      <c r="AX114">
        <f>IF(OR(GDP.PCAP!AW114="",GDP.PCAP!AX114=""),"",GDP.PCAP!AX114/GDP.PCAP!AW114-1)</f>
        <v>0.22027268500969166</v>
      </c>
      <c r="AY114">
        <f>IF(OR(GDP.PCAP!AX114="",GDP.PCAP!AY114=""),"",GDP.PCAP!AY114/GDP.PCAP!AX114-1)</f>
        <v>0.20164846909904499</v>
      </c>
      <c r="AZ114">
        <f>IF(OR(GDP.PCAP!AY114="",GDP.PCAP!AZ114=""),"",GDP.PCAP!AZ114/GDP.PCAP!AY114-1)</f>
        <v>0.19891349087358079</v>
      </c>
      <c r="BA114">
        <f>IF(OR(GDP.PCAP!AZ114="",GDP.PCAP!BA114=""),"",GDP.PCAP!BA114/GDP.PCAP!AZ114-1)</f>
        <v>-2.5992896542690325E-3</v>
      </c>
      <c r="BB114">
        <f>IF(OR(GDP.PCAP!BA114="",GDP.PCAP!BB114=""),"",GDP.PCAP!BB114/GDP.PCAP!BA114-1)</f>
        <v>0.218253193355187</v>
      </c>
      <c r="BC114">
        <f>IF(OR(GDP.PCAP!BB114="",GDP.PCAP!BC114=""),"",GDP.PCAP!BC114/GDP.PCAP!BB114-1)</f>
        <v>-0.18688135350298873</v>
      </c>
      <c r="BD114">
        <f>IF(OR(GDP.PCAP!BC114="",GDP.PCAP!BD114=""),"",GDP.PCAP!BD114/GDP.PCAP!BC114-1)</f>
        <v>-0.27194458044040315</v>
      </c>
      <c r="BE114">
        <f>IF(OR(GDP.PCAP!BD114="",GDP.PCAP!BE114=""),"",GDP.PCAP!BE114/GDP.PCAP!BD114-1)</f>
        <v>3.0017201185990272E-2</v>
      </c>
      <c r="BF114">
        <f>IF(OR(GDP.PCAP!BE114="",GDP.PCAP!BF114=""),"",GDP.PCAP!BF114/GDP.PCAP!BE114-1)</f>
        <v>0.10374145080697605</v>
      </c>
      <c r="BG114">
        <f>IF(OR(GDP.PCAP!BF114="",GDP.PCAP!BG114=""),"",GDP.PCAP!BG114/GDP.PCAP!BF114-1)</f>
        <v>-3.6221070956151902E-2</v>
      </c>
      <c r="BH114">
        <f>IF(OR(GDP.PCAP!BG114="",GDP.PCAP!BH114=""),"",GDP.PCAP!BH114/GDP.PCAP!BG114-1)</f>
        <v>7.8415447615529432E-2</v>
      </c>
      <c r="BI114">
        <f>IF(OR(GDP.PCAP!BH114="",GDP.PCAP!BI114=""),"",GDP.PCAP!BI114/GDP.PCAP!BH114-1)</f>
        <v>9.7527181721980938E-2</v>
      </c>
      <c r="BJ114">
        <f>IF(OR(GDP.PCAP!BI114="",GDP.PCAP!BJ114=""),"",GDP.PCAP!BJ114/GDP.PCAP!BI114-1)</f>
        <v>-3.3134492117664616E-2</v>
      </c>
      <c r="BK114">
        <f>IF(OR(GDP.PCAP!BJ114="",GDP.PCAP!BK114=""),"",GDP.PCAP!BK114/GDP.PCAP!BJ114-1)</f>
        <v>0.18217404810970939</v>
      </c>
      <c r="BM114">
        <f t="shared" si="5"/>
        <v>0.36859213373110911</v>
      </c>
      <c r="BN114">
        <f t="shared" si="6"/>
        <v>1987</v>
      </c>
      <c r="BO114">
        <f t="shared" si="7"/>
        <v>-0.27194458044040315</v>
      </c>
      <c r="BP114">
        <f t="shared" si="8"/>
        <v>2009</v>
      </c>
    </row>
    <row r="115" spans="1:68">
      <c r="A115" t="s">
        <v>306</v>
      </c>
      <c r="B115">
        <f t="shared" si="9"/>
        <v>114</v>
      </c>
      <c r="C115" t="s">
        <v>539</v>
      </c>
      <c r="D115" t="s">
        <v>305</v>
      </c>
      <c r="E115" t="s">
        <v>545</v>
      </c>
      <c r="F115" t="s">
        <v>546</v>
      </c>
      <c r="H115">
        <f>IF(OR(GDP.PCAP!G115="",GDP.PCAP!H115=""),"",GDP.PCAP!H115/GDP.PCAP!G115-1)</f>
        <v>0.16857626803705172</v>
      </c>
      <c r="I115">
        <f>IF(OR(GDP.PCAP!H115="",GDP.PCAP!I115=""),"",GDP.PCAP!I115/GDP.PCAP!H115-1)</f>
        <v>-0.23792278846877357</v>
      </c>
      <c r="J115">
        <f>IF(OR(GDP.PCAP!I115="",GDP.PCAP!J115=""),"",GDP.PCAP!J115/GDP.PCAP!I115-1)</f>
        <v>0.14906834759881615</v>
      </c>
      <c r="K115">
        <f>IF(OR(GDP.PCAP!J115="",GDP.PCAP!K115=""),"",GDP.PCAP!K115/GDP.PCAP!J115-1)</f>
        <v>9.3878024986413067E-2</v>
      </c>
      <c r="L115">
        <f>IF(OR(GDP.PCAP!K115="",GDP.PCAP!L115=""),"",GDP.PCAP!L115/GDP.PCAP!K115-1)</f>
        <v>3.8827422103172138E-2</v>
      </c>
      <c r="M115">
        <f>IF(OR(GDP.PCAP!L115="",GDP.PCAP!M115=""),"",GDP.PCAP!M115/GDP.PCAP!L115-1)</f>
        <v>5.9167520111474525E-2</v>
      </c>
      <c r="N115">
        <f>IF(OR(GDP.PCAP!M115="",GDP.PCAP!N115=""),"",GDP.PCAP!N115/GDP.PCAP!M115-1)</f>
        <v>-3.0226725613495486E-2</v>
      </c>
      <c r="O115">
        <f>IF(OR(GDP.PCAP!N115="",GDP.PCAP!O115=""),"",GDP.PCAP!O115/GDP.PCAP!N115-1)</f>
        <v>0.12243749828480466</v>
      </c>
      <c r="P115">
        <f>IF(OR(GDP.PCAP!O115="",GDP.PCAP!P115=""),"",GDP.PCAP!P115/GDP.PCAP!O115-1)</f>
        <v>0.12410831034478531</v>
      </c>
      <c r="Q115">
        <f>IF(OR(GDP.PCAP!P115="",GDP.PCAP!Q115=""),"",GDP.PCAP!Q115/GDP.PCAP!P115-1)</f>
        <v>0.13771086132353116</v>
      </c>
      <c r="R115">
        <f>IF(OR(GDP.PCAP!Q115="",GDP.PCAP!R115=""),"",GDP.PCAP!R115/GDP.PCAP!Q115-1)</f>
        <v>-9.5259673678869006E-2</v>
      </c>
      <c r="S115">
        <f>IF(OR(GDP.PCAP!R115="",GDP.PCAP!S115=""),"",GDP.PCAP!S115/GDP.PCAP!R115-1)</f>
        <v>0.24887928702569417</v>
      </c>
      <c r="T115">
        <f>IF(OR(GDP.PCAP!S115="",GDP.PCAP!T115=""),"",GDP.PCAP!T115/GDP.PCAP!S115-1)</f>
        <v>0.24163835018994129</v>
      </c>
      <c r="U115">
        <f>IF(OR(GDP.PCAP!T115="",GDP.PCAP!U115=""),"",GDP.PCAP!U115/GDP.PCAP!T115-1)</f>
        <v>0.40076657466919241</v>
      </c>
      <c r="V115">
        <f>IF(OR(GDP.PCAP!U115="",GDP.PCAP!V115=""),"",GDP.PCAP!V115/GDP.PCAP!U115-1)</f>
        <v>-8.9531284106517561E-2</v>
      </c>
      <c r="W115">
        <f>IF(OR(GDP.PCAP!V115="",GDP.PCAP!W115=""),"",GDP.PCAP!W115/GDP.PCAP!V115-1)</f>
        <v>-7.2240976378565525E-2</v>
      </c>
      <c r="X115">
        <f>IF(OR(GDP.PCAP!W115="",GDP.PCAP!X115=""),"",GDP.PCAP!X115/GDP.PCAP!W115-1)</f>
        <v>0.13847209784653036</v>
      </c>
      <c r="Y115">
        <f>IF(OR(GDP.PCAP!X115="",GDP.PCAP!Y115=""),"",GDP.PCAP!Y115/GDP.PCAP!X115-1)</f>
        <v>-4.9605194371855399E-2</v>
      </c>
      <c r="Z115">
        <f>IF(OR(GDP.PCAP!Y115="",GDP.PCAP!Z115=""),"",GDP.PCAP!Z115/GDP.PCAP!Y115-1)</f>
        <v>0.24178068683406173</v>
      </c>
      <c r="AA115">
        <f>IF(OR(GDP.PCAP!Z115="",GDP.PCAP!AA115=""),"",GDP.PCAP!AA115/GDP.PCAP!Z115-1)</f>
        <v>0.20058004920165406</v>
      </c>
      <c r="AB115">
        <f>IF(OR(GDP.PCAP!AA115="",GDP.PCAP!AB115=""),"",GDP.PCAP!AB115/GDP.PCAP!AA115-1)</f>
        <v>4.1823889442766049E-2</v>
      </c>
      <c r="AC115">
        <f>IF(OR(GDP.PCAP!AB115="",GDP.PCAP!AC115=""),"",GDP.PCAP!AC115/GDP.PCAP!AB115-1)</f>
        <v>3.5435107558215329E-2</v>
      </c>
      <c r="AD115">
        <f>IF(OR(GDP.PCAP!AC115="",GDP.PCAP!AD115=""),"",GDP.PCAP!AD115/GDP.PCAP!AC115-1)</f>
        <v>9.815001320605754E-2</v>
      </c>
      <c r="AE115">
        <f>IF(OR(GDP.PCAP!AD115="",GDP.PCAP!AE115=""),"",GDP.PCAP!AE115/GDP.PCAP!AD115-1)</f>
        <v>-6.3298452475465505E-2</v>
      </c>
      <c r="AF115">
        <f>IF(OR(GDP.PCAP!AE115="",GDP.PCAP!AF115=""),"",GDP.PCAP!AF115/GDP.PCAP!AE115-1)</f>
        <v>-8.9991333115239658E-2</v>
      </c>
      <c r="AG115">
        <f>IF(OR(GDP.PCAP!AF115="",GDP.PCAP!AG115=""),"",GDP.PCAP!AG115/GDP.PCAP!AF115-1)</f>
        <v>0.21244841535894232</v>
      </c>
      <c r="AH115">
        <f>IF(OR(GDP.PCAP!AG115="",GDP.PCAP!AH115=""),"",GDP.PCAP!AH115/GDP.PCAP!AG115-1)</f>
        <v>0.17529232287165497</v>
      </c>
      <c r="AI115">
        <f>IF(OR(GDP.PCAP!AH115="",GDP.PCAP!AI115=""),"",GDP.PCAP!AI115/GDP.PCAP!AH115-1)</f>
        <v>0.21689190304413453</v>
      </c>
      <c r="AJ115">
        <f>IF(OR(GDP.PCAP!AI115="",GDP.PCAP!AJ115=""),"",GDP.PCAP!AJ115/GDP.PCAP!AI115-1)</f>
        <v>-9.9722683744873919E-4</v>
      </c>
      <c r="AK115">
        <f>IF(OR(GDP.PCAP!AJ115="",GDP.PCAP!AK115=""),"",GDP.PCAP!AK115/GDP.PCAP!AJ115-1)</f>
        <v>0.1410559892806944</v>
      </c>
      <c r="AL115">
        <f>IF(OR(GDP.PCAP!AK115="",GDP.PCAP!AL115=""),"",GDP.PCAP!AL115/GDP.PCAP!AK115-1)</f>
        <v>6.1433656247793733E-2</v>
      </c>
      <c r="AM115">
        <f>IF(OR(GDP.PCAP!AL115="",GDP.PCAP!AM115=""),"",GDP.PCAP!AM115/GDP.PCAP!AL115-1)</f>
        <v>7.3804697388159868E-2</v>
      </c>
      <c r="AN115">
        <f>IF(OR(GDP.PCAP!AM115="",GDP.PCAP!AN115=""),"",GDP.PCAP!AN115/GDP.PCAP!AM115-1)</f>
        <v>-2.3945282646930965E-2</v>
      </c>
      <c r="AO115">
        <f>IF(OR(GDP.PCAP!AN115="",GDP.PCAP!AO115=""),"",GDP.PCAP!AO115/GDP.PCAP!AN115-1)</f>
        <v>0.10368593847096119</v>
      </c>
      <c r="AP115">
        <f>IF(OR(GDP.PCAP!AO115="",GDP.PCAP!AP115=""),"",GDP.PCAP!AP115/GDP.PCAP!AO115-1)</f>
        <v>0.30356192708944052</v>
      </c>
      <c r="AQ115">
        <f>IF(OR(GDP.PCAP!AP115="",GDP.PCAP!AQ115=""),"",GDP.PCAP!AQ115/GDP.PCAP!AP115-1)</f>
        <v>6.9724986034719993E-2</v>
      </c>
      <c r="AR115">
        <f>IF(OR(GDP.PCAP!AQ115="",GDP.PCAP!AR115=""),"",GDP.PCAP!AR115/GDP.PCAP!AQ115-1)</f>
        <v>1.7705170483185428E-2</v>
      </c>
      <c r="AS115">
        <f>IF(OR(GDP.PCAP!AR115="",GDP.PCAP!AS115=""),"",GDP.PCAP!AS115/GDP.PCAP!AR115-1)</f>
        <v>-1.1567505139316148E-2</v>
      </c>
      <c r="AT115">
        <f>IF(OR(GDP.PCAP!AS115="",GDP.PCAP!AT115=""),"",GDP.PCAP!AT115/GDP.PCAP!AS115-1)</f>
        <v>-1.357671406552674E-2</v>
      </c>
      <c r="AU115">
        <f>IF(OR(GDP.PCAP!AT115="",GDP.PCAP!AU115=""),"",GDP.PCAP!AU115/GDP.PCAP!AT115-1)</f>
        <v>0.10008996277959636</v>
      </c>
      <c r="AV115">
        <f>IF(OR(GDP.PCAP!AU115="",GDP.PCAP!AV115=""),"",GDP.PCAP!AV115/GDP.PCAP!AU115-1)</f>
        <v>-3.5431510703624713E-2</v>
      </c>
      <c r="AW115">
        <f>IF(OR(GDP.PCAP!AV115="",GDP.PCAP!AW115=""),"",GDP.PCAP!AW115/GDP.PCAP!AV115-1)</f>
        <v>-9.2338291993189103E-2</v>
      </c>
      <c r="AX115">
        <f>IF(OR(GDP.PCAP!AW115="",GDP.PCAP!AX115=""),"",GDP.PCAP!AX115/GDP.PCAP!AW115-1)</f>
        <v>2.7987524201269709E-2</v>
      </c>
      <c r="AY115">
        <f>IF(OR(GDP.PCAP!AX115="",GDP.PCAP!AY115=""),"",GDP.PCAP!AY115/GDP.PCAP!AX115-1)</f>
        <v>4.9673964872418042E-2</v>
      </c>
      <c r="AZ115">
        <f>IF(OR(GDP.PCAP!AY115="",GDP.PCAP!AZ115=""),"",GDP.PCAP!AZ115/GDP.PCAP!AY115-1)</f>
        <v>3.6353633015377751E-2</v>
      </c>
      <c r="BA115">
        <f>IF(OR(GDP.PCAP!AZ115="",GDP.PCAP!BA115=""),"",GDP.PCAP!BA115/GDP.PCAP!AZ115-1)</f>
        <v>6.2773622525290396E-2</v>
      </c>
      <c r="BB115">
        <f>IF(OR(GDP.PCAP!BA115="",GDP.PCAP!BB115=""),"",GDP.PCAP!BB115/GDP.PCAP!BA115-1)</f>
        <v>0.14168379375915707</v>
      </c>
      <c r="BC115">
        <f>IF(OR(GDP.PCAP!BB115="",GDP.PCAP!BC115=""),"",GDP.PCAP!BC115/GDP.PCAP!BB115-1)</f>
        <v>0.18588955862511014</v>
      </c>
      <c r="BD115">
        <f>IF(OR(GDP.PCAP!BC115="",GDP.PCAP!BD115=""),"",GDP.PCAP!BD115/GDP.PCAP!BC115-1)</f>
        <v>-6.2768909723404764E-2</v>
      </c>
      <c r="BE115">
        <f>IF(OR(GDP.PCAP!BD115="",GDP.PCAP!BE115=""),"",GDP.PCAP!BE115/GDP.PCAP!BD115-1)</f>
        <v>0.10311289549467739</v>
      </c>
      <c r="BF115">
        <f>IF(OR(GDP.PCAP!BE115="",GDP.PCAP!BF115=""),"",GDP.PCAP!BF115/GDP.PCAP!BE115-1)</f>
        <v>9.7683393419989883E-2</v>
      </c>
      <c r="BG115">
        <f>IF(OR(GDP.PCAP!BF115="",GDP.PCAP!BG115=""),"",GDP.PCAP!BG115/GDP.PCAP!BF115-1)</f>
        <v>-3.2312902722426373E-2</v>
      </c>
      <c r="BH115">
        <f>IF(OR(GDP.PCAP!BG115="",GDP.PCAP!BH115=""),"",GDP.PCAP!BH115/GDP.PCAP!BG115-1)</f>
        <v>0.11741233750175595</v>
      </c>
      <c r="BI115">
        <f>IF(OR(GDP.PCAP!BH115="",GDP.PCAP!BI115=""),"",GDP.PCAP!BI115/GDP.PCAP!BH115-1)</f>
        <v>3.2675378523682852E-2</v>
      </c>
      <c r="BJ115">
        <f>IF(OR(GDP.PCAP!BI115="",GDP.PCAP!BJ115=""),"",GDP.PCAP!BJ115/GDP.PCAP!BI115-1)</f>
        <v>-4.9317012897959089E-2</v>
      </c>
      <c r="BK115">
        <f>IF(OR(GDP.PCAP!BJ115="",GDP.PCAP!BK115=""),"",GDP.PCAP!BK115/GDP.PCAP!BJ115-1)</f>
        <v>4.3752228994772491E-2</v>
      </c>
      <c r="BM115">
        <f t="shared" si="5"/>
        <v>0.40076657466919241</v>
      </c>
      <c r="BN115">
        <f t="shared" si="6"/>
        <v>1974</v>
      </c>
      <c r="BO115">
        <f t="shared" si="7"/>
        <v>-0.23792278846877357</v>
      </c>
      <c r="BP115">
        <f t="shared" si="8"/>
        <v>1962</v>
      </c>
    </row>
    <row r="116" spans="1:68">
      <c r="A116" t="s">
        <v>304</v>
      </c>
      <c r="B116">
        <f t="shared" si="9"/>
        <v>115</v>
      </c>
      <c r="C116" t="s">
        <v>539</v>
      </c>
      <c r="D116" t="s">
        <v>303</v>
      </c>
      <c r="E116" t="s">
        <v>545</v>
      </c>
      <c r="F116" t="s">
        <v>546</v>
      </c>
      <c r="H116">
        <f>IF(OR(GDP.PCAP!G116="",GDP.PCAP!H116=""),"",GDP.PCAP!H116/GDP.PCAP!G116-1)</f>
        <v>0.10297685628703257</v>
      </c>
      <c r="I116">
        <f>IF(OR(GDP.PCAP!H116="",GDP.PCAP!I116=""),"",GDP.PCAP!I116/GDP.PCAP!H116-1)</f>
        <v>0.11599137326925635</v>
      </c>
      <c r="J116">
        <f>IF(OR(GDP.PCAP!I116="",GDP.PCAP!J116=""),"",GDP.PCAP!J116/GDP.PCAP!I116-1)</f>
        <v>0.13709446405394976</v>
      </c>
      <c r="K116">
        <f>IF(OR(GDP.PCAP!J116="",GDP.PCAP!K116=""),"",GDP.PCAP!K116/GDP.PCAP!J116-1)</f>
        <v>8.5722509634664767E-2</v>
      </c>
      <c r="L116">
        <f>IF(OR(GDP.PCAP!K116="",GDP.PCAP!L116=""),"",GDP.PCAP!L116/GDP.PCAP!K116-1)</f>
        <v>6.6999011852557633E-2</v>
      </c>
      <c r="M116">
        <f>IF(OR(GDP.PCAP!L116="",GDP.PCAP!M116=""),"",GDP.PCAP!M116/GDP.PCAP!L116-1)</f>
        <v>7.5118441559393956E-2</v>
      </c>
      <c r="N116">
        <f>IF(OR(GDP.PCAP!M116="",GDP.PCAP!N116=""),"",GDP.PCAP!N116/GDP.PCAP!M116-1)</f>
        <v>9.3587107279240689E-2</v>
      </c>
      <c r="O116">
        <f>IF(OR(GDP.PCAP!N116="",GDP.PCAP!O116=""),"",GDP.PCAP!O116/GDP.PCAP!N116-1)</f>
        <v>7.7099203528904869E-2</v>
      </c>
      <c r="P116">
        <f>IF(OR(GDP.PCAP!O116="",GDP.PCAP!P116=""),"",GDP.PCAP!P116/GDP.PCAP!O116-1)</f>
        <v>9.7732853412868748E-2</v>
      </c>
      <c r="Q116">
        <f>IF(OR(GDP.PCAP!P116="",GDP.PCAP!Q116=""),"",GDP.PCAP!Q116/GDP.PCAP!P116-1)</f>
        <v>0.15800598498882268</v>
      </c>
      <c r="R116">
        <f>IF(OR(GDP.PCAP!Q116="",GDP.PCAP!R116=""),"",GDP.PCAP!R116/GDP.PCAP!Q116-1)</f>
        <v>9.4332536303318948E-2</v>
      </c>
      <c r="S116">
        <f>IF(OR(GDP.PCAP!R116="",GDP.PCAP!S116=""),"",GDP.PCAP!S116/GDP.PCAP!R116-1)</f>
        <v>0.15853833392901473</v>
      </c>
      <c r="T116">
        <f>IF(OR(GDP.PCAP!S116="",GDP.PCAP!T116=""),"",GDP.PCAP!T116/GDP.PCAP!S116-1)</f>
        <v>0.19995780551429609</v>
      </c>
      <c r="U116">
        <f>IF(OR(GDP.PCAP!T116="",GDP.PCAP!U116=""),"",GDP.PCAP!U116/GDP.PCAP!T116-1)</f>
        <v>0.12975384303992521</v>
      </c>
      <c r="V116">
        <f>IF(OR(GDP.PCAP!U116="",GDP.PCAP!V116=""),"",GDP.PCAP!V116/GDP.PCAP!U116-1)</f>
        <v>0.1341696913510062</v>
      </c>
      <c r="W116">
        <f>IF(OR(GDP.PCAP!V116="",GDP.PCAP!W116=""),"",GDP.PCAP!W116/GDP.PCAP!V116-1)</f>
        <v>-1.7992354455011794E-2</v>
      </c>
      <c r="X116">
        <f>IF(OR(GDP.PCAP!W116="",GDP.PCAP!X116=""),"",GDP.PCAP!X116/GDP.PCAP!W116-1)</f>
        <v>0.141454567257006</v>
      </c>
      <c r="Y116">
        <f>IF(OR(GDP.PCAP!X116="",GDP.PCAP!Y116=""),"",GDP.PCAP!Y116/GDP.PCAP!X116-1)</f>
        <v>0.21871980248645118</v>
      </c>
      <c r="Z116">
        <f>IF(OR(GDP.PCAP!Y116="",GDP.PCAP!Z116=""),"",GDP.PCAP!Z116/GDP.PCAP!Y116-1)</f>
        <v>0.24592962329128065</v>
      </c>
      <c r="AA116">
        <f>IF(OR(GDP.PCAP!Z116="",GDP.PCAP!AA116=""),"",GDP.PCAP!AA116/GDP.PCAP!Z116-1)</f>
        <v>0.20981018936770024</v>
      </c>
      <c r="AB116">
        <f>IF(OR(GDP.PCAP!AA116="",GDP.PCAP!AB116=""),"",GDP.PCAP!AB116/GDP.PCAP!AA116-1)</f>
        <v>-9.8627603445711975E-2</v>
      </c>
      <c r="AC116">
        <f>IF(OR(GDP.PCAP!AB116="",GDP.PCAP!AC116=""),"",GDP.PCAP!AC116/GDP.PCAP!AB116-1)</f>
        <v>-8.698852289133252E-3</v>
      </c>
      <c r="AD116">
        <f>IF(OR(GDP.PCAP!AC116="",GDP.PCAP!AD116=""),"",GDP.PCAP!AD116/GDP.PCAP!AC116-1)</f>
        <v>3.6531609405318521E-2</v>
      </c>
      <c r="AE116">
        <f>IF(OR(GDP.PCAP!AD116="",GDP.PCAP!AE116=""),"",GDP.PCAP!AE116/GDP.PCAP!AD116-1)</f>
        <v>-1.1855629390254641E-2</v>
      </c>
      <c r="AF116">
        <f>IF(OR(GDP.PCAP!AE116="",GDP.PCAP!AF116=""),"",GDP.PCAP!AF116/GDP.PCAP!AE116-1)</f>
        <v>3.2426423117086989E-2</v>
      </c>
      <c r="AG116">
        <f>IF(OR(GDP.PCAP!AF116="",GDP.PCAP!AG116=""),"",GDP.PCAP!AG116/GDP.PCAP!AF116-1)</f>
        <v>0.41602540368013941</v>
      </c>
      <c r="AH116">
        <f>IF(OR(GDP.PCAP!AG116="",GDP.PCAP!AH116=""),"",GDP.PCAP!AH116/GDP.PCAP!AG116-1)</f>
        <v>0.25803884827342638</v>
      </c>
      <c r="AI116">
        <f>IF(OR(GDP.PCAP!AH116="",GDP.PCAP!AI116=""),"",GDP.PCAP!AI116/GDP.PCAP!AH116-1)</f>
        <v>0.10607386066344904</v>
      </c>
      <c r="AJ116">
        <f>IF(OR(GDP.PCAP!AI116="",GDP.PCAP!AJ116=""),"",GDP.PCAP!AJ116/GDP.PCAP!AI116-1)</f>
        <v>4.0775786560639293E-2</v>
      </c>
      <c r="AK116">
        <f>IF(OR(GDP.PCAP!AJ116="",GDP.PCAP!AK116=""),"",GDP.PCAP!AK116/GDP.PCAP!AJ116-1)</f>
        <v>0.27089848639970882</v>
      </c>
      <c r="AL116">
        <f>IF(OR(GDP.PCAP!AK116="",GDP.PCAP!AL116=""),"",GDP.PCAP!AL116/GDP.PCAP!AK116-1)</f>
        <v>5.4295460811899732E-2</v>
      </c>
      <c r="AM116">
        <f>IF(OR(GDP.PCAP!AL116="",GDP.PCAP!AM116=""),"",GDP.PCAP!AM116/GDP.PCAP!AL116-1)</f>
        <v>5.8613305256173476E-2</v>
      </c>
      <c r="AN116">
        <f>IF(OR(GDP.PCAP!AM116="",GDP.PCAP!AN116=""),"",GDP.PCAP!AN116/GDP.PCAP!AM116-1)</f>
        <v>-0.19380538953776927</v>
      </c>
      <c r="AO116">
        <f>IF(OR(GDP.PCAP!AN116="",GDP.PCAP!AO116=""),"",GDP.PCAP!AO116/GDP.PCAP!AN116-1)</f>
        <v>3.1958725018885303E-2</v>
      </c>
      <c r="AP116">
        <f>IF(OR(GDP.PCAP!AO116="",GDP.PCAP!AP116=""),"",GDP.PCAP!AP116/GDP.PCAP!AO116-1)</f>
        <v>6.8618610539447733E-2</v>
      </c>
      <c r="AQ116">
        <f>IF(OR(GDP.PCAP!AP116="",GDP.PCAP!AQ116=""),"",GDP.PCAP!AQ116/GDP.PCAP!AP116-1)</f>
        <v>0.11767647868973574</v>
      </c>
      <c r="AR116">
        <f>IF(OR(GDP.PCAP!AQ116="",GDP.PCAP!AR116=""),"",GDP.PCAP!AR116/GDP.PCAP!AQ116-1)</f>
        <v>-5.3886592527282562E-2</v>
      </c>
      <c r="AS116">
        <f>IF(OR(GDP.PCAP!AR116="",GDP.PCAP!AS116=""),"",GDP.PCAP!AS116/GDP.PCAP!AR116-1)</f>
        <v>2.1705299768545849E-2</v>
      </c>
      <c r="AT116">
        <f>IF(OR(GDP.PCAP!AS116="",GDP.PCAP!AT116=""),"",GDP.PCAP!AT116/GDP.PCAP!AS116-1)</f>
        <v>-1.4179850971936858E-2</v>
      </c>
      <c r="AU116">
        <f>IF(OR(GDP.PCAP!AT116="",GDP.PCAP!AU116=""),"",GDP.PCAP!AU116/GDP.PCAP!AT116-1)</f>
        <v>-8.5955018539923822E-2</v>
      </c>
      <c r="AV116">
        <f>IF(OR(GDP.PCAP!AU116="",GDP.PCAP!AV116=""),"",GDP.PCAP!AV116/GDP.PCAP!AU116-1)</f>
        <v>1.7433747368407859E-2</v>
      </c>
      <c r="AW116">
        <f>IF(OR(GDP.PCAP!AV116="",GDP.PCAP!AW116=""),"",GDP.PCAP!AW116/GDP.PCAP!AV116-1)</f>
        <v>8.8020837145546649E-2</v>
      </c>
      <c r="AX116">
        <f>IF(OR(GDP.PCAP!AW116="",GDP.PCAP!AX116=""),"",GDP.PCAP!AX116/GDP.PCAP!AW116-1)</f>
        <v>0.23385293717364153</v>
      </c>
      <c r="AY116">
        <f>IF(OR(GDP.PCAP!AX116="",GDP.PCAP!AY116=""),"",GDP.PCAP!AY116/GDP.PCAP!AX116-1)</f>
        <v>0.13828839061955978</v>
      </c>
      <c r="AZ116">
        <f>IF(OR(GDP.PCAP!AY116="",GDP.PCAP!AZ116=""),"",GDP.PCAP!AZ116/GDP.PCAP!AY116-1)</f>
        <v>2.5171195619386966E-2</v>
      </c>
      <c r="BA116">
        <f>IF(OR(GDP.PCAP!AZ116="",GDP.PCAP!BA116=""),"",GDP.PCAP!BA116/GDP.PCAP!AZ116-1)</f>
        <v>4.5416757141700792E-2</v>
      </c>
      <c r="BB116">
        <f>IF(OR(GDP.PCAP!BA116="",GDP.PCAP!BB116=""),"",GDP.PCAP!BB116/GDP.PCAP!BA116-1)</f>
        <v>0.12834305604028318</v>
      </c>
      <c r="BC116">
        <f>IF(OR(GDP.PCAP!BB116="",GDP.PCAP!BC116=""),"",GDP.PCAP!BC116/GDP.PCAP!BB116-1)</f>
        <v>7.8023704682432804E-2</v>
      </c>
      <c r="BD116">
        <f>IF(OR(GDP.PCAP!BC116="",GDP.PCAP!BD116=""),"",GDP.PCAP!BD116/GDP.PCAP!BC116-1)</f>
        <v>-9.0140819194286292E-2</v>
      </c>
      <c r="BE116">
        <f>IF(OR(GDP.PCAP!BD116="",GDP.PCAP!BE116=""),"",GDP.PCAP!BE116/GDP.PCAP!BD116-1)</f>
        <v>-3.0491283896734056E-2</v>
      </c>
      <c r="BF116">
        <f>IF(OR(GDP.PCAP!BE116="",GDP.PCAP!BF116=""),"",GDP.PCAP!BF116/GDP.PCAP!BE116-1)</f>
        <v>6.9326486967674184E-2</v>
      </c>
      <c r="BG116">
        <f>IF(OR(GDP.PCAP!BF116="",GDP.PCAP!BG116=""),"",GDP.PCAP!BG116/GDP.PCAP!BF116-1)</f>
        <v>-9.1837468646260412E-2</v>
      </c>
      <c r="BH116">
        <f>IF(OR(GDP.PCAP!BG116="",GDP.PCAP!BH116=""),"",GDP.PCAP!BH116/GDP.PCAP!BG116-1)</f>
        <v>1.5974839602086677E-2</v>
      </c>
      <c r="BI116">
        <f>IF(OR(GDP.PCAP!BH116="",GDP.PCAP!BI116=""),"",GDP.PCAP!BI116/GDP.PCAP!BH116-1)</f>
        <v>7.4612810336538438E-4</v>
      </c>
      <c r="BJ116">
        <f>IF(OR(GDP.PCAP!BI116="",GDP.PCAP!BJ116=""),"",GDP.PCAP!BJ116/GDP.PCAP!BI116-1)</f>
        <v>-0.1510740516708805</v>
      </c>
      <c r="BK116">
        <f>IF(OR(GDP.PCAP!BJ116="",GDP.PCAP!BK116=""),"",GDP.PCAP!BK116/GDP.PCAP!BJ116-1)</f>
        <v>1.5911288569674387E-2</v>
      </c>
      <c r="BM116">
        <f t="shared" si="5"/>
        <v>0.41602540368013941</v>
      </c>
      <c r="BN116">
        <f t="shared" si="6"/>
        <v>1986</v>
      </c>
      <c r="BO116">
        <f t="shared" si="7"/>
        <v>-0.19380538953776927</v>
      </c>
      <c r="BP116">
        <f t="shared" si="8"/>
        <v>1993</v>
      </c>
    </row>
    <row r="117" spans="1:68">
      <c r="A117" t="s">
        <v>302</v>
      </c>
      <c r="B117">
        <f t="shared" si="9"/>
        <v>116</v>
      </c>
      <c r="C117" t="s">
        <v>539</v>
      </c>
      <c r="D117" t="s">
        <v>301</v>
      </c>
      <c r="E117" t="s">
        <v>545</v>
      </c>
      <c r="F117" t="s">
        <v>546</v>
      </c>
      <c r="H117">
        <f>IF(OR(GDP.PCAP!G117="",GDP.PCAP!H117=""),"",GDP.PCAP!H117/GDP.PCAP!G117-1)</f>
        <v>5.5444161132604863E-2</v>
      </c>
      <c r="I117">
        <f>IF(OR(GDP.PCAP!H117="",GDP.PCAP!I117=""),"",GDP.PCAP!I117/GDP.PCAP!H117-1)</f>
        <v>2.390097119211898E-2</v>
      </c>
      <c r="J117">
        <f>IF(OR(GDP.PCAP!I117="",GDP.PCAP!J117=""),"",GDP.PCAP!J117/GDP.PCAP!I117-1)</f>
        <v>4.6037617479113946E-2</v>
      </c>
      <c r="K117">
        <f>IF(OR(GDP.PCAP!J117="",GDP.PCAP!K117=""),"",GDP.PCAP!K117/GDP.PCAP!J117-1)</f>
        <v>6.9171831575893794E-2</v>
      </c>
      <c r="L117">
        <f>IF(OR(GDP.PCAP!K117="",GDP.PCAP!L117=""),"",GDP.PCAP!L117/GDP.PCAP!K117-1)</f>
        <v>6.6752572669065202E-2</v>
      </c>
      <c r="M117">
        <f>IF(OR(GDP.PCAP!L117="",GDP.PCAP!M117=""),"",GDP.PCAP!M117/GDP.PCAP!L117-1)</f>
        <v>0.11296046923222325</v>
      </c>
      <c r="N117">
        <f>IF(OR(GDP.PCAP!M117="",GDP.PCAP!N117=""),"",GDP.PCAP!N117/GDP.PCAP!M117-1)</f>
        <v>3.3527055527574623E-2</v>
      </c>
      <c r="O117">
        <f>IF(OR(GDP.PCAP!N117="",GDP.PCAP!O117=""),"",GDP.PCAP!O117/GDP.PCAP!N117-1)</f>
        <v>-6.7543217390102828E-2</v>
      </c>
      <c r="P117">
        <f>IF(OR(GDP.PCAP!O117="",GDP.PCAP!P117=""),"",GDP.PCAP!P117/GDP.PCAP!O117-1)</f>
        <v>8.4959256653554194E-2</v>
      </c>
      <c r="Q117">
        <f>IF(OR(GDP.PCAP!P117="",GDP.PCAP!Q117=""),"",GDP.PCAP!Q117/GDP.PCAP!P117-1)</f>
        <v>0.16288050518420394</v>
      </c>
      <c r="R117">
        <f>IF(OR(GDP.PCAP!Q117="",GDP.PCAP!R117=""),"",GDP.PCAP!R117/GDP.PCAP!Q117-1)</f>
        <v>7.9678890198939145E-2</v>
      </c>
      <c r="S117">
        <f>IF(OR(GDP.PCAP!R117="",GDP.PCAP!S117=""),"",GDP.PCAP!S117/GDP.PCAP!R117-1)</f>
        <v>0.19827921454883368</v>
      </c>
      <c r="T117">
        <f>IF(OR(GDP.PCAP!S117="",GDP.PCAP!T117=""),"",GDP.PCAP!T117/GDP.PCAP!S117-1)</f>
        <v>-9.7474390832186231E-6</v>
      </c>
      <c r="U117">
        <f>IF(OR(GDP.PCAP!T117="",GDP.PCAP!U117=""),"",GDP.PCAP!U117/GDP.PCAP!T117-1)</f>
        <v>0.22662651285481594</v>
      </c>
      <c r="V117">
        <f>IF(OR(GDP.PCAP!U117="",GDP.PCAP!V117=""),"",GDP.PCAP!V117/GDP.PCAP!U117-1)</f>
        <v>0.18669337429204869</v>
      </c>
      <c r="W117">
        <f>IF(OR(GDP.PCAP!V117="",GDP.PCAP!W117=""),"",GDP.PCAP!W117/GDP.PCAP!V117-1)</f>
        <v>2.3118642477211182E-2</v>
      </c>
      <c r="X117">
        <f>IF(OR(GDP.PCAP!W117="",GDP.PCAP!X117=""),"",GDP.PCAP!X117/GDP.PCAP!W117-1)</f>
        <v>8.2242075331906195E-2</v>
      </c>
      <c r="Y117">
        <f>IF(OR(GDP.PCAP!X117="",GDP.PCAP!Y117=""),"",GDP.PCAP!Y117/GDP.PCAP!X117-1)</f>
        <v>-0.19595770945597857</v>
      </c>
      <c r="Z117">
        <f>IF(OR(GDP.PCAP!Y117="",GDP.PCAP!Z117=""),"",GDP.PCAP!Z117/GDP.PCAP!Y117-1)</f>
        <v>-9.4592813470366632E-2</v>
      </c>
      <c r="AA117">
        <f>IF(OR(GDP.PCAP!Z117="",GDP.PCAP!AA117=""),"",GDP.PCAP!AA117/GDP.PCAP!Z117-1)</f>
        <v>8.9390118498935633E-2</v>
      </c>
      <c r="AB117">
        <f>IF(OR(GDP.PCAP!AA117="",GDP.PCAP!AB117=""),"",GDP.PCAP!AB117/GDP.PCAP!AA117-1)</f>
        <v>9.4361078237961582E-2</v>
      </c>
      <c r="AC117">
        <f>IF(OR(GDP.PCAP!AB117="",GDP.PCAP!AC117=""),"",GDP.PCAP!AC117/GDP.PCAP!AB117-1)</f>
        <v>8.6893080951690571E-2</v>
      </c>
      <c r="AD117">
        <f>IF(OR(GDP.PCAP!AC117="",GDP.PCAP!AD117=""),"",GDP.PCAP!AD117/GDP.PCAP!AC117-1)</f>
        <v>8.037920524653086E-2</v>
      </c>
      <c r="AE117">
        <f>IF(OR(GDP.PCAP!AD117="",GDP.PCAP!AE117=""),"",GDP.PCAP!AE117/GDP.PCAP!AD117-1)</f>
        <v>-0.35421149028268273</v>
      </c>
      <c r="AF117">
        <f>IF(OR(GDP.PCAP!AE117="",GDP.PCAP!AF117=""),"",GDP.PCAP!AF117/GDP.PCAP!AE117-1)</f>
        <v>-0.12639539296504276</v>
      </c>
      <c r="AG117">
        <f>IF(OR(GDP.PCAP!AF117="",GDP.PCAP!AG117=""),"",GDP.PCAP!AG117/GDP.PCAP!AF117-1)</f>
        <v>0.29874044072502737</v>
      </c>
      <c r="AH117">
        <f>IF(OR(GDP.PCAP!AG117="",GDP.PCAP!AH117=""),"",GDP.PCAP!AH117/GDP.PCAP!AG117-1)</f>
        <v>0.18448041689432038</v>
      </c>
      <c r="AI117">
        <f>IF(OR(GDP.PCAP!AH117="",GDP.PCAP!AI117=""),"",GDP.PCAP!AI117/GDP.PCAP!AH117-1)</f>
        <v>0.15775027360884941</v>
      </c>
      <c r="AJ117">
        <f>IF(OR(GDP.PCAP!AI117="",GDP.PCAP!AJ117=""),"",GDP.PCAP!AJ117/GDP.PCAP!AI117-1)</f>
        <v>0.1438508527855944</v>
      </c>
      <c r="AK117">
        <f>IF(OR(GDP.PCAP!AJ117="",GDP.PCAP!AK117=""),"",GDP.PCAP!AK117/GDP.PCAP!AJ117-1)</f>
        <v>3.5404668245620829E-2</v>
      </c>
      <c r="AL117">
        <f>IF(OR(GDP.PCAP!AK117="",GDP.PCAP!AL117=""),"",GDP.PCAP!AL117/GDP.PCAP!AK117-1)</f>
        <v>-0.1205088925129455</v>
      </c>
      <c r="AM117">
        <f>IF(OR(GDP.PCAP!AL117="",GDP.PCAP!AM117=""),"",GDP.PCAP!AM117/GDP.PCAP!AL117-1)</f>
        <v>-0.14034285632514221</v>
      </c>
      <c r="AN117">
        <f>IF(OR(GDP.PCAP!AM117="",GDP.PCAP!AN117=""),"",GDP.PCAP!AN117/GDP.PCAP!AM117-1)</f>
        <v>0.36340438730782609</v>
      </c>
      <c r="AO117">
        <f>IF(OR(GDP.PCAP!AN117="",GDP.PCAP!AO117=""),"",GDP.PCAP!AO117/GDP.PCAP!AN117-1)</f>
        <v>1.446539732146146E-4</v>
      </c>
      <c r="AP117">
        <f>IF(OR(GDP.PCAP!AO117="",GDP.PCAP!AP117=""),"",GDP.PCAP!AP117/GDP.PCAP!AO117-1)</f>
        <v>0.16623752771078215</v>
      </c>
      <c r="AQ117">
        <f>IF(OR(GDP.PCAP!AP117="",GDP.PCAP!AQ117=""),"",GDP.PCAP!AQ117/GDP.PCAP!AP117-1)</f>
        <v>0.11468976829975386</v>
      </c>
      <c r="AR117">
        <f>IF(OR(GDP.PCAP!AQ117="",GDP.PCAP!AR117=""),"",GDP.PCAP!AR117/GDP.PCAP!AQ117-1)</f>
        <v>0.13442414121605561</v>
      </c>
      <c r="AS117">
        <f>IF(OR(GDP.PCAP!AR117="",GDP.PCAP!AS117=""),"",GDP.PCAP!AS117/GDP.PCAP!AR117-1)</f>
        <v>0.15919389158504682</v>
      </c>
      <c r="AT117">
        <f>IF(OR(GDP.PCAP!AS117="",GDP.PCAP!AT117=""),"",GDP.PCAP!AT117/GDP.PCAP!AS117-1)</f>
        <v>-1.184431647687223E-4</v>
      </c>
      <c r="AU117">
        <f>IF(OR(GDP.PCAP!AT117="",GDP.PCAP!AU117=""),"",GDP.PCAP!AU117/GDP.PCAP!AT117-1)</f>
        <v>6.7909521153475261E-3</v>
      </c>
      <c r="AV117">
        <f>IF(OR(GDP.PCAP!AU117="",GDP.PCAP!AV117=""),"",GDP.PCAP!AV117/GDP.PCAP!AU117-1)</f>
        <v>1.0095689874937364E-2</v>
      </c>
      <c r="AW117">
        <f>IF(OR(GDP.PCAP!AV117="",GDP.PCAP!AW117=""),"",GDP.PCAP!AW117/GDP.PCAP!AV117-1)</f>
        <v>5.9413082380479043E-2</v>
      </c>
      <c r="AX117">
        <f>IF(OR(GDP.PCAP!AW117="",GDP.PCAP!AX117=""),"",GDP.PCAP!AX117/GDP.PCAP!AW117-1)</f>
        <v>-3.6500603093405526E-2</v>
      </c>
      <c r="AY117">
        <f>IF(OR(GDP.PCAP!AX117="",GDP.PCAP!AY117=""),"",GDP.PCAP!AY117/GDP.PCAP!AX117-1)</f>
        <v>7.3516649658761146E-2</v>
      </c>
      <c r="AZ117">
        <f>IF(OR(GDP.PCAP!AY117="",GDP.PCAP!AZ117=""),"",GDP.PCAP!AZ117/GDP.PCAP!AY117-1)</f>
        <v>9.7384363481253899E-2</v>
      </c>
      <c r="BA117">
        <f>IF(OR(GDP.PCAP!AZ117="",GDP.PCAP!BA117=""),"",GDP.PCAP!BA117/GDP.PCAP!AZ117-1)</f>
        <v>5.6566805542786147E-2</v>
      </c>
      <c r="BB117">
        <f>IF(OR(GDP.PCAP!BA117="",GDP.PCAP!BB117=""),"",GDP.PCAP!BB117/GDP.PCAP!BA117-1)</f>
        <v>7.1260473806421754E-2</v>
      </c>
      <c r="BC117">
        <f>IF(OR(GDP.PCAP!BB117="",GDP.PCAP!BC117=""),"",GDP.PCAP!BC117/GDP.PCAP!BB117-1)</f>
        <v>6.1026592721821205E-2</v>
      </c>
      <c r="BD117">
        <f>IF(OR(GDP.PCAP!BC117="",GDP.PCAP!BD117=""),"",GDP.PCAP!BD117/GDP.PCAP!BC117-1)</f>
        <v>-0.12424478346708234</v>
      </c>
      <c r="BE117">
        <f>IF(OR(GDP.PCAP!BD117="",GDP.PCAP!BE117=""),"",GDP.PCAP!BE117/GDP.PCAP!BD117-1)</f>
        <v>9.0684927332578269E-2</v>
      </c>
      <c r="BF117">
        <f>IF(OR(GDP.PCAP!BE117="",GDP.PCAP!BF117=""),"",GDP.PCAP!BF117/GDP.PCAP!BE117-1)</f>
        <v>8.9866638639966245E-2</v>
      </c>
      <c r="BG117">
        <f>IF(OR(GDP.PCAP!BF117="",GDP.PCAP!BG117=""),"",GDP.PCAP!BG117/GDP.PCAP!BF117-1)</f>
        <v>2.0917574423586549E-2</v>
      </c>
      <c r="BH117">
        <f>IF(OR(GDP.PCAP!BG117="",GDP.PCAP!BH117=""),"",GDP.PCAP!BH117/GDP.PCAP!BG117-1)</f>
        <v>-3.9183594024636448E-2</v>
      </c>
      <c r="BI117">
        <f>IF(OR(GDP.PCAP!BH117="",GDP.PCAP!BI117=""),"",GDP.PCAP!BI117/GDP.PCAP!BH117-1)</f>
        <v>-3.0043309589799727E-2</v>
      </c>
      <c r="BJ117">
        <f>IF(OR(GDP.PCAP!BI117="",GDP.PCAP!BJ117=""),"",GDP.PCAP!BJ117/GDP.PCAP!BI117-1)</f>
        <v>2.2704259699035445E-2</v>
      </c>
      <c r="BK117">
        <f>IF(OR(GDP.PCAP!BJ117="",GDP.PCAP!BK117=""),"",GDP.PCAP!BK117/GDP.PCAP!BJ117-1)</f>
        <v>-1.9682197729808615E-2</v>
      </c>
      <c r="BM117">
        <f t="shared" si="5"/>
        <v>0.36340438730782609</v>
      </c>
      <c r="BN117">
        <f t="shared" si="6"/>
        <v>1993</v>
      </c>
      <c r="BO117">
        <f t="shared" si="7"/>
        <v>-0.35421149028268273</v>
      </c>
      <c r="BP117">
        <f t="shared" si="8"/>
        <v>1984</v>
      </c>
    </row>
    <row r="118" spans="1:68">
      <c r="A118" t="s">
        <v>300</v>
      </c>
      <c r="B118">
        <f t="shared" si="9"/>
        <v>117</v>
      </c>
      <c r="C118" t="s">
        <v>539</v>
      </c>
      <c r="D118" t="s">
        <v>299</v>
      </c>
      <c r="E118" t="s">
        <v>545</v>
      </c>
      <c r="F118" t="s">
        <v>546</v>
      </c>
      <c r="H118" t="str">
        <f>IF(OR(GDP.PCAP!G118="",GDP.PCAP!H118=""),"",GDP.PCAP!H118/GDP.PCAP!G118-1)</f>
        <v/>
      </c>
      <c r="I118" t="str">
        <f>IF(OR(GDP.PCAP!H118="",GDP.PCAP!I118=""),"",GDP.PCAP!I118/GDP.PCAP!H118-1)</f>
        <v/>
      </c>
      <c r="J118" t="str">
        <f>IF(OR(GDP.PCAP!I118="",GDP.PCAP!J118=""),"",GDP.PCAP!J118/GDP.PCAP!I118-1)</f>
        <v/>
      </c>
      <c r="K118" t="str">
        <f>IF(OR(GDP.PCAP!J118="",GDP.PCAP!K118=""),"",GDP.PCAP!K118/GDP.PCAP!J118-1)</f>
        <v/>
      </c>
      <c r="L118" t="str">
        <f>IF(OR(GDP.PCAP!K118="",GDP.PCAP!L118=""),"",GDP.PCAP!L118/GDP.PCAP!K118-1)</f>
        <v/>
      </c>
      <c r="M118">
        <f>IF(OR(GDP.PCAP!L118="",GDP.PCAP!M118=""),"",GDP.PCAP!M118/GDP.PCAP!L118-1)</f>
        <v>1.6278216745512442E-2</v>
      </c>
      <c r="N118">
        <f>IF(OR(GDP.PCAP!M118="",GDP.PCAP!N118=""),"",GDP.PCAP!N118/GDP.PCAP!M118-1)</f>
        <v>-0.11781877579466637</v>
      </c>
      <c r="O118">
        <f>IF(OR(GDP.PCAP!N118="",GDP.PCAP!O118=""),"",GDP.PCAP!O118/GDP.PCAP!N118-1)</f>
        <v>-0.18334654018403107</v>
      </c>
      <c r="P118">
        <f>IF(OR(GDP.PCAP!O118="",GDP.PCAP!P118=""),"",GDP.PCAP!P118/GDP.PCAP!O118-1)</f>
        <v>0.15531721021550426</v>
      </c>
      <c r="Q118">
        <f>IF(OR(GDP.PCAP!P118="",GDP.PCAP!Q118=""),"",GDP.PCAP!Q118/GDP.PCAP!P118-1)</f>
        <v>-0.14010656828039814</v>
      </c>
      <c r="R118">
        <f>IF(OR(GDP.PCAP!Q118="",GDP.PCAP!R118=""),"",GDP.PCAP!R118/GDP.PCAP!Q118-1)</f>
        <v>8.9478692486697486E-3</v>
      </c>
      <c r="S118">
        <f>IF(OR(GDP.PCAP!R118="",GDP.PCAP!S118=""),"",GDP.PCAP!S118/GDP.PCAP!R118-1)</f>
        <v>0.11656373287500199</v>
      </c>
      <c r="T118">
        <f>IF(OR(GDP.PCAP!S118="",GDP.PCAP!T118=""),"",GDP.PCAP!T118/GDP.PCAP!S118-1)</f>
        <v>0.15709827922193309</v>
      </c>
      <c r="U118">
        <f>IF(OR(GDP.PCAP!T118="",GDP.PCAP!U118=""),"",GDP.PCAP!U118/GDP.PCAP!T118-1)</f>
        <v>0.2314190444219355</v>
      </c>
      <c r="V118">
        <f>IF(OR(GDP.PCAP!U118="",GDP.PCAP!V118=""),"",GDP.PCAP!V118/GDP.PCAP!U118-1)</f>
        <v>0.10623076556307631</v>
      </c>
      <c r="W118">
        <f>IF(OR(GDP.PCAP!V118="",GDP.PCAP!W118=""),"",GDP.PCAP!W118/GDP.PCAP!V118-1)</f>
        <v>0.21982705025109728</v>
      </c>
      <c r="X118">
        <f>IF(OR(GDP.PCAP!W118="",GDP.PCAP!X118=""),"",GDP.PCAP!X118/GDP.PCAP!W118-1)</f>
        <v>0.19535943523933619</v>
      </c>
      <c r="Y118">
        <f>IF(OR(GDP.PCAP!X118="",GDP.PCAP!Y118=""),"",GDP.PCAP!Y118/GDP.PCAP!X118-1)</f>
        <v>0.20895570896201421</v>
      </c>
      <c r="Z118">
        <f>IF(OR(GDP.PCAP!Y118="",GDP.PCAP!Z118=""),"",GDP.PCAP!Z118/GDP.PCAP!Y118-1)</f>
        <v>0.22146473086500218</v>
      </c>
      <c r="AA118">
        <f>IF(OR(GDP.PCAP!Z118="",GDP.PCAP!AA118=""),"",GDP.PCAP!AA118/GDP.PCAP!Z118-1)</f>
        <v>0.15746644945530464</v>
      </c>
      <c r="AB118">
        <f>IF(OR(GDP.PCAP!AA118="",GDP.PCAP!AB118=""),"",GDP.PCAP!AB118/GDP.PCAP!AA118-1)</f>
        <v>8.1856849467039083E-2</v>
      </c>
      <c r="AC118">
        <f>IF(OR(GDP.PCAP!AB118="",GDP.PCAP!AC118=""),"",GDP.PCAP!AC118/GDP.PCAP!AB118-1)</f>
        <v>2.6392874848575332E-2</v>
      </c>
      <c r="AD118">
        <f>IF(OR(GDP.PCAP!AC118="",GDP.PCAP!AD118=""),"",GDP.PCAP!AD118/GDP.PCAP!AC118-1)</f>
        <v>8.7769683123604114E-3</v>
      </c>
      <c r="AE118">
        <f>IF(OR(GDP.PCAP!AD118="",GDP.PCAP!AE118=""),"",GDP.PCAP!AE118/GDP.PCAP!AD118-1)</f>
        <v>-3.1598142873745849E-2</v>
      </c>
      <c r="AF118">
        <f>IF(OR(GDP.PCAP!AE118="",GDP.PCAP!AF118=""),"",GDP.PCAP!AF118/GDP.PCAP!AE118-1)</f>
        <v>-3.4660170687059177E-2</v>
      </c>
      <c r="AG118">
        <f>IF(OR(GDP.PCAP!AF118="",GDP.PCAP!AG118=""),"",GDP.PCAP!AG118/GDP.PCAP!AF118-1)</f>
        <v>0.23277043015097632</v>
      </c>
      <c r="AH118">
        <f>IF(OR(GDP.PCAP!AG118="",GDP.PCAP!AH118=""),"",GDP.PCAP!AH118/GDP.PCAP!AG118-1)</f>
        <v>1.5989138509199918E-2</v>
      </c>
      <c r="AI118">
        <f>IF(OR(GDP.PCAP!AH118="",GDP.PCAP!AI118=""),"",GDP.PCAP!AI118/GDP.PCAP!AH118-1)</f>
        <v>-0.10645409704129671</v>
      </c>
      <c r="AJ118">
        <f>IF(OR(GDP.PCAP!AI118="",GDP.PCAP!AJ118=""),"",GDP.PCAP!AJ118/GDP.PCAP!AI118-1)</f>
        <v>-0.35576924251435604</v>
      </c>
      <c r="AK118">
        <f>IF(OR(GDP.PCAP!AJ118="",GDP.PCAP!AK118=""),"",GDP.PCAP!AK118/GDP.PCAP!AJ118-1)</f>
        <v>-6.0264194210784994E-2</v>
      </c>
      <c r="AL118">
        <f>IF(OR(GDP.PCAP!AK118="",GDP.PCAP!AL118=""),"",GDP.PCAP!AL118/GDP.PCAP!AK118-1)</f>
        <v>-9.3655657198485898E-3</v>
      </c>
      <c r="AM118">
        <f>IF(OR(GDP.PCAP!AL118="",GDP.PCAP!AM118=""),"",GDP.PCAP!AM118/GDP.PCAP!AL118-1)</f>
        <v>0.15644160531541096</v>
      </c>
      <c r="AN118">
        <f>IF(OR(GDP.PCAP!AM118="",GDP.PCAP!AN118=""),"",GDP.PCAP!AN118/GDP.PCAP!AM118-1)</f>
        <v>-2.8571069411920114E-4</v>
      </c>
      <c r="AO118">
        <f>IF(OR(GDP.PCAP!AN118="",GDP.PCAP!AO118=""),"",GDP.PCAP!AO118/GDP.PCAP!AN118-1)</f>
        <v>6.0445660893569508E-2</v>
      </c>
      <c r="AP118">
        <f>IF(OR(GDP.PCAP!AO118="",GDP.PCAP!AP118=""),"",GDP.PCAP!AP118/GDP.PCAP!AO118-1)</f>
        <v>3.6773725495660603E-2</v>
      </c>
      <c r="AQ118">
        <f>IF(OR(GDP.PCAP!AP118="",GDP.PCAP!AQ118=""),"",GDP.PCAP!AQ118/GDP.PCAP!AP118-1)</f>
        <v>-1.463196617793483E-3</v>
      </c>
      <c r="AR118">
        <f>IF(OR(GDP.PCAP!AQ118="",GDP.PCAP!AR118=""),"",GDP.PCAP!AR118/GDP.PCAP!AQ118-1)</f>
        <v>2.0790115166070988E-2</v>
      </c>
      <c r="AS118">
        <f>IF(OR(GDP.PCAP!AR118="",GDP.PCAP!AS118=""),"",GDP.PCAP!AS118/GDP.PCAP!AR118-1)</f>
        <v>7.073646718677673E-2</v>
      </c>
      <c r="AT118">
        <f>IF(OR(GDP.PCAP!AS118="",GDP.PCAP!AT118=""),"",GDP.PCAP!AT118/GDP.PCAP!AS118-1)</f>
        <v>1.2060502685532049E-2</v>
      </c>
      <c r="AU118">
        <f>IF(OR(GDP.PCAP!AT118="",GDP.PCAP!AU118=""),"",GDP.PCAP!AU118/GDP.PCAP!AT118-1)</f>
        <v>2.0252664205913096E-2</v>
      </c>
      <c r="AV118">
        <f>IF(OR(GDP.PCAP!AU118="",GDP.PCAP!AV118=""),"",GDP.PCAP!AV118/GDP.PCAP!AU118-1)</f>
        <v>4.2446292736065372E-2</v>
      </c>
      <c r="AW118">
        <f>IF(OR(GDP.PCAP!AV118="",GDP.PCAP!AW118=""),"",GDP.PCAP!AW118/GDP.PCAP!AV118-1)</f>
        <v>4.8619907127247064E-2</v>
      </c>
      <c r="AX118">
        <f>IF(OR(GDP.PCAP!AW118="",GDP.PCAP!AX118=""),"",GDP.PCAP!AX118/GDP.PCAP!AW118-1)</f>
        <v>4.2446659429599576E-2</v>
      </c>
      <c r="AY118">
        <f>IF(OR(GDP.PCAP!AX118="",GDP.PCAP!AY118=""),"",GDP.PCAP!AY118/GDP.PCAP!AX118-1)</f>
        <v>9.1171737910686668E-2</v>
      </c>
      <c r="AZ118">
        <f>IF(OR(GDP.PCAP!AY118="",GDP.PCAP!AZ118=""),"",GDP.PCAP!AZ118/GDP.PCAP!AY118-1)</f>
        <v>6.8702336939911346E-2</v>
      </c>
      <c r="BA118">
        <f>IF(OR(GDP.PCAP!AZ118="",GDP.PCAP!BA118=""),"",GDP.PCAP!BA118/GDP.PCAP!AZ118-1)</f>
        <v>0.15170403611992356</v>
      </c>
      <c r="BB118">
        <f>IF(OR(GDP.PCAP!BA118="",GDP.PCAP!BB118=""),"",GDP.PCAP!BB118/GDP.PCAP!BA118-1)</f>
        <v>8.8876294007834034E-2</v>
      </c>
      <c r="BC118">
        <f>IF(OR(GDP.PCAP!BB118="",GDP.PCAP!BC118=""),"",GDP.PCAP!BC118/GDP.PCAP!BB118-1)</f>
        <v>0.22542416328834403</v>
      </c>
      <c r="BD118">
        <f>IF(OR(GDP.PCAP!BC118="",GDP.PCAP!BD118=""),"",GDP.PCAP!BD118/GDP.PCAP!BC118-1)</f>
        <v>3.1462942321314413E-2</v>
      </c>
      <c r="BE118">
        <f>IF(OR(GDP.PCAP!BD118="",GDP.PCAP!BE118=""),"",GDP.PCAP!BE118/GDP.PCAP!BD118-1)</f>
        <v>5.3565966799734355E-2</v>
      </c>
      <c r="BF118">
        <f>IF(OR(GDP.PCAP!BE118="",GDP.PCAP!BF118=""),"",GDP.PCAP!BF118/GDP.PCAP!BE118-1)</f>
        <v>3.482664954004111E-2</v>
      </c>
      <c r="BG118">
        <f>IF(OR(GDP.PCAP!BF118="",GDP.PCAP!BG118=""),"",GDP.PCAP!BG118/GDP.PCAP!BF118-1)</f>
        <v>1.6659749441823246E-2</v>
      </c>
      <c r="BH118">
        <f>IF(OR(GDP.PCAP!BG118="",GDP.PCAP!BH118=""),"",GDP.PCAP!BH118/GDP.PCAP!BG118-1)</f>
        <v>3.1547838152565344E-2</v>
      </c>
      <c r="BI118">
        <f>IF(OR(GDP.PCAP!BH118="",GDP.PCAP!BI118=""),"",GDP.PCAP!BI118/GDP.PCAP!BH118-1)</f>
        <v>1.8551498557857204E-2</v>
      </c>
      <c r="BJ118">
        <f>IF(OR(GDP.PCAP!BI118="",GDP.PCAP!BJ118=""),"",GDP.PCAP!BJ118/GDP.PCAP!BI118-1)</f>
        <v>7.1696395835258997E-3</v>
      </c>
      <c r="BK118">
        <f>IF(OR(GDP.PCAP!BJ118="",GDP.PCAP!BK118=""),"",GDP.PCAP!BK118/GDP.PCAP!BJ118-1)</f>
        <v>-1.9925684730782711E-3</v>
      </c>
      <c r="BM118">
        <f t="shared" si="5"/>
        <v>0.23277043015097632</v>
      </c>
      <c r="BN118">
        <f t="shared" si="6"/>
        <v>1986</v>
      </c>
      <c r="BO118">
        <f t="shared" si="7"/>
        <v>-0.35576924251435604</v>
      </c>
      <c r="BP118">
        <f t="shared" si="8"/>
        <v>1989</v>
      </c>
    </row>
    <row r="119" spans="1:68">
      <c r="A119" t="s">
        <v>298</v>
      </c>
      <c r="B119">
        <f t="shared" si="9"/>
        <v>118</v>
      </c>
      <c r="C119" t="s">
        <v>539</v>
      </c>
      <c r="D119" t="s">
        <v>297</v>
      </c>
      <c r="E119" t="s">
        <v>545</v>
      </c>
      <c r="F119" t="s">
        <v>546</v>
      </c>
      <c r="H119">
        <f>IF(OR(GDP.PCAP!G119="",GDP.PCAP!H119=""),"",GDP.PCAP!H119/GDP.PCAP!G119-1)</f>
        <v>0.1766017591052027</v>
      </c>
      <c r="I119">
        <f>IF(OR(GDP.PCAP!H119="",GDP.PCAP!I119=""),"",GDP.PCAP!I119/GDP.PCAP!H119-1)</f>
        <v>0.12429950511077092</v>
      </c>
      <c r="J119">
        <f>IF(OR(GDP.PCAP!I119="",GDP.PCAP!J119=""),"",GDP.PCAP!J119/GDP.PCAP!I119-1)</f>
        <v>0.13292493870756728</v>
      </c>
      <c r="K119">
        <f>IF(OR(GDP.PCAP!J119="",GDP.PCAP!K119=""),"",GDP.PCAP!K119/GDP.PCAP!J119-1)</f>
        <v>0.16408380822974089</v>
      </c>
      <c r="L119">
        <f>IF(OR(GDP.PCAP!K119="",GDP.PCAP!L119=""),"",GDP.PCAP!L119/GDP.PCAP!K119-1)</f>
        <v>0.10066260473492994</v>
      </c>
      <c r="M119">
        <f>IF(OR(GDP.PCAP!L119="",GDP.PCAP!M119=""),"",GDP.PCAP!M119/GDP.PCAP!L119-1)</f>
        <v>0.15082668924562381</v>
      </c>
      <c r="N119">
        <f>IF(OR(GDP.PCAP!M119="",GDP.PCAP!N119=""),"",GDP.PCAP!N119/GDP.PCAP!M119-1)</f>
        <v>0.1609873181203425</v>
      </c>
      <c r="O119">
        <f>IF(OR(GDP.PCAP!N119="",GDP.PCAP!O119=""),"",GDP.PCAP!O119/GDP.PCAP!N119-1)</f>
        <v>0.1804123852818027</v>
      </c>
      <c r="P119">
        <f>IF(OR(GDP.PCAP!O119="",GDP.PCAP!P119=""),"",GDP.PCAP!P119/GDP.PCAP!O119-1)</f>
        <v>0.150610497528471</v>
      </c>
      <c r="Q119">
        <f>IF(OR(GDP.PCAP!P119="",GDP.PCAP!Q119=""),"",GDP.PCAP!Q119/GDP.PCAP!P119-1)</f>
        <v>0.21446771727238989</v>
      </c>
      <c r="R119">
        <f>IF(OR(GDP.PCAP!Q119="",GDP.PCAP!R119=""),"",GDP.PCAP!R119/GDP.PCAP!Q119-1)</f>
        <v>0.11509742636247666</v>
      </c>
      <c r="S119">
        <f>IF(OR(GDP.PCAP!R119="",GDP.PCAP!S119=""),"",GDP.PCAP!S119/GDP.PCAP!R119-1)</f>
        <v>0.30587165340572153</v>
      </c>
      <c r="T119">
        <f>IF(OR(GDP.PCAP!S119="",GDP.PCAP!T119=""),"",GDP.PCAP!T119/GDP.PCAP!S119-1)</f>
        <v>0.34741642533660633</v>
      </c>
      <c r="U119">
        <f>IF(OR(GDP.PCAP!T119="",GDP.PCAP!U119=""),"",GDP.PCAP!U119/GDP.PCAP!T119-1)</f>
        <v>8.9043867442755831E-2</v>
      </c>
      <c r="V119">
        <f>IF(OR(GDP.PCAP!U119="",GDP.PCAP!V119=""),"",GDP.PCAP!V119/GDP.PCAP!U119-1)</f>
        <v>7.0121285313392123E-2</v>
      </c>
      <c r="W119">
        <f>IF(OR(GDP.PCAP!V119="",GDP.PCAP!W119=""),"",GDP.PCAP!W119/GDP.PCAP!V119-1)</f>
        <v>0.11561980985301523</v>
      </c>
      <c r="X119">
        <f>IF(OR(GDP.PCAP!W119="",GDP.PCAP!X119=""),"",GDP.PCAP!X119/GDP.PCAP!W119-1)</f>
        <v>0.21893483084447585</v>
      </c>
      <c r="Y119">
        <f>IF(OR(GDP.PCAP!X119="",GDP.PCAP!Y119=""),"",GDP.PCAP!Y119/GDP.PCAP!X119-1)</f>
        <v>0.39238308030299862</v>
      </c>
      <c r="Z119">
        <f>IF(OR(GDP.PCAP!Y119="",GDP.PCAP!Z119=""),"",GDP.PCAP!Z119/GDP.PCAP!Y119-1)</f>
        <v>3.2112631017163107E-2</v>
      </c>
      <c r="AA119">
        <f>IF(OR(GDP.PCAP!Z119="",GDP.PCAP!AA119=""),"",GDP.PCAP!AA119/GDP.PCAP!Z119-1)</f>
        <v>3.9564880026984328E-2</v>
      </c>
      <c r="AB119">
        <f>IF(OR(GDP.PCAP!AA119="",GDP.PCAP!AB119=""),"",GDP.PCAP!AB119/GDP.PCAP!AA119-1)</f>
        <v>9.7180324313445476E-2</v>
      </c>
      <c r="AC119">
        <f>IF(OR(GDP.PCAP!AB119="",GDP.PCAP!AC119=""),"",GDP.PCAP!AC119/GDP.PCAP!AB119-1)</f>
        <v>-7.6720963041045032E-2</v>
      </c>
      <c r="AD119">
        <f>IF(OR(GDP.PCAP!AC119="",GDP.PCAP!AD119=""),"",GDP.PCAP!AD119/GDP.PCAP!AC119-1)</f>
        <v>8.3263767739804262E-2</v>
      </c>
      <c r="AE119">
        <f>IF(OR(GDP.PCAP!AD119="",GDP.PCAP!AE119=""),"",GDP.PCAP!AE119/GDP.PCAP!AD119-1)</f>
        <v>5.6082851131401323E-2</v>
      </c>
      <c r="AF119">
        <f>IF(OR(GDP.PCAP!AE119="",GDP.PCAP!AF119=""),"",GDP.PCAP!AF119/GDP.PCAP!AE119-1)</f>
        <v>6.2941787228280699E-2</v>
      </c>
      <c r="AG119">
        <f>IF(OR(GDP.PCAP!AF119="",GDP.PCAP!AG119=""),"",GDP.PCAP!AG119/GDP.PCAP!AF119-1)</f>
        <v>0.47241215022939476</v>
      </c>
      <c r="AH119">
        <f>IF(OR(GDP.PCAP!AG119="",GDP.PCAP!AH119=""),"",GDP.PCAP!AH119/GDP.PCAP!AG119-1)</f>
        <v>0.20573835492972403</v>
      </c>
      <c r="AI119">
        <f>IF(OR(GDP.PCAP!AH119="",GDP.PCAP!AI119=""),"",GDP.PCAP!AI119/GDP.PCAP!AH119-1)</f>
        <v>0.2081572489058916</v>
      </c>
      <c r="AJ119">
        <f>IF(OR(GDP.PCAP!AI119="",GDP.PCAP!AJ119=""),"",GDP.PCAP!AJ119/GDP.PCAP!AI119-1)</f>
        <v>-3.5378162927526269E-3</v>
      </c>
      <c r="AK119">
        <f>IF(OR(GDP.PCAP!AJ119="",GDP.PCAP!AK119=""),"",GDP.PCAP!AK119/GDP.PCAP!AJ119-1)</f>
        <v>2.5213023648172683E-2</v>
      </c>
      <c r="AL119">
        <f>IF(OR(GDP.PCAP!AK119="",GDP.PCAP!AL119=""),"",GDP.PCAP!AL119/GDP.PCAP!AK119-1)</f>
        <v>0.13601296681413899</v>
      </c>
      <c r="AM119">
        <f>IF(OR(GDP.PCAP!AL119="",GDP.PCAP!AM119=""),"",GDP.PCAP!AM119/GDP.PCAP!AL119-1)</f>
        <v>8.6643616738520945E-2</v>
      </c>
      <c r="AN119">
        <f>IF(OR(GDP.PCAP!AM119="",GDP.PCAP!AN119=""),"",GDP.PCAP!AN119/GDP.PCAP!AM119-1)</f>
        <v>0.14308702043264021</v>
      </c>
      <c r="AO119">
        <f>IF(OR(GDP.PCAP!AN119="",GDP.PCAP!AO119=""),"",GDP.PCAP!AO119/GDP.PCAP!AN119-1)</f>
        <v>9.487937264668167E-2</v>
      </c>
      <c r="AP119">
        <f>IF(OR(GDP.PCAP!AO119="",GDP.PCAP!AP119=""),"",GDP.PCAP!AP119/GDP.PCAP!AO119-1)</f>
        <v>0.10623766875001439</v>
      </c>
      <c r="AQ119">
        <f>IF(OR(GDP.PCAP!AP119="",GDP.PCAP!AQ119=""),"",GDP.PCAP!AQ119/GDP.PCAP!AP119-1)</f>
        <v>-0.1151795392525331</v>
      </c>
      <c r="AR119">
        <f>IF(OR(GDP.PCAP!AQ119="",GDP.PCAP!AR119=""),"",GDP.PCAP!AR119/GDP.PCAP!AQ119-1)</f>
        <v>-8.8852245688998743E-2</v>
      </c>
      <c r="AS119">
        <f>IF(OR(GDP.PCAP!AR119="",GDP.PCAP!AS119=""),"",GDP.PCAP!AS119/GDP.PCAP!AR119-1)</f>
        <v>-8.9057649855341703E-2</v>
      </c>
      <c r="AT119">
        <f>IF(OR(GDP.PCAP!AS119="",GDP.PCAP!AT119=""),"",GDP.PCAP!AT119/GDP.PCAP!AS119-1)</f>
        <v>0.12926116932606058</v>
      </c>
      <c r="AU119">
        <f>IF(OR(GDP.PCAP!AT119="",GDP.PCAP!AU119=""),"",GDP.PCAP!AU119/GDP.PCAP!AT119-1)</f>
        <v>6.9545498466732525E-2</v>
      </c>
      <c r="AV119">
        <f>IF(OR(GDP.PCAP!AU119="",GDP.PCAP!AV119=""),"",GDP.PCAP!AV119/GDP.PCAP!AU119-1)</f>
        <v>-0.12160205188777495</v>
      </c>
      <c r="AW119">
        <f>IF(OR(GDP.PCAP!AV119="",GDP.PCAP!AW119=""),"",GDP.PCAP!AW119/GDP.PCAP!AV119-1)</f>
        <v>-4.6005249761011391E-2</v>
      </c>
      <c r="AX119">
        <f>IF(OR(GDP.PCAP!AW119="",GDP.PCAP!AX119=""),"",GDP.PCAP!AX119/GDP.PCAP!AW119-1)</f>
        <v>7.8014588084530878E-2</v>
      </c>
      <c r="AY119">
        <f>IF(OR(GDP.PCAP!AX119="",GDP.PCAP!AY119=""),"",GDP.PCAP!AY119/GDP.PCAP!AX119-1)</f>
        <v>8.2748192098070161E-2</v>
      </c>
      <c r="AZ119">
        <f>IF(OR(GDP.PCAP!AY119="",GDP.PCAP!AZ119=""),"",GDP.PCAP!AZ119/GDP.PCAP!AY119-1)</f>
        <v>-1.2499060165126252E-2</v>
      </c>
      <c r="BA119">
        <f>IF(OR(GDP.PCAP!AZ119="",GDP.PCAP!BA119=""),"",GDP.PCAP!BA119/GDP.PCAP!AZ119-1)</f>
        <v>-4.7925106102579829E-2</v>
      </c>
      <c r="BB119">
        <f>IF(OR(GDP.PCAP!BA119="",GDP.PCAP!BB119=""),"",GDP.PCAP!BB119/GDP.PCAP!BA119-1)</f>
        <v>-4.4804589355934565E-3</v>
      </c>
      <c r="BC119">
        <f>IF(OR(GDP.PCAP!BB119="",GDP.PCAP!BC119=""),"",GDP.PCAP!BC119/GDP.PCAP!BB119-1)</f>
        <v>0.11521028559275415</v>
      </c>
      <c r="BD119">
        <f>IF(OR(GDP.PCAP!BC119="",GDP.PCAP!BD119=""),"",GDP.PCAP!BD119/GDP.PCAP!BC119-1)</f>
        <v>3.853342982184893E-2</v>
      </c>
      <c r="BE119">
        <f>IF(OR(GDP.PCAP!BD119="",GDP.PCAP!BE119=""),"",GDP.PCAP!BE119/GDP.PCAP!BD119-1)</f>
        <v>8.9401176072472666E-2</v>
      </c>
      <c r="BF119">
        <f>IF(OR(GDP.PCAP!BE119="",GDP.PCAP!BF119=""),"",GDP.PCAP!BF119/GDP.PCAP!BE119-1)</f>
        <v>8.2240215167412201E-2</v>
      </c>
      <c r="BG119">
        <f>IF(OR(GDP.PCAP!BF119="",GDP.PCAP!BG119=""),"",GDP.PCAP!BG119/GDP.PCAP!BF119-1)</f>
        <v>9.0408446681089494E-3</v>
      </c>
      <c r="BH119">
        <f>IF(OR(GDP.PCAP!BG119="",GDP.PCAP!BH119=""),"",GDP.PCAP!BH119/GDP.PCAP!BG119-1)</f>
        <v>-0.16766350379839268</v>
      </c>
      <c r="BI119">
        <f>IF(OR(GDP.PCAP!BH119="",GDP.PCAP!BI119=""),"",GDP.PCAP!BI119/GDP.PCAP!BH119-1)</f>
        <v>-5.8293614200063626E-2</v>
      </c>
      <c r="BJ119">
        <f>IF(OR(GDP.PCAP!BI119="",GDP.PCAP!BJ119=""),"",GDP.PCAP!BJ119/GDP.PCAP!BI119-1)</f>
        <v>-9.5077016901392364E-2</v>
      </c>
      <c r="BK119">
        <f>IF(OR(GDP.PCAP!BJ119="",GDP.PCAP!BK119=""),"",GDP.PCAP!BK119/GDP.PCAP!BJ119-1)</f>
        <v>0.1282216382412833</v>
      </c>
      <c r="BM119">
        <f t="shared" si="5"/>
        <v>0.47241215022939476</v>
      </c>
      <c r="BN119">
        <f t="shared" si="6"/>
        <v>1986</v>
      </c>
      <c r="BO119">
        <f t="shared" si="7"/>
        <v>-0.16766350379839268</v>
      </c>
      <c r="BP119">
        <f t="shared" si="8"/>
        <v>2013</v>
      </c>
    </row>
    <row r="120" spans="1:68">
      <c r="A120" t="s">
        <v>296</v>
      </c>
      <c r="B120">
        <f t="shared" si="9"/>
        <v>119</v>
      </c>
      <c r="C120" t="s">
        <v>539</v>
      </c>
      <c r="D120" t="s">
        <v>295</v>
      </c>
      <c r="E120" t="s">
        <v>545</v>
      </c>
      <c r="F120" t="s">
        <v>546</v>
      </c>
      <c r="H120" t="str">
        <f>IF(OR(GDP.PCAP!G120="",GDP.PCAP!H120=""),"",GDP.PCAP!H120/GDP.PCAP!G120-1)</f>
        <v/>
      </c>
      <c r="I120" t="str">
        <f>IF(OR(GDP.PCAP!H120="",GDP.PCAP!I120=""),"",GDP.PCAP!I120/GDP.PCAP!H120-1)</f>
        <v/>
      </c>
      <c r="J120" t="str">
        <f>IF(OR(GDP.PCAP!I120="",GDP.PCAP!J120=""),"",GDP.PCAP!J120/GDP.PCAP!I120-1)</f>
        <v/>
      </c>
      <c r="K120" t="str">
        <f>IF(OR(GDP.PCAP!J120="",GDP.PCAP!K120=""),"",GDP.PCAP!K120/GDP.PCAP!J120-1)</f>
        <v/>
      </c>
      <c r="L120" t="str">
        <f>IF(OR(GDP.PCAP!K120="",GDP.PCAP!L120=""),"",GDP.PCAP!L120/GDP.PCAP!K120-1)</f>
        <v/>
      </c>
      <c r="M120" t="str">
        <f>IF(OR(GDP.PCAP!L120="",GDP.PCAP!M120=""),"",GDP.PCAP!M120/GDP.PCAP!L120-1)</f>
        <v/>
      </c>
      <c r="N120" t="str">
        <f>IF(OR(GDP.PCAP!M120="",GDP.PCAP!N120=""),"",GDP.PCAP!N120/GDP.PCAP!M120-1)</f>
        <v/>
      </c>
      <c r="O120" t="str">
        <f>IF(OR(GDP.PCAP!N120="",GDP.PCAP!O120=""),"",GDP.PCAP!O120/GDP.PCAP!N120-1)</f>
        <v/>
      </c>
      <c r="P120" t="str">
        <f>IF(OR(GDP.PCAP!O120="",GDP.PCAP!P120=""),"",GDP.PCAP!P120/GDP.PCAP!O120-1)</f>
        <v/>
      </c>
      <c r="Q120" t="str">
        <f>IF(OR(GDP.PCAP!P120="",GDP.PCAP!Q120=""),"",GDP.PCAP!Q120/GDP.PCAP!P120-1)</f>
        <v/>
      </c>
      <c r="R120" t="str">
        <f>IF(OR(GDP.PCAP!Q120="",GDP.PCAP!R120=""),"",GDP.PCAP!R120/GDP.PCAP!Q120-1)</f>
        <v/>
      </c>
      <c r="S120" t="str">
        <f>IF(OR(GDP.PCAP!R120="",GDP.PCAP!S120=""),"",GDP.PCAP!S120/GDP.PCAP!R120-1)</f>
        <v/>
      </c>
      <c r="T120" t="str">
        <f>IF(OR(GDP.PCAP!S120="",GDP.PCAP!T120=""),"",GDP.PCAP!T120/GDP.PCAP!S120-1)</f>
        <v/>
      </c>
      <c r="U120" t="str">
        <f>IF(OR(GDP.PCAP!T120="",GDP.PCAP!U120=""),"",GDP.PCAP!U120/GDP.PCAP!T120-1)</f>
        <v/>
      </c>
      <c r="V120" t="str">
        <f>IF(OR(GDP.PCAP!U120="",GDP.PCAP!V120=""),"",GDP.PCAP!V120/GDP.PCAP!U120-1)</f>
        <v/>
      </c>
      <c r="W120" t="str">
        <f>IF(OR(GDP.PCAP!V120="",GDP.PCAP!W120=""),"",GDP.PCAP!W120/GDP.PCAP!V120-1)</f>
        <v/>
      </c>
      <c r="X120" t="str">
        <f>IF(OR(GDP.PCAP!W120="",GDP.PCAP!X120=""),"",GDP.PCAP!X120/GDP.PCAP!W120-1)</f>
        <v/>
      </c>
      <c r="Y120" t="str">
        <f>IF(OR(GDP.PCAP!X120="",GDP.PCAP!Y120=""),"",GDP.PCAP!Y120/GDP.PCAP!X120-1)</f>
        <v/>
      </c>
      <c r="Z120" t="str">
        <f>IF(OR(GDP.PCAP!Y120="",GDP.PCAP!Z120=""),"",GDP.PCAP!Z120/GDP.PCAP!Y120-1)</f>
        <v/>
      </c>
      <c r="AA120" t="str">
        <f>IF(OR(GDP.PCAP!Z120="",GDP.PCAP!AA120=""),"",GDP.PCAP!AA120/GDP.PCAP!Z120-1)</f>
        <v/>
      </c>
      <c r="AB120" t="str">
        <f>IF(OR(GDP.PCAP!AA120="",GDP.PCAP!AB120=""),"",GDP.PCAP!AB120/GDP.PCAP!AA120-1)</f>
        <v/>
      </c>
      <c r="AC120" t="str">
        <f>IF(OR(GDP.PCAP!AB120="",GDP.PCAP!AC120=""),"",GDP.PCAP!AC120/GDP.PCAP!AB120-1)</f>
        <v/>
      </c>
      <c r="AD120" t="str">
        <f>IF(OR(GDP.PCAP!AC120="",GDP.PCAP!AD120=""),"",GDP.PCAP!AD120/GDP.PCAP!AC120-1)</f>
        <v/>
      </c>
      <c r="AE120" t="str">
        <f>IF(OR(GDP.PCAP!AD120="",GDP.PCAP!AE120=""),"",GDP.PCAP!AE120/GDP.PCAP!AD120-1)</f>
        <v/>
      </c>
      <c r="AF120" t="str">
        <f>IF(OR(GDP.PCAP!AE120="",GDP.PCAP!AF120=""),"",GDP.PCAP!AF120/GDP.PCAP!AE120-1)</f>
        <v/>
      </c>
      <c r="AG120" t="str">
        <f>IF(OR(GDP.PCAP!AF120="",GDP.PCAP!AG120=""),"",GDP.PCAP!AG120/GDP.PCAP!AF120-1)</f>
        <v/>
      </c>
      <c r="AH120" t="str">
        <f>IF(OR(GDP.PCAP!AG120="",GDP.PCAP!AH120=""),"",GDP.PCAP!AH120/GDP.PCAP!AG120-1)</f>
        <v/>
      </c>
      <c r="AI120" t="str">
        <f>IF(OR(GDP.PCAP!AH120="",GDP.PCAP!AI120=""),"",GDP.PCAP!AI120/GDP.PCAP!AH120-1)</f>
        <v/>
      </c>
      <c r="AJ120" t="str">
        <f>IF(OR(GDP.PCAP!AI120="",GDP.PCAP!AJ120=""),"",GDP.PCAP!AJ120/GDP.PCAP!AI120-1)</f>
        <v/>
      </c>
      <c r="AK120" t="str">
        <f>IF(OR(GDP.PCAP!AJ120="",GDP.PCAP!AK120=""),"",GDP.PCAP!AK120/GDP.PCAP!AJ120-1)</f>
        <v/>
      </c>
      <c r="AL120">
        <f>IF(OR(GDP.PCAP!AK120="",GDP.PCAP!AL120=""),"",GDP.PCAP!AL120/GDP.PCAP!AK120-1)</f>
        <v>-8.1930911643663729E-2</v>
      </c>
      <c r="AM120">
        <f>IF(OR(GDP.PCAP!AL120="",GDP.PCAP!AM120=""),"",GDP.PCAP!AM120/GDP.PCAP!AL120-1)</f>
        <v>1.731582361010009E-3</v>
      </c>
      <c r="AN120">
        <f>IF(OR(GDP.PCAP!AM120="",GDP.PCAP!AN120=""),"",GDP.PCAP!AN120/GDP.PCAP!AM120-1)</f>
        <v>-5.3885754027711452E-2</v>
      </c>
      <c r="AO120">
        <f>IF(OR(GDP.PCAP!AN120="",GDP.PCAP!AO120=""),"",GDP.PCAP!AO120/GDP.PCAP!AN120-1)</f>
        <v>-7.8927762696378467E-2</v>
      </c>
      <c r="AP120">
        <f>IF(OR(GDP.PCAP!AO120="",GDP.PCAP!AP120=""),"",GDP.PCAP!AP120/GDP.PCAP!AO120-1)</f>
        <v>-2.4299057001091029E-2</v>
      </c>
      <c r="AQ120">
        <f>IF(OR(GDP.PCAP!AP120="",GDP.PCAP!AQ120=""),"",GDP.PCAP!AQ120/GDP.PCAP!AP120-1)</f>
        <v>4.8201313257105971E-2</v>
      </c>
      <c r="AR120">
        <f>IF(OR(GDP.PCAP!AQ120="",GDP.PCAP!AR120=""),"",GDP.PCAP!AR120/GDP.PCAP!AQ120-1)</f>
        <v>7.0527408317696105E-2</v>
      </c>
      <c r="AS120">
        <f>IF(OR(GDP.PCAP!AR120="",GDP.PCAP!AS120=""),"",GDP.PCAP!AS120/GDP.PCAP!AR120-1)</f>
        <v>1.6002264522230858E-2</v>
      </c>
      <c r="AT120">
        <f>IF(OR(GDP.PCAP!AS120="",GDP.PCAP!AT120=""),"",GDP.PCAP!AT120/GDP.PCAP!AS120-1)</f>
        <v>-0.23053570601087103</v>
      </c>
      <c r="AU120">
        <f>IF(OR(GDP.PCAP!AT120="",GDP.PCAP!AU120=""),"",GDP.PCAP!AU120/GDP.PCAP!AT120-1)</f>
        <v>8.7502147377060524E-2</v>
      </c>
      <c r="AV120">
        <f>IF(OR(GDP.PCAP!AU120="",GDP.PCAP!AV120=""),"",GDP.PCAP!AV120/GDP.PCAP!AU120-1)</f>
        <v>0.21312090193218092</v>
      </c>
      <c r="AW120">
        <f>IF(OR(GDP.PCAP!AV120="",GDP.PCAP!AW120=""),"",GDP.PCAP!AW120/GDP.PCAP!AV120-1)</f>
        <v>0.11208088841262698</v>
      </c>
      <c r="AX120">
        <f>IF(OR(GDP.PCAP!AW120="",GDP.PCAP!AX120=""),"",GDP.PCAP!AX120/GDP.PCAP!AW120-1)</f>
        <v>0.24733703716524968</v>
      </c>
      <c r="AY120">
        <f>IF(OR(GDP.PCAP!AX120="",GDP.PCAP!AY120=""),"",GDP.PCAP!AY120/GDP.PCAP!AX120-1)</f>
        <v>0.38980485101664009</v>
      </c>
      <c r="AZ120">
        <f>IF(OR(GDP.PCAP!AY120="",GDP.PCAP!AZ120=""),"",GDP.PCAP!AZ120/GDP.PCAP!AY120-1)</f>
        <v>0.31207400760192883</v>
      </c>
      <c r="BA120">
        <f>IF(OR(GDP.PCAP!AZ120="",GDP.PCAP!BA120=""),"",GDP.PCAP!BA120/GDP.PCAP!AZ120-1)</f>
        <v>0.40312496371814599</v>
      </c>
      <c r="BB120">
        <f>IF(OR(GDP.PCAP!BA120="",GDP.PCAP!BB120=""),"",GDP.PCAP!BB120/GDP.PCAP!BA120-1)</f>
        <v>0.27965945201599296</v>
      </c>
      <c r="BC120">
        <f>IF(OR(GDP.PCAP!BB120="",GDP.PCAP!BC120=""),"",GDP.PCAP!BC120/GDP.PCAP!BB120-1)</f>
        <v>0.25728003682003497</v>
      </c>
      <c r="BD120">
        <f>IF(OR(GDP.PCAP!BC120="",GDP.PCAP!BD120=""),"",GDP.PCAP!BD120/GDP.PCAP!BC120-1)</f>
        <v>-0.15836933782522378</v>
      </c>
      <c r="BE120">
        <f>IF(OR(GDP.PCAP!BD120="",GDP.PCAP!BE120=""),"",GDP.PCAP!BE120/GDP.PCAP!BD120-1)</f>
        <v>0.26591755058293409</v>
      </c>
      <c r="BF120">
        <f>IF(OR(GDP.PCAP!BE120="",GDP.PCAP!BF120=""),"",GDP.PCAP!BF120/GDP.PCAP!BE120-1)</f>
        <v>0.28264504216682718</v>
      </c>
      <c r="BG120">
        <f>IF(OR(GDP.PCAP!BF120="",GDP.PCAP!BG120=""),"",GDP.PCAP!BG120/GDP.PCAP!BF120-1)</f>
        <v>6.4701578071322263E-2</v>
      </c>
      <c r="BH120">
        <f>IF(OR(GDP.PCAP!BG120="",GDP.PCAP!BH120=""),"",GDP.PCAP!BH120/GDP.PCAP!BG120-1)</f>
        <v>0.12138880624272419</v>
      </c>
      <c r="BI120">
        <f>IF(OR(GDP.PCAP!BH120="",GDP.PCAP!BI120=""),"",GDP.PCAP!BI120/GDP.PCAP!BH120-1)</f>
        <v>-7.8057889259843249E-2</v>
      </c>
      <c r="BJ120">
        <f>IF(OR(GDP.PCAP!BI120="",GDP.PCAP!BJ120=""),"",GDP.PCAP!BJ120/GDP.PCAP!BI120-1)</f>
        <v>-0.17932865046418578</v>
      </c>
      <c r="BK120">
        <f>IF(OR(GDP.PCAP!BJ120="",GDP.PCAP!BK120=""),"",GDP.PCAP!BK120/GDP.PCAP!BJ120-1)</f>
        <v>-0.28543380252749828</v>
      </c>
      <c r="BM120">
        <f t="shared" si="5"/>
        <v>0.40312496371814599</v>
      </c>
      <c r="BN120">
        <f t="shared" si="6"/>
        <v>2006</v>
      </c>
      <c r="BO120">
        <f t="shared" si="7"/>
        <v>-0.28543380252749828</v>
      </c>
      <c r="BP120">
        <f t="shared" si="8"/>
        <v>2016</v>
      </c>
    </row>
    <row r="121" spans="1:68">
      <c r="A121" t="s">
        <v>294</v>
      </c>
      <c r="B121">
        <f t="shared" si="9"/>
        <v>120</v>
      </c>
      <c r="C121" t="s">
        <v>539</v>
      </c>
      <c r="D121" t="s">
        <v>293</v>
      </c>
      <c r="E121" t="s">
        <v>545</v>
      </c>
      <c r="F121" t="s">
        <v>546</v>
      </c>
      <c r="H121">
        <f>IF(OR(GDP.PCAP!G121="",GDP.PCAP!H121=""),"",GDP.PCAP!H121/GDP.PCAP!G121-1)</f>
        <v>-2.8541507879257355E-2</v>
      </c>
      <c r="I121">
        <f>IF(OR(GDP.PCAP!H121="",GDP.PCAP!I121=""),"",GDP.PCAP!I121/GDP.PCAP!H121-1)</f>
        <v>6.0831819920702745E-2</v>
      </c>
      <c r="J121">
        <f>IF(OR(GDP.PCAP!I121="",GDP.PCAP!J121=""),"",GDP.PCAP!J121/GDP.PCAP!I121-1)</f>
        <v>3.3879971386054697E-2</v>
      </c>
      <c r="K121">
        <f>IF(OR(GDP.PCAP!J121="",GDP.PCAP!K121=""),"",GDP.PCAP!K121/GDP.PCAP!J121-1)</f>
        <v>4.3708187929778708E-2</v>
      </c>
      <c r="L121">
        <f>IF(OR(GDP.PCAP!K121="",GDP.PCAP!L121=""),"",GDP.PCAP!L121/GDP.PCAP!K121-1)</f>
        <v>-3.2855719708863473E-2</v>
      </c>
      <c r="M121">
        <f>IF(OR(GDP.PCAP!L121="",GDP.PCAP!M121=""),"",GDP.PCAP!M121/GDP.PCAP!L121-1)</f>
        <v>0.12919242609302706</v>
      </c>
      <c r="N121">
        <f>IF(OR(GDP.PCAP!M121="",GDP.PCAP!N121=""),"",GDP.PCAP!N121/GDP.PCAP!M121-1)</f>
        <v>2.3823748740213313E-2</v>
      </c>
      <c r="O121">
        <f>IF(OR(GDP.PCAP!N121="",GDP.PCAP!O121=""),"",GDP.PCAP!O121/GDP.PCAP!N121-1)</f>
        <v>6.1598858283010038E-2</v>
      </c>
      <c r="P121">
        <f>IF(OR(GDP.PCAP!O121="",GDP.PCAP!P121=""),"",GDP.PCAP!P121/GDP.PCAP!O121-1)</f>
        <v>4.141005465961789E-2</v>
      </c>
      <c r="Q121">
        <f>IF(OR(GDP.PCAP!P121="",GDP.PCAP!Q121=""),"",GDP.PCAP!Q121/GDP.PCAP!P121-1)</f>
        <v>6.1875860881932088E-2</v>
      </c>
      <c r="R121">
        <f>IF(OR(GDP.PCAP!Q121="",GDP.PCAP!R121=""),"",GDP.PCAP!R121/GDP.PCAP!Q121-1)</f>
        <v>7.0570774574298945E-2</v>
      </c>
      <c r="S121">
        <f>IF(OR(GDP.PCAP!R121="",GDP.PCAP!S121=""),"",GDP.PCAP!S121/GDP.PCAP!R121-1)</f>
        <v>0.1431919621760267</v>
      </c>
      <c r="T121">
        <f>IF(OR(GDP.PCAP!S121="",GDP.PCAP!T121=""),"",GDP.PCAP!T121/GDP.PCAP!S121-1)</f>
        <v>0.14505289657888176</v>
      </c>
      <c r="U121">
        <f>IF(OR(GDP.PCAP!T121="",GDP.PCAP!U121=""),"",GDP.PCAP!U121/GDP.PCAP!T121-1)</f>
        <v>0.14554194544647281</v>
      </c>
      <c r="V121">
        <f>IF(OR(GDP.PCAP!U121="",GDP.PCAP!V121=""),"",GDP.PCAP!V121/GDP.PCAP!U121-1)</f>
        <v>5.6452143532845556E-2</v>
      </c>
      <c r="W121">
        <f>IF(OR(GDP.PCAP!V121="",GDP.PCAP!W121=""),"",GDP.PCAP!W121/GDP.PCAP!V121-1)</f>
        <v>2.7176140757640743E-2</v>
      </c>
      <c r="X121">
        <f>IF(OR(GDP.PCAP!W121="",GDP.PCAP!X121=""),"",GDP.PCAP!X121/GDP.PCAP!W121-1)</f>
        <v>0.24618710273489253</v>
      </c>
      <c r="Y121">
        <f>IF(OR(GDP.PCAP!X121="",GDP.PCAP!Y121=""),"",GDP.PCAP!Y121/GDP.PCAP!X121-1)</f>
        <v>0.13668246359988911</v>
      </c>
      <c r="Z121">
        <f>IF(OR(GDP.PCAP!Y121="",GDP.PCAP!Z121=""),"",GDP.PCAP!Z121/GDP.PCAP!Y121-1)</f>
        <v>0.13195442542509417</v>
      </c>
      <c r="AA121">
        <f>IF(OR(GDP.PCAP!Z121="",GDP.PCAP!AA121=""),"",GDP.PCAP!AA121/GDP.PCAP!Z121-1)</f>
        <v>0.12194272267206774</v>
      </c>
      <c r="AB121">
        <f>IF(OR(GDP.PCAP!AA121="",GDP.PCAP!AB121=""),"",GDP.PCAP!AB121/GDP.PCAP!AA121-1)</f>
        <v>-9.1862592606317017E-2</v>
      </c>
      <c r="AC121">
        <f>IF(OR(GDP.PCAP!AB121="",GDP.PCAP!AC121=""),"",GDP.PCAP!AC121/GDP.PCAP!AB121-1)</f>
        <v>-9.6846067824712945E-2</v>
      </c>
      <c r="AD121">
        <f>IF(OR(GDP.PCAP!AC121="",GDP.PCAP!AD121=""),"",GDP.PCAP!AD121/GDP.PCAP!AC121-1)</f>
        <v>-0.10499572985794581</v>
      </c>
      <c r="AE121">
        <f>IF(OR(GDP.PCAP!AD121="",GDP.PCAP!AE121=""),"",GDP.PCAP!AE121/GDP.PCAP!AD121-1)</f>
        <v>-2.6880260162467362E-3</v>
      </c>
      <c r="AF121">
        <f>IF(OR(GDP.PCAP!AE121="",GDP.PCAP!AF121=""),"",GDP.PCAP!AF121/GDP.PCAP!AE121-1)</f>
        <v>-4.5086550100608136E-2</v>
      </c>
      <c r="AG121">
        <f>IF(OR(GDP.PCAP!AF121="",GDP.PCAP!AG121=""),"",GDP.PCAP!AG121/GDP.PCAP!AF121-1)</f>
        <v>0.13784710836714731</v>
      </c>
      <c r="AH121">
        <f>IF(OR(GDP.PCAP!AG121="",GDP.PCAP!AH121=""),"",GDP.PCAP!AH121/GDP.PCAP!AG121-1)</f>
        <v>6.2458221220995869E-2</v>
      </c>
      <c r="AI121">
        <f>IF(OR(GDP.PCAP!AH121="",GDP.PCAP!AI121=""),"",GDP.PCAP!AI121/GDP.PCAP!AH121-1)</f>
        <v>1.2198509358095633E-2</v>
      </c>
      <c r="AJ121">
        <f>IF(OR(GDP.PCAP!AI121="",GDP.PCAP!AJ121=""),"",GDP.PCAP!AJ121/GDP.PCAP!AI121-1)</f>
        <v>-4.2007095622451307E-2</v>
      </c>
      <c r="AK121">
        <f>IF(OR(GDP.PCAP!AJ121="",GDP.PCAP!AK121=""),"",GDP.PCAP!AK121/GDP.PCAP!AJ121-1)</f>
        <v>8.9114708464355097E-4</v>
      </c>
      <c r="AL121">
        <f>IF(OR(GDP.PCAP!AK121="",GDP.PCAP!AL121=""),"",GDP.PCAP!AL121/GDP.PCAP!AK121-1)</f>
        <v>-7.965774235161216E-2</v>
      </c>
      <c r="AM121">
        <f>IF(OR(GDP.PCAP!AL121="",GDP.PCAP!AM121=""),"",GDP.PCAP!AM121/GDP.PCAP!AL121-1)</f>
        <v>-2.4569356342546533E-2</v>
      </c>
      <c r="AN121">
        <f>IF(OR(GDP.PCAP!AM121="",GDP.PCAP!AN121=""),"",GDP.PCAP!AN121/GDP.PCAP!AM121-1)</f>
        <v>-0.32083911106368912</v>
      </c>
      <c r="AO121">
        <f>IF(OR(GDP.PCAP!AN121="",GDP.PCAP!AO121=""),"",GDP.PCAP!AO121/GDP.PCAP!AN121-1)</f>
        <v>0.20558327909782403</v>
      </c>
      <c r="AP121">
        <f>IF(OR(GDP.PCAP!AO121="",GDP.PCAP!AP121=""),"",GDP.PCAP!AP121/GDP.PCAP!AO121-1)</f>
        <v>0.22861996600993151</v>
      </c>
      <c r="AQ121">
        <f>IF(OR(GDP.PCAP!AP121="",GDP.PCAP!AQ121=""),"",GDP.PCAP!AQ121/GDP.PCAP!AP121-1)</f>
        <v>0.29366887984077006</v>
      </c>
      <c r="AR121">
        <f>IF(OR(GDP.PCAP!AQ121="",GDP.PCAP!AR121=""),"",GDP.PCAP!AR121/GDP.PCAP!AQ121-1)</f>
        <v>5.8496238895304975E-2</v>
      </c>
      <c r="AS121">
        <f>IF(OR(GDP.PCAP!AR121="",GDP.PCAP!AS121=""),"",GDP.PCAP!AS121/GDP.PCAP!AR121-1)</f>
        <v>4.5140397745068839E-2</v>
      </c>
      <c r="AT121">
        <f>IF(OR(GDP.PCAP!AS121="",GDP.PCAP!AT121=""),"",GDP.PCAP!AT121/GDP.PCAP!AS121-1)</f>
        <v>-0.10983574707874655</v>
      </c>
      <c r="AU121">
        <f>IF(OR(GDP.PCAP!AT121="",GDP.PCAP!AU121=""),"",GDP.PCAP!AU121/GDP.PCAP!AT121-1)</f>
        <v>-4.1413881044895406E-2</v>
      </c>
      <c r="AV121">
        <f>IF(OR(GDP.PCAP!AU121="",GDP.PCAP!AV121=""),"",GDP.PCAP!AV121/GDP.PCAP!AU121-1)</f>
        <v>-5.4541155653005102E-3</v>
      </c>
      <c r="AW121">
        <f>IF(OR(GDP.PCAP!AV121="",GDP.PCAP!AW121=""),"",GDP.PCAP!AW121/GDP.PCAP!AV121-1)</f>
        <v>-1.4752012891875221E-2</v>
      </c>
      <c r="AX121">
        <f>IF(OR(GDP.PCAP!AW121="",GDP.PCAP!AX121=""),"",GDP.PCAP!AX121/GDP.PCAP!AW121-1)</f>
        <v>0.10316597570479447</v>
      </c>
      <c r="AY121">
        <f>IF(OR(GDP.PCAP!AX121="",GDP.PCAP!AY121=""),"",GDP.PCAP!AY121/GDP.PCAP!AX121-1)</f>
        <v>5.0829981798968804E-2</v>
      </c>
      <c r="AZ121">
        <f>IF(OR(GDP.PCAP!AY121="",GDP.PCAP!AZ121=""),"",GDP.PCAP!AZ121/GDP.PCAP!AY121-1)</f>
        <v>0.13274712629878271</v>
      </c>
      <c r="BA121">
        <f>IF(OR(GDP.PCAP!AZ121="",GDP.PCAP!BA121=""),"",GDP.PCAP!BA121/GDP.PCAP!AZ121-1)</f>
        <v>0.34091328629921702</v>
      </c>
      <c r="BB121">
        <f>IF(OR(GDP.PCAP!BA121="",GDP.PCAP!BB121=""),"",GDP.PCAP!BB121/GDP.PCAP!BA121-1)</f>
        <v>0.20387391639641872</v>
      </c>
      <c r="BC121">
        <f>IF(OR(GDP.PCAP!BB121="",GDP.PCAP!BC121=""),"",GDP.PCAP!BC121/GDP.PCAP!BB121-1)</f>
        <v>9.2706933407833203E-2</v>
      </c>
      <c r="BD121">
        <f>IF(OR(GDP.PCAP!BC121="",GDP.PCAP!BD121=""),"",GDP.PCAP!BD121/GDP.PCAP!BC121-1)</f>
        <v>3.4707997293459414E-3</v>
      </c>
      <c r="BE121">
        <f>IF(OR(GDP.PCAP!BD121="",GDP.PCAP!BE121=""),"",GDP.PCAP!BE121/GDP.PCAP!BD121-1)</f>
        <v>5.1363325680364724E-2</v>
      </c>
      <c r="BF121">
        <f>IF(OR(GDP.PCAP!BE121="",GDP.PCAP!BF121=""),"",GDP.PCAP!BF121/GDP.PCAP!BE121-1)</f>
        <v>2.078412736326829E-2</v>
      </c>
      <c r="BG121">
        <f>IF(OR(GDP.PCAP!BF121="",GDP.PCAP!BG121=""),"",GDP.PCAP!BG121/GDP.PCAP!BF121-1)</f>
        <v>0.16970577377105034</v>
      </c>
      <c r="BH121">
        <f>IF(OR(GDP.PCAP!BG121="",GDP.PCAP!BH121=""),"",GDP.PCAP!BH121/GDP.PCAP!BG121-1)</f>
        <v>6.4149693272381958E-2</v>
      </c>
      <c r="BI121">
        <f>IF(OR(GDP.PCAP!BH121="",GDP.PCAP!BI121=""),"",GDP.PCAP!BI121/GDP.PCAP!BH121-1)</f>
        <v>8.6200070477085111E-2</v>
      </c>
      <c r="BJ121">
        <f>IF(OR(GDP.PCAP!BI121="",GDP.PCAP!BJ121=""),"",GDP.PCAP!BJ121/GDP.PCAP!BI121-1)</f>
        <v>1.1164676222602976E-2</v>
      </c>
      <c r="BK121">
        <f>IF(OR(GDP.PCAP!BJ121="",GDP.PCAP!BK121=""),"",GDP.PCAP!BK121/GDP.PCAP!BJ121-1)</f>
        <v>7.8068112845018023E-2</v>
      </c>
      <c r="BM121">
        <f t="shared" si="5"/>
        <v>0.34091328629921702</v>
      </c>
      <c r="BN121">
        <f t="shared" si="6"/>
        <v>2006</v>
      </c>
      <c r="BO121">
        <f t="shared" si="7"/>
        <v>-0.32083911106368912</v>
      </c>
      <c r="BP121">
        <f t="shared" si="8"/>
        <v>1993</v>
      </c>
    </row>
    <row r="122" spans="1:68">
      <c r="A122" t="s">
        <v>292</v>
      </c>
      <c r="B122">
        <f t="shared" si="9"/>
        <v>121</v>
      </c>
      <c r="C122" t="s">
        <v>539</v>
      </c>
      <c r="D122" t="s">
        <v>291</v>
      </c>
      <c r="E122" t="s">
        <v>545</v>
      </c>
      <c r="F122" t="s">
        <v>546</v>
      </c>
      <c r="H122" t="str">
        <f>IF(OR(GDP.PCAP!G122="",GDP.PCAP!H122=""),"",GDP.PCAP!H122/GDP.PCAP!G122-1)</f>
        <v/>
      </c>
      <c r="I122" t="str">
        <f>IF(OR(GDP.PCAP!H122="",GDP.PCAP!I122=""),"",GDP.PCAP!I122/GDP.PCAP!H122-1)</f>
        <v/>
      </c>
      <c r="J122" t="str">
        <f>IF(OR(GDP.PCAP!I122="",GDP.PCAP!J122=""),"",GDP.PCAP!J122/GDP.PCAP!I122-1)</f>
        <v/>
      </c>
      <c r="K122" t="str">
        <f>IF(OR(GDP.PCAP!J122="",GDP.PCAP!K122=""),"",GDP.PCAP!K122/GDP.PCAP!J122-1)</f>
        <v/>
      </c>
      <c r="L122" t="str">
        <f>IF(OR(GDP.PCAP!K122="",GDP.PCAP!L122=""),"",GDP.PCAP!L122/GDP.PCAP!K122-1)</f>
        <v/>
      </c>
      <c r="M122" t="str">
        <f>IF(OR(GDP.PCAP!L122="",GDP.PCAP!M122=""),"",GDP.PCAP!M122/GDP.PCAP!L122-1)</f>
        <v/>
      </c>
      <c r="N122" t="str">
        <f>IF(OR(GDP.PCAP!M122="",GDP.PCAP!N122=""),"",GDP.PCAP!N122/GDP.PCAP!M122-1)</f>
        <v/>
      </c>
      <c r="O122" t="str">
        <f>IF(OR(GDP.PCAP!N122="",GDP.PCAP!O122=""),"",GDP.PCAP!O122/GDP.PCAP!N122-1)</f>
        <v/>
      </c>
      <c r="P122" t="str">
        <f>IF(OR(GDP.PCAP!O122="",GDP.PCAP!P122=""),"",GDP.PCAP!P122/GDP.PCAP!O122-1)</f>
        <v/>
      </c>
      <c r="Q122" t="str">
        <f>IF(OR(GDP.PCAP!P122="",GDP.PCAP!Q122=""),"",GDP.PCAP!Q122/GDP.PCAP!P122-1)</f>
        <v/>
      </c>
      <c r="R122" t="str">
        <f>IF(OR(GDP.PCAP!Q122="",GDP.PCAP!R122=""),"",GDP.PCAP!R122/GDP.PCAP!Q122-1)</f>
        <v/>
      </c>
      <c r="S122" t="str">
        <f>IF(OR(GDP.PCAP!R122="",GDP.PCAP!S122=""),"",GDP.PCAP!S122/GDP.PCAP!R122-1)</f>
        <v/>
      </c>
      <c r="T122" t="str">
        <f>IF(OR(GDP.PCAP!S122="",GDP.PCAP!T122=""),"",GDP.PCAP!T122/GDP.PCAP!S122-1)</f>
        <v/>
      </c>
      <c r="U122" t="str">
        <f>IF(OR(GDP.PCAP!T122="",GDP.PCAP!U122=""),"",GDP.PCAP!U122/GDP.PCAP!T122-1)</f>
        <v/>
      </c>
      <c r="V122" t="str">
        <f>IF(OR(GDP.PCAP!U122="",GDP.PCAP!V122=""),"",GDP.PCAP!V122/GDP.PCAP!U122-1)</f>
        <v/>
      </c>
      <c r="W122" t="str">
        <f>IF(OR(GDP.PCAP!V122="",GDP.PCAP!W122=""),"",GDP.PCAP!W122/GDP.PCAP!V122-1)</f>
        <v/>
      </c>
      <c r="X122" t="str">
        <f>IF(OR(GDP.PCAP!W122="",GDP.PCAP!X122=""),"",GDP.PCAP!X122/GDP.PCAP!W122-1)</f>
        <v/>
      </c>
      <c r="Y122" t="str">
        <f>IF(OR(GDP.PCAP!X122="",GDP.PCAP!Y122=""),"",GDP.PCAP!Y122/GDP.PCAP!X122-1)</f>
        <v/>
      </c>
      <c r="Z122" t="str">
        <f>IF(OR(GDP.PCAP!Y122="",GDP.PCAP!Z122=""),"",GDP.PCAP!Z122/GDP.PCAP!Y122-1)</f>
        <v/>
      </c>
      <c r="AA122" t="str">
        <f>IF(OR(GDP.PCAP!Z122="",GDP.PCAP!AA122=""),"",GDP.PCAP!AA122/GDP.PCAP!Z122-1)</f>
        <v/>
      </c>
      <c r="AB122" t="str">
        <f>IF(OR(GDP.PCAP!AA122="",GDP.PCAP!AB122=""),"",GDP.PCAP!AB122/GDP.PCAP!AA122-1)</f>
        <v/>
      </c>
      <c r="AC122" t="str">
        <f>IF(OR(GDP.PCAP!AB122="",GDP.PCAP!AC122=""),"",GDP.PCAP!AC122/GDP.PCAP!AB122-1)</f>
        <v/>
      </c>
      <c r="AD122" t="str">
        <f>IF(OR(GDP.PCAP!AC122="",GDP.PCAP!AD122=""),"",GDP.PCAP!AD122/GDP.PCAP!AC122-1)</f>
        <v/>
      </c>
      <c r="AE122" t="str">
        <f>IF(OR(GDP.PCAP!AD122="",GDP.PCAP!AE122=""),"",GDP.PCAP!AE122/GDP.PCAP!AD122-1)</f>
        <v/>
      </c>
      <c r="AF122" t="str">
        <f>IF(OR(GDP.PCAP!AE122="",GDP.PCAP!AF122=""),"",GDP.PCAP!AF122/GDP.PCAP!AE122-1)</f>
        <v/>
      </c>
      <c r="AG122" t="str">
        <f>IF(OR(GDP.PCAP!AF122="",GDP.PCAP!AG122=""),"",GDP.PCAP!AG122/GDP.PCAP!AF122-1)</f>
        <v/>
      </c>
      <c r="AH122" t="str">
        <f>IF(OR(GDP.PCAP!AG122="",GDP.PCAP!AH122=""),"",GDP.PCAP!AH122/GDP.PCAP!AG122-1)</f>
        <v/>
      </c>
      <c r="AI122" t="str">
        <f>IF(OR(GDP.PCAP!AH122="",GDP.PCAP!AI122=""),"",GDP.PCAP!AI122/GDP.PCAP!AH122-1)</f>
        <v/>
      </c>
      <c r="AJ122" t="str">
        <f>IF(OR(GDP.PCAP!AI122="",GDP.PCAP!AJ122=""),"",GDP.PCAP!AJ122/GDP.PCAP!AI122-1)</f>
        <v/>
      </c>
      <c r="AK122" t="str">
        <f>IF(OR(GDP.PCAP!AJ122="",GDP.PCAP!AK122=""),"",GDP.PCAP!AK122/GDP.PCAP!AJ122-1)</f>
        <v/>
      </c>
      <c r="AL122">
        <f>IF(OR(GDP.PCAP!AK122="",GDP.PCAP!AL122=""),"",GDP.PCAP!AL122/GDP.PCAP!AK122-1)</f>
        <v>-5.4175698699711172E-2</v>
      </c>
      <c r="AM122">
        <f>IF(OR(GDP.PCAP!AL122="",GDP.PCAP!AM122=""),"",GDP.PCAP!AM122/GDP.PCAP!AL122-1)</f>
        <v>-0.10924321369785195</v>
      </c>
      <c r="AN122">
        <f>IF(OR(GDP.PCAP!AM122="",GDP.PCAP!AN122=""),"",GDP.PCAP!AN122/GDP.PCAP!AM122-1)</f>
        <v>-0.12468941847318638</v>
      </c>
      <c r="AO122">
        <f>IF(OR(GDP.PCAP!AN122="",GDP.PCAP!AO122=""),"",GDP.PCAP!AO122/GDP.PCAP!AN122-1)</f>
        <v>-0.17092813981586774</v>
      </c>
      <c r="AP122">
        <f>IF(OR(GDP.PCAP!AO122="",GDP.PCAP!AP122=""),"",GDP.PCAP!AP122/GDP.PCAP!AO122-1)</f>
        <v>-2.1705998232164014E-2</v>
      </c>
      <c r="AQ122">
        <f>IF(OR(GDP.PCAP!AP122="",GDP.PCAP!AQ122=""),"",GDP.PCAP!AQ122/GDP.PCAP!AP122-1)</f>
        <v>8.4105973432862635E-2</v>
      </c>
      <c r="AR122">
        <f>IF(OR(GDP.PCAP!AQ122="",GDP.PCAP!AR122=""),"",GDP.PCAP!AR122/GDP.PCAP!AQ122-1)</f>
        <v>-4.6676043484065954E-2</v>
      </c>
      <c r="AS122">
        <f>IF(OR(GDP.PCAP!AR122="",GDP.PCAP!AS122=""),"",GDP.PCAP!AS122/GDP.PCAP!AR122-1)</f>
        <v>-8.312704556255146E-2</v>
      </c>
      <c r="AT122">
        <f>IF(OR(GDP.PCAP!AS122="",GDP.PCAP!AT122=""),"",GDP.PCAP!AT122/GDP.PCAP!AS122-1)</f>
        <v>-0.25233025187159508</v>
      </c>
      <c r="AU122">
        <f>IF(OR(GDP.PCAP!AT122="",GDP.PCAP!AU122=""),"",GDP.PCAP!AU122/GDP.PCAP!AT122-1)</f>
        <v>8.3593251450289063E-2</v>
      </c>
      <c r="AV122">
        <f>IF(OR(GDP.PCAP!AU122="",GDP.PCAP!AV122=""),"",GDP.PCAP!AV122/GDP.PCAP!AU122-1)</f>
        <v>0.10295472261670402</v>
      </c>
      <c r="AW122">
        <f>IF(OR(GDP.PCAP!AV122="",GDP.PCAP!AW122=""),"",GDP.PCAP!AW122/GDP.PCAP!AV122-1)</f>
        <v>4.3182173505901034E-2</v>
      </c>
      <c r="AX122">
        <f>IF(OR(GDP.PCAP!AW122="",GDP.PCAP!AX122=""),"",GDP.PCAP!AX122/GDP.PCAP!AW122-1)</f>
        <v>0.18270430766296131</v>
      </c>
      <c r="AY122">
        <f>IF(OR(GDP.PCAP!AX122="",GDP.PCAP!AY122=""),"",GDP.PCAP!AY122/GDP.PCAP!AX122-1)</f>
        <v>0.13857223724186452</v>
      </c>
      <c r="AZ122">
        <f>IF(OR(GDP.PCAP!AY122="",GDP.PCAP!AZ122=""),"",GDP.PCAP!AZ122/GDP.PCAP!AY122-1)</f>
        <v>9.9984994615109679E-2</v>
      </c>
      <c r="BA122">
        <f>IF(OR(GDP.PCAP!AZ122="",GDP.PCAP!BA122=""),"",GDP.PCAP!BA122/GDP.PCAP!AZ122-1)</f>
        <v>0.13966692885924137</v>
      </c>
      <c r="BB122">
        <f>IF(OR(GDP.PCAP!BA122="",GDP.PCAP!BB122=""),"",GDP.PCAP!BB122/GDP.PCAP!BA122-1)</f>
        <v>0.3289531722451553</v>
      </c>
      <c r="BC122">
        <f>IF(OR(GDP.PCAP!BB122="",GDP.PCAP!BC122=""),"",GDP.PCAP!BC122/GDP.PCAP!BB122-1)</f>
        <v>0.33892428343241954</v>
      </c>
      <c r="BD122">
        <f>IF(OR(GDP.PCAP!BC122="",GDP.PCAP!BD122=""),"",GDP.PCAP!BD122/GDP.PCAP!BC122-1)</f>
        <v>-9.8478751484215921E-2</v>
      </c>
      <c r="BE122">
        <f>IF(OR(GDP.PCAP!BD122="",GDP.PCAP!BE122=""),"",GDP.PCAP!BE122/GDP.PCAP!BD122-1)</f>
        <v>1.0116091662623061E-2</v>
      </c>
      <c r="BF122">
        <f>IF(OR(GDP.PCAP!BE122="",GDP.PCAP!BF122=""),"",GDP.PCAP!BF122/GDP.PCAP!BE122-1)</f>
        <v>0.27708514320375244</v>
      </c>
      <c r="BG122">
        <f>IF(OR(GDP.PCAP!BF122="",GDP.PCAP!BG122=""),"",GDP.PCAP!BG122/GDP.PCAP!BF122-1)</f>
        <v>4.8129172455732672E-2</v>
      </c>
      <c r="BH122">
        <f>IF(OR(GDP.PCAP!BG122="",GDP.PCAP!BH122=""),"",GDP.PCAP!BH122/GDP.PCAP!BG122-1)</f>
        <v>8.8679683912710416E-2</v>
      </c>
      <c r="BI122">
        <f>IF(OR(GDP.PCAP!BH122="",GDP.PCAP!BI122=""),"",GDP.PCAP!BI122/GDP.PCAP!BH122-1)</f>
        <v>-2.079929873990749E-3</v>
      </c>
      <c r="BJ122">
        <f>IF(OR(GDP.PCAP!BI122="",GDP.PCAP!BJ122=""),"",GDP.PCAP!BJ122/GDP.PCAP!BI122-1)</f>
        <v>-0.12399647944699288</v>
      </c>
      <c r="BK122">
        <f>IF(OR(GDP.PCAP!BJ122="",GDP.PCAP!BK122=""),"",GDP.PCAP!BK122/GDP.PCAP!BJ122-1)</f>
        <v>-3.9289390037236638E-2</v>
      </c>
      <c r="BM122">
        <f t="shared" si="5"/>
        <v>0.33892428343241954</v>
      </c>
      <c r="BN122">
        <f t="shared" si="6"/>
        <v>2008</v>
      </c>
      <c r="BO122">
        <f t="shared" si="7"/>
        <v>-0.25233025187159508</v>
      </c>
      <c r="BP122">
        <f t="shared" si="8"/>
        <v>1999</v>
      </c>
    </row>
    <row r="123" spans="1:68">
      <c r="A123" t="s">
        <v>290</v>
      </c>
      <c r="B123">
        <f t="shared" si="9"/>
        <v>122</v>
      </c>
      <c r="C123" t="s">
        <v>539</v>
      </c>
      <c r="D123" t="s">
        <v>289</v>
      </c>
      <c r="E123" t="s">
        <v>545</v>
      </c>
      <c r="F123" t="s">
        <v>546</v>
      </c>
      <c r="H123">
        <f>IF(OR(GDP.PCAP!G123="",GDP.PCAP!H123=""),"",GDP.PCAP!H123/GDP.PCAP!G123-1)</f>
        <v>-1.6911833295107148E-2</v>
      </c>
      <c r="I123">
        <f>IF(OR(GDP.PCAP!H123="",GDP.PCAP!I123=""),"",GDP.PCAP!I123/GDP.PCAP!H123-1)</f>
        <v>1.7879786291130628E-4</v>
      </c>
      <c r="J123">
        <f>IF(OR(GDP.PCAP!I123="",GDP.PCAP!J123=""),"",GDP.PCAP!J123/GDP.PCAP!I123-1)</f>
        <v>7.6191175496772123E-2</v>
      </c>
      <c r="K123">
        <f>IF(OR(GDP.PCAP!J123="",GDP.PCAP!K123=""),"",GDP.PCAP!K123/GDP.PCAP!J123-1)</f>
        <v>4.9421065324437574E-2</v>
      </c>
      <c r="L123">
        <f>IF(OR(GDP.PCAP!K123="",GDP.PCAP!L123=""),"",GDP.PCAP!L123/GDP.PCAP!K123-1)</f>
        <v>8.6223620958001401E-2</v>
      </c>
      <c r="M123">
        <f>IF(OR(GDP.PCAP!L123="",GDP.PCAP!M123=""),"",GDP.PCAP!M123/GDP.PCAP!L123-1)</f>
        <v>3.3837161331728982E-2</v>
      </c>
      <c r="N123">
        <f>IF(OR(GDP.PCAP!M123="",GDP.PCAP!N123=""),"",GDP.PCAP!N123/GDP.PCAP!M123-1)</f>
        <v>3.7284766433477001E-2</v>
      </c>
      <c r="O123">
        <f>IF(OR(GDP.PCAP!N123="",GDP.PCAP!O123=""),"",GDP.PCAP!O123/GDP.PCAP!N123-1)</f>
        <v>9.1574287349007299E-2</v>
      </c>
      <c r="P123">
        <f>IF(OR(GDP.PCAP!O123="",GDP.PCAP!P123=""),"",GDP.PCAP!P123/GDP.PCAP!O123-1)</f>
        <v>-9.4899838850217355E-2</v>
      </c>
      <c r="Q123">
        <f>IF(OR(GDP.PCAP!P123="",GDP.PCAP!Q123=""),"",GDP.PCAP!Q123/GDP.PCAP!P123-1)</f>
        <v>-0.27822935489366385</v>
      </c>
      <c r="R123">
        <f>IF(OR(GDP.PCAP!Q123="",GDP.PCAP!R123=""),"",GDP.PCAP!R123/GDP.PCAP!Q123-1)</f>
        <v>0.32306767723265595</v>
      </c>
      <c r="S123">
        <f>IF(OR(GDP.PCAP!R123="",GDP.PCAP!S123=""),"",GDP.PCAP!S123/GDP.PCAP!R123-1)</f>
        <v>-0.49036302372247786</v>
      </c>
      <c r="T123">
        <f>IF(OR(GDP.PCAP!S123="",GDP.PCAP!T123=""),"",GDP.PCAP!T123/GDP.PCAP!S123-1)</f>
        <v>0.36289787909329019</v>
      </c>
      <c r="U123">
        <f>IF(OR(GDP.PCAP!T123="",GDP.PCAP!U123=""),"",GDP.PCAP!U123/GDP.PCAP!T123-1)</f>
        <v>-0.17218571795601634</v>
      </c>
      <c r="V123" t="str">
        <f>IF(OR(GDP.PCAP!U123="",GDP.PCAP!V123=""),"",GDP.PCAP!V123/GDP.PCAP!U123-1)</f>
        <v/>
      </c>
      <c r="W123" t="str">
        <f>IF(OR(GDP.PCAP!V123="",GDP.PCAP!W123=""),"",GDP.PCAP!W123/GDP.PCAP!V123-1)</f>
        <v/>
      </c>
      <c r="X123" t="str">
        <f>IF(OR(GDP.PCAP!W123="",GDP.PCAP!X123=""),"",GDP.PCAP!X123/GDP.PCAP!W123-1)</f>
        <v/>
      </c>
      <c r="Y123" t="str">
        <f>IF(OR(GDP.PCAP!X123="",GDP.PCAP!Y123=""),"",GDP.PCAP!Y123/GDP.PCAP!X123-1)</f>
        <v/>
      </c>
      <c r="Z123" t="str">
        <f>IF(OR(GDP.PCAP!Y123="",GDP.PCAP!Z123=""),"",GDP.PCAP!Z123/GDP.PCAP!Y123-1)</f>
        <v/>
      </c>
      <c r="AA123" t="str">
        <f>IF(OR(GDP.PCAP!Z123="",GDP.PCAP!AA123=""),"",GDP.PCAP!AA123/GDP.PCAP!Z123-1)</f>
        <v/>
      </c>
      <c r="AB123" t="str">
        <f>IF(OR(GDP.PCAP!AA123="",GDP.PCAP!AB123=""),"",GDP.PCAP!AB123/GDP.PCAP!AA123-1)</f>
        <v/>
      </c>
      <c r="AC123" t="str">
        <f>IF(OR(GDP.PCAP!AB123="",GDP.PCAP!AC123=""),"",GDP.PCAP!AC123/GDP.PCAP!AB123-1)</f>
        <v/>
      </c>
      <c r="AD123" t="str">
        <f>IF(OR(GDP.PCAP!AC123="",GDP.PCAP!AD123=""),"",GDP.PCAP!AD123/GDP.PCAP!AC123-1)</f>
        <v/>
      </c>
      <c r="AE123" t="str">
        <f>IF(OR(GDP.PCAP!AD123="",GDP.PCAP!AE123=""),"",GDP.PCAP!AE123/GDP.PCAP!AD123-1)</f>
        <v/>
      </c>
      <c r="AF123" t="str">
        <f>IF(OR(GDP.PCAP!AE123="",GDP.PCAP!AF123=""),"",GDP.PCAP!AF123/GDP.PCAP!AE123-1)</f>
        <v/>
      </c>
      <c r="AG123" t="str">
        <f>IF(OR(GDP.PCAP!AF123="",GDP.PCAP!AG123=""),"",GDP.PCAP!AG123/GDP.PCAP!AF123-1)</f>
        <v/>
      </c>
      <c r="AH123" t="str">
        <f>IF(OR(GDP.PCAP!AG123="",GDP.PCAP!AH123=""),"",GDP.PCAP!AH123/GDP.PCAP!AG123-1)</f>
        <v/>
      </c>
      <c r="AI123" t="str">
        <f>IF(OR(GDP.PCAP!AH123="",GDP.PCAP!AI123=""),"",GDP.PCAP!AI123/GDP.PCAP!AH123-1)</f>
        <v/>
      </c>
      <c r="AJ123" t="str">
        <f>IF(OR(GDP.PCAP!AI123="",GDP.PCAP!AJ123=""),"",GDP.PCAP!AJ123/GDP.PCAP!AI123-1)</f>
        <v/>
      </c>
      <c r="AK123" t="str">
        <f>IF(OR(GDP.PCAP!AJ123="",GDP.PCAP!AK123=""),"",GDP.PCAP!AK123/GDP.PCAP!AJ123-1)</f>
        <v/>
      </c>
      <c r="AL123" t="str">
        <f>IF(OR(GDP.PCAP!AK123="",GDP.PCAP!AL123=""),"",GDP.PCAP!AL123/GDP.PCAP!AK123-1)</f>
        <v/>
      </c>
      <c r="AM123" t="str">
        <f>IF(OR(GDP.PCAP!AL123="",GDP.PCAP!AM123=""),"",GDP.PCAP!AM123/GDP.PCAP!AL123-1)</f>
        <v/>
      </c>
      <c r="AN123" t="str">
        <f>IF(OR(GDP.PCAP!AM123="",GDP.PCAP!AN123=""),"",GDP.PCAP!AN123/GDP.PCAP!AM123-1)</f>
        <v/>
      </c>
      <c r="AO123">
        <f>IF(OR(GDP.PCAP!AN123="",GDP.PCAP!AO123=""),"",GDP.PCAP!AO123/GDP.PCAP!AN123-1)</f>
        <v>6.4639533242106806E-2</v>
      </c>
      <c r="AP123">
        <f>IF(OR(GDP.PCAP!AO123="",GDP.PCAP!AP123=""),"",GDP.PCAP!AP123/GDP.PCAP!AO123-1)</f>
        <v>0.19364026120621269</v>
      </c>
      <c r="AQ123">
        <f>IF(OR(GDP.PCAP!AP123="",GDP.PCAP!AQ123=""),"",GDP.PCAP!AQ123/GDP.PCAP!AP123-1)</f>
        <v>-1.1289862467797951E-2</v>
      </c>
      <c r="AR123">
        <f>IF(OR(GDP.PCAP!AQ123="",GDP.PCAP!AR123=""),"",GDP.PCAP!AR123/GDP.PCAP!AQ123-1)</f>
        <v>-4.5481943141200021E-2</v>
      </c>
      <c r="AS123">
        <f>IF(OR(GDP.PCAP!AR123="",GDP.PCAP!AS123=""),"",GDP.PCAP!AS123/GDP.PCAP!AR123-1)</f>
        <v>-0.117384817149075</v>
      </c>
      <c r="AT123">
        <f>IF(OR(GDP.PCAP!AS123="",GDP.PCAP!AT123=""),"",GDP.PCAP!AT123/GDP.PCAP!AS123-1)</f>
        <v>0.10005014101739707</v>
      </c>
      <c r="AU123">
        <f>IF(OR(GDP.PCAP!AT123="",GDP.PCAP!AU123=""),"",GDP.PCAP!AU123/GDP.PCAP!AT123-1)</f>
        <v>1.5918647082821646E-2</v>
      </c>
      <c r="AV123">
        <f>IF(OR(GDP.PCAP!AU123="",GDP.PCAP!AV123=""),"",GDP.PCAP!AV123/GDP.PCAP!AU123-1)</f>
        <v>6.8314677897446385E-2</v>
      </c>
      <c r="AW123">
        <f>IF(OR(GDP.PCAP!AV123="",GDP.PCAP!AW123=""),"",GDP.PCAP!AW123/GDP.PCAP!AV123-1)</f>
        <v>5.5541523454784025E-2</v>
      </c>
      <c r="AX123">
        <f>IF(OR(GDP.PCAP!AW123="",GDP.PCAP!AX123=""),"",GDP.PCAP!AX123/GDP.PCAP!AW123-1)</f>
        <v>6.8876157091930512E-2</v>
      </c>
      <c r="AY123">
        <f>IF(OR(GDP.PCAP!AX123="",GDP.PCAP!AY123=""),"",GDP.PCAP!AY123/GDP.PCAP!AX123-1)</f>
        <v>0.12744595828867467</v>
      </c>
      <c r="AZ123">
        <f>IF(OR(GDP.PCAP!AY123="",GDP.PCAP!AZ123=""),"",GDP.PCAP!AZ123/GDP.PCAP!AY123-1)</f>
        <v>0.16057677243017876</v>
      </c>
      <c r="BA123">
        <f>IF(OR(GDP.PCAP!AZ123="",GDP.PCAP!BA123=""),"",GDP.PCAP!BA123/GDP.PCAP!AZ123-1)</f>
        <v>0.13844785022249018</v>
      </c>
      <c r="BB123">
        <f>IF(OR(GDP.PCAP!BA123="",GDP.PCAP!BB123=""),"",GDP.PCAP!BB123/GDP.PCAP!BA123-1)</f>
        <v>0.17003182226811275</v>
      </c>
      <c r="BC123">
        <f>IF(OR(GDP.PCAP!BB123="",GDP.PCAP!BC123=""),"",GDP.PCAP!BC123/GDP.PCAP!BB123-1)</f>
        <v>0.18064963103766485</v>
      </c>
      <c r="BD123">
        <f>IF(OR(GDP.PCAP!BC123="",GDP.PCAP!BD123=""),"",GDP.PCAP!BD123/GDP.PCAP!BC123-1)</f>
        <v>-1.0130386897555965E-2</v>
      </c>
      <c r="BE123">
        <f>IF(OR(GDP.PCAP!BD123="",GDP.PCAP!BE123=""),"",GDP.PCAP!BE123/GDP.PCAP!BD123-1)</f>
        <v>6.4288967062058111E-2</v>
      </c>
      <c r="BF123">
        <f>IF(OR(GDP.PCAP!BE123="",GDP.PCAP!BF123=""),"",GDP.PCAP!BF123/GDP.PCAP!BE123-1)</f>
        <v>0.12319987106715691</v>
      </c>
      <c r="BG123">
        <f>IF(OR(GDP.PCAP!BF123="",GDP.PCAP!BG123=""),"",GDP.PCAP!BG123/GDP.PCAP!BF123-1)</f>
        <v>7.6526936086420916E-2</v>
      </c>
      <c r="BH123">
        <f>IF(OR(GDP.PCAP!BG123="",GDP.PCAP!BH123=""),"",GDP.PCAP!BH123/GDP.PCAP!BG123-1)</f>
        <v>8.2519095144421906E-2</v>
      </c>
      <c r="BI123">
        <f>IF(OR(GDP.PCAP!BH123="",GDP.PCAP!BI123=""),"",GDP.PCAP!BI123/GDP.PCAP!BH123-1)</f>
        <v>6.8325766227578022E-2</v>
      </c>
      <c r="BJ123">
        <f>IF(OR(GDP.PCAP!BI123="",GDP.PCAP!BJ123=""),"",GDP.PCAP!BJ123/GDP.PCAP!BI123-1)</f>
        <v>5.8708840503831183E-2</v>
      </c>
      <c r="BK123">
        <f>IF(OR(GDP.PCAP!BJ123="",GDP.PCAP!BK123=""),"",GDP.PCAP!BK123/GDP.PCAP!BJ123-1)</f>
        <v>9.1745535201534389E-2</v>
      </c>
      <c r="BM123">
        <f t="shared" si="5"/>
        <v>0.36289787909329019</v>
      </c>
      <c r="BN123">
        <f t="shared" si="6"/>
        <v>1973</v>
      </c>
      <c r="BO123">
        <f t="shared" si="7"/>
        <v>-0.49036302372247786</v>
      </c>
      <c r="BP123">
        <f t="shared" si="8"/>
        <v>1972</v>
      </c>
    </row>
    <row r="124" spans="1:68">
      <c r="A124" t="s">
        <v>288</v>
      </c>
      <c r="B124">
        <f t="shared" si="9"/>
        <v>123</v>
      </c>
      <c r="C124" t="s">
        <v>539</v>
      </c>
      <c r="D124" t="s">
        <v>287</v>
      </c>
      <c r="E124" t="s">
        <v>545</v>
      </c>
      <c r="F124" t="s">
        <v>546</v>
      </c>
      <c r="H124" t="str">
        <f>IF(OR(GDP.PCAP!G124="",GDP.PCAP!H124=""),"",GDP.PCAP!H124/GDP.PCAP!G124-1)</f>
        <v/>
      </c>
      <c r="I124" t="str">
        <f>IF(OR(GDP.PCAP!H124="",GDP.PCAP!I124=""),"",GDP.PCAP!I124/GDP.PCAP!H124-1)</f>
        <v/>
      </c>
      <c r="J124" t="str">
        <f>IF(OR(GDP.PCAP!I124="",GDP.PCAP!J124=""),"",GDP.PCAP!J124/GDP.PCAP!I124-1)</f>
        <v/>
      </c>
      <c r="K124" t="str">
        <f>IF(OR(GDP.PCAP!J124="",GDP.PCAP!K124=""),"",GDP.PCAP!K124/GDP.PCAP!J124-1)</f>
        <v/>
      </c>
      <c r="L124" t="str">
        <f>IF(OR(GDP.PCAP!K124="",GDP.PCAP!L124=""),"",GDP.PCAP!L124/GDP.PCAP!K124-1)</f>
        <v/>
      </c>
      <c r="M124" t="str">
        <f>IF(OR(GDP.PCAP!L124="",GDP.PCAP!M124=""),"",GDP.PCAP!M124/GDP.PCAP!L124-1)</f>
        <v/>
      </c>
      <c r="N124" t="str">
        <f>IF(OR(GDP.PCAP!M124="",GDP.PCAP!N124=""),"",GDP.PCAP!N124/GDP.PCAP!M124-1)</f>
        <v/>
      </c>
      <c r="O124" t="str">
        <f>IF(OR(GDP.PCAP!N124="",GDP.PCAP!O124=""),"",GDP.PCAP!O124/GDP.PCAP!N124-1)</f>
        <v/>
      </c>
      <c r="P124" t="str">
        <f>IF(OR(GDP.PCAP!O124="",GDP.PCAP!P124=""),"",GDP.PCAP!P124/GDP.PCAP!O124-1)</f>
        <v/>
      </c>
      <c r="Q124" t="str">
        <f>IF(OR(GDP.PCAP!P124="",GDP.PCAP!Q124=""),"",GDP.PCAP!Q124/GDP.PCAP!P124-1)</f>
        <v/>
      </c>
      <c r="R124">
        <f>IF(OR(GDP.PCAP!Q124="",GDP.PCAP!R124=""),"",GDP.PCAP!R124/GDP.PCAP!Q124-1)</f>
        <v>5.1388089578384477E-2</v>
      </c>
      <c r="S124">
        <f>IF(OR(GDP.PCAP!R124="",GDP.PCAP!S124=""),"",GDP.PCAP!S124/GDP.PCAP!R124-1)</f>
        <v>0.22066544491104301</v>
      </c>
      <c r="T124">
        <f>IF(OR(GDP.PCAP!S124="",GDP.PCAP!T124=""),"",GDP.PCAP!T124/GDP.PCAP!S124-1)</f>
        <v>0.65020920602905075</v>
      </c>
      <c r="U124">
        <f>IF(OR(GDP.PCAP!T124="",GDP.PCAP!U124=""),"",GDP.PCAP!U124/GDP.PCAP!T124-1)</f>
        <v>1.6620430493231182</v>
      </c>
      <c r="V124">
        <f>IF(OR(GDP.PCAP!U124="",GDP.PCAP!V124=""),"",GDP.PCAP!V124/GDP.PCAP!U124-1)</f>
        <v>-0.36599888730067853</v>
      </c>
      <c r="W124">
        <f>IF(OR(GDP.PCAP!V124="",GDP.PCAP!W124=""),"",GDP.PCAP!W124/GDP.PCAP!V124-1)</f>
        <v>-0.26443565329852725</v>
      </c>
      <c r="X124">
        <f>IF(OR(GDP.PCAP!W124="",GDP.PCAP!X124=""),"",GDP.PCAP!X124/GDP.PCAP!W124-1)</f>
        <v>-7.1265986062067133E-2</v>
      </c>
      <c r="Y124">
        <f>IF(OR(GDP.PCAP!X124="",GDP.PCAP!Y124=""),"",GDP.PCAP!Y124/GDP.PCAP!X124-1)</f>
        <v>0.14952888929989494</v>
      </c>
      <c r="Z124">
        <f>IF(OR(GDP.PCAP!Y124="",GDP.PCAP!Z124=""),"",GDP.PCAP!Z124/GDP.PCAP!Y124-1)</f>
        <v>-7.0884583587069727E-2</v>
      </c>
      <c r="AA124">
        <f>IF(OR(GDP.PCAP!Z124="",GDP.PCAP!AA124=""),"",GDP.PCAP!AA124/GDP.PCAP!Z124-1)</f>
        <v>-0.104366072428144</v>
      </c>
      <c r="AB124">
        <f>IF(OR(GDP.PCAP!AA124="",GDP.PCAP!AB124=""),"",GDP.PCAP!AB124/GDP.PCAP!AA124-1)</f>
        <v>5.4448296726286705E-2</v>
      </c>
      <c r="AC124">
        <f>IF(OR(GDP.PCAP!AB124="",GDP.PCAP!AC124=""),"",GDP.PCAP!AC124/GDP.PCAP!AB124-1)</f>
        <v>-3.1952474147536325E-2</v>
      </c>
      <c r="AD124">
        <f>IF(OR(GDP.PCAP!AC124="",GDP.PCAP!AD124=""),"",GDP.PCAP!AD124/GDP.PCAP!AC124-1)</f>
        <v>-8.0195474259390775E-2</v>
      </c>
      <c r="AE124">
        <f>IF(OR(GDP.PCAP!AD124="",GDP.PCAP!AE124=""),"",GDP.PCAP!AE124/GDP.PCAP!AD124-1)</f>
        <v>7.2761609249795578E-2</v>
      </c>
      <c r="AF124">
        <f>IF(OR(GDP.PCAP!AE124="",GDP.PCAP!AF124=""),"",GDP.PCAP!AF124/GDP.PCAP!AE124-1)</f>
        <v>-0.23620147338051534</v>
      </c>
      <c r="AG124">
        <f>IF(OR(GDP.PCAP!AF124="",GDP.PCAP!AG124=""),"",GDP.PCAP!AG124/GDP.PCAP!AF124-1)</f>
        <v>-2.4327193701865646E-2</v>
      </c>
      <c r="AH124">
        <f>IF(OR(GDP.PCAP!AG124="",GDP.PCAP!AH124=""),"",GDP.PCAP!AH124/GDP.PCAP!AG124-1)</f>
        <v>2.0328168718404482E-2</v>
      </c>
      <c r="AI124">
        <f>IF(OR(GDP.PCAP!AH124="",GDP.PCAP!AI124=""),"",GDP.PCAP!AI124/GDP.PCAP!AH124-1)</f>
        <v>0.24460712972326903</v>
      </c>
      <c r="AJ124">
        <f>IF(OR(GDP.PCAP!AI124="",GDP.PCAP!AJ124=""),"",GDP.PCAP!AJ124/GDP.PCAP!AI124-1)</f>
        <v>-6.6900740241262802E-2</v>
      </c>
      <c r="AK124">
        <f>IF(OR(GDP.PCAP!AJ124="",GDP.PCAP!AK124=""),"",GDP.PCAP!AK124/GDP.PCAP!AJ124-1)</f>
        <v>-5.2612644559172805E-2</v>
      </c>
      <c r="AL124">
        <f>IF(OR(GDP.PCAP!AK124="",GDP.PCAP!AL124=""),"",GDP.PCAP!AL124/GDP.PCAP!AK124-1)</f>
        <v>0.17270391127439177</v>
      </c>
      <c r="AM124">
        <f>IF(OR(GDP.PCAP!AL124="",GDP.PCAP!AM124=""),"",GDP.PCAP!AM124/GDP.PCAP!AL124-1)</f>
        <v>-9.676087079121376E-3</v>
      </c>
      <c r="AN124">
        <f>IF(OR(GDP.PCAP!AM124="",GDP.PCAP!AN124=""),"",GDP.PCAP!AN124/GDP.PCAP!AM124-1)</f>
        <v>-2.947345645949262E-2</v>
      </c>
      <c r="AO124">
        <f>IF(OR(GDP.PCAP!AN124="",GDP.PCAP!AO124=""),"",GDP.PCAP!AO124/GDP.PCAP!AN124-1)</f>
        <v>0.15413836280559501</v>
      </c>
      <c r="AP124">
        <f>IF(OR(GDP.PCAP!AO124="",GDP.PCAP!AP124=""),"",GDP.PCAP!AP124/GDP.PCAP!AO124-1)</f>
        <v>1.3457261049896641E-2</v>
      </c>
      <c r="AQ124">
        <f>IF(OR(GDP.PCAP!AP124="",GDP.PCAP!AQ124=""),"",GDP.PCAP!AQ124/GDP.PCAP!AP124-1)</f>
        <v>0.16303704642874028</v>
      </c>
      <c r="AR124">
        <f>IF(OR(GDP.PCAP!AQ124="",GDP.PCAP!AR124=""),"",GDP.PCAP!AR124/GDP.PCAP!AQ124-1)</f>
        <v>-8.0418026646511542E-4</v>
      </c>
      <c r="AS124">
        <f>IF(OR(GDP.PCAP!AR124="",GDP.PCAP!AS124=""),"",GDP.PCAP!AS124/GDP.PCAP!AR124-1)</f>
        <v>-4.8817740627293049E-2</v>
      </c>
      <c r="AT124">
        <f>IF(OR(GDP.PCAP!AS124="",GDP.PCAP!AT124=""),"",GDP.PCAP!AT124/GDP.PCAP!AS124-1)</f>
        <v>3.8558713459051486E-2</v>
      </c>
      <c r="AU124">
        <f>IF(OR(GDP.PCAP!AT124="",GDP.PCAP!AU124=""),"",GDP.PCAP!AU124/GDP.PCAP!AT124-1)</f>
        <v>-4.2378255743946047E-2</v>
      </c>
      <c r="AV124">
        <f>IF(OR(GDP.PCAP!AU124="",GDP.PCAP!AV124=""),"",GDP.PCAP!AV124/GDP.PCAP!AU124-1)</f>
        <v>-7.7616718653102823E-2</v>
      </c>
      <c r="AW124">
        <f>IF(OR(GDP.PCAP!AV124="",GDP.PCAP!AW124=""),"",GDP.PCAP!AW124/GDP.PCAP!AV124-1)</f>
        <v>0.12468379064287149</v>
      </c>
      <c r="AX124">
        <f>IF(OR(GDP.PCAP!AW124="",GDP.PCAP!AX124=""),"",GDP.PCAP!AX124/GDP.PCAP!AW124-1)</f>
        <v>0.22798984517736032</v>
      </c>
      <c r="AY124">
        <f>IF(OR(GDP.PCAP!AX124="",GDP.PCAP!AY124=""),"",GDP.PCAP!AY124/GDP.PCAP!AX124-1)</f>
        <v>0.11385202536102557</v>
      </c>
      <c r="AZ124">
        <f>IF(OR(GDP.PCAP!AY124="",GDP.PCAP!AZ124=""),"",GDP.PCAP!AZ124/GDP.PCAP!AY124-1)</f>
        <v>7.4255839579683958E-2</v>
      </c>
      <c r="BA124">
        <f>IF(OR(GDP.PCAP!AZ124="",GDP.PCAP!BA124=""),"",GDP.PCAP!BA124/GDP.PCAP!AZ124-1)</f>
        <v>-5.1871642280121755E-2</v>
      </c>
      <c r="BB124">
        <f>IF(OR(GDP.PCAP!BA124="",GDP.PCAP!BB124=""),"",GDP.PCAP!BB124/GDP.PCAP!BA124-1)</f>
        <v>0.17895496353245077</v>
      </c>
      <c r="BC124">
        <f>IF(OR(GDP.PCAP!BB124="",GDP.PCAP!BC124=""),"",GDP.PCAP!BC124/GDP.PCAP!BB124-1)</f>
        <v>4.1005308878904412E-2</v>
      </c>
      <c r="BD124">
        <f>IF(OR(GDP.PCAP!BC124="",GDP.PCAP!BD124=""),"",GDP.PCAP!BD124/GDP.PCAP!BC124-1)</f>
        <v>-8.2089440949097647E-2</v>
      </c>
      <c r="BE124">
        <f>IF(OR(GDP.PCAP!BD124="",GDP.PCAP!BE124=""),"",GDP.PCAP!BE124/GDP.PCAP!BD124-1)</f>
        <v>0.15098867885235645</v>
      </c>
      <c r="BF124">
        <f>IF(OR(GDP.PCAP!BE124="",GDP.PCAP!BF124=""),"",GDP.PCAP!BF124/GDP.PCAP!BE124-1)</f>
        <v>0.13357757967262085</v>
      </c>
      <c r="BG124">
        <f>IF(OR(GDP.PCAP!BF124="",GDP.PCAP!BG124=""),"",GDP.PCAP!BG124/GDP.PCAP!BF124-1)</f>
        <v>4.206644327109399E-2</v>
      </c>
      <c r="BH124">
        <f>IF(OR(GDP.PCAP!BG124="",GDP.PCAP!BH124=""),"",GDP.PCAP!BH124/GDP.PCAP!BG124-1)</f>
        <v>-2.2368417158379339E-2</v>
      </c>
      <c r="BI124">
        <f>IF(OR(GDP.PCAP!BH124="",GDP.PCAP!BI124=""),"",GDP.PCAP!BI124/GDP.PCAP!BH124-1)</f>
        <v>-2.311432768208177E-2</v>
      </c>
      <c r="BJ124">
        <f>IF(OR(GDP.PCAP!BI124="",GDP.PCAP!BJ124=""),"",GDP.PCAP!BJ124/GDP.PCAP!BI124-1)</f>
        <v>-0.15436034659996534</v>
      </c>
      <c r="BK124">
        <f>IF(OR(GDP.PCAP!BJ124="",GDP.PCAP!BK124=""),"",GDP.PCAP!BK124/GDP.PCAP!BJ124-1)</f>
        <v>1.7251599282368746E-2</v>
      </c>
      <c r="BM124">
        <f t="shared" si="5"/>
        <v>1.6620430493231182</v>
      </c>
      <c r="BN124">
        <f t="shared" si="6"/>
        <v>1974</v>
      </c>
      <c r="BO124">
        <f t="shared" si="7"/>
        <v>-0.36599888730067853</v>
      </c>
      <c r="BP124">
        <f t="shared" si="8"/>
        <v>1975</v>
      </c>
    </row>
    <row r="125" spans="1:68">
      <c r="A125" t="s">
        <v>286</v>
      </c>
      <c r="B125">
        <f t="shared" si="9"/>
        <v>124</v>
      </c>
      <c r="C125" t="s">
        <v>539</v>
      </c>
      <c r="D125" t="s">
        <v>285</v>
      </c>
      <c r="E125" t="s">
        <v>545</v>
      </c>
      <c r="F125" t="s">
        <v>546</v>
      </c>
      <c r="H125">
        <f>IF(OR(GDP.PCAP!G125="",GDP.PCAP!H125=""),"",GDP.PCAP!H125/GDP.PCAP!G125-1)</f>
        <v>9.4733986699979678E-3</v>
      </c>
      <c r="I125">
        <f>IF(OR(GDP.PCAP!H125="",GDP.PCAP!I125=""),"",GDP.PCAP!I125/GDP.PCAP!H125-1)</f>
        <v>9.1476597372408541E-3</v>
      </c>
      <c r="J125">
        <f>IF(OR(GDP.PCAP!I125="",GDP.PCAP!J125=""),"",GDP.PCAP!J125/GDP.PCAP!I125-1)</f>
        <v>3.2187151191558572E-2</v>
      </c>
      <c r="K125">
        <f>IF(OR(GDP.PCAP!J125="",GDP.PCAP!K125=""),"",GDP.PCAP!K125/GDP.PCAP!J125-1)</f>
        <v>5.7912896236549161E-2</v>
      </c>
      <c r="L125">
        <f>IF(OR(GDP.PCAP!K125="",GDP.PCAP!L125=""),"",GDP.PCAP!L125/GDP.PCAP!K125-1)</f>
        <v>2.7961841462797343E-2</v>
      </c>
      <c r="M125">
        <f>IF(OR(GDP.PCAP!L125="",GDP.PCAP!M125=""),"",GDP.PCAP!M125/GDP.PCAP!L125-1)</f>
        <v>8.32185628397073E-2</v>
      </c>
      <c r="N125">
        <f>IF(OR(GDP.PCAP!M125="",GDP.PCAP!N125=""),"",GDP.PCAP!N125/GDP.PCAP!M125-1)</f>
        <v>0.18099626248221434</v>
      </c>
      <c r="O125">
        <f>IF(OR(GDP.PCAP!N125="",GDP.PCAP!O125=""),"",GDP.PCAP!O125/GDP.PCAP!N125-1)</f>
        <v>-0.10957960169747205</v>
      </c>
      <c r="P125">
        <f>IF(OR(GDP.PCAP!O125="",GDP.PCAP!P125=""),"",GDP.PCAP!P125/GDP.PCAP!O125-1)</f>
        <v>0.10631119542765277</v>
      </c>
      <c r="Q125">
        <f>IF(OR(GDP.PCAP!P125="",GDP.PCAP!Q125=""),"",GDP.PCAP!Q125/GDP.PCAP!P125-1)</f>
        <v>4.3260853446364322E-2</v>
      </c>
      <c r="R125">
        <f>IF(OR(GDP.PCAP!Q125="",GDP.PCAP!R125=""),"",GDP.PCAP!R125/GDP.PCAP!Q125-1)</f>
        <v>0.21452502683062447</v>
      </c>
      <c r="S125">
        <f>IF(OR(GDP.PCAP!R125="",GDP.PCAP!S125=""),"",GDP.PCAP!S125/GDP.PCAP!R125-1)</f>
        <v>0.17363707598757605</v>
      </c>
      <c r="T125">
        <f>IF(OR(GDP.PCAP!S125="",GDP.PCAP!T125=""),"",GDP.PCAP!T125/GDP.PCAP!S125-1)</f>
        <v>5.476737450263669E-2</v>
      </c>
      <c r="U125">
        <f>IF(OR(GDP.PCAP!T125="",GDP.PCAP!U125=""),"",GDP.PCAP!U125/GDP.PCAP!T125-1)</f>
        <v>0.30204037436204478</v>
      </c>
      <c r="V125">
        <f>IF(OR(GDP.PCAP!U125="",GDP.PCAP!V125=""),"",GDP.PCAP!V125/GDP.PCAP!U125-1)</f>
        <v>5.9992153179231122E-2</v>
      </c>
      <c r="W125">
        <f>IF(OR(GDP.PCAP!V125="",GDP.PCAP!W125=""),"",GDP.PCAP!W125/GDP.PCAP!V125-1)</f>
        <v>-9.5347991587073522E-2</v>
      </c>
      <c r="X125">
        <f>IF(OR(GDP.PCAP!W125="",GDP.PCAP!X125=""),"",GDP.PCAP!X125/GDP.PCAP!W125-1)</f>
        <v>0.49156209944528362</v>
      </c>
      <c r="Y125">
        <f>IF(OR(GDP.PCAP!X125="",GDP.PCAP!Y125=""),"",GDP.PCAP!Y125/GDP.PCAP!X125-1)</f>
        <v>0.10483207338899114</v>
      </c>
      <c r="Z125">
        <f>IF(OR(GDP.PCAP!Y125="",GDP.PCAP!Z125=""),"",GDP.PCAP!Z125/GDP.PCAP!Y125-1)</f>
        <v>0.19413757160785106</v>
      </c>
      <c r="AA125">
        <f>IF(OR(GDP.PCAP!Z125="",GDP.PCAP!AA125=""),"",GDP.PCAP!AA125/GDP.PCAP!Z125-1)</f>
        <v>0.1682061438541369</v>
      </c>
      <c r="AB125">
        <f>IF(OR(GDP.PCAP!AA125="",GDP.PCAP!AB125=""),"",GDP.PCAP!AB125/GDP.PCAP!AA125-1)</f>
        <v>0.17338557720163883</v>
      </c>
      <c r="AC125">
        <f>IF(OR(GDP.PCAP!AB125="",GDP.PCAP!AC125=""),"",GDP.PCAP!AC125/GDP.PCAP!AB125-1)</f>
        <v>7.3110743588665317E-2</v>
      </c>
      <c r="AD125">
        <f>IF(OR(GDP.PCAP!AC125="",GDP.PCAP!AD125=""),"",GDP.PCAP!AD125/GDP.PCAP!AC125-1)</f>
        <v>1.3737141170834466E-2</v>
      </c>
      <c r="AE125">
        <f>IF(OR(GDP.PCAP!AD125="",GDP.PCAP!AE125=""),"",GDP.PCAP!AE125/GDP.PCAP!AD125-1)</f>
        <v>0.13349259602352026</v>
      </c>
      <c r="AF125">
        <f>IF(OR(GDP.PCAP!AE125="",GDP.PCAP!AF125=""),"",GDP.PCAP!AF125/GDP.PCAP!AE125-1)</f>
        <v>0.11332725875201621</v>
      </c>
      <c r="AG125">
        <f>IF(OR(GDP.PCAP!AF125="",GDP.PCAP!AG125=""),"",GDP.PCAP!AG125/GDP.PCAP!AF125-1)</f>
        <v>0.19013014633121417</v>
      </c>
      <c r="AH125">
        <f>IF(OR(GDP.PCAP!AG125="",GDP.PCAP!AH125=""),"",GDP.PCAP!AH125/GDP.PCAP!AG125-1)</f>
        <v>0.13259686971260209</v>
      </c>
      <c r="AI125">
        <f>IF(OR(GDP.PCAP!AH125="",GDP.PCAP!AI125=""),"",GDP.PCAP!AI125/GDP.PCAP!AH125-1)</f>
        <v>0.18668512434625972</v>
      </c>
      <c r="AJ125">
        <f>IF(OR(GDP.PCAP!AI125="",GDP.PCAP!AJ125=""),"",GDP.PCAP!AJ125/GDP.PCAP!AI125-1)</f>
        <v>0.12206983451051978</v>
      </c>
      <c r="AK125">
        <f>IF(OR(GDP.PCAP!AJ125="",GDP.PCAP!AK125=""),"",GDP.PCAP!AK125/GDP.PCAP!AJ125-1)</f>
        <v>0.12824608908633506</v>
      </c>
      <c r="AL125">
        <f>IF(OR(GDP.PCAP!AK125="",GDP.PCAP!AL125=""),"",GDP.PCAP!AL125/GDP.PCAP!AK125-1)</f>
        <v>1.0754954278044959E-3</v>
      </c>
      <c r="AM125">
        <f>IF(OR(GDP.PCAP!AL125="",GDP.PCAP!AM125=""),"",GDP.PCAP!AM125/GDP.PCAP!AL125-1)</f>
        <v>8.3967391823848381E-2</v>
      </c>
      <c r="AN125">
        <f>IF(OR(GDP.PCAP!AM125="",GDP.PCAP!AN125=""),"",GDP.PCAP!AN125/GDP.PCAP!AM125-1)</f>
        <v>7.5610713488508674E-2</v>
      </c>
      <c r="AO125">
        <f>IF(OR(GDP.PCAP!AN125="",GDP.PCAP!AO125=""),"",GDP.PCAP!AO125/GDP.PCAP!AN125-1)</f>
        <v>9.7883294383199093E-2</v>
      </c>
      <c r="AP125">
        <f>IF(OR(GDP.PCAP!AO125="",GDP.PCAP!AP125=""),"",GDP.PCAP!AP125/GDP.PCAP!AO125-1)</f>
        <v>6.6696976073626679E-2</v>
      </c>
      <c r="AQ125">
        <f>IF(OR(GDP.PCAP!AP125="",GDP.PCAP!AQ125=""),"",GDP.PCAP!AQ125/GDP.PCAP!AP125-1)</f>
        <v>5.1722233834286646E-2</v>
      </c>
      <c r="AR125">
        <f>IF(OR(GDP.PCAP!AQ125="",GDP.PCAP!AR125=""),"",GDP.PCAP!AR125/GDP.PCAP!AQ125-1)</f>
        <v>0.10867981360897994</v>
      </c>
      <c r="AS125">
        <f>IF(OR(GDP.PCAP!AR125="",GDP.PCAP!AS125=""),"",GDP.PCAP!AS125/GDP.PCAP!AR125-1)</f>
        <v>1.0801840651307071E-2</v>
      </c>
      <c r="AT125">
        <f>IF(OR(GDP.PCAP!AS125="",GDP.PCAP!AT125=""),"",GDP.PCAP!AT125/GDP.PCAP!AS125-1)</f>
        <v>5.6436384328368172E-2</v>
      </c>
      <c r="AU125">
        <f>IF(OR(GDP.PCAP!AT125="",GDP.PCAP!AU125=""),"",GDP.PCAP!AU125/GDP.PCAP!AT125-1)</f>
        <v>6.5216498183996885E-2</v>
      </c>
      <c r="AV125">
        <f>IF(OR(GDP.PCAP!AU125="",GDP.PCAP!AV125=""),"",GDP.PCAP!AV125/GDP.PCAP!AU125-1)</f>
        <v>8.177400198917617E-2</v>
      </c>
      <c r="AW125">
        <f>IF(OR(GDP.PCAP!AV125="",GDP.PCAP!AW125=""),"",GDP.PCAP!AW125/GDP.PCAP!AV125-1)</f>
        <v>3.3180646846516559E-2</v>
      </c>
      <c r="AX125">
        <f>IF(OR(GDP.PCAP!AW125="",GDP.PCAP!AX125=""),"",GDP.PCAP!AX125/GDP.PCAP!AW125-1)</f>
        <v>-4.9300617692231263E-2</v>
      </c>
      <c r="AY125">
        <f>IF(OR(GDP.PCAP!AX125="",GDP.PCAP!AY125=""),"",GDP.PCAP!AY125/GDP.PCAP!AX125-1)</f>
        <v>6.3849039630471838E-2</v>
      </c>
      <c r="AZ125">
        <f>IF(OR(GDP.PCAP!AY125="",GDP.PCAP!AZ125=""),"",GDP.PCAP!AZ125/GDP.PCAP!AY125-1)</f>
        <v>6.6568612057340548E-2</v>
      </c>
      <c r="BA125">
        <f>IF(OR(GDP.PCAP!AZ125="",GDP.PCAP!BA125=""),"",GDP.PCAP!BA125/GDP.PCAP!AZ125-1)</f>
        <v>0.15705297580300193</v>
      </c>
      <c r="BB125">
        <f>IF(OR(GDP.PCAP!BA125="",GDP.PCAP!BB125=""),"",GDP.PCAP!BB125/GDP.PCAP!BA125-1)</f>
        <v>4.7204965957081013E-2</v>
      </c>
      <c r="BC125">
        <f>IF(OR(GDP.PCAP!BB125="",GDP.PCAP!BC125=""),"",GDP.PCAP!BC125/GDP.PCAP!BB125-1)</f>
        <v>8.4381732936759102E-2</v>
      </c>
      <c r="BD125">
        <f>IF(OR(GDP.PCAP!BC125="",GDP.PCAP!BD125=""),"",GDP.PCAP!BD125/GDP.PCAP!BC125-1)</f>
        <v>-3.1947111972427944E-2</v>
      </c>
      <c r="BE125">
        <f>IF(OR(GDP.PCAP!BD125="",GDP.PCAP!BE125=""),"",GDP.PCAP!BE125/GDP.PCAP!BD125-1)</f>
        <v>-3.5749575860064664E-2</v>
      </c>
      <c r="BF125">
        <f>IF(OR(GDP.PCAP!BE125="",GDP.PCAP!BF125=""),"",GDP.PCAP!BF125/GDP.PCAP!BE125-1)</f>
        <v>5.6857456547049434E-2</v>
      </c>
      <c r="BG125">
        <f>IF(OR(GDP.PCAP!BF125="",GDP.PCAP!BG125=""),"",GDP.PCAP!BG125/GDP.PCAP!BF125-1)</f>
        <v>-3.5757062443589338E-2</v>
      </c>
      <c r="BH125">
        <f>IF(OR(GDP.PCAP!BG125="",GDP.PCAP!BH125=""),"",GDP.PCAP!BH125/GDP.PCAP!BG125-1)</f>
        <v>6.1450496511786357E-2</v>
      </c>
      <c r="BI125">
        <f>IF(OR(GDP.PCAP!BH125="",GDP.PCAP!BI125=""),"",GDP.PCAP!BI125/GDP.PCAP!BH125-1)</f>
        <v>6.4227839947823995E-2</v>
      </c>
      <c r="BJ125">
        <f>IF(OR(GDP.PCAP!BI125="",GDP.PCAP!BJ125=""),"",GDP.PCAP!BJ125/GDP.PCAP!BI125-1)</f>
        <v>2.3398546810049492E-2</v>
      </c>
      <c r="BK125">
        <f>IF(OR(GDP.PCAP!BJ125="",GDP.PCAP!BK125=""),"",GDP.PCAP!BK125/GDP.PCAP!BJ125-1)</f>
        <v>3.5943179383224555E-2</v>
      </c>
      <c r="BM125">
        <f t="shared" si="5"/>
        <v>0.49156209944528362</v>
      </c>
      <c r="BN125">
        <f t="shared" si="6"/>
        <v>1977</v>
      </c>
      <c r="BO125">
        <f t="shared" si="7"/>
        <v>-0.10957960169747205</v>
      </c>
      <c r="BP125">
        <f t="shared" si="8"/>
        <v>1968</v>
      </c>
    </row>
    <row r="126" spans="1:68">
      <c r="A126" t="s">
        <v>284</v>
      </c>
      <c r="B126">
        <f t="shared" si="9"/>
        <v>125</v>
      </c>
      <c r="C126" t="s">
        <v>539</v>
      </c>
      <c r="D126" t="s">
        <v>283</v>
      </c>
      <c r="E126" t="s">
        <v>545</v>
      </c>
      <c r="F126" t="s">
        <v>546</v>
      </c>
      <c r="H126">
        <f>IF(OR(GDP.PCAP!G126="",GDP.PCAP!H126=""),"",GDP.PCAP!H126/GDP.PCAP!G126-1)</f>
        <v>-0.40711449083475482</v>
      </c>
      <c r="I126">
        <f>IF(OR(GDP.PCAP!H126="",GDP.PCAP!I126=""),"",GDP.PCAP!I126/GDP.PCAP!H126-1)</f>
        <v>0.13129703860795061</v>
      </c>
      <c r="J126">
        <f>IF(OR(GDP.PCAP!I126="",GDP.PCAP!J126=""),"",GDP.PCAP!J126/GDP.PCAP!I126-1)</f>
        <v>0.37839515782952859</v>
      </c>
      <c r="K126">
        <f>IF(OR(GDP.PCAP!J126="",GDP.PCAP!K126=""),"",GDP.PCAP!K126/GDP.PCAP!J126-1)</f>
        <v>-0.15520830129021101</v>
      </c>
      <c r="L126">
        <f>IF(OR(GDP.PCAP!K126="",GDP.PCAP!L126=""),"",GDP.PCAP!L126/GDP.PCAP!K126-1)</f>
        <v>-0.12043707640841705</v>
      </c>
      <c r="M126">
        <f>IF(OR(GDP.PCAP!L126="",GDP.PCAP!M126=""),"",GDP.PCAP!M126/GDP.PCAP!L126-1)</f>
        <v>0.22764594701439367</v>
      </c>
      <c r="N126">
        <f>IF(OR(GDP.PCAP!M126="",GDP.PCAP!N126=""),"",GDP.PCAP!N126/GDP.PCAP!M126-1)</f>
        <v>0.20731357555240204</v>
      </c>
      <c r="O126">
        <f>IF(OR(GDP.PCAP!N126="",GDP.PCAP!O126=""),"",GDP.PCAP!O126/GDP.PCAP!N126-1)</f>
        <v>0.23119955678192494</v>
      </c>
      <c r="P126">
        <f>IF(OR(GDP.PCAP!O126="",GDP.PCAP!P126=""),"",GDP.PCAP!P126/GDP.PCAP!O126-1)</f>
        <v>0.22669621485430591</v>
      </c>
      <c r="Q126">
        <f>IF(OR(GDP.PCAP!P126="",GDP.PCAP!Q126=""),"",GDP.PCAP!Q126/GDP.PCAP!P126-1)</f>
        <v>0.14708481411530028</v>
      </c>
      <c r="R126">
        <f>IF(OR(GDP.PCAP!Q126="",GDP.PCAP!R126=""),"",GDP.PCAP!R126/GDP.PCAP!Q126-1)</f>
        <v>7.7526643388275307E-2</v>
      </c>
      <c r="S126">
        <f>IF(OR(GDP.PCAP!R126="",GDP.PCAP!S126=""),"",GDP.PCAP!S126/GDP.PCAP!R126-1)</f>
        <v>7.5910853145551016E-2</v>
      </c>
      <c r="T126">
        <f>IF(OR(GDP.PCAP!S126="",GDP.PCAP!T126=""),"",GDP.PCAP!T126/GDP.PCAP!S126-1)</f>
        <v>0.25428848101655244</v>
      </c>
      <c r="U126">
        <f>IF(OR(GDP.PCAP!T126="",GDP.PCAP!U126=""),"",GDP.PCAP!U126/GDP.PCAP!T126-1)</f>
        <v>0.383569374573143</v>
      </c>
      <c r="V126">
        <f>IF(OR(GDP.PCAP!U126="",GDP.PCAP!V126=""),"",GDP.PCAP!V126/GDP.PCAP!U126-1)</f>
        <v>9.5508129613307347E-2</v>
      </c>
      <c r="W126">
        <f>IF(OR(GDP.PCAP!V126="",GDP.PCAP!W126=""),"",GDP.PCAP!W126/GDP.PCAP!V126-1)</f>
        <v>0.35028814970109456</v>
      </c>
      <c r="X126">
        <f>IF(OR(GDP.PCAP!W126="",GDP.PCAP!X126=""),"",GDP.PCAP!X126/GDP.PCAP!W126-1)</f>
        <v>0.26507648216877744</v>
      </c>
      <c r="Y126">
        <f>IF(OR(GDP.PCAP!X126="",GDP.PCAP!Y126=""),"",GDP.PCAP!Y126/GDP.PCAP!X126-1)</f>
        <v>0.33074642054301195</v>
      </c>
      <c r="Z126">
        <f>IF(OR(GDP.PCAP!Y126="",GDP.PCAP!Z126=""),"",GDP.PCAP!Z126/GDP.PCAP!Y126-1)</f>
        <v>0.26818290183214155</v>
      </c>
      <c r="AA126">
        <f>IF(OR(GDP.PCAP!Z126="",GDP.PCAP!AA126=""),"",GDP.PCAP!AA126/GDP.PCAP!Z126-1)</f>
        <v>-3.8937728673288596E-2</v>
      </c>
      <c r="AB126">
        <f>IF(OR(GDP.PCAP!AA126="",GDP.PCAP!AB126=""),"",GDP.PCAP!AB126/GDP.PCAP!AA126-1)</f>
        <v>9.7314133013760129E-2</v>
      </c>
      <c r="AC126">
        <f>IF(OR(GDP.PCAP!AB126="",GDP.PCAP!AC126=""),"",GDP.PCAP!AC126/GDP.PCAP!AB126-1)</f>
        <v>5.7370838409296132E-2</v>
      </c>
      <c r="AD126">
        <f>IF(OR(GDP.PCAP!AC126="",GDP.PCAP!AD126=""),"",GDP.PCAP!AD126/GDP.PCAP!AC126-1)</f>
        <v>0.10257328985977798</v>
      </c>
      <c r="AE126">
        <f>IF(OR(GDP.PCAP!AD126="",GDP.PCAP!AE126=""),"",GDP.PCAP!AE126/GDP.PCAP!AD126-1)</f>
        <v>9.6390187785260206E-2</v>
      </c>
      <c r="AF126">
        <f>IF(OR(GDP.PCAP!AE126="",GDP.PCAP!AF126=""),"",GDP.PCAP!AF126/GDP.PCAP!AE126-1)</f>
        <v>2.7881203763618911E-2</v>
      </c>
      <c r="AG126">
        <f>IF(OR(GDP.PCAP!AF126="",GDP.PCAP!AG126=""),"",GDP.PCAP!AG126/GDP.PCAP!AF126-1)</f>
        <v>0.1408199341050449</v>
      </c>
      <c r="AH126">
        <f>IF(OR(GDP.PCAP!AG126="",GDP.PCAP!AH126=""),"",GDP.PCAP!AH126/GDP.PCAP!AG126-1)</f>
        <v>0.25241818533740989</v>
      </c>
      <c r="AI126">
        <f>IF(OR(GDP.PCAP!AH126="",GDP.PCAP!AI126=""),"",GDP.PCAP!AI126/GDP.PCAP!AH126-1)</f>
        <v>0.33470539611653871</v>
      </c>
      <c r="AJ126">
        <f>IF(OR(GDP.PCAP!AI126="",GDP.PCAP!AJ126=""),"",GDP.PCAP!AJ126/GDP.PCAP!AI126-1)</f>
        <v>0.22422870036934528</v>
      </c>
      <c r="AK126">
        <f>IF(OR(GDP.PCAP!AJ126="",GDP.PCAP!AK126=""),"",GDP.PCAP!AK126/GDP.PCAP!AJ126-1)</f>
        <v>0.13585759467295433</v>
      </c>
      <c r="AL126">
        <f>IF(OR(GDP.PCAP!AK126="",GDP.PCAP!AL126=""),"",GDP.PCAP!AL126/GDP.PCAP!AK126-1)</f>
        <v>0.15456169176493906</v>
      </c>
      <c r="AM126">
        <f>IF(OR(GDP.PCAP!AL126="",GDP.PCAP!AM126=""),"",GDP.PCAP!AM126/GDP.PCAP!AL126-1)</f>
        <v>6.3542958945872918E-2</v>
      </c>
      <c r="AN126">
        <f>IF(OR(GDP.PCAP!AM126="",GDP.PCAP!AN126=""),"",GDP.PCAP!AN126/GDP.PCAP!AM126-1)</f>
        <v>9.2407776384808793E-2</v>
      </c>
      <c r="AO126">
        <f>IF(OR(GDP.PCAP!AN126="",GDP.PCAP!AO126=""),"",GDP.PCAP!AO126/GDP.PCAP!AN126-1)</f>
        <v>0.16758620062673746</v>
      </c>
      <c r="AP126">
        <f>IF(OR(GDP.PCAP!AO126="",GDP.PCAP!AP126=""),"",GDP.PCAP!AP126/GDP.PCAP!AO126-1)</f>
        <v>0.20842759310031256</v>
      </c>
      <c r="AQ126">
        <f>IF(OR(GDP.PCAP!AP126="",GDP.PCAP!AQ126=""),"",GDP.PCAP!AQ126/GDP.PCAP!AP126-1)</f>
        <v>6.5266363903468516E-2</v>
      </c>
      <c r="AR126">
        <f>IF(OR(GDP.PCAP!AQ126="",GDP.PCAP!AR126=""),"",GDP.PCAP!AR126/GDP.PCAP!AQ126-1)</f>
        <v>-7.6574851987820325E-2</v>
      </c>
      <c r="AS126">
        <f>IF(OR(GDP.PCAP!AR126="",GDP.PCAP!AS126=""),"",GDP.PCAP!AS126/GDP.PCAP!AR126-1)</f>
        <v>-0.33354706296589753</v>
      </c>
      <c r="AT126">
        <f>IF(OR(GDP.PCAP!AS126="",GDP.PCAP!AT126=""),"",GDP.PCAP!AT126/GDP.PCAP!AS126-1)</f>
        <v>0.28743480105671537</v>
      </c>
      <c r="AU126">
        <f>IF(OR(GDP.PCAP!AT126="",GDP.PCAP!AU126=""),"",GDP.PCAP!AU126/GDP.PCAP!AT126-1)</f>
        <v>0.14777634101395454</v>
      </c>
      <c r="AV126">
        <f>IF(OR(GDP.PCAP!AU126="",GDP.PCAP!AV126=""),"",GDP.PCAP!AV126/GDP.PCAP!AU126-1)</f>
        <v>-5.8143291345759129E-2</v>
      </c>
      <c r="AW126">
        <f>IF(OR(GDP.PCAP!AV126="",GDP.PCAP!AW126=""),"",GDP.PCAP!AW126/GDP.PCAP!AV126-1)</f>
        <v>0.13593091147667868</v>
      </c>
      <c r="AX126">
        <f>IF(OR(GDP.PCAP!AW126="",GDP.PCAP!AX126=""),"",GDP.PCAP!AX126/GDP.PCAP!AW126-1)</f>
        <v>0.11162606174491718</v>
      </c>
      <c r="AY126">
        <f>IF(OR(GDP.PCAP!AX126="",GDP.PCAP!AY126=""),"",GDP.PCAP!AY126/GDP.PCAP!AX126-1)</f>
        <v>0.11951797309772716</v>
      </c>
      <c r="AZ126">
        <f>IF(OR(GDP.PCAP!AY126="",GDP.PCAP!AZ126=""),"",GDP.PCAP!AZ126/GDP.PCAP!AY126-1)</f>
        <v>0.17173206929605178</v>
      </c>
      <c r="BA126">
        <f>IF(OR(GDP.PCAP!AZ126="",GDP.PCAP!BA126=""),"",GDP.PCAP!BA126/GDP.PCAP!AZ126-1)</f>
        <v>0.12064997806107125</v>
      </c>
      <c r="BB126">
        <f>IF(OR(GDP.PCAP!BA126="",GDP.PCAP!BB126=""),"",GDP.PCAP!BB126/GDP.PCAP!BA126-1)</f>
        <v>0.10399694554982442</v>
      </c>
      <c r="BC126">
        <f>IF(OR(GDP.PCAP!BB126="",GDP.PCAP!BC126=""),"",GDP.PCAP!BC126/GDP.PCAP!BB126-1)</f>
        <v>-0.11404976971470704</v>
      </c>
      <c r="BD126">
        <f>IF(OR(GDP.PCAP!BC126="",GDP.PCAP!BD126=""),"",GDP.PCAP!BD126/GDP.PCAP!BC126-1)</f>
        <v>-0.10468198346881097</v>
      </c>
      <c r="BE126">
        <f>IF(OR(GDP.PCAP!BD126="",GDP.PCAP!BE126=""),"",GDP.PCAP!BE126/GDP.PCAP!BD126-1)</f>
        <v>0.20747047903600513</v>
      </c>
      <c r="BF126">
        <f>IF(OR(GDP.PCAP!BE126="",GDP.PCAP!BF126=""),"",GDP.PCAP!BF126/GDP.PCAP!BE126-1)</f>
        <v>9.0226823584282467E-2</v>
      </c>
      <c r="BG126">
        <f>IF(OR(GDP.PCAP!BF126="",GDP.PCAP!BG126=""),"",GDP.PCAP!BG126/GDP.PCAP!BF126-1)</f>
        <v>1.1586216866477095E-2</v>
      </c>
      <c r="BH126">
        <f>IF(OR(GDP.PCAP!BG126="",GDP.PCAP!BH126=""),"",GDP.PCAP!BH126/GDP.PCAP!BG126-1)</f>
        <v>6.2861783607055299E-2</v>
      </c>
      <c r="BI126">
        <f>IF(OR(GDP.PCAP!BH126="",GDP.PCAP!BI126=""),"",GDP.PCAP!BI126/GDP.PCAP!BH126-1)</f>
        <v>7.4211909167680723E-2</v>
      </c>
      <c r="BJ126">
        <f>IF(OR(GDP.PCAP!BI126="",GDP.PCAP!BJ126=""),"",GDP.PCAP!BJ126/GDP.PCAP!BI126-1)</f>
        <v>-2.5395737403185681E-2</v>
      </c>
      <c r="BK126">
        <f>IF(OR(GDP.PCAP!BJ126="",GDP.PCAP!BK126=""),"",GDP.PCAP!BK126/GDP.PCAP!BJ126-1)</f>
        <v>1.6001796059770701E-2</v>
      </c>
      <c r="BM126">
        <f t="shared" si="5"/>
        <v>0.383569374573143</v>
      </c>
      <c r="BN126">
        <f t="shared" si="6"/>
        <v>1974</v>
      </c>
      <c r="BO126">
        <f t="shared" si="7"/>
        <v>-0.40711449083475482</v>
      </c>
      <c r="BP126">
        <f t="shared" si="8"/>
        <v>1961</v>
      </c>
    </row>
    <row r="127" spans="1:68">
      <c r="A127" t="s">
        <v>282</v>
      </c>
      <c r="B127">
        <f t="shared" si="9"/>
        <v>126</v>
      </c>
      <c r="C127" t="s">
        <v>539</v>
      </c>
      <c r="D127" t="s">
        <v>281</v>
      </c>
      <c r="E127" t="s">
        <v>545</v>
      </c>
      <c r="F127" t="s">
        <v>546</v>
      </c>
      <c r="H127" t="str">
        <f>IF(OR(GDP.PCAP!G127="",GDP.PCAP!H127=""),"",GDP.PCAP!H127/GDP.PCAP!G127-1)</f>
        <v/>
      </c>
      <c r="I127" t="str">
        <f>IF(OR(GDP.PCAP!H127="",GDP.PCAP!I127=""),"",GDP.PCAP!I127/GDP.PCAP!H127-1)</f>
        <v/>
      </c>
      <c r="J127" t="str">
        <f>IF(OR(GDP.PCAP!I127="",GDP.PCAP!J127=""),"",GDP.PCAP!J127/GDP.PCAP!I127-1)</f>
        <v/>
      </c>
      <c r="K127" t="str">
        <f>IF(OR(GDP.PCAP!J127="",GDP.PCAP!K127=""),"",GDP.PCAP!K127/GDP.PCAP!J127-1)</f>
        <v/>
      </c>
      <c r="L127" t="str">
        <f>IF(OR(GDP.PCAP!K127="",GDP.PCAP!L127=""),"",GDP.PCAP!L127/GDP.PCAP!K127-1)</f>
        <v/>
      </c>
      <c r="M127">
        <f>IF(OR(GDP.PCAP!L127="",GDP.PCAP!M127=""),"",GDP.PCAP!M127/GDP.PCAP!L127-1)</f>
        <v>2.8739453805148862E-2</v>
      </c>
      <c r="N127">
        <f>IF(OR(GDP.PCAP!M127="",GDP.PCAP!N127=""),"",GDP.PCAP!N127/GDP.PCAP!M127-1)</f>
        <v>-7.4417859124870311E-2</v>
      </c>
      <c r="O127">
        <f>IF(OR(GDP.PCAP!N127="",GDP.PCAP!O127=""),"",GDP.PCAP!O127/GDP.PCAP!N127-1)</f>
        <v>-5.4088940353007597E-3</v>
      </c>
      <c r="P127">
        <f>IF(OR(GDP.PCAP!O127="",GDP.PCAP!P127=""),"",GDP.PCAP!P127/GDP.PCAP!O127-1)</f>
        <v>-4.4655663986568839E-2</v>
      </c>
      <c r="Q127">
        <f>IF(OR(GDP.PCAP!P127="",GDP.PCAP!Q127=""),"",GDP.PCAP!Q127/GDP.PCAP!P127-1)</f>
        <v>-3.9600255642197268E-2</v>
      </c>
      <c r="R127">
        <f>IF(OR(GDP.PCAP!Q127="",GDP.PCAP!R127=""),"",GDP.PCAP!R127/GDP.PCAP!Q127-1)</f>
        <v>0.25853217289671981</v>
      </c>
      <c r="S127">
        <f>IF(OR(GDP.PCAP!R127="",GDP.PCAP!S127=""),"",GDP.PCAP!S127/GDP.PCAP!R127-1)</f>
        <v>7.5346928747713537E-2</v>
      </c>
      <c r="T127">
        <f>IF(OR(GDP.PCAP!S127="",GDP.PCAP!T127=""),"",GDP.PCAP!T127/GDP.PCAP!S127-1)</f>
        <v>0.14291390862831133</v>
      </c>
      <c r="U127">
        <f>IF(OR(GDP.PCAP!T127="",GDP.PCAP!U127=""),"",GDP.PCAP!U127/GDP.PCAP!T127-1)</f>
        <v>1.2642502728738267</v>
      </c>
      <c r="V127">
        <f>IF(OR(GDP.PCAP!U127="",GDP.PCAP!V127=""),"",GDP.PCAP!V127/GDP.PCAP!U127-1)</f>
        <v>-0.12962723945804078</v>
      </c>
      <c r="W127">
        <f>IF(OR(GDP.PCAP!V127="",GDP.PCAP!W127=""),"",GDP.PCAP!W127/GDP.PCAP!V127-1)</f>
        <v>2.7668831560090368E-2</v>
      </c>
      <c r="X127">
        <f>IF(OR(GDP.PCAP!W127="",GDP.PCAP!X127=""),"",GDP.PCAP!X127/GDP.PCAP!W127-1)</f>
        <v>1.3360049224307113E-2</v>
      </c>
      <c r="Y127">
        <f>IF(OR(GDP.PCAP!X127="",GDP.PCAP!Y127=""),"",GDP.PCAP!Y127/GDP.PCAP!X127-1)</f>
        <v>3.3540366940341793E-2</v>
      </c>
      <c r="Z127">
        <f>IF(OR(GDP.PCAP!Y127="",GDP.PCAP!Z127=""),"",GDP.PCAP!Z127/GDP.PCAP!Y127-1)</f>
        <v>0.50788418638668031</v>
      </c>
      <c r="AA127">
        <f>IF(OR(GDP.PCAP!Z127="",GDP.PCAP!AA127=""),"",GDP.PCAP!AA127/GDP.PCAP!Z127-1)</f>
        <v>9.6044936537050596E-2</v>
      </c>
      <c r="AB127">
        <f>IF(OR(GDP.PCAP!AA127="",GDP.PCAP!AB127=""),"",GDP.PCAP!AB127/GDP.PCAP!AA127-1)</f>
        <v>-0.16792304266179925</v>
      </c>
      <c r="AC127">
        <f>IF(OR(GDP.PCAP!AB127="",GDP.PCAP!AC127=""),"",GDP.PCAP!AC127/GDP.PCAP!AB127-1)</f>
        <v>-0.17776441680937938</v>
      </c>
      <c r="AD127">
        <f>IF(OR(GDP.PCAP!AC127="",GDP.PCAP!AD127=""),"",GDP.PCAP!AD127/GDP.PCAP!AC127-1)</f>
        <v>-7.5254508577044188E-2</v>
      </c>
      <c r="AE127">
        <f>IF(OR(GDP.PCAP!AD127="",GDP.PCAP!AE127=""),"",GDP.PCAP!AE127/GDP.PCAP!AD127-1)</f>
        <v>-7.544919876251277E-3</v>
      </c>
      <c r="AF127">
        <f>IF(OR(GDP.PCAP!AE127="",GDP.PCAP!AF127=""),"",GDP.PCAP!AF127/GDP.PCAP!AE127-1)</f>
        <v>-5.8997793991470981E-2</v>
      </c>
      <c r="AG127">
        <f>IF(OR(GDP.PCAP!AF127="",GDP.PCAP!AG127=""),"",GDP.PCAP!AG127/GDP.PCAP!AF127-1)</f>
        <v>-0.20920288624436123</v>
      </c>
      <c r="AH127">
        <f>IF(OR(GDP.PCAP!AG127="",GDP.PCAP!AH127=""),"",GDP.PCAP!AH127/GDP.PCAP!AG127-1)</f>
        <v>0.18061419294476155</v>
      </c>
      <c r="AI127">
        <f>IF(OR(GDP.PCAP!AH127="",GDP.PCAP!AI127=""),"",GDP.PCAP!AI127/GDP.PCAP!AH127-1)</f>
        <v>-0.11840965187834862</v>
      </c>
      <c r="AJ127">
        <f>IF(OR(GDP.PCAP!AI127="",GDP.PCAP!AJ127=""),"",GDP.PCAP!AJ127/GDP.PCAP!AI127-1)</f>
        <v>0.14240154604736643</v>
      </c>
      <c r="AK127">
        <f>IF(OR(GDP.PCAP!AJ127="",GDP.PCAP!AK127=""),"",GDP.PCAP!AK127/GDP.PCAP!AJ127-1)</f>
        <v>-0.24300178384340454</v>
      </c>
      <c r="AL127">
        <f>IF(OR(GDP.PCAP!AK127="",GDP.PCAP!AL127=""),"",GDP.PCAP!AL127/GDP.PCAP!AK127-1)</f>
        <v>-0.38382942248140273</v>
      </c>
      <c r="AM127" t="str">
        <f>IF(OR(GDP.PCAP!AL127="",GDP.PCAP!AM127=""),"",GDP.PCAP!AM127/GDP.PCAP!AL127-1)</f>
        <v/>
      </c>
      <c r="AN127" t="str">
        <f>IF(OR(GDP.PCAP!AM127="",GDP.PCAP!AN127=""),"",GDP.PCAP!AN127/GDP.PCAP!AM127-1)</f>
        <v/>
      </c>
      <c r="AO127" t="str">
        <f>IF(OR(GDP.PCAP!AN127="",GDP.PCAP!AO127=""),"",GDP.PCAP!AO127/GDP.PCAP!AN127-1)</f>
        <v/>
      </c>
      <c r="AP127" t="str">
        <f>IF(OR(GDP.PCAP!AO127="",GDP.PCAP!AP127=""),"",GDP.PCAP!AP127/GDP.PCAP!AO127-1)</f>
        <v/>
      </c>
      <c r="AQ127">
        <f>IF(OR(GDP.PCAP!AP127="",GDP.PCAP!AQ127=""),"",GDP.PCAP!AQ127/GDP.PCAP!AP127-1)</f>
        <v>0.14325196077011082</v>
      </c>
      <c r="AR127">
        <f>IF(OR(GDP.PCAP!AQ127="",GDP.PCAP!AR127=""),"",GDP.PCAP!AR127/GDP.PCAP!AQ127-1)</f>
        <v>-8.3142541961470751E-2</v>
      </c>
      <c r="AS127">
        <f>IF(OR(GDP.PCAP!AR127="",GDP.PCAP!AS127=""),"",GDP.PCAP!AS127/GDP.PCAP!AR127-1)</f>
        <v>-0.20169731428301219</v>
      </c>
      <c r="AT127">
        <f>IF(OR(GDP.PCAP!AS127="",GDP.PCAP!AT127=""),"",GDP.PCAP!AT127/GDP.PCAP!AS127-1)</f>
        <v>8.9508163166511334E-2</v>
      </c>
      <c r="AU127">
        <f>IF(OR(GDP.PCAP!AT127="",GDP.PCAP!AU127=""),"",GDP.PCAP!AU127/GDP.PCAP!AT127-1)</f>
        <v>0.19478729431685404</v>
      </c>
      <c r="AV127">
        <f>IF(OR(GDP.PCAP!AU127="",GDP.PCAP!AV127=""),"",GDP.PCAP!AV127/GDP.PCAP!AU127-1)</f>
        <v>-0.10051542134178837</v>
      </c>
      <c r="AW127">
        <f>IF(OR(GDP.PCAP!AV127="",GDP.PCAP!AW127=""),"",GDP.PCAP!AW127/GDP.PCAP!AV127-1)</f>
        <v>7.5476370392239867E-2</v>
      </c>
      <c r="AX127">
        <f>IF(OR(GDP.PCAP!AW127="",GDP.PCAP!AX127=""),"",GDP.PCAP!AX127/GDP.PCAP!AW127-1)</f>
        <v>0.24071329144195541</v>
      </c>
      <c r="AY127">
        <f>IF(OR(GDP.PCAP!AX127="",GDP.PCAP!AY127=""),"",GDP.PCAP!AY127/GDP.PCAP!AX127-1)</f>
        <v>0.21971763921613952</v>
      </c>
      <c r="AZ127">
        <f>IF(OR(GDP.PCAP!AY127="",GDP.PCAP!AZ127=""),"",GDP.PCAP!AZ127/GDP.PCAP!AY127-1)</f>
        <v>0.31830735108207442</v>
      </c>
      <c r="BA127">
        <f>IF(OR(GDP.PCAP!AZ127="",GDP.PCAP!BA127=""),"",GDP.PCAP!BA127/GDP.PCAP!AZ127-1)</f>
        <v>0.20364166563112396</v>
      </c>
      <c r="BB127">
        <f>IF(OR(GDP.PCAP!BA127="",GDP.PCAP!BB127=""),"",GDP.PCAP!BB127/GDP.PCAP!BA127-1)</f>
        <v>7.2017668809224666E-2</v>
      </c>
      <c r="BC127">
        <f>IF(OR(GDP.PCAP!BB127="",GDP.PCAP!BC127=""),"",GDP.PCAP!BC127/GDP.PCAP!BB127-1)</f>
        <v>0.21352201182381081</v>
      </c>
      <c r="BD127">
        <f>IF(OR(GDP.PCAP!BC127="",GDP.PCAP!BD127=""),"",GDP.PCAP!BD127/GDP.PCAP!BC127-1)</f>
        <v>-0.32398865395621124</v>
      </c>
      <c r="BE127">
        <f>IF(OR(GDP.PCAP!BD127="",GDP.PCAP!BE127=""),"",GDP.PCAP!BE127/GDP.PCAP!BD127-1)</f>
        <v>2.4763976047093017E-2</v>
      </c>
      <c r="BF127">
        <f>IF(OR(GDP.PCAP!BE127="",GDP.PCAP!BF127=""),"",GDP.PCAP!BF127/GDP.PCAP!BE127-1)</f>
        <v>0.2538072488305656</v>
      </c>
      <c r="BG127">
        <f>IF(OR(GDP.PCAP!BF127="",GDP.PCAP!BG127=""),"",GDP.PCAP!BG127/GDP.PCAP!BF127-1)</f>
        <v>6.2058577981249918E-2</v>
      </c>
      <c r="BH127">
        <f>IF(OR(GDP.PCAP!BG127="",GDP.PCAP!BH127=""),"",GDP.PCAP!BH127/GDP.PCAP!BG127-1)</f>
        <v>-5.5870816587965666E-2</v>
      </c>
      <c r="BI127">
        <f>IF(OR(GDP.PCAP!BH127="",GDP.PCAP!BI127=""),"",GDP.PCAP!BI127/GDP.PCAP!BH127-1)</f>
        <v>-0.11164273157602311</v>
      </c>
      <c r="BJ127">
        <f>IF(OR(GDP.PCAP!BI127="",GDP.PCAP!BJ127=""),"",GDP.PCAP!BJ127/GDP.PCAP!BI127-1)</f>
        <v>-0.32609717076541311</v>
      </c>
      <c r="BK127" t="str">
        <f>IF(OR(GDP.PCAP!BJ127="",GDP.PCAP!BK127=""),"",GDP.PCAP!BK127/GDP.PCAP!BJ127-1)</f>
        <v/>
      </c>
      <c r="BM127">
        <f t="shared" si="5"/>
        <v>1.2642502728738267</v>
      </c>
      <c r="BN127">
        <f t="shared" si="6"/>
        <v>1974</v>
      </c>
      <c r="BO127">
        <f t="shared" si="7"/>
        <v>-0.38382942248140273</v>
      </c>
      <c r="BP127">
        <f t="shared" si="8"/>
        <v>1991</v>
      </c>
    </row>
    <row r="128" spans="1:68">
      <c r="A128" t="s">
        <v>280</v>
      </c>
      <c r="B128">
        <f t="shared" si="9"/>
        <v>127</v>
      </c>
      <c r="C128" t="s">
        <v>536</v>
      </c>
      <c r="D128" t="s">
        <v>279</v>
      </c>
      <c r="E128" t="s">
        <v>545</v>
      </c>
      <c r="F128" t="s">
        <v>546</v>
      </c>
      <c r="H128">
        <f>IF(OR(GDP.PCAP!G128="",GDP.PCAP!H128=""),"",GDP.PCAP!H128/GDP.PCAP!G128-1)</f>
        <v>2.1884705689193318E-2</v>
      </c>
      <c r="I128">
        <f>IF(OR(GDP.PCAP!H128="",GDP.PCAP!I128=""),"",GDP.PCAP!I128/GDP.PCAP!H128-1)</f>
        <v>0.12081321533925959</v>
      </c>
      <c r="J128">
        <f>IF(OR(GDP.PCAP!I128="",GDP.PCAP!J128=""),"",GDP.PCAP!J128/GDP.PCAP!I128-1)</f>
        <v>-2.5642112627502489E-2</v>
      </c>
      <c r="K128">
        <f>IF(OR(GDP.PCAP!J128="",GDP.PCAP!K128=""),"",GDP.PCAP!K128/GDP.PCAP!J128-1)</f>
        <v>8.1477248047340245E-2</v>
      </c>
      <c r="L128">
        <f>IF(OR(GDP.PCAP!K128="",GDP.PCAP!L128=""),"",GDP.PCAP!L128/GDP.PCAP!K128-1)</f>
        <v>5.3762174577056898E-2</v>
      </c>
      <c r="M128">
        <f>IF(OR(GDP.PCAP!L128="",GDP.PCAP!M128=""),"",GDP.PCAP!M128/GDP.PCAP!L128-1)</f>
        <v>6.6902962998386828E-2</v>
      </c>
      <c r="N128">
        <f>IF(OR(GDP.PCAP!M128="",GDP.PCAP!N128=""),"",GDP.PCAP!N128/GDP.PCAP!M128-1)</f>
        <v>-1.4864950497477381E-3</v>
      </c>
      <c r="O128">
        <f>IF(OR(GDP.PCAP!N128="",GDP.PCAP!O128=""),"",GDP.PCAP!O128/GDP.PCAP!N128-1)</f>
        <v>5.1991271663023086E-2</v>
      </c>
      <c r="P128">
        <f>IF(OR(GDP.PCAP!O128="",GDP.PCAP!P128=""),"",GDP.PCAP!P128/GDP.PCAP!O128-1)</f>
        <v>8.7219427405521133E-2</v>
      </c>
      <c r="Q128">
        <f>IF(OR(GDP.PCAP!P128="",GDP.PCAP!Q128=""),"",GDP.PCAP!Q128/GDP.PCAP!P128-1)</f>
        <v>5.8609099124009134E-2</v>
      </c>
      <c r="R128">
        <f>IF(OR(GDP.PCAP!Q128="",GDP.PCAP!R128=""),"",GDP.PCAP!R128/GDP.PCAP!Q128-1)</f>
        <v>8.3606140769851178E-2</v>
      </c>
      <c r="S128">
        <f>IF(OR(GDP.PCAP!R128="",GDP.PCAP!S128=""),"",GDP.PCAP!S128/GDP.PCAP!R128-1)</f>
        <v>0.10334527099465807</v>
      </c>
      <c r="T128">
        <f>IF(OR(GDP.PCAP!S128="",GDP.PCAP!T128=""),"",GDP.PCAP!T128/GDP.PCAP!S128-1)</f>
        <v>0.27253910308490847</v>
      </c>
      <c r="U128">
        <f>IF(OR(GDP.PCAP!T128="",GDP.PCAP!U128=""),"",GDP.PCAP!U128/GDP.PCAP!T128-1)</f>
        <v>0.29748616575626885</v>
      </c>
      <c r="V128">
        <f>IF(OR(GDP.PCAP!U128="",GDP.PCAP!V128=""),"",GDP.PCAP!V128/GDP.PCAP!U128-1)</f>
        <v>5.1632725640412547E-2</v>
      </c>
      <c r="W128">
        <f>IF(OR(GDP.PCAP!V128="",GDP.PCAP!W128=""),"",GDP.PCAP!W128/GDP.PCAP!V128-1)</f>
        <v>8.2547228598518485E-2</v>
      </c>
      <c r="X128">
        <f>IF(OR(GDP.PCAP!W128="",GDP.PCAP!X128=""),"",GDP.PCAP!X128/GDP.PCAP!W128-1)</f>
        <v>6.8022192651441493E-2</v>
      </c>
      <c r="Y128">
        <f>IF(OR(GDP.PCAP!X128="",GDP.PCAP!Y128=""),"",GDP.PCAP!Y128/GDP.PCAP!X128-1)</f>
        <v>0.10693772912049804</v>
      </c>
      <c r="Z128">
        <f>IF(OR(GDP.PCAP!Y128="",GDP.PCAP!Z128=""),"",GDP.PCAP!Z128/GDP.PCAP!Y128-1)</f>
        <v>0.15543597734617576</v>
      </c>
      <c r="AA128">
        <f>IF(OR(GDP.PCAP!Z128="",GDP.PCAP!AA128=""),"",GDP.PCAP!AA128/GDP.PCAP!Z128-1)</f>
        <v>0.1516622677714321</v>
      </c>
      <c r="AB128">
        <f>IF(OR(GDP.PCAP!AA128="",GDP.PCAP!AB128=""),"",GDP.PCAP!AB128/GDP.PCAP!AA128-1)</f>
        <v>0.12703150196503121</v>
      </c>
      <c r="AC128">
        <f>IF(OR(GDP.PCAP!AB128="",GDP.PCAP!AC128=""),"",GDP.PCAP!AC128/GDP.PCAP!AB128-1)</f>
        <v>-8.0006841257701411E-2</v>
      </c>
      <c r="AD128">
        <f>IF(OR(GDP.PCAP!AC128="",GDP.PCAP!AD128=""),"",GDP.PCAP!AD128/GDP.PCAP!AC128-1)</f>
        <v>-0.12903486047970625</v>
      </c>
      <c r="AE128">
        <f>IF(OR(GDP.PCAP!AD128="",GDP.PCAP!AE128=""),"",GDP.PCAP!AE128/GDP.PCAP!AD128-1)</f>
        <v>-3.7390394293811746E-2</v>
      </c>
      <c r="AF128">
        <f>IF(OR(GDP.PCAP!AE128="",GDP.PCAP!AF128=""),"",GDP.PCAP!AF128/GDP.PCAP!AE128-1)</f>
        <v>1.1602556301790967E-2</v>
      </c>
      <c r="AG128">
        <f>IF(OR(GDP.PCAP!AF128="",GDP.PCAP!AG128=""),"",GDP.PCAP!AG128/GDP.PCAP!AF128-1)</f>
        <v>-3.9051767241389257E-3</v>
      </c>
      <c r="AH128">
        <f>IF(OR(GDP.PCAP!AG128="",GDP.PCAP!AH128=""),"",GDP.PCAP!AH128/GDP.PCAP!AG128-1)</f>
        <v>2.5833426951382465E-2</v>
      </c>
      <c r="AI128">
        <f>IF(OR(GDP.PCAP!AH128="",GDP.PCAP!AI128=""),"",GDP.PCAP!AI128/GDP.PCAP!AH128-1)</f>
        <v>0.12177171120625374</v>
      </c>
      <c r="AJ128">
        <f>IF(OR(GDP.PCAP!AI128="",GDP.PCAP!AJ128=""),"",GDP.PCAP!AJ128/GDP.PCAP!AI128-1)</f>
        <v>7.2222521157502495E-2</v>
      </c>
      <c r="AK128">
        <f>IF(OR(GDP.PCAP!AJ128="",GDP.PCAP!AK128=""),"",GDP.PCAP!AK128/GDP.PCAP!AJ128-1)</f>
        <v>0.14649558389326756</v>
      </c>
      <c r="AL128">
        <f>IF(OR(GDP.PCAP!AK128="",GDP.PCAP!AL128=""),"",GDP.PCAP!AL128/GDP.PCAP!AK128-1)</f>
        <v>0.21784406111904997</v>
      </c>
      <c r="AM128">
        <f>IF(OR(GDP.PCAP!AL128="",GDP.PCAP!AM128=""),"",GDP.PCAP!AM128/GDP.PCAP!AL128-1)</f>
        <v>-8.6779970444241128E-2</v>
      </c>
      <c r="AN128">
        <f>IF(OR(GDP.PCAP!AM128="",GDP.PCAP!AN128=""),"",GDP.PCAP!AN128/GDP.PCAP!AM128-1)</f>
        <v>0.13859067105409295</v>
      </c>
      <c r="AO128">
        <f>IF(OR(GDP.PCAP!AN128="",GDP.PCAP!AO128=""),"",GDP.PCAP!AO128/GDP.PCAP!AN128-1)</f>
        <v>0.13053951996350666</v>
      </c>
      <c r="AP128">
        <f>IF(OR(GDP.PCAP!AO128="",GDP.PCAP!AP128=""),"",GDP.PCAP!AP128/GDP.PCAP!AO128-1)</f>
        <v>4.0230370058144116E-2</v>
      </c>
      <c r="AQ128">
        <f>IF(OR(GDP.PCAP!AP128="",GDP.PCAP!AQ128=""),"",GDP.PCAP!AQ128/GDP.PCAP!AP128-1)</f>
        <v>5.8830734338992219E-2</v>
      </c>
      <c r="AR128">
        <f>IF(OR(GDP.PCAP!AQ128="",GDP.PCAP!AR128=""),"",GDP.PCAP!AR128/GDP.PCAP!AQ128-1)</f>
        <v>7.6932652211340491E-2</v>
      </c>
      <c r="AS128">
        <f>IF(OR(GDP.PCAP!AR128="",GDP.PCAP!AS128=""),"",GDP.PCAP!AS128/GDP.PCAP!AR128-1)</f>
        <v>-1.026846951949989E-2</v>
      </c>
      <c r="AT128">
        <f>IF(OR(GDP.PCAP!AS128="",GDP.PCAP!AT128=""),"",GDP.PCAP!AT128/GDP.PCAP!AS128-1)</f>
        <v>-0.1179271687669835</v>
      </c>
      <c r="AU128">
        <f>IF(OR(GDP.PCAP!AT128="",GDP.PCAP!AU128=""),"",GDP.PCAP!AU128/GDP.PCAP!AT128-1)</f>
        <v>9.2605896873723559E-2</v>
      </c>
      <c r="AV128">
        <f>IF(OR(GDP.PCAP!AU128="",GDP.PCAP!AV128=""),"",GDP.PCAP!AV128/GDP.PCAP!AU128-1)</f>
        <v>-4.1274409028565384E-2</v>
      </c>
      <c r="AW128">
        <f>IF(OR(GDP.PCAP!AV128="",GDP.PCAP!AW128=""),"",GDP.PCAP!AW128/GDP.PCAP!AV128-1)</f>
        <v>-0.12248670275981843</v>
      </c>
      <c r="AX128">
        <f>IF(OR(GDP.PCAP!AW128="",GDP.PCAP!AX128=""),"",GDP.PCAP!AX128/GDP.PCAP!AW128-1)</f>
        <v>1.3225553977284754E-2</v>
      </c>
      <c r="AY128">
        <f>IF(OR(GDP.PCAP!AX128="",GDP.PCAP!AY128=""),"",GDP.PCAP!AY128/GDP.PCAP!AX128-1)</f>
        <v>0.13827578465058088</v>
      </c>
      <c r="AZ128">
        <f>IF(OR(GDP.PCAP!AY128="",GDP.PCAP!AZ128=""),"",GDP.PCAP!AZ128/GDP.PCAP!AY128-1)</f>
        <v>0.20028946065770015</v>
      </c>
      <c r="BA128">
        <f>IF(OR(GDP.PCAP!AZ128="",GDP.PCAP!BA128=""),"",GDP.PCAP!BA128/GDP.PCAP!AZ128-1)</f>
        <v>0.15931279710522617</v>
      </c>
      <c r="BB128">
        <f>IF(OR(GDP.PCAP!BA128="",GDP.PCAP!BB128=""),"",GDP.PCAP!BB128/GDP.PCAP!BA128-1)</f>
        <v>0.17247318839647452</v>
      </c>
      <c r="BC128">
        <f>IF(OR(GDP.PCAP!BB128="",GDP.PCAP!BC128=""),"",GDP.PCAP!BC128/GDP.PCAP!BB128-1)</f>
        <v>0.1562727544486926</v>
      </c>
      <c r="BD128">
        <f>IF(OR(GDP.PCAP!BC128="",GDP.PCAP!BD128=""),"",GDP.PCAP!BD128/GDP.PCAP!BC128-1)</f>
        <v>-7.344495022589792E-2</v>
      </c>
      <c r="BE128">
        <f>IF(OR(GDP.PCAP!BD128="",GDP.PCAP!BE128=""),"",GDP.PCAP!BE128/GDP.PCAP!BD128-1)</f>
        <v>0.23028737692565726</v>
      </c>
      <c r="BF128">
        <f>IF(OR(GDP.PCAP!BE128="",GDP.PCAP!BF128=""),"",GDP.PCAP!BF128/GDP.PCAP!BE128-1)</f>
        <v>0.12476254941123521</v>
      </c>
      <c r="BG128">
        <f>IF(OR(GDP.PCAP!BF128="",GDP.PCAP!BG128=""),"",GDP.PCAP!BG128/GDP.PCAP!BF128-1)</f>
        <v>-5.6138729015239308E-3</v>
      </c>
      <c r="BH128">
        <f>IF(OR(GDP.PCAP!BG128="",GDP.PCAP!BH128=""),"",GDP.PCAP!BH128/GDP.PCAP!BG128-1)</f>
        <v>1.1515997471493566E-2</v>
      </c>
      <c r="BI128">
        <f>IF(OR(GDP.PCAP!BH128="",GDP.PCAP!BI128=""),"",GDP.PCAP!BI128/GDP.PCAP!BH128-1)</f>
        <v>-6.9916448803877262E-3</v>
      </c>
      <c r="BJ128">
        <f>IF(OR(GDP.PCAP!BI128="",GDP.PCAP!BJ128=""),"",GDP.PCAP!BJ128/GDP.PCAP!BI128-1)</f>
        <v>-0.1606393163205494</v>
      </c>
      <c r="BK128">
        <f>IF(OR(GDP.PCAP!BJ128="",GDP.PCAP!BK128=""),"",GDP.PCAP!BK128/GDP.PCAP!BJ128-1)</f>
        <v>-4.2363663257289019E-2</v>
      </c>
      <c r="BM128">
        <f t="shared" si="5"/>
        <v>0.29748616575626885</v>
      </c>
      <c r="BN128">
        <f t="shared" si="6"/>
        <v>1974</v>
      </c>
      <c r="BO128">
        <f t="shared" si="7"/>
        <v>-0.1606393163205494</v>
      </c>
      <c r="BP128">
        <f t="shared" si="8"/>
        <v>2015</v>
      </c>
    </row>
    <row r="129" spans="1:68">
      <c r="A129" t="s">
        <v>278</v>
      </c>
      <c r="B129">
        <f t="shared" si="9"/>
        <v>128</v>
      </c>
      <c r="C129" t="s">
        <v>539</v>
      </c>
      <c r="D129" t="s">
        <v>277</v>
      </c>
      <c r="E129" t="s">
        <v>545</v>
      </c>
      <c r="F129" t="s">
        <v>546</v>
      </c>
      <c r="H129" t="str">
        <f>IF(OR(GDP.PCAP!G129="",GDP.PCAP!H129=""),"",GDP.PCAP!H129/GDP.PCAP!G129-1)</f>
        <v/>
      </c>
      <c r="I129" t="str">
        <f>IF(OR(GDP.PCAP!H129="",GDP.PCAP!I129=""),"",GDP.PCAP!I129/GDP.PCAP!H129-1)</f>
        <v/>
      </c>
      <c r="J129" t="str">
        <f>IF(OR(GDP.PCAP!I129="",GDP.PCAP!J129=""),"",GDP.PCAP!J129/GDP.PCAP!I129-1)</f>
        <v/>
      </c>
      <c r="K129" t="str">
        <f>IF(OR(GDP.PCAP!J129="",GDP.PCAP!K129=""),"",GDP.PCAP!K129/GDP.PCAP!J129-1)</f>
        <v/>
      </c>
      <c r="L129" t="str">
        <f>IF(OR(GDP.PCAP!K129="",GDP.PCAP!L129=""),"",GDP.PCAP!L129/GDP.PCAP!K129-1)</f>
        <v/>
      </c>
      <c r="M129" t="str">
        <f>IF(OR(GDP.PCAP!L129="",GDP.PCAP!M129=""),"",GDP.PCAP!M129/GDP.PCAP!L129-1)</f>
        <v/>
      </c>
      <c r="N129" t="str">
        <f>IF(OR(GDP.PCAP!M129="",GDP.PCAP!N129=""),"",GDP.PCAP!N129/GDP.PCAP!M129-1)</f>
        <v/>
      </c>
      <c r="O129" t="str">
        <f>IF(OR(GDP.PCAP!N129="",GDP.PCAP!O129=""),"",GDP.PCAP!O129/GDP.PCAP!N129-1)</f>
        <v/>
      </c>
      <c r="P129" t="str">
        <f>IF(OR(GDP.PCAP!O129="",GDP.PCAP!P129=""),"",GDP.PCAP!P129/GDP.PCAP!O129-1)</f>
        <v/>
      </c>
      <c r="Q129" t="str">
        <f>IF(OR(GDP.PCAP!P129="",GDP.PCAP!Q129=""),"",GDP.PCAP!Q129/GDP.PCAP!P129-1)</f>
        <v/>
      </c>
      <c r="R129" t="str">
        <f>IF(OR(GDP.PCAP!Q129="",GDP.PCAP!R129=""),"",GDP.PCAP!R129/GDP.PCAP!Q129-1)</f>
        <v/>
      </c>
      <c r="S129" t="str">
        <f>IF(OR(GDP.PCAP!R129="",GDP.PCAP!S129=""),"",GDP.PCAP!S129/GDP.PCAP!R129-1)</f>
        <v/>
      </c>
      <c r="T129" t="str">
        <f>IF(OR(GDP.PCAP!S129="",GDP.PCAP!T129=""),"",GDP.PCAP!T129/GDP.PCAP!S129-1)</f>
        <v/>
      </c>
      <c r="U129" t="str">
        <f>IF(OR(GDP.PCAP!T129="",GDP.PCAP!U129=""),"",GDP.PCAP!U129/GDP.PCAP!T129-1)</f>
        <v/>
      </c>
      <c r="V129" t="str">
        <f>IF(OR(GDP.PCAP!U129="",GDP.PCAP!V129=""),"",GDP.PCAP!V129/GDP.PCAP!U129-1)</f>
        <v/>
      </c>
      <c r="W129" t="str">
        <f>IF(OR(GDP.PCAP!V129="",GDP.PCAP!W129=""),"",GDP.PCAP!W129/GDP.PCAP!V129-1)</f>
        <v/>
      </c>
      <c r="X129" t="str">
        <f>IF(OR(GDP.PCAP!W129="",GDP.PCAP!X129=""),"",GDP.PCAP!X129/GDP.PCAP!W129-1)</f>
        <v/>
      </c>
      <c r="Y129" t="str">
        <f>IF(OR(GDP.PCAP!X129="",GDP.PCAP!Y129=""),"",GDP.PCAP!Y129/GDP.PCAP!X129-1)</f>
        <v/>
      </c>
      <c r="Z129" t="str">
        <f>IF(OR(GDP.PCAP!Y129="",GDP.PCAP!Z129=""),"",GDP.PCAP!Z129/GDP.PCAP!Y129-1)</f>
        <v/>
      </c>
      <c r="AA129" t="str">
        <f>IF(OR(GDP.PCAP!Z129="",GDP.PCAP!AA129=""),"",GDP.PCAP!AA129/GDP.PCAP!Z129-1)</f>
        <v/>
      </c>
      <c r="AB129" t="str">
        <f>IF(OR(GDP.PCAP!AA129="",GDP.PCAP!AB129=""),"",GDP.PCAP!AB129/GDP.PCAP!AA129-1)</f>
        <v/>
      </c>
      <c r="AC129" t="str">
        <f>IF(OR(GDP.PCAP!AB129="",GDP.PCAP!AC129=""),"",GDP.PCAP!AC129/GDP.PCAP!AB129-1)</f>
        <v/>
      </c>
      <c r="AD129" t="str">
        <f>IF(OR(GDP.PCAP!AC129="",GDP.PCAP!AD129=""),"",GDP.PCAP!AD129/GDP.PCAP!AC129-1)</f>
        <v/>
      </c>
      <c r="AE129" t="str">
        <f>IF(OR(GDP.PCAP!AD129="",GDP.PCAP!AE129=""),"",GDP.PCAP!AE129/GDP.PCAP!AD129-1)</f>
        <v/>
      </c>
      <c r="AF129">
        <f>IF(OR(GDP.PCAP!AE129="",GDP.PCAP!AF129=""),"",GDP.PCAP!AF129/GDP.PCAP!AE129-1)</f>
        <v>0.30980773299645747</v>
      </c>
      <c r="AG129">
        <f>IF(OR(GDP.PCAP!AF129="",GDP.PCAP!AG129=""),"",GDP.PCAP!AG129/GDP.PCAP!AF129-1)</f>
        <v>-0.27022599608400355</v>
      </c>
      <c r="AH129">
        <f>IF(OR(GDP.PCAP!AG129="",GDP.PCAP!AH129=""),"",GDP.PCAP!AH129/GDP.PCAP!AG129-1)</f>
        <v>-0.40549856623301617</v>
      </c>
      <c r="AI129">
        <f>IF(OR(GDP.PCAP!AH129="",GDP.PCAP!AI129=""),"",GDP.PCAP!AI129/GDP.PCAP!AH129-1)</f>
        <v>-0.46489212830317228</v>
      </c>
      <c r="AJ129">
        <f>IF(OR(GDP.PCAP!AI129="",GDP.PCAP!AJ129=""),"",GDP.PCAP!AJ129/GDP.PCAP!AI129-1)</f>
        <v>0.1581173459857359</v>
      </c>
      <c r="AK129">
        <f>IF(OR(GDP.PCAP!AJ129="",GDP.PCAP!AK129=""),"",GDP.PCAP!AK129/GDP.PCAP!AJ129-1)</f>
        <v>0.17801257082705124</v>
      </c>
      <c r="AL129">
        <f>IF(OR(GDP.PCAP!AK129="",GDP.PCAP!AL129=""),"",GDP.PCAP!AL129/GDP.PCAP!AK129-1)</f>
        <v>0.15479692728266881</v>
      </c>
      <c r="AM129">
        <f>IF(OR(GDP.PCAP!AL129="",GDP.PCAP!AM129=""),"",GDP.PCAP!AM129/GDP.PCAP!AL129-1)</f>
        <v>6.7198799571615453E-2</v>
      </c>
      <c r="AN129">
        <f>IF(OR(GDP.PCAP!AM129="",GDP.PCAP!AN129=""),"",GDP.PCAP!AN129/GDP.PCAP!AM129-1)</f>
        <v>0.1464930222841867</v>
      </c>
      <c r="AO129">
        <f>IF(OR(GDP.PCAP!AN129="",GDP.PCAP!AO129=""),"",GDP.PCAP!AO129/GDP.PCAP!AN129-1)</f>
        <v>0.13385553479702961</v>
      </c>
      <c r="AP129">
        <f>IF(OR(GDP.PCAP!AO129="",GDP.PCAP!AP129=""),"",GDP.PCAP!AP129/GDP.PCAP!AO129-1)</f>
        <v>0.11621307807745684</v>
      </c>
      <c r="AQ129">
        <f>IF(OR(GDP.PCAP!AP129="",GDP.PCAP!AQ129=""),"",GDP.PCAP!AQ129/GDP.PCAP!AP129-1)</f>
        <v>3.9892076586598879E-2</v>
      </c>
      <c r="AR129">
        <f>IF(OR(GDP.PCAP!AQ129="",GDP.PCAP!AR129=""),"",GDP.PCAP!AR129/GDP.PCAP!AQ129-1)</f>
        <v>-8.5917413763464734E-2</v>
      </c>
      <c r="AS129">
        <f>IF(OR(GDP.PCAP!AR129="",GDP.PCAP!AS129=""),"",GDP.PCAP!AS129/GDP.PCAP!AR129-1)</f>
        <v>-0.28062634612535298</v>
      </c>
      <c r="AT129">
        <f>IF(OR(GDP.PCAP!AS129="",GDP.PCAP!AT129=""),"",GDP.PCAP!AT129/GDP.PCAP!AS129-1)</f>
        <v>0.11649449401466128</v>
      </c>
      <c r="AU129">
        <f>IF(OR(GDP.PCAP!AT129="",GDP.PCAP!AU129=""),"",GDP.PCAP!AU129/GDP.PCAP!AT129-1)</f>
        <v>0.17063345026073828</v>
      </c>
      <c r="AV129">
        <f>IF(OR(GDP.PCAP!AU129="",GDP.PCAP!AV129=""),"",GDP.PCAP!AV129/GDP.PCAP!AU129-1)</f>
        <v>5.5281550076380359E-3</v>
      </c>
      <c r="AW129">
        <f>IF(OR(GDP.PCAP!AV129="",GDP.PCAP!AW129=""),"",GDP.PCAP!AW129/GDP.PCAP!AV129-1)</f>
        <v>-2.0860174475603732E-2</v>
      </c>
      <c r="AX129">
        <f>IF(OR(GDP.PCAP!AW129="",GDP.PCAP!AX129=""),"",GDP.PCAP!AX129/GDP.PCAP!AW129-1)</f>
        <v>0.13381681190700645</v>
      </c>
      <c r="AY129">
        <f>IF(OR(GDP.PCAP!AX129="",GDP.PCAP!AY129=""),"",GDP.PCAP!AY129/GDP.PCAP!AX129-1)</f>
        <v>0.15202017335182738</v>
      </c>
      <c r="AZ129">
        <f>IF(OR(GDP.PCAP!AY129="",GDP.PCAP!AZ129=""),"",GDP.PCAP!AZ129/GDP.PCAP!AY129-1)</f>
        <v>0.13803610960966584</v>
      </c>
      <c r="BA129">
        <f>IF(OR(GDP.PCAP!AZ129="",GDP.PCAP!BA129=""),"",GDP.PCAP!BA129/GDP.PCAP!AZ129-1)</f>
        <v>0.24165094956441036</v>
      </c>
      <c r="BB129">
        <f>IF(OR(GDP.PCAP!BA129="",GDP.PCAP!BB129=""),"",GDP.PCAP!BB129/GDP.PCAP!BA129-1)</f>
        <v>0.20238101133880826</v>
      </c>
      <c r="BC129">
        <f>IF(OR(GDP.PCAP!BB129="",GDP.PCAP!BC129=""),"",GDP.PCAP!BC129/GDP.PCAP!BB129-1)</f>
        <v>0.26731021364708907</v>
      </c>
      <c r="BD129">
        <f>IF(OR(GDP.PCAP!BC129="",GDP.PCAP!BD129=""),"",GDP.PCAP!BD129/GDP.PCAP!BC129-1)</f>
        <v>5.4066514173676694E-2</v>
      </c>
      <c r="BE129">
        <f>IF(OR(GDP.PCAP!BD129="",GDP.PCAP!BE129=""),"",GDP.PCAP!BE129/GDP.PCAP!BD129-1)</f>
        <v>0.20355853404827839</v>
      </c>
      <c r="BF129">
        <f>IF(OR(GDP.PCAP!BE129="",GDP.PCAP!BF129=""),"",GDP.PCAP!BF129/GDP.PCAP!BE129-1)</f>
        <v>0.14306635728967443</v>
      </c>
      <c r="BG129">
        <f>IF(OR(GDP.PCAP!BF129="",GDP.PCAP!BG129=""),"",GDP.PCAP!BG129/GDP.PCAP!BF129-1)</f>
        <v>0.21792037308998813</v>
      </c>
      <c r="BH129">
        <f>IF(OR(GDP.PCAP!BG129="",GDP.PCAP!BH129=""),"",GDP.PCAP!BH129/GDP.PCAP!BG129-1)</f>
        <v>0.15746774837639155</v>
      </c>
      <c r="BI129">
        <f>IF(OR(GDP.PCAP!BH129="",GDP.PCAP!BI129=""),"",GDP.PCAP!BI129/GDP.PCAP!BH129-1)</f>
        <v>9.7220509533694877E-2</v>
      </c>
      <c r="BJ129">
        <f>IF(OR(GDP.PCAP!BI129="",GDP.PCAP!BJ129=""),"",GDP.PCAP!BJ129/GDP.PCAP!BI129-1)</f>
        <v>7.0312356859205005E-2</v>
      </c>
      <c r="BK129">
        <f>IF(OR(GDP.PCAP!BJ129="",GDP.PCAP!BK129=""),"",GDP.PCAP!BK129/GDP.PCAP!BJ129-1)</f>
        <v>8.9713733261444828E-2</v>
      </c>
      <c r="BM129">
        <f t="shared" si="5"/>
        <v>0.30980773299645747</v>
      </c>
      <c r="BN129">
        <f t="shared" si="6"/>
        <v>1985</v>
      </c>
      <c r="BO129">
        <f t="shared" si="7"/>
        <v>-0.46489212830317228</v>
      </c>
      <c r="BP129">
        <f t="shared" si="8"/>
        <v>1988</v>
      </c>
    </row>
    <row r="130" spans="1:68">
      <c r="A130" t="s">
        <v>276</v>
      </c>
      <c r="B130">
        <f t="shared" si="9"/>
        <v>129</v>
      </c>
      <c r="C130" t="s">
        <v>539</v>
      </c>
      <c r="D130" t="s">
        <v>275</v>
      </c>
      <c r="E130" t="s">
        <v>545</v>
      </c>
      <c r="F130" t="s">
        <v>546</v>
      </c>
      <c r="H130" t="str">
        <f>IF(OR(GDP.PCAP!G130="",GDP.PCAP!H130=""),"",GDP.PCAP!H130/GDP.PCAP!G130-1)</f>
        <v/>
      </c>
      <c r="I130" t="str">
        <f>IF(OR(GDP.PCAP!H130="",GDP.PCAP!I130=""),"",GDP.PCAP!I130/GDP.PCAP!H130-1)</f>
        <v/>
      </c>
      <c r="J130" t="str">
        <f>IF(OR(GDP.PCAP!I130="",GDP.PCAP!J130=""),"",GDP.PCAP!J130/GDP.PCAP!I130-1)</f>
        <v/>
      </c>
      <c r="K130" t="str">
        <f>IF(OR(GDP.PCAP!J130="",GDP.PCAP!K130=""),"",GDP.PCAP!K130/GDP.PCAP!J130-1)</f>
        <v/>
      </c>
      <c r="L130" t="str">
        <f>IF(OR(GDP.PCAP!K130="",GDP.PCAP!L130=""),"",GDP.PCAP!L130/GDP.PCAP!K130-1)</f>
        <v/>
      </c>
      <c r="M130" t="str">
        <f>IF(OR(GDP.PCAP!L130="",GDP.PCAP!M130=""),"",GDP.PCAP!M130/GDP.PCAP!L130-1)</f>
        <v/>
      </c>
      <c r="N130" t="str">
        <f>IF(OR(GDP.PCAP!M130="",GDP.PCAP!N130=""),"",GDP.PCAP!N130/GDP.PCAP!M130-1)</f>
        <v/>
      </c>
      <c r="O130" t="str">
        <f>IF(OR(GDP.PCAP!N130="",GDP.PCAP!O130=""),"",GDP.PCAP!O130/GDP.PCAP!N130-1)</f>
        <v/>
      </c>
      <c r="P130" t="str">
        <f>IF(OR(GDP.PCAP!O130="",GDP.PCAP!P130=""),"",GDP.PCAP!P130/GDP.PCAP!O130-1)</f>
        <v/>
      </c>
      <c r="Q130" t="str">
        <f>IF(OR(GDP.PCAP!P130="",GDP.PCAP!Q130=""),"",GDP.PCAP!Q130/GDP.PCAP!P130-1)</f>
        <v/>
      </c>
      <c r="R130" t="str">
        <f>IF(OR(GDP.PCAP!Q130="",GDP.PCAP!R130=""),"",GDP.PCAP!R130/GDP.PCAP!Q130-1)</f>
        <v/>
      </c>
      <c r="S130" t="str">
        <f>IF(OR(GDP.PCAP!R130="",GDP.PCAP!S130=""),"",GDP.PCAP!S130/GDP.PCAP!R130-1)</f>
        <v/>
      </c>
      <c r="T130" t="str">
        <f>IF(OR(GDP.PCAP!S130="",GDP.PCAP!T130=""),"",GDP.PCAP!T130/GDP.PCAP!S130-1)</f>
        <v/>
      </c>
      <c r="U130" t="str">
        <f>IF(OR(GDP.PCAP!T130="",GDP.PCAP!U130=""),"",GDP.PCAP!U130/GDP.PCAP!T130-1)</f>
        <v/>
      </c>
      <c r="V130" t="str">
        <f>IF(OR(GDP.PCAP!U130="",GDP.PCAP!V130=""),"",GDP.PCAP!V130/GDP.PCAP!U130-1)</f>
        <v/>
      </c>
      <c r="W130" t="str">
        <f>IF(OR(GDP.PCAP!V130="",GDP.PCAP!W130=""),"",GDP.PCAP!W130/GDP.PCAP!V130-1)</f>
        <v/>
      </c>
      <c r="X130" t="str">
        <f>IF(OR(GDP.PCAP!W130="",GDP.PCAP!X130=""),"",GDP.PCAP!X130/GDP.PCAP!W130-1)</f>
        <v/>
      </c>
      <c r="Y130" t="str">
        <f>IF(OR(GDP.PCAP!X130="",GDP.PCAP!Y130=""),"",GDP.PCAP!Y130/GDP.PCAP!X130-1)</f>
        <v/>
      </c>
      <c r="Z130" t="str">
        <f>IF(OR(GDP.PCAP!Y130="",GDP.PCAP!Z130=""),"",GDP.PCAP!Z130/GDP.PCAP!Y130-1)</f>
        <v/>
      </c>
      <c r="AA130" t="str">
        <f>IF(OR(GDP.PCAP!Z130="",GDP.PCAP!AA130=""),"",GDP.PCAP!AA130/GDP.PCAP!Z130-1)</f>
        <v/>
      </c>
      <c r="AB130" t="str">
        <f>IF(OR(GDP.PCAP!AA130="",GDP.PCAP!AB130=""),"",GDP.PCAP!AB130/GDP.PCAP!AA130-1)</f>
        <v/>
      </c>
      <c r="AC130" t="str">
        <f>IF(OR(GDP.PCAP!AB130="",GDP.PCAP!AC130=""),"",GDP.PCAP!AC130/GDP.PCAP!AB130-1)</f>
        <v/>
      </c>
      <c r="AD130" t="str">
        <f>IF(OR(GDP.PCAP!AC130="",GDP.PCAP!AD130=""),"",GDP.PCAP!AD130/GDP.PCAP!AC130-1)</f>
        <v/>
      </c>
      <c r="AE130" t="str">
        <f>IF(OR(GDP.PCAP!AD130="",GDP.PCAP!AE130=""),"",GDP.PCAP!AE130/GDP.PCAP!AD130-1)</f>
        <v/>
      </c>
      <c r="AF130" t="str">
        <f>IF(OR(GDP.PCAP!AE130="",GDP.PCAP!AF130=""),"",GDP.PCAP!AF130/GDP.PCAP!AE130-1)</f>
        <v/>
      </c>
      <c r="AG130" t="str">
        <f>IF(OR(GDP.PCAP!AF130="",GDP.PCAP!AG130=""),"",GDP.PCAP!AG130/GDP.PCAP!AF130-1)</f>
        <v/>
      </c>
      <c r="AH130" t="str">
        <f>IF(OR(GDP.PCAP!AG130="",GDP.PCAP!AH130=""),"",GDP.PCAP!AH130/GDP.PCAP!AG130-1)</f>
        <v/>
      </c>
      <c r="AI130" t="str">
        <f>IF(OR(GDP.PCAP!AH130="",GDP.PCAP!AI130=""),"",GDP.PCAP!AI130/GDP.PCAP!AH130-1)</f>
        <v/>
      </c>
      <c r="AJ130">
        <f>IF(OR(GDP.PCAP!AI130="",GDP.PCAP!AJ130=""),"",GDP.PCAP!AJ130/GDP.PCAP!AI130-1)</f>
        <v>-0.18218744820348876</v>
      </c>
      <c r="AK130">
        <f>IF(OR(GDP.PCAP!AJ130="",GDP.PCAP!AK130=""),"",GDP.PCAP!AK130/GDP.PCAP!AJ130-1)</f>
        <v>3.4125109809818088E-2</v>
      </c>
      <c r="AL130">
        <f>IF(OR(GDP.PCAP!AK130="",GDP.PCAP!AL130=""),"",GDP.PCAP!AL130/GDP.PCAP!AK130-1)</f>
        <v>0.54009226622286732</v>
      </c>
      <c r="AM130">
        <f>IF(OR(GDP.PCAP!AL130="",GDP.PCAP!AM130=""),"",GDP.PCAP!AM130/GDP.PCAP!AL130-1)</f>
        <v>0.21521522097887136</v>
      </c>
      <c r="AN130">
        <f>IF(OR(GDP.PCAP!AM130="",GDP.PCAP!AN130=""),"",GDP.PCAP!AN130/GDP.PCAP!AM130-1)</f>
        <v>0.3217045354059076</v>
      </c>
      <c r="AO130">
        <f>IF(OR(GDP.PCAP!AN130="",GDP.PCAP!AO130=""),"",GDP.PCAP!AO130/GDP.PCAP!AN130-1)</f>
        <v>0.24229564894671651</v>
      </c>
      <c r="AP130">
        <f>IF(OR(GDP.PCAP!AO130="",GDP.PCAP!AP130=""),"",GDP.PCAP!AP130/GDP.PCAP!AO130-1)</f>
        <v>0.19717276142545104</v>
      </c>
      <c r="AQ130">
        <f>IF(OR(GDP.PCAP!AP130="",GDP.PCAP!AQ130=""),"",GDP.PCAP!AQ130/GDP.PCAP!AP130-1)</f>
        <v>0.15393681620394495</v>
      </c>
      <c r="AR130">
        <f>IF(OR(GDP.PCAP!AQ130="",GDP.PCAP!AR130=""),"",GDP.PCAP!AR130/GDP.PCAP!AQ130-1)</f>
        <v>0.14251598543667776</v>
      </c>
      <c r="AS130">
        <f>IF(OR(GDP.PCAP!AR130="",GDP.PCAP!AS130=""),"",GDP.PCAP!AS130/GDP.PCAP!AR130-1)</f>
        <v>8.7446321009277295E-2</v>
      </c>
      <c r="AT130">
        <f>IF(OR(GDP.PCAP!AS130="",GDP.PCAP!AT130=""),"",GDP.PCAP!AT130/GDP.PCAP!AS130-1)</f>
        <v>-5.2961810202554194E-3</v>
      </c>
      <c r="AU130">
        <f>IF(OR(GDP.PCAP!AT130="",GDP.PCAP!AU130=""),"",GDP.PCAP!AU130/GDP.PCAP!AT130-1)</f>
        <v>-3.1663120692852598E-2</v>
      </c>
      <c r="AV130">
        <f>IF(OR(GDP.PCAP!AU130="",GDP.PCAP!AV130=""),"",GDP.PCAP!AV130/GDP.PCAP!AU130-1)</f>
        <v>-1.5329374138877139E-2</v>
      </c>
      <c r="AW130">
        <f>IF(OR(GDP.PCAP!AV130="",GDP.PCAP!AW130=""),"",GDP.PCAP!AW130/GDP.PCAP!AV130-1)</f>
        <v>3.4926392865474165E-2</v>
      </c>
      <c r="AX130">
        <f>IF(OR(GDP.PCAP!AW130="",GDP.PCAP!AX130=""),"",GDP.PCAP!AX130/GDP.PCAP!AW130-1)</f>
        <v>-2.009741824218092E-3</v>
      </c>
      <c r="AY130">
        <f>IF(OR(GDP.PCAP!AX130="",GDP.PCAP!AY130=""),"",GDP.PCAP!AY130/GDP.PCAP!AX130-1)</f>
        <v>-2.6642062403525735E-4</v>
      </c>
      <c r="AZ130">
        <f>IF(OR(GDP.PCAP!AY130="",GDP.PCAP!AZ130=""),"",GDP.PCAP!AZ130/GDP.PCAP!AY130-1)</f>
        <v>-1.563030513682151E-2</v>
      </c>
      <c r="BA130">
        <f>IF(OR(GDP.PCAP!AZ130="",GDP.PCAP!BA130=""),"",GDP.PCAP!BA130/GDP.PCAP!AZ130-1)</f>
        <v>6.1101164847294775E-3</v>
      </c>
      <c r="BB130">
        <f>IF(OR(GDP.PCAP!BA130="",GDP.PCAP!BB130=""),"",GDP.PCAP!BB130/GDP.PCAP!BA130-1)</f>
        <v>0.11954529755075116</v>
      </c>
      <c r="BC130">
        <f>IF(OR(GDP.PCAP!BB130="",GDP.PCAP!BC130=""),"",GDP.PCAP!BC130/GDP.PCAP!BB130-1)</f>
        <v>0.16602255278785449</v>
      </c>
      <c r="BD130">
        <f>IF(OR(GDP.PCAP!BC130="",GDP.PCAP!BD130=""),"",GDP.PCAP!BD130/GDP.PCAP!BC130-1)</f>
        <v>0.19785220093482447</v>
      </c>
      <c r="BE130">
        <f>IF(OR(GDP.PCAP!BD130="",GDP.PCAP!BE130=""),"",GDP.PCAP!BE130/GDP.PCAP!BD130-1)</f>
        <v>4.3279257044896324E-2</v>
      </c>
      <c r="BF130">
        <f>IF(OR(GDP.PCAP!BE130="",GDP.PCAP!BF130=""),"",GDP.PCAP!BF130/GDP.PCAP!BE130-1)</f>
        <v>-3.3005698295738295E-3</v>
      </c>
      <c r="BG130">
        <f>IF(OR(GDP.PCAP!BF130="",GDP.PCAP!BG130=""),"",GDP.PCAP!BG130/GDP.PCAP!BF130-1)</f>
        <v>6.0728744016966818E-3</v>
      </c>
      <c r="BH130">
        <f>IF(OR(GDP.PCAP!BG130="",GDP.PCAP!BH130=""),"",GDP.PCAP!BH130/GDP.PCAP!BG130-1)</f>
        <v>-4.343010618614529E-2</v>
      </c>
      <c r="BI130">
        <f>IF(OR(GDP.PCAP!BH130="",GDP.PCAP!BI130=""),"",GDP.PCAP!BI130/GDP.PCAP!BH130-1)</f>
        <v>-2.9123893447955074E-2</v>
      </c>
      <c r="BJ130">
        <f>IF(OR(GDP.PCAP!BI130="",GDP.PCAP!BJ130=""),"",GDP.PCAP!BJ130/GDP.PCAP!BI130-1)</f>
        <v>-1.4069606315751493E-2</v>
      </c>
      <c r="BK130">
        <f>IF(OR(GDP.PCAP!BJ130="",GDP.PCAP!BK130=""),"",GDP.PCAP!BK130/GDP.PCAP!BJ130-1)</f>
        <v>-1.6482443825245885E-2</v>
      </c>
      <c r="BM130">
        <f t="shared" si="5"/>
        <v>0.54009226622286732</v>
      </c>
      <c r="BN130">
        <f t="shared" si="6"/>
        <v>1991</v>
      </c>
      <c r="BO130">
        <f t="shared" si="7"/>
        <v>-0.18218744820348876</v>
      </c>
      <c r="BP130">
        <f t="shared" si="8"/>
        <v>1989</v>
      </c>
    </row>
    <row r="131" spans="1:68">
      <c r="A131" t="s">
        <v>274</v>
      </c>
      <c r="B131">
        <f t="shared" si="9"/>
        <v>130</v>
      </c>
      <c r="C131" t="s">
        <v>539</v>
      </c>
      <c r="D131" t="s">
        <v>273</v>
      </c>
      <c r="E131" t="s">
        <v>545</v>
      </c>
      <c r="F131" t="s">
        <v>546</v>
      </c>
      <c r="H131">
        <f>IF(OR(GDP.PCAP!G131="",GDP.PCAP!H131=""),"",GDP.PCAP!H131/GDP.PCAP!G131-1)</f>
        <v>-5.5318667477336381E-2</v>
      </c>
      <c r="I131">
        <f>IF(OR(GDP.PCAP!H131="",GDP.PCAP!I131=""),"",GDP.PCAP!I131/GDP.PCAP!H131-1)</f>
        <v>2.0454418154212561E-2</v>
      </c>
      <c r="J131">
        <f>IF(OR(GDP.PCAP!I131="",GDP.PCAP!J131=""),"",GDP.PCAP!J131/GDP.PCAP!I131-1)</f>
        <v>2.0585806010125385E-2</v>
      </c>
      <c r="K131">
        <f>IF(OR(GDP.PCAP!J131="",GDP.PCAP!K131=""),"",GDP.PCAP!K131/GDP.PCAP!J131-1)</f>
        <v>6.8872720202654003E-2</v>
      </c>
      <c r="L131">
        <f>IF(OR(GDP.PCAP!K131="",GDP.PCAP!L131=""),"",GDP.PCAP!L131/GDP.PCAP!K131-1)</f>
        <v>2.3265667848519911E-2</v>
      </c>
      <c r="M131">
        <f>IF(OR(GDP.PCAP!L131="",GDP.PCAP!M131=""),"",GDP.PCAP!M131/GDP.PCAP!L131-1)</f>
        <v>4.1489247637451987E-2</v>
      </c>
      <c r="N131">
        <f>IF(OR(GDP.PCAP!M131="",GDP.PCAP!N131=""),"",GDP.PCAP!N131/GDP.PCAP!M131-1)</f>
        <v>4.2465874465458464E-2</v>
      </c>
      <c r="O131">
        <f>IF(OR(GDP.PCAP!N131="",GDP.PCAP!O131=""),"",GDP.PCAP!O131/GDP.PCAP!N131-1)</f>
        <v>3.4880091605482555E-2</v>
      </c>
      <c r="P131">
        <f>IF(OR(GDP.PCAP!O131="",GDP.PCAP!P131=""),"",GDP.PCAP!P131/GDP.PCAP!O131-1)</f>
        <v>8.1458148559212518E-2</v>
      </c>
      <c r="Q131">
        <f>IF(OR(GDP.PCAP!P131="",GDP.PCAP!Q131=""),"",GDP.PCAP!Q131/GDP.PCAP!P131-1)</f>
        <v>2.590290548644214E-2</v>
      </c>
      <c r="R131">
        <f>IF(OR(GDP.PCAP!Q131="",GDP.PCAP!R131=""),"",GDP.PCAP!R131/GDP.PCAP!Q131-1)</f>
        <v>2.9700416119940343E-2</v>
      </c>
      <c r="S131">
        <f>IF(OR(GDP.PCAP!R131="",GDP.PCAP!S131=""),"",GDP.PCAP!S131/GDP.PCAP!R131-1)</f>
        <v>4.9240161454353837E-2</v>
      </c>
      <c r="T131">
        <f>IF(OR(GDP.PCAP!S131="",GDP.PCAP!T131=""),"",GDP.PCAP!T131/GDP.PCAP!S131-1)</f>
        <v>2.2834446460480384E-2</v>
      </c>
      <c r="U131">
        <f>IF(OR(GDP.PCAP!T131="",GDP.PCAP!U131=""),"",GDP.PCAP!U131/GDP.PCAP!T131-1)</f>
        <v>0.22353860775222478</v>
      </c>
      <c r="V131">
        <f>IF(OR(GDP.PCAP!U131="",GDP.PCAP!V131=""),"",GDP.PCAP!V131/GDP.PCAP!U131-1)</f>
        <v>0.15242406952591137</v>
      </c>
      <c r="W131">
        <f>IF(OR(GDP.PCAP!V131="",GDP.PCAP!W131=""),"",GDP.PCAP!W131/GDP.PCAP!V131-1)</f>
        <v>3.9034329710510018E-3</v>
      </c>
      <c r="X131">
        <f>IF(OR(GDP.PCAP!W131="",GDP.PCAP!X131=""),"",GDP.PCAP!X131/GDP.PCAP!W131-1)</f>
        <v>9.6341471771162146E-2</v>
      </c>
      <c r="Y131">
        <f>IF(OR(GDP.PCAP!X131="",GDP.PCAP!Y131=""),"",GDP.PCAP!Y131/GDP.PCAP!X131-1)</f>
        <v>3.5174119236725199E-2</v>
      </c>
      <c r="Z131">
        <f>IF(OR(GDP.PCAP!Y131="",GDP.PCAP!Z131=""),"",GDP.PCAP!Z131/GDP.PCAP!Y131-1)</f>
        <v>0.10044150308584832</v>
      </c>
      <c r="AA131">
        <f>IF(OR(GDP.PCAP!Z131="",GDP.PCAP!AA131=""),"",GDP.PCAP!AA131/GDP.PCAP!Z131-1)</f>
        <v>1.5769020272535794E-2</v>
      </c>
      <c r="AB131">
        <f>IF(OR(GDP.PCAP!AA131="",GDP.PCAP!AB131=""),"",GDP.PCAP!AB131/GDP.PCAP!AA131-1)</f>
        <v>-4.4573993478477236E-2</v>
      </c>
      <c r="AC131">
        <f>IF(OR(GDP.PCAP!AB131="",GDP.PCAP!AC131=""),"",GDP.PCAP!AC131/GDP.PCAP!AB131-1)</f>
        <v>-1.6790360822930617E-2</v>
      </c>
      <c r="AD131">
        <f>IF(OR(GDP.PCAP!AC131="",GDP.PCAP!AD131=""),"",GDP.PCAP!AD131/GDP.PCAP!AC131-1)</f>
        <v>-7.9151445997568848E-2</v>
      </c>
      <c r="AE131">
        <f>IF(OR(GDP.PCAP!AD131="",GDP.PCAP!AE131=""),"",GDP.PCAP!AE131/GDP.PCAP!AD131-1)</f>
        <v>3.675825490042639E-3</v>
      </c>
      <c r="AF131">
        <f>IF(OR(GDP.PCAP!AE131="",GDP.PCAP!AF131=""),"",GDP.PCAP!AF131/GDP.PCAP!AE131-1)</f>
        <v>-1.1993157005185662E-2</v>
      </c>
      <c r="AG131">
        <f>IF(OR(GDP.PCAP!AF131="",GDP.PCAP!AG131=""),"",GDP.PCAP!AG131/GDP.PCAP!AF131-1)</f>
        <v>-1.6299057103458914E-2</v>
      </c>
      <c r="AH131">
        <f>IF(OR(GDP.PCAP!AG131="",GDP.PCAP!AH131=""),"",GDP.PCAP!AH131/GDP.PCAP!AG131-1)</f>
        <v>0.16247438046281615</v>
      </c>
      <c r="AI131">
        <f>IF(OR(GDP.PCAP!AH131="",GDP.PCAP!AI131=""),"",GDP.PCAP!AI131/GDP.PCAP!AH131-1)</f>
        <v>8.0115689294382619E-2</v>
      </c>
      <c r="AJ131">
        <f>IF(OR(GDP.PCAP!AI131="",GDP.PCAP!AJ131=""),"",GDP.PCAP!AJ131/GDP.PCAP!AI131-1)</f>
        <v>-0.2307793313175549</v>
      </c>
      <c r="AK131">
        <f>IF(OR(GDP.PCAP!AJ131="",GDP.PCAP!AK131=""),"",GDP.PCAP!AK131/GDP.PCAP!AJ131-1)</f>
        <v>-0.50313425291071523</v>
      </c>
      <c r="AL131">
        <f>IF(OR(GDP.PCAP!AK131="",GDP.PCAP!AL131=""),"",GDP.PCAP!AL131/GDP.PCAP!AK131-1)</f>
        <v>-7.8450146849545099E-2</v>
      </c>
      <c r="AM131">
        <f>IF(OR(GDP.PCAP!AL131="",GDP.PCAP!AM131=""),"",GDP.PCAP!AM131/GDP.PCAP!AL131-1)</f>
        <v>-0.34583984318829353</v>
      </c>
      <c r="AN131">
        <f>IF(OR(GDP.PCAP!AM131="",GDP.PCAP!AN131=""),"",GDP.PCAP!AN131/GDP.PCAP!AM131-1)</f>
        <v>-0.27426061450259365</v>
      </c>
      <c r="AO131">
        <f>IF(OR(GDP.PCAP!AN131="",GDP.PCAP!AO131=""),"",GDP.PCAP!AO131/GDP.PCAP!AN131-1)</f>
        <v>-0.1809847798699028</v>
      </c>
      <c r="AP131">
        <f>IF(OR(GDP.PCAP!AO131="",GDP.PCAP!AP131=""),"",GDP.PCAP!AP131/GDP.PCAP!AO131-1)</f>
        <v>-1.0132350604474039E-2</v>
      </c>
      <c r="AQ131">
        <f>IF(OR(GDP.PCAP!AP131="",GDP.PCAP!AQ131=""),"",GDP.PCAP!AQ131/GDP.PCAP!AP131-1)</f>
        <v>0.11897616903322517</v>
      </c>
      <c r="AR131">
        <f>IF(OR(GDP.PCAP!AQ131="",GDP.PCAP!AR131=""),"",GDP.PCAP!AR131/GDP.PCAP!AQ131-1)</f>
        <v>0.72466334388748832</v>
      </c>
      <c r="AS131">
        <f>IF(OR(GDP.PCAP!AR131="",GDP.PCAP!AS131=""),"",GDP.PCAP!AS131/GDP.PCAP!AR131-1)</f>
        <v>0.12352793864394918</v>
      </c>
      <c r="AT131">
        <f>IF(OR(GDP.PCAP!AS131="",GDP.PCAP!AT131=""),"",GDP.PCAP!AT131/GDP.PCAP!AS131-1)</f>
        <v>0.14616265967319531</v>
      </c>
      <c r="AU131">
        <f>IF(OR(GDP.PCAP!AT131="",GDP.PCAP!AU131=""),"",GDP.PCAP!AU131/GDP.PCAP!AT131-1)</f>
        <v>0.13524584987951149</v>
      </c>
      <c r="AV131">
        <f>IF(OR(GDP.PCAP!AU131="",GDP.PCAP!AV131=""),"",GDP.PCAP!AV131/GDP.PCAP!AU131-1)</f>
        <v>-5.0341857610287088E-2</v>
      </c>
      <c r="AW131">
        <f>IF(OR(GDP.PCAP!AV131="",GDP.PCAP!AW131=""),"",GDP.PCAP!AW131/GDP.PCAP!AV131-1)</f>
        <v>1.7817969031136638E-2</v>
      </c>
      <c r="AX131">
        <f>IF(OR(GDP.PCAP!AW131="",GDP.PCAP!AX131=""),"",GDP.PCAP!AX131/GDP.PCAP!AW131-1)</f>
        <v>-0.24700663359771102</v>
      </c>
      <c r="AY131">
        <f>IF(OR(GDP.PCAP!AX131="",GDP.PCAP!AY131=""),"",GDP.PCAP!AY131/GDP.PCAP!AX131-1)</f>
        <v>0.11948614209838748</v>
      </c>
      <c r="AZ131">
        <f>IF(OR(GDP.PCAP!AY131="",GDP.PCAP!AZ131=""),"",GDP.PCAP!AZ131/GDP.PCAP!AY131-1)</f>
        <v>0.12849367826928382</v>
      </c>
      <c r="BA131">
        <f>IF(OR(GDP.PCAP!AZ131="",GDP.PCAP!BA131=""),"",GDP.PCAP!BA131/GDP.PCAP!AZ131-1)</f>
        <v>6.0949860070838024E-2</v>
      </c>
      <c r="BB131">
        <f>IF(OR(GDP.PCAP!BA131="",GDP.PCAP!BB131=""),"",GDP.PCAP!BB131/GDP.PCAP!BA131-1)</f>
        <v>0.17574884051126194</v>
      </c>
      <c r="BC131">
        <f>IF(OR(GDP.PCAP!BB131="",GDP.PCAP!BC131=""),"",GDP.PCAP!BC131/GDP.PCAP!BB131-1)</f>
        <v>0.10309483119104512</v>
      </c>
      <c r="BD131">
        <f>IF(OR(GDP.PCAP!BC131="",GDP.PCAP!BD131=""),"",GDP.PCAP!BD131/GDP.PCAP!BC131-1)</f>
        <v>0.30597469229396834</v>
      </c>
      <c r="BE131">
        <f>IF(OR(GDP.PCAP!BD131="",GDP.PCAP!BE131=""),"",GDP.PCAP!BE131/GDP.PCAP!BD131-1)</f>
        <v>8.0357745367943156E-2</v>
      </c>
      <c r="BF131">
        <f>IF(OR(GDP.PCAP!BE131="",GDP.PCAP!BF131=""),"",GDP.PCAP!BF131/GDP.PCAP!BE131-1)</f>
        <v>0.15963896278598821</v>
      </c>
      <c r="BG131">
        <f>IF(OR(GDP.PCAP!BF131="",GDP.PCAP!BG131=""),"",GDP.PCAP!BG131/GDP.PCAP!BF131-1)</f>
        <v>9.3093456666975438E-2</v>
      </c>
      <c r="BH131">
        <f>IF(OR(GDP.PCAP!BG131="",GDP.PCAP!BH131=""),"",GDP.PCAP!BH131/GDP.PCAP!BG131-1)</f>
        <v>9.4174985747498274E-2</v>
      </c>
      <c r="BI131">
        <f>IF(OR(GDP.PCAP!BH131="",GDP.PCAP!BI131=""),"",GDP.PCAP!BI131/GDP.PCAP!BH131-1)</f>
        <v>9.56339404082307E-3</v>
      </c>
      <c r="BJ131">
        <f>IF(OR(GDP.PCAP!BI131="",GDP.PCAP!BJ131=""),"",GDP.PCAP!BJ131/GDP.PCAP!BI131-1)</f>
        <v>-1.4018734919840625E-2</v>
      </c>
      <c r="BK131">
        <f>IF(OR(GDP.PCAP!BJ131="",GDP.PCAP!BK131=""),"",GDP.PCAP!BK131/GDP.PCAP!BJ131-1)</f>
        <v>7.3725420823733678E-3</v>
      </c>
      <c r="BM131">
        <f t="shared" ref="BM131:BM194" si="10">MAX(G131:BK131)</f>
        <v>0.72466334388748832</v>
      </c>
      <c r="BN131">
        <f t="shared" ref="BN131:BN194" si="11">INDEX($G$1:$BK$1,MATCH(BM131,G131:BK131,0))</f>
        <v>1997</v>
      </c>
      <c r="BO131">
        <f t="shared" ref="BO131:BO194" si="12">MIN(G131:BK131)</f>
        <v>-0.50313425291071523</v>
      </c>
      <c r="BP131">
        <f t="shared" ref="BP131:BP194" si="13">INDEX($G$1:$BK$1,MATCH(BO131,G131:BK131,0))</f>
        <v>1990</v>
      </c>
    </row>
    <row r="132" spans="1:68">
      <c r="A132" t="s">
        <v>272</v>
      </c>
      <c r="B132">
        <f t="shared" ref="B132:B195" si="14">B131+1</f>
        <v>131</v>
      </c>
      <c r="C132" t="s">
        <v>539</v>
      </c>
      <c r="D132" t="s">
        <v>271</v>
      </c>
      <c r="E132" t="s">
        <v>545</v>
      </c>
      <c r="F132" t="s">
        <v>546</v>
      </c>
      <c r="H132" t="str">
        <f>IF(OR(GDP.PCAP!G132="",GDP.PCAP!H132=""),"",GDP.PCAP!H132/GDP.PCAP!G132-1)</f>
        <v/>
      </c>
      <c r="I132" t="str">
        <f>IF(OR(GDP.PCAP!H132="",GDP.PCAP!I132=""),"",GDP.PCAP!I132/GDP.PCAP!H132-1)</f>
        <v/>
      </c>
      <c r="J132" t="str">
        <f>IF(OR(GDP.PCAP!I132="",GDP.PCAP!J132=""),"",GDP.PCAP!J132/GDP.PCAP!I132-1)</f>
        <v/>
      </c>
      <c r="K132" t="str">
        <f>IF(OR(GDP.PCAP!J132="",GDP.PCAP!K132=""),"",GDP.PCAP!K132/GDP.PCAP!J132-1)</f>
        <v/>
      </c>
      <c r="L132" t="str">
        <f>IF(OR(GDP.PCAP!K132="",GDP.PCAP!L132=""),"",GDP.PCAP!L132/GDP.PCAP!K132-1)</f>
        <v/>
      </c>
      <c r="M132" t="str">
        <f>IF(OR(GDP.PCAP!L132="",GDP.PCAP!M132=""),"",GDP.PCAP!M132/GDP.PCAP!L132-1)</f>
        <v/>
      </c>
      <c r="N132" t="str">
        <f>IF(OR(GDP.PCAP!M132="",GDP.PCAP!N132=""),"",GDP.PCAP!N132/GDP.PCAP!M132-1)</f>
        <v/>
      </c>
      <c r="O132" t="str">
        <f>IF(OR(GDP.PCAP!N132="",GDP.PCAP!O132=""),"",GDP.PCAP!O132/GDP.PCAP!N132-1)</f>
        <v/>
      </c>
      <c r="P132" t="str">
        <f>IF(OR(GDP.PCAP!O132="",GDP.PCAP!P132=""),"",GDP.PCAP!P132/GDP.PCAP!O132-1)</f>
        <v/>
      </c>
      <c r="Q132" t="str">
        <f>IF(OR(GDP.PCAP!P132="",GDP.PCAP!Q132=""),"",GDP.PCAP!Q132/GDP.PCAP!P132-1)</f>
        <v/>
      </c>
      <c r="R132" t="str">
        <f>IF(OR(GDP.PCAP!Q132="",GDP.PCAP!R132=""),"",GDP.PCAP!R132/GDP.PCAP!Q132-1)</f>
        <v/>
      </c>
      <c r="S132" t="str">
        <f>IF(OR(GDP.PCAP!R132="",GDP.PCAP!S132=""),"",GDP.PCAP!S132/GDP.PCAP!R132-1)</f>
        <v/>
      </c>
      <c r="T132" t="str">
        <f>IF(OR(GDP.PCAP!S132="",GDP.PCAP!T132=""),"",GDP.PCAP!T132/GDP.PCAP!S132-1)</f>
        <v/>
      </c>
      <c r="U132" t="str">
        <f>IF(OR(GDP.PCAP!T132="",GDP.PCAP!U132=""),"",GDP.PCAP!U132/GDP.PCAP!T132-1)</f>
        <v/>
      </c>
      <c r="V132" t="str">
        <f>IF(OR(GDP.PCAP!U132="",GDP.PCAP!V132=""),"",GDP.PCAP!V132/GDP.PCAP!U132-1)</f>
        <v/>
      </c>
      <c r="W132" t="str">
        <f>IF(OR(GDP.PCAP!V132="",GDP.PCAP!W132=""),"",GDP.PCAP!W132/GDP.PCAP!V132-1)</f>
        <v/>
      </c>
      <c r="X132" t="str">
        <f>IF(OR(GDP.PCAP!W132="",GDP.PCAP!X132=""),"",GDP.PCAP!X132/GDP.PCAP!W132-1)</f>
        <v/>
      </c>
      <c r="Y132" t="str">
        <f>IF(OR(GDP.PCAP!X132="",GDP.PCAP!Y132=""),"",GDP.PCAP!Y132/GDP.PCAP!X132-1)</f>
        <v/>
      </c>
      <c r="Z132" t="str">
        <f>IF(OR(GDP.PCAP!Y132="",GDP.PCAP!Z132=""),"",GDP.PCAP!Z132/GDP.PCAP!Y132-1)</f>
        <v/>
      </c>
      <c r="AA132" t="str">
        <f>IF(OR(GDP.PCAP!Z132="",GDP.PCAP!AA132=""),"",GDP.PCAP!AA132/GDP.PCAP!Z132-1)</f>
        <v/>
      </c>
      <c r="AB132" t="str">
        <f>IF(OR(GDP.PCAP!AA132="",GDP.PCAP!AB132=""),"",GDP.PCAP!AB132/GDP.PCAP!AA132-1)</f>
        <v/>
      </c>
      <c r="AC132" t="str">
        <f>IF(OR(GDP.PCAP!AB132="",GDP.PCAP!AC132=""),"",GDP.PCAP!AC132/GDP.PCAP!AB132-1)</f>
        <v/>
      </c>
      <c r="AD132" t="str">
        <f>IF(OR(GDP.PCAP!AC132="",GDP.PCAP!AD132=""),"",GDP.PCAP!AD132/GDP.PCAP!AC132-1)</f>
        <v/>
      </c>
      <c r="AE132" t="str">
        <f>IF(OR(GDP.PCAP!AD132="",GDP.PCAP!AE132=""),"",GDP.PCAP!AE132/GDP.PCAP!AD132-1)</f>
        <v/>
      </c>
      <c r="AF132" t="str">
        <f>IF(OR(GDP.PCAP!AE132="",GDP.PCAP!AF132=""),"",GDP.PCAP!AF132/GDP.PCAP!AE132-1)</f>
        <v/>
      </c>
      <c r="AG132" t="str">
        <f>IF(OR(GDP.PCAP!AF132="",GDP.PCAP!AG132=""),"",GDP.PCAP!AG132/GDP.PCAP!AF132-1)</f>
        <v/>
      </c>
      <c r="AH132" t="str">
        <f>IF(OR(GDP.PCAP!AG132="",GDP.PCAP!AH132=""),"",GDP.PCAP!AH132/GDP.PCAP!AG132-1)</f>
        <v/>
      </c>
      <c r="AI132" t="str">
        <f>IF(OR(GDP.PCAP!AH132="",GDP.PCAP!AI132=""),"",GDP.PCAP!AI132/GDP.PCAP!AH132-1)</f>
        <v/>
      </c>
      <c r="AJ132" t="str">
        <f>IF(OR(GDP.PCAP!AI132="",GDP.PCAP!AJ132=""),"",GDP.PCAP!AJ132/GDP.PCAP!AI132-1)</f>
        <v/>
      </c>
      <c r="AK132" t="str">
        <f>IF(OR(GDP.PCAP!AJ132="",GDP.PCAP!AK132=""),"",GDP.PCAP!AK132/GDP.PCAP!AJ132-1)</f>
        <v/>
      </c>
      <c r="AL132">
        <f>IF(OR(GDP.PCAP!AK132="",GDP.PCAP!AL132=""),"",GDP.PCAP!AL132/GDP.PCAP!AK132-1)</f>
        <v>8.0803567924105479E-2</v>
      </c>
      <c r="AM132">
        <f>IF(OR(GDP.PCAP!AL132="",GDP.PCAP!AM132=""),"",GDP.PCAP!AM132/GDP.PCAP!AL132-1)</f>
        <v>3.4662178513983122E-2</v>
      </c>
      <c r="AN132">
        <f>IF(OR(GDP.PCAP!AM132="",GDP.PCAP!AN132=""),"",GDP.PCAP!AN132/GDP.PCAP!AM132-1)</f>
        <v>-0.11500944940164237</v>
      </c>
      <c r="AO132">
        <f>IF(OR(GDP.PCAP!AN132="",GDP.PCAP!AO132=""),"",GDP.PCAP!AO132/GDP.PCAP!AN132-1)</f>
        <v>-8.6005371581170054E-2</v>
      </c>
      <c r="AP132">
        <f>IF(OR(GDP.PCAP!AO132="",GDP.PCAP!AP132=""),"",GDP.PCAP!AP132/GDP.PCAP!AO132-1)</f>
        <v>-0.12401927786656097</v>
      </c>
      <c r="AQ132">
        <f>IF(OR(GDP.PCAP!AP132="",GDP.PCAP!AQ132=""),"",GDP.PCAP!AQ132/GDP.PCAP!AP132-1)</f>
        <v>7.2747677326608251E-2</v>
      </c>
      <c r="AR132">
        <f>IF(OR(GDP.PCAP!AQ132="",GDP.PCAP!AR132=""),"",GDP.PCAP!AR132/GDP.PCAP!AQ132-1)</f>
        <v>8.3407531661544576E-2</v>
      </c>
      <c r="AS132">
        <f>IF(OR(GDP.PCAP!AR132="",GDP.PCAP!AS132=""),"",GDP.PCAP!AS132/GDP.PCAP!AR132-1)</f>
        <v>-0.12571145023721508</v>
      </c>
      <c r="AT132">
        <f>IF(OR(GDP.PCAP!AS132="",GDP.PCAP!AT132=""),"",GDP.PCAP!AT132/GDP.PCAP!AS132-1)</f>
        <v>0.30056590727500354</v>
      </c>
      <c r="AU132">
        <f>IF(OR(GDP.PCAP!AT132="",GDP.PCAP!AU132=""),"",GDP.PCAP!AU132/GDP.PCAP!AT132-1)</f>
        <v>4.7544511907571696E-2</v>
      </c>
      <c r="AV132">
        <f>IF(OR(GDP.PCAP!AU132="",GDP.PCAP!AV132=""),"",GDP.PCAP!AV132/GDP.PCAP!AU132-1)</f>
        <v>-0.12259920471493602</v>
      </c>
      <c r="AW132">
        <f>IF(OR(GDP.PCAP!AV132="",GDP.PCAP!AW132=""),"",GDP.PCAP!AW132/GDP.PCAP!AV132-1)</f>
        <v>-0.40898073470031004</v>
      </c>
      <c r="AX132">
        <f>IF(OR(GDP.PCAP!AW132="",GDP.PCAP!AX132=""),"",GDP.PCAP!AX132/GDP.PCAP!AW132-1)</f>
        <v>0.26218861262949344</v>
      </c>
      <c r="AY132">
        <f>IF(OR(GDP.PCAP!AX132="",GDP.PCAP!AY132=""),"",GDP.PCAP!AY132/GDP.PCAP!AX132-1)</f>
        <v>0.24142055731489576</v>
      </c>
      <c r="AZ132">
        <f>IF(OR(GDP.PCAP!AY132="",GDP.PCAP!AZ132=""),"",GDP.PCAP!AZ132/GDP.PCAP!AY132-1)</f>
        <v>0.40737926091564747</v>
      </c>
      <c r="BA132">
        <f>IF(OR(GDP.PCAP!AZ132="",GDP.PCAP!BA132=""),"",GDP.PCAP!BA132/GDP.PCAP!AZ132-1)</f>
        <v>0.14362671942165406</v>
      </c>
      <c r="BB132">
        <f>IF(OR(GDP.PCAP!BA132="",GDP.PCAP!BB132=""),"",GDP.PCAP!BB132/GDP.PCAP!BA132-1)</f>
        <v>0.210121103327364</v>
      </c>
      <c r="BC132">
        <f>IF(OR(GDP.PCAP!BB132="",GDP.PCAP!BC132=""),"",GDP.PCAP!BC132/GDP.PCAP!BB132-1)</f>
        <v>0.27302151990966195</v>
      </c>
      <c r="BD132">
        <f>IF(OR(GDP.PCAP!BC132="",GDP.PCAP!BD132=""),"",GDP.PCAP!BD132/GDP.PCAP!BC132-1)</f>
        <v>-0.28473612593237829</v>
      </c>
      <c r="BE132">
        <f>IF(OR(GDP.PCAP!BD132="",GDP.PCAP!BE132=""),"",GDP.PCAP!BE132/GDP.PCAP!BD132-1)</f>
        <v>0.17709947847478658</v>
      </c>
      <c r="BF132">
        <f>IF(OR(GDP.PCAP!BE132="",GDP.PCAP!BF132=""),"",GDP.PCAP!BF132/GDP.PCAP!BE132-1)</f>
        <v>-0.53776488614621465</v>
      </c>
      <c r="BG132" t="str">
        <f>IF(OR(GDP.PCAP!BF132="",GDP.PCAP!BG132=""),"",GDP.PCAP!BG132/GDP.PCAP!BF132-1)</f>
        <v/>
      </c>
      <c r="BH132" t="str">
        <f>IF(OR(GDP.PCAP!BG132="",GDP.PCAP!BH132=""),"",GDP.PCAP!BH132/GDP.PCAP!BG132-1)</f>
        <v/>
      </c>
      <c r="BI132" t="str">
        <f>IF(OR(GDP.PCAP!BH132="",GDP.PCAP!BI132=""),"",GDP.PCAP!BI132/GDP.PCAP!BH132-1)</f>
        <v/>
      </c>
      <c r="BJ132" t="str">
        <f>IF(OR(GDP.PCAP!BI132="",GDP.PCAP!BJ132=""),"",GDP.PCAP!BJ132/GDP.PCAP!BI132-1)</f>
        <v/>
      </c>
      <c r="BK132" t="str">
        <f>IF(OR(GDP.PCAP!BJ132="",GDP.PCAP!BK132=""),"",GDP.PCAP!BK132/GDP.PCAP!BJ132-1)</f>
        <v/>
      </c>
      <c r="BM132">
        <f t="shared" si="10"/>
        <v>0.40737926091564747</v>
      </c>
      <c r="BN132">
        <f t="shared" si="11"/>
        <v>2005</v>
      </c>
      <c r="BO132">
        <f t="shared" si="12"/>
        <v>-0.53776488614621465</v>
      </c>
      <c r="BP132">
        <f t="shared" si="13"/>
        <v>2011</v>
      </c>
    </row>
    <row r="133" spans="1:68">
      <c r="A133" t="s">
        <v>270</v>
      </c>
      <c r="B133">
        <f t="shared" si="14"/>
        <v>132</v>
      </c>
      <c r="C133" t="s">
        <v>539</v>
      </c>
      <c r="D133" t="s">
        <v>269</v>
      </c>
      <c r="E133" t="s">
        <v>545</v>
      </c>
      <c r="F133" t="s">
        <v>546</v>
      </c>
      <c r="H133" t="str">
        <f>IF(OR(GDP.PCAP!G133="",GDP.PCAP!H133=""),"",GDP.PCAP!H133/GDP.PCAP!G133-1)</f>
        <v/>
      </c>
      <c r="I133" t="str">
        <f>IF(OR(GDP.PCAP!H133="",GDP.PCAP!I133=""),"",GDP.PCAP!I133/GDP.PCAP!H133-1)</f>
        <v/>
      </c>
      <c r="J133" t="str">
        <f>IF(OR(GDP.PCAP!I133="",GDP.PCAP!J133=""),"",GDP.PCAP!J133/GDP.PCAP!I133-1)</f>
        <v/>
      </c>
      <c r="K133" t="str">
        <f>IF(OR(GDP.PCAP!J133="",GDP.PCAP!K133=""),"",GDP.PCAP!K133/GDP.PCAP!J133-1)</f>
        <v/>
      </c>
      <c r="L133" t="str">
        <f>IF(OR(GDP.PCAP!K133="",GDP.PCAP!L133=""),"",GDP.PCAP!L133/GDP.PCAP!K133-1)</f>
        <v/>
      </c>
      <c r="M133" t="str">
        <f>IF(OR(GDP.PCAP!L133="",GDP.PCAP!M133=""),"",GDP.PCAP!M133/GDP.PCAP!L133-1)</f>
        <v/>
      </c>
      <c r="N133" t="str">
        <f>IF(OR(GDP.PCAP!M133="",GDP.PCAP!N133=""),"",GDP.PCAP!N133/GDP.PCAP!M133-1)</f>
        <v/>
      </c>
      <c r="O133" t="str">
        <f>IF(OR(GDP.PCAP!N133="",GDP.PCAP!O133=""),"",GDP.PCAP!O133/GDP.PCAP!N133-1)</f>
        <v/>
      </c>
      <c r="P133" t="str">
        <f>IF(OR(GDP.PCAP!O133="",GDP.PCAP!P133=""),"",GDP.PCAP!P133/GDP.PCAP!O133-1)</f>
        <v/>
      </c>
      <c r="Q133" t="str">
        <f>IF(OR(GDP.PCAP!P133="",GDP.PCAP!Q133=""),"",GDP.PCAP!Q133/GDP.PCAP!P133-1)</f>
        <v/>
      </c>
      <c r="R133" t="str">
        <f>IF(OR(GDP.PCAP!Q133="",GDP.PCAP!R133=""),"",GDP.PCAP!R133/GDP.PCAP!Q133-1)</f>
        <v/>
      </c>
      <c r="S133" t="str">
        <f>IF(OR(GDP.PCAP!R133="",GDP.PCAP!S133=""),"",GDP.PCAP!S133/GDP.PCAP!R133-1)</f>
        <v/>
      </c>
      <c r="T133" t="str">
        <f>IF(OR(GDP.PCAP!S133="",GDP.PCAP!T133=""),"",GDP.PCAP!T133/GDP.PCAP!S133-1)</f>
        <v/>
      </c>
      <c r="U133" t="str">
        <f>IF(OR(GDP.PCAP!T133="",GDP.PCAP!U133=""),"",GDP.PCAP!U133/GDP.PCAP!T133-1)</f>
        <v/>
      </c>
      <c r="V133" t="str">
        <f>IF(OR(GDP.PCAP!U133="",GDP.PCAP!V133=""),"",GDP.PCAP!V133/GDP.PCAP!U133-1)</f>
        <v/>
      </c>
      <c r="W133" t="str">
        <f>IF(OR(GDP.PCAP!V133="",GDP.PCAP!W133=""),"",GDP.PCAP!W133/GDP.PCAP!V133-1)</f>
        <v/>
      </c>
      <c r="X133" t="str">
        <f>IF(OR(GDP.PCAP!W133="",GDP.PCAP!X133=""),"",GDP.PCAP!X133/GDP.PCAP!W133-1)</f>
        <v/>
      </c>
      <c r="Y133">
        <f>IF(OR(GDP.PCAP!X133="",GDP.PCAP!Y133=""),"",GDP.PCAP!Y133/GDP.PCAP!X133-1)</f>
        <v>0.1512902295116394</v>
      </c>
      <c r="Z133">
        <f>IF(OR(GDP.PCAP!Y133="",GDP.PCAP!Z133=""),"",GDP.PCAP!Z133/GDP.PCAP!Y133-1)</f>
        <v>0.19572869995145625</v>
      </c>
      <c r="AA133">
        <f>IF(OR(GDP.PCAP!Z133="",GDP.PCAP!AA133=""),"",GDP.PCAP!AA133/GDP.PCAP!Z133-1)</f>
        <v>0.1638031846944048</v>
      </c>
      <c r="AB133">
        <f>IF(OR(GDP.PCAP!AA133="",GDP.PCAP!AB133=""),"",GDP.PCAP!AB133/GDP.PCAP!AA133-1)</f>
        <v>0.13237339959623862</v>
      </c>
      <c r="AC133">
        <f>IF(OR(GDP.PCAP!AB133="",GDP.PCAP!AC133=""),"",GDP.PCAP!AC133/GDP.PCAP!AB133-1)</f>
        <v>7.4005526819802325E-2</v>
      </c>
      <c r="AD133">
        <f>IF(OR(GDP.PCAP!AC133="",GDP.PCAP!AD133=""),"",GDP.PCAP!AD133/GDP.PCAP!AC133-1)</f>
        <v>6.5258554547986902E-2</v>
      </c>
      <c r="AE133">
        <f>IF(OR(GDP.PCAP!AD133="",GDP.PCAP!AE133=""),"",GDP.PCAP!AE133/GDP.PCAP!AD133-1)</f>
        <v>8.8285415053226846E-2</v>
      </c>
      <c r="AF133">
        <f>IF(OR(GDP.PCAP!AE133="",GDP.PCAP!AF133=""),"",GDP.PCAP!AF133/GDP.PCAP!AE133-1)</f>
        <v>9.1372070902074443E-2</v>
      </c>
      <c r="AG133">
        <f>IF(OR(GDP.PCAP!AF133="",GDP.PCAP!AG133=""),"",GDP.PCAP!AG133/GDP.PCAP!AF133-1)</f>
        <v>0.18012530231915957</v>
      </c>
      <c r="AH133">
        <f>IF(OR(GDP.PCAP!AG133="",GDP.PCAP!AH133=""),"",GDP.PCAP!AH133/GDP.PCAP!AG133-1)</f>
        <v>8.4268127156770234E-2</v>
      </c>
      <c r="AI133">
        <f>IF(OR(GDP.PCAP!AH133="",GDP.PCAP!AI133=""),"",GDP.PCAP!AI133/GDP.PCAP!AH133-1)</f>
        <v>0.12400804464974136</v>
      </c>
      <c r="AJ133">
        <f>IF(OR(GDP.PCAP!AI133="",GDP.PCAP!AJ133=""),"",GDP.PCAP!AJ133/GDP.PCAP!AI133-1)</f>
        <v>0.11341620390710294</v>
      </c>
      <c r="AK133">
        <f>IF(OR(GDP.PCAP!AJ133="",GDP.PCAP!AK133=""),"",GDP.PCAP!AK133/GDP.PCAP!AJ133-1)</f>
        <v>0.14593287629315443</v>
      </c>
      <c r="AL133">
        <f>IF(OR(GDP.PCAP!AK133="",GDP.PCAP!AL133=""),"",GDP.PCAP!AL133/GDP.PCAP!AK133-1)</f>
        <v>4.6628620504328699E-2</v>
      </c>
      <c r="AM133">
        <f>IF(OR(GDP.PCAP!AL133="",GDP.PCAP!AM133=""),"",GDP.PCAP!AM133/GDP.PCAP!AL133-1)</f>
        <v>8.9682960231598052E-2</v>
      </c>
      <c r="AN133">
        <f>IF(OR(GDP.PCAP!AM133="",GDP.PCAP!AN133=""),"",GDP.PCAP!AN133/GDP.PCAP!AM133-1)</f>
        <v>2.4849299865410401E-3</v>
      </c>
      <c r="AO133">
        <f>IF(OR(GDP.PCAP!AN133="",GDP.PCAP!AO133=""),"",GDP.PCAP!AO133/GDP.PCAP!AN133-1)</f>
        <v>3.1636555677960976E-2</v>
      </c>
      <c r="AP133">
        <f>IF(OR(GDP.PCAP!AO133="",GDP.PCAP!AP133=""),"",GDP.PCAP!AP133/GDP.PCAP!AO133-1)</f>
        <v>5.4361391791154956E-2</v>
      </c>
      <c r="AQ133">
        <f>IF(OR(GDP.PCAP!AP133="",GDP.PCAP!AQ133=""),"",GDP.PCAP!AQ133/GDP.PCAP!AP133-1)</f>
        <v>2.0354659530686714E-2</v>
      </c>
      <c r="AR133">
        <f>IF(OR(GDP.PCAP!AQ133="",GDP.PCAP!AR133=""),"",GDP.PCAP!AR133/GDP.PCAP!AQ133-1)</f>
        <v>8.1922633832109959E-3</v>
      </c>
      <c r="AS133">
        <f>IF(OR(GDP.PCAP!AR133="",GDP.PCAP!AS133=""),"",GDP.PCAP!AS133/GDP.PCAP!AR133-1)</f>
        <v>7.4611954619212328E-2</v>
      </c>
      <c r="AT133">
        <f>IF(OR(GDP.PCAP!AS133="",GDP.PCAP!AT133=""),"",GDP.PCAP!AT133/GDP.PCAP!AS133-1)</f>
        <v>3.8551662222600536E-2</v>
      </c>
      <c r="AU133">
        <f>IF(OR(GDP.PCAP!AT133="",GDP.PCAP!AU133=""),"",GDP.PCAP!AU133/GDP.PCAP!AT133-1)</f>
        <v>-8.4280317971185958E-4</v>
      </c>
      <c r="AV133">
        <f>IF(OR(GDP.PCAP!AU133="",GDP.PCAP!AV133=""),"",GDP.PCAP!AV133/GDP.PCAP!AU133-1)</f>
        <v>-6.0526417373731545E-2</v>
      </c>
      <c r="AW133">
        <f>IF(OR(GDP.PCAP!AV133="",GDP.PCAP!AW133=""),"",GDP.PCAP!AW133/GDP.PCAP!AV133-1)</f>
        <v>-2.0786723409527141E-3</v>
      </c>
      <c r="AX133">
        <f>IF(OR(GDP.PCAP!AW133="",GDP.PCAP!AX133=""),"",GDP.PCAP!AX133/GDP.PCAP!AW133-1)</f>
        <v>9.2601405038663875E-2</v>
      </c>
      <c r="AY133">
        <f>IF(OR(GDP.PCAP!AX133="",GDP.PCAP!AY133=""),"",GDP.PCAP!AY133/GDP.PCAP!AX133-1)</f>
        <v>7.5543267321730445E-2</v>
      </c>
      <c r="AZ133">
        <f>IF(OR(GDP.PCAP!AY133="",GDP.PCAP!AZ133=""),"",GDP.PCAP!AZ133/GDP.PCAP!AY133-1)</f>
        <v>5.5536286673595114E-2</v>
      </c>
      <c r="BA133">
        <f>IF(OR(GDP.PCAP!AZ133="",GDP.PCAP!BA133=""),"",GDP.PCAP!BA133/GDP.PCAP!AZ133-1)</f>
        <v>0.10569042365129833</v>
      </c>
      <c r="BB133">
        <f>IF(OR(GDP.PCAP!BA133="",GDP.PCAP!BB133=""),"",GDP.PCAP!BB133/GDP.PCAP!BA133-1)</f>
        <v>7.0554573270427134E-2</v>
      </c>
      <c r="BC133">
        <f>IF(OR(GDP.PCAP!BB133="",GDP.PCAP!BC133=""),"",GDP.PCAP!BC133/GDP.PCAP!BB133-1)</f>
        <v>1.998790009707796E-2</v>
      </c>
      <c r="BD133">
        <f>IF(OR(GDP.PCAP!BC133="",GDP.PCAP!BD133=""),"",GDP.PCAP!BD133/GDP.PCAP!BC133-1)</f>
        <v>-1.564279934605084E-2</v>
      </c>
      <c r="BE133">
        <f>IF(OR(GDP.PCAP!BD133="",GDP.PCAP!BE133=""),"",GDP.PCAP!BE133/GDP.PCAP!BD133-1)</f>
        <v>4.2111434179284313E-2</v>
      </c>
      <c r="BF133">
        <f>IF(OR(GDP.PCAP!BE133="",GDP.PCAP!BF133=""),"",GDP.PCAP!BF133/GDP.PCAP!BE133-1)</f>
        <v>2.3760154008879875E-2</v>
      </c>
      <c r="BG133">
        <f>IF(OR(GDP.PCAP!BF133="",GDP.PCAP!BG133=""),"",GDP.PCAP!BG133/GDP.PCAP!BF133-1)</f>
        <v>8.3868695253725978E-3</v>
      </c>
      <c r="BH133">
        <f>IF(OR(GDP.PCAP!BG133="",GDP.PCAP!BH133=""),"",GDP.PCAP!BH133/GDP.PCAP!BG133-1)</f>
        <v>1.0044883589103382E-2</v>
      </c>
      <c r="BI133">
        <f>IF(OR(GDP.PCAP!BH133="",GDP.PCAP!BI133=""),"",GDP.PCAP!BI133/GDP.PCAP!BH133-1)</f>
        <v>4.715826694976033E-2</v>
      </c>
      <c r="BJ133">
        <f>IF(OR(GDP.PCAP!BI133="",GDP.PCAP!BJ133=""),"",GDP.PCAP!BJ133/GDP.PCAP!BI133-1)</f>
        <v>2.7851422555396743E-2</v>
      </c>
      <c r="BK133">
        <f>IF(OR(GDP.PCAP!BJ133="",GDP.PCAP!BK133=""),"",GDP.PCAP!BK133/GDP.PCAP!BJ133-1)</f>
        <v>-4.1067770365073475E-2</v>
      </c>
      <c r="BM133">
        <f t="shared" si="10"/>
        <v>0.19572869995145625</v>
      </c>
      <c r="BN133">
        <f t="shared" si="11"/>
        <v>1979</v>
      </c>
      <c r="BO133">
        <f t="shared" si="12"/>
        <v>-6.0526417373731545E-2</v>
      </c>
      <c r="BP133">
        <f t="shared" si="13"/>
        <v>2001</v>
      </c>
    </row>
    <row r="134" spans="1:68">
      <c r="A134" t="s">
        <v>268</v>
      </c>
      <c r="B134">
        <f t="shared" si="14"/>
        <v>133</v>
      </c>
      <c r="C134" t="s">
        <v>536</v>
      </c>
      <c r="D134" t="s">
        <v>267</v>
      </c>
      <c r="E134" t="s">
        <v>545</v>
      </c>
      <c r="F134" t="s">
        <v>546</v>
      </c>
      <c r="H134">
        <f>IF(OR(GDP.PCAP!G134="",GDP.PCAP!H134=""),"",GDP.PCAP!H134/GDP.PCAP!G134-1)</f>
        <v>3.3541539132140974E-2</v>
      </c>
      <c r="I134">
        <f>IF(OR(GDP.PCAP!H134="",GDP.PCAP!I134=""),"",GDP.PCAP!I134/GDP.PCAP!H134-1)</f>
        <v>0.12007185509115015</v>
      </c>
      <c r="J134">
        <f>IF(OR(GDP.PCAP!I134="",GDP.PCAP!J134=""),"",GDP.PCAP!J134/GDP.PCAP!I134-1)</f>
        <v>-2.1121582324660881E-2</v>
      </c>
      <c r="K134">
        <f>IF(OR(GDP.PCAP!J134="",GDP.PCAP!K134=""),"",GDP.PCAP!K134/GDP.PCAP!J134-1)</f>
        <v>8.0902284510826483E-2</v>
      </c>
      <c r="L134">
        <f>IF(OR(GDP.PCAP!K134="",GDP.PCAP!L134=""),"",GDP.PCAP!L134/GDP.PCAP!K134-1)</f>
        <v>4.8663063438615151E-2</v>
      </c>
      <c r="M134">
        <f>IF(OR(GDP.PCAP!L134="",GDP.PCAP!M134=""),"",GDP.PCAP!M134/GDP.PCAP!L134-1)</f>
        <v>6.8850372637503154E-2</v>
      </c>
      <c r="N134">
        <f>IF(OR(GDP.PCAP!M134="",GDP.PCAP!N134=""),"",GDP.PCAP!N134/GDP.PCAP!M134-1)</f>
        <v>-1.8005565633100185E-3</v>
      </c>
      <c r="O134">
        <f>IF(OR(GDP.PCAP!N134="",GDP.PCAP!O134=""),"",GDP.PCAP!O134/GDP.PCAP!N134-1)</f>
        <v>4.9601036875865923E-2</v>
      </c>
      <c r="P134">
        <f>IF(OR(GDP.PCAP!O134="",GDP.PCAP!P134=""),"",GDP.PCAP!P134/GDP.PCAP!O134-1)</f>
        <v>9.245654973356987E-2</v>
      </c>
      <c r="Q134">
        <f>IF(OR(GDP.PCAP!P134="",GDP.PCAP!Q134=""),"",GDP.PCAP!Q134/GDP.PCAP!P134-1)</f>
        <v>5.9913971013446865E-2</v>
      </c>
      <c r="R134">
        <f>IF(OR(GDP.PCAP!Q134="",GDP.PCAP!R134=""),"",GDP.PCAP!R134/GDP.PCAP!Q134-1)</f>
        <v>9.088550110643645E-2</v>
      </c>
      <c r="S134">
        <f>IF(OR(GDP.PCAP!R134="",GDP.PCAP!S134=""),"",GDP.PCAP!S134/GDP.PCAP!R134-1)</f>
        <v>9.6613213641151274E-2</v>
      </c>
      <c r="T134">
        <f>IF(OR(GDP.PCAP!S134="",GDP.PCAP!T134=""),"",GDP.PCAP!T134/GDP.PCAP!S134-1)</f>
        <v>0.27752452145406381</v>
      </c>
      <c r="U134">
        <f>IF(OR(GDP.PCAP!T134="",GDP.PCAP!U134=""),"",GDP.PCAP!U134/GDP.PCAP!T134-1)</f>
        <v>0.26769212332733749</v>
      </c>
      <c r="V134">
        <f>IF(OR(GDP.PCAP!U134="",GDP.PCAP!V134=""),"",GDP.PCAP!V134/GDP.PCAP!U134-1)</f>
        <v>2.4430131968885771E-2</v>
      </c>
      <c r="W134">
        <f>IF(OR(GDP.PCAP!V134="",GDP.PCAP!W134=""),"",GDP.PCAP!W134/GDP.PCAP!V134-1)</f>
        <v>8.6335314959210541E-2</v>
      </c>
      <c r="X134">
        <f>IF(OR(GDP.PCAP!W134="",GDP.PCAP!X134=""),"",GDP.PCAP!X134/GDP.PCAP!W134-1)</f>
        <v>7.5951889406869588E-2</v>
      </c>
      <c r="Y134">
        <f>IF(OR(GDP.PCAP!X134="",GDP.PCAP!Y134=""),"",GDP.PCAP!Y134/GDP.PCAP!X134-1)</f>
        <v>0.10830885496931986</v>
      </c>
      <c r="Z134">
        <f>IF(OR(GDP.PCAP!Y134="",GDP.PCAP!Z134=""),"",GDP.PCAP!Z134/GDP.PCAP!Y134-1)</f>
        <v>0.16390758779694536</v>
      </c>
      <c r="AA134">
        <f>IF(OR(GDP.PCAP!Z134="",GDP.PCAP!AA134=""),"",GDP.PCAP!AA134/GDP.PCAP!Z134-1)</f>
        <v>0.16022629882451467</v>
      </c>
      <c r="AB134">
        <f>IF(OR(GDP.PCAP!AA134="",GDP.PCAP!AB134=""),"",GDP.PCAP!AB134/GDP.PCAP!AA134-1)</f>
        <v>0.12672502505016303</v>
      </c>
      <c r="AC134">
        <f>IF(OR(GDP.PCAP!AB134="",GDP.PCAP!AC134=""),"",GDP.PCAP!AC134/GDP.PCAP!AB134-1)</f>
        <v>-8.4618285336662824E-2</v>
      </c>
      <c r="AD134">
        <f>IF(OR(GDP.PCAP!AC134="",GDP.PCAP!AD134=""),"",GDP.PCAP!AD134/GDP.PCAP!AC134-1)</f>
        <v>-0.13056926944976199</v>
      </c>
      <c r="AE134">
        <f>IF(OR(GDP.PCAP!AD134="",GDP.PCAP!AE134=""),"",GDP.PCAP!AE134/GDP.PCAP!AD134-1)</f>
        <v>-3.3902085463241916E-2</v>
      </c>
      <c r="AF134">
        <f>IF(OR(GDP.PCAP!AE134="",GDP.PCAP!AF134=""),"",GDP.PCAP!AF134/GDP.PCAP!AE134-1)</f>
        <v>8.3043406194456271E-3</v>
      </c>
      <c r="AG134">
        <f>IF(OR(GDP.PCAP!AF134="",GDP.PCAP!AG134=""),"",GDP.PCAP!AG134/GDP.PCAP!AF134-1)</f>
        <v>-2.333314638612638E-3</v>
      </c>
      <c r="AH134">
        <f>IF(OR(GDP.PCAP!AG134="",GDP.PCAP!AH134=""),"",GDP.PCAP!AH134/GDP.PCAP!AG134-1)</f>
        <v>3.2210005322415247E-2</v>
      </c>
      <c r="AI134">
        <f>IF(OR(GDP.PCAP!AH134="",GDP.PCAP!AI134=""),"",GDP.PCAP!AI134/GDP.PCAP!AH134-1)</f>
        <v>0.11935931107446018</v>
      </c>
      <c r="AJ134">
        <f>IF(OR(GDP.PCAP!AI134="",GDP.PCAP!AJ134=""),"",GDP.PCAP!AJ134/GDP.PCAP!AI134-1)</f>
        <v>7.2542209579548933E-2</v>
      </c>
      <c r="AK134">
        <f>IF(OR(GDP.PCAP!AJ134="",GDP.PCAP!AK134=""),"",GDP.PCAP!AK134/GDP.PCAP!AJ134-1)</f>
        <v>0.14135904738240823</v>
      </c>
      <c r="AL134">
        <f>IF(OR(GDP.PCAP!AK134="",GDP.PCAP!AL134=""),"",GDP.PCAP!AL134/GDP.PCAP!AK134-1)</f>
        <v>0.20812493112856556</v>
      </c>
      <c r="AM134">
        <f>IF(OR(GDP.PCAP!AL134="",GDP.PCAP!AM134=""),"",GDP.PCAP!AM134/GDP.PCAP!AL134-1)</f>
        <v>-7.3568899618409067E-2</v>
      </c>
      <c r="AN134">
        <f>IF(OR(GDP.PCAP!AM134="",GDP.PCAP!AN134=""),"",GDP.PCAP!AN134/GDP.PCAP!AM134-1)</f>
        <v>0.13192287077614173</v>
      </c>
      <c r="AO134">
        <f>IF(OR(GDP.PCAP!AN134="",GDP.PCAP!AO134=""),"",GDP.PCAP!AO134/GDP.PCAP!AN134-1)</f>
        <v>0.12876087693973437</v>
      </c>
      <c r="AP134">
        <f>IF(OR(GDP.PCAP!AO134="",GDP.PCAP!AP134=""),"",GDP.PCAP!AP134/GDP.PCAP!AO134-1)</f>
        <v>4.8457206282095822E-2</v>
      </c>
      <c r="AQ134">
        <f>IF(OR(GDP.PCAP!AP134="",GDP.PCAP!AQ134=""),"",GDP.PCAP!AQ134/GDP.PCAP!AP134-1)</f>
        <v>5.8050739423133546E-2</v>
      </c>
      <c r="AR134">
        <f>IF(OR(GDP.PCAP!AQ134="",GDP.PCAP!AR134=""),"",GDP.PCAP!AR134/GDP.PCAP!AQ134-1)</f>
        <v>7.7184059354101775E-2</v>
      </c>
      <c r="AS134">
        <f>IF(OR(GDP.PCAP!AR134="",GDP.PCAP!AS134=""),"",GDP.PCAP!AS134/GDP.PCAP!AR134-1)</f>
        <v>-8.2165260636157811E-3</v>
      </c>
      <c r="AT134">
        <f>IF(OR(GDP.PCAP!AS134="",GDP.PCAP!AT134=""),"",GDP.PCAP!AT134/GDP.PCAP!AS134-1)</f>
        <v>-0.11062223604320354</v>
      </c>
      <c r="AU134">
        <f>IF(OR(GDP.PCAP!AT134="",GDP.PCAP!AU134=""),"",GDP.PCAP!AU134/GDP.PCAP!AT134-1)</f>
        <v>8.725704883934382E-2</v>
      </c>
      <c r="AV134">
        <f>IF(OR(GDP.PCAP!AU134="",GDP.PCAP!AV134=""),"",GDP.PCAP!AV134/GDP.PCAP!AU134-1)</f>
        <v>-3.8769793359229143E-2</v>
      </c>
      <c r="AW134">
        <f>IF(OR(GDP.PCAP!AV134="",GDP.PCAP!AW134=""),"",GDP.PCAP!AW134/GDP.PCAP!AV134-1)</f>
        <v>-0.1153879794438073</v>
      </c>
      <c r="AX134">
        <f>IF(OR(GDP.PCAP!AW134="",GDP.PCAP!AX134=""),"",GDP.PCAP!AX134/GDP.PCAP!AW134-1)</f>
        <v>1.6205526322626174E-2</v>
      </c>
      <c r="AY134">
        <f>IF(OR(GDP.PCAP!AX134="",GDP.PCAP!AY134=""),"",GDP.PCAP!AY134/GDP.PCAP!AX134-1)</f>
        <v>0.14016125863618711</v>
      </c>
      <c r="AZ134">
        <f>IF(OR(GDP.PCAP!AY134="",GDP.PCAP!AZ134=""),"",GDP.PCAP!AZ134/GDP.PCAP!AY134-1)</f>
        <v>0.19516150453183734</v>
      </c>
      <c r="BA134">
        <f>IF(OR(GDP.PCAP!AZ134="",GDP.PCAP!BA134=""),"",GDP.PCAP!BA134/GDP.PCAP!AZ134-1)</f>
        <v>0.15804081447218676</v>
      </c>
      <c r="BB134">
        <f>IF(OR(GDP.PCAP!BA134="",GDP.PCAP!BB134=""),"",GDP.PCAP!BB134/GDP.PCAP!BA134-1)</f>
        <v>0.16477980456518515</v>
      </c>
      <c r="BC134">
        <f>IF(OR(GDP.PCAP!BB134="",GDP.PCAP!BC134=""),"",GDP.PCAP!BC134/GDP.PCAP!BB134-1)</f>
        <v>0.14816308302218473</v>
      </c>
      <c r="BD134">
        <f>IF(OR(GDP.PCAP!BC134="",GDP.PCAP!BD134=""),"",GDP.PCAP!BD134/GDP.PCAP!BC134-1)</f>
        <v>-7.1250001886402736E-2</v>
      </c>
      <c r="BE134">
        <f>IF(OR(GDP.PCAP!BD134="",GDP.PCAP!BE134=""),"",GDP.PCAP!BE134/GDP.PCAP!BD134-1)</f>
        <v>0.22510104330850433</v>
      </c>
      <c r="BF134">
        <f>IF(OR(GDP.PCAP!BE134="",GDP.PCAP!BF134=""),"",GDP.PCAP!BF134/GDP.PCAP!BE134-1)</f>
        <v>0.12345590990322508</v>
      </c>
      <c r="BG134">
        <f>IF(OR(GDP.PCAP!BF134="",GDP.PCAP!BG134=""),"",GDP.PCAP!BG134/GDP.PCAP!BF134-1)</f>
        <v>-2.5822973128057924E-3</v>
      </c>
      <c r="BH134">
        <f>IF(OR(GDP.PCAP!BG134="",GDP.PCAP!BH134=""),"",GDP.PCAP!BH134/GDP.PCAP!BG134-1)</f>
        <v>1.3315688812551851E-2</v>
      </c>
      <c r="BI134">
        <f>IF(OR(GDP.PCAP!BH134="",GDP.PCAP!BI134=""),"",GDP.PCAP!BI134/GDP.PCAP!BH134-1)</f>
        <v>-1.0034500088351161E-2</v>
      </c>
      <c r="BJ134">
        <f>IF(OR(GDP.PCAP!BI134="",GDP.PCAP!BJ134=""),"",GDP.PCAP!BJ134/GDP.PCAP!BI134-1)</f>
        <v>-0.15518508614654858</v>
      </c>
      <c r="BK134">
        <f>IF(OR(GDP.PCAP!BJ134="",GDP.PCAP!BK134=""),"",GDP.PCAP!BK134/GDP.PCAP!BJ134-1)</f>
        <v>-3.9580048586771222E-2</v>
      </c>
      <c r="BM134">
        <f t="shared" si="10"/>
        <v>0.27752452145406381</v>
      </c>
      <c r="BN134">
        <f t="shared" si="11"/>
        <v>1973</v>
      </c>
      <c r="BO134">
        <f t="shared" si="12"/>
        <v>-0.15518508614654858</v>
      </c>
      <c r="BP134">
        <f t="shared" si="13"/>
        <v>2015</v>
      </c>
    </row>
    <row r="135" spans="1:68">
      <c r="A135" t="s">
        <v>266</v>
      </c>
      <c r="B135">
        <f t="shared" si="14"/>
        <v>134</v>
      </c>
      <c r="C135" t="s">
        <v>536</v>
      </c>
      <c r="D135" t="s">
        <v>265</v>
      </c>
      <c r="E135" t="s">
        <v>545</v>
      </c>
      <c r="F135" t="s">
        <v>546</v>
      </c>
      <c r="H135" t="str">
        <f>IF(OR(GDP.PCAP!G135="",GDP.PCAP!H135=""),"",GDP.PCAP!H135/GDP.PCAP!G135-1)</f>
        <v/>
      </c>
      <c r="I135" t="str">
        <f>IF(OR(GDP.PCAP!H135="",GDP.PCAP!I135=""),"",GDP.PCAP!I135/GDP.PCAP!H135-1)</f>
        <v/>
      </c>
      <c r="J135" t="str">
        <f>IF(OR(GDP.PCAP!I135="",GDP.PCAP!J135=""),"",GDP.PCAP!J135/GDP.PCAP!I135-1)</f>
        <v/>
      </c>
      <c r="K135" t="str">
        <f>IF(OR(GDP.PCAP!J135="",GDP.PCAP!K135=""),"",GDP.PCAP!K135/GDP.PCAP!J135-1)</f>
        <v/>
      </c>
      <c r="L135" t="str">
        <f>IF(OR(GDP.PCAP!K135="",GDP.PCAP!L135=""),"",GDP.PCAP!L135/GDP.PCAP!K135-1)</f>
        <v/>
      </c>
      <c r="M135" t="str">
        <f>IF(OR(GDP.PCAP!L135="",GDP.PCAP!M135=""),"",GDP.PCAP!M135/GDP.PCAP!L135-1)</f>
        <v/>
      </c>
      <c r="N135" t="str">
        <f>IF(OR(GDP.PCAP!M135="",GDP.PCAP!N135=""),"",GDP.PCAP!N135/GDP.PCAP!M135-1)</f>
        <v/>
      </c>
      <c r="O135" t="str">
        <f>IF(OR(GDP.PCAP!N135="",GDP.PCAP!O135=""),"",GDP.PCAP!O135/GDP.PCAP!N135-1)</f>
        <v/>
      </c>
      <c r="P135" t="str">
        <f>IF(OR(GDP.PCAP!O135="",GDP.PCAP!P135=""),"",GDP.PCAP!P135/GDP.PCAP!O135-1)</f>
        <v/>
      </c>
      <c r="Q135" t="str">
        <f>IF(OR(GDP.PCAP!P135="",GDP.PCAP!Q135=""),"",GDP.PCAP!Q135/GDP.PCAP!P135-1)</f>
        <v/>
      </c>
      <c r="R135" t="str">
        <f>IF(OR(GDP.PCAP!Q135="",GDP.PCAP!R135=""),"",GDP.PCAP!R135/GDP.PCAP!Q135-1)</f>
        <v/>
      </c>
      <c r="S135" t="str">
        <f>IF(OR(GDP.PCAP!R135="",GDP.PCAP!S135=""),"",GDP.PCAP!S135/GDP.PCAP!R135-1)</f>
        <v/>
      </c>
      <c r="T135" t="str">
        <f>IF(OR(GDP.PCAP!S135="",GDP.PCAP!T135=""),"",GDP.PCAP!T135/GDP.PCAP!S135-1)</f>
        <v/>
      </c>
      <c r="U135" t="str">
        <f>IF(OR(GDP.PCAP!T135="",GDP.PCAP!U135=""),"",GDP.PCAP!U135/GDP.PCAP!T135-1)</f>
        <v/>
      </c>
      <c r="V135" t="str">
        <f>IF(OR(GDP.PCAP!U135="",GDP.PCAP!V135=""),"",GDP.PCAP!V135/GDP.PCAP!U135-1)</f>
        <v/>
      </c>
      <c r="W135" t="str">
        <f>IF(OR(GDP.PCAP!V135="",GDP.PCAP!W135=""),"",GDP.PCAP!W135/GDP.PCAP!V135-1)</f>
        <v/>
      </c>
      <c r="X135" t="str">
        <f>IF(OR(GDP.PCAP!W135="",GDP.PCAP!X135=""),"",GDP.PCAP!X135/GDP.PCAP!W135-1)</f>
        <v/>
      </c>
      <c r="Y135" t="str">
        <f>IF(OR(GDP.PCAP!X135="",GDP.PCAP!Y135=""),"",GDP.PCAP!Y135/GDP.PCAP!X135-1)</f>
        <v/>
      </c>
      <c r="Z135" t="str">
        <f>IF(OR(GDP.PCAP!Y135="",GDP.PCAP!Z135=""),"",GDP.PCAP!Z135/GDP.PCAP!Y135-1)</f>
        <v/>
      </c>
      <c r="AA135" t="str">
        <f>IF(OR(GDP.PCAP!Z135="",GDP.PCAP!AA135=""),"",GDP.PCAP!AA135/GDP.PCAP!Z135-1)</f>
        <v/>
      </c>
      <c r="AB135" t="str">
        <f>IF(OR(GDP.PCAP!AA135="",GDP.PCAP!AB135=""),"",GDP.PCAP!AB135/GDP.PCAP!AA135-1)</f>
        <v/>
      </c>
      <c r="AC135" t="str">
        <f>IF(OR(GDP.PCAP!AB135="",GDP.PCAP!AC135=""),"",GDP.PCAP!AC135/GDP.PCAP!AB135-1)</f>
        <v/>
      </c>
      <c r="AD135" t="str">
        <f>IF(OR(GDP.PCAP!AC135="",GDP.PCAP!AD135=""),"",GDP.PCAP!AD135/GDP.PCAP!AC135-1)</f>
        <v/>
      </c>
      <c r="AE135" t="str">
        <f>IF(OR(GDP.PCAP!AD135="",GDP.PCAP!AE135=""),"",GDP.PCAP!AE135/GDP.PCAP!AD135-1)</f>
        <v/>
      </c>
      <c r="AF135" t="str">
        <f>IF(OR(GDP.PCAP!AE135="",GDP.PCAP!AF135=""),"",GDP.PCAP!AF135/GDP.PCAP!AE135-1)</f>
        <v/>
      </c>
      <c r="AG135">
        <f>IF(OR(GDP.PCAP!AF135="",GDP.PCAP!AG135=""),"",GDP.PCAP!AG135/GDP.PCAP!AF135-1)</f>
        <v>6.0203498168467817E-2</v>
      </c>
      <c r="AH135">
        <f>IF(OR(GDP.PCAP!AG135="",GDP.PCAP!AH135=""),"",GDP.PCAP!AH135/GDP.PCAP!AG135-1)</f>
        <v>5.9946826401694908E-2</v>
      </c>
      <c r="AI135">
        <f>IF(OR(GDP.PCAP!AH135="",GDP.PCAP!AI135=""),"",GDP.PCAP!AI135/GDP.PCAP!AH135-1)</f>
        <v>-2.4595409199622553E-3</v>
      </c>
      <c r="AJ135">
        <f>IF(OR(GDP.PCAP!AI135="",GDP.PCAP!AJ135=""),"",GDP.PCAP!AJ135/GDP.PCAP!AI135-1)</f>
        <v>1.0327619660761123E-2</v>
      </c>
      <c r="AK135">
        <f>IF(OR(GDP.PCAP!AJ135="",GDP.PCAP!AK135=""),"",GDP.PCAP!AK135/GDP.PCAP!AJ135-1)</f>
        <v>2.2405483914811342E-3</v>
      </c>
      <c r="AL135">
        <f>IF(OR(GDP.PCAP!AK135="",GDP.PCAP!AL135=""),"",GDP.PCAP!AL135/GDP.PCAP!AK135-1)</f>
        <v>-3.4736751402867361E-3</v>
      </c>
      <c r="AM135">
        <f>IF(OR(GDP.PCAP!AL135="",GDP.PCAP!AM135=""),"",GDP.PCAP!AM135/GDP.PCAP!AL135-1)</f>
        <v>-0.14393020537766454</v>
      </c>
      <c r="AN135">
        <f>IF(OR(GDP.PCAP!AM135="",GDP.PCAP!AN135=""),"",GDP.PCAP!AN135/GDP.PCAP!AM135-1)</f>
        <v>-1.3531545764191799E-2</v>
      </c>
      <c r="AO135">
        <f>IF(OR(GDP.PCAP!AN135="",GDP.PCAP!AO135=""),"",GDP.PCAP!AO135/GDP.PCAP!AN135-1)</f>
        <v>-9.1849939074118869E-2</v>
      </c>
      <c r="AP135">
        <f>IF(OR(GDP.PCAP!AO135="",GDP.PCAP!AP135=""),"",GDP.PCAP!AP135/GDP.PCAP!AO135-1)</f>
        <v>0.10917970128887755</v>
      </c>
      <c r="AQ135">
        <f>IF(OR(GDP.PCAP!AP135="",GDP.PCAP!AQ135=""),"",GDP.PCAP!AQ135/GDP.PCAP!AP135-1)</f>
        <v>7.6264637381475486E-2</v>
      </c>
      <c r="AR135">
        <f>IF(OR(GDP.PCAP!AQ135="",GDP.PCAP!AR135=""),"",GDP.PCAP!AR135/GDP.PCAP!AQ135-1)</f>
        <v>3.1751899388698046E-2</v>
      </c>
      <c r="AS135">
        <f>IF(OR(GDP.PCAP!AR135="",GDP.PCAP!AS135=""),"",GDP.PCAP!AS135/GDP.PCAP!AR135-1)</f>
        <v>-1.9409321341595454E-2</v>
      </c>
      <c r="AT135">
        <f>IF(OR(GDP.PCAP!AS135="",GDP.PCAP!AT135=""),"",GDP.PCAP!AT135/GDP.PCAP!AS135-1)</f>
        <v>-1.3443284557560609E-2</v>
      </c>
      <c r="AU135">
        <f>IF(OR(GDP.PCAP!AT135="",GDP.PCAP!AU135=""),"",GDP.PCAP!AU135/GDP.PCAP!AT135-1)</f>
        <v>0.10628736862052457</v>
      </c>
      <c r="AV135">
        <f>IF(OR(GDP.PCAP!AU135="",GDP.PCAP!AV135=""),"",GDP.PCAP!AV135/GDP.PCAP!AU135-1)</f>
        <v>-7.2075104185638561E-2</v>
      </c>
      <c r="AW135">
        <f>IF(OR(GDP.PCAP!AV135="",GDP.PCAP!AW135=""),"",GDP.PCAP!AW135/GDP.PCAP!AV135-1)</f>
        <v>5.2310931544535588E-2</v>
      </c>
      <c r="AX135">
        <f>IF(OR(GDP.PCAP!AW135="",GDP.PCAP!AX135=""),"",GDP.PCAP!AX135/GDP.PCAP!AW135-1)</f>
        <v>0.10360364940543509</v>
      </c>
      <c r="AY135">
        <f>IF(OR(GDP.PCAP!AX135="",GDP.PCAP!AY135=""),"",GDP.PCAP!AY135/GDP.PCAP!AX135-1)</f>
        <v>0.12012970901135023</v>
      </c>
      <c r="AZ135">
        <f>IF(OR(GDP.PCAP!AY135="",GDP.PCAP!AZ135=""),"",GDP.PCAP!AZ135/GDP.PCAP!AY135-1)</f>
        <v>0.14204390135991174</v>
      </c>
      <c r="BA135">
        <f>IF(OR(GDP.PCAP!AZ135="",GDP.PCAP!BA135=""),"",GDP.PCAP!BA135/GDP.PCAP!AZ135-1)</f>
        <v>0.14215633846616993</v>
      </c>
      <c r="BB135">
        <f>IF(OR(GDP.PCAP!BA135="",GDP.PCAP!BB135=""),"",GDP.PCAP!BB135/GDP.PCAP!BA135-1)</f>
        <v>0.18890690919593922</v>
      </c>
      <c r="BC135">
        <f>IF(OR(GDP.PCAP!BB135="",GDP.PCAP!BC135=""),"",GDP.PCAP!BC135/GDP.PCAP!BB135-1)</f>
        <v>0.21468966646950105</v>
      </c>
      <c r="BD135">
        <f>IF(OR(GDP.PCAP!BC135="",GDP.PCAP!BD135=""),"",GDP.PCAP!BD135/GDP.PCAP!BC135-1)</f>
        <v>-6.0067285780607271E-4</v>
      </c>
      <c r="BE135">
        <f>IF(OR(GDP.PCAP!BD135="",GDP.PCAP!BE135=""),"",GDP.PCAP!BE135/GDP.PCAP!BD135-1)</f>
        <v>0.10364217224392291</v>
      </c>
      <c r="BF135">
        <f>IF(OR(GDP.PCAP!BE135="",GDP.PCAP!BF135=""),"",GDP.PCAP!BF135/GDP.PCAP!BE135-1)</f>
        <v>0.11022171624727806</v>
      </c>
      <c r="BG135">
        <f>IF(OR(GDP.PCAP!BF135="",GDP.PCAP!BG135=""),"",GDP.PCAP!BG135/GDP.PCAP!BF135-1)</f>
        <v>3.6759641884568373E-2</v>
      </c>
      <c r="BH135">
        <f>IF(OR(GDP.PCAP!BG135="",GDP.PCAP!BH135=""),"",GDP.PCAP!BH135/GDP.PCAP!BG135-1)</f>
        <v>5.8032682670402069E-2</v>
      </c>
      <c r="BI135">
        <f>IF(OR(GDP.PCAP!BH135="",GDP.PCAP!BI135=""),"",GDP.PCAP!BI135/GDP.PCAP!BH135-1)</f>
        <v>5.8897229360184156E-2</v>
      </c>
      <c r="BJ135">
        <f>IF(OR(GDP.PCAP!BI135="",GDP.PCAP!BJ135=""),"",GDP.PCAP!BJ135/GDP.PCAP!BI135-1)</f>
        <v>-3.1292224884601261E-2</v>
      </c>
      <c r="BK135">
        <f>IF(OR(GDP.PCAP!BJ135="",GDP.PCAP!BK135=""),"",GDP.PCAP!BK135/GDP.PCAP!BJ135-1)</f>
        <v>-1.1369466174884435E-2</v>
      </c>
      <c r="BM135">
        <f t="shared" si="10"/>
        <v>0.21468966646950105</v>
      </c>
      <c r="BN135">
        <f t="shared" si="11"/>
        <v>2008</v>
      </c>
      <c r="BO135">
        <f t="shared" si="12"/>
        <v>-0.14393020537766454</v>
      </c>
      <c r="BP135">
        <f t="shared" si="13"/>
        <v>1992</v>
      </c>
    </row>
    <row r="136" spans="1:68">
      <c r="A136" t="s">
        <v>264</v>
      </c>
      <c r="B136">
        <f t="shared" si="14"/>
        <v>135</v>
      </c>
      <c r="C136" t="s">
        <v>536</v>
      </c>
      <c r="D136" t="s">
        <v>263</v>
      </c>
      <c r="E136" t="s">
        <v>545</v>
      </c>
      <c r="F136" t="s">
        <v>546</v>
      </c>
      <c r="H136" t="str">
        <f>IF(OR(GDP.PCAP!G136="",GDP.PCAP!H136=""),"",GDP.PCAP!H136/GDP.PCAP!G136-1)</f>
        <v/>
      </c>
      <c r="I136" t="str">
        <f>IF(OR(GDP.PCAP!H136="",GDP.PCAP!I136=""),"",GDP.PCAP!I136/GDP.PCAP!H136-1)</f>
        <v/>
      </c>
      <c r="J136" t="str">
        <f>IF(OR(GDP.PCAP!I136="",GDP.PCAP!J136=""),"",GDP.PCAP!J136/GDP.PCAP!I136-1)</f>
        <v/>
      </c>
      <c r="K136" t="str">
        <f>IF(OR(GDP.PCAP!J136="",GDP.PCAP!K136=""),"",GDP.PCAP!K136/GDP.PCAP!J136-1)</f>
        <v/>
      </c>
      <c r="L136" t="str">
        <f>IF(OR(GDP.PCAP!K136="",GDP.PCAP!L136=""),"",GDP.PCAP!L136/GDP.PCAP!K136-1)</f>
        <v/>
      </c>
      <c r="M136" t="str">
        <f>IF(OR(GDP.PCAP!L136="",GDP.PCAP!M136=""),"",GDP.PCAP!M136/GDP.PCAP!L136-1)</f>
        <v/>
      </c>
      <c r="N136" t="str">
        <f>IF(OR(GDP.PCAP!M136="",GDP.PCAP!N136=""),"",GDP.PCAP!N136/GDP.PCAP!M136-1)</f>
        <v/>
      </c>
      <c r="O136" t="str">
        <f>IF(OR(GDP.PCAP!N136="",GDP.PCAP!O136=""),"",GDP.PCAP!O136/GDP.PCAP!N136-1)</f>
        <v/>
      </c>
      <c r="P136" t="str">
        <f>IF(OR(GDP.PCAP!O136="",GDP.PCAP!P136=""),"",GDP.PCAP!P136/GDP.PCAP!O136-1)</f>
        <v/>
      </c>
      <c r="Q136" t="str">
        <f>IF(OR(GDP.PCAP!P136="",GDP.PCAP!Q136=""),"",GDP.PCAP!Q136/GDP.PCAP!P136-1)</f>
        <v/>
      </c>
      <c r="R136" t="str">
        <f>IF(OR(GDP.PCAP!Q136="",GDP.PCAP!R136=""),"",GDP.PCAP!R136/GDP.PCAP!Q136-1)</f>
        <v/>
      </c>
      <c r="S136" t="str">
        <f>IF(OR(GDP.PCAP!R136="",GDP.PCAP!S136=""),"",GDP.PCAP!S136/GDP.PCAP!R136-1)</f>
        <v/>
      </c>
      <c r="T136" t="str">
        <f>IF(OR(GDP.PCAP!S136="",GDP.PCAP!T136=""),"",GDP.PCAP!T136/GDP.PCAP!S136-1)</f>
        <v/>
      </c>
      <c r="U136" t="str">
        <f>IF(OR(GDP.PCAP!T136="",GDP.PCAP!U136=""),"",GDP.PCAP!U136/GDP.PCAP!T136-1)</f>
        <v/>
      </c>
      <c r="V136" t="str">
        <f>IF(OR(GDP.PCAP!U136="",GDP.PCAP!V136=""),"",GDP.PCAP!V136/GDP.PCAP!U136-1)</f>
        <v/>
      </c>
      <c r="W136" t="str">
        <f>IF(OR(GDP.PCAP!V136="",GDP.PCAP!W136=""),"",GDP.PCAP!W136/GDP.PCAP!V136-1)</f>
        <v/>
      </c>
      <c r="X136" t="str">
        <f>IF(OR(GDP.PCAP!W136="",GDP.PCAP!X136=""),"",GDP.PCAP!X136/GDP.PCAP!W136-1)</f>
        <v/>
      </c>
      <c r="Y136" t="str">
        <f>IF(OR(GDP.PCAP!X136="",GDP.PCAP!Y136=""),"",GDP.PCAP!Y136/GDP.PCAP!X136-1)</f>
        <v/>
      </c>
      <c r="Z136" t="str">
        <f>IF(OR(GDP.PCAP!Y136="",GDP.PCAP!Z136=""),"",GDP.PCAP!Z136/GDP.PCAP!Y136-1)</f>
        <v/>
      </c>
      <c r="AA136" t="str">
        <f>IF(OR(GDP.PCAP!Z136="",GDP.PCAP!AA136=""),"",GDP.PCAP!AA136/GDP.PCAP!Z136-1)</f>
        <v/>
      </c>
      <c r="AB136">
        <f>IF(OR(GDP.PCAP!AA136="",GDP.PCAP!AB136=""),"",GDP.PCAP!AB136/GDP.PCAP!AA136-1)</f>
        <v>-5.9917896070380894E-2</v>
      </c>
      <c r="AC136">
        <f>IF(OR(GDP.PCAP!AB136="",GDP.PCAP!AC136=""),"",GDP.PCAP!AC136/GDP.PCAP!AB136-1)</f>
        <v>2.0652764115872912E-2</v>
      </c>
      <c r="AD136">
        <f>IF(OR(GDP.PCAP!AC136="",GDP.PCAP!AD136=""),"",GDP.PCAP!AD136/GDP.PCAP!AC136-1)</f>
        <v>-8.9688415578729974E-2</v>
      </c>
      <c r="AE136">
        <f>IF(OR(GDP.PCAP!AD136="",GDP.PCAP!AE136=""),"",GDP.PCAP!AE136/GDP.PCAP!AD136-1)</f>
        <v>-0.10354296347868619</v>
      </c>
      <c r="AF136">
        <f>IF(OR(GDP.PCAP!AE136="",GDP.PCAP!AF136=""),"",GDP.PCAP!AF136/GDP.PCAP!AE136-1)</f>
        <v>1.1173074764466051E-2</v>
      </c>
      <c r="AG136">
        <f>IF(OR(GDP.PCAP!AF136="",GDP.PCAP!AG136=""),"",GDP.PCAP!AG136/GDP.PCAP!AF136-1)</f>
        <v>0.10643754028289032</v>
      </c>
      <c r="AH136">
        <f>IF(OR(GDP.PCAP!AG136="",GDP.PCAP!AH136=""),"",GDP.PCAP!AH136/GDP.PCAP!AG136-1)</f>
        <v>1.6877857676723007E-2</v>
      </c>
      <c r="AI136">
        <f>IF(OR(GDP.PCAP!AH136="",GDP.PCAP!AI136=""),"",GDP.PCAP!AI136/GDP.PCAP!AH136-1)</f>
        <v>5.1130863464244225E-2</v>
      </c>
      <c r="AJ136">
        <f>IF(OR(GDP.PCAP!AI136="",GDP.PCAP!AJ136=""),"",GDP.PCAP!AJ136/GDP.PCAP!AI136-1)</f>
        <v>-3.6859484819825594E-2</v>
      </c>
      <c r="AK136">
        <f>IF(OR(GDP.PCAP!AJ136="",GDP.PCAP!AK136=""),"",GDP.PCAP!AK136/GDP.PCAP!AJ136-1)</f>
        <v>3.501604097891331E-2</v>
      </c>
      <c r="AL136">
        <f>IF(OR(GDP.PCAP!AK136="",GDP.PCAP!AL136=""),"",GDP.PCAP!AL136/GDP.PCAP!AK136-1)</f>
        <v>-7.0784055632655551E-3</v>
      </c>
      <c r="AM136">
        <f>IF(OR(GDP.PCAP!AL136="",GDP.PCAP!AM136=""),"",GDP.PCAP!AM136/GDP.PCAP!AL136-1)</f>
        <v>-0.14084721514558807</v>
      </c>
      <c r="AN136">
        <f>IF(OR(GDP.PCAP!AM136="",GDP.PCAP!AN136=""),"",GDP.PCAP!AN136/GDP.PCAP!AM136-1)</f>
        <v>-3.1874962813553065E-2</v>
      </c>
      <c r="AO136">
        <f>IF(OR(GDP.PCAP!AN136="",GDP.PCAP!AO136=""),"",GDP.PCAP!AO136/GDP.PCAP!AN136-1)</f>
        <v>-0.18000141484172238</v>
      </c>
      <c r="AP136">
        <f>IF(OR(GDP.PCAP!AO136="",GDP.PCAP!AP136=""),"",GDP.PCAP!AP136/GDP.PCAP!AO136-1)</f>
        <v>0.12151832993707146</v>
      </c>
      <c r="AQ136">
        <f>IF(OR(GDP.PCAP!AP136="",GDP.PCAP!AQ136=""),"",GDP.PCAP!AQ136/GDP.PCAP!AP136-1)</f>
        <v>8.4801299306072941E-2</v>
      </c>
      <c r="AR136">
        <f>IF(OR(GDP.PCAP!AQ136="",GDP.PCAP!AR136=""),"",GDP.PCAP!AR136/GDP.PCAP!AQ136-1)</f>
        <v>6.3707770612657644E-3</v>
      </c>
      <c r="AS136">
        <f>IF(OR(GDP.PCAP!AR136="",GDP.PCAP!AS136=""),"",GDP.PCAP!AS136/GDP.PCAP!AR136-1)</f>
        <v>-1.5667500970536818E-2</v>
      </c>
      <c r="AT136">
        <f>IF(OR(GDP.PCAP!AS136="",GDP.PCAP!AT136=""),"",GDP.PCAP!AT136/GDP.PCAP!AS136-1)</f>
        <v>-2.5430719604282337E-2</v>
      </c>
      <c r="AU136">
        <f>IF(OR(GDP.PCAP!AT136="",GDP.PCAP!AU136=""),"",GDP.PCAP!AU136/GDP.PCAP!AT136-1)</f>
        <v>0.12346623426455117</v>
      </c>
      <c r="AV136">
        <f>IF(OR(GDP.PCAP!AU136="",GDP.PCAP!AV136=""),"",GDP.PCAP!AV136/GDP.PCAP!AU136-1)</f>
        <v>-0.12148808341868589</v>
      </c>
      <c r="AW136">
        <f>IF(OR(GDP.PCAP!AV136="",GDP.PCAP!AW136=""),"",GDP.PCAP!AW136/GDP.PCAP!AV136-1)</f>
        <v>5.049456001549868E-2</v>
      </c>
      <c r="AX136">
        <f>IF(OR(GDP.PCAP!AW136="",GDP.PCAP!AX136=""),"",GDP.PCAP!AX136/GDP.PCAP!AW136-1)</f>
        <v>6.8082357900018486E-2</v>
      </c>
      <c r="AY136">
        <f>IF(OR(GDP.PCAP!AX136="",GDP.PCAP!AY136=""),"",GDP.PCAP!AY136/GDP.PCAP!AX136-1)</f>
        <v>0.10862979361625791</v>
      </c>
      <c r="AZ136">
        <f>IF(OR(GDP.PCAP!AY136="",GDP.PCAP!AZ136=""),"",GDP.PCAP!AZ136/GDP.PCAP!AY136-1)</f>
        <v>0.12356487742884403</v>
      </c>
      <c r="BA136">
        <f>IF(OR(GDP.PCAP!AZ136="",GDP.PCAP!BA136=""),"",GDP.PCAP!BA136/GDP.PCAP!AZ136-1)</f>
        <v>7.9538799618130929E-2</v>
      </c>
      <c r="BB136">
        <f>IF(OR(GDP.PCAP!BA136="",GDP.PCAP!BB136=""),"",GDP.PCAP!BB136/GDP.PCAP!BA136-1)</f>
        <v>0.16037973821320284</v>
      </c>
      <c r="BC136">
        <f>IF(OR(GDP.PCAP!BB136="",GDP.PCAP!BC136=""),"",GDP.PCAP!BC136/GDP.PCAP!BB136-1)</f>
        <v>0.17227003491667725</v>
      </c>
      <c r="BD136">
        <f>IF(OR(GDP.PCAP!BC136="",GDP.PCAP!BD136=""),"",GDP.PCAP!BD136/GDP.PCAP!BC136-1)</f>
        <v>3.5132585888029144E-2</v>
      </c>
      <c r="BE136">
        <f>IF(OR(GDP.PCAP!BD136="",GDP.PCAP!BE136=""),"",GDP.PCAP!BE136/GDP.PCAP!BD136-1)</f>
        <v>4.0708298080519345E-2</v>
      </c>
      <c r="BF136">
        <f>IF(OR(GDP.PCAP!BE136="",GDP.PCAP!BF136=""),"",GDP.PCAP!BF136/GDP.PCAP!BE136-1)</f>
        <v>9.8121292781383929E-2</v>
      </c>
      <c r="BG136">
        <f>IF(OR(GDP.PCAP!BF136="",GDP.PCAP!BG136=""),"",GDP.PCAP!BG136/GDP.PCAP!BF136-1)</f>
        <v>4.7353201446342696E-2</v>
      </c>
      <c r="BH136">
        <f>IF(OR(GDP.PCAP!BG136="",GDP.PCAP!BH136=""),"",GDP.PCAP!BH136/GDP.PCAP!BG136-1)</f>
        <v>4.9058563949019973E-2</v>
      </c>
      <c r="BI136">
        <f>IF(OR(GDP.PCAP!BH136="",GDP.PCAP!BI136=""),"",GDP.PCAP!BI136/GDP.PCAP!BH136-1)</f>
        <v>5.0282838218430825E-2</v>
      </c>
      <c r="BJ136">
        <f>IF(OR(GDP.PCAP!BI136="",GDP.PCAP!BJ136=""),"",GDP.PCAP!BJ136/GDP.PCAP!BI136-1)</f>
        <v>-4.6556579158644307E-2</v>
      </c>
      <c r="BK136">
        <f>IF(OR(GDP.PCAP!BJ136="",GDP.PCAP!BK136=""),"",GDP.PCAP!BK136/GDP.PCAP!BJ136-1)</f>
        <v>-1.6854685160757166E-2</v>
      </c>
      <c r="BM136">
        <f t="shared" si="10"/>
        <v>0.17227003491667725</v>
      </c>
      <c r="BN136">
        <f t="shared" si="11"/>
        <v>2008</v>
      </c>
      <c r="BO136">
        <f t="shared" si="12"/>
        <v>-0.18000141484172238</v>
      </c>
      <c r="BP136">
        <f t="shared" si="13"/>
        <v>1994</v>
      </c>
    </row>
    <row r="137" spans="1:68">
      <c r="A137" t="s">
        <v>262</v>
      </c>
      <c r="B137">
        <f t="shared" si="14"/>
        <v>136</v>
      </c>
      <c r="C137" t="s">
        <v>539</v>
      </c>
      <c r="D137" t="s">
        <v>261</v>
      </c>
      <c r="E137" t="s">
        <v>545</v>
      </c>
      <c r="F137" t="s">
        <v>546</v>
      </c>
      <c r="H137" t="str">
        <f>IF(OR(GDP.PCAP!G137="",GDP.PCAP!H137=""),"",GDP.PCAP!H137/GDP.PCAP!G137-1)</f>
        <v/>
      </c>
      <c r="I137" t="str">
        <f>IF(OR(GDP.PCAP!H137="",GDP.PCAP!I137=""),"",GDP.PCAP!I137/GDP.PCAP!H137-1)</f>
        <v/>
      </c>
      <c r="J137" t="str">
        <f>IF(OR(GDP.PCAP!I137="",GDP.PCAP!J137=""),"",GDP.PCAP!J137/GDP.PCAP!I137-1)</f>
        <v/>
      </c>
      <c r="K137" t="str">
        <f>IF(OR(GDP.PCAP!J137="",GDP.PCAP!K137=""),"",GDP.PCAP!K137/GDP.PCAP!J137-1)</f>
        <v/>
      </c>
      <c r="L137" t="str">
        <f>IF(OR(GDP.PCAP!K137="",GDP.PCAP!L137=""),"",GDP.PCAP!L137/GDP.PCAP!K137-1)</f>
        <v/>
      </c>
      <c r="M137" t="str">
        <f>IF(OR(GDP.PCAP!L137="",GDP.PCAP!M137=""),"",GDP.PCAP!M137/GDP.PCAP!L137-1)</f>
        <v/>
      </c>
      <c r="N137" t="str">
        <f>IF(OR(GDP.PCAP!M137="",GDP.PCAP!N137=""),"",GDP.PCAP!N137/GDP.PCAP!M137-1)</f>
        <v/>
      </c>
      <c r="O137" t="str">
        <f>IF(OR(GDP.PCAP!N137="",GDP.PCAP!O137=""),"",GDP.PCAP!O137/GDP.PCAP!N137-1)</f>
        <v/>
      </c>
      <c r="P137" t="str">
        <f>IF(OR(GDP.PCAP!O137="",GDP.PCAP!P137=""),"",GDP.PCAP!P137/GDP.PCAP!O137-1)</f>
        <v/>
      </c>
      <c r="Q137" t="str">
        <f>IF(OR(GDP.PCAP!P137="",GDP.PCAP!Q137=""),"",GDP.PCAP!Q137/GDP.PCAP!P137-1)</f>
        <v/>
      </c>
      <c r="R137">
        <f>IF(OR(GDP.PCAP!Q137="",GDP.PCAP!R137=""),"",GDP.PCAP!R137/GDP.PCAP!Q137-1)</f>
        <v>0.13945524733611969</v>
      </c>
      <c r="S137">
        <f>IF(OR(GDP.PCAP!R137="",GDP.PCAP!S137=""),"",GDP.PCAP!S137/GDP.PCAP!R137-1)</f>
        <v>0.16833187556144869</v>
      </c>
      <c r="T137">
        <f>IF(OR(GDP.PCAP!S137="",GDP.PCAP!T137=""),"",GDP.PCAP!T137/GDP.PCAP!S137-1)</f>
        <v>0.30381152315166315</v>
      </c>
      <c r="U137">
        <f>IF(OR(GDP.PCAP!T137="",GDP.PCAP!U137=""),"",GDP.PCAP!U137/GDP.PCAP!T137-1)</f>
        <v>0.1478012434188849</v>
      </c>
      <c r="V137">
        <f>IF(OR(GDP.PCAP!U137="",GDP.PCAP!V137=""),"",GDP.PCAP!V137/GDP.PCAP!U137-1)</f>
        <v>0.24569842055635771</v>
      </c>
      <c r="W137">
        <f>IF(OR(GDP.PCAP!V137="",GDP.PCAP!W137=""),"",GDP.PCAP!W137/GDP.PCAP!V137-1)</f>
        <v>8.3122000278597286E-2</v>
      </c>
      <c r="X137">
        <f>IF(OR(GDP.PCAP!W137="",GDP.PCAP!X137=""),"",GDP.PCAP!X137/GDP.PCAP!W137-1)</f>
        <v>9.0348956971086913E-2</v>
      </c>
      <c r="Y137">
        <f>IF(OR(GDP.PCAP!X137="",GDP.PCAP!Y137=""),"",GDP.PCAP!Y137/GDP.PCAP!X137-1)</f>
        <v>0.40951132127870715</v>
      </c>
      <c r="Z137">
        <f>IF(OR(GDP.PCAP!Y137="",GDP.PCAP!Z137=""),"",GDP.PCAP!Z137/GDP.PCAP!Y137-1)</f>
        <v>0.12970909571347433</v>
      </c>
      <c r="AA137">
        <f>IF(OR(GDP.PCAP!Z137="",GDP.PCAP!AA137=""),"",GDP.PCAP!AA137/GDP.PCAP!Z137-1)</f>
        <v>4.543035846820298E-2</v>
      </c>
      <c r="AB137">
        <f>IF(OR(GDP.PCAP!AA137="",GDP.PCAP!AB137=""),"",GDP.PCAP!AB137/GDP.PCAP!AA137-1)</f>
        <v>-5.6158754205695494E-2</v>
      </c>
      <c r="AC137">
        <f>IF(OR(GDP.PCAP!AB137="",GDP.PCAP!AC137=""),"",GDP.PCAP!AC137/GDP.PCAP!AB137-1)</f>
        <v>9.1892143295488893E-3</v>
      </c>
      <c r="AD137">
        <f>IF(OR(GDP.PCAP!AC137="",GDP.PCAP!AD137=""),"",GDP.PCAP!AD137/GDP.PCAP!AC137-1)</f>
        <v>-5.6522631390590883E-3</v>
      </c>
      <c r="AE137">
        <f>IF(OR(GDP.PCAP!AD137="",GDP.PCAP!AE137=""),"",GDP.PCAP!AE137/GDP.PCAP!AD137-1)</f>
        <v>-4.9604198675895161E-2</v>
      </c>
      <c r="AF137">
        <f>IF(OR(GDP.PCAP!AE137="",GDP.PCAP!AF137=""),"",GDP.PCAP!AF137/GDP.PCAP!AE137-1)</f>
        <v>4.3147324248893115E-2</v>
      </c>
      <c r="AG137">
        <f>IF(OR(GDP.PCAP!AF137="",GDP.PCAP!AG137=""),"",GDP.PCAP!AG137/GDP.PCAP!AF137-1)</f>
        <v>0.45877051426257132</v>
      </c>
      <c r="AH137">
        <f>IF(OR(GDP.PCAP!AG137="",GDP.PCAP!AH137=""),"",GDP.PCAP!AH137/GDP.PCAP!AG137-1)</f>
        <v>0.33739062878105663</v>
      </c>
      <c r="AI137">
        <f>IF(OR(GDP.PCAP!AH137="",GDP.PCAP!AI137=""),"",GDP.PCAP!AI137/GDP.PCAP!AH137-1)</f>
        <v>9.1940046699442002E-2</v>
      </c>
      <c r="AJ137">
        <f>IF(OR(GDP.PCAP!AI137="",GDP.PCAP!AJ137=""),"",GDP.PCAP!AJ137/GDP.PCAP!AI137-1)</f>
        <v>-4.6531181913676001E-2</v>
      </c>
      <c r="AK137">
        <f>IF(OR(GDP.PCAP!AJ137="",GDP.PCAP!AK137=""),"",GDP.PCAP!AK137/GDP.PCAP!AJ137-1)</f>
        <v>0.25415442136617816</v>
      </c>
      <c r="AL137">
        <f>IF(OR(GDP.PCAP!AK137="",GDP.PCAP!AL137=""),"",GDP.PCAP!AL137/GDP.PCAP!AK137-1)</f>
        <v>3.1150368814489404E-2</v>
      </c>
      <c r="AM137">
        <f>IF(OR(GDP.PCAP!AL137="",GDP.PCAP!AM137=""),"",GDP.PCAP!AM137/GDP.PCAP!AL137-1)</f>
        <v>8.4582982701780329E-2</v>
      </c>
      <c r="AN137">
        <f>IF(OR(GDP.PCAP!AM137="",GDP.PCAP!AN137=""),"",GDP.PCAP!AN137/GDP.PCAP!AM137-1)</f>
        <v>1.1223570515273007E-2</v>
      </c>
      <c r="AO137">
        <f>IF(OR(GDP.PCAP!AN137="",GDP.PCAP!AO137=""),"",GDP.PCAP!AO137/GDP.PCAP!AN137-1)</f>
        <v>0.14727104383025491</v>
      </c>
      <c r="AP137">
        <f>IF(OR(GDP.PCAP!AO137="",GDP.PCAP!AP137=""),"",GDP.PCAP!AP137/GDP.PCAP!AO137-1)</f>
        <v>0.22764668844934288</v>
      </c>
      <c r="AQ137">
        <f>IF(OR(GDP.PCAP!AP137="",GDP.PCAP!AQ137=""),"",GDP.PCAP!AQ137/GDP.PCAP!AP137-1)</f>
        <v>1.4924160410678233E-2</v>
      </c>
      <c r="AR137">
        <f>IF(OR(GDP.PCAP!AQ137="",GDP.PCAP!AR137=""),"",GDP.PCAP!AR137/GDP.PCAP!AQ137-1)</f>
        <v>-9.690635580757323E-2</v>
      </c>
      <c r="AS137">
        <f>IF(OR(GDP.PCAP!AR137="",GDP.PCAP!AS137=""),"",GDP.PCAP!AS137/GDP.PCAP!AR137-1)</f>
        <v>6.1645877180249942E-2</v>
      </c>
      <c r="AT137">
        <f>IF(OR(GDP.PCAP!AS137="",GDP.PCAP!AT137=""),"",GDP.PCAP!AT137/GDP.PCAP!AS137-1)</f>
        <v>5.8394080788728431E-2</v>
      </c>
      <c r="AU137">
        <f>IF(OR(GDP.PCAP!AT137="",GDP.PCAP!AU137=""),"",GDP.PCAP!AU137/GDP.PCAP!AT137-1)</f>
        <v>-8.0031609781448854E-2</v>
      </c>
      <c r="AV137">
        <f>IF(OR(GDP.PCAP!AU137="",GDP.PCAP!AV137=""),"",GDP.PCAP!AV137/GDP.PCAP!AU137-1)</f>
        <v>-8.3022199540285779E-3</v>
      </c>
      <c r="AW137">
        <f>IF(OR(GDP.PCAP!AV137="",GDP.PCAP!AW137=""),"",GDP.PCAP!AW137/GDP.PCAP!AV137-1)</f>
        <v>6.7975456157240988E-2</v>
      </c>
      <c r="AX137">
        <f>IF(OR(GDP.PCAP!AW137="",GDP.PCAP!AX137=""),"",GDP.PCAP!AX137/GDP.PCAP!AW137-1)</f>
        <v>0.13201930123731276</v>
      </c>
      <c r="AY137">
        <f>IF(OR(GDP.PCAP!AX137="",GDP.PCAP!AY137=""),"",GDP.PCAP!AY137/GDP.PCAP!AX137-1)</f>
        <v>0.11600416982465211</v>
      </c>
      <c r="AZ137">
        <f>IF(OR(GDP.PCAP!AY137="",GDP.PCAP!AZ137=""),"",GDP.PCAP!AZ137/GDP.PCAP!AY137-1)</f>
        <v>5.1532044371056074E-2</v>
      </c>
      <c r="BA137">
        <f>IF(OR(GDP.PCAP!AZ137="",GDP.PCAP!BA137=""),"",GDP.PCAP!BA137/GDP.PCAP!AZ137-1)</f>
        <v>8.5615824649331707E-2</v>
      </c>
      <c r="BB137">
        <f>IF(OR(GDP.PCAP!BA137="",GDP.PCAP!BB137=""),"",GDP.PCAP!BB137/GDP.PCAP!BA137-1)</f>
        <v>0.14286386164202525</v>
      </c>
      <c r="BC137">
        <f>IF(OR(GDP.PCAP!BB137="",GDP.PCAP!BC137=""),"",GDP.PCAP!BC137/GDP.PCAP!BB137-1)</f>
        <v>9.7542462019553078E-2</v>
      </c>
      <c r="BD137">
        <f>IF(OR(GDP.PCAP!BC137="",GDP.PCAP!BD137=""),"",GDP.PCAP!BD137/GDP.PCAP!BC137-1)</f>
        <v>-0.11910446246235773</v>
      </c>
      <c r="BE137">
        <f>IF(OR(GDP.PCAP!BD137="",GDP.PCAP!BE137=""),"",GDP.PCAP!BE137/GDP.PCAP!BD137-1)</f>
        <v>0.12084697343455031</v>
      </c>
      <c r="BF137">
        <f>IF(OR(GDP.PCAP!BE137="",GDP.PCAP!BF137=""),"",GDP.PCAP!BF137/GDP.PCAP!BE137-1)</f>
        <v>0.12126223465793862</v>
      </c>
      <c r="BG137">
        <f>IF(OR(GDP.PCAP!BF137="",GDP.PCAP!BG137=""),"",GDP.PCAP!BG137/GDP.PCAP!BF137-1)</f>
        <v>-5.6780740103942628E-2</v>
      </c>
      <c r="BH137">
        <f>IF(OR(GDP.PCAP!BG137="",GDP.PCAP!BH137=""),"",GDP.PCAP!BH137/GDP.PCAP!BG137-1)</f>
        <v>0.16231219766279326</v>
      </c>
      <c r="BI137">
        <f>IF(OR(GDP.PCAP!BH137="",GDP.PCAP!BI137=""),"",GDP.PCAP!BI137/GDP.PCAP!BH137-1)</f>
        <v>3.4290888007617149E-2</v>
      </c>
      <c r="BJ137" t="str">
        <f>IF(OR(GDP.PCAP!BI137="",GDP.PCAP!BJ137=""),"",GDP.PCAP!BJ137/GDP.PCAP!BI137-1)</f>
        <v/>
      </c>
      <c r="BK137" t="str">
        <f>IF(OR(GDP.PCAP!BJ137="",GDP.PCAP!BK137=""),"",GDP.PCAP!BK137/GDP.PCAP!BJ137-1)</f>
        <v/>
      </c>
      <c r="BM137">
        <f t="shared" si="10"/>
        <v>0.45877051426257132</v>
      </c>
      <c r="BN137">
        <f t="shared" si="11"/>
        <v>1986</v>
      </c>
      <c r="BO137">
        <f t="shared" si="12"/>
        <v>-0.11910446246235773</v>
      </c>
      <c r="BP137">
        <f t="shared" si="13"/>
        <v>2009</v>
      </c>
    </row>
    <row r="138" spans="1:68">
      <c r="A138" t="s">
        <v>260</v>
      </c>
      <c r="B138">
        <f t="shared" si="14"/>
        <v>137</v>
      </c>
      <c r="C138" t="s">
        <v>539</v>
      </c>
      <c r="D138" t="s">
        <v>259</v>
      </c>
      <c r="E138" t="s">
        <v>545</v>
      </c>
      <c r="F138" t="s">
        <v>546</v>
      </c>
      <c r="H138">
        <f>IF(OR(GDP.PCAP!G138="",GDP.PCAP!H138=""),"",GDP.PCAP!H138/GDP.PCAP!G138-1)</f>
        <v>-2.9668166957239617E-3</v>
      </c>
      <c r="I138">
        <f>IF(OR(GDP.PCAP!H138="",GDP.PCAP!I138=""),"",GDP.PCAP!I138/GDP.PCAP!H138-1)</f>
        <v>-3.3190256450324362E-2</v>
      </c>
      <c r="J138">
        <f>IF(OR(GDP.PCAP!I138="",GDP.PCAP!J138=""),"",GDP.PCAP!J138/GDP.PCAP!I138-1)</f>
        <v>-0.14627482728419516</v>
      </c>
      <c r="K138">
        <f>IF(OR(GDP.PCAP!J138="",GDP.PCAP!K138=""),"",GDP.PCAP!K138/GDP.PCAP!J138-1)</f>
        <v>2.4595349851513237E-2</v>
      </c>
      <c r="L138">
        <f>IF(OR(GDP.PCAP!K138="",GDP.PCAP!L138=""),"",GDP.PCAP!L138/GDP.PCAP!K138-1)</f>
        <v>0.26636187111852405</v>
      </c>
      <c r="M138">
        <f>IF(OR(GDP.PCAP!L138="",GDP.PCAP!M138=""),"",GDP.PCAP!M138/GDP.PCAP!L138-1)</f>
        <v>6.503442155297412E-3</v>
      </c>
      <c r="N138">
        <f>IF(OR(GDP.PCAP!M138="",GDP.PCAP!N138=""),"",GDP.PCAP!N138/GDP.PCAP!M138-1)</f>
        <v>3.7710041398374861E-2</v>
      </c>
      <c r="O138">
        <f>IF(OR(GDP.PCAP!N138="",GDP.PCAP!O138=""),"",GDP.PCAP!O138/GDP.PCAP!N138-1)</f>
        <v>-5.4602696727874322E-2</v>
      </c>
      <c r="P138">
        <f>IF(OR(GDP.PCAP!O138="",GDP.PCAP!P138=""),"",GDP.PCAP!P138/GDP.PCAP!O138-1)</f>
        <v>6.7999637152667214E-2</v>
      </c>
      <c r="Q138">
        <f>IF(OR(GDP.PCAP!P138="",GDP.PCAP!Q138=""),"",GDP.PCAP!Q138/GDP.PCAP!P138-1)</f>
        <v>0.14390106594936025</v>
      </c>
      <c r="R138">
        <f>IF(OR(GDP.PCAP!Q138="",GDP.PCAP!R138=""),"",GDP.PCAP!R138/GDP.PCAP!Q138-1)</f>
        <v>1.7408289528974663E-2</v>
      </c>
      <c r="S138">
        <f>IF(OR(GDP.PCAP!R138="",GDP.PCAP!S138=""),"",GDP.PCAP!S138/GDP.PCAP!R138-1)</f>
        <v>6.3592637010663644E-2</v>
      </c>
      <c r="T138">
        <f>IF(OR(GDP.PCAP!S138="",GDP.PCAP!T138=""),"",GDP.PCAP!T138/GDP.PCAP!S138-1)</f>
        <v>0.10617565662211925</v>
      </c>
      <c r="U138">
        <f>IF(OR(GDP.PCAP!T138="",GDP.PCAP!U138=""),"",GDP.PCAP!U138/GDP.PCAP!T138-1)</f>
        <v>0.22500401483938104</v>
      </c>
      <c r="V138">
        <f>IF(OR(GDP.PCAP!U138="",GDP.PCAP!V138=""),"",GDP.PCAP!V138/GDP.PCAP!U138-1)</f>
        <v>4.3964976691103885E-2</v>
      </c>
      <c r="W138">
        <f>IF(OR(GDP.PCAP!V138="",GDP.PCAP!W138=""),"",GDP.PCAP!W138/GDP.PCAP!V138-1)</f>
        <v>-6.8008225606429829E-2</v>
      </c>
      <c r="X138">
        <f>IF(OR(GDP.PCAP!W138="",GDP.PCAP!X138=""),"",GDP.PCAP!X138/GDP.PCAP!W138-1)</f>
        <v>0.12445284432665926</v>
      </c>
      <c r="Y138">
        <f>IF(OR(GDP.PCAP!X138="",GDP.PCAP!Y138=""),"",GDP.PCAP!Y138/GDP.PCAP!X138-1)</f>
        <v>-0.34574017086633435</v>
      </c>
      <c r="Z138">
        <f>IF(OR(GDP.PCAP!Y138="",GDP.PCAP!Z138=""),"",GDP.PCAP!Z138/GDP.PCAP!Y138-1)</f>
        <v>0.20703513217818514</v>
      </c>
      <c r="AA138">
        <f>IF(OR(GDP.PCAP!Z138="",GDP.PCAP!AA138=""),"",GDP.PCAP!AA138/GDP.PCAP!Z138-1)</f>
        <v>0.17385659266678655</v>
      </c>
      <c r="AB138">
        <f>IF(OR(GDP.PCAP!AA138="",GDP.PCAP!AB138=""),"",GDP.PCAP!AB138/GDP.PCAP!AA138-1)</f>
        <v>8.9817113868956966E-2</v>
      </c>
      <c r="AC138">
        <f>IF(OR(GDP.PCAP!AB138="",GDP.PCAP!AC138=""),"",GDP.PCAP!AC138/GDP.PCAP!AB138-1)</f>
        <v>6.2108798176818913E-2</v>
      </c>
      <c r="AD138">
        <f>IF(OR(GDP.PCAP!AC138="",GDP.PCAP!AD138=""),"",GDP.PCAP!AD138/GDP.PCAP!AC138-1)</f>
        <v>6.6532603150857961E-2</v>
      </c>
      <c r="AE138">
        <f>IF(OR(GDP.PCAP!AD138="",GDP.PCAP!AE138=""),"",GDP.PCAP!AE138/GDP.PCAP!AD138-1)</f>
        <v>0.15111172117748417</v>
      </c>
      <c r="AF138">
        <f>IF(OR(GDP.PCAP!AE138="",GDP.PCAP!AF138=""),"",GDP.PCAP!AF138/GDP.PCAP!AE138-1)</f>
        <v>-2.6254639076925157E-2</v>
      </c>
      <c r="AG138">
        <f>IF(OR(GDP.PCAP!AF138="",GDP.PCAP!AG138=""),"",GDP.PCAP!AG138/GDP.PCAP!AF138-1)</f>
        <v>5.4594008723827248E-2</v>
      </c>
      <c r="AH138">
        <f>IF(OR(GDP.PCAP!AG138="",GDP.PCAP!AH138=""),"",GDP.PCAP!AH138/GDP.PCAP!AG138-1)</f>
        <v>2.6893750864098065E-2</v>
      </c>
      <c r="AI138">
        <f>IF(OR(GDP.PCAP!AH138="",GDP.PCAP!AI138=""),"",GDP.PCAP!AI138/GDP.PCAP!AH138-1)</f>
        <v>2.8341392813316268E-2</v>
      </c>
      <c r="AJ138">
        <f>IF(OR(GDP.PCAP!AI138="",GDP.PCAP!AJ138=""),"",GDP.PCAP!AJ138/GDP.PCAP!AI138-1)</f>
        <v>-1.3469928546589571E-2</v>
      </c>
      <c r="AK138">
        <f>IF(OR(GDP.PCAP!AJ138="",GDP.PCAP!AK138=""),"",GDP.PCAP!AK138/GDP.PCAP!AJ138-1)</f>
        <v>0.13364476315408735</v>
      </c>
      <c r="AL138">
        <f>IF(OR(GDP.PCAP!AK138="",GDP.PCAP!AL138=""),"",GDP.PCAP!AL138/GDP.PCAP!AK138-1)</f>
        <v>0.105724198885635</v>
      </c>
      <c r="AM138">
        <f>IF(OR(GDP.PCAP!AL138="",GDP.PCAP!AM138=""),"",GDP.PCAP!AM138/GDP.PCAP!AL138-1)</f>
        <v>6.4657705390668507E-2</v>
      </c>
      <c r="AN138">
        <f>IF(OR(GDP.PCAP!AM138="",GDP.PCAP!AN138=""),"",GDP.PCAP!AN138/GDP.PCAP!AM138-1)</f>
        <v>5.3251356998087251E-2</v>
      </c>
      <c r="AO138">
        <f>IF(OR(GDP.PCAP!AN138="",GDP.PCAP!AO138=""),"",GDP.PCAP!AO138/GDP.PCAP!AN138-1)</f>
        <v>0.12173277395422866</v>
      </c>
      <c r="AP138">
        <f>IF(OR(GDP.PCAP!AO138="",GDP.PCAP!AP138=""),"",GDP.PCAP!AP138/GDP.PCAP!AO138-1)</f>
        <v>0.10200943620942726</v>
      </c>
      <c r="AQ138">
        <f>IF(OR(GDP.PCAP!AP138="",GDP.PCAP!AQ138=""),"",GDP.PCAP!AQ138/GDP.PCAP!AP138-1)</f>
        <v>5.8654209636331389E-2</v>
      </c>
      <c r="AR138">
        <f>IF(OR(GDP.PCAP!AQ138="",GDP.PCAP!AR138=""),"",GDP.PCAP!AR138/GDP.PCAP!AQ138-1)</f>
        <v>7.9228860832888826E-2</v>
      </c>
      <c r="AS138">
        <f>IF(OR(GDP.PCAP!AR138="",GDP.PCAP!AS138=""),"",GDP.PCAP!AS138/GDP.PCAP!AR138-1)</f>
        <v>4.0791292895461906E-2</v>
      </c>
      <c r="AT138">
        <f>IF(OR(GDP.PCAP!AS138="",GDP.PCAP!AT138=""),"",GDP.PCAP!AT138/GDP.PCAP!AS138-1)</f>
        <v>-1.4500907571614929E-2</v>
      </c>
      <c r="AU138">
        <f>IF(OR(GDP.PCAP!AT138="",GDP.PCAP!AU138=""),"",GDP.PCAP!AU138/GDP.PCAP!AT138-1)</f>
        <v>3.6203292853922209E-2</v>
      </c>
      <c r="AV138">
        <f>IF(OR(GDP.PCAP!AU138="",GDP.PCAP!AV138=""),"",GDP.PCAP!AV138/GDP.PCAP!AU138-1)</f>
        <v>-4.3080391450844746E-2</v>
      </c>
      <c r="AW138">
        <f>IF(OR(GDP.PCAP!AV138="",GDP.PCAP!AW138=""),"",GDP.PCAP!AW138/GDP.PCAP!AV138-1)</f>
        <v>4.2316108340406222E-2</v>
      </c>
      <c r="AX138">
        <f>IF(OR(GDP.PCAP!AW138="",GDP.PCAP!AX138=""),"",GDP.PCAP!AX138/GDP.PCAP!AW138-1)</f>
        <v>0.13320494387695758</v>
      </c>
      <c r="AY138">
        <f>IF(OR(GDP.PCAP!AX138="",GDP.PCAP!AY138=""),"",GDP.PCAP!AY138/GDP.PCAP!AX138-1)</f>
        <v>8.6058828879855831E-2</v>
      </c>
      <c r="AZ138">
        <f>IF(OR(GDP.PCAP!AY138="",GDP.PCAP!AZ138=""),"",GDP.PCAP!AZ138/GDP.PCAP!AY138-1)</f>
        <v>0.1723436149416957</v>
      </c>
      <c r="BA138">
        <f>IF(OR(GDP.PCAP!AZ138="",GDP.PCAP!BA138=""),"",GDP.PCAP!BA138/GDP.PCAP!AZ138-1)</f>
        <v>0.14998593520489134</v>
      </c>
      <c r="BB138">
        <f>IF(OR(GDP.PCAP!BA138="",GDP.PCAP!BB138=""),"",GDP.PCAP!BB138/GDP.PCAP!BA138-1)</f>
        <v>0.13532622732259525</v>
      </c>
      <c r="BC138">
        <f>IF(OR(GDP.PCAP!BB138="",GDP.PCAP!BC138=""),"",GDP.PCAP!BC138/GDP.PCAP!BB138-1)</f>
        <v>0.24906903053850438</v>
      </c>
      <c r="BD138">
        <f>IF(OR(GDP.PCAP!BC138="",GDP.PCAP!BD138=""),"",GDP.PCAP!BD138/GDP.PCAP!BC138-1)</f>
        <v>2.5404072572079883E-2</v>
      </c>
      <c r="BE138">
        <f>IF(OR(GDP.PCAP!BD138="",GDP.PCAP!BE138=""),"",GDP.PCAP!BE138/GDP.PCAP!BD138-1)</f>
        <v>0.33836607384159345</v>
      </c>
      <c r="BF138">
        <f>IF(OR(GDP.PCAP!BE138="",GDP.PCAP!BF138=""),"",GDP.PCAP!BF138/GDP.PCAP!BE138-1)</f>
        <v>0.14239399366437477</v>
      </c>
      <c r="BG138">
        <f>IF(OR(GDP.PCAP!BF138="",GDP.PCAP!BG138=""),"",GDP.PCAP!BG138/GDP.PCAP!BF138-1)</f>
        <v>4.021392643332522E-2</v>
      </c>
      <c r="BH138">
        <f>IF(OR(GDP.PCAP!BG138="",GDP.PCAP!BH138=""),"",GDP.PCAP!BH138/GDP.PCAP!BG138-1)</f>
        <v>7.7530619723595873E-2</v>
      </c>
      <c r="BI138">
        <f>IF(OR(GDP.PCAP!BH138="",GDP.PCAP!BI138=""),"",GDP.PCAP!BI138/GDP.PCAP!BH138-1)</f>
        <v>5.8236777965460673E-2</v>
      </c>
      <c r="BJ138">
        <f>IF(OR(GDP.PCAP!BI138="",GDP.PCAP!BJ138=""),"",GDP.PCAP!BJ138/GDP.PCAP!BI138-1)</f>
        <v>6.3735046430757336E-3</v>
      </c>
      <c r="BK138">
        <f>IF(OR(GDP.PCAP!BJ138="",GDP.PCAP!BK138=""),"",GDP.PCAP!BK138/GDP.PCAP!BJ138-1)</f>
        <v>-2.4698781506787837E-3</v>
      </c>
      <c r="BM138">
        <f t="shared" si="10"/>
        <v>0.33836607384159345</v>
      </c>
      <c r="BN138">
        <f t="shared" si="11"/>
        <v>2010</v>
      </c>
      <c r="BO138">
        <f t="shared" si="12"/>
        <v>-0.34574017086633435</v>
      </c>
      <c r="BP138">
        <f t="shared" si="13"/>
        <v>1978</v>
      </c>
    </row>
    <row r="139" spans="1:68">
      <c r="A139" t="s">
        <v>258</v>
      </c>
      <c r="B139">
        <f t="shared" si="14"/>
        <v>138</v>
      </c>
      <c r="C139" t="s">
        <v>536</v>
      </c>
      <c r="D139" t="s">
        <v>257</v>
      </c>
      <c r="E139" t="s">
        <v>545</v>
      </c>
      <c r="F139" t="s">
        <v>546</v>
      </c>
      <c r="H139" t="str">
        <f>IF(OR(GDP.PCAP!G139="",GDP.PCAP!H139=""),"",GDP.PCAP!H139/GDP.PCAP!G139-1)</f>
        <v/>
      </c>
      <c r="I139" t="str">
        <f>IF(OR(GDP.PCAP!H139="",GDP.PCAP!I139=""),"",GDP.PCAP!I139/GDP.PCAP!H139-1)</f>
        <v/>
      </c>
      <c r="J139" t="str">
        <f>IF(OR(GDP.PCAP!I139="",GDP.PCAP!J139=""),"",GDP.PCAP!J139/GDP.PCAP!I139-1)</f>
        <v/>
      </c>
      <c r="K139" t="str">
        <f>IF(OR(GDP.PCAP!J139="",GDP.PCAP!K139=""),"",GDP.PCAP!K139/GDP.PCAP!J139-1)</f>
        <v/>
      </c>
      <c r="L139" t="str">
        <f>IF(OR(GDP.PCAP!K139="",GDP.PCAP!L139=""),"",GDP.PCAP!L139/GDP.PCAP!K139-1)</f>
        <v/>
      </c>
      <c r="M139">
        <f>IF(OR(GDP.PCAP!L139="",GDP.PCAP!M139=""),"",GDP.PCAP!M139/GDP.PCAP!L139-1)</f>
        <v>-0.11389579265253336</v>
      </c>
      <c r="N139">
        <f>IF(OR(GDP.PCAP!M139="",GDP.PCAP!N139=""),"",GDP.PCAP!N139/GDP.PCAP!M139-1)</f>
        <v>4.17838657482692E-2</v>
      </c>
      <c r="O139">
        <f>IF(OR(GDP.PCAP!N139="",GDP.PCAP!O139=""),"",GDP.PCAP!O139/GDP.PCAP!N139-1)</f>
        <v>4.6963747605840211E-2</v>
      </c>
      <c r="P139">
        <f>IF(OR(GDP.PCAP!O139="",GDP.PCAP!P139=""),"",GDP.PCAP!P139/GDP.PCAP!O139-1)</f>
        <v>9.0433235471129914E-2</v>
      </c>
      <c r="Q139">
        <f>IF(OR(GDP.PCAP!P139="",GDP.PCAP!Q139=""),"",GDP.PCAP!Q139/GDP.PCAP!P139-1)</f>
        <v>7.4565321044921085E-2</v>
      </c>
      <c r="R139">
        <f>IF(OR(GDP.PCAP!Q139="",GDP.PCAP!R139=""),"",GDP.PCAP!R139/GDP.PCAP!Q139-1)</f>
        <v>1.6511628936443756E-2</v>
      </c>
      <c r="S139">
        <f>IF(OR(GDP.PCAP!R139="",GDP.PCAP!S139=""),"",GDP.PCAP!S139/GDP.PCAP!R139-1)</f>
        <v>3.7849265867278215E-2</v>
      </c>
      <c r="T139">
        <f>IF(OR(GDP.PCAP!S139="",GDP.PCAP!T139=""),"",GDP.PCAP!T139/GDP.PCAP!S139-1)</f>
        <v>0.16410397551951461</v>
      </c>
      <c r="U139">
        <f>IF(OR(GDP.PCAP!T139="",GDP.PCAP!U139=""),"",GDP.PCAP!U139/GDP.PCAP!T139-1)</f>
        <v>0.25465784916287659</v>
      </c>
      <c r="V139">
        <f>IF(OR(GDP.PCAP!U139="",GDP.PCAP!V139=""),"",GDP.PCAP!V139/GDP.PCAP!U139-1)</f>
        <v>8.4280138350954603E-2</v>
      </c>
      <c r="W139">
        <f>IF(OR(GDP.PCAP!V139="",GDP.PCAP!W139=""),"",GDP.PCAP!W139/GDP.PCAP!V139-1)</f>
        <v>5.8913588269267736E-2</v>
      </c>
      <c r="X139">
        <f>IF(OR(GDP.PCAP!W139="",GDP.PCAP!X139=""),"",GDP.PCAP!X139/GDP.PCAP!W139-1)</f>
        <v>0.11849671495016545</v>
      </c>
      <c r="Y139">
        <f>IF(OR(GDP.PCAP!X139="",GDP.PCAP!Y139=""),"",GDP.PCAP!Y139/GDP.PCAP!X139-1)</f>
        <v>9.3006826067499437E-2</v>
      </c>
      <c r="Z139">
        <f>IF(OR(GDP.PCAP!Y139="",GDP.PCAP!Z139=""),"",GDP.PCAP!Z139/GDP.PCAP!Y139-1)</f>
        <v>0.11167938552091661</v>
      </c>
      <c r="AA139">
        <f>IF(OR(GDP.PCAP!Z139="",GDP.PCAP!AA139=""),"",GDP.PCAP!AA139/GDP.PCAP!Z139-1)</f>
        <v>0.21286557180910615</v>
      </c>
      <c r="AB139">
        <f>IF(OR(GDP.PCAP!AA139="",GDP.PCAP!AB139=""),"",GDP.PCAP!AB139/GDP.PCAP!AA139-1)</f>
        <v>3.108693612558433E-2</v>
      </c>
      <c r="AC139">
        <f>IF(OR(GDP.PCAP!AB139="",GDP.PCAP!AC139=""),"",GDP.PCAP!AC139/GDP.PCAP!AB139-1)</f>
        <v>-1.4777728477746499E-2</v>
      </c>
      <c r="AD139">
        <f>IF(OR(GDP.PCAP!AC139="",GDP.PCAP!AD139=""),"",GDP.PCAP!AD139/GDP.PCAP!AC139-1)</f>
        <v>-4.6159901146845317E-2</v>
      </c>
      <c r="AE139">
        <f>IF(OR(GDP.PCAP!AD139="",GDP.PCAP!AE139=""),"",GDP.PCAP!AE139/GDP.PCAP!AD139-1)</f>
        <v>-2.7327548468099261E-2</v>
      </c>
      <c r="AF139">
        <f>IF(OR(GDP.PCAP!AE139="",GDP.PCAP!AF139=""),"",GDP.PCAP!AF139/GDP.PCAP!AE139-1)</f>
        <v>2.7631162704395695E-2</v>
      </c>
      <c r="AG139">
        <f>IF(OR(GDP.PCAP!AF139="",GDP.PCAP!AG139=""),"",GDP.PCAP!AG139/GDP.PCAP!AF139-1)</f>
        <v>1.8207463652804234E-2</v>
      </c>
      <c r="AH139">
        <f>IF(OR(GDP.PCAP!AG139="",GDP.PCAP!AH139=""),"",GDP.PCAP!AH139/GDP.PCAP!AG139-1)</f>
        <v>7.4039298183445679E-2</v>
      </c>
      <c r="AI139">
        <f>IF(OR(GDP.PCAP!AH139="",GDP.PCAP!AI139=""),"",GDP.PCAP!AI139/GDP.PCAP!AH139-1)</f>
        <v>1.8591955590169018E-2</v>
      </c>
      <c r="AJ139">
        <f>IF(OR(GDP.PCAP!AI139="",GDP.PCAP!AJ139=""),"",GDP.PCAP!AJ139/GDP.PCAP!AI139-1)</f>
        <v>-7.8907736087047153E-3</v>
      </c>
      <c r="AK139">
        <f>IF(OR(GDP.PCAP!AJ139="",GDP.PCAP!AK139=""),"",GDP.PCAP!AK139/GDP.PCAP!AJ139-1)</f>
        <v>4.5967487638417293E-2</v>
      </c>
      <c r="AL139">
        <f>IF(OR(GDP.PCAP!AK139="",GDP.PCAP!AL139=""),"",GDP.PCAP!AL139/GDP.PCAP!AK139-1)</f>
        <v>-5.8018067392561989E-2</v>
      </c>
      <c r="AM139">
        <f>IF(OR(GDP.PCAP!AL139="",GDP.PCAP!AM139=""),"",GDP.PCAP!AM139/GDP.PCAP!AL139-1)</f>
        <v>2.1039237827005008E-2</v>
      </c>
      <c r="AN139">
        <f>IF(OR(GDP.PCAP!AM139="",GDP.PCAP!AN139=""),"",GDP.PCAP!AN139/GDP.PCAP!AM139-1)</f>
        <v>-8.3733462615074306E-3</v>
      </c>
      <c r="AO139">
        <f>IF(OR(GDP.PCAP!AN139="",GDP.PCAP!AO139=""),"",GDP.PCAP!AO139/GDP.PCAP!AN139-1)</f>
        <v>6.4956436158514652E-2</v>
      </c>
      <c r="AP139">
        <f>IF(OR(GDP.PCAP!AO139="",GDP.PCAP!AP139=""),"",GDP.PCAP!AP139/GDP.PCAP!AO139-1)</f>
        <v>0.10179268042184431</v>
      </c>
      <c r="AQ139">
        <f>IF(OR(GDP.PCAP!AP139="",GDP.PCAP!AQ139=""),"",GDP.PCAP!AQ139/GDP.PCAP!AP139-1)</f>
        <v>7.741112974412534E-2</v>
      </c>
      <c r="AR139">
        <f>IF(OR(GDP.PCAP!AQ139="",GDP.PCAP!AR139=""),"",GDP.PCAP!AR139/GDP.PCAP!AQ139-1)</f>
        <v>1.3831863181576587E-2</v>
      </c>
      <c r="AS139">
        <f>IF(OR(GDP.PCAP!AR139="",GDP.PCAP!AS139=""),"",GDP.PCAP!AS139/GDP.PCAP!AR139-1)</f>
        <v>-0.1119839068651387</v>
      </c>
      <c r="AT139">
        <f>IF(OR(GDP.PCAP!AS139="",GDP.PCAP!AT139=""),"",GDP.PCAP!AT139/GDP.PCAP!AS139-1)</f>
        <v>6.5436511573301548E-2</v>
      </c>
      <c r="AU139">
        <f>IF(OR(GDP.PCAP!AT139="",GDP.PCAP!AU139=""),"",GDP.PCAP!AU139/GDP.PCAP!AT139-1)</f>
        <v>3.9955753628385882E-2</v>
      </c>
      <c r="AV139">
        <f>IF(OR(GDP.PCAP!AU139="",GDP.PCAP!AV139=""),"",GDP.PCAP!AV139/GDP.PCAP!AU139-1)</f>
        <v>-7.978791798938567E-3</v>
      </c>
      <c r="AW139">
        <f>IF(OR(GDP.PCAP!AV139="",GDP.PCAP!AW139=""),"",GDP.PCAP!AW139/GDP.PCAP!AV139-1)</f>
        <v>5.574358522941969E-2</v>
      </c>
      <c r="AX139">
        <f>IF(OR(GDP.PCAP!AW139="",GDP.PCAP!AX139=""),"",GDP.PCAP!AX139/GDP.PCAP!AW139-1)</f>
        <v>0.1269863007674914</v>
      </c>
      <c r="AY139">
        <f>IF(OR(GDP.PCAP!AX139="",GDP.PCAP!AY139=""),"",GDP.PCAP!AY139/GDP.PCAP!AX139-1)</f>
        <v>0.12452938436347694</v>
      </c>
      <c r="AZ139">
        <f>IF(OR(GDP.PCAP!AY139="",GDP.PCAP!AZ139=""),"",GDP.PCAP!AZ139/GDP.PCAP!AY139-1)</f>
        <v>0.13274464001009734</v>
      </c>
      <c r="BA139">
        <f>IF(OR(GDP.PCAP!AZ139="",GDP.PCAP!BA139=""),"",GDP.PCAP!BA139/GDP.PCAP!AZ139-1)</f>
        <v>0.16979443573545838</v>
      </c>
      <c r="BB139">
        <f>IF(OR(GDP.PCAP!BA139="",GDP.PCAP!BB139=""),"",GDP.PCAP!BB139/GDP.PCAP!BA139-1)</f>
        <v>0.21143022338697604</v>
      </c>
      <c r="BC139">
        <f>IF(OR(GDP.PCAP!BB139="",GDP.PCAP!BC139=""),"",GDP.PCAP!BC139/GDP.PCAP!BB139-1)</f>
        <v>0.10695551461667852</v>
      </c>
      <c r="BD139">
        <f>IF(OR(GDP.PCAP!BC139="",GDP.PCAP!BD139=""),"",GDP.PCAP!BD139/GDP.PCAP!BC139-1)</f>
        <v>8.6339937312120973E-3</v>
      </c>
      <c r="BE139">
        <f>IF(OR(GDP.PCAP!BD139="",GDP.PCAP!BE139=""),"",GDP.PCAP!BE139/GDP.PCAP!BD139-1)</f>
        <v>0.24453274543711712</v>
      </c>
      <c r="BF139">
        <f>IF(OR(GDP.PCAP!BE139="",GDP.PCAP!BF139=""),"",GDP.PCAP!BF139/GDP.PCAP!BE139-1)</f>
        <v>0.1138753717990193</v>
      </c>
      <c r="BG139">
        <f>IF(OR(GDP.PCAP!BF139="",GDP.PCAP!BG139=""),"",GDP.PCAP!BG139/GDP.PCAP!BF139-1)</f>
        <v>3.2773209161436112E-2</v>
      </c>
      <c r="BH139">
        <f>IF(OR(GDP.PCAP!BG139="",GDP.PCAP!BH139=""),"",GDP.PCAP!BH139/GDP.PCAP!BG139-1)</f>
        <v>2.7814009348775759E-2</v>
      </c>
      <c r="BI139">
        <f>IF(OR(GDP.PCAP!BH139="",GDP.PCAP!BI139=""),"",GDP.PCAP!BI139/GDP.PCAP!BH139-1)</f>
        <v>3.7037002739237712E-2</v>
      </c>
      <c r="BJ139">
        <f>IF(OR(GDP.PCAP!BI139="",GDP.PCAP!BJ139=""),"",GDP.PCAP!BJ139/GDP.PCAP!BI139-1)</f>
        <v>-1.9730847413655273E-2</v>
      </c>
      <c r="BK139">
        <f>IF(OR(GDP.PCAP!BJ139="",GDP.PCAP!BK139=""),"",GDP.PCAP!BK139/GDP.PCAP!BJ139-1)</f>
        <v>2.1298302592369422E-2</v>
      </c>
      <c r="BM139">
        <f t="shared" si="10"/>
        <v>0.25465784916287659</v>
      </c>
      <c r="BN139">
        <f t="shared" si="11"/>
        <v>1974</v>
      </c>
      <c r="BO139">
        <f t="shared" si="12"/>
        <v>-0.11389579265253336</v>
      </c>
      <c r="BP139">
        <f t="shared" si="13"/>
        <v>1966</v>
      </c>
    </row>
    <row r="140" spans="1:68">
      <c r="A140" t="s">
        <v>256</v>
      </c>
      <c r="B140">
        <f t="shared" si="14"/>
        <v>139</v>
      </c>
      <c r="C140" t="s">
        <v>536</v>
      </c>
      <c r="D140" t="s">
        <v>255</v>
      </c>
      <c r="E140" t="s">
        <v>545</v>
      </c>
      <c r="F140" t="s">
        <v>546</v>
      </c>
      <c r="H140">
        <f>IF(OR(GDP.PCAP!G140="",GDP.PCAP!H140=""),"",GDP.PCAP!H140/GDP.PCAP!G140-1)</f>
        <v>-4.8425173746688865E-2</v>
      </c>
      <c r="I140">
        <f>IF(OR(GDP.PCAP!H140="",GDP.PCAP!I140=""),"",GDP.PCAP!I140/GDP.PCAP!H140-1)</f>
        <v>2.6531300718626305E-2</v>
      </c>
      <c r="J140">
        <f>IF(OR(GDP.PCAP!I140="",GDP.PCAP!J140=""),"",GDP.PCAP!J140/GDP.PCAP!I140-1)</f>
        <v>5.1469939725518721E-2</v>
      </c>
      <c r="K140">
        <f>IF(OR(GDP.PCAP!J140="",GDP.PCAP!K140=""),"",GDP.PCAP!K140/GDP.PCAP!J140-1)</f>
        <v>8.6115903598515287E-2</v>
      </c>
      <c r="L140">
        <f>IF(OR(GDP.PCAP!K140="",GDP.PCAP!L140=""),"",GDP.PCAP!L140/GDP.PCAP!K140-1)</f>
        <v>8.0809075387717311E-2</v>
      </c>
      <c r="M140">
        <f>IF(OR(GDP.PCAP!L140="",GDP.PCAP!M140=""),"",GDP.PCAP!M140/GDP.PCAP!L140-1)</f>
        <v>1.1445567882346852E-2</v>
      </c>
      <c r="N140">
        <f>IF(OR(GDP.PCAP!M140="",GDP.PCAP!N140=""),"",GDP.PCAP!N140/GDP.PCAP!M140-1)</f>
        <v>2.7687353403975656E-3</v>
      </c>
      <c r="O140">
        <f>IF(OR(GDP.PCAP!N140="",GDP.PCAP!O140=""),"",GDP.PCAP!O140/GDP.PCAP!N140-1)</f>
        <v>3.3124308448597262E-2</v>
      </c>
      <c r="P140">
        <f>IF(OR(GDP.PCAP!O140="",GDP.PCAP!P140=""),"",GDP.PCAP!P140/GDP.PCAP!O140-1)</f>
        <v>9.1605104999894715E-2</v>
      </c>
      <c r="Q140">
        <f>IF(OR(GDP.PCAP!P140="",GDP.PCAP!Q140=""),"",GDP.PCAP!Q140/GDP.PCAP!P140-1)</f>
        <v>6.8945655060751676E-2</v>
      </c>
      <c r="R140">
        <f>IF(OR(GDP.PCAP!Q140="",GDP.PCAP!R140=""),"",GDP.PCAP!R140/GDP.PCAP!Q140-1)</f>
        <v>5.3733349316351431E-2</v>
      </c>
      <c r="S140">
        <f>IF(OR(GDP.PCAP!R140="",GDP.PCAP!S140=""),"",GDP.PCAP!S140/GDP.PCAP!R140-1)</f>
        <v>9.2299287297769261E-2</v>
      </c>
      <c r="T140">
        <f>IF(OR(GDP.PCAP!S140="",GDP.PCAP!T140=""),"",GDP.PCAP!T140/GDP.PCAP!S140-1)</f>
        <v>0.23621185837515091</v>
      </c>
      <c r="U140">
        <f>IF(OR(GDP.PCAP!T140="",GDP.PCAP!U140=""),"",GDP.PCAP!U140/GDP.PCAP!T140-1)</f>
        <v>0.2505062186272291</v>
      </c>
      <c r="V140">
        <f>IF(OR(GDP.PCAP!U140="",GDP.PCAP!V140=""),"",GDP.PCAP!V140/GDP.PCAP!U140-1)</f>
        <v>8.3237175331540403E-2</v>
      </c>
      <c r="W140">
        <f>IF(OR(GDP.PCAP!V140="",GDP.PCAP!W140=""),"",GDP.PCAP!W140/GDP.PCAP!V140-1)</f>
        <v>6.0489751197065011E-2</v>
      </c>
      <c r="X140">
        <f>IF(OR(GDP.PCAP!W140="",GDP.PCAP!X140=""),"",GDP.PCAP!X140/GDP.PCAP!W140-1)</f>
        <v>0.10330876090083252</v>
      </c>
      <c r="Y140">
        <f>IF(OR(GDP.PCAP!X140="",GDP.PCAP!Y140=""),"",GDP.PCAP!Y140/GDP.PCAP!X140-1)</f>
        <v>6.3677443552383917E-2</v>
      </c>
      <c r="Z140">
        <f>IF(OR(GDP.PCAP!Y140="",GDP.PCAP!Z140=""),"",GDP.PCAP!Z140/GDP.PCAP!Y140-1)</f>
        <v>0.16523758545365674</v>
      </c>
      <c r="AA140">
        <f>IF(OR(GDP.PCAP!Z140="",GDP.PCAP!AA140=""),"",GDP.PCAP!AA140/GDP.PCAP!Z140-1)</f>
        <v>0.14429336474561216</v>
      </c>
      <c r="AB140">
        <f>IF(OR(GDP.PCAP!AA140="",GDP.PCAP!AB140=""),"",GDP.PCAP!AB140/GDP.PCAP!AA140-1)</f>
        <v>5.4096303121220934E-2</v>
      </c>
      <c r="AC140">
        <f>IF(OR(GDP.PCAP!AB140="",GDP.PCAP!AC140=""),"",GDP.PCAP!AC140/GDP.PCAP!AB140-1)</f>
        <v>-2.5834945574002899E-2</v>
      </c>
      <c r="AD140">
        <f>IF(OR(GDP.PCAP!AC140="",GDP.PCAP!AD140=""),"",GDP.PCAP!AD140/GDP.PCAP!AC140-1)</f>
        <v>-3.7977459368814137E-2</v>
      </c>
      <c r="AE140">
        <f>IF(OR(GDP.PCAP!AD140="",GDP.PCAP!AE140=""),"",GDP.PCAP!AE140/GDP.PCAP!AD140-1)</f>
        <v>-4.977991499418466E-3</v>
      </c>
      <c r="AF140">
        <f>IF(OR(GDP.PCAP!AE140="",GDP.PCAP!AF140=""),"",GDP.PCAP!AF140/GDP.PCAP!AE140-1)</f>
        <v>3.2716895648939648E-2</v>
      </c>
      <c r="AG140">
        <f>IF(OR(GDP.PCAP!AF140="",GDP.PCAP!AG140=""),"",GDP.PCAP!AG140/GDP.PCAP!AF140-1)</f>
        <v>2.511075101367477E-2</v>
      </c>
      <c r="AH140">
        <f>IF(OR(GDP.PCAP!AG140="",GDP.PCAP!AH140=""),"",GDP.PCAP!AH140/GDP.PCAP!AG140-1)</f>
        <v>7.7414685925025761E-3</v>
      </c>
      <c r="AI140">
        <f>IF(OR(GDP.PCAP!AH140="",GDP.PCAP!AI140=""),"",GDP.PCAP!AI140/GDP.PCAP!AH140-1)</f>
        <v>5.9987344627618899E-2</v>
      </c>
      <c r="AJ140">
        <f>IF(OR(GDP.PCAP!AI140="",GDP.PCAP!AJ140=""),"",GDP.PCAP!AJ140/GDP.PCAP!AI140-1)</f>
        <v>4.1955858321526263E-2</v>
      </c>
      <c r="AK140">
        <f>IF(OR(GDP.PCAP!AJ140="",GDP.PCAP!AK140=""),"",GDP.PCAP!AK140/GDP.PCAP!AJ140-1)</f>
        <v>0.10315666807023693</v>
      </c>
      <c r="AL140">
        <f>IF(OR(GDP.PCAP!AK140="",GDP.PCAP!AL140=""),"",GDP.PCAP!AL140/GDP.PCAP!AK140-1)</f>
        <v>4.7047984193058001E-2</v>
      </c>
      <c r="AM140">
        <f>IF(OR(GDP.PCAP!AL140="",GDP.PCAP!AM140=""),"",GDP.PCAP!AM140/GDP.PCAP!AL140-1)</f>
        <v>-2.9063342500220135E-2</v>
      </c>
      <c r="AN140">
        <f>IF(OR(GDP.PCAP!AM140="",GDP.PCAP!AN140=""),"",GDP.PCAP!AN140/GDP.PCAP!AM140-1)</f>
        <v>4.7434600907286351E-2</v>
      </c>
      <c r="AO140">
        <f>IF(OR(GDP.PCAP!AN140="",GDP.PCAP!AO140=""),"",GDP.PCAP!AO140/GDP.PCAP!AN140-1)</f>
        <v>6.6297765071474668E-2</v>
      </c>
      <c r="AP140">
        <f>IF(OR(GDP.PCAP!AO140="",GDP.PCAP!AP140=""),"",GDP.PCAP!AP140/GDP.PCAP!AO140-1)</f>
        <v>0.10052625110378677</v>
      </c>
      <c r="AQ140">
        <f>IF(OR(GDP.PCAP!AP140="",GDP.PCAP!AQ140=""),"",GDP.PCAP!AQ140/GDP.PCAP!AP140-1)</f>
        <v>7.2711300434014081E-2</v>
      </c>
      <c r="AR140">
        <f>IF(OR(GDP.PCAP!AQ140="",GDP.PCAP!AR140=""),"",GDP.PCAP!AR140/GDP.PCAP!AQ140-1)</f>
        <v>4.1267200969872908E-2</v>
      </c>
      <c r="AS140">
        <f>IF(OR(GDP.PCAP!AR140="",GDP.PCAP!AS140=""),"",GDP.PCAP!AS140/GDP.PCAP!AR140-1)</f>
        <v>-4.557315970020559E-2</v>
      </c>
      <c r="AT140">
        <f>IF(OR(GDP.PCAP!AS140="",GDP.PCAP!AT140=""),"",GDP.PCAP!AT140/GDP.PCAP!AS140-1)</f>
        <v>-3.818521234882144E-2</v>
      </c>
      <c r="AU140">
        <f>IF(OR(GDP.PCAP!AT140="",GDP.PCAP!AU140=""),"",GDP.PCAP!AU140/GDP.PCAP!AT140-1)</f>
        <v>7.6317101694594935E-2</v>
      </c>
      <c r="AV140">
        <f>IF(OR(GDP.PCAP!AU140="",GDP.PCAP!AV140=""),"",GDP.PCAP!AV140/GDP.PCAP!AU140-1)</f>
        <v>-4.9718701486216599E-3</v>
      </c>
      <c r="AW140">
        <f>IF(OR(GDP.PCAP!AV140="",GDP.PCAP!AW140=""),"",GDP.PCAP!AW140/GDP.PCAP!AV140-1)</f>
        <v>5.7036405722474814E-3</v>
      </c>
      <c r="AX140">
        <f>IF(OR(GDP.PCAP!AW140="",GDP.PCAP!AX140=""),"",GDP.PCAP!AX140/GDP.PCAP!AW140-1)</f>
        <v>0.11491604097243502</v>
      </c>
      <c r="AY140">
        <f>IF(OR(GDP.PCAP!AX140="",GDP.PCAP!AY140=""),"",GDP.PCAP!AY140/GDP.PCAP!AX140-1)</f>
        <v>0.17017255857224267</v>
      </c>
      <c r="AZ140">
        <f>IF(OR(GDP.PCAP!AY140="",GDP.PCAP!AZ140=""),"",GDP.PCAP!AZ140/GDP.PCAP!AY140-1)</f>
        <v>0.17569322093321382</v>
      </c>
      <c r="BA140">
        <f>IF(OR(GDP.PCAP!AZ140="",GDP.PCAP!BA140=""),"",GDP.PCAP!BA140/GDP.PCAP!AZ140-1)</f>
        <v>0.17238262464349297</v>
      </c>
      <c r="BB140">
        <f>IF(OR(GDP.PCAP!BA140="",GDP.PCAP!BB140=""),"",GDP.PCAP!BB140/GDP.PCAP!BA140-1)</f>
        <v>0.22417986942182511</v>
      </c>
      <c r="BC140">
        <f>IF(OR(GDP.PCAP!BB140="",GDP.PCAP!BC140=""),"",GDP.PCAP!BC140/GDP.PCAP!BB140-1)</f>
        <v>0.18561120859419611</v>
      </c>
      <c r="BD140">
        <f>IF(OR(GDP.PCAP!BC140="",GDP.PCAP!BD140=""),"",GDP.PCAP!BD140/GDP.PCAP!BC140-1)</f>
        <v>-3.5970218292528E-2</v>
      </c>
      <c r="BE140">
        <f>IF(OR(GDP.PCAP!BD140="",GDP.PCAP!BE140=""),"",GDP.PCAP!BE140/GDP.PCAP!BD140-1)</f>
        <v>0.20625672155906827</v>
      </c>
      <c r="BF140">
        <f>IF(OR(GDP.PCAP!BE140="",GDP.PCAP!BF140=""),"",GDP.PCAP!BF140/GDP.PCAP!BE140-1)</f>
        <v>0.16661631568342128</v>
      </c>
      <c r="BG140">
        <f>IF(OR(GDP.PCAP!BF140="",GDP.PCAP!BG140=""),"",GDP.PCAP!BG140/GDP.PCAP!BF140-1)</f>
        <v>4.9295401750653722E-2</v>
      </c>
      <c r="BH140">
        <f>IF(OR(GDP.PCAP!BG140="",GDP.PCAP!BH140=""),"",GDP.PCAP!BH140/GDP.PCAP!BG140-1)</f>
        <v>4.7713677764544382E-2</v>
      </c>
      <c r="BI140">
        <f>IF(OR(GDP.PCAP!BH140="",GDP.PCAP!BI140=""),"",GDP.PCAP!BI140/GDP.PCAP!BH140-1)</f>
        <v>2.1355794204727108E-2</v>
      </c>
      <c r="BJ140">
        <f>IF(OR(GDP.PCAP!BI140="",GDP.PCAP!BJ140=""),"",GDP.PCAP!BJ140/GDP.PCAP!BI140-1)</f>
        <v>-6.3106483864949436E-2</v>
      </c>
      <c r="BK140">
        <f>IF(OR(GDP.PCAP!BJ140="",GDP.PCAP!BK140=""),"",GDP.PCAP!BK140/GDP.PCAP!BJ140-1)</f>
        <v>-1.191920104208477E-2</v>
      </c>
      <c r="BM140">
        <f t="shared" si="10"/>
        <v>0.2505062186272291</v>
      </c>
      <c r="BN140">
        <f t="shared" si="11"/>
        <v>1974</v>
      </c>
      <c r="BO140">
        <f t="shared" si="12"/>
        <v>-6.3106483864949436E-2</v>
      </c>
      <c r="BP140">
        <f t="shared" si="13"/>
        <v>2015</v>
      </c>
    </row>
    <row r="141" spans="1:68">
      <c r="A141" t="s">
        <v>254</v>
      </c>
      <c r="B141">
        <f t="shared" si="14"/>
        <v>140</v>
      </c>
      <c r="C141" t="s">
        <v>539</v>
      </c>
      <c r="D141" t="s">
        <v>253</v>
      </c>
      <c r="E141" t="s">
        <v>545</v>
      </c>
      <c r="F141" t="s">
        <v>546</v>
      </c>
      <c r="H141">
        <f>IF(OR(GDP.PCAP!G141="",GDP.PCAP!H141=""),"",GDP.PCAP!H141/GDP.PCAP!G141-1)</f>
        <v>1.4669881352952885E-2</v>
      </c>
      <c r="I141">
        <f>IF(OR(GDP.PCAP!H141="",GDP.PCAP!I141=""),"",GDP.PCAP!I141/GDP.PCAP!H141-1)</f>
        <v>0.15167050412896721</v>
      </c>
      <c r="J141">
        <f>IF(OR(GDP.PCAP!I141="",GDP.PCAP!J141=""),"",GDP.PCAP!J141/GDP.PCAP!I141-1)</f>
        <v>0.10314155558114324</v>
      </c>
      <c r="K141">
        <f>IF(OR(GDP.PCAP!J141="",GDP.PCAP!K141=""),"",GDP.PCAP!K141/GDP.PCAP!J141-1)</f>
        <v>8.3459517788391446E-2</v>
      </c>
      <c r="L141">
        <f>IF(OR(GDP.PCAP!K141="",GDP.PCAP!L141=""),"",GDP.PCAP!L141/GDP.PCAP!K141-1)</f>
        <v>3.6422427055042172E-2</v>
      </c>
      <c r="M141">
        <f>IF(OR(GDP.PCAP!L141="",GDP.PCAP!M141=""),"",GDP.PCAP!M141/GDP.PCAP!L141-1)</f>
        <v>1.3035045430702663E-2</v>
      </c>
      <c r="N141">
        <f>IF(OR(GDP.PCAP!M141="",GDP.PCAP!N141=""),"",GDP.PCAP!N141/GDP.PCAP!M141-1)</f>
        <v>2.4415143039349108E-2</v>
      </c>
      <c r="O141">
        <f>IF(OR(GDP.PCAP!N141="",GDP.PCAP!O141=""),"",GDP.PCAP!O141/GDP.PCAP!N141-1)</f>
        <v>1.5960224401309064E-2</v>
      </c>
      <c r="P141">
        <f>IF(OR(GDP.PCAP!O141="",GDP.PCAP!P141=""),"",GDP.PCAP!P141/GDP.PCAP!O141-1)</f>
        <v>5.1820249828184339E-2</v>
      </c>
      <c r="Q141">
        <f>IF(OR(GDP.PCAP!P141="",GDP.PCAP!Q141=""),"",GDP.PCAP!Q141/GDP.PCAP!P141-1)</f>
        <v>2.0802718457197056E-2</v>
      </c>
      <c r="R141">
        <f>IF(OR(GDP.PCAP!Q141="",GDP.PCAP!R141=""),"",GDP.PCAP!R141/GDP.PCAP!Q141-1)</f>
        <v>9.0066752889655932E-2</v>
      </c>
      <c r="S141">
        <f>IF(OR(GDP.PCAP!R141="",GDP.PCAP!S141=""),"",GDP.PCAP!S141/GDP.PCAP!R141-1)</f>
        <v>3.6457335457116269E-2</v>
      </c>
      <c r="T141">
        <f>IF(OR(GDP.PCAP!S141="",GDP.PCAP!T141=""),"",GDP.PCAP!T141/GDP.PCAP!S141-1)</f>
        <v>0.46643208397676794</v>
      </c>
      <c r="U141">
        <f>IF(OR(GDP.PCAP!T141="",GDP.PCAP!U141=""),"",GDP.PCAP!U141/GDP.PCAP!T141-1)</f>
        <v>0.21752572150254101</v>
      </c>
      <c r="V141">
        <f>IF(OR(GDP.PCAP!U141="",GDP.PCAP!V141=""),"",GDP.PCAP!V141/GDP.PCAP!U141-1)</f>
        <v>-3.1598962297668121E-2</v>
      </c>
      <c r="W141">
        <f>IF(OR(GDP.PCAP!V141="",GDP.PCAP!W141=""),"",GDP.PCAP!W141/GDP.PCAP!V141-1)</f>
        <v>-3.7089155772712989E-2</v>
      </c>
      <c r="X141">
        <f>IF(OR(GDP.PCAP!W141="",GDP.PCAP!X141=""),"",GDP.PCAP!X141/GDP.PCAP!W141-1)</f>
        <v>0.27558875678084882</v>
      </c>
      <c r="Y141">
        <f>IF(OR(GDP.PCAP!X141="",GDP.PCAP!Y141=""),"",GDP.PCAP!Y141/GDP.PCAP!X141-1)</f>
        <v>0.34283816070590345</v>
      </c>
      <c r="Z141">
        <f>IF(OR(GDP.PCAP!Y141="",GDP.PCAP!Z141=""),"",GDP.PCAP!Z141/GDP.PCAP!Y141-1)</f>
        <v>6.0071845652772904E-2</v>
      </c>
      <c r="AA141">
        <f>IF(OR(GDP.PCAP!Z141="",GDP.PCAP!AA141=""),"",GDP.PCAP!AA141/GDP.PCAP!Z141-1)</f>
        <v>0.44942935424748742</v>
      </c>
      <c r="AB141">
        <f>IF(OR(GDP.PCAP!AA141="",GDP.PCAP!AB141=""),"",GDP.PCAP!AB141/GDP.PCAP!AA141-1)</f>
        <v>-1.9050592074637884E-2</v>
      </c>
      <c r="AC141">
        <f>IF(OR(GDP.PCAP!AB141="",GDP.PCAP!AC141=""),"",GDP.PCAP!AC141/GDP.PCAP!AB141-1)</f>
        <v>-0.21641086703017476</v>
      </c>
      <c r="AD141">
        <f>IF(OR(GDP.PCAP!AC141="",GDP.PCAP!AD141=""),"",GDP.PCAP!AD141/GDP.PCAP!AC141-1)</f>
        <v>8.2809250625577091E-2</v>
      </c>
      <c r="AE141">
        <f>IF(OR(GDP.PCAP!AD141="",GDP.PCAP!AE141=""),"",GDP.PCAP!AE141/GDP.PCAP!AD141-1)</f>
        <v>-0.15743644665025469</v>
      </c>
      <c r="AF141">
        <f>IF(OR(GDP.PCAP!AE141="",GDP.PCAP!AF141=""),"",GDP.PCAP!AF141/GDP.PCAP!AE141-1)</f>
        <v>-0.21011613892637826</v>
      </c>
      <c r="AG141">
        <f>IF(OR(GDP.PCAP!AF141="",GDP.PCAP!AG141=""),"",GDP.PCAP!AG141/GDP.PCAP!AF141-1)</f>
        <v>0.16511260817852591</v>
      </c>
      <c r="AH141">
        <f>IF(OR(GDP.PCAP!AG141="",GDP.PCAP!AH141=""),"",GDP.PCAP!AH141/GDP.PCAP!AG141-1)</f>
        <v>0.24196278342444821</v>
      </c>
      <c r="AI141">
        <f>IF(OR(GDP.PCAP!AH141="",GDP.PCAP!AI141=""),"",GDP.PCAP!AI141/GDP.PCAP!AH141-1)</f>
        <v>0.14918701569187709</v>
      </c>
      <c r="AJ141">
        <f>IF(OR(GDP.PCAP!AI141="",GDP.PCAP!AJ141=""),"",GDP.PCAP!AJ141/GDP.PCAP!AI141-1)</f>
        <v>3.5966670161452718E-2</v>
      </c>
      <c r="AK141">
        <f>IF(OR(GDP.PCAP!AJ141="",GDP.PCAP!AK141=""),"",GDP.PCAP!AK141/GDP.PCAP!AJ141-1)</f>
        <v>0.18294089064364116</v>
      </c>
      <c r="AL141">
        <f>IF(OR(GDP.PCAP!AK141="",GDP.PCAP!AL141=""),"",GDP.PCAP!AL141/GDP.PCAP!AK141-1)</f>
        <v>0.15884456746522768</v>
      </c>
      <c r="AM141">
        <f>IF(OR(GDP.PCAP!AL141="",GDP.PCAP!AM141=""),"",GDP.PCAP!AM141/GDP.PCAP!AL141-1)</f>
        <v>0.15681895071010521</v>
      </c>
      <c r="AN141">
        <f>IF(OR(GDP.PCAP!AM141="",GDP.PCAP!AN141=""),"",GDP.PCAP!AN141/GDP.PCAP!AM141-1)</f>
        <v>-1.4170829427571641E-2</v>
      </c>
      <c r="AO141">
        <f>IF(OR(GDP.PCAP!AN141="",GDP.PCAP!AO141=""),"",GDP.PCAP!AO141/GDP.PCAP!AN141-1)</f>
        <v>3.1698384427861326E-2</v>
      </c>
      <c r="AP141">
        <f>IF(OR(GDP.PCAP!AO141="",GDP.PCAP!AP141=""),"",GDP.PCAP!AP141/GDP.PCAP!AO141-1)</f>
        <v>0.12193070690509256</v>
      </c>
      <c r="AQ141">
        <f>IF(OR(GDP.PCAP!AP141="",GDP.PCAP!AQ141=""),"",GDP.PCAP!AQ141/GDP.PCAP!AP141-1)</f>
        <v>-6.9353513125341881E-2</v>
      </c>
      <c r="AR141">
        <f>IF(OR(GDP.PCAP!AQ141="",GDP.PCAP!AR141=""),"",GDP.PCAP!AR141/GDP.PCAP!AQ141-1)</f>
        <v>4.1321239355835093E-2</v>
      </c>
      <c r="AS141">
        <f>IF(OR(GDP.PCAP!AR141="",GDP.PCAP!AS141=""),"",GDP.PCAP!AS141/GDP.PCAP!AR141-1)</f>
        <v>-8.0266988462692423E-2</v>
      </c>
      <c r="AT141">
        <f>IF(OR(GDP.PCAP!AS141="",GDP.PCAP!AT141=""),"",GDP.PCAP!AT141/GDP.PCAP!AS141-1)</f>
        <v>-2.7111193283409607E-2</v>
      </c>
      <c r="AU141">
        <f>IF(OR(GDP.PCAP!AT141="",GDP.PCAP!AU141=""),"",GDP.PCAP!AU141/GDP.PCAP!AT141-1)</f>
        <v>-3.7363627890369733E-2</v>
      </c>
      <c r="AV141">
        <f>IF(OR(GDP.PCAP!AU141="",GDP.PCAP!AV141=""),"",GDP.PCAP!AV141/GDP.PCAP!AU141-1)</f>
        <v>-7.7925920840643315E-2</v>
      </c>
      <c r="AW141">
        <f>IF(OR(GDP.PCAP!AV141="",GDP.PCAP!AW141=""),"",GDP.PCAP!AW141/GDP.PCAP!AV141-1)</f>
        <v>-6.8543454246308255E-2</v>
      </c>
      <c r="AX141">
        <f>IF(OR(GDP.PCAP!AW141="",GDP.PCAP!AX141=""),"",GDP.PCAP!AX141/GDP.PCAP!AW141-1)</f>
        <v>0.48019220015031605</v>
      </c>
      <c r="AY141">
        <f>IF(OR(GDP.PCAP!AX141="",GDP.PCAP!AY141=""),"",GDP.PCAP!AY141/GDP.PCAP!AX141-1)</f>
        <v>0.29467797210354285</v>
      </c>
      <c r="AZ141">
        <f>IF(OR(GDP.PCAP!AY141="",GDP.PCAP!AZ141=""),"",GDP.PCAP!AZ141/GDP.PCAP!AY141-1)</f>
        <v>0.10419730979850561</v>
      </c>
      <c r="BA141">
        <f>IF(OR(GDP.PCAP!AZ141="",GDP.PCAP!BA141=""),"",GDP.PCAP!BA141/GDP.PCAP!AZ141-1)</f>
        <v>6.1219843983831623E-2</v>
      </c>
      <c r="BB141">
        <f>IF(OR(GDP.PCAP!BA141="",GDP.PCAP!BB141=""),"",GDP.PCAP!BB141/GDP.PCAP!BA141-1)</f>
        <v>2.9013121828114219E-3</v>
      </c>
      <c r="BC141">
        <f>IF(OR(GDP.PCAP!BB141="",GDP.PCAP!BC141=""),"",GDP.PCAP!BC141/GDP.PCAP!BB141-1)</f>
        <v>1.7408085052504685E-2</v>
      </c>
      <c r="BD141">
        <f>IF(OR(GDP.PCAP!BC141="",GDP.PCAP!BD141=""),"",GDP.PCAP!BD141/GDP.PCAP!BC141-1)</f>
        <v>-1.2076745833603963E-2</v>
      </c>
      <c r="BE141">
        <f>IF(OR(GDP.PCAP!BD141="",GDP.PCAP!BE141=""),"",GDP.PCAP!BE141/GDP.PCAP!BD141-1)</f>
        <v>0.27095042728989727</v>
      </c>
      <c r="BF141">
        <f>IF(OR(GDP.PCAP!BE141="",GDP.PCAP!BF141=""),"",GDP.PCAP!BF141/GDP.PCAP!BE141-1)</f>
        <v>0.15267209164286832</v>
      </c>
      <c r="BG141">
        <f>IF(OR(GDP.PCAP!BF141="",GDP.PCAP!BG141=""),"",GDP.PCAP!BG141/GDP.PCAP!BF141-1)</f>
        <v>-5.2414200603628003E-2</v>
      </c>
      <c r="BH141">
        <f>IF(OR(GDP.PCAP!BG141="",GDP.PCAP!BH141=""),"",GDP.PCAP!BH141/GDP.PCAP!BG141-1)</f>
        <v>-6.6708388539192809E-2</v>
      </c>
      <c r="BI141">
        <f>IF(OR(GDP.PCAP!BH141="",GDP.PCAP!BI141=""),"",GDP.PCAP!BI141/GDP.PCAP!BH141-1)</f>
        <v>-1.7703929135971297E-2</v>
      </c>
      <c r="BJ141">
        <f>IF(OR(GDP.PCAP!BI141="",GDP.PCAP!BJ141=""),"",GDP.PCAP!BJ141/GDP.PCAP!BI141-1)</f>
        <v>-8.597867653618374E-2</v>
      </c>
      <c r="BK141">
        <f>IF(OR(GDP.PCAP!BJ141="",GDP.PCAP!BK141=""),"",GDP.PCAP!BK141/GDP.PCAP!BJ141-1)</f>
        <v>-7.0489608516995705E-2</v>
      </c>
      <c r="BM141">
        <f t="shared" si="10"/>
        <v>0.48019220015031605</v>
      </c>
      <c r="BN141">
        <f t="shared" si="11"/>
        <v>2003</v>
      </c>
      <c r="BO141">
        <f t="shared" si="12"/>
        <v>-0.21641086703017476</v>
      </c>
      <c r="BP141">
        <f t="shared" si="13"/>
        <v>1982</v>
      </c>
    </row>
    <row r="142" spans="1:68">
      <c r="A142" t="s">
        <v>252</v>
      </c>
      <c r="B142">
        <f t="shared" si="14"/>
        <v>141</v>
      </c>
      <c r="C142" t="s">
        <v>536</v>
      </c>
      <c r="D142" t="s">
        <v>251</v>
      </c>
      <c r="E142" t="s">
        <v>545</v>
      </c>
      <c r="F142" t="s">
        <v>546</v>
      </c>
      <c r="H142">
        <f>IF(OR(GDP.PCAP!G142="",GDP.PCAP!H142=""),"",GDP.PCAP!H142/GDP.PCAP!G142-1)</f>
        <v>-7.8296490131053664E-2</v>
      </c>
      <c r="I142">
        <f>IF(OR(GDP.PCAP!H142="",GDP.PCAP!I142=""),"",GDP.PCAP!I142/GDP.PCAP!H142-1)</f>
        <v>3.572641013179112E-2</v>
      </c>
      <c r="J142">
        <f>IF(OR(GDP.PCAP!I142="",GDP.PCAP!J142=""),"",GDP.PCAP!J142/GDP.PCAP!I142-1)</f>
        <v>5.9452164089556225E-2</v>
      </c>
      <c r="K142">
        <f>IF(OR(GDP.PCAP!J142="",GDP.PCAP!K142=""),"",GDP.PCAP!K142/GDP.PCAP!J142-1)</f>
        <v>7.9429101395134039E-2</v>
      </c>
      <c r="L142">
        <f>IF(OR(GDP.PCAP!K142="",GDP.PCAP!L142=""),"",GDP.PCAP!L142/GDP.PCAP!K142-1)</f>
        <v>9.1189543274914131E-2</v>
      </c>
      <c r="M142">
        <f>IF(OR(GDP.PCAP!L142="",GDP.PCAP!M142=""),"",GDP.PCAP!M142/GDP.PCAP!L142-1)</f>
        <v>8.4191645472647902E-2</v>
      </c>
      <c r="N142">
        <f>IF(OR(GDP.PCAP!M142="",GDP.PCAP!N142=""),"",GDP.PCAP!N142/GDP.PCAP!M142-1)</f>
        <v>-1.3032428757367209E-2</v>
      </c>
      <c r="O142">
        <f>IF(OR(GDP.PCAP!N142="",GDP.PCAP!O142=""),"",GDP.PCAP!O142/GDP.PCAP!N142-1)</f>
        <v>-1.4306842862300551E-3</v>
      </c>
      <c r="P142">
        <f>IF(OR(GDP.PCAP!O142="",GDP.PCAP!P142=""),"",GDP.PCAP!P142/GDP.PCAP!O142-1)</f>
        <v>9.1758567154419213E-2</v>
      </c>
      <c r="Q142">
        <f>IF(OR(GDP.PCAP!P142="",GDP.PCAP!Q142=""),"",GDP.PCAP!Q142/GDP.PCAP!P142-1)</f>
        <v>0.10990681825374304</v>
      </c>
      <c r="R142">
        <f>IF(OR(GDP.PCAP!Q142="",GDP.PCAP!R142=""),"",GDP.PCAP!R142/GDP.PCAP!Q142-1)</f>
        <v>8.7883571771228741E-2</v>
      </c>
      <c r="S142">
        <f>IF(OR(GDP.PCAP!R142="",GDP.PCAP!S142=""),"",GDP.PCAP!S142/GDP.PCAP!R142-1)</f>
        <v>0.12309236605289287</v>
      </c>
      <c r="T142">
        <f>IF(OR(GDP.PCAP!S142="",GDP.PCAP!T142=""),"",GDP.PCAP!T142/GDP.PCAP!S142-1)</f>
        <v>0.2445377318073616</v>
      </c>
      <c r="U142">
        <f>IF(OR(GDP.PCAP!T142="",GDP.PCAP!U142=""),"",GDP.PCAP!U142/GDP.PCAP!T142-1)</f>
        <v>0.15531148966473918</v>
      </c>
      <c r="V142">
        <f>IF(OR(GDP.PCAP!U142="",GDP.PCAP!V142=""),"",GDP.PCAP!V142/GDP.PCAP!U142-1)</f>
        <v>7.9978315262687394E-2</v>
      </c>
      <c r="W142">
        <f>IF(OR(GDP.PCAP!V142="",GDP.PCAP!W142=""),"",GDP.PCAP!W142/GDP.PCAP!V142-1)</f>
        <v>7.3788712801874601E-2</v>
      </c>
      <c r="X142">
        <f>IF(OR(GDP.PCAP!W142="",GDP.PCAP!X142=""),"",GDP.PCAP!X142/GDP.PCAP!W142-1)</f>
        <v>0.14374612468259063</v>
      </c>
      <c r="Y142">
        <f>IF(OR(GDP.PCAP!X142="",GDP.PCAP!Y142=""),"",GDP.PCAP!Y142/GDP.PCAP!X142-1)</f>
        <v>2.6993139853902504E-2</v>
      </c>
      <c r="Z142">
        <f>IF(OR(GDP.PCAP!Y142="",GDP.PCAP!Z142=""),"",GDP.PCAP!Z142/GDP.PCAP!Y142-1)</f>
        <v>0.1777775450163519</v>
      </c>
      <c r="AA142">
        <f>IF(OR(GDP.PCAP!Z142="",GDP.PCAP!AA142=""),"",GDP.PCAP!AA142/GDP.PCAP!Z142-1)</f>
        <v>0.11794262720703785</v>
      </c>
      <c r="AB142">
        <f>IF(OR(GDP.PCAP!AA142="",GDP.PCAP!AB142=""),"",GDP.PCAP!AB142/GDP.PCAP!AA142-1)</f>
        <v>4.5476370851468717E-2</v>
      </c>
      <c r="AC142">
        <f>IF(OR(GDP.PCAP!AB142="",GDP.PCAP!AC142=""),"",GDP.PCAP!AC142/GDP.PCAP!AB142-1)</f>
        <v>7.9221031727614299E-3</v>
      </c>
      <c r="AD142">
        <f>IF(OR(GDP.PCAP!AC142="",GDP.PCAP!AD142=""),"",GDP.PCAP!AD142/GDP.PCAP!AC142-1)</f>
        <v>-8.8320816232675736E-2</v>
      </c>
      <c r="AE142">
        <f>IF(OR(GDP.PCAP!AD142="",GDP.PCAP!AE142=""),"",GDP.PCAP!AE142/GDP.PCAP!AD142-1)</f>
        <v>3.8298455868288839E-2</v>
      </c>
      <c r="AF142">
        <f>IF(OR(GDP.PCAP!AE142="",GDP.PCAP!AF142=""),"",GDP.PCAP!AF142/GDP.PCAP!AE142-1)</f>
        <v>5.3554232761922949E-2</v>
      </c>
      <c r="AG142">
        <f>IF(OR(GDP.PCAP!AF142="",GDP.PCAP!AG142=""),"",GDP.PCAP!AG142/GDP.PCAP!AF142-1)</f>
        <v>4.7743669915986553E-2</v>
      </c>
      <c r="AH142">
        <f>IF(OR(GDP.PCAP!AG142="",GDP.PCAP!AH142=""),"",GDP.PCAP!AH142/GDP.PCAP!AG142-1)</f>
        <v>3.7736408969116564E-2</v>
      </c>
      <c r="AI142">
        <f>IF(OR(GDP.PCAP!AH142="",GDP.PCAP!AI142=""),"",GDP.PCAP!AI142/GDP.PCAP!AH142-1)</f>
        <v>8.4512586430327774E-2</v>
      </c>
      <c r="AJ142">
        <f>IF(OR(GDP.PCAP!AI142="",GDP.PCAP!AJ142=""),"",GDP.PCAP!AJ142/GDP.PCAP!AI142-1)</f>
        <v>0.11670007918991154</v>
      </c>
      <c r="AK142">
        <f>IF(OR(GDP.PCAP!AJ142="",GDP.PCAP!AK142=""),"",GDP.PCAP!AK142/GDP.PCAP!AJ142-1)</f>
        <v>4.8291306620134922E-2</v>
      </c>
      <c r="AL142">
        <f>IF(OR(GDP.PCAP!AK142="",GDP.PCAP!AL142=""),"",GDP.PCAP!AL142/GDP.PCAP!AK142-1)</f>
        <v>8.6260845334288572E-2</v>
      </c>
      <c r="AM142">
        <f>IF(OR(GDP.PCAP!AL142="",GDP.PCAP!AM142=""),"",GDP.PCAP!AM142/GDP.PCAP!AL142-1)</f>
        <v>-7.7128633333399255E-2</v>
      </c>
      <c r="AN142">
        <f>IF(OR(GDP.PCAP!AM142="",GDP.PCAP!AN142=""),"",GDP.PCAP!AN142/GDP.PCAP!AM142-1)</f>
        <v>2.5358444897282117E-2</v>
      </c>
      <c r="AO142">
        <f>IF(OR(GDP.PCAP!AN142="",GDP.PCAP!AO142=""),"",GDP.PCAP!AO142/GDP.PCAP!AN142-1)</f>
        <v>0.13316092744194563</v>
      </c>
      <c r="AP142">
        <f>IF(OR(GDP.PCAP!AO142="",GDP.PCAP!AP142=""),"",GDP.PCAP!AP142/GDP.PCAP!AO142-1)</f>
        <v>0.2150057425515739</v>
      </c>
      <c r="AQ142">
        <f>IF(OR(GDP.PCAP!AP142="",GDP.PCAP!AQ142=""),"",GDP.PCAP!AQ142/GDP.PCAP!AP142-1)</f>
        <v>8.5830464202429013E-2</v>
      </c>
      <c r="AR142">
        <f>IF(OR(GDP.PCAP!AQ142="",GDP.PCAP!AR142=""),"",GDP.PCAP!AR142/GDP.PCAP!AQ142-1)</f>
        <v>3.6427606918204125E-2</v>
      </c>
      <c r="AS142">
        <f>IF(OR(GDP.PCAP!AR142="",GDP.PCAP!AS142=""),"",GDP.PCAP!AS142/GDP.PCAP!AR142-1)</f>
        <v>-4.5915519490715928E-2</v>
      </c>
      <c r="AT142">
        <f>IF(OR(GDP.PCAP!AS142="",GDP.PCAP!AT142=""),"",GDP.PCAP!AT142/GDP.PCAP!AS142-1)</f>
        <v>-8.4032607437823814E-2</v>
      </c>
      <c r="AU142">
        <f>IF(OR(GDP.PCAP!AT142="",GDP.PCAP!AU142=""),"",GDP.PCAP!AU142/GDP.PCAP!AT142-1)</f>
        <v>9.074319992467661E-2</v>
      </c>
      <c r="AV142">
        <f>IF(OR(GDP.PCAP!AU142="",GDP.PCAP!AV142=""),"",GDP.PCAP!AV142/GDP.PCAP!AU142-1)</f>
        <v>2.615777890759885E-2</v>
      </c>
      <c r="AW142">
        <f>IF(OR(GDP.PCAP!AV142="",GDP.PCAP!AW142=""),"",GDP.PCAP!AW142/GDP.PCAP!AV142-1)</f>
        <v>5.2149854172507393E-2</v>
      </c>
      <c r="AX142">
        <f>IF(OR(GDP.PCAP!AW142="",GDP.PCAP!AX142=""),"",GDP.PCAP!AX142/GDP.PCAP!AW142-1)</f>
        <v>0.13281762881635006</v>
      </c>
      <c r="AY142">
        <f>IF(OR(GDP.PCAP!AX142="",GDP.PCAP!AY142=""),"",GDP.PCAP!AY142/GDP.PCAP!AX142-1)</f>
        <v>0.19419297867117224</v>
      </c>
      <c r="AZ142">
        <f>IF(OR(GDP.PCAP!AY142="",GDP.PCAP!AZ142=""),"",GDP.PCAP!AZ142/GDP.PCAP!AY142-1)</f>
        <v>0.1985942949346573</v>
      </c>
      <c r="BA142">
        <f>IF(OR(GDP.PCAP!AZ142="",GDP.PCAP!BA142=""),"",GDP.PCAP!BA142/GDP.PCAP!AZ142-1)</f>
        <v>0.19925524342800327</v>
      </c>
      <c r="BB142">
        <f>IF(OR(GDP.PCAP!BA142="",GDP.PCAP!BB142=""),"",GDP.PCAP!BB142/GDP.PCAP!BA142-1)</f>
        <v>0.25168550281868951</v>
      </c>
      <c r="BC142">
        <f>IF(OR(GDP.PCAP!BB142="",GDP.PCAP!BC142=""),"",GDP.PCAP!BC142/GDP.PCAP!BB142-1)</f>
        <v>0.23555423615043058</v>
      </c>
      <c r="BD142">
        <f>IF(OR(GDP.PCAP!BC142="",GDP.PCAP!BD142=""),"",GDP.PCAP!BD142/GDP.PCAP!BC142-1)</f>
        <v>-3.9418434487905274E-2</v>
      </c>
      <c r="BE142">
        <f>IF(OR(GDP.PCAP!BD142="",GDP.PCAP!BE142=""),"",GDP.PCAP!BE142/GDP.PCAP!BD142-1)</f>
        <v>0.1931915097898298</v>
      </c>
      <c r="BF142">
        <f>IF(OR(GDP.PCAP!BE142="",GDP.PCAP!BF142=""),"",GDP.PCAP!BF142/GDP.PCAP!BE142-1)</f>
        <v>0.21088215248442221</v>
      </c>
      <c r="BG142">
        <f>IF(OR(GDP.PCAP!BF142="",GDP.PCAP!BG142=""),"",GDP.PCAP!BG142/GDP.PCAP!BF142-1)</f>
        <v>6.1905378416600598E-2</v>
      </c>
      <c r="BH142">
        <f>IF(OR(GDP.PCAP!BG142="",GDP.PCAP!BH142=""),"",GDP.PCAP!BH142/GDP.PCAP!BG142-1)</f>
        <v>7.0417524705005841E-2</v>
      </c>
      <c r="BI142">
        <f>IF(OR(GDP.PCAP!BH142="",GDP.PCAP!BI142=""),"",GDP.PCAP!BI142/GDP.PCAP!BH142-1)</f>
        <v>3.3397928878166505E-2</v>
      </c>
      <c r="BJ142">
        <f>IF(OR(GDP.PCAP!BI142="",GDP.PCAP!BJ142=""),"",GDP.PCAP!BJ142/GDP.PCAP!BI142-1)</f>
        <v>-6.9295352466803073E-2</v>
      </c>
      <c r="BK142">
        <f>IF(OR(GDP.PCAP!BJ142="",GDP.PCAP!BK142=""),"",GDP.PCAP!BK142/GDP.PCAP!BJ142-1)</f>
        <v>-6.8445011399576039E-3</v>
      </c>
      <c r="BM142">
        <f t="shared" si="10"/>
        <v>0.25168550281868951</v>
      </c>
      <c r="BN142">
        <f t="shared" si="11"/>
        <v>2007</v>
      </c>
      <c r="BO142">
        <f t="shared" si="12"/>
        <v>-8.8320816232675736E-2</v>
      </c>
      <c r="BP142">
        <f t="shared" si="13"/>
        <v>1983</v>
      </c>
    </row>
    <row r="143" spans="1:68">
      <c r="A143" t="s">
        <v>250</v>
      </c>
      <c r="B143">
        <f t="shared" si="14"/>
        <v>142</v>
      </c>
      <c r="C143" t="s">
        <v>539</v>
      </c>
      <c r="D143" t="s">
        <v>249</v>
      </c>
      <c r="E143" t="s">
        <v>545</v>
      </c>
      <c r="F143" t="s">
        <v>546</v>
      </c>
      <c r="H143" t="str">
        <f>IF(OR(GDP.PCAP!G143="",GDP.PCAP!H143=""),"",GDP.PCAP!H143/GDP.PCAP!G143-1)</f>
        <v/>
      </c>
      <c r="I143" t="str">
        <f>IF(OR(GDP.PCAP!H143="",GDP.PCAP!I143=""),"",GDP.PCAP!I143/GDP.PCAP!H143-1)</f>
        <v/>
      </c>
      <c r="J143" t="str">
        <f>IF(OR(GDP.PCAP!I143="",GDP.PCAP!J143=""),"",GDP.PCAP!J143/GDP.PCAP!I143-1)</f>
        <v/>
      </c>
      <c r="K143" t="str">
        <f>IF(OR(GDP.PCAP!J143="",GDP.PCAP!K143=""),"",GDP.PCAP!K143/GDP.PCAP!J143-1)</f>
        <v/>
      </c>
      <c r="L143" t="str">
        <f>IF(OR(GDP.PCAP!K143="",GDP.PCAP!L143=""),"",GDP.PCAP!L143/GDP.PCAP!K143-1)</f>
        <v/>
      </c>
      <c r="M143" t="str">
        <f>IF(OR(GDP.PCAP!L143="",GDP.PCAP!M143=""),"",GDP.PCAP!M143/GDP.PCAP!L143-1)</f>
        <v/>
      </c>
      <c r="N143" t="str">
        <f>IF(OR(GDP.PCAP!M143="",GDP.PCAP!N143=""),"",GDP.PCAP!N143/GDP.PCAP!M143-1)</f>
        <v/>
      </c>
      <c r="O143" t="str">
        <f>IF(OR(GDP.PCAP!N143="",GDP.PCAP!O143=""),"",GDP.PCAP!O143/GDP.PCAP!N143-1)</f>
        <v/>
      </c>
      <c r="P143" t="str">
        <f>IF(OR(GDP.PCAP!O143="",GDP.PCAP!P143=""),"",GDP.PCAP!P143/GDP.PCAP!O143-1)</f>
        <v/>
      </c>
      <c r="Q143" t="str">
        <f>IF(OR(GDP.PCAP!P143="",GDP.PCAP!Q143=""),"",GDP.PCAP!Q143/GDP.PCAP!P143-1)</f>
        <v/>
      </c>
      <c r="R143" t="str">
        <f>IF(OR(GDP.PCAP!Q143="",GDP.PCAP!R143=""),"",GDP.PCAP!R143/GDP.PCAP!Q143-1)</f>
        <v/>
      </c>
      <c r="S143" t="str">
        <f>IF(OR(GDP.PCAP!R143="",GDP.PCAP!S143=""),"",GDP.PCAP!S143/GDP.PCAP!R143-1)</f>
        <v/>
      </c>
      <c r="T143" t="str">
        <f>IF(OR(GDP.PCAP!S143="",GDP.PCAP!T143=""),"",GDP.PCAP!T143/GDP.PCAP!S143-1)</f>
        <v/>
      </c>
      <c r="U143" t="str">
        <f>IF(OR(GDP.PCAP!T143="",GDP.PCAP!U143=""),"",GDP.PCAP!U143/GDP.PCAP!T143-1)</f>
        <v/>
      </c>
      <c r="V143" t="str">
        <f>IF(OR(GDP.PCAP!U143="",GDP.PCAP!V143=""),"",GDP.PCAP!V143/GDP.PCAP!U143-1)</f>
        <v/>
      </c>
      <c r="W143" t="str">
        <f>IF(OR(GDP.PCAP!V143="",GDP.PCAP!W143=""),"",GDP.PCAP!W143/GDP.PCAP!V143-1)</f>
        <v/>
      </c>
      <c r="X143" t="str">
        <f>IF(OR(GDP.PCAP!W143="",GDP.PCAP!X143=""),"",GDP.PCAP!X143/GDP.PCAP!W143-1)</f>
        <v/>
      </c>
      <c r="Y143" t="str">
        <f>IF(OR(GDP.PCAP!X143="",GDP.PCAP!Y143=""),"",GDP.PCAP!Y143/GDP.PCAP!X143-1)</f>
        <v/>
      </c>
      <c r="Z143" t="str">
        <f>IF(OR(GDP.PCAP!Y143="",GDP.PCAP!Z143=""),"",GDP.PCAP!Z143/GDP.PCAP!Y143-1)</f>
        <v/>
      </c>
      <c r="AA143" t="str">
        <f>IF(OR(GDP.PCAP!Z143="",GDP.PCAP!AA143=""),"",GDP.PCAP!AA143/GDP.PCAP!Z143-1)</f>
        <v/>
      </c>
      <c r="AB143" t="str">
        <f>IF(OR(GDP.PCAP!AA143="",GDP.PCAP!AB143=""),"",GDP.PCAP!AB143/GDP.PCAP!AA143-1)</f>
        <v/>
      </c>
      <c r="AC143" t="str">
        <f>IF(OR(GDP.PCAP!AB143="",GDP.PCAP!AC143=""),"",GDP.PCAP!AC143/GDP.PCAP!AB143-1)</f>
        <v/>
      </c>
      <c r="AD143" t="str">
        <f>IF(OR(GDP.PCAP!AC143="",GDP.PCAP!AD143=""),"",GDP.PCAP!AD143/GDP.PCAP!AC143-1)</f>
        <v/>
      </c>
      <c r="AE143" t="str">
        <f>IF(OR(GDP.PCAP!AD143="",GDP.PCAP!AE143=""),"",GDP.PCAP!AE143/GDP.PCAP!AD143-1)</f>
        <v/>
      </c>
      <c r="AF143" t="str">
        <f>IF(OR(GDP.PCAP!AE143="",GDP.PCAP!AF143=""),"",GDP.PCAP!AF143/GDP.PCAP!AE143-1)</f>
        <v/>
      </c>
      <c r="AG143" t="str">
        <f>IF(OR(GDP.PCAP!AF143="",GDP.PCAP!AG143=""),"",GDP.PCAP!AG143/GDP.PCAP!AF143-1)</f>
        <v/>
      </c>
      <c r="AH143" t="str">
        <f>IF(OR(GDP.PCAP!AG143="",GDP.PCAP!AH143=""),"",GDP.PCAP!AH143/GDP.PCAP!AG143-1)</f>
        <v/>
      </c>
      <c r="AI143" t="str">
        <f>IF(OR(GDP.PCAP!AH143="",GDP.PCAP!AI143=""),"",GDP.PCAP!AI143/GDP.PCAP!AH143-1)</f>
        <v/>
      </c>
      <c r="AJ143" t="str">
        <f>IF(OR(GDP.PCAP!AI143="",GDP.PCAP!AJ143=""),"",GDP.PCAP!AJ143/GDP.PCAP!AI143-1)</f>
        <v/>
      </c>
      <c r="AK143" t="str">
        <f>IF(OR(GDP.PCAP!AJ143="",GDP.PCAP!AK143=""),"",GDP.PCAP!AK143/GDP.PCAP!AJ143-1)</f>
        <v/>
      </c>
      <c r="AL143" t="str">
        <f>IF(OR(GDP.PCAP!AK143="",GDP.PCAP!AL143=""),"",GDP.PCAP!AL143/GDP.PCAP!AK143-1)</f>
        <v/>
      </c>
      <c r="AM143" t="str">
        <f>IF(OR(GDP.PCAP!AL143="",GDP.PCAP!AM143=""),"",GDP.PCAP!AM143/GDP.PCAP!AL143-1)</f>
        <v/>
      </c>
      <c r="AN143" t="str">
        <f>IF(OR(GDP.PCAP!AM143="",GDP.PCAP!AN143=""),"",GDP.PCAP!AN143/GDP.PCAP!AM143-1)</f>
        <v/>
      </c>
      <c r="AO143" t="str">
        <f>IF(OR(GDP.PCAP!AN143="",GDP.PCAP!AO143=""),"",GDP.PCAP!AO143/GDP.PCAP!AN143-1)</f>
        <v/>
      </c>
      <c r="AP143" t="str">
        <f>IF(OR(GDP.PCAP!AO143="",GDP.PCAP!AP143=""),"",GDP.PCAP!AP143/GDP.PCAP!AO143-1)</f>
        <v/>
      </c>
      <c r="AQ143">
        <f>IF(OR(GDP.PCAP!AP143="",GDP.PCAP!AQ143=""),"",GDP.PCAP!AQ143/GDP.PCAP!AP143-1)</f>
        <v>7.3477496981775303E-2</v>
      </c>
      <c r="AR143">
        <f>IF(OR(GDP.PCAP!AQ143="",GDP.PCAP!AR143=""),"",GDP.PCAP!AR143/GDP.PCAP!AQ143-1)</f>
        <v>0.21587221765974984</v>
      </c>
      <c r="AS143">
        <f>IF(OR(GDP.PCAP!AR143="",GDP.PCAP!AS143=""),"",GDP.PCAP!AS143/GDP.PCAP!AR143-1)</f>
        <v>0.11875283766022759</v>
      </c>
      <c r="AT143">
        <f>IF(OR(GDP.PCAP!AS143="",GDP.PCAP!AT143=""),"",GDP.PCAP!AT143/GDP.PCAP!AS143-1)</f>
        <v>-1.6845904037381065E-2</v>
      </c>
      <c r="AU143">
        <f>IF(OR(GDP.PCAP!AT143="",GDP.PCAP!AU143=""),"",GDP.PCAP!AU143/GDP.PCAP!AT143-1)</f>
        <v>5.903501911340836E-2</v>
      </c>
      <c r="AV143">
        <f>IF(OR(GDP.PCAP!AU143="",GDP.PCAP!AV143=""),"",GDP.PCAP!AV143/GDP.PCAP!AU143-1)</f>
        <v>7.0599816397814319E-2</v>
      </c>
      <c r="AW143">
        <f>IF(OR(GDP.PCAP!AV143="",GDP.PCAP!AW143=""),"",GDP.PCAP!AW143/GDP.PCAP!AV143-1)</f>
        <v>0.17473508371717794</v>
      </c>
      <c r="AX143">
        <f>IF(OR(GDP.PCAP!AW143="",GDP.PCAP!AX143=""),"",GDP.PCAP!AX143/GDP.PCAP!AW143-1)</f>
        <v>0.32759867273103738</v>
      </c>
      <c r="AY143">
        <f>IF(OR(GDP.PCAP!AX143="",GDP.PCAP!AY143=""),"",GDP.PCAP!AY143/GDP.PCAP!AX143-1)</f>
        <v>0.21822242228125721</v>
      </c>
      <c r="AZ143">
        <f>IF(OR(GDP.PCAP!AY143="",GDP.PCAP!AZ143=""),"",GDP.PCAP!AZ143/GDP.PCAP!AY143-1)</f>
        <v>0.17238716255520914</v>
      </c>
      <c r="BA143">
        <f>IF(OR(GDP.PCAP!AZ143="",GDP.PCAP!BA143=""),"",GDP.PCAP!BA143/GDP.PCAP!AZ143-1)</f>
        <v>0.17518150304001567</v>
      </c>
      <c r="BB143">
        <f>IF(OR(GDP.PCAP!BA143="",GDP.PCAP!BB143=""),"",GDP.PCAP!BB143/GDP.PCAP!BA143-1)</f>
        <v>0.3308506723631881</v>
      </c>
      <c r="BC143">
        <f>IF(OR(GDP.PCAP!BB143="",GDP.PCAP!BC143=""),"",GDP.PCAP!BC143/GDP.PCAP!BB143-1)</f>
        <v>0.21659384964815565</v>
      </c>
      <c r="BD143">
        <f>IF(OR(GDP.PCAP!BC143="",GDP.PCAP!BD143=""),"",GDP.PCAP!BD143/GDP.PCAP!BC143-1)</f>
        <v>-0.20881348212138373</v>
      </c>
      <c r="BE143">
        <f>IF(OR(GDP.PCAP!BD143="",GDP.PCAP!BE143=""),"",GDP.PCAP!BE143/GDP.PCAP!BD143-1)</f>
        <v>1.2458618832136059E-2</v>
      </c>
      <c r="BF143">
        <f>IF(OR(GDP.PCAP!BE143="",GDP.PCAP!BF143=""),"",GDP.PCAP!BF143/GDP.PCAP!BE143-1)</f>
        <v>0.19798867264049758</v>
      </c>
      <c r="BG143">
        <f>IF(OR(GDP.PCAP!BF143="",GDP.PCAP!BG143=""),"",GDP.PCAP!BG143/GDP.PCAP!BF143-1)</f>
        <v>-1.1599131007066221E-3</v>
      </c>
      <c r="BH143">
        <f>IF(OR(GDP.PCAP!BG143="",GDP.PCAP!BH143=""),"",GDP.PCAP!BH143/GDP.PCAP!BG143-1)</f>
        <v>9.5651122985826786E-2</v>
      </c>
      <c r="BI143">
        <f>IF(OR(GDP.PCAP!BH143="",GDP.PCAP!BI143=""),"",GDP.PCAP!BI143/GDP.PCAP!BH143-1)</f>
        <v>5.3596199004821266E-2</v>
      </c>
      <c r="BJ143">
        <f>IF(OR(GDP.PCAP!BI143="",GDP.PCAP!BJ143=""),"",GDP.PCAP!BJ143/GDP.PCAP!BI143-1)</f>
        <v>-0.13908467806004077</v>
      </c>
      <c r="BK143">
        <f>IF(OR(GDP.PCAP!BJ143="",GDP.PCAP!BK143=""),"",GDP.PCAP!BK143/GDP.PCAP!BJ143-1)</f>
        <v>4.4010167970841119E-2</v>
      </c>
      <c r="BM143">
        <f t="shared" si="10"/>
        <v>0.3308506723631881</v>
      </c>
      <c r="BN143">
        <f t="shared" si="11"/>
        <v>2007</v>
      </c>
      <c r="BO143">
        <f t="shared" si="12"/>
        <v>-0.20881348212138373</v>
      </c>
      <c r="BP143">
        <f t="shared" si="13"/>
        <v>2009</v>
      </c>
    </row>
    <row r="144" spans="1:68">
      <c r="A144" t="s">
        <v>248</v>
      </c>
      <c r="B144">
        <f t="shared" si="14"/>
        <v>143</v>
      </c>
      <c r="C144" t="s">
        <v>539</v>
      </c>
      <c r="D144" t="s">
        <v>247</v>
      </c>
      <c r="E144" t="s">
        <v>545</v>
      </c>
      <c r="F144" t="s">
        <v>546</v>
      </c>
      <c r="H144">
        <f>IF(OR(GDP.PCAP!G144="",GDP.PCAP!H144=""),"",GDP.PCAP!H144/GDP.PCAP!G144-1)</f>
        <v>-8.7641889533974782E-3</v>
      </c>
      <c r="I144">
        <f>IF(OR(GDP.PCAP!H144="",GDP.PCAP!I144=""),"",GDP.PCAP!I144/GDP.PCAP!H144-1)</f>
        <v>4.0242006865766955E-2</v>
      </c>
      <c r="J144">
        <f>IF(OR(GDP.PCAP!I144="",GDP.PCAP!J144=""),"",GDP.PCAP!J144/GDP.PCAP!I144-1)</f>
        <v>5.5904390826803763E-2</v>
      </c>
      <c r="K144">
        <f>IF(OR(GDP.PCAP!J144="",GDP.PCAP!K144=""),"",GDP.PCAP!K144/GDP.PCAP!J144-1)</f>
        <v>0.12887734220733793</v>
      </c>
      <c r="L144">
        <f>IF(OR(GDP.PCAP!K144="",GDP.PCAP!L144=""),"",GDP.PCAP!L144/GDP.PCAP!K144-1)</f>
        <v>8.8762187485336153E-3</v>
      </c>
      <c r="M144">
        <f>IF(OR(GDP.PCAP!L144="",GDP.PCAP!M144=""),"",GDP.PCAP!M144/GDP.PCAP!L144-1)</f>
        <v>4.3286505790725904E-2</v>
      </c>
      <c r="N144">
        <f>IF(OR(GDP.PCAP!M144="",GDP.PCAP!N144=""),"",GDP.PCAP!N144/GDP.PCAP!M144-1)</f>
        <v>3.1813905833557587E-3</v>
      </c>
      <c r="O144">
        <f>IF(OR(GDP.PCAP!N144="",GDP.PCAP!O144=""),"",GDP.PCAP!O144/GDP.PCAP!N144-1)</f>
        <v>9.1318807690638826E-2</v>
      </c>
      <c r="P144">
        <f>IF(OR(GDP.PCAP!O144="",GDP.PCAP!P144=""),"",GDP.PCAP!P144/GDP.PCAP!O144-1)</f>
        <v>0.15227633781492145</v>
      </c>
      <c r="Q144">
        <f>IF(OR(GDP.PCAP!P144="",GDP.PCAP!Q144=""),"",GDP.PCAP!Q144/GDP.PCAP!P144-1)</f>
        <v>0.2160866807599473</v>
      </c>
      <c r="R144">
        <f>IF(OR(GDP.PCAP!Q144="",GDP.PCAP!R144=""),"",GDP.PCAP!R144/GDP.PCAP!Q144-1)</f>
        <v>3.1959956307889836E-2</v>
      </c>
      <c r="S144">
        <f>IF(OR(GDP.PCAP!R144="",GDP.PCAP!S144=""),"",GDP.PCAP!S144/GDP.PCAP!R144-1)</f>
        <v>0.23703010486814557</v>
      </c>
      <c r="T144">
        <f>IF(OR(GDP.PCAP!S144="",GDP.PCAP!T144=""),"",GDP.PCAP!T144/GDP.PCAP!S144-1)</f>
        <v>0.35731568273032543</v>
      </c>
      <c r="U144">
        <f>IF(OR(GDP.PCAP!T144="",GDP.PCAP!U144=""),"",GDP.PCAP!U144/GDP.PCAP!T144-1)</f>
        <v>0.2040381241752971</v>
      </c>
      <c r="V144">
        <f>IF(OR(GDP.PCAP!U144="",GDP.PCAP!V144=""),"",GDP.PCAP!V144/GDP.PCAP!U144-1)</f>
        <v>-2.9600980134947608E-2</v>
      </c>
      <c r="W144">
        <f>IF(OR(GDP.PCAP!V144="",GDP.PCAP!W144=""),"",GDP.PCAP!W144/GDP.PCAP!V144-1)</f>
        <v>9.0720231542036123E-2</v>
      </c>
      <c r="X144">
        <f>IF(OR(GDP.PCAP!W144="",GDP.PCAP!X144=""),"",GDP.PCAP!X144/GDP.PCAP!W144-1)</f>
        <v>0.10490774501786615</v>
      </c>
      <c r="Y144">
        <f>IF(OR(GDP.PCAP!X144="",GDP.PCAP!Y144=""),"",GDP.PCAP!Y144/GDP.PCAP!X144-1)</f>
        <v>0.24298776103573361</v>
      </c>
      <c r="Z144">
        <f>IF(OR(GDP.PCAP!Y144="",GDP.PCAP!Z144=""),"",GDP.PCAP!Z144/GDP.PCAP!Y144-1)</f>
        <v>0.16647839457493285</v>
      </c>
      <c r="AA144">
        <f>IF(OR(GDP.PCAP!Z144="",GDP.PCAP!AA144=""),"",GDP.PCAP!AA144/GDP.PCAP!Z144-1)</f>
        <v>8.7263638281899647E-2</v>
      </c>
      <c r="AB144">
        <f>IF(OR(GDP.PCAP!AA144="",GDP.PCAP!AB144=""),"",GDP.PCAP!AB144/GDP.PCAP!AA144-1)</f>
        <v>-0.1629645896916031</v>
      </c>
      <c r="AC144">
        <f>IF(OR(GDP.PCAP!AB144="",GDP.PCAP!AC144=""),"",GDP.PCAP!AC144/GDP.PCAP!AB144-1)</f>
        <v>-9.0058641532541839E-2</v>
      </c>
      <c r="AD144">
        <f>IF(OR(GDP.PCAP!AC144="",GDP.PCAP!AD144=""),"",GDP.PCAP!AD144/GDP.PCAP!AC144-1)</f>
        <v>-1.723023180890948E-2</v>
      </c>
      <c r="AE144">
        <f>IF(OR(GDP.PCAP!AD144="",GDP.PCAP!AE144=""),"",GDP.PCAP!AE144/GDP.PCAP!AD144-1)</f>
        <v>-1.9968562033477855E-2</v>
      </c>
      <c r="AF144">
        <f>IF(OR(GDP.PCAP!AE144="",GDP.PCAP!AF144=""),"",GDP.PCAP!AF144/GDP.PCAP!AE144-1)</f>
        <v>2.9275850208083432E-2</v>
      </c>
      <c r="AG144">
        <f>IF(OR(GDP.PCAP!AF144="",GDP.PCAP!AG144=""),"",GDP.PCAP!AG144/GDP.PCAP!AF144-1)</f>
        <v>0.45408741180192669</v>
      </c>
      <c r="AH144">
        <f>IF(OR(GDP.PCAP!AG144="",GDP.PCAP!AH144=""),"",GDP.PCAP!AH144/GDP.PCAP!AG144-1)</f>
        <v>0.23656150216567418</v>
      </c>
      <c r="AI144">
        <f>IF(OR(GDP.PCAP!AH144="",GDP.PCAP!AI144=""),"",GDP.PCAP!AI144/GDP.PCAP!AH144-1)</f>
        <v>0.12368543113800201</v>
      </c>
      <c r="AJ144">
        <f>IF(OR(GDP.PCAP!AI144="",GDP.PCAP!AJ144=""),"",GDP.PCAP!AJ144/GDP.PCAP!AI144-1)</f>
        <v>5.5461948371550829E-2</v>
      </c>
      <c r="AK144">
        <f>IF(OR(GDP.PCAP!AJ144="",GDP.PCAP!AK144=""),"",GDP.PCAP!AK144/GDP.PCAP!AJ144-1)</f>
        <v>0.25724655696929166</v>
      </c>
      <c r="AL144">
        <f>IF(OR(GDP.PCAP!AK144="",GDP.PCAP!AL144=""),"",GDP.PCAP!AL144/GDP.PCAP!AK144-1)</f>
        <v>6.8185473671407593E-2</v>
      </c>
      <c r="AM144">
        <f>IF(OR(GDP.PCAP!AL144="",GDP.PCAP!AM144=""),"",GDP.PCAP!AM144/GDP.PCAP!AL144-1)</f>
        <v>0.10695972769744189</v>
      </c>
      <c r="AN144">
        <f>IF(OR(GDP.PCAP!AM144="",GDP.PCAP!AN144=""),"",GDP.PCAP!AN144/GDP.PCAP!AM144-1)</f>
        <v>1.2531027933887717E-2</v>
      </c>
      <c r="AO144">
        <f>IF(OR(GDP.PCAP!AN144="",GDP.PCAP!AO144=""),"",GDP.PCAP!AO144/GDP.PCAP!AN144-1)</f>
        <v>9.6501761908489803E-2</v>
      </c>
      <c r="AP144">
        <f>IF(OR(GDP.PCAP!AO144="",GDP.PCAP!AP144=""),"",GDP.PCAP!AP144/GDP.PCAP!AO144-1)</f>
        <v>0.16158870724759367</v>
      </c>
      <c r="AQ144">
        <f>IF(OR(GDP.PCAP!AP144="",GDP.PCAP!AQ144=""),"",GDP.PCAP!AQ144/GDP.PCAP!AP144-1)</f>
        <v>-4.9084086148439843E-3</v>
      </c>
      <c r="AR144">
        <f>IF(OR(GDP.PCAP!AQ144="",GDP.PCAP!AR144=""),"",GDP.PCAP!AR144/GDP.PCAP!AQ144-1)</f>
        <v>-0.10518136501715081</v>
      </c>
      <c r="AS144">
        <f>IF(OR(GDP.PCAP!AR144="",GDP.PCAP!AS144=""),"",GDP.PCAP!AS144/GDP.PCAP!AR144-1)</f>
        <v>1.1524027119236946E-2</v>
      </c>
      <c r="AT144">
        <f>IF(OR(GDP.PCAP!AS144="",GDP.PCAP!AT144=""),"",GDP.PCAP!AT144/GDP.PCAP!AS144-1)</f>
        <v>8.5530823045021354E-2</v>
      </c>
      <c r="AU144">
        <f>IF(OR(GDP.PCAP!AT144="",GDP.PCAP!AU144=""),"",GDP.PCAP!AU144/GDP.PCAP!AT144-1)</f>
        <v>-5.6498713470113815E-2</v>
      </c>
      <c r="AV144">
        <f>IF(OR(GDP.PCAP!AU144="",GDP.PCAP!AV144=""),"",GDP.PCAP!AV144/GDP.PCAP!AU144-1)</f>
        <v>-1.1420196385883208E-2</v>
      </c>
      <c r="AW144">
        <f>IF(OR(GDP.PCAP!AV144="",GDP.PCAP!AW144=""),"",GDP.PCAP!AW144/GDP.PCAP!AV144-1)</f>
        <v>9.8615139318397826E-2</v>
      </c>
      <c r="AX144">
        <f>IF(OR(GDP.PCAP!AW144="",GDP.PCAP!AX144=""),"",GDP.PCAP!AX144/GDP.PCAP!AW144-1)</f>
        <v>0.23644610392068266</v>
      </c>
      <c r="AY144">
        <f>IF(OR(GDP.PCAP!AX144="",GDP.PCAP!AY144=""),"",GDP.PCAP!AY144/GDP.PCAP!AX144-1)</f>
        <v>0.15693066177382331</v>
      </c>
      <c r="AZ144">
        <f>IF(OR(GDP.PCAP!AY144="",GDP.PCAP!AZ144=""),"",GDP.PCAP!AZ144/GDP.PCAP!AY144-1)</f>
        <v>6.0401026539097513E-2</v>
      </c>
      <c r="BA144">
        <f>IF(OR(GDP.PCAP!AZ144="",GDP.PCAP!BA144=""),"",GDP.PCAP!BA144/GDP.PCAP!AZ144-1)</f>
        <v>0.11769897893155545</v>
      </c>
      <c r="BB144">
        <f>IF(OR(GDP.PCAP!BA144="",GDP.PCAP!BB144=""),"",GDP.PCAP!BB144/GDP.PCAP!BA144-1)</f>
        <v>0.18139997094781979</v>
      </c>
      <c r="BC144">
        <f>IF(OR(GDP.PCAP!BB144="",GDP.PCAP!BC144=""),"",GDP.PCAP!BC144/GDP.PCAP!BB144-1)</f>
        <v>7.8055726999774144E-2</v>
      </c>
      <c r="BD144">
        <f>IF(OR(GDP.PCAP!BC144="",GDP.PCAP!BD144=""),"",GDP.PCAP!BD144/GDP.PCAP!BC144-1)</f>
        <v>-9.7075867657165027E-2</v>
      </c>
      <c r="BE144">
        <f>IF(OR(GDP.PCAP!BD144="",GDP.PCAP!BE144=""),"",GDP.PCAP!BE144/GDP.PCAP!BD144-1)</f>
        <v>1.7118794044626462E-2</v>
      </c>
      <c r="BF144">
        <f>IF(OR(GDP.PCAP!BE144="",GDP.PCAP!BF144=""),"",GDP.PCAP!BF144/GDP.PCAP!BE144-1)</f>
        <v>0.10285495303351944</v>
      </c>
      <c r="BG144">
        <f>IF(OR(GDP.PCAP!BF144="",GDP.PCAP!BG144=""),"",GDP.PCAP!BG144/GDP.PCAP!BF144-1)</f>
        <v>-7.7853979796689399E-2</v>
      </c>
      <c r="BH144">
        <f>IF(OR(GDP.PCAP!BG144="",GDP.PCAP!BH144=""),"",GDP.PCAP!BH144/GDP.PCAP!BG144-1)</f>
        <v>6.5600482883828137E-2</v>
      </c>
      <c r="BI144">
        <f>IF(OR(GDP.PCAP!BH144="",GDP.PCAP!BI144=""),"",GDP.PCAP!BI144/GDP.PCAP!BH144-1)</f>
        <v>4.7655872445965031E-2</v>
      </c>
      <c r="BJ144">
        <f>IF(OR(GDP.PCAP!BI144="",GDP.PCAP!BJ144=""),"",GDP.PCAP!BJ144/GDP.PCAP!BI144-1)</f>
        <v>-0.14485627482486918</v>
      </c>
      <c r="BK144">
        <f>IF(OR(GDP.PCAP!BJ144="",GDP.PCAP!BK144=""),"",GDP.PCAP!BK144/GDP.PCAP!BJ144-1)</f>
        <v>9.0422997115273684E-3</v>
      </c>
      <c r="BM144">
        <f t="shared" si="10"/>
        <v>0.45408741180192669</v>
      </c>
      <c r="BN144">
        <f t="shared" si="11"/>
        <v>1986</v>
      </c>
      <c r="BO144">
        <f t="shared" si="12"/>
        <v>-0.1629645896916031</v>
      </c>
      <c r="BP144">
        <f t="shared" si="13"/>
        <v>1981</v>
      </c>
    </row>
    <row r="145" spans="1:68">
      <c r="A145" t="s">
        <v>246</v>
      </c>
      <c r="B145">
        <f t="shared" si="14"/>
        <v>144</v>
      </c>
      <c r="C145" t="s">
        <v>539</v>
      </c>
      <c r="D145" t="s">
        <v>245</v>
      </c>
      <c r="E145" t="s">
        <v>545</v>
      </c>
      <c r="F145" t="s">
        <v>546</v>
      </c>
      <c r="H145" t="str">
        <f>IF(OR(GDP.PCAP!G145="",GDP.PCAP!H145=""),"",GDP.PCAP!H145/GDP.PCAP!G145-1)</f>
        <v/>
      </c>
      <c r="I145" t="str">
        <f>IF(OR(GDP.PCAP!H145="",GDP.PCAP!I145=""),"",GDP.PCAP!I145/GDP.PCAP!H145-1)</f>
        <v/>
      </c>
      <c r="J145" t="str">
        <f>IF(OR(GDP.PCAP!I145="",GDP.PCAP!J145=""),"",GDP.PCAP!J145/GDP.PCAP!I145-1)</f>
        <v/>
      </c>
      <c r="K145" t="str">
        <f>IF(OR(GDP.PCAP!J145="",GDP.PCAP!K145=""),"",GDP.PCAP!K145/GDP.PCAP!J145-1)</f>
        <v/>
      </c>
      <c r="L145" t="str">
        <f>IF(OR(GDP.PCAP!K145="",GDP.PCAP!L145=""),"",GDP.PCAP!L145/GDP.PCAP!K145-1)</f>
        <v/>
      </c>
      <c r="M145" t="str">
        <f>IF(OR(GDP.PCAP!L145="",GDP.PCAP!M145=""),"",GDP.PCAP!M145/GDP.PCAP!L145-1)</f>
        <v/>
      </c>
      <c r="N145" t="str">
        <f>IF(OR(GDP.PCAP!M145="",GDP.PCAP!N145=""),"",GDP.PCAP!N145/GDP.PCAP!M145-1)</f>
        <v/>
      </c>
      <c r="O145" t="str">
        <f>IF(OR(GDP.PCAP!N145="",GDP.PCAP!O145=""),"",GDP.PCAP!O145/GDP.PCAP!N145-1)</f>
        <v/>
      </c>
      <c r="P145" t="str">
        <f>IF(OR(GDP.PCAP!O145="",GDP.PCAP!P145=""),"",GDP.PCAP!P145/GDP.PCAP!O145-1)</f>
        <v/>
      </c>
      <c r="Q145" t="str">
        <f>IF(OR(GDP.PCAP!P145="",GDP.PCAP!Q145=""),"",GDP.PCAP!Q145/GDP.PCAP!P145-1)</f>
        <v/>
      </c>
      <c r="R145" t="str">
        <f>IF(OR(GDP.PCAP!Q145="",GDP.PCAP!R145=""),"",GDP.PCAP!R145/GDP.PCAP!Q145-1)</f>
        <v/>
      </c>
      <c r="S145" t="str">
        <f>IF(OR(GDP.PCAP!R145="",GDP.PCAP!S145=""),"",GDP.PCAP!S145/GDP.PCAP!R145-1)</f>
        <v/>
      </c>
      <c r="T145" t="str">
        <f>IF(OR(GDP.PCAP!S145="",GDP.PCAP!T145=""),"",GDP.PCAP!T145/GDP.PCAP!S145-1)</f>
        <v/>
      </c>
      <c r="U145" t="str">
        <f>IF(OR(GDP.PCAP!T145="",GDP.PCAP!U145=""),"",GDP.PCAP!U145/GDP.PCAP!T145-1)</f>
        <v/>
      </c>
      <c r="V145" t="str">
        <f>IF(OR(GDP.PCAP!U145="",GDP.PCAP!V145=""),"",GDP.PCAP!V145/GDP.PCAP!U145-1)</f>
        <v/>
      </c>
      <c r="W145" t="str">
        <f>IF(OR(GDP.PCAP!V145="",GDP.PCAP!W145=""),"",GDP.PCAP!W145/GDP.PCAP!V145-1)</f>
        <v/>
      </c>
      <c r="X145" t="str">
        <f>IF(OR(GDP.PCAP!W145="",GDP.PCAP!X145=""),"",GDP.PCAP!X145/GDP.PCAP!W145-1)</f>
        <v/>
      </c>
      <c r="Y145" t="str">
        <f>IF(OR(GDP.PCAP!X145="",GDP.PCAP!Y145=""),"",GDP.PCAP!Y145/GDP.PCAP!X145-1)</f>
        <v/>
      </c>
      <c r="Z145" t="str">
        <f>IF(OR(GDP.PCAP!Y145="",GDP.PCAP!Z145=""),"",GDP.PCAP!Z145/GDP.PCAP!Y145-1)</f>
        <v/>
      </c>
      <c r="AA145" t="str">
        <f>IF(OR(GDP.PCAP!Z145="",GDP.PCAP!AA145=""),"",GDP.PCAP!AA145/GDP.PCAP!Z145-1)</f>
        <v/>
      </c>
      <c r="AB145" t="str">
        <f>IF(OR(GDP.PCAP!AA145="",GDP.PCAP!AB145=""),"",GDP.PCAP!AB145/GDP.PCAP!AA145-1)</f>
        <v/>
      </c>
      <c r="AC145" t="str">
        <f>IF(OR(GDP.PCAP!AB145="",GDP.PCAP!AC145=""),"",GDP.PCAP!AC145/GDP.PCAP!AB145-1)</f>
        <v/>
      </c>
      <c r="AD145" t="str">
        <f>IF(OR(GDP.PCAP!AC145="",GDP.PCAP!AD145=""),"",GDP.PCAP!AD145/GDP.PCAP!AC145-1)</f>
        <v/>
      </c>
      <c r="AE145" t="str">
        <f>IF(OR(GDP.PCAP!AD145="",GDP.PCAP!AE145=""),"",GDP.PCAP!AE145/GDP.PCAP!AD145-1)</f>
        <v/>
      </c>
      <c r="AF145" t="str">
        <f>IF(OR(GDP.PCAP!AE145="",GDP.PCAP!AF145=""),"",GDP.PCAP!AF145/GDP.PCAP!AE145-1)</f>
        <v/>
      </c>
      <c r="AG145" t="str">
        <f>IF(OR(GDP.PCAP!AF145="",GDP.PCAP!AG145=""),"",GDP.PCAP!AG145/GDP.PCAP!AF145-1)</f>
        <v/>
      </c>
      <c r="AH145" t="str">
        <f>IF(OR(GDP.PCAP!AG145="",GDP.PCAP!AH145=""),"",GDP.PCAP!AH145/GDP.PCAP!AG145-1)</f>
        <v/>
      </c>
      <c r="AI145" t="str">
        <f>IF(OR(GDP.PCAP!AH145="",GDP.PCAP!AI145=""),"",GDP.PCAP!AI145/GDP.PCAP!AH145-1)</f>
        <v/>
      </c>
      <c r="AJ145" t="str">
        <f>IF(OR(GDP.PCAP!AI145="",GDP.PCAP!AJ145=""),"",GDP.PCAP!AJ145/GDP.PCAP!AI145-1)</f>
        <v/>
      </c>
      <c r="AK145" t="str">
        <f>IF(OR(GDP.PCAP!AJ145="",GDP.PCAP!AK145=""),"",GDP.PCAP!AK145/GDP.PCAP!AJ145-1)</f>
        <v/>
      </c>
      <c r="AL145" t="str">
        <f>IF(OR(GDP.PCAP!AK145="",GDP.PCAP!AL145=""),"",GDP.PCAP!AL145/GDP.PCAP!AK145-1)</f>
        <v/>
      </c>
      <c r="AM145" t="str">
        <f>IF(OR(GDP.PCAP!AL145="",GDP.PCAP!AM145=""),"",GDP.PCAP!AM145/GDP.PCAP!AL145-1)</f>
        <v/>
      </c>
      <c r="AN145" t="str">
        <f>IF(OR(GDP.PCAP!AM145="",GDP.PCAP!AN145=""),"",GDP.PCAP!AN145/GDP.PCAP!AM145-1)</f>
        <v/>
      </c>
      <c r="AO145" t="str">
        <f>IF(OR(GDP.PCAP!AN145="",GDP.PCAP!AO145=""),"",GDP.PCAP!AO145/GDP.PCAP!AN145-1)</f>
        <v/>
      </c>
      <c r="AP145" t="str">
        <f>IF(OR(GDP.PCAP!AO145="",GDP.PCAP!AP145=""),"",GDP.PCAP!AP145/GDP.PCAP!AO145-1)</f>
        <v/>
      </c>
      <c r="AQ145">
        <f>IF(OR(GDP.PCAP!AP145="",GDP.PCAP!AQ145=""),"",GDP.PCAP!AQ145/GDP.PCAP!AP145-1)</f>
        <v>4.3069371327916439E-2</v>
      </c>
      <c r="AR145">
        <f>IF(OR(GDP.PCAP!AQ145="",GDP.PCAP!AR145=""),"",GDP.PCAP!AR145/GDP.PCAP!AQ145-1)</f>
        <v>0.10401971302004864</v>
      </c>
      <c r="AS145">
        <f>IF(OR(GDP.PCAP!AR145="",GDP.PCAP!AS145=""),"",GDP.PCAP!AS145/GDP.PCAP!AR145-1)</f>
        <v>0.10991705290684939</v>
      </c>
      <c r="AT145">
        <f>IF(OR(GDP.PCAP!AS145="",GDP.PCAP!AT145=""),"",GDP.PCAP!AT145/GDP.PCAP!AS145-1)</f>
        <v>5.8504644177656884E-2</v>
      </c>
      <c r="AU145">
        <f>IF(OR(GDP.PCAP!AT145="",GDP.PCAP!AU145=""),"",GDP.PCAP!AU145/GDP.PCAP!AT145-1)</f>
        <v>6.3911352608239769E-2</v>
      </c>
      <c r="AV145">
        <f>IF(OR(GDP.PCAP!AU145="",GDP.PCAP!AV145=""),"",GDP.PCAP!AV145/GDP.PCAP!AU145-1)</f>
        <v>6.5640164565892389E-2</v>
      </c>
      <c r="AW145">
        <f>IF(OR(GDP.PCAP!AV145="",GDP.PCAP!AW145=""),"",GDP.PCAP!AW145/GDP.PCAP!AV145-1)</f>
        <v>0.15661197750337963</v>
      </c>
      <c r="AX145">
        <f>IF(OR(GDP.PCAP!AW145="",GDP.PCAP!AX145=""),"",GDP.PCAP!AX145/GDP.PCAP!AW145-1)</f>
        <v>0.24261175347935326</v>
      </c>
      <c r="AY145">
        <f>IF(OR(GDP.PCAP!AX145="",GDP.PCAP!AY145=""),"",GDP.PCAP!AY145/GDP.PCAP!AX145-1)</f>
        <v>0.2368445506071164</v>
      </c>
      <c r="AZ145">
        <f>IF(OR(GDP.PCAP!AY145="",GDP.PCAP!AZ145=""),"",GDP.PCAP!AZ145/GDP.PCAP!AY145-1)</f>
        <v>0.19015062901099844</v>
      </c>
      <c r="BA145">
        <f>IF(OR(GDP.PCAP!AZ145="",GDP.PCAP!BA145=""),"",GDP.PCAP!BA145/GDP.PCAP!AZ145-1)</f>
        <v>0.27904559940169205</v>
      </c>
      <c r="BB145">
        <f>IF(OR(GDP.PCAP!BA145="",GDP.PCAP!BB145=""),"",GDP.PCAP!BB145/GDP.PCAP!BA145-1)</f>
        <v>0.45263251841600538</v>
      </c>
      <c r="BC145">
        <f>IF(OR(GDP.PCAP!BB145="",GDP.PCAP!BC145=""),"",GDP.PCAP!BC145/GDP.PCAP!BB145-1)</f>
        <v>0.16409233197829076</v>
      </c>
      <c r="BD145">
        <f>IF(OR(GDP.PCAP!BC145="",GDP.PCAP!BD145=""),"",GDP.PCAP!BD145/GDP.PCAP!BC145-1)</f>
        <v>-0.25257054378500965</v>
      </c>
      <c r="BE145">
        <f>IF(OR(GDP.PCAP!BD145="",GDP.PCAP!BE145=""),"",GDP.PCAP!BE145/GDP.PCAP!BD145-1)</f>
        <v>-7.3093296804273122E-2</v>
      </c>
      <c r="BF145">
        <f>IF(OR(GDP.PCAP!BE145="",GDP.PCAP!BF145=""),"",GDP.PCAP!BF145/GDP.PCAP!BE145-1)</f>
        <v>0.20982023174680342</v>
      </c>
      <c r="BG145">
        <f>IF(OR(GDP.PCAP!BF145="",GDP.PCAP!BG145=""),"",GDP.PCAP!BG145/GDP.PCAP!BF145-1)</f>
        <v>8.76587947906593E-3</v>
      </c>
      <c r="BH145">
        <f>IF(OR(GDP.PCAP!BG145="",GDP.PCAP!BH145=""),"",GDP.PCAP!BH145/GDP.PCAP!BG145-1)</f>
        <v>8.7494802338951017E-2</v>
      </c>
      <c r="BI145">
        <f>IF(OR(GDP.PCAP!BH145="",GDP.PCAP!BI145=""),"",GDP.PCAP!BI145/GDP.PCAP!BH145-1)</f>
        <v>4.6086611261861421E-2</v>
      </c>
      <c r="BJ145">
        <f>IF(OR(GDP.PCAP!BI145="",GDP.PCAP!BJ145=""),"",GDP.PCAP!BJ145/GDP.PCAP!BI145-1)</f>
        <v>-0.13090165847076662</v>
      </c>
      <c r="BK145">
        <f>IF(OR(GDP.PCAP!BJ145="",GDP.PCAP!BK145=""),"",GDP.PCAP!BK145/GDP.PCAP!BJ145-1)</f>
        <v>3.3035363015527563E-2</v>
      </c>
      <c r="BM145">
        <f t="shared" si="10"/>
        <v>0.45263251841600538</v>
      </c>
      <c r="BN145">
        <f t="shared" si="11"/>
        <v>2007</v>
      </c>
      <c r="BO145">
        <f t="shared" si="12"/>
        <v>-0.25257054378500965</v>
      </c>
      <c r="BP145">
        <f t="shared" si="13"/>
        <v>2009</v>
      </c>
    </row>
    <row r="146" spans="1:68">
      <c r="A146" t="s">
        <v>244</v>
      </c>
      <c r="B146">
        <f t="shared" si="14"/>
        <v>145</v>
      </c>
      <c r="C146" t="s">
        <v>539</v>
      </c>
      <c r="D146" t="s">
        <v>243</v>
      </c>
      <c r="E146" t="s">
        <v>545</v>
      </c>
      <c r="F146" t="s">
        <v>546</v>
      </c>
      <c r="H146" t="str">
        <f>IF(OR(GDP.PCAP!G146="",GDP.PCAP!H146=""),"",GDP.PCAP!H146/GDP.PCAP!G146-1)</f>
        <v/>
      </c>
      <c r="I146" t="str">
        <f>IF(OR(GDP.PCAP!H146="",GDP.PCAP!I146=""),"",GDP.PCAP!I146/GDP.PCAP!H146-1)</f>
        <v/>
      </c>
      <c r="J146" t="str">
        <f>IF(OR(GDP.PCAP!I146="",GDP.PCAP!J146=""),"",GDP.PCAP!J146/GDP.PCAP!I146-1)</f>
        <v/>
      </c>
      <c r="K146" t="str">
        <f>IF(OR(GDP.PCAP!J146="",GDP.PCAP!K146=""),"",GDP.PCAP!K146/GDP.PCAP!J146-1)</f>
        <v/>
      </c>
      <c r="L146" t="str">
        <f>IF(OR(GDP.PCAP!K146="",GDP.PCAP!L146=""),"",GDP.PCAP!L146/GDP.PCAP!K146-1)</f>
        <v/>
      </c>
      <c r="M146" t="str">
        <f>IF(OR(GDP.PCAP!L146="",GDP.PCAP!M146=""),"",GDP.PCAP!M146/GDP.PCAP!L146-1)</f>
        <v/>
      </c>
      <c r="N146" t="str">
        <f>IF(OR(GDP.PCAP!M146="",GDP.PCAP!N146=""),"",GDP.PCAP!N146/GDP.PCAP!M146-1)</f>
        <v/>
      </c>
      <c r="O146" t="str">
        <f>IF(OR(GDP.PCAP!N146="",GDP.PCAP!O146=""),"",GDP.PCAP!O146/GDP.PCAP!N146-1)</f>
        <v/>
      </c>
      <c r="P146" t="str">
        <f>IF(OR(GDP.PCAP!O146="",GDP.PCAP!P146=""),"",GDP.PCAP!P146/GDP.PCAP!O146-1)</f>
        <v/>
      </c>
      <c r="Q146" t="str">
        <f>IF(OR(GDP.PCAP!P146="",GDP.PCAP!Q146=""),"",GDP.PCAP!Q146/GDP.PCAP!P146-1)</f>
        <v/>
      </c>
      <c r="R146" t="str">
        <f>IF(OR(GDP.PCAP!Q146="",GDP.PCAP!R146=""),"",GDP.PCAP!R146/GDP.PCAP!Q146-1)</f>
        <v/>
      </c>
      <c r="S146" t="str">
        <f>IF(OR(GDP.PCAP!R146="",GDP.PCAP!S146=""),"",GDP.PCAP!S146/GDP.PCAP!R146-1)</f>
        <v/>
      </c>
      <c r="T146" t="str">
        <f>IF(OR(GDP.PCAP!S146="",GDP.PCAP!T146=""),"",GDP.PCAP!T146/GDP.PCAP!S146-1)</f>
        <v/>
      </c>
      <c r="U146" t="str">
        <f>IF(OR(GDP.PCAP!T146="",GDP.PCAP!U146=""),"",GDP.PCAP!U146/GDP.PCAP!T146-1)</f>
        <v/>
      </c>
      <c r="V146" t="str">
        <f>IF(OR(GDP.PCAP!U146="",GDP.PCAP!V146=""),"",GDP.PCAP!V146/GDP.PCAP!U146-1)</f>
        <v/>
      </c>
      <c r="W146" t="str">
        <f>IF(OR(GDP.PCAP!V146="",GDP.PCAP!W146=""),"",GDP.PCAP!W146/GDP.PCAP!V146-1)</f>
        <v/>
      </c>
      <c r="X146" t="str">
        <f>IF(OR(GDP.PCAP!W146="",GDP.PCAP!X146=""),"",GDP.PCAP!X146/GDP.PCAP!W146-1)</f>
        <v/>
      </c>
      <c r="Y146" t="str">
        <f>IF(OR(GDP.PCAP!X146="",GDP.PCAP!Y146=""),"",GDP.PCAP!Y146/GDP.PCAP!X146-1)</f>
        <v/>
      </c>
      <c r="Z146" t="str">
        <f>IF(OR(GDP.PCAP!Y146="",GDP.PCAP!Z146=""),"",GDP.PCAP!Z146/GDP.PCAP!Y146-1)</f>
        <v/>
      </c>
      <c r="AA146" t="str">
        <f>IF(OR(GDP.PCAP!Z146="",GDP.PCAP!AA146=""),"",GDP.PCAP!AA146/GDP.PCAP!Z146-1)</f>
        <v/>
      </c>
      <c r="AB146" t="str">
        <f>IF(OR(GDP.PCAP!AA146="",GDP.PCAP!AB146=""),"",GDP.PCAP!AB146/GDP.PCAP!AA146-1)</f>
        <v/>
      </c>
      <c r="AC146" t="str">
        <f>IF(OR(GDP.PCAP!AB146="",GDP.PCAP!AC146=""),"",GDP.PCAP!AC146/GDP.PCAP!AB146-1)</f>
        <v/>
      </c>
      <c r="AD146">
        <f>IF(OR(GDP.PCAP!AC146="",GDP.PCAP!AD146=""),"",GDP.PCAP!AD146/GDP.PCAP!AC146-1)</f>
        <v>-4.5102087259369372E-2</v>
      </c>
      <c r="AE146">
        <f>IF(OR(GDP.PCAP!AD146="",GDP.PCAP!AE146=""),"",GDP.PCAP!AE146/GDP.PCAP!AD146-1)</f>
        <v>0.10572288311413258</v>
      </c>
      <c r="AF146">
        <f>IF(OR(GDP.PCAP!AE146="",GDP.PCAP!AF146=""),"",GDP.PCAP!AF146/GDP.PCAP!AE146-1)</f>
        <v>1.0928720991105756E-3</v>
      </c>
      <c r="AG146">
        <f>IF(OR(GDP.PCAP!AF146="",GDP.PCAP!AG146=""),"",GDP.PCAP!AG146/GDP.PCAP!AF146-1)</f>
        <v>7.9023302921729321E-2</v>
      </c>
      <c r="AH146">
        <f>IF(OR(GDP.PCAP!AG146="",GDP.PCAP!AH146=""),"",GDP.PCAP!AH146/GDP.PCAP!AG146-1)</f>
        <v>0.22696573784824969</v>
      </c>
      <c r="AI146">
        <f>IF(OR(GDP.PCAP!AH146="",GDP.PCAP!AI146=""),"",GDP.PCAP!AI146/GDP.PCAP!AH146-1)</f>
        <v>0.12304753605382346</v>
      </c>
      <c r="AJ146">
        <f>IF(OR(GDP.PCAP!AI146="",GDP.PCAP!AJ146=""),"",GDP.PCAP!AJ146/GDP.PCAP!AI146-1)</f>
        <v>0.13974101187119792</v>
      </c>
      <c r="AK146">
        <f>IF(OR(GDP.PCAP!AJ146="",GDP.PCAP!AK146=""),"",GDP.PCAP!AK146/GDP.PCAP!AJ146-1)</f>
        <v>0.16186796054575581</v>
      </c>
      <c r="AL146">
        <f>IF(OR(GDP.PCAP!AK146="",GDP.PCAP!AL146=""),"",GDP.PCAP!AL146/GDP.PCAP!AK146-1)</f>
        <v>0.12742339323067609</v>
      </c>
      <c r="AM146">
        <f>IF(OR(GDP.PCAP!AL146="",GDP.PCAP!AM146=""),"",GDP.PCAP!AM146/GDP.PCAP!AL146-1)</f>
        <v>0.27492009943183482</v>
      </c>
      <c r="AN146">
        <f>IF(OR(GDP.PCAP!AM146="",GDP.PCAP!AN146=""),"",GDP.PCAP!AN146/GDP.PCAP!AM146-1)</f>
        <v>0.12845341892886109</v>
      </c>
      <c r="AO146">
        <f>IF(OR(GDP.PCAP!AN146="",GDP.PCAP!AO146=""),"",GDP.PCAP!AO146/GDP.PCAP!AN146-1)</f>
        <v>9.1381361268681127E-2</v>
      </c>
      <c r="AP146">
        <f>IF(OR(GDP.PCAP!AO146="",GDP.PCAP!AP146=""),"",GDP.PCAP!AP146/GDP.PCAP!AO146-1)</f>
        <v>9.4168691574218144E-2</v>
      </c>
      <c r="AQ146">
        <f>IF(OR(GDP.PCAP!AP146="",GDP.PCAP!AQ146=""),"",GDP.PCAP!AQ146/GDP.PCAP!AP146-1)</f>
        <v>-2.3041604051458053E-3</v>
      </c>
      <c r="AR146">
        <f>IF(OR(GDP.PCAP!AQ146="",GDP.PCAP!AR146=""),"",GDP.PCAP!AR146/GDP.PCAP!AQ146-1)</f>
        <v>-7.7057603549880449E-3</v>
      </c>
      <c r="AS146">
        <f>IF(OR(GDP.PCAP!AR146="",GDP.PCAP!AS146=""),"",GDP.PCAP!AS146/GDP.PCAP!AR146-1)</f>
        <v>-8.3896438383642691E-2</v>
      </c>
      <c r="AT146">
        <f>IF(OR(GDP.PCAP!AS146="",GDP.PCAP!AT146=""),"",GDP.PCAP!AT146/GDP.PCAP!AS146-1)</f>
        <v>-5.7506560006007068E-2</v>
      </c>
      <c r="AU146">
        <f>IF(OR(GDP.PCAP!AT146="",GDP.PCAP!AU146=""),"",GDP.PCAP!AU146/GDP.PCAP!AT146-1)</f>
        <v>1.2742549530094349E-2</v>
      </c>
      <c r="AV146">
        <f>IF(OR(GDP.PCAP!AU146="",GDP.PCAP!AV146=""),"",GDP.PCAP!AV146/GDP.PCAP!AU146-1)</f>
        <v>-9.8696698670273086E-3</v>
      </c>
      <c r="AW146">
        <f>IF(OR(GDP.PCAP!AV146="",GDP.PCAP!AW146=""),"",GDP.PCAP!AW146/GDP.PCAP!AV146-1)</f>
        <v>4.9187703190527898E-2</v>
      </c>
      <c r="AX146">
        <f>IF(OR(GDP.PCAP!AW146="",GDP.PCAP!AX146=""),"",GDP.PCAP!AX146/GDP.PCAP!AW146-1)</f>
        <v>9.1766915012351458E-2</v>
      </c>
      <c r="AY146">
        <f>IF(OR(GDP.PCAP!AX146="",GDP.PCAP!AY146=""),"",GDP.PCAP!AY146/GDP.PCAP!AX146-1)</f>
        <v>0.26073548378352918</v>
      </c>
      <c r="AZ146">
        <f>IF(OR(GDP.PCAP!AY146="",GDP.PCAP!AZ146=""),"",GDP.PCAP!AZ146/GDP.PCAP!AY146-1)</f>
        <v>0.11603443949309034</v>
      </c>
      <c r="BA146">
        <f>IF(OR(GDP.PCAP!AZ146="",GDP.PCAP!BA146=""),"",GDP.PCAP!BA146/GDP.PCAP!AZ146-1)</f>
        <v>0.19639289991848874</v>
      </c>
      <c r="BB146">
        <f>IF(OR(GDP.PCAP!BA146="",GDP.PCAP!BB146=""),"",GDP.PCAP!BB146/GDP.PCAP!BA146-1)</f>
        <v>0.21423406306877779</v>
      </c>
      <c r="BC146">
        <f>IF(OR(GDP.PCAP!BB146="",GDP.PCAP!BC146=""),"",GDP.PCAP!BC146/GDP.PCAP!BB146-1)</f>
        <v>0.11717098098069623</v>
      </c>
      <c r="BD146">
        <f>IF(OR(GDP.PCAP!BC146="",GDP.PCAP!BD146=""),"",GDP.PCAP!BD146/GDP.PCAP!BC146-1)</f>
        <v>5.2497545197760509E-3</v>
      </c>
      <c r="BE146">
        <f>IF(OR(GDP.PCAP!BD146="",GDP.PCAP!BE146=""),"",GDP.PCAP!BE146/GDP.PCAP!BD146-1)</f>
        <v>0.2811405491385035</v>
      </c>
      <c r="BF146">
        <f>IF(OR(GDP.PCAP!BE146="",GDP.PCAP!BF146=""),"",GDP.PCAP!BF146/GDP.PCAP!BE146-1)</f>
        <v>0.27567755535993022</v>
      </c>
      <c r="BG146">
        <f>IF(OR(GDP.PCAP!BF146="",GDP.PCAP!BG146=""),"",GDP.PCAP!BG146/GDP.PCAP!BF146-1)</f>
        <v>0.14492637297122402</v>
      </c>
      <c r="BH146">
        <f>IF(OR(GDP.PCAP!BG146="",GDP.PCAP!BH146=""),"",GDP.PCAP!BH146/GDP.PCAP!BG146-1)</f>
        <v>0.17031499436435604</v>
      </c>
      <c r="BI146">
        <f>IF(OR(GDP.PCAP!BH146="",GDP.PCAP!BI146=""),"",GDP.PCAP!BI146/GDP.PCAP!BH146-1)</f>
        <v>5.0036897579910145E-2</v>
      </c>
      <c r="BJ146">
        <f>IF(OR(GDP.PCAP!BI146="",GDP.PCAP!BJ146=""),"",GDP.PCAP!BJ146/GDP.PCAP!BI146-1)</f>
        <v>-0.19606434495262004</v>
      </c>
      <c r="BK146">
        <f>IF(OR(GDP.PCAP!BJ146="",GDP.PCAP!BK146=""),"",GDP.PCAP!BK146/GDP.PCAP!BJ146-1)</f>
        <v>-3.1578809771851346E-2</v>
      </c>
      <c r="BM146">
        <f t="shared" si="10"/>
        <v>0.2811405491385035</v>
      </c>
      <c r="BN146">
        <f t="shared" si="11"/>
        <v>2010</v>
      </c>
      <c r="BO146">
        <f t="shared" si="12"/>
        <v>-0.19606434495262004</v>
      </c>
      <c r="BP146">
        <f t="shared" si="13"/>
        <v>2015</v>
      </c>
    </row>
    <row r="147" spans="1:68">
      <c r="A147" t="s">
        <v>242</v>
      </c>
      <c r="B147">
        <f t="shared" si="14"/>
        <v>146</v>
      </c>
      <c r="C147" t="s">
        <v>539</v>
      </c>
      <c r="D147" t="s">
        <v>241</v>
      </c>
      <c r="E147" t="s">
        <v>545</v>
      </c>
      <c r="F147" t="s">
        <v>546</v>
      </c>
      <c r="H147" t="str">
        <f>IF(OR(GDP.PCAP!G147="",GDP.PCAP!H147=""),"",GDP.PCAP!H147/GDP.PCAP!G147-1)</f>
        <v/>
      </c>
      <c r="I147" t="str">
        <f>IF(OR(GDP.PCAP!H147="",GDP.PCAP!I147=""),"",GDP.PCAP!I147/GDP.PCAP!H147-1)</f>
        <v/>
      </c>
      <c r="J147" t="str">
        <f>IF(OR(GDP.PCAP!I147="",GDP.PCAP!J147=""),"",GDP.PCAP!J147/GDP.PCAP!I147-1)</f>
        <v/>
      </c>
      <c r="K147" t="str">
        <f>IF(OR(GDP.PCAP!J147="",GDP.PCAP!K147=""),"",GDP.PCAP!K147/GDP.PCAP!J147-1)</f>
        <v/>
      </c>
      <c r="L147" t="str">
        <f>IF(OR(GDP.PCAP!K147="",GDP.PCAP!L147=""),"",GDP.PCAP!L147/GDP.PCAP!K147-1)</f>
        <v/>
      </c>
      <c r="M147" t="str">
        <f>IF(OR(GDP.PCAP!L147="",GDP.PCAP!M147=""),"",GDP.PCAP!M147/GDP.PCAP!L147-1)</f>
        <v/>
      </c>
      <c r="N147" t="str">
        <f>IF(OR(GDP.PCAP!M147="",GDP.PCAP!N147=""),"",GDP.PCAP!N147/GDP.PCAP!M147-1)</f>
        <v/>
      </c>
      <c r="O147" t="str">
        <f>IF(OR(GDP.PCAP!N147="",GDP.PCAP!O147=""),"",GDP.PCAP!O147/GDP.PCAP!N147-1)</f>
        <v/>
      </c>
      <c r="P147" t="str">
        <f>IF(OR(GDP.PCAP!O147="",GDP.PCAP!P147=""),"",GDP.PCAP!P147/GDP.PCAP!O147-1)</f>
        <v/>
      </c>
      <c r="Q147" t="str">
        <f>IF(OR(GDP.PCAP!P147="",GDP.PCAP!Q147=""),"",GDP.PCAP!Q147/GDP.PCAP!P147-1)</f>
        <v/>
      </c>
      <c r="R147" t="str">
        <f>IF(OR(GDP.PCAP!Q147="",GDP.PCAP!R147=""),"",GDP.PCAP!R147/GDP.PCAP!Q147-1)</f>
        <v/>
      </c>
      <c r="S147" t="str">
        <f>IF(OR(GDP.PCAP!R147="",GDP.PCAP!S147=""),"",GDP.PCAP!S147/GDP.PCAP!R147-1)</f>
        <v/>
      </c>
      <c r="T147" t="str">
        <f>IF(OR(GDP.PCAP!S147="",GDP.PCAP!T147=""),"",GDP.PCAP!T147/GDP.PCAP!S147-1)</f>
        <v/>
      </c>
      <c r="U147" t="str">
        <f>IF(OR(GDP.PCAP!T147="",GDP.PCAP!U147=""),"",GDP.PCAP!U147/GDP.PCAP!T147-1)</f>
        <v/>
      </c>
      <c r="V147" t="str">
        <f>IF(OR(GDP.PCAP!U147="",GDP.PCAP!V147=""),"",GDP.PCAP!V147/GDP.PCAP!U147-1)</f>
        <v/>
      </c>
      <c r="W147" t="str">
        <f>IF(OR(GDP.PCAP!V147="",GDP.PCAP!W147=""),"",GDP.PCAP!W147/GDP.PCAP!V147-1)</f>
        <v/>
      </c>
      <c r="X147" t="str">
        <f>IF(OR(GDP.PCAP!W147="",GDP.PCAP!X147=""),"",GDP.PCAP!X147/GDP.PCAP!W147-1)</f>
        <v/>
      </c>
      <c r="Y147" t="str">
        <f>IF(OR(GDP.PCAP!X147="",GDP.PCAP!Y147=""),"",GDP.PCAP!Y147/GDP.PCAP!X147-1)</f>
        <v/>
      </c>
      <c r="Z147" t="str">
        <f>IF(OR(GDP.PCAP!Y147="",GDP.PCAP!Z147=""),"",GDP.PCAP!Z147/GDP.PCAP!Y147-1)</f>
        <v/>
      </c>
      <c r="AA147" t="str">
        <f>IF(OR(GDP.PCAP!Z147="",GDP.PCAP!AA147=""),"",GDP.PCAP!AA147/GDP.PCAP!Z147-1)</f>
        <v/>
      </c>
      <c r="AB147" t="str">
        <f>IF(OR(GDP.PCAP!AA147="",GDP.PCAP!AB147=""),"",GDP.PCAP!AB147/GDP.PCAP!AA147-1)</f>
        <v/>
      </c>
      <c r="AC147" t="str">
        <f>IF(OR(GDP.PCAP!AB147="",GDP.PCAP!AC147=""),"",GDP.PCAP!AC147/GDP.PCAP!AB147-1)</f>
        <v/>
      </c>
      <c r="AD147" t="str">
        <f>IF(OR(GDP.PCAP!AC147="",GDP.PCAP!AD147=""),"",GDP.PCAP!AD147/GDP.PCAP!AC147-1)</f>
        <v/>
      </c>
      <c r="AE147" t="str">
        <f>IF(OR(GDP.PCAP!AD147="",GDP.PCAP!AE147=""),"",GDP.PCAP!AE147/GDP.PCAP!AD147-1)</f>
        <v/>
      </c>
      <c r="AF147" t="str">
        <f>IF(OR(GDP.PCAP!AE147="",GDP.PCAP!AF147=""),"",GDP.PCAP!AF147/GDP.PCAP!AE147-1)</f>
        <v/>
      </c>
      <c r="AG147" t="str">
        <f>IF(OR(GDP.PCAP!AF147="",GDP.PCAP!AG147=""),"",GDP.PCAP!AG147/GDP.PCAP!AF147-1)</f>
        <v/>
      </c>
      <c r="AH147" t="str">
        <f>IF(OR(GDP.PCAP!AG147="",GDP.PCAP!AH147=""),"",GDP.PCAP!AH147/GDP.PCAP!AG147-1)</f>
        <v/>
      </c>
      <c r="AI147" t="str">
        <f>IF(OR(GDP.PCAP!AH147="",GDP.PCAP!AI147=""),"",GDP.PCAP!AI147/GDP.PCAP!AH147-1)</f>
        <v/>
      </c>
      <c r="AJ147" t="str">
        <f>IF(OR(GDP.PCAP!AI147="",GDP.PCAP!AJ147=""),"",GDP.PCAP!AJ147/GDP.PCAP!AI147-1)</f>
        <v/>
      </c>
      <c r="AK147" t="str">
        <f>IF(OR(GDP.PCAP!AJ147="",GDP.PCAP!AK147=""),"",GDP.PCAP!AK147/GDP.PCAP!AJ147-1)</f>
        <v/>
      </c>
      <c r="AL147" t="str">
        <f>IF(OR(GDP.PCAP!AK147="",GDP.PCAP!AL147=""),"",GDP.PCAP!AL147/GDP.PCAP!AK147-1)</f>
        <v/>
      </c>
      <c r="AM147" t="str">
        <f>IF(OR(GDP.PCAP!AL147="",GDP.PCAP!AM147=""),"",GDP.PCAP!AM147/GDP.PCAP!AL147-1)</f>
        <v/>
      </c>
      <c r="AN147" t="str">
        <f>IF(OR(GDP.PCAP!AM147="",GDP.PCAP!AN147=""),"",GDP.PCAP!AN147/GDP.PCAP!AM147-1)</f>
        <v/>
      </c>
      <c r="AO147" t="str">
        <f>IF(OR(GDP.PCAP!AN147="",GDP.PCAP!AO147=""),"",GDP.PCAP!AO147/GDP.PCAP!AN147-1)</f>
        <v/>
      </c>
      <c r="AP147" t="str">
        <f>IF(OR(GDP.PCAP!AO147="",GDP.PCAP!AP147=""),"",GDP.PCAP!AP147/GDP.PCAP!AO147-1)</f>
        <v/>
      </c>
      <c r="AQ147" t="str">
        <f>IF(OR(GDP.PCAP!AP147="",GDP.PCAP!AQ147=""),"",GDP.PCAP!AQ147/GDP.PCAP!AP147-1)</f>
        <v/>
      </c>
      <c r="AR147" t="str">
        <f>IF(OR(GDP.PCAP!AQ147="",GDP.PCAP!AR147=""),"",GDP.PCAP!AR147/GDP.PCAP!AQ147-1)</f>
        <v/>
      </c>
      <c r="AS147" t="str">
        <f>IF(OR(GDP.PCAP!AR147="",GDP.PCAP!AS147=""),"",GDP.PCAP!AS147/GDP.PCAP!AR147-1)</f>
        <v/>
      </c>
      <c r="AT147" t="str">
        <f>IF(OR(GDP.PCAP!AS147="",GDP.PCAP!AT147=""),"",GDP.PCAP!AT147/GDP.PCAP!AS147-1)</f>
        <v/>
      </c>
      <c r="AU147" t="str">
        <f>IF(OR(GDP.PCAP!AT147="",GDP.PCAP!AU147=""),"",GDP.PCAP!AU147/GDP.PCAP!AT147-1)</f>
        <v/>
      </c>
      <c r="AV147" t="str">
        <f>IF(OR(GDP.PCAP!AU147="",GDP.PCAP!AV147=""),"",GDP.PCAP!AV147/GDP.PCAP!AU147-1)</f>
        <v/>
      </c>
      <c r="AW147" t="str">
        <f>IF(OR(GDP.PCAP!AV147="",GDP.PCAP!AW147=""),"",GDP.PCAP!AW147/GDP.PCAP!AV147-1)</f>
        <v/>
      </c>
      <c r="AX147" t="str">
        <f>IF(OR(GDP.PCAP!AW147="",GDP.PCAP!AX147=""),"",GDP.PCAP!AX147/GDP.PCAP!AW147-1)</f>
        <v/>
      </c>
      <c r="AY147" t="str">
        <f>IF(OR(GDP.PCAP!AX147="",GDP.PCAP!AY147=""),"",GDP.PCAP!AY147/GDP.PCAP!AX147-1)</f>
        <v/>
      </c>
      <c r="AZ147" t="str">
        <f>IF(OR(GDP.PCAP!AY147="",GDP.PCAP!AZ147=""),"",GDP.PCAP!AZ147/GDP.PCAP!AY147-1)</f>
        <v/>
      </c>
      <c r="BA147" t="str">
        <f>IF(OR(GDP.PCAP!AZ147="",GDP.PCAP!BA147=""),"",GDP.PCAP!BA147/GDP.PCAP!AZ147-1)</f>
        <v/>
      </c>
      <c r="BB147" t="str">
        <f>IF(OR(GDP.PCAP!BA147="",GDP.PCAP!BB147=""),"",GDP.PCAP!BB147/GDP.PCAP!BA147-1)</f>
        <v/>
      </c>
      <c r="BC147" t="str">
        <f>IF(OR(GDP.PCAP!BB147="",GDP.PCAP!BC147=""),"",GDP.PCAP!BC147/GDP.PCAP!BB147-1)</f>
        <v/>
      </c>
      <c r="BD147" t="str">
        <f>IF(OR(GDP.PCAP!BC147="",GDP.PCAP!BD147=""),"",GDP.PCAP!BD147/GDP.PCAP!BC147-1)</f>
        <v/>
      </c>
      <c r="BE147" t="str">
        <f>IF(OR(GDP.PCAP!BD147="",GDP.PCAP!BE147=""),"",GDP.PCAP!BE147/GDP.PCAP!BD147-1)</f>
        <v/>
      </c>
      <c r="BF147" t="str">
        <f>IF(OR(GDP.PCAP!BE147="",GDP.PCAP!BF147=""),"",GDP.PCAP!BF147/GDP.PCAP!BE147-1)</f>
        <v/>
      </c>
      <c r="BG147" t="str">
        <f>IF(OR(GDP.PCAP!BF147="",GDP.PCAP!BG147=""),"",GDP.PCAP!BG147/GDP.PCAP!BF147-1)</f>
        <v/>
      </c>
      <c r="BH147" t="str">
        <f>IF(OR(GDP.PCAP!BG147="",GDP.PCAP!BH147=""),"",GDP.PCAP!BH147/GDP.PCAP!BG147-1)</f>
        <v/>
      </c>
      <c r="BI147" t="str">
        <f>IF(OR(GDP.PCAP!BH147="",GDP.PCAP!BI147=""),"",GDP.PCAP!BI147/GDP.PCAP!BH147-1)</f>
        <v/>
      </c>
      <c r="BJ147" t="str">
        <f>IF(OR(GDP.PCAP!BI147="",GDP.PCAP!BJ147=""),"",GDP.PCAP!BJ147/GDP.PCAP!BI147-1)</f>
        <v/>
      </c>
      <c r="BK147" t="str">
        <f>IF(OR(GDP.PCAP!BJ147="",GDP.PCAP!BK147=""),"",GDP.PCAP!BK147/GDP.PCAP!BJ147-1)</f>
        <v/>
      </c>
      <c r="BM147">
        <f t="shared" si="10"/>
        <v>0</v>
      </c>
      <c r="BN147" t="e">
        <f t="shared" si="11"/>
        <v>#N/A</v>
      </c>
      <c r="BO147">
        <f t="shared" si="12"/>
        <v>0</v>
      </c>
      <c r="BP147" t="e">
        <f t="shared" si="13"/>
        <v>#N/A</v>
      </c>
    </row>
    <row r="148" spans="1:68">
      <c r="A148" t="s">
        <v>240</v>
      </c>
      <c r="B148">
        <f t="shared" si="14"/>
        <v>147</v>
      </c>
      <c r="C148" t="s">
        <v>539</v>
      </c>
      <c r="D148" t="s">
        <v>239</v>
      </c>
      <c r="E148" t="s">
        <v>545</v>
      </c>
      <c r="F148" t="s">
        <v>546</v>
      </c>
      <c r="H148">
        <f>IF(OR(GDP.PCAP!G148="",GDP.PCAP!H148=""),"",GDP.PCAP!H148/GDP.PCAP!G148-1)</f>
        <v>-3.5659344189692965E-2</v>
      </c>
      <c r="I148">
        <f>IF(OR(GDP.PCAP!H148="",GDP.PCAP!I148=""),"",GDP.PCAP!I148/GDP.PCAP!H148-1)</f>
        <v>0.14006442680939091</v>
      </c>
      <c r="J148">
        <f>IF(OR(GDP.PCAP!I148="",GDP.PCAP!J148=""),"",GDP.PCAP!J148/GDP.PCAP!I148-1)</f>
        <v>8.4722902709776449E-2</v>
      </c>
      <c r="K148">
        <f>IF(OR(GDP.PCAP!J148="",GDP.PCAP!K148=""),"",GDP.PCAP!K148/GDP.PCAP!J148-1)</f>
        <v>2.4093798270386158E-2</v>
      </c>
      <c r="L148">
        <f>IF(OR(GDP.PCAP!K148="",GDP.PCAP!L148=""),"",GDP.PCAP!L148/GDP.PCAP!K148-1)</f>
        <v>2.5815089188924389E-2</v>
      </c>
      <c r="M148">
        <f>IF(OR(GDP.PCAP!L148="",GDP.PCAP!M148=""),"",GDP.PCAP!M148/GDP.PCAP!L148-1)</f>
        <v>-4.9029816602026544E-2</v>
      </c>
      <c r="N148">
        <f>IF(OR(GDP.PCAP!M148="",GDP.PCAP!N148=""),"",GDP.PCAP!N148/GDP.PCAP!M148-1)</f>
        <v>3.340434336407494E-2</v>
      </c>
      <c r="O148">
        <f>IF(OR(GDP.PCAP!N148="",GDP.PCAP!O148=""),"",GDP.PCAP!O148/GDP.PCAP!N148-1)</f>
        <v>4.884058949908332E-2</v>
      </c>
      <c r="P148">
        <f>IF(OR(GDP.PCAP!O148="",GDP.PCAP!P148=""),"",GDP.PCAP!P148/GDP.PCAP!O148-1)</f>
        <v>9.1103948976441362E-2</v>
      </c>
      <c r="Q148">
        <f>IF(OR(GDP.PCAP!P148="",GDP.PCAP!Q148=""),"",GDP.PCAP!Q148/GDP.PCAP!P148-1)</f>
        <v>5.9817179594819248E-2</v>
      </c>
      <c r="R148">
        <f>IF(OR(GDP.PCAP!Q148="",GDP.PCAP!R148=""),"",GDP.PCAP!R148/GDP.PCAP!Q148-1)</f>
        <v>7.7935971239599056E-2</v>
      </c>
      <c r="S148">
        <f>IF(OR(GDP.PCAP!R148="",GDP.PCAP!S148=""),"",GDP.PCAP!S148/GDP.PCAP!R148-1)</f>
        <v>0.14073073289944671</v>
      </c>
      <c r="T148">
        <f>IF(OR(GDP.PCAP!S148="",GDP.PCAP!T148=""),"",GDP.PCAP!T148/GDP.PCAP!S148-1)</f>
        <v>0.2049712602424969</v>
      </c>
      <c r="U148">
        <f>IF(OR(GDP.PCAP!T148="",GDP.PCAP!U148=""),"",GDP.PCAP!U148/GDP.PCAP!T148-1)</f>
        <v>0.20375612231314633</v>
      </c>
      <c r="V148">
        <f>IF(OR(GDP.PCAP!U148="",GDP.PCAP!V148=""),"",GDP.PCAP!V148/GDP.PCAP!U148-1)</f>
        <v>0.1449670669864016</v>
      </c>
      <c r="W148">
        <f>IF(OR(GDP.PCAP!V148="",GDP.PCAP!W148=""),"",GDP.PCAP!W148/GDP.PCAP!V148-1)</f>
        <v>4.2369362219149664E-2</v>
      </c>
      <c r="X148">
        <f>IF(OR(GDP.PCAP!W148="",GDP.PCAP!X148=""),"",GDP.PCAP!X148/GDP.PCAP!W148-1)</f>
        <v>0.12573134103945849</v>
      </c>
      <c r="Y148">
        <f>IF(OR(GDP.PCAP!X148="",GDP.PCAP!Y148=""),"",GDP.PCAP!Y148/GDP.PCAP!X148-1)</f>
        <v>0.16903803591682998</v>
      </c>
      <c r="Z148">
        <f>IF(OR(GDP.PCAP!Y148="",GDP.PCAP!Z148=""),"",GDP.PCAP!Z148/GDP.PCAP!Y148-1)</f>
        <v>0.17284996063916824</v>
      </c>
      <c r="AA148">
        <f>IF(OR(GDP.PCAP!Z148="",GDP.PCAP!AA148=""),"",GDP.PCAP!AA148/GDP.PCAP!Z148-1)</f>
        <v>0.33232860012033716</v>
      </c>
      <c r="AB148">
        <f>IF(OR(GDP.PCAP!AA148="",GDP.PCAP!AB148=""),"",GDP.PCAP!AB148/GDP.PCAP!AA148-1)</f>
        <v>-0.20123094555272303</v>
      </c>
      <c r="AC148">
        <f>IF(OR(GDP.PCAP!AB148="",GDP.PCAP!AC148=""),"",GDP.PCAP!AC148/GDP.PCAP!AB148-1)</f>
        <v>-2.9435291855438028E-2</v>
      </c>
      <c r="AD148">
        <f>IF(OR(GDP.PCAP!AC148="",GDP.PCAP!AD148=""),"",GDP.PCAP!AD148/GDP.PCAP!AC148-1)</f>
        <v>-0.10330409614079872</v>
      </c>
      <c r="AE148">
        <f>IF(OR(GDP.PCAP!AD148="",GDP.PCAP!AE148=""),"",GDP.PCAP!AE148/GDP.PCAP!AD148-1)</f>
        <v>-0.10887598160668466</v>
      </c>
      <c r="AF148">
        <f>IF(OR(GDP.PCAP!AE148="",GDP.PCAP!AF148=""),"",GDP.PCAP!AF148/GDP.PCAP!AE148-1)</f>
        <v>-1.1238282384115394E-2</v>
      </c>
      <c r="AG148">
        <f>IF(OR(GDP.PCAP!AF148="",GDP.PCAP!AG148=""),"",GDP.PCAP!AG148/GDP.PCAP!AF148-1)</f>
        <v>0.27067444856190304</v>
      </c>
      <c r="AH148">
        <f>IF(OR(GDP.PCAP!AG148="",GDP.PCAP!AH148=""),"",GDP.PCAP!AH148/GDP.PCAP!AG148-1)</f>
        <v>9.564895092140735E-2</v>
      </c>
      <c r="AI148">
        <f>IF(OR(GDP.PCAP!AH148="",GDP.PCAP!AI148=""),"",GDP.PCAP!AI148/GDP.PCAP!AH148-1)</f>
        <v>0.15798753821128009</v>
      </c>
      <c r="AJ148">
        <f>IF(OR(GDP.PCAP!AI148="",GDP.PCAP!AJ148=""),"",GDP.PCAP!AJ148/GDP.PCAP!AI148-1)</f>
        <v>4.2913213165935993E-3</v>
      </c>
      <c r="AK148">
        <f>IF(OR(GDP.PCAP!AJ148="",GDP.PCAP!AK148=""),"",GDP.PCAP!AK148/GDP.PCAP!AJ148-1)</f>
        <v>0.12565626238204208</v>
      </c>
      <c r="AL148">
        <f>IF(OR(GDP.PCAP!AK148="",GDP.PCAP!AL148=""),"",GDP.PCAP!AL148/GDP.PCAP!AK148-1)</f>
        <v>5.0302829720153763E-2</v>
      </c>
      <c r="AM148">
        <f>IF(OR(GDP.PCAP!AL148="",GDP.PCAP!AM148=""),"",GDP.PCAP!AM148/GDP.PCAP!AL148-1)</f>
        <v>2.5622337126143924E-2</v>
      </c>
      <c r="AN148">
        <f>IF(OR(GDP.PCAP!AM148="",GDP.PCAP!AN148=""),"",GDP.PCAP!AN148/GDP.PCAP!AM148-1)</f>
        <v>-7.7061575894699419E-2</v>
      </c>
      <c r="AO148">
        <f>IF(OR(GDP.PCAP!AN148="",GDP.PCAP!AO148=""),"",GDP.PCAP!AO148/GDP.PCAP!AN148-1)</f>
        <v>0.10645330868059211</v>
      </c>
      <c r="AP148">
        <f>IF(OR(GDP.PCAP!AO148="",GDP.PCAP!AP148=""),"",GDP.PCAP!AP148/GDP.PCAP!AO148-1)</f>
        <v>7.9520852737513747E-2</v>
      </c>
      <c r="AQ148">
        <f>IF(OR(GDP.PCAP!AP148="",GDP.PCAP!AQ148=""),"",GDP.PCAP!AQ148/GDP.PCAP!AP148-1)</f>
        <v>9.0136022145473671E-2</v>
      </c>
      <c r="AR148">
        <f>IF(OR(GDP.PCAP!AQ148="",GDP.PCAP!AR148=""),"",GDP.PCAP!AR148/GDP.PCAP!AQ148-1)</f>
        <v>-0.10506402123907121</v>
      </c>
      <c r="AS148">
        <f>IF(OR(GDP.PCAP!AR148="",GDP.PCAP!AS148=""),"",GDP.PCAP!AS148/GDP.PCAP!AR148-1)</f>
        <v>5.4411772747751996E-2</v>
      </c>
      <c r="AT148">
        <f>IF(OR(GDP.PCAP!AS148="",GDP.PCAP!AT148=""),"",GDP.PCAP!AT148/GDP.PCAP!AS148-1)</f>
        <v>-1.6366485791270979E-2</v>
      </c>
      <c r="AU148">
        <f>IF(OR(GDP.PCAP!AT148="",GDP.PCAP!AU148=""),"",GDP.PCAP!AU148/GDP.PCAP!AT148-1)</f>
        <v>-7.7929100084483727E-2</v>
      </c>
      <c r="AV148">
        <f>IF(OR(GDP.PCAP!AU148="",GDP.PCAP!AV148=""),"",GDP.PCAP!AV148/GDP.PCAP!AU148-1)</f>
        <v>3.2971152762402145E-3</v>
      </c>
      <c r="AW148">
        <f>IF(OR(GDP.PCAP!AV148="",GDP.PCAP!AW148=""),"",GDP.PCAP!AW148/GDP.PCAP!AV148-1)</f>
        <v>5.7587685435901648E-2</v>
      </c>
      <c r="AX148">
        <f>IF(OR(GDP.PCAP!AW148="",GDP.PCAP!AX148=""),"",GDP.PCAP!AX148/GDP.PCAP!AW148-1)</f>
        <v>0.21801246506557681</v>
      </c>
      <c r="AY148">
        <f>IF(OR(GDP.PCAP!AX148="",GDP.PCAP!AY148=""),"",GDP.PCAP!AY148/GDP.PCAP!AX148-1)</f>
        <v>0.13173162301744235</v>
      </c>
      <c r="AZ148">
        <f>IF(OR(GDP.PCAP!AY148="",GDP.PCAP!AZ148=""),"",GDP.PCAP!AZ148/GDP.PCAP!AY148-1)</f>
        <v>3.3324546088761231E-2</v>
      </c>
      <c r="BA148">
        <f>IF(OR(GDP.PCAP!AZ148="",GDP.PCAP!BA148=""),"",GDP.PCAP!BA148/GDP.PCAP!AZ148-1)</f>
        <v>8.8254509036980844E-2</v>
      </c>
      <c r="BB148">
        <f>IF(OR(GDP.PCAP!BA148="",GDP.PCAP!BB148=""),"",GDP.PCAP!BB148/GDP.PCAP!BA148-1)</f>
        <v>0.13820577098632492</v>
      </c>
      <c r="BC148">
        <f>IF(OR(GDP.PCAP!BB148="",GDP.PCAP!BC148=""),"",GDP.PCAP!BC148/GDP.PCAP!BB148-1)</f>
        <v>0.15659135701274662</v>
      </c>
      <c r="BD148">
        <f>IF(OR(GDP.PCAP!BC148="",GDP.PCAP!BD148=""),"",GDP.PCAP!BD148/GDP.PCAP!BC148-1)</f>
        <v>-8.1089008964968512E-3</v>
      </c>
      <c r="BE148">
        <f>IF(OR(GDP.PCAP!BD148="",GDP.PCAP!BE148=""),"",GDP.PCAP!BE148/GDP.PCAP!BD148-1)</f>
        <v>-9.5574938391332909E-3</v>
      </c>
      <c r="BF148">
        <f>IF(OR(GDP.PCAP!BE148="",GDP.PCAP!BF148=""),"",GDP.PCAP!BF148/GDP.PCAP!BE148-1)</f>
        <v>7.2581664343281727E-2</v>
      </c>
      <c r="BG148">
        <f>IF(OR(GDP.PCAP!BF148="",GDP.PCAP!BG148=""),"",GDP.PCAP!BG148/GDP.PCAP!BF148-1)</f>
        <v>-4.4464809926580084E-2</v>
      </c>
      <c r="BH148">
        <f>IF(OR(GDP.PCAP!BG148="",GDP.PCAP!BH148=""),"",GDP.PCAP!BH148/GDP.PCAP!BG148-1)</f>
        <v>7.1268230318503489E-2</v>
      </c>
      <c r="BI148">
        <f>IF(OR(GDP.PCAP!BH148="",GDP.PCAP!BI148=""),"",GDP.PCAP!BI148/GDP.PCAP!BH148-1)</f>
        <v>1.3738385354923555E-2</v>
      </c>
      <c r="BJ148">
        <f>IF(OR(GDP.PCAP!BI148="",GDP.PCAP!BJ148=""),"",GDP.PCAP!BJ148/GDP.PCAP!BI148-1)</f>
        <v>-9.7393121644075653E-2</v>
      </c>
      <c r="BK148">
        <f>IF(OR(GDP.PCAP!BJ148="",GDP.PCAP!BK148=""),"",GDP.PCAP!BK148/GDP.PCAP!BJ148-1)</f>
        <v>-5.2175277889213723E-3</v>
      </c>
      <c r="BM148">
        <f t="shared" si="10"/>
        <v>0.33232860012033716</v>
      </c>
      <c r="BN148">
        <f t="shared" si="11"/>
        <v>1980</v>
      </c>
      <c r="BO148">
        <f t="shared" si="12"/>
        <v>-0.20123094555272303</v>
      </c>
      <c r="BP148">
        <f t="shared" si="13"/>
        <v>1981</v>
      </c>
    </row>
    <row r="149" spans="1:68">
      <c r="A149" t="s">
        <v>238</v>
      </c>
      <c r="B149">
        <f t="shared" si="14"/>
        <v>148</v>
      </c>
      <c r="C149" t="s">
        <v>539</v>
      </c>
      <c r="D149" t="s">
        <v>237</v>
      </c>
      <c r="E149" t="s">
        <v>545</v>
      </c>
      <c r="F149" t="s">
        <v>546</v>
      </c>
      <c r="H149" t="str">
        <f>IF(OR(GDP.PCAP!G149="",GDP.PCAP!H149=""),"",GDP.PCAP!H149/GDP.PCAP!G149-1)</f>
        <v/>
      </c>
      <c r="I149" t="str">
        <f>IF(OR(GDP.PCAP!H149="",GDP.PCAP!I149=""),"",GDP.PCAP!I149/GDP.PCAP!H149-1)</f>
        <v/>
      </c>
      <c r="J149" t="str">
        <f>IF(OR(GDP.PCAP!I149="",GDP.PCAP!J149=""),"",GDP.PCAP!J149/GDP.PCAP!I149-1)</f>
        <v/>
      </c>
      <c r="K149" t="str">
        <f>IF(OR(GDP.PCAP!J149="",GDP.PCAP!K149=""),"",GDP.PCAP!K149/GDP.PCAP!J149-1)</f>
        <v/>
      </c>
      <c r="L149" t="str">
        <f>IF(OR(GDP.PCAP!K149="",GDP.PCAP!L149=""),"",GDP.PCAP!L149/GDP.PCAP!K149-1)</f>
        <v/>
      </c>
      <c r="M149" t="str">
        <f>IF(OR(GDP.PCAP!L149="",GDP.PCAP!M149=""),"",GDP.PCAP!M149/GDP.PCAP!L149-1)</f>
        <v/>
      </c>
      <c r="N149" t="str">
        <f>IF(OR(GDP.PCAP!M149="",GDP.PCAP!N149=""),"",GDP.PCAP!N149/GDP.PCAP!M149-1)</f>
        <v/>
      </c>
      <c r="O149" t="str">
        <f>IF(OR(GDP.PCAP!N149="",GDP.PCAP!O149=""),"",GDP.PCAP!O149/GDP.PCAP!N149-1)</f>
        <v/>
      </c>
      <c r="P149" t="str">
        <f>IF(OR(GDP.PCAP!O149="",GDP.PCAP!P149=""),"",GDP.PCAP!P149/GDP.PCAP!O149-1)</f>
        <v/>
      </c>
      <c r="Q149" t="str">
        <f>IF(OR(GDP.PCAP!P149="",GDP.PCAP!Q149=""),"",GDP.PCAP!Q149/GDP.PCAP!P149-1)</f>
        <v/>
      </c>
      <c r="R149">
        <f>IF(OR(GDP.PCAP!Q149="",GDP.PCAP!R149=""),"",GDP.PCAP!R149/GDP.PCAP!Q149-1)</f>
        <v>0.10685934311288214</v>
      </c>
      <c r="S149">
        <f>IF(OR(GDP.PCAP!R149="",GDP.PCAP!S149=""),"",GDP.PCAP!S149/GDP.PCAP!R149-1)</f>
        <v>0.21141370959158312</v>
      </c>
      <c r="T149">
        <f>IF(OR(GDP.PCAP!S149="",GDP.PCAP!T149=""),"",GDP.PCAP!T149/GDP.PCAP!S149-1)</f>
        <v>0.28022741670956308</v>
      </c>
      <c r="U149">
        <f>IF(OR(GDP.PCAP!T149="",GDP.PCAP!U149=""),"",GDP.PCAP!U149/GDP.PCAP!T149-1)</f>
        <v>5.9964729608205314E-2</v>
      </c>
      <c r="V149">
        <f>IF(OR(GDP.PCAP!U149="",GDP.PCAP!V149=""),"",GDP.PCAP!V149/GDP.PCAP!U149-1)</f>
        <v>0.24427307163978251</v>
      </c>
      <c r="W149">
        <f>IF(OR(GDP.PCAP!V149="",GDP.PCAP!W149=""),"",GDP.PCAP!W149/GDP.PCAP!V149-1)</f>
        <v>1.9699564729228625E-2</v>
      </c>
      <c r="X149">
        <f>IF(OR(GDP.PCAP!W149="",GDP.PCAP!X149=""),"",GDP.PCAP!X149/GDP.PCAP!W149-1)</f>
        <v>9.1007184171269406E-2</v>
      </c>
      <c r="Y149">
        <f>IF(OR(GDP.PCAP!X149="",GDP.PCAP!Y149=""),"",GDP.PCAP!Y149/GDP.PCAP!X149-1)</f>
        <v>0.22018150478285503</v>
      </c>
      <c r="Z149">
        <f>IF(OR(GDP.PCAP!Y149="",GDP.PCAP!Z149=""),"",GDP.PCAP!Z149/GDP.PCAP!Y149-1)</f>
        <v>0.1951398607640733</v>
      </c>
      <c r="AA149">
        <f>IF(OR(GDP.PCAP!Z149="",GDP.PCAP!AA149=""),"",GDP.PCAP!AA149/GDP.PCAP!Z149-1)</f>
        <v>0.12414077404391799</v>
      </c>
      <c r="AB149">
        <f>IF(OR(GDP.PCAP!AA149="",GDP.PCAP!AB149=""),"",GDP.PCAP!AB149/GDP.PCAP!AA149-1)</f>
        <v>-0.13899581982305731</v>
      </c>
      <c r="AC149">
        <f>IF(OR(GDP.PCAP!AB149="",GDP.PCAP!AC149=""),"",GDP.PCAP!AC149/GDP.PCAP!AB149-1)</f>
        <v>-6.7189263340250438E-2</v>
      </c>
      <c r="AD149">
        <f>IF(OR(GDP.PCAP!AC149="",GDP.PCAP!AD149=""),"",GDP.PCAP!AD149/GDP.PCAP!AC149-1)</f>
        <v>-6.0349609867304865E-2</v>
      </c>
      <c r="AE149">
        <f>IF(OR(GDP.PCAP!AD149="",GDP.PCAP!AE149=""),"",GDP.PCAP!AE149/GDP.PCAP!AD149-1)</f>
        <v>-6.4443620707995475E-2</v>
      </c>
      <c r="AF149">
        <f>IF(OR(GDP.PCAP!AE149="",GDP.PCAP!AF149=""),"",GDP.PCAP!AF149/GDP.PCAP!AE149-1)</f>
        <v>3.220466980757597E-2</v>
      </c>
      <c r="AG149">
        <f>IF(OR(GDP.PCAP!AF149="",GDP.PCAP!AG149=""),"",GDP.PCAP!AG149/GDP.PCAP!AF149-1)</f>
        <v>0.3893522418672597</v>
      </c>
      <c r="AH149">
        <f>IF(OR(GDP.PCAP!AG149="",GDP.PCAP!AH149=""),"",GDP.PCAP!AH149/GDP.PCAP!AG149-1)</f>
        <v>0.20830606743850688</v>
      </c>
      <c r="AI149">
        <f>IF(OR(GDP.PCAP!AH149="",GDP.PCAP!AI149=""),"",GDP.PCAP!AI149/GDP.PCAP!AH149-1)</f>
        <v>8.5513616498729128E-2</v>
      </c>
      <c r="AJ149">
        <f>IF(OR(GDP.PCAP!AI149="",GDP.PCAP!AJ149=""),"",GDP.PCAP!AJ149/GDP.PCAP!AI149-1)</f>
        <v>2.0801918300619171E-3</v>
      </c>
      <c r="AK149">
        <f>IF(OR(GDP.PCAP!AJ149="",GDP.PCAP!AK149=""),"",GDP.PCAP!AK149/GDP.PCAP!AJ149-1)</f>
        <v>0.22908856862639126</v>
      </c>
      <c r="AL149">
        <f>IF(OR(GDP.PCAP!AK149="",GDP.PCAP!AL149=""),"",GDP.PCAP!AL149/GDP.PCAP!AK149-1)</f>
        <v>-6.5727442289598148E-3</v>
      </c>
      <c r="AM149">
        <f>IF(OR(GDP.PCAP!AL149="",GDP.PCAP!AM149=""),"",GDP.PCAP!AM149/GDP.PCAP!AL149-1)</f>
        <v>9.4603630559779051E-2</v>
      </c>
      <c r="AN149">
        <f>IF(OR(GDP.PCAP!AM149="",GDP.PCAP!AN149=""),"",GDP.PCAP!AN149/GDP.PCAP!AM149-1)</f>
        <v>-6.7999051664037413E-2</v>
      </c>
      <c r="AO149">
        <f>IF(OR(GDP.PCAP!AN149="",GDP.PCAP!AO149=""),"",GDP.PCAP!AO149/GDP.PCAP!AN149-1)</f>
        <v>4.6619843471206623E-2</v>
      </c>
      <c r="AP149">
        <f>IF(OR(GDP.PCAP!AO149="",GDP.PCAP!AP149=""),"",GDP.PCAP!AP149/GDP.PCAP!AO149-1)</f>
        <v>0.14081068776469596</v>
      </c>
      <c r="AQ149">
        <f>IF(OR(GDP.PCAP!AP149="",GDP.PCAP!AQ149=""),"",GDP.PCAP!AQ149/GDP.PCAP!AP149-1)</f>
        <v>-6.5134563593428618E-3</v>
      </c>
      <c r="AR149">
        <f>IF(OR(GDP.PCAP!AQ149="",GDP.PCAP!AR149=""),"",GDP.PCAP!AR149/GDP.PCAP!AQ149-1)</f>
        <v>-0.10308888779843528</v>
      </c>
      <c r="AS149">
        <f>IF(OR(GDP.PCAP!AR149="",GDP.PCAP!AS149=""),"",GDP.PCAP!AS149/GDP.PCAP!AR149-1)</f>
        <v>2.4320704133619087E-2</v>
      </c>
      <c r="AT149">
        <f>IF(OR(GDP.PCAP!AS149="",GDP.PCAP!AT149=""),"",GDP.PCAP!AT149/GDP.PCAP!AS149-1)</f>
        <v>-1.8361351523631386E-2</v>
      </c>
      <c r="AU149">
        <f>IF(OR(GDP.PCAP!AT149="",GDP.PCAP!AU149=""),"",GDP.PCAP!AU149/GDP.PCAP!AT149-1)</f>
        <v>-9.6833936883422456E-2</v>
      </c>
      <c r="AV149">
        <f>IF(OR(GDP.PCAP!AU149="",GDP.PCAP!AV149=""),"",GDP.PCAP!AV149/GDP.PCAP!AU149-1)</f>
        <v>2.1437829785897478E-4</v>
      </c>
      <c r="AW149">
        <f>IF(OR(GDP.PCAP!AV149="",GDP.PCAP!AW149=""),"",GDP.PCAP!AW149/GDP.PCAP!AV149-1)</f>
        <v>7.8840469946652059E-2</v>
      </c>
      <c r="AX149">
        <f>IF(OR(GDP.PCAP!AW149="",GDP.PCAP!AX149=""),"",GDP.PCAP!AX149/GDP.PCAP!AW149-1)</f>
        <v>0.22363804230317363</v>
      </c>
      <c r="AY149">
        <f>IF(OR(GDP.PCAP!AX149="",GDP.PCAP!AY149=""),"",GDP.PCAP!AY149/GDP.PCAP!AX149-1)</f>
        <v>0.13216851567041465</v>
      </c>
      <c r="AZ149">
        <f>IF(OR(GDP.PCAP!AY149="",GDP.PCAP!AZ149=""),"",GDP.PCAP!AZ149/GDP.PCAP!AY149-1)</f>
        <v>2.6532093683454105E-2</v>
      </c>
      <c r="BA149">
        <f>IF(OR(GDP.PCAP!AZ149="",GDP.PCAP!BA149=""),"",GDP.PCAP!BA149/GDP.PCAP!AZ149-1)</f>
        <v>7.0106686698515608E-2</v>
      </c>
      <c r="BB149">
        <f>IF(OR(GDP.PCAP!BA149="",GDP.PCAP!BB149=""),"",GDP.PCAP!BB149/GDP.PCAP!BA149-1)</f>
        <v>0.25544465515098858</v>
      </c>
      <c r="BC149">
        <f>IF(OR(GDP.PCAP!BB149="",GDP.PCAP!BC149=""),"",GDP.PCAP!BC149/GDP.PCAP!BB149-1)</f>
        <v>0.13418511239565434</v>
      </c>
      <c r="BD149">
        <f>IF(OR(GDP.PCAP!BC149="",GDP.PCAP!BD149=""),"",GDP.PCAP!BD149/GDP.PCAP!BC149-1)</f>
        <v>-0.21181285646033832</v>
      </c>
      <c r="BE149">
        <f>IF(OR(GDP.PCAP!BD149="",GDP.PCAP!BE149=""),"",GDP.PCAP!BE149/GDP.PCAP!BD149-1)</f>
        <v>-5.170696616157533E-2</v>
      </c>
      <c r="BF149">
        <f>IF(OR(GDP.PCAP!BE149="",GDP.PCAP!BF149=""),"",GDP.PCAP!BF149/GDP.PCAP!BE149-1)</f>
        <v>0.12314701018243301</v>
      </c>
      <c r="BG149" t="str">
        <f>IF(OR(GDP.PCAP!BF149="",GDP.PCAP!BG149=""),"",GDP.PCAP!BG149/GDP.PCAP!BF149-1)</f>
        <v/>
      </c>
      <c r="BH149" t="str">
        <f>IF(OR(GDP.PCAP!BG149="",GDP.PCAP!BH149=""),"",GDP.PCAP!BH149/GDP.PCAP!BG149-1)</f>
        <v/>
      </c>
      <c r="BI149" t="str">
        <f>IF(OR(GDP.PCAP!BH149="",GDP.PCAP!BI149=""),"",GDP.PCAP!BI149/GDP.PCAP!BH149-1)</f>
        <v/>
      </c>
      <c r="BJ149" t="str">
        <f>IF(OR(GDP.PCAP!BI149="",GDP.PCAP!BJ149=""),"",GDP.PCAP!BJ149/GDP.PCAP!BI149-1)</f>
        <v/>
      </c>
      <c r="BK149" t="str">
        <f>IF(OR(GDP.PCAP!BJ149="",GDP.PCAP!BK149=""),"",GDP.PCAP!BK149/GDP.PCAP!BJ149-1)</f>
        <v/>
      </c>
      <c r="BM149">
        <f t="shared" si="10"/>
        <v>0.3893522418672597</v>
      </c>
      <c r="BN149">
        <f t="shared" si="11"/>
        <v>1986</v>
      </c>
      <c r="BO149">
        <f t="shared" si="12"/>
        <v>-0.21181285646033832</v>
      </c>
      <c r="BP149">
        <f t="shared" si="13"/>
        <v>2009</v>
      </c>
    </row>
    <row r="150" spans="1:68">
      <c r="A150" t="s">
        <v>236</v>
      </c>
      <c r="B150">
        <f t="shared" si="14"/>
        <v>149</v>
      </c>
      <c r="C150" t="s">
        <v>539</v>
      </c>
      <c r="D150" t="s">
        <v>235</v>
      </c>
      <c r="E150" t="s">
        <v>545</v>
      </c>
      <c r="F150" t="s">
        <v>546</v>
      </c>
      <c r="H150" t="str">
        <f>IF(OR(GDP.PCAP!G150="",GDP.PCAP!H150=""),"",GDP.PCAP!H150/GDP.PCAP!G150-1)</f>
        <v/>
      </c>
      <c r="I150" t="str">
        <f>IF(OR(GDP.PCAP!H150="",GDP.PCAP!I150=""),"",GDP.PCAP!I150/GDP.PCAP!H150-1)</f>
        <v/>
      </c>
      <c r="J150" t="str">
        <f>IF(OR(GDP.PCAP!I150="",GDP.PCAP!J150=""),"",GDP.PCAP!J150/GDP.PCAP!I150-1)</f>
        <v/>
      </c>
      <c r="K150" t="str">
        <f>IF(OR(GDP.PCAP!J150="",GDP.PCAP!K150=""),"",GDP.PCAP!K150/GDP.PCAP!J150-1)</f>
        <v/>
      </c>
      <c r="L150" t="str">
        <f>IF(OR(GDP.PCAP!K150="",GDP.PCAP!L150=""),"",GDP.PCAP!L150/GDP.PCAP!K150-1)</f>
        <v/>
      </c>
      <c r="M150" t="str">
        <f>IF(OR(GDP.PCAP!L150="",GDP.PCAP!M150=""),"",GDP.PCAP!M150/GDP.PCAP!L150-1)</f>
        <v/>
      </c>
      <c r="N150" t="str">
        <f>IF(OR(GDP.PCAP!M150="",GDP.PCAP!N150=""),"",GDP.PCAP!N150/GDP.PCAP!M150-1)</f>
        <v/>
      </c>
      <c r="O150" t="str">
        <f>IF(OR(GDP.PCAP!N150="",GDP.PCAP!O150=""),"",GDP.PCAP!O150/GDP.PCAP!N150-1)</f>
        <v/>
      </c>
      <c r="P150" t="str">
        <f>IF(OR(GDP.PCAP!O150="",GDP.PCAP!P150=""),"",GDP.PCAP!P150/GDP.PCAP!O150-1)</f>
        <v/>
      </c>
      <c r="Q150" t="str">
        <f>IF(OR(GDP.PCAP!P150="",GDP.PCAP!Q150=""),"",GDP.PCAP!Q150/GDP.PCAP!P150-1)</f>
        <v/>
      </c>
      <c r="R150" t="str">
        <f>IF(OR(GDP.PCAP!Q150="",GDP.PCAP!R150=""),"",GDP.PCAP!R150/GDP.PCAP!Q150-1)</f>
        <v/>
      </c>
      <c r="S150" t="str">
        <f>IF(OR(GDP.PCAP!R150="",GDP.PCAP!S150=""),"",GDP.PCAP!S150/GDP.PCAP!R150-1)</f>
        <v/>
      </c>
      <c r="T150" t="str">
        <f>IF(OR(GDP.PCAP!S150="",GDP.PCAP!T150=""),"",GDP.PCAP!T150/GDP.PCAP!S150-1)</f>
        <v/>
      </c>
      <c r="U150" t="str">
        <f>IF(OR(GDP.PCAP!T150="",GDP.PCAP!U150=""),"",GDP.PCAP!U150/GDP.PCAP!T150-1)</f>
        <v/>
      </c>
      <c r="V150" t="str">
        <f>IF(OR(GDP.PCAP!U150="",GDP.PCAP!V150=""),"",GDP.PCAP!V150/GDP.PCAP!U150-1)</f>
        <v/>
      </c>
      <c r="W150" t="str">
        <f>IF(OR(GDP.PCAP!V150="",GDP.PCAP!W150=""),"",GDP.PCAP!W150/GDP.PCAP!V150-1)</f>
        <v/>
      </c>
      <c r="X150" t="str">
        <f>IF(OR(GDP.PCAP!W150="",GDP.PCAP!X150=""),"",GDP.PCAP!X150/GDP.PCAP!W150-1)</f>
        <v/>
      </c>
      <c r="Y150" t="str">
        <f>IF(OR(GDP.PCAP!X150="",GDP.PCAP!Y150=""),"",GDP.PCAP!Y150/GDP.PCAP!X150-1)</f>
        <v/>
      </c>
      <c r="Z150" t="str">
        <f>IF(OR(GDP.PCAP!Y150="",GDP.PCAP!Z150=""),"",GDP.PCAP!Z150/GDP.PCAP!Y150-1)</f>
        <v/>
      </c>
      <c r="AA150" t="str">
        <f>IF(OR(GDP.PCAP!Z150="",GDP.PCAP!AA150=""),"",GDP.PCAP!AA150/GDP.PCAP!Z150-1)</f>
        <v/>
      </c>
      <c r="AB150" t="str">
        <f>IF(OR(GDP.PCAP!AA150="",GDP.PCAP!AB150=""),"",GDP.PCAP!AB150/GDP.PCAP!AA150-1)</f>
        <v/>
      </c>
      <c r="AC150" t="str">
        <f>IF(OR(GDP.PCAP!AB150="",GDP.PCAP!AC150=""),"",GDP.PCAP!AC150/GDP.PCAP!AB150-1)</f>
        <v/>
      </c>
      <c r="AD150" t="str">
        <f>IF(OR(GDP.PCAP!AC150="",GDP.PCAP!AD150=""),"",GDP.PCAP!AD150/GDP.PCAP!AC150-1)</f>
        <v/>
      </c>
      <c r="AE150" t="str">
        <f>IF(OR(GDP.PCAP!AD150="",GDP.PCAP!AE150=""),"",GDP.PCAP!AE150/GDP.PCAP!AD150-1)</f>
        <v/>
      </c>
      <c r="AF150" t="str">
        <f>IF(OR(GDP.PCAP!AE150="",GDP.PCAP!AF150=""),"",GDP.PCAP!AF150/GDP.PCAP!AE150-1)</f>
        <v/>
      </c>
      <c r="AG150" t="str">
        <f>IF(OR(GDP.PCAP!AF150="",GDP.PCAP!AG150=""),"",GDP.PCAP!AG150/GDP.PCAP!AF150-1)</f>
        <v/>
      </c>
      <c r="AH150" t="str">
        <f>IF(OR(GDP.PCAP!AG150="",GDP.PCAP!AH150=""),"",GDP.PCAP!AH150/GDP.PCAP!AG150-1)</f>
        <v/>
      </c>
      <c r="AI150" t="str">
        <f>IF(OR(GDP.PCAP!AH150="",GDP.PCAP!AI150=""),"",GDP.PCAP!AI150/GDP.PCAP!AH150-1)</f>
        <v/>
      </c>
      <c r="AJ150" t="str">
        <f>IF(OR(GDP.PCAP!AI150="",GDP.PCAP!AJ150=""),"",GDP.PCAP!AJ150/GDP.PCAP!AI150-1)</f>
        <v/>
      </c>
      <c r="AK150" t="str">
        <f>IF(OR(GDP.PCAP!AJ150="",GDP.PCAP!AK150=""),"",GDP.PCAP!AK150/GDP.PCAP!AJ150-1)</f>
        <v/>
      </c>
      <c r="AL150" t="str">
        <f>IF(OR(GDP.PCAP!AK150="",GDP.PCAP!AL150=""),"",GDP.PCAP!AL150/GDP.PCAP!AK150-1)</f>
        <v/>
      </c>
      <c r="AM150" t="str">
        <f>IF(OR(GDP.PCAP!AL150="",GDP.PCAP!AM150=""),"",GDP.PCAP!AM150/GDP.PCAP!AL150-1)</f>
        <v/>
      </c>
      <c r="AN150" t="str">
        <f>IF(OR(GDP.PCAP!AM150="",GDP.PCAP!AN150=""),"",GDP.PCAP!AN150/GDP.PCAP!AM150-1)</f>
        <v/>
      </c>
      <c r="AO150" t="str">
        <f>IF(OR(GDP.PCAP!AN150="",GDP.PCAP!AO150=""),"",GDP.PCAP!AO150/GDP.PCAP!AN150-1)</f>
        <v/>
      </c>
      <c r="AP150" t="str">
        <f>IF(OR(GDP.PCAP!AO150="",GDP.PCAP!AP150=""),"",GDP.PCAP!AP150/GDP.PCAP!AO150-1)</f>
        <v/>
      </c>
      <c r="AQ150">
        <f>IF(OR(GDP.PCAP!AP150="",GDP.PCAP!AQ150=""),"",GDP.PCAP!AQ150/GDP.PCAP!AP150-1)</f>
        <v>-3.1060301645318589E-2</v>
      </c>
      <c r="AR150">
        <f>IF(OR(GDP.PCAP!AQ150="",GDP.PCAP!AR150=""),"",GDP.PCAP!AR150/GDP.PCAP!AQ150-1)</f>
        <v>0.14281642830738472</v>
      </c>
      <c r="AS150">
        <f>IF(OR(GDP.PCAP!AR150="",GDP.PCAP!AS150=""),"",GDP.PCAP!AS150/GDP.PCAP!AR150-1)</f>
        <v>-0.1502077639881404</v>
      </c>
      <c r="AT150">
        <f>IF(OR(GDP.PCAP!AS150="",GDP.PCAP!AT150=""),"",GDP.PCAP!AT150/GDP.PCAP!AS150-1)</f>
        <v>-0.28476556863264291</v>
      </c>
      <c r="AU150">
        <f>IF(OR(GDP.PCAP!AT150="",GDP.PCAP!AU150=""),"",GDP.PCAP!AU150/GDP.PCAP!AT150-1)</f>
        <v>0.10272331082068575</v>
      </c>
      <c r="AV150">
        <f>IF(OR(GDP.PCAP!AU150="",GDP.PCAP!AV150=""),"",GDP.PCAP!AV150/GDP.PCAP!AU150-1)</f>
        <v>0.15176820601256291</v>
      </c>
      <c r="AW150">
        <f>IF(OR(GDP.PCAP!AV150="",GDP.PCAP!AW150=""),"",GDP.PCAP!AW150/GDP.PCAP!AV150-1)</f>
        <v>0.12495411979008586</v>
      </c>
      <c r="AX150">
        <f>IF(OR(GDP.PCAP!AW150="",GDP.PCAP!AX150=""),"",GDP.PCAP!AX150/GDP.PCAP!AW150-1)</f>
        <v>0.19536996681522178</v>
      </c>
      <c r="AY150">
        <f>IF(OR(GDP.PCAP!AX150="",GDP.PCAP!AY150=""),"",GDP.PCAP!AY150/GDP.PCAP!AX150-1)</f>
        <v>0.31489055798908749</v>
      </c>
      <c r="AZ150">
        <f>IF(OR(GDP.PCAP!AY150="",GDP.PCAP!AZ150=""),"",GDP.PCAP!AZ150/GDP.PCAP!AY150-1)</f>
        <v>0.15294506003635533</v>
      </c>
      <c r="BA150">
        <f>IF(OR(GDP.PCAP!AZ150="",GDP.PCAP!BA150=""),"",GDP.PCAP!BA150/GDP.PCAP!AZ150-1)</f>
        <v>0.14369845829146333</v>
      </c>
      <c r="BB150">
        <f>IF(OR(GDP.PCAP!BA150="",GDP.PCAP!BB150=""),"",GDP.PCAP!BB150/GDP.PCAP!BA150-1)</f>
        <v>0.29431127000878798</v>
      </c>
      <c r="BC150">
        <f>IF(OR(GDP.PCAP!BB150="",GDP.PCAP!BC150=""),"",GDP.PCAP!BC150/GDP.PCAP!BB150-1)</f>
        <v>0.37835257100969089</v>
      </c>
      <c r="BD150">
        <f>IF(OR(GDP.PCAP!BC150="",GDP.PCAP!BD150=""),"",GDP.PCAP!BD150/GDP.PCAP!BC150-1)</f>
        <v>-0.10050084010555349</v>
      </c>
      <c r="BE150">
        <f>IF(OR(GDP.PCAP!BD150="",GDP.PCAP!BE150=""),"",GDP.PCAP!BE150/GDP.PCAP!BD150-1)</f>
        <v>6.9490591907506394E-2</v>
      </c>
      <c r="BF150">
        <f>IF(OR(GDP.PCAP!BE150="",GDP.PCAP!BF150=""),"",GDP.PCAP!BF150/GDP.PCAP!BE150-1)</f>
        <v>0.20780146787519049</v>
      </c>
      <c r="BG150">
        <f>IF(OR(GDP.PCAP!BF150="",GDP.PCAP!BG150=""),"",GDP.PCAP!BG150/GDP.PCAP!BF150-1)</f>
        <v>3.8549943014785981E-2</v>
      </c>
      <c r="BH150">
        <f>IF(OR(GDP.PCAP!BG150="",GDP.PCAP!BH150=""),"",GDP.PCAP!BH150/GDP.PCAP!BG150-1)</f>
        <v>9.6476582820680834E-2</v>
      </c>
      <c r="BI150">
        <f>IF(OR(GDP.PCAP!BH150="",GDP.PCAP!BI150=""),"",GDP.PCAP!BI150/GDP.PCAP!BH150-1)</f>
        <v>3.494238617482992E-4</v>
      </c>
      <c r="BJ150">
        <f>IF(OR(GDP.PCAP!BI150="",GDP.PCAP!BJ150=""),"",GDP.PCAP!BJ150/GDP.PCAP!BI150-1)</f>
        <v>-0.18365616795615969</v>
      </c>
      <c r="BK150">
        <f>IF(OR(GDP.PCAP!BJ150="",GDP.PCAP!BK150=""),"",GDP.PCAP!BK150/GDP.PCAP!BJ150-1)</f>
        <v>3.6945409264510731E-2</v>
      </c>
      <c r="BM150">
        <f t="shared" si="10"/>
        <v>0.37835257100969089</v>
      </c>
      <c r="BN150">
        <f t="shared" si="11"/>
        <v>2008</v>
      </c>
      <c r="BO150">
        <f t="shared" si="12"/>
        <v>-0.28476556863264291</v>
      </c>
      <c r="BP150">
        <f t="shared" si="13"/>
        <v>1999</v>
      </c>
    </row>
    <row r="151" spans="1:68">
      <c r="A151" t="s">
        <v>234</v>
      </c>
      <c r="B151">
        <f t="shared" si="14"/>
        <v>150</v>
      </c>
      <c r="C151" t="s">
        <v>539</v>
      </c>
      <c r="D151" t="s">
        <v>233</v>
      </c>
      <c r="E151" t="s">
        <v>545</v>
      </c>
      <c r="F151" t="s">
        <v>546</v>
      </c>
      <c r="H151">
        <f>IF(OR(GDP.PCAP!G151="",GDP.PCAP!H151=""),"",GDP.PCAP!H151/GDP.PCAP!G151-1)</f>
        <v>1.4050328588660621E-2</v>
      </c>
      <c r="I151">
        <f>IF(OR(GDP.PCAP!H151="",GDP.PCAP!I151=""),"",GDP.PCAP!I151/GDP.PCAP!H151-1)</f>
        <v>3.1918900109449311E-2</v>
      </c>
      <c r="J151">
        <f>IF(OR(GDP.PCAP!I151="",GDP.PCAP!J151=""),"",GDP.PCAP!J151/GDP.PCAP!I151-1)</f>
        <v>2.080197578052001E-3</v>
      </c>
      <c r="K151">
        <f>IF(OR(GDP.PCAP!J151="",GDP.PCAP!K151=""),"",GDP.PCAP!K151/GDP.PCAP!J151-1)</f>
        <v>3.0722211110416175E-2</v>
      </c>
      <c r="L151">
        <f>IF(OR(GDP.PCAP!K151="",GDP.PCAP!L151=""),"",GDP.PCAP!L151/GDP.PCAP!K151-1)</f>
        <v>1.2794921768923162E-2</v>
      </c>
      <c r="M151">
        <f>IF(OR(GDP.PCAP!L151="",GDP.PCAP!M151=""),"",GDP.PCAP!M151/GDP.PCAP!L151-1)</f>
        <v>5.2761071168411222E-2</v>
      </c>
      <c r="N151">
        <f>IF(OR(GDP.PCAP!M151="",GDP.PCAP!N151=""),"",GDP.PCAP!N151/GDP.PCAP!M151-1)</f>
        <v>3.5294483319246339E-2</v>
      </c>
      <c r="O151">
        <f>IF(OR(GDP.PCAP!N151="",GDP.PCAP!O151=""),"",GDP.PCAP!O151/GDP.PCAP!N151-1)</f>
        <v>5.081439931533005E-2</v>
      </c>
      <c r="P151">
        <f>IF(OR(GDP.PCAP!O151="",GDP.PCAP!P151=""),"",GDP.PCAP!P151/GDP.PCAP!O151-1)</f>
        <v>-2.8214068643274137E-3</v>
      </c>
      <c r="Q151">
        <f>IF(OR(GDP.PCAP!P151="",GDP.PCAP!Q151=""),"",GDP.PCAP!Q151/GDP.PCAP!P151-1)</f>
        <v>2.4598196442282338E-2</v>
      </c>
      <c r="R151">
        <f>IF(OR(GDP.PCAP!Q151="",GDP.PCAP!R151=""),"",GDP.PCAP!R151/GDP.PCAP!Q151-1)</f>
        <v>4.9848121908277143E-2</v>
      </c>
      <c r="S151">
        <f>IF(OR(GDP.PCAP!R151="",GDP.PCAP!S151=""),"",GDP.PCAP!S151/GDP.PCAP!R151-1)</f>
        <v>8.8057942823014379E-2</v>
      </c>
      <c r="T151">
        <f>IF(OR(GDP.PCAP!S151="",GDP.PCAP!T151=""),"",GDP.PCAP!T151/GDP.PCAP!S151-1)</f>
        <v>0.19835301259766447</v>
      </c>
      <c r="U151">
        <f>IF(OR(GDP.PCAP!T151="",GDP.PCAP!U151=""),"",GDP.PCAP!U151/GDP.PCAP!T151-1)</f>
        <v>0.12789337940681511</v>
      </c>
      <c r="V151">
        <f>IF(OR(GDP.PCAP!U151="",GDP.PCAP!V151=""),"",GDP.PCAP!V151/GDP.PCAP!U151-1)</f>
        <v>0.15750406065308331</v>
      </c>
      <c r="W151">
        <f>IF(OR(GDP.PCAP!V151="",GDP.PCAP!W151=""),"",GDP.PCAP!W151/GDP.PCAP!V151-1)</f>
        <v>-7.1058966080133512E-2</v>
      </c>
      <c r="X151">
        <f>IF(OR(GDP.PCAP!W151="",GDP.PCAP!X151=""),"",GDP.PCAP!X151/GDP.PCAP!W151-1)</f>
        <v>5.0787366790748356E-2</v>
      </c>
      <c r="Y151">
        <f>IF(OR(GDP.PCAP!X151="",GDP.PCAP!Y151=""),"",GDP.PCAP!Y151/GDP.PCAP!X151-1)</f>
        <v>9.9854573354762666E-2</v>
      </c>
      <c r="Z151">
        <f>IF(OR(GDP.PCAP!Y151="",GDP.PCAP!Z151=""),"",GDP.PCAP!Z151/GDP.PCAP!Y151-1)</f>
        <v>0.26065651454581262</v>
      </c>
      <c r="AA151">
        <f>IF(OR(GDP.PCAP!Z151="",GDP.PCAP!AA151=""),"",GDP.PCAP!AA151/GDP.PCAP!Z151-1)</f>
        <v>0.13399125287828317</v>
      </c>
      <c r="AB151">
        <f>IF(OR(GDP.PCAP!AA151="",GDP.PCAP!AB151=""),"",GDP.PCAP!AB151/GDP.PCAP!AA151-1)</f>
        <v>-0.13591025752837904</v>
      </c>
      <c r="AC151">
        <f>IF(OR(GDP.PCAP!AB151="",GDP.PCAP!AC151=""),"",GDP.PCAP!AC151/GDP.PCAP!AB151-1)</f>
        <v>-4.7016566743029897E-2</v>
      </c>
      <c r="AD151">
        <f>IF(OR(GDP.PCAP!AC151="",GDP.PCAP!AD151=""),"",GDP.PCAP!AD151/GDP.PCAP!AC151-1)</f>
        <v>-3.2453625998309699E-2</v>
      </c>
      <c r="AE151">
        <f>IF(OR(GDP.PCAP!AD151="",GDP.PCAP!AE151=""),"",GDP.PCAP!AE151/GDP.PCAP!AD151-1)</f>
        <v>-0.18658685437128986</v>
      </c>
      <c r="AF151">
        <f>IF(OR(GDP.PCAP!AE151="",GDP.PCAP!AF151=""),"",GDP.PCAP!AF151/GDP.PCAP!AE151-1)</f>
        <v>-5.506292863181339E-2</v>
      </c>
      <c r="AG151">
        <f>IF(OR(GDP.PCAP!AF151="",GDP.PCAP!AG151=""),"",GDP.PCAP!AG151/GDP.PCAP!AF151-1)</f>
        <v>0.10831614591459493</v>
      </c>
      <c r="AH151">
        <f>IF(OR(GDP.PCAP!AG151="",GDP.PCAP!AH151=""),"",GDP.PCAP!AH151/GDP.PCAP!AG151-1)</f>
        <v>-0.23444487526129831</v>
      </c>
      <c r="AI151">
        <f>IF(OR(GDP.PCAP!AH151="",GDP.PCAP!AI151=""),"",GDP.PCAP!AI151/GDP.PCAP!AH151-1)</f>
        <v>-7.4470927529594277E-2</v>
      </c>
      <c r="AJ151">
        <f>IF(OR(GDP.PCAP!AI151="",GDP.PCAP!AJ151=""),"",GDP.PCAP!AJ151/GDP.PCAP!AI151-1)</f>
        <v>-5.9604311928797005E-3</v>
      </c>
      <c r="AK151">
        <f>IF(OR(GDP.PCAP!AJ151="",GDP.PCAP!AK151=""),"",GDP.PCAP!AK151/GDP.PCAP!AJ151-1)</f>
        <v>0.19845580318159195</v>
      </c>
      <c r="AL151">
        <f>IF(OR(GDP.PCAP!AK151="",GDP.PCAP!AL151=""),"",GDP.PCAP!AL151/GDP.PCAP!AK151-1)</f>
        <v>-0.16381741342429545</v>
      </c>
      <c r="AM151">
        <f>IF(OR(GDP.PCAP!AL151="",GDP.PCAP!AM151=""),"",GDP.PCAP!AM151/GDP.PCAP!AL151-1)</f>
        <v>0.10673046265953134</v>
      </c>
      <c r="AN151">
        <f>IF(OR(GDP.PCAP!AM151="",GDP.PCAP!AN151=""),"",GDP.PCAP!AN151/GDP.PCAP!AM151-1)</f>
        <v>8.1631167386587711E-2</v>
      </c>
      <c r="AO151">
        <f>IF(OR(GDP.PCAP!AN151="",GDP.PCAP!AO151=""),"",GDP.PCAP!AO151/GDP.PCAP!AN151-1)</f>
        <v>-0.14325933957477699</v>
      </c>
      <c r="AP151">
        <f>IF(OR(GDP.PCAP!AO151="",GDP.PCAP!AP151=""),"",GDP.PCAP!AP151/GDP.PCAP!AO151-1)</f>
        <v>2.9218939361774332E-2</v>
      </c>
      <c r="AQ151">
        <f>IF(OR(GDP.PCAP!AP151="",GDP.PCAP!AQ151=""),"",GDP.PCAP!AQ151/GDP.PCAP!AP151-1)</f>
        <v>0.22543215717272114</v>
      </c>
      <c r="AR151">
        <f>IF(OR(GDP.PCAP!AQ151="",GDP.PCAP!AR151=""),"",GDP.PCAP!AR151/GDP.PCAP!AQ151-1)</f>
        <v>-0.13999036395168352</v>
      </c>
      <c r="AS151">
        <f>IF(OR(GDP.PCAP!AR151="",GDP.PCAP!AS151=""),"",GDP.PCAP!AS151/GDP.PCAP!AR151-1)</f>
        <v>2.1591099036867289E-2</v>
      </c>
      <c r="AT151">
        <f>IF(OR(GDP.PCAP!AS151="",GDP.PCAP!AT151=""),"",GDP.PCAP!AT151/GDP.PCAP!AS151-1)</f>
        <v>-3.6489995965488631E-2</v>
      </c>
      <c r="AU151">
        <f>IF(OR(GDP.PCAP!AT151="",GDP.PCAP!AU151=""),"",GDP.PCAP!AU151/GDP.PCAP!AT151-1)</f>
        <v>1.1043305254179403E-2</v>
      </c>
      <c r="AV151">
        <f>IF(OR(GDP.PCAP!AU151="",GDP.PCAP!AV151=""),"",GDP.PCAP!AV151/GDP.PCAP!AU151-1)</f>
        <v>0.13262080675566845</v>
      </c>
      <c r="AW151">
        <f>IF(OR(GDP.PCAP!AV151="",GDP.PCAP!AW151=""),"",GDP.PCAP!AW151/GDP.PCAP!AV151-1)</f>
        <v>-5.8407546051539971E-2</v>
      </c>
      <c r="AX151">
        <f>IF(OR(GDP.PCAP!AW151="",GDP.PCAP!AX151=""),"",GDP.PCAP!AX151/GDP.PCAP!AW151-1)</f>
        <v>0.20784166581057817</v>
      </c>
      <c r="AY151">
        <f>IF(OR(GDP.PCAP!AX151="",GDP.PCAP!AY151=""),"",GDP.PCAP!AY151/GDP.PCAP!AX151-1)</f>
        <v>-0.22625104900997495</v>
      </c>
      <c r="AZ151">
        <f>IF(OR(GDP.PCAP!AY151="",GDP.PCAP!AZ151=""),"",GDP.PCAP!AZ151/GDP.PCAP!AY151-1)</f>
        <v>0.12114751994607409</v>
      </c>
      <c r="BA151">
        <f>IF(OR(GDP.PCAP!AZ151="",GDP.PCAP!BA151=""),"",GDP.PCAP!BA151/GDP.PCAP!AZ151-1)</f>
        <v>6.306331694316647E-2</v>
      </c>
      <c r="BB151">
        <f>IF(OR(GDP.PCAP!BA151="",GDP.PCAP!BB151=""),"",GDP.PCAP!BB151/GDP.PCAP!BA151-1)</f>
        <v>0.29333332264783096</v>
      </c>
      <c r="BC151">
        <f>IF(OR(GDP.PCAP!BB151="",GDP.PCAP!BC151=""),"",GDP.PCAP!BC151/GDP.PCAP!BB151-1)</f>
        <v>0.24582607079394925</v>
      </c>
      <c r="BD151">
        <f>IF(OR(GDP.PCAP!BC151="",GDP.PCAP!BD151=""),"",GDP.PCAP!BD151/GDP.PCAP!BC151-1)</f>
        <v>-0.11693231983241381</v>
      </c>
      <c r="BE151">
        <f>IF(OR(GDP.PCAP!BD151="",GDP.PCAP!BE151=""),"",GDP.PCAP!BE151/GDP.PCAP!BD151-1)</f>
        <v>-7.11682569887373E-3</v>
      </c>
      <c r="BF151">
        <f>IF(OR(GDP.PCAP!BE151="",GDP.PCAP!BF151=""),"",GDP.PCAP!BF151/GDP.PCAP!BE151-1)</f>
        <v>0.10232460507701036</v>
      </c>
      <c r="BG151">
        <f>IF(OR(GDP.PCAP!BF151="",GDP.PCAP!BG151=""),"",GDP.PCAP!BG151/GDP.PCAP!BF151-1)</f>
        <v>-2.4303850177901154E-2</v>
      </c>
      <c r="BH151">
        <f>IF(OR(GDP.PCAP!BG151="",GDP.PCAP!BH151=""),"",GDP.PCAP!BH151/GDP.PCAP!BG151-1)</f>
        <v>4.0136803838077828E-2</v>
      </c>
      <c r="BI151">
        <f>IF(OR(GDP.PCAP!BH151="",GDP.PCAP!BI151=""),"",GDP.PCAP!BI151/GDP.PCAP!BH151-1)</f>
        <v>-2.0055050651324069E-2</v>
      </c>
      <c r="BJ151">
        <f>IF(OR(GDP.PCAP!BI151="",GDP.PCAP!BJ151=""),"",GDP.PCAP!BJ151/GDP.PCAP!BI151-1)</f>
        <v>-0.11184467232832773</v>
      </c>
      <c r="BK151">
        <f>IF(OR(GDP.PCAP!BJ151="",GDP.PCAP!BK151=""),"",GDP.PCAP!BK151/GDP.PCAP!BJ151-1)</f>
        <v>-1.3405868107329022E-3</v>
      </c>
      <c r="BM151">
        <f t="shared" si="10"/>
        <v>0.29333332264783096</v>
      </c>
      <c r="BN151">
        <f t="shared" si="11"/>
        <v>2007</v>
      </c>
      <c r="BO151">
        <f t="shared" si="12"/>
        <v>-0.23444487526129831</v>
      </c>
      <c r="BP151">
        <f t="shared" si="13"/>
        <v>1987</v>
      </c>
    </row>
    <row r="152" spans="1:68">
      <c r="A152" t="s">
        <v>232</v>
      </c>
      <c r="B152">
        <f t="shared" si="14"/>
        <v>151</v>
      </c>
      <c r="C152" t="s">
        <v>539</v>
      </c>
      <c r="D152" t="s">
        <v>231</v>
      </c>
      <c r="E152" t="s">
        <v>545</v>
      </c>
      <c r="F152" t="s">
        <v>546</v>
      </c>
      <c r="H152" t="str">
        <f>IF(OR(GDP.PCAP!G152="",GDP.PCAP!H152=""),"",GDP.PCAP!H152/GDP.PCAP!G152-1)</f>
        <v/>
      </c>
      <c r="I152" t="str">
        <f>IF(OR(GDP.PCAP!H152="",GDP.PCAP!I152=""),"",GDP.PCAP!I152/GDP.PCAP!H152-1)</f>
        <v/>
      </c>
      <c r="J152" t="str">
        <f>IF(OR(GDP.PCAP!I152="",GDP.PCAP!J152=""),"",GDP.PCAP!J152/GDP.PCAP!I152-1)</f>
        <v/>
      </c>
      <c r="K152" t="str">
        <f>IF(OR(GDP.PCAP!J152="",GDP.PCAP!K152=""),"",GDP.PCAP!K152/GDP.PCAP!J152-1)</f>
        <v/>
      </c>
      <c r="L152" t="str">
        <f>IF(OR(GDP.PCAP!K152="",GDP.PCAP!L152=""),"",GDP.PCAP!L152/GDP.PCAP!K152-1)</f>
        <v/>
      </c>
      <c r="M152" t="str">
        <f>IF(OR(GDP.PCAP!L152="",GDP.PCAP!M152=""),"",GDP.PCAP!M152/GDP.PCAP!L152-1)</f>
        <v/>
      </c>
      <c r="N152" t="str">
        <f>IF(OR(GDP.PCAP!M152="",GDP.PCAP!N152=""),"",GDP.PCAP!N152/GDP.PCAP!M152-1)</f>
        <v/>
      </c>
      <c r="O152" t="str">
        <f>IF(OR(GDP.PCAP!N152="",GDP.PCAP!O152=""),"",GDP.PCAP!O152/GDP.PCAP!N152-1)</f>
        <v/>
      </c>
      <c r="P152" t="str">
        <f>IF(OR(GDP.PCAP!O152="",GDP.PCAP!P152=""),"",GDP.PCAP!P152/GDP.PCAP!O152-1)</f>
        <v/>
      </c>
      <c r="Q152" t="str">
        <f>IF(OR(GDP.PCAP!P152="",GDP.PCAP!Q152=""),"",GDP.PCAP!Q152/GDP.PCAP!P152-1)</f>
        <v/>
      </c>
      <c r="R152" t="str">
        <f>IF(OR(GDP.PCAP!Q152="",GDP.PCAP!R152=""),"",GDP.PCAP!R152/GDP.PCAP!Q152-1)</f>
        <v/>
      </c>
      <c r="S152" t="str">
        <f>IF(OR(GDP.PCAP!R152="",GDP.PCAP!S152=""),"",GDP.PCAP!S152/GDP.PCAP!R152-1)</f>
        <v/>
      </c>
      <c r="T152" t="str">
        <f>IF(OR(GDP.PCAP!S152="",GDP.PCAP!T152=""),"",GDP.PCAP!T152/GDP.PCAP!S152-1)</f>
        <v/>
      </c>
      <c r="U152" t="str">
        <f>IF(OR(GDP.PCAP!T152="",GDP.PCAP!U152=""),"",GDP.PCAP!U152/GDP.PCAP!T152-1)</f>
        <v/>
      </c>
      <c r="V152" t="str">
        <f>IF(OR(GDP.PCAP!U152="",GDP.PCAP!V152=""),"",GDP.PCAP!V152/GDP.PCAP!U152-1)</f>
        <v/>
      </c>
      <c r="W152" t="str">
        <f>IF(OR(GDP.PCAP!V152="",GDP.PCAP!W152=""),"",GDP.PCAP!W152/GDP.PCAP!V152-1)</f>
        <v/>
      </c>
      <c r="X152" t="str">
        <f>IF(OR(GDP.PCAP!W152="",GDP.PCAP!X152=""),"",GDP.PCAP!X152/GDP.PCAP!W152-1)</f>
        <v/>
      </c>
      <c r="Y152" t="str">
        <f>IF(OR(GDP.PCAP!X152="",GDP.PCAP!Y152=""),"",GDP.PCAP!Y152/GDP.PCAP!X152-1)</f>
        <v/>
      </c>
      <c r="Z152" t="str">
        <f>IF(OR(GDP.PCAP!Y152="",GDP.PCAP!Z152=""),"",GDP.PCAP!Z152/GDP.PCAP!Y152-1)</f>
        <v/>
      </c>
      <c r="AA152" t="str">
        <f>IF(OR(GDP.PCAP!Z152="",GDP.PCAP!AA152=""),"",GDP.PCAP!AA152/GDP.PCAP!Z152-1)</f>
        <v/>
      </c>
      <c r="AB152">
        <f>IF(OR(GDP.PCAP!AA152="",GDP.PCAP!AB152=""),"",GDP.PCAP!AB152/GDP.PCAP!AA152-1)</f>
        <v>1.888229744907699E-2</v>
      </c>
      <c r="AC152">
        <f>IF(OR(GDP.PCAP!AB152="",GDP.PCAP!AC152=""),"",GDP.PCAP!AC152/GDP.PCAP!AB152-1)</f>
        <v>3.2493009470476064E-2</v>
      </c>
      <c r="AD152">
        <f>IF(OR(GDP.PCAP!AC152="",GDP.PCAP!AD152=""),"",GDP.PCAP!AD152/GDP.PCAP!AC152-1)</f>
        <v>0.16264653209621782</v>
      </c>
      <c r="AE152">
        <f>IF(OR(GDP.PCAP!AD152="",GDP.PCAP!AE152=""),"",GDP.PCAP!AE152/GDP.PCAP!AD152-1)</f>
        <v>0.8252707465378637</v>
      </c>
      <c r="AF152">
        <f>IF(OR(GDP.PCAP!AE152="",GDP.PCAP!AF152=""),"",GDP.PCAP!AF152/GDP.PCAP!AE152-1)</f>
        <v>0.12026683054250475</v>
      </c>
      <c r="AG152">
        <f>IF(OR(GDP.PCAP!AF152="",GDP.PCAP!AG152=""),"",GDP.PCAP!AG152/GDP.PCAP!AF152-1)</f>
        <v>7.778541580732079E-2</v>
      </c>
      <c r="AH152">
        <f>IF(OR(GDP.PCAP!AG152="",GDP.PCAP!AH152=""),"",GDP.PCAP!AH152/GDP.PCAP!AG152-1)</f>
        <v>-3.7627636871411907E-2</v>
      </c>
      <c r="AI152">
        <f>IF(OR(GDP.PCAP!AH152="",GDP.PCAP!AI152=""),"",GDP.PCAP!AI152/GDP.PCAP!AH152-1)</f>
        <v>0.15509469211590088</v>
      </c>
      <c r="AJ152">
        <f>IF(OR(GDP.PCAP!AI152="",GDP.PCAP!AJ152=""),"",GDP.PCAP!AJ152/GDP.PCAP!AI152-1)</f>
        <v>8.9278035088030894E-2</v>
      </c>
      <c r="AK152">
        <f>IF(OR(GDP.PCAP!AJ152="",GDP.PCAP!AK152=""),"",GDP.PCAP!AK152/GDP.PCAP!AJ152-1)</f>
        <v>0.12750846785833647</v>
      </c>
      <c r="AL152">
        <f>IF(OR(GDP.PCAP!AK152="",GDP.PCAP!AL152=""),"",GDP.PCAP!AL152/GDP.PCAP!AK152-1)</f>
        <v>9.1528211518481228E-2</v>
      </c>
      <c r="AM152">
        <f>IF(OR(GDP.PCAP!AL152="",GDP.PCAP!AM152=""),"",GDP.PCAP!AM152/GDP.PCAP!AL152-1)</f>
        <v>0.13033924037098643</v>
      </c>
      <c r="AN152">
        <f>IF(OR(GDP.PCAP!AM152="",GDP.PCAP!AN152=""),"",GDP.PCAP!AN152/GDP.PCAP!AM152-1)</f>
        <v>9.414618706363842E-2</v>
      </c>
      <c r="AO152">
        <f>IF(OR(GDP.PCAP!AN152="",GDP.PCAP!AO152=""),"",GDP.PCAP!AO152/GDP.PCAP!AN152-1)</f>
        <v>9.0591248012615644E-2</v>
      </c>
      <c r="AP152">
        <f>IF(OR(GDP.PCAP!AO152="",GDP.PCAP!AP152=""),"",GDP.PCAP!AP152/GDP.PCAP!AO152-1)</f>
        <v>7.7154119430491441E-2</v>
      </c>
      <c r="AQ152">
        <f>IF(OR(GDP.PCAP!AP152="",GDP.PCAP!AQ152=""),"",GDP.PCAP!AQ152/GDP.PCAP!AP152-1)</f>
        <v>9.8649992335689829E-2</v>
      </c>
      <c r="AR152">
        <f>IF(OR(GDP.PCAP!AQ152="",GDP.PCAP!AR152=""),"",GDP.PCAP!AR152/GDP.PCAP!AQ152-1)</f>
        <v>0.11987836171562827</v>
      </c>
      <c r="AS152">
        <f>IF(OR(GDP.PCAP!AR152="",GDP.PCAP!AS152=""),"",GDP.PCAP!AS152/GDP.PCAP!AR152-1)</f>
        <v>3.5263938351945301E-2</v>
      </c>
      <c r="AT152">
        <f>IF(OR(GDP.PCAP!AS152="",GDP.PCAP!AT152=""),"",GDP.PCAP!AT152/GDP.PCAP!AS152-1)</f>
        <v>5.5922436993902203E-2</v>
      </c>
      <c r="AU152">
        <f>IF(OR(GDP.PCAP!AT152="",GDP.PCAP!AU152=""),"",GDP.PCAP!AU152/GDP.PCAP!AT152-1)</f>
        <v>3.7335243370844706E-2</v>
      </c>
      <c r="AV152">
        <f>IF(OR(GDP.PCAP!AU152="",GDP.PCAP!AV152=""),"",GDP.PCAP!AV152/GDP.PCAP!AU152-1)</f>
        <v>0.36512674187702587</v>
      </c>
      <c r="AW152">
        <f>IF(OR(GDP.PCAP!AV152="",GDP.PCAP!AW152=""),"",GDP.PCAP!AW152/GDP.PCAP!AV152-1)</f>
        <v>1.3502929017904286E-2</v>
      </c>
      <c r="AX152">
        <f>IF(OR(GDP.PCAP!AW152="",GDP.PCAP!AX152=""),"",GDP.PCAP!AX152/GDP.PCAP!AW152-1)</f>
        <v>0.13639029728453678</v>
      </c>
      <c r="AY152">
        <f>IF(OR(GDP.PCAP!AX152="",GDP.PCAP!AY152=""),"",GDP.PCAP!AY152/GDP.PCAP!AX152-1)</f>
        <v>0.12268507014727681</v>
      </c>
      <c r="AZ152">
        <f>IF(OR(GDP.PCAP!AY152="",GDP.PCAP!AZ152=""),"",GDP.PCAP!AZ152/GDP.PCAP!AY152-1)</f>
        <v>-9.4681565364348685E-2</v>
      </c>
      <c r="BA152">
        <f>IF(OR(GDP.PCAP!AZ152="",GDP.PCAP!BA152=""),"",GDP.PCAP!BA152/GDP.PCAP!AZ152-1)</f>
        <v>0.26946561769843735</v>
      </c>
      <c r="BB152">
        <f>IF(OR(GDP.PCAP!BA152="",GDP.PCAP!BB152=""),"",GDP.PCAP!BB152/GDP.PCAP!BA152-1)</f>
        <v>0.12969096026917071</v>
      </c>
      <c r="BC152">
        <f>IF(OR(GDP.PCAP!BB152="",GDP.PCAP!BC152=""),"",GDP.PCAP!BC152/GDP.PCAP!BB152-1)</f>
        <v>0.16505732961477126</v>
      </c>
      <c r="BD152">
        <f>IF(OR(GDP.PCAP!BC152="",GDP.PCAP!BD152=""),"",GDP.PCAP!BD152/GDP.PCAP!BC152-1)</f>
        <v>2.4283480926080125E-2</v>
      </c>
      <c r="BE152">
        <f>IF(OR(GDP.PCAP!BD152="",GDP.PCAP!BE152=""),"",GDP.PCAP!BE152/GDP.PCAP!BD152-1)</f>
        <v>6.0406145644563702E-2</v>
      </c>
      <c r="BF152">
        <f>IF(OR(GDP.PCAP!BE152="",GDP.PCAP!BF152=""),"",GDP.PCAP!BF152/GDP.PCAP!BE152-1)</f>
        <v>2.6340366864981535E-2</v>
      </c>
      <c r="BG152">
        <f>IF(OR(GDP.PCAP!BF152="",GDP.PCAP!BG152=""),"",GDP.PCAP!BG152/GDP.PCAP!BF152-1)</f>
        <v>6.6979121792887231E-3</v>
      </c>
      <c r="BH152">
        <f>IF(OR(GDP.PCAP!BG152="",GDP.PCAP!BH152=""),"",GDP.PCAP!BH152/GDP.PCAP!BG152-1)</f>
        <v>8.7335136987161777E-2</v>
      </c>
      <c r="BI152">
        <f>IF(OR(GDP.PCAP!BH152="",GDP.PCAP!BI152=""),"",GDP.PCAP!BI152/GDP.PCAP!BH152-1)</f>
        <v>8.4904353026041601E-2</v>
      </c>
      <c r="BJ152">
        <f>IF(OR(GDP.PCAP!BI152="",GDP.PCAP!BJ152=""),"",GDP.PCAP!BJ152/GDP.PCAP!BI152-1)</f>
        <v>8.8071956195143297E-2</v>
      </c>
      <c r="BK152">
        <f>IF(OR(GDP.PCAP!BJ152="",GDP.PCAP!BK152=""),"",GDP.PCAP!BK152/GDP.PCAP!BJ152-1)</f>
        <v>2.4517932037959378E-2</v>
      </c>
      <c r="BM152">
        <f t="shared" si="10"/>
        <v>0.8252707465378637</v>
      </c>
      <c r="BN152">
        <f t="shared" si="11"/>
        <v>1984</v>
      </c>
      <c r="BO152">
        <f t="shared" si="12"/>
        <v>-9.4681565364348685E-2</v>
      </c>
      <c r="BP152">
        <f t="shared" si="13"/>
        <v>2005</v>
      </c>
    </row>
    <row r="153" spans="1:68">
      <c r="A153" t="s">
        <v>230</v>
      </c>
      <c r="B153">
        <f t="shared" si="14"/>
        <v>152</v>
      </c>
      <c r="C153" t="s">
        <v>536</v>
      </c>
      <c r="D153" t="s">
        <v>229</v>
      </c>
      <c r="E153" t="s">
        <v>545</v>
      </c>
      <c r="F153" t="s">
        <v>546</v>
      </c>
      <c r="H153" t="str">
        <f>IF(OR(GDP.PCAP!G153="",GDP.PCAP!H153=""),"",GDP.PCAP!H153/GDP.PCAP!G153-1)</f>
        <v/>
      </c>
      <c r="I153" t="str">
        <f>IF(OR(GDP.PCAP!H153="",GDP.PCAP!I153=""),"",GDP.PCAP!I153/GDP.PCAP!H153-1)</f>
        <v/>
      </c>
      <c r="J153" t="str">
        <f>IF(OR(GDP.PCAP!I153="",GDP.PCAP!J153=""),"",GDP.PCAP!J153/GDP.PCAP!I153-1)</f>
        <v/>
      </c>
      <c r="K153" t="str">
        <f>IF(OR(GDP.PCAP!J153="",GDP.PCAP!K153=""),"",GDP.PCAP!K153/GDP.PCAP!J153-1)</f>
        <v/>
      </c>
      <c r="L153" t="str">
        <f>IF(OR(GDP.PCAP!K153="",GDP.PCAP!L153=""),"",GDP.PCAP!L153/GDP.PCAP!K153-1)</f>
        <v/>
      </c>
      <c r="M153" t="str">
        <f>IF(OR(GDP.PCAP!L153="",GDP.PCAP!M153=""),"",GDP.PCAP!M153/GDP.PCAP!L153-1)</f>
        <v/>
      </c>
      <c r="N153" t="str">
        <f>IF(OR(GDP.PCAP!M153="",GDP.PCAP!N153=""),"",GDP.PCAP!N153/GDP.PCAP!M153-1)</f>
        <v/>
      </c>
      <c r="O153" t="str">
        <f>IF(OR(GDP.PCAP!N153="",GDP.PCAP!O153=""),"",GDP.PCAP!O153/GDP.PCAP!N153-1)</f>
        <v/>
      </c>
      <c r="P153">
        <f>IF(OR(GDP.PCAP!O153="",GDP.PCAP!P153=""),"",GDP.PCAP!P153/GDP.PCAP!O153-1)</f>
        <v>8.5509526615355824E-2</v>
      </c>
      <c r="Q153">
        <f>IF(OR(GDP.PCAP!P153="",GDP.PCAP!Q153=""),"",GDP.PCAP!Q153/GDP.PCAP!P153-1)</f>
        <v>8.5546843875840217E-2</v>
      </c>
      <c r="R153">
        <f>IF(OR(GDP.PCAP!Q153="",GDP.PCAP!R153=""),"",GDP.PCAP!R153/GDP.PCAP!Q153-1)</f>
        <v>0.12405749510129338</v>
      </c>
      <c r="S153">
        <f>IF(OR(GDP.PCAP!R153="",GDP.PCAP!S153=""),"",GDP.PCAP!S153/GDP.PCAP!R153-1)</f>
        <v>0.18445369731553818</v>
      </c>
      <c r="T153">
        <f>IF(OR(GDP.PCAP!S153="",GDP.PCAP!T153=""),"",GDP.PCAP!T153/GDP.PCAP!S153-1)</f>
        <v>0.31157679120300497</v>
      </c>
      <c r="U153">
        <f>IF(OR(GDP.PCAP!T153="",GDP.PCAP!U153=""),"",GDP.PCAP!U153/GDP.PCAP!T153-1)</f>
        <v>0.77796911524730228</v>
      </c>
      <c r="V153">
        <f>IF(OR(GDP.PCAP!U153="",GDP.PCAP!V153=""),"",GDP.PCAP!V153/GDP.PCAP!U153-1)</f>
        <v>6.2863654024354121E-2</v>
      </c>
      <c r="W153">
        <f>IF(OR(GDP.PCAP!V153="",GDP.PCAP!W153=""),"",GDP.PCAP!W153/GDP.PCAP!V153-1)</f>
        <v>0.20828026688447854</v>
      </c>
      <c r="X153">
        <f>IF(OR(GDP.PCAP!W153="",GDP.PCAP!X153=""),"",GDP.PCAP!X153/GDP.PCAP!W153-1)</f>
        <v>0.12744016886196063</v>
      </c>
      <c r="Y153">
        <f>IF(OR(GDP.PCAP!X153="",GDP.PCAP!Y153=""),"",GDP.PCAP!Y153/GDP.PCAP!X153-1)</f>
        <v>3.114094723412042E-2</v>
      </c>
      <c r="Z153">
        <f>IF(OR(GDP.PCAP!Y153="",GDP.PCAP!Z153=""),"",GDP.PCAP!Z153/GDP.PCAP!Y153-1)</f>
        <v>0.26700418377705892</v>
      </c>
      <c r="AA153">
        <f>IF(OR(GDP.PCAP!Z153="",GDP.PCAP!AA153=""),"",GDP.PCAP!AA153/GDP.PCAP!Z153-1)</f>
        <v>0.2561345345298911</v>
      </c>
      <c r="AB153">
        <f>IF(OR(GDP.PCAP!AA153="",GDP.PCAP!AB153=""),"",GDP.PCAP!AB153/GDP.PCAP!AA153-1)</f>
        <v>4.6537131953172661E-4</v>
      </c>
      <c r="AC153">
        <f>IF(OR(GDP.PCAP!AB153="",GDP.PCAP!AC153=""),"",GDP.PCAP!AC153/GDP.PCAP!AB153-1)</f>
        <v>-3.8255921086815414E-2</v>
      </c>
      <c r="AD153">
        <f>IF(OR(GDP.PCAP!AC153="",GDP.PCAP!AD153=""),"",GDP.PCAP!AD153/GDP.PCAP!AC153-1)</f>
        <v>-1.8012109427643086E-2</v>
      </c>
      <c r="AE153">
        <f>IF(OR(GDP.PCAP!AD153="",GDP.PCAP!AE153=""),"",GDP.PCAP!AE153/GDP.PCAP!AD153-1)</f>
        <v>-1.8459873632596935E-2</v>
      </c>
      <c r="AF153">
        <f>IF(OR(GDP.PCAP!AE153="",GDP.PCAP!AF153=""),"",GDP.PCAP!AF153/GDP.PCAP!AE153-1)</f>
        <v>-1.7934923760913213E-2</v>
      </c>
      <c r="AG153">
        <f>IF(OR(GDP.PCAP!AF153="",GDP.PCAP!AG153=""),"",GDP.PCAP!AG153/GDP.PCAP!AF153-1)</f>
        <v>-1.0319662086894499E-2</v>
      </c>
      <c r="AH153">
        <f>IF(OR(GDP.PCAP!AG153="",GDP.PCAP!AH153=""),"",GDP.PCAP!AH153/GDP.PCAP!AG153-1)</f>
        <v>-0.10222683825743162</v>
      </c>
      <c r="AI153">
        <f>IF(OR(GDP.PCAP!AH153="",GDP.PCAP!AI153=""),"",GDP.PCAP!AI153/GDP.PCAP!AH153-1)</f>
        <v>-3.6804765535408235E-2</v>
      </c>
      <c r="AJ153">
        <f>IF(OR(GDP.PCAP!AI153="",GDP.PCAP!AJ153=""),"",GDP.PCAP!AJ153/GDP.PCAP!AI153-1)</f>
        <v>2.8237332389993153E-3</v>
      </c>
      <c r="AK153">
        <f>IF(OR(GDP.PCAP!AJ153="",GDP.PCAP!AK153=""),"",GDP.PCAP!AK153/GDP.PCAP!AJ153-1)</f>
        <v>0.26574564879297857</v>
      </c>
      <c r="AL153">
        <f>IF(OR(GDP.PCAP!AK153="",GDP.PCAP!AL153=""),"",GDP.PCAP!AL153/GDP.PCAP!AK153-1)</f>
        <v>-2.3872141494224564E-2</v>
      </c>
      <c r="AM153">
        <f>IF(OR(GDP.PCAP!AL153="",GDP.PCAP!AM153=""),"",GDP.PCAP!AM153/GDP.PCAP!AL153-1)</f>
        <v>7.0041363705837467E-2</v>
      </c>
      <c r="AN153">
        <f>IF(OR(GDP.PCAP!AM153="",GDP.PCAP!AN153=""),"",GDP.PCAP!AN153/GDP.PCAP!AM153-1)</f>
        <v>-1.6282952080782676E-2</v>
      </c>
      <c r="AO153">
        <f>IF(OR(GDP.PCAP!AN153="",GDP.PCAP!AO153=""),"",GDP.PCAP!AO153/GDP.PCAP!AN153-1)</f>
        <v>1.8544753152037075E-2</v>
      </c>
      <c r="AP153">
        <f>IF(OR(GDP.PCAP!AO153="",GDP.PCAP!AP153=""),"",GDP.PCAP!AP153/GDP.PCAP!AO153-1)</f>
        <v>0.1088754929422826</v>
      </c>
      <c r="AQ153">
        <f>IF(OR(GDP.PCAP!AP153="",GDP.PCAP!AQ153=""),"",GDP.PCAP!AQ153/GDP.PCAP!AP153-1)</f>
        <v>0.10920237459763471</v>
      </c>
      <c r="AR153">
        <f>IF(OR(GDP.PCAP!AQ153="",GDP.PCAP!AR153=""),"",GDP.PCAP!AR153/GDP.PCAP!AQ153-1)</f>
        <v>1.6836708532734779E-2</v>
      </c>
      <c r="AS153">
        <f>IF(OR(GDP.PCAP!AR153="",GDP.PCAP!AS153=""),"",GDP.PCAP!AS153/GDP.PCAP!AR153-1)</f>
        <v>-4.7105247810029893E-2</v>
      </c>
      <c r="AT153">
        <f>IF(OR(GDP.PCAP!AS153="",GDP.PCAP!AT153=""),"",GDP.PCAP!AT153/GDP.PCAP!AS153-1)</f>
        <v>5.0405094662778538E-2</v>
      </c>
      <c r="AU153">
        <f>IF(OR(GDP.PCAP!AT153="",GDP.PCAP!AU153=""),"",GDP.PCAP!AU153/GDP.PCAP!AT153-1)</f>
        <v>9.4113179184804663E-2</v>
      </c>
      <c r="AV153">
        <f>IF(OR(GDP.PCAP!AU153="",GDP.PCAP!AV153=""),"",GDP.PCAP!AV153/GDP.PCAP!AU153-1)</f>
        <v>-1.5137880543618421E-2</v>
      </c>
      <c r="AW153">
        <f>IF(OR(GDP.PCAP!AV153="",GDP.PCAP!AW153=""),"",GDP.PCAP!AW153/GDP.PCAP!AV153-1)</f>
        <v>-2.2365021582626099E-2</v>
      </c>
      <c r="AX153">
        <f>IF(OR(GDP.PCAP!AW153="",GDP.PCAP!AX153=""),"",GDP.PCAP!AX153/GDP.PCAP!AW153-1)</f>
        <v>0.1053986243206293</v>
      </c>
      <c r="AY153">
        <f>IF(OR(GDP.PCAP!AX153="",GDP.PCAP!AY153=""),"",GDP.PCAP!AY153/GDP.PCAP!AX153-1)</f>
        <v>0.13915521224183069</v>
      </c>
      <c r="AZ153">
        <f>IF(OR(GDP.PCAP!AY153="",GDP.PCAP!AZ153=""),"",GDP.PCAP!AZ153/GDP.PCAP!AY153-1)</f>
        <v>0.18097048977746377</v>
      </c>
      <c r="BA153">
        <f>IF(OR(GDP.PCAP!AZ153="",GDP.PCAP!BA153=""),"",GDP.PCAP!BA153/GDP.PCAP!AZ153-1)</f>
        <v>0.14647347679487588</v>
      </c>
      <c r="BB153">
        <f>IF(OR(GDP.PCAP!BA153="",GDP.PCAP!BB153=""),"",GDP.PCAP!BB153/GDP.PCAP!BA153-1)</f>
        <v>0.15876630202303943</v>
      </c>
      <c r="BC153">
        <f>IF(OR(GDP.PCAP!BB153="",GDP.PCAP!BC153=""),"",GDP.PCAP!BC153/GDP.PCAP!BB153-1)</f>
        <v>0.22299696308816785</v>
      </c>
      <c r="BD153">
        <f>IF(OR(GDP.PCAP!BC153="",GDP.PCAP!BD153=""),"",GDP.PCAP!BD153/GDP.PCAP!BC153-1)</f>
        <v>-0.12759049084714014</v>
      </c>
      <c r="BE153">
        <f>IF(OR(GDP.PCAP!BD153="",GDP.PCAP!BE153=""),"",GDP.PCAP!BE153/GDP.PCAP!BD153-1)</f>
        <v>0.14319109796343832</v>
      </c>
      <c r="BF153">
        <f>IF(OR(GDP.PCAP!BE153="",GDP.PCAP!BF153=""),"",GDP.PCAP!BF153/GDP.PCAP!BE153-1)</f>
        <v>0.17293249192525773</v>
      </c>
      <c r="BG153">
        <f>IF(OR(GDP.PCAP!BF153="",GDP.PCAP!BG153=""),"",GDP.PCAP!BG153/GDP.PCAP!BF153-1)</f>
        <v>4.7009290343041465E-2</v>
      </c>
      <c r="BH153">
        <f>IF(OR(GDP.PCAP!BG153="",GDP.PCAP!BH153=""),"",GDP.PCAP!BH153/GDP.PCAP!BG153-1)</f>
        <v>-5.3383521868801687E-3</v>
      </c>
      <c r="BI153">
        <f>IF(OR(GDP.PCAP!BH153="",GDP.PCAP!BI153=""),"",GDP.PCAP!BI153/GDP.PCAP!BH153-1)</f>
        <v>-2.3832420458852366E-2</v>
      </c>
      <c r="BJ153">
        <f>IF(OR(GDP.PCAP!BI153="",GDP.PCAP!BJ153=""),"",GDP.PCAP!BJ153/GDP.PCAP!BI153-1)</f>
        <v>-0.12874664413391101</v>
      </c>
      <c r="BK153">
        <f>IF(OR(GDP.PCAP!BJ153="",GDP.PCAP!BK153=""),"",GDP.PCAP!BK153/GDP.PCAP!BJ153-1)</f>
        <v>-3.0751454097899145E-2</v>
      </c>
      <c r="BM153">
        <f t="shared" si="10"/>
        <v>0.77796911524730228</v>
      </c>
      <c r="BN153">
        <f t="shared" si="11"/>
        <v>1974</v>
      </c>
      <c r="BO153">
        <f t="shared" si="12"/>
        <v>-0.12874664413391101</v>
      </c>
      <c r="BP153">
        <f t="shared" si="13"/>
        <v>2015</v>
      </c>
    </row>
    <row r="154" spans="1:68">
      <c r="A154" t="s">
        <v>228</v>
      </c>
      <c r="B154">
        <f t="shared" si="14"/>
        <v>153</v>
      </c>
      <c r="C154" t="s">
        <v>539</v>
      </c>
      <c r="D154" t="s">
        <v>227</v>
      </c>
      <c r="E154" t="s">
        <v>545</v>
      </c>
      <c r="F154" t="s">
        <v>546</v>
      </c>
      <c r="H154">
        <f>IF(OR(GDP.PCAP!G154="",GDP.PCAP!H154=""),"",GDP.PCAP!H154/GDP.PCAP!G154-1)</f>
        <v>5.0508237983860393E-2</v>
      </c>
      <c r="I154">
        <f>IF(OR(GDP.PCAP!H154="",GDP.PCAP!I154=""),"",GDP.PCAP!I154/GDP.PCAP!H154-1)</f>
        <v>4.2179165378418038E-2</v>
      </c>
      <c r="J154">
        <f>IF(OR(GDP.PCAP!I154="",GDP.PCAP!J154=""),"",GDP.PCAP!J154/GDP.PCAP!I154-1)</f>
        <v>7.8459007174753514E-2</v>
      </c>
      <c r="K154">
        <f>IF(OR(GDP.PCAP!J154="",GDP.PCAP!K154=""),"",GDP.PCAP!K154/GDP.PCAP!J154-1)</f>
        <v>0.14875823450588954</v>
      </c>
      <c r="L154">
        <f>IF(OR(GDP.PCAP!K154="",GDP.PCAP!L154=""),"",GDP.PCAP!L154/GDP.PCAP!K154-1)</f>
        <v>5.4551777434681314E-2</v>
      </c>
      <c r="M154">
        <f>IF(OR(GDP.PCAP!L154="",GDP.PCAP!M154=""),"",GDP.PCAP!M154/GDP.PCAP!L154-1)</f>
        <v>8.1235578935430874E-2</v>
      </c>
      <c r="N154">
        <f>IF(OR(GDP.PCAP!M154="",GDP.PCAP!N154=""),"",GDP.PCAP!N154/GDP.PCAP!M154-1)</f>
        <v>5.8542390787118093E-2</v>
      </c>
      <c r="O154">
        <f>IF(OR(GDP.PCAP!N154="",GDP.PCAP!O154=""),"",GDP.PCAP!O154/GDP.PCAP!N154-1)</f>
        <v>7.2597128352297702E-2</v>
      </c>
      <c r="P154">
        <f>IF(OR(GDP.PCAP!O154="",GDP.PCAP!P154=""),"",GDP.PCAP!P154/GDP.PCAP!O154-1)</f>
        <v>7.3759310987011828E-2</v>
      </c>
      <c r="Q154">
        <f>IF(OR(GDP.PCAP!P154="",GDP.PCAP!Q154=""),"",GDP.PCAP!Q154/GDP.PCAP!P154-1)</f>
        <v>5.9313968929823879E-2</v>
      </c>
      <c r="R154">
        <f>IF(OR(GDP.PCAP!Q154="",GDP.PCAP!R154=""),"",GDP.PCAP!R154/GDP.PCAP!Q154-1)</f>
        <v>6.8278407840611788E-2</v>
      </c>
      <c r="S154">
        <f>IF(OR(GDP.PCAP!R154="",GDP.PCAP!S154=""),"",GDP.PCAP!S154/GDP.PCAP!R154-1)</f>
        <v>0.11592767480004262</v>
      </c>
      <c r="T154">
        <f>IF(OR(GDP.PCAP!S154="",GDP.PCAP!T154=""),"",GDP.PCAP!T154/GDP.PCAP!S154-1)</f>
        <v>0.18491193699779074</v>
      </c>
      <c r="U154">
        <f>IF(OR(GDP.PCAP!T154="",GDP.PCAP!U154=""),"",GDP.PCAP!U154/GDP.PCAP!T154-1)</f>
        <v>0.26240303519300801</v>
      </c>
      <c r="V154">
        <f>IF(OR(GDP.PCAP!U154="",GDP.PCAP!V154=""),"",GDP.PCAP!V154/GDP.PCAP!U154-1)</f>
        <v>0.18683852345772478</v>
      </c>
      <c r="W154">
        <f>IF(OR(GDP.PCAP!V154="",GDP.PCAP!W154=""),"",GDP.PCAP!W154/GDP.PCAP!V154-1)</f>
        <v>-1.6700957775563463E-2</v>
      </c>
      <c r="X154">
        <f>IF(OR(GDP.PCAP!W154="",GDP.PCAP!X154=""),"",GDP.PCAP!X154/GDP.PCAP!W154-1)</f>
        <v>-0.10545566998213962</v>
      </c>
      <c r="Y154">
        <f>IF(OR(GDP.PCAP!X154="",GDP.PCAP!Y154=""),"",GDP.PCAP!Y154/GDP.PCAP!X154-1)</f>
        <v>0.22074430213448371</v>
      </c>
      <c r="Z154">
        <f>IF(OR(GDP.PCAP!Y154="",GDP.PCAP!Z154=""),"",GDP.PCAP!Z154/GDP.PCAP!Y154-1)</f>
        <v>0.27999285981249922</v>
      </c>
      <c r="AA154">
        <f>IF(OR(GDP.PCAP!Z154="",GDP.PCAP!AA154=""),"",GDP.PCAP!AA154/GDP.PCAP!Z154-1)</f>
        <v>0.41020940939481498</v>
      </c>
      <c r="AB154">
        <f>IF(OR(GDP.PCAP!AA154="",GDP.PCAP!AB154=""),"",GDP.PCAP!AB154/GDP.PCAP!AA154-1)</f>
        <v>0.25715359476075039</v>
      </c>
      <c r="AC154">
        <f>IF(OR(GDP.PCAP!AB154="",GDP.PCAP!AC154=""),"",GDP.PCAP!AC154/GDP.PCAP!AB154-1)</f>
        <v>-0.32075480675732781</v>
      </c>
      <c r="AD154">
        <f>IF(OR(GDP.PCAP!AC154="",GDP.PCAP!AD154=""),"",GDP.PCAP!AD154/GDP.PCAP!AC154-1)</f>
        <v>-0.16147831001860569</v>
      </c>
      <c r="AE154">
        <f>IF(OR(GDP.PCAP!AD154="",GDP.PCAP!AE154=""),"",GDP.PCAP!AE154/GDP.PCAP!AD154-1)</f>
        <v>0.15513167097238489</v>
      </c>
      <c r="AF154">
        <f>IF(OR(GDP.PCAP!AE154="",GDP.PCAP!AF154=""),"",GDP.PCAP!AF154/GDP.PCAP!AE154-1)</f>
        <v>2.8884590515755759E-2</v>
      </c>
      <c r="AG154">
        <f>IF(OR(GDP.PCAP!AF154="",GDP.PCAP!AG154=""),"",GDP.PCAP!AG154/GDP.PCAP!AF154-1)</f>
        <v>-0.3123115548930786</v>
      </c>
      <c r="AH154">
        <f>IF(OR(GDP.PCAP!AG154="",GDP.PCAP!AH154=""),"",GDP.PCAP!AH154/GDP.PCAP!AG154-1)</f>
        <v>6.2498985342374302E-2</v>
      </c>
      <c r="AI154">
        <f>IF(OR(GDP.PCAP!AH154="",GDP.PCAP!AI154=""),"",GDP.PCAP!AI154/GDP.PCAP!AH154-1)</f>
        <v>0.28056717799036157</v>
      </c>
      <c r="AJ154">
        <f>IF(OR(GDP.PCAP!AI154="",GDP.PCAP!AJ154=""),"",GDP.PCAP!AJ154/GDP.PCAP!AI154-1)</f>
        <v>0.19401662868266234</v>
      </c>
      <c r="AK154">
        <f>IF(OR(GDP.PCAP!AJ154="",GDP.PCAP!AK154=""),"",GDP.PCAP!AK154/GDP.PCAP!AJ154-1)</f>
        <v>0.15527937847655782</v>
      </c>
      <c r="AL154">
        <f>IF(OR(GDP.PCAP!AK154="",GDP.PCAP!AL154=""),"",GDP.PCAP!AL154/GDP.PCAP!AK154-1)</f>
        <v>0.17340583129442311</v>
      </c>
      <c r="AM154">
        <f>IF(OR(GDP.PCAP!AL154="",GDP.PCAP!AM154=""),"",GDP.PCAP!AM154/GDP.PCAP!AL154-1)</f>
        <v>0.13345072369577982</v>
      </c>
      <c r="AN154">
        <f>IF(OR(GDP.PCAP!AM154="",GDP.PCAP!AN154=""),"",GDP.PCAP!AN154/GDP.PCAP!AM154-1)</f>
        <v>0.35889095542034855</v>
      </c>
      <c r="AO154">
        <f>IF(OR(GDP.PCAP!AN154="",GDP.PCAP!AO154=""),"",GDP.PCAP!AO154/GDP.PCAP!AN154-1)</f>
        <v>2.6531285038560171E-2</v>
      </c>
      <c r="AP154">
        <f>IF(OR(GDP.PCAP!AO154="",GDP.PCAP!AP154=""),"",GDP.PCAP!AP154/GDP.PCAP!AO154-1)</f>
        <v>-0.35979648519227514</v>
      </c>
      <c r="AQ154">
        <f>IF(OR(GDP.PCAP!AP154="",GDP.PCAP!AQ154=""),"",GDP.PCAP!AQ154/GDP.PCAP!AP154-1)</f>
        <v>0.13610642212367563</v>
      </c>
      <c r="AR154">
        <f>IF(OR(GDP.PCAP!AQ154="",GDP.PCAP!AR154=""),"",GDP.PCAP!AR154/GDP.PCAP!AQ154-1)</f>
        <v>0.1894167656751693</v>
      </c>
      <c r="AS154">
        <f>IF(OR(GDP.PCAP!AR154="",GDP.PCAP!AS154=""),"",GDP.PCAP!AS154/GDP.PCAP!AR154-1)</f>
        <v>2.8371147914388217E-2</v>
      </c>
      <c r="AT154">
        <f>IF(OR(GDP.PCAP!AS154="",GDP.PCAP!AT154=""),"",GDP.PCAP!AT154/GDP.PCAP!AS154-1)</f>
        <v>0.13725655132792758</v>
      </c>
      <c r="AU154">
        <f>IF(OR(GDP.PCAP!AT154="",GDP.PCAP!AU154=""),"",GDP.PCAP!AU154/GDP.PCAP!AT154-1)</f>
        <v>0.16334301341108848</v>
      </c>
      <c r="AV154">
        <f>IF(OR(GDP.PCAP!AU154="",GDP.PCAP!AV154=""),"",GDP.PCAP!AV154/GDP.PCAP!AU154-1)</f>
        <v>4.6195695968386019E-2</v>
      </c>
      <c r="AW154">
        <f>IF(OR(GDP.PCAP!AV154="",GDP.PCAP!AW154=""),"",GDP.PCAP!AW154/GDP.PCAP!AV154-1)</f>
        <v>1.0624254062616911E-2</v>
      </c>
      <c r="AX154">
        <f>IF(OR(GDP.PCAP!AW154="",GDP.PCAP!AX154=""),"",GDP.PCAP!AX154/GDP.PCAP!AW154-1)</f>
        <v>-4.9828165730252949E-2</v>
      </c>
      <c r="AY154">
        <f>IF(OR(GDP.PCAP!AX154="",GDP.PCAP!AY154=""),"",GDP.PCAP!AY154/GDP.PCAP!AX154-1)</f>
        <v>6.6211603319037859E-2</v>
      </c>
      <c r="AZ154">
        <f>IF(OR(GDP.PCAP!AY154="",GDP.PCAP!AZ154=""),"",GDP.PCAP!AZ154/GDP.PCAP!AY154-1)</f>
        <v>0.10942245373362902</v>
      </c>
      <c r="BA154">
        <f>IF(OR(GDP.PCAP!AZ154="",GDP.PCAP!BA154=""),"",GDP.PCAP!BA154/GDP.PCAP!AZ154-1)</f>
        <v>9.7801619257684491E-2</v>
      </c>
      <c r="BB154">
        <f>IF(OR(GDP.PCAP!BA154="",GDP.PCAP!BB154=""),"",GDP.PCAP!BB154/GDP.PCAP!BA154-1)</f>
        <v>6.414536305075913E-2</v>
      </c>
      <c r="BC154">
        <f>IF(OR(GDP.PCAP!BB154="",GDP.PCAP!BC154=""),"",GDP.PCAP!BC154/GDP.PCAP!BB154-1)</f>
        <v>3.8445666052346006E-2</v>
      </c>
      <c r="BD154">
        <f>IF(OR(GDP.PCAP!BC154="",GDP.PCAP!BD154=""),"",GDP.PCAP!BD154/GDP.PCAP!BC154-1)</f>
        <v>-0.2003219106178783</v>
      </c>
      <c r="BE154">
        <f>IF(OR(GDP.PCAP!BD154="",GDP.PCAP!BE154=""),"",GDP.PCAP!BE154/GDP.PCAP!BD154-1)</f>
        <v>0.15635503824427133</v>
      </c>
      <c r="BF154">
        <f>IF(OR(GDP.PCAP!BE154="",GDP.PCAP!BF154=""),"",GDP.PCAP!BF154/GDP.PCAP!BE154-1)</f>
        <v>9.7648677100478087E-2</v>
      </c>
      <c r="BG154">
        <f>IF(OR(GDP.PCAP!BF154="",GDP.PCAP!BG154=""),"",GDP.PCAP!BG154/GDP.PCAP!BF154-1)</f>
        <v>-1.4174747722193182E-3</v>
      </c>
      <c r="BH154">
        <f>IF(OR(GDP.PCAP!BG154="",GDP.PCAP!BH154=""),"",GDP.PCAP!BH154/GDP.PCAP!BG154-1)</f>
        <v>4.8707652680063163E-2</v>
      </c>
      <c r="BI154">
        <f>IF(OR(GDP.PCAP!BH154="",GDP.PCAP!BI154=""),"",GDP.PCAP!BI154/GDP.PCAP!BH154-1)</f>
        <v>1.4895811996151309E-2</v>
      </c>
      <c r="BJ154">
        <f>IF(OR(GDP.PCAP!BI154="",GDP.PCAP!BJ154=""),"",GDP.PCAP!BJ154/GDP.PCAP!BI154-1)</f>
        <v>-0.12525013272439423</v>
      </c>
      <c r="BK154">
        <f>IF(OR(GDP.PCAP!BJ154="",GDP.PCAP!BK154=""),"",GDP.PCAP!BK154/GDP.PCAP!BJ154-1)</f>
        <v>-0.10300875039932234</v>
      </c>
      <c r="BM154">
        <f t="shared" si="10"/>
        <v>0.41020940939481498</v>
      </c>
      <c r="BN154">
        <f t="shared" si="11"/>
        <v>1980</v>
      </c>
      <c r="BO154">
        <f t="shared" si="12"/>
        <v>-0.35979648519227514</v>
      </c>
      <c r="BP154">
        <f t="shared" si="13"/>
        <v>1995</v>
      </c>
    </row>
    <row r="155" spans="1:68">
      <c r="A155" t="s">
        <v>226</v>
      </c>
      <c r="B155">
        <f t="shared" si="14"/>
        <v>154</v>
      </c>
      <c r="C155" t="s">
        <v>539</v>
      </c>
      <c r="D155" t="s">
        <v>225</v>
      </c>
      <c r="E155" t="s">
        <v>545</v>
      </c>
      <c r="F155" t="s">
        <v>546</v>
      </c>
      <c r="H155" t="str">
        <f>IF(OR(GDP.PCAP!G155="",GDP.PCAP!H155=""),"",GDP.PCAP!H155/GDP.PCAP!G155-1)</f>
        <v/>
      </c>
      <c r="I155" t="str">
        <f>IF(OR(GDP.PCAP!H155="",GDP.PCAP!I155=""),"",GDP.PCAP!I155/GDP.PCAP!H155-1)</f>
        <v/>
      </c>
      <c r="J155" t="str">
        <f>IF(OR(GDP.PCAP!I155="",GDP.PCAP!J155=""),"",GDP.PCAP!J155/GDP.PCAP!I155-1)</f>
        <v/>
      </c>
      <c r="K155" t="str">
        <f>IF(OR(GDP.PCAP!J155="",GDP.PCAP!K155=""),"",GDP.PCAP!K155/GDP.PCAP!J155-1)</f>
        <v/>
      </c>
      <c r="L155" t="str">
        <f>IF(OR(GDP.PCAP!K155="",GDP.PCAP!L155=""),"",GDP.PCAP!L155/GDP.PCAP!K155-1)</f>
        <v/>
      </c>
      <c r="M155" t="str">
        <f>IF(OR(GDP.PCAP!L155="",GDP.PCAP!M155=""),"",GDP.PCAP!M155/GDP.PCAP!L155-1)</f>
        <v/>
      </c>
      <c r="N155" t="str">
        <f>IF(OR(GDP.PCAP!M155="",GDP.PCAP!N155=""),"",GDP.PCAP!N155/GDP.PCAP!M155-1)</f>
        <v/>
      </c>
      <c r="O155" t="str">
        <f>IF(OR(GDP.PCAP!N155="",GDP.PCAP!O155=""),"",GDP.PCAP!O155/GDP.PCAP!N155-1)</f>
        <v/>
      </c>
      <c r="P155" t="str">
        <f>IF(OR(GDP.PCAP!O155="",GDP.PCAP!P155=""),"",GDP.PCAP!P155/GDP.PCAP!O155-1)</f>
        <v/>
      </c>
      <c r="Q155" t="str">
        <f>IF(OR(GDP.PCAP!P155="",GDP.PCAP!Q155=""),"",GDP.PCAP!Q155/GDP.PCAP!P155-1)</f>
        <v/>
      </c>
      <c r="R155" t="str">
        <f>IF(OR(GDP.PCAP!Q155="",GDP.PCAP!R155=""),"",GDP.PCAP!R155/GDP.PCAP!Q155-1)</f>
        <v/>
      </c>
      <c r="S155" t="str">
        <f>IF(OR(GDP.PCAP!R155="",GDP.PCAP!S155=""),"",GDP.PCAP!S155/GDP.PCAP!R155-1)</f>
        <v/>
      </c>
      <c r="T155" t="str">
        <f>IF(OR(GDP.PCAP!S155="",GDP.PCAP!T155=""),"",GDP.PCAP!T155/GDP.PCAP!S155-1)</f>
        <v/>
      </c>
      <c r="U155" t="str">
        <f>IF(OR(GDP.PCAP!T155="",GDP.PCAP!U155=""),"",GDP.PCAP!U155/GDP.PCAP!T155-1)</f>
        <v/>
      </c>
      <c r="V155" t="str">
        <f>IF(OR(GDP.PCAP!U155="",GDP.PCAP!V155=""),"",GDP.PCAP!V155/GDP.PCAP!U155-1)</f>
        <v/>
      </c>
      <c r="W155" t="str">
        <f>IF(OR(GDP.PCAP!V155="",GDP.PCAP!W155=""),"",GDP.PCAP!W155/GDP.PCAP!V155-1)</f>
        <v/>
      </c>
      <c r="X155" t="str">
        <f>IF(OR(GDP.PCAP!W155="",GDP.PCAP!X155=""),"",GDP.PCAP!X155/GDP.PCAP!W155-1)</f>
        <v/>
      </c>
      <c r="Y155" t="str">
        <f>IF(OR(GDP.PCAP!X155="",GDP.PCAP!Y155=""),"",GDP.PCAP!Y155/GDP.PCAP!X155-1)</f>
        <v/>
      </c>
      <c r="Z155" t="str">
        <f>IF(OR(GDP.PCAP!Y155="",GDP.PCAP!Z155=""),"",GDP.PCAP!Z155/GDP.PCAP!Y155-1)</f>
        <v/>
      </c>
      <c r="AA155" t="str">
        <f>IF(OR(GDP.PCAP!Z155="",GDP.PCAP!AA155=""),"",GDP.PCAP!AA155/GDP.PCAP!Z155-1)</f>
        <v/>
      </c>
      <c r="AB155" t="str">
        <f>IF(OR(GDP.PCAP!AA155="",GDP.PCAP!AB155=""),"",GDP.PCAP!AB155/GDP.PCAP!AA155-1)</f>
        <v/>
      </c>
      <c r="AC155">
        <f>IF(OR(GDP.PCAP!AB155="",GDP.PCAP!AC155=""),"",GDP.PCAP!AC155/GDP.PCAP!AB155-1)</f>
        <v>7.7128770904169475E-2</v>
      </c>
      <c r="AD155">
        <f>IF(OR(GDP.PCAP!AC155="",GDP.PCAP!AD155=""),"",GDP.PCAP!AD155/GDP.PCAP!AC155-1)</f>
        <v>0.14210535192268536</v>
      </c>
      <c r="AE155">
        <f>IF(OR(GDP.PCAP!AD155="",GDP.PCAP!AE155=""),"",GDP.PCAP!AE155/GDP.PCAP!AD155-1)</f>
        <v>3.1957371803350121E-2</v>
      </c>
      <c r="AF155">
        <f>IF(OR(GDP.PCAP!AE155="",GDP.PCAP!AF155=""),"",GDP.PCAP!AF155/GDP.PCAP!AE155-1)</f>
        <v>-7.2952598519926193E-2</v>
      </c>
      <c r="AG155">
        <f>IF(OR(GDP.PCAP!AF155="",GDP.PCAP!AG155=""),"",GDP.PCAP!AG155/GDP.PCAP!AF155-1)</f>
        <v>0.21660482393277736</v>
      </c>
      <c r="AH155">
        <f>IF(OR(GDP.PCAP!AG155="",GDP.PCAP!AH155=""),"",GDP.PCAP!AH155/GDP.PCAP!AG155-1)</f>
        <v>7.2905343107340315E-2</v>
      </c>
      <c r="AI155">
        <f>IF(OR(GDP.PCAP!AH155="",GDP.PCAP!AI155=""),"",GDP.PCAP!AI155/GDP.PCAP!AH155-1)</f>
        <v>7.3684731384040081E-2</v>
      </c>
      <c r="AJ155">
        <f>IF(OR(GDP.PCAP!AI155="",GDP.PCAP!AJ155=""),"",GDP.PCAP!AJ155/GDP.PCAP!AI155-1)</f>
        <v>-9.5111186338255882E-3</v>
      </c>
      <c r="AK155">
        <f>IF(OR(GDP.PCAP!AJ155="",GDP.PCAP!AK155=""),"",GDP.PCAP!AK155/GDP.PCAP!AJ155-1)</f>
        <v>4.4173927932763091E-2</v>
      </c>
      <c r="AL155">
        <f>IF(OR(GDP.PCAP!AK155="",GDP.PCAP!AL155=""),"",GDP.PCAP!AL155/GDP.PCAP!AK155-1)</f>
        <v>2.5838270102702454E-2</v>
      </c>
      <c r="AM155">
        <f>IF(OR(GDP.PCAP!AL155="",GDP.PCAP!AM155=""),"",GDP.PCAP!AM155/GDP.PCAP!AL155-1)</f>
        <v>8.3516376916326296E-2</v>
      </c>
      <c r="AN155">
        <f>IF(OR(GDP.PCAP!AM155="",GDP.PCAP!AN155=""),"",GDP.PCAP!AN155/GDP.PCAP!AM155-1)</f>
        <v>7.7600132207311212E-2</v>
      </c>
      <c r="AO155">
        <f>IF(OR(GDP.PCAP!AN155="",GDP.PCAP!AO155=""),"",GDP.PCAP!AO155/GDP.PCAP!AN155-1)</f>
        <v>7.5244387416240732E-2</v>
      </c>
      <c r="AP155">
        <f>IF(OR(GDP.PCAP!AO155="",GDP.PCAP!AP155=""),"",GDP.PCAP!AP155/GDP.PCAP!AO155-1)</f>
        <v>0.10291407094239369</v>
      </c>
      <c r="AQ155">
        <f>IF(OR(GDP.PCAP!AP155="",GDP.PCAP!AQ155=""),"",GDP.PCAP!AQ155/GDP.PCAP!AP155-1)</f>
        <v>-8.4874799873331352E-2</v>
      </c>
      <c r="AR155">
        <f>IF(OR(GDP.PCAP!AQ155="",GDP.PCAP!AR155=""),"",GDP.PCAP!AR155/GDP.PCAP!AQ155-1)</f>
        <v>-4.6611469213256651E-2</v>
      </c>
      <c r="AS155">
        <f>IF(OR(GDP.PCAP!AR155="",GDP.PCAP!AS155=""),"",GDP.PCAP!AS155/GDP.PCAP!AR155-1)</f>
        <v>1.8113122200762E-2</v>
      </c>
      <c r="AT155">
        <f>IF(OR(GDP.PCAP!AS155="",GDP.PCAP!AT155=""),"",GDP.PCAP!AT155/GDP.PCAP!AS155-1)</f>
        <v>-9.5904180062907907E-3</v>
      </c>
      <c r="AU155">
        <f>IF(OR(GDP.PCAP!AT155="",GDP.PCAP!AU155=""),"",GDP.PCAP!AU155/GDP.PCAP!AT155-1)</f>
        <v>2.5825850154395091E-2</v>
      </c>
      <c r="AV155">
        <f>IF(OR(GDP.PCAP!AU155="",GDP.PCAP!AV155=""),"",GDP.PCAP!AV155/GDP.PCAP!AU155-1)</f>
        <v>3.7511497516136583E-2</v>
      </c>
      <c r="AW155">
        <f>IF(OR(GDP.PCAP!AV155="",GDP.PCAP!AW155=""),"",GDP.PCAP!AW155/GDP.PCAP!AV155-1)</f>
        <v>8.3739568250689178E-2</v>
      </c>
      <c r="AX155">
        <f>IF(OR(GDP.PCAP!AW155="",GDP.PCAP!AX155=""),"",GDP.PCAP!AX155/GDP.PCAP!AW155-1)</f>
        <v>1.8076371642040456E-2</v>
      </c>
      <c r="AY155">
        <f>IF(OR(GDP.PCAP!AX155="",GDP.PCAP!AY155=""),"",GDP.PCAP!AY155/GDP.PCAP!AX155-1)</f>
        <v>3.4081684499766007E-2</v>
      </c>
      <c r="AZ155">
        <f>IF(OR(GDP.PCAP!AY155="",GDP.PCAP!AZ155=""),"",GDP.PCAP!AZ155/GDP.PCAP!AY155-1)</f>
        <v>5.1014874514439867E-2</v>
      </c>
      <c r="BA155">
        <f>IF(OR(GDP.PCAP!AZ155="",GDP.PCAP!BA155=""),"",GDP.PCAP!BA155/GDP.PCAP!AZ155-1)</f>
        <v>4.246016899873517E-2</v>
      </c>
      <c r="BB155">
        <f>IF(OR(GDP.PCAP!BA155="",GDP.PCAP!BB155=""),"",GDP.PCAP!BB155/GDP.PCAP!BA155-1)</f>
        <v>4.8896392293872992E-2</v>
      </c>
      <c r="BC155">
        <f>IF(OR(GDP.PCAP!BB155="",GDP.PCAP!BC155=""),"",GDP.PCAP!BC155/GDP.PCAP!BB155-1)</f>
        <v>1.2013947599035291E-2</v>
      </c>
      <c r="BD155">
        <f>IF(OR(GDP.PCAP!BC155="",GDP.PCAP!BD155=""),"",GDP.PCAP!BD155/GDP.PCAP!BC155-1)</f>
        <v>-3.711293284927808E-3</v>
      </c>
      <c r="BE155">
        <f>IF(OR(GDP.PCAP!BD155="",GDP.PCAP!BE155=""),"",GDP.PCAP!BE155/GDP.PCAP!BD155-1)</f>
        <v>7.7245844942473774E-2</v>
      </c>
      <c r="BF155">
        <f>IF(OR(GDP.PCAP!BE155="",GDP.PCAP!BF155=""),"",GDP.PCAP!BF155/GDP.PCAP!BE155-1)</f>
        <v>4.5760423499059177E-2</v>
      </c>
      <c r="BG155">
        <f>IF(OR(GDP.PCAP!BF155="",GDP.PCAP!BG155=""),"",GDP.PCAP!BG155/GDP.PCAP!BF155-1)</f>
        <v>6.9238265398730903E-2</v>
      </c>
      <c r="BH155">
        <f>IF(OR(GDP.PCAP!BG155="",GDP.PCAP!BH155=""),"",GDP.PCAP!BH155/GDP.PCAP!BG155-1)</f>
        <v>2.9536454377765198E-2</v>
      </c>
      <c r="BI155">
        <f>IF(OR(GDP.PCAP!BH155="",GDP.PCAP!BI155=""),"",GDP.PCAP!BI155/GDP.PCAP!BH155-1)</f>
        <v>-4.3150355672164298E-2</v>
      </c>
      <c r="BJ155">
        <f>IF(OR(GDP.PCAP!BI155="",GDP.PCAP!BJ155=""),"",GDP.PCAP!BJ155/GDP.PCAP!BI155-1)</f>
        <v>-2.188005615188926E-2</v>
      </c>
      <c r="BK155">
        <f>IF(OR(GDP.PCAP!BJ155="",GDP.PCAP!BK155=""),"",GDP.PCAP!BK155/GDP.PCAP!BJ155-1)</f>
        <v>1.8497783699478187E-2</v>
      </c>
      <c r="BM155">
        <f t="shared" si="10"/>
        <v>0.21660482393277736</v>
      </c>
      <c r="BN155">
        <f t="shared" si="11"/>
        <v>1986</v>
      </c>
      <c r="BO155">
        <f t="shared" si="12"/>
        <v>-8.4874799873331352E-2</v>
      </c>
      <c r="BP155">
        <f t="shared" si="13"/>
        <v>1996</v>
      </c>
    </row>
    <row r="156" spans="1:68">
      <c r="A156" t="s">
        <v>224</v>
      </c>
      <c r="B156">
        <f t="shared" si="14"/>
        <v>155</v>
      </c>
      <c r="C156" t="s">
        <v>536</v>
      </c>
      <c r="D156" t="s">
        <v>223</v>
      </c>
      <c r="E156" t="s">
        <v>545</v>
      </c>
      <c r="F156" t="s">
        <v>546</v>
      </c>
      <c r="H156">
        <f>IF(OR(GDP.PCAP!G156="",GDP.PCAP!H156=""),"",GDP.PCAP!H156/GDP.PCAP!G156-1)</f>
        <v>-4.9564858590531391E-2</v>
      </c>
      <c r="I156">
        <f>IF(OR(GDP.PCAP!H156="",GDP.PCAP!I156=""),"",GDP.PCAP!I156/GDP.PCAP!H156-1)</f>
        <v>2.4252126081278691E-2</v>
      </c>
      <c r="J156">
        <f>IF(OR(GDP.PCAP!I156="",GDP.PCAP!J156=""),"",GDP.PCAP!J156/GDP.PCAP!I156-1)</f>
        <v>4.2878403425070211E-2</v>
      </c>
      <c r="K156">
        <f>IF(OR(GDP.PCAP!J156="",GDP.PCAP!K156=""),"",GDP.PCAP!K156/GDP.PCAP!J156-1)</f>
        <v>0.10330794234776408</v>
      </c>
      <c r="L156">
        <f>IF(OR(GDP.PCAP!K156="",GDP.PCAP!L156=""),"",GDP.PCAP!L156/GDP.PCAP!K156-1)</f>
        <v>7.7290960479760695E-2</v>
      </c>
      <c r="M156">
        <f>IF(OR(GDP.PCAP!L156="",GDP.PCAP!M156=""),"",GDP.PCAP!M156/GDP.PCAP!L156-1)</f>
        <v>8.8803793089686778E-3</v>
      </c>
      <c r="N156">
        <f>IF(OR(GDP.PCAP!M156="",GDP.PCAP!N156=""),"",GDP.PCAP!N156/GDP.PCAP!M156-1)</f>
        <v>5.9495194474104007E-3</v>
      </c>
      <c r="O156">
        <f>IF(OR(GDP.PCAP!N156="",GDP.PCAP!O156=""),"",GDP.PCAP!O156/GDP.PCAP!N156-1)</f>
        <v>3.4029060730979666E-2</v>
      </c>
      <c r="P156">
        <f>IF(OR(GDP.PCAP!O156="",GDP.PCAP!P156=""),"",GDP.PCAP!P156/GDP.PCAP!O156-1)</f>
        <v>9.1637201108239807E-2</v>
      </c>
      <c r="Q156">
        <f>IF(OR(GDP.PCAP!P156="",GDP.PCAP!Q156=""),"",GDP.PCAP!Q156/GDP.PCAP!P156-1)</f>
        <v>7.0931212225711748E-2</v>
      </c>
      <c r="R156">
        <f>IF(OR(GDP.PCAP!Q156="",GDP.PCAP!R156=""),"",GDP.PCAP!R156/GDP.PCAP!Q156-1)</f>
        <v>5.3103125462133693E-2</v>
      </c>
      <c r="S156">
        <f>IF(OR(GDP.PCAP!R156="",GDP.PCAP!S156=""),"",GDP.PCAP!S156/GDP.PCAP!R156-1)</f>
        <v>9.2899245049950174E-2</v>
      </c>
      <c r="T156">
        <f>IF(OR(GDP.PCAP!S156="",GDP.PCAP!T156=""),"",GDP.PCAP!T156/GDP.PCAP!S156-1)</f>
        <v>0.23902495505072396</v>
      </c>
      <c r="U156">
        <f>IF(OR(GDP.PCAP!T156="",GDP.PCAP!U156=""),"",GDP.PCAP!U156/GDP.PCAP!T156-1)</f>
        <v>0.25401164117653519</v>
      </c>
      <c r="V156">
        <f>IF(OR(GDP.PCAP!U156="",GDP.PCAP!V156=""),"",GDP.PCAP!V156/GDP.PCAP!U156-1)</f>
        <v>8.2219589323414333E-2</v>
      </c>
      <c r="W156">
        <f>IF(OR(GDP.PCAP!V156="",GDP.PCAP!W156=""),"",GDP.PCAP!W156/GDP.PCAP!V156-1)</f>
        <v>6.3817883231592321E-2</v>
      </c>
      <c r="X156">
        <f>IF(OR(GDP.PCAP!W156="",GDP.PCAP!X156=""),"",GDP.PCAP!X156/GDP.PCAP!W156-1)</f>
        <v>0.10284552427872762</v>
      </c>
      <c r="Y156">
        <f>IF(OR(GDP.PCAP!X156="",GDP.PCAP!Y156=""),"",GDP.PCAP!Y156/GDP.PCAP!X156-1)</f>
        <v>6.1956315381755278E-2</v>
      </c>
      <c r="Z156">
        <f>IF(OR(GDP.PCAP!Y156="",GDP.PCAP!Z156=""),"",GDP.PCAP!Z156/GDP.PCAP!Y156-1)</f>
        <v>0.16868294720014609</v>
      </c>
      <c r="AA156">
        <f>IF(OR(GDP.PCAP!Z156="",GDP.PCAP!AA156=""),"",GDP.PCAP!AA156/GDP.PCAP!Z156-1)</f>
        <v>0.1481461179067125</v>
      </c>
      <c r="AB156">
        <f>IF(OR(GDP.PCAP!AA156="",GDP.PCAP!AB156=""),"",GDP.PCAP!AB156/GDP.PCAP!AA156-1)</f>
        <v>5.7729269092767987E-2</v>
      </c>
      <c r="AC156">
        <f>IF(OR(GDP.PCAP!AB156="",GDP.PCAP!AC156=""),"",GDP.PCAP!AC156/GDP.PCAP!AB156-1)</f>
        <v>-2.7020993304023744E-2</v>
      </c>
      <c r="AD156">
        <f>IF(OR(GDP.PCAP!AC156="",GDP.PCAP!AD156=""),"",GDP.PCAP!AD156/GDP.PCAP!AC156-1)</f>
        <v>-3.6251854812135442E-2</v>
      </c>
      <c r="AE156">
        <f>IF(OR(GDP.PCAP!AD156="",GDP.PCAP!AE156=""),"",GDP.PCAP!AE156/GDP.PCAP!AD156-1)</f>
        <v>-1.9354456292658417E-3</v>
      </c>
      <c r="AF156">
        <f>IF(OR(GDP.PCAP!AE156="",GDP.PCAP!AF156=""),"",GDP.PCAP!AF156/GDP.PCAP!AE156-1)</f>
        <v>3.3532206363367179E-2</v>
      </c>
      <c r="AG156">
        <f>IF(OR(GDP.PCAP!AF156="",GDP.PCAP!AG156=""),"",GDP.PCAP!AG156/GDP.PCAP!AF156-1)</f>
        <v>2.3335306749763474E-2</v>
      </c>
      <c r="AH156">
        <f>IF(OR(GDP.PCAP!AG156="",GDP.PCAP!AH156=""),"",GDP.PCAP!AH156/GDP.PCAP!AG156-1)</f>
        <v>7.7609979185955247E-3</v>
      </c>
      <c r="AI156">
        <f>IF(OR(GDP.PCAP!AH156="",GDP.PCAP!AI156=""),"",GDP.PCAP!AI156/GDP.PCAP!AH156-1)</f>
        <v>6.057341744244904E-2</v>
      </c>
      <c r="AJ156">
        <f>IF(OR(GDP.PCAP!AI156="",GDP.PCAP!AJ156=""),"",GDP.PCAP!AJ156/GDP.PCAP!AI156-1)</f>
        <v>4.4660122767720134E-2</v>
      </c>
      <c r="AK156">
        <f>IF(OR(GDP.PCAP!AJ156="",GDP.PCAP!AK156=""),"",GDP.PCAP!AK156/GDP.PCAP!AJ156-1)</f>
        <v>0.10524075613704365</v>
      </c>
      <c r="AL156">
        <f>IF(OR(GDP.PCAP!AK156="",GDP.PCAP!AL156=""),"",GDP.PCAP!AL156/GDP.PCAP!AK156-1)</f>
        <v>4.8890681917574286E-2</v>
      </c>
      <c r="AM156">
        <f>IF(OR(GDP.PCAP!AL156="",GDP.PCAP!AM156=""),"",GDP.PCAP!AM156/GDP.PCAP!AL156-1)</f>
        <v>-2.5868689826792357E-2</v>
      </c>
      <c r="AN156">
        <f>IF(OR(GDP.PCAP!AM156="",GDP.PCAP!AN156=""),"",GDP.PCAP!AN156/GDP.PCAP!AM156-1)</f>
        <v>4.9824597503601575E-2</v>
      </c>
      <c r="AO156">
        <f>IF(OR(GDP.PCAP!AN156="",GDP.PCAP!AO156=""),"",GDP.PCAP!AO156/GDP.PCAP!AN156-1)</f>
        <v>7.1779724498217456E-2</v>
      </c>
      <c r="AP156">
        <f>IF(OR(GDP.PCAP!AO156="",GDP.PCAP!AP156=""),"",GDP.PCAP!AP156/GDP.PCAP!AO156-1)</f>
        <v>0.10111482363754432</v>
      </c>
      <c r="AQ156">
        <f>IF(OR(GDP.PCAP!AP156="",GDP.PCAP!AQ156=""),"",GDP.PCAP!AQ156/GDP.PCAP!AP156-1)</f>
        <v>7.3250521408169345E-2</v>
      </c>
      <c r="AR156">
        <f>IF(OR(GDP.PCAP!AQ156="",GDP.PCAP!AR156=""),"",GDP.PCAP!AR156/GDP.PCAP!AQ156-1)</f>
        <v>4.2408382974659986E-2</v>
      </c>
      <c r="AS156">
        <f>IF(OR(GDP.PCAP!AR156="",GDP.PCAP!AS156=""),"",GDP.PCAP!AS156/GDP.PCAP!AR156-1)</f>
        <v>-4.4818229702847545E-2</v>
      </c>
      <c r="AT156">
        <f>IF(OR(GDP.PCAP!AS156="",GDP.PCAP!AT156=""),"",GDP.PCAP!AT156/GDP.PCAP!AS156-1)</f>
        <v>-3.7799501846412009E-2</v>
      </c>
      <c r="AU156">
        <f>IF(OR(GDP.PCAP!AT156="",GDP.PCAP!AU156=""),"",GDP.PCAP!AU156/GDP.PCAP!AT156-1)</f>
        <v>7.587680807197339E-2</v>
      </c>
      <c r="AV156">
        <f>IF(OR(GDP.PCAP!AU156="",GDP.PCAP!AV156=""),"",GDP.PCAP!AV156/GDP.PCAP!AU156-1)</f>
        <v>-1.7675394006108069E-3</v>
      </c>
      <c r="AW156">
        <f>IF(OR(GDP.PCAP!AV156="",GDP.PCAP!AW156=""),"",GDP.PCAP!AW156/GDP.PCAP!AV156-1)</f>
        <v>6.6217940987596258E-3</v>
      </c>
      <c r="AX156">
        <f>IF(OR(GDP.PCAP!AW156="",GDP.PCAP!AX156=""),"",GDP.PCAP!AX156/GDP.PCAP!AW156-1)</f>
        <v>0.11763767146457815</v>
      </c>
      <c r="AY156">
        <f>IF(OR(GDP.PCAP!AX156="",GDP.PCAP!AY156=""),"",GDP.PCAP!AY156/GDP.PCAP!AX156-1)</f>
        <v>0.1725736586210731</v>
      </c>
      <c r="AZ156">
        <f>IF(OR(GDP.PCAP!AY156="",GDP.PCAP!AZ156=""),"",GDP.PCAP!AZ156/GDP.PCAP!AY156-1)</f>
        <v>0.17737311195083305</v>
      </c>
      <c r="BA156">
        <f>IF(OR(GDP.PCAP!AZ156="",GDP.PCAP!BA156=""),"",GDP.PCAP!BA156/GDP.PCAP!AZ156-1)</f>
        <v>0.17481223692159631</v>
      </c>
      <c r="BB156">
        <f>IF(OR(GDP.PCAP!BA156="",GDP.PCAP!BB156=""),"",GDP.PCAP!BB156/GDP.PCAP!BA156-1)</f>
        <v>0.22636512576988044</v>
      </c>
      <c r="BC156">
        <f>IF(OR(GDP.PCAP!BB156="",GDP.PCAP!BC156=""),"",GDP.PCAP!BC156/GDP.PCAP!BB156-1)</f>
        <v>0.18716824058737336</v>
      </c>
      <c r="BD156">
        <f>IF(OR(GDP.PCAP!BC156="",GDP.PCAP!BD156=""),"",GDP.PCAP!BD156/GDP.PCAP!BC156-1)</f>
        <v>-3.6120590180326095E-2</v>
      </c>
      <c r="BE156">
        <f>IF(OR(GDP.PCAP!BD156="",GDP.PCAP!BE156=""),"",GDP.PCAP!BE156/GDP.PCAP!BD156-1)</f>
        <v>0.20938871835577832</v>
      </c>
      <c r="BF156">
        <f>IF(OR(GDP.PCAP!BE156="",GDP.PCAP!BF156=""),"",GDP.PCAP!BF156/GDP.PCAP!BE156-1)</f>
        <v>0.16872256366266702</v>
      </c>
      <c r="BG156">
        <f>IF(OR(GDP.PCAP!BF156="",GDP.PCAP!BG156=""),"",GDP.PCAP!BG156/GDP.PCAP!BF156-1)</f>
        <v>5.0375229905619268E-2</v>
      </c>
      <c r="BH156">
        <f>IF(OR(GDP.PCAP!BG156="",GDP.PCAP!BH156=""),"",GDP.PCAP!BH156/GDP.PCAP!BG156-1)</f>
        <v>4.9080773629063712E-2</v>
      </c>
      <c r="BI156">
        <f>IF(OR(GDP.PCAP!BH156="",GDP.PCAP!BI156=""),"",GDP.PCAP!BI156/GDP.PCAP!BH156-1)</f>
        <v>2.2302912107400097E-2</v>
      </c>
      <c r="BJ156">
        <f>IF(OR(GDP.PCAP!BI156="",GDP.PCAP!BJ156=""),"",GDP.PCAP!BJ156/GDP.PCAP!BI156-1)</f>
        <v>-6.2208807675080524E-2</v>
      </c>
      <c r="BK156">
        <f>IF(OR(GDP.PCAP!BJ156="",GDP.PCAP!BK156=""),"",GDP.PCAP!BK156/GDP.PCAP!BJ156-1)</f>
        <v>-1.0371865518735257E-2</v>
      </c>
      <c r="BM156">
        <f t="shared" si="10"/>
        <v>0.25401164117653519</v>
      </c>
      <c r="BN156">
        <f t="shared" si="11"/>
        <v>1974</v>
      </c>
      <c r="BO156">
        <f t="shared" si="12"/>
        <v>-6.2208807675080524E-2</v>
      </c>
      <c r="BP156">
        <f t="shared" si="13"/>
        <v>2015</v>
      </c>
    </row>
    <row r="157" spans="1:68">
      <c r="A157" t="s">
        <v>222</v>
      </c>
      <c r="B157">
        <f t="shared" si="14"/>
        <v>156</v>
      </c>
      <c r="C157" t="s">
        <v>539</v>
      </c>
      <c r="D157" t="s">
        <v>221</v>
      </c>
      <c r="E157" t="s">
        <v>545</v>
      </c>
      <c r="F157" t="s">
        <v>546</v>
      </c>
      <c r="H157" t="str">
        <f>IF(OR(GDP.PCAP!G157="",GDP.PCAP!H157=""),"",GDP.PCAP!H157/GDP.PCAP!G157-1)</f>
        <v/>
      </c>
      <c r="I157" t="str">
        <f>IF(OR(GDP.PCAP!H157="",GDP.PCAP!I157=""),"",GDP.PCAP!I157/GDP.PCAP!H157-1)</f>
        <v/>
      </c>
      <c r="J157" t="str">
        <f>IF(OR(GDP.PCAP!I157="",GDP.PCAP!J157=""),"",GDP.PCAP!J157/GDP.PCAP!I157-1)</f>
        <v/>
      </c>
      <c r="K157" t="str">
        <f>IF(OR(GDP.PCAP!J157="",GDP.PCAP!K157=""),"",GDP.PCAP!K157/GDP.PCAP!J157-1)</f>
        <v/>
      </c>
      <c r="L157" t="str">
        <f>IF(OR(GDP.PCAP!K157="",GDP.PCAP!L157=""),"",GDP.PCAP!L157/GDP.PCAP!K157-1)</f>
        <v/>
      </c>
      <c r="M157" t="str">
        <f>IF(OR(GDP.PCAP!L157="",GDP.PCAP!M157=""),"",GDP.PCAP!M157/GDP.PCAP!L157-1)</f>
        <v/>
      </c>
      <c r="N157" t="str">
        <f>IF(OR(GDP.PCAP!M157="",GDP.PCAP!N157=""),"",GDP.PCAP!N157/GDP.PCAP!M157-1)</f>
        <v/>
      </c>
      <c r="O157" t="str">
        <f>IF(OR(GDP.PCAP!N157="",GDP.PCAP!O157=""),"",GDP.PCAP!O157/GDP.PCAP!N157-1)</f>
        <v/>
      </c>
      <c r="P157" t="str">
        <f>IF(OR(GDP.PCAP!O157="",GDP.PCAP!P157=""),"",GDP.PCAP!P157/GDP.PCAP!O157-1)</f>
        <v/>
      </c>
      <c r="Q157" t="str">
        <f>IF(OR(GDP.PCAP!P157="",GDP.PCAP!Q157=""),"",GDP.PCAP!Q157/GDP.PCAP!P157-1)</f>
        <v/>
      </c>
      <c r="R157" t="str">
        <f>IF(OR(GDP.PCAP!Q157="",GDP.PCAP!R157=""),"",GDP.PCAP!R157/GDP.PCAP!Q157-1)</f>
        <v/>
      </c>
      <c r="S157" t="str">
        <f>IF(OR(GDP.PCAP!R157="",GDP.PCAP!S157=""),"",GDP.PCAP!S157/GDP.PCAP!R157-1)</f>
        <v/>
      </c>
      <c r="T157" t="str">
        <f>IF(OR(GDP.PCAP!S157="",GDP.PCAP!T157=""),"",GDP.PCAP!T157/GDP.PCAP!S157-1)</f>
        <v/>
      </c>
      <c r="U157" t="str">
        <f>IF(OR(GDP.PCAP!T157="",GDP.PCAP!U157=""),"",GDP.PCAP!U157/GDP.PCAP!T157-1)</f>
        <v/>
      </c>
      <c r="V157" t="str">
        <f>IF(OR(GDP.PCAP!U157="",GDP.PCAP!V157=""),"",GDP.PCAP!V157/GDP.PCAP!U157-1)</f>
        <v/>
      </c>
      <c r="W157" t="str">
        <f>IF(OR(GDP.PCAP!V157="",GDP.PCAP!W157=""),"",GDP.PCAP!W157/GDP.PCAP!V157-1)</f>
        <v/>
      </c>
      <c r="X157" t="str">
        <f>IF(OR(GDP.PCAP!W157="",GDP.PCAP!X157=""),"",GDP.PCAP!X157/GDP.PCAP!W157-1)</f>
        <v/>
      </c>
      <c r="Y157" t="str">
        <f>IF(OR(GDP.PCAP!X157="",GDP.PCAP!Y157=""),"",GDP.PCAP!Y157/GDP.PCAP!X157-1)</f>
        <v/>
      </c>
      <c r="Z157" t="str">
        <f>IF(OR(GDP.PCAP!Y157="",GDP.PCAP!Z157=""),"",GDP.PCAP!Z157/GDP.PCAP!Y157-1)</f>
        <v/>
      </c>
      <c r="AA157" t="str">
        <f>IF(OR(GDP.PCAP!Z157="",GDP.PCAP!AA157=""),"",GDP.PCAP!AA157/GDP.PCAP!Z157-1)</f>
        <v/>
      </c>
      <c r="AB157" t="str">
        <f>IF(OR(GDP.PCAP!AA157="",GDP.PCAP!AB157=""),"",GDP.PCAP!AB157/GDP.PCAP!AA157-1)</f>
        <v/>
      </c>
      <c r="AC157" t="str">
        <f>IF(OR(GDP.PCAP!AB157="",GDP.PCAP!AC157=""),"",GDP.PCAP!AC157/GDP.PCAP!AB157-1)</f>
        <v/>
      </c>
      <c r="AD157" t="str">
        <f>IF(OR(GDP.PCAP!AC157="",GDP.PCAP!AD157=""),"",GDP.PCAP!AD157/GDP.PCAP!AC157-1)</f>
        <v/>
      </c>
      <c r="AE157" t="str">
        <f>IF(OR(GDP.PCAP!AD157="",GDP.PCAP!AE157=""),"",GDP.PCAP!AE157/GDP.PCAP!AD157-1)</f>
        <v/>
      </c>
      <c r="AF157" t="str">
        <f>IF(OR(GDP.PCAP!AE157="",GDP.PCAP!AF157=""),"",GDP.PCAP!AF157/GDP.PCAP!AE157-1)</f>
        <v/>
      </c>
      <c r="AG157" t="str">
        <f>IF(OR(GDP.PCAP!AF157="",GDP.PCAP!AG157=""),"",GDP.PCAP!AG157/GDP.PCAP!AF157-1)</f>
        <v/>
      </c>
      <c r="AH157" t="str">
        <f>IF(OR(GDP.PCAP!AG157="",GDP.PCAP!AH157=""),"",GDP.PCAP!AH157/GDP.PCAP!AG157-1)</f>
        <v/>
      </c>
      <c r="AI157" t="str">
        <f>IF(OR(GDP.PCAP!AH157="",GDP.PCAP!AI157=""),"",GDP.PCAP!AI157/GDP.PCAP!AH157-1)</f>
        <v/>
      </c>
      <c r="AJ157" t="str">
        <f>IF(OR(GDP.PCAP!AI157="",GDP.PCAP!AJ157=""),"",GDP.PCAP!AJ157/GDP.PCAP!AI157-1)</f>
        <v/>
      </c>
      <c r="AK157" t="str">
        <f>IF(OR(GDP.PCAP!AJ157="",GDP.PCAP!AK157=""),"",GDP.PCAP!AK157/GDP.PCAP!AJ157-1)</f>
        <v/>
      </c>
      <c r="AL157">
        <f>IF(OR(GDP.PCAP!AK157="",GDP.PCAP!AL157=""),"",GDP.PCAP!AL157/GDP.PCAP!AK157-1)</f>
        <v>5.1390110594931038E-2</v>
      </c>
      <c r="AM157">
        <f>IF(OR(GDP.PCAP!AL157="",GDP.PCAP!AM157=""),"",GDP.PCAP!AM157/GDP.PCAP!AL157-1)</f>
        <v>-0.50539863337087265</v>
      </c>
      <c r="AN157">
        <f>IF(OR(GDP.PCAP!AM157="",GDP.PCAP!AN157=""),"",GDP.PCAP!AN157/GDP.PCAP!AM157-1)</f>
        <v>0.10339596682607666</v>
      </c>
      <c r="AO157">
        <f>IF(OR(GDP.PCAP!AN157="",GDP.PCAP!AO157=""),"",GDP.PCAP!AO157/GDP.PCAP!AN157-1)</f>
        <v>0.32744247774141955</v>
      </c>
      <c r="AP157">
        <f>IF(OR(GDP.PCAP!AO157="",GDP.PCAP!AP157=""),"",GDP.PCAP!AP157/GDP.PCAP!AO157-1)</f>
        <v>0.31486096381378537</v>
      </c>
      <c r="AQ157">
        <f>IF(OR(GDP.PCAP!AP157="",GDP.PCAP!AQ157=""),"",GDP.PCAP!AQ157/GDP.PCAP!AP157-1)</f>
        <v>-9.2095545546841961E-3</v>
      </c>
      <c r="AR157">
        <f>IF(OR(GDP.PCAP!AQ157="",GDP.PCAP!AR157=""),"",GDP.PCAP!AR157/GDP.PCAP!AQ157-1)</f>
        <v>-0.15960969097975142</v>
      </c>
      <c r="AS157">
        <f>IF(OR(GDP.PCAP!AR157="",GDP.PCAP!AS157=""),"",GDP.PCAP!AS157/GDP.PCAP!AR157-1)</f>
        <v>-4.9896706305866845E-2</v>
      </c>
      <c r="AT157">
        <f>IF(OR(GDP.PCAP!AS157="",GDP.PCAP!AT157=""),"",GDP.PCAP!AT157/GDP.PCAP!AS157-1)</f>
        <v>2.2363079294105193E-2</v>
      </c>
      <c r="AU157">
        <f>IF(OR(GDP.PCAP!AT157="",GDP.PCAP!AU157=""),"",GDP.PCAP!AU157/GDP.PCAP!AT157-1)</f>
        <v>2.1842469002368636E-2</v>
      </c>
      <c r="AV157">
        <f>IF(OR(GDP.PCAP!AU157="",GDP.PCAP!AV157=""),"",GDP.PCAP!AV157/GDP.PCAP!AU157-1)</f>
        <v>-2.0616427344399058E-2</v>
      </c>
      <c r="AW157">
        <f>IF(OR(GDP.PCAP!AV157="",GDP.PCAP!AW157=""),"",GDP.PCAP!AW157/GDP.PCAP!AV157-1)</f>
        <v>8.0005527538361099E-2</v>
      </c>
      <c r="AX157">
        <f>IF(OR(GDP.PCAP!AW157="",GDP.PCAP!AX157=""),"",GDP.PCAP!AX157/GDP.PCAP!AW157-1)</f>
        <v>0.22822533243692633</v>
      </c>
      <c r="AY157">
        <f>IF(OR(GDP.PCAP!AX157="",GDP.PCAP!AY157=""),"",GDP.PCAP!AY157/GDP.PCAP!AX157-1)</f>
        <v>0.1468621617118131</v>
      </c>
      <c r="AZ157">
        <f>IF(OR(GDP.PCAP!AY157="",GDP.PCAP!AZ157=""),"",GDP.PCAP!AZ157/GDP.PCAP!AY157-1)</f>
        <v>9.961510842021859E-2</v>
      </c>
      <c r="BA157">
        <f>IF(OR(GDP.PCAP!AZ157="",GDP.PCAP!BA157=""),"",GDP.PCAP!BA157/GDP.PCAP!AZ157-1)</f>
        <v>9.4760339956297956E-2</v>
      </c>
      <c r="BB157">
        <f>IF(OR(GDP.PCAP!BA157="",GDP.PCAP!BB157=""),"",GDP.PCAP!BB157/GDP.PCAP!BA157-1)</f>
        <v>0.21365292462945584</v>
      </c>
      <c r="BC157">
        <f>IF(OR(GDP.PCAP!BB157="",GDP.PCAP!BC157=""),"",GDP.PCAP!BC157/GDP.PCAP!BB157-1)</f>
        <v>0.18759326415816191</v>
      </c>
      <c r="BD157">
        <f>IF(OR(GDP.PCAP!BC157="",GDP.PCAP!BD157=""),"",GDP.PCAP!BD157/GDP.PCAP!BC157-1)</f>
        <v>-5.2031602803934374E-2</v>
      </c>
      <c r="BE157">
        <f>IF(OR(GDP.PCAP!BD157="",GDP.PCAP!BE157=""),"",GDP.PCAP!BE157/GDP.PCAP!BD157-1)</f>
        <v>-2.1702528329314852E-4</v>
      </c>
      <c r="BF157">
        <f>IF(OR(GDP.PCAP!BE157="",GDP.PCAP!BF157=""),"",GDP.PCAP!BF157/GDP.PCAP!BE157-1)</f>
        <v>0.11471450629959157</v>
      </c>
      <c r="BG157">
        <f>IF(OR(GDP.PCAP!BF157="",GDP.PCAP!BG157=""),"",GDP.PCAP!BG157/GDP.PCAP!BF157-1)</f>
        <v>-7.2146260737943391E-2</v>
      </c>
      <c r="BH157">
        <f>IF(OR(GDP.PCAP!BG157="",GDP.PCAP!BH157=""),"",GDP.PCAP!BH157/GDP.PCAP!BG157-1)</f>
        <v>0.10913888375405256</v>
      </c>
      <c r="BI157">
        <f>IF(OR(GDP.PCAP!BH157="",GDP.PCAP!BI157=""),"",GDP.PCAP!BI157/GDP.PCAP!BH157-1)</f>
        <v>4.9451930818267043E-2</v>
      </c>
      <c r="BJ157">
        <f>IF(OR(GDP.PCAP!BI157="",GDP.PCAP!BJ157=""),"",GDP.PCAP!BJ157/GDP.PCAP!BI157-1)</f>
        <v>-0.1161191942327231</v>
      </c>
      <c r="BK157">
        <f>IF(OR(GDP.PCAP!BJ157="",GDP.PCAP!BK157=""),"",GDP.PCAP!BK157/GDP.PCAP!BJ157-1)</f>
        <v>8.3367718081297504E-2</v>
      </c>
      <c r="BM157">
        <f t="shared" si="10"/>
        <v>0.32744247774141955</v>
      </c>
      <c r="BN157">
        <f t="shared" si="11"/>
        <v>1994</v>
      </c>
      <c r="BO157">
        <f t="shared" si="12"/>
        <v>-0.50539863337087265</v>
      </c>
      <c r="BP157">
        <f t="shared" si="13"/>
        <v>1992</v>
      </c>
    </row>
    <row r="158" spans="1:68">
      <c r="A158" t="s">
        <v>220</v>
      </c>
      <c r="B158">
        <f t="shared" si="14"/>
        <v>157</v>
      </c>
      <c r="C158" t="s">
        <v>539</v>
      </c>
      <c r="D158" t="s">
        <v>219</v>
      </c>
      <c r="E158" t="s">
        <v>545</v>
      </c>
      <c r="F158" t="s">
        <v>546</v>
      </c>
      <c r="H158" t="str">
        <f>IF(OR(GDP.PCAP!G158="",GDP.PCAP!H158=""),"",GDP.PCAP!H158/GDP.PCAP!G158-1)</f>
        <v/>
      </c>
      <c r="I158" t="str">
        <f>IF(OR(GDP.PCAP!H158="",GDP.PCAP!I158=""),"",GDP.PCAP!I158/GDP.PCAP!H158-1)</f>
        <v/>
      </c>
      <c r="J158" t="str">
        <f>IF(OR(GDP.PCAP!I158="",GDP.PCAP!J158=""),"",GDP.PCAP!J158/GDP.PCAP!I158-1)</f>
        <v/>
      </c>
      <c r="K158" t="str">
        <f>IF(OR(GDP.PCAP!J158="",GDP.PCAP!K158=""),"",GDP.PCAP!K158/GDP.PCAP!J158-1)</f>
        <v/>
      </c>
      <c r="L158" t="str">
        <f>IF(OR(GDP.PCAP!K158="",GDP.PCAP!L158=""),"",GDP.PCAP!L158/GDP.PCAP!K158-1)</f>
        <v/>
      </c>
      <c r="M158" t="str">
        <f>IF(OR(GDP.PCAP!L158="",GDP.PCAP!M158=""),"",GDP.PCAP!M158/GDP.PCAP!L158-1)</f>
        <v/>
      </c>
      <c r="N158" t="str">
        <f>IF(OR(GDP.PCAP!M158="",GDP.PCAP!N158=""),"",GDP.PCAP!N158/GDP.PCAP!M158-1)</f>
        <v/>
      </c>
      <c r="O158">
        <f>IF(OR(GDP.PCAP!N158="",GDP.PCAP!O158=""),"",GDP.PCAP!O158/GDP.PCAP!N158-1)</f>
        <v>0.23172521217683295</v>
      </c>
      <c r="P158">
        <f>IF(OR(GDP.PCAP!O158="",GDP.PCAP!P158=""),"",GDP.PCAP!P158/GDP.PCAP!O158-1)</f>
        <v>-2.4815685165539669E-2</v>
      </c>
      <c r="Q158">
        <f>IF(OR(GDP.PCAP!P158="",GDP.PCAP!Q158=""),"",GDP.PCAP!Q158/GDP.PCAP!P158-1)</f>
        <v>4.2831053378374451E-2</v>
      </c>
      <c r="R158">
        <f>IF(OR(GDP.PCAP!Q158="",GDP.PCAP!R158=""),"",GDP.PCAP!R158/GDP.PCAP!Q158-1)</f>
        <v>0.17658434820334556</v>
      </c>
      <c r="S158">
        <f>IF(OR(GDP.PCAP!R158="",GDP.PCAP!S158=""),"",GDP.PCAP!S158/GDP.PCAP!R158-1)</f>
        <v>0.11247021375875677</v>
      </c>
      <c r="T158">
        <f>IF(OR(GDP.PCAP!S158="",GDP.PCAP!T158=""),"",GDP.PCAP!T158/GDP.PCAP!S158-1)</f>
        <v>0.13823967929249181</v>
      </c>
      <c r="U158">
        <f>IF(OR(GDP.PCAP!T158="",GDP.PCAP!U158=""),"",GDP.PCAP!U158/GDP.PCAP!T158-1)</f>
        <v>-6.1071397493692392E-2</v>
      </c>
      <c r="V158">
        <f>IF(OR(GDP.PCAP!U158="",GDP.PCAP!V158=""),"",GDP.PCAP!V158/GDP.PCAP!U158-1)</f>
        <v>0.51482970973186504</v>
      </c>
      <c r="W158">
        <f>IF(OR(GDP.PCAP!V158="",GDP.PCAP!W158=""),"",GDP.PCAP!W158/GDP.PCAP!V158-1)</f>
        <v>0.11100849718419625</v>
      </c>
      <c r="X158">
        <f>IF(OR(GDP.PCAP!W158="",GDP.PCAP!X158=""),"",GDP.PCAP!X158/GDP.PCAP!W158-1)</f>
        <v>9.8512771589014614E-2</v>
      </c>
      <c r="Y158">
        <f>IF(OR(GDP.PCAP!X158="",GDP.PCAP!Y158=""),"",GDP.PCAP!Y158/GDP.PCAP!X158-1)</f>
        <v>0.14438751242799142</v>
      </c>
      <c r="Z158">
        <f>IF(OR(GDP.PCAP!Y158="",GDP.PCAP!Z158=""),"",GDP.PCAP!Z158/GDP.PCAP!Y158-1)</f>
        <v>0.28133443025151061</v>
      </c>
      <c r="AA158">
        <f>IF(OR(GDP.PCAP!Z158="",GDP.PCAP!AA158=""),"",GDP.PCAP!AA158/GDP.PCAP!Z158-1)</f>
        <v>8.2186739791065611E-2</v>
      </c>
      <c r="AB158">
        <f>IF(OR(GDP.PCAP!AA158="",GDP.PCAP!AB158=""),"",GDP.PCAP!AB158/GDP.PCAP!AA158-1)</f>
        <v>-0.14286021230080093</v>
      </c>
      <c r="AC158">
        <f>IF(OR(GDP.PCAP!AB158="",GDP.PCAP!AC158=""),"",GDP.PCAP!AC158/GDP.PCAP!AB158-1)</f>
        <v>-0.15133749859179191</v>
      </c>
      <c r="AD158">
        <f>IF(OR(GDP.PCAP!AC158="",GDP.PCAP!AD158=""),"",GDP.PCAP!AD158/GDP.PCAP!AC158-1)</f>
        <v>-4.7115546142770914E-2</v>
      </c>
      <c r="AE158">
        <f>IF(OR(GDP.PCAP!AD158="",GDP.PCAP!AE158=""),"",GDP.PCAP!AE158/GDP.PCAP!AD158-1)</f>
        <v>-6.8470914887436063E-2</v>
      </c>
      <c r="AF158">
        <f>IF(OR(GDP.PCAP!AE158="",GDP.PCAP!AF158=""),"",GDP.PCAP!AF158/GDP.PCAP!AE158-1)</f>
        <v>0.10924657090472678</v>
      </c>
      <c r="AG158">
        <f>IF(OR(GDP.PCAP!AF158="",GDP.PCAP!AG158=""),"",GDP.PCAP!AG158/GDP.PCAP!AF158-1)</f>
        <v>0.30977392733411291</v>
      </c>
      <c r="AH158">
        <f>IF(OR(GDP.PCAP!AG158="",GDP.PCAP!AH158=""),"",GDP.PCAP!AH158/GDP.PCAP!AG158-1)</f>
        <v>0.11299722019405678</v>
      </c>
      <c r="AI158">
        <f>IF(OR(GDP.PCAP!AH158="",GDP.PCAP!AI158=""),"",GDP.PCAP!AI158/GDP.PCAP!AH158-1)</f>
        <v>2.3178718739027104E-2</v>
      </c>
      <c r="AJ158">
        <f>IF(OR(GDP.PCAP!AI158="",GDP.PCAP!AJ158=""),"",GDP.PCAP!AJ158/GDP.PCAP!AI158-1)</f>
        <v>-9.6994315548649679E-3</v>
      </c>
      <c r="AK158">
        <f>IF(OR(GDP.PCAP!AJ158="",GDP.PCAP!AK158=""),"",GDP.PCAP!AK158/GDP.PCAP!AJ158-1)</f>
        <v>0.20660504276906622</v>
      </c>
      <c r="AL158">
        <f>IF(OR(GDP.PCAP!AK158="",GDP.PCAP!AL158=""),"",GDP.PCAP!AL158/GDP.PCAP!AK158-1)</f>
        <v>-6.2483932680968968E-3</v>
      </c>
      <c r="AM158">
        <f>IF(OR(GDP.PCAP!AL158="",GDP.PCAP!AM158=""),"",GDP.PCAP!AM158/GDP.PCAP!AL158-1)</f>
        <v>1.3830688821603987E-2</v>
      </c>
      <c r="AN158">
        <f>IF(OR(GDP.PCAP!AM158="",GDP.PCAP!AN158=""),"",GDP.PCAP!AN158/GDP.PCAP!AM158-1)</f>
        <v>-3.031514522947909E-2</v>
      </c>
      <c r="AO158">
        <f>IF(OR(GDP.PCAP!AN158="",GDP.PCAP!AO158=""),"",GDP.PCAP!AO158/GDP.PCAP!AN158-1)</f>
        <v>-0.28088544393995873</v>
      </c>
      <c r="AP158">
        <f>IF(OR(GDP.PCAP!AO158="",GDP.PCAP!AP158=""),"",GDP.PCAP!AP158/GDP.PCAP!AO158-1)</f>
        <v>0.2660290011703883</v>
      </c>
      <c r="AQ158">
        <f>IF(OR(GDP.PCAP!AP158="",GDP.PCAP!AQ158=""),"",GDP.PCAP!AQ158/GDP.PCAP!AP158-1)</f>
        <v>1.0385898822837802E-3</v>
      </c>
      <c r="AR158">
        <f>IF(OR(GDP.PCAP!AQ158="",GDP.PCAP!AR158=""),"",GDP.PCAP!AR158/GDP.PCAP!AQ158-1)</f>
        <v>-5.4641320056494913E-2</v>
      </c>
      <c r="AS158">
        <f>IF(OR(GDP.PCAP!AR158="",GDP.PCAP!AS158=""),"",GDP.PCAP!AS158/GDP.PCAP!AR158-1)</f>
        <v>5.4952517212791818E-2</v>
      </c>
      <c r="AT158">
        <f>IF(OR(GDP.PCAP!AS158="",GDP.PCAP!AT158=""),"",GDP.PCAP!AT158/GDP.PCAP!AS158-1)</f>
        <v>0.14651016948220863</v>
      </c>
      <c r="AU158">
        <f>IF(OR(GDP.PCAP!AT158="",GDP.PCAP!AU158=""),"",GDP.PCAP!AU158/GDP.PCAP!AT158-1)</f>
        <v>-0.16491137462142846</v>
      </c>
      <c r="AV158">
        <f>IF(OR(GDP.PCAP!AU158="",GDP.PCAP!AV158=""),"",GDP.PCAP!AV158/GDP.PCAP!AU158-1)</f>
        <v>0.13922096136665907</v>
      </c>
      <c r="AW158">
        <f>IF(OR(GDP.PCAP!AV158="",GDP.PCAP!AW158=""),"",GDP.PCAP!AW158/GDP.PCAP!AV158-1)</f>
        <v>8.9148823359477491E-2</v>
      </c>
      <c r="AX158">
        <f>IF(OR(GDP.PCAP!AW158="",GDP.PCAP!AX158=""),"",GDP.PCAP!AX158/GDP.PCAP!AW158-1)</f>
        <v>0.17231736877578552</v>
      </c>
      <c r="AY158">
        <f>IF(OR(GDP.PCAP!AX158="",GDP.PCAP!AY158=""),"",GDP.PCAP!AY158/GDP.PCAP!AX158-1)</f>
        <v>0.12140651105943423</v>
      </c>
      <c r="AZ158">
        <f>IF(OR(GDP.PCAP!AY158="",GDP.PCAP!AZ158=""),"",GDP.PCAP!AZ158/GDP.PCAP!AY158-1)</f>
        <v>0.1105773456487098</v>
      </c>
      <c r="BA158">
        <f>IF(OR(GDP.PCAP!AZ158="",GDP.PCAP!BA158=""),"",GDP.PCAP!BA158/GDP.PCAP!AZ158-1)</f>
        <v>6.907059542474947E-2</v>
      </c>
      <c r="BB158">
        <f>IF(OR(GDP.PCAP!BA158="",GDP.PCAP!BB158=""),"",GDP.PCAP!BB158/GDP.PCAP!BA158-1)</f>
        <v>0.14184856670800317</v>
      </c>
      <c r="BC158">
        <f>IF(OR(GDP.PCAP!BB158="",GDP.PCAP!BC158=""),"",GDP.PCAP!BC158/GDP.PCAP!BB158-1)</f>
        <v>0.15788410965109767</v>
      </c>
      <c r="BD158">
        <f>IF(OR(GDP.PCAP!BC158="",GDP.PCAP!BD158=""),"",GDP.PCAP!BD158/GDP.PCAP!BC158-1)</f>
        <v>1.0638131276958562E-2</v>
      </c>
      <c r="BE158">
        <f>IF(OR(GDP.PCAP!BD158="",GDP.PCAP!BE158=""),"",GDP.PCAP!BE158/GDP.PCAP!BD158-1)</f>
        <v>1.6291537199792705E-2</v>
      </c>
      <c r="BF158">
        <f>IF(OR(GDP.PCAP!BE158="",GDP.PCAP!BF158=""),"",GDP.PCAP!BF158/GDP.PCAP!BE158-1)</f>
        <v>0.1788867540656367</v>
      </c>
      <c r="BG158">
        <f>IF(OR(GDP.PCAP!BF158="",GDP.PCAP!BG158=""),"",GDP.PCAP!BG158/GDP.PCAP!BF158-1)</f>
        <v>-6.9143802923790965E-2</v>
      </c>
      <c r="BH158">
        <f>IF(OR(GDP.PCAP!BG158="",GDP.PCAP!BH158=""),"",GDP.PCAP!BH158/GDP.PCAP!BG158-1)</f>
        <v>3.321900028918634E-4</v>
      </c>
      <c r="BI158">
        <f>IF(OR(GDP.PCAP!BH158="",GDP.PCAP!BI158=""),"",GDP.PCAP!BI158/GDP.PCAP!BH158-1)</f>
        <v>6.1685587443037981E-2</v>
      </c>
      <c r="BJ158">
        <f>IF(OR(GDP.PCAP!BI158="",GDP.PCAP!BJ158=""),"",GDP.PCAP!BJ158/GDP.PCAP!BI158-1)</f>
        <v>-0.11610415872267033</v>
      </c>
      <c r="BK158">
        <f>IF(OR(GDP.PCAP!BJ158="",GDP.PCAP!BK158=""),"",GDP.PCAP!BK158/GDP.PCAP!BJ158-1)</f>
        <v>6.9597297425807225E-2</v>
      </c>
      <c r="BM158">
        <f t="shared" si="10"/>
        <v>0.51482970973186504</v>
      </c>
      <c r="BN158">
        <f t="shared" si="11"/>
        <v>1975</v>
      </c>
      <c r="BO158">
        <f t="shared" si="12"/>
        <v>-0.28088544393995873</v>
      </c>
      <c r="BP158">
        <f t="shared" si="13"/>
        <v>1994</v>
      </c>
    </row>
    <row r="159" spans="1:68">
      <c r="A159" t="s">
        <v>218</v>
      </c>
      <c r="B159">
        <f t="shared" si="14"/>
        <v>158</v>
      </c>
      <c r="C159" t="s">
        <v>539</v>
      </c>
      <c r="D159" t="s">
        <v>217</v>
      </c>
      <c r="E159" t="s">
        <v>545</v>
      </c>
      <c r="F159" t="s">
        <v>546</v>
      </c>
      <c r="H159" t="str">
        <f>IF(OR(GDP.PCAP!G159="",GDP.PCAP!H159=""),"",GDP.PCAP!H159/GDP.PCAP!G159-1)</f>
        <v/>
      </c>
      <c r="I159" t="str">
        <f>IF(OR(GDP.PCAP!H159="",GDP.PCAP!I159=""),"",GDP.PCAP!I159/GDP.PCAP!H159-1)</f>
        <v/>
      </c>
      <c r="J159" t="str">
        <f>IF(OR(GDP.PCAP!I159="",GDP.PCAP!J159=""),"",GDP.PCAP!J159/GDP.PCAP!I159-1)</f>
        <v/>
      </c>
      <c r="K159" t="str">
        <f>IF(OR(GDP.PCAP!J159="",GDP.PCAP!K159=""),"",GDP.PCAP!K159/GDP.PCAP!J159-1)</f>
        <v/>
      </c>
      <c r="L159" t="str">
        <f>IF(OR(GDP.PCAP!K159="",GDP.PCAP!L159=""),"",GDP.PCAP!L159/GDP.PCAP!K159-1)</f>
        <v/>
      </c>
      <c r="M159" t="str">
        <f>IF(OR(GDP.PCAP!L159="",GDP.PCAP!M159=""),"",GDP.PCAP!M159/GDP.PCAP!L159-1)</f>
        <v/>
      </c>
      <c r="N159" t="str">
        <f>IF(OR(GDP.PCAP!M159="",GDP.PCAP!N159=""),"",GDP.PCAP!N159/GDP.PCAP!M159-1)</f>
        <v/>
      </c>
      <c r="O159" t="str">
        <f>IF(OR(GDP.PCAP!N159="",GDP.PCAP!O159=""),"",GDP.PCAP!O159/GDP.PCAP!N159-1)</f>
        <v/>
      </c>
      <c r="P159" t="str">
        <f>IF(OR(GDP.PCAP!O159="",GDP.PCAP!P159=""),"",GDP.PCAP!P159/GDP.PCAP!O159-1)</f>
        <v/>
      </c>
      <c r="Q159" t="str">
        <f>IF(OR(GDP.PCAP!P159="",GDP.PCAP!Q159=""),"",GDP.PCAP!Q159/GDP.PCAP!P159-1)</f>
        <v/>
      </c>
      <c r="R159">
        <f>IF(OR(GDP.PCAP!Q159="",GDP.PCAP!R159=""),"",GDP.PCAP!R159/GDP.PCAP!Q159-1)</f>
        <v>5.5098334994597709E-2</v>
      </c>
      <c r="S159">
        <f>IF(OR(GDP.PCAP!R159="",GDP.PCAP!S159=""),"",GDP.PCAP!S159/GDP.PCAP!R159-1)</f>
        <v>0.11634410471915468</v>
      </c>
      <c r="T159">
        <f>IF(OR(GDP.PCAP!S159="",GDP.PCAP!T159=""),"",GDP.PCAP!T159/GDP.PCAP!S159-1)</f>
        <v>0.17203165584428337</v>
      </c>
      <c r="U159">
        <f>IF(OR(GDP.PCAP!T159="",GDP.PCAP!U159=""),"",GDP.PCAP!U159/GDP.PCAP!T159-1)</f>
        <v>8.8963994804202473E-2</v>
      </c>
      <c r="V159">
        <f>IF(OR(GDP.PCAP!U159="",GDP.PCAP!V159=""),"",GDP.PCAP!V159/GDP.PCAP!U159-1)</f>
        <v>0.25273866118539701</v>
      </c>
      <c r="W159">
        <f>IF(OR(GDP.PCAP!V159="",GDP.PCAP!W159=""),"",GDP.PCAP!W159/GDP.PCAP!V159-1)</f>
        <v>0.10668931364733503</v>
      </c>
      <c r="X159">
        <f>IF(OR(GDP.PCAP!W159="",GDP.PCAP!X159=""),"",GDP.PCAP!X159/GDP.PCAP!W159-1)</f>
        <v>0.1803227156783116</v>
      </c>
      <c r="Y159">
        <f>IF(OR(GDP.PCAP!X159="",GDP.PCAP!Y159=""),"",GDP.PCAP!Y159/GDP.PCAP!X159-1)</f>
        <v>0.25557858529006539</v>
      </c>
      <c r="Z159">
        <f>IF(OR(GDP.PCAP!Y159="",GDP.PCAP!Z159=""),"",GDP.PCAP!Z159/GDP.PCAP!Y159-1)</f>
        <v>0.24887728603634018</v>
      </c>
      <c r="AA159">
        <f>IF(OR(GDP.PCAP!Z159="",GDP.PCAP!AA159=""),"",GDP.PCAP!AA159/GDP.PCAP!Z159-1)</f>
        <v>0.23559322533442861</v>
      </c>
      <c r="AB159">
        <f>IF(OR(GDP.PCAP!AA159="",GDP.PCAP!AB159=""),"",GDP.PCAP!AB159/GDP.PCAP!AA159-1)</f>
        <v>-1.2703892461868427E-2</v>
      </c>
      <c r="AC159">
        <f>IF(OR(GDP.PCAP!AB159="",GDP.PCAP!AC159=""),"",GDP.PCAP!AC159/GDP.PCAP!AB159-1)</f>
        <v>-2.826719729229199E-2</v>
      </c>
      <c r="AD159">
        <f>IF(OR(GDP.PCAP!AC159="",GDP.PCAP!AD159=""),"",GDP.PCAP!AD159/GDP.PCAP!AC159-1)</f>
        <v>-6.8903680968145475E-2</v>
      </c>
      <c r="AE159">
        <f>IF(OR(GDP.PCAP!AD159="",GDP.PCAP!AE159=""),"",GDP.PCAP!AE159/GDP.PCAP!AD159-1)</f>
        <v>-5.5047474173719468E-2</v>
      </c>
      <c r="AF159">
        <f>IF(OR(GDP.PCAP!AE159="",GDP.PCAP!AF159=""),"",GDP.PCAP!AF159/GDP.PCAP!AE159-1)</f>
        <v>-3.1396440952999871E-3</v>
      </c>
      <c r="AG159">
        <f>IF(OR(GDP.PCAP!AF159="",GDP.PCAP!AG159=""),"",GDP.PCAP!AG159/GDP.PCAP!AF159-1)</f>
        <v>0.26252921648491445</v>
      </c>
      <c r="AH159">
        <f>IF(OR(GDP.PCAP!AG159="",GDP.PCAP!AH159=""),"",GDP.PCAP!AH159/GDP.PCAP!AG159-1)</f>
        <v>0.21194005818684891</v>
      </c>
      <c r="AI159">
        <f>IF(OR(GDP.PCAP!AH159="",GDP.PCAP!AI159=""),"",GDP.PCAP!AI159/GDP.PCAP!AH159-1)</f>
        <v>0.14373390794921215</v>
      </c>
      <c r="AJ159">
        <f>IF(OR(GDP.PCAP!AI159="",GDP.PCAP!AJ159=""),"",GDP.PCAP!AJ159/GDP.PCAP!AI159-1)</f>
        <v>3.891140302561813E-2</v>
      </c>
      <c r="AK159">
        <f>IF(OR(GDP.PCAP!AJ159="",GDP.PCAP!AK159=""),"",GDP.PCAP!AK159/GDP.PCAP!AJ159-1)</f>
        <v>0.19059561312342188</v>
      </c>
      <c r="AL159">
        <f>IF(OR(GDP.PCAP!AK159="",GDP.PCAP!AL159=""),"",GDP.PCAP!AL159/GDP.PCAP!AK159-1)</f>
        <v>5.0939609515100015E-2</v>
      </c>
      <c r="AM159">
        <f>IF(OR(GDP.PCAP!AL159="",GDP.PCAP!AM159=""),"",GDP.PCAP!AM159/GDP.PCAP!AL159-1)</f>
        <v>8.7581878991458195E-2</v>
      </c>
      <c r="AN159">
        <f>IF(OR(GDP.PCAP!AM159="",GDP.PCAP!AN159=""),"",GDP.PCAP!AN159/GDP.PCAP!AM159-1)</f>
        <v>-0.11239753996865354</v>
      </c>
      <c r="AO159">
        <f>IF(OR(GDP.PCAP!AN159="",GDP.PCAP!AO159=""),"",GDP.PCAP!AO159/GDP.PCAP!AN159-1)</f>
        <v>9.6515615031878221E-2</v>
      </c>
      <c r="AP159">
        <f>IF(OR(GDP.PCAP!AO159="",GDP.PCAP!AP159=""),"",GDP.PCAP!AP159/GDP.PCAP!AO159-1)</f>
        <v>0.1392209929483943</v>
      </c>
      <c r="AQ159">
        <f>IF(OR(GDP.PCAP!AP159="",GDP.PCAP!AQ159=""),"",GDP.PCAP!AQ159/GDP.PCAP!AP159-1)</f>
        <v>3.109849877586246E-2</v>
      </c>
      <c r="AR159">
        <f>IF(OR(GDP.PCAP!AQ159="",GDP.PCAP!AR159=""),"",GDP.PCAP!AR159/GDP.PCAP!AQ159-1)</f>
        <v>3.0015738903322653E-2</v>
      </c>
      <c r="AS159">
        <f>IF(OR(GDP.PCAP!AR159="",GDP.PCAP!AS159=""),"",GDP.PCAP!AS159/GDP.PCAP!AR159-1)</f>
        <v>5.2045374946538825E-2</v>
      </c>
      <c r="AT159">
        <f>IF(OR(GDP.PCAP!AS159="",GDP.PCAP!AT159=""),"",GDP.PCAP!AT159/GDP.PCAP!AS159-1)</f>
        <v>4.569203760744811E-2</v>
      </c>
      <c r="AU159">
        <f>IF(OR(GDP.PCAP!AT159="",GDP.PCAP!AU159=""),"",GDP.PCAP!AU159/GDP.PCAP!AT159-1)</f>
        <v>3.6629544386663548E-2</v>
      </c>
      <c r="AV159">
        <f>IF(OR(GDP.PCAP!AU159="",GDP.PCAP!AV159=""),"",GDP.PCAP!AV159/GDP.PCAP!AU159-1)</f>
        <v>-1.5644590618139054E-3</v>
      </c>
      <c r="AW159">
        <f>IF(OR(GDP.PCAP!AV159="",GDP.PCAP!AW159=""),"",GDP.PCAP!AW159/GDP.PCAP!AV159-1)</f>
        <v>7.4593413270494402E-2</v>
      </c>
      <c r="AX159">
        <f>IF(OR(GDP.PCAP!AW159="",GDP.PCAP!AX159=""),"",GDP.PCAP!AX159/GDP.PCAP!AW159-1)</f>
        <v>0.15586461267729979</v>
      </c>
      <c r="AY159">
        <f>IF(OR(GDP.PCAP!AX159="",GDP.PCAP!AY159=""),"",GDP.PCAP!AY159/GDP.PCAP!AX159-1)</f>
        <v>0.10365712331782295</v>
      </c>
      <c r="AZ159">
        <f>IF(OR(GDP.PCAP!AY159="",GDP.PCAP!AZ159=""),"",GDP.PCAP!AZ159/GDP.PCAP!AY159-1)</f>
        <v>4.8069962145983247E-2</v>
      </c>
      <c r="BA159">
        <f>IF(OR(GDP.PCAP!AZ159="",GDP.PCAP!BA159=""),"",GDP.PCAP!BA159/GDP.PCAP!AZ159-1)</f>
        <v>5.2807213379399309E-2</v>
      </c>
      <c r="BB159">
        <f>IF(OR(GDP.PCAP!BA159="",GDP.PCAP!BB159=""),"",GDP.PCAP!BB159/GDP.PCAP!BA159-1)</f>
        <v>0.16219245436137708</v>
      </c>
      <c r="BC159">
        <f>IF(OR(GDP.PCAP!BB159="",GDP.PCAP!BC159=""),"",GDP.PCAP!BC159/GDP.PCAP!BB159-1)</f>
        <v>0.13177063308186088</v>
      </c>
      <c r="BD159">
        <f>IF(OR(GDP.PCAP!BC159="",GDP.PCAP!BD159=""),"",GDP.PCAP!BD159/GDP.PCAP!BC159-1)</f>
        <v>-5.7145113450901674E-2</v>
      </c>
      <c r="BE159">
        <f>IF(OR(GDP.PCAP!BD159="",GDP.PCAP!BE159=""),"",GDP.PCAP!BE159/GDP.PCAP!BD159-1)</f>
        <v>1.9937145914921794E-2</v>
      </c>
      <c r="BF159">
        <f>IF(OR(GDP.PCAP!BE159="",GDP.PCAP!BF159=""),"",GDP.PCAP!BF159/GDP.PCAP!BE159-1)</f>
        <v>8.2229840977776414E-2</v>
      </c>
      <c r="BG159">
        <f>IF(OR(GDP.PCAP!BF159="",GDP.PCAP!BG159=""),"",GDP.PCAP!BG159/GDP.PCAP!BF159-1)</f>
        <v>-3.9042965528200524E-2</v>
      </c>
      <c r="BH159">
        <f>IF(OR(GDP.PCAP!BG159="",GDP.PCAP!BH159=""),"",GDP.PCAP!BH159/GDP.PCAP!BG159-1)</f>
        <v>9.1167625543874919E-2</v>
      </c>
      <c r="BI159">
        <f>IF(OR(GDP.PCAP!BH159="",GDP.PCAP!BI159=""),"",GDP.PCAP!BI159/GDP.PCAP!BH159-1)</f>
        <v>9.4054334034464171E-2</v>
      </c>
      <c r="BJ159">
        <f>IF(OR(GDP.PCAP!BI159="",GDP.PCAP!BJ159=""),"",GDP.PCAP!BJ159/GDP.PCAP!BI159-1)</f>
        <v>-9.0197817691710647E-2</v>
      </c>
      <c r="BK159">
        <f>IF(OR(GDP.PCAP!BJ159="",GDP.PCAP!BK159=""),"",GDP.PCAP!BK159/GDP.PCAP!BJ159-1)</f>
        <v>5.2003984235550638E-2</v>
      </c>
      <c r="BM159">
        <f t="shared" si="10"/>
        <v>0.26252921648491445</v>
      </c>
      <c r="BN159">
        <f t="shared" si="11"/>
        <v>1986</v>
      </c>
      <c r="BO159">
        <f t="shared" si="12"/>
        <v>-0.11239753996865354</v>
      </c>
      <c r="BP159">
        <f t="shared" si="13"/>
        <v>1993</v>
      </c>
    </row>
    <row r="160" spans="1:68">
      <c r="A160" t="s">
        <v>216</v>
      </c>
      <c r="B160">
        <f t="shared" si="14"/>
        <v>159</v>
      </c>
      <c r="C160" t="s">
        <v>539</v>
      </c>
      <c r="D160" t="s">
        <v>215</v>
      </c>
      <c r="E160" t="s">
        <v>545</v>
      </c>
      <c r="F160" t="s">
        <v>546</v>
      </c>
      <c r="H160" t="str">
        <f>IF(OR(GDP.PCAP!G160="",GDP.PCAP!H160=""),"",GDP.PCAP!H160/GDP.PCAP!G160-1)</f>
        <v/>
      </c>
      <c r="I160" t="str">
        <f>IF(OR(GDP.PCAP!H160="",GDP.PCAP!I160=""),"",GDP.PCAP!I160/GDP.PCAP!H160-1)</f>
        <v/>
      </c>
      <c r="J160" t="str">
        <f>IF(OR(GDP.PCAP!I160="",GDP.PCAP!J160=""),"",GDP.PCAP!J160/GDP.PCAP!I160-1)</f>
        <v/>
      </c>
      <c r="K160" t="str">
        <f>IF(OR(GDP.PCAP!J160="",GDP.PCAP!K160=""),"",GDP.PCAP!K160/GDP.PCAP!J160-1)</f>
        <v/>
      </c>
      <c r="L160" t="str">
        <f>IF(OR(GDP.PCAP!K160="",GDP.PCAP!L160=""),"",GDP.PCAP!L160/GDP.PCAP!K160-1)</f>
        <v/>
      </c>
      <c r="M160" t="str">
        <f>IF(OR(GDP.PCAP!L160="",GDP.PCAP!M160=""),"",GDP.PCAP!M160/GDP.PCAP!L160-1)</f>
        <v/>
      </c>
      <c r="N160" t="str">
        <f>IF(OR(GDP.PCAP!M160="",GDP.PCAP!N160=""),"",GDP.PCAP!N160/GDP.PCAP!M160-1)</f>
        <v/>
      </c>
      <c r="O160" t="str">
        <f>IF(OR(GDP.PCAP!N160="",GDP.PCAP!O160=""),"",GDP.PCAP!O160/GDP.PCAP!N160-1)</f>
        <v/>
      </c>
      <c r="P160" t="str">
        <f>IF(OR(GDP.PCAP!O160="",GDP.PCAP!P160=""),"",GDP.PCAP!P160/GDP.PCAP!O160-1)</f>
        <v/>
      </c>
      <c r="Q160" t="str">
        <f>IF(OR(GDP.PCAP!P160="",GDP.PCAP!Q160=""),"",GDP.PCAP!Q160/GDP.PCAP!P160-1)</f>
        <v/>
      </c>
      <c r="R160" t="str">
        <f>IF(OR(GDP.PCAP!Q160="",GDP.PCAP!R160=""),"",GDP.PCAP!R160/GDP.PCAP!Q160-1)</f>
        <v/>
      </c>
      <c r="S160" t="str">
        <f>IF(OR(GDP.PCAP!R160="",GDP.PCAP!S160=""),"",GDP.PCAP!S160/GDP.PCAP!R160-1)</f>
        <v/>
      </c>
      <c r="T160" t="str">
        <f>IF(OR(GDP.PCAP!S160="",GDP.PCAP!T160=""),"",GDP.PCAP!T160/GDP.PCAP!S160-1)</f>
        <v/>
      </c>
      <c r="U160" t="str">
        <f>IF(OR(GDP.PCAP!T160="",GDP.PCAP!U160=""),"",GDP.PCAP!U160/GDP.PCAP!T160-1)</f>
        <v/>
      </c>
      <c r="V160" t="str">
        <f>IF(OR(GDP.PCAP!U160="",GDP.PCAP!V160=""),"",GDP.PCAP!V160/GDP.PCAP!U160-1)</f>
        <v/>
      </c>
      <c r="W160" t="str">
        <f>IF(OR(GDP.PCAP!V160="",GDP.PCAP!W160=""),"",GDP.PCAP!W160/GDP.PCAP!V160-1)</f>
        <v/>
      </c>
      <c r="X160" t="str">
        <f>IF(OR(GDP.PCAP!W160="",GDP.PCAP!X160=""),"",GDP.PCAP!X160/GDP.PCAP!W160-1)</f>
        <v/>
      </c>
      <c r="Y160" t="str">
        <f>IF(OR(GDP.PCAP!X160="",GDP.PCAP!Y160=""),"",GDP.PCAP!Y160/GDP.PCAP!X160-1)</f>
        <v/>
      </c>
      <c r="Z160" t="str">
        <f>IF(OR(GDP.PCAP!Y160="",GDP.PCAP!Z160=""),"",GDP.PCAP!Z160/GDP.PCAP!Y160-1)</f>
        <v/>
      </c>
      <c r="AA160" t="str">
        <f>IF(OR(GDP.PCAP!Z160="",GDP.PCAP!AA160=""),"",GDP.PCAP!AA160/GDP.PCAP!Z160-1)</f>
        <v/>
      </c>
      <c r="AB160" t="str">
        <f>IF(OR(GDP.PCAP!AA160="",GDP.PCAP!AB160=""),"",GDP.PCAP!AB160/GDP.PCAP!AA160-1)</f>
        <v/>
      </c>
      <c r="AC160" t="str">
        <f>IF(OR(GDP.PCAP!AB160="",GDP.PCAP!AC160=""),"",GDP.PCAP!AC160/GDP.PCAP!AB160-1)</f>
        <v/>
      </c>
      <c r="AD160" t="str">
        <f>IF(OR(GDP.PCAP!AC160="",GDP.PCAP!AD160=""),"",GDP.PCAP!AD160/GDP.PCAP!AC160-1)</f>
        <v/>
      </c>
      <c r="AE160" t="str">
        <f>IF(OR(GDP.PCAP!AD160="",GDP.PCAP!AE160=""),"",GDP.PCAP!AE160/GDP.PCAP!AD160-1)</f>
        <v/>
      </c>
      <c r="AF160" t="str">
        <f>IF(OR(GDP.PCAP!AE160="",GDP.PCAP!AF160=""),"",GDP.PCAP!AF160/GDP.PCAP!AE160-1)</f>
        <v/>
      </c>
      <c r="AG160" t="str">
        <f>IF(OR(GDP.PCAP!AF160="",GDP.PCAP!AG160=""),"",GDP.PCAP!AG160/GDP.PCAP!AF160-1)</f>
        <v/>
      </c>
      <c r="AH160" t="str">
        <f>IF(OR(GDP.PCAP!AG160="",GDP.PCAP!AH160=""),"",GDP.PCAP!AH160/GDP.PCAP!AG160-1)</f>
        <v/>
      </c>
      <c r="AI160" t="str">
        <f>IF(OR(GDP.PCAP!AH160="",GDP.PCAP!AI160=""),"",GDP.PCAP!AI160/GDP.PCAP!AH160-1)</f>
        <v/>
      </c>
      <c r="AJ160" t="str">
        <f>IF(OR(GDP.PCAP!AI160="",GDP.PCAP!AJ160=""),"",GDP.PCAP!AJ160/GDP.PCAP!AI160-1)</f>
        <v/>
      </c>
      <c r="AK160" t="str">
        <f>IF(OR(GDP.PCAP!AJ160="",GDP.PCAP!AK160=""),"",GDP.PCAP!AK160/GDP.PCAP!AJ160-1)</f>
        <v/>
      </c>
      <c r="AL160" t="str">
        <f>IF(OR(GDP.PCAP!AK160="",GDP.PCAP!AL160=""),"",GDP.PCAP!AL160/GDP.PCAP!AK160-1)</f>
        <v/>
      </c>
      <c r="AM160" t="str">
        <f>IF(OR(GDP.PCAP!AL160="",GDP.PCAP!AM160=""),"",GDP.PCAP!AM160/GDP.PCAP!AL160-1)</f>
        <v/>
      </c>
      <c r="AN160" t="str">
        <f>IF(OR(GDP.PCAP!AM160="",GDP.PCAP!AN160=""),"",GDP.PCAP!AN160/GDP.PCAP!AM160-1)</f>
        <v/>
      </c>
      <c r="AO160" t="str">
        <f>IF(OR(GDP.PCAP!AN160="",GDP.PCAP!AO160=""),"",GDP.PCAP!AO160/GDP.PCAP!AN160-1)</f>
        <v/>
      </c>
      <c r="AP160" t="str">
        <f>IF(OR(GDP.PCAP!AO160="",GDP.PCAP!AP160=""),"",GDP.PCAP!AP160/GDP.PCAP!AO160-1)</f>
        <v/>
      </c>
      <c r="AQ160" t="str">
        <f>IF(OR(GDP.PCAP!AP160="",GDP.PCAP!AQ160=""),"",GDP.PCAP!AQ160/GDP.PCAP!AP160-1)</f>
        <v/>
      </c>
      <c r="AR160" t="str">
        <f>IF(OR(GDP.PCAP!AQ160="",GDP.PCAP!AR160=""),"",GDP.PCAP!AR160/GDP.PCAP!AQ160-1)</f>
        <v/>
      </c>
      <c r="AS160" t="str">
        <f>IF(OR(GDP.PCAP!AR160="",GDP.PCAP!AS160=""),"",GDP.PCAP!AS160/GDP.PCAP!AR160-1)</f>
        <v/>
      </c>
      <c r="AT160" t="str">
        <f>IF(OR(GDP.PCAP!AS160="",GDP.PCAP!AT160=""),"",GDP.PCAP!AT160/GDP.PCAP!AS160-1)</f>
        <v/>
      </c>
      <c r="AU160" t="str">
        <f>IF(OR(GDP.PCAP!AT160="",GDP.PCAP!AU160=""),"",GDP.PCAP!AU160/GDP.PCAP!AT160-1)</f>
        <v/>
      </c>
      <c r="AV160">
        <f>IF(OR(GDP.PCAP!AU160="",GDP.PCAP!AV160=""),"",GDP.PCAP!AV160/GDP.PCAP!AU160-1)</f>
        <v>-0.28088027634243007</v>
      </c>
      <c r="AW160">
        <f>IF(OR(GDP.PCAP!AV160="",GDP.PCAP!AW160=""),"",GDP.PCAP!AW160/GDP.PCAP!AV160-1)</f>
        <v>3.4918697861310743E-2</v>
      </c>
      <c r="AX160">
        <f>IF(OR(GDP.PCAP!AW160="",GDP.PCAP!AX160=""),"",GDP.PCAP!AX160/GDP.PCAP!AW160-1)</f>
        <v>0.52864398890741904</v>
      </c>
      <c r="AY160">
        <f>IF(OR(GDP.PCAP!AX160="",GDP.PCAP!AY160=""),"",GDP.PCAP!AY160/GDP.PCAP!AX160-1)</f>
        <v>1.5170844395151484E-4</v>
      </c>
      <c r="AZ160">
        <f>IF(OR(GDP.PCAP!AY160="",GDP.PCAP!AZ160=""),"",GDP.PCAP!AZ160/GDP.PCAP!AY160-1)</f>
        <v>0.12477286973492974</v>
      </c>
      <c r="BA160">
        <f>IF(OR(GDP.PCAP!AZ160="",GDP.PCAP!BA160=""),"",GDP.PCAP!BA160/GDP.PCAP!AZ160-1)</f>
        <v>0.2008472955665328</v>
      </c>
      <c r="BB160">
        <f>IF(OR(GDP.PCAP!BA160="",GDP.PCAP!BB160=""),"",GDP.PCAP!BB160/GDP.PCAP!BA160-1)</f>
        <v>0.38244861293056576</v>
      </c>
      <c r="BC160">
        <f>IF(OR(GDP.PCAP!BB160="",GDP.PCAP!BC160=""),"",GDP.PCAP!BC160/GDP.PCAP!BB160-1)</f>
        <v>0.56889114403692287</v>
      </c>
      <c r="BD160">
        <f>IF(OR(GDP.PCAP!BC160="",GDP.PCAP!BD160=""),"",GDP.PCAP!BD160/GDP.PCAP!BC160-1)</f>
        <v>0.15082868952995399</v>
      </c>
      <c r="BE160">
        <f>IF(OR(GDP.PCAP!BD160="",GDP.PCAP!BE160=""),"",GDP.PCAP!BE160/GDP.PCAP!BD160-1)</f>
        <v>0.33283806509670688</v>
      </c>
      <c r="BF160">
        <f>IF(OR(GDP.PCAP!BE160="",GDP.PCAP!BF160=""),"",GDP.PCAP!BF160/GDP.PCAP!BE160-1)</f>
        <v>0.20115419188296801</v>
      </c>
      <c r="BG160">
        <f>IF(OR(GDP.PCAP!BF160="",GDP.PCAP!BG160=""),"",GDP.PCAP!BG160/GDP.PCAP!BF160-1)</f>
        <v>-1.2571964758675391E-2</v>
      </c>
      <c r="BH160">
        <f>IF(OR(GDP.PCAP!BG160="",GDP.PCAP!BH160=""),"",GDP.PCAP!BH160/GDP.PCAP!BG160-1)</f>
        <v>-2.3084009144093143E-3</v>
      </c>
      <c r="BI160">
        <f>IF(OR(GDP.PCAP!BH160="",GDP.PCAP!BI160=""),"",GDP.PCAP!BI160/GDP.PCAP!BH160-1)</f>
        <v>8.0500955880434155E-2</v>
      </c>
      <c r="BJ160">
        <f>IF(OR(GDP.PCAP!BI160="",GDP.PCAP!BJ160=""),"",GDP.PCAP!BJ160/GDP.PCAP!BI160-1)</f>
        <v>-5.4085027523240736E-2</v>
      </c>
      <c r="BK160">
        <f>IF(OR(GDP.PCAP!BJ160="",GDP.PCAP!BK160=""),"",GDP.PCAP!BK160/GDP.PCAP!BJ160-1)</f>
        <v>6.7326415094732139E-2</v>
      </c>
      <c r="BM160">
        <f t="shared" si="10"/>
        <v>0.56889114403692287</v>
      </c>
      <c r="BN160">
        <f t="shared" si="11"/>
        <v>2008</v>
      </c>
      <c r="BO160">
        <f t="shared" si="12"/>
        <v>-0.28088027634243007</v>
      </c>
      <c r="BP160">
        <f t="shared" si="13"/>
        <v>2001</v>
      </c>
    </row>
    <row r="161" spans="1:68">
      <c r="A161" t="s">
        <v>214</v>
      </c>
      <c r="B161">
        <f t="shared" si="14"/>
        <v>160</v>
      </c>
      <c r="C161" t="s">
        <v>536</v>
      </c>
      <c r="D161" t="s">
        <v>213</v>
      </c>
      <c r="E161" t="s">
        <v>545</v>
      </c>
      <c r="F161" t="s">
        <v>546</v>
      </c>
      <c r="H161" t="str">
        <f>IF(OR(GDP.PCAP!G161="",GDP.PCAP!H161=""),"",GDP.PCAP!H161/GDP.PCAP!G161-1)</f>
        <v/>
      </c>
      <c r="I161" t="str">
        <f>IF(OR(GDP.PCAP!H161="",GDP.PCAP!I161=""),"",GDP.PCAP!I161/GDP.PCAP!H161-1)</f>
        <v/>
      </c>
      <c r="J161" t="str">
        <f>IF(OR(GDP.PCAP!I161="",GDP.PCAP!J161=""),"",GDP.PCAP!J161/GDP.PCAP!I161-1)</f>
        <v/>
      </c>
      <c r="K161" t="str">
        <f>IF(OR(GDP.PCAP!J161="",GDP.PCAP!K161=""),"",GDP.PCAP!K161/GDP.PCAP!J161-1)</f>
        <v/>
      </c>
      <c r="L161" t="str">
        <f>IF(OR(GDP.PCAP!K161="",GDP.PCAP!L161=""),"",GDP.PCAP!L161/GDP.PCAP!K161-1)</f>
        <v/>
      </c>
      <c r="M161" t="str">
        <f>IF(OR(GDP.PCAP!L161="",GDP.PCAP!M161=""),"",GDP.PCAP!M161/GDP.PCAP!L161-1)</f>
        <v/>
      </c>
      <c r="N161" t="str">
        <f>IF(OR(GDP.PCAP!M161="",GDP.PCAP!N161=""),"",GDP.PCAP!N161/GDP.PCAP!M161-1)</f>
        <v/>
      </c>
      <c r="O161" t="str">
        <f>IF(OR(GDP.PCAP!N161="",GDP.PCAP!O161=""),"",GDP.PCAP!O161/GDP.PCAP!N161-1)</f>
        <v/>
      </c>
      <c r="P161" t="str">
        <f>IF(OR(GDP.PCAP!O161="",GDP.PCAP!P161=""),"",GDP.PCAP!P161/GDP.PCAP!O161-1)</f>
        <v/>
      </c>
      <c r="Q161" t="str">
        <f>IF(OR(GDP.PCAP!P161="",GDP.PCAP!Q161=""),"",GDP.PCAP!Q161/GDP.PCAP!P161-1)</f>
        <v/>
      </c>
      <c r="R161" t="str">
        <f>IF(OR(GDP.PCAP!Q161="",GDP.PCAP!R161=""),"",GDP.PCAP!R161/GDP.PCAP!Q161-1)</f>
        <v/>
      </c>
      <c r="S161" t="str">
        <f>IF(OR(GDP.PCAP!R161="",GDP.PCAP!S161=""),"",GDP.PCAP!S161/GDP.PCAP!R161-1)</f>
        <v/>
      </c>
      <c r="T161" t="str">
        <f>IF(OR(GDP.PCAP!S161="",GDP.PCAP!T161=""),"",GDP.PCAP!T161/GDP.PCAP!S161-1)</f>
        <v/>
      </c>
      <c r="U161" t="str">
        <f>IF(OR(GDP.PCAP!T161="",GDP.PCAP!U161=""),"",GDP.PCAP!U161/GDP.PCAP!T161-1)</f>
        <v/>
      </c>
      <c r="V161" t="str">
        <f>IF(OR(GDP.PCAP!U161="",GDP.PCAP!V161=""),"",GDP.PCAP!V161/GDP.PCAP!U161-1)</f>
        <v/>
      </c>
      <c r="W161" t="str">
        <f>IF(OR(GDP.PCAP!V161="",GDP.PCAP!W161=""),"",GDP.PCAP!W161/GDP.PCAP!V161-1)</f>
        <v/>
      </c>
      <c r="X161" t="str">
        <f>IF(OR(GDP.PCAP!W161="",GDP.PCAP!X161=""),"",GDP.PCAP!X161/GDP.PCAP!W161-1)</f>
        <v/>
      </c>
      <c r="Y161" t="str">
        <f>IF(OR(GDP.PCAP!X161="",GDP.PCAP!Y161=""),"",GDP.PCAP!Y161/GDP.PCAP!X161-1)</f>
        <v/>
      </c>
      <c r="Z161" t="str">
        <f>IF(OR(GDP.PCAP!Y161="",GDP.PCAP!Z161=""),"",GDP.PCAP!Z161/GDP.PCAP!Y161-1)</f>
        <v/>
      </c>
      <c r="AA161" t="str">
        <f>IF(OR(GDP.PCAP!Z161="",GDP.PCAP!AA161=""),"",GDP.PCAP!AA161/GDP.PCAP!Z161-1)</f>
        <v/>
      </c>
      <c r="AB161" t="str">
        <f>IF(OR(GDP.PCAP!AA161="",GDP.PCAP!AB161=""),"",GDP.PCAP!AB161/GDP.PCAP!AA161-1)</f>
        <v/>
      </c>
      <c r="AC161" t="str">
        <f>IF(OR(GDP.PCAP!AB161="",GDP.PCAP!AC161=""),"",GDP.PCAP!AC161/GDP.PCAP!AB161-1)</f>
        <v/>
      </c>
      <c r="AD161" t="str">
        <f>IF(OR(GDP.PCAP!AC161="",GDP.PCAP!AD161=""),"",GDP.PCAP!AD161/GDP.PCAP!AC161-1)</f>
        <v/>
      </c>
      <c r="AE161" t="str">
        <f>IF(OR(GDP.PCAP!AD161="",GDP.PCAP!AE161=""),"",GDP.PCAP!AE161/GDP.PCAP!AD161-1)</f>
        <v/>
      </c>
      <c r="AF161" t="str">
        <f>IF(OR(GDP.PCAP!AE161="",GDP.PCAP!AF161=""),"",GDP.PCAP!AF161/GDP.PCAP!AE161-1)</f>
        <v/>
      </c>
      <c r="AG161" t="str">
        <f>IF(OR(GDP.PCAP!AF161="",GDP.PCAP!AG161=""),"",GDP.PCAP!AG161/GDP.PCAP!AF161-1)</f>
        <v/>
      </c>
      <c r="AH161" t="str">
        <f>IF(OR(GDP.PCAP!AG161="",GDP.PCAP!AH161=""),"",GDP.PCAP!AH161/GDP.PCAP!AG161-1)</f>
        <v/>
      </c>
      <c r="AI161" t="str">
        <f>IF(OR(GDP.PCAP!AH161="",GDP.PCAP!AI161=""),"",GDP.PCAP!AI161/GDP.PCAP!AH161-1)</f>
        <v/>
      </c>
      <c r="AJ161" t="str">
        <f>IF(OR(GDP.PCAP!AI161="",GDP.PCAP!AJ161=""),"",GDP.PCAP!AJ161/GDP.PCAP!AI161-1)</f>
        <v/>
      </c>
      <c r="AK161" t="str">
        <f>IF(OR(GDP.PCAP!AJ161="",GDP.PCAP!AK161=""),"",GDP.PCAP!AK161/GDP.PCAP!AJ161-1)</f>
        <v/>
      </c>
      <c r="AL161" t="str">
        <f>IF(OR(GDP.PCAP!AK161="",GDP.PCAP!AL161=""),"",GDP.PCAP!AL161/GDP.PCAP!AK161-1)</f>
        <v/>
      </c>
      <c r="AM161" t="str">
        <f>IF(OR(GDP.PCAP!AL161="",GDP.PCAP!AM161=""),"",GDP.PCAP!AM161/GDP.PCAP!AL161-1)</f>
        <v/>
      </c>
      <c r="AN161" t="str">
        <f>IF(OR(GDP.PCAP!AM161="",GDP.PCAP!AN161=""),"",GDP.PCAP!AN161/GDP.PCAP!AM161-1)</f>
        <v/>
      </c>
      <c r="AO161">
        <f>IF(OR(GDP.PCAP!AN161="",GDP.PCAP!AO161=""),"",GDP.PCAP!AO161/GDP.PCAP!AN161-1)</f>
        <v>3.8780896073351556E-3</v>
      </c>
      <c r="AP161">
        <f>IF(OR(GDP.PCAP!AO161="",GDP.PCAP!AP161=""),"",GDP.PCAP!AP161/GDP.PCAP!AO161-1)</f>
        <v>0.11683838856377315</v>
      </c>
      <c r="AQ161">
        <f>IF(OR(GDP.PCAP!AP161="",GDP.PCAP!AQ161=""),"",GDP.PCAP!AQ161/GDP.PCAP!AP161-1)</f>
        <v>0.13607561796226642</v>
      </c>
      <c r="AR161">
        <f>IF(OR(GDP.PCAP!AQ161="",GDP.PCAP!AR161=""),"",GDP.PCAP!AR161/GDP.PCAP!AQ161-1)</f>
        <v>6.711765842301709E-3</v>
      </c>
      <c r="AS161">
        <f>IF(OR(GDP.PCAP!AR161="",GDP.PCAP!AS161=""),"",GDP.PCAP!AS161/GDP.PCAP!AR161-1)</f>
        <v>-4.5482750683970563E-3</v>
      </c>
      <c r="AT161">
        <f>IF(OR(GDP.PCAP!AS161="",GDP.PCAP!AT161=""),"",GDP.PCAP!AT161/GDP.PCAP!AS161-1)</f>
        <v>3.7770616564970272E-2</v>
      </c>
      <c r="AU161">
        <f>IF(OR(GDP.PCAP!AT161="",GDP.PCAP!AU161=""),"",GDP.PCAP!AU161/GDP.PCAP!AT161-1)</f>
        <v>1.7331419234439815E-2</v>
      </c>
      <c r="AV161">
        <f>IF(OR(GDP.PCAP!AU161="",GDP.PCAP!AV161=""),"",GDP.PCAP!AV161/GDP.PCAP!AU161-1)</f>
        <v>1.6441663938851381E-2</v>
      </c>
      <c r="AW161">
        <f>IF(OR(GDP.PCAP!AV161="",GDP.PCAP!AW161=""),"",GDP.PCAP!AW161/GDP.PCAP!AV161-1)</f>
        <v>-4.6058665217215577E-2</v>
      </c>
      <c r="AX161">
        <f>IF(OR(GDP.PCAP!AW161="",GDP.PCAP!AX161=""),"",GDP.PCAP!AX161/GDP.PCAP!AW161-1)</f>
        <v>0.10877978192921156</v>
      </c>
      <c r="AY161">
        <f>IF(OR(GDP.PCAP!AX161="",GDP.PCAP!AY161=""),"",GDP.PCAP!AY161/GDP.PCAP!AX161-1)</f>
        <v>0.12565283903358648</v>
      </c>
      <c r="AZ161">
        <f>IF(OR(GDP.PCAP!AY161="",GDP.PCAP!AZ161=""),"",GDP.PCAP!AZ161/GDP.PCAP!AY161-1)</f>
        <v>0.15896613738512744</v>
      </c>
      <c r="BA161">
        <f>IF(OR(GDP.PCAP!AZ161="",GDP.PCAP!BA161=""),"",GDP.PCAP!BA161/GDP.PCAP!AZ161-1)</f>
        <v>0.14134595446465936</v>
      </c>
      <c r="BB161">
        <f>IF(OR(GDP.PCAP!BA161="",GDP.PCAP!BB161=""),"",GDP.PCAP!BB161/GDP.PCAP!BA161-1)</f>
        <v>0.21040434035835243</v>
      </c>
      <c r="BC161">
        <f>IF(OR(GDP.PCAP!BB161="",GDP.PCAP!BC161=""),"",GDP.PCAP!BC161/GDP.PCAP!BB161-1)</f>
        <v>0.21598283709831856</v>
      </c>
      <c r="BD161">
        <f>IF(OR(GDP.PCAP!BC161="",GDP.PCAP!BD161=""),"",GDP.PCAP!BD161/GDP.PCAP!BC161-1)</f>
        <v>-5.4838568988740066E-2</v>
      </c>
      <c r="BE161">
        <f>IF(OR(GDP.PCAP!BD161="",GDP.PCAP!BE161=""),"",GDP.PCAP!BE161/GDP.PCAP!BD161-1)</f>
        <v>0.134266149509505</v>
      </c>
      <c r="BF161">
        <f>IF(OR(GDP.PCAP!BE161="",GDP.PCAP!BF161=""),"",GDP.PCAP!BF161/GDP.PCAP!BE161-1)</f>
        <v>0.13625720124072682</v>
      </c>
      <c r="BG161">
        <f>IF(OR(GDP.PCAP!BF161="",GDP.PCAP!BG161=""),"",GDP.PCAP!BG161/GDP.PCAP!BF161-1)</f>
        <v>3.8149267647177965E-2</v>
      </c>
      <c r="BH161">
        <f>IF(OR(GDP.PCAP!BG161="",GDP.PCAP!BH161=""),"",GDP.PCAP!BH161/GDP.PCAP!BG161-1)</f>
        <v>-3.6502810905810756E-2</v>
      </c>
      <c r="BI161">
        <f>IF(OR(GDP.PCAP!BH161="",GDP.PCAP!BI161=""),"",GDP.PCAP!BI161/GDP.PCAP!BH161-1)</f>
        <v>-5.2459944992932162E-2</v>
      </c>
      <c r="BJ161">
        <f>IF(OR(GDP.PCAP!BI161="",GDP.PCAP!BJ161=""),"",GDP.PCAP!BJ161/GDP.PCAP!BI161-1)</f>
        <v>-0.10057047310777067</v>
      </c>
      <c r="BK161" t="str">
        <f>IF(OR(GDP.PCAP!BJ161="",GDP.PCAP!BK161=""),"",GDP.PCAP!BK161/GDP.PCAP!BJ161-1)</f>
        <v/>
      </c>
      <c r="BM161">
        <f t="shared" si="10"/>
        <v>0.21598283709831856</v>
      </c>
      <c r="BN161">
        <f t="shared" si="11"/>
        <v>2008</v>
      </c>
      <c r="BO161">
        <f t="shared" si="12"/>
        <v>-0.10057047310777067</v>
      </c>
      <c r="BP161">
        <f t="shared" si="13"/>
        <v>2015</v>
      </c>
    </row>
    <row r="162" spans="1:68">
      <c r="A162" t="s">
        <v>212</v>
      </c>
      <c r="B162">
        <f t="shared" si="14"/>
        <v>161</v>
      </c>
      <c r="C162" t="s">
        <v>539</v>
      </c>
      <c r="D162" t="s">
        <v>211</v>
      </c>
      <c r="E162" t="s">
        <v>545</v>
      </c>
      <c r="F162" t="s">
        <v>546</v>
      </c>
      <c r="H162" t="str">
        <f>IF(OR(GDP.PCAP!G162="",GDP.PCAP!H162=""),"",GDP.PCAP!H162/GDP.PCAP!G162-1)</f>
        <v/>
      </c>
      <c r="I162" t="str">
        <f>IF(OR(GDP.PCAP!H162="",GDP.PCAP!I162=""),"",GDP.PCAP!I162/GDP.PCAP!H162-1)</f>
        <v/>
      </c>
      <c r="J162" t="str">
        <f>IF(OR(GDP.PCAP!I162="",GDP.PCAP!J162=""),"",GDP.PCAP!J162/GDP.PCAP!I162-1)</f>
        <v/>
      </c>
      <c r="K162" t="str">
        <f>IF(OR(GDP.PCAP!J162="",GDP.PCAP!K162=""),"",GDP.PCAP!K162/GDP.PCAP!J162-1)</f>
        <v/>
      </c>
      <c r="L162" t="str">
        <f>IF(OR(GDP.PCAP!K162="",GDP.PCAP!L162=""),"",GDP.PCAP!L162/GDP.PCAP!K162-1)</f>
        <v/>
      </c>
      <c r="M162" t="str">
        <f>IF(OR(GDP.PCAP!L162="",GDP.PCAP!M162=""),"",GDP.PCAP!M162/GDP.PCAP!L162-1)</f>
        <v/>
      </c>
      <c r="N162" t="str">
        <f>IF(OR(GDP.PCAP!M162="",GDP.PCAP!N162=""),"",GDP.PCAP!N162/GDP.PCAP!M162-1)</f>
        <v/>
      </c>
      <c r="O162" t="str">
        <f>IF(OR(GDP.PCAP!N162="",GDP.PCAP!O162=""),"",GDP.PCAP!O162/GDP.PCAP!N162-1)</f>
        <v/>
      </c>
      <c r="P162" t="str">
        <f>IF(OR(GDP.PCAP!O162="",GDP.PCAP!P162=""),"",GDP.PCAP!P162/GDP.PCAP!O162-1)</f>
        <v/>
      </c>
      <c r="Q162" t="str">
        <f>IF(OR(GDP.PCAP!P162="",GDP.PCAP!Q162=""),"",GDP.PCAP!Q162/GDP.PCAP!P162-1)</f>
        <v/>
      </c>
      <c r="R162" t="str">
        <f>IF(OR(GDP.PCAP!Q162="",GDP.PCAP!R162=""),"",GDP.PCAP!R162/GDP.PCAP!Q162-1)</f>
        <v/>
      </c>
      <c r="S162" t="str">
        <f>IF(OR(GDP.PCAP!R162="",GDP.PCAP!S162=""),"",GDP.PCAP!S162/GDP.PCAP!R162-1)</f>
        <v/>
      </c>
      <c r="T162" t="str">
        <f>IF(OR(GDP.PCAP!S162="",GDP.PCAP!T162=""),"",GDP.PCAP!T162/GDP.PCAP!S162-1)</f>
        <v/>
      </c>
      <c r="U162" t="str">
        <f>IF(OR(GDP.PCAP!T162="",GDP.PCAP!U162=""),"",GDP.PCAP!U162/GDP.PCAP!T162-1)</f>
        <v/>
      </c>
      <c r="V162" t="str">
        <f>IF(OR(GDP.PCAP!U162="",GDP.PCAP!V162=""),"",GDP.PCAP!V162/GDP.PCAP!U162-1)</f>
        <v/>
      </c>
      <c r="W162" t="str">
        <f>IF(OR(GDP.PCAP!V162="",GDP.PCAP!W162=""),"",GDP.PCAP!W162/GDP.PCAP!V162-1)</f>
        <v/>
      </c>
      <c r="X162" t="str">
        <f>IF(OR(GDP.PCAP!W162="",GDP.PCAP!X162=""),"",GDP.PCAP!X162/GDP.PCAP!W162-1)</f>
        <v/>
      </c>
      <c r="Y162" t="str">
        <f>IF(OR(GDP.PCAP!X162="",GDP.PCAP!Y162=""),"",GDP.PCAP!Y162/GDP.PCAP!X162-1)</f>
        <v/>
      </c>
      <c r="Z162" t="str">
        <f>IF(OR(GDP.PCAP!Y162="",GDP.PCAP!Z162=""),"",GDP.PCAP!Z162/GDP.PCAP!Y162-1)</f>
        <v/>
      </c>
      <c r="AA162" t="str">
        <f>IF(OR(GDP.PCAP!Z162="",GDP.PCAP!AA162=""),"",GDP.PCAP!AA162/GDP.PCAP!Z162-1)</f>
        <v/>
      </c>
      <c r="AB162" t="str">
        <f>IF(OR(GDP.PCAP!AA162="",GDP.PCAP!AB162=""),"",GDP.PCAP!AB162/GDP.PCAP!AA162-1)</f>
        <v/>
      </c>
      <c r="AC162" t="str">
        <f>IF(OR(GDP.PCAP!AB162="",GDP.PCAP!AC162=""),"",GDP.PCAP!AC162/GDP.PCAP!AB162-1)</f>
        <v/>
      </c>
      <c r="AD162" t="str">
        <f>IF(OR(GDP.PCAP!AC162="",GDP.PCAP!AD162=""),"",GDP.PCAP!AD162/GDP.PCAP!AC162-1)</f>
        <v/>
      </c>
      <c r="AE162" t="str">
        <f>IF(OR(GDP.PCAP!AD162="",GDP.PCAP!AE162=""),"",GDP.PCAP!AE162/GDP.PCAP!AD162-1)</f>
        <v/>
      </c>
      <c r="AF162" t="str">
        <f>IF(OR(GDP.PCAP!AE162="",GDP.PCAP!AF162=""),"",GDP.PCAP!AF162/GDP.PCAP!AE162-1)</f>
        <v/>
      </c>
      <c r="AG162" t="str">
        <f>IF(OR(GDP.PCAP!AF162="",GDP.PCAP!AG162=""),"",GDP.PCAP!AG162/GDP.PCAP!AF162-1)</f>
        <v/>
      </c>
      <c r="AH162" t="str">
        <f>IF(OR(GDP.PCAP!AG162="",GDP.PCAP!AH162=""),"",GDP.PCAP!AH162/GDP.PCAP!AG162-1)</f>
        <v/>
      </c>
      <c r="AI162" t="str">
        <f>IF(OR(GDP.PCAP!AH162="",GDP.PCAP!AI162=""),"",GDP.PCAP!AI162/GDP.PCAP!AH162-1)</f>
        <v/>
      </c>
      <c r="AJ162" t="str">
        <f>IF(OR(GDP.PCAP!AI162="",GDP.PCAP!AJ162=""),"",GDP.PCAP!AJ162/GDP.PCAP!AI162-1)</f>
        <v/>
      </c>
      <c r="AK162" t="str">
        <f>IF(OR(GDP.PCAP!AJ162="",GDP.PCAP!AK162=""),"",GDP.PCAP!AK162/GDP.PCAP!AJ162-1)</f>
        <v/>
      </c>
      <c r="AL162" t="str">
        <f>IF(OR(GDP.PCAP!AK162="",GDP.PCAP!AL162=""),"",GDP.PCAP!AL162/GDP.PCAP!AK162-1)</f>
        <v/>
      </c>
      <c r="AM162" t="str">
        <f>IF(OR(GDP.PCAP!AL162="",GDP.PCAP!AM162=""),"",GDP.PCAP!AM162/GDP.PCAP!AL162-1)</f>
        <v/>
      </c>
      <c r="AN162" t="str">
        <f>IF(OR(GDP.PCAP!AM162="",GDP.PCAP!AN162=""),"",GDP.PCAP!AN162/GDP.PCAP!AM162-1)</f>
        <v/>
      </c>
      <c r="AO162" t="str">
        <f>IF(OR(GDP.PCAP!AN162="",GDP.PCAP!AO162=""),"",GDP.PCAP!AO162/GDP.PCAP!AN162-1)</f>
        <v/>
      </c>
      <c r="AP162" t="str">
        <f>IF(OR(GDP.PCAP!AO162="",GDP.PCAP!AP162=""),"",GDP.PCAP!AP162/GDP.PCAP!AO162-1)</f>
        <v/>
      </c>
      <c r="AQ162" t="str">
        <f>IF(OR(GDP.PCAP!AP162="",GDP.PCAP!AQ162=""),"",GDP.PCAP!AQ162/GDP.PCAP!AP162-1)</f>
        <v/>
      </c>
      <c r="AR162" t="str">
        <f>IF(OR(GDP.PCAP!AQ162="",GDP.PCAP!AR162=""),"",GDP.PCAP!AR162/GDP.PCAP!AQ162-1)</f>
        <v/>
      </c>
      <c r="AS162" t="str">
        <f>IF(OR(GDP.PCAP!AR162="",GDP.PCAP!AS162=""),"",GDP.PCAP!AS162/GDP.PCAP!AR162-1)</f>
        <v/>
      </c>
      <c r="AT162" t="str">
        <f>IF(OR(GDP.PCAP!AS162="",GDP.PCAP!AT162=""),"",GDP.PCAP!AT162/GDP.PCAP!AS162-1)</f>
        <v/>
      </c>
      <c r="AU162" t="str">
        <f>IF(OR(GDP.PCAP!AT162="",GDP.PCAP!AU162=""),"",GDP.PCAP!AU162/GDP.PCAP!AT162-1)</f>
        <v/>
      </c>
      <c r="AV162">
        <f>IF(OR(GDP.PCAP!AU162="",GDP.PCAP!AV162=""),"",GDP.PCAP!AV162/GDP.PCAP!AU162-1)</f>
        <v>0.17365311326232247</v>
      </c>
      <c r="AW162">
        <f>IF(OR(GDP.PCAP!AV162="",GDP.PCAP!AW162=""),"",GDP.PCAP!AW162/GDP.PCAP!AV162-1)</f>
        <v>0.10298542577603387</v>
      </c>
      <c r="AX162">
        <f>IF(OR(GDP.PCAP!AW162="",GDP.PCAP!AX162=""),"",GDP.PCAP!AX162/GDP.PCAP!AW162-1)</f>
        <v>0.32420949852210068</v>
      </c>
      <c r="AY162">
        <f>IF(OR(GDP.PCAP!AX162="",GDP.PCAP!AY162=""),"",GDP.PCAP!AY162/GDP.PCAP!AX162-1)</f>
        <v>0.21192880404712167</v>
      </c>
      <c r="AZ162">
        <f>IF(OR(GDP.PCAP!AY162="",GDP.PCAP!AZ162=""),"",GDP.PCAP!AZ162/GDP.PCAP!AY162-1)</f>
        <v>8.7100890512767037E-2</v>
      </c>
      <c r="BA162">
        <f>IF(OR(GDP.PCAP!AZ162="",GDP.PCAP!BA162=""),"",GDP.PCAP!BA162/GDP.PCAP!AZ162-1)</f>
        <v>0.1929390177187702</v>
      </c>
      <c r="BB162">
        <f>IF(OR(GDP.PCAP!BA162="",GDP.PCAP!BB162=""),"",GDP.PCAP!BB162/GDP.PCAP!BA162-1)</f>
        <v>0.35896349028347596</v>
      </c>
      <c r="BC162">
        <f>IF(OR(GDP.PCAP!BB162="",GDP.PCAP!BC162=""),"",GDP.PCAP!BC162/GDP.PCAP!BB162-1)</f>
        <v>0.22973381069264232</v>
      </c>
      <c r="BD162">
        <f>IF(OR(GDP.PCAP!BC162="",GDP.PCAP!BD162=""),"",GDP.PCAP!BD162/GDP.PCAP!BC162-1)</f>
        <v>-8.5674234242618663E-2</v>
      </c>
      <c r="BE162">
        <f>IF(OR(GDP.PCAP!BD162="",GDP.PCAP!BE162=""),"",GDP.PCAP!BE162/GDP.PCAP!BD162-1)</f>
        <v>-2.358628472978852E-3</v>
      </c>
      <c r="BF162">
        <f>IF(OR(GDP.PCAP!BE162="",GDP.PCAP!BF162=""),"",GDP.PCAP!BF162/GDP.PCAP!BE162-1)</f>
        <v>9.5246110687465801E-2</v>
      </c>
      <c r="BG162">
        <f>IF(OR(GDP.PCAP!BF162="",GDP.PCAP!BG162=""),"",GDP.PCAP!BG162/GDP.PCAP!BF162-1)</f>
        <v>-0.10002035796454067</v>
      </c>
      <c r="BH162">
        <f>IF(OR(GDP.PCAP!BG162="",GDP.PCAP!BH162=""),"",GDP.PCAP!BH162/GDP.PCAP!BG162-1)</f>
        <v>9.1048450496480804E-2</v>
      </c>
      <c r="BI162">
        <f>IF(OR(GDP.PCAP!BH162="",GDP.PCAP!BI162=""),"",GDP.PCAP!BI162/GDP.PCAP!BH162-1)</f>
        <v>2.6705263656770173E-2</v>
      </c>
      <c r="BJ162">
        <f>IF(OR(GDP.PCAP!BI162="",GDP.PCAP!BJ162=""),"",GDP.PCAP!BJ162/GDP.PCAP!BI162-1)</f>
        <v>-0.12430330905316755</v>
      </c>
      <c r="BK162">
        <f>IF(OR(GDP.PCAP!BJ162="",GDP.PCAP!BK162=""),"",GDP.PCAP!BK162/GDP.PCAP!BJ162-1)</f>
        <v>3.7115056386580969E-2</v>
      </c>
      <c r="BM162">
        <f t="shared" si="10"/>
        <v>0.35896349028347596</v>
      </c>
      <c r="BN162">
        <f t="shared" si="11"/>
        <v>2007</v>
      </c>
      <c r="BO162">
        <f t="shared" si="12"/>
        <v>-0.12430330905316755</v>
      </c>
      <c r="BP162">
        <f t="shared" si="13"/>
        <v>2015</v>
      </c>
    </row>
    <row r="163" spans="1:68">
      <c r="A163" t="s">
        <v>210</v>
      </c>
      <c r="B163">
        <f t="shared" si="14"/>
        <v>162</v>
      </c>
      <c r="C163" t="s">
        <v>539</v>
      </c>
      <c r="D163" t="s">
        <v>209</v>
      </c>
      <c r="E163" t="s">
        <v>545</v>
      </c>
      <c r="F163" t="s">
        <v>546</v>
      </c>
      <c r="H163" t="str">
        <f>IF(OR(GDP.PCAP!G163="",GDP.PCAP!H163=""),"",GDP.PCAP!H163/GDP.PCAP!G163-1)</f>
        <v/>
      </c>
      <c r="I163" t="str">
        <f>IF(OR(GDP.PCAP!H163="",GDP.PCAP!I163=""),"",GDP.PCAP!I163/GDP.PCAP!H163-1)</f>
        <v/>
      </c>
      <c r="J163" t="str">
        <f>IF(OR(GDP.PCAP!I163="",GDP.PCAP!J163=""),"",GDP.PCAP!J163/GDP.PCAP!I163-1)</f>
        <v/>
      </c>
      <c r="K163" t="str">
        <f>IF(OR(GDP.PCAP!J163="",GDP.PCAP!K163=""),"",GDP.PCAP!K163/GDP.PCAP!J163-1)</f>
        <v/>
      </c>
      <c r="L163" t="str">
        <f>IF(OR(GDP.PCAP!K163="",GDP.PCAP!L163=""),"",GDP.PCAP!L163/GDP.PCAP!K163-1)</f>
        <v/>
      </c>
      <c r="M163" t="str">
        <f>IF(OR(GDP.PCAP!L163="",GDP.PCAP!M163=""),"",GDP.PCAP!M163/GDP.PCAP!L163-1)</f>
        <v/>
      </c>
      <c r="N163" t="str">
        <f>IF(OR(GDP.PCAP!M163="",GDP.PCAP!N163=""),"",GDP.PCAP!N163/GDP.PCAP!M163-1)</f>
        <v/>
      </c>
      <c r="O163" t="str">
        <f>IF(OR(GDP.PCAP!N163="",GDP.PCAP!O163=""),"",GDP.PCAP!O163/GDP.PCAP!N163-1)</f>
        <v/>
      </c>
      <c r="P163" t="str">
        <f>IF(OR(GDP.PCAP!O163="",GDP.PCAP!P163=""),"",GDP.PCAP!P163/GDP.PCAP!O163-1)</f>
        <v/>
      </c>
      <c r="Q163" t="str">
        <f>IF(OR(GDP.PCAP!P163="",GDP.PCAP!Q163=""),"",GDP.PCAP!Q163/GDP.PCAP!P163-1)</f>
        <v/>
      </c>
      <c r="R163" t="str">
        <f>IF(OR(GDP.PCAP!Q163="",GDP.PCAP!R163=""),"",GDP.PCAP!R163/GDP.PCAP!Q163-1)</f>
        <v/>
      </c>
      <c r="S163" t="str">
        <f>IF(OR(GDP.PCAP!R163="",GDP.PCAP!S163=""),"",GDP.PCAP!S163/GDP.PCAP!R163-1)</f>
        <v/>
      </c>
      <c r="T163" t="str">
        <f>IF(OR(GDP.PCAP!S163="",GDP.PCAP!T163=""),"",GDP.PCAP!T163/GDP.PCAP!S163-1)</f>
        <v/>
      </c>
      <c r="U163" t="str">
        <f>IF(OR(GDP.PCAP!T163="",GDP.PCAP!U163=""),"",GDP.PCAP!U163/GDP.PCAP!T163-1)</f>
        <v/>
      </c>
      <c r="V163" t="str">
        <f>IF(OR(GDP.PCAP!U163="",GDP.PCAP!V163=""),"",GDP.PCAP!V163/GDP.PCAP!U163-1)</f>
        <v/>
      </c>
      <c r="W163" t="str">
        <f>IF(OR(GDP.PCAP!V163="",GDP.PCAP!W163=""),"",GDP.PCAP!W163/GDP.PCAP!V163-1)</f>
        <v/>
      </c>
      <c r="X163" t="str">
        <f>IF(OR(GDP.PCAP!W163="",GDP.PCAP!X163=""),"",GDP.PCAP!X163/GDP.PCAP!W163-1)</f>
        <v/>
      </c>
      <c r="Y163" t="str">
        <f>IF(OR(GDP.PCAP!X163="",GDP.PCAP!Y163=""),"",GDP.PCAP!Y163/GDP.PCAP!X163-1)</f>
        <v/>
      </c>
      <c r="Z163" t="str">
        <f>IF(OR(GDP.PCAP!Y163="",GDP.PCAP!Z163=""),"",GDP.PCAP!Z163/GDP.PCAP!Y163-1)</f>
        <v/>
      </c>
      <c r="AA163" t="str">
        <f>IF(OR(GDP.PCAP!Z163="",GDP.PCAP!AA163=""),"",GDP.PCAP!AA163/GDP.PCAP!Z163-1)</f>
        <v/>
      </c>
      <c r="AB163" t="str">
        <f>IF(OR(GDP.PCAP!AA163="",GDP.PCAP!AB163=""),"",GDP.PCAP!AB163/GDP.PCAP!AA163-1)</f>
        <v/>
      </c>
      <c r="AC163">
        <f>IF(OR(GDP.PCAP!AB163="",GDP.PCAP!AC163=""),"",GDP.PCAP!AC163/GDP.PCAP!AB163-1)</f>
        <v>7.7385107753469295E-2</v>
      </c>
      <c r="AD163">
        <f>IF(OR(GDP.PCAP!AC163="",GDP.PCAP!AD163=""),"",GDP.PCAP!AD163/GDP.PCAP!AC163-1)</f>
        <v>4.126619997836567E-2</v>
      </c>
      <c r="AE163">
        <f>IF(OR(GDP.PCAP!AD163="",GDP.PCAP!AE163=""),"",GDP.PCAP!AE163/GDP.PCAP!AD163-1)</f>
        <v>-0.24973087098015101</v>
      </c>
      <c r="AF163">
        <f>IF(OR(GDP.PCAP!AE163="",GDP.PCAP!AF163=""),"",GDP.PCAP!AF163/GDP.PCAP!AE163-1)</f>
        <v>1.4287868621511102E-2</v>
      </c>
      <c r="AG163">
        <f>IF(OR(GDP.PCAP!AF163="",GDP.PCAP!AG163=""),"",GDP.PCAP!AG163/GDP.PCAP!AF163-1)</f>
        <v>0.28809073346670777</v>
      </c>
      <c r="AH163">
        <f>IF(OR(GDP.PCAP!AG163="",GDP.PCAP!AH163=""),"",GDP.PCAP!AH163/GDP.PCAP!AG163-1)</f>
        <v>1.3709949600843929E-2</v>
      </c>
      <c r="AI163">
        <f>IF(OR(GDP.PCAP!AH163="",GDP.PCAP!AI163=""),"",GDP.PCAP!AI163/GDP.PCAP!AH163-1)</f>
        <v>3.2247819071272499E-2</v>
      </c>
      <c r="AJ163">
        <f>IF(OR(GDP.PCAP!AI163="",GDP.PCAP!AJ163=""),"",GDP.PCAP!AJ163/GDP.PCAP!AI163-1)</f>
        <v>8.9502934361293862E-2</v>
      </c>
      <c r="AK163">
        <f>IF(OR(GDP.PCAP!AJ163="",GDP.PCAP!AK163=""),"",GDP.PCAP!AK163/GDP.PCAP!AJ163-1)</f>
        <v>-0.29822944303826571</v>
      </c>
      <c r="AL163">
        <f>IF(OR(GDP.PCAP!AK163="",GDP.PCAP!AL163=""),"",GDP.PCAP!AL163/GDP.PCAP!AK163-1)</f>
        <v>-8.5127571257223256E-2</v>
      </c>
      <c r="AM163">
        <f>IF(OR(GDP.PCAP!AL163="",GDP.PCAP!AM163=""),"",GDP.PCAP!AM163/GDP.PCAP!AL163-1)</f>
        <v>-0.45246897409645637</v>
      </c>
      <c r="AN163">
        <f>IF(OR(GDP.PCAP!AM163="",GDP.PCAP!AN163=""),"",GDP.PCAP!AN163/GDP.PCAP!AM163-1)</f>
        <v>-0.42189821573951247</v>
      </c>
      <c r="AO163">
        <f>IF(OR(GDP.PCAP!AN163="",GDP.PCAP!AO163=""),"",GDP.PCAP!AO163/GDP.PCAP!AN163-1)</f>
        <v>0.19572286539556338</v>
      </c>
      <c r="AP163">
        <f>IF(OR(GDP.PCAP!AO163="",GDP.PCAP!AP163=""),"",GDP.PCAP!AP163/GDP.PCAP!AO163-1)</f>
        <v>0.55654862593221921</v>
      </c>
      <c r="AQ163">
        <f>IF(OR(GDP.PCAP!AP163="",GDP.PCAP!AQ163=""),"",GDP.PCAP!AQ163/GDP.PCAP!AP163-1)</f>
        <v>-8.0713041026955534E-2</v>
      </c>
      <c r="AR163">
        <f>IF(OR(GDP.PCAP!AQ163="",GDP.PCAP!AR163=""),"",GDP.PCAP!AR163/GDP.PCAP!AQ163-1)</f>
        <v>-0.12963804543295798</v>
      </c>
      <c r="AS163">
        <f>IF(OR(GDP.PCAP!AR163="",GDP.PCAP!AS163=""),"",GDP.PCAP!AS163/GDP.PCAP!AR163-1)</f>
        <v>-5.5880189232134447E-2</v>
      </c>
      <c r="AT163">
        <f>IF(OR(GDP.PCAP!AS163="",GDP.PCAP!AT163=""),"",GDP.PCAP!AT163/GDP.PCAP!AS163-1)</f>
        <v>-6.7754905789617403E-2</v>
      </c>
      <c r="AU163">
        <f>IF(OR(GDP.PCAP!AT163="",GDP.PCAP!AU163=""),"",GDP.PCAP!AU163/GDP.PCAP!AT163-1)</f>
        <v>6.5631319020071688E-2</v>
      </c>
      <c r="AV163">
        <f>IF(OR(GDP.PCAP!AU163="",GDP.PCAP!AV163=""),"",GDP.PCAP!AV163/GDP.PCAP!AU163-1)</f>
        <v>0.10501867516807484</v>
      </c>
      <c r="AW163">
        <f>IF(OR(GDP.PCAP!AV163="",GDP.PCAP!AW163=""),"",GDP.PCAP!AW163/GDP.PCAP!AV163-1)</f>
        <v>9.0622076802963081E-2</v>
      </c>
      <c r="AX163">
        <f>IF(OR(GDP.PCAP!AW163="",GDP.PCAP!AX163=""),"",GDP.PCAP!AX163/GDP.PCAP!AW163-1)</f>
        <v>0.13045319479421669</v>
      </c>
      <c r="AY163">
        <f>IF(OR(GDP.PCAP!AX163="",GDP.PCAP!AY163=""),"",GDP.PCAP!AY163/GDP.PCAP!AX163-1)</f>
        <v>0.2349356453696998</v>
      </c>
      <c r="AZ163">
        <f>IF(OR(GDP.PCAP!AY163="",GDP.PCAP!AZ163=""),"",GDP.PCAP!AZ163/GDP.PCAP!AY163-1)</f>
        <v>0.25191202795599166</v>
      </c>
      <c r="BA163">
        <f>IF(OR(GDP.PCAP!AZ163="",GDP.PCAP!BA163=""),"",GDP.PCAP!BA163/GDP.PCAP!AZ163-1)</f>
        <v>0.3362250778687228</v>
      </c>
      <c r="BB163">
        <f>IF(OR(GDP.PCAP!BA163="",GDP.PCAP!BB163=""),"",GDP.PCAP!BB163/GDP.PCAP!BA163-1)</f>
        <v>0.22435028649768074</v>
      </c>
      <c r="BC163">
        <f>IF(OR(GDP.PCAP!BB163="",GDP.PCAP!BC163=""),"",GDP.PCAP!BC163/GDP.PCAP!BB163-1)</f>
        <v>0.3093751570477401</v>
      </c>
      <c r="BD163">
        <f>IF(OR(GDP.PCAP!BC163="",GDP.PCAP!BD163=""),"",GDP.PCAP!BD163/GDP.PCAP!BC163-1)</f>
        <v>-0.19710311162894811</v>
      </c>
      <c r="BE163">
        <f>IF(OR(GDP.PCAP!BD163="",GDP.PCAP!BE163=""),"",GDP.PCAP!BE163/GDP.PCAP!BD163-1)</f>
        <v>0.54278803775495632</v>
      </c>
      <c r="BF163">
        <f>IF(OR(GDP.PCAP!BE163="",GDP.PCAP!BF163=""),"",GDP.PCAP!BF163/GDP.PCAP!BE163-1)</f>
        <v>0.42229896083521523</v>
      </c>
      <c r="BG163">
        <f>IF(OR(GDP.PCAP!BF163="",GDP.PCAP!BG163=""),"",GDP.PCAP!BG163/GDP.PCAP!BF163-1)</f>
        <v>0.15876691050507907</v>
      </c>
      <c r="BH163">
        <f>IF(OR(GDP.PCAP!BG163="",GDP.PCAP!BH163=""),"",GDP.PCAP!BH163/GDP.PCAP!BG163-1)</f>
        <v>3.9598858622849065E-3</v>
      </c>
      <c r="BI163">
        <f>IF(OR(GDP.PCAP!BH163="",GDP.PCAP!BI163=""),"",GDP.PCAP!BI163/GDP.PCAP!BH163-1)</f>
        <v>-4.6471699969827363E-2</v>
      </c>
      <c r="BJ163">
        <f>IF(OR(GDP.PCAP!BI163="",GDP.PCAP!BJ163=""),"",GDP.PCAP!BJ163/GDP.PCAP!BI163-1)</f>
        <v>-5.6773538660617073E-2</v>
      </c>
      <c r="BK163">
        <f>IF(OR(GDP.PCAP!BJ163="",GDP.PCAP!BK163=""),"",GDP.PCAP!BK163/GDP.PCAP!BJ163-1)</f>
        <v>-6.5343959476238278E-2</v>
      </c>
      <c r="BM163">
        <f t="shared" si="10"/>
        <v>0.55654862593221921</v>
      </c>
      <c r="BN163">
        <f t="shared" si="11"/>
        <v>1995</v>
      </c>
      <c r="BO163">
        <f t="shared" si="12"/>
        <v>-0.45246897409645637</v>
      </c>
      <c r="BP163">
        <f t="shared" si="13"/>
        <v>1992</v>
      </c>
    </row>
    <row r="164" spans="1:68">
      <c r="A164" t="s">
        <v>208</v>
      </c>
      <c r="B164">
        <f t="shared" si="14"/>
        <v>163</v>
      </c>
      <c r="C164" t="s">
        <v>539</v>
      </c>
      <c r="D164" t="s">
        <v>207</v>
      </c>
      <c r="E164" t="s">
        <v>545</v>
      </c>
      <c r="F164" t="s">
        <v>546</v>
      </c>
      <c r="H164" t="str">
        <f>IF(OR(GDP.PCAP!G164="",GDP.PCAP!H164=""),"",GDP.PCAP!H164/GDP.PCAP!G164-1)</f>
        <v/>
      </c>
      <c r="I164" t="str">
        <f>IF(OR(GDP.PCAP!H164="",GDP.PCAP!I164=""),"",GDP.PCAP!I164/GDP.PCAP!H164-1)</f>
        <v/>
      </c>
      <c r="J164" t="str">
        <f>IF(OR(GDP.PCAP!I164="",GDP.PCAP!J164=""),"",GDP.PCAP!J164/GDP.PCAP!I164-1)</f>
        <v/>
      </c>
      <c r="K164" t="str">
        <f>IF(OR(GDP.PCAP!J164="",GDP.PCAP!K164=""),"",GDP.PCAP!K164/GDP.PCAP!J164-1)</f>
        <v/>
      </c>
      <c r="L164" t="str">
        <f>IF(OR(GDP.PCAP!K164="",GDP.PCAP!L164=""),"",GDP.PCAP!L164/GDP.PCAP!K164-1)</f>
        <v/>
      </c>
      <c r="M164" t="str">
        <f>IF(OR(GDP.PCAP!L164="",GDP.PCAP!M164=""),"",GDP.PCAP!M164/GDP.PCAP!L164-1)</f>
        <v/>
      </c>
      <c r="N164" t="str">
        <f>IF(OR(GDP.PCAP!M164="",GDP.PCAP!N164=""),"",GDP.PCAP!N164/GDP.PCAP!M164-1)</f>
        <v/>
      </c>
      <c r="O164" t="str">
        <f>IF(OR(GDP.PCAP!N164="",GDP.PCAP!O164=""),"",GDP.PCAP!O164/GDP.PCAP!N164-1)</f>
        <v/>
      </c>
      <c r="P164" t="str">
        <f>IF(OR(GDP.PCAP!O164="",GDP.PCAP!P164=""),"",GDP.PCAP!P164/GDP.PCAP!O164-1)</f>
        <v/>
      </c>
      <c r="Q164" t="str">
        <f>IF(OR(GDP.PCAP!P164="",GDP.PCAP!Q164=""),"",GDP.PCAP!Q164/GDP.PCAP!P164-1)</f>
        <v/>
      </c>
      <c r="R164" t="str">
        <f>IF(OR(GDP.PCAP!Q164="",GDP.PCAP!R164=""),"",GDP.PCAP!R164/GDP.PCAP!Q164-1)</f>
        <v/>
      </c>
      <c r="S164" t="str">
        <f>IF(OR(GDP.PCAP!R164="",GDP.PCAP!S164=""),"",GDP.PCAP!S164/GDP.PCAP!R164-1)</f>
        <v/>
      </c>
      <c r="T164" t="str">
        <f>IF(OR(GDP.PCAP!S164="",GDP.PCAP!T164=""),"",GDP.PCAP!T164/GDP.PCAP!S164-1)</f>
        <v/>
      </c>
      <c r="U164" t="str">
        <f>IF(OR(GDP.PCAP!T164="",GDP.PCAP!U164=""),"",GDP.PCAP!U164/GDP.PCAP!T164-1)</f>
        <v/>
      </c>
      <c r="V164" t="str">
        <f>IF(OR(GDP.PCAP!U164="",GDP.PCAP!V164=""),"",GDP.PCAP!V164/GDP.PCAP!U164-1)</f>
        <v/>
      </c>
      <c r="W164" t="str">
        <f>IF(OR(GDP.PCAP!V164="",GDP.PCAP!W164=""),"",GDP.PCAP!W164/GDP.PCAP!V164-1)</f>
        <v/>
      </c>
      <c r="X164" t="str">
        <f>IF(OR(GDP.PCAP!W164="",GDP.PCAP!X164=""),"",GDP.PCAP!X164/GDP.PCAP!W164-1)</f>
        <v/>
      </c>
      <c r="Y164" t="str">
        <f>IF(OR(GDP.PCAP!X164="",GDP.PCAP!Y164=""),"",GDP.PCAP!Y164/GDP.PCAP!X164-1)</f>
        <v/>
      </c>
      <c r="Z164" t="str">
        <f>IF(OR(GDP.PCAP!Y164="",GDP.PCAP!Z164=""),"",GDP.PCAP!Z164/GDP.PCAP!Y164-1)</f>
        <v/>
      </c>
      <c r="AA164" t="str">
        <f>IF(OR(GDP.PCAP!Z164="",GDP.PCAP!AA164=""),"",GDP.PCAP!AA164/GDP.PCAP!Z164-1)</f>
        <v/>
      </c>
      <c r="AB164" t="str">
        <f>IF(OR(GDP.PCAP!AA164="",GDP.PCAP!AB164=""),"",GDP.PCAP!AB164/GDP.PCAP!AA164-1)</f>
        <v/>
      </c>
      <c r="AC164" t="str">
        <f>IF(OR(GDP.PCAP!AB164="",GDP.PCAP!AC164=""),"",GDP.PCAP!AC164/GDP.PCAP!AB164-1)</f>
        <v/>
      </c>
      <c r="AD164" t="str">
        <f>IF(OR(GDP.PCAP!AC164="",GDP.PCAP!AD164=""),"",GDP.PCAP!AD164/GDP.PCAP!AC164-1)</f>
        <v/>
      </c>
      <c r="AE164" t="str">
        <f>IF(OR(GDP.PCAP!AD164="",GDP.PCAP!AE164=""),"",GDP.PCAP!AE164/GDP.PCAP!AD164-1)</f>
        <v/>
      </c>
      <c r="AF164" t="str">
        <f>IF(OR(GDP.PCAP!AE164="",GDP.PCAP!AF164=""),"",GDP.PCAP!AF164/GDP.PCAP!AE164-1)</f>
        <v/>
      </c>
      <c r="AG164" t="str">
        <f>IF(OR(GDP.PCAP!AF164="",GDP.PCAP!AG164=""),"",GDP.PCAP!AG164/GDP.PCAP!AF164-1)</f>
        <v/>
      </c>
      <c r="AH164" t="str">
        <f>IF(OR(GDP.PCAP!AG164="",GDP.PCAP!AH164=""),"",GDP.PCAP!AH164/GDP.PCAP!AG164-1)</f>
        <v/>
      </c>
      <c r="AI164" t="str">
        <f>IF(OR(GDP.PCAP!AH164="",GDP.PCAP!AI164=""),"",GDP.PCAP!AI164/GDP.PCAP!AH164-1)</f>
        <v/>
      </c>
      <c r="AJ164" t="str">
        <f>IF(OR(GDP.PCAP!AI164="",GDP.PCAP!AJ164=""),"",GDP.PCAP!AJ164/GDP.PCAP!AI164-1)</f>
        <v/>
      </c>
      <c r="AK164" t="str">
        <f>IF(OR(GDP.PCAP!AJ164="",GDP.PCAP!AK164=""),"",GDP.PCAP!AK164/GDP.PCAP!AJ164-1)</f>
        <v/>
      </c>
      <c r="AL164" t="str">
        <f>IF(OR(GDP.PCAP!AK164="",GDP.PCAP!AL164=""),"",GDP.PCAP!AL164/GDP.PCAP!AK164-1)</f>
        <v/>
      </c>
      <c r="AM164" t="str">
        <f>IF(OR(GDP.PCAP!AL164="",GDP.PCAP!AM164=""),"",GDP.PCAP!AM164/GDP.PCAP!AL164-1)</f>
        <v/>
      </c>
      <c r="AN164" t="str">
        <f>IF(OR(GDP.PCAP!AM164="",GDP.PCAP!AN164=""),"",GDP.PCAP!AN164/GDP.PCAP!AM164-1)</f>
        <v/>
      </c>
      <c r="AO164" t="str">
        <f>IF(OR(GDP.PCAP!AN164="",GDP.PCAP!AO164=""),"",GDP.PCAP!AO164/GDP.PCAP!AN164-1)</f>
        <v/>
      </c>
      <c r="AP164" t="str">
        <f>IF(OR(GDP.PCAP!AO164="",GDP.PCAP!AP164=""),"",GDP.PCAP!AP164/GDP.PCAP!AO164-1)</f>
        <v/>
      </c>
      <c r="AQ164" t="str">
        <f>IF(OR(GDP.PCAP!AP164="",GDP.PCAP!AQ164=""),"",GDP.PCAP!AQ164/GDP.PCAP!AP164-1)</f>
        <v/>
      </c>
      <c r="AR164" t="str">
        <f>IF(OR(GDP.PCAP!AQ164="",GDP.PCAP!AR164=""),"",GDP.PCAP!AR164/GDP.PCAP!AQ164-1)</f>
        <v/>
      </c>
      <c r="AS164" t="str">
        <f>IF(OR(GDP.PCAP!AR164="",GDP.PCAP!AS164=""),"",GDP.PCAP!AS164/GDP.PCAP!AR164-1)</f>
        <v/>
      </c>
      <c r="AT164" t="str">
        <f>IF(OR(GDP.PCAP!AS164="",GDP.PCAP!AT164=""),"",GDP.PCAP!AT164/GDP.PCAP!AS164-1)</f>
        <v/>
      </c>
      <c r="AU164" t="str">
        <f>IF(OR(GDP.PCAP!AT164="",GDP.PCAP!AU164=""),"",GDP.PCAP!AU164/GDP.PCAP!AT164-1)</f>
        <v/>
      </c>
      <c r="AV164" t="str">
        <f>IF(OR(GDP.PCAP!AU164="",GDP.PCAP!AV164=""),"",GDP.PCAP!AV164/GDP.PCAP!AU164-1)</f>
        <v/>
      </c>
      <c r="AW164" t="str">
        <f>IF(OR(GDP.PCAP!AV164="",GDP.PCAP!AW164=""),"",GDP.PCAP!AW164/GDP.PCAP!AV164-1)</f>
        <v/>
      </c>
      <c r="AX164">
        <f>IF(OR(GDP.PCAP!AW164="",GDP.PCAP!AX164=""),"",GDP.PCAP!AX164/GDP.PCAP!AW164-1)</f>
        <v>-1.5854145891534777E-2</v>
      </c>
      <c r="AY164">
        <f>IF(OR(GDP.PCAP!AX164="",GDP.PCAP!AY164=""),"",GDP.PCAP!AY164/GDP.PCAP!AX164-1)</f>
        <v>2.7553191014697553E-3</v>
      </c>
      <c r="AZ164">
        <f>IF(OR(GDP.PCAP!AY164="",GDP.PCAP!AZ164=""),"",GDP.PCAP!AZ164/GDP.PCAP!AY164-1)</f>
        <v>-9.6742820973978683E-2</v>
      </c>
      <c r="BA164">
        <f>IF(OR(GDP.PCAP!AZ164="",GDP.PCAP!BA164=""),"",GDP.PCAP!BA164/GDP.PCAP!AZ164-1)</f>
        <v>-3.581930216830409E-2</v>
      </c>
      <c r="BB164">
        <f>IF(OR(GDP.PCAP!BA164="",GDP.PCAP!BB164=""),"",GDP.PCAP!BB164/GDP.PCAP!BA164-1)</f>
        <v>-1.7898236986503391E-2</v>
      </c>
      <c r="BC164">
        <f>IF(OR(GDP.PCAP!BB164="",GDP.PCAP!BC164=""),"",GDP.PCAP!BC164/GDP.PCAP!BB164-1)</f>
        <v>3.7356944770175593E-2</v>
      </c>
      <c r="BD164">
        <f>IF(OR(GDP.PCAP!BC164="",GDP.PCAP!BD164=""),"",GDP.PCAP!BD164/GDP.PCAP!BC164-1)</f>
        <v>-0.12663559119433399</v>
      </c>
      <c r="BE164">
        <f>IF(OR(GDP.PCAP!BD164="",GDP.PCAP!BE164=""),"",GDP.PCAP!BE164/GDP.PCAP!BD164-1)</f>
        <v>2.8114816160462075E-2</v>
      </c>
      <c r="BF164">
        <f>IF(OR(GDP.PCAP!BE164="",GDP.PCAP!BF164=""),"",GDP.PCAP!BF164/GDP.PCAP!BE164-1)</f>
        <v>-7.1721256449154502E-2</v>
      </c>
      <c r="BG164">
        <f>IF(OR(GDP.PCAP!BF164="",GDP.PCAP!BG164=""),"",GDP.PCAP!BG164/GDP.PCAP!BF164-1)</f>
        <v>2.5853572039360451E-2</v>
      </c>
      <c r="BH164">
        <f>IF(OR(GDP.PCAP!BG164="",GDP.PCAP!BH164=""),"",GDP.PCAP!BH164/GDP.PCAP!BG164-1)</f>
        <v>3.2502965178119236E-2</v>
      </c>
      <c r="BI164">
        <f>IF(OR(GDP.PCAP!BH164="",GDP.PCAP!BI164=""),"",GDP.PCAP!BI164/GDP.PCAP!BH164-1)</f>
        <v>6.3294185435626149E-2</v>
      </c>
      <c r="BJ164">
        <f>IF(OR(GDP.PCAP!BI164="",GDP.PCAP!BJ164=""),"",GDP.PCAP!BJ164/GDP.PCAP!BI164-1)</f>
        <v>9.5869225483706133E-2</v>
      </c>
      <c r="BK164" t="str">
        <f>IF(OR(GDP.PCAP!BJ164="",GDP.PCAP!BK164=""),"",GDP.PCAP!BK164/GDP.PCAP!BJ164-1)</f>
        <v/>
      </c>
      <c r="BM164">
        <f t="shared" si="10"/>
        <v>9.5869225483706133E-2</v>
      </c>
      <c r="BN164">
        <f t="shared" si="11"/>
        <v>2015</v>
      </c>
      <c r="BO164">
        <f t="shared" si="12"/>
        <v>-0.12663559119433399</v>
      </c>
      <c r="BP164">
        <f t="shared" si="13"/>
        <v>2009</v>
      </c>
    </row>
    <row r="165" spans="1:68">
      <c r="A165" t="s">
        <v>206</v>
      </c>
      <c r="B165">
        <f t="shared" si="14"/>
        <v>164</v>
      </c>
      <c r="C165" t="s">
        <v>539</v>
      </c>
      <c r="D165" t="s">
        <v>205</v>
      </c>
      <c r="E165" t="s">
        <v>545</v>
      </c>
      <c r="F165" t="s">
        <v>546</v>
      </c>
      <c r="H165" t="str">
        <f>IF(OR(GDP.PCAP!G165="",GDP.PCAP!H165=""),"",GDP.PCAP!H165/GDP.PCAP!G165-1)</f>
        <v/>
      </c>
      <c r="I165" t="str">
        <f>IF(OR(GDP.PCAP!H165="",GDP.PCAP!I165=""),"",GDP.PCAP!I165/GDP.PCAP!H165-1)</f>
        <v/>
      </c>
      <c r="J165" t="str">
        <f>IF(OR(GDP.PCAP!I165="",GDP.PCAP!J165=""),"",GDP.PCAP!J165/GDP.PCAP!I165-1)</f>
        <v/>
      </c>
      <c r="K165" t="str">
        <f>IF(OR(GDP.PCAP!J165="",GDP.PCAP!K165=""),"",GDP.PCAP!K165/GDP.PCAP!J165-1)</f>
        <v/>
      </c>
      <c r="L165" t="str">
        <f>IF(OR(GDP.PCAP!K165="",GDP.PCAP!L165=""),"",GDP.PCAP!L165/GDP.PCAP!K165-1)</f>
        <v/>
      </c>
      <c r="M165" t="str">
        <f>IF(OR(GDP.PCAP!L165="",GDP.PCAP!M165=""),"",GDP.PCAP!M165/GDP.PCAP!L165-1)</f>
        <v/>
      </c>
      <c r="N165" t="str">
        <f>IF(OR(GDP.PCAP!M165="",GDP.PCAP!N165=""),"",GDP.PCAP!N165/GDP.PCAP!M165-1)</f>
        <v/>
      </c>
      <c r="O165" t="str">
        <f>IF(OR(GDP.PCAP!N165="",GDP.PCAP!O165=""),"",GDP.PCAP!O165/GDP.PCAP!N165-1)</f>
        <v/>
      </c>
      <c r="P165" t="str">
        <f>IF(OR(GDP.PCAP!O165="",GDP.PCAP!P165=""),"",GDP.PCAP!P165/GDP.PCAP!O165-1)</f>
        <v/>
      </c>
      <c r="Q165" t="str">
        <f>IF(OR(GDP.PCAP!P165="",GDP.PCAP!Q165=""),"",GDP.PCAP!Q165/GDP.PCAP!P165-1)</f>
        <v/>
      </c>
      <c r="R165" t="str">
        <f>IF(OR(GDP.PCAP!Q165="",GDP.PCAP!R165=""),"",GDP.PCAP!R165/GDP.PCAP!Q165-1)</f>
        <v/>
      </c>
      <c r="S165" t="str">
        <f>IF(OR(GDP.PCAP!R165="",GDP.PCAP!S165=""),"",GDP.PCAP!S165/GDP.PCAP!R165-1)</f>
        <v/>
      </c>
      <c r="T165" t="str">
        <f>IF(OR(GDP.PCAP!S165="",GDP.PCAP!T165=""),"",GDP.PCAP!T165/GDP.PCAP!S165-1)</f>
        <v/>
      </c>
      <c r="U165" t="str">
        <f>IF(OR(GDP.PCAP!T165="",GDP.PCAP!U165=""),"",GDP.PCAP!U165/GDP.PCAP!T165-1)</f>
        <v/>
      </c>
      <c r="V165" t="str">
        <f>IF(OR(GDP.PCAP!U165="",GDP.PCAP!V165=""),"",GDP.PCAP!V165/GDP.PCAP!U165-1)</f>
        <v/>
      </c>
      <c r="W165" t="str">
        <f>IF(OR(GDP.PCAP!V165="",GDP.PCAP!W165=""),"",GDP.PCAP!W165/GDP.PCAP!V165-1)</f>
        <v/>
      </c>
      <c r="X165" t="str">
        <f>IF(OR(GDP.PCAP!W165="",GDP.PCAP!X165=""),"",GDP.PCAP!X165/GDP.PCAP!W165-1)</f>
        <v/>
      </c>
      <c r="Y165" t="str">
        <f>IF(OR(GDP.PCAP!X165="",GDP.PCAP!Y165=""),"",GDP.PCAP!Y165/GDP.PCAP!X165-1)</f>
        <v/>
      </c>
      <c r="Z165" t="str">
        <f>IF(OR(GDP.PCAP!Y165="",GDP.PCAP!Z165=""),"",GDP.PCAP!Z165/GDP.PCAP!Y165-1)</f>
        <v/>
      </c>
      <c r="AA165" t="str">
        <f>IF(OR(GDP.PCAP!Z165="",GDP.PCAP!AA165=""),"",GDP.PCAP!AA165/GDP.PCAP!Z165-1)</f>
        <v/>
      </c>
      <c r="AB165">
        <f>IF(OR(GDP.PCAP!AA165="",GDP.PCAP!AB165=""),"",GDP.PCAP!AB165/GDP.PCAP!AA165-1)</f>
        <v>-2.0474141991405514E-2</v>
      </c>
      <c r="AC165">
        <f>IF(OR(GDP.PCAP!AB165="",GDP.PCAP!AC165=""),"",GDP.PCAP!AC165/GDP.PCAP!AB165-1)</f>
        <v>-1.5030556714151766E-3</v>
      </c>
      <c r="AD165">
        <f>IF(OR(GDP.PCAP!AC165="",GDP.PCAP!AD165=""),"",GDP.PCAP!AD165/GDP.PCAP!AC165-1)</f>
        <v>-0.12160862141891349</v>
      </c>
      <c r="AE165">
        <f>IF(OR(GDP.PCAP!AD165="",GDP.PCAP!AE165=""),"",GDP.PCAP!AE165/GDP.PCAP!AD165-1)</f>
        <v>2.7265093402354612E-2</v>
      </c>
      <c r="AF165">
        <f>IF(OR(GDP.PCAP!AE165="",GDP.PCAP!AF165=""),"",GDP.PCAP!AF165/GDP.PCAP!AE165-1)</f>
        <v>0.30663073144288355</v>
      </c>
      <c r="AG165">
        <f>IF(OR(GDP.PCAP!AF165="",GDP.PCAP!AG165=""),"",GDP.PCAP!AG165/GDP.PCAP!AF165-1)</f>
        <v>0.17297811141659003</v>
      </c>
      <c r="AH165">
        <f>IF(OR(GDP.PCAP!AG165="",GDP.PCAP!AH165=""),"",GDP.PCAP!AH165/GDP.PCAP!AG165-1)</f>
        <v>-0.55089085637431012</v>
      </c>
      <c r="AI165">
        <f>IF(OR(GDP.PCAP!AH165="",GDP.PCAP!AI165=""),"",GDP.PCAP!AI165/GDP.PCAP!AH165-1)</f>
        <v>-0.10942437527789861</v>
      </c>
      <c r="AJ165">
        <f>IF(OR(GDP.PCAP!AI165="",GDP.PCAP!AJ165=""),"",GDP.PCAP!AJ165/GDP.PCAP!AI165-1)</f>
        <v>0.10053498510541847</v>
      </c>
      <c r="AK165">
        <f>IF(OR(GDP.PCAP!AJ165="",GDP.PCAP!AK165=""),"",GDP.PCAP!AK165/GDP.PCAP!AJ165-1)</f>
        <v>7.011753944531196E-2</v>
      </c>
      <c r="AL165">
        <f>IF(OR(GDP.PCAP!AK165="",GDP.PCAP!AL165=""),"",GDP.PCAP!AL165/GDP.PCAP!AK165-1)</f>
        <v>0.2663143544394857</v>
      </c>
      <c r="AM165">
        <f>IF(OR(GDP.PCAP!AL165="",GDP.PCAP!AM165=""),"",GDP.PCAP!AM165/GDP.PCAP!AL165-1)</f>
        <v>-0.32190545905606072</v>
      </c>
      <c r="AN165">
        <f>IF(OR(GDP.PCAP!AM165="",GDP.PCAP!AN165=""),"",GDP.PCAP!AN165/GDP.PCAP!AM165-1)</f>
        <v>4.8360163494316488E-3</v>
      </c>
      <c r="AO165">
        <f>IF(OR(GDP.PCAP!AN165="",GDP.PCAP!AO165=""),"",GDP.PCAP!AO165/GDP.PCAP!AN165-1)</f>
        <v>-1.167081155307359E-2</v>
      </c>
      <c r="AP165">
        <f>IF(OR(GDP.PCAP!AO165="",GDP.PCAP!AP165=""),"",GDP.PCAP!AP165/GDP.PCAP!AO165-1)</f>
        <v>-1.0434213237546119E-2</v>
      </c>
      <c r="AQ165">
        <f>IF(OR(GDP.PCAP!AP165="",GDP.PCAP!AQ165=""),"",GDP.PCAP!AQ165/GDP.PCAP!AP165-1)</f>
        <v>0.35532219183913094</v>
      </c>
      <c r="AR165">
        <f>IF(OR(GDP.PCAP!AQ165="",GDP.PCAP!AR165=""),"",GDP.PCAP!AR165/GDP.PCAP!AQ165-1)</f>
        <v>0.16707388065152307</v>
      </c>
      <c r="AS165">
        <f>IF(OR(GDP.PCAP!AR165="",GDP.PCAP!AS165=""),"",GDP.PCAP!AS165/GDP.PCAP!AR165-1)</f>
        <v>0.12351818080804633</v>
      </c>
      <c r="AT165">
        <f>IF(OR(GDP.PCAP!AS165="",GDP.PCAP!AT165=""),"",GDP.PCAP!AT165/GDP.PCAP!AS165-1)</f>
        <v>6.0364955191578584E-2</v>
      </c>
      <c r="AU165">
        <f>IF(OR(GDP.PCAP!AT165="",GDP.PCAP!AU165=""),"",GDP.PCAP!AU165/GDP.PCAP!AT165-1)</f>
        <v>-7.9229471138869911E-2</v>
      </c>
      <c r="AV165">
        <f>IF(OR(GDP.PCAP!AU165="",GDP.PCAP!AV165=""),"",GDP.PCAP!AV165/GDP.PCAP!AU165-1)</f>
        <v>-7.638132295061395E-2</v>
      </c>
      <c r="AW165">
        <f>IF(OR(GDP.PCAP!AV165="",GDP.PCAP!AW165=""),"",GDP.PCAP!AW165/GDP.PCAP!AV165-1)</f>
        <v>2.5122954959333255E-2</v>
      </c>
      <c r="AX165">
        <f>IF(OR(GDP.PCAP!AW165="",GDP.PCAP!AX165=""),"",GDP.PCAP!AX165/GDP.PCAP!AW165-1)</f>
        <v>7.9910147603758475E-2</v>
      </c>
      <c r="AY165">
        <f>IF(OR(GDP.PCAP!AX165="",GDP.PCAP!AY165=""),"",GDP.PCAP!AY165/GDP.PCAP!AX165-1)</f>
        <v>0.18472098942176762</v>
      </c>
      <c r="AZ165">
        <f>IF(OR(GDP.PCAP!AY165="",GDP.PCAP!AZ165=""),"",GDP.PCAP!AZ165/GDP.PCAP!AY165-1)</f>
        <v>9.7590296066685234E-2</v>
      </c>
      <c r="BA165">
        <f>IF(OR(GDP.PCAP!AZ165="",GDP.PCAP!BA165=""),"",GDP.PCAP!BA165/GDP.PCAP!AZ165-1)</f>
        <v>4.4973518300433835E-2</v>
      </c>
      <c r="BB165">
        <f>IF(OR(GDP.PCAP!BA165="",GDP.PCAP!BB165=""),"",GDP.PCAP!BB165/GDP.PCAP!BA165-1)</f>
        <v>9.4332624300628609E-2</v>
      </c>
      <c r="BC165">
        <f>IF(OR(GDP.PCAP!BB165="",GDP.PCAP!BC165=""),"",GDP.PCAP!BC165/GDP.PCAP!BB165-1)</f>
        <v>0.19183297569279523</v>
      </c>
      <c r="BD165">
        <f>IF(OR(GDP.PCAP!BC165="",GDP.PCAP!BD165=""),"",GDP.PCAP!BD165/GDP.PCAP!BC165-1)</f>
        <v>-7.8061875828013716E-2</v>
      </c>
      <c r="BE165">
        <f>IF(OR(GDP.PCAP!BD165="",GDP.PCAP!BE165=""),"",GDP.PCAP!BE165/GDP.PCAP!BD165-1)</f>
        <v>-9.6209014045495644E-2</v>
      </c>
      <c r="BF165">
        <f>IF(OR(GDP.PCAP!BE165="",GDP.PCAP!BF165=""),"",GDP.PCAP!BF165/GDP.PCAP!BE165-1)</f>
        <v>0.25596118582548066</v>
      </c>
      <c r="BG165">
        <f>IF(OR(GDP.PCAP!BF165="",GDP.PCAP!BG165=""),"",GDP.PCAP!BG165/GDP.PCAP!BF165-1)</f>
        <v>7.5057326532159463E-2</v>
      </c>
      <c r="BH165">
        <f>IF(OR(GDP.PCAP!BG165="",GDP.PCAP!BH165=""),"",GDP.PCAP!BH165/GDP.PCAP!BG165-1)</f>
        <v>7.0548755334142399E-2</v>
      </c>
      <c r="BI165">
        <f>IF(OR(GDP.PCAP!BH165="",GDP.PCAP!BI165=""),"",GDP.PCAP!BI165/GDP.PCAP!BH165-1)</f>
        <v>2.8551018100427372E-2</v>
      </c>
      <c r="BJ165">
        <f>IF(OR(GDP.PCAP!BI165="",GDP.PCAP!BJ165=""),"",GDP.PCAP!BJ165/GDP.PCAP!BI165-1)</f>
        <v>-0.15237689385368747</v>
      </c>
      <c r="BK165">
        <f>IF(OR(GDP.PCAP!BJ165="",GDP.PCAP!BK165=""),"",GDP.PCAP!BK165/GDP.PCAP!BJ165-1)</f>
        <v>-0.27681194891008165</v>
      </c>
      <c r="BM165">
        <f t="shared" si="10"/>
        <v>0.35532219183913094</v>
      </c>
      <c r="BN165">
        <f t="shared" si="11"/>
        <v>1996</v>
      </c>
      <c r="BO165">
        <f t="shared" si="12"/>
        <v>-0.55089085637431012</v>
      </c>
      <c r="BP165">
        <f t="shared" si="13"/>
        <v>1987</v>
      </c>
    </row>
    <row r="166" spans="1:68">
      <c r="A166" t="s">
        <v>204</v>
      </c>
      <c r="B166">
        <f t="shared" si="14"/>
        <v>165</v>
      </c>
      <c r="C166" t="s">
        <v>539</v>
      </c>
      <c r="D166" t="s">
        <v>203</v>
      </c>
      <c r="E166" t="s">
        <v>545</v>
      </c>
      <c r="F166" t="s">
        <v>546</v>
      </c>
      <c r="H166">
        <f>IF(OR(GDP.PCAP!G166="",GDP.PCAP!H166=""),"",GDP.PCAP!H166/GDP.PCAP!G166-1)</f>
        <v>0.1302381320846262</v>
      </c>
      <c r="I166">
        <f>IF(OR(GDP.PCAP!H166="",GDP.PCAP!I166=""),"",GDP.PCAP!I166/GDP.PCAP!H166-1)</f>
        <v>2.3169038386445795E-3</v>
      </c>
      <c r="J166">
        <f>IF(OR(GDP.PCAP!I166="",GDP.PCAP!J166=""),"",GDP.PCAP!J166/GDP.PCAP!I166-1)</f>
        <v>-5.5293521736756723E-3</v>
      </c>
      <c r="K166">
        <f>IF(OR(GDP.PCAP!J166="",GDP.PCAP!K166=""),"",GDP.PCAP!K166/GDP.PCAP!J166-1)</f>
        <v>0.29639615939720354</v>
      </c>
      <c r="L166">
        <f>IF(OR(GDP.PCAP!K166="",GDP.PCAP!L166=""),"",GDP.PCAP!L166/GDP.PCAP!K166-1)</f>
        <v>0.1045932278981343</v>
      </c>
      <c r="M166">
        <f>IF(OR(GDP.PCAP!L166="",GDP.PCAP!M166=""),"",GDP.PCAP!M166/GDP.PCAP!L166-1)</f>
        <v>1.3686998410127549E-2</v>
      </c>
      <c r="N166">
        <f>IF(OR(GDP.PCAP!M166="",GDP.PCAP!N166=""),"",GDP.PCAP!N166/GDP.PCAP!M166-1)</f>
        <v>2.9699895247270014E-2</v>
      </c>
      <c r="O166">
        <f>IF(OR(GDP.PCAP!N166="",GDP.PCAP!O166=""),"",GDP.PCAP!O166/GDP.PCAP!N166-1)</f>
        <v>7.0012537109856998E-2</v>
      </c>
      <c r="P166">
        <f>IF(OR(GDP.PCAP!O166="",GDP.PCAP!P166=""),"",GDP.PCAP!P166/GDP.PCAP!O166-1)</f>
        <v>-7.9802725401959651E-2</v>
      </c>
      <c r="Q166">
        <f>IF(OR(GDP.PCAP!P166="",GDP.PCAP!Q166=""),"",GDP.PCAP!Q166/GDP.PCAP!P166-1)</f>
        <v>1.8382014778401734E-2</v>
      </c>
      <c r="R166">
        <f>IF(OR(GDP.PCAP!Q166="",GDP.PCAP!R166=""),"",GDP.PCAP!R166/GDP.PCAP!Q166-1)</f>
        <v>5.3347280208092984E-2</v>
      </c>
      <c r="S166">
        <f>IF(OR(GDP.PCAP!R166="",GDP.PCAP!S166=""),"",GDP.PCAP!S166/GDP.PCAP!R166-1)</f>
        <v>0.13365094210285089</v>
      </c>
      <c r="T166">
        <f>IF(OR(GDP.PCAP!S166="",GDP.PCAP!T166=""),"",GDP.PCAP!T166/GDP.PCAP!S166-1)</f>
        <v>0.2232318210304598</v>
      </c>
      <c r="U166">
        <f>IF(OR(GDP.PCAP!T166="",GDP.PCAP!U166=""),"",GDP.PCAP!U166/GDP.PCAP!T166-1)</f>
        <v>0.2072867005522776</v>
      </c>
      <c r="V166">
        <f>IF(OR(GDP.PCAP!U166="",GDP.PCAP!V166=""),"",GDP.PCAP!V166/GDP.PCAP!U166-1)</f>
        <v>0.11469026792673476</v>
      </c>
      <c r="W166">
        <f>IF(OR(GDP.PCAP!V166="",GDP.PCAP!W166=""),"",GDP.PCAP!W166/GDP.PCAP!V166-1)</f>
        <v>7.0566115088739334E-2</v>
      </c>
      <c r="X166">
        <f>IF(OR(GDP.PCAP!W166="",GDP.PCAP!X166=""),"",GDP.PCAP!X166/GDP.PCAP!W166-1)</f>
        <v>1.7374397384477547E-3</v>
      </c>
      <c r="Y166">
        <f>IF(OR(GDP.PCAP!X166="",GDP.PCAP!Y166=""),"",GDP.PCAP!Y166/GDP.PCAP!X166-1)</f>
        <v>-2.1481107027142121E-2</v>
      </c>
      <c r="Z166">
        <f>IF(OR(GDP.PCAP!Y166="",GDP.PCAP!Z166=""),"",GDP.PCAP!Z166/GDP.PCAP!Y166-1)</f>
        <v>0.14954584227405143</v>
      </c>
      <c r="AA166">
        <f>IF(OR(GDP.PCAP!Z166="",GDP.PCAP!AA166=""),"",GDP.PCAP!AA166/GDP.PCAP!Z166-1)</f>
        <v>6.9672612643453258E-2</v>
      </c>
      <c r="AB166">
        <f>IF(OR(GDP.PCAP!AA166="",GDP.PCAP!AB166=""),"",GDP.PCAP!AB166/GDP.PCAP!AA166-1)</f>
        <v>2.4970181082494491E-2</v>
      </c>
      <c r="AC166">
        <f>IF(OR(GDP.PCAP!AB166="",GDP.PCAP!AC166=""),"",GDP.PCAP!AC166/GDP.PCAP!AB166-1)</f>
        <v>-2.5536750531079178E-2</v>
      </c>
      <c r="AD166">
        <f>IF(OR(GDP.PCAP!AC166="",GDP.PCAP!AD166=""),"",GDP.PCAP!AD166/GDP.PCAP!AC166-1)</f>
        <v>2.1097296041623581E-2</v>
      </c>
      <c r="AE166">
        <f>IF(OR(GDP.PCAP!AD166="",GDP.PCAP!AE166=""),"",GDP.PCAP!AE166/GDP.PCAP!AD166-1)</f>
        <v>-0.10381531927606069</v>
      </c>
      <c r="AF166">
        <f>IF(OR(GDP.PCAP!AE166="",GDP.PCAP!AF166=""),"",GDP.PCAP!AF166/GDP.PCAP!AE166-1)</f>
        <v>-8.6262612457336685E-2</v>
      </c>
      <c r="AG166">
        <f>IF(OR(GDP.PCAP!AF166="",GDP.PCAP!AG166=""),"",GDP.PCAP!AG166/GDP.PCAP!AF166-1)</f>
        <v>0.14290756182165754</v>
      </c>
      <c r="AH166">
        <f>IF(OR(GDP.PCAP!AG166="",GDP.PCAP!AH166=""),"",GDP.PCAP!AH166/GDP.PCAP!AG166-1)</f>
        <v>0.10227769930560049</v>
      </c>
      <c r="AI166">
        <f>IF(OR(GDP.PCAP!AH166="",GDP.PCAP!AI166=""),"",GDP.PCAP!AI166/GDP.PCAP!AH166-1)</f>
        <v>2.3803055492864544E-2</v>
      </c>
      <c r="AJ166">
        <f>IF(OR(GDP.PCAP!AI166="",GDP.PCAP!AJ166=""),"",GDP.PCAP!AJ166/GDP.PCAP!AI166-1)</f>
        <v>-2.2854744448150832E-3</v>
      </c>
      <c r="AK166">
        <f>IF(OR(GDP.PCAP!AJ166="",GDP.PCAP!AK166=""),"",GDP.PCAP!AK166/GDP.PCAP!AJ166-1)</f>
        <v>1.1100645502996054E-2</v>
      </c>
      <c r="AL166">
        <f>IF(OR(GDP.PCAP!AK166="",GDP.PCAP!AL166=""),"",GDP.PCAP!AL166/GDP.PCAP!AK166-1)</f>
        <v>0.37854614687041988</v>
      </c>
      <c r="AM166">
        <f>IF(OR(GDP.PCAP!AL166="",GDP.PCAP!AM166=""),"",GDP.PCAP!AM166/GDP.PCAP!AL166-1)</f>
        <v>-1.2299960977606994E-2</v>
      </c>
      <c r="AN166">
        <f>IF(OR(GDP.PCAP!AM166="",GDP.PCAP!AN166=""),"",GDP.PCAP!AN166/GDP.PCAP!AM166-1)</f>
        <v>-0.16908052869771406</v>
      </c>
      <c r="AO166">
        <f>IF(OR(GDP.PCAP!AN166="",GDP.PCAP!AO166=""),"",GDP.PCAP!AO166/GDP.PCAP!AN166-1)</f>
        <v>2.4109074268624298E-2</v>
      </c>
      <c r="AP166">
        <f>IF(OR(GDP.PCAP!AO166="",GDP.PCAP!AP166=""),"",GDP.PCAP!AP166/GDP.PCAP!AO166-1)</f>
        <v>4.5156721654403986E-2</v>
      </c>
      <c r="AQ166">
        <f>IF(OR(GDP.PCAP!AP166="",GDP.PCAP!AQ166=""),"",GDP.PCAP!AQ166/GDP.PCAP!AP166-1)</f>
        <v>-1.0545292114824578E-2</v>
      </c>
      <c r="AR166">
        <f>IF(OR(GDP.PCAP!AQ166="",GDP.PCAP!AR166=""),"",GDP.PCAP!AR166/GDP.PCAP!AQ166-1)</f>
        <v>-5.7414659780299249E-2</v>
      </c>
      <c r="AS166">
        <f>IF(OR(GDP.PCAP!AR166="",GDP.PCAP!AS166=""),"",GDP.PCAP!AS166/GDP.PCAP!AR166-1)</f>
        <v>-4.9006289028301842E-2</v>
      </c>
      <c r="AT166">
        <f>IF(OR(GDP.PCAP!AS166="",GDP.PCAP!AT166=""),"",GDP.PCAP!AT166/GDP.PCAP!AS166-1)</f>
        <v>-8.7304301203985357E-3</v>
      </c>
      <c r="AU166">
        <f>IF(OR(GDP.PCAP!AT166="",GDP.PCAP!AU166=""),"",GDP.PCAP!AU166/GDP.PCAP!AT166-1)</f>
        <v>-0.10704719517609207</v>
      </c>
      <c r="AV166">
        <f>IF(OR(GDP.PCAP!AU166="",GDP.PCAP!AV166=""),"",GDP.PCAP!AV166/GDP.PCAP!AU166-1)</f>
        <v>-2.7742423704146812E-2</v>
      </c>
      <c r="AW166">
        <f>IF(OR(GDP.PCAP!AV166="",GDP.PCAP!AW166=""),"",GDP.PCAP!AW166/GDP.PCAP!AV166-1)</f>
        <v>-7.0558291014425345E-3</v>
      </c>
      <c r="AX166">
        <f>IF(OR(GDP.PCAP!AW166="",GDP.PCAP!AX166=""),"",GDP.PCAP!AX166/GDP.PCAP!AW166-1)</f>
        <v>0.14670963934654302</v>
      </c>
      <c r="AY166">
        <f>IF(OR(GDP.PCAP!AX166="",GDP.PCAP!AY166=""),"",GDP.PCAP!AY166/GDP.PCAP!AX166-1)</f>
        <v>0.13993441314133737</v>
      </c>
      <c r="AZ166">
        <f>IF(OR(GDP.PCAP!AY166="",GDP.PCAP!AZ166=""),"",GDP.PCAP!AZ166/GDP.PCAP!AY166-1)</f>
        <v>0.15799243493706738</v>
      </c>
      <c r="BA166">
        <f>IF(OR(GDP.PCAP!AZ166="",GDP.PCAP!BA166=""),"",GDP.PCAP!BA166/GDP.PCAP!AZ166-1)</f>
        <v>0.35311641928132342</v>
      </c>
      <c r="BB166">
        <f>IF(OR(GDP.PCAP!BA166="",GDP.PCAP!BB166=""),"",GDP.PCAP!BB166/GDP.PCAP!BA166-1)</f>
        <v>7.3273552296940547E-2</v>
      </c>
      <c r="BC166">
        <f>IF(OR(GDP.PCAP!BB166="",GDP.PCAP!BC166=""),"",GDP.PCAP!BC166/GDP.PCAP!BB166-1)</f>
        <v>0.15219959081588863</v>
      </c>
      <c r="BD166">
        <f>IF(OR(GDP.PCAP!BC166="",GDP.PCAP!BD166=""),"",GDP.PCAP!BD166/GDP.PCAP!BC166-1)</f>
        <v>-0.10337811483148018</v>
      </c>
      <c r="BE166">
        <f>IF(OR(GDP.PCAP!BD166="",GDP.PCAP!BE166=""),"",GDP.PCAP!BE166/GDP.PCAP!BD166-1)</f>
        <v>0.14954139645638964</v>
      </c>
      <c r="BF166">
        <f>IF(OR(GDP.PCAP!BE166="",GDP.PCAP!BF166=""),"",GDP.PCAP!BF166/GDP.PCAP!BE166-1)</f>
        <v>0.15778668288115627</v>
      </c>
      <c r="BG166">
        <f>IF(OR(GDP.PCAP!BF166="",GDP.PCAP!BG166=""),"",GDP.PCAP!BG166/GDP.PCAP!BF166-1)</f>
        <v>-2.0798569532224032E-2</v>
      </c>
      <c r="BH166">
        <f>IF(OR(GDP.PCAP!BG166="",GDP.PCAP!BH166=""),"",GDP.PCAP!BH166/GDP.PCAP!BG166-1)</f>
        <v>6.3252452697932782E-2</v>
      </c>
      <c r="BI166">
        <f>IF(OR(GDP.PCAP!BH166="",GDP.PCAP!BI166=""),"",GDP.PCAP!BI166/GDP.PCAP!BH166-1)</f>
        <v>-8.5420592863933331E-2</v>
      </c>
      <c r="BJ166">
        <f>IF(OR(GDP.PCAP!BI166="",GDP.PCAP!BJ166=""),"",GDP.PCAP!BJ166/GDP.PCAP!BI166-1)</f>
        <v>-0.12694376548346986</v>
      </c>
      <c r="BK166">
        <f>IF(OR(GDP.PCAP!BJ166="",GDP.PCAP!BK166=""),"",GDP.PCAP!BK166/GDP.PCAP!BJ166-1)</f>
        <v>-6.9673975232280361E-2</v>
      </c>
      <c r="BM166">
        <f t="shared" si="10"/>
        <v>0.37854614687041988</v>
      </c>
      <c r="BN166">
        <f t="shared" si="11"/>
        <v>1991</v>
      </c>
      <c r="BO166">
        <f t="shared" si="12"/>
        <v>-0.16908052869771406</v>
      </c>
      <c r="BP166">
        <f t="shared" si="13"/>
        <v>1993</v>
      </c>
    </row>
    <row r="167" spans="1:68">
      <c r="A167" t="s">
        <v>202</v>
      </c>
      <c r="B167">
        <f t="shared" si="14"/>
        <v>166</v>
      </c>
      <c r="C167" t="s">
        <v>539</v>
      </c>
      <c r="D167" t="s">
        <v>201</v>
      </c>
      <c r="E167" t="s">
        <v>545</v>
      </c>
      <c r="F167" t="s">
        <v>546</v>
      </c>
      <c r="H167" t="str">
        <f>IF(OR(GDP.PCAP!G167="",GDP.PCAP!H167=""),"",GDP.PCAP!H167/GDP.PCAP!G167-1)</f>
        <v/>
      </c>
      <c r="I167" t="str">
        <f>IF(OR(GDP.PCAP!H167="",GDP.PCAP!I167=""),"",GDP.PCAP!I167/GDP.PCAP!H167-1)</f>
        <v/>
      </c>
      <c r="J167" t="str">
        <f>IF(OR(GDP.PCAP!I167="",GDP.PCAP!J167=""),"",GDP.PCAP!J167/GDP.PCAP!I167-1)</f>
        <v/>
      </c>
      <c r="K167" t="str">
        <f>IF(OR(GDP.PCAP!J167="",GDP.PCAP!K167=""),"",GDP.PCAP!K167/GDP.PCAP!J167-1)</f>
        <v/>
      </c>
      <c r="L167" t="str">
        <f>IF(OR(GDP.PCAP!K167="",GDP.PCAP!L167=""),"",GDP.PCAP!L167/GDP.PCAP!K167-1)</f>
        <v/>
      </c>
      <c r="M167" t="str">
        <f>IF(OR(GDP.PCAP!L167="",GDP.PCAP!M167=""),"",GDP.PCAP!M167/GDP.PCAP!L167-1)</f>
        <v/>
      </c>
      <c r="N167" t="str">
        <f>IF(OR(GDP.PCAP!M167="",GDP.PCAP!N167=""),"",GDP.PCAP!N167/GDP.PCAP!M167-1)</f>
        <v/>
      </c>
      <c r="O167" t="str">
        <f>IF(OR(GDP.PCAP!N167="",GDP.PCAP!O167=""),"",GDP.PCAP!O167/GDP.PCAP!N167-1)</f>
        <v/>
      </c>
      <c r="P167" t="str">
        <f>IF(OR(GDP.PCAP!O167="",GDP.PCAP!P167=""),"",GDP.PCAP!P167/GDP.PCAP!O167-1)</f>
        <v/>
      </c>
      <c r="Q167" t="str">
        <f>IF(OR(GDP.PCAP!P167="",GDP.PCAP!Q167=""),"",GDP.PCAP!Q167/GDP.PCAP!P167-1)</f>
        <v/>
      </c>
      <c r="R167" t="str">
        <f>IF(OR(GDP.PCAP!Q167="",GDP.PCAP!R167=""),"",GDP.PCAP!R167/GDP.PCAP!Q167-1)</f>
        <v/>
      </c>
      <c r="S167" t="str">
        <f>IF(OR(GDP.PCAP!R167="",GDP.PCAP!S167=""),"",GDP.PCAP!S167/GDP.PCAP!R167-1)</f>
        <v/>
      </c>
      <c r="T167" t="str">
        <f>IF(OR(GDP.PCAP!S167="",GDP.PCAP!T167=""),"",GDP.PCAP!T167/GDP.PCAP!S167-1)</f>
        <v/>
      </c>
      <c r="U167" t="str">
        <f>IF(OR(GDP.PCAP!T167="",GDP.PCAP!U167=""),"",GDP.PCAP!U167/GDP.PCAP!T167-1)</f>
        <v/>
      </c>
      <c r="V167" t="str">
        <f>IF(OR(GDP.PCAP!U167="",GDP.PCAP!V167=""),"",GDP.PCAP!V167/GDP.PCAP!U167-1)</f>
        <v/>
      </c>
      <c r="W167" t="str">
        <f>IF(OR(GDP.PCAP!V167="",GDP.PCAP!W167=""),"",GDP.PCAP!W167/GDP.PCAP!V167-1)</f>
        <v/>
      </c>
      <c r="X167">
        <f>IF(OR(GDP.PCAP!W167="",GDP.PCAP!X167=""),"",GDP.PCAP!X167/GDP.PCAP!W167-1)</f>
        <v>0.15099654419573461</v>
      </c>
      <c r="Y167">
        <f>IF(OR(GDP.PCAP!X167="",GDP.PCAP!Y167=""),"",GDP.PCAP!Y167/GDP.PCAP!X167-1)</f>
        <v>0.21678037710004494</v>
      </c>
      <c r="Z167">
        <f>IF(OR(GDP.PCAP!Y167="",GDP.PCAP!Z167=""),"",GDP.PCAP!Z167/GDP.PCAP!Y167-1)</f>
        <v>0.17223313801690598</v>
      </c>
      <c r="AA167">
        <f>IF(OR(GDP.PCAP!Z167="",GDP.PCAP!AA167=""),"",GDP.PCAP!AA167/GDP.PCAP!Z167-1)</f>
        <v>-8.1142615487571956E-2</v>
      </c>
      <c r="AB167">
        <f>IF(OR(GDP.PCAP!AA167="",GDP.PCAP!AB167=""),"",GDP.PCAP!AB167/GDP.PCAP!AA167-1)</f>
        <v>-5.4778103786822241E-3</v>
      </c>
      <c r="AC167">
        <f>IF(OR(GDP.PCAP!AB167="",GDP.PCAP!AC167=""),"",GDP.PCAP!AC167/GDP.PCAP!AB167-1)</f>
        <v>-6.7478719443255786E-2</v>
      </c>
      <c r="AD167">
        <f>IF(OR(GDP.PCAP!AC167="",GDP.PCAP!AD167=""),"",GDP.PCAP!AD167/GDP.PCAP!AC167-1)</f>
        <v>1.7499457968888077E-3</v>
      </c>
      <c r="AE167">
        <f>IF(OR(GDP.PCAP!AD167="",GDP.PCAP!AE167=""),"",GDP.PCAP!AE167/GDP.PCAP!AD167-1)</f>
        <v>-5.5531421998656905E-2</v>
      </c>
      <c r="AF167">
        <f>IF(OR(GDP.PCAP!AE167="",GDP.PCAP!AF167=""),"",GDP.PCAP!AF167/GDP.PCAP!AE167-1)</f>
        <v>2.5759736606577599E-2</v>
      </c>
      <c r="AG167">
        <f>IF(OR(GDP.PCAP!AF167="",GDP.PCAP!AG167=""),"",GDP.PCAP!AG167/GDP.PCAP!AF167-1)</f>
        <v>0.34906638826320835</v>
      </c>
      <c r="AH167">
        <f>IF(OR(GDP.PCAP!AG167="",GDP.PCAP!AH167=""),"",GDP.PCAP!AH167/GDP.PCAP!AG167-1)</f>
        <v>0.27611897302587485</v>
      </c>
      <c r="AI167">
        <f>IF(OR(GDP.PCAP!AH167="",GDP.PCAP!AI167=""),"",GDP.PCAP!AI167/GDP.PCAP!AH167-1)</f>
        <v>0.12708095599867497</v>
      </c>
      <c r="AJ167">
        <f>IF(OR(GDP.PCAP!AI167="",GDP.PCAP!AJ167=""),"",GDP.PCAP!AJ167/GDP.PCAP!AI167-1)</f>
        <v>1.4413232722782388E-2</v>
      </c>
      <c r="AK167">
        <f>IF(OR(GDP.PCAP!AJ167="",GDP.PCAP!AK167=""),"",GDP.PCAP!AK167/GDP.PCAP!AJ167-1)</f>
        <v>0.2024324946863203</v>
      </c>
      <c r="AL167">
        <f>IF(OR(GDP.PCAP!AK167="",GDP.PCAP!AL167=""),"",GDP.PCAP!AL167/GDP.PCAP!AK167-1)</f>
        <v>6.5098449795856883E-2</v>
      </c>
      <c r="AM167">
        <f>IF(OR(GDP.PCAP!AL167="",GDP.PCAP!AM167=""),"",GDP.PCAP!AM167/GDP.PCAP!AL167-1)</f>
        <v>0.11384112822567238</v>
      </c>
      <c r="AN167">
        <f>IF(OR(GDP.PCAP!AM167="",GDP.PCAP!AN167=""),"",GDP.PCAP!AN167/GDP.PCAP!AM167-1)</f>
        <v>1.9872265083686891E-4</v>
      </c>
      <c r="AO167">
        <f>IF(OR(GDP.PCAP!AN167="",GDP.PCAP!AO167=""),"",GDP.PCAP!AO167/GDP.PCAP!AN167-1)</f>
        <v>7.5167585739991383E-2</v>
      </c>
      <c r="AP167">
        <f>IF(OR(GDP.PCAP!AO167="",GDP.PCAP!AP167=""),"",GDP.PCAP!AP167/GDP.PCAP!AO167-1)</f>
        <v>0.12579997981789992</v>
      </c>
      <c r="AQ167">
        <f>IF(OR(GDP.PCAP!AP167="",GDP.PCAP!AQ167=""),"",GDP.PCAP!AQ167/GDP.PCAP!AP167-1)</f>
        <v>8.331029077137031E-2</v>
      </c>
      <c r="AR167">
        <f>IF(OR(GDP.PCAP!AQ167="",GDP.PCAP!AR167=""),"",GDP.PCAP!AR167/GDP.PCAP!AQ167-1)</f>
        <v>-6.4831072702382531E-2</v>
      </c>
      <c r="AS167">
        <f>IF(OR(GDP.PCAP!AR167="",GDP.PCAP!AS167=""),"",GDP.PCAP!AS167/GDP.PCAP!AR167-1)</f>
        <v>-1.4642707356751661E-2</v>
      </c>
      <c r="AT167">
        <f>IF(OR(GDP.PCAP!AS167="",GDP.PCAP!AT167=""),"",GDP.PCAP!AT167/GDP.PCAP!AS167-1)</f>
        <v>1.6140948315238157E-2</v>
      </c>
      <c r="AU167">
        <f>IF(OR(GDP.PCAP!AT167="",GDP.PCAP!AU167=""),"",GDP.PCAP!AU167/GDP.PCAP!AT167-1)</f>
        <v>5.7460087814846572E-2</v>
      </c>
      <c r="AV167">
        <f>IF(OR(GDP.PCAP!AU167="",GDP.PCAP!AV167=""),"",GDP.PCAP!AV167/GDP.PCAP!AU167-1)</f>
        <v>-1.783208593083585E-2</v>
      </c>
      <c r="AW167">
        <f>IF(OR(GDP.PCAP!AV167="",GDP.PCAP!AW167=""),"",GDP.PCAP!AW167/GDP.PCAP!AV167-1)</f>
        <v>4.3597787913731256E-2</v>
      </c>
      <c r="AX167">
        <f>IF(OR(GDP.PCAP!AW167="",GDP.PCAP!AX167=""),"",GDP.PCAP!AX167/GDP.PCAP!AW167-1)</f>
        <v>0.16824575229287753</v>
      </c>
      <c r="AY167">
        <f>IF(OR(GDP.PCAP!AX167="",GDP.PCAP!AY167=""),"",GDP.PCAP!AY167/GDP.PCAP!AX167-1)</f>
        <v>0.13118829546990329</v>
      </c>
      <c r="AZ167">
        <f>IF(OR(GDP.PCAP!AY167="",GDP.PCAP!AZ167=""),"",GDP.PCAP!AZ167/GDP.PCAP!AY167-1)</f>
        <v>-2.1765582649255544E-2</v>
      </c>
      <c r="BA167">
        <f>IF(OR(GDP.PCAP!AZ167="",GDP.PCAP!BA167=""),"",GDP.PCAP!BA167/GDP.PCAP!AZ167-1)</f>
        <v>0.11335393945241656</v>
      </c>
      <c r="BB167">
        <f>IF(OR(GDP.PCAP!BA167="",GDP.PCAP!BB167=""),"",GDP.PCAP!BB167/GDP.PCAP!BA167-1)</f>
        <v>0.15426435091440971</v>
      </c>
      <c r="BC167">
        <f>IF(OR(GDP.PCAP!BB167="",GDP.PCAP!BC167=""),"",GDP.PCAP!BC167/GDP.PCAP!BB167-1)</f>
        <v>0.2213665680978445</v>
      </c>
      <c r="BD167">
        <f>IF(OR(GDP.PCAP!BC167="",GDP.PCAP!BD167=""),"",GDP.PCAP!BD167/GDP.PCAP!BC167-1)</f>
        <v>-8.8658905312753777E-2</v>
      </c>
      <c r="BE167">
        <f>IF(OR(GDP.PCAP!BD167="",GDP.PCAP!BE167=""),"",GDP.PCAP!BE167/GDP.PCAP!BD167-1)</f>
        <v>9.3227416950704356E-2</v>
      </c>
      <c r="BF167">
        <f>IF(OR(GDP.PCAP!BE167="",GDP.PCAP!BF167=""),"",GDP.PCAP!BF167/GDP.PCAP!BE167-1)</f>
        <v>0.14957427939757739</v>
      </c>
      <c r="BG167">
        <f>IF(OR(GDP.PCAP!BF167="",GDP.PCAP!BG167=""),"",GDP.PCAP!BG167/GDP.PCAP!BF167-1)</f>
        <v>1.0242510692866302E-2</v>
      </c>
      <c r="BH167">
        <f>IF(OR(GDP.PCAP!BG167="",GDP.PCAP!BH167=""),"",GDP.PCAP!BH167/GDP.PCAP!BG167-1)</f>
        <v>3.7215214779334316E-2</v>
      </c>
      <c r="BI167">
        <f>IF(OR(GDP.PCAP!BH167="",GDP.PCAP!BI167=""),"",GDP.PCAP!BI167/GDP.PCAP!BH167-1)</f>
        <v>5.3640700044494505E-2</v>
      </c>
      <c r="BJ167">
        <f>IF(OR(GDP.PCAP!BI167="",GDP.PCAP!BJ167=""),"",GDP.PCAP!BJ167/GDP.PCAP!BI167-1)</f>
        <v>-8.8815538837366259E-2</v>
      </c>
      <c r="BK167">
        <f>IF(OR(GDP.PCAP!BJ167="",GDP.PCAP!BK167=""),"",GDP.PCAP!BK167/GDP.PCAP!BJ167-1)</f>
        <v>4.0583718907210686E-2</v>
      </c>
      <c r="BM167">
        <f t="shared" si="10"/>
        <v>0.34906638826320835</v>
      </c>
      <c r="BN167">
        <f t="shared" si="11"/>
        <v>1986</v>
      </c>
      <c r="BO167">
        <f t="shared" si="12"/>
        <v>-8.8815538837366259E-2</v>
      </c>
      <c r="BP167">
        <f t="shared" si="13"/>
        <v>2015</v>
      </c>
    </row>
    <row r="168" spans="1:68">
      <c r="A168" t="s">
        <v>200</v>
      </c>
      <c r="B168">
        <f t="shared" si="14"/>
        <v>167</v>
      </c>
      <c r="C168" t="s">
        <v>539</v>
      </c>
      <c r="D168" t="s">
        <v>199</v>
      </c>
      <c r="E168" t="s">
        <v>545</v>
      </c>
      <c r="F168" t="s">
        <v>546</v>
      </c>
      <c r="H168">
        <f>IF(OR(GDP.PCAP!G168="",GDP.PCAP!H168=""),"",GDP.PCAP!H168/GDP.PCAP!G168-1)</f>
        <v>4.7729152780514816E-2</v>
      </c>
      <c r="I168">
        <f>IF(OR(GDP.PCAP!H168="",GDP.PCAP!I168=""),"",GDP.PCAP!I168/GDP.PCAP!H168-1)</f>
        <v>2.5520166034624259E-2</v>
      </c>
      <c r="J168">
        <f>IF(OR(GDP.PCAP!I168="",GDP.PCAP!J168=""),"",GDP.PCAP!J168/GDP.PCAP!I168-1)</f>
        <v>1.8453107402000013E-2</v>
      </c>
      <c r="K168">
        <f>IF(OR(GDP.PCAP!J168="",GDP.PCAP!K168=""),"",GDP.PCAP!K168/GDP.PCAP!J168-1)</f>
        <v>-2.9657211395633931E-3</v>
      </c>
      <c r="L168">
        <f>IF(OR(GDP.PCAP!K168="",GDP.PCAP!L168=""),"",GDP.PCAP!L168/GDP.PCAP!K168-1)</f>
        <v>0.15063486424314765</v>
      </c>
      <c r="M168">
        <f>IF(OR(GDP.PCAP!L168="",GDP.PCAP!M168=""),"",GDP.PCAP!M168/GDP.PCAP!L168-1)</f>
        <v>0.10769607464877606</v>
      </c>
      <c r="N168">
        <f>IF(OR(GDP.PCAP!M168="",GDP.PCAP!N168=""),"",GDP.PCAP!N168/GDP.PCAP!M168-1)</f>
        <v>1.0891799423877524E-2</v>
      </c>
      <c r="O168">
        <f>IF(OR(GDP.PCAP!N168="",GDP.PCAP!O168=""),"",GDP.PCAP!O168/GDP.PCAP!N168-1)</f>
        <v>-0.11395619789059752</v>
      </c>
      <c r="P168">
        <f>IF(OR(GDP.PCAP!O168="",GDP.PCAP!P168=""),"",GDP.PCAP!P168/GDP.PCAP!O168-1)</f>
        <v>5.6679477592180172E-2</v>
      </c>
      <c r="Q168">
        <f>IF(OR(GDP.PCAP!P168="",GDP.PCAP!Q168=""),"",GDP.PCAP!Q168/GDP.PCAP!P168-1)</f>
        <v>6.4682203922158621E-2</v>
      </c>
      <c r="R168">
        <f>IF(OR(GDP.PCAP!Q168="",GDP.PCAP!R168=""),"",GDP.PCAP!R168/GDP.PCAP!Q168-1)</f>
        <v>0.22446698764408812</v>
      </c>
      <c r="S168">
        <f>IF(OR(GDP.PCAP!R168="",GDP.PCAP!S168=""),"",GDP.PCAP!S168/GDP.PCAP!R168-1)</f>
        <v>8.1435363370604197E-2</v>
      </c>
      <c r="T168">
        <f>IF(OR(GDP.PCAP!S168="",GDP.PCAP!T168=""),"",GDP.PCAP!T168/GDP.PCAP!S168-1)</f>
        <v>6.4044221119889722E-2</v>
      </c>
      <c r="U168">
        <f>IF(OR(GDP.PCAP!T168="",GDP.PCAP!U168=""),"",GDP.PCAP!U168/GDP.PCAP!T168-1)</f>
        <v>0.20013930800953617</v>
      </c>
      <c r="V168">
        <f>IF(OR(GDP.PCAP!U168="",GDP.PCAP!V168=""),"",GDP.PCAP!V168/GDP.PCAP!U168-1)</f>
        <v>8.5694858434003374E-2</v>
      </c>
      <c r="W168">
        <f>IF(OR(GDP.PCAP!V168="",GDP.PCAP!W168=""),"",GDP.PCAP!W168/GDP.PCAP!V168-1)</f>
        <v>6.0694104738250987E-2</v>
      </c>
      <c r="X168">
        <f>IF(OR(GDP.PCAP!W168="",GDP.PCAP!X168=""),"",GDP.PCAP!X168/GDP.PCAP!W168-1)</f>
        <v>0.1658863621543889</v>
      </c>
      <c r="Y168">
        <f>IF(OR(GDP.PCAP!X168="",GDP.PCAP!Y168=""),"",GDP.PCAP!Y168/GDP.PCAP!X168-1)</f>
        <v>0.14066514637730188</v>
      </c>
      <c r="Z168">
        <f>IF(OR(GDP.PCAP!Y168="",GDP.PCAP!Z168=""),"",GDP.PCAP!Z168/GDP.PCAP!Y168-1)</f>
        <v>8.1754482296157116E-2</v>
      </c>
      <c r="AA168">
        <f>IF(OR(GDP.PCAP!Z168="",GDP.PCAP!AA168=""),"",GDP.PCAP!AA168/GDP.PCAP!Z168-1)</f>
        <v>0.13594481019318749</v>
      </c>
      <c r="AB168">
        <f>IF(OR(GDP.PCAP!AA168="",GDP.PCAP!AB168=""),"",GDP.PCAP!AB168/GDP.PCAP!AA168-1)</f>
        <v>-2.5976016800389967E-2</v>
      </c>
      <c r="AC168">
        <f>IF(OR(GDP.PCAP!AB168="",GDP.PCAP!AC168=""),"",GDP.PCAP!AC168/GDP.PCAP!AB168-1)</f>
        <v>-6.9600605157487228E-2</v>
      </c>
      <c r="AD168">
        <f>IF(OR(GDP.PCAP!AC168="",GDP.PCAP!AD168=""),"",GDP.PCAP!AD168/GDP.PCAP!AC168-1)</f>
        <v>9.0210716263035007E-3</v>
      </c>
      <c r="AE168">
        <f>IF(OR(GDP.PCAP!AD168="",GDP.PCAP!AE168=""),"",GDP.PCAP!AE168/GDP.PCAP!AD168-1)</f>
        <v>-4.601837215089033E-2</v>
      </c>
      <c r="AF168">
        <f>IF(OR(GDP.PCAP!AE168="",GDP.PCAP!AF168=""),"",GDP.PCAP!AF168/GDP.PCAP!AE168-1)</f>
        <v>-0.10440519233557088</v>
      </c>
      <c r="AG168">
        <f>IF(OR(GDP.PCAP!AF168="",GDP.PCAP!AG168=""),"",GDP.PCAP!AG168/GDP.PCAP!AF168-1)</f>
        <v>-1.0584024600695741E-2</v>
      </c>
      <c r="AH168">
        <f>IF(OR(GDP.PCAP!AG168="",GDP.PCAP!AH168=""),"",GDP.PCAP!AH168/GDP.PCAP!AG168-1)</f>
        <v>-6.14101322427828E-2</v>
      </c>
      <c r="AI168">
        <f>IF(OR(GDP.PCAP!AH168="",GDP.PCAP!AI168=""),"",GDP.PCAP!AI168/GDP.PCAP!AH168-1)</f>
        <v>9.6593122266948939E-2</v>
      </c>
      <c r="AJ168">
        <f>IF(OR(GDP.PCAP!AI168="",GDP.PCAP!AJ168=""),"",GDP.PCAP!AJ168/GDP.PCAP!AI168-1)</f>
        <v>9.4384042398207857E-2</v>
      </c>
      <c r="AK168">
        <f>IF(OR(GDP.PCAP!AJ168="",GDP.PCAP!AK168=""),"",GDP.PCAP!AK168/GDP.PCAP!AJ168-1)</f>
        <v>0.13976247377941786</v>
      </c>
      <c r="AL168">
        <f>IF(OR(GDP.PCAP!AK168="",GDP.PCAP!AL168=""),"",GDP.PCAP!AL168/GDP.PCAP!AK168-1)</f>
        <v>0.14686320402982322</v>
      </c>
      <c r="AM168">
        <f>IF(OR(GDP.PCAP!AL168="",GDP.PCAP!AM168=""),"",GDP.PCAP!AM168/GDP.PCAP!AL168-1)</f>
        <v>-0.19077825161979756</v>
      </c>
      <c r="AN168">
        <f>IF(OR(GDP.PCAP!AM168="",GDP.PCAP!AN168=""),"",GDP.PCAP!AN168/GDP.PCAP!AM168-1)</f>
        <v>0.14757727830875744</v>
      </c>
      <c r="AO168">
        <f>IF(OR(GDP.PCAP!AN168="",GDP.PCAP!AO168=""),"",GDP.PCAP!AO168/GDP.PCAP!AN168-1)</f>
        <v>-0.43165508504554284</v>
      </c>
      <c r="AP168">
        <f>IF(OR(GDP.PCAP!AO168="",GDP.PCAP!AP168=""),"",GDP.PCAP!AP168/GDP.PCAP!AO168-1)</f>
        <v>0.16909883267357828</v>
      </c>
      <c r="AQ168">
        <f>IF(OR(GDP.PCAP!AP168="",GDP.PCAP!AQ168=""),"",GDP.PCAP!AQ168/GDP.PCAP!AP168-1)</f>
        <v>0.59987762213389462</v>
      </c>
      <c r="AR168">
        <f>IF(OR(GDP.PCAP!AQ168="",GDP.PCAP!AR168=""),"",GDP.PCAP!AR168/GDP.PCAP!AQ168-1)</f>
        <v>0.13695754924084169</v>
      </c>
      <c r="AS168">
        <f>IF(OR(GDP.PCAP!AR168="",GDP.PCAP!AS168=""),"",GDP.PCAP!AS168/GDP.PCAP!AR168-1)</f>
        <v>-0.36251190254986931</v>
      </c>
      <c r="AT168">
        <f>IF(OR(GDP.PCAP!AS168="",GDP.PCAP!AT168=""),"",GDP.PCAP!AT168/GDP.PCAP!AS168-1)</f>
        <v>-1.672263248113437E-2</v>
      </c>
      <c r="AU168">
        <f>IF(OR(GDP.PCAP!AT168="",GDP.PCAP!AU168=""),"",GDP.PCAP!AU168/GDP.PCAP!AT168-1)</f>
        <v>-4.688707843488682E-2</v>
      </c>
      <c r="AV168">
        <f>IF(OR(GDP.PCAP!AU168="",GDP.PCAP!AV168=""),"",GDP.PCAP!AV168/GDP.PCAP!AU168-1)</f>
        <v>-4.2398337791874741E-2</v>
      </c>
      <c r="AW168">
        <f>IF(OR(GDP.PCAP!AV168="",GDP.PCAP!AW168=""),"",GDP.PCAP!AW168/GDP.PCAP!AV168-1)</f>
        <v>0.9826713335968249</v>
      </c>
      <c r="AX168">
        <f>IF(OR(GDP.PCAP!AW168="",GDP.PCAP!AX168=""),"",GDP.PCAP!AX168/GDP.PCAP!AW168-1)</f>
        <v>-0.10610576962670581</v>
      </c>
      <c r="AY168">
        <f>IF(OR(GDP.PCAP!AX168="",GDP.PCAP!AY168=""),"",GDP.PCAP!AY168/GDP.PCAP!AX168-1)</f>
        <v>5.428716879901363E-2</v>
      </c>
      <c r="AZ168">
        <f>IF(OR(GDP.PCAP!AY168="",GDP.PCAP!AZ168=""),"",GDP.PCAP!AZ168/GDP.PCAP!AY168-1)</f>
        <v>2.2396720678464321E-2</v>
      </c>
      <c r="BA168">
        <f>IF(OR(GDP.PCAP!AZ168="",GDP.PCAP!BA168=""),"",GDP.PCAP!BA168/GDP.PCAP!AZ168-1)</f>
        <v>6.1810816357922294E-2</v>
      </c>
      <c r="BB168">
        <f>IF(OR(GDP.PCAP!BA168="",GDP.PCAP!BB168=""),"",GDP.PCAP!BB168/GDP.PCAP!BA168-1)</f>
        <v>7.566618793196267E-2</v>
      </c>
      <c r="BC168">
        <f>IF(OR(GDP.PCAP!BB168="",GDP.PCAP!BC168=""),"",GDP.PCAP!BC168/GDP.PCAP!BB168-1)</f>
        <v>0.16432297275323071</v>
      </c>
      <c r="BD168">
        <f>IF(OR(GDP.PCAP!BC168="",GDP.PCAP!BD168=""),"",GDP.PCAP!BD168/GDP.PCAP!BC168-1)</f>
        <v>0.12845977838274103</v>
      </c>
      <c r="BE168">
        <f>IF(OR(GDP.PCAP!BD168="",GDP.PCAP!BE168=""),"",GDP.PCAP!BE168/GDP.PCAP!BD168-1)</f>
        <v>9.0626974019544448E-2</v>
      </c>
      <c r="BF168">
        <f>IF(OR(GDP.PCAP!BE168="",GDP.PCAP!BF168=""),"",GDP.PCAP!BF168/GDP.PCAP!BE168-1)</f>
        <v>0.1160621581442205</v>
      </c>
      <c r="BG168">
        <f>IF(OR(GDP.PCAP!BF168="",GDP.PCAP!BG168=""),"",GDP.PCAP!BG168/GDP.PCAP!BF168-1)</f>
        <v>-0.26873012645757188</v>
      </c>
      <c r="BH168">
        <f>IF(OR(GDP.PCAP!BG168="",GDP.PCAP!BH168=""),"",GDP.PCAP!BH168/GDP.PCAP!BG168-1)</f>
        <v>-0.11102634856475224</v>
      </c>
      <c r="BI168">
        <f>IF(OR(GDP.PCAP!BH168="",GDP.PCAP!BI168=""),"",GDP.PCAP!BI168/GDP.PCAP!BH168-1)</f>
        <v>6.5490031544651384E-2</v>
      </c>
      <c r="BJ168">
        <f>IF(OR(GDP.PCAP!BI168="",GDP.PCAP!BJ168=""),"",GDP.PCAP!BJ168/GDP.PCAP!BI168-1)</f>
        <v>2.2361376858919924E-2</v>
      </c>
      <c r="BK168">
        <f>IF(OR(GDP.PCAP!BJ168="",GDP.PCAP!BK168=""),"",GDP.PCAP!BK168/GDP.PCAP!BJ168-1)</f>
        <v>-0.17058164155846067</v>
      </c>
      <c r="BM168">
        <f t="shared" si="10"/>
        <v>0.9826713335968249</v>
      </c>
      <c r="BN168">
        <f t="shared" si="11"/>
        <v>2002</v>
      </c>
      <c r="BO168">
        <f t="shared" si="12"/>
        <v>-0.43165508504554284</v>
      </c>
      <c r="BP168">
        <f t="shared" si="13"/>
        <v>1994</v>
      </c>
    </row>
    <row r="169" spans="1:68">
      <c r="A169" t="s">
        <v>198</v>
      </c>
      <c r="B169">
        <f t="shared" si="14"/>
        <v>168</v>
      </c>
      <c r="C169" t="s">
        <v>539</v>
      </c>
      <c r="D169" t="s">
        <v>197</v>
      </c>
      <c r="E169" t="s">
        <v>545</v>
      </c>
      <c r="F169" t="s">
        <v>546</v>
      </c>
      <c r="H169">
        <f>IF(OR(GDP.PCAP!G169="",GDP.PCAP!H169=""),"",GDP.PCAP!H169/GDP.PCAP!G169-1)</f>
        <v>-3.8313331401357953E-2</v>
      </c>
      <c r="I169">
        <f>IF(OR(GDP.PCAP!H169="",GDP.PCAP!I169=""),"",GDP.PCAP!I169/GDP.PCAP!H169-1)</f>
        <v>1.9172964925706193E-2</v>
      </c>
      <c r="J169">
        <f>IF(OR(GDP.PCAP!I169="",GDP.PCAP!J169=""),"",GDP.PCAP!J169/GDP.PCAP!I169-1)</f>
        <v>0.21481398421249098</v>
      </c>
      <c r="K169">
        <f>IF(OR(GDP.PCAP!J169="",GDP.PCAP!K169=""),"",GDP.PCAP!K169/GDP.PCAP!J169-1)</f>
        <v>3.3236657477712539E-2</v>
      </c>
      <c r="L169">
        <f>IF(OR(GDP.PCAP!K169="",GDP.PCAP!L169=""),"",GDP.PCAP!L169/GDP.PCAP!K169-1)</f>
        <v>7.377998292031851E-2</v>
      </c>
      <c r="M169">
        <f>IF(OR(GDP.PCAP!L169="",GDP.PCAP!M169=""),"",GDP.PCAP!M169/GDP.PCAP!L169-1)</f>
        <v>3.4704307612703378E-2</v>
      </c>
      <c r="N169">
        <f>IF(OR(GDP.PCAP!M169="",GDP.PCAP!N169=""),"",GDP.PCAP!N169/GDP.PCAP!M169-1)</f>
        <v>-1.142505010837469E-2</v>
      </c>
      <c r="O169">
        <f>IF(OR(GDP.PCAP!N169="",GDP.PCAP!O169=""),"",GDP.PCAP!O169/GDP.PCAP!N169-1)</f>
        <v>1.8836607736352651E-2</v>
      </c>
      <c r="P169">
        <f>IF(OR(GDP.PCAP!O169="",GDP.PCAP!P169=""),"",GDP.PCAP!P169/GDP.PCAP!O169-1)</f>
        <v>7.4118271061120122E-2</v>
      </c>
      <c r="Q169">
        <f>IF(OR(GDP.PCAP!P169="",GDP.PCAP!Q169=""),"",GDP.PCAP!Q169/GDP.PCAP!P169-1)</f>
        <v>2.9602293780508049E-2</v>
      </c>
      <c r="R169">
        <f>IF(OR(GDP.PCAP!Q169="",GDP.PCAP!R169=""),"",GDP.PCAP!R169/GDP.PCAP!Q169-1)</f>
        <v>7.273052998983931E-2</v>
      </c>
      <c r="S169">
        <f>IF(OR(GDP.PCAP!R169="",GDP.PCAP!S169=""),"",GDP.PCAP!S169/GDP.PCAP!R169-1)</f>
        <v>0.16075170648787562</v>
      </c>
      <c r="T169">
        <f>IF(OR(GDP.PCAP!S169="",GDP.PCAP!T169=""),"",GDP.PCAP!T169/GDP.PCAP!S169-1)</f>
        <v>0.48426522490848023</v>
      </c>
      <c r="U169">
        <f>IF(OR(GDP.PCAP!T169="",GDP.PCAP!U169=""),"",GDP.PCAP!U169/GDP.PCAP!T169-1)</f>
        <v>0.21013590393251191</v>
      </c>
      <c r="V169">
        <f>IF(OR(GDP.PCAP!U169="",GDP.PCAP!V169=""),"",GDP.PCAP!V169/GDP.PCAP!U169-1)</f>
        <v>-4.4214357685951722E-2</v>
      </c>
      <c r="W169">
        <f>IF(OR(GDP.PCAP!V169="",GDP.PCAP!W169=""),"",GDP.PCAP!W169/GDP.PCAP!V169-1)</f>
        <v>0.15912576533347322</v>
      </c>
      <c r="X169">
        <f>IF(OR(GDP.PCAP!W169="",GDP.PCAP!X169=""),"",GDP.PCAP!X169/GDP.PCAP!W169-1)</f>
        <v>0.15916978339194277</v>
      </c>
      <c r="Y169">
        <f>IF(OR(GDP.PCAP!X169="",GDP.PCAP!Y169=""),"",GDP.PCAP!Y169/GDP.PCAP!X169-1)</f>
        <v>0.21344028118308667</v>
      </c>
      <c r="Z169">
        <f>IF(OR(GDP.PCAP!Y169="",GDP.PCAP!Z169=""),"",GDP.PCAP!Z169/GDP.PCAP!Y169-1)</f>
        <v>0.26432730911654523</v>
      </c>
      <c r="AA169">
        <f>IF(OR(GDP.PCAP!Z169="",GDP.PCAP!AA169=""),"",GDP.PCAP!AA169/GDP.PCAP!Z169-1)</f>
        <v>0.12608073458088587</v>
      </c>
      <c r="AB169">
        <f>IF(OR(GDP.PCAP!AA169="",GDP.PCAP!AB169=""),"",GDP.PCAP!AB169/GDP.PCAP!AA169-1)</f>
        <v>-3.1606784042128577E-3</v>
      </c>
      <c r="AC169">
        <f>IF(OR(GDP.PCAP!AB169="",GDP.PCAP!AC169=""),"",GDP.PCAP!AC169/GDP.PCAP!AB169-1)</f>
        <v>4.7031131536427129E-2</v>
      </c>
      <c r="AD169">
        <f>IF(OR(GDP.PCAP!AC169="",GDP.PCAP!AD169=""),"",GDP.PCAP!AD169/GDP.PCAP!AC169-1)</f>
        <v>0.10557057942928028</v>
      </c>
      <c r="AE169">
        <f>IF(OR(GDP.PCAP!AD169="",GDP.PCAP!AE169=""),"",GDP.PCAP!AE169/GDP.PCAP!AD169-1)</f>
        <v>9.1056898657800645E-2</v>
      </c>
      <c r="AF169">
        <f>IF(OR(GDP.PCAP!AE169="",GDP.PCAP!AF169=""),"",GDP.PCAP!AF169/GDP.PCAP!AE169-1)</f>
        <v>-0.10482235132052464</v>
      </c>
      <c r="AG169">
        <f>IF(OR(GDP.PCAP!AF169="",GDP.PCAP!AG169=""),"",GDP.PCAP!AG169/GDP.PCAP!AF169-1)</f>
        <v>-0.13579129820199543</v>
      </c>
      <c r="AH169">
        <f>IF(OR(GDP.PCAP!AG169="",GDP.PCAP!AH169=""),"",GDP.PCAP!AH169/GDP.PCAP!AG169-1)</f>
        <v>0.12663771843777916</v>
      </c>
      <c r="AI169">
        <f>IF(OR(GDP.PCAP!AH169="",GDP.PCAP!AI169=""),"",GDP.PCAP!AI169/GDP.PCAP!AH169-1)</f>
        <v>6.3679680733706334E-2</v>
      </c>
      <c r="AJ169">
        <f>IF(OR(GDP.PCAP!AI169="",GDP.PCAP!AJ169=""),"",GDP.PCAP!AJ169/GDP.PCAP!AI169-1)</f>
        <v>6.9472727645255805E-2</v>
      </c>
      <c r="AK169">
        <f>IF(OR(GDP.PCAP!AJ169="",GDP.PCAP!AK169=""),"",GDP.PCAP!AK169/GDP.PCAP!AJ169-1)</f>
        <v>0.10166602428277804</v>
      </c>
      <c r="AL169">
        <f>IF(OR(GDP.PCAP!AK169="",GDP.PCAP!AL169=""),"",GDP.PCAP!AL169/GDP.PCAP!AK169-1)</f>
        <v>8.6680788973866996E-2</v>
      </c>
      <c r="AM169">
        <f>IF(OR(GDP.PCAP!AL169="",GDP.PCAP!AM169=""),"",GDP.PCAP!AM169/GDP.PCAP!AL169-1)</f>
        <v>0.17338146646962449</v>
      </c>
      <c r="AN169">
        <f>IF(OR(GDP.PCAP!AM169="",GDP.PCAP!AN169=""),"",GDP.PCAP!AN169/GDP.PCAP!AM169-1)</f>
        <v>0.1026335732738699</v>
      </c>
      <c r="AO169">
        <f>IF(OR(GDP.PCAP!AN169="",GDP.PCAP!AO169=""),"",GDP.PCAP!AO169/GDP.PCAP!AN169-1)</f>
        <v>8.5962885007279111E-2</v>
      </c>
      <c r="AP169">
        <f>IF(OR(GDP.PCAP!AO169="",GDP.PCAP!AP169=""),"",GDP.PCAP!AP169/GDP.PCAP!AO169-1)</f>
        <v>0.16146117720107389</v>
      </c>
      <c r="AQ169">
        <f>IF(OR(GDP.PCAP!AP169="",GDP.PCAP!AQ169=""),"",GDP.PCAP!AQ169/GDP.PCAP!AP169-1)</f>
        <v>0.1084314582640804</v>
      </c>
      <c r="AR169">
        <f>IF(OR(GDP.PCAP!AQ169="",GDP.PCAP!AR169=""),"",GDP.PCAP!AR169/GDP.PCAP!AQ169-1)</f>
        <v>-3.3346085866015174E-2</v>
      </c>
      <c r="AS169">
        <f>IF(OR(GDP.PCAP!AR169="",GDP.PCAP!AS169=""),"",GDP.PCAP!AS169/GDP.PCAP!AR169-1)</f>
        <v>-0.29624855638583247</v>
      </c>
      <c r="AT169">
        <f>IF(OR(GDP.PCAP!AS169="",GDP.PCAP!AT169=""),"",GDP.PCAP!AT169/GDP.PCAP!AS169-1)</f>
        <v>7.0458945291766328E-2</v>
      </c>
      <c r="AU169">
        <f>IF(OR(GDP.PCAP!AT169="",GDP.PCAP!AU169=""),"",GDP.PCAP!AU169/GDP.PCAP!AT169-1)</f>
        <v>0.15792492717888784</v>
      </c>
      <c r="AV169">
        <f>IF(OR(GDP.PCAP!AU169="",GDP.PCAP!AV169=""),"",GDP.PCAP!AV169/GDP.PCAP!AU169-1)</f>
        <v>-3.2150789768554566E-2</v>
      </c>
      <c r="AW169">
        <f>IF(OR(GDP.PCAP!AV169="",GDP.PCAP!AW169=""),"",GDP.PCAP!AW169/GDP.PCAP!AV169-1)</f>
        <v>6.4429611293104427E-2</v>
      </c>
      <c r="AX169">
        <f>IF(OR(GDP.PCAP!AW169="",GDP.PCAP!AX169=""),"",GDP.PCAP!AX169/GDP.PCAP!AW169-1)</f>
        <v>7.1102855283831534E-2</v>
      </c>
      <c r="AY169">
        <f>IF(OR(GDP.PCAP!AX169="",GDP.PCAP!AY169=""),"",GDP.PCAP!AY169/GDP.PCAP!AX169-1)</f>
        <v>0.1101786646316234</v>
      </c>
      <c r="AZ169">
        <f>IF(OR(GDP.PCAP!AY169="",GDP.PCAP!AZ169=""),"",GDP.PCAP!AZ169/GDP.PCAP!AY169-1)</f>
        <v>0.12881608713315051</v>
      </c>
      <c r="BA169">
        <f>IF(OR(GDP.PCAP!AZ169="",GDP.PCAP!BA169=""),"",GDP.PCAP!BA169/GDP.PCAP!AZ169-1)</f>
        <v>0.11247405574562919</v>
      </c>
      <c r="BB169">
        <f>IF(OR(GDP.PCAP!BA169="",GDP.PCAP!BB169=""),"",GDP.PCAP!BB169/GDP.PCAP!BA169-1)</f>
        <v>0.16811683290729684</v>
      </c>
      <c r="BC169">
        <f>IF(OR(GDP.PCAP!BB169="",GDP.PCAP!BC169=""),"",GDP.PCAP!BC169/GDP.PCAP!BB169-1)</f>
        <v>0.17119673989612938</v>
      </c>
      <c r="BD169">
        <f>IF(OR(GDP.PCAP!BC169="",GDP.PCAP!BD169=""),"",GDP.PCAP!BD169/GDP.PCAP!BC169-1)</f>
        <v>-0.139410001430053</v>
      </c>
      <c r="BE169">
        <f>IF(OR(GDP.PCAP!BD169="",GDP.PCAP!BE169=""),"",GDP.PCAP!BE169/GDP.PCAP!BD169-1)</f>
        <v>0.23811565523626421</v>
      </c>
      <c r="BF169">
        <f>IF(OR(GDP.PCAP!BE169="",GDP.PCAP!BF169=""),"",GDP.PCAP!BF169/GDP.PCAP!BE169-1)</f>
        <v>0.14703022208964045</v>
      </c>
      <c r="BG169">
        <f>IF(OR(GDP.PCAP!BF169="",GDP.PCAP!BG169=""),"",GDP.PCAP!BG169/GDP.PCAP!BF169-1)</f>
        <v>3.597995672457821E-2</v>
      </c>
      <c r="BH169">
        <f>IF(OR(GDP.PCAP!BG169="",GDP.PCAP!BH169=""),"",GDP.PCAP!BH169/GDP.PCAP!BG169-1)</f>
        <v>9.5349548960155239E-3</v>
      </c>
      <c r="BI169">
        <f>IF(OR(GDP.PCAP!BH169="",GDP.PCAP!BI169=""),"",GDP.PCAP!BI169/GDP.PCAP!BH169-1)</f>
        <v>2.7722456598851863E-2</v>
      </c>
      <c r="BJ169">
        <f>IF(OR(GDP.PCAP!BI169="",GDP.PCAP!BJ169=""),"",GDP.PCAP!BJ169/GDP.PCAP!BI169-1)</f>
        <v>-0.13772554312456609</v>
      </c>
      <c r="BK169">
        <f>IF(OR(GDP.PCAP!BJ169="",GDP.PCAP!BK169=""),"",GDP.PCAP!BK169/GDP.PCAP!BJ169-1)</f>
        <v>-1.4628938722309415E-2</v>
      </c>
      <c r="BM169">
        <f t="shared" si="10"/>
        <v>0.48426522490848023</v>
      </c>
      <c r="BN169">
        <f t="shared" si="11"/>
        <v>1973</v>
      </c>
      <c r="BO169">
        <f t="shared" si="12"/>
        <v>-0.29624855638583247</v>
      </c>
      <c r="BP169">
        <f t="shared" si="13"/>
        <v>1998</v>
      </c>
    </row>
    <row r="170" spans="1:68">
      <c r="A170" t="s">
        <v>196</v>
      </c>
      <c r="B170">
        <f t="shared" si="14"/>
        <v>169</v>
      </c>
      <c r="C170" t="s">
        <v>536</v>
      </c>
      <c r="D170" t="s">
        <v>195</v>
      </c>
      <c r="E170" t="s">
        <v>545</v>
      </c>
      <c r="F170" t="s">
        <v>546</v>
      </c>
      <c r="H170">
        <f>IF(OR(GDP.PCAP!G170="",GDP.PCAP!H170=""),"",GDP.PCAP!H170/GDP.PCAP!G170-1)</f>
        <v>1.6358641488027237E-2</v>
      </c>
      <c r="I170">
        <f>IF(OR(GDP.PCAP!H170="",GDP.PCAP!I170=""),"",GDP.PCAP!I170/GDP.PCAP!H170-1)</f>
        <v>5.4541128951931084E-2</v>
      </c>
      <c r="J170">
        <f>IF(OR(GDP.PCAP!I170="",GDP.PCAP!J170=""),"",GDP.PCAP!J170/GDP.PCAP!I170-1)</f>
        <v>4.0415279211365007E-2</v>
      </c>
      <c r="K170">
        <f>IF(OR(GDP.PCAP!J170="",GDP.PCAP!K170=""),"",GDP.PCAP!K170/GDP.PCAP!J170-1)</f>
        <v>5.9955369486024868E-2</v>
      </c>
      <c r="L170">
        <f>IF(OR(GDP.PCAP!K170="",GDP.PCAP!L170=""),"",GDP.PCAP!L170/GDP.PCAP!K170-1)</f>
        <v>7.160671529395346E-2</v>
      </c>
      <c r="M170">
        <f>IF(OR(GDP.PCAP!L170="",GDP.PCAP!M170=""),"",GDP.PCAP!M170/GDP.PCAP!L170-1)</f>
        <v>8.4176830200443975E-2</v>
      </c>
      <c r="N170">
        <f>IF(OR(GDP.PCAP!M170="",GDP.PCAP!N170=""),"",GDP.PCAP!N170/GDP.PCAP!M170-1)</f>
        <v>4.6248069631958932E-2</v>
      </c>
      <c r="O170">
        <f>IF(OR(GDP.PCAP!N170="",GDP.PCAP!O170=""),"",GDP.PCAP!O170/GDP.PCAP!N170-1)</f>
        <v>8.2167884001943525E-2</v>
      </c>
      <c r="P170">
        <f>IF(OR(GDP.PCAP!O170="",GDP.PCAP!P170=""),"",GDP.PCAP!P170/GDP.PCAP!O170-1)</f>
        <v>7.2501346282039636E-2</v>
      </c>
      <c r="Q170">
        <f>IF(OR(GDP.PCAP!P170="",GDP.PCAP!Q170=""),"",GDP.PCAP!Q170/GDP.PCAP!P170-1)</f>
        <v>4.7614626997856346E-2</v>
      </c>
      <c r="R170">
        <f>IF(OR(GDP.PCAP!Q170="",GDP.PCAP!R170=""),"",GDP.PCAP!R170/GDP.PCAP!Q170-1)</f>
        <v>7.4827977705240079E-2</v>
      </c>
      <c r="S170">
        <f>IF(OR(GDP.PCAP!R170="",GDP.PCAP!S170=""),"",GDP.PCAP!S170/GDP.PCAP!R170-1)</f>
        <v>8.9147374164267656E-2</v>
      </c>
      <c r="T170">
        <f>IF(OR(GDP.PCAP!S170="",GDP.PCAP!T170=""),"",GDP.PCAP!T170/GDP.PCAP!S170-1)</f>
        <v>0.10637287156466302</v>
      </c>
      <c r="U170">
        <f>IF(OR(GDP.PCAP!T170="",GDP.PCAP!U170=""),"",GDP.PCAP!U170/GDP.PCAP!T170-1)</f>
        <v>8.4887962779783166E-2</v>
      </c>
      <c r="V170">
        <f>IF(OR(GDP.PCAP!U170="",GDP.PCAP!V170=""),"",GDP.PCAP!V170/GDP.PCAP!U170-1)</f>
        <v>7.8190111085132186E-2</v>
      </c>
      <c r="W170">
        <f>IF(OR(GDP.PCAP!V170="",GDP.PCAP!W170=""),"",GDP.PCAP!W170/GDP.PCAP!V170-1)</f>
        <v>0.10787836985201515</v>
      </c>
      <c r="X170">
        <f>IF(OR(GDP.PCAP!W170="",GDP.PCAP!X170=""),"",GDP.PCAP!X170/GDP.PCAP!W170-1)</f>
        <v>9.1191057197860692E-2</v>
      </c>
      <c r="Y170">
        <f>IF(OR(GDP.PCAP!X170="",GDP.PCAP!Y170=""),"",GDP.PCAP!Y170/GDP.PCAP!X170-1)</f>
        <v>0.10907933594194952</v>
      </c>
      <c r="Z170">
        <f>IF(OR(GDP.PCAP!Y170="",GDP.PCAP!Z170=""),"",GDP.PCAP!Z170/GDP.PCAP!Y170-1)</f>
        <v>0.10435656583081743</v>
      </c>
      <c r="AA170">
        <f>IF(OR(GDP.PCAP!Z170="",GDP.PCAP!AA170=""),"",GDP.PCAP!AA170/GDP.PCAP!Z170-1)</f>
        <v>8.0072427124552092E-2</v>
      </c>
      <c r="AB170">
        <f>IF(OR(GDP.PCAP!AA170="",GDP.PCAP!AB170=""),"",GDP.PCAP!AB170/GDP.PCAP!AA170-1)</f>
        <v>0.1102021540460183</v>
      </c>
      <c r="AC170">
        <f>IF(OR(GDP.PCAP!AB170="",GDP.PCAP!AC170=""),"",GDP.PCAP!AC170/GDP.PCAP!AB170-1)</f>
        <v>3.0063406442123686E-2</v>
      </c>
      <c r="AD170">
        <f>IF(OR(GDP.PCAP!AC170="",GDP.PCAP!AD170=""),"",GDP.PCAP!AD170/GDP.PCAP!AC170-1)</f>
        <v>7.7536176247293254E-2</v>
      </c>
      <c r="AE170">
        <f>IF(OR(GDP.PCAP!AD170="",GDP.PCAP!AE170=""),"",GDP.PCAP!AE170/GDP.PCAP!AD170-1)</f>
        <v>9.5276606387492802E-2</v>
      </c>
      <c r="AF170">
        <f>IF(OR(GDP.PCAP!AE170="",GDP.PCAP!AF170=""),"",GDP.PCAP!AF170/GDP.PCAP!AE170-1)</f>
        <v>6.2247571079248942E-2</v>
      </c>
      <c r="AG170">
        <f>IF(OR(GDP.PCAP!AF170="",GDP.PCAP!AG170=""),"",GDP.PCAP!AG170/GDP.PCAP!AF170-1)</f>
        <v>4.4591442087081434E-2</v>
      </c>
      <c r="AH170">
        <f>IF(OR(GDP.PCAP!AG170="",GDP.PCAP!AH170=""),"",GDP.PCAP!AH170/GDP.PCAP!AG170-1)</f>
        <v>5.7300630591744728E-2</v>
      </c>
      <c r="AI170">
        <f>IF(OR(GDP.PCAP!AH170="",GDP.PCAP!AI170=""),"",GDP.PCAP!AI170/GDP.PCAP!AH170-1)</f>
        <v>7.624785590821892E-2</v>
      </c>
      <c r="AJ170">
        <f>IF(OR(GDP.PCAP!AI170="",GDP.PCAP!AJ170=""),"",GDP.PCAP!AJ170/GDP.PCAP!AI170-1)</f>
        <v>6.9289408417453791E-2</v>
      </c>
      <c r="AK170">
        <f>IF(OR(GDP.PCAP!AJ170="",GDP.PCAP!AK170=""),"",GDP.PCAP!AK170/GDP.PCAP!AJ170-1)</f>
        <v>4.4124460641645546E-2</v>
      </c>
      <c r="AL170">
        <f>IF(OR(GDP.PCAP!AK170="",GDP.PCAP!AL170=""),"",GDP.PCAP!AL170/GDP.PCAP!AK170-1)</f>
        <v>1.8354550757721411E-2</v>
      </c>
      <c r="AM170">
        <f>IF(OR(GDP.PCAP!AL170="",GDP.PCAP!AM170=""),"",GDP.PCAP!AM170/GDP.PCAP!AL170-1)</f>
        <v>3.6879685704302112E-2</v>
      </c>
      <c r="AN170">
        <f>IF(OR(GDP.PCAP!AM170="",GDP.PCAP!AN170=""),"",GDP.PCAP!AN170/GDP.PCAP!AM170-1)</f>
        <v>3.2005492436438576E-2</v>
      </c>
      <c r="AO170">
        <f>IF(OR(GDP.PCAP!AN170="",GDP.PCAP!AO170=""),"",GDP.PCAP!AO170/GDP.PCAP!AN170-1)</f>
        <v>4.5184355168258694E-2</v>
      </c>
      <c r="AP170">
        <f>IF(OR(GDP.PCAP!AO170="",GDP.PCAP!AP170=""),"",GDP.PCAP!AP170/GDP.PCAP!AO170-1)</f>
        <v>3.6307413451881931E-2</v>
      </c>
      <c r="AQ170">
        <f>IF(OR(GDP.PCAP!AP170="",GDP.PCAP!AQ170=""),"",GDP.PCAP!AQ170/GDP.PCAP!AP170-1)</f>
        <v>4.3660080920370881E-2</v>
      </c>
      <c r="AR170">
        <f>IF(OR(GDP.PCAP!AQ170="",GDP.PCAP!AR170=""),"",GDP.PCAP!AR170/GDP.PCAP!AQ170-1)</f>
        <v>4.8480570551312496E-2</v>
      </c>
      <c r="AS170">
        <f>IF(OR(GDP.PCAP!AR170="",GDP.PCAP!AS170=""),"",GDP.PCAP!AS170/GDP.PCAP!AR170-1)</f>
        <v>3.7779955083483197E-2</v>
      </c>
      <c r="AT170">
        <f>IF(OR(GDP.PCAP!AS170="",GDP.PCAP!AT170=""),"",GDP.PCAP!AT170/GDP.PCAP!AS170-1)</f>
        <v>5.1532598239472094E-2</v>
      </c>
      <c r="AU170">
        <f>IF(OR(GDP.PCAP!AT170="",GDP.PCAP!AU170=""),"",GDP.PCAP!AU170/GDP.PCAP!AT170-1)</f>
        <v>5.5215412299033151E-2</v>
      </c>
      <c r="AV170">
        <f>IF(OR(GDP.PCAP!AU170="",GDP.PCAP!AV170=""),"",GDP.PCAP!AV170/GDP.PCAP!AU170-1)</f>
        <v>1.987318545191874E-2</v>
      </c>
      <c r="AW170">
        <f>IF(OR(GDP.PCAP!AV170="",GDP.PCAP!AW170=""),"",GDP.PCAP!AW170/GDP.PCAP!AV170-1)</f>
        <v>2.3716181261559388E-2</v>
      </c>
      <c r="AX170">
        <f>IF(OR(GDP.PCAP!AW170="",GDP.PCAP!AX170=""),"",GDP.PCAP!AX170/GDP.PCAP!AW170-1)</f>
        <v>4.7703037815141736E-2</v>
      </c>
      <c r="AY170">
        <f>IF(OR(GDP.PCAP!AX170="",GDP.PCAP!AY170=""),"",GDP.PCAP!AY170/GDP.PCAP!AX170-1)</f>
        <v>6.2208801925253354E-2</v>
      </c>
      <c r="AZ170">
        <f>IF(OR(GDP.PCAP!AY170="",GDP.PCAP!AZ170=""),"",GDP.PCAP!AZ170/GDP.PCAP!AY170-1)</f>
        <v>6.2660766438939142E-2</v>
      </c>
      <c r="BA170">
        <f>IF(OR(GDP.PCAP!AZ170="",GDP.PCAP!BA170=""),"",GDP.PCAP!BA170/GDP.PCAP!AZ170-1)</f>
        <v>5.3659845166643017E-2</v>
      </c>
      <c r="BB170">
        <f>IF(OR(GDP.PCAP!BA170="",GDP.PCAP!BB170=""),"",GDP.PCAP!BB170/GDP.PCAP!BA170-1)</f>
        <v>4.0888241378284063E-2</v>
      </c>
      <c r="BC170">
        <f>IF(OR(GDP.PCAP!BB170="",GDP.PCAP!BC170=""),"",GDP.PCAP!BC170/GDP.PCAP!BB170-1)</f>
        <v>1.0656806701275778E-2</v>
      </c>
      <c r="BD170">
        <f>IF(OR(GDP.PCAP!BC170="",GDP.PCAP!BD170=""),"",GDP.PCAP!BD170/GDP.PCAP!BC170-1)</f>
        <v>-3.8105683953604141E-2</v>
      </c>
      <c r="BE170">
        <f>IF(OR(GDP.PCAP!BD170="",GDP.PCAP!BE170=""),"",GDP.PCAP!BE170/GDP.PCAP!BD170-1)</f>
        <v>4.0852259596233731E-2</v>
      </c>
      <c r="BF170">
        <f>IF(OR(GDP.PCAP!BE170="",GDP.PCAP!BF170=""),"",GDP.PCAP!BF170/GDP.PCAP!BE170-1)</f>
        <v>3.593147161169985E-2</v>
      </c>
      <c r="BG170">
        <f>IF(OR(GDP.PCAP!BF170="",GDP.PCAP!BG170=""),"",GDP.PCAP!BG170/GDP.PCAP!BF170-1)</f>
        <v>3.0702446018233687E-2</v>
      </c>
      <c r="BH170">
        <f>IF(OR(GDP.PCAP!BG170="",GDP.PCAP!BH170=""),"",GDP.PCAP!BH170/GDP.PCAP!BG170-1)</f>
        <v>2.3178011638808504E-2</v>
      </c>
      <c r="BI170">
        <f>IF(OR(GDP.PCAP!BH170="",GDP.PCAP!BI170=""),"",GDP.PCAP!BI170/GDP.PCAP!BH170-1)</f>
        <v>2.7138540318750959E-2</v>
      </c>
      <c r="BJ170">
        <f>IF(OR(GDP.PCAP!BI170="",GDP.PCAP!BJ170=""),"",GDP.PCAP!BJ170/GDP.PCAP!BI170-1)</f>
        <v>1.3482616181713647E-2</v>
      </c>
      <c r="BK170">
        <f>IF(OR(GDP.PCAP!BJ170="",GDP.PCAP!BK170=""),"",GDP.PCAP!BK170/GDP.PCAP!BJ170-1)</f>
        <v>1.8386887432695564E-2</v>
      </c>
      <c r="BM170">
        <f t="shared" si="10"/>
        <v>0.1102021540460183</v>
      </c>
      <c r="BN170">
        <f t="shared" si="11"/>
        <v>1981</v>
      </c>
      <c r="BO170">
        <f t="shared" si="12"/>
        <v>-3.8105683953604141E-2</v>
      </c>
      <c r="BP170">
        <f t="shared" si="13"/>
        <v>2009</v>
      </c>
    </row>
    <row r="171" spans="1:68">
      <c r="A171" t="s">
        <v>194</v>
      </c>
      <c r="B171">
        <f t="shared" si="14"/>
        <v>170</v>
      </c>
      <c r="C171" t="s">
        <v>539</v>
      </c>
      <c r="D171" t="s">
        <v>193</v>
      </c>
      <c r="E171" t="s">
        <v>545</v>
      </c>
      <c r="F171" t="s">
        <v>546</v>
      </c>
      <c r="H171" t="str">
        <f>IF(OR(GDP.PCAP!G171="",GDP.PCAP!H171=""),"",GDP.PCAP!H171/GDP.PCAP!G171-1)</f>
        <v/>
      </c>
      <c r="I171" t="str">
        <f>IF(OR(GDP.PCAP!H171="",GDP.PCAP!I171=""),"",GDP.PCAP!I171/GDP.PCAP!H171-1)</f>
        <v/>
      </c>
      <c r="J171" t="str">
        <f>IF(OR(GDP.PCAP!I171="",GDP.PCAP!J171=""),"",GDP.PCAP!J171/GDP.PCAP!I171-1)</f>
        <v/>
      </c>
      <c r="K171" t="str">
        <f>IF(OR(GDP.PCAP!J171="",GDP.PCAP!K171=""),"",GDP.PCAP!K171/GDP.PCAP!J171-1)</f>
        <v/>
      </c>
      <c r="L171" t="str">
        <f>IF(OR(GDP.PCAP!K171="",GDP.PCAP!L171=""),"",GDP.PCAP!L171/GDP.PCAP!K171-1)</f>
        <v/>
      </c>
      <c r="M171" t="str">
        <f>IF(OR(GDP.PCAP!L171="",GDP.PCAP!M171=""),"",GDP.PCAP!M171/GDP.PCAP!L171-1)</f>
        <v/>
      </c>
      <c r="N171" t="str">
        <f>IF(OR(GDP.PCAP!M171="",GDP.PCAP!N171=""),"",GDP.PCAP!N171/GDP.PCAP!M171-1)</f>
        <v/>
      </c>
      <c r="O171" t="str">
        <f>IF(OR(GDP.PCAP!N171="",GDP.PCAP!O171=""),"",GDP.PCAP!O171/GDP.PCAP!N171-1)</f>
        <v/>
      </c>
      <c r="P171" t="str">
        <f>IF(OR(GDP.PCAP!O171="",GDP.PCAP!P171=""),"",GDP.PCAP!P171/GDP.PCAP!O171-1)</f>
        <v/>
      </c>
      <c r="Q171" t="str">
        <f>IF(OR(GDP.PCAP!P171="",GDP.PCAP!Q171=""),"",GDP.PCAP!Q171/GDP.PCAP!P171-1)</f>
        <v/>
      </c>
      <c r="R171" t="str">
        <f>IF(OR(GDP.PCAP!Q171="",GDP.PCAP!R171=""),"",GDP.PCAP!R171/GDP.PCAP!Q171-1)</f>
        <v/>
      </c>
      <c r="S171" t="str">
        <f>IF(OR(GDP.PCAP!R171="",GDP.PCAP!S171=""),"",GDP.PCAP!S171/GDP.PCAP!R171-1)</f>
        <v/>
      </c>
      <c r="T171" t="str">
        <f>IF(OR(GDP.PCAP!S171="",GDP.PCAP!T171=""),"",GDP.PCAP!T171/GDP.PCAP!S171-1)</f>
        <v/>
      </c>
      <c r="U171" t="str">
        <f>IF(OR(GDP.PCAP!T171="",GDP.PCAP!U171=""),"",GDP.PCAP!U171/GDP.PCAP!T171-1)</f>
        <v/>
      </c>
      <c r="V171" t="str">
        <f>IF(OR(GDP.PCAP!U171="",GDP.PCAP!V171=""),"",GDP.PCAP!V171/GDP.PCAP!U171-1)</f>
        <v/>
      </c>
      <c r="W171" t="str">
        <f>IF(OR(GDP.PCAP!V171="",GDP.PCAP!W171=""),"",GDP.PCAP!W171/GDP.PCAP!V171-1)</f>
        <v/>
      </c>
      <c r="X171" t="str">
        <f>IF(OR(GDP.PCAP!W171="",GDP.PCAP!X171=""),"",GDP.PCAP!X171/GDP.PCAP!W171-1)</f>
        <v/>
      </c>
      <c r="Y171" t="str">
        <f>IF(OR(GDP.PCAP!X171="",GDP.PCAP!Y171=""),"",GDP.PCAP!Y171/GDP.PCAP!X171-1)</f>
        <v/>
      </c>
      <c r="Z171" t="str">
        <f>IF(OR(GDP.PCAP!Y171="",GDP.PCAP!Z171=""),"",GDP.PCAP!Z171/GDP.PCAP!Y171-1)</f>
        <v/>
      </c>
      <c r="AA171" t="str">
        <f>IF(OR(GDP.PCAP!Z171="",GDP.PCAP!AA171=""),"",GDP.PCAP!AA171/GDP.PCAP!Z171-1)</f>
        <v/>
      </c>
      <c r="AB171">
        <f>IF(OR(GDP.PCAP!AA171="",GDP.PCAP!AB171=""),"",GDP.PCAP!AB171/GDP.PCAP!AA171-1)</f>
        <v>-9.153204097020462E-2</v>
      </c>
      <c r="AC171">
        <f>IF(OR(GDP.PCAP!AB171="",GDP.PCAP!AC171=""),"",GDP.PCAP!AC171/GDP.PCAP!AB171-1)</f>
        <v>-7.7733914004310956E-2</v>
      </c>
      <c r="AD171">
        <f>IF(OR(GDP.PCAP!AC171="",GDP.PCAP!AD171=""),"",GDP.PCAP!AD171/GDP.PCAP!AC171-1)</f>
        <v>5.9793971985694361E-2</v>
      </c>
      <c r="AE171">
        <f>IF(OR(GDP.PCAP!AD171="",GDP.PCAP!AE171=""),"",GDP.PCAP!AE171/GDP.PCAP!AD171-1)</f>
        <v>-0.17354519888861708</v>
      </c>
      <c r="AF171">
        <f>IF(OR(GDP.PCAP!AE171="",GDP.PCAP!AF171=""),"",GDP.PCAP!AF171/GDP.PCAP!AE171-1)</f>
        <v>-0.20253945821605002</v>
      </c>
      <c r="AG171">
        <f>IF(OR(GDP.PCAP!AF171="",GDP.PCAP!AG171=""),"",GDP.PCAP!AG171/GDP.PCAP!AF171-1)</f>
        <v>8.1720312444302001E-2</v>
      </c>
      <c r="AH171">
        <f>IF(OR(GDP.PCAP!AG171="",GDP.PCAP!AH171=""),"",GDP.PCAP!AH171/GDP.PCAP!AG171-1)</f>
        <v>0.21826765223414291</v>
      </c>
      <c r="AI171">
        <f>IF(OR(GDP.PCAP!AH171="",GDP.PCAP!AI171=""),"",GDP.PCAP!AI171/GDP.PCAP!AH171-1)</f>
        <v>3.7614755083166251E-2</v>
      </c>
      <c r="AJ171">
        <f>IF(OR(GDP.PCAP!AI171="",GDP.PCAP!AJ171=""),"",GDP.PCAP!AJ171/GDP.PCAP!AI171-1)</f>
        <v>-2.6467439003280635E-2</v>
      </c>
      <c r="AK171">
        <f>IF(OR(GDP.PCAP!AJ171="",GDP.PCAP!AK171=""),"",GDP.PCAP!AK171/GDP.PCAP!AJ171-1)</f>
        <v>5.8291579594554888E-2</v>
      </c>
      <c r="AL171">
        <f>IF(OR(GDP.PCAP!AK171="",GDP.PCAP!AL171=""),"",GDP.PCAP!AL171/GDP.PCAP!AK171-1)</f>
        <v>3.6883830496041714E-2</v>
      </c>
      <c r="AM171">
        <f>IF(OR(GDP.PCAP!AL171="",GDP.PCAP!AM171=""),"",GDP.PCAP!AM171/GDP.PCAP!AL171-1)</f>
        <v>0.10830061842308214</v>
      </c>
      <c r="AN171">
        <f>IF(OR(GDP.PCAP!AM171="",GDP.PCAP!AN171=""),"",GDP.PCAP!AN171/GDP.PCAP!AM171-1)</f>
        <v>-9.4334535788231366E-2</v>
      </c>
      <c r="AO171">
        <f>IF(OR(GDP.PCAP!AN171="",GDP.PCAP!AO171=""),"",GDP.PCAP!AO171/GDP.PCAP!AN171-1)</f>
        <v>9.7061494837424656E-2</v>
      </c>
      <c r="AP171">
        <f>IF(OR(GDP.PCAP!AO171="",GDP.PCAP!AP171=""),"",GDP.PCAP!AP171/GDP.PCAP!AO171-1)</f>
        <v>5.2242257041524853E-2</v>
      </c>
      <c r="AQ171">
        <f>IF(OR(GDP.PCAP!AP171="",GDP.PCAP!AQ171=""),"",GDP.PCAP!AQ171/GDP.PCAP!AP171-1)</f>
        <v>-2.9257774399326419E-2</v>
      </c>
      <c r="AR171">
        <f>IF(OR(GDP.PCAP!AQ171="",GDP.PCAP!AR171=""),"",GDP.PCAP!AR171/GDP.PCAP!AQ171-1)</f>
        <v>8.8322265218772067E-3</v>
      </c>
      <c r="AS171">
        <f>IF(OR(GDP.PCAP!AR171="",GDP.PCAP!AS171=""),"",GDP.PCAP!AS171/GDP.PCAP!AR171-1)</f>
        <v>-9.3869981602463515E-2</v>
      </c>
      <c r="AT171">
        <f>IF(OR(GDP.PCAP!AS171="",GDP.PCAP!AT171=""),"",GDP.PCAP!AT171/GDP.PCAP!AS171-1)</f>
        <v>-2.7480185757815301E-2</v>
      </c>
      <c r="AU171">
        <f>IF(OR(GDP.PCAP!AT171="",GDP.PCAP!AU171=""),"",GDP.PCAP!AU171/GDP.PCAP!AT171-1)</f>
        <v>1.2796181342400459E-3</v>
      </c>
      <c r="AV171">
        <f>IF(OR(GDP.PCAP!AU171="",GDP.PCAP!AV171=""),"",GDP.PCAP!AV171/GDP.PCAP!AU171-1)</f>
        <v>-0.10869849748084937</v>
      </c>
      <c r="AW171">
        <f>IF(OR(GDP.PCAP!AV171="",GDP.PCAP!AW171=""),"",GDP.PCAP!AW171/GDP.PCAP!AV171-1)</f>
        <v>-6.6099810854443608E-2</v>
      </c>
      <c r="AX171">
        <f>IF(OR(GDP.PCAP!AW171="",GDP.PCAP!AX171=""),"",GDP.PCAP!AX171/GDP.PCAP!AW171-1)</f>
        <v>0.44909495147955947</v>
      </c>
      <c r="AY171">
        <f>IF(OR(GDP.PCAP!AX171="",GDP.PCAP!AY171=""),"",GDP.PCAP!AY171/GDP.PCAP!AX171-1)</f>
        <v>0.32464507750354454</v>
      </c>
      <c r="AZ171">
        <f>IF(OR(GDP.PCAP!AY171="",GDP.PCAP!AZ171=""),"",GDP.PCAP!AZ171/GDP.PCAP!AY171-1)</f>
        <v>8.6638295280198951E-2</v>
      </c>
      <c r="BA171">
        <f>IF(OR(GDP.PCAP!AZ171="",GDP.PCAP!BA171=""),"",GDP.PCAP!BA171/GDP.PCAP!AZ171-1)</f>
        <v>8.621621242290578E-2</v>
      </c>
      <c r="BB171">
        <f>IF(OR(GDP.PCAP!BA171="",GDP.PCAP!BB171=""),"",GDP.PCAP!BB171/GDP.PCAP!BA171-1)</f>
        <v>8.2783841114800527E-2</v>
      </c>
      <c r="BC171">
        <f>IF(OR(GDP.PCAP!BB171="",GDP.PCAP!BC171=""),"",GDP.PCAP!BC171/GDP.PCAP!BB171-1)</f>
        <v>-4.1271970230135402E-2</v>
      </c>
      <c r="BD171">
        <f>IF(OR(GDP.PCAP!BC171="",GDP.PCAP!BD171=""),"",GDP.PCAP!BD171/GDP.PCAP!BC171-1)</f>
        <v>3.0883796330666069E-2</v>
      </c>
      <c r="BE171">
        <f>IF(OR(GDP.PCAP!BD171="",GDP.PCAP!BE171=""),"",GDP.PCAP!BE171/GDP.PCAP!BD171-1)</f>
        <v>0.24993035383780904</v>
      </c>
      <c r="BF171">
        <f>IF(OR(GDP.PCAP!BE171="",GDP.PCAP!BF171=""),"",GDP.PCAP!BF171/GDP.PCAP!BE171-1)</f>
        <v>7.8856160789080976E-2</v>
      </c>
      <c r="BG171">
        <f>IF(OR(GDP.PCAP!BF171="",GDP.PCAP!BG171=""),"",GDP.PCAP!BG171/GDP.PCAP!BF171-1)</f>
        <v>2.6501360294505449E-2</v>
      </c>
      <c r="BH171">
        <f>IF(OR(GDP.PCAP!BG171="",GDP.PCAP!BH171=""),"",GDP.PCAP!BH171/GDP.PCAP!BG171-1)</f>
        <v>-4.5443494020059538E-2</v>
      </c>
      <c r="BI171">
        <f>IF(OR(GDP.PCAP!BH171="",GDP.PCAP!BI171=""),"",GDP.PCAP!BI171/GDP.PCAP!BH171-1)</f>
        <v>-1.2169489012951451E-2</v>
      </c>
      <c r="BJ171">
        <f>IF(OR(GDP.PCAP!BI171="",GDP.PCAP!BJ171=""),"",GDP.PCAP!BJ171/GDP.PCAP!BI171-1)</f>
        <v>-0.12610785313999751</v>
      </c>
      <c r="BK171">
        <f>IF(OR(GDP.PCAP!BJ171="",GDP.PCAP!BK171=""),"",GDP.PCAP!BK171/GDP.PCAP!BJ171-1)</f>
        <v>-0.12605520976410789</v>
      </c>
      <c r="BM171">
        <f t="shared" si="10"/>
        <v>0.44909495147955947</v>
      </c>
      <c r="BN171">
        <f t="shared" si="11"/>
        <v>2003</v>
      </c>
      <c r="BO171">
        <f t="shared" si="12"/>
        <v>-0.20253945821605002</v>
      </c>
      <c r="BP171">
        <f t="shared" si="13"/>
        <v>1985</v>
      </c>
    </row>
    <row r="172" spans="1:68">
      <c r="A172" t="s">
        <v>192</v>
      </c>
      <c r="B172">
        <f t="shared" si="14"/>
        <v>171</v>
      </c>
      <c r="C172" t="s">
        <v>539</v>
      </c>
      <c r="D172" t="s">
        <v>191</v>
      </c>
      <c r="E172" t="s">
        <v>545</v>
      </c>
      <c r="F172" t="s">
        <v>546</v>
      </c>
      <c r="H172" t="str">
        <f>IF(OR(GDP.PCAP!G172="",GDP.PCAP!H172=""),"",GDP.PCAP!H172/GDP.PCAP!G172-1)</f>
        <v/>
      </c>
      <c r="I172" t="str">
        <f>IF(OR(GDP.PCAP!H172="",GDP.PCAP!I172=""),"",GDP.PCAP!I172/GDP.PCAP!H172-1)</f>
        <v/>
      </c>
      <c r="J172" t="str">
        <f>IF(OR(GDP.PCAP!I172="",GDP.PCAP!J172=""),"",GDP.PCAP!J172/GDP.PCAP!I172-1)</f>
        <v/>
      </c>
      <c r="K172" t="str">
        <f>IF(OR(GDP.PCAP!J172="",GDP.PCAP!K172=""),"",GDP.PCAP!K172/GDP.PCAP!J172-1)</f>
        <v/>
      </c>
      <c r="L172" t="str">
        <f>IF(OR(GDP.PCAP!K172="",GDP.PCAP!L172=""),"",GDP.PCAP!L172/GDP.PCAP!K172-1)</f>
        <v/>
      </c>
      <c r="M172">
        <f>IF(OR(GDP.PCAP!L172="",GDP.PCAP!M172=""),"",GDP.PCAP!M172/GDP.PCAP!L172-1)</f>
        <v>-4.1142706852272948E-3</v>
      </c>
      <c r="N172">
        <f>IF(OR(GDP.PCAP!M172="",GDP.PCAP!N172=""),"",GDP.PCAP!N172/GDP.PCAP!M172-1)</f>
        <v>6.2319280749949524E-2</v>
      </c>
      <c r="O172">
        <f>IF(OR(GDP.PCAP!N172="",GDP.PCAP!O172=""),"",GDP.PCAP!O172/GDP.PCAP!N172-1)</f>
        <v>0.16092652575577548</v>
      </c>
      <c r="P172">
        <f>IF(OR(GDP.PCAP!O172="",GDP.PCAP!P172=""),"",GDP.PCAP!P172/GDP.PCAP!O172-1)</f>
        <v>0.16805545089757645</v>
      </c>
      <c r="Q172">
        <f>IF(OR(GDP.PCAP!P172="",GDP.PCAP!Q172=""),"",GDP.PCAP!Q172/GDP.PCAP!P172-1)</f>
        <v>0.26634284601433578</v>
      </c>
      <c r="R172">
        <f>IF(OR(GDP.PCAP!Q172="",GDP.PCAP!R172=""),"",GDP.PCAP!R172/GDP.PCAP!Q172-1)</f>
        <v>7.5924861675614297E-2</v>
      </c>
      <c r="S172">
        <f>IF(OR(GDP.PCAP!R172="",GDP.PCAP!S172=""),"",GDP.PCAP!S172/GDP.PCAP!R172-1)</f>
        <v>0.16944335467942095</v>
      </c>
      <c r="T172">
        <f>IF(OR(GDP.PCAP!S172="",GDP.PCAP!T172=""),"",GDP.PCAP!T172/GDP.PCAP!S172-1)</f>
        <v>4.693046614731089E-2</v>
      </c>
      <c r="U172">
        <f>IF(OR(GDP.PCAP!T172="",GDP.PCAP!U172=""),"",GDP.PCAP!U172/GDP.PCAP!T172-1)</f>
        <v>0.15294485296209581</v>
      </c>
      <c r="V172">
        <f>IF(OR(GDP.PCAP!U172="",GDP.PCAP!V172=""),"",GDP.PCAP!V172/GDP.PCAP!U172-1)</f>
        <v>0.26671249362482174</v>
      </c>
      <c r="W172">
        <f>IF(OR(GDP.PCAP!V172="",GDP.PCAP!W172=""),"",GDP.PCAP!W172/GDP.PCAP!V172-1)</f>
        <v>-3.3397096839757889E-2</v>
      </c>
      <c r="X172">
        <f>IF(OR(GDP.PCAP!W172="",GDP.PCAP!X172=""),"",GDP.PCAP!X172/GDP.PCAP!W172-1)</f>
        <v>3.3806837166386439E-2</v>
      </c>
      <c r="Y172">
        <f>IF(OR(GDP.PCAP!X172="",GDP.PCAP!Y172=""),"",GDP.PCAP!Y172/GDP.PCAP!X172-1)</f>
        <v>-1.0008546272682883E-3</v>
      </c>
      <c r="Z172">
        <f>IF(OR(GDP.PCAP!Y172="",GDP.PCAP!Z172=""),"",GDP.PCAP!Z172/GDP.PCAP!Y172-1)</f>
        <v>0.2289061478509502</v>
      </c>
      <c r="AA172">
        <f>IF(OR(GDP.PCAP!Z172="",GDP.PCAP!AA172=""),"",GDP.PCAP!AA172/GDP.PCAP!Z172-1)</f>
        <v>0.11663699896549828</v>
      </c>
      <c r="AB172">
        <f>IF(OR(GDP.PCAP!AA172="",GDP.PCAP!AB172=""),"",GDP.PCAP!AB172/GDP.PCAP!AA172-1)</f>
        <v>-0.1924972066634395</v>
      </c>
      <c r="AC172">
        <f>IF(OR(GDP.PCAP!AB172="",GDP.PCAP!AC172=""),"",GDP.PCAP!AC172/GDP.PCAP!AB172-1)</f>
        <v>-8.9331894270950452E-2</v>
      </c>
      <c r="AD172">
        <f>IF(OR(GDP.PCAP!AC172="",GDP.PCAP!AD172=""),"",GDP.PCAP!AD172/GDP.PCAP!AC172-1)</f>
        <v>-0.10767773664925762</v>
      </c>
      <c r="AE172">
        <f>IF(OR(GDP.PCAP!AD172="",GDP.PCAP!AE172=""),"",GDP.PCAP!AE172/GDP.PCAP!AD172-1)</f>
        <v>-5.2557585371789672E-2</v>
      </c>
      <c r="AF172">
        <f>IF(OR(GDP.PCAP!AE172="",GDP.PCAP!AF172=""),"",GDP.PCAP!AF172/GDP.PCAP!AE172-1)</f>
        <v>5.4405581358013322E-2</v>
      </c>
      <c r="AG172">
        <f>IF(OR(GDP.PCAP!AF172="",GDP.PCAP!AG172=""),"",GDP.PCAP!AG172/GDP.PCAP!AF172-1)</f>
        <v>0.37937539660378317</v>
      </c>
      <c r="AH172">
        <f>IF(OR(GDP.PCAP!AG172="",GDP.PCAP!AH172=""),"",GDP.PCAP!AH172/GDP.PCAP!AG172-1)</f>
        <v>0.21447855406606853</v>
      </c>
      <c r="AI172">
        <f>IF(OR(GDP.PCAP!AH172="",GDP.PCAP!AI172=""),"",GDP.PCAP!AI172/GDP.PCAP!AH172-1)</f>
        <v>0.36605097934022646</v>
      </c>
      <c r="AJ172">
        <f>IF(OR(GDP.PCAP!AI172="",GDP.PCAP!AJ172=""),"",GDP.PCAP!AJ172/GDP.PCAP!AI172-1)</f>
        <v>3.3681733875284836E-2</v>
      </c>
      <c r="AK172">
        <f>IF(OR(GDP.PCAP!AJ172="",GDP.PCAP!AK172=""),"",GDP.PCAP!AK172/GDP.PCAP!AJ172-1)</f>
        <v>0.13044068413452203</v>
      </c>
      <c r="AL172">
        <f>IF(OR(GDP.PCAP!AK172="",GDP.PCAP!AL172=""),"",GDP.PCAP!AL172/GDP.PCAP!AK172-1)</f>
        <v>2.2508979609667579E-2</v>
      </c>
      <c r="AM172">
        <f>IF(OR(GDP.PCAP!AL172="",GDP.PCAP!AM172=""),"",GDP.PCAP!AM172/GDP.PCAP!AL172-1)</f>
        <v>7.4547187956411465E-2</v>
      </c>
      <c r="AN172">
        <f>IF(OR(GDP.PCAP!AM172="",GDP.PCAP!AN172=""),"",GDP.PCAP!AN172/GDP.PCAP!AM172-1)</f>
        <v>2.333795558460916E-2</v>
      </c>
      <c r="AO172">
        <f>IF(OR(GDP.PCAP!AN172="",GDP.PCAP!AO172=""),"",GDP.PCAP!AO172/GDP.PCAP!AN172-1)</f>
        <v>-3.6282932645802957E-2</v>
      </c>
      <c r="AP172">
        <f>IF(OR(GDP.PCAP!AO172="",GDP.PCAP!AP172=""),"",GDP.PCAP!AP172/GDP.PCAP!AO172-1)</f>
        <v>0.16736465492172869</v>
      </c>
      <c r="AQ172">
        <f>IF(OR(GDP.PCAP!AP172="",GDP.PCAP!AQ172=""),"",GDP.PCAP!AQ172/GDP.PCAP!AP172-1)</f>
        <v>-2.477645377661708E-2</v>
      </c>
      <c r="AR172">
        <f>IF(OR(GDP.PCAP!AQ172="",GDP.PCAP!AR172=""),"",GDP.PCAP!AR172/GDP.PCAP!AQ172-1)</f>
        <v>-0.10492442003012481</v>
      </c>
      <c r="AS172">
        <f>IF(OR(GDP.PCAP!AR172="",GDP.PCAP!AS172=""),"",GDP.PCAP!AS172/GDP.PCAP!AR172-1)</f>
        <v>-5.8361390761408338E-2</v>
      </c>
      <c r="AT172">
        <f>IF(OR(GDP.PCAP!AS172="",GDP.PCAP!AT172=""),"",GDP.PCAP!AT172/GDP.PCAP!AS172-1)</f>
        <v>-5.0431723261847639E-2</v>
      </c>
      <c r="AU172">
        <f>IF(OR(GDP.PCAP!AT172="",GDP.PCAP!AU172=""),"",GDP.PCAP!AU172/GDP.PCAP!AT172-1)</f>
        <v>-0.13908164191284111</v>
      </c>
      <c r="AV172" t="str">
        <f>IF(OR(GDP.PCAP!AU172="",GDP.PCAP!AV172=""),"",GDP.PCAP!AV172/GDP.PCAP!AU172-1)</f>
        <v/>
      </c>
      <c r="AW172" t="str">
        <f>IF(OR(GDP.PCAP!AV172="",GDP.PCAP!AW172=""),"",GDP.PCAP!AW172/GDP.PCAP!AV172-1)</f>
        <v/>
      </c>
      <c r="AX172" t="str">
        <f>IF(OR(GDP.PCAP!AW172="",GDP.PCAP!AX172=""),"",GDP.PCAP!AX172/GDP.PCAP!AW172-1)</f>
        <v/>
      </c>
      <c r="AY172" t="str">
        <f>IF(OR(GDP.PCAP!AX172="",GDP.PCAP!AY172=""),"",GDP.PCAP!AY172/GDP.PCAP!AX172-1)</f>
        <v/>
      </c>
      <c r="AZ172" t="str">
        <f>IF(OR(GDP.PCAP!AY172="",GDP.PCAP!AZ172=""),"",GDP.PCAP!AZ172/GDP.PCAP!AY172-1)</f>
        <v/>
      </c>
      <c r="BA172" t="str">
        <f>IF(OR(GDP.PCAP!AZ172="",GDP.PCAP!BA172=""),"",GDP.PCAP!BA172/GDP.PCAP!AZ172-1)</f>
        <v/>
      </c>
      <c r="BB172" t="str">
        <f>IF(OR(GDP.PCAP!BA172="",GDP.PCAP!BB172=""),"",GDP.PCAP!BB172/GDP.PCAP!BA172-1)</f>
        <v/>
      </c>
      <c r="BC172" t="str">
        <f>IF(OR(GDP.PCAP!BB172="",GDP.PCAP!BC172=""),"",GDP.PCAP!BC172/GDP.PCAP!BB172-1)</f>
        <v/>
      </c>
      <c r="BD172" t="str">
        <f>IF(OR(GDP.PCAP!BC172="",GDP.PCAP!BD172=""),"",GDP.PCAP!BD172/GDP.PCAP!BC172-1)</f>
        <v/>
      </c>
      <c r="BE172" t="str">
        <f>IF(OR(GDP.PCAP!BD172="",GDP.PCAP!BE172=""),"",GDP.PCAP!BE172/GDP.PCAP!BD172-1)</f>
        <v/>
      </c>
      <c r="BF172" t="str">
        <f>IF(OR(GDP.PCAP!BE172="",GDP.PCAP!BF172=""),"",GDP.PCAP!BF172/GDP.PCAP!BE172-1)</f>
        <v/>
      </c>
      <c r="BG172" t="str">
        <f>IF(OR(GDP.PCAP!BF172="",GDP.PCAP!BG172=""),"",GDP.PCAP!BG172/GDP.PCAP!BF172-1)</f>
        <v/>
      </c>
      <c r="BH172" t="str">
        <f>IF(OR(GDP.PCAP!BG172="",GDP.PCAP!BH172=""),"",GDP.PCAP!BH172/GDP.PCAP!BG172-1)</f>
        <v/>
      </c>
      <c r="BI172" t="str">
        <f>IF(OR(GDP.PCAP!BH172="",GDP.PCAP!BI172=""),"",GDP.PCAP!BI172/GDP.PCAP!BH172-1)</f>
        <v/>
      </c>
      <c r="BJ172" t="str">
        <f>IF(OR(GDP.PCAP!BI172="",GDP.PCAP!BJ172=""),"",GDP.PCAP!BJ172/GDP.PCAP!BI172-1)</f>
        <v/>
      </c>
      <c r="BK172" t="str">
        <f>IF(OR(GDP.PCAP!BJ172="",GDP.PCAP!BK172=""),"",GDP.PCAP!BK172/GDP.PCAP!BJ172-1)</f>
        <v/>
      </c>
      <c r="BM172">
        <f t="shared" si="10"/>
        <v>0.37937539660378317</v>
      </c>
      <c r="BN172">
        <f t="shared" si="11"/>
        <v>1986</v>
      </c>
      <c r="BO172">
        <f t="shared" si="12"/>
        <v>-0.1924972066634395</v>
      </c>
      <c r="BP172">
        <f t="shared" si="13"/>
        <v>1981</v>
      </c>
    </row>
    <row r="173" spans="1:68">
      <c r="A173" t="s">
        <v>190</v>
      </c>
      <c r="B173">
        <f t="shared" si="14"/>
        <v>172</v>
      </c>
      <c r="C173" t="s">
        <v>539</v>
      </c>
      <c r="D173" t="s">
        <v>189</v>
      </c>
      <c r="E173" t="s">
        <v>545</v>
      </c>
      <c r="F173" t="s">
        <v>546</v>
      </c>
      <c r="H173">
        <f>IF(OR(GDP.PCAP!G173="",GDP.PCAP!H173=""),"",GDP.PCAP!H173/GDP.PCAP!G173-1)</f>
        <v>5.0426913954883856E-2</v>
      </c>
      <c r="I173">
        <f>IF(OR(GDP.PCAP!H173="",GDP.PCAP!I173=""),"",GDP.PCAP!I173/GDP.PCAP!H173-1)</f>
        <v>6.3518535021541478E-2</v>
      </c>
      <c r="J173">
        <f>IF(OR(GDP.PCAP!I173="",GDP.PCAP!J173=""),"",GDP.PCAP!J173/GDP.PCAP!I173-1)</f>
        <v>7.1049953084884487E-2</v>
      </c>
      <c r="K173">
        <f>IF(OR(GDP.PCAP!J173="",GDP.PCAP!K173=""),"",GDP.PCAP!K173/GDP.PCAP!J173-1)</f>
        <v>-3.4368144265750744E-2</v>
      </c>
      <c r="L173">
        <f>IF(OR(GDP.PCAP!K173="",GDP.PCAP!L173=""),"",GDP.PCAP!L173/GDP.PCAP!K173-1)</f>
        <v>0.12254156368984348</v>
      </c>
      <c r="M173">
        <f>IF(OR(GDP.PCAP!L173="",GDP.PCAP!M173=""),"",GDP.PCAP!M173/GDP.PCAP!L173-1)</f>
        <v>1.3462995706584158E-2</v>
      </c>
      <c r="N173">
        <f>IF(OR(GDP.PCAP!M173="",GDP.PCAP!N173=""),"",GDP.PCAP!N173/GDP.PCAP!M173-1)</f>
        <v>-7.8942524936867153E-2</v>
      </c>
      <c r="O173">
        <f>IF(OR(GDP.PCAP!N173="",GDP.PCAP!O173=""),"",GDP.PCAP!O173/GDP.PCAP!N173-1)</f>
        <v>-6.3585090944794254E-2</v>
      </c>
      <c r="P173">
        <f>IF(OR(GDP.PCAP!O173="",GDP.PCAP!P173=""),"",GDP.PCAP!P173/GDP.PCAP!O173-1)</f>
        <v>-5.1087548259675764E-2</v>
      </c>
      <c r="Q173">
        <f>IF(OR(GDP.PCAP!P173="",GDP.PCAP!Q173=""),"",GDP.PCAP!Q173/GDP.PCAP!P173-1)</f>
        <v>9.7105794645138133E-3</v>
      </c>
      <c r="R173">
        <f>IF(OR(GDP.PCAP!Q173="",GDP.PCAP!R173=""),"",GDP.PCAP!R173/GDP.PCAP!Q173-1)</f>
        <v>3.7869880537706679E-2</v>
      </c>
      <c r="S173">
        <f>IF(OR(GDP.PCAP!R173="",GDP.PCAP!S173=""),"",GDP.PCAP!S173/GDP.PCAP!R173-1)</f>
        <v>4.1690644111491704E-2</v>
      </c>
      <c r="T173">
        <f>IF(OR(GDP.PCAP!S173="",GDP.PCAP!T173=""),"",GDP.PCAP!T173/GDP.PCAP!S173-1)</f>
        <v>0.23930273133214919</v>
      </c>
      <c r="U173">
        <f>IF(OR(GDP.PCAP!T173="",GDP.PCAP!U173=""),"",GDP.PCAP!U173/GDP.PCAP!T173-1)</f>
        <v>5.4445838635198474E-2</v>
      </c>
      <c r="V173">
        <f>IF(OR(GDP.PCAP!U173="",GDP.PCAP!V173=""),"",GDP.PCAP!V173/GDP.PCAP!U173-1)</f>
        <v>-6.4350841467094577E-3</v>
      </c>
      <c r="W173">
        <f>IF(OR(GDP.PCAP!V173="",GDP.PCAP!W173=""),"",GDP.PCAP!W173/GDP.PCAP!V173-1)</f>
        <v>-1.3469503654513382E-2</v>
      </c>
      <c r="X173">
        <f>IF(OR(GDP.PCAP!W173="",GDP.PCAP!X173=""),"",GDP.PCAP!X173/GDP.PCAP!W173-1)</f>
        <v>0.17871825213387171</v>
      </c>
      <c r="Y173">
        <f>IF(OR(GDP.PCAP!X173="",GDP.PCAP!Y173=""),"",GDP.PCAP!Y173/GDP.PCAP!X173-1)</f>
        <v>0.3346843550409786</v>
      </c>
      <c r="Z173">
        <f>IF(OR(GDP.PCAP!Y173="",GDP.PCAP!Z173=""),"",GDP.PCAP!Z173/GDP.PCAP!Y173-1)</f>
        <v>0.15480482853743882</v>
      </c>
      <c r="AA173">
        <f>IF(OR(GDP.PCAP!Z173="",GDP.PCAP!AA173=""),"",GDP.PCAP!AA173/GDP.PCAP!Z173-1)</f>
        <v>0.15544363823399832</v>
      </c>
      <c r="AB173">
        <f>IF(OR(GDP.PCAP!AA173="",GDP.PCAP!AB173=""),"",GDP.PCAP!AB173/GDP.PCAP!AA173-1)</f>
        <v>-0.15917732264576268</v>
      </c>
      <c r="AC173">
        <f>IF(OR(GDP.PCAP!AB173="",GDP.PCAP!AC173=""),"",GDP.PCAP!AC173/GDP.PCAP!AB173-1)</f>
        <v>-9.7030823217954421E-2</v>
      </c>
      <c r="AD173">
        <f>IF(OR(GDP.PCAP!AC173="",GDP.PCAP!AD173=""),"",GDP.PCAP!AD173/GDP.PCAP!AC173-1)</f>
        <v>-0.13170919614354537</v>
      </c>
      <c r="AE173">
        <f>IF(OR(GDP.PCAP!AD173="",GDP.PCAP!AE173=""),"",GDP.PCAP!AE173/GDP.PCAP!AD173-1)</f>
        <v>-0.21256002125120421</v>
      </c>
      <c r="AF173">
        <f>IF(OR(GDP.PCAP!AE173="",GDP.PCAP!AF173=""),"",GDP.PCAP!AF173/GDP.PCAP!AE173-1)</f>
        <v>-4.2019999873453395E-2</v>
      </c>
      <c r="AG173">
        <f>IF(OR(GDP.PCAP!AF173="",GDP.PCAP!AG173=""),"",GDP.PCAP!AG173/GDP.PCAP!AF173-1)</f>
        <v>0.28445899992543522</v>
      </c>
      <c r="AH173">
        <f>IF(OR(GDP.PCAP!AG173="",GDP.PCAP!AH173=""),"",GDP.PCAP!AH173/GDP.PCAP!AG173-1)</f>
        <v>0.1395560399866933</v>
      </c>
      <c r="AI173">
        <f>IF(OR(GDP.PCAP!AH173="",GDP.PCAP!AI173=""),"",GDP.PCAP!AI173/GDP.PCAP!AH173-1)</f>
        <v>-8.0875095884223036E-3</v>
      </c>
      <c r="AJ173">
        <f>IF(OR(GDP.PCAP!AI173="",GDP.PCAP!AJ173=""),"",GDP.PCAP!AJ173/GDP.PCAP!AI173-1)</f>
        <v>-7.234042304173216E-2</v>
      </c>
      <c r="AK173">
        <f>IF(OR(GDP.PCAP!AJ173="",GDP.PCAP!AK173=""),"",GDP.PCAP!AK173/GDP.PCAP!AJ173-1)</f>
        <v>0.10351072923461713</v>
      </c>
      <c r="AL173">
        <f>IF(OR(GDP.PCAP!AK173="",GDP.PCAP!AL173=""),"",GDP.PCAP!AL173/GDP.PCAP!AK173-1)</f>
        <v>-9.1056944255790806E-2</v>
      </c>
      <c r="AM173">
        <f>IF(OR(GDP.PCAP!AL173="",GDP.PCAP!AM173=""),"",GDP.PCAP!AM173/GDP.PCAP!AL173-1)</f>
        <v>-2.5268374492180223E-2</v>
      </c>
      <c r="AN173">
        <f>IF(OR(GDP.PCAP!AM173="",GDP.PCAP!AN173=""),"",GDP.PCAP!AN173/GDP.PCAP!AM173-1)</f>
        <v>-0.33758793090161066</v>
      </c>
      <c r="AO173">
        <f>IF(OR(GDP.PCAP!AN173="",GDP.PCAP!AO173=""),"",GDP.PCAP!AO173/GDP.PCAP!AN173-1)</f>
        <v>-5.988744015261338E-2</v>
      </c>
      <c r="AP173">
        <f>IF(OR(GDP.PCAP!AO173="",GDP.PCAP!AP173=""),"",GDP.PCAP!AP173/GDP.PCAP!AO173-1)</f>
        <v>0.16183769612439636</v>
      </c>
      <c r="AQ173">
        <f>IF(OR(GDP.PCAP!AP173="",GDP.PCAP!AQ173=""),"",GDP.PCAP!AQ173/GDP.PCAP!AP173-1)</f>
        <v>1.9997672061115468E-2</v>
      </c>
      <c r="AR173">
        <f>IF(OR(GDP.PCAP!AQ173="",GDP.PCAP!AR173=""),"",GDP.PCAP!AR173/GDP.PCAP!AQ173-1)</f>
        <v>-0.10436578412015274</v>
      </c>
      <c r="AS173">
        <f>IF(OR(GDP.PCAP!AR173="",GDP.PCAP!AS173=""),"",GDP.PCAP!AS173/GDP.PCAP!AR173-1)</f>
        <v>8.5106832834028756E-2</v>
      </c>
      <c r="AT173">
        <f>IF(OR(GDP.PCAP!AS173="",GDP.PCAP!AT173=""),"",GDP.PCAP!AT173/GDP.PCAP!AS173-1)</f>
        <v>-6.2923095489103797E-2</v>
      </c>
      <c r="AU173">
        <f>IF(OR(GDP.PCAP!AT173="",GDP.PCAP!AU173=""),"",GDP.PCAP!AU173/GDP.PCAP!AT173-1)</f>
        <v>-0.14071806464810555</v>
      </c>
      <c r="AV173">
        <f>IF(OR(GDP.PCAP!AU173="",GDP.PCAP!AV173=""),"",GDP.PCAP!AV173/GDP.PCAP!AU173-1)</f>
        <v>4.321266136182178E-2</v>
      </c>
      <c r="AW173">
        <f>IF(OR(GDP.PCAP!AV173="",GDP.PCAP!AW173=""),"",GDP.PCAP!AW173/GDP.PCAP!AV173-1)</f>
        <v>7.6066920404733285E-2</v>
      </c>
      <c r="AX173">
        <f>IF(OR(GDP.PCAP!AW173="",GDP.PCAP!AX173=""),"",GDP.PCAP!AX173/GDP.PCAP!AW173-1)</f>
        <v>0.21360939892463726</v>
      </c>
      <c r="AY173">
        <f>IF(OR(GDP.PCAP!AX173="",GDP.PCAP!AY173=""),"",GDP.PCAP!AY173/GDP.PCAP!AX173-1)</f>
        <v>7.7667864465187586E-2</v>
      </c>
      <c r="AZ173">
        <f>IF(OR(GDP.PCAP!AY173="",GDP.PCAP!AZ173=""),"",GDP.PCAP!AZ173/GDP.PCAP!AY173-1)</f>
        <v>7.5127937086680863E-2</v>
      </c>
      <c r="BA173">
        <f>IF(OR(GDP.PCAP!AZ173="",GDP.PCAP!BA173=""),"",GDP.PCAP!BA173/GDP.PCAP!AZ173-1)</f>
        <v>3.2027140890058758E-2</v>
      </c>
      <c r="BB173">
        <f>IF(OR(GDP.PCAP!BA173="",GDP.PCAP!BB173=""),"",GDP.PCAP!BB173/GDP.PCAP!BA173-1)</f>
        <v>0.13374817238178482</v>
      </c>
      <c r="BC173">
        <f>IF(OR(GDP.PCAP!BB173="",GDP.PCAP!BC173=""),"",GDP.PCAP!BC173/GDP.PCAP!BB173-1)</f>
        <v>0.21280783663578617</v>
      </c>
      <c r="BD173">
        <f>IF(OR(GDP.PCAP!BC173="",GDP.PCAP!BD173=""),"",GDP.PCAP!BD173/GDP.PCAP!BC173-1)</f>
        <v>-3.8129731693257507E-2</v>
      </c>
      <c r="BE173">
        <f>IF(OR(GDP.PCAP!BD173="",GDP.PCAP!BE173=""),"",GDP.PCAP!BE173/GDP.PCAP!BD173-1)</f>
        <v>2.0106243998712525E-2</v>
      </c>
      <c r="BF173">
        <f>IF(OR(GDP.PCAP!BE173="",GDP.PCAP!BF173=""),"",GDP.PCAP!BF173/GDP.PCAP!BE173-1)</f>
        <v>7.8788903014403777E-2</v>
      </c>
      <c r="BG173">
        <f>IF(OR(GDP.PCAP!BF173="",GDP.PCAP!BG173=""),"",GDP.PCAP!BG173/GDP.PCAP!BF173-1)</f>
        <v>4.2423535752335484E-2</v>
      </c>
      <c r="BH173">
        <f>IF(OR(GDP.PCAP!BG173="",GDP.PCAP!BH173=""),"",GDP.PCAP!BH173/GDP.PCAP!BG173-1)</f>
        <v>6.2895546104213551E-2</v>
      </c>
      <c r="BI173">
        <f>IF(OR(GDP.PCAP!BH173="",GDP.PCAP!BI173=""),"",GDP.PCAP!BI173/GDP.PCAP!BH173-1)</f>
        <v>3.4758886683710744E-2</v>
      </c>
      <c r="BJ173">
        <f>IF(OR(GDP.PCAP!BI173="",GDP.PCAP!BJ173=""),"",GDP.PCAP!BJ173/GDP.PCAP!BI173-1)</f>
        <v>-0.16629550970421636</v>
      </c>
      <c r="BK173">
        <f>IF(OR(GDP.PCAP!BJ173="",GDP.PCAP!BK173=""),"",GDP.PCAP!BK173/GDP.PCAP!BJ173-1)</f>
        <v>1.1782670787738647E-2</v>
      </c>
      <c r="BM173">
        <f t="shared" si="10"/>
        <v>0.3346843550409786</v>
      </c>
      <c r="BN173">
        <f t="shared" si="11"/>
        <v>1978</v>
      </c>
      <c r="BO173">
        <f t="shared" si="12"/>
        <v>-0.33758793090161066</v>
      </c>
      <c r="BP173">
        <f t="shared" si="13"/>
        <v>1993</v>
      </c>
    </row>
    <row r="174" spans="1:68">
      <c r="A174" t="s">
        <v>188</v>
      </c>
      <c r="B174">
        <f t="shared" si="14"/>
        <v>173</v>
      </c>
      <c r="C174" t="s">
        <v>539</v>
      </c>
      <c r="D174" t="s">
        <v>187</v>
      </c>
      <c r="E174" t="s">
        <v>545</v>
      </c>
      <c r="F174" t="s">
        <v>546</v>
      </c>
      <c r="H174">
        <f>IF(OR(GDP.PCAP!G174="",GDP.PCAP!H174=""),"",GDP.PCAP!H174/GDP.PCAP!G174-1)</f>
        <v>4.3228830470749546E-2</v>
      </c>
      <c r="I174">
        <f>IF(OR(GDP.PCAP!H174="",GDP.PCAP!I174=""),"",GDP.PCAP!I174/GDP.PCAP!H174-1)</f>
        <v>7.638761140431849E-2</v>
      </c>
      <c r="J174">
        <f>IF(OR(GDP.PCAP!I174="",GDP.PCAP!J174=""),"",GDP.PCAP!J174/GDP.PCAP!I174-1)</f>
        <v>3.0209975508555198E-2</v>
      </c>
      <c r="K174">
        <f>IF(OR(GDP.PCAP!J174="",GDP.PCAP!K174=""),"",GDP.PCAP!K174/GDP.PCAP!J174-1)</f>
        <v>5.2335123762859981E-2</v>
      </c>
      <c r="L174">
        <f>IF(OR(GDP.PCAP!K174="",GDP.PCAP!L174=""),"",GDP.PCAP!L174/GDP.PCAP!K174-1)</f>
        <v>3.5521209502456408E-2</v>
      </c>
      <c r="M174">
        <f>IF(OR(GDP.PCAP!L174="",GDP.PCAP!M174=""),"",GDP.PCAP!M174/GDP.PCAP!L174-1)</f>
        <v>6.0747251230363508E-2</v>
      </c>
      <c r="N174">
        <f>IF(OR(GDP.PCAP!M174="",GDP.PCAP!N174=""),"",GDP.PCAP!N174/GDP.PCAP!M174-1)</f>
        <v>-0.20032648970701072</v>
      </c>
      <c r="O174">
        <f>IF(OR(GDP.PCAP!N174="",GDP.PCAP!O174=""),"",GDP.PCAP!O174/GDP.PCAP!N174-1)</f>
        <v>-2.2178404283069941E-2</v>
      </c>
      <c r="P174">
        <f>IF(OR(GDP.PCAP!O174="",GDP.PCAP!P174=""),"",GDP.PCAP!P174/GDP.PCAP!O174-1)</f>
        <v>0.24735965681729954</v>
      </c>
      <c r="Q174">
        <f>IF(OR(GDP.PCAP!P174="",GDP.PCAP!Q174=""),"",GDP.PCAP!Q174/GDP.PCAP!P174-1)</f>
        <v>0.84836930943447864</v>
      </c>
      <c r="R174">
        <f>IF(OR(GDP.PCAP!Q174="",GDP.PCAP!R174=""),"",GDP.PCAP!R174/GDP.PCAP!Q174-1)</f>
        <v>-0.28492468491417178</v>
      </c>
      <c r="S174">
        <f>IF(OR(GDP.PCAP!R174="",GDP.PCAP!S174=""),"",GDP.PCAP!S174/GDP.PCAP!R174-1)</f>
        <v>0.30566396776469773</v>
      </c>
      <c r="T174">
        <f>IF(OR(GDP.PCAP!S174="",GDP.PCAP!T174=""),"",GDP.PCAP!T174/GDP.PCAP!S174-1)</f>
        <v>0.20556903052728437</v>
      </c>
      <c r="U174">
        <f>IF(OR(GDP.PCAP!T174="",GDP.PCAP!U174=""),"",GDP.PCAP!U174/GDP.PCAP!T174-1)</f>
        <v>0.59711830620724471</v>
      </c>
      <c r="V174">
        <f>IF(OR(GDP.PCAP!U174="",GDP.PCAP!V174=""),"",GDP.PCAP!V174/GDP.PCAP!U174-1)</f>
        <v>8.8024612089327992E-2</v>
      </c>
      <c r="W174">
        <f>IF(OR(GDP.PCAP!V174="",GDP.PCAP!W174=""),"",GDP.PCAP!W174/GDP.PCAP!V174-1)</f>
        <v>0.26994005501351159</v>
      </c>
      <c r="X174">
        <f>IF(OR(GDP.PCAP!W174="",GDP.PCAP!X174=""),"",GDP.PCAP!X174/GDP.PCAP!W174-1)</f>
        <v>-3.6908798371156015E-2</v>
      </c>
      <c r="Y174">
        <f>IF(OR(GDP.PCAP!X174="",GDP.PCAP!Y174=""),"",GDP.PCAP!Y174/GDP.PCAP!X174-1)</f>
        <v>-1.6728597087184327E-2</v>
      </c>
      <c r="Z174">
        <f>IF(OR(GDP.PCAP!Y174="",GDP.PCAP!Z174=""),"",GDP.PCAP!Z174/GDP.PCAP!Y174-1)</f>
        <v>0.25578772508503334</v>
      </c>
      <c r="AA174">
        <f>IF(OR(GDP.PCAP!Z174="",GDP.PCAP!AA174=""),"",GDP.PCAP!AA174/GDP.PCAP!Z174-1)</f>
        <v>0.32021371958239175</v>
      </c>
      <c r="AB174">
        <f>IF(OR(GDP.PCAP!AA174="",GDP.PCAP!AB174=""),"",GDP.PCAP!AB174/GDP.PCAP!AA174-1)</f>
        <v>-7.4160723000967654E-2</v>
      </c>
      <c r="AC174">
        <f>IF(OR(GDP.PCAP!AB174="",GDP.PCAP!AC174=""),"",GDP.PCAP!AC174/GDP.PCAP!AB174-1)</f>
        <v>-0.18009355830529761</v>
      </c>
      <c r="AD174">
        <f>IF(OR(GDP.PCAP!AC174="",GDP.PCAP!AD174=""),"",GDP.PCAP!AD174/GDP.PCAP!AC174-1)</f>
        <v>-0.32751500877408635</v>
      </c>
      <c r="AE174">
        <f>IF(OR(GDP.PCAP!AD174="",GDP.PCAP!AE174=""),"",GDP.PCAP!AE174/GDP.PCAP!AD174-1)</f>
        <v>-0.21614215844574725</v>
      </c>
      <c r="AF174">
        <f>IF(OR(GDP.PCAP!AE174="",GDP.PCAP!AF174=""),"",GDP.PCAP!AF174/GDP.PCAP!AE174-1)</f>
        <v>-1.2539976049420587E-2</v>
      </c>
      <c r="AG174">
        <f>IF(OR(GDP.PCAP!AF174="",GDP.PCAP!AG174=""),"",GDP.PCAP!AG174/GDP.PCAP!AF174-1)</f>
        <v>-0.30078779438516257</v>
      </c>
      <c r="AH174">
        <f>IF(OR(GDP.PCAP!AG174="",GDP.PCAP!AH174=""),"",GDP.PCAP!AH174/GDP.PCAP!AG174-1)</f>
        <v>0.13258385893143232</v>
      </c>
      <c r="AI174">
        <f>IF(OR(GDP.PCAP!AH174="",GDP.PCAP!AI174=""),"",GDP.PCAP!AI174/GDP.PCAP!AH174-1)</f>
        <v>-5.9159106751521806E-2</v>
      </c>
      <c r="AJ174">
        <f>IF(OR(GDP.PCAP!AI174="",GDP.PCAP!AJ174=""),"",GDP.PCAP!AJ174/GDP.PCAP!AI174-1)</f>
        <v>1.4359895273430068E-2</v>
      </c>
      <c r="AK174">
        <f>IF(OR(GDP.PCAP!AJ174="",GDP.PCAP!AK174=""),"",GDP.PCAP!AK174/GDP.PCAP!AJ174-1)</f>
        <v>0.2370010253362862</v>
      </c>
      <c r="AL174">
        <f>IF(OR(GDP.PCAP!AK174="",GDP.PCAP!AL174=""),"",GDP.PCAP!AL174/GDP.PCAP!AK174-1)</f>
        <v>-0.13176494627742319</v>
      </c>
      <c r="AM174">
        <f>IF(OR(GDP.PCAP!AL174="",GDP.PCAP!AM174=""),"",GDP.PCAP!AM174/GDP.PCAP!AL174-1)</f>
        <v>4.3022308513076313E-2</v>
      </c>
      <c r="AN174">
        <f>IF(OR(GDP.PCAP!AM174="",GDP.PCAP!AN174=""),"",GDP.PCAP!AN174/GDP.PCAP!AM174-1)</f>
        <v>-0.47446281729178363</v>
      </c>
      <c r="AO174">
        <f>IF(OR(GDP.PCAP!AN174="",GDP.PCAP!AO174=""),"",GDP.PCAP!AO174/GDP.PCAP!AN174-1)</f>
        <v>0.11730173690436829</v>
      </c>
      <c r="AP174">
        <f>IF(OR(GDP.PCAP!AO174="",GDP.PCAP!AP174=""),"",GDP.PCAP!AP174/GDP.PCAP!AO174-1)</f>
        <v>0.53955859974015419</v>
      </c>
      <c r="AQ174">
        <f>IF(OR(GDP.PCAP!AP174="",GDP.PCAP!AQ174=""),"",GDP.PCAP!AQ174/GDP.PCAP!AP174-1)</f>
        <v>0.19550620762335758</v>
      </c>
      <c r="AR174">
        <f>IF(OR(GDP.PCAP!AQ174="",GDP.PCAP!AR174=""),"",GDP.PCAP!AR174/GDP.PCAP!AQ174-1)</f>
        <v>-1.3129285890955966E-3</v>
      </c>
      <c r="AS174">
        <f>IF(OR(GDP.PCAP!AR174="",GDP.PCAP!AS174=""),"",GDP.PCAP!AS174/GDP.PCAP!AR174-1)</f>
        <v>-0.1285518982358006</v>
      </c>
      <c r="AT174">
        <f>IF(OR(GDP.PCAP!AS174="",GDP.PCAP!AT174=""),"",GDP.PCAP!AT174/GDP.PCAP!AS174-1)</f>
        <v>9.3173786546319803E-2</v>
      </c>
      <c r="AU174">
        <f>IF(OR(GDP.PCAP!AT174="",GDP.PCAP!AU174=""),"",GDP.PCAP!AU174/GDP.PCAP!AT174-1)</f>
        <v>0.26117087927108851</v>
      </c>
      <c r="AV174">
        <f>IF(OR(GDP.PCAP!AU174="",GDP.PCAP!AV174=""),"",GDP.PCAP!AV174/GDP.PCAP!AU174-1)</f>
        <v>-7.2060846980963711E-2</v>
      </c>
      <c r="AW174">
        <f>IF(OR(GDP.PCAP!AV174="",GDP.PCAP!AW174=""),"",GDP.PCAP!AW174/GDP.PCAP!AV174-1)</f>
        <v>0.30601946326644525</v>
      </c>
      <c r="AX174">
        <f>IF(OR(GDP.PCAP!AW174="",GDP.PCAP!AX174=""),"",GDP.PCAP!AX174/GDP.PCAP!AW174-1)</f>
        <v>0.11577467038411804</v>
      </c>
      <c r="AY174">
        <f>IF(OR(GDP.PCAP!AX174="",GDP.PCAP!AY174=""),"",GDP.PCAP!AY174/GDP.PCAP!AX174-1)</f>
        <v>0.26560845657315268</v>
      </c>
      <c r="AZ174">
        <f>IF(OR(GDP.PCAP!AY174="",GDP.PCAP!AZ174=""),"",GDP.PCAP!AZ174/GDP.PCAP!AY174-1)</f>
        <v>0.24518355412952508</v>
      </c>
      <c r="BA174">
        <f>IF(OR(GDP.PCAP!AZ174="",GDP.PCAP!BA174=""),"",GDP.PCAP!BA174/GDP.PCAP!AZ174-1)</f>
        <v>0.26222430839402766</v>
      </c>
      <c r="BB174">
        <f>IF(OR(GDP.PCAP!BA174="",GDP.PCAP!BB174=""),"",GDP.PCAP!BB174/GDP.PCAP!BA174-1)</f>
        <v>0.11481944558589841</v>
      </c>
      <c r="BC174">
        <f>IF(OR(GDP.PCAP!BB174="",GDP.PCAP!BC174=""),"",GDP.PCAP!BC174/GDP.PCAP!BB174-1)</f>
        <v>0.21732694071659586</v>
      </c>
      <c r="BD174">
        <f>IF(OR(GDP.PCAP!BC174="",GDP.PCAP!BD174=""),"",GDP.PCAP!BD174/GDP.PCAP!BC174-1)</f>
        <v>-0.20683091730644743</v>
      </c>
      <c r="BE174">
        <f>IF(OR(GDP.PCAP!BD174="",GDP.PCAP!BE174=""),"",GDP.PCAP!BE174/GDP.PCAP!BD174-1)</f>
        <v>1.120253680368108</v>
      </c>
      <c r="BF174">
        <f>IF(OR(GDP.PCAP!BE174="",GDP.PCAP!BF174=""),"",GDP.PCAP!BF174/GDP.PCAP!BE174-1)</f>
        <v>8.6202703321713425E-2</v>
      </c>
      <c r="BG174">
        <f>IF(OR(GDP.PCAP!BF174="",GDP.PCAP!BG174=""),"",GDP.PCAP!BG174/GDP.PCAP!BF174-1)</f>
        <v>8.9937104715370086E-2</v>
      </c>
      <c r="BH174">
        <f>IF(OR(GDP.PCAP!BG174="",GDP.PCAP!BH174=""),"",GDP.PCAP!BH174/GDP.PCAP!BG174-1)</f>
        <v>8.7709762680278081E-2</v>
      </c>
      <c r="BI174">
        <f>IF(OR(GDP.PCAP!BH174="",GDP.PCAP!BI174=""),"",GDP.PCAP!BI174/GDP.PCAP!BH174-1)</f>
        <v>7.4980481268680288E-2</v>
      </c>
      <c r="BJ174">
        <f>IF(OR(GDP.PCAP!BI174="",GDP.PCAP!BJ174=""),"",GDP.PCAP!BJ174/GDP.PCAP!BI174-1)</f>
        <v>-0.17584629148021069</v>
      </c>
      <c r="BK174">
        <f>IF(OR(GDP.PCAP!BJ174="",GDP.PCAP!BK174=""),"",GDP.PCAP!BK174/GDP.PCAP!BJ174-1)</f>
        <v>-0.17971541103151045</v>
      </c>
      <c r="BM174">
        <f t="shared" si="10"/>
        <v>1.120253680368108</v>
      </c>
      <c r="BN174">
        <f t="shared" si="11"/>
        <v>2010</v>
      </c>
      <c r="BO174">
        <f t="shared" si="12"/>
        <v>-0.47446281729178363</v>
      </c>
      <c r="BP174">
        <f t="shared" si="13"/>
        <v>1993</v>
      </c>
    </row>
    <row r="175" spans="1:68">
      <c r="A175" t="s">
        <v>186</v>
      </c>
      <c r="B175">
        <f t="shared" si="14"/>
        <v>174</v>
      </c>
      <c r="C175" t="s">
        <v>539</v>
      </c>
      <c r="D175" t="s">
        <v>185</v>
      </c>
      <c r="E175" t="s">
        <v>545</v>
      </c>
      <c r="F175" t="s">
        <v>546</v>
      </c>
      <c r="H175">
        <f>IF(OR(GDP.PCAP!G175="",GDP.PCAP!H175=""),"",GDP.PCAP!H175/GDP.PCAP!G175-1)</f>
        <v>4.1771012493528659E-2</v>
      </c>
      <c r="I175">
        <f>IF(OR(GDP.PCAP!H175="",GDP.PCAP!I175=""),"",GDP.PCAP!I175/GDP.PCAP!H175-1)</f>
        <v>7.0135277977733335E-2</v>
      </c>
      <c r="J175">
        <f>IF(OR(GDP.PCAP!I175="",GDP.PCAP!J175=""),"",GDP.PCAP!J175/GDP.PCAP!I175-1)</f>
        <v>7.1732494312823691E-2</v>
      </c>
      <c r="K175">
        <f>IF(OR(GDP.PCAP!J175="",GDP.PCAP!K175=""),"",GDP.PCAP!K175/GDP.PCAP!J175-1)</f>
        <v>0.13335012910977229</v>
      </c>
      <c r="L175">
        <f>IF(OR(GDP.PCAP!K175="",GDP.PCAP!L175=""),"",GDP.PCAP!L175/GDP.PCAP!K175-1)</f>
        <v>0.60808334917197038</v>
      </c>
      <c r="M175">
        <f>IF(OR(GDP.PCAP!L175="",GDP.PCAP!M175=""),"",GDP.PCAP!M175/GDP.PCAP!L175-1)</f>
        <v>3.9283714180916585E-2</v>
      </c>
      <c r="N175">
        <f>IF(OR(GDP.PCAP!M175="",GDP.PCAP!N175=""),"",GDP.PCAP!N175/GDP.PCAP!M175-1)</f>
        <v>5.126545433336771E-2</v>
      </c>
      <c r="O175">
        <f>IF(OR(GDP.PCAP!N175="",GDP.PCAP!O175=""),"",GDP.PCAP!O175/GDP.PCAP!N175-1)</f>
        <v>2.7541213368325934E-2</v>
      </c>
      <c r="P175">
        <f>IF(OR(GDP.PCAP!O175="",GDP.PCAP!P175=""),"",GDP.PCAP!P175/GDP.PCAP!O175-1)</f>
        <v>4.2778679800959507E-2</v>
      </c>
      <c r="Q175">
        <f>IF(OR(GDP.PCAP!P175="",GDP.PCAP!Q175=""),"",GDP.PCAP!Q175/GDP.PCAP!P175-1)</f>
        <v>7.1019937070175843E-3</v>
      </c>
      <c r="R175">
        <f>IF(OR(GDP.PCAP!Q175="",GDP.PCAP!R175=""),"",GDP.PCAP!R175/GDP.PCAP!Q175-1)</f>
        <v>3.2271332520133145E-2</v>
      </c>
      <c r="S175">
        <f>IF(OR(GDP.PCAP!R175="",GDP.PCAP!S175=""),"",GDP.PCAP!S175/GDP.PCAP!R175-1)</f>
        <v>3.3427666976995507E-2</v>
      </c>
      <c r="T175">
        <f>IF(OR(GDP.PCAP!S175="",GDP.PCAP!T175=""),"",GDP.PCAP!T175/GDP.PCAP!S175-1)</f>
        <v>0.20386113569096009</v>
      </c>
      <c r="U175">
        <f>IF(OR(GDP.PCAP!T175="",GDP.PCAP!U175=""),"",GDP.PCAP!U175/GDP.PCAP!T175-1)</f>
        <v>0.34853483671081475</v>
      </c>
      <c r="V175">
        <f>IF(OR(GDP.PCAP!U175="",GDP.PCAP!V175=""),"",GDP.PCAP!V175/GDP.PCAP!U175-1)</f>
        <v>1.3971622661306693E-2</v>
      </c>
      <c r="W175">
        <f>IF(OR(GDP.PCAP!V175="",GDP.PCAP!W175=""),"",GDP.PCAP!W175/GDP.PCAP!V175-1)</f>
        <v>0.12665775548713087</v>
      </c>
      <c r="X175">
        <f>IF(OR(GDP.PCAP!W175="",GDP.PCAP!X175=""),"",GDP.PCAP!X175/GDP.PCAP!W175-1)</f>
        <v>0.17558633743831642</v>
      </c>
      <c r="Y175">
        <f>IF(OR(GDP.PCAP!X175="",GDP.PCAP!Y175=""),"",GDP.PCAP!Y175/GDP.PCAP!X175-1)</f>
        <v>-7.2122138784258882E-2</v>
      </c>
      <c r="Z175">
        <f>IF(OR(GDP.PCAP!Y175="",GDP.PCAP!Z175=""),"",GDP.PCAP!Z175/GDP.PCAP!Y175-1)</f>
        <v>-0.30759599820468231</v>
      </c>
      <c r="AA175">
        <f>IF(OR(GDP.PCAP!Z175="",GDP.PCAP!AA175=""),"",GDP.PCAP!AA175/GDP.PCAP!Z175-1)</f>
        <v>0.39214761062630155</v>
      </c>
      <c r="AB175">
        <f>IF(OR(GDP.PCAP!AA175="",GDP.PCAP!AB175=""),"",GDP.PCAP!AB175/GDP.PCAP!AA175-1)</f>
        <v>8.7241861131391429E-2</v>
      </c>
      <c r="AC175">
        <f>IF(OR(GDP.PCAP!AB175="",GDP.PCAP!AC175=""),"",GDP.PCAP!AC175/GDP.PCAP!AB175-1)</f>
        <v>-2.0321883631189586E-2</v>
      </c>
      <c r="AD175">
        <f>IF(OR(GDP.PCAP!AC175="",GDP.PCAP!AD175=""),"",GDP.PCAP!AD175/GDP.PCAP!AC175-1)</f>
        <v>8.3692156290036568E-2</v>
      </c>
      <c r="AE175">
        <f>IF(OR(GDP.PCAP!AD175="",GDP.PCAP!AE175=""),"",GDP.PCAP!AE175/GDP.PCAP!AD175-1)</f>
        <v>0.10345884249343529</v>
      </c>
      <c r="AF175">
        <f>IF(OR(GDP.PCAP!AE175="",GDP.PCAP!AF175=""),"",GDP.PCAP!AF175/GDP.PCAP!AE175-1)</f>
        <v>-0.15672288381283384</v>
      </c>
      <c r="AG175">
        <f>IF(OR(GDP.PCAP!AF175="",GDP.PCAP!AG175=""),"",GDP.PCAP!AG175/GDP.PCAP!AF175-1)</f>
        <v>5.035565168299172E-2</v>
      </c>
      <c r="AH175">
        <f>IF(OR(GDP.PCAP!AG175="",GDP.PCAP!AH175=""),"",GDP.PCAP!AH175/GDP.PCAP!AG175-1)</f>
        <v>0.30501328622375934</v>
      </c>
      <c r="AI175">
        <f>IF(OR(GDP.PCAP!AH175="",GDP.PCAP!AI175=""),"",GDP.PCAP!AI175/GDP.PCAP!AH175-1)</f>
        <v>-0.3315836135335718</v>
      </c>
      <c r="AJ175">
        <f>IF(OR(GDP.PCAP!AI175="",GDP.PCAP!AJ175=""),"",GDP.PCAP!AJ175/GDP.PCAP!AI175-1)</f>
        <v>-0.62313508374495297</v>
      </c>
      <c r="AK175">
        <f>IF(OR(GDP.PCAP!AJ175="",GDP.PCAP!AK175=""),"",GDP.PCAP!AK175/GDP.PCAP!AJ175-1)</f>
        <v>-2.5147723878817363E-2</v>
      </c>
      <c r="AL175">
        <f>IF(OR(GDP.PCAP!AK175="",GDP.PCAP!AL175=""),"",GDP.PCAP!AL175/GDP.PCAP!AK175-1)</f>
        <v>0.44275066758815207</v>
      </c>
      <c r="AM175">
        <f>IF(OR(GDP.PCAP!AL175="",GDP.PCAP!AM175=""),"",GDP.PCAP!AM175/GDP.PCAP!AL175-1)</f>
        <v>0.17792160406491364</v>
      </c>
      <c r="AN175">
        <f>IF(OR(GDP.PCAP!AM175="",GDP.PCAP!AN175=""),"",GDP.PCAP!AN175/GDP.PCAP!AM175-1)</f>
        <v>-4.1366414937874962E-2</v>
      </c>
      <c r="AO175">
        <f>IF(OR(GDP.PCAP!AN175="",GDP.PCAP!AO175=""),"",GDP.PCAP!AO175/GDP.PCAP!AN175-1)</f>
        <v>1.1536191573251866</v>
      </c>
      <c r="AP175">
        <f>IF(OR(GDP.PCAP!AO175="",GDP.PCAP!AP175=""),"",GDP.PCAP!AP175/GDP.PCAP!AO175-1)</f>
        <v>5.0513031365519545E-2</v>
      </c>
      <c r="AQ175">
        <f>IF(OR(GDP.PCAP!AP175="",GDP.PCAP!AQ175=""),"",GDP.PCAP!AQ175/GDP.PCAP!AP175-1)</f>
        <v>2.0945268179680454E-2</v>
      </c>
      <c r="AR175">
        <f>IF(OR(GDP.PCAP!AQ175="",GDP.PCAP!AR175=""),"",GDP.PCAP!AR175/GDP.PCAP!AQ175-1)</f>
        <v>6.6570440577762291E-4</v>
      </c>
      <c r="AS175">
        <f>IF(OR(GDP.PCAP!AR175="",GDP.PCAP!AS175=""),"",GDP.PCAP!AS175/GDP.PCAP!AR175-1)</f>
        <v>3.7884003512170805E-2</v>
      </c>
      <c r="AT175">
        <f>IF(OR(GDP.PCAP!AS175="",GDP.PCAP!AT175=""),"",GDP.PCAP!AT175/GDP.PCAP!AS175-1)</f>
        <v>3.0620814102248595E-2</v>
      </c>
      <c r="AU175">
        <f>IF(OR(GDP.PCAP!AT175="",GDP.PCAP!AU175=""),"",GDP.PCAP!AU175/GDP.PCAP!AT175-1)</f>
        <v>3.5677393300980409E-2</v>
      </c>
      <c r="AV175">
        <f>IF(OR(GDP.PCAP!AU175="",GDP.PCAP!AV175=""),"",GDP.PCAP!AV175/GDP.PCAP!AU175-1)</f>
        <v>2.714512966972471E-2</v>
      </c>
      <c r="AW175">
        <f>IF(OR(GDP.PCAP!AV175="",GDP.PCAP!AW175=""),"",GDP.PCAP!AW175/GDP.PCAP!AV175-1)</f>
        <v>-3.2055822691471336E-2</v>
      </c>
      <c r="AX175">
        <f>IF(OR(GDP.PCAP!AW175="",GDP.PCAP!AX175=""),"",GDP.PCAP!AX175/GDP.PCAP!AW175-1)</f>
        <v>5.3636106704972875E-3</v>
      </c>
      <c r="AY175">
        <f>IF(OR(GDP.PCAP!AX175="",GDP.PCAP!AY175=""),"",GDP.PCAP!AY175/GDP.PCAP!AX175-1)</f>
        <v>7.4775932054504279E-2</v>
      </c>
      <c r="AZ175">
        <f>IF(OR(GDP.PCAP!AY175="",GDP.PCAP!AZ175=""),"",GDP.PCAP!AZ175/GDP.PCAP!AY175-1)</f>
        <v>7.6601624678975355E-2</v>
      </c>
      <c r="BA175">
        <f>IF(OR(GDP.PCAP!AZ175="",GDP.PCAP!BA175=""),"",GDP.PCAP!BA175/GDP.PCAP!AZ175-1)</f>
        <v>5.6059469163421749E-2</v>
      </c>
      <c r="BB175">
        <f>IF(OR(GDP.PCAP!BA175="",GDP.PCAP!BB175=""),"",GDP.PCAP!BB175/GDP.PCAP!BA175-1)</f>
        <v>8.3247275700775836E-2</v>
      </c>
      <c r="BC175">
        <f>IF(OR(GDP.PCAP!BB175="",GDP.PCAP!BC175=""),"",GDP.PCAP!BC175/GDP.PCAP!BB175-1)</f>
        <v>0.1298097681968351</v>
      </c>
      <c r="BD175">
        <f>IF(OR(GDP.PCAP!BC175="",GDP.PCAP!BD175=""),"",GDP.PCAP!BD175/GDP.PCAP!BC175-1)</f>
        <v>-3.5756807616951658E-2</v>
      </c>
      <c r="BE175">
        <f>IF(OR(GDP.PCAP!BD175="",GDP.PCAP!BE175=""),"",GDP.PCAP!BE175/GDP.PCAP!BD175-1)</f>
        <v>4.2335458925761404E-2</v>
      </c>
      <c r="BF175">
        <f>IF(OR(GDP.PCAP!BE175="",GDP.PCAP!BF175=""),"",GDP.PCAP!BF175/GDP.PCAP!BE175-1)</f>
        <v>0.10249603512746552</v>
      </c>
      <c r="BG175">
        <f>IF(OR(GDP.PCAP!BF175="",GDP.PCAP!BG175=""),"",GDP.PCAP!BG175/GDP.PCAP!BF175-1)</f>
        <v>6.481452621306838E-2</v>
      </c>
      <c r="BH175">
        <f>IF(OR(GDP.PCAP!BG175="",GDP.PCAP!BH175=""),"",GDP.PCAP!BH175/GDP.PCAP!BG175-1)</f>
        <v>3.078059865866889E-2</v>
      </c>
      <c r="BI175">
        <f>IF(OR(GDP.PCAP!BH175="",GDP.PCAP!BI175=""),"",GDP.PCAP!BI175/GDP.PCAP!BH175-1)</f>
        <v>6.9438498430293594E-2</v>
      </c>
      <c r="BJ175">
        <f>IF(OR(GDP.PCAP!BI175="",GDP.PCAP!BJ175=""),"",GDP.PCAP!BJ175/GDP.PCAP!BI175-1)</f>
        <v>6.0999207021261714E-2</v>
      </c>
      <c r="BK175">
        <f>IF(OR(GDP.PCAP!BJ175="",GDP.PCAP!BK175=""),"",GDP.PCAP!BK175/GDP.PCAP!BJ175-1)</f>
        <v>2.643914334115105E-2</v>
      </c>
      <c r="BM175">
        <f t="shared" si="10"/>
        <v>1.1536191573251866</v>
      </c>
      <c r="BN175">
        <f t="shared" si="11"/>
        <v>1994</v>
      </c>
      <c r="BO175">
        <f t="shared" si="12"/>
        <v>-0.62313508374495297</v>
      </c>
      <c r="BP175">
        <f t="shared" si="13"/>
        <v>1989</v>
      </c>
    </row>
    <row r="176" spans="1:68">
      <c r="A176" t="s">
        <v>184</v>
      </c>
      <c r="B176">
        <f t="shared" si="14"/>
        <v>175</v>
      </c>
      <c r="C176" t="s">
        <v>539</v>
      </c>
      <c r="D176" t="s">
        <v>183</v>
      </c>
      <c r="E176" t="s">
        <v>545</v>
      </c>
      <c r="F176" t="s">
        <v>546</v>
      </c>
      <c r="H176">
        <f>IF(OR(GDP.PCAP!G176="",GDP.PCAP!H176=""),"",GDP.PCAP!H176/GDP.PCAP!G176-1)</f>
        <v>8.4776456364881181E-2</v>
      </c>
      <c r="I176">
        <f>IF(OR(GDP.PCAP!H176="",GDP.PCAP!I176=""),"",GDP.PCAP!I176/GDP.PCAP!H176-1)</f>
        <v>7.011046494326334E-2</v>
      </c>
      <c r="J176">
        <f>IF(OR(GDP.PCAP!I176="",GDP.PCAP!J176=""),"",GDP.PCAP!J176/GDP.PCAP!I176-1)</f>
        <v>7.0412114879257359E-2</v>
      </c>
      <c r="K176">
        <f>IF(OR(GDP.PCAP!J176="",GDP.PCAP!K176=""),"",GDP.PCAP!K176/GDP.PCAP!J176-1)</f>
        <v>0.16107290155278808</v>
      </c>
      <c r="L176">
        <f>IF(OR(GDP.PCAP!K176="",GDP.PCAP!L176=""),"",GDP.PCAP!L176/GDP.PCAP!K176-1)</f>
        <v>0.10775269963759593</v>
      </c>
      <c r="M176">
        <f>IF(OR(GDP.PCAP!L176="",GDP.PCAP!M176=""),"",GDP.PCAP!M176/GDP.PCAP!L176-1)</f>
        <v>7.4764556774917779E-2</v>
      </c>
      <c r="N176">
        <f>IF(OR(GDP.PCAP!M176="",GDP.PCAP!N176=""),"",GDP.PCAP!N176/GDP.PCAP!M176-1)</f>
        <v>8.4736431810046753E-2</v>
      </c>
      <c r="O176">
        <f>IF(OR(GDP.PCAP!N176="",GDP.PCAP!O176=""),"",GDP.PCAP!O176/GDP.PCAP!N176-1)</f>
        <v>9.7364568173560873E-2</v>
      </c>
      <c r="P176">
        <f>IF(OR(GDP.PCAP!O176="",GDP.PCAP!P176=""),"",GDP.PCAP!P176/GDP.PCAP!O176-1)</f>
        <v>0.11947692728105364</v>
      </c>
      <c r="Q176">
        <f>IF(OR(GDP.PCAP!P176="",GDP.PCAP!Q176=""),"",GDP.PCAP!Q176/GDP.PCAP!P176-1)</f>
        <v>0.1812422512027787</v>
      </c>
      <c r="R176">
        <f>IF(OR(GDP.PCAP!Q176="",GDP.PCAP!R176=""),"",GDP.PCAP!R176/GDP.PCAP!Q176-1)</f>
        <v>0.1542639480545196</v>
      </c>
      <c r="S176">
        <f>IF(OR(GDP.PCAP!R176="",GDP.PCAP!S176=""),"",GDP.PCAP!S176/GDP.PCAP!R176-1)</f>
        <v>0.21483249568518037</v>
      </c>
      <c r="T176">
        <f>IF(OR(GDP.PCAP!S176="",GDP.PCAP!T176=""),"",GDP.PCAP!T176/GDP.PCAP!S176-1)</f>
        <v>0.30238500247317757</v>
      </c>
      <c r="U176">
        <f>IF(OR(GDP.PCAP!T176="",GDP.PCAP!U176=""),"",GDP.PCAP!U176/GDP.PCAP!T176-1)</f>
        <v>0.20491768638645302</v>
      </c>
      <c r="V176">
        <f>IF(OR(GDP.PCAP!U176="",GDP.PCAP!V176=""),"",GDP.PCAP!V176/GDP.PCAP!U176-1)</f>
        <v>0.1388811599966453</v>
      </c>
      <c r="W176">
        <f>IF(OR(GDP.PCAP!V176="",GDP.PCAP!W176=""),"",GDP.PCAP!W176/GDP.PCAP!V176-1)</f>
        <v>8.0455096503234014E-2</v>
      </c>
      <c r="X176">
        <f>IF(OR(GDP.PCAP!W176="",GDP.PCAP!X176=""),"",GDP.PCAP!X176/GDP.PCAP!W176-1)</f>
        <v>0.156594626004394</v>
      </c>
      <c r="Y176">
        <f>IF(OR(GDP.PCAP!X176="",GDP.PCAP!Y176=""),"",GDP.PCAP!Y176/GDP.PCAP!X176-1)</f>
        <v>0.2195509395459081</v>
      </c>
      <c r="Z176">
        <f>IF(OR(GDP.PCAP!Y176="",GDP.PCAP!Z176=""),"",GDP.PCAP!Z176/GDP.PCAP!Y176-1)</f>
        <v>0.14483381357338998</v>
      </c>
      <c r="AA176">
        <f>IF(OR(GDP.PCAP!Z176="",GDP.PCAP!AA176=""),"",GDP.PCAP!AA176/GDP.PCAP!Z176-1)</f>
        <v>7.7611884024773481E-2</v>
      </c>
      <c r="AB176">
        <f>IF(OR(GDP.PCAP!AA176="",GDP.PCAP!AB176=""),"",GDP.PCAP!AB176/GDP.PCAP!AA176-1)</f>
        <v>-0.16469236333319448</v>
      </c>
      <c r="AC176">
        <f>IF(OR(GDP.PCAP!AB176="",GDP.PCAP!AC176=""),"",GDP.PCAP!AC176/GDP.PCAP!AB176-1)</f>
        <v>-3.8869096041106332E-2</v>
      </c>
      <c r="AD176">
        <f>IF(OR(GDP.PCAP!AC176="",GDP.PCAP!AD176=""),"",GDP.PCAP!AD176/GDP.PCAP!AC176-1)</f>
        <v>-3.5429560944006289E-2</v>
      </c>
      <c r="AE176">
        <f>IF(OR(GDP.PCAP!AD176="",GDP.PCAP!AE176=""),"",GDP.PCAP!AE176/GDP.PCAP!AD176-1)</f>
        <v>-6.5840374361591736E-2</v>
      </c>
      <c r="AF176">
        <f>IF(OR(GDP.PCAP!AE176="",GDP.PCAP!AF176=""),"",GDP.PCAP!AF176/GDP.PCAP!AE176-1)</f>
        <v>-5.1147046093795723E-3</v>
      </c>
      <c r="AG176">
        <f>IF(OR(GDP.PCAP!AF176="",GDP.PCAP!AG176=""),"",GDP.PCAP!AG176/GDP.PCAP!AF176-1)</f>
        <v>0.38864291961054165</v>
      </c>
      <c r="AH176">
        <f>IF(OR(GDP.PCAP!AG176="",GDP.PCAP!AH176=""),"",GDP.PCAP!AH176/GDP.PCAP!AG176-1)</f>
        <v>0.21225633880911454</v>
      </c>
      <c r="AI176">
        <f>IF(OR(GDP.PCAP!AH176="",GDP.PCAP!AI176=""),"",GDP.PCAP!AI176/GDP.PCAP!AH176-1)</f>
        <v>6.1937101665610506E-2</v>
      </c>
      <c r="AJ176">
        <f>IF(OR(GDP.PCAP!AI176="",GDP.PCAP!AJ176=""),"",GDP.PCAP!AJ176/GDP.PCAP!AI176-1)</f>
        <v>-1.9544629880161701E-2</v>
      </c>
      <c r="AK176">
        <f>IF(OR(GDP.PCAP!AJ176="",GDP.PCAP!AK176=""),"",GDP.PCAP!AK176/GDP.PCAP!AJ176-1)</f>
        <v>0.22377501521096277</v>
      </c>
      <c r="AL176">
        <f>IF(OR(GDP.PCAP!AK176="",GDP.PCAP!AL176=""),"",GDP.PCAP!AL176/GDP.PCAP!AK176-1)</f>
        <v>2.0730511213286507E-2</v>
      </c>
      <c r="AM176">
        <f>IF(OR(GDP.PCAP!AL176="",GDP.PCAP!AM176=""),"",GDP.PCAP!AM176/GDP.PCAP!AL176-1)</f>
        <v>9.9934820523233325E-2</v>
      </c>
      <c r="AN176">
        <f>IF(OR(GDP.PCAP!AM176="",GDP.PCAP!AN176=""),"",GDP.PCAP!AN176/GDP.PCAP!AM176-1)</f>
        <v>-3.2698518226458972E-2</v>
      </c>
      <c r="AO176">
        <f>IF(OR(GDP.PCAP!AN176="",GDP.PCAP!AO176=""),"",GDP.PCAP!AO176/GDP.PCAP!AN176-1)</f>
        <v>6.5905909688717124E-2</v>
      </c>
      <c r="AP176">
        <f>IF(OR(GDP.PCAP!AO176="",GDP.PCAP!AP176=""),"",GDP.PCAP!AP176/GDP.PCAP!AO176-1)</f>
        <v>0.18712006954327509</v>
      </c>
      <c r="AQ176">
        <f>IF(OR(GDP.PCAP!AP176="",GDP.PCAP!AQ176=""),"",GDP.PCAP!AQ176/GDP.PCAP!AP176-1)</f>
        <v>-6.441036922483323E-3</v>
      </c>
      <c r="AR176">
        <f>IF(OR(GDP.PCAP!AQ176="",GDP.PCAP!AR176=""),"",GDP.PCAP!AR176/GDP.PCAP!AQ176-1)</f>
        <v>-7.9922853714920028E-2</v>
      </c>
      <c r="AS176">
        <f>IF(OR(GDP.PCAP!AR176="",GDP.PCAP!AS176=""),"",GDP.PCAP!AS176/GDP.PCAP!AR176-1)</f>
        <v>4.2742686228357751E-2</v>
      </c>
      <c r="AT176">
        <f>IF(OR(GDP.PCAP!AS176="",GDP.PCAP!AT176=""),"",GDP.PCAP!AT176/GDP.PCAP!AS176-1)</f>
        <v>1.5186077859460356E-2</v>
      </c>
      <c r="AU176">
        <f>IF(OR(GDP.PCAP!AT176="",GDP.PCAP!AU176=""),"",GDP.PCAP!AU176/GDP.PCAP!AT176-1)</f>
        <v>-7.2646882210488539E-2</v>
      </c>
      <c r="AV176">
        <f>IF(OR(GDP.PCAP!AU176="",GDP.PCAP!AV176=""),"",GDP.PCAP!AV176/GDP.PCAP!AU176-1)</f>
        <v>2.5577349539457561E-2</v>
      </c>
      <c r="AW176">
        <f>IF(OR(GDP.PCAP!AV176="",GDP.PCAP!AW176=""),"",GDP.PCAP!AW176/GDP.PCAP!AV176-1)</f>
        <v>8.4005089329277416E-2</v>
      </c>
      <c r="AX176">
        <f>IF(OR(GDP.PCAP!AW176="",GDP.PCAP!AX176=""),"",GDP.PCAP!AX176/GDP.PCAP!AW176-1)</f>
        <v>0.22305475148745879</v>
      </c>
      <c r="AY176">
        <f>IF(OR(GDP.PCAP!AX176="",GDP.PCAP!AY176=""),"",GDP.PCAP!AY176/GDP.PCAP!AX176-1)</f>
        <v>0.13362054808799728</v>
      </c>
      <c r="AZ176">
        <f>IF(OR(GDP.PCAP!AY176="",GDP.PCAP!AZ176=""),"",GDP.PCAP!AZ176/GDP.PCAP!AY176-1)</f>
        <v>4.0608995165613004E-2</v>
      </c>
      <c r="BA176">
        <f>IF(OR(GDP.PCAP!AZ176="",GDP.PCAP!BA176=""),"",GDP.PCAP!BA176/GDP.PCAP!AZ176-1)</f>
        <v>6.91921021092059E-2</v>
      </c>
      <c r="BB176">
        <f>IF(OR(GDP.PCAP!BA176="",GDP.PCAP!BB176=""),"",GDP.PCAP!BB176/GDP.PCAP!BA176-1)</f>
        <v>0.1526825217184784</v>
      </c>
      <c r="BC176">
        <f>IF(OR(GDP.PCAP!BB176="",GDP.PCAP!BC176=""),"",GDP.PCAP!BC176/GDP.PCAP!BB176-1)</f>
        <v>0.1109945127321299</v>
      </c>
      <c r="BD176">
        <f>IF(OR(GDP.PCAP!BC176="",GDP.PCAP!BD176=""),"",GDP.PCAP!BD176/GDP.PCAP!BC176-1)</f>
        <v>-8.832925640859568E-2</v>
      </c>
      <c r="BE176">
        <f>IF(OR(GDP.PCAP!BD176="",GDP.PCAP!BE176=""),"",GDP.PCAP!BE176/GDP.PCAP!BD176-1)</f>
        <v>-3.0097784804842043E-2</v>
      </c>
      <c r="BF176">
        <f>IF(OR(GDP.PCAP!BE176="",GDP.PCAP!BF176=""),"",GDP.PCAP!BF176/GDP.PCAP!BE176-1)</f>
        <v>6.3616637862426995E-2</v>
      </c>
      <c r="BG176">
        <f>IF(OR(GDP.PCAP!BF176="",GDP.PCAP!BG176=""),"",GDP.PCAP!BG176/GDP.PCAP!BF176-1)</f>
        <v>-7.5940488941886763E-2</v>
      </c>
      <c r="BH176">
        <f>IF(OR(GDP.PCAP!BG176="",GDP.PCAP!BH176=""),"",GDP.PCAP!BH176/GDP.PCAP!BG176-1)</f>
        <v>4.2441562537915978E-2</v>
      </c>
      <c r="BI176">
        <f>IF(OR(GDP.PCAP!BH176="",GDP.PCAP!BI176=""),"",GDP.PCAP!BI176/GDP.PCAP!BH176-1)</f>
        <v>1.1302437664424403E-2</v>
      </c>
      <c r="BJ176">
        <f>IF(OR(GDP.PCAP!BI176="",GDP.PCAP!BJ176=""),"",GDP.PCAP!BJ176/GDP.PCAP!BI176-1)</f>
        <v>-0.1507843777184662</v>
      </c>
      <c r="BK176">
        <f>IF(OR(GDP.PCAP!BJ176="",GDP.PCAP!BK176=""),"",GDP.PCAP!BK176/GDP.PCAP!BJ176-1)</f>
        <v>2.2619778991445294E-2</v>
      </c>
      <c r="BM176">
        <f t="shared" si="10"/>
        <v>0.38864291961054165</v>
      </c>
      <c r="BN176">
        <f t="shared" si="11"/>
        <v>1986</v>
      </c>
      <c r="BO176">
        <f t="shared" si="12"/>
        <v>-0.16469236333319448</v>
      </c>
      <c r="BP176">
        <f t="shared" si="13"/>
        <v>1981</v>
      </c>
    </row>
    <row r="177" spans="1:68">
      <c r="A177" t="s">
        <v>182</v>
      </c>
      <c r="B177">
        <f t="shared" si="14"/>
        <v>176</v>
      </c>
      <c r="C177" t="s">
        <v>539</v>
      </c>
      <c r="D177" t="s">
        <v>181</v>
      </c>
      <c r="E177" t="s">
        <v>545</v>
      </c>
      <c r="F177" t="s">
        <v>546</v>
      </c>
      <c r="H177">
        <f>IF(OR(GDP.PCAP!G177="",GDP.PCAP!H177=""),"",GDP.PCAP!H177/GDP.PCAP!G177-1)</f>
        <v>8.2239504538379471E-2</v>
      </c>
      <c r="I177">
        <f>IF(OR(GDP.PCAP!H177="",GDP.PCAP!I177=""),"",GDP.PCAP!I177/GDP.PCAP!H177-1)</f>
        <v>6.8525790026038536E-2</v>
      </c>
      <c r="J177">
        <f>IF(OR(GDP.PCAP!I177="",GDP.PCAP!J177=""),"",GDP.PCAP!J177/GDP.PCAP!I177-1)</f>
        <v>6.4978493135836146E-2</v>
      </c>
      <c r="K177">
        <f>IF(OR(GDP.PCAP!J177="",GDP.PCAP!K177=""),"",GDP.PCAP!K177/GDP.PCAP!J177-1)</f>
        <v>9.1407717861705429E-2</v>
      </c>
      <c r="L177">
        <f>IF(OR(GDP.PCAP!K177="",GDP.PCAP!L177=""),"",GDP.PCAP!L177/GDP.PCAP!K177-1)</f>
        <v>0.11692347825438443</v>
      </c>
      <c r="M177">
        <f>IF(OR(GDP.PCAP!L177="",GDP.PCAP!M177=""),"",GDP.PCAP!M177/GDP.PCAP!L177-1)</f>
        <v>7.0560526818586045E-2</v>
      </c>
      <c r="N177">
        <f>IF(OR(GDP.PCAP!M177="",GDP.PCAP!N177=""),"",GDP.PCAP!N177/GDP.PCAP!M177-1)</f>
        <v>8.4951373617488501E-2</v>
      </c>
      <c r="O177">
        <f>IF(OR(GDP.PCAP!N177="",GDP.PCAP!O177=""),"",GDP.PCAP!O177/GDP.PCAP!N177-1)</f>
        <v>5.8898624210375505E-2</v>
      </c>
      <c r="P177">
        <f>IF(OR(GDP.PCAP!O177="",GDP.PCAP!P177=""),"",GDP.PCAP!P177/GDP.PCAP!O177-1)</f>
        <v>8.0055952870368818E-2</v>
      </c>
      <c r="Q177">
        <f>IF(OR(GDP.PCAP!P177="",GDP.PCAP!Q177=""),"",GDP.PCAP!Q177/GDP.PCAP!P177-1)</f>
        <v>0.14989505400511716</v>
      </c>
      <c r="R177">
        <f>IF(OR(GDP.PCAP!Q177="",GDP.PCAP!R177=""),"",GDP.PCAP!R177/GDP.PCAP!Q177-1)</f>
        <v>0.13009700793744661</v>
      </c>
      <c r="S177">
        <f>IF(OR(GDP.PCAP!R177="",GDP.PCAP!S177=""),"",GDP.PCAP!S177/GDP.PCAP!R177-1)</f>
        <v>0.1812536788625676</v>
      </c>
      <c r="T177">
        <f>IF(OR(GDP.PCAP!S177="",GDP.PCAP!T177=""),"",GDP.PCAP!T177/GDP.PCAP!S177-1)</f>
        <v>0.28911096221036758</v>
      </c>
      <c r="U177">
        <f>IF(OR(GDP.PCAP!T177="",GDP.PCAP!U177=""),"",GDP.PCAP!U177/GDP.PCAP!T177-1)</f>
        <v>0.19719149624926935</v>
      </c>
      <c r="V177">
        <f>IF(OR(GDP.PCAP!U177="",GDP.PCAP!V177=""),"",GDP.PCAP!V177/GDP.PCAP!U177-1)</f>
        <v>0.20449513100047079</v>
      </c>
      <c r="W177">
        <f>IF(OR(GDP.PCAP!V177="",GDP.PCAP!W177=""),"",GDP.PCAP!W177/GDP.PCAP!V177-1)</f>
        <v>8.8092435527139745E-2</v>
      </c>
      <c r="X177">
        <f>IF(OR(GDP.PCAP!W177="",GDP.PCAP!X177=""),"",GDP.PCAP!X177/GDP.PCAP!W177-1)</f>
        <v>0.14998194287712918</v>
      </c>
      <c r="Y177">
        <f>IF(OR(GDP.PCAP!X177="",GDP.PCAP!Y177=""),"",GDP.PCAP!Y177/GDP.PCAP!X177-1)</f>
        <v>0.11655044369651946</v>
      </c>
      <c r="Z177">
        <f>IF(OR(GDP.PCAP!Y177="",GDP.PCAP!Z177=""),"",GDP.PCAP!Z177/GDP.PCAP!Y177-1)</f>
        <v>0.13817893696166417</v>
      </c>
      <c r="AA177">
        <f>IF(OR(GDP.PCAP!Z177="",GDP.PCAP!AA177=""),"",GDP.PCAP!AA177/GDP.PCAP!Z177-1)</f>
        <v>0.20892161959382238</v>
      </c>
      <c r="AB177">
        <f>IF(OR(GDP.PCAP!AA177="",GDP.PCAP!AB177=""),"",GDP.PCAP!AB177/GDP.PCAP!AA177-1)</f>
        <v>-1.6467805973111815E-2</v>
      </c>
      <c r="AC177">
        <f>IF(OR(GDP.PCAP!AB177="",GDP.PCAP!AC177=""),"",GDP.PCAP!AC177/GDP.PCAP!AB177-1)</f>
        <v>-1.8540703945578829E-2</v>
      </c>
      <c r="AD177">
        <f>IF(OR(GDP.PCAP!AC177="",GDP.PCAP!AD177=""),"",GDP.PCAP!AD177/GDP.PCAP!AC177-1)</f>
        <v>-1.9532249959849257E-2</v>
      </c>
      <c r="AE177">
        <f>IF(OR(GDP.PCAP!AD177="",GDP.PCAP!AE177=""),"",GDP.PCAP!AE177/GDP.PCAP!AD177-1)</f>
        <v>4.1512790089597296E-3</v>
      </c>
      <c r="AF177">
        <f>IF(OR(GDP.PCAP!AE177="",GDP.PCAP!AF177=""),"",GDP.PCAP!AF177/GDP.PCAP!AE177-1)</f>
        <v>5.0973529747452062E-2</v>
      </c>
      <c r="AG177">
        <f>IF(OR(GDP.PCAP!AF177="",GDP.PCAP!AG177=""),"",GDP.PCAP!AG177/GDP.PCAP!AF177-1)</f>
        <v>0.19866712506972739</v>
      </c>
      <c r="AH177">
        <f>IF(OR(GDP.PCAP!AG177="",GDP.PCAP!AH177=""),"",GDP.PCAP!AH177/GDP.PCAP!AG177-1)</f>
        <v>0.19184350561188168</v>
      </c>
      <c r="AI177">
        <f>IF(OR(GDP.PCAP!AH177="",GDP.PCAP!AI177=""),"",GDP.PCAP!AI177/GDP.PCAP!AH177-1)</f>
        <v>7.5597240290171897E-2</v>
      </c>
      <c r="AJ177">
        <f>IF(OR(GDP.PCAP!AI177="",GDP.PCAP!AJ177=""),"",GDP.PCAP!AJ177/GDP.PCAP!AI177-1)</f>
        <v>3.0492755524540449E-3</v>
      </c>
      <c r="AK177">
        <f>IF(OR(GDP.PCAP!AJ177="",GDP.PCAP!AK177=""),"",GDP.PCAP!AK177/GDP.PCAP!AJ177-1)</f>
        <v>0.1631659285505207</v>
      </c>
      <c r="AL177">
        <f>IF(OR(GDP.PCAP!AK177="",GDP.PCAP!AL177=""),"",GDP.PCAP!AL177/GDP.PCAP!AK177-1)</f>
        <v>1.2533724118439338E-2</v>
      </c>
      <c r="AM177">
        <f>IF(OR(GDP.PCAP!AL177="",GDP.PCAP!AM177=""),"",GDP.PCAP!AM177/GDP.PCAP!AL177-1)</f>
        <v>6.7386668773448344E-2</v>
      </c>
      <c r="AN177">
        <f>IF(OR(GDP.PCAP!AM177="",GDP.PCAP!AN177=""),"",GDP.PCAP!AN177/GDP.PCAP!AM177-1)</f>
        <v>-8.3878950680316144E-2</v>
      </c>
      <c r="AO177">
        <f>IF(OR(GDP.PCAP!AN177="",GDP.PCAP!AO177=""),"",GDP.PCAP!AO177/GDP.PCAP!AN177-1)</f>
        <v>4.8354773153357566E-2</v>
      </c>
      <c r="AP177">
        <f>IF(OR(GDP.PCAP!AO177="",GDP.PCAP!AP177=""),"",GDP.PCAP!AP177/GDP.PCAP!AO177-1)</f>
        <v>0.18963656232105919</v>
      </c>
      <c r="AQ177">
        <f>IF(OR(GDP.PCAP!AP177="",GDP.PCAP!AQ177=""),"",GDP.PCAP!AQ177/GDP.PCAP!AP177-1)</f>
        <v>7.014285754767835E-2</v>
      </c>
      <c r="AR177">
        <f>IF(OR(GDP.PCAP!AQ177="",GDP.PCAP!AR177=""),"",GDP.PCAP!AR177/GDP.PCAP!AQ177-1)</f>
        <v>-1.8566430223987407E-2</v>
      </c>
      <c r="AS177">
        <f>IF(OR(GDP.PCAP!AR177="",GDP.PCAP!AS177=""),"",GDP.PCAP!AS177/GDP.PCAP!AR177-1)</f>
        <v>-5.0226953781154382E-2</v>
      </c>
      <c r="AT177">
        <f>IF(OR(GDP.PCAP!AS177="",GDP.PCAP!AT177=""),"",GDP.PCAP!AT177/GDP.PCAP!AS177-1)</f>
        <v>4.549217559830443E-2</v>
      </c>
      <c r="AU177">
        <f>IF(OR(GDP.PCAP!AT177="",GDP.PCAP!AU177=""),"",GDP.PCAP!AU177/GDP.PCAP!AT177-1)</f>
        <v>4.8810873647815001E-2</v>
      </c>
      <c r="AV177">
        <f>IF(OR(GDP.PCAP!AU177="",GDP.PCAP!AV177=""),"",GDP.PCAP!AV177/GDP.PCAP!AU177-1)</f>
        <v>1.0561170090497285E-2</v>
      </c>
      <c r="AW177">
        <f>IF(OR(GDP.PCAP!AV177="",GDP.PCAP!AW177=""),"",GDP.PCAP!AW177/GDP.PCAP!AV177-1)</f>
        <v>0.11703266148683555</v>
      </c>
      <c r="AX177">
        <f>IF(OR(GDP.PCAP!AW177="",GDP.PCAP!AX177=""),"",GDP.PCAP!AX177/GDP.PCAP!AW177-1)</f>
        <v>0.1637323667804742</v>
      </c>
      <c r="AY177">
        <f>IF(OR(GDP.PCAP!AX177="",GDP.PCAP!AY177=""),"",GDP.PCAP!AY177/GDP.PCAP!AX177-1)</f>
        <v>0.14883992142517743</v>
      </c>
      <c r="AZ177">
        <f>IF(OR(GDP.PCAP!AY177="",GDP.PCAP!AZ177=""),"",GDP.PCAP!AZ177/GDP.PCAP!AY177-1)</f>
        <v>0.15989373284615471</v>
      </c>
      <c r="BA177">
        <f>IF(OR(GDP.PCAP!AZ177="",GDP.PCAP!BA177=""),"",GDP.PCAP!BA177/GDP.PCAP!AZ177-1)</f>
        <v>0.10991028685287518</v>
      </c>
      <c r="BB177">
        <f>IF(OR(GDP.PCAP!BA177="",GDP.PCAP!BB177=""),"",GDP.PCAP!BB177/GDP.PCAP!BA177-1)</f>
        <v>0.14860696817373431</v>
      </c>
      <c r="BC177">
        <f>IF(OR(GDP.PCAP!BB177="",GDP.PCAP!BC177=""),"",GDP.PCAP!BC177/GDP.PCAP!BB177-1)</f>
        <v>0.13804813040133834</v>
      </c>
      <c r="BD177">
        <f>IF(OR(GDP.PCAP!BC177="",GDP.PCAP!BD177=""),"",GDP.PCAP!BD177/GDP.PCAP!BC177-1)</f>
        <v>-0.1740570200570325</v>
      </c>
      <c r="BE177">
        <f>IF(OR(GDP.PCAP!BD177="",GDP.PCAP!BE177=""),"",GDP.PCAP!BE177/GDP.PCAP!BD177-1)</f>
        <v>9.5341022429787481E-2</v>
      </c>
      <c r="BF177">
        <f>IF(OR(GDP.PCAP!BE177="",GDP.PCAP!BF177=""),"",GDP.PCAP!BF177/GDP.PCAP!BE177-1)</f>
        <v>0.14750383977843406</v>
      </c>
      <c r="BG177">
        <f>IF(OR(GDP.PCAP!BF177="",GDP.PCAP!BG177=""),"",GDP.PCAP!BG177/GDP.PCAP!BF177-1)</f>
        <v>9.8306405251396001E-3</v>
      </c>
      <c r="BH177">
        <f>IF(OR(GDP.PCAP!BG177="",GDP.PCAP!BH177=""),"",GDP.PCAP!BH177/GDP.PCAP!BG177-1)</f>
        <v>1.3259977002231915E-2</v>
      </c>
      <c r="BI177">
        <f>IF(OR(GDP.PCAP!BH177="",GDP.PCAP!BI177=""),"",GDP.PCAP!BI177/GDP.PCAP!BH177-1)</f>
        <v>-5.7379375328965088E-2</v>
      </c>
      <c r="BJ177">
        <f>IF(OR(GDP.PCAP!BI177="",GDP.PCAP!BJ177=""),"",GDP.PCAP!BJ177/GDP.PCAP!BI177-1)</f>
        <v>-0.23194821279031264</v>
      </c>
      <c r="BK177">
        <f>IF(OR(GDP.PCAP!BJ177="",GDP.PCAP!BK177=""),"",GDP.PCAP!BK177/GDP.PCAP!BJ177-1)</f>
        <v>-4.9563880244381964E-2</v>
      </c>
      <c r="BM177">
        <f t="shared" si="10"/>
        <v>0.28911096221036758</v>
      </c>
      <c r="BN177">
        <f t="shared" si="11"/>
        <v>1973</v>
      </c>
      <c r="BO177">
        <f t="shared" si="12"/>
        <v>-0.23194821279031264</v>
      </c>
      <c r="BP177">
        <f t="shared" si="13"/>
        <v>2015</v>
      </c>
    </row>
    <row r="178" spans="1:68">
      <c r="A178" t="s">
        <v>180</v>
      </c>
      <c r="B178">
        <f t="shared" si="14"/>
        <v>177</v>
      </c>
      <c r="C178" t="s">
        <v>539</v>
      </c>
      <c r="D178" t="s">
        <v>179</v>
      </c>
      <c r="E178" t="s">
        <v>545</v>
      </c>
      <c r="F178" t="s">
        <v>546</v>
      </c>
      <c r="H178">
        <f>IF(OR(GDP.PCAP!G178="",GDP.PCAP!H178=""),"",GDP.PCAP!H178/GDP.PCAP!G178-1)</f>
        <v>3.0223417439699807E-2</v>
      </c>
      <c r="I178">
        <f>IF(OR(GDP.PCAP!H178="",GDP.PCAP!I178=""),"",GDP.PCAP!I178/GDP.PCAP!H178-1)</f>
        <v>6.2318198875353614E-2</v>
      </c>
      <c r="J178">
        <f>IF(OR(GDP.PCAP!I178="",GDP.PCAP!J178=""),"",GDP.PCAP!J178/GDP.PCAP!I178-1)</f>
        <v>-0.14816106122316497</v>
      </c>
      <c r="K178">
        <f>IF(OR(GDP.PCAP!J178="",GDP.PCAP!K178=""),"",GDP.PCAP!K178/GDP.PCAP!J178-1)</f>
        <v>-1.8079509215574441E-2</v>
      </c>
      <c r="L178">
        <f>IF(OR(GDP.PCAP!K178="",GDP.PCAP!L178=""),"",GDP.PCAP!L178/GDP.PCAP!K178-1)</f>
        <v>0.45690334837260815</v>
      </c>
      <c r="M178">
        <f>IF(OR(GDP.PCAP!L178="",GDP.PCAP!M178=""),"",GDP.PCAP!M178/GDP.PCAP!L178-1)</f>
        <v>0.21153384428741662</v>
      </c>
      <c r="N178">
        <f>IF(OR(GDP.PCAP!M178="",GDP.PCAP!N178=""),"",GDP.PCAP!N178/GDP.PCAP!M178-1)</f>
        <v>-8.8479693511888891E-2</v>
      </c>
      <c r="O178">
        <f>IF(OR(GDP.PCAP!N178="",GDP.PCAP!O178=""),"",GDP.PCAP!O178/GDP.PCAP!N178-1)</f>
        <v>-0.10012546215837648</v>
      </c>
      <c r="P178">
        <f>IF(OR(GDP.PCAP!O178="",GDP.PCAP!P178=""),"",GDP.PCAP!P178/GDP.PCAP!O178-1)</f>
        <v>1.5258156705746373E-3</v>
      </c>
      <c r="Q178">
        <f>IF(OR(GDP.PCAP!P178="",GDP.PCAP!Q178=""),"",GDP.PCAP!Q178/GDP.PCAP!P178-1)</f>
        <v>7.6418255209749431E-2</v>
      </c>
      <c r="R178">
        <f>IF(OR(GDP.PCAP!Q178="",GDP.PCAP!R178=""),"",GDP.PCAP!R178/GDP.PCAP!Q178-1)</f>
        <v>-1.0792733937426968E-3</v>
      </c>
      <c r="S178">
        <f>IF(OR(GDP.PCAP!R178="",GDP.PCAP!S178=""),"",GDP.PCAP!S178/GDP.PCAP!R178-1)</f>
        <v>0.13637439432518139</v>
      </c>
      <c r="T178">
        <f>IF(OR(GDP.PCAP!S178="",GDP.PCAP!T178=""),"",GDP.PCAP!T178/GDP.PCAP!S178-1)</f>
        <v>-7.0518666802101282E-2</v>
      </c>
      <c r="U178">
        <f>IF(OR(GDP.PCAP!T178="",GDP.PCAP!U178=""),"",GDP.PCAP!U178/GDP.PCAP!T178-1)</f>
        <v>0.22644286386317525</v>
      </c>
      <c r="V178">
        <f>IF(OR(GDP.PCAP!U178="",GDP.PCAP!V178=""),"",GDP.PCAP!V178/GDP.PCAP!U178-1)</f>
        <v>0.2660903810006372</v>
      </c>
      <c r="W178">
        <f>IF(OR(GDP.PCAP!V178="",GDP.PCAP!W178=""),"",GDP.PCAP!W178/GDP.PCAP!V178-1)</f>
        <v>-9.8040893541703977E-2</v>
      </c>
      <c r="X178">
        <f>IF(OR(GDP.PCAP!W178="",GDP.PCAP!X178=""),"",GDP.PCAP!X178/GDP.PCAP!W178-1)</f>
        <v>-6.9303692524403604E-2</v>
      </c>
      <c r="Y178">
        <f>IF(OR(GDP.PCAP!X178="",GDP.PCAP!Y178=""),"",GDP.PCAP!Y178/GDP.PCAP!X178-1)</f>
        <v>0.13473998086227446</v>
      </c>
      <c r="Z178">
        <f>IF(OR(GDP.PCAP!Y178="",GDP.PCAP!Z178=""),"",GDP.PCAP!Z178/GDP.PCAP!Y178-1)</f>
        <v>0.12825841894163914</v>
      </c>
      <c r="AA178">
        <f>IF(OR(GDP.PCAP!Z178="",GDP.PCAP!AA178=""),"",GDP.PCAP!AA178/GDP.PCAP!Z178-1)</f>
        <v>2.7473770684476984E-2</v>
      </c>
      <c r="AB178">
        <f>IF(OR(GDP.PCAP!AA178="",GDP.PCAP!AB178=""),"",GDP.PCAP!AB178/GDP.PCAP!AA178-1)</f>
        <v>0.14281565788783701</v>
      </c>
      <c r="AC178">
        <f>IF(OR(GDP.PCAP!AB178="",GDP.PCAP!AC178=""),"",GDP.PCAP!AC178/GDP.PCAP!AB178-1)</f>
        <v>2.8504907315889394E-2</v>
      </c>
      <c r="AD178">
        <f>IF(OR(GDP.PCAP!AC178="",GDP.PCAP!AD178=""),"",GDP.PCAP!AD178/GDP.PCAP!AC178-1)</f>
        <v>-1.8807453407500008E-3</v>
      </c>
      <c r="AE178">
        <f>IF(OR(GDP.PCAP!AD178="",GDP.PCAP!AE178=""),"",GDP.PCAP!AE178/GDP.PCAP!AD178-1)</f>
        <v>3.0714804306027244E-2</v>
      </c>
      <c r="AF178">
        <f>IF(OR(GDP.PCAP!AE178="",GDP.PCAP!AF178=""),"",GDP.PCAP!AF178/GDP.PCAP!AE178-1)</f>
        <v>-7.8676644736571655E-3</v>
      </c>
      <c r="AG178">
        <f>IF(OR(GDP.PCAP!AF178="",GDP.PCAP!AG178=""),"",GDP.PCAP!AG178/GDP.PCAP!AF178-1)</f>
        <v>6.4121994066012267E-2</v>
      </c>
      <c r="AH178">
        <f>IF(OR(GDP.PCAP!AG178="",GDP.PCAP!AH178=""),"",GDP.PCAP!AH178/GDP.PCAP!AG178-1)</f>
        <v>1.4810819312989221E-2</v>
      </c>
      <c r="AI178">
        <f>IF(OR(GDP.PCAP!AH178="",GDP.PCAP!AI178=""),"",GDP.PCAP!AI178/GDP.PCAP!AH178-1)</f>
        <v>0.15322746983303448</v>
      </c>
      <c r="AJ178">
        <f>IF(OR(GDP.PCAP!AI178="",GDP.PCAP!AJ178=""),"",GDP.PCAP!AJ178/GDP.PCAP!AI178-1)</f>
        <v>-1.2241913825037698E-2</v>
      </c>
      <c r="AK178">
        <f>IF(OR(GDP.PCAP!AJ178="",GDP.PCAP!AK178=""),"",GDP.PCAP!AK178/GDP.PCAP!AJ178-1)</f>
        <v>4.0082603706315112E-3</v>
      </c>
      <c r="AL178">
        <f>IF(OR(GDP.PCAP!AK178="",GDP.PCAP!AL178=""),"",GDP.PCAP!AL178/GDP.PCAP!AK178-1)</f>
        <v>5.3181103149890996E-2</v>
      </c>
      <c r="AM178">
        <f>IF(OR(GDP.PCAP!AL178="",GDP.PCAP!AM178=""),"",GDP.PCAP!AM178/GDP.PCAP!AL178-1)</f>
        <v>-0.15586153523941004</v>
      </c>
      <c r="AN178">
        <f>IF(OR(GDP.PCAP!AM178="",GDP.PCAP!AN178=""),"",GDP.PCAP!AN178/GDP.PCAP!AM178-1)</f>
        <v>4.7111879482510943E-2</v>
      </c>
      <c r="AO178">
        <f>IF(OR(GDP.PCAP!AN178="",GDP.PCAP!AO178=""),"",GDP.PCAP!AO178/GDP.PCAP!AN178-1)</f>
        <v>8.2057312446608632E-2</v>
      </c>
      <c r="AP178">
        <f>IF(OR(GDP.PCAP!AO178="",GDP.PCAP!AP178=""),"",GDP.PCAP!AP178/GDP.PCAP!AO178-1)</f>
        <v>5.5440635596605947E-2</v>
      </c>
      <c r="AQ178">
        <f>IF(OR(GDP.PCAP!AP178="",GDP.PCAP!AQ178=""),"",GDP.PCAP!AQ178/GDP.PCAP!AP178-1)</f>
        <v>3.5935211081612461E-3</v>
      </c>
      <c r="AR178">
        <f>IF(OR(GDP.PCAP!AQ178="",GDP.PCAP!AR178=""),"",GDP.PCAP!AR178/GDP.PCAP!AQ178-1)</f>
        <v>6.4192541959397165E-2</v>
      </c>
      <c r="AS178">
        <f>IF(OR(GDP.PCAP!AR178="",GDP.PCAP!AS178=""),"",GDP.PCAP!AS178/GDP.PCAP!AR178-1)</f>
        <v>-3.2844923684850147E-2</v>
      </c>
      <c r="AT178">
        <f>IF(OR(GDP.PCAP!AS178="",GDP.PCAP!AT178=""),"",GDP.PCAP!AT178/GDP.PCAP!AS178-1)</f>
        <v>1.652780640452467E-2</v>
      </c>
      <c r="AU178">
        <f>IF(OR(GDP.PCAP!AT178="",GDP.PCAP!AU178=""),"",GDP.PCAP!AU178/GDP.PCAP!AT178-1)</f>
        <v>7.1510630270885667E-2</v>
      </c>
      <c r="AV178">
        <f>IF(OR(GDP.PCAP!AU178="",GDP.PCAP!AV178=""),"",GDP.PCAP!AV178/GDP.PCAP!AU178-1)</f>
        <v>7.4291093494867955E-2</v>
      </c>
      <c r="AW178">
        <f>IF(OR(GDP.PCAP!AV178="",GDP.PCAP!AW178=""),"",GDP.PCAP!AW178/GDP.PCAP!AV178-1)</f>
        <v>-9.2945343126341617E-3</v>
      </c>
      <c r="AX178">
        <f>IF(OR(GDP.PCAP!AW178="",GDP.PCAP!AX178=""),"",GDP.PCAP!AX178/GDP.PCAP!AW178-1)</f>
        <v>3.0094403608171172E-2</v>
      </c>
      <c r="AY178">
        <f>IF(OR(GDP.PCAP!AX178="",GDP.PCAP!AY178=""),"",GDP.PCAP!AY178/GDP.PCAP!AX178-1)</f>
        <v>0.13274498999991913</v>
      </c>
      <c r="AZ178">
        <f>IF(OR(GDP.PCAP!AY178="",GDP.PCAP!AZ178=""),"",GDP.PCAP!AZ178/GDP.PCAP!AY178-1)</f>
        <v>0.10330230174440169</v>
      </c>
      <c r="BA178">
        <f>IF(OR(GDP.PCAP!AZ178="",GDP.PCAP!BA178=""),"",GDP.PCAP!BA178/GDP.PCAP!AZ178-1)</f>
        <v>9.9474392726503824E-2</v>
      </c>
      <c r="BB178">
        <f>IF(OR(GDP.PCAP!BA178="",GDP.PCAP!BB178=""),"",GDP.PCAP!BB178/GDP.PCAP!BA178-1)</f>
        <v>0.12980153658028315</v>
      </c>
      <c r="BC178">
        <f>IF(OR(GDP.PCAP!BB178="",GDP.PCAP!BC178=""),"",GDP.PCAP!BC178/GDP.PCAP!BB178-1)</f>
        <v>0.20300397509173873</v>
      </c>
      <c r="BD178">
        <f>IF(OR(GDP.PCAP!BC178="",GDP.PCAP!BD178=""),"",GDP.PCAP!BD178/GDP.PCAP!BC178-1)</f>
        <v>1.4510352696637252E-2</v>
      </c>
      <c r="BE178">
        <f>IF(OR(GDP.PCAP!BD178="",GDP.PCAP!BE178=""),"",GDP.PCAP!BE178/GDP.PCAP!BD178-1)</f>
        <v>0.23186763543100941</v>
      </c>
      <c r="BF178">
        <f>IF(OR(GDP.PCAP!BE178="",GDP.PCAP!BF178=""),"",GDP.PCAP!BF178/GDP.PCAP!BE178-1)</f>
        <v>0.16875370374750975</v>
      </c>
      <c r="BG178">
        <f>IF(OR(GDP.PCAP!BF178="",GDP.PCAP!BG178=""),"",GDP.PCAP!BG178/GDP.PCAP!BF178-1)</f>
        <v>-1.4916700659081017E-2</v>
      </c>
      <c r="BH178">
        <f>IF(OR(GDP.PCAP!BG178="",GDP.PCAP!BH178=""),"",GDP.PCAP!BH178/GDP.PCAP!BG178-1)</f>
        <v>1.0009924001711745E-2</v>
      </c>
      <c r="BI178">
        <f>IF(OR(GDP.PCAP!BH178="",GDP.PCAP!BI178=""),"",GDP.PCAP!BI178/GDP.PCAP!BH178-1)</f>
        <v>2.5589568294258402E-2</v>
      </c>
      <c r="BJ178">
        <f>IF(OR(GDP.PCAP!BI178="",GDP.PCAP!BJ178=""),"",GDP.PCAP!BJ178/GDP.PCAP!BI178-1)</f>
        <v>5.3135931661601354E-2</v>
      </c>
      <c r="BK178">
        <f>IF(OR(GDP.PCAP!BJ178="",GDP.PCAP!BK178=""),"",GDP.PCAP!BK178/GDP.PCAP!BJ178-1)</f>
        <v>-1.9136207066529742E-2</v>
      </c>
      <c r="BM178">
        <f t="shared" si="10"/>
        <v>0.45690334837260815</v>
      </c>
      <c r="BN178">
        <f t="shared" si="11"/>
        <v>1965</v>
      </c>
      <c r="BO178">
        <f t="shared" si="12"/>
        <v>-0.15586153523941004</v>
      </c>
      <c r="BP178">
        <f t="shared" si="13"/>
        <v>1992</v>
      </c>
    </row>
    <row r="179" spans="1:68">
      <c r="A179" t="s">
        <v>178</v>
      </c>
      <c r="B179">
        <f t="shared" si="14"/>
        <v>178</v>
      </c>
      <c r="C179" t="s">
        <v>539</v>
      </c>
      <c r="D179" t="s">
        <v>177</v>
      </c>
      <c r="E179" t="s">
        <v>545</v>
      </c>
      <c r="F179" t="s">
        <v>546</v>
      </c>
      <c r="H179" t="str">
        <f>IF(OR(GDP.PCAP!G179="",GDP.PCAP!H179=""),"",GDP.PCAP!H179/GDP.PCAP!G179-1)</f>
        <v/>
      </c>
      <c r="I179" t="str">
        <f>IF(OR(GDP.PCAP!H179="",GDP.PCAP!I179=""),"",GDP.PCAP!I179/GDP.PCAP!H179-1)</f>
        <v/>
      </c>
      <c r="J179" t="str">
        <f>IF(OR(GDP.PCAP!I179="",GDP.PCAP!J179=""),"",GDP.PCAP!J179/GDP.PCAP!I179-1)</f>
        <v/>
      </c>
      <c r="K179" t="str">
        <f>IF(OR(GDP.PCAP!J179="",GDP.PCAP!K179=""),"",GDP.PCAP!K179/GDP.PCAP!J179-1)</f>
        <v/>
      </c>
      <c r="L179" t="str">
        <f>IF(OR(GDP.PCAP!K179="",GDP.PCAP!L179=""),"",GDP.PCAP!L179/GDP.PCAP!K179-1)</f>
        <v/>
      </c>
      <c r="M179" t="str">
        <f>IF(OR(GDP.PCAP!L179="",GDP.PCAP!M179=""),"",GDP.PCAP!M179/GDP.PCAP!L179-1)</f>
        <v/>
      </c>
      <c r="N179" t="str">
        <f>IF(OR(GDP.PCAP!M179="",GDP.PCAP!N179=""),"",GDP.PCAP!N179/GDP.PCAP!M179-1)</f>
        <v/>
      </c>
      <c r="O179" t="str">
        <f>IF(OR(GDP.PCAP!N179="",GDP.PCAP!O179=""),"",GDP.PCAP!O179/GDP.PCAP!N179-1)</f>
        <v/>
      </c>
      <c r="P179" t="str">
        <f>IF(OR(GDP.PCAP!O179="",GDP.PCAP!P179=""),"",GDP.PCAP!P179/GDP.PCAP!O179-1)</f>
        <v/>
      </c>
      <c r="Q179" t="str">
        <f>IF(OR(GDP.PCAP!P179="",GDP.PCAP!Q179=""),"",GDP.PCAP!Q179/GDP.PCAP!P179-1)</f>
        <v/>
      </c>
      <c r="R179" t="str">
        <f>IF(OR(GDP.PCAP!Q179="",GDP.PCAP!R179=""),"",GDP.PCAP!R179/GDP.PCAP!Q179-1)</f>
        <v/>
      </c>
      <c r="S179" t="str">
        <f>IF(OR(GDP.PCAP!R179="",GDP.PCAP!S179=""),"",GDP.PCAP!S179/GDP.PCAP!R179-1)</f>
        <v/>
      </c>
      <c r="T179" t="str">
        <f>IF(OR(GDP.PCAP!S179="",GDP.PCAP!T179=""),"",GDP.PCAP!T179/GDP.PCAP!S179-1)</f>
        <v/>
      </c>
      <c r="U179" t="str">
        <f>IF(OR(GDP.PCAP!T179="",GDP.PCAP!U179=""),"",GDP.PCAP!U179/GDP.PCAP!T179-1)</f>
        <v/>
      </c>
      <c r="V179" t="str">
        <f>IF(OR(GDP.PCAP!U179="",GDP.PCAP!V179=""),"",GDP.PCAP!V179/GDP.PCAP!U179-1)</f>
        <v/>
      </c>
      <c r="W179" t="str">
        <f>IF(OR(GDP.PCAP!V179="",GDP.PCAP!W179=""),"",GDP.PCAP!W179/GDP.PCAP!V179-1)</f>
        <v/>
      </c>
      <c r="X179" t="str">
        <f>IF(OR(GDP.PCAP!W179="",GDP.PCAP!X179=""),"",GDP.PCAP!X179/GDP.PCAP!W179-1)</f>
        <v/>
      </c>
      <c r="Y179" t="str">
        <f>IF(OR(GDP.PCAP!X179="",GDP.PCAP!Y179=""),"",GDP.PCAP!Y179/GDP.PCAP!X179-1)</f>
        <v/>
      </c>
      <c r="Z179" t="str">
        <f>IF(OR(GDP.PCAP!Y179="",GDP.PCAP!Z179=""),"",GDP.PCAP!Z179/GDP.PCAP!Y179-1)</f>
        <v/>
      </c>
      <c r="AA179" t="str">
        <f>IF(OR(GDP.PCAP!Z179="",GDP.PCAP!AA179=""),"",GDP.PCAP!AA179/GDP.PCAP!Z179-1)</f>
        <v/>
      </c>
      <c r="AB179" t="str">
        <f>IF(OR(GDP.PCAP!AA179="",GDP.PCAP!AB179=""),"",GDP.PCAP!AB179/GDP.PCAP!AA179-1)</f>
        <v/>
      </c>
      <c r="AC179" t="str">
        <f>IF(OR(GDP.PCAP!AB179="",GDP.PCAP!AC179=""),"",GDP.PCAP!AC179/GDP.PCAP!AB179-1)</f>
        <v/>
      </c>
      <c r="AD179" t="str">
        <f>IF(OR(GDP.PCAP!AC179="",GDP.PCAP!AD179=""),"",GDP.PCAP!AD179/GDP.PCAP!AC179-1)</f>
        <v/>
      </c>
      <c r="AE179" t="str">
        <f>IF(OR(GDP.PCAP!AD179="",GDP.PCAP!AE179=""),"",GDP.PCAP!AE179/GDP.PCAP!AD179-1)</f>
        <v/>
      </c>
      <c r="AF179" t="str">
        <f>IF(OR(GDP.PCAP!AE179="",GDP.PCAP!AF179=""),"",GDP.PCAP!AF179/GDP.PCAP!AE179-1)</f>
        <v/>
      </c>
      <c r="AG179" t="str">
        <f>IF(OR(GDP.PCAP!AF179="",GDP.PCAP!AG179=""),"",GDP.PCAP!AG179/GDP.PCAP!AF179-1)</f>
        <v/>
      </c>
      <c r="AH179" t="str">
        <f>IF(OR(GDP.PCAP!AG179="",GDP.PCAP!AH179=""),"",GDP.PCAP!AH179/GDP.PCAP!AG179-1)</f>
        <v/>
      </c>
      <c r="AI179" t="str">
        <f>IF(OR(GDP.PCAP!AH179="",GDP.PCAP!AI179=""),"",GDP.PCAP!AI179/GDP.PCAP!AH179-1)</f>
        <v/>
      </c>
      <c r="AJ179" t="str">
        <f>IF(OR(GDP.PCAP!AI179="",GDP.PCAP!AJ179=""),"",GDP.PCAP!AJ179/GDP.PCAP!AI179-1)</f>
        <v/>
      </c>
      <c r="AK179" t="str">
        <f>IF(OR(GDP.PCAP!AJ179="",GDP.PCAP!AK179=""),"",GDP.PCAP!AK179/GDP.PCAP!AJ179-1)</f>
        <v/>
      </c>
      <c r="AL179" t="str">
        <f>IF(OR(GDP.PCAP!AK179="",GDP.PCAP!AL179=""),"",GDP.PCAP!AL179/GDP.PCAP!AK179-1)</f>
        <v/>
      </c>
      <c r="AM179" t="str">
        <f>IF(OR(GDP.PCAP!AL179="",GDP.PCAP!AM179=""),"",GDP.PCAP!AM179/GDP.PCAP!AL179-1)</f>
        <v/>
      </c>
      <c r="AN179" t="str">
        <f>IF(OR(GDP.PCAP!AM179="",GDP.PCAP!AN179=""),"",GDP.PCAP!AN179/GDP.PCAP!AM179-1)</f>
        <v/>
      </c>
      <c r="AO179" t="str">
        <f>IF(OR(GDP.PCAP!AN179="",GDP.PCAP!AO179=""),"",GDP.PCAP!AO179/GDP.PCAP!AN179-1)</f>
        <v/>
      </c>
      <c r="AP179" t="str">
        <f>IF(OR(GDP.PCAP!AO179="",GDP.PCAP!AP179=""),"",GDP.PCAP!AP179/GDP.PCAP!AO179-1)</f>
        <v/>
      </c>
      <c r="AQ179" t="str">
        <f>IF(OR(GDP.PCAP!AP179="",GDP.PCAP!AQ179=""),"",GDP.PCAP!AQ179/GDP.PCAP!AP179-1)</f>
        <v/>
      </c>
      <c r="AR179" t="str">
        <f>IF(OR(GDP.PCAP!AQ179="",GDP.PCAP!AR179=""),"",GDP.PCAP!AR179/GDP.PCAP!AQ179-1)</f>
        <v/>
      </c>
      <c r="AS179" t="str">
        <f>IF(OR(GDP.PCAP!AR179="",GDP.PCAP!AS179=""),"",GDP.PCAP!AS179/GDP.PCAP!AR179-1)</f>
        <v/>
      </c>
      <c r="AT179" t="str">
        <f>IF(OR(GDP.PCAP!AS179="",GDP.PCAP!AT179=""),"",GDP.PCAP!AT179/GDP.PCAP!AS179-1)</f>
        <v/>
      </c>
      <c r="AU179" t="str">
        <f>IF(OR(GDP.PCAP!AT179="",GDP.PCAP!AU179=""),"",GDP.PCAP!AU179/GDP.PCAP!AT179-1)</f>
        <v/>
      </c>
      <c r="AV179" t="str">
        <f>IF(OR(GDP.PCAP!AU179="",GDP.PCAP!AV179=""),"",GDP.PCAP!AV179/GDP.PCAP!AU179-1)</f>
        <v/>
      </c>
      <c r="AW179" t="str">
        <f>IF(OR(GDP.PCAP!AV179="",GDP.PCAP!AW179=""),"",GDP.PCAP!AW179/GDP.PCAP!AV179-1)</f>
        <v/>
      </c>
      <c r="AX179" t="str">
        <f>IF(OR(GDP.PCAP!AW179="",GDP.PCAP!AX179=""),"",GDP.PCAP!AX179/GDP.PCAP!AW179-1)</f>
        <v/>
      </c>
      <c r="AY179" t="str">
        <f>IF(OR(GDP.PCAP!AX179="",GDP.PCAP!AY179=""),"",GDP.PCAP!AY179/GDP.PCAP!AX179-1)</f>
        <v/>
      </c>
      <c r="AZ179" t="str">
        <f>IF(OR(GDP.PCAP!AY179="",GDP.PCAP!AZ179=""),"",GDP.PCAP!AZ179/GDP.PCAP!AY179-1)</f>
        <v/>
      </c>
      <c r="BA179" t="str">
        <f>IF(OR(GDP.PCAP!AZ179="",GDP.PCAP!BA179=""),"",GDP.PCAP!BA179/GDP.PCAP!AZ179-1)</f>
        <v/>
      </c>
      <c r="BB179" t="str">
        <f>IF(OR(GDP.PCAP!BA179="",GDP.PCAP!BB179=""),"",GDP.PCAP!BB179/GDP.PCAP!BA179-1)</f>
        <v/>
      </c>
      <c r="BC179">
        <f>IF(OR(GDP.PCAP!BB179="",GDP.PCAP!BC179=""),"",GDP.PCAP!BC179/GDP.PCAP!BB179-1)</f>
        <v>0.93039147175717263</v>
      </c>
      <c r="BD179">
        <f>IF(OR(GDP.PCAP!BC179="",GDP.PCAP!BD179=""),"",GDP.PCAP!BD179/GDP.PCAP!BC179-1)</f>
        <v>0.12816780020622542</v>
      </c>
      <c r="BE179">
        <f>IF(OR(GDP.PCAP!BD179="",GDP.PCAP!BE179=""),"",GDP.PCAP!BE179/GDP.PCAP!BD179-1)</f>
        <v>0.11227115765223417</v>
      </c>
      <c r="BF179">
        <f>IF(OR(GDP.PCAP!BE179="",GDP.PCAP!BF179=""),"",GDP.PCAP!BF179/GDP.PCAP!BE179-1)</f>
        <v>0.47252926337311196</v>
      </c>
      <c r="BG179">
        <f>IF(OR(GDP.PCAP!BF179="",GDP.PCAP!BG179=""),"",GDP.PCAP!BG179/GDP.PCAP!BF179-1)</f>
        <v>0.39611508743276702</v>
      </c>
      <c r="BH179">
        <f>IF(OR(GDP.PCAP!BG179="",GDP.PCAP!BH179=""),"",GDP.PCAP!BH179/GDP.PCAP!BG179-1)</f>
        <v>-6.2616254063225796E-3</v>
      </c>
      <c r="BI179">
        <f>IF(OR(GDP.PCAP!BH179="",GDP.PCAP!BI179=""),"",GDP.PCAP!BI179/GDP.PCAP!BH179-1)</f>
        <v>-1.6295526698813623E-2</v>
      </c>
      <c r="BJ179">
        <f>IF(OR(GDP.PCAP!BI179="",GDP.PCAP!BJ179=""),"",GDP.PCAP!BJ179/GDP.PCAP!BI179-1)</f>
        <v>-0.18432255597446323</v>
      </c>
      <c r="BK179">
        <f>IF(OR(GDP.PCAP!BJ179="",GDP.PCAP!BK179=""),"",GDP.PCAP!BK179/GDP.PCAP!BJ179-1)</f>
        <v>-2.875855925005899E-2</v>
      </c>
      <c r="BM179">
        <f t="shared" si="10"/>
        <v>0.93039147175717263</v>
      </c>
      <c r="BN179">
        <f t="shared" si="11"/>
        <v>2008</v>
      </c>
      <c r="BO179">
        <f t="shared" si="12"/>
        <v>-0.18432255597446323</v>
      </c>
      <c r="BP179">
        <f t="shared" si="13"/>
        <v>2015</v>
      </c>
    </row>
    <row r="180" spans="1:68">
      <c r="A180" t="s">
        <v>176</v>
      </c>
      <c r="B180">
        <f t="shared" si="14"/>
        <v>179</v>
      </c>
      <c r="C180" t="s">
        <v>539</v>
      </c>
      <c r="D180" t="s">
        <v>175</v>
      </c>
      <c r="E180" t="s">
        <v>545</v>
      </c>
      <c r="F180" t="s">
        <v>546</v>
      </c>
      <c r="H180">
        <f>IF(OR(GDP.PCAP!G180="",GDP.PCAP!H180=""),"",GDP.PCAP!H180/GDP.PCAP!G180-1)</f>
        <v>1.3118407607333404E-2</v>
      </c>
      <c r="I180">
        <f>IF(OR(GDP.PCAP!H180="",GDP.PCAP!I180=""),"",GDP.PCAP!I180/GDP.PCAP!H180-1)</f>
        <v>4.4952319432557841E-2</v>
      </c>
      <c r="J180">
        <f>IF(OR(GDP.PCAP!I180="",GDP.PCAP!J180=""),"",GDP.PCAP!J180/GDP.PCAP!I180-1)</f>
        <v>7.0893411839046072E-2</v>
      </c>
      <c r="K180">
        <f>IF(OR(GDP.PCAP!J180="",GDP.PCAP!K180=""),"",GDP.PCAP!K180/GDP.PCAP!J180-1)</f>
        <v>7.2963627930991537E-2</v>
      </c>
      <c r="L180">
        <f>IF(OR(GDP.PCAP!K180="",GDP.PCAP!L180=""),"",GDP.PCAP!L180/GDP.PCAP!K180-1)</f>
        <v>-0.23537977308366842</v>
      </c>
      <c r="M180">
        <f>IF(OR(GDP.PCAP!L180="",GDP.PCAP!M180=""),"",GDP.PCAP!M180/GDP.PCAP!L180-1)</f>
        <v>1.8601640567766475E-2</v>
      </c>
      <c r="N180">
        <f>IF(OR(GDP.PCAP!M180="",GDP.PCAP!N180=""),"",GDP.PCAP!N180/GDP.PCAP!M180-1)</f>
        <v>-1.3295243185181826E-3</v>
      </c>
      <c r="O180">
        <f>IF(OR(GDP.PCAP!N180="",GDP.PCAP!O180=""),"",GDP.PCAP!O180/GDP.PCAP!N180-1)</f>
        <v>-0.13856840898767986</v>
      </c>
      <c r="P180">
        <f>IF(OR(GDP.PCAP!O180="",GDP.PCAP!P180=""),"",GDP.PCAP!P180/GDP.PCAP!O180-1)</f>
        <v>0.10224054441707842</v>
      </c>
      <c r="Q180" t="str">
        <f>IF(OR(GDP.PCAP!P180="",GDP.PCAP!Q180=""),"",GDP.PCAP!Q180/GDP.PCAP!P180-1)</f>
        <v/>
      </c>
      <c r="R180" t="str">
        <f>IF(OR(GDP.PCAP!Q180="",GDP.PCAP!R180=""),"",GDP.PCAP!R180/GDP.PCAP!Q180-1)</f>
        <v/>
      </c>
      <c r="S180">
        <f>IF(OR(GDP.PCAP!R180="",GDP.PCAP!S180=""),"",GDP.PCAP!S180/GDP.PCAP!R180-1)</f>
        <v>0.18797875876689463</v>
      </c>
      <c r="T180">
        <f>IF(OR(GDP.PCAP!S180="",GDP.PCAP!T180=""),"",GDP.PCAP!T180/GDP.PCAP!S180-1)</f>
        <v>0.3121873103317363</v>
      </c>
      <c r="U180">
        <f>IF(OR(GDP.PCAP!T180="",GDP.PCAP!U180=""),"",GDP.PCAP!U180/GDP.PCAP!T180-1)</f>
        <v>6.6472548600213788E-2</v>
      </c>
      <c r="V180">
        <f>IF(OR(GDP.PCAP!U180="",GDP.PCAP!V180=""),"",GDP.PCAP!V180/GDP.PCAP!U180-1)</f>
        <v>-9.5172754364300505E-2</v>
      </c>
      <c r="W180">
        <f>IF(OR(GDP.PCAP!V180="",GDP.PCAP!W180=""),"",GDP.PCAP!W180/GDP.PCAP!V180-1)</f>
        <v>4.8437778412311783E-2</v>
      </c>
      <c r="X180">
        <f>IF(OR(GDP.PCAP!W180="",GDP.PCAP!X180=""),"",GDP.PCAP!X180/GDP.PCAP!W180-1)</f>
        <v>0.13186286555735705</v>
      </c>
      <c r="Y180">
        <f>IF(OR(GDP.PCAP!X180="",GDP.PCAP!Y180=""),"",GDP.PCAP!Y180/GDP.PCAP!X180-1)</f>
        <v>0.19924845574938943</v>
      </c>
      <c r="Z180">
        <f>IF(OR(GDP.PCAP!Y180="",GDP.PCAP!Z180=""),"",GDP.PCAP!Z180/GDP.PCAP!Y180-1)</f>
        <v>0.12309803363956862</v>
      </c>
      <c r="AA180">
        <f>IF(OR(GDP.PCAP!Z180="",GDP.PCAP!AA180=""),"",GDP.PCAP!AA180/GDP.PCAP!Z180-1)</f>
        <v>0.11992855390772283</v>
      </c>
      <c r="AB180">
        <f>IF(OR(GDP.PCAP!AA180="",GDP.PCAP!AB180=""),"",GDP.PCAP!AB180/GDP.PCAP!AA180-1)</f>
        <v>4.6389086355643094E-2</v>
      </c>
      <c r="AC180">
        <f>IF(OR(GDP.PCAP!AB180="",GDP.PCAP!AC180=""),"",GDP.PCAP!AC180/GDP.PCAP!AB180-1)</f>
        <v>-2.0145133916701585E-2</v>
      </c>
      <c r="AD180">
        <f>IF(OR(GDP.PCAP!AC180="",GDP.PCAP!AD180=""),"",GDP.PCAP!AD180/GDP.PCAP!AC180-1)</f>
        <v>-7.6234963102590481E-3</v>
      </c>
      <c r="AE180">
        <f>IF(OR(GDP.PCAP!AD180="",GDP.PCAP!AE180=""),"",GDP.PCAP!AE180/GDP.PCAP!AD180-1)</f>
        <v>-0.11641152266786092</v>
      </c>
      <c r="AF180">
        <f>IF(OR(GDP.PCAP!AE180="",GDP.PCAP!AF180=""),"",GDP.PCAP!AF180/GDP.PCAP!AE180-1)</f>
        <v>0.13213825433244297</v>
      </c>
      <c r="AG180">
        <f>IF(OR(GDP.PCAP!AF180="",GDP.PCAP!AG180=""),"",GDP.PCAP!AG180/GDP.PCAP!AF180-1)</f>
        <v>0.24037106758324733</v>
      </c>
      <c r="AH180">
        <f>IF(OR(GDP.PCAP!AG180="",GDP.PCAP!AH180=""),"",GDP.PCAP!AH180/GDP.PCAP!AG180-1)</f>
        <v>0.3079831966904194</v>
      </c>
      <c r="AI180">
        <f>IF(OR(GDP.PCAP!AH180="",GDP.PCAP!AI180=""),"",GDP.PCAP!AI180/GDP.PCAP!AH180-1)</f>
        <v>0.11577571914365703</v>
      </c>
      <c r="AJ180">
        <f>IF(OR(GDP.PCAP!AI180="",GDP.PCAP!AJ180=""),"",GDP.PCAP!AJ180/GDP.PCAP!AI180-1)</f>
        <v>-3.2456950676074681E-2</v>
      </c>
      <c r="AK180">
        <f>IF(OR(GDP.PCAP!AJ180="",GDP.PCAP!AK180=""),"",GDP.PCAP!AK180/GDP.PCAP!AJ180-1)</f>
        <v>2.6352565213982881E-2</v>
      </c>
      <c r="AL180">
        <f>IF(OR(GDP.PCAP!AK180="",GDP.PCAP!AL180=""),"",GDP.PCAP!AL180/GDP.PCAP!AK180-1)</f>
        <v>-0.10488959580226265</v>
      </c>
      <c r="AM180">
        <f>IF(OR(GDP.PCAP!AL180="",GDP.PCAP!AM180=""),"",GDP.PCAP!AM180/GDP.PCAP!AL180-1)</f>
        <v>-3.5738522943873474E-2</v>
      </c>
      <c r="AN180">
        <f>IF(OR(GDP.PCAP!AM180="",GDP.PCAP!AN180=""),"",GDP.PCAP!AN180/GDP.PCAP!AM180-1)</f>
        <v>0.1103369098923761</v>
      </c>
      <c r="AO180">
        <f>IF(OR(GDP.PCAP!AN180="",GDP.PCAP!AO180=""),"",GDP.PCAP!AO180/GDP.PCAP!AN180-1)</f>
        <v>0.16696647229000372</v>
      </c>
      <c r="AP180">
        <f>IF(OR(GDP.PCAP!AO180="",GDP.PCAP!AP180=""),"",GDP.PCAP!AP180/GDP.PCAP!AO180-1)</f>
        <v>0.13873507531901219</v>
      </c>
      <c r="AQ180">
        <f>IF(OR(GDP.PCAP!AP180="",GDP.PCAP!AQ180=""),"",GDP.PCAP!AQ180/GDP.PCAP!AP180-1)</f>
        <v>8.0113919076057138E-2</v>
      </c>
      <c r="AR180">
        <f>IF(OR(GDP.PCAP!AQ180="",GDP.PCAP!AR180=""),"",GDP.PCAP!AR180/GDP.PCAP!AQ180-1)</f>
        <v>-7.0255671490517146E-2</v>
      </c>
      <c r="AS180">
        <f>IF(OR(GDP.PCAP!AR180="",GDP.PCAP!AS180=""),"",GDP.PCAP!AS180/GDP.PCAP!AR180-1)</f>
        <v>-0.15655096511446731</v>
      </c>
      <c r="AT180">
        <f>IF(OR(GDP.PCAP!AS180="",GDP.PCAP!AT180=""),"",GDP.PCAP!AT180/GDP.PCAP!AS180-1)</f>
        <v>3.9600033814969349E-2</v>
      </c>
      <c r="AU180">
        <f>IF(OR(GDP.PCAP!AT180="",GDP.PCAP!AU180=""),"",GDP.PCAP!AU180/GDP.PCAP!AT180-1)</f>
        <v>-0.10970996502934516</v>
      </c>
      <c r="AV180">
        <f>IF(OR(GDP.PCAP!AU180="",GDP.PCAP!AV180=""),"",GDP.PCAP!AV180/GDP.PCAP!AU180-1)</f>
        <v>1.7722475482176092E-2</v>
      </c>
      <c r="AW180">
        <f>IF(OR(GDP.PCAP!AV180="",GDP.PCAP!AW180=""),"",GDP.PCAP!AW180/GDP.PCAP!AV180-1)</f>
        <v>0.21547837947840831</v>
      </c>
      <c r="AX180">
        <f>IF(OR(GDP.PCAP!AW180="",GDP.PCAP!AX180=""),"",GDP.PCAP!AX180/GDP.PCAP!AW180-1)</f>
        <v>0.2986430355474694</v>
      </c>
      <c r="AY180">
        <f>IF(OR(GDP.PCAP!AX180="",GDP.PCAP!AY180=""),"",GDP.PCAP!AY180/GDP.PCAP!AX180-1)</f>
        <v>0.1600227197004791</v>
      </c>
      <c r="AZ180">
        <f>IF(OR(GDP.PCAP!AY180="",GDP.PCAP!AZ180=""),"",GDP.PCAP!AZ180/GDP.PCAP!AY180-1)</f>
        <v>9.1678174225868103E-2</v>
      </c>
      <c r="BA180">
        <f>IF(OR(GDP.PCAP!AZ180="",GDP.PCAP!BA180=""),"",GDP.PCAP!BA180/GDP.PCAP!AZ180-1)</f>
        <v>-3.8918767280432642E-2</v>
      </c>
      <c r="BB180">
        <f>IF(OR(GDP.PCAP!BA180="",GDP.PCAP!BB180=""),"",GDP.PCAP!BB180/GDP.PCAP!BA180-1)</f>
        <v>0.2189231692924174</v>
      </c>
      <c r="BC180">
        <f>IF(OR(GDP.PCAP!BB180="",GDP.PCAP!BC180=""),"",GDP.PCAP!BC180/GDP.PCAP!BB180-1)</f>
        <v>-3.7587389600575505E-2</v>
      </c>
      <c r="BD180">
        <f>IF(OR(GDP.PCAP!BC180="",GDP.PCAP!BD180=""),"",GDP.PCAP!BD180/GDP.PCAP!BC180-1)</f>
        <v>-9.8659503986471386E-2</v>
      </c>
      <c r="BE180">
        <f>IF(OR(GDP.PCAP!BD180="",GDP.PCAP!BE180=""),"",GDP.PCAP!BE180/GDP.PCAP!BD180-1)</f>
        <v>0.19468876104224431</v>
      </c>
      <c r="BF180">
        <f>IF(OR(GDP.PCAP!BE180="",GDP.PCAP!BF180=""),"",GDP.PCAP!BF180/GDP.PCAP!BE180-1)</f>
        <v>0.14054653992905908</v>
      </c>
      <c r="BG180">
        <f>IF(OR(GDP.PCAP!BF180="",GDP.PCAP!BG180=""),"",GDP.PCAP!BG180/GDP.PCAP!BF180-1)</f>
        <v>4.0172885785370482E-2</v>
      </c>
      <c r="BH180">
        <f>IF(OR(GDP.PCAP!BG180="",GDP.PCAP!BH180=""),"",GDP.PCAP!BH180/GDP.PCAP!BG180-1)</f>
        <v>7.3044944827566294E-2</v>
      </c>
      <c r="BI180">
        <f>IF(OR(GDP.PCAP!BH180="",GDP.PCAP!BI180=""),"",GDP.PCAP!BI180/GDP.PCAP!BH180-1)</f>
        <v>3.7616455747798705E-2</v>
      </c>
      <c r="BJ180">
        <f>IF(OR(GDP.PCAP!BI180="",GDP.PCAP!BJ180=""),"",GDP.PCAP!BJ180/GDP.PCAP!BI180-1)</f>
        <v>-0.14159318318818459</v>
      </c>
      <c r="BK180">
        <f>IF(OR(GDP.PCAP!BJ180="",GDP.PCAP!BK180=""),"",GDP.PCAP!BK180/GDP.PCAP!BJ180-1)</f>
        <v>3.2059490290538228E-2</v>
      </c>
      <c r="BM180">
        <f t="shared" si="10"/>
        <v>0.3121873103317363</v>
      </c>
      <c r="BN180">
        <f t="shared" si="11"/>
        <v>1973</v>
      </c>
      <c r="BO180">
        <f t="shared" si="12"/>
        <v>-0.23537977308366842</v>
      </c>
      <c r="BP180">
        <f t="shared" si="13"/>
        <v>1965</v>
      </c>
    </row>
    <row r="181" spans="1:68">
      <c r="A181" t="s">
        <v>174</v>
      </c>
      <c r="B181">
        <f t="shared" si="14"/>
        <v>180</v>
      </c>
      <c r="C181" t="s">
        <v>536</v>
      </c>
      <c r="D181" t="s">
        <v>173</v>
      </c>
      <c r="E181" t="s">
        <v>545</v>
      </c>
      <c r="F181" t="s">
        <v>546</v>
      </c>
      <c r="H181">
        <f>IF(OR(GDP.PCAP!G181="",GDP.PCAP!H181=""),"",GDP.PCAP!H181/GDP.PCAP!G181-1)</f>
        <v>3.4892745714063311E-2</v>
      </c>
      <c r="I181">
        <f>IF(OR(GDP.PCAP!H181="",GDP.PCAP!I181=""),"",GDP.PCAP!I181/GDP.PCAP!H181-1)</f>
        <v>6.5386784727958336E-2</v>
      </c>
      <c r="J181">
        <f>IF(OR(GDP.PCAP!I181="",GDP.PCAP!J181=""),"",GDP.PCAP!J181/GDP.PCAP!I181-1)</f>
        <v>6.3376319155024285E-2</v>
      </c>
      <c r="K181">
        <f>IF(OR(GDP.PCAP!J181="",GDP.PCAP!K181=""),"",GDP.PCAP!K181/GDP.PCAP!J181-1)</f>
        <v>7.8535134625832059E-2</v>
      </c>
      <c r="L181">
        <f>IF(OR(GDP.PCAP!K181="",GDP.PCAP!L181=""),"",GDP.PCAP!L181/GDP.PCAP!K181-1)</f>
        <v>7.209626431827254E-2</v>
      </c>
      <c r="M181">
        <f>IF(OR(GDP.PCAP!L181="",GDP.PCAP!M181=""),"",GDP.PCAP!M181/GDP.PCAP!L181-1)</f>
        <v>8.5094264733178937E-2</v>
      </c>
      <c r="N181">
        <f>IF(OR(GDP.PCAP!M181="",GDP.PCAP!N181=""),"",GDP.PCAP!N181/GDP.PCAP!M181-1)</f>
        <v>6.1107914503323535E-2</v>
      </c>
      <c r="O181">
        <f>IF(OR(GDP.PCAP!N181="",GDP.PCAP!O181=""),"",GDP.PCAP!O181/GDP.PCAP!N181-1)</f>
        <v>7.3169287811716277E-2</v>
      </c>
      <c r="P181">
        <f>IF(OR(GDP.PCAP!O181="",GDP.PCAP!P181=""),"",GDP.PCAP!P181/GDP.PCAP!O181-1)</f>
        <v>8.4494845104235106E-2</v>
      </c>
      <c r="Q181">
        <f>IF(OR(GDP.PCAP!P181="",GDP.PCAP!Q181=""),"",GDP.PCAP!Q181/GDP.PCAP!P181-1)</f>
        <v>8.5130586582315537E-2</v>
      </c>
      <c r="R181">
        <f>IF(OR(GDP.PCAP!Q181="",GDP.PCAP!R181=""),"",GDP.PCAP!R181/GDP.PCAP!Q181-1)</f>
        <v>9.4466140477442284E-2</v>
      </c>
      <c r="S181">
        <f>IF(OR(GDP.PCAP!R181="",GDP.PCAP!S181=""),"",GDP.PCAP!S181/GDP.PCAP!R181-1)</f>
        <v>0.14696924950452117</v>
      </c>
      <c r="T181">
        <f>IF(OR(GDP.PCAP!S181="",GDP.PCAP!T181=""),"",GDP.PCAP!T181/GDP.PCAP!S181-1)</f>
        <v>0.19538593394988846</v>
      </c>
      <c r="U181">
        <f>IF(OR(GDP.PCAP!T181="",GDP.PCAP!U181=""),"",GDP.PCAP!U181/GDP.PCAP!T181-1)</f>
        <v>0.10826563321690674</v>
      </c>
      <c r="V181">
        <f>IF(OR(GDP.PCAP!U181="",GDP.PCAP!V181=""),"",GDP.PCAP!V181/GDP.PCAP!U181-1)</f>
        <v>0.10834094964874907</v>
      </c>
      <c r="W181">
        <f>IF(OR(GDP.PCAP!V181="",GDP.PCAP!W181=""),"",GDP.PCAP!W181/GDP.PCAP!V181-1)</f>
        <v>7.3948800981673779E-2</v>
      </c>
      <c r="X181">
        <f>IF(OR(GDP.PCAP!W181="",GDP.PCAP!X181=""),"",GDP.PCAP!X181/GDP.PCAP!W181-1)</f>
        <v>0.1172566766958596</v>
      </c>
      <c r="Y181">
        <f>IF(OR(GDP.PCAP!X181="",GDP.PCAP!Y181=""),"",GDP.PCAP!Y181/GDP.PCAP!X181-1)</f>
        <v>0.18985551687275204</v>
      </c>
      <c r="Z181">
        <f>IF(OR(GDP.PCAP!Y181="",GDP.PCAP!Z181=""),"",GDP.PCAP!Z181/GDP.PCAP!Y181-1)</f>
        <v>0.14461901583883496</v>
      </c>
      <c r="AA181">
        <f>IF(OR(GDP.PCAP!Z181="",GDP.PCAP!AA181=""),"",GDP.PCAP!AA181/GDP.PCAP!Z181-1)</f>
        <v>0.1000874441717281</v>
      </c>
      <c r="AB181">
        <f>IF(OR(GDP.PCAP!AA181="",GDP.PCAP!AB181=""),"",GDP.PCAP!AB181/GDP.PCAP!AA181-1)</f>
        <v>9.1867330765804667E-3</v>
      </c>
      <c r="AC181">
        <f>IF(OR(GDP.PCAP!AB181="",GDP.PCAP!AC181=""),"",GDP.PCAP!AC181/GDP.PCAP!AB181-1)</f>
        <v>-2.3340947421303215E-2</v>
      </c>
      <c r="AD181">
        <f>IF(OR(GDP.PCAP!AC181="",GDP.PCAP!AD181=""),"",GDP.PCAP!AD181/GDP.PCAP!AC181-1)</f>
        <v>2.5155589467719341E-2</v>
      </c>
      <c r="AE181">
        <f>IF(OR(GDP.PCAP!AD181="",GDP.PCAP!AE181=""),"",GDP.PCAP!AE181/GDP.PCAP!AD181-1)</f>
        <v>3.8169884444904989E-2</v>
      </c>
      <c r="AF181">
        <f>IF(OR(GDP.PCAP!AE181="",GDP.PCAP!AF181=""),"",GDP.PCAP!AF181/GDP.PCAP!AE181-1)</f>
        <v>4.7131029885116194E-2</v>
      </c>
      <c r="AG181">
        <f>IF(OR(GDP.PCAP!AF181="",GDP.PCAP!AG181=""),"",GDP.PCAP!AG181/GDP.PCAP!AF181-1)</f>
        <v>0.2029166107269782</v>
      </c>
      <c r="AH181">
        <f>IF(OR(GDP.PCAP!AG181="",GDP.PCAP!AH181=""),"",GDP.PCAP!AH181/GDP.PCAP!AG181-1)</f>
        <v>0.14876096114046788</v>
      </c>
      <c r="AI181">
        <f>IF(OR(GDP.PCAP!AH181="",GDP.PCAP!AI181=""),"",GDP.PCAP!AI181/GDP.PCAP!AH181-1)</f>
        <v>0.11969036669785615</v>
      </c>
      <c r="AJ181">
        <f>IF(OR(GDP.PCAP!AI181="",GDP.PCAP!AJ181=""),"",GDP.PCAP!AJ181/GDP.PCAP!AI181-1)</f>
        <v>3.929575959214282E-2</v>
      </c>
      <c r="AK181">
        <f>IF(OR(GDP.PCAP!AJ181="",GDP.PCAP!AK181=""),"",GDP.PCAP!AK181/GDP.PCAP!AJ181-1)</f>
        <v>0.11725716902653427</v>
      </c>
      <c r="AL181">
        <f>IF(OR(GDP.PCAP!AK181="",GDP.PCAP!AL181=""),"",GDP.PCAP!AL181/GDP.PCAP!AK181-1)</f>
        <v>4.8291481806186143E-2</v>
      </c>
      <c r="AM181">
        <f>IF(OR(GDP.PCAP!AL181="",GDP.PCAP!AM181=""),"",GDP.PCAP!AM181/GDP.PCAP!AL181-1)</f>
        <v>6.5433442009859899E-2</v>
      </c>
      <c r="AN181">
        <f>IF(OR(GDP.PCAP!AM181="",GDP.PCAP!AN181=""),"",GDP.PCAP!AN181/GDP.PCAP!AM181-1)</f>
        <v>6.1901077984267694E-3</v>
      </c>
      <c r="AO181">
        <f>IF(OR(GDP.PCAP!AN181="",GDP.PCAP!AO181=""),"",GDP.PCAP!AO181/GDP.PCAP!AN181-1)</f>
        <v>5.9186185971711547E-2</v>
      </c>
      <c r="AP181">
        <f>IF(OR(GDP.PCAP!AO181="",GDP.PCAP!AP181=""),"",GDP.PCAP!AP181/GDP.PCAP!AO181-1)</f>
        <v>9.2961430388615041E-2</v>
      </c>
      <c r="AQ181">
        <f>IF(OR(GDP.PCAP!AP181="",GDP.PCAP!AQ181=""),"",GDP.PCAP!AQ181/GDP.PCAP!AP181-1)</f>
        <v>1.1299351378852851E-3</v>
      </c>
      <c r="AR181">
        <f>IF(OR(GDP.PCAP!AQ181="",GDP.PCAP!AR181=""),"",GDP.PCAP!AR181/GDP.PCAP!AQ181-1)</f>
        <v>-2.2596637604678116E-2</v>
      </c>
      <c r="AS181">
        <f>IF(OR(GDP.PCAP!AR181="",GDP.PCAP!AS181=""),"",GDP.PCAP!AS181/GDP.PCAP!AR181-1)</f>
        <v>3.0793695184117009E-3</v>
      </c>
      <c r="AT181">
        <f>IF(OR(GDP.PCAP!AS181="",GDP.PCAP!AT181=""),"",GDP.PCAP!AT181/GDP.PCAP!AS181-1)</f>
        <v>4.3579634944242107E-2</v>
      </c>
      <c r="AU181">
        <f>IF(OR(GDP.PCAP!AT181="",GDP.PCAP!AU181=""),"",GDP.PCAP!AU181/GDP.PCAP!AT181-1)</f>
        <v>1.4131819504186627E-2</v>
      </c>
      <c r="AV181">
        <f>IF(OR(GDP.PCAP!AU181="",GDP.PCAP!AV181=""),"",GDP.PCAP!AV181/GDP.PCAP!AU181-1)</f>
        <v>-1.6253850403770698E-2</v>
      </c>
      <c r="AW181">
        <f>IF(OR(GDP.PCAP!AV181="",GDP.PCAP!AW181=""),"",GDP.PCAP!AW181/GDP.PCAP!AV181-1)</f>
        <v>3.6105370517139024E-2</v>
      </c>
      <c r="AX181">
        <f>IF(OR(GDP.PCAP!AW181="",GDP.PCAP!AX181=""),"",GDP.PCAP!AX181/GDP.PCAP!AW181-1)</f>
        <v>0.11257091522918805</v>
      </c>
      <c r="AY181">
        <f>IF(OR(GDP.PCAP!AX181="",GDP.PCAP!AY181=""),"",GDP.PCAP!AY181/GDP.PCAP!AX181-1)</f>
        <v>0.10535312408629038</v>
      </c>
      <c r="AZ181">
        <f>IF(OR(GDP.PCAP!AY181="",GDP.PCAP!AZ181=""),"",GDP.PCAP!AZ181/GDP.PCAP!AY181-1)</f>
        <v>4.9572091851419087E-2</v>
      </c>
      <c r="BA181">
        <f>IF(OR(GDP.PCAP!AZ181="",GDP.PCAP!BA181=""),"",GDP.PCAP!BA181/GDP.PCAP!AZ181-1)</f>
        <v>4.6582630241577716E-2</v>
      </c>
      <c r="BB181">
        <f>IF(OR(GDP.PCAP!BA181="",GDP.PCAP!BB181=""),"",GDP.PCAP!BB181/GDP.PCAP!BA181-1)</f>
        <v>8.5008229501721155E-2</v>
      </c>
      <c r="BC181">
        <f>IF(OR(GDP.PCAP!BB181="",GDP.PCAP!BC181=""),"",GDP.PCAP!BC181/GDP.PCAP!BB181-1)</f>
        <v>5.0219713065398519E-2</v>
      </c>
      <c r="BD181">
        <f>IF(OR(GDP.PCAP!BC181="",GDP.PCAP!BD181=""),"",GDP.PCAP!BD181/GDP.PCAP!BC181-1)</f>
        <v>-7.1101910593148965E-2</v>
      </c>
      <c r="BE181">
        <f>IF(OR(GDP.PCAP!BD181="",GDP.PCAP!BE181=""),"",GDP.PCAP!BE181/GDP.PCAP!BD181-1)</f>
        <v>4.0811271992047926E-2</v>
      </c>
      <c r="BF181">
        <f>IF(OR(GDP.PCAP!BE181="",GDP.PCAP!BF181=""),"",GDP.PCAP!BF181/GDP.PCAP!BE181-1)</f>
        <v>6.8943838399794233E-2</v>
      </c>
      <c r="BG181">
        <f>IF(OR(GDP.PCAP!BF181="",GDP.PCAP!BG181=""),"",GDP.PCAP!BG181/GDP.PCAP!BF181-1)</f>
        <v>-8.3101265150689052E-3</v>
      </c>
      <c r="BH181">
        <f>IF(OR(GDP.PCAP!BG181="",GDP.PCAP!BH181=""),"",GDP.PCAP!BH181/GDP.PCAP!BG181-1)</f>
        <v>5.4575060776587137E-3</v>
      </c>
      <c r="BI181">
        <f>IF(OR(GDP.PCAP!BH181="",GDP.PCAP!BI181=""),"",GDP.PCAP!BI181/GDP.PCAP!BH181-1)</f>
        <v>1.2719547086476268E-2</v>
      </c>
      <c r="BJ181">
        <f>IF(OR(GDP.PCAP!BI181="",GDP.PCAP!BJ181=""),"",GDP.PCAP!BJ181/GDP.PCAP!BI181-1)</f>
        <v>-6.3457985454447696E-2</v>
      </c>
      <c r="BK181">
        <f>IF(OR(GDP.PCAP!BJ181="",GDP.PCAP!BK181=""),"",GDP.PCAP!BK181/GDP.PCAP!BJ181-1)</f>
        <v>1.2701579278247666E-2</v>
      </c>
      <c r="BM181">
        <f t="shared" si="10"/>
        <v>0.2029166107269782</v>
      </c>
      <c r="BN181">
        <f t="shared" si="11"/>
        <v>1986</v>
      </c>
      <c r="BO181">
        <f t="shared" si="12"/>
        <v>-7.1101910593148965E-2</v>
      </c>
      <c r="BP181">
        <f t="shared" si="13"/>
        <v>2009</v>
      </c>
    </row>
    <row r="182" spans="1:68">
      <c r="A182" t="s">
        <v>172</v>
      </c>
      <c r="B182">
        <f t="shared" si="14"/>
        <v>181</v>
      </c>
      <c r="C182" t="s">
        <v>539</v>
      </c>
      <c r="D182" t="s">
        <v>171</v>
      </c>
      <c r="E182" t="s">
        <v>545</v>
      </c>
      <c r="F182" t="s">
        <v>546</v>
      </c>
      <c r="H182" t="str">
        <f>IF(OR(GDP.PCAP!G182="",GDP.PCAP!H182=""),"",GDP.PCAP!H182/GDP.PCAP!G182-1)</f>
        <v/>
      </c>
      <c r="I182" t="str">
        <f>IF(OR(GDP.PCAP!H182="",GDP.PCAP!I182=""),"",GDP.PCAP!I182/GDP.PCAP!H182-1)</f>
        <v/>
      </c>
      <c r="J182" t="str">
        <f>IF(OR(GDP.PCAP!I182="",GDP.PCAP!J182=""),"",GDP.PCAP!J182/GDP.PCAP!I182-1)</f>
        <v/>
      </c>
      <c r="K182" t="str">
        <f>IF(OR(GDP.PCAP!J182="",GDP.PCAP!K182=""),"",GDP.PCAP!K182/GDP.PCAP!J182-1)</f>
        <v/>
      </c>
      <c r="L182" t="str">
        <f>IF(OR(GDP.PCAP!K182="",GDP.PCAP!L182=""),"",GDP.PCAP!L182/GDP.PCAP!K182-1)</f>
        <v/>
      </c>
      <c r="M182">
        <f>IF(OR(GDP.PCAP!L182="",GDP.PCAP!M182=""),"",GDP.PCAP!M182/GDP.PCAP!L182-1)</f>
        <v>4.2452176670141784E-2</v>
      </c>
      <c r="N182">
        <f>IF(OR(GDP.PCAP!M182="",GDP.PCAP!N182=""),"",GDP.PCAP!N182/GDP.PCAP!M182-1)</f>
        <v>0.53777398442328672</v>
      </c>
      <c r="O182">
        <f>IF(OR(GDP.PCAP!N182="",GDP.PCAP!O182=""),"",GDP.PCAP!O182/GDP.PCAP!N182-1)</f>
        <v>0.71205933173929981</v>
      </c>
      <c r="P182">
        <f>IF(OR(GDP.PCAP!O182="",GDP.PCAP!P182=""),"",GDP.PCAP!P182/GDP.PCAP!O182-1)</f>
        <v>0.23233592290939531</v>
      </c>
      <c r="Q182">
        <f>IF(OR(GDP.PCAP!P182="",GDP.PCAP!Q182=""),"",GDP.PCAP!Q182/GDP.PCAP!P182-1)</f>
        <v>3.3877505346397108E-2</v>
      </c>
      <c r="R182">
        <f>IF(OR(GDP.PCAP!Q182="",GDP.PCAP!R182=""),"",GDP.PCAP!R182/GDP.PCAP!Q182-1)</f>
        <v>0.13505690580122809</v>
      </c>
      <c r="S182">
        <f>IF(OR(GDP.PCAP!R182="",GDP.PCAP!S182=""),"",GDP.PCAP!S182/GDP.PCAP!R182-1)</f>
        <v>0.17572582652012425</v>
      </c>
      <c r="T182">
        <f>IF(OR(GDP.PCAP!S182="",GDP.PCAP!T182=""),"",GDP.PCAP!T182/GDP.PCAP!S182-1)</f>
        <v>0.26673940859728695</v>
      </c>
      <c r="U182">
        <f>IF(OR(GDP.PCAP!T182="",GDP.PCAP!U182=""),"",GDP.PCAP!U182/GDP.PCAP!T182-1)</f>
        <v>2.2659829810287184</v>
      </c>
      <c r="V182">
        <f>IF(OR(GDP.PCAP!U182="",GDP.PCAP!V182=""),"",GDP.PCAP!V182/GDP.PCAP!U182-1)</f>
        <v>0.21597042206598971</v>
      </c>
      <c r="W182">
        <f>IF(OR(GDP.PCAP!V182="",GDP.PCAP!W182=""),"",GDP.PCAP!W182/GDP.PCAP!V182-1)</f>
        <v>0.16130436919403301</v>
      </c>
      <c r="X182">
        <f>IF(OR(GDP.PCAP!W182="",GDP.PCAP!X182=""),"",GDP.PCAP!X182/GDP.PCAP!W182-1)</f>
        <v>1.5524577448867705E-2</v>
      </c>
      <c r="Y182">
        <f>IF(OR(GDP.PCAP!X182="",GDP.PCAP!Y182=""),"",GDP.PCAP!Y182/GDP.PCAP!X182-1)</f>
        <v>-5.3545531625032616E-2</v>
      </c>
      <c r="Z182">
        <f>IF(OR(GDP.PCAP!Y182="",GDP.PCAP!Z182=""),"",GDP.PCAP!Z182/GDP.PCAP!Y182-1)</f>
        <v>0.28870270418653154</v>
      </c>
      <c r="AA182">
        <f>IF(OR(GDP.PCAP!Z182="",GDP.PCAP!AA182=""),"",GDP.PCAP!AA182/GDP.PCAP!Z182-1)</f>
        <v>0.51546442286453487</v>
      </c>
      <c r="AB182">
        <f>IF(OR(GDP.PCAP!AA182="",GDP.PCAP!AB182=""),"",GDP.PCAP!AB182/GDP.PCAP!AA182-1)</f>
        <v>0.14771658595669268</v>
      </c>
      <c r="AC182">
        <f>IF(OR(GDP.PCAP!AB182="",GDP.PCAP!AC182=""),"",GDP.PCAP!AC182/GDP.PCAP!AB182-1)</f>
        <v>-1.5363300930422041E-2</v>
      </c>
      <c r="AD182">
        <f>IF(OR(GDP.PCAP!AC182="",GDP.PCAP!AD182=""),"",GDP.PCAP!AD182/GDP.PCAP!AC182-1)</f>
        <v>-4.7503734727466496E-3</v>
      </c>
      <c r="AE182">
        <f>IF(OR(GDP.PCAP!AD182="",GDP.PCAP!AE182=""),"",GDP.PCAP!AE182/GDP.PCAP!AD182-1)</f>
        <v>5.7668521901709902E-2</v>
      </c>
      <c r="AF182">
        <f>IF(OR(GDP.PCAP!AE182="",GDP.PCAP!AF182=""),"",GDP.PCAP!AF182/GDP.PCAP!AE182-1)</f>
        <v>8.3261389999410573E-2</v>
      </c>
      <c r="AG182">
        <f>IF(OR(GDP.PCAP!AF182="",GDP.PCAP!AG182=""),"",GDP.PCAP!AG182/GDP.PCAP!AF182-1)</f>
        <v>-0.29744990679684424</v>
      </c>
      <c r="AH182">
        <f>IF(OR(GDP.PCAP!AG182="",GDP.PCAP!AH182=""),"",GDP.PCAP!AH182/GDP.PCAP!AG182-1)</f>
        <v>2.7909402221560464E-2</v>
      </c>
      <c r="AI182">
        <f>IF(OR(GDP.PCAP!AH182="",GDP.PCAP!AI182=""),"",GDP.PCAP!AI182/GDP.PCAP!AH182-1)</f>
        <v>3.6348432428345623E-2</v>
      </c>
      <c r="AJ182">
        <f>IF(OR(GDP.PCAP!AI182="",GDP.PCAP!AJ182=""),"",GDP.PCAP!AJ182/GDP.PCAP!AI182-1)</f>
        <v>7.7103640340139945E-2</v>
      </c>
      <c r="AK182">
        <f>IF(OR(GDP.PCAP!AJ182="",GDP.PCAP!AK182=""),"",GDP.PCAP!AK182/GDP.PCAP!AJ182-1)</f>
        <v>0.19793241234504699</v>
      </c>
      <c r="AL182">
        <f>IF(OR(GDP.PCAP!AK182="",GDP.PCAP!AL182=""),"",GDP.PCAP!AL182/GDP.PCAP!AK182-1)</f>
        <v>-7.1229324548412687E-2</v>
      </c>
      <c r="AM182">
        <f>IF(OR(GDP.PCAP!AL182="",GDP.PCAP!AM182=""),"",GDP.PCAP!AM182/GDP.PCAP!AL182-1)</f>
        <v>4.8390286507489666E-2</v>
      </c>
      <c r="AN182">
        <f>IF(OR(GDP.PCAP!AM182="",GDP.PCAP!AN182=""),"",GDP.PCAP!AN182/GDP.PCAP!AM182-1)</f>
        <v>-3.9732735160623811E-2</v>
      </c>
      <c r="AO182">
        <f>IF(OR(GDP.PCAP!AN182="",GDP.PCAP!AO182=""),"",GDP.PCAP!AO182/GDP.PCAP!AN182-1)</f>
        <v>-2.6541927854193403E-3</v>
      </c>
      <c r="AP182">
        <f>IF(OR(GDP.PCAP!AO182="",GDP.PCAP!AP182=""),"",GDP.PCAP!AP182/GDP.PCAP!AO182-1)</f>
        <v>4.1334683351656132E-2</v>
      </c>
      <c r="AQ182">
        <f>IF(OR(GDP.PCAP!AP182="",GDP.PCAP!AQ182=""),"",GDP.PCAP!AQ182/GDP.PCAP!AP182-1)</f>
        <v>9.0850076503842914E-2</v>
      </c>
      <c r="AR182">
        <f>IF(OR(GDP.PCAP!AQ182="",GDP.PCAP!AR182=""),"",GDP.PCAP!AR182/GDP.PCAP!AQ182-1)</f>
        <v>3.0594803370094681E-2</v>
      </c>
      <c r="AS182">
        <f>IF(OR(GDP.PCAP!AR182="",GDP.PCAP!AS182=""),"",GDP.PCAP!AS182/GDP.PCAP!AR182-1)</f>
        <v>-0.11145896579205705</v>
      </c>
      <c r="AT182">
        <f>IF(OR(GDP.PCAP!AS182="",GDP.PCAP!AT182=""),"",GDP.PCAP!AT182/GDP.PCAP!AS182-1)</f>
        <v>0.11384677181210745</v>
      </c>
      <c r="AU182">
        <f>IF(OR(GDP.PCAP!AT182="",GDP.PCAP!AU182=""),"",GDP.PCAP!AU182/GDP.PCAP!AT182-1)</f>
        <v>0.23455034405188369</v>
      </c>
      <c r="AV182">
        <f>IF(OR(GDP.PCAP!AU182="",GDP.PCAP!AV182=""),"",GDP.PCAP!AV182/GDP.PCAP!AU182-1)</f>
        <v>-1.448351380483881E-2</v>
      </c>
      <c r="AW182">
        <f>IF(OR(GDP.PCAP!AV182="",GDP.PCAP!AW182=""),"",GDP.PCAP!AW182/GDP.PCAP!AV182-1)</f>
        <v>1.7989650810778413E-2</v>
      </c>
      <c r="AX182">
        <f>IF(OR(GDP.PCAP!AW182="",GDP.PCAP!AX182=""),"",GDP.PCAP!AX182/GDP.PCAP!AW182-1)</f>
        <v>5.1072341415008049E-2</v>
      </c>
      <c r="AY182">
        <f>IF(OR(GDP.PCAP!AX182="",GDP.PCAP!AY182=""),"",GDP.PCAP!AY182/GDP.PCAP!AX182-1)</f>
        <v>0.11681376266071708</v>
      </c>
      <c r="AZ182">
        <f>IF(OR(GDP.PCAP!AY182="",GDP.PCAP!AZ182=""),"",GDP.PCAP!AZ182/GDP.PCAP!AY182-1)</f>
        <v>0.22190012807260096</v>
      </c>
      <c r="BA182">
        <f>IF(OR(GDP.PCAP!AZ182="",GDP.PCAP!BA182=""),"",GDP.PCAP!BA182/GDP.PCAP!AZ182-1)</f>
        <v>0.16410071299361362</v>
      </c>
      <c r="BB182">
        <f>IF(OR(GDP.PCAP!BA182="",GDP.PCAP!BB182=""),"",GDP.PCAP!BB182/GDP.PCAP!BA182-1)</f>
        <v>9.6965357379744432E-2</v>
      </c>
      <c r="BC182">
        <f>IF(OR(GDP.PCAP!BB182="",GDP.PCAP!BC182=""),"",GDP.PCAP!BC182/GDP.PCAP!BB182-1)</f>
        <v>0.39670045090408057</v>
      </c>
      <c r="BD182">
        <f>IF(OR(GDP.PCAP!BC182="",GDP.PCAP!BD182=""),"",GDP.PCAP!BD182/GDP.PCAP!BC182-1)</f>
        <v>-0.2396684358853286</v>
      </c>
      <c r="BE182">
        <f>IF(OR(GDP.PCAP!BD182="",GDP.PCAP!BE182=""),"",GDP.PCAP!BE182/GDP.PCAP!BD182-1)</f>
        <v>0.14873389799464998</v>
      </c>
      <c r="BF182">
        <f>IF(OR(GDP.PCAP!BE182="",GDP.PCAP!BF182=""),"",GDP.PCAP!BF182/GDP.PCAP!BE182-1)</f>
        <v>8.844330214745133E-2</v>
      </c>
      <c r="BG182">
        <f>IF(OR(GDP.PCAP!BF182="",GDP.PCAP!BG182=""),"",GDP.PCAP!BG182/GDP.PCAP!BF182-1)</f>
        <v>5.4746482380711115E-2</v>
      </c>
      <c r="BH182">
        <f>IF(OR(GDP.PCAP!BG182="",GDP.PCAP!BH182=""),"",GDP.PCAP!BH182/GDP.PCAP!BG182-1)</f>
        <v>-3.9130660590881217E-2</v>
      </c>
      <c r="BI182">
        <f>IF(OR(GDP.PCAP!BH182="",GDP.PCAP!BI182=""),"",GDP.PCAP!BI182/GDP.PCAP!BH182-1)</f>
        <v>-3.8098331811475372E-2</v>
      </c>
      <c r="BJ182">
        <f>IF(OR(GDP.PCAP!BI182="",GDP.PCAP!BJ182=""),"",GDP.PCAP!BJ182/GDP.PCAP!BI182-1)</f>
        <v>-0.18726186532802158</v>
      </c>
      <c r="BK182">
        <f>IF(OR(GDP.PCAP!BJ182="",GDP.PCAP!BK182=""),"",GDP.PCAP!BK182/GDP.PCAP!BJ182-1)</f>
        <v>-9.8933683998804312E-2</v>
      </c>
      <c r="BM182">
        <f t="shared" si="10"/>
        <v>2.2659829810287184</v>
      </c>
      <c r="BN182">
        <f t="shared" si="11"/>
        <v>1974</v>
      </c>
      <c r="BO182">
        <f t="shared" si="12"/>
        <v>-0.29744990679684424</v>
      </c>
      <c r="BP182">
        <f t="shared" si="13"/>
        <v>1986</v>
      </c>
    </row>
    <row r="183" spans="1:68">
      <c r="A183" t="s">
        <v>170</v>
      </c>
      <c r="B183">
        <f t="shared" si="14"/>
        <v>182</v>
      </c>
      <c r="C183" t="s">
        <v>536</v>
      </c>
      <c r="D183" t="s">
        <v>169</v>
      </c>
      <c r="E183" t="s">
        <v>545</v>
      </c>
      <c r="F183" t="s">
        <v>546</v>
      </c>
      <c r="H183" t="str">
        <f>IF(OR(GDP.PCAP!G183="",GDP.PCAP!H183=""),"",GDP.PCAP!H183/GDP.PCAP!G183-1)</f>
        <v/>
      </c>
      <c r="I183" t="str">
        <f>IF(OR(GDP.PCAP!H183="",GDP.PCAP!I183=""),"",GDP.PCAP!I183/GDP.PCAP!H183-1)</f>
        <v/>
      </c>
      <c r="J183" t="str">
        <f>IF(OR(GDP.PCAP!I183="",GDP.PCAP!J183=""),"",GDP.PCAP!J183/GDP.PCAP!I183-1)</f>
        <v/>
      </c>
      <c r="K183" t="str">
        <f>IF(OR(GDP.PCAP!J183="",GDP.PCAP!K183=""),"",GDP.PCAP!K183/GDP.PCAP!J183-1)</f>
        <v/>
      </c>
      <c r="L183" t="str">
        <f>IF(OR(GDP.PCAP!K183="",GDP.PCAP!L183=""),"",GDP.PCAP!L183/GDP.PCAP!K183-1)</f>
        <v/>
      </c>
      <c r="M183" t="str">
        <f>IF(OR(GDP.PCAP!L183="",GDP.PCAP!M183=""),"",GDP.PCAP!M183/GDP.PCAP!L183-1)</f>
        <v/>
      </c>
      <c r="N183" t="str">
        <f>IF(OR(GDP.PCAP!M183="",GDP.PCAP!N183=""),"",GDP.PCAP!N183/GDP.PCAP!M183-1)</f>
        <v/>
      </c>
      <c r="O183" t="str">
        <f>IF(OR(GDP.PCAP!N183="",GDP.PCAP!O183=""),"",GDP.PCAP!O183/GDP.PCAP!N183-1)</f>
        <v/>
      </c>
      <c r="P183" t="str">
        <f>IF(OR(GDP.PCAP!O183="",GDP.PCAP!P183=""),"",GDP.PCAP!P183/GDP.PCAP!O183-1)</f>
        <v/>
      </c>
      <c r="Q183" t="str">
        <f>IF(OR(GDP.PCAP!P183="",GDP.PCAP!Q183=""),"",GDP.PCAP!Q183/GDP.PCAP!P183-1)</f>
        <v/>
      </c>
      <c r="R183">
        <f>IF(OR(GDP.PCAP!Q183="",GDP.PCAP!R183=""),"",GDP.PCAP!R183/GDP.PCAP!Q183-1)</f>
        <v>0.16295753631152898</v>
      </c>
      <c r="S183">
        <f>IF(OR(GDP.PCAP!R183="",GDP.PCAP!S183=""),"",GDP.PCAP!S183/GDP.PCAP!R183-1)</f>
        <v>0.18613254069027807</v>
      </c>
      <c r="T183">
        <f>IF(OR(GDP.PCAP!S183="",GDP.PCAP!T183=""),"",GDP.PCAP!T183/GDP.PCAP!S183-1)</f>
        <v>0.41880007950121856</v>
      </c>
      <c r="U183">
        <f>IF(OR(GDP.PCAP!T183="",GDP.PCAP!U183=""),"",GDP.PCAP!U183/GDP.PCAP!T183-1)</f>
        <v>0.80524023388623545</v>
      </c>
      <c r="V183">
        <f>IF(OR(GDP.PCAP!U183="",GDP.PCAP!V183=""),"",GDP.PCAP!V183/GDP.PCAP!U183-1)</f>
        <v>9.3541125366262357E-2</v>
      </c>
      <c r="W183">
        <f>IF(OR(GDP.PCAP!V183="",GDP.PCAP!W183=""),"",GDP.PCAP!W183/GDP.PCAP!V183-1)</f>
        <v>0.21866591623814746</v>
      </c>
      <c r="X183">
        <f>IF(OR(GDP.PCAP!W183="",GDP.PCAP!X183=""),"",GDP.PCAP!X183/GDP.PCAP!W183-1)</f>
        <v>0.10435958741179774</v>
      </c>
      <c r="Y183">
        <f>IF(OR(GDP.PCAP!X183="",GDP.PCAP!Y183=""),"",GDP.PCAP!Y183/GDP.PCAP!X183-1)</f>
        <v>8.1735694951736937E-2</v>
      </c>
      <c r="Z183">
        <f>IF(OR(GDP.PCAP!Y183="",GDP.PCAP!Z183=""),"",GDP.PCAP!Z183/GDP.PCAP!Y183-1)</f>
        <v>0.27155941908770687</v>
      </c>
      <c r="AA183">
        <f>IF(OR(GDP.PCAP!Z183="",GDP.PCAP!AA183=""),"",GDP.PCAP!AA183/GDP.PCAP!Z183-1)</f>
        <v>0.35802897857828553</v>
      </c>
      <c r="AB183">
        <f>IF(OR(GDP.PCAP!AA183="",GDP.PCAP!AB183=""),"",GDP.PCAP!AB183/GDP.PCAP!AA183-1)</f>
        <v>-1.7426693370919955E-2</v>
      </c>
      <c r="AC183">
        <f>IF(OR(GDP.PCAP!AB183="",GDP.PCAP!AC183=""),"",GDP.PCAP!AC183/GDP.PCAP!AB183-1)</f>
        <v>-7.6625350795758163E-2</v>
      </c>
      <c r="AD183">
        <f>IF(OR(GDP.PCAP!AC183="",GDP.PCAP!AD183=""),"",GDP.PCAP!AD183/GDP.PCAP!AC183-1)</f>
        <v>-7.832886978018283E-2</v>
      </c>
      <c r="AE183">
        <f>IF(OR(GDP.PCAP!AD183="",GDP.PCAP!AE183=""),"",GDP.PCAP!AE183/GDP.PCAP!AD183-1)</f>
        <v>-1.7465076266267032E-2</v>
      </c>
      <c r="AF183">
        <f>IF(OR(GDP.PCAP!AE183="",GDP.PCAP!AF183=""),"",GDP.PCAP!AF183/GDP.PCAP!AE183-1)</f>
        <v>-7.3913851674395237E-2</v>
      </c>
      <c r="AG183">
        <f>IF(OR(GDP.PCAP!AF183="",GDP.PCAP!AG183=""),"",GDP.PCAP!AG183/GDP.PCAP!AF183-1)</f>
        <v>-1.4311355397197856E-2</v>
      </c>
      <c r="AH183">
        <f>IF(OR(GDP.PCAP!AG183="",GDP.PCAP!AH183=""),"",GDP.PCAP!AH183/GDP.PCAP!AG183-1)</f>
        <v>0.15593671615219429</v>
      </c>
      <c r="AI183">
        <f>IF(OR(GDP.PCAP!AH183="",GDP.PCAP!AI183=""),"",GDP.PCAP!AI183/GDP.PCAP!AH183-1)</f>
        <v>9.4939292029255995E-2</v>
      </c>
      <c r="AJ183">
        <f>IF(OR(GDP.PCAP!AI183="",GDP.PCAP!AJ183=""),"",GDP.PCAP!AJ183/GDP.PCAP!AI183-1)</f>
        <v>2.1607573235999711E-2</v>
      </c>
      <c r="AK183">
        <f>IF(OR(GDP.PCAP!AJ183="",GDP.PCAP!AK183=""),"",GDP.PCAP!AK183/GDP.PCAP!AJ183-1)</f>
        <v>0.16947491218407729</v>
      </c>
      <c r="AL183">
        <f>IF(OR(GDP.PCAP!AK183="",GDP.PCAP!AL183=""),"",GDP.PCAP!AL183/GDP.PCAP!AK183-1)</f>
        <v>7.8114092414409697E-3</v>
      </c>
      <c r="AM183">
        <f>IF(OR(GDP.PCAP!AL183="",GDP.PCAP!AM183=""),"",GDP.PCAP!AM183/GDP.PCAP!AL183-1)</f>
        <v>7.040099038479064E-2</v>
      </c>
      <c r="AN183">
        <f>IF(OR(GDP.PCAP!AM183="",GDP.PCAP!AN183=""),"",GDP.PCAP!AN183/GDP.PCAP!AM183-1)</f>
        <v>-6.5221449887130079E-2</v>
      </c>
      <c r="AO183">
        <f>IF(OR(GDP.PCAP!AN183="",GDP.PCAP!AO183=""),"",GDP.PCAP!AO183/GDP.PCAP!AN183-1)</f>
        <v>2.9653009928429119E-2</v>
      </c>
      <c r="AP183">
        <f>IF(OR(GDP.PCAP!AO183="",GDP.PCAP!AP183=""),"",GDP.PCAP!AP183/GDP.PCAP!AO183-1)</f>
        <v>0.1263692288051661</v>
      </c>
      <c r="AQ183">
        <f>IF(OR(GDP.PCAP!AP183="",GDP.PCAP!AQ183=""),"",GDP.PCAP!AQ183/GDP.PCAP!AP183-1)</f>
        <v>3.7940770241315702E-2</v>
      </c>
      <c r="AR183">
        <f>IF(OR(GDP.PCAP!AQ183="",GDP.PCAP!AR183=""),"",GDP.PCAP!AR183/GDP.PCAP!AQ183-1)</f>
        <v>2.4451778978212158E-2</v>
      </c>
      <c r="AS183">
        <f>IF(OR(GDP.PCAP!AR183="",GDP.PCAP!AS183=""),"",GDP.PCAP!AS183/GDP.PCAP!AR183-1)</f>
        <v>-3.7174621309324252E-2</v>
      </c>
      <c r="AT183">
        <f>IF(OR(GDP.PCAP!AS183="",GDP.PCAP!AT183=""),"",GDP.PCAP!AT183/GDP.PCAP!AS183-1)</f>
        <v>5.620668096501058E-2</v>
      </c>
      <c r="AU183">
        <f>IF(OR(GDP.PCAP!AT183="",GDP.PCAP!AU183=""),"",GDP.PCAP!AU183/GDP.PCAP!AT183-1)</f>
        <v>0.11313288941755251</v>
      </c>
      <c r="AV183">
        <f>IF(OR(GDP.PCAP!AU183="",GDP.PCAP!AV183=""),"",GDP.PCAP!AV183/GDP.PCAP!AU183-1)</f>
        <v>-2.4013362548133244E-2</v>
      </c>
      <c r="AW183">
        <f>IF(OR(GDP.PCAP!AV183="",GDP.PCAP!AW183=""),"",GDP.PCAP!AW183/GDP.PCAP!AV183-1)</f>
        <v>5.8666289299379448E-2</v>
      </c>
      <c r="AX183">
        <f>IF(OR(GDP.PCAP!AW183="",GDP.PCAP!AX183=""),"",GDP.PCAP!AX183/GDP.PCAP!AW183-1)</f>
        <v>0.21536917818005952</v>
      </c>
      <c r="AY183">
        <f>IF(OR(GDP.PCAP!AX183="",GDP.PCAP!AY183=""),"",GDP.PCAP!AY183/GDP.PCAP!AX183-1)</f>
        <v>0.21396782234928446</v>
      </c>
      <c r="AZ183">
        <f>IF(OR(GDP.PCAP!AY183="",GDP.PCAP!AZ183=""),"",GDP.PCAP!AZ183/GDP.PCAP!AY183-1)</f>
        <v>0.18643461383108439</v>
      </c>
      <c r="BA183">
        <f>IF(OR(GDP.PCAP!AZ183="",GDP.PCAP!BA183=""),"",GDP.PCAP!BA183/GDP.PCAP!AZ183-1)</f>
        <v>0.14697034409994636</v>
      </c>
      <c r="BB183">
        <f>IF(OR(GDP.PCAP!BA183="",GDP.PCAP!BB183=""),"",GDP.PCAP!BB183/GDP.PCAP!BA183-1)</f>
        <v>0.1925423183092636</v>
      </c>
      <c r="BC183">
        <f>IF(OR(GDP.PCAP!BB183="",GDP.PCAP!BC183=""),"",GDP.PCAP!BC183/GDP.PCAP!BB183-1)</f>
        <v>0.19079480769373425</v>
      </c>
      <c r="BD183">
        <f>IF(OR(GDP.PCAP!BC183="",GDP.PCAP!BD183=""),"",GDP.PCAP!BD183/GDP.PCAP!BC183-1)</f>
        <v>-0.16299629520701642</v>
      </c>
      <c r="BE183">
        <f>IF(OR(GDP.PCAP!BD183="",GDP.PCAP!BE183=""),"",GDP.PCAP!BE183/GDP.PCAP!BD183-1)</f>
        <v>0.13464452495618806</v>
      </c>
      <c r="BF183">
        <f>IF(OR(GDP.PCAP!BE183="",GDP.PCAP!BF183=""),"",GDP.PCAP!BF183/GDP.PCAP!BE183-1)</f>
        <v>0.20797806758706683</v>
      </c>
      <c r="BG183">
        <f>IF(OR(GDP.PCAP!BF183="",GDP.PCAP!BG183=""),"",GDP.PCAP!BG183/GDP.PCAP!BF183-1)</f>
        <v>2.0167685391764056E-2</v>
      </c>
      <c r="BH183">
        <f>IF(OR(GDP.PCAP!BG183="",GDP.PCAP!BH183=""),"",GDP.PCAP!BH183/GDP.PCAP!BG183-1)</f>
        <v>1.9867175955068372E-2</v>
      </c>
      <c r="BI183">
        <f>IF(OR(GDP.PCAP!BH183="",GDP.PCAP!BI183=""),"",GDP.PCAP!BI183/GDP.PCAP!BH183-1)</f>
        <v>8.9048622923291187E-3</v>
      </c>
      <c r="BJ183">
        <f>IF(OR(GDP.PCAP!BI183="",GDP.PCAP!BJ183=""),"",GDP.PCAP!BJ183/GDP.PCAP!BI183-1)</f>
        <v>-0.1874576333348299</v>
      </c>
      <c r="BK183">
        <f>IF(OR(GDP.PCAP!BJ183="",GDP.PCAP!BK183=""),"",GDP.PCAP!BK183/GDP.PCAP!BJ183-1)</f>
        <v>-4.7005314770434903E-2</v>
      </c>
      <c r="BM183">
        <f t="shared" si="10"/>
        <v>0.80524023388623545</v>
      </c>
      <c r="BN183">
        <f t="shared" si="11"/>
        <v>1974</v>
      </c>
      <c r="BO183">
        <f t="shared" si="12"/>
        <v>-0.1874576333348299</v>
      </c>
      <c r="BP183">
        <f t="shared" si="13"/>
        <v>2015</v>
      </c>
    </row>
    <row r="184" spans="1:68">
      <c r="A184" t="s">
        <v>168</v>
      </c>
      <c r="B184">
        <f t="shared" si="14"/>
        <v>183</v>
      </c>
      <c r="C184" t="s">
        <v>539</v>
      </c>
      <c r="D184" t="s">
        <v>167</v>
      </c>
      <c r="E184" t="s">
        <v>545</v>
      </c>
      <c r="F184" t="s">
        <v>546</v>
      </c>
      <c r="H184">
        <f>IF(OR(GDP.PCAP!G184="",GDP.PCAP!H184=""),"",GDP.PCAP!H184/GDP.PCAP!G184-1)</f>
        <v>6.8144896757163176E-2</v>
      </c>
      <c r="I184">
        <f>IF(OR(GDP.PCAP!H184="",GDP.PCAP!I184=""),"",GDP.PCAP!I184/GDP.PCAP!H184-1)</f>
        <v>1.8886776766539715E-2</v>
      </c>
      <c r="J184">
        <f>IF(OR(GDP.PCAP!I184="",GDP.PCAP!J184=""),"",GDP.PCAP!J184/GDP.PCAP!I184-1)</f>
        <v>4.6205264364143517E-2</v>
      </c>
      <c r="K184">
        <f>IF(OR(GDP.PCAP!J184="",GDP.PCAP!K184=""),"",GDP.PCAP!K184/GDP.PCAP!J184-1)</f>
        <v>0.10157976570468441</v>
      </c>
      <c r="L184">
        <f>IF(OR(GDP.PCAP!K184="",GDP.PCAP!L184=""),"",GDP.PCAP!L184/GDP.PCAP!K184-1)</f>
        <v>0.1178500393389954</v>
      </c>
      <c r="M184">
        <f>IF(OR(GDP.PCAP!L184="",GDP.PCAP!M184=""),"",GDP.PCAP!M184/GDP.PCAP!L184-1)</f>
        <v>7.0545746853939439E-2</v>
      </c>
      <c r="N184">
        <f>IF(OR(GDP.PCAP!M184="",GDP.PCAP!N184=""),"",GDP.PCAP!N184/GDP.PCAP!M184-1)</f>
        <v>0.1150243879302677</v>
      </c>
      <c r="O184">
        <f>IF(OR(GDP.PCAP!N184="",GDP.PCAP!O184=""),"",GDP.PCAP!O184/GDP.PCAP!N184-1)</f>
        <v>6.3876606568366689E-2</v>
      </c>
      <c r="P184">
        <f>IF(OR(GDP.PCAP!O184="",GDP.PCAP!P184=""),"",GDP.PCAP!P184/GDP.PCAP!O184-1)</f>
        <v>3.8789723570727741E-2</v>
      </c>
      <c r="Q184">
        <f>IF(OR(GDP.PCAP!P184="",GDP.PCAP!Q184=""),"",GDP.PCAP!Q184/GDP.PCAP!P184-1)</f>
        <v>0.13053556869585159</v>
      </c>
      <c r="R184">
        <f>IF(OR(GDP.PCAP!Q184="",GDP.PCAP!R184=""),"",GDP.PCAP!R184/GDP.PCAP!Q184-1)</f>
        <v>2.9062142993157902E-2</v>
      </c>
      <c r="S184">
        <f>IF(OR(GDP.PCAP!R184="",GDP.PCAP!S184=""),"",GDP.PCAP!S184/GDP.PCAP!R184-1)</f>
        <v>-0.14558812068044658</v>
      </c>
      <c r="T184">
        <f>IF(OR(GDP.PCAP!S184="",GDP.PCAP!T184=""),"",GDP.PCAP!T184/GDP.PCAP!S184-1)</f>
        <v>-0.33911561653711142</v>
      </c>
      <c r="U184">
        <f>IF(OR(GDP.PCAP!T184="",GDP.PCAP!U184=""),"",GDP.PCAP!U184/GDP.PCAP!T184-1)</f>
        <v>0.34833553094880076</v>
      </c>
      <c r="V184">
        <f>IF(OR(GDP.PCAP!U184="",GDP.PCAP!V184=""),"",GDP.PCAP!V184/GDP.PCAP!U184-1)</f>
        <v>0.25549534939428464</v>
      </c>
      <c r="W184">
        <f>IF(OR(GDP.PCAP!V184="",GDP.PCAP!W184=""),"",GDP.PCAP!W184/GDP.PCAP!V184-1)</f>
        <v>0.14161418011828553</v>
      </c>
      <c r="X184">
        <f>IF(OR(GDP.PCAP!W184="",GDP.PCAP!X184=""),"",GDP.PCAP!X184/GDP.PCAP!W184-1)</f>
        <v>9.9921918156544054E-2</v>
      </c>
      <c r="Y184">
        <f>IF(OR(GDP.PCAP!X184="",GDP.PCAP!Y184=""),"",GDP.PCAP!Y184/GDP.PCAP!X184-1)</f>
        <v>0.14191198402224314</v>
      </c>
      <c r="Z184">
        <f>IF(OR(GDP.PCAP!Y184="",GDP.PCAP!Z184=""),"",GDP.PCAP!Z184/GDP.PCAP!Y184-1)</f>
        <v>7.1215593739434979E-2</v>
      </c>
      <c r="AA184">
        <f>IF(OR(GDP.PCAP!Z184="",GDP.PCAP!AA184=""),"",GDP.PCAP!AA184/GDP.PCAP!Z184-1)</f>
        <v>0.16353553210629634</v>
      </c>
      <c r="AB184">
        <f>IF(OR(GDP.PCAP!AA184="",GDP.PCAP!AB184=""),"",GDP.PCAP!AB184/GDP.PCAP!AA184-1)</f>
        <v>0.14755348814155922</v>
      </c>
      <c r="AC184">
        <f>IF(OR(GDP.PCAP!AB184="",GDP.PCAP!AC184=""),"",GDP.PCAP!AC184/GDP.PCAP!AB184-1)</f>
        <v>5.7407159195290713E-2</v>
      </c>
      <c r="AD184">
        <f>IF(OR(GDP.PCAP!AC184="",GDP.PCAP!AD184=""),"",GDP.PCAP!AD184/GDP.PCAP!AC184-1)</f>
        <v>-9.7058916935269246E-2</v>
      </c>
      <c r="AE184">
        <f>IF(OR(GDP.PCAP!AD184="",GDP.PCAP!AE184=""),"",GDP.PCAP!AE184/GDP.PCAP!AD184-1)</f>
        <v>5.0068105521127393E-2</v>
      </c>
      <c r="AF184">
        <f>IF(OR(GDP.PCAP!AE184="",GDP.PCAP!AF184=""),"",GDP.PCAP!AF184/GDP.PCAP!AE184-1)</f>
        <v>-3.2642933335774837E-2</v>
      </c>
      <c r="AG184">
        <f>IF(OR(GDP.PCAP!AF184="",GDP.PCAP!AG184=""),"",GDP.PCAP!AG184/GDP.PCAP!AF184-1)</f>
        <v>-8.5230885202421947E-3</v>
      </c>
      <c r="AH184">
        <f>IF(OR(GDP.PCAP!AG184="",GDP.PCAP!AH184=""),"",GDP.PCAP!AH184/GDP.PCAP!AG184-1)</f>
        <v>1.265438854706602E-2</v>
      </c>
      <c r="AI184">
        <f>IF(OR(GDP.PCAP!AH184="",GDP.PCAP!AI184=""),"",GDP.PCAP!AI184/GDP.PCAP!AH184-1)</f>
        <v>0.11811483131133449</v>
      </c>
      <c r="AJ184">
        <f>IF(OR(GDP.PCAP!AI184="",GDP.PCAP!AJ184=""),"",GDP.PCAP!AJ184/GDP.PCAP!AI184-1)</f>
        <v>1.3057693656301383E-2</v>
      </c>
      <c r="AK184">
        <f>IF(OR(GDP.PCAP!AJ184="",GDP.PCAP!AK184=""),"",GDP.PCAP!AK184/GDP.PCAP!AJ184-1)</f>
        <v>-3.2580706265226023E-2</v>
      </c>
      <c r="AL184">
        <f>IF(OR(GDP.PCAP!AK184="",GDP.PCAP!AL184=""),"",GDP.PCAP!AL184/GDP.PCAP!AK184-1)</f>
        <v>0.10469393241102964</v>
      </c>
      <c r="AM184">
        <f>IF(OR(GDP.PCAP!AL184="",GDP.PCAP!AM184=""),"",GDP.PCAP!AM184/GDP.PCAP!AL184-1)</f>
        <v>4.1656089667160723E-2</v>
      </c>
      <c r="AN184">
        <f>IF(OR(GDP.PCAP!AM184="",GDP.PCAP!AN184=""),"",GDP.PCAP!AN184/GDP.PCAP!AM184-1)</f>
        <v>3.1238105256879534E-2</v>
      </c>
      <c r="AO184">
        <f>IF(OR(GDP.PCAP!AN184="",GDP.PCAP!AO184=""),"",GDP.PCAP!AO184/GDP.PCAP!AN184-1)</f>
        <v>-1.7328724587066691E-2</v>
      </c>
      <c r="AP184">
        <f>IF(OR(GDP.PCAP!AO184="",GDP.PCAP!AP184=""),"",GDP.PCAP!AP184/GDP.PCAP!AO184-1)</f>
        <v>0.13933652212537662</v>
      </c>
      <c r="AQ184">
        <f>IF(OR(GDP.PCAP!AP184="",GDP.PCAP!AQ184=""),"",GDP.PCAP!AQ184/GDP.PCAP!AP184-1)</f>
        <v>1.8484729604783423E-2</v>
      </c>
      <c r="AR184">
        <f>IF(OR(GDP.PCAP!AQ184="",GDP.PCAP!AR184=""),"",GDP.PCAP!AR184/GDP.PCAP!AQ184-1)</f>
        <v>-3.8055442941199891E-2</v>
      </c>
      <c r="AS184">
        <f>IF(OR(GDP.PCAP!AR184="",GDP.PCAP!AS184=""),"",GDP.PCAP!AS184/GDP.PCAP!AR184-1)</f>
        <v>-2.7714102634623483E-2</v>
      </c>
      <c r="AT184">
        <f>IF(OR(GDP.PCAP!AS184="",GDP.PCAP!AT184=""),"",GDP.PCAP!AT184/GDP.PCAP!AS184-1)</f>
        <v>-1.1000903985585619E-2</v>
      </c>
      <c r="AU184">
        <f>IF(OR(GDP.PCAP!AT184="",GDP.PCAP!AU184=""),"",GDP.PCAP!AU184/GDP.PCAP!AT184-1)</f>
        <v>0.1479041702401227</v>
      </c>
      <c r="AV184">
        <f>IF(OR(GDP.PCAP!AU184="",GDP.PCAP!AV184=""),"",GDP.PCAP!AV184/GDP.PCAP!AU184-1)</f>
        <v>-4.3467371378334896E-2</v>
      </c>
      <c r="AW184">
        <f>IF(OR(GDP.PCAP!AV184="",GDP.PCAP!AW184=""),"",GDP.PCAP!AW184/GDP.PCAP!AV184-1)</f>
        <v>-2.114299095968486E-2</v>
      </c>
      <c r="AX184">
        <f>IF(OR(GDP.PCAP!AW184="",GDP.PCAP!AX184=""),"",GDP.PCAP!AX184/GDP.PCAP!AW184-1)</f>
        <v>0.12750437773313261</v>
      </c>
      <c r="AY184">
        <f>IF(OR(GDP.PCAP!AX184="",GDP.PCAP!AY184=""),"",GDP.PCAP!AY184/GDP.PCAP!AX184-1)</f>
        <v>0.15296548405219745</v>
      </c>
      <c r="AZ184">
        <f>IF(OR(GDP.PCAP!AY184="",GDP.PCAP!AZ184=""),"",GDP.PCAP!AZ184/GDP.PCAP!AY184-1)</f>
        <v>9.4897915136213706E-2</v>
      </c>
      <c r="BA184">
        <f>IF(OR(GDP.PCAP!AZ184="",GDP.PCAP!BA184=""),"",GDP.PCAP!BA184/GDP.PCAP!AZ184-1)</f>
        <v>0.22811972213257792</v>
      </c>
      <c r="BB184">
        <f>IF(OR(GDP.PCAP!BA184="",GDP.PCAP!BB184=""),"",GDP.PCAP!BB184/GDP.PCAP!BA184-1)</f>
        <v>8.7737615731756202E-2</v>
      </c>
      <c r="BC184">
        <f>IF(OR(GDP.PCAP!BB184="",GDP.PCAP!BC184=""),"",GDP.PCAP!BC184/GDP.PCAP!BB184-1)</f>
        <v>9.3514550360366044E-2</v>
      </c>
      <c r="BD184">
        <f>IF(OR(GDP.PCAP!BC184="",GDP.PCAP!BD184=""),"",GDP.PCAP!BD184/GDP.PCAP!BC184-1)</f>
        <v>-3.1470902401856793E-2</v>
      </c>
      <c r="BE184">
        <f>IF(OR(GDP.PCAP!BD184="",GDP.PCAP!BE184=""),"",GDP.PCAP!BE184/GDP.PCAP!BD184-1)</f>
        <v>3.3318235137847818E-2</v>
      </c>
      <c r="BF184">
        <f>IF(OR(GDP.PCAP!BE184="",GDP.PCAP!BF184=""),"",GDP.PCAP!BF184/GDP.PCAP!BE184-1)</f>
        <v>0.17889191870538212</v>
      </c>
      <c r="BG184">
        <f>IF(OR(GDP.PCAP!BF184="",GDP.PCAP!BG184=""),"",GDP.PCAP!BG184/GDP.PCAP!BF184-1)</f>
        <v>2.853793549478767E-2</v>
      </c>
      <c r="BH184">
        <f>IF(OR(GDP.PCAP!BG184="",GDP.PCAP!BH184=""),"",GDP.PCAP!BH184/GDP.PCAP!BG184-1)</f>
        <v>8.9058148621179445E-3</v>
      </c>
      <c r="BI184">
        <f>IF(OR(GDP.PCAP!BH184="",GDP.PCAP!BI184=""),"",GDP.PCAP!BI184/GDP.PCAP!BH184-1)</f>
        <v>3.5003511124264808E-2</v>
      </c>
      <c r="BJ184">
        <f>IF(OR(GDP.PCAP!BI184="",GDP.PCAP!BJ184=""),"",GDP.PCAP!BJ184/GDP.PCAP!BI184-1)</f>
        <v>8.6761997065188501E-2</v>
      </c>
      <c r="BK184">
        <f>IF(OR(GDP.PCAP!BJ184="",GDP.PCAP!BK184=""),"",GDP.PCAP!BK184/GDP.PCAP!BJ184-1)</f>
        <v>2.5815346393130989E-2</v>
      </c>
      <c r="BM184">
        <f t="shared" si="10"/>
        <v>0.34833553094880076</v>
      </c>
      <c r="BN184">
        <f t="shared" si="11"/>
        <v>1974</v>
      </c>
      <c r="BO184">
        <f t="shared" si="12"/>
        <v>-0.33911561653711142</v>
      </c>
      <c r="BP184">
        <f t="shared" si="13"/>
        <v>1973</v>
      </c>
    </row>
    <row r="185" spans="1:68">
      <c r="A185" t="s">
        <v>166</v>
      </c>
      <c r="B185">
        <f t="shared" si="14"/>
        <v>184</v>
      </c>
      <c r="C185" t="s">
        <v>539</v>
      </c>
      <c r="D185" t="s">
        <v>165</v>
      </c>
      <c r="E185" t="s">
        <v>545</v>
      </c>
      <c r="F185" t="s">
        <v>546</v>
      </c>
      <c r="H185">
        <f>IF(OR(GDP.PCAP!G185="",GDP.PCAP!H185=""),"",GDP.PCAP!H185/GDP.PCAP!G185-1)</f>
        <v>8.260094293109832E-2</v>
      </c>
      <c r="I185">
        <f>IF(OR(GDP.PCAP!H185="",GDP.PCAP!I185=""),"",GDP.PCAP!I185/GDP.PCAP!H185-1)</f>
        <v>5.6639628468110104E-2</v>
      </c>
      <c r="J185">
        <f>IF(OR(GDP.PCAP!I185="",GDP.PCAP!J185=""),"",GDP.PCAP!J185/GDP.PCAP!I185-1)</f>
        <v>7.5748296012934979E-2</v>
      </c>
      <c r="K185">
        <f>IF(OR(GDP.PCAP!J185="",GDP.PCAP!K185=""),"",GDP.PCAP!K185/GDP.PCAP!J185-1)</f>
        <v>4.2304215242595422E-2</v>
      </c>
      <c r="L185">
        <f>IF(OR(GDP.PCAP!K185="",GDP.PCAP!L185=""),"",GDP.PCAP!L185/GDP.PCAP!K185-1)</f>
        <v>6.6327517611898479E-2</v>
      </c>
      <c r="M185">
        <f>IF(OR(GDP.PCAP!L185="",GDP.PCAP!M185=""),"",GDP.PCAP!M185/GDP.PCAP!L185-1)</f>
        <v>5.8028002691137059E-2</v>
      </c>
      <c r="N185">
        <f>IF(OR(GDP.PCAP!M185="",GDP.PCAP!N185=""),"",GDP.PCAP!N185/GDP.PCAP!M185-1)</f>
        <v>8.1674547997591107E-2</v>
      </c>
      <c r="O185">
        <f>IF(OR(GDP.PCAP!N185="",GDP.PCAP!O185=""),"",GDP.PCAP!O185/GDP.PCAP!N185-1)</f>
        <v>4.5170413251840236E-2</v>
      </c>
      <c r="P185">
        <f>IF(OR(GDP.PCAP!O185="",GDP.PCAP!P185=""),"",GDP.PCAP!P185/GDP.PCAP!O185-1)</f>
        <v>6.6428020755174177E-2</v>
      </c>
      <c r="Q185">
        <f>IF(OR(GDP.PCAP!P185="",GDP.PCAP!Q185=""),"",GDP.PCAP!Q185/GDP.PCAP!P185-1)</f>
        <v>7.502123928997495E-2</v>
      </c>
      <c r="R185">
        <f>IF(OR(GDP.PCAP!Q185="",GDP.PCAP!R185=""),"",GDP.PCAP!R185/GDP.PCAP!Q185-1)</f>
        <v>9.6367834854438783E-2</v>
      </c>
      <c r="S185">
        <f>IF(OR(GDP.PCAP!R185="",GDP.PCAP!S185=""),"",GDP.PCAP!S185/GDP.PCAP!R185-1)</f>
        <v>6.7557197113781386E-2</v>
      </c>
      <c r="T185">
        <f>IF(OR(GDP.PCAP!S185="",GDP.PCAP!T185=""),"",GDP.PCAP!T185/GDP.PCAP!S185-1)</f>
        <v>0.11222679117090473</v>
      </c>
      <c r="U185">
        <f>IF(OR(GDP.PCAP!T185="",GDP.PCAP!U185=""),"",GDP.PCAP!U185/GDP.PCAP!T185-1)</f>
        <v>0.11257977522901919</v>
      </c>
      <c r="V185">
        <f>IF(OR(GDP.PCAP!U185="",GDP.PCAP!V185=""),"",GDP.PCAP!V185/GDP.PCAP!U185-1)</f>
        <v>8.3479367153434625E-2</v>
      </c>
      <c r="W185">
        <f>IF(OR(GDP.PCAP!V185="",GDP.PCAP!W185=""),"",GDP.PCAP!W185/GDP.PCAP!V185-1)</f>
        <v>3.5308762115026537E-2</v>
      </c>
      <c r="X185">
        <f>IF(OR(GDP.PCAP!W185="",GDP.PCAP!X185=""),"",GDP.PCAP!X185/GDP.PCAP!W185-1)</f>
        <v>3.1285301587052894E-2</v>
      </c>
      <c r="Y185">
        <f>IF(OR(GDP.PCAP!X185="",GDP.PCAP!Y185=""),"",GDP.PCAP!Y185/GDP.PCAP!X185-1)</f>
        <v>0.15558143162711446</v>
      </c>
      <c r="Z185">
        <f>IF(OR(GDP.PCAP!Y185="",GDP.PCAP!Z185=""),"",GDP.PCAP!Z185/GDP.PCAP!Y185-1)</f>
        <v>0.11406330842213097</v>
      </c>
      <c r="AA185">
        <f>IF(OR(GDP.PCAP!Z185="",GDP.PCAP!AA185=""),"",GDP.PCAP!AA185/GDP.PCAP!Z185-1)</f>
        <v>0.21581263391807859</v>
      </c>
      <c r="AB185">
        <f>IF(OR(GDP.PCAP!AA185="",GDP.PCAP!AB185=""),"",GDP.PCAP!AB185/GDP.PCAP!AA185-1)</f>
        <v>0.10531483690606303</v>
      </c>
      <c r="AC185">
        <f>IF(OR(GDP.PCAP!AB185="",GDP.PCAP!AC185=""),"",GDP.PCAP!AC185/GDP.PCAP!AB185-1)</f>
        <v>7.9353520107331432E-2</v>
      </c>
      <c r="AD185">
        <f>IF(OR(GDP.PCAP!AC185="",GDP.PCAP!AD185=""),"",GDP.PCAP!AD185/GDP.PCAP!AC185-1)</f>
        <v>3.4182615520670367E-3</v>
      </c>
      <c r="AE185">
        <f>IF(OR(GDP.PCAP!AD185="",GDP.PCAP!AE185=""),"",GDP.PCAP!AE185/GDP.PCAP!AD185-1)</f>
        <v>2.0517824683837338E-2</v>
      </c>
      <c r="AF185">
        <f>IF(OR(GDP.PCAP!AE185="",GDP.PCAP!AF185=""),"",GDP.PCAP!AF185/GDP.PCAP!AE185-1)</f>
        <v>3.4623433106794721E-2</v>
      </c>
      <c r="AG185">
        <f>IF(OR(GDP.PCAP!AF185="",GDP.PCAP!AG185=""),"",GDP.PCAP!AG185/GDP.PCAP!AF185-1)</f>
        <v>1.660081396943891E-2</v>
      </c>
      <c r="AH185">
        <f>IF(OR(GDP.PCAP!AG185="",GDP.PCAP!AH185=""),"",GDP.PCAP!AH185/GDP.PCAP!AG185-1)</f>
        <v>-1.7168706606985218E-2</v>
      </c>
      <c r="AI185">
        <f>IF(OR(GDP.PCAP!AH185="",GDP.PCAP!AI185=""),"",GDP.PCAP!AI185/GDP.PCAP!AH185-1)</f>
        <v>-0.15381518325628674</v>
      </c>
      <c r="AJ185">
        <f>IF(OR(GDP.PCAP!AI185="",GDP.PCAP!AJ185=""),"",GDP.PCAP!AJ185/GDP.PCAP!AI185-1)</f>
        <v>-1.8424741705211578E-2</v>
      </c>
      <c r="AK185">
        <f>IF(OR(GDP.PCAP!AJ185="",GDP.PCAP!AK185=""),"",GDP.PCAP!AK185/GDP.PCAP!AJ185-1)</f>
        <v>6.4434830019000522E-2</v>
      </c>
      <c r="AL185">
        <f>IF(OR(GDP.PCAP!AK185="",GDP.PCAP!AL185=""),"",GDP.PCAP!AL185/GDP.PCAP!AK185-1)</f>
        <v>7.6846044107499178E-2</v>
      </c>
      <c r="AM185">
        <f>IF(OR(GDP.PCAP!AL185="",GDP.PCAP!AM185=""),"",GDP.PCAP!AM185/GDP.PCAP!AL185-1)</f>
        <v>0.11346172570916768</v>
      </c>
      <c r="AN185">
        <f>IF(OR(GDP.PCAP!AM185="",GDP.PCAP!AN185=""),"",GDP.PCAP!AN185/GDP.PCAP!AM185-1)</f>
        <v>6.9773933814251787E-2</v>
      </c>
      <c r="AO185">
        <f>IF(OR(GDP.PCAP!AN185="",GDP.PCAP!AO185=""),"",GDP.PCAP!AO185/GDP.PCAP!AN185-1)</f>
        <v>4.4680950882057369E-2</v>
      </c>
      <c r="AP185">
        <f>IF(OR(GDP.PCAP!AO185="",GDP.PCAP!AP185=""),"",GDP.PCAP!AP185/GDP.PCAP!AO185-1)</f>
        <v>1.5395585143755941E-3</v>
      </c>
      <c r="AQ185">
        <f>IF(OR(GDP.PCAP!AP185="",GDP.PCAP!AQ185=""),"",GDP.PCAP!AQ185/GDP.PCAP!AP185-1)</f>
        <v>1.01156171350123E-2</v>
      </c>
      <c r="AR185">
        <f>IF(OR(GDP.PCAP!AQ185="",GDP.PCAP!AR185=""),"",GDP.PCAP!AR185/GDP.PCAP!AQ185-1)</f>
        <v>5.9906600503206731E-2</v>
      </c>
      <c r="AS185">
        <f>IF(OR(GDP.PCAP!AR185="",GDP.PCAP!AS185=""),"",GDP.PCAP!AS185/GDP.PCAP!AR185-1)</f>
        <v>6.238779834340713E-2</v>
      </c>
      <c r="AT185">
        <f>IF(OR(GDP.PCAP!AS185="",GDP.PCAP!AT185=""),"",GDP.PCAP!AT185/GDP.PCAP!AS185-1)</f>
        <v>2.7163123109580356E-2</v>
      </c>
      <c r="AU185">
        <f>IF(OR(GDP.PCAP!AT185="",GDP.PCAP!AU185=""),"",GDP.PCAP!AU185/GDP.PCAP!AT185-1)</f>
        <v>-5.4659941797303713E-3</v>
      </c>
      <c r="AV185">
        <f>IF(OR(GDP.PCAP!AU185="",GDP.PCAP!AV185=""),"",GDP.PCAP!AV185/GDP.PCAP!AU185-1)</f>
        <v>-3.4298464203843526E-3</v>
      </c>
      <c r="AW185">
        <f>IF(OR(GDP.PCAP!AV185="",GDP.PCAP!AW185=""),"",GDP.PCAP!AW185/GDP.PCAP!AV185-1)</f>
        <v>1.9713417735259142E-2</v>
      </c>
      <c r="AX185">
        <f>IF(OR(GDP.PCAP!AW185="",GDP.PCAP!AX185=""),"",GDP.PCAP!AX185/GDP.PCAP!AW185-1)</f>
        <v>3.4171183301067387E-2</v>
      </c>
      <c r="AY185">
        <f>IF(OR(GDP.PCAP!AX185="",GDP.PCAP!AY185=""),"",GDP.PCAP!AY185/GDP.PCAP!AX185-1)</f>
        <v>7.6106553203670879E-2</v>
      </c>
      <c r="AZ185">
        <f>IF(OR(GDP.PCAP!AY185="",GDP.PCAP!AZ185=""),"",GDP.PCAP!AZ185/GDP.PCAP!AY185-1)</f>
        <v>7.0702017603097911E-2</v>
      </c>
      <c r="BA185">
        <f>IF(OR(GDP.PCAP!AZ185="",GDP.PCAP!BA185=""),"",GDP.PCAP!BA185/GDP.PCAP!AZ185-1)</f>
        <v>8.7860316440069308E-2</v>
      </c>
      <c r="BB185">
        <f>IF(OR(GDP.PCAP!BA185="",GDP.PCAP!BB185=""),"",GDP.PCAP!BB185/GDP.PCAP!BA185-1)</f>
        <v>0.13453598817717394</v>
      </c>
      <c r="BC185">
        <f>IF(OR(GDP.PCAP!BB185="",GDP.PCAP!BC185=""),"",GDP.PCAP!BC185/GDP.PCAP!BB185-1)</f>
        <v>0.14927958205542602</v>
      </c>
      <c r="BD185">
        <f>IF(OR(GDP.PCAP!BC185="",GDP.PCAP!BD185=""),"",GDP.PCAP!BD185/GDP.PCAP!BC185-1)</f>
        <v>6.5343409327942803E-2</v>
      </c>
      <c r="BE185">
        <f>IF(OR(GDP.PCAP!BD185="",GDP.PCAP!BE185=""),"",GDP.PCAP!BE185/GDP.PCAP!BD185-1)</f>
        <v>6.8325310237113079E-2</v>
      </c>
      <c r="BF185">
        <f>IF(OR(GDP.PCAP!BE185="",GDP.PCAP!BF185=""),"",GDP.PCAP!BF185/GDP.PCAP!BE185-1)</f>
        <v>0.16800044997743524</v>
      </c>
      <c r="BG185">
        <f>IF(OR(GDP.PCAP!BF185="",GDP.PCAP!BG185=""),"",GDP.PCAP!BG185/GDP.PCAP!BF185-1)</f>
        <v>0.14228706184647599</v>
      </c>
      <c r="BH185">
        <f>IF(OR(GDP.PCAP!BG185="",GDP.PCAP!BH185=""),"",GDP.PCAP!BH185/GDP.PCAP!BG185-1)</f>
        <v>0.10350997061630696</v>
      </c>
      <c r="BI185">
        <f>IF(OR(GDP.PCAP!BH185="",GDP.PCAP!BI185=""),"",GDP.PCAP!BI185/GDP.PCAP!BH185-1)</f>
        <v>7.7679170096561778E-2</v>
      </c>
      <c r="BJ185">
        <f>IF(OR(GDP.PCAP!BI185="",GDP.PCAP!BJ185=""),"",GDP.PCAP!BJ185/GDP.PCAP!BI185-1)</f>
        <v>4.2902803617580476E-2</v>
      </c>
      <c r="BK185">
        <f>IF(OR(GDP.PCAP!BJ185="",GDP.PCAP!BK185=""),"",GDP.PCAP!BK185/GDP.PCAP!BJ185-1)</f>
        <v>4.1585999822891129E-2</v>
      </c>
      <c r="BM185">
        <f t="shared" si="10"/>
        <v>0.21581263391807859</v>
      </c>
      <c r="BN185">
        <f t="shared" si="11"/>
        <v>1980</v>
      </c>
      <c r="BO185">
        <f t="shared" si="12"/>
        <v>-0.15381518325628674</v>
      </c>
      <c r="BP185">
        <f t="shared" si="13"/>
        <v>1988</v>
      </c>
    </row>
    <row r="186" spans="1:68">
      <c r="A186" t="s">
        <v>164</v>
      </c>
      <c r="B186">
        <f t="shared" si="14"/>
        <v>185</v>
      </c>
      <c r="C186" t="s">
        <v>539</v>
      </c>
      <c r="D186" t="s">
        <v>163</v>
      </c>
      <c r="E186" t="s">
        <v>545</v>
      </c>
      <c r="F186" t="s">
        <v>546</v>
      </c>
      <c r="H186">
        <f>IF(OR(GDP.PCAP!G186="",GDP.PCAP!H186=""),"",GDP.PCAP!H186/GDP.PCAP!G186-1)</f>
        <v>9.5982803292480989E-2</v>
      </c>
      <c r="I186">
        <f>IF(OR(GDP.PCAP!H186="",GDP.PCAP!I186=""),"",GDP.PCAP!I186/GDP.PCAP!H186-1)</f>
        <v>0.10153202624585367</v>
      </c>
      <c r="J186">
        <f>IF(OR(GDP.PCAP!I186="",GDP.PCAP!J186=""),"",GDP.PCAP!J186/GDP.PCAP!I186-1)</f>
        <v>6.4519267036000194E-2</v>
      </c>
      <c r="K186">
        <f>IF(OR(GDP.PCAP!J186="",GDP.PCAP!K186=""),"",GDP.PCAP!K186/GDP.PCAP!J186-1)</f>
        <v>0.17566703924199656</v>
      </c>
      <c r="L186">
        <f>IF(OR(GDP.PCAP!K186="",GDP.PCAP!L186=""),"",GDP.PCAP!L186/GDP.PCAP!K186-1)</f>
        <v>0.15252544302814619</v>
      </c>
      <c r="M186">
        <f>IF(OR(GDP.PCAP!L186="",GDP.PCAP!M186=""),"",GDP.PCAP!M186/GDP.PCAP!L186-1)</f>
        <v>0.15017449072665823</v>
      </c>
      <c r="N186">
        <f>IF(OR(GDP.PCAP!M186="",GDP.PCAP!N186=""),"",GDP.PCAP!N186/GDP.PCAP!M186-1)</f>
        <v>-1.3328669909948632E-2</v>
      </c>
      <c r="O186">
        <f>IF(OR(GDP.PCAP!N186="",GDP.PCAP!O186=""),"",GDP.PCAP!O186/GDP.PCAP!N186-1)</f>
        <v>-0.10088001030301175</v>
      </c>
      <c r="P186">
        <f>IF(OR(GDP.PCAP!O186="",GDP.PCAP!P186=""),"",GDP.PCAP!P186/GDP.PCAP!O186-1)</f>
        <v>8.8941953262787532E-2</v>
      </c>
      <c r="Q186">
        <f>IF(OR(GDP.PCAP!P186="",GDP.PCAP!Q186=""),"",GDP.PCAP!Q186/GDP.PCAP!P186-1)</f>
        <v>0.12638839872239616</v>
      </c>
      <c r="R186">
        <f>IF(OR(GDP.PCAP!Q186="",GDP.PCAP!R186=""),"",GDP.PCAP!R186/GDP.PCAP!Q186-1)</f>
        <v>8.5791906055517675E-2</v>
      </c>
      <c r="S186">
        <f>IF(OR(GDP.PCAP!R186="",GDP.PCAP!S186=""),"",GDP.PCAP!S186/GDP.PCAP!R186-1)</f>
        <v>7.9549501680459933E-2</v>
      </c>
      <c r="T186">
        <f>IF(OR(GDP.PCAP!S186="",GDP.PCAP!T186=""),"",GDP.PCAP!T186/GDP.PCAP!S186-1)</f>
        <v>0.1653500339170626</v>
      </c>
      <c r="U186">
        <f>IF(OR(GDP.PCAP!T186="",GDP.PCAP!U186=""),"",GDP.PCAP!U186/GDP.PCAP!T186-1)</f>
        <v>0.22776818739397853</v>
      </c>
      <c r="V186">
        <f>IF(OR(GDP.PCAP!U186="",GDP.PCAP!V186=""),"",GDP.PCAP!V186/GDP.PCAP!U186-1)</f>
        <v>0.18607193780487719</v>
      </c>
      <c r="W186">
        <f>IF(OR(GDP.PCAP!V186="",GDP.PCAP!W186=""),"",GDP.PCAP!W186/GDP.PCAP!V186-1)</f>
        <v>-7.9840233840795527E-2</v>
      </c>
      <c r="X186">
        <f>IF(OR(GDP.PCAP!W186="",GDP.PCAP!X186=""),"",GDP.PCAP!X186/GDP.PCAP!W186-1)</f>
        <v>-0.10728418285834673</v>
      </c>
      <c r="Y186">
        <f>IF(OR(GDP.PCAP!X186="",GDP.PCAP!Y186=""),"",GDP.PCAP!Y186/GDP.PCAP!X186-1)</f>
        <v>-0.16759124943353587</v>
      </c>
      <c r="Z186">
        <f>IF(OR(GDP.PCAP!Y186="",GDP.PCAP!Z186=""),"",GDP.PCAP!Z186/GDP.PCAP!Y186-1)</f>
        <v>0.24469598267496573</v>
      </c>
      <c r="AA186">
        <f>IF(OR(GDP.PCAP!Z186="",GDP.PCAP!AA186=""),"",GDP.PCAP!AA186/GDP.PCAP!Z186-1)</f>
        <v>0.10761578713450937</v>
      </c>
      <c r="AB186">
        <f>IF(OR(GDP.PCAP!AA186="",GDP.PCAP!AB186=""),"",GDP.PCAP!AB186/GDP.PCAP!AA186-1)</f>
        <v>0.1647583319193624</v>
      </c>
      <c r="AC186">
        <f>IF(OR(GDP.PCAP!AB186="",GDP.PCAP!AC186=""),"",GDP.PCAP!AC186/GDP.PCAP!AB186-1)</f>
        <v>-1.7257910858100578E-2</v>
      </c>
      <c r="AD186">
        <f>IF(OR(GDP.PCAP!AC186="",GDP.PCAP!AD186=""),"",GDP.PCAP!AD186/GDP.PCAP!AC186-1)</f>
        <v>-0.22263300880041725</v>
      </c>
      <c r="AE186">
        <f>IF(OR(GDP.PCAP!AD186="",GDP.PCAP!AE186=""),"",GDP.PCAP!AE186/GDP.PCAP!AD186-1)</f>
        <v>-8.6836060637200951E-3</v>
      </c>
      <c r="AF186">
        <f>IF(OR(GDP.PCAP!AE186="",GDP.PCAP!AF186=""),"",GDP.PCAP!AF186/GDP.PCAP!AE186-1)</f>
        <v>-8.1134071553712217E-2</v>
      </c>
      <c r="AG186">
        <f>IF(OR(GDP.PCAP!AF186="",GDP.PCAP!AG186=""),"",GDP.PCAP!AG186/GDP.PCAP!AF186-1)</f>
        <v>-9.9622912614629189E-2</v>
      </c>
      <c r="AH186">
        <f>IF(OR(GDP.PCAP!AG186="",GDP.PCAP!AH186=""),"",GDP.PCAP!AH186/GDP.PCAP!AG186-1)</f>
        <v>0.32779792075705805</v>
      </c>
      <c r="AI186">
        <f>IF(OR(GDP.PCAP!AH186="",GDP.PCAP!AI186=""),"",GDP.PCAP!AI186/GDP.PCAP!AH186-1)</f>
        <v>-0.27055951035124814</v>
      </c>
      <c r="AJ186">
        <f>IF(OR(GDP.PCAP!AI186="",GDP.PCAP!AJ186=""),"",GDP.PCAP!AJ186/GDP.PCAP!AI186-1)</f>
        <v>0.42598142875057099</v>
      </c>
      <c r="AK186">
        <f>IF(OR(GDP.PCAP!AJ186="",GDP.PCAP!AK186=""),"",GDP.PCAP!AK186/GDP.PCAP!AJ186-1)</f>
        <v>0.14919794843830947</v>
      </c>
      <c r="AL186">
        <f>IF(OR(GDP.PCAP!AK186="",GDP.PCAP!AL186=""),"",GDP.PCAP!AL186/GDP.PCAP!AK186-1)</f>
        <v>0.28592830493985821</v>
      </c>
      <c r="AM186">
        <f>IF(OR(GDP.PCAP!AL186="",GDP.PCAP!AM186=""),"",GDP.PCAP!AM186/GDP.PCAP!AL186-1)</f>
        <v>2.1504619764552313E-2</v>
      </c>
      <c r="AN186">
        <f>IF(OR(GDP.PCAP!AM186="",GDP.PCAP!AN186=""),"",GDP.PCAP!AN186/GDP.PCAP!AM186-1)</f>
        <v>-4.5912349465610736E-2</v>
      </c>
      <c r="AO186">
        <f>IF(OR(GDP.PCAP!AN186="",GDP.PCAP!AO186=""),"",GDP.PCAP!AO186/GDP.PCAP!AN186-1)</f>
        <v>0.25306049916083939</v>
      </c>
      <c r="AP186">
        <f>IF(OR(GDP.PCAP!AO186="",GDP.PCAP!AP186=""),"",GDP.PCAP!AP186/GDP.PCAP!AO186-1)</f>
        <v>0.16711716999165604</v>
      </c>
      <c r="AQ186">
        <f>IF(OR(GDP.PCAP!AP186="",GDP.PCAP!AQ186=""),"",GDP.PCAP!AQ186/GDP.PCAP!AP186-1)</f>
        <v>1.9322458317714952E-2</v>
      </c>
      <c r="AR186">
        <f>IF(OR(GDP.PCAP!AQ186="",GDP.PCAP!AR186=""),"",GDP.PCAP!AR186/GDP.PCAP!AQ186-1)</f>
        <v>3.6021807194602351E-2</v>
      </c>
      <c r="AS186">
        <f>IF(OR(GDP.PCAP!AR186="",GDP.PCAP!AS186=""),"",GDP.PCAP!AS186/GDP.PCAP!AR186-1)</f>
        <v>-5.9609134020212728E-2</v>
      </c>
      <c r="AT186">
        <f>IF(OR(GDP.PCAP!AS186="",GDP.PCAP!AT186=""),"",GDP.PCAP!AT186/GDP.PCAP!AS186-1)</f>
        <v>-0.10853796473973465</v>
      </c>
      <c r="AU186">
        <f>IF(OR(GDP.PCAP!AT186="",GDP.PCAP!AU186=""),"",GDP.PCAP!AU186/GDP.PCAP!AT186-1)</f>
        <v>1.6964929393640471E-2</v>
      </c>
      <c r="AV186">
        <f>IF(OR(GDP.PCAP!AU186="",GDP.PCAP!AV186=""),"",GDP.PCAP!AV186/GDP.PCAP!AU186-1)</f>
        <v>-7.750730084830959E-3</v>
      </c>
      <c r="AW186">
        <f>IF(OR(GDP.PCAP!AV186="",GDP.PCAP!AW186=""),"",GDP.PCAP!AW186/GDP.PCAP!AV186-1)</f>
        <v>3.9343623508291792E-2</v>
      </c>
      <c r="AX186">
        <f>IF(OR(GDP.PCAP!AW186="",GDP.PCAP!AX186=""),"",GDP.PCAP!AX186/GDP.PCAP!AW186-1)</f>
        <v>5.878906992454036E-2</v>
      </c>
      <c r="AY186">
        <f>IF(OR(GDP.PCAP!AX186="",GDP.PCAP!AY186=""),"",GDP.PCAP!AY186/GDP.PCAP!AX186-1)</f>
        <v>0.12287250540202921</v>
      </c>
      <c r="AZ186">
        <f>IF(OR(GDP.PCAP!AY186="",GDP.PCAP!AZ186=""),"",GDP.PCAP!AZ186/GDP.PCAP!AY186-1)</f>
        <v>0.12525249439778885</v>
      </c>
      <c r="BA186">
        <f>IF(OR(GDP.PCAP!AZ186="",GDP.PCAP!BA186=""),"",GDP.PCAP!BA186/GDP.PCAP!AZ186-1)</f>
        <v>0.15127089009812478</v>
      </c>
      <c r="BB186">
        <f>IF(OR(GDP.PCAP!BA186="",GDP.PCAP!BB186=""),"",GDP.PCAP!BB186/GDP.PCAP!BA186-1)</f>
        <v>0.13864502093006137</v>
      </c>
      <c r="BC186">
        <f>IF(OR(GDP.PCAP!BB186="",GDP.PCAP!BC186=""),"",GDP.PCAP!BC186/GDP.PCAP!BB186-1)</f>
        <v>0.16550338054224523</v>
      </c>
      <c r="BD186">
        <f>IF(OR(GDP.PCAP!BC186="",GDP.PCAP!BD186=""),"",GDP.PCAP!BD186/GDP.PCAP!BC186-1)</f>
        <v>-1.0165327695866977E-2</v>
      </c>
      <c r="BE186">
        <f>IF(OR(GDP.PCAP!BD186="",GDP.PCAP!BE186=""),"",GDP.PCAP!BE186/GDP.PCAP!BD186-1)</f>
        <v>0.20556423598493812</v>
      </c>
      <c r="BF186">
        <f>IF(OR(GDP.PCAP!BE186="",GDP.PCAP!BF186=""),"",GDP.PCAP!BF186/GDP.PCAP!BE186-1)</f>
        <v>0.14914359436787894</v>
      </c>
      <c r="BG186">
        <f>IF(OR(GDP.PCAP!BF186="",GDP.PCAP!BG186=""),"",GDP.PCAP!BG186/GDP.PCAP!BF186-1)</f>
        <v>0.10676814843030247</v>
      </c>
      <c r="BH186">
        <f>IF(OR(GDP.PCAP!BG186="",GDP.PCAP!BH186=""),"",GDP.PCAP!BH186/GDP.PCAP!BG186-1)</f>
        <v>3.0578824957246953E-2</v>
      </c>
      <c r="BI186">
        <f>IF(OR(GDP.PCAP!BH186="",GDP.PCAP!BI186=""),"",GDP.PCAP!BI186/GDP.PCAP!BH186-1)</f>
        <v>-1.3984835556144715E-2</v>
      </c>
      <c r="BJ186">
        <f>IF(OR(GDP.PCAP!BI186="",GDP.PCAP!BJ186=""),"",GDP.PCAP!BJ186/GDP.PCAP!BI186-1)</f>
        <v>-7.0976038834008603E-2</v>
      </c>
      <c r="BK186">
        <f>IF(OR(GDP.PCAP!BJ186="",GDP.PCAP!BK186=""),"",GDP.PCAP!BK186/GDP.PCAP!BJ186-1)</f>
        <v>2.538299474741379E-3</v>
      </c>
      <c r="BM186">
        <f t="shared" si="10"/>
        <v>0.42598142875057099</v>
      </c>
      <c r="BN186">
        <f t="shared" si="11"/>
        <v>1989</v>
      </c>
      <c r="BO186">
        <f t="shared" si="12"/>
        <v>-0.27055951035124814</v>
      </c>
      <c r="BP186">
        <f t="shared" si="13"/>
        <v>1988</v>
      </c>
    </row>
    <row r="187" spans="1:68">
      <c r="A187" t="s">
        <v>162</v>
      </c>
      <c r="B187">
        <f t="shared" si="14"/>
        <v>186</v>
      </c>
      <c r="C187" t="s">
        <v>539</v>
      </c>
      <c r="D187" t="s">
        <v>161</v>
      </c>
      <c r="E187" t="s">
        <v>545</v>
      </c>
      <c r="F187" t="s">
        <v>546</v>
      </c>
      <c r="H187">
        <f>IF(OR(GDP.PCAP!G187="",GDP.PCAP!H187=""),"",GDP.PCAP!H187/GDP.PCAP!G187-1)</f>
        <v>4.9997442271062065E-2</v>
      </c>
      <c r="I187">
        <f>IF(OR(GDP.PCAP!H187="",GDP.PCAP!I187=""),"",GDP.PCAP!I187/GDP.PCAP!H187-1)</f>
        <v>-0.41350005703335624</v>
      </c>
      <c r="J187">
        <f>IF(OR(GDP.PCAP!I187="",GDP.PCAP!J187=""),"",GDP.PCAP!J187/GDP.PCAP!I187-1)</f>
        <v>7.2342719193585259E-2</v>
      </c>
      <c r="K187">
        <f>IF(OR(GDP.PCAP!J187="",GDP.PCAP!K187=""),"",GDP.PCAP!K187/GDP.PCAP!J187-1)</f>
        <v>4.7103757975863303E-2</v>
      </c>
      <c r="L187">
        <f>IF(OR(GDP.PCAP!K187="",GDP.PCAP!L187=""),"",GDP.PCAP!L187/GDP.PCAP!K187-1)</f>
        <v>6.3557854903570021E-2</v>
      </c>
      <c r="M187">
        <f>IF(OR(GDP.PCAP!L187="",GDP.PCAP!M187=""),"",GDP.PCAP!M187/GDP.PCAP!L187-1)</f>
        <v>6.8528428525830742E-2</v>
      </c>
      <c r="N187">
        <f>IF(OR(GDP.PCAP!M187="",GDP.PCAP!N187=""),"",GDP.PCAP!N187/GDP.PCAP!M187-1)</f>
        <v>3.7470951263647745E-2</v>
      </c>
      <c r="O187">
        <f>IF(OR(GDP.PCAP!N187="",GDP.PCAP!O187=""),"",GDP.PCAP!O187/GDP.PCAP!N187-1)</f>
        <v>8.2901098833327413E-2</v>
      </c>
      <c r="P187">
        <f>IF(OR(GDP.PCAP!O187="",GDP.PCAP!P187=""),"",GDP.PCAP!P187/GDP.PCAP!O187-1)</f>
        <v>7.6032649412945741E-2</v>
      </c>
      <c r="Q187">
        <f>IF(OR(GDP.PCAP!P187="",GDP.PCAP!Q187=""),"",GDP.PCAP!Q187/GDP.PCAP!P187-1)</f>
        <v>-0.22727673914476965</v>
      </c>
      <c r="R187">
        <f>IF(OR(GDP.PCAP!Q187="",GDP.PCAP!R187=""),"",GDP.PCAP!R187/GDP.PCAP!Q187-1)</f>
        <v>7.6377810406265789E-2</v>
      </c>
      <c r="S187">
        <f>IF(OR(GDP.PCAP!R187="",GDP.PCAP!S187=""),"",GDP.PCAP!S187/GDP.PCAP!R187-1)</f>
        <v>5.156986290278609E-2</v>
      </c>
      <c r="T187">
        <f>IF(OR(GDP.PCAP!S187="",GDP.PCAP!T187=""),"",GDP.PCAP!T187/GDP.PCAP!S187-1)</f>
        <v>0.22214513871977171</v>
      </c>
      <c r="U187">
        <f>IF(OR(GDP.PCAP!T187="",GDP.PCAP!U187=""),"",GDP.PCAP!U187/GDP.PCAP!T187-1)</f>
        <v>0.32852621596598808</v>
      </c>
      <c r="V187">
        <f>IF(OR(GDP.PCAP!U187="",GDP.PCAP!V187=""),"",GDP.PCAP!V187/GDP.PCAP!U187-1)</f>
        <v>5.0779674397467112E-2</v>
      </c>
      <c r="W187">
        <f>IF(OR(GDP.PCAP!V187="",GDP.PCAP!W187=""),"",GDP.PCAP!W187/GDP.PCAP!V187-1)</f>
        <v>0.11642704374103063</v>
      </c>
      <c r="X187">
        <f>IF(OR(GDP.PCAP!W187="",GDP.PCAP!X187=""),"",GDP.PCAP!X187/GDP.PCAP!W187-1)</f>
        <v>0.11786949858784834</v>
      </c>
      <c r="Y187">
        <f>IF(OR(GDP.PCAP!X187="",GDP.PCAP!Y187=""),"",GDP.PCAP!Y187/GDP.PCAP!X187-1)</f>
        <v>0.12432140453825991</v>
      </c>
      <c r="Z187">
        <f>IF(OR(GDP.PCAP!Y187="",GDP.PCAP!Z187=""),"",GDP.PCAP!Z187/GDP.PCAP!Y187-1)</f>
        <v>0.17844842781998671</v>
      </c>
      <c r="AA187">
        <f>IF(OR(GDP.PCAP!Z187="",GDP.PCAP!AA187=""),"",GDP.PCAP!AA187/GDP.PCAP!Z187-1)</f>
        <v>0.14798760308145575</v>
      </c>
      <c r="AB187">
        <f>IF(OR(GDP.PCAP!AA187="",GDP.PCAP!AB187=""),"",GDP.PCAP!AB187/GDP.PCAP!AA187-1)</f>
        <v>6.8750930666692467E-2</v>
      </c>
      <c r="AC187">
        <f>IF(OR(GDP.PCAP!AB187="",GDP.PCAP!AC187=""),"",GDP.PCAP!AC187/GDP.PCAP!AB187-1)</f>
        <v>1.375123976520487E-2</v>
      </c>
      <c r="AD187">
        <f>IF(OR(GDP.PCAP!AC187="",GDP.PCAP!AD187=""),"",GDP.PCAP!AD187/GDP.PCAP!AC187-1)</f>
        <v>-0.12985779489120364</v>
      </c>
      <c r="AE187">
        <f>IF(OR(GDP.PCAP!AD187="",GDP.PCAP!AE187=""),"",GDP.PCAP!AE187/GDP.PCAP!AD187-1)</f>
        <v>-7.9686879159701851E-2</v>
      </c>
      <c r="AF187">
        <f>IF(OR(GDP.PCAP!AE187="",GDP.PCAP!AF187=""),"",GDP.PCAP!AF187/GDP.PCAP!AE187-1)</f>
        <v>-4.7577259509562153E-2</v>
      </c>
      <c r="AG187">
        <f>IF(OR(GDP.PCAP!AF187="",GDP.PCAP!AG187=""),"",GDP.PCAP!AG187/GDP.PCAP!AF187-1)</f>
        <v>-5.3958295174780679E-2</v>
      </c>
      <c r="AH187">
        <f>IF(OR(GDP.PCAP!AG187="",GDP.PCAP!AH187=""),"",GDP.PCAP!AH187/GDP.PCAP!AG187-1)</f>
        <v>8.2141877255272666E-2</v>
      </c>
      <c r="AI187">
        <f>IF(OR(GDP.PCAP!AH187="",GDP.PCAP!AI187=""),"",GDP.PCAP!AI187/GDP.PCAP!AH187-1)</f>
        <v>0.11155734713840793</v>
      </c>
      <c r="AJ187">
        <f>IF(OR(GDP.PCAP!AI187="",GDP.PCAP!AJ187=""),"",GDP.PCAP!AJ187/GDP.PCAP!AI187-1)</f>
        <v>9.5006800924776202E-2</v>
      </c>
      <c r="AK187">
        <f>IF(OR(GDP.PCAP!AJ187="",GDP.PCAP!AK187=""),"",GDP.PCAP!AK187/GDP.PCAP!AJ187-1)</f>
        <v>1.465073708363529E-2</v>
      </c>
      <c r="AL187">
        <f>IF(OR(GDP.PCAP!AK187="",GDP.PCAP!AL187=""),"",GDP.PCAP!AL187/GDP.PCAP!AK187-1)</f>
        <v>-2.357931738036223E-4</v>
      </c>
      <c r="AM187">
        <f>IF(OR(GDP.PCAP!AL187="",GDP.PCAP!AM187=""),"",GDP.PCAP!AM187/GDP.PCAP!AL187-1)</f>
        <v>0.1383408860385138</v>
      </c>
      <c r="AN187">
        <f>IF(OR(GDP.PCAP!AM187="",GDP.PCAP!AN187=""),"",GDP.PCAP!AN187/GDP.PCAP!AM187-1)</f>
        <v>2.0230079660323863E-3</v>
      </c>
      <c r="AO187">
        <f>IF(OR(GDP.PCAP!AN187="",GDP.PCAP!AO187=""),"",GDP.PCAP!AO187/GDP.PCAP!AN187-1)</f>
        <v>0.15131838814256038</v>
      </c>
      <c r="AP187">
        <f>IF(OR(GDP.PCAP!AO187="",GDP.PCAP!AP187=""),"",GDP.PCAP!AP187/GDP.PCAP!AO187-1)</f>
        <v>0.13010825258978387</v>
      </c>
      <c r="AQ187">
        <f>IF(OR(GDP.PCAP!AP187="",GDP.PCAP!AQ187=""),"",GDP.PCAP!AQ187/GDP.PCAP!AP187-1)</f>
        <v>9.2562887687671624E-2</v>
      </c>
      <c r="AR187">
        <f>IF(OR(GDP.PCAP!AQ187="",GDP.PCAP!AR187=""),"",GDP.PCAP!AR187/GDP.PCAP!AQ187-1)</f>
        <v>-2.8100962612724212E-2</v>
      </c>
      <c r="AS187">
        <f>IF(OR(GDP.PCAP!AR187="",GDP.PCAP!AS187=""),"",GDP.PCAP!AS187/GDP.PCAP!AR187-1)</f>
        <v>-0.14223136637081013</v>
      </c>
      <c r="AT187">
        <f>IF(OR(GDP.PCAP!AS187="",GDP.PCAP!AT187=""),"",GDP.PCAP!AT187/GDP.PCAP!AS187-1)</f>
        <v>0.12467970925432881</v>
      </c>
      <c r="AU187">
        <f>IF(OR(GDP.PCAP!AT187="",GDP.PCAP!AU187=""),"",GDP.PCAP!AU187/GDP.PCAP!AT187-1)</f>
        <v>-4.4448792459762521E-2</v>
      </c>
      <c r="AV187">
        <f>IF(OR(GDP.PCAP!AU187="",GDP.PCAP!AV187=""),"",GDP.PCAP!AV187/GDP.PCAP!AU187-1)</f>
        <v>-7.8572885134360781E-2</v>
      </c>
      <c r="AW187">
        <f>IF(OR(GDP.PCAP!AV187="",GDP.PCAP!AW187=""),"",GDP.PCAP!AW187/GDP.PCAP!AV187-1)</f>
        <v>4.4696805510759496E-2</v>
      </c>
      <c r="AX187">
        <f>IF(OR(GDP.PCAP!AW187="",GDP.PCAP!AX187=""),"",GDP.PCAP!AX187/GDP.PCAP!AW187-1)</f>
        <v>1.0484345960213304E-2</v>
      </c>
      <c r="AY187">
        <f>IF(OR(GDP.PCAP!AX187="",GDP.PCAP!AY187=""),"",GDP.PCAP!AY187/GDP.PCAP!AX187-1)</f>
        <v>6.776877732025155E-2</v>
      </c>
      <c r="AZ187">
        <f>IF(OR(GDP.PCAP!AY187="",GDP.PCAP!AZ187=""),"",GDP.PCAP!AZ187/GDP.PCAP!AY187-1)</f>
        <v>0.10718815796508818</v>
      </c>
      <c r="BA187">
        <f>IF(OR(GDP.PCAP!AZ187="",GDP.PCAP!BA187=""),"",GDP.PCAP!BA187/GDP.PCAP!AZ187-1)</f>
        <v>0.16495826551446324</v>
      </c>
      <c r="BB187">
        <f>IF(OR(GDP.PCAP!BA187="",GDP.PCAP!BB187=""),"",GDP.PCAP!BB187/GDP.PCAP!BA187-1)</f>
        <v>0.20183840639027606</v>
      </c>
      <c r="BC187">
        <f>IF(OR(GDP.PCAP!BB187="",GDP.PCAP!BC187=""),"",GDP.PCAP!BC187/GDP.PCAP!BB187-1)</f>
        <v>0.147535667226806</v>
      </c>
      <c r="BD187">
        <f>IF(OR(GDP.PCAP!BC187="",GDP.PCAP!BD187=""),"",GDP.PCAP!BD187/GDP.PCAP!BC187-1)</f>
        <v>-4.9036900983265852E-2</v>
      </c>
      <c r="BE187">
        <f>IF(OR(GDP.PCAP!BD187="",GDP.PCAP!BE187=""),"",GDP.PCAP!BE187/GDP.PCAP!BD187-1)</f>
        <v>0.16663058270182907</v>
      </c>
      <c r="BF187">
        <f>IF(OR(GDP.PCAP!BE187="",GDP.PCAP!BF187=""),"",GDP.PCAP!BF187/GDP.PCAP!BE187-1)</f>
        <v>0.10472833671404991</v>
      </c>
      <c r="BG187">
        <f>IF(OR(GDP.PCAP!BF187="",GDP.PCAP!BG187=""),"",GDP.PCAP!BG187/GDP.PCAP!BF187-1)</f>
        <v>9.7470192609104833E-2</v>
      </c>
      <c r="BH187">
        <f>IF(OR(GDP.PCAP!BG187="",GDP.PCAP!BH187=""),"",GDP.PCAP!BH187/GDP.PCAP!BG187-1)</f>
        <v>6.9125923720304572E-2</v>
      </c>
      <c r="BI187">
        <f>IF(OR(GDP.PCAP!BH187="",GDP.PCAP!BI187=""),"",GDP.PCAP!BI187/GDP.PCAP!BH187-1)</f>
        <v>2.9942227971772706E-2</v>
      </c>
      <c r="BJ187">
        <f>IF(OR(GDP.PCAP!BI187="",GDP.PCAP!BJ187=""),"",GDP.PCAP!BJ187/GDP.PCAP!BI187-1)</f>
        <v>1.2451911762449086E-2</v>
      </c>
      <c r="BK187">
        <f>IF(OR(GDP.PCAP!BJ187="",GDP.PCAP!BK187=""),"",GDP.PCAP!BK187/GDP.PCAP!BJ187-1)</f>
        <v>2.5269287069143331E-2</v>
      </c>
      <c r="BM187">
        <f t="shared" si="10"/>
        <v>0.32852621596598808</v>
      </c>
      <c r="BN187">
        <f t="shared" si="11"/>
        <v>1974</v>
      </c>
      <c r="BO187">
        <f t="shared" si="12"/>
        <v>-0.41350005703335624</v>
      </c>
      <c r="BP187">
        <f t="shared" si="13"/>
        <v>1962</v>
      </c>
    </row>
    <row r="188" spans="1:68">
      <c r="A188" t="s">
        <v>160</v>
      </c>
      <c r="B188">
        <f t="shared" si="14"/>
        <v>187</v>
      </c>
      <c r="C188" t="s">
        <v>539</v>
      </c>
      <c r="D188" t="s">
        <v>159</v>
      </c>
      <c r="E188" t="s">
        <v>545</v>
      </c>
      <c r="F188" t="s">
        <v>546</v>
      </c>
      <c r="H188" t="str">
        <f>IF(OR(GDP.PCAP!G188="",GDP.PCAP!H188=""),"",GDP.PCAP!H188/GDP.PCAP!G188-1)</f>
        <v/>
      </c>
      <c r="I188" t="str">
        <f>IF(OR(GDP.PCAP!H188="",GDP.PCAP!I188=""),"",GDP.PCAP!I188/GDP.PCAP!H188-1)</f>
        <v/>
      </c>
      <c r="J188" t="str">
        <f>IF(OR(GDP.PCAP!I188="",GDP.PCAP!J188=""),"",GDP.PCAP!J188/GDP.PCAP!I188-1)</f>
        <v/>
      </c>
      <c r="K188" t="str">
        <f>IF(OR(GDP.PCAP!J188="",GDP.PCAP!K188=""),"",GDP.PCAP!K188/GDP.PCAP!J188-1)</f>
        <v/>
      </c>
      <c r="L188" t="str">
        <f>IF(OR(GDP.PCAP!K188="",GDP.PCAP!L188=""),"",GDP.PCAP!L188/GDP.PCAP!K188-1)</f>
        <v/>
      </c>
      <c r="M188" t="str">
        <f>IF(OR(GDP.PCAP!L188="",GDP.PCAP!M188=""),"",GDP.PCAP!M188/GDP.PCAP!L188-1)</f>
        <v/>
      </c>
      <c r="N188" t="str">
        <f>IF(OR(GDP.PCAP!M188="",GDP.PCAP!N188=""),"",GDP.PCAP!N188/GDP.PCAP!M188-1)</f>
        <v/>
      </c>
      <c r="O188" t="str">
        <f>IF(OR(GDP.PCAP!N188="",GDP.PCAP!O188=""),"",GDP.PCAP!O188/GDP.PCAP!N188-1)</f>
        <v/>
      </c>
      <c r="P188" t="str">
        <f>IF(OR(GDP.PCAP!O188="",GDP.PCAP!P188=""),"",GDP.PCAP!P188/GDP.PCAP!O188-1)</f>
        <v/>
      </c>
      <c r="Q188" t="str">
        <f>IF(OR(GDP.PCAP!P188="",GDP.PCAP!Q188=""),"",GDP.PCAP!Q188/GDP.PCAP!P188-1)</f>
        <v/>
      </c>
      <c r="R188" t="str">
        <f>IF(OR(GDP.PCAP!Q188="",GDP.PCAP!R188=""),"",GDP.PCAP!R188/GDP.PCAP!Q188-1)</f>
        <v/>
      </c>
      <c r="S188" t="str">
        <f>IF(OR(GDP.PCAP!R188="",GDP.PCAP!S188=""),"",GDP.PCAP!S188/GDP.PCAP!R188-1)</f>
        <v/>
      </c>
      <c r="T188" t="str">
        <f>IF(OR(GDP.PCAP!S188="",GDP.PCAP!T188=""),"",GDP.PCAP!T188/GDP.PCAP!S188-1)</f>
        <v/>
      </c>
      <c r="U188" t="str">
        <f>IF(OR(GDP.PCAP!T188="",GDP.PCAP!U188=""),"",GDP.PCAP!U188/GDP.PCAP!T188-1)</f>
        <v/>
      </c>
      <c r="V188" t="str">
        <f>IF(OR(GDP.PCAP!U188="",GDP.PCAP!V188=""),"",GDP.PCAP!V188/GDP.PCAP!U188-1)</f>
        <v/>
      </c>
      <c r="W188" t="str">
        <f>IF(OR(GDP.PCAP!V188="",GDP.PCAP!W188=""),"",GDP.PCAP!W188/GDP.PCAP!V188-1)</f>
        <v/>
      </c>
      <c r="X188" t="str">
        <f>IF(OR(GDP.PCAP!W188="",GDP.PCAP!X188=""),"",GDP.PCAP!X188/GDP.PCAP!W188-1)</f>
        <v/>
      </c>
      <c r="Y188" t="str">
        <f>IF(OR(GDP.PCAP!X188="",GDP.PCAP!Y188=""),"",GDP.PCAP!Y188/GDP.PCAP!X188-1)</f>
        <v/>
      </c>
      <c r="Z188" t="str">
        <f>IF(OR(GDP.PCAP!Y188="",GDP.PCAP!Z188=""),"",GDP.PCAP!Z188/GDP.PCAP!Y188-1)</f>
        <v/>
      </c>
      <c r="AA188" t="str">
        <f>IF(OR(GDP.PCAP!Z188="",GDP.PCAP!AA188=""),"",GDP.PCAP!AA188/GDP.PCAP!Z188-1)</f>
        <v/>
      </c>
      <c r="AB188" t="str">
        <f>IF(OR(GDP.PCAP!AA188="",GDP.PCAP!AB188=""),"",GDP.PCAP!AB188/GDP.PCAP!AA188-1)</f>
        <v/>
      </c>
      <c r="AC188" t="str">
        <f>IF(OR(GDP.PCAP!AB188="",GDP.PCAP!AC188=""),"",GDP.PCAP!AC188/GDP.PCAP!AB188-1)</f>
        <v/>
      </c>
      <c r="AD188" t="str">
        <f>IF(OR(GDP.PCAP!AC188="",GDP.PCAP!AD188=""),"",GDP.PCAP!AD188/GDP.PCAP!AC188-1)</f>
        <v/>
      </c>
      <c r="AE188" t="str">
        <f>IF(OR(GDP.PCAP!AD188="",GDP.PCAP!AE188=""),"",GDP.PCAP!AE188/GDP.PCAP!AD188-1)</f>
        <v/>
      </c>
      <c r="AF188" t="str">
        <f>IF(OR(GDP.PCAP!AE188="",GDP.PCAP!AF188=""),"",GDP.PCAP!AF188/GDP.PCAP!AE188-1)</f>
        <v/>
      </c>
      <c r="AG188" t="str">
        <f>IF(OR(GDP.PCAP!AF188="",GDP.PCAP!AG188=""),"",GDP.PCAP!AG188/GDP.PCAP!AF188-1)</f>
        <v/>
      </c>
      <c r="AH188" t="str">
        <f>IF(OR(GDP.PCAP!AG188="",GDP.PCAP!AH188=""),"",GDP.PCAP!AH188/GDP.PCAP!AG188-1)</f>
        <v/>
      </c>
      <c r="AI188" t="str">
        <f>IF(OR(GDP.PCAP!AH188="",GDP.PCAP!AI188=""),"",GDP.PCAP!AI188/GDP.PCAP!AH188-1)</f>
        <v/>
      </c>
      <c r="AJ188" t="str">
        <f>IF(OR(GDP.PCAP!AI188="",GDP.PCAP!AJ188=""),"",GDP.PCAP!AJ188/GDP.PCAP!AI188-1)</f>
        <v/>
      </c>
      <c r="AK188" t="str">
        <f>IF(OR(GDP.PCAP!AJ188="",GDP.PCAP!AK188=""),"",GDP.PCAP!AK188/GDP.PCAP!AJ188-1)</f>
        <v/>
      </c>
      <c r="AL188">
        <f>IF(OR(GDP.PCAP!AK188="",GDP.PCAP!AL188=""),"",GDP.PCAP!AL188/GDP.PCAP!AK188-1)</f>
        <v>6.3406919500749392E-2</v>
      </c>
      <c r="AM188">
        <f>IF(OR(GDP.PCAP!AL188="",GDP.PCAP!AM188=""),"",GDP.PCAP!AM188/GDP.PCAP!AL188-1)</f>
        <v>-4.2725813868377593E-2</v>
      </c>
      <c r="AN188">
        <f>IF(OR(GDP.PCAP!AM188="",GDP.PCAP!AN188=""),"",GDP.PCAP!AN188/GDP.PCAP!AM188-1)</f>
        <v>-0.10460657131750883</v>
      </c>
      <c r="AO188">
        <f>IF(OR(GDP.PCAP!AN188="",GDP.PCAP!AO188=""),"",GDP.PCAP!AO188/GDP.PCAP!AN188-1)</f>
        <v>7.0005235632538465E-2</v>
      </c>
      <c r="AP188">
        <f>IF(OR(GDP.PCAP!AO188="",GDP.PCAP!AP188=""),"",GDP.PCAP!AP188/GDP.PCAP!AO188-1)</f>
        <v>0.11065342464404848</v>
      </c>
      <c r="AQ188">
        <f>IF(OR(GDP.PCAP!AP188="",GDP.PCAP!AQ188=""),"",GDP.PCAP!AQ188/GDP.PCAP!AP188-1)</f>
        <v>0.10801549891895323</v>
      </c>
      <c r="AR188">
        <f>IF(OR(GDP.PCAP!AQ188="",GDP.PCAP!AR188=""),"",GDP.PCAP!AR188/GDP.PCAP!AQ188-1)</f>
        <v>2.1361042845883693E-2</v>
      </c>
      <c r="AS188">
        <f>IF(OR(GDP.PCAP!AR188="",GDP.PCAP!AS188=""),"",GDP.PCAP!AS188/GDP.PCAP!AR188-1)</f>
        <v>1.3843856004848387E-2</v>
      </c>
      <c r="AT188">
        <f>IF(OR(GDP.PCAP!AS188="",GDP.PCAP!AT188=""),"",GDP.PCAP!AT188/GDP.PCAP!AS188-1)</f>
        <v>-5.0877664814163559E-2</v>
      </c>
      <c r="AU188">
        <f>IF(OR(GDP.PCAP!AT188="",GDP.PCAP!AU188=""),"",GDP.PCAP!AU188/GDP.PCAP!AT188-1)</f>
        <v>0.2952838766634811</v>
      </c>
      <c r="AV188">
        <f>IF(OR(GDP.PCAP!AU188="",GDP.PCAP!AV188=""),"",GDP.PCAP!AV188/GDP.PCAP!AU188-1)</f>
        <v>5.9020291629611199E-2</v>
      </c>
      <c r="AW188">
        <f>IF(OR(GDP.PCAP!AV188="",GDP.PCAP!AW188=""),"",GDP.PCAP!AW188/GDP.PCAP!AV188-1)</f>
        <v>1.3000025544089189E-2</v>
      </c>
      <c r="AX188">
        <f>IF(OR(GDP.PCAP!AW188="",GDP.PCAP!AX188=""),"",GDP.PCAP!AX188/GDP.PCAP!AW188-1)</f>
        <v>-2.8273459693568648E-2</v>
      </c>
      <c r="AY188">
        <f>IF(OR(GDP.PCAP!AX188="",GDP.PCAP!AY188=""),"",GDP.PCAP!AY188/GDP.PCAP!AX188-1)</f>
        <v>9.0552959970815694E-2</v>
      </c>
      <c r="AZ188">
        <f>IF(OR(GDP.PCAP!AY188="",GDP.PCAP!AZ188=""),"",GDP.PCAP!AZ188/GDP.PCAP!AY188-1)</f>
        <v>9.7030888301084639E-2</v>
      </c>
      <c r="BA188">
        <f>IF(OR(GDP.PCAP!AZ188="",GDP.PCAP!BA188=""),"",GDP.PCAP!BA188/GDP.PCAP!AZ188-1)</f>
        <v>1.9074432215993031E-3</v>
      </c>
      <c r="BB188">
        <f>IF(OR(GDP.PCAP!BA188="",GDP.PCAP!BB188=""),"",GDP.PCAP!BB188/GDP.PCAP!BA188-1)</f>
        <v>1.4724050941110622E-3</v>
      </c>
      <c r="BC188">
        <f>IF(OR(GDP.PCAP!BB188="",GDP.PCAP!BC188=""),"",GDP.PCAP!BC188/GDP.PCAP!BB188-1)</f>
        <v>5.1180824317069717E-3</v>
      </c>
      <c r="BD188">
        <f>IF(OR(GDP.PCAP!BC188="",GDP.PCAP!BD188=""),"",GDP.PCAP!BD188/GDP.PCAP!BC188-1)</f>
        <v>-6.4334260719187686E-2</v>
      </c>
      <c r="BE188">
        <f>IF(OR(GDP.PCAP!BD188="",GDP.PCAP!BE188=""),"",GDP.PCAP!BE188/GDP.PCAP!BD188-1)</f>
        <v>-2.011433040291366E-2</v>
      </c>
      <c r="BF188">
        <f>IF(OR(GDP.PCAP!BE188="",GDP.PCAP!BF188=""),"",GDP.PCAP!BF188/GDP.PCAP!BE188-1)</f>
        <v>8.0784212508916209E-2</v>
      </c>
      <c r="BG188">
        <f>IF(OR(GDP.PCAP!BF188="",GDP.PCAP!BG188=""),"",GDP.PCAP!BG188/GDP.PCAP!BF188-1)</f>
        <v>6.3328128077912993E-2</v>
      </c>
      <c r="BH188">
        <f>IF(OR(GDP.PCAP!BG188="",GDP.PCAP!BH188=""),"",GDP.PCAP!BH188/GDP.PCAP!BG188-1)</f>
        <v>5.9425752455220415E-2</v>
      </c>
      <c r="BI188">
        <f>IF(OR(GDP.PCAP!BH188="",GDP.PCAP!BI188=""),"",GDP.PCAP!BI188/GDP.PCAP!BH188-1)</f>
        <v>8.8020893338992101E-2</v>
      </c>
      <c r="BJ188">
        <f>IF(OR(GDP.PCAP!BI188="",GDP.PCAP!BJ188=""),"",GDP.PCAP!BJ188/GDP.PCAP!BI188-1)</f>
        <v>0.13503742783027306</v>
      </c>
      <c r="BK188">
        <f>IF(OR(GDP.PCAP!BJ188="",GDP.PCAP!BK188=""),"",GDP.PCAP!BK188/GDP.PCAP!BJ188-1)</f>
        <v>9.2916102302373904E-3</v>
      </c>
      <c r="BM188">
        <f t="shared" si="10"/>
        <v>0.2952838766634811</v>
      </c>
      <c r="BN188">
        <f t="shared" si="11"/>
        <v>2000</v>
      </c>
      <c r="BO188">
        <f t="shared" si="12"/>
        <v>-0.10460657131750883</v>
      </c>
      <c r="BP188">
        <f t="shared" si="13"/>
        <v>1993</v>
      </c>
    </row>
    <row r="189" spans="1:68">
      <c r="A189" t="s">
        <v>158</v>
      </c>
      <c r="B189">
        <f t="shared" si="14"/>
        <v>188</v>
      </c>
      <c r="C189" t="s">
        <v>539</v>
      </c>
      <c r="D189" t="s">
        <v>157</v>
      </c>
      <c r="E189" t="s">
        <v>545</v>
      </c>
      <c r="F189" t="s">
        <v>546</v>
      </c>
      <c r="H189">
        <f>IF(OR(GDP.PCAP!G189="",GDP.PCAP!H189=""),"",GDP.PCAP!H189/GDP.PCAP!G189-1)</f>
        <v>4.0832772074219426E-2</v>
      </c>
      <c r="I189">
        <f>IF(OR(GDP.PCAP!H189="",GDP.PCAP!I189=""),"",GDP.PCAP!I189/GDP.PCAP!H189-1)</f>
        <v>4.5021896073666356E-2</v>
      </c>
      <c r="J189">
        <f>IF(OR(GDP.PCAP!I189="",GDP.PCAP!J189=""),"",GDP.PCAP!J189/GDP.PCAP!I189-1)</f>
        <v>3.4567889017706133E-2</v>
      </c>
      <c r="K189">
        <f>IF(OR(GDP.PCAP!J189="",GDP.PCAP!K189=""),"",GDP.PCAP!K189/GDP.PCAP!J189-1)</f>
        <v>8.2529518955892556E-2</v>
      </c>
      <c r="L189">
        <f>IF(OR(GDP.PCAP!K189="",GDP.PCAP!L189=""),"",GDP.PCAP!L189/GDP.PCAP!K189-1)</f>
        <v>0.10210175266321841</v>
      </c>
      <c r="M189">
        <f>IF(OR(GDP.PCAP!L189="",GDP.PCAP!M189=""),"",GDP.PCAP!M189/GDP.PCAP!L189-1)</f>
        <v>0.10976908920579098</v>
      </c>
      <c r="N189">
        <f>IF(OR(GDP.PCAP!M189="",GDP.PCAP!N189=""),"",GDP.PCAP!N189/GDP.PCAP!M189-1)</f>
        <v>0.1028464587843263</v>
      </c>
      <c r="O189">
        <f>IF(OR(GDP.PCAP!N189="",GDP.PCAP!O189=""),"",GDP.PCAP!O189/GDP.PCAP!N189-1)</f>
        <v>7.159043224705286E-2</v>
      </c>
      <c r="P189">
        <f>IF(OR(GDP.PCAP!O189="",GDP.PCAP!P189=""),"",GDP.PCAP!P189/GDP.PCAP!O189-1)</f>
        <v>0.10809474585918144</v>
      </c>
      <c r="Q189">
        <f>IF(OR(GDP.PCAP!P189="",GDP.PCAP!Q189=""),"",GDP.PCAP!Q189/GDP.PCAP!P189-1)</f>
        <v>0.14186287830530286</v>
      </c>
      <c r="R189">
        <f>IF(OR(GDP.PCAP!Q189="",GDP.PCAP!R189=""),"",GDP.PCAP!R189/GDP.PCAP!Q189-1)</f>
        <v>8.3919967231232961E-2</v>
      </c>
      <c r="S189">
        <f>IF(OR(GDP.PCAP!R189="",GDP.PCAP!S189=""),"",GDP.PCAP!S189/GDP.PCAP!R189-1)</f>
        <v>0.16633486054863345</v>
      </c>
      <c r="T189">
        <f>IF(OR(GDP.PCAP!S189="",GDP.PCAP!T189=""),"",GDP.PCAP!T189/GDP.PCAP!S189-1)</f>
        <v>0.47405181888530135</v>
      </c>
      <c r="U189">
        <f>IF(OR(GDP.PCAP!T189="",GDP.PCAP!U189=""),"",GDP.PCAP!U189/GDP.PCAP!T189-1)</f>
        <v>0.10021674342722231</v>
      </c>
      <c r="V189">
        <f>IF(OR(GDP.PCAP!U189="",GDP.PCAP!V189=""),"",GDP.PCAP!V189/GDP.PCAP!U189-1)</f>
        <v>-9.9864476624269671E-2</v>
      </c>
      <c r="W189">
        <f>IF(OR(GDP.PCAP!V189="",GDP.PCAP!W189=""),"",GDP.PCAP!W189/GDP.PCAP!V189-1)</f>
        <v>8.4613052475859485E-2</v>
      </c>
      <c r="X189">
        <f>IF(OR(GDP.PCAP!W189="",GDP.PCAP!X189=""),"",GDP.PCAP!X189/GDP.PCAP!W189-1)</f>
        <v>5.5872343389148371E-2</v>
      </c>
      <c r="Y189">
        <f>IF(OR(GDP.PCAP!X189="",GDP.PCAP!Y189=""),"",GDP.PCAP!Y189/GDP.PCAP!X189-1)</f>
        <v>0.15478625750112807</v>
      </c>
      <c r="Z189">
        <f>IF(OR(GDP.PCAP!Y189="",GDP.PCAP!Z189=""),"",GDP.PCAP!Z189/GDP.PCAP!Y189-1)</f>
        <v>0.14509085249650089</v>
      </c>
      <c r="AA189">
        <f>IF(OR(GDP.PCAP!Z189="",GDP.PCAP!AA189=""),"",GDP.PCAP!AA189/GDP.PCAP!Z189-1)</f>
        <v>7.9420946107106705E-2</v>
      </c>
      <c r="AB189">
        <f>IF(OR(GDP.PCAP!AA189="",GDP.PCAP!AB189=""),"",GDP.PCAP!AB189/GDP.PCAP!AA189-1)</f>
        <v>-4.5957523089769192E-2</v>
      </c>
      <c r="AC189">
        <f>IF(OR(GDP.PCAP!AB189="",GDP.PCAP!AC189=""),"",GDP.PCAP!AC189/GDP.PCAP!AB189-1)</f>
        <v>-7.8074012377226443E-2</v>
      </c>
      <c r="AD189">
        <f>IF(OR(GDP.PCAP!AC189="",GDP.PCAP!AD189=""),"",GDP.PCAP!AD189/GDP.PCAP!AC189-1)</f>
        <v>5.2124150325838947E-2</v>
      </c>
      <c r="AE189">
        <f>IF(OR(GDP.PCAP!AD189="",GDP.PCAP!AE189=""),"",GDP.PCAP!AE189/GDP.PCAP!AD189-1)</f>
        <v>-3.0864601406783376E-2</v>
      </c>
      <c r="AF189">
        <f>IF(OR(GDP.PCAP!AE189="",GDP.PCAP!AF189=""),"",GDP.PCAP!AF189/GDP.PCAP!AE189-1)</f>
        <v>-7.5787077680793846E-2</v>
      </c>
      <c r="AG189">
        <f>IF(OR(GDP.PCAP!AF189="",GDP.PCAP!AG189=""),"",GDP.PCAP!AG189/GDP.PCAP!AF189-1)</f>
        <v>6.4340343115598664E-2</v>
      </c>
      <c r="AH189">
        <f>IF(OR(GDP.PCAP!AG189="",GDP.PCAP!AH189=""),"",GDP.PCAP!AH189/GDP.PCAP!AG189-1)</f>
        <v>0.15699131845156589</v>
      </c>
      <c r="AI189">
        <f>IF(OR(GDP.PCAP!AH189="",GDP.PCAP!AI189=""),"",GDP.PCAP!AI189/GDP.PCAP!AH189-1)</f>
        <v>0.13368274772508526</v>
      </c>
      <c r="AJ189">
        <f>IF(OR(GDP.PCAP!AI189="",GDP.PCAP!AJ189=""),"",GDP.PCAP!AJ189/GDP.PCAP!AI189-1)</f>
        <v>-5.4157464396275001E-2</v>
      </c>
      <c r="AK189">
        <f>IF(OR(GDP.PCAP!AJ189="",GDP.PCAP!AK189=""),"",GDP.PCAP!AK189/GDP.PCAP!AJ189-1)</f>
        <v>-0.11473650248746248</v>
      </c>
      <c r="AL189">
        <f>IF(OR(GDP.PCAP!AK189="",GDP.PCAP!AL189=""),"",GDP.PCAP!AL189/GDP.PCAP!AK189-1)</f>
        <v>0.14705428748661031</v>
      </c>
      <c r="AM189">
        <f>IF(OR(GDP.PCAP!AL189="",GDP.PCAP!AM189=""),"",GDP.PCAP!AM189/GDP.PCAP!AL189-1)</f>
        <v>0.12727277059612607</v>
      </c>
      <c r="AN189">
        <f>IF(OR(GDP.PCAP!AM189="",GDP.PCAP!AN189=""),"",GDP.PCAP!AN189/GDP.PCAP!AM189-1)</f>
        <v>0.10803746297082517</v>
      </c>
      <c r="AO189">
        <f>IF(OR(GDP.PCAP!AN189="",GDP.PCAP!AO189=""),"",GDP.PCAP!AO189/GDP.PCAP!AN189-1)</f>
        <v>7.8441728500821872E-2</v>
      </c>
      <c r="AP189">
        <f>IF(OR(GDP.PCAP!AO189="",GDP.PCAP!AP189=""),"",GDP.PCAP!AP189/GDP.PCAP!AO189-1)</f>
        <v>-0.17876513351752854</v>
      </c>
      <c r="AQ189">
        <f>IF(OR(GDP.PCAP!AP189="",GDP.PCAP!AQ189=""),"",GDP.PCAP!AQ189/GDP.PCAP!AP189-1)</f>
        <v>8.3651069541346157E-2</v>
      </c>
      <c r="AR189">
        <f>IF(OR(GDP.PCAP!AQ189="",GDP.PCAP!AR189=""),"",GDP.PCAP!AR189/GDP.PCAP!AQ189-1)</f>
        <v>-6.7063180635824171E-2</v>
      </c>
      <c r="AS189">
        <f>IF(OR(GDP.PCAP!AR189="",GDP.PCAP!AS189=""),"",GDP.PCAP!AS189/GDP.PCAP!AR189-1)</f>
        <v>-0.25215084410491306</v>
      </c>
      <c r="AT189">
        <f>IF(OR(GDP.PCAP!AS189="",GDP.PCAP!AT189=""),"",GDP.PCAP!AT189/GDP.PCAP!AS189-1)</f>
        <v>-0.105968630788561</v>
      </c>
      <c r="AU189">
        <f>IF(OR(GDP.PCAP!AT189="",GDP.PCAP!AU189=""),"",GDP.PCAP!AU189/GDP.PCAP!AT189-1)</f>
        <v>-1.3024228647398717E-2</v>
      </c>
      <c r="AV189">
        <f>IF(OR(GDP.PCAP!AU189="",GDP.PCAP!AV189=""),"",GDP.PCAP!AV189/GDP.PCAP!AU189-1)</f>
        <v>-0.14707360185899832</v>
      </c>
      <c r="AW189">
        <f>IF(OR(GDP.PCAP!AV189="",GDP.PCAP!AW189=""),"",GDP.PCAP!AW189/GDP.PCAP!AV189-1)</f>
        <v>-5.0721456092475692E-2</v>
      </c>
      <c r="AX189">
        <f>IF(OR(GDP.PCAP!AW189="",GDP.PCAP!AX189=""),"",GDP.PCAP!AX189/GDP.PCAP!AW189-1)</f>
        <v>0.14988942107421566</v>
      </c>
      <c r="AY189">
        <f>IF(OR(GDP.PCAP!AX189="",GDP.PCAP!AY189=""),"",GDP.PCAP!AY189/GDP.PCAP!AX189-1)</f>
        <v>8.3288304603129637E-2</v>
      </c>
      <c r="AZ189">
        <f>IF(OR(GDP.PCAP!AY189="",GDP.PCAP!AZ189=""),"",GDP.PCAP!AZ189/GDP.PCAP!AY189-1)</f>
        <v>0.20901121531688194</v>
      </c>
      <c r="BA189">
        <f>IF(OR(GDP.PCAP!AZ189="",GDP.PCAP!BA189=""),"",GDP.PCAP!BA189/GDP.PCAP!AZ189-1)</f>
        <v>0.10871011675918241</v>
      </c>
      <c r="BB189">
        <f>IF(OR(GDP.PCAP!BA189="",GDP.PCAP!BB189=""),"",GDP.PCAP!BB189/GDP.PCAP!BA189-1)</f>
        <v>0.11975696614819475</v>
      </c>
      <c r="BC189">
        <f>IF(OR(GDP.PCAP!BB189="",GDP.PCAP!BC189=""),"",GDP.PCAP!BC189/GDP.PCAP!BB189-1)</f>
        <v>0.23210060587436909</v>
      </c>
      <c r="BD189">
        <f>IF(OR(GDP.PCAP!BC189="",GDP.PCAP!BD189=""),"",GDP.PCAP!BD189/GDP.PCAP!BC189-1)</f>
        <v>-1.0213857072057575E-2</v>
      </c>
      <c r="BE189">
        <f>IF(OR(GDP.PCAP!BD189="",GDP.PCAP!BE189=""),"",GDP.PCAP!BE189/GDP.PCAP!BD189-1)</f>
        <v>0.17161397769035602</v>
      </c>
      <c r="BF189">
        <f>IF(OR(GDP.PCAP!BE189="",GDP.PCAP!BF189=""),"",GDP.PCAP!BF189/GDP.PCAP!BE189-1)</f>
        <v>0.29555503742937361</v>
      </c>
      <c r="BG189">
        <f>IF(OR(GDP.PCAP!BF189="",GDP.PCAP!BG189=""),"",GDP.PCAP!BG189/GDP.PCAP!BF189-1)</f>
        <v>0.1696635618680733</v>
      </c>
      <c r="BH189">
        <f>IF(OR(GDP.PCAP!BG189="",GDP.PCAP!BH189=""),"",GDP.PCAP!BH189/GDP.PCAP!BG189-1)</f>
        <v>-1.9970435333989567E-2</v>
      </c>
      <c r="BI189">
        <f>IF(OR(GDP.PCAP!BH189="",GDP.PCAP!BI189=""),"",GDP.PCAP!BI189/GDP.PCAP!BH189-1)</f>
        <v>7.5254410069193423E-2</v>
      </c>
      <c r="BJ189" t="str">
        <f>IF(OR(GDP.PCAP!BI189="",GDP.PCAP!BJ189=""),"",GDP.PCAP!BJ189/GDP.PCAP!BI189-1)</f>
        <v/>
      </c>
      <c r="BK189" t="str">
        <f>IF(OR(GDP.PCAP!BJ189="",GDP.PCAP!BK189=""),"",GDP.PCAP!BK189/GDP.PCAP!BJ189-1)</f>
        <v/>
      </c>
      <c r="BM189">
        <f t="shared" si="10"/>
        <v>0.47405181888530135</v>
      </c>
      <c r="BN189">
        <f t="shared" si="11"/>
        <v>1973</v>
      </c>
      <c r="BO189">
        <f t="shared" si="12"/>
        <v>-0.25215084410491306</v>
      </c>
      <c r="BP189">
        <f t="shared" si="13"/>
        <v>1998</v>
      </c>
    </row>
    <row r="190" spans="1:68">
      <c r="A190" t="s">
        <v>156</v>
      </c>
      <c r="B190">
        <f t="shared" si="14"/>
        <v>189</v>
      </c>
      <c r="C190" t="s">
        <v>539</v>
      </c>
      <c r="D190" t="s">
        <v>155</v>
      </c>
      <c r="E190" t="s">
        <v>545</v>
      </c>
      <c r="F190" t="s">
        <v>546</v>
      </c>
      <c r="H190" t="str">
        <f>IF(OR(GDP.PCAP!G190="",GDP.PCAP!H190=""),"",GDP.PCAP!H190/GDP.PCAP!G190-1)</f>
        <v/>
      </c>
      <c r="I190" t="str">
        <f>IF(OR(GDP.PCAP!H190="",GDP.PCAP!I190=""),"",GDP.PCAP!I190/GDP.PCAP!H190-1)</f>
        <v/>
      </c>
      <c r="J190" t="str">
        <f>IF(OR(GDP.PCAP!I190="",GDP.PCAP!J190=""),"",GDP.PCAP!J190/GDP.PCAP!I190-1)</f>
        <v/>
      </c>
      <c r="K190" t="str">
        <f>IF(OR(GDP.PCAP!J190="",GDP.PCAP!K190=""),"",GDP.PCAP!K190/GDP.PCAP!J190-1)</f>
        <v/>
      </c>
      <c r="L190" t="str">
        <f>IF(OR(GDP.PCAP!K190="",GDP.PCAP!L190=""),"",GDP.PCAP!L190/GDP.PCAP!K190-1)</f>
        <v/>
      </c>
      <c r="M190" t="str">
        <f>IF(OR(GDP.PCAP!L190="",GDP.PCAP!M190=""),"",GDP.PCAP!M190/GDP.PCAP!L190-1)</f>
        <v/>
      </c>
      <c r="N190" t="str">
        <f>IF(OR(GDP.PCAP!M190="",GDP.PCAP!N190=""),"",GDP.PCAP!N190/GDP.PCAP!M190-1)</f>
        <v/>
      </c>
      <c r="O190" t="str">
        <f>IF(OR(GDP.PCAP!N190="",GDP.PCAP!O190=""),"",GDP.PCAP!O190/GDP.PCAP!N190-1)</f>
        <v/>
      </c>
      <c r="P190" t="str">
        <f>IF(OR(GDP.PCAP!O190="",GDP.PCAP!P190=""),"",GDP.PCAP!P190/GDP.PCAP!O190-1)</f>
        <v/>
      </c>
      <c r="Q190" t="str">
        <f>IF(OR(GDP.PCAP!P190="",GDP.PCAP!Q190=""),"",GDP.PCAP!Q190/GDP.PCAP!P190-1)</f>
        <v/>
      </c>
      <c r="R190" t="str">
        <f>IF(OR(GDP.PCAP!Q190="",GDP.PCAP!R190=""),"",GDP.PCAP!R190/GDP.PCAP!Q190-1)</f>
        <v/>
      </c>
      <c r="S190" t="str">
        <f>IF(OR(GDP.PCAP!R190="",GDP.PCAP!S190=""),"",GDP.PCAP!S190/GDP.PCAP!R190-1)</f>
        <v/>
      </c>
      <c r="T190" t="str">
        <f>IF(OR(GDP.PCAP!S190="",GDP.PCAP!T190=""),"",GDP.PCAP!T190/GDP.PCAP!S190-1)</f>
        <v/>
      </c>
      <c r="U190" t="str">
        <f>IF(OR(GDP.PCAP!T190="",GDP.PCAP!U190=""),"",GDP.PCAP!U190/GDP.PCAP!T190-1)</f>
        <v/>
      </c>
      <c r="V190" t="str">
        <f>IF(OR(GDP.PCAP!U190="",GDP.PCAP!V190=""),"",GDP.PCAP!V190/GDP.PCAP!U190-1)</f>
        <v/>
      </c>
      <c r="W190" t="str">
        <f>IF(OR(GDP.PCAP!V190="",GDP.PCAP!W190=""),"",GDP.PCAP!W190/GDP.PCAP!V190-1)</f>
        <v/>
      </c>
      <c r="X190" t="str">
        <f>IF(OR(GDP.PCAP!W190="",GDP.PCAP!X190=""),"",GDP.PCAP!X190/GDP.PCAP!W190-1)</f>
        <v/>
      </c>
      <c r="Y190" t="str">
        <f>IF(OR(GDP.PCAP!X190="",GDP.PCAP!Y190=""),"",GDP.PCAP!Y190/GDP.PCAP!X190-1)</f>
        <v/>
      </c>
      <c r="Z190" t="str">
        <f>IF(OR(GDP.PCAP!Y190="",GDP.PCAP!Z190=""),"",GDP.PCAP!Z190/GDP.PCAP!Y190-1)</f>
        <v/>
      </c>
      <c r="AA190" t="str">
        <f>IF(OR(GDP.PCAP!Z190="",GDP.PCAP!AA190=""),"",GDP.PCAP!AA190/GDP.PCAP!Z190-1)</f>
        <v/>
      </c>
      <c r="AB190" t="str">
        <f>IF(OR(GDP.PCAP!AA190="",GDP.PCAP!AB190=""),"",GDP.PCAP!AB190/GDP.PCAP!AA190-1)</f>
        <v/>
      </c>
      <c r="AC190" t="str">
        <f>IF(OR(GDP.PCAP!AB190="",GDP.PCAP!AC190=""),"",GDP.PCAP!AC190/GDP.PCAP!AB190-1)</f>
        <v/>
      </c>
      <c r="AD190" t="str">
        <f>IF(OR(GDP.PCAP!AC190="",GDP.PCAP!AD190=""),"",GDP.PCAP!AD190/GDP.PCAP!AC190-1)</f>
        <v/>
      </c>
      <c r="AE190" t="str">
        <f>IF(OR(GDP.PCAP!AD190="",GDP.PCAP!AE190=""),"",GDP.PCAP!AE190/GDP.PCAP!AD190-1)</f>
        <v/>
      </c>
      <c r="AF190" t="str">
        <f>IF(OR(GDP.PCAP!AE190="",GDP.PCAP!AF190=""),"",GDP.PCAP!AF190/GDP.PCAP!AE190-1)</f>
        <v/>
      </c>
      <c r="AG190" t="str">
        <f>IF(OR(GDP.PCAP!AF190="",GDP.PCAP!AG190=""),"",GDP.PCAP!AG190/GDP.PCAP!AF190-1)</f>
        <v/>
      </c>
      <c r="AH190" t="str">
        <f>IF(OR(GDP.PCAP!AG190="",GDP.PCAP!AH190=""),"",GDP.PCAP!AH190/GDP.PCAP!AG190-1)</f>
        <v/>
      </c>
      <c r="AI190" t="str">
        <f>IF(OR(GDP.PCAP!AH190="",GDP.PCAP!AI190=""),"",GDP.PCAP!AI190/GDP.PCAP!AH190-1)</f>
        <v/>
      </c>
      <c r="AJ190" t="str">
        <f>IF(OR(GDP.PCAP!AI190="",GDP.PCAP!AJ190=""),"",GDP.PCAP!AJ190/GDP.PCAP!AI190-1)</f>
        <v/>
      </c>
      <c r="AK190" t="str">
        <f>IF(OR(GDP.PCAP!AJ190="",GDP.PCAP!AK190=""),"",GDP.PCAP!AK190/GDP.PCAP!AJ190-1)</f>
        <v/>
      </c>
      <c r="AL190">
        <f>IF(OR(GDP.PCAP!AK190="",GDP.PCAP!AL190=""),"",GDP.PCAP!AL190/GDP.PCAP!AK190-1)</f>
        <v>0.29131745660196229</v>
      </c>
      <c r="AM190">
        <f>IF(OR(GDP.PCAP!AL190="",GDP.PCAP!AM190=""),"",GDP.PCAP!AM190/GDP.PCAP!AL190-1)</f>
        <v>9.9966669006629649E-2</v>
      </c>
      <c r="AN190">
        <f>IF(OR(GDP.PCAP!AM190="",GDP.PCAP!AN190=""),"",GDP.PCAP!AN190/GDP.PCAP!AM190-1)</f>
        <v>1.5524292545461948E-2</v>
      </c>
      <c r="AO190">
        <f>IF(OR(GDP.PCAP!AN190="",GDP.PCAP!AO190=""),"",GDP.PCAP!AO190/GDP.PCAP!AN190-1)</f>
        <v>0.15122168401292102</v>
      </c>
      <c r="AP190">
        <f>IF(OR(GDP.PCAP!AO190="",GDP.PCAP!AP190=""),"",GDP.PCAP!AP190/GDP.PCAP!AO190-1)</f>
        <v>0.28104869585407344</v>
      </c>
      <c r="AQ190">
        <f>IF(OR(GDP.PCAP!AP190="",GDP.PCAP!AQ190=""),"",GDP.PCAP!AQ190/GDP.PCAP!AP190-1)</f>
        <v>0.1244144180575657</v>
      </c>
      <c r="AR190">
        <f>IF(OR(GDP.PCAP!AQ190="",GDP.PCAP!AR190=""),"",GDP.PCAP!AR190/GDP.PCAP!AQ190-1)</f>
        <v>-5.8095614421547204E-3</v>
      </c>
      <c r="AS190">
        <f>IF(OR(GDP.PCAP!AR190="",GDP.PCAP!AS190=""),"",GDP.PCAP!AS190/GDP.PCAP!AR190-1)</f>
        <v>9.5577829434580153E-2</v>
      </c>
      <c r="AT190">
        <f>IF(OR(GDP.PCAP!AS190="",GDP.PCAP!AT190=""),"",GDP.PCAP!AT190/GDP.PCAP!AS190-1)</f>
        <v>-2.6701922549481671E-2</v>
      </c>
      <c r="AU190">
        <f>IF(OR(GDP.PCAP!AT190="",GDP.PCAP!AU190=""),"",GDP.PCAP!AU190/GDP.PCAP!AT190-1)</f>
        <v>2.3405863379629688E-2</v>
      </c>
      <c r="AV190">
        <f>IF(OR(GDP.PCAP!AU190="",GDP.PCAP!AV190=""),"",GDP.PCAP!AV190/GDP.PCAP!AU190-1)</f>
        <v>0.10872482339132516</v>
      </c>
      <c r="AW190">
        <f>IF(OR(GDP.PCAP!AV190="",GDP.PCAP!AW190=""),"",GDP.PCAP!AW190/GDP.PCAP!AV190-1)</f>
        <v>4.3309716947029786E-2</v>
      </c>
      <c r="AX190">
        <f>IF(OR(GDP.PCAP!AW190="",GDP.PCAP!AX190=""),"",GDP.PCAP!AX190/GDP.PCAP!AW190-1)</f>
        <v>9.5554675554185176E-2</v>
      </c>
      <c r="AY190">
        <f>IF(OR(GDP.PCAP!AX190="",GDP.PCAP!AY190=""),"",GDP.PCAP!AY190/GDP.PCAP!AX190-1)</f>
        <v>0.17346982814842216</v>
      </c>
      <c r="AZ190">
        <f>IF(OR(GDP.PCAP!AY190="",GDP.PCAP!AZ190=""),"",GDP.PCAP!AZ190/GDP.PCAP!AY190-1)</f>
        <v>0.20057429802212035</v>
      </c>
      <c r="BA190">
        <f>IF(OR(GDP.PCAP!AZ190="",GDP.PCAP!BA190=""),"",GDP.PCAP!BA190/GDP.PCAP!AZ190-1)</f>
        <v>0.12710218943690488</v>
      </c>
      <c r="BB190">
        <f>IF(OR(GDP.PCAP!BA190="",GDP.PCAP!BB190=""),"",GDP.PCAP!BB190/GDP.PCAP!BA190-1)</f>
        <v>0.24550433862847365</v>
      </c>
      <c r="BC190">
        <f>IF(OR(GDP.PCAP!BB190="",GDP.PCAP!BC190=""),"",GDP.PCAP!BC190/GDP.PCAP!BB190-1)</f>
        <v>0.24343257808664154</v>
      </c>
      <c r="BD190">
        <f>IF(OR(GDP.PCAP!BC190="",GDP.PCAP!BD190=""),"",GDP.PCAP!BD190/GDP.PCAP!BC190-1)</f>
        <v>-0.17668557220194925</v>
      </c>
      <c r="BE190">
        <f>IF(OR(GDP.PCAP!BD190="",GDP.PCAP!BE190=""),"",GDP.PCAP!BE190/GDP.PCAP!BD190-1)</f>
        <v>9.2988329401111569E-2</v>
      </c>
      <c r="BF190">
        <f>IF(OR(GDP.PCAP!BE190="",GDP.PCAP!BF190=""),"",GDP.PCAP!BF190/GDP.PCAP!BE190-1)</f>
        <v>0.10267552374552946</v>
      </c>
      <c r="BG190">
        <f>IF(OR(GDP.PCAP!BF190="",GDP.PCAP!BG190=""),"",GDP.PCAP!BG190/GDP.PCAP!BF190-1)</f>
        <v>-5.3845298456505875E-2</v>
      </c>
      <c r="BH190">
        <f>IF(OR(GDP.PCAP!BG190="",GDP.PCAP!BH190=""),"",GDP.PCAP!BH190/GDP.PCAP!BG190-1)</f>
        <v>4.8340753512539525E-2</v>
      </c>
      <c r="BI190">
        <f>IF(OR(GDP.PCAP!BH190="",GDP.PCAP!BI190=""),"",GDP.PCAP!BI190/GDP.PCAP!BH190-1)</f>
        <v>4.0718361884990228E-2</v>
      </c>
      <c r="BJ190">
        <f>IF(OR(GDP.PCAP!BI190="",GDP.PCAP!BJ190=""),"",GDP.PCAP!BJ190/GDP.PCAP!BI190-1)</f>
        <v>-0.12381283636836427</v>
      </c>
      <c r="BK190">
        <f>IF(OR(GDP.PCAP!BJ190="",GDP.PCAP!BK190=""),"",GDP.PCAP!BK190/GDP.PCAP!BJ190-1)</f>
        <v>-1.540432374252565E-2</v>
      </c>
      <c r="BM190">
        <f t="shared" si="10"/>
        <v>0.29131745660196229</v>
      </c>
      <c r="BN190">
        <f t="shared" si="11"/>
        <v>1991</v>
      </c>
      <c r="BO190">
        <f t="shared" si="12"/>
        <v>-0.17668557220194925</v>
      </c>
      <c r="BP190">
        <f t="shared" si="13"/>
        <v>2009</v>
      </c>
    </row>
    <row r="191" spans="1:68">
      <c r="A191" t="s">
        <v>154</v>
      </c>
      <c r="B191">
        <f t="shared" si="14"/>
        <v>190</v>
      </c>
      <c r="C191" t="s">
        <v>536</v>
      </c>
      <c r="D191" t="s">
        <v>153</v>
      </c>
      <c r="E191" t="s">
        <v>545</v>
      </c>
      <c r="F191" t="s">
        <v>546</v>
      </c>
      <c r="H191">
        <f>IF(OR(GDP.PCAP!G191="",GDP.PCAP!H191=""),"",GDP.PCAP!H191/GDP.PCAP!G191-1)</f>
        <v>1.0120319114387488E-2</v>
      </c>
      <c r="I191">
        <f>IF(OR(GDP.PCAP!H191="",GDP.PCAP!I191=""),"",GDP.PCAP!I191/GDP.PCAP!H191-1)</f>
        <v>6.7885905939992996E-2</v>
      </c>
      <c r="J191">
        <f>IF(OR(GDP.PCAP!I191="",GDP.PCAP!J191=""),"",GDP.PCAP!J191/GDP.PCAP!I191-1)</f>
        <v>0.13992763084685289</v>
      </c>
      <c r="K191">
        <f>IF(OR(GDP.PCAP!J191="",GDP.PCAP!K191=""),"",GDP.PCAP!K191/GDP.PCAP!J191-1)</f>
        <v>-9.2421542067042117E-2</v>
      </c>
      <c r="L191">
        <f>IF(OR(GDP.PCAP!K191="",GDP.PCAP!L191=""),"",GDP.PCAP!L191/GDP.PCAP!K191-1)</f>
        <v>0.10078461444182207</v>
      </c>
      <c r="M191">
        <f>IF(OR(GDP.PCAP!L191="",GDP.PCAP!M191=""),"",GDP.PCAP!M191/GDP.PCAP!L191-1)</f>
        <v>7.2565442228500032E-2</v>
      </c>
      <c r="N191">
        <f>IF(OR(GDP.PCAP!M191="",GDP.PCAP!N191=""),"",GDP.PCAP!N191/GDP.PCAP!M191-1)</f>
        <v>-8.0432932897527731E-2</v>
      </c>
      <c r="O191">
        <f>IF(OR(GDP.PCAP!N191="",GDP.PCAP!O191=""),"",GDP.PCAP!O191/GDP.PCAP!N191-1)</f>
        <v>2.7663059492339936E-2</v>
      </c>
      <c r="P191">
        <f>IF(OR(GDP.PCAP!O191="",GDP.PCAP!P191=""),"",GDP.PCAP!P191/GDP.PCAP!O191-1)</f>
        <v>0.10805223262405073</v>
      </c>
      <c r="Q191">
        <f>IF(OR(GDP.PCAP!P191="",GDP.PCAP!Q191=""),"",GDP.PCAP!Q191/GDP.PCAP!P191-1)</f>
        <v>0.19219328424845128</v>
      </c>
      <c r="R191">
        <f>IF(OR(GDP.PCAP!Q191="",GDP.PCAP!R191=""),"",GDP.PCAP!R191/GDP.PCAP!Q191-1)</f>
        <v>-4.7454641827697541E-2</v>
      </c>
      <c r="S191">
        <f>IF(OR(GDP.PCAP!R191="",GDP.PCAP!S191=""),"",GDP.PCAP!S191/GDP.PCAP!R191-1)</f>
        <v>0.12873447810195415</v>
      </c>
      <c r="T191">
        <f>IF(OR(GDP.PCAP!S191="",GDP.PCAP!T191=""),"",GDP.PCAP!T191/GDP.PCAP!S191-1)</f>
        <v>0.19399096288442963</v>
      </c>
      <c r="U191">
        <f>IF(OR(GDP.PCAP!T191="",GDP.PCAP!U191=""),"",GDP.PCAP!U191/GDP.PCAP!T191-1)</f>
        <v>0.39173576264857402</v>
      </c>
      <c r="V191">
        <f>IF(OR(GDP.PCAP!U191="",GDP.PCAP!V191=""),"",GDP.PCAP!V191/GDP.PCAP!U191-1)</f>
        <v>0.10488062365024353</v>
      </c>
      <c r="W191">
        <f>IF(OR(GDP.PCAP!V191="",GDP.PCAP!W191=""),"",GDP.PCAP!W191/GDP.PCAP!V191-1)</f>
        <v>0.14304566714368283</v>
      </c>
      <c r="X191">
        <f>IF(OR(GDP.PCAP!W191="",GDP.PCAP!X191=""),"",GDP.PCAP!X191/GDP.PCAP!W191-1)</f>
        <v>7.6279540558001235E-2</v>
      </c>
      <c r="Y191">
        <f>IF(OR(GDP.PCAP!X191="",GDP.PCAP!Y191=""),"",GDP.PCAP!Y191/GDP.PCAP!X191-1)</f>
        <v>7.8830409419132996E-2</v>
      </c>
      <c r="Z191">
        <f>IF(OR(GDP.PCAP!Y191="",GDP.PCAP!Z191=""),"",GDP.PCAP!Z191/GDP.PCAP!Y191-1)</f>
        <v>0.22764570295615139</v>
      </c>
      <c r="AA191">
        <f>IF(OR(GDP.PCAP!Z191="",GDP.PCAP!AA191=""),"",GDP.PCAP!AA191/GDP.PCAP!Z191-1)</f>
        <v>0.18858571757290732</v>
      </c>
      <c r="AB191">
        <f>IF(OR(GDP.PCAP!AA191="",GDP.PCAP!AB191=""),"",GDP.PCAP!AB191/GDP.PCAP!AA191-1)</f>
        <v>-0.12536755406957067</v>
      </c>
      <c r="AC191">
        <f>IF(OR(GDP.PCAP!AB191="",GDP.PCAP!AC191=""),"",GDP.PCAP!AC191/GDP.PCAP!AB191-1)</f>
        <v>-5.9364417735572883E-2</v>
      </c>
      <c r="AD191">
        <f>IF(OR(GDP.PCAP!AC191="",GDP.PCAP!AD191=""),"",GDP.PCAP!AD191/GDP.PCAP!AC191-1)</f>
        <v>-0.16876540776748195</v>
      </c>
      <c r="AE191">
        <f>IF(OR(GDP.PCAP!AD191="",GDP.PCAP!AE191=""),"",GDP.PCAP!AE191/GDP.PCAP!AD191-1)</f>
        <v>-3.8803051625641571E-2</v>
      </c>
      <c r="AF191">
        <f>IF(OR(GDP.PCAP!AE191="",GDP.PCAP!AF191=""),"",GDP.PCAP!AF191/GDP.PCAP!AE191-1)</f>
        <v>1.1280181373645837E-2</v>
      </c>
      <c r="AG191">
        <f>IF(OR(GDP.PCAP!AF191="",GDP.PCAP!AG191=""),"",GDP.PCAP!AG191/GDP.PCAP!AF191-1)</f>
        <v>3.5785314933030055E-3</v>
      </c>
      <c r="AH191">
        <f>IF(OR(GDP.PCAP!AG191="",GDP.PCAP!AH191=""),"",GDP.PCAP!AH191/GDP.PCAP!AG191-1)</f>
        <v>0.11089565729370698</v>
      </c>
      <c r="AI191">
        <f>IF(OR(GDP.PCAP!AH191="",GDP.PCAP!AI191=""),"",GDP.PCAP!AI191/GDP.PCAP!AH191-1)</f>
        <v>1.5659031781043442E-3</v>
      </c>
      <c r="AJ191">
        <f>IF(OR(GDP.PCAP!AI191="",GDP.PCAP!AJ191=""),"",GDP.PCAP!AJ191/GDP.PCAP!AI191-1)</f>
        <v>-7.4102469346278843E-3</v>
      </c>
      <c r="AK191">
        <f>IF(OR(GDP.PCAP!AJ191="",GDP.PCAP!AK191=""),"",GDP.PCAP!AK191/GDP.PCAP!AJ191-1)</f>
        <v>0.56533774699891803</v>
      </c>
      <c r="AL191">
        <f>IF(OR(GDP.PCAP!AK191="",GDP.PCAP!AL191=""),"",GDP.PCAP!AL191/GDP.PCAP!AK191-1)</f>
        <v>-3.1804802367051854E-2</v>
      </c>
      <c r="AM191">
        <f>IF(OR(GDP.PCAP!AL191="",GDP.PCAP!AM191=""),"",GDP.PCAP!AM191/GDP.PCAP!AL191-1)</f>
        <v>-0.11415176730650411</v>
      </c>
      <c r="AN191">
        <f>IF(OR(GDP.PCAP!AM191="",GDP.PCAP!AN191=""),"",GDP.PCAP!AN191/GDP.PCAP!AM191-1)</f>
        <v>-0.11819288603611833</v>
      </c>
      <c r="AO191">
        <f>IF(OR(GDP.PCAP!AN191="",GDP.PCAP!AO191=""),"",GDP.PCAP!AO191/GDP.PCAP!AN191-1)</f>
        <v>-0.1107153220585938</v>
      </c>
      <c r="AP191">
        <f>IF(OR(GDP.PCAP!AO191="",GDP.PCAP!AP191=""),"",GDP.PCAP!AP191/GDP.PCAP!AO191-1)</f>
        <v>0.18981310935041651</v>
      </c>
      <c r="AQ191">
        <f>IF(OR(GDP.PCAP!AP191="",GDP.PCAP!AQ191=""),"",GDP.PCAP!AQ191/GDP.PCAP!AP191-1)</f>
        <v>8.4407366323131949E-2</v>
      </c>
      <c r="AR191">
        <f>IF(OR(GDP.PCAP!AQ191="",GDP.PCAP!AR191=""),"",GDP.PCAP!AR191/GDP.PCAP!AQ191-1)</f>
        <v>1.5641762904328171E-2</v>
      </c>
      <c r="AS191">
        <f>IF(OR(GDP.PCAP!AR191="",GDP.PCAP!AS191=""),"",GDP.PCAP!AS191/GDP.PCAP!AR191-1)</f>
        <v>-3.7030098191908389E-2</v>
      </c>
      <c r="AT191">
        <f>IF(OR(GDP.PCAP!AS191="",GDP.PCAP!AT191=""),"",GDP.PCAP!AT191/GDP.PCAP!AS191-1)</f>
        <v>-1.2051210173208871E-2</v>
      </c>
      <c r="AU191">
        <f>IF(OR(GDP.PCAP!AT191="",GDP.PCAP!AU191=""),"",GDP.PCAP!AU191/GDP.PCAP!AT191-1)</f>
        <v>0.13505626338417986</v>
      </c>
      <c r="AV191">
        <f>IF(OR(GDP.PCAP!AU191="",GDP.PCAP!AV191=""),"",GDP.PCAP!AV191/GDP.PCAP!AU191-1)</f>
        <v>-7.8598841761464033E-2</v>
      </c>
      <c r="AW191">
        <f>IF(OR(GDP.PCAP!AV191="",GDP.PCAP!AW191=""),"",GDP.PCAP!AW191/GDP.PCAP!AV191-1)</f>
        <v>0.1475371576565272</v>
      </c>
      <c r="AX191">
        <f>IF(OR(GDP.PCAP!AW191="",GDP.PCAP!AX191=""),"",GDP.PCAP!AX191/GDP.PCAP!AW191-1)</f>
        <v>0.12310428967747922</v>
      </c>
      <c r="AY191">
        <f>IF(OR(GDP.PCAP!AX191="",GDP.PCAP!AY191=""),"",GDP.PCAP!AY191/GDP.PCAP!AX191-1)</f>
        <v>0.17697972693940556</v>
      </c>
      <c r="AZ191">
        <f>IF(OR(GDP.PCAP!AY191="",GDP.PCAP!AZ191=""),"",GDP.PCAP!AZ191/GDP.PCAP!AY191-1)</f>
        <v>0.20375850618145486</v>
      </c>
      <c r="BA191">
        <f>IF(OR(GDP.PCAP!AZ191="",GDP.PCAP!BA191=""),"",GDP.PCAP!BA191/GDP.PCAP!AZ191-1)</f>
        <v>0.21311150986822325</v>
      </c>
      <c r="BB191">
        <f>IF(OR(GDP.PCAP!BA191="",GDP.PCAP!BB191=""),"",GDP.PCAP!BB191/GDP.PCAP!BA191-1)</f>
        <v>0.18958697887541942</v>
      </c>
      <c r="BC191">
        <f>IF(OR(GDP.PCAP!BB191="",GDP.PCAP!BC191=""),"",GDP.PCAP!BC191/GDP.PCAP!BB191-1)</f>
        <v>0.24002774392271586</v>
      </c>
      <c r="BD191">
        <f>IF(OR(GDP.PCAP!BC191="",GDP.PCAP!BD191=""),"",GDP.PCAP!BD191/GDP.PCAP!BC191-1)</f>
        <v>-0.11560371879068954</v>
      </c>
      <c r="BE191">
        <f>IF(OR(GDP.PCAP!BD191="",GDP.PCAP!BE191=""),"",GDP.PCAP!BE191/GDP.PCAP!BD191-1)</f>
        <v>0.33647694633067915</v>
      </c>
      <c r="BF191">
        <f>IF(OR(GDP.PCAP!BE191="",GDP.PCAP!BF191=""),"",GDP.PCAP!BF191/GDP.PCAP!BE191-1)</f>
        <v>0.12323735511493461</v>
      </c>
      <c r="BG191">
        <f>IF(OR(GDP.PCAP!BF191="",GDP.PCAP!BG191=""),"",GDP.PCAP!BG191/GDP.PCAP!BF191-1)</f>
        <v>6.7690059929059077E-2</v>
      </c>
      <c r="BH191">
        <f>IF(OR(GDP.PCAP!BG191="",GDP.PCAP!BH191=""),"",GDP.PCAP!BH191/GDP.PCAP!BG191-1)</f>
        <v>6.137499043573702E-2</v>
      </c>
      <c r="BI191">
        <f>IF(OR(GDP.PCAP!BH191="",GDP.PCAP!BI191=""),"",GDP.PCAP!BI191/GDP.PCAP!BH191-1)</f>
        <v>3.7834927427040643E-2</v>
      </c>
      <c r="BJ191">
        <f>IF(OR(GDP.PCAP!BI191="",GDP.PCAP!BJ191=""),"",GDP.PCAP!BJ191/GDP.PCAP!BI191-1)</f>
        <v>-0.1553474447090738</v>
      </c>
      <c r="BK191">
        <f>IF(OR(GDP.PCAP!BJ191="",GDP.PCAP!BK191=""),"",GDP.PCAP!BK191/GDP.PCAP!BJ191-1)</f>
        <v>-0.10459296901792026</v>
      </c>
      <c r="BM191">
        <f t="shared" si="10"/>
        <v>0.56533774699891803</v>
      </c>
      <c r="BN191">
        <f t="shared" si="11"/>
        <v>1990</v>
      </c>
      <c r="BO191">
        <f t="shared" si="12"/>
        <v>-0.16876540776748195</v>
      </c>
      <c r="BP191">
        <f t="shared" si="13"/>
        <v>1983</v>
      </c>
    </row>
    <row r="192" spans="1:68">
      <c r="A192" t="s">
        <v>152</v>
      </c>
      <c r="B192">
        <f t="shared" si="14"/>
        <v>191</v>
      </c>
      <c r="C192" t="s">
        <v>539</v>
      </c>
      <c r="D192" t="s">
        <v>151</v>
      </c>
      <c r="E192" t="s">
        <v>545</v>
      </c>
      <c r="F192" t="s">
        <v>546</v>
      </c>
      <c r="H192">
        <f>IF(OR(GDP.PCAP!G192="",GDP.PCAP!H192=""),"",GDP.PCAP!H192/GDP.PCAP!G192-1)</f>
        <v>8.3204110542296261E-2</v>
      </c>
      <c r="I192">
        <f>IF(OR(GDP.PCAP!H192="",GDP.PCAP!I192=""),"",GDP.PCAP!I192/GDP.PCAP!H192-1)</f>
        <v>9.9753317714114109E-2</v>
      </c>
      <c r="J192">
        <f>IF(OR(GDP.PCAP!I192="",GDP.PCAP!J192=""),"",GDP.PCAP!J192/GDP.PCAP!I192-1)</f>
        <v>9.0093394619217504E-2</v>
      </c>
      <c r="K192">
        <f>IF(OR(GDP.PCAP!J192="",GDP.PCAP!K192=""),"",GDP.PCAP!K192/GDP.PCAP!J192-1)</f>
        <v>8.0153095336921165E-2</v>
      </c>
      <c r="L192">
        <f>IF(OR(GDP.PCAP!K192="",GDP.PCAP!L192=""),"",GDP.PCAP!L192/GDP.PCAP!K192-1)</f>
        <v>0.10373079452425427</v>
      </c>
      <c r="M192">
        <f>IF(OR(GDP.PCAP!L192="",GDP.PCAP!M192=""),"",GDP.PCAP!M192/GDP.PCAP!L192-1)</f>
        <v>8.7303096478436482E-2</v>
      </c>
      <c r="N192">
        <f>IF(OR(GDP.PCAP!M192="",GDP.PCAP!N192=""),"",GDP.PCAP!N192/GDP.PCAP!M192-1)</f>
        <v>0.10553157755738884</v>
      </c>
      <c r="O192">
        <f>IF(OR(GDP.PCAP!N192="",GDP.PCAP!O192=""),"",GDP.PCAP!O192/GDP.PCAP!N192-1)</f>
        <v>0.10890577712187133</v>
      </c>
      <c r="P192">
        <f>IF(OR(GDP.PCAP!O192="",GDP.PCAP!P192=""),"",GDP.PCAP!P192/GDP.PCAP!O192-1)</f>
        <v>0.12235736052280188</v>
      </c>
      <c r="Q192">
        <f>IF(OR(GDP.PCAP!P192="",GDP.PCAP!Q192=""),"",GDP.PCAP!Q192/GDP.PCAP!P192-1)</f>
        <v>0.11462277094045081</v>
      </c>
      <c r="R192">
        <f>IF(OR(GDP.PCAP!Q192="",GDP.PCAP!R192=""),"",GDP.PCAP!R192/GDP.PCAP!Q192-1)</f>
        <v>0.10363308705033547</v>
      </c>
      <c r="S192">
        <f>IF(OR(GDP.PCAP!R192="",GDP.PCAP!S192=""),"",GDP.PCAP!S192/GDP.PCAP!R192-1)</f>
        <v>9.8887071136535276E-2</v>
      </c>
      <c r="T192">
        <f>IF(OR(GDP.PCAP!S192="",GDP.PCAP!T192=""),"",GDP.PCAP!T192/GDP.PCAP!S192-1)</f>
        <v>8.2768498965364756E-2</v>
      </c>
      <c r="U192">
        <f>IF(OR(GDP.PCAP!T192="",GDP.PCAP!U192=""),"",GDP.PCAP!U192/GDP.PCAP!T192-1)</f>
        <v>7.4858434905987314E-2</v>
      </c>
      <c r="V192">
        <f>IF(OR(GDP.PCAP!U192="",GDP.PCAP!V192=""),"",GDP.PCAP!V192/GDP.PCAP!U192-1)</f>
        <v>4.7329190257292986E-2</v>
      </c>
      <c r="W192">
        <f>IF(OR(GDP.PCAP!V192="",GDP.PCAP!W192=""),"",GDP.PCAP!W192/GDP.PCAP!V192-1)</f>
        <v>7.6041018969724261E-2</v>
      </c>
      <c r="X192">
        <f>IF(OR(GDP.PCAP!W192="",GDP.PCAP!X192=""),"",GDP.PCAP!X192/GDP.PCAP!W192-1)</f>
        <v>8.9025213241314072E-2</v>
      </c>
      <c r="Y192">
        <f>IF(OR(GDP.PCAP!X192="",GDP.PCAP!Y192=""),"",GDP.PCAP!Y192/GDP.PCAP!X192-1)</f>
        <v>0.11187499295403769</v>
      </c>
      <c r="Z192">
        <f>IF(OR(GDP.PCAP!Y192="",GDP.PCAP!Z192=""),"",GDP.PCAP!Z192/GDP.PCAP!Y192-1)</f>
        <v>0.12802367167482331</v>
      </c>
      <c r="AA192">
        <f>IF(OR(GDP.PCAP!Z192="",GDP.PCAP!AA192=""),"",GDP.PCAP!AA192/GDP.PCAP!Z192-1)</f>
        <v>0.11885399133487473</v>
      </c>
      <c r="AB192">
        <f>IF(OR(GDP.PCAP!AA192="",GDP.PCAP!AB192=""),"",GDP.PCAP!AB192/GDP.PCAP!AA192-1)</f>
        <v>9.2804686530016056E-2</v>
      </c>
      <c r="AC192">
        <f>IF(OR(GDP.PCAP!AB192="",GDP.PCAP!AC192=""),"",GDP.PCAP!AC192/GDP.PCAP!AB192-1)</f>
        <v>3.9483136925658968E-2</v>
      </c>
      <c r="AD192">
        <f>IF(OR(GDP.PCAP!AC192="",GDP.PCAP!AD192=""),"",GDP.PCAP!AD192/GDP.PCAP!AC192-1)</f>
        <v>2.0080946892094165E-2</v>
      </c>
      <c r="AE192">
        <f>IF(OR(GDP.PCAP!AD192="",GDP.PCAP!AE192=""),"",GDP.PCAP!AE192/GDP.PCAP!AD192-1)</f>
        <v>9.8202665606761164E-2</v>
      </c>
      <c r="AF192">
        <f>IF(OR(GDP.PCAP!AE192="",GDP.PCAP!AF192=""),"",GDP.PCAP!AF192/GDP.PCAP!AE192-1)</f>
        <v>4.8504677460615042E-2</v>
      </c>
      <c r="AG192">
        <f>IF(OR(GDP.PCAP!AF192="",GDP.PCAP!AG192=""),"",GDP.PCAP!AG192/GDP.PCAP!AF192-1)</f>
        <v>7.2473970650419162E-2</v>
      </c>
      <c r="AH192">
        <f>IF(OR(GDP.PCAP!AG192="",GDP.PCAP!AH192=""),"",GDP.PCAP!AH192/GDP.PCAP!AG192-1)</f>
        <v>7.6676875376052944E-2</v>
      </c>
      <c r="AI192">
        <f>IF(OR(GDP.PCAP!AH192="",GDP.PCAP!AI192=""),"",GDP.PCAP!AI192/GDP.PCAP!AH192-1)</f>
        <v>8.6225585548769468E-2</v>
      </c>
      <c r="AJ192">
        <f>IF(OR(GDP.PCAP!AI192="",GDP.PCAP!AJ192=""),"",GDP.PCAP!AJ192/GDP.PCAP!AI192-1)</f>
        <v>6.999575546470771E-2</v>
      </c>
      <c r="AK192">
        <f>IF(OR(GDP.PCAP!AJ192="",GDP.PCAP!AK192=""),"",GDP.PCAP!AK192/GDP.PCAP!AJ192-1)</f>
        <v>7.3084427318222955E-2</v>
      </c>
      <c r="AL192">
        <f>IF(OR(GDP.PCAP!AK192="",GDP.PCAP!AL192=""),"",GDP.PCAP!AL192/GDP.PCAP!AK192-1)</f>
        <v>4.755974210476932E-2</v>
      </c>
      <c r="AM192">
        <f>IF(OR(GDP.PCAP!AL192="",GDP.PCAP!AM192=""),"",GDP.PCAP!AM192/GDP.PCAP!AL192-1)</f>
        <v>6.5679519709741507E-2</v>
      </c>
      <c r="AN192">
        <f>IF(OR(GDP.PCAP!AM192="",GDP.PCAP!AN192=""),"",GDP.PCAP!AN192/GDP.PCAP!AM192-1)</f>
        <v>5.7243862010011748E-2</v>
      </c>
      <c r="AO192">
        <f>IF(OR(GDP.PCAP!AN192="",GDP.PCAP!AO192=""),"",GDP.PCAP!AO192/GDP.PCAP!AN192-1)</f>
        <v>6.5033691932047555E-2</v>
      </c>
      <c r="AP192">
        <f>IF(OR(GDP.PCAP!AO192="",GDP.PCAP!AP192=""),"",GDP.PCAP!AP192/GDP.PCAP!AO192-1)</f>
        <v>6.4613746894207846E-2</v>
      </c>
      <c r="AQ192">
        <f>IF(OR(GDP.PCAP!AP192="",GDP.PCAP!AQ192=""),"",GDP.PCAP!AQ192/GDP.PCAP!AP192-1)</f>
        <v>5.1297107019317556E-2</v>
      </c>
      <c r="AR192">
        <f>IF(OR(GDP.PCAP!AQ192="",GDP.PCAP!AR192=""),"",GDP.PCAP!AR192/GDP.PCAP!AQ192-1)</f>
        <v>5.2942791998465522E-2</v>
      </c>
      <c r="AS192">
        <f>IF(OR(GDP.PCAP!AR192="",GDP.PCAP!AS192=""),"",GDP.PCAP!AS192/GDP.PCAP!AR192-1)</f>
        <v>0.11599341449364498</v>
      </c>
      <c r="AT192">
        <f>IF(OR(GDP.PCAP!AS192="",GDP.PCAP!AT192=""),"",GDP.PCAP!AT192/GDP.PCAP!AS192-1)</f>
        <v>6.4076186201996288E-2</v>
      </c>
      <c r="AU192">
        <f>IF(OR(GDP.PCAP!AT192="",GDP.PCAP!AU192=""),"",GDP.PCAP!AU192/GDP.PCAP!AT192-1)</f>
        <v>6.380340870811696E-2</v>
      </c>
      <c r="AV192">
        <f>IF(OR(GDP.PCAP!AU192="",GDP.PCAP!AV192=""),"",GDP.PCAP!AV192/GDP.PCAP!AU192-1)</f>
        <v>0.12670279963773035</v>
      </c>
      <c r="AW192">
        <f>IF(OR(GDP.PCAP!AV192="",GDP.PCAP!AW192=""),"",GDP.PCAP!AW192/GDP.PCAP!AV192-1)</f>
        <v>3.9961744183073078E-2</v>
      </c>
      <c r="AX192">
        <f>IF(OR(GDP.PCAP!AW192="",GDP.PCAP!AX192=""),"",GDP.PCAP!AX192/GDP.PCAP!AW192-1)</f>
        <v>4.4666056826561551E-2</v>
      </c>
      <c r="AY192">
        <f>IF(OR(GDP.PCAP!AX192="",GDP.PCAP!AY192=""),"",GDP.PCAP!AY192/GDP.PCAP!AX192-1)</f>
        <v>5.8969365388624961E-2</v>
      </c>
      <c r="AZ192">
        <f>IF(OR(GDP.PCAP!AY192="",GDP.PCAP!AZ192=""),"",GDP.PCAP!AZ192/GDP.PCAP!AY192-1)</f>
        <v>4.6230441155226787E-2</v>
      </c>
      <c r="BA192">
        <f>IF(OR(GDP.PCAP!AZ192="",GDP.PCAP!BA192=""),"",GDP.PCAP!BA192/GDP.PCAP!AZ192-1)</f>
        <v>4.4473978307400408E-2</v>
      </c>
      <c r="BB192">
        <f>IF(OR(GDP.PCAP!BA192="",GDP.PCAP!BB192=""),"",GDP.PCAP!BB192/GDP.PCAP!BA192-1)</f>
        <v>3.1781612926592651E-2</v>
      </c>
      <c r="BC192">
        <f>IF(OR(GDP.PCAP!BB192="",GDP.PCAP!BC192=""),"",GDP.PCAP!BC192/GDP.PCAP!BB192-1)</f>
        <v>5.2121809379320316E-2</v>
      </c>
      <c r="BD192">
        <f>IF(OR(GDP.PCAP!BC192="",GDP.PCAP!BD192=""),"",GDP.PCAP!BD192/GDP.PCAP!BC192-1)</f>
        <v>3.4958043313673803E-2</v>
      </c>
      <c r="BE192">
        <f>IF(OR(GDP.PCAP!BD192="",GDP.PCAP!BE192=""),"",GDP.PCAP!BE192/GDP.PCAP!BD192-1)</f>
        <v>2.5884239656476682E-2</v>
      </c>
      <c r="BF192">
        <f>IF(OR(GDP.PCAP!BE192="",GDP.PCAP!BF192=""),"",GDP.PCAP!BF192/GDP.PCAP!BE192-1)</f>
        <v>3.1893743160324117E-2</v>
      </c>
      <c r="BG192">
        <f>IF(OR(GDP.PCAP!BF192="",GDP.PCAP!BG192=""),"",GDP.PCAP!BG192/GDP.PCAP!BF192-1)</f>
        <v>1.9526950933604459E-2</v>
      </c>
      <c r="BH192">
        <f>IF(OR(GDP.PCAP!BG192="",GDP.PCAP!BH192=""),"",GDP.PCAP!BH192/GDP.PCAP!BG192-1)</f>
        <v>3.2080206248638721E-2</v>
      </c>
      <c r="BI192" t="str">
        <f>IF(OR(GDP.PCAP!BH192="",GDP.PCAP!BI192=""),"",GDP.PCAP!BI192/GDP.PCAP!BH192-1)</f>
        <v/>
      </c>
      <c r="BJ192" t="str">
        <f>IF(OR(GDP.PCAP!BI192="",GDP.PCAP!BJ192=""),"",GDP.PCAP!BJ192/GDP.PCAP!BI192-1)</f>
        <v/>
      </c>
      <c r="BK192" t="str">
        <f>IF(OR(GDP.PCAP!BJ192="",GDP.PCAP!BK192=""),"",GDP.PCAP!BK192/GDP.PCAP!BJ192-1)</f>
        <v/>
      </c>
      <c r="BM192">
        <f t="shared" si="10"/>
        <v>0.12802367167482331</v>
      </c>
      <c r="BN192">
        <f t="shared" si="11"/>
        <v>1979</v>
      </c>
      <c r="BO192">
        <f t="shared" si="12"/>
        <v>1.9526950933604459E-2</v>
      </c>
      <c r="BP192">
        <f t="shared" si="13"/>
        <v>2012</v>
      </c>
    </row>
    <row r="193" spans="1:68">
      <c r="A193" t="s">
        <v>150</v>
      </c>
      <c r="B193">
        <f t="shared" si="14"/>
        <v>192</v>
      </c>
      <c r="C193" t="s">
        <v>539</v>
      </c>
      <c r="D193" t="s">
        <v>149</v>
      </c>
      <c r="E193" t="s">
        <v>545</v>
      </c>
      <c r="F193" t="s">
        <v>546</v>
      </c>
      <c r="H193" t="str">
        <f>IF(OR(GDP.PCAP!G193="",GDP.PCAP!H193=""),"",GDP.PCAP!H193/GDP.PCAP!G193-1)</f>
        <v/>
      </c>
      <c r="I193" t="str">
        <f>IF(OR(GDP.PCAP!H193="",GDP.PCAP!I193=""),"",GDP.PCAP!I193/GDP.PCAP!H193-1)</f>
        <v/>
      </c>
      <c r="J193" t="str">
        <f>IF(OR(GDP.PCAP!I193="",GDP.PCAP!J193=""),"",GDP.PCAP!J193/GDP.PCAP!I193-1)</f>
        <v/>
      </c>
      <c r="K193" t="str">
        <f>IF(OR(GDP.PCAP!J193="",GDP.PCAP!K193=""),"",GDP.PCAP!K193/GDP.PCAP!J193-1)</f>
        <v/>
      </c>
      <c r="L193" t="str">
        <f>IF(OR(GDP.PCAP!K193="",GDP.PCAP!L193=""),"",GDP.PCAP!L193/GDP.PCAP!K193-1)</f>
        <v/>
      </c>
      <c r="M193" t="str">
        <f>IF(OR(GDP.PCAP!L193="",GDP.PCAP!M193=""),"",GDP.PCAP!M193/GDP.PCAP!L193-1)</f>
        <v/>
      </c>
      <c r="N193" t="str">
        <f>IF(OR(GDP.PCAP!M193="",GDP.PCAP!N193=""),"",GDP.PCAP!N193/GDP.PCAP!M193-1)</f>
        <v/>
      </c>
      <c r="O193" t="str">
        <f>IF(OR(GDP.PCAP!N193="",GDP.PCAP!O193=""),"",GDP.PCAP!O193/GDP.PCAP!N193-1)</f>
        <v/>
      </c>
      <c r="P193" t="str">
        <f>IF(OR(GDP.PCAP!O193="",GDP.PCAP!P193=""),"",GDP.PCAP!P193/GDP.PCAP!O193-1)</f>
        <v/>
      </c>
      <c r="Q193" t="str">
        <f>IF(OR(GDP.PCAP!P193="",GDP.PCAP!Q193=""),"",GDP.PCAP!Q193/GDP.PCAP!P193-1)</f>
        <v/>
      </c>
      <c r="R193" t="str">
        <f>IF(OR(GDP.PCAP!Q193="",GDP.PCAP!R193=""),"",GDP.PCAP!R193/GDP.PCAP!Q193-1)</f>
        <v/>
      </c>
      <c r="S193" t="str">
        <f>IF(OR(GDP.PCAP!R193="",GDP.PCAP!S193=""),"",GDP.PCAP!S193/GDP.PCAP!R193-1)</f>
        <v/>
      </c>
      <c r="T193" t="str">
        <f>IF(OR(GDP.PCAP!S193="",GDP.PCAP!T193=""),"",GDP.PCAP!T193/GDP.PCAP!S193-1)</f>
        <v/>
      </c>
      <c r="U193" t="str">
        <f>IF(OR(GDP.PCAP!T193="",GDP.PCAP!U193=""),"",GDP.PCAP!U193/GDP.PCAP!T193-1)</f>
        <v/>
      </c>
      <c r="V193" t="str">
        <f>IF(OR(GDP.PCAP!U193="",GDP.PCAP!V193=""),"",GDP.PCAP!V193/GDP.PCAP!U193-1)</f>
        <v/>
      </c>
      <c r="W193" t="str">
        <f>IF(OR(GDP.PCAP!V193="",GDP.PCAP!W193=""),"",GDP.PCAP!W193/GDP.PCAP!V193-1)</f>
        <v/>
      </c>
      <c r="X193" t="str">
        <f>IF(OR(GDP.PCAP!W193="",GDP.PCAP!X193=""),"",GDP.PCAP!X193/GDP.PCAP!W193-1)</f>
        <v/>
      </c>
      <c r="Y193" t="str">
        <f>IF(OR(GDP.PCAP!X193="",GDP.PCAP!Y193=""),"",GDP.PCAP!Y193/GDP.PCAP!X193-1)</f>
        <v/>
      </c>
      <c r="Z193" t="str">
        <f>IF(OR(GDP.PCAP!Y193="",GDP.PCAP!Z193=""),"",GDP.PCAP!Z193/GDP.PCAP!Y193-1)</f>
        <v/>
      </c>
      <c r="AA193" t="str">
        <f>IF(OR(GDP.PCAP!Z193="",GDP.PCAP!AA193=""),"",GDP.PCAP!AA193/GDP.PCAP!Z193-1)</f>
        <v/>
      </c>
      <c r="AB193" t="str">
        <f>IF(OR(GDP.PCAP!AA193="",GDP.PCAP!AB193=""),"",GDP.PCAP!AB193/GDP.PCAP!AA193-1)</f>
        <v/>
      </c>
      <c r="AC193" t="str">
        <f>IF(OR(GDP.PCAP!AB193="",GDP.PCAP!AC193=""),"",GDP.PCAP!AC193/GDP.PCAP!AB193-1)</f>
        <v/>
      </c>
      <c r="AD193" t="str">
        <f>IF(OR(GDP.PCAP!AC193="",GDP.PCAP!AD193=""),"",GDP.PCAP!AD193/GDP.PCAP!AC193-1)</f>
        <v/>
      </c>
      <c r="AE193" t="str">
        <f>IF(OR(GDP.PCAP!AD193="",GDP.PCAP!AE193=""),"",GDP.PCAP!AE193/GDP.PCAP!AD193-1)</f>
        <v/>
      </c>
      <c r="AF193" t="str">
        <f>IF(OR(GDP.PCAP!AE193="",GDP.PCAP!AF193=""),"",GDP.PCAP!AF193/GDP.PCAP!AE193-1)</f>
        <v/>
      </c>
      <c r="AG193" t="str">
        <f>IF(OR(GDP.PCAP!AF193="",GDP.PCAP!AG193=""),"",GDP.PCAP!AG193/GDP.PCAP!AF193-1)</f>
        <v/>
      </c>
      <c r="AH193" t="str">
        <f>IF(OR(GDP.PCAP!AG193="",GDP.PCAP!AH193=""),"",GDP.PCAP!AH193/GDP.PCAP!AG193-1)</f>
        <v/>
      </c>
      <c r="AI193" t="str">
        <f>IF(OR(GDP.PCAP!AH193="",GDP.PCAP!AI193=""),"",GDP.PCAP!AI193/GDP.PCAP!AH193-1)</f>
        <v/>
      </c>
      <c r="AJ193" t="str">
        <f>IF(OR(GDP.PCAP!AI193="",GDP.PCAP!AJ193=""),"",GDP.PCAP!AJ193/GDP.PCAP!AI193-1)</f>
        <v/>
      </c>
      <c r="AK193" t="str">
        <f>IF(OR(GDP.PCAP!AJ193="",GDP.PCAP!AK193=""),"",GDP.PCAP!AK193/GDP.PCAP!AJ193-1)</f>
        <v/>
      </c>
      <c r="AL193" t="str">
        <f>IF(OR(GDP.PCAP!AK193="",GDP.PCAP!AL193=""),"",GDP.PCAP!AL193/GDP.PCAP!AK193-1)</f>
        <v/>
      </c>
      <c r="AM193" t="str">
        <f>IF(OR(GDP.PCAP!AL193="",GDP.PCAP!AM193=""),"",GDP.PCAP!AM193/GDP.PCAP!AL193-1)</f>
        <v/>
      </c>
      <c r="AN193" t="str">
        <f>IF(OR(GDP.PCAP!AM193="",GDP.PCAP!AN193=""),"",GDP.PCAP!AN193/GDP.PCAP!AM193-1)</f>
        <v/>
      </c>
      <c r="AO193" t="str">
        <f>IF(OR(GDP.PCAP!AN193="",GDP.PCAP!AO193=""),"",GDP.PCAP!AO193/GDP.PCAP!AN193-1)</f>
        <v/>
      </c>
      <c r="AP193" t="str">
        <f>IF(OR(GDP.PCAP!AO193="",GDP.PCAP!AP193=""),"",GDP.PCAP!AP193/GDP.PCAP!AO193-1)</f>
        <v/>
      </c>
      <c r="AQ193" t="str">
        <f>IF(OR(GDP.PCAP!AP193="",GDP.PCAP!AQ193=""),"",GDP.PCAP!AQ193/GDP.PCAP!AP193-1)</f>
        <v/>
      </c>
      <c r="AR193" t="str">
        <f>IF(OR(GDP.PCAP!AQ193="",GDP.PCAP!AR193=""),"",GDP.PCAP!AR193/GDP.PCAP!AQ193-1)</f>
        <v/>
      </c>
      <c r="AS193" t="str">
        <f>IF(OR(GDP.PCAP!AR193="",GDP.PCAP!AS193=""),"",GDP.PCAP!AS193/GDP.PCAP!AR193-1)</f>
        <v/>
      </c>
      <c r="AT193" t="str">
        <f>IF(OR(GDP.PCAP!AS193="",GDP.PCAP!AT193=""),"",GDP.PCAP!AT193/GDP.PCAP!AS193-1)</f>
        <v/>
      </c>
      <c r="AU193" t="str">
        <f>IF(OR(GDP.PCAP!AT193="",GDP.PCAP!AU193=""),"",GDP.PCAP!AU193/GDP.PCAP!AT193-1)</f>
        <v/>
      </c>
      <c r="AV193" t="str">
        <f>IF(OR(GDP.PCAP!AU193="",GDP.PCAP!AV193=""),"",GDP.PCAP!AV193/GDP.PCAP!AU193-1)</f>
        <v/>
      </c>
      <c r="AW193" t="str">
        <f>IF(OR(GDP.PCAP!AV193="",GDP.PCAP!AW193=""),"",GDP.PCAP!AW193/GDP.PCAP!AV193-1)</f>
        <v/>
      </c>
      <c r="AX193" t="str">
        <f>IF(OR(GDP.PCAP!AW193="",GDP.PCAP!AX193=""),"",GDP.PCAP!AX193/GDP.PCAP!AW193-1)</f>
        <v/>
      </c>
      <c r="AY193" t="str">
        <f>IF(OR(GDP.PCAP!AX193="",GDP.PCAP!AY193=""),"",GDP.PCAP!AY193/GDP.PCAP!AX193-1)</f>
        <v/>
      </c>
      <c r="AZ193" t="str">
        <f>IF(OR(GDP.PCAP!AY193="",GDP.PCAP!AZ193=""),"",GDP.PCAP!AZ193/GDP.PCAP!AY193-1)</f>
        <v/>
      </c>
      <c r="BA193" t="str">
        <f>IF(OR(GDP.PCAP!AZ193="",GDP.PCAP!BA193=""),"",GDP.PCAP!BA193/GDP.PCAP!AZ193-1)</f>
        <v/>
      </c>
      <c r="BB193" t="str">
        <f>IF(OR(GDP.PCAP!BA193="",GDP.PCAP!BB193=""),"",GDP.PCAP!BB193/GDP.PCAP!BA193-1)</f>
        <v/>
      </c>
      <c r="BC193" t="str">
        <f>IF(OR(GDP.PCAP!BB193="",GDP.PCAP!BC193=""),"",GDP.PCAP!BC193/GDP.PCAP!BB193-1)</f>
        <v/>
      </c>
      <c r="BD193" t="str">
        <f>IF(OR(GDP.PCAP!BC193="",GDP.PCAP!BD193=""),"",GDP.PCAP!BD193/GDP.PCAP!BC193-1)</f>
        <v/>
      </c>
      <c r="BE193" t="str">
        <f>IF(OR(GDP.PCAP!BD193="",GDP.PCAP!BE193=""),"",GDP.PCAP!BE193/GDP.PCAP!BD193-1)</f>
        <v/>
      </c>
      <c r="BF193" t="str">
        <f>IF(OR(GDP.PCAP!BE193="",GDP.PCAP!BF193=""),"",GDP.PCAP!BF193/GDP.PCAP!BE193-1)</f>
        <v/>
      </c>
      <c r="BG193" t="str">
        <f>IF(OR(GDP.PCAP!BF193="",GDP.PCAP!BG193=""),"",GDP.PCAP!BG193/GDP.PCAP!BF193-1)</f>
        <v/>
      </c>
      <c r="BH193" t="str">
        <f>IF(OR(GDP.PCAP!BG193="",GDP.PCAP!BH193=""),"",GDP.PCAP!BH193/GDP.PCAP!BG193-1)</f>
        <v/>
      </c>
      <c r="BI193" t="str">
        <f>IF(OR(GDP.PCAP!BH193="",GDP.PCAP!BI193=""),"",GDP.PCAP!BI193/GDP.PCAP!BH193-1)</f>
        <v/>
      </c>
      <c r="BJ193" t="str">
        <f>IF(OR(GDP.PCAP!BI193="",GDP.PCAP!BJ193=""),"",GDP.PCAP!BJ193/GDP.PCAP!BI193-1)</f>
        <v/>
      </c>
      <c r="BK193" t="str">
        <f>IF(OR(GDP.PCAP!BJ193="",GDP.PCAP!BK193=""),"",GDP.PCAP!BK193/GDP.PCAP!BJ193-1)</f>
        <v/>
      </c>
      <c r="BM193">
        <f t="shared" si="10"/>
        <v>0</v>
      </c>
      <c r="BN193" t="e">
        <f t="shared" si="11"/>
        <v>#N/A</v>
      </c>
      <c r="BO193">
        <f t="shared" si="12"/>
        <v>0</v>
      </c>
      <c r="BP193" t="e">
        <f t="shared" si="13"/>
        <v>#N/A</v>
      </c>
    </row>
    <row r="194" spans="1:68">
      <c r="A194" t="s">
        <v>148</v>
      </c>
      <c r="B194">
        <f t="shared" si="14"/>
        <v>193</v>
      </c>
      <c r="C194" t="s">
        <v>539</v>
      </c>
      <c r="D194" t="s">
        <v>147</v>
      </c>
      <c r="E194" t="s">
        <v>545</v>
      </c>
      <c r="F194" t="s">
        <v>546</v>
      </c>
      <c r="H194">
        <f>IF(OR(GDP.PCAP!G194="",GDP.PCAP!H194=""),"",GDP.PCAP!H194/GDP.PCAP!G194-1)</f>
        <v>6.1666273913947967E-2</v>
      </c>
      <c r="I194">
        <f>IF(OR(GDP.PCAP!H194="",GDP.PCAP!I194=""),"",GDP.PCAP!I194/GDP.PCAP!H194-1)</f>
        <v>6.5641313974245774E-2</v>
      </c>
      <c r="J194">
        <f>IF(OR(GDP.PCAP!I194="",GDP.PCAP!J194=""),"",GDP.PCAP!J194/GDP.PCAP!I194-1)</f>
        <v>6.0460252634990663E-2</v>
      </c>
      <c r="K194">
        <f>IF(OR(GDP.PCAP!J194="",GDP.PCAP!K194=""),"",GDP.PCAP!K194/GDP.PCAP!J194-1)</f>
        <v>8.3857499300656446E-2</v>
      </c>
      <c r="L194">
        <f>IF(OR(GDP.PCAP!K194="",GDP.PCAP!L194=""),"",GDP.PCAP!L194/GDP.PCAP!K194-1)</f>
        <v>0.11120239227781226</v>
      </c>
      <c r="M194">
        <f>IF(OR(GDP.PCAP!L194="",GDP.PCAP!M194=""),"",GDP.PCAP!M194/GDP.PCAP!L194-1)</f>
        <v>0.10385086257590226</v>
      </c>
      <c r="N194">
        <f>IF(OR(GDP.PCAP!M194="",GDP.PCAP!N194=""),"",GDP.PCAP!N194/GDP.PCAP!M194-1)</f>
        <v>0.12489405238754703</v>
      </c>
      <c r="O194">
        <f>IF(OR(GDP.PCAP!N194="",GDP.PCAP!O194=""),"",GDP.PCAP!O194/GDP.PCAP!N194-1)</f>
        <v>0.11171186408797373</v>
      </c>
      <c r="P194">
        <f>IF(OR(GDP.PCAP!O194="",GDP.PCAP!P194=""),"",GDP.PCAP!P194/GDP.PCAP!O194-1)</f>
        <v>0.10663462631309062</v>
      </c>
      <c r="Q194">
        <f>IF(OR(GDP.PCAP!P194="",GDP.PCAP!Q194=""),"",GDP.PCAP!Q194/GDP.PCAP!P194-1)</f>
        <v>0.17394028093537206</v>
      </c>
      <c r="R194">
        <f>IF(OR(GDP.PCAP!Q194="",GDP.PCAP!R194=""),"",GDP.PCAP!R194/GDP.PCAP!Q194-1)</f>
        <v>0.13966220104702631</v>
      </c>
      <c r="S194">
        <f>IF(OR(GDP.PCAP!R194="",GDP.PCAP!S194=""),"",GDP.PCAP!S194/GDP.PCAP!R194-1)</f>
        <v>0.2233158061162539</v>
      </c>
      <c r="T194">
        <f>IF(OR(GDP.PCAP!S194="",GDP.PCAP!T194=""),"",GDP.PCAP!T194/GDP.PCAP!S194-1)</f>
        <v>0.34226737024833787</v>
      </c>
      <c r="U194">
        <f>IF(OR(GDP.PCAP!T194="",GDP.PCAP!U194=""),"",GDP.PCAP!U194/GDP.PCAP!T194-1)</f>
        <v>0.14441078956672082</v>
      </c>
      <c r="V194">
        <f>IF(OR(GDP.PCAP!U194="",GDP.PCAP!V194=""),"",GDP.PCAP!V194/GDP.PCAP!U194-1)</f>
        <v>6.3596561480945502E-2</v>
      </c>
      <c r="W194">
        <f>IF(OR(GDP.PCAP!V194="",GDP.PCAP!W194=""),"",GDP.PCAP!W194/GDP.PCAP!V194-1)</f>
        <v>2.1454137078906088E-2</v>
      </c>
      <c r="X194">
        <f>IF(OR(GDP.PCAP!W194="",GDP.PCAP!X194=""),"",GDP.PCAP!X194/GDP.PCAP!W194-1)</f>
        <v>4.3292533820237011E-2</v>
      </c>
      <c r="Y194">
        <f>IF(OR(GDP.PCAP!X194="",GDP.PCAP!Y194=""),"",GDP.PCAP!Y194/GDP.PCAP!X194-1)</f>
        <v>8.3771856963196445E-2</v>
      </c>
      <c r="Z194">
        <f>IF(OR(GDP.PCAP!Y194="",GDP.PCAP!Z194=""),"",GDP.PCAP!Z194/GDP.PCAP!Y194-1)</f>
        <v>0.12139740967626955</v>
      </c>
      <c r="AA194">
        <f>IF(OR(GDP.PCAP!Z194="",GDP.PCAP!AA194=""),"",GDP.PCAP!AA194/GDP.PCAP!Z194-1)</f>
        <v>0.22236058653274671</v>
      </c>
      <c r="AB194">
        <f>IF(OR(GDP.PCAP!AA194="",GDP.PCAP!AB194=""),"",GDP.PCAP!AB194/GDP.PCAP!AA194-1)</f>
        <v>-3.6335621925504658E-2</v>
      </c>
      <c r="AC194">
        <f>IF(OR(GDP.PCAP!AB194="",GDP.PCAP!AC194=""),"",GDP.PCAP!AC194/GDP.PCAP!AB194-1)</f>
        <v>-5.1148137741979127E-2</v>
      </c>
      <c r="AD194">
        <f>IF(OR(GDP.PCAP!AC194="",GDP.PCAP!AD194=""),"",GDP.PCAP!AD194/GDP.PCAP!AC194-1)</f>
        <v>-0.11183899971052214</v>
      </c>
      <c r="AE194">
        <f>IF(OR(GDP.PCAP!AD194="",GDP.PCAP!AE194=""),"",GDP.PCAP!AE194/GDP.PCAP!AD194-1)</f>
        <v>-7.7771604943842054E-2</v>
      </c>
      <c r="AF194">
        <f>IF(OR(GDP.PCAP!AE194="",GDP.PCAP!AF194=""),"",GDP.PCAP!AF194/GDP.PCAP!AE194-1)</f>
        <v>7.2320123990117224E-2</v>
      </c>
      <c r="AG194">
        <f>IF(OR(GDP.PCAP!AF194="",GDP.PCAP!AG194=""),"",GDP.PCAP!AG194/GDP.PCAP!AF194-1)</f>
        <v>0.42760556214257295</v>
      </c>
      <c r="AH194">
        <f>IF(OR(GDP.PCAP!AG194="",GDP.PCAP!AH194=""),"",GDP.PCAP!AH194/GDP.PCAP!AG194-1)</f>
        <v>0.2438969701522129</v>
      </c>
      <c r="AI194">
        <f>IF(OR(GDP.PCAP!AH194="",GDP.PCAP!AI194=""),"",GDP.PCAP!AI194/GDP.PCAP!AH194-1)</f>
        <v>0.17066067280214892</v>
      </c>
      <c r="AJ194">
        <f>IF(OR(GDP.PCAP!AI194="",GDP.PCAP!AJ194=""),"",GDP.PCAP!AJ194/GDP.PCAP!AI194-1)</f>
        <v>7.6939423514492677E-2</v>
      </c>
      <c r="AK194">
        <f>IF(OR(GDP.PCAP!AJ194="",GDP.PCAP!AK194=""),"",GDP.PCAP!AK194/GDP.PCAP!AJ194-1)</f>
        <v>0.30186952804220013</v>
      </c>
      <c r="AL194">
        <f>IF(OR(GDP.PCAP!AK194="",GDP.PCAP!AL194=""),"",GDP.PCAP!AL194/GDP.PCAP!AK194-1)</f>
        <v>0.13626119205285625</v>
      </c>
      <c r="AM194">
        <f>IF(OR(GDP.PCAP!AL194="",GDP.PCAP!AM194=""),"",GDP.PCAP!AM194/GDP.PCAP!AL194-1)</f>
        <v>0.20667308850879484</v>
      </c>
      <c r="AN194">
        <f>IF(OR(GDP.PCAP!AM194="",GDP.PCAP!AN194=""),"",GDP.PCAP!AN194/GDP.PCAP!AM194-1)</f>
        <v>-0.1180243600947718</v>
      </c>
      <c r="AO194">
        <f>IF(OR(GDP.PCAP!AN194="",GDP.PCAP!AO194=""),"",GDP.PCAP!AO194/GDP.PCAP!AN194-1)</f>
        <v>4.6426792966277386E-2</v>
      </c>
      <c r="AP194">
        <f>IF(OR(GDP.PCAP!AO194="",GDP.PCAP!AP194=""),"",GDP.PCAP!AP194/GDP.PCAP!AO194-1)</f>
        <v>0.18081428617659379</v>
      </c>
      <c r="AQ194">
        <f>IF(OR(GDP.PCAP!AP194="",GDP.PCAP!AQ194=""),"",GDP.PCAP!AQ194/GDP.PCAP!AP194-1)</f>
        <v>3.416436921452437E-2</v>
      </c>
      <c r="AR194">
        <f>IF(OR(GDP.PCAP!AQ194="",GDP.PCAP!AR194=""),"",GDP.PCAP!AR194/GDP.PCAP!AQ194-1)</f>
        <v>-4.9784094969991477E-2</v>
      </c>
      <c r="AS194">
        <f>IF(OR(GDP.PCAP!AR194="",GDP.PCAP!AS194=""),"",GDP.PCAP!AS194/GDP.PCAP!AR194-1)</f>
        <v>5.3914846050413523E-2</v>
      </c>
      <c r="AT194">
        <f>IF(OR(GDP.PCAP!AS194="",GDP.PCAP!AT194=""),"",GDP.PCAP!AT194/GDP.PCAP!AS194-1)</f>
        <v>2.2300545524782889E-2</v>
      </c>
      <c r="AU194">
        <f>IF(OR(GDP.PCAP!AT194="",GDP.PCAP!AU194=""),"",GDP.PCAP!AU194/GDP.PCAP!AT194-1)</f>
        <v>-7.795073747579051E-2</v>
      </c>
      <c r="AV194">
        <f>IF(OR(GDP.PCAP!AU194="",GDP.PCAP!AV194=""),"",GDP.PCAP!AV194/GDP.PCAP!AU194-1)</f>
        <v>1.9713226211176327E-2</v>
      </c>
      <c r="AW194">
        <f>IF(OR(GDP.PCAP!AV194="",GDP.PCAP!AW194=""),"",GDP.PCAP!AW194/GDP.PCAP!AV194-1)</f>
        <v>9.8314301316249741E-2</v>
      </c>
      <c r="AX194">
        <f>IF(OR(GDP.PCAP!AW194="",GDP.PCAP!AX194=""),"",GDP.PCAP!AX194/GDP.PCAP!AW194-1)</f>
        <v>0.22437351219760315</v>
      </c>
      <c r="AY194">
        <f>IF(OR(GDP.PCAP!AX194="",GDP.PCAP!AY194=""),"",GDP.PCAP!AY194/GDP.PCAP!AX194-1)</f>
        <v>0.14410024232970464</v>
      </c>
      <c r="AZ194">
        <f>IF(OR(GDP.PCAP!AY194="",GDP.PCAP!AZ194=""),"",GDP.PCAP!AZ194/GDP.PCAP!AY194-1)</f>
        <v>4.0971809599974707E-2</v>
      </c>
      <c r="BA194">
        <f>IF(OR(GDP.PCAP!AZ194="",GDP.PCAP!BA194=""),"",GDP.PCAP!BA194/GDP.PCAP!AZ194-1)</f>
        <v>5.5176948059859621E-2</v>
      </c>
      <c r="BB194">
        <f>IF(OR(GDP.PCAP!BA194="",GDP.PCAP!BB194=""),"",GDP.PCAP!BB194/GDP.PCAP!BA194-1)</f>
        <v>0.14926327921015647</v>
      </c>
      <c r="BC194">
        <f>IF(OR(GDP.PCAP!BB194="",GDP.PCAP!BC194=""),"",GDP.PCAP!BC194/GDP.PCAP!BB194-1)</f>
        <v>8.9356679638438852E-2</v>
      </c>
      <c r="BD194">
        <f>IF(OR(GDP.PCAP!BC194="",GDP.PCAP!BD194=""),"",GDP.PCAP!BD194/GDP.PCAP!BC194-1)</f>
        <v>-7.058610703980539E-2</v>
      </c>
      <c r="BE194">
        <f>IF(OR(GDP.PCAP!BD194="",GDP.PCAP!BE194=""),"",GDP.PCAP!BE194/GDP.PCAP!BD194-1)</f>
        <v>-2.2776542807578459E-2</v>
      </c>
      <c r="BF194">
        <f>IF(OR(GDP.PCAP!BE194="",GDP.PCAP!BF194=""),"",GDP.PCAP!BF194/GDP.PCAP!BE194-1)</f>
        <v>2.9173422266973947E-2</v>
      </c>
      <c r="BG194">
        <f>IF(OR(GDP.PCAP!BF194="",GDP.PCAP!BG194=""),"",GDP.PCAP!BG194/GDP.PCAP!BF194-1)</f>
        <v>-0.11289706706506919</v>
      </c>
      <c r="BH194">
        <f>IF(OR(GDP.PCAP!BG194="",GDP.PCAP!BH194=""),"",GDP.PCAP!BH194/GDP.PCAP!BG194-1)</f>
        <v>5.0605643468047523E-2</v>
      </c>
      <c r="BI194">
        <f>IF(OR(GDP.PCAP!BH194="",GDP.PCAP!BI194=""),"",GDP.PCAP!BI194/GDP.PCAP!BH194-1)</f>
        <v>2.1222369688235432E-2</v>
      </c>
      <c r="BJ194">
        <f>IF(OR(GDP.PCAP!BI194="",GDP.PCAP!BJ194=""),"",GDP.PCAP!BJ194/GDP.PCAP!BI194-1)</f>
        <v>-0.12943153199805069</v>
      </c>
      <c r="BK194">
        <f>IF(OR(GDP.PCAP!BJ194="",GDP.PCAP!BK194=""),"",GDP.PCAP!BK194/GDP.PCAP!BJ194-1)</f>
        <v>3.0868950583661903E-2</v>
      </c>
      <c r="BM194">
        <f t="shared" si="10"/>
        <v>0.42760556214257295</v>
      </c>
      <c r="BN194">
        <f t="shared" si="11"/>
        <v>1986</v>
      </c>
      <c r="BO194">
        <f t="shared" si="12"/>
        <v>-0.12943153199805069</v>
      </c>
      <c r="BP194">
        <f t="shared" si="13"/>
        <v>2015</v>
      </c>
    </row>
    <row r="195" spans="1:68">
      <c r="A195" t="s">
        <v>146</v>
      </c>
      <c r="B195">
        <f t="shared" si="14"/>
        <v>194</v>
      </c>
      <c r="C195" t="s">
        <v>539</v>
      </c>
      <c r="D195" t="s">
        <v>145</v>
      </c>
      <c r="E195" t="s">
        <v>545</v>
      </c>
      <c r="F195" t="s">
        <v>546</v>
      </c>
      <c r="H195" t="str">
        <f>IF(OR(GDP.PCAP!G195="",GDP.PCAP!H195=""),"",GDP.PCAP!H195/GDP.PCAP!G195-1)</f>
        <v/>
      </c>
      <c r="I195" t="str">
        <f>IF(OR(GDP.PCAP!H195="",GDP.PCAP!I195=""),"",GDP.PCAP!I195/GDP.PCAP!H195-1)</f>
        <v/>
      </c>
      <c r="J195" t="str">
        <f>IF(OR(GDP.PCAP!I195="",GDP.PCAP!J195=""),"",GDP.PCAP!J195/GDP.PCAP!I195-1)</f>
        <v/>
      </c>
      <c r="K195" t="str">
        <f>IF(OR(GDP.PCAP!J195="",GDP.PCAP!K195=""),"",GDP.PCAP!K195/GDP.PCAP!J195-1)</f>
        <v/>
      </c>
      <c r="L195" t="str">
        <f>IF(OR(GDP.PCAP!K195="",GDP.PCAP!L195=""),"",GDP.PCAP!L195/GDP.PCAP!K195-1)</f>
        <v/>
      </c>
      <c r="M195">
        <f>IF(OR(GDP.PCAP!L195="",GDP.PCAP!M195=""),"",GDP.PCAP!M195/GDP.PCAP!L195-1)</f>
        <v>2.6246224017957953E-2</v>
      </c>
      <c r="N195">
        <f>IF(OR(GDP.PCAP!M195="",GDP.PCAP!N195=""),"",GDP.PCAP!N195/GDP.PCAP!M195-1)</f>
        <v>4.2567115551013224E-2</v>
      </c>
      <c r="O195">
        <f>IF(OR(GDP.PCAP!N195="",GDP.PCAP!O195=""),"",GDP.PCAP!O195/GDP.PCAP!N195-1)</f>
        <v>2.889409195810555E-2</v>
      </c>
      <c r="P195">
        <f>IF(OR(GDP.PCAP!O195="",GDP.PCAP!P195=""),"",GDP.PCAP!P195/GDP.PCAP!O195-1)</f>
        <v>4.7401526384286408E-2</v>
      </c>
      <c r="Q195">
        <f>IF(OR(GDP.PCAP!P195="",GDP.PCAP!Q195=""),"",GDP.PCAP!Q195/GDP.PCAP!P195-1)</f>
        <v>4.3647908001278157E-2</v>
      </c>
      <c r="R195">
        <f>IF(OR(GDP.PCAP!Q195="",GDP.PCAP!R195=""),"",GDP.PCAP!R195/GDP.PCAP!Q195-1)</f>
        <v>8.3051002151071973E-2</v>
      </c>
      <c r="S195">
        <f>IF(OR(GDP.PCAP!R195="",GDP.PCAP!S195=""),"",GDP.PCAP!S195/GDP.PCAP!R195-1)</f>
        <v>0.11782717646494545</v>
      </c>
      <c r="T195">
        <f>IF(OR(GDP.PCAP!S195="",GDP.PCAP!T195=""),"",GDP.PCAP!T195/GDP.PCAP!S195-1)</f>
        <v>0.24553872340739336</v>
      </c>
      <c r="U195">
        <f>IF(OR(GDP.PCAP!T195="",GDP.PCAP!U195=""),"",GDP.PCAP!U195/GDP.PCAP!T195-1)</f>
        <v>0.31694862939565294</v>
      </c>
      <c r="V195">
        <f>IF(OR(GDP.PCAP!U195="",GDP.PCAP!V195=""),"",GDP.PCAP!V195/GDP.PCAP!U195-1)</f>
        <v>9.9701858786636954E-2</v>
      </c>
      <c r="W195">
        <f>IF(OR(GDP.PCAP!V195="",GDP.PCAP!W195=""),"",GDP.PCAP!W195/GDP.PCAP!V195-1)</f>
        <v>0.1116259901834924</v>
      </c>
      <c r="X195">
        <f>IF(OR(GDP.PCAP!W195="",GDP.PCAP!X195=""),"",GDP.PCAP!X195/GDP.PCAP!W195-1)</f>
        <v>0.20992545842453714</v>
      </c>
      <c r="Y195">
        <f>IF(OR(GDP.PCAP!X195="",GDP.PCAP!Y195=""),"",GDP.PCAP!Y195/GDP.PCAP!X195-1)</f>
        <v>0.19742868528551472</v>
      </c>
      <c r="Z195">
        <f>IF(OR(GDP.PCAP!Y195="",GDP.PCAP!Z195=""),"",GDP.PCAP!Z195/GDP.PCAP!Y195-1)</f>
        <v>0.29871106232898148</v>
      </c>
      <c r="AA195">
        <f>IF(OR(GDP.PCAP!Z195="",GDP.PCAP!AA195=""),"",GDP.PCAP!AA195/GDP.PCAP!Z195-1)</f>
        <v>0.27073183706309245</v>
      </c>
      <c r="AB195">
        <f>IF(OR(GDP.PCAP!AA195="",GDP.PCAP!AB195=""),"",GDP.PCAP!AB195/GDP.PCAP!AA195-1)</f>
        <v>0.2392774891825542</v>
      </c>
      <c r="AC195">
        <f>IF(OR(GDP.PCAP!AB195="",GDP.PCAP!AC195=""),"",GDP.PCAP!AC195/GDP.PCAP!AB195-1)</f>
        <v>-5.6605401266512478E-2</v>
      </c>
      <c r="AD195">
        <f>IF(OR(GDP.PCAP!AC195="",GDP.PCAP!AD195=""),"",GDP.PCAP!AD195/GDP.PCAP!AC195-1)</f>
        <v>3.9988598278157816E-3</v>
      </c>
      <c r="AE195">
        <f>IF(OR(GDP.PCAP!AD195="",GDP.PCAP!AE195=""),"",GDP.PCAP!AE195/GDP.PCAP!AD195-1)</f>
        <v>-0.24562474010150881</v>
      </c>
      <c r="AF195">
        <f>IF(OR(GDP.PCAP!AE195="",GDP.PCAP!AF195=""),"",GDP.PCAP!AF195/GDP.PCAP!AE195-1)</f>
        <v>-0.29136912227747047</v>
      </c>
      <c r="AG195">
        <f>IF(OR(GDP.PCAP!AF195="",GDP.PCAP!AG195=""),"",GDP.PCAP!AG195/GDP.PCAP!AF195-1)</f>
        <v>0.1271056251733671</v>
      </c>
      <c r="AH195">
        <f>IF(OR(GDP.PCAP!AG195="",GDP.PCAP!AH195=""),"",GDP.PCAP!AH195/GDP.PCAP!AG195-1)</f>
        <v>6.7998425950086316E-2</v>
      </c>
      <c r="AI195">
        <f>IF(OR(GDP.PCAP!AH195="",GDP.PCAP!AI195=""),"",GDP.PCAP!AI195/GDP.PCAP!AH195-1)</f>
        <v>5.1082922087113181E-2</v>
      </c>
      <c r="AJ195">
        <f>IF(OR(GDP.PCAP!AI195="",GDP.PCAP!AJ195=""),"",GDP.PCAP!AJ195/GDP.PCAP!AI195-1)</f>
        <v>9.6633687343787633E-2</v>
      </c>
      <c r="AK195">
        <f>IF(OR(GDP.PCAP!AJ195="",GDP.PCAP!AK195=""),"",GDP.PCAP!AK195/GDP.PCAP!AJ195-1)</f>
        <v>0.20582430739611746</v>
      </c>
      <c r="AL195">
        <f>IF(OR(GDP.PCAP!AK195="",GDP.PCAP!AL195=""),"",GDP.PCAP!AL195/GDP.PCAP!AK195-1)</f>
        <v>0.19525210783252422</v>
      </c>
      <c r="AM195">
        <f>IF(OR(GDP.PCAP!AL195="",GDP.PCAP!AM195=""),"",GDP.PCAP!AM195/GDP.PCAP!AL195-1)</f>
        <v>-4.9676550606581049E-4</v>
      </c>
      <c r="AN195">
        <f>IF(OR(GDP.PCAP!AM195="",GDP.PCAP!AN195=""),"",GDP.PCAP!AN195/GDP.PCAP!AM195-1)</f>
        <v>-1.1475520006770323E-2</v>
      </c>
      <c r="AO195">
        <f>IF(OR(GDP.PCAP!AN195="",GDP.PCAP!AO195=""),"",GDP.PCAP!AO195/GDP.PCAP!AN195-1)</f>
        <v>6.0203591070000728E-2</v>
      </c>
      <c r="AP195">
        <f>IF(OR(GDP.PCAP!AO195="",GDP.PCAP!AP195=""),"",GDP.PCAP!AP195/GDP.PCAP!AO195-1)</f>
        <v>0.12482321840736788</v>
      </c>
      <c r="AQ195">
        <f>IF(OR(GDP.PCAP!AP195="",GDP.PCAP!AQ195=""),"",GDP.PCAP!AQ195/GDP.PCAP!AP195-1)</f>
        <v>5.5782947580192532E-2</v>
      </c>
      <c r="AR195">
        <f>IF(OR(GDP.PCAP!AQ195="",GDP.PCAP!AR195=""),"",GDP.PCAP!AR195/GDP.PCAP!AQ195-1)</f>
        <v>-4.3486343241663228E-3</v>
      </c>
      <c r="AS195">
        <f>IF(OR(GDP.PCAP!AR195="",GDP.PCAP!AS195=""),"",GDP.PCAP!AS195/GDP.PCAP!AR195-1)</f>
        <v>-0.11378376437068949</v>
      </c>
      <c r="AT195">
        <f>IF(OR(GDP.PCAP!AS195="",GDP.PCAP!AT195=""),"",GDP.PCAP!AT195/GDP.PCAP!AS195-1)</f>
        <v>-8.9292363304108502E-2</v>
      </c>
      <c r="AU195">
        <f>IF(OR(GDP.PCAP!AT195="",GDP.PCAP!AU195=""),"",GDP.PCAP!AU195/GDP.PCAP!AT195-1)</f>
        <v>-4.2898352904474746E-2</v>
      </c>
      <c r="AV195">
        <f>IF(OR(GDP.PCAP!AU195="",GDP.PCAP!AV195=""),"",GDP.PCAP!AV195/GDP.PCAP!AU195-1)</f>
        <v>-8.3051013389299766E-2</v>
      </c>
      <c r="AW195">
        <f>IF(OR(GDP.PCAP!AV195="",GDP.PCAP!AW195=""),"",GDP.PCAP!AW195/GDP.PCAP!AV195-1)</f>
        <v>-0.18982444229816009</v>
      </c>
      <c r="AX195">
        <f>IF(OR(GDP.PCAP!AW195="",GDP.PCAP!AX195=""),"",GDP.PCAP!AX195/GDP.PCAP!AW195-1)</f>
        <v>2.3122080911851084E-2</v>
      </c>
      <c r="AY195">
        <f>IF(OR(GDP.PCAP!AX195="",GDP.PCAP!AY195=""),"",GDP.PCAP!AY195/GDP.PCAP!AX195-1)</f>
        <v>0.19897236925334516</v>
      </c>
      <c r="AZ195">
        <f>IF(OR(GDP.PCAP!AY195="",GDP.PCAP!AZ195=""),"",GDP.PCAP!AZ195/GDP.PCAP!AY195-1)</f>
        <v>7.0014736111754017E-2</v>
      </c>
      <c r="BA195">
        <f>IF(OR(GDP.PCAP!AZ195="",GDP.PCAP!BA195=""),"",GDP.PCAP!BA195/GDP.PCAP!AZ195-1)</f>
        <v>0.20075355012218621</v>
      </c>
      <c r="BB195">
        <f>IF(OR(GDP.PCAP!BA195="",GDP.PCAP!BB195=""),"",GDP.PCAP!BB195/GDP.PCAP!BA195-1)</f>
        <v>0.27765898240314502</v>
      </c>
      <c r="BC195">
        <f>IF(OR(GDP.PCAP!BB195="",GDP.PCAP!BC195=""),"",GDP.PCAP!BC195/GDP.PCAP!BB195-1)</f>
        <v>0.32341559799573316</v>
      </c>
      <c r="BD195">
        <f>IF(OR(GDP.PCAP!BC195="",GDP.PCAP!BD195=""),"",GDP.PCAP!BD195/GDP.PCAP!BC195-1)</f>
        <v>-0.15045656896879289</v>
      </c>
      <c r="BE195">
        <f>IF(OR(GDP.PCAP!BD195="",GDP.PCAP!BE195=""),"",GDP.PCAP!BE195/GDP.PCAP!BD195-1)</f>
        <v>0.24080489158316043</v>
      </c>
      <c r="BF195">
        <f>IF(OR(GDP.PCAP!BE195="",GDP.PCAP!BF195=""),"",GDP.PCAP!BF195/GDP.PCAP!BE195-1)</f>
        <v>0.23636597506931212</v>
      </c>
      <c r="BG195">
        <f>IF(OR(GDP.PCAP!BF195="",GDP.PCAP!BG195=""),"",GDP.PCAP!BG195/GDP.PCAP!BF195-1)</f>
        <v>-3.3218095231936529E-2</v>
      </c>
      <c r="BH195">
        <f>IF(OR(GDP.PCAP!BG195="",GDP.PCAP!BH195=""),"",GDP.PCAP!BH195/GDP.PCAP!BG195-1)</f>
        <v>0.16194060751245454</v>
      </c>
      <c r="BI195">
        <f>IF(OR(GDP.PCAP!BH195="",GDP.PCAP!BI195=""),"",GDP.PCAP!BI195/GDP.PCAP!BH195-1)</f>
        <v>5.1991467013544623E-2</v>
      </c>
      <c r="BJ195">
        <f>IF(OR(GDP.PCAP!BI195="",GDP.PCAP!BJ195=""),"",GDP.PCAP!BJ195/GDP.PCAP!BI195-1)</f>
        <v>-0.12804534464130313</v>
      </c>
      <c r="BK195">
        <f>IF(OR(GDP.PCAP!BJ195="",GDP.PCAP!BK195=""),"",GDP.PCAP!BK195/GDP.PCAP!BJ195-1)</f>
        <v>-7.0967317173593614E-3</v>
      </c>
      <c r="BM195">
        <f t="shared" ref="BM195:BM258" si="15">MAX(G195:BK195)</f>
        <v>0.32341559799573316</v>
      </c>
      <c r="BN195">
        <f t="shared" ref="BN195:BN258" si="16">INDEX($G$1:$BK$1,MATCH(BM195,G195:BK195,0))</f>
        <v>2008</v>
      </c>
      <c r="BO195">
        <f t="shared" ref="BO195:BO258" si="17">MIN(G195:BK195)</f>
        <v>-0.29136912227747047</v>
      </c>
      <c r="BP195">
        <f t="shared" ref="BP195:BP258" si="18">INDEX($G$1:$BK$1,MATCH(BO195,G195:BK195,0))</f>
        <v>1985</v>
      </c>
    </row>
    <row r="196" spans="1:68">
      <c r="A196" t="s">
        <v>144</v>
      </c>
      <c r="B196">
        <f t="shared" ref="B196:B259" si="19">B195+1</f>
        <v>195</v>
      </c>
      <c r="C196" t="s">
        <v>536</v>
      </c>
      <c r="D196" t="s">
        <v>143</v>
      </c>
      <c r="E196" t="s">
        <v>545</v>
      </c>
      <c r="F196" t="s">
        <v>546</v>
      </c>
      <c r="H196" t="str">
        <f>IF(OR(GDP.PCAP!G196="",GDP.PCAP!H196=""),"",GDP.PCAP!H196/GDP.PCAP!G196-1)</f>
        <v/>
      </c>
      <c r="I196" t="str">
        <f>IF(OR(GDP.PCAP!H196="",GDP.PCAP!I196=""),"",GDP.PCAP!I196/GDP.PCAP!H196-1)</f>
        <v/>
      </c>
      <c r="J196" t="str">
        <f>IF(OR(GDP.PCAP!I196="",GDP.PCAP!J196=""),"",GDP.PCAP!J196/GDP.PCAP!I196-1)</f>
        <v/>
      </c>
      <c r="K196" t="str">
        <f>IF(OR(GDP.PCAP!J196="",GDP.PCAP!K196=""),"",GDP.PCAP!K196/GDP.PCAP!J196-1)</f>
        <v/>
      </c>
      <c r="L196" t="str">
        <f>IF(OR(GDP.PCAP!K196="",GDP.PCAP!L196=""),"",GDP.PCAP!L196/GDP.PCAP!K196-1)</f>
        <v/>
      </c>
      <c r="M196" t="str">
        <f>IF(OR(GDP.PCAP!L196="",GDP.PCAP!M196=""),"",GDP.PCAP!M196/GDP.PCAP!L196-1)</f>
        <v/>
      </c>
      <c r="N196" t="str">
        <f>IF(OR(GDP.PCAP!M196="",GDP.PCAP!N196=""),"",GDP.PCAP!N196/GDP.PCAP!M196-1)</f>
        <v/>
      </c>
      <c r="O196" t="str">
        <f>IF(OR(GDP.PCAP!N196="",GDP.PCAP!O196=""),"",GDP.PCAP!O196/GDP.PCAP!N196-1)</f>
        <v/>
      </c>
      <c r="P196" t="str">
        <f>IF(OR(GDP.PCAP!O196="",GDP.PCAP!P196=""),"",GDP.PCAP!P196/GDP.PCAP!O196-1)</f>
        <v/>
      </c>
      <c r="Q196" t="str">
        <f>IF(OR(GDP.PCAP!P196="",GDP.PCAP!Q196=""),"",GDP.PCAP!Q196/GDP.PCAP!P196-1)</f>
        <v/>
      </c>
      <c r="R196" t="str">
        <f>IF(OR(GDP.PCAP!Q196="",GDP.PCAP!R196=""),"",GDP.PCAP!R196/GDP.PCAP!Q196-1)</f>
        <v/>
      </c>
      <c r="S196" t="str">
        <f>IF(OR(GDP.PCAP!R196="",GDP.PCAP!S196=""),"",GDP.PCAP!S196/GDP.PCAP!R196-1)</f>
        <v/>
      </c>
      <c r="T196" t="str">
        <f>IF(OR(GDP.PCAP!S196="",GDP.PCAP!T196=""),"",GDP.PCAP!T196/GDP.PCAP!S196-1)</f>
        <v/>
      </c>
      <c r="U196" t="str">
        <f>IF(OR(GDP.PCAP!T196="",GDP.PCAP!U196=""),"",GDP.PCAP!U196/GDP.PCAP!T196-1)</f>
        <v/>
      </c>
      <c r="V196" t="str">
        <f>IF(OR(GDP.PCAP!U196="",GDP.PCAP!V196=""),"",GDP.PCAP!V196/GDP.PCAP!U196-1)</f>
        <v/>
      </c>
      <c r="W196" t="str">
        <f>IF(OR(GDP.PCAP!V196="",GDP.PCAP!W196=""),"",GDP.PCAP!W196/GDP.PCAP!V196-1)</f>
        <v/>
      </c>
      <c r="X196" t="str">
        <f>IF(OR(GDP.PCAP!W196="",GDP.PCAP!X196=""),"",GDP.PCAP!X196/GDP.PCAP!W196-1)</f>
        <v/>
      </c>
      <c r="Y196" t="str">
        <f>IF(OR(GDP.PCAP!X196="",GDP.PCAP!Y196=""),"",GDP.PCAP!Y196/GDP.PCAP!X196-1)</f>
        <v/>
      </c>
      <c r="Z196" t="str">
        <f>IF(OR(GDP.PCAP!Y196="",GDP.PCAP!Z196=""),"",GDP.PCAP!Z196/GDP.PCAP!Y196-1)</f>
        <v/>
      </c>
      <c r="AA196" t="str">
        <f>IF(OR(GDP.PCAP!Z196="",GDP.PCAP!AA196=""),"",GDP.PCAP!AA196/GDP.PCAP!Z196-1)</f>
        <v/>
      </c>
      <c r="AB196" t="str">
        <f>IF(OR(GDP.PCAP!AA196="",GDP.PCAP!AB196=""),"",GDP.PCAP!AB196/GDP.PCAP!AA196-1)</f>
        <v/>
      </c>
      <c r="AC196" t="str">
        <f>IF(OR(GDP.PCAP!AB196="",GDP.PCAP!AC196=""),"",GDP.PCAP!AC196/GDP.PCAP!AB196-1)</f>
        <v/>
      </c>
      <c r="AD196" t="str">
        <f>IF(OR(GDP.PCAP!AC196="",GDP.PCAP!AD196=""),"",GDP.PCAP!AD196/GDP.PCAP!AC196-1)</f>
        <v/>
      </c>
      <c r="AE196" t="str">
        <f>IF(OR(GDP.PCAP!AD196="",GDP.PCAP!AE196=""),"",GDP.PCAP!AE196/GDP.PCAP!AD196-1)</f>
        <v/>
      </c>
      <c r="AF196" t="str">
        <f>IF(OR(GDP.PCAP!AE196="",GDP.PCAP!AF196=""),"",GDP.PCAP!AF196/GDP.PCAP!AE196-1)</f>
        <v/>
      </c>
      <c r="AG196" t="str">
        <f>IF(OR(GDP.PCAP!AF196="",GDP.PCAP!AG196=""),"",GDP.PCAP!AG196/GDP.PCAP!AF196-1)</f>
        <v/>
      </c>
      <c r="AH196" t="str">
        <f>IF(OR(GDP.PCAP!AG196="",GDP.PCAP!AH196=""),"",GDP.PCAP!AH196/GDP.PCAP!AG196-1)</f>
        <v/>
      </c>
      <c r="AI196" t="str">
        <f>IF(OR(GDP.PCAP!AH196="",GDP.PCAP!AI196=""),"",GDP.PCAP!AI196/GDP.PCAP!AH196-1)</f>
        <v/>
      </c>
      <c r="AJ196" t="str">
        <f>IF(OR(GDP.PCAP!AI196="",GDP.PCAP!AJ196=""),"",GDP.PCAP!AJ196/GDP.PCAP!AI196-1)</f>
        <v/>
      </c>
      <c r="AK196" t="str">
        <f>IF(OR(GDP.PCAP!AJ196="",GDP.PCAP!AK196=""),"",GDP.PCAP!AK196/GDP.PCAP!AJ196-1)</f>
        <v/>
      </c>
      <c r="AL196" t="str">
        <f>IF(OR(GDP.PCAP!AK196="",GDP.PCAP!AL196=""),"",GDP.PCAP!AL196/GDP.PCAP!AK196-1)</f>
        <v/>
      </c>
      <c r="AM196" t="str">
        <f>IF(OR(GDP.PCAP!AL196="",GDP.PCAP!AM196=""),"",GDP.PCAP!AM196/GDP.PCAP!AL196-1)</f>
        <v/>
      </c>
      <c r="AN196" t="str">
        <f>IF(OR(GDP.PCAP!AM196="",GDP.PCAP!AN196=""),"",GDP.PCAP!AN196/GDP.PCAP!AM196-1)</f>
        <v/>
      </c>
      <c r="AO196" t="str">
        <f>IF(OR(GDP.PCAP!AN196="",GDP.PCAP!AO196=""),"",GDP.PCAP!AO196/GDP.PCAP!AN196-1)</f>
        <v/>
      </c>
      <c r="AP196">
        <f>IF(OR(GDP.PCAP!AO196="",GDP.PCAP!AP196=""),"",GDP.PCAP!AP196/GDP.PCAP!AO196-1)</f>
        <v>0.10401401057657278</v>
      </c>
      <c r="AQ196">
        <f>IF(OR(GDP.PCAP!AP196="",GDP.PCAP!AQ196=""),"",GDP.PCAP!AQ196/GDP.PCAP!AP196-1)</f>
        <v>-6.8568978899569144E-3</v>
      </c>
      <c r="AR196">
        <f>IF(OR(GDP.PCAP!AQ196="",GDP.PCAP!AR196=""),"",GDP.PCAP!AR196/GDP.PCAP!AQ196-1)</f>
        <v>5.4421274761698113E-2</v>
      </c>
      <c r="AS196">
        <f>IF(OR(GDP.PCAP!AR196="",GDP.PCAP!AS196=""),"",GDP.PCAP!AS196/GDP.PCAP!AR196-1)</f>
        <v>5.4623523516423411E-2</v>
      </c>
      <c r="AT196">
        <f>IF(OR(GDP.PCAP!AS196="",GDP.PCAP!AT196=""),"",GDP.PCAP!AT196/GDP.PCAP!AS196-1)</f>
        <v>2.3511970528328874E-2</v>
      </c>
      <c r="AU196">
        <f>IF(OR(GDP.PCAP!AT196="",GDP.PCAP!AU196=""),"",GDP.PCAP!AU196/GDP.PCAP!AT196-1)</f>
        <v>-1.5552149542488181E-2</v>
      </c>
      <c r="AV196">
        <f>IF(OR(GDP.PCAP!AU196="",GDP.PCAP!AV196=""),"",GDP.PCAP!AV196/GDP.PCAP!AU196-1)</f>
        <v>-9.5259000304444008E-2</v>
      </c>
      <c r="AW196">
        <f>IF(OR(GDP.PCAP!AV196="",GDP.PCAP!AW196=""),"",GDP.PCAP!AW196/GDP.PCAP!AV196-1)</f>
        <v>-0.1342782320224063</v>
      </c>
      <c r="AX196">
        <f>IF(OR(GDP.PCAP!AW196="",GDP.PCAP!AX196=""),"",GDP.PCAP!AX196/GDP.PCAP!AW196-1)</f>
        <v>8.7769903991947507E-2</v>
      </c>
      <c r="AY196">
        <f>IF(OR(GDP.PCAP!AX196="",GDP.PCAP!AY196=""),"",GDP.PCAP!AY196/GDP.PCAP!AX196-1)</f>
        <v>6.3502619871543819E-2</v>
      </c>
      <c r="AZ196">
        <f>IF(OR(GDP.PCAP!AY196="",GDP.PCAP!AZ196=""),"",GDP.PCAP!AZ196/GDP.PCAP!AY196-1)</f>
        <v>8.7937473827976342E-2</v>
      </c>
      <c r="BA196">
        <f>IF(OR(GDP.PCAP!AZ196="",GDP.PCAP!BA196=""),"",GDP.PCAP!BA196/GDP.PCAP!AZ196-1)</f>
        <v>-9.4325790833162948E-3</v>
      </c>
      <c r="BB196">
        <f>IF(OR(GDP.PCAP!BA196="",GDP.PCAP!BB196=""),"",GDP.PCAP!BB196/GDP.PCAP!BA196-1)</f>
        <v>9.3031746706816687E-2</v>
      </c>
      <c r="BC196">
        <f>IF(OR(GDP.PCAP!BB196="",GDP.PCAP!BC196=""),"",GDP.PCAP!BC196/GDP.PCAP!BB196-1)</f>
        <v>0.17764668824971341</v>
      </c>
      <c r="BD196">
        <f>IF(OR(GDP.PCAP!BC196="",GDP.PCAP!BD196=""),"",GDP.PCAP!BD196/GDP.PCAP!BC196-1)</f>
        <v>5.806898085503942E-2</v>
      </c>
      <c r="BE196">
        <f>IF(OR(GDP.PCAP!BD196="",GDP.PCAP!BE196=""),"",GDP.PCAP!BE196/GDP.PCAP!BD196-1)</f>
        <v>0.19127855933133397</v>
      </c>
      <c r="BF196">
        <f>IF(OR(GDP.PCAP!BE196="",GDP.PCAP!BF196=""),"",GDP.PCAP!BF196/GDP.PCAP!BE196-1)</f>
        <v>0.13949148465768735</v>
      </c>
      <c r="BG196">
        <f>IF(OR(GDP.PCAP!BF196="",GDP.PCAP!BG196=""),"",GDP.PCAP!BG196/GDP.PCAP!BF196-1)</f>
        <v>4.5861381972710502E-2</v>
      </c>
      <c r="BH196">
        <f>IF(OR(GDP.PCAP!BG196="",GDP.PCAP!BH196=""),"",GDP.PCAP!BH196/GDP.PCAP!BG196-1)</f>
        <v>7.3562529661389098E-2</v>
      </c>
      <c r="BI196">
        <f>IF(OR(GDP.PCAP!BH196="",GDP.PCAP!BI196=""),"",GDP.PCAP!BI196/GDP.PCAP!BH196-1)</f>
        <v>-1.0501630926199934E-2</v>
      </c>
      <c r="BJ196">
        <f>IF(OR(GDP.PCAP!BI196="",GDP.PCAP!BJ196=""),"",GDP.PCAP!BJ196/GDP.PCAP!BI196-1)</f>
        <v>-3.2077006585367274E-2</v>
      </c>
      <c r="BK196">
        <f>IF(OR(GDP.PCAP!BJ196="",GDP.PCAP!BK196=""),"",GDP.PCAP!BK196/GDP.PCAP!BJ196-1)</f>
        <v>2.7077704965694283E-2</v>
      </c>
      <c r="BM196">
        <f t="shared" si="15"/>
        <v>0.19127855933133397</v>
      </c>
      <c r="BN196">
        <f t="shared" si="16"/>
        <v>2010</v>
      </c>
      <c r="BO196">
        <f t="shared" si="17"/>
        <v>-0.1342782320224063</v>
      </c>
      <c r="BP196">
        <f t="shared" si="18"/>
        <v>2002</v>
      </c>
    </row>
    <row r="197" spans="1:68">
      <c r="A197" t="s">
        <v>142</v>
      </c>
      <c r="B197">
        <f t="shared" si="19"/>
        <v>196</v>
      </c>
      <c r="C197" t="s">
        <v>536</v>
      </c>
      <c r="D197" t="s">
        <v>141</v>
      </c>
      <c r="E197" t="s">
        <v>545</v>
      </c>
      <c r="F197" t="s">
        <v>546</v>
      </c>
      <c r="H197" t="str">
        <f>IF(OR(GDP.PCAP!G197="",GDP.PCAP!H197=""),"",GDP.PCAP!H197/GDP.PCAP!G197-1)</f>
        <v/>
      </c>
      <c r="I197" t="str">
        <f>IF(OR(GDP.PCAP!H197="",GDP.PCAP!I197=""),"",GDP.PCAP!I197/GDP.PCAP!H197-1)</f>
        <v/>
      </c>
      <c r="J197" t="str">
        <f>IF(OR(GDP.PCAP!I197="",GDP.PCAP!J197=""),"",GDP.PCAP!J197/GDP.PCAP!I197-1)</f>
        <v/>
      </c>
      <c r="K197" t="str">
        <f>IF(OR(GDP.PCAP!J197="",GDP.PCAP!K197=""),"",GDP.PCAP!K197/GDP.PCAP!J197-1)</f>
        <v/>
      </c>
      <c r="L197" t="str">
        <f>IF(OR(GDP.PCAP!K197="",GDP.PCAP!L197=""),"",GDP.PCAP!L197/GDP.PCAP!K197-1)</f>
        <v/>
      </c>
      <c r="M197" t="str">
        <f>IF(OR(GDP.PCAP!L197="",GDP.PCAP!M197=""),"",GDP.PCAP!M197/GDP.PCAP!L197-1)</f>
        <v/>
      </c>
      <c r="N197" t="str">
        <f>IF(OR(GDP.PCAP!M197="",GDP.PCAP!N197=""),"",GDP.PCAP!N197/GDP.PCAP!M197-1)</f>
        <v/>
      </c>
      <c r="O197" t="str">
        <f>IF(OR(GDP.PCAP!N197="",GDP.PCAP!O197=""),"",GDP.PCAP!O197/GDP.PCAP!N197-1)</f>
        <v/>
      </c>
      <c r="P197" t="str">
        <f>IF(OR(GDP.PCAP!O197="",GDP.PCAP!P197=""),"",GDP.PCAP!P197/GDP.PCAP!O197-1)</f>
        <v/>
      </c>
      <c r="Q197" t="str">
        <f>IF(OR(GDP.PCAP!P197="",GDP.PCAP!Q197=""),"",GDP.PCAP!Q197/GDP.PCAP!P197-1)</f>
        <v/>
      </c>
      <c r="R197" t="str">
        <f>IF(OR(GDP.PCAP!Q197="",GDP.PCAP!R197=""),"",GDP.PCAP!R197/GDP.PCAP!Q197-1)</f>
        <v/>
      </c>
      <c r="S197" t="str">
        <f>IF(OR(GDP.PCAP!R197="",GDP.PCAP!S197=""),"",GDP.PCAP!S197/GDP.PCAP!R197-1)</f>
        <v/>
      </c>
      <c r="T197" t="str">
        <f>IF(OR(GDP.PCAP!S197="",GDP.PCAP!T197=""),"",GDP.PCAP!T197/GDP.PCAP!S197-1)</f>
        <v/>
      </c>
      <c r="U197" t="str">
        <f>IF(OR(GDP.PCAP!T197="",GDP.PCAP!U197=""),"",GDP.PCAP!U197/GDP.PCAP!T197-1)</f>
        <v/>
      </c>
      <c r="V197" t="str">
        <f>IF(OR(GDP.PCAP!U197="",GDP.PCAP!V197=""),"",GDP.PCAP!V197/GDP.PCAP!U197-1)</f>
        <v/>
      </c>
      <c r="W197">
        <f>IF(OR(GDP.PCAP!V197="",GDP.PCAP!W197=""),"",GDP.PCAP!W197/GDP.PCAP!V197-1)</f>
        <v>-1.7491882742990184E-2</v>
      </c>
      <c r="X197">
        <f>IF(OR(GDP.PCAP!W197="",GDP.PCAP!X197=""),"",GDP.PCAP!X197/GDP.PCAP!W197-1)</f>
        <v>2.2444724964359564E-2</v>
      </c>
      <c r="Y197">
        <f>IF(OR(GDP.PCAP!X197="",GDP.PCAP!Y197=""),"",GDP.PCAP!Y197/GDP.PCAP!X197-1)</f>
        <v>0.13631071035462972</v>
      </c>
      <c r="Z197">
        <f>IF(OR(GDP.PCAP!Y197="",GDP.PCAP!Z197=""),"",GDP.PCAP!Z197/GDP.PCAP!Y197-1)</f>
        <v>0.1997056181010628</v>
      </c>
      <c r="AA197">
        <f>IF(OR(GDP.PCAP!Z197="",GDP.PCAP!AA197=""),"",GDP.PCAP!AA197/GDP.PCAP!Z197-1)</f>
        <v>0.11985925861051538</v>
      </c>
      <c r="AB197">
        <f>IF(OR(GDP.PCAP!AA197="",GDP.PCAP!AB197=""),"",GDP.PCAP!AB197/GDP.PCAP!AA197-1)</f>
        <v>7.7069482608971285E-3</v>
      </c>
      <c r="AC197">
        <f>IF(OR(GDP.PCAP!AB197="",GDP.PCAP!AC197=""),"",GDP.PCAP!AC197/GDP.PCAP!AB197-1)</f>
        <v>-4.5948866849380599E-2</v>
      </c>
      <c r="AD197">
        <f>IF(OR(GDP.PCAP!AC197="",GDP.PCAP!AD197=""),"",GDP.PCAP!AD197/GDP.PCAP!AC197-1)</f>
        <v>-6.4225717848448882E-2</v>
      </c>
      <c r="AE197">
        <f>IF(OR(GDP.PCAP!AD197="",GDP.PCAP!AE197=""),"",GDP.PCAP!AE197/GDP.PCAP!AD197-1)</f>
        <v>7.3230484261634698E-2</v>
      </c>
      <c r="AF197">
        <f>IF(OR(GDP.PCAP!AE197="",GDP.PCAP!AF197=""),"",GDP.PCAP!AF197/GDP.PCAP!AE197-1)</f>
        <v>-7.0774990378404179E-2</v>
      </c>
      <c r="AG197">
        <f>IF(OR(GDP.PCAP!AF197="",GDP.PCAP!AG197=""),"",GDP.PCAP!AG197/GDP.PCAP!AF197-1)</f>
        <v>6.8827285317379694E-2</v>
      </c>
      <c r="AH197">
        <f>IF(OR(GDP.PCAP!AG197="",GDP.PCAP!AH197=""),"",GDP.PCAP!AH197/GDP.PCAP!AG197-1)</f>
        <v>-3.0418641017357473E-2</v>
      </c>
      <c r="AI197">
        <f>IF(OR(GDP.PCAP!AH197="",GDP.PCAP!AI197=""),"",GDP.PCAP!AI197/GDP.PCAP!AH197-1)</f>
        <v>3.533774535356482E-2</v>
      </c>
      <c r="AJ197">
        <f>IF(OR(GDP.PCAP!AI197="",GDP.PCAP!AJ197=""),"",GDP.PCAP!AJ197/GDP.PCAP!AI197-1)</f>
        <v>3.1468190149999575E-2</v>
      </c>
      <c r="AK197">
        <f>IF(OR(GDP.PCAP!AJ197="",GDP.PCAP!AK197=""),"",GDP.PCAP!AK197/GDP.PCAP!AJ197-1)</f>
        <v>6.2324285963121673E-2</v>
      </c>
      <c r="AL197">
        <f>IF(OR(GDP.PCAP!AK197="",GDP.PCAP!AL197=""),"",GDP.PCAP!AL197/GDP.PCAP!AK197-1)</f>
        <v>4.697842592115653E-2</v>
      </c>
      <c r="AM197">
        <f>IF(OR(GDP.PCAP!AL197="",GDP.PCAP!AM197=""),"",GDP.PCAP!AM197/GDP.PCAP!AL197-1)</f>
        <v>7.7841746497361086E-2</v>
      </c>
      <c r="AN197">
        <f>IF(OR(GDP.PCAP!AM197="",GDP.PCAP!AN197=""),"",GDP.PCAP!AN197/GDP.PCAP!AM197-1)</f>
        <v>3.584012682943305E-2</v>
      </c>
      <c r="AO197">
        <f>IF(OR(GDP.PCAP!AN197="",GDP.PCAP!AO197=""),"",GDP.PCAP!AO197/GDP.PCAP!AN197-1)</f>
        <v>0.13285379226345073</v>
      </c>
      <c r="AP197">
        <f>IF(OR(GDP.PCAP!AO197="",GDP.PCAP!AP197=""),"",GDP.PCAP!AP197/GDP.PCAP!AO197-1)</f>
        <v>6.3314183305718696E-2</v>
      </c>
      <c r="AQ197">
        <f>IF(OR(GDP.PCAP!AP197="",GDP.PCAP!AQ197=""),"",GDP.PCAP!AQ197/GDP.PCAP!AP197-1)</f>
        <v>5.82710249170586E-2</v>
      </c>
      <c r="AR197">
        <f>IF(OR(GDP.PCAP!AQ197="",GDP.PCAP!AR197=""),"",GDP.PCAP!AR197/GDP.PCAP!AQ197-1)</f>
        <v>-1.4427297577142895E-2</v>
      </c>
      <c r="AS197">
        <f>IF(OR(GDP.PCAP!AR197="",GDP.PCAP!AS197=""),"",GDP.PCAP!AS197/GDP.PCAP!AR197-1)</f>
        <v>-0.15103998403121643</v>
      </c>
      <c r="AT197">
        <f>IF(OR(GDP.PCAP!AS197="",GDP.PCAP!AT197=""),"",GDP.PCAP!AT197/GDP.PCAP!AS197-1)</f>
        <v>7.6170045840816103E-2</v>
      </c>
      <c r="AU197">
        <f>IF(OR(GDP.PCAP!AT197="",GDP.PCAP!AU197=""),"",GDP.PCAP!AU197/GDP.PCAP!AT197-1)</f>
        <v>-7.4826520613223257E-2</v>
      </c>
      <c r="AV197">
        <f>IF(OR(GDP.PCAP!AU197="",GDP.PCAP!AV197=""),"",GDP.PCAP!AV197/GDP.PCAP!AU197-1)</f>
        <v>-3.1758797255776128E-2</v>
      </c>
      <c r="AW197">
        <f>IF(OR(GDP.PCAP!AV197="",GDP.PCAP!AW197=""),"",GDP.PCAP!AW197/GDP.PCAP!AV197-1)</f>
        <v>3.9933671195640175E-2</v>
      </c>
      <c r="AX197">
        <f>IF(OR(GDP.PCAP!AW197="",GDP.PCAP!AX197=""),"",GDP.PCAP!AX197/GDP.PCAP!AW197-1)</f>
        <v>0.16041937519994365</v>
      </c>
      <c r="AY197">
        <f>IF(OR(GDP.PCAP!AX197="",GDP.PCAP!AY197=""),"",GDP.PCAP!AY197/GDP.PCAP!AX197-1)</f>
        <v>0.14269827716723804</v>
      </c>
      <c r="AZ197">
        <f>IF(OR(GDP.PCAP!AY197="",GDP.PCAP!AZ197=""),"",GDP.PCAP!AZ197/GDP.PCAP!AY197-1)</f>
        <v>8.5257166279552266E-2</v>
      </c>
      <c r="BA197">
        <f>IF(OR(GDP.PCAP!AZ197="",GDP.PCAP!BA197=""),"",GDP.PCAP!BA197/GDP.PCAP!AZ197-1)</f>
        <v>3.8231445048682478E-2</v>
      </c>
      <c r="BB197">
        <f>IF(OR(GDP.PCAP!BA197="",GDP.PCAP!BB197=""),"",GDP.PCAP!BB197/GDP.PCAP!BA197-1)</f>
        <v>8.2499373272262089E-2</v>
      </c>
      <c r="BC197">
        <f>IF(OR(GDP.PCAP!BB197="",GDP.PCAP!BC197=""),"",GDP.PCAP!BC197/GDP.PCAP!BB197-1)</f>
        <v>6.347884941012838E-2</v>
      </c>
      <c r="BD197">
        <f>IF(OR(GDP.PCAP!BC197="",GDP.PCAP!BD197=""),"",GDP.PCAP!BD197/GDP.PCAP!BC197-1)</f>
        <v>-0.13061842644525035</v>
      </c>
      <c r="BE197">
        <f>IF(OR(GDP.PCAP!BD197="",GDP.PCAP!BE197=""),"",GDP.PCAP!BE197/GDP.PCAP!BD197-1)</f>
        <v>9.3848112865080546E-2</v>
      </c>
      <c r="BF197">
        <f>IF(OR(GDP.PCAP!BE197="",GDP.PCAP!BF197=""),"",GDP.PCAP!BF197/GDP.PCAP!BE197-1)</f>
        <v>0.17003644723074918</v>
      </c>
      <c r="BG197">
        <f>IF(OR(GDP.PCAP!BF197="",GDP.PCAP!BG197=""),"",GDP.PCAP!BG197/GDP.PCAP!BF197-1)</f>
        <v>5.5263184299756629E-2</v>
      </c>
      <c r="BH197">
        <f>IF(OR(GDP.PCAP!BG197="",GDP.PCAP!BH197=""),"",GDP.PCAP!BH197/GDP.PCAP!BG197-1)</f>
        <v>1.9901695083299531E-2</v>
      </c>
      <c r="BI197">
        <f>IF(OR(GDP.PCAP!BH197="",GDP.PCAP!BI197=""),"",GDP.PCAP!BI197/GDP.PCAP!BH197-1)</f>
        <v>3.5176445786947452E-2</v>
      </c>
      <c r="BJ197">
        <f>IF(OR(GDP.PCAP!BI197="",GDP.PCAP!BJ197=""),"",GDP.PCAP!BJ197/GDP.PCAP!BI197-1)</f>
        <v>-3.5410640162990559E-2</v>
      </c>
      <c r="BK197">
        <f>IF(OR(GDP.PCAP!BJ197="",GDP.PCAP!BK197=""),"",GDP.PCAP!BK197/GDP.PCAP!BJ197-1)</f>
        <v>2.3308867851764115E-2</v>
      </c>
      <c r="BM197">
        <f t="shared" si="15"/>
        <v>0.1997056181010628</v>
      </c>
      <c r="BN197">
        <f t="shared" si="16"/>
        <v>1979</v>
      </c>
      <c r="BO197">
        <f t="shared" si="17"/>
        <v>-0.15103998403121643</v>
      </c>
      <c r="BP197">
        <f t="shared" si="18"/>
        <v>1998</v>
      </c>
    </row>
    <row r="198" spans="1:68">
      <c r="A198" t="s">
        <v>140</v>
      </c>
      <c r="B198">
        <f t="shared" si="19"/>
        <v>197</v>
      </c>
      <c r="C198" t="s">
        <v>536</v>
      </c>
      <c r="D198" t="s">
        <v>139</v>
      </c>
      <c r="E198" t="s">
        <v>545</v>
      </c>
      <c r="F198" t="s">
        <v>546</v>
      </c>
      <c r="H198">
        <f>IF(OR(GDP.PCAP!G198="",GDP.PCAP!H198=""),"",GDP.PCAP!H198/GDP.PCAP!G198-1)</f>
        <v>4.2100804847771789E-2</v>
      </c>
      <c r="I198">
        <f>IF(OR(GDP.PCAP!H198="",GDP.PCAP!I198=""),"",GDP.PCAP!I198/GDP.PCAP!H198-1)</f>
        <v>6.7127443298052425E-2</v>
      </c>
      <c r="J198">
        <f>IF(OR(GDP.PCAP!I198="",GDP.PCAP!J198=""),"",GDP.PCAP!J198/GDP.PCAP!I198-1)</f>
        <v>6.3775405552320308E-2</v>
      </c>
      <c r="K198">
        <f>IF(OR(GDP.PCAP!J198="",GDP.PCAP!K198=""),"",GDP.PCAP!K198/GDP.PCAP!J198-1)</f>
        <v>7.8895933055309397E-2</v>
      </c>
      <c r="L198">
        <f>IF(OR(GDP.PCAP!K198="",GDP.PCAP!L198=""),"",GDP.PCAP!L198/GDP.PCAP!K198-1)</f>
        <v>7.4272663757122936E-2</v>
      </c>
      <c r="M198">
        <f>IF(OR(GDP.PCAP!L198="",GDP.PCAP!M198=""),"",GDP.PCAP!M198/GDP.PCAP!L198-1)</f>
        <v>8.5449198818603245E-2</v>
      </c>
      <c r="N198">
        <f>IF(OR(GDP.PCAP!M198="",GDP.PCAP!N198=""),"",GDP.PCAP!N198/GDP.PCAP!M198-1)</f>
        <v>6.2986236091072012E-2</v>
      </c>
      <c r="O198">
        <f>IF(OR(GDP.PCAP!N198="",GDP.PCAP!O198=""),"",GDP.PCAP!O198/GDP.PCAP!N198-1)</f>
        <v>7.4885873318986107E-2</v>
      </c>
      <c r="P198">
        <f>IF(OR(GDP.PCAP!O198="",GDP.PCAP!P198=""),"",GDP.PCAP!P198/GDP.PCAP!O198-1)</f>
        <v>8.5850658550687742E-2</v>
      </c>
      <c r="Q198">
        <f>IF(OR(GDP.PCAP!P198="",GDP.PCAP!Q198=""),"",GDP.PCAP!Q198/GDP.PCAP!P198-1)</f>
        <v>8.9255515357233639E-2</v>
      </c>
      <c r="R198">
        <f>IF(OR(GDP.PCAP!Q198="",GDP.PCAP!R198=""),"",GDP.PCAP!R198/GDP.PCAP!Q198-1)</f>
        <v>9.81335188886725E-2</v>
      </c>
      <c r="S198">
        <f>IF(OR(GDP.PCAP!R198="",GDP.PCAP!S198=""),"",GDP.PCAP!S198/GDP.PCAP!R198-1)</f>
        <v>0.14901498020862003</v>
      </c>
      <c r="T198">
        <f>IF(OR(GDP.PCAP!S198="",GDP.PCAP!T198=""),"",GDP.PCAP!T198/GDP.PCAP!S198-1)</f>
        <v>0.19701706602625335</v>
      </c>
      <c r="U198">
        <f>IF(OR(GDP.PCAP!T198="",GDP.PCAP!U198=""),"",GDP.PCAP!U198/GDP.PCAP!T198-1)</f>
        <v>0.10638288277572627</v>
      </c>
      <c r="V198">
        <f>IF(OR(GDP.PCAP!U198="",GDP.PCAP!V198=""),"",GDP.PCAP!V198/GDP.PCAP!U198-1)</f>
        <v>0.11096512673283354</v>
      </c>
      <c r="W198">
        <f>IF(OR(GDP.PCAP!V198="",GDP.PCAP!W198=""),"",GDP.PCAP!W198/GDP.PCAP!V198-1)</f>
        <v>7.7837280611928295E-2</v>
      </c>
      <c r="X198">
        <f>IF(OR(GDP.PCAP!W198="",GDP.PCAP!X198=""),"",GDP.PCAP!X198/GDP.PCAP!W198-1)</f>
        <v>0.12268109812318806</v>
      </c>
      <c r="Y198">
        <f>IF(OR(GDP.PCAP!X198="",GDP.PCAP!Y198=""),"",GDP.PCAP!Y198/GDP.PCAP!X198-1)</f>
        <v>0.19328611070750368</v>
      </c>
      <c r="Z198">
        <f>IF(OR(GDP.PCAP!Y198="",GDP.PCAP!Z198=""),"",GDP.PCAP!Z198/GDP.PCAP!Y198-1)</f>
        <v>0.14157953239362109</v>
      </c>
      <c r="AA198">
        <f>IF(OR(GDP.PCAP!Z198="",GDP.PCAP!AA198=""),"",GDP.PCAP!AA198/GDP.PCAP!Z198-1)</f>
        <v>9.9962938641675381E-2</v>
      </c>
      <c r="AB198">
        <f>IF(OR(GDP.PCAP!AA198="",GDP.PCAP!AB198=""),"",GDP.PCAP!AB198/GDP.PCAP!AA198-1)</f>
        <v>4.8753120559097418E-3</v>
      </c>
      <c r="AC198">
        <f>IF(OR(GDP.PCAP!AB198="",GDP.PCAP!AC198=""),"",GDP.PCAP!AC198/GDP.PCAP!AB198-1)</f>
        <v>-1.0787237411040929E-2</v>
      </c>
      <c r="AD198">
        <f>IF(OR(GDP.PCAP!AC198="",GDP.PCAP!AD198=""),"",GDP.PCAP!AD198/GDP.PCAP!AC198-1)</f>
        <v>3.175284520576338E-2</v>
      </c>
      <c r="AE198">
        <f>IF(OR(GDP.PCAP!AD198="",GDP.PCAP!AE198=""),"",GDP.PCAP!AE198/GDP.PCAP!AD198-1)</f>
        <v>3.9966294353041443E-2</v>
      </c>
      <c r="AF198">
        <f>IF(OR(GDP.PCAP!AE198="",GDP.PCAP!AF198=""),"",GDP.PCAP!AF198/GDP.PCAP!AE198-1)</f>
        <v>4.9269918124280387E-2</v>
      </c>
      <c r="AG198">
        <f>IF(OR(GDP.PCAP!AF198="",GDP.PCAP!AG198=""),"",GDP.PCAP!AG198/GDP.PCAP!AF198-1)</f>
        <v>0.21437803017259038</v>
      </c>
      <c r="AH198">
        <f>IF(OR(GDP.PCAP!AG198="",GDP.PCAP!AH198=""),"",GDP.PCAP!AH198/GDP.PCAP!AG198-1)</f>
        <v>0.15190924265781947</v>
      </c>
      <c r="AI198">
        <f>IF(OR(GDP.PCAP!AH198="",GDP.PCAP!AI198=""),"",GDP.PCAP!AI198/GDP.PCAP!AH198-1)</f>
        <v>0.11988739804650184</v>
      </c>
      <c r="AJ198">
        <f>IF(OR(GDP.PCAP!AI198="",GDP.PCAP!AJ198=""),"",GDP.PCAP!AJ198/GDP.PCAP!AI198-1)</f>
        <v>3.915651573489054E-2</v>
      </c>
      <c r="AK198">
        <f>IF(OR(GDP.PCAP!AJ198="",GDP.PCAP!AK198=""),"",GDP.PCAP!AK198/GDP.PCAP!AJ198-1)</f>
        <v>0.11567664847962322</v>
      </c>
      <c r="AL198">
        <f>IF(OR(GDP.PCAP!AK198="",GDP.PCAP!AL198=""),"",GDP.PCAP!AL198/GDP.PCAP!AK198-1)</f>
        <v>4.7443950811986602E-2</v>
      </c>
      <c r="AM198">
        <f>IF(OR(GDP.PCAP!AL198="",GDP.PCAP!AM198=""),"",GDP.PCAP!AM198/GDP.PCAP!AL198-1)</f>
        <v>6.5654245713983039E-2</v>
      </c>
      <c r="AN198">
        <f>IF(OR(GDP.PCAP!AM198="",GDP.PCAP!AN198=""),"",GDP.PCAP!AN198/GDP.PCAP!AM198-1)</f>
        <v>1.4295199392950764E-3</v>
      </c>
      <c r="AO198">
        <f>IF(OR(GDP.PCAP!AN198="",GDP.PCAP!AO198=""),"",GDP.PCAP!AO198/GDP.PCAP!AN198-1)</f>
        <v>6.4068031183029506E-2</v>
      </c>
      <c r="AP198">
        <f>IF(OR(GDP.PCAP!AO198="",GDP.PCAP!AP198=""),"",GDP.PCAP!AP198/GDP.PCAP!AO198-1)</f>
        <v>0.10199800752581645</v>
      </c>
      <c r="AQ198">
        <f>IF(OR(GDP.PCAP!AP198="",GDP.PCAP!AQ198=""),"",GDP.PCAP!AQ198/GDP.PCAP!AP198-1)</f>
        <v>-1.2996278337729095E-5</v>
      </c>
      <c r="AR198">
        <f>IF(OR(GDP.PCAP!AQ198="",GDP.PCAP!AR198=""),"",GDP.PCAP!AR198/GDP.PCAP!AQ198-1)</f>
        <v>-2.3927995917087497E-2</v>
      </c>
      <c r="AS198">
        <f>IF(OR(GDP.PCAP!AR198="",GDP.PCAP!AS198=""),"",GDP.PCAP!AS198/GDP.PCAP!AR198-1)</f>
        <v>-5.839402267053817E-4</v>
      </c>
      <c r="AT198">
        <f>IF(OR(GDP.PCAP!AS198="",GDP.PCAP!AT198=""),"",GDP.PCAP!AT198/GDP.PCAP!AS198-1)</f>
        <v>4.4726559895911011E-2</v>
      </c>
      <c r="AU198">
        <f>IF(OR(GDP.PCAP!AT198="",GDP.PCAP!AU198=""),"",GDP.PCAP!AU198/GDP.PCAP!AT198-1)</f>
        <v>1.2124552914118514E-2</v>
      </c>
      <c r="AV198">
        <f>IF(OR(GDP.PCAP!AU198="",GDP.PCAP!AV198=""),"",GDP.PCAP!AV198/GDP.PCAP!AU198-1)</f>
        <v>-1.4065615294460487E-2</v>
      </c>
      <c r="AW198">
        <f>IF(OR(GDP.PCAP!AV198="",GDP.PCAP!AW198=""),"",GDP.PCAP!AW198/GDP.PCAP!AV198-1)</f>
        <v>3.7760683770399206E-2</v>
      </c>
      <c r="AX198">
        <f>IF(OR(GDP.PCAP!AW198="",GDP.PCAP!AX198=""),"",GDP.PCAP!AX198/GDP.PCAP!AW198-1)</f>
        <v>0.11627805064409724</v>
      </c>
      <c r="AY198">
        <f>IF(OR(GDP.PCAP!AX198="",GDP.PCAP!AY198=""),"",GDP.PCAP!AY198/GDP.PCAP!AX198-1)</f>
        <v>0.10544564819349334</v>
      </c>
      <c r="AZ198">
        <f>IF(OR(GDP.PCAP!AY198="",GDP.PCAP!AZ198=""),"",GDP.PCAP!AZ198/GDP.PCAP!AY198-1)</f>
        <v>4.715428436357616E-2</v>
      </c>
      <c r="BA198">
        <f>IF(OR(GDP.PCAP!AZ198="",GDP.PCAP!BA198=""),"",GDP.PCAP!BA198/GDP.PCAP!AZ198-1)</f>
        <v>4.6114581894646456E-2</v>
      </c>
      <c r="BB198">
        <f>IF(OR(GDP.PCAP!BA198="",GDP.PCAP!BB198=""),"",GDP.PCAP!BB198/GDP.PCAP!BA198-1)</f>
        <v>8.4521290607688648E-2</v>
      </c>
      <c r="BC198">
        <f>IF(OR(GDP.PCAP!BB198="",GDP.PCAP!BC198=""),"",GDP.PCAP!BC198/GDP.PCAP!BB198-1)</f>
        <v>5.0057968710200518E-2</v>
      </c>
      <c r="BD198">
        <f>IF(OR(GDP.PCAP!BC198="",GDP.PCAP!BD198=""),"",GDP.PCAP!BD198/GDP.PCAP!BC198-1)</f>
        <v>-6.3367824242990145E-2</v>
      </c>
      <c r="BE198">
        <f>IF(OR(GDP.PCAP!BD198="",GDP.PCAP!BE198=""),"",GDP.PCAP!BE198/GDP.PCAP!BD198-1)</f>
        <v>3.7950482694137255E-2</v>
      </c>
      <c r="BF198">
        <f>IF(OR(GDP.PCAP!BE198="",GDP.PCAP!BF198=""),"",GDP.PCAP!BF198/GDP.PCAP!BE198-1)</f>
        <v>7.0463156315372588E-2</v>
      </c>
      <c r="BG198">
        <f>IF(OR(GDP.PCAP!BF198="",GDP.PCAP!BG198=""),"",GDP.PCAP!BG198/GDP.PCAP!BF198-1)</f>
        <v>-5.9558394983898477E-3</v>
      </c>
      <c r="BH198">
        <f>IF(OR(GDP.PCAP!BG198="",GDP.PCAP!BH198=""),"",GDP.PCAP!BH198/GDP.PCAP!BG198-1)</f>
        <v>4.0715477228603358E-3</v>
      </c>
      <c r="BI198">
        <f>IF(OR(GDP.PCAP!BH198="",GDP.PCAP!BI198=""),"",GDP.PCAP!BI198/GDP.PCAP!BH198-1)</f>
        <v>1.418023365667942E-2</v>
      </c>
      <c r="BJ198">
        <f>IF(OR(GDP.PCAP!BI198="",GDP.PCAP!BJ198=""),"",GDP.PCAP!BJ198/GDP.PCAP!BI198-1)</f>
        <v>-6.0039121119922489E-2</v>
      </c>
      <c r="BK198">
        <f>IF(OR(GDP.PCAP!BJ198="",GDP.PCAP!BK198=""),"",GDP.PCAP!BK198/GDP.PCAP!BJ198-1)</f>
        <v>1.7681522610496936E-2</v>
      </c>
      <c r="BM198">
        <f t="shared" si="15"/>
        <v>0.21437803017259038</v>
      </c>
      <c r="BN198">
        <f t="shared" si="16"/>
        <v>1986</v>
      </c>
      <c r="BO198">
        <f t="shared" si="17"/>
        <v>-6.3367824242990145E-2</v>
      </c>
      <c r="BP198">
        <f t="shared" si="18"/>
        <v>2009</v>
      </c>
    </row>
    <row r="199" spans="1:68">
      <c r="A199" t="s">
        <v>138</v>
      </c>
      <c r="B199">
        <f t="shared" si="19"/>
        <v>198</v>
      </c>
      <c r="C199" t="s">
        <v>539</v>
      </c>
      <c r="D199" t="s">
        <v>137</v>
      </c>
      <c r="E199" t="s">
        <v>545</v>
      </c>
      <c r="F199" t="s">
        <v>546</v>
      </c>
      <c r="H199" t="str">
        <f>IF(OR(GDP.PCAP!G199="",GDP.PCAP!H199=""),"",GDP.PCAP!H199/GDP.PCAP!G199-1)</f>
        <v/>
      </c>
      <c r="I199" t="str">
        <f>IF(OR(GDP.PCAP!H199="",GDP.PCAP!I199=""),"",GDP.PCAP!I199/GDP.PCAP!H199-1)</f>
        <v/>
      </c>
      <c r="J199" t="str">
        <f>IF(OR(GDP.PCAP!I199="",GDP.PCAP!J199=""),"",GDP.PCAP!J199/GDP.PCAP!I199-1)</f>
        <v/>
      </c>
      <c r="K199" t="str">
        <f>IF(OR(GDP.PCAP!J199="",GDP.PCAP!K199=""),"",GDP.PCAP!K199/GDP.PCAP!J199-1)</f>
        <v/>
      </c>
      <c r="L199" t="str">
        <f>IF(OR(GDP.PCAP!K199="",GDP.PCAP!L199=""),"",GDP.PCAP!L199/GDP.PCAP!K199-1)</f>
        <v/>
      </c>
      <c r="M199">
        <f>IF(OR(GDP.PCAP!L199="",GDP.PCAP!M199=""),"",GDP.PCAP!M199/GDP.PCAP!L199-1)</f>
        <v>0.18002730824932223</v>
      </c>
      <c r="N199">
        <f>IF(OR(GDP.PCAP!M199="",GDP.PCAP!N199=""),"",GDP.PCAP!N199/GDP.PCAP!M199-1)</f>
        <v>-9.0829695034549962E-3</v>
      </c>
      <c r="O199">
        <f>IF(OR(GDP.PCAP!N199="",GDP.PCAP!O199=""),"",GDP.PCAP!O199/GDP.PCAP!N199-1)</f>
        <v>0.13655570047699106</v>
      </c>
      <c r="P199">
        <f>IF(OR(GDP.PCAP!O199="",GDP.PCAP!P199=""),"",GDP.PCAP!P199/GDP.PCAP!O199-1)</f>
        <v>-9.4525032675825793E-2</v>
      </c>
      <c r="Q199">
        <f>IF(OR(GDP.PCAP!P199="",GDP.PCAP!Q199=""),"",GDP.PCAP!Q199/GDP.PCAP!P199-1)</f>
        <v>1.1229746997415413E-2</v>
      </c>
      <c r="R199">
        <f>IF(OR(GDP.PCAP!Q199="",GDP.PCAP!R199=""),"",GDP.PCAP!R199/GDP.PCAP!Q199-1)</f>
        <v>0.12860676280744876</v>
      </c>
      <c r="S199">
        <f>IF(OR(GDP.PCAP!R199="",GDP.PCAP!S199=""),"",GDP.PCAP!S199/GDP.PCAP!R199-1)</f>
        <v>6.1709746988401148E-2</v>
      </c>
      <c r="T199">
        <f>IF(OR(GDP.PCAP!S199="",GDP.PCAP!T199=""),"",GDP.PCAP!T199/GDP.PCAP!S199-1)</f>
        <v>0.27940156707423758</v>
      </c>
      <c r="U199">
        <f>IF(OR(GDP.PCAP!T199="",GDP.PCAP!U199=""),"",GDP.PCAP!U199/GDP.PCAP!T199-1)</f>
        <v>0.2456813224923442</v>
      </c>
      <c r="V199">
        <f>IF(OR(GDP.PCAP!U199="",GDP.PCAP!V199=""),"",GDP.PCAP!V199/GDP.PCAP!U199-1)</f>
        <v>0.20372983601508166</v>
      </c>
      <c r="W199">
        <f>IF(OR(GDP.PCAP!V199="",GDP.PCAP!W199=""),"",GDP.PCAP!W199/GDP.PCAP!V199-1)</f>
        <v>2.8287463699317561E-2</v>
      </c>
      <c r="X199">
        <f>IF(OR(GDP.PCAP!W199="",GDP.PCAP!X199=""),"",GDP.PCAP!X199/GDP.PCAP!W199-1)</f>
        <v>5.1068004708423764E-2</v>
      </c>
      <c r="Y199">
        <f>IF(OR(GDP.PCAP!X199="",GDP.PCAP!Y199=""),"",GDP.PCAP!Y199/GDP.PCAP!X199-1)</f>
        <v>0.23081056395653454</v>
      </c>
      <c r="Z199">
        <f>IF(OR(GDP.PCAP!Y199="",GDP.PCAP!Z199=""),"",GDP.PCAP!Z199/GDP.PCAP!Y199-1)</f>
        <v>0.17331916065373365</v>
      </c>
      <c r="AA199">
        <f>IF(OR(GDP.PCAP!Z199="",GDP.PCAP!AA199=""),"",GDP.PCAP!AA199/GDP.PCAP!Z199-1)</f>
        <v>8.8479502425786283E-2</v>
      </c>
      <c r="AB199">
        <f>IF(OR(GDP.PCAP!AA199="",GDP.PCAP!AB199=""),"",GDP.PCAP!AB199/GDP.PCAP!AA199-1)</f>
        <v>-8.7604243799811909E-2</v>
      </c>
      <c r="AC199">
        <f>IF(OR(GDP.PCAP!AB199="",GDP.PCAP!AC199=""),"",GDP.PCAP!AC199/GDP.PCAP!AB199-1)</f>
        <v>-2.3947153811775257E-2</v>
      </c>
      <c r="AD199">
        <f>IF(OR(GDP.PCAP!AC199="",GDP.PCAP!AD199=""),"",GDP.PCAP!AD199/GDP.PCAP!AC199-1)</f>
        <v>8.7985907427186039E-3</v>
      </c>
      <c r="AE199">
        <f>IF(OR(GDP.PCAP!AD199="",GDP.PCAP!AE199=""),"",GDP.PCAP!AE199/GDP.PCAP!AD199-1)</f>
        <v>3.2846552859868705E-3</v>
      </c>
      <c r="AF199">
        <f>IF(OR(GDP.PCAP!AE199="",GDP.PCAP!AF199=""),"",GDP.PCAP!AF199/GDP.PCAP!AE199-1)</f>
        <v>6.300075720330689E-2</v>
      </c>
      <c r="AG199">
        <f>IF(OR(GDP.PCAP!AF199="",GDP.PCAP!AG199=""),"",GDP.PCAP!AG199/GDP.PCAP!AF199-1)</f>
        <v>0.48567766993221118</v>
      </c>
      <c r="AH199">
        <f>IF(OR(GDP.PCAP!AG199="",GDP.PCAP!AH199=""),"",GDP.PCAP!AH199/GDP.PCAP!AG199-1)</f>
        <v>7.5884624128355505E-2</v>
      </c>
      <c r="AI199">
        <f>IF(OR(GDP.PCAP!AH199="",GDP.PCAP!AI199=""),"",GDP.PCAP!AI199/GDP.PCAP!AH199-1)</f>
        <v>3.0062863445293075E-2</v>
      </c>
      <c r="AJ199">
        <f>IF(OR(GDP.PCAP!AI199="",GDP.PCAP!AJ199=""),"",GDP.PCAP!AJ199/GDP.PCAP!AI199-1)</f>
        <v>-4.1777920252982437E-2</v>
      </c>
      <c r="AK199">
        <f>IF(OR(GDP.PCAP!AJ199="",GDP.PCAP!AK199=""),"",GDP.PCAP!AK199/GDP.PCAP!AJ199-1)</f>
        <v>0.18154143715362481</v>
      </c>
      <c r="AL199">
        <f>IF(OR(GDP.PCAP!AK199="",GDP.PCAP!AL199=""),"",GDP.PCAP!AL199/GDP.PCAP!AK199-1)</f>
        <v>8.5729985779678941E-3</v>
      </c>
      <c r="AM199">
        <f>IF(OR(GDP.PCAP!AL199="",GDP.PCAP!AM199=""),"",GDP.PCAP!AM199/GDP.PCAP!AL199-1)</f>
        <v>7.1773336367098928E-2</v>
      </c>
      <c r="AN199">
        <f>IF(OR(GDP.PCAP!AM199="",GDP.PCAP!AN199=""),"",GDP.PCAP!AN199/GDP.PCAP!AM199-1)</f>
        <v>2.2984869236443384E-2</v>
      </c>
      <c r="AO199">
        <f>IF(OR(GDP.PCAP!AN199="",GDP.PCAP!AO199=""),"",GDP.PCAP!AO199/GDP.PCAP!AN199-1)</f>
        <v>-6.1215351026177922E-2</v>
      </c>
      <c r="AP199">
        <f>IF(OR(GDP.PCAP!AO199="",GDP.PCAP!AP199=""),"",GDP.PCAP!AP199/GDP.PCAP!AO199-1)</f>
        <v>0.1116231222699251</v>
      </c>
      <c r="AQ199">
        <f>IF(OR(GDP.PCAP!AP199="",GDP.PCAP!AQ199=""),"",GDP.PCAP!AQ199/GDP.PCAP!AP199-1)</f>
        <v>-2.5458596586473425E-2</v>
      </c>
      <c r="AR199">
        <f>IF(OR(GDP.PCAP!AQ199="",GDP.PCAP!AR199=""),"",GDP.PCAP!AR199/GDP.PCAP!AQ199-1)</f>
        <v>-0.11595103491170944</v>
      </c>
      <c r="AS199">
        <f>IF(OR(GDP.PCAP!AR199="",GDP.PCAP!AS199=""),"",GDP.PCAP!AS199/GDP.PCAP!AR199-1)</f>
        <v>3.681300479964178E-2</v>
      </c>
      <c r="AT199">
        <f>IF(OR(GDP.PCAP!AS199="",GDP.PCAP!AT199=""),"",GDP.PCAP!AT199/GDP.PCAP!AS199-1)</f>
        <v>-1.3968023374127614E-2</v>
      </c>
      <c r="AU199">
        <f>IF(OR(GDP.PCAP!AT199="",GDP.PCAP!AU199=""),"",GDP.PCAP!AU199/GDP.PCAP!AT199-1)</f>
        <v>-0.10851743841541772</v>
      </c>
      <c r="AV199" t="str">
        <f>IF(OR(GDP.PCAP!AU199="",GDP.PCAP!AV199=""),"",GDP.PCAP!AV199/GDP.PCAP!AU199-1)</f>
        <v/>
      </c>
      <c r="AW199" t="str">
        <f>IF(OR(GDP.PCAP!AV199="",GDP.PCAP!AW199=""),"",GDP.PCAP!AW199/GDP.PCAP!AV199-1)</f>
        <v/>
      </c>
      <c r="AX199" t="str">
        <f>IF(OR(GDP.PCAP!AW199="",GDP.PCAP!AX199=""),"",GDP.PCAP!AX199/GDP.PCAP!AW199-1)</f>
        <v/>
      </c>
      <c r="AY199" t="str">
        <f>IF(OR(GDP.PCAP!AX199="",GDP.PCAP!AY199=""),"",GDP.PCAP!AY199/GDP.PCAP!AX199-1)</f>
        <v/>
      </c>
      <c r="AZ199" t="str">
        <f>IF(OR(GDP.PCAP!AY199="",GDP.PCAP!AZ199=""),"",GDP.PCAP!AZ199/GDP.PCAP!AY199-1)</f>
        <v/>
      </c>
      <c r="BA199" t="str">
        <f>IF(OR(GDP.PCAP!AZ199="",GDP.PCAP!BA199=""),"",GDP.PCAP!BA199/GDP.PCAP!AZ199-1)</f>
        <v/>
      </c>
      <c r="BB199" t="str">
        <f>IF(OR(GDP.PCAP!BA199="",GDP.PCAP!BB199=""),"",GDP.PCAP!BB199/GDP.PCAP!BA199-1)</f>
        <v/>
      </c>
      <c r="BC199" t="str">
        <f>IF(OR(GDP.PCAP!BB199="",GDP.PCAP!BC199=""),"",GDP.PCAP!BC199/GDP.PCAP!BB199-1)</f>
        <v/>
      </c>
      <c r="BD199" t="str">
        <f>IF(OR(GDP.PCAP!BC199="",GDP.PCAP!BD199=""),"",GDP.PCAP!BD199/GDP.PCAP!BC199-1)</f>
        <v/>
      </c>
      <c r="BE199" t="str">
        <f>IF(OR(GDP.PCAP!BD199="",GDP.PCAP!BE199=""),"",GDP.PCAP!BE199/GDP.PCAP!BD199-1)</f>
        <v/>
      </c>
      <c r="BF199" t="str">
        <f>IF(OR(GDP.PCAP!BE199="",GDP.PCAP!BF199=""),"",GDP.PCAP!BF199/GDP.PCAP!BE199-1)</f>
        <v/>
      </c>
      <c r="BG199" t="str">
        <f>IF(OR(GDP.PCAP!BF199="",GDP.PCAP!BG199=""),"",GDP.PCAP!BG199/GDP.PCAP!BF199-1)</f>
        <v/>
      </c>
      <c r="BH199" t="str">
        <f>IF(OR(GDP.PCAP!BG199="",GDP.PCAP!BH199=""),"",GDP.PCAP!BH199/GDP.PCAP!BG199-1)</f>
        <v/>
      </c>
      <c r="BI199" t="str">
        <f>IF(OR(GDP.PCAP!BH199="",GDP.PCAP!BI199=""),"",GDP.PCAP!BI199/GDP.PCAP!BH199-1)</f>
        <v/>
      </c>
      <c r="BJ199" t="str">
        <f>IF(OR(GDP.PCAP!BI199="",GDP.PCAP!BJ199=""),"",GDP.PCAP!BJ199/GDP.PCAP!BI199-1)</f>
        <v/>
      </c>
      <c r="BK199" t="str">
        <f>IF(OR(GDP.PCAP!BJ199="",GDP.PCAP!BK199=""),"",GDP.PCAP!BK199/GDP.PCAP!BJ199-1)</f>
        <v/>
      </c>
      <c r="BM199">
        <f t="shared" si="15"/>
        <v>0.48567766993221118</v>
      </c>
      <c r="BN199">
        <f t="shared" si="16"/>
        <v>1986</v>
      </c>
      <c r="BO199">
        <f t="shared" si="17"/>
        <v>-0.11595103491170944</v>
      </c>
      <c r="BP199">
        <f t="shared" si="18"/>
        <v>1997</v>
      </c>
    </row>
    <row r="200" spans="1:68">
      <c r="A200" t="s">
        <v>136</v>
      </c>
      <c r="B200">
        <f t="shared" si="19"/>
        <v>199</v>
      </c>
      <c r="C200" t="s">
        <v>539</v>
      </c>
      <c r="D200" t="s">
        <v>135</v>
      </c>
      <c r="E200" t="s">
        <v>545</v>
      </c>
      <c r="F200" t="s">
        <v>546</v>
      </c>
      <c r="H200" t="str">
        <f>IF(OR(GDP.PCAP!G200="",GDP.PCAP!H200=""),"",GDP.PCAP!H200/GDP.PCAP!G200-1)</f>
        <v/>
      </c>
      <c r="I200" t="str">
        <f>IF(OR(GDP.PCAP!H200="",GDP.PCAP!I200=""),"",GDP.PCAP!I200/GDP.PCAP!H200-1)</f>
        <v/>
      </c>
      <c r="J200" t="str">
        <f>IF(OR(GDP.PCAP!I200="",GDP.PCAP!J200=""),"",GDP.PCAP!J200/GDP.PCAP!I200-1)</f>
        <v/>
      </c>
      <c r="K200" t="str">
        <f>IF(OR(GDP.PCAP!J200="",GDP.PCAP!K200=""),"",GDP.PCAP!K200/GDP.PCAP!J200-1)</f>
        <v/>
      </c>
      <c r="L200" t="str">
        <f>IF(OR(GDP.PCAP!K200="",GDP.PCAP!L200=""),"",GDP.PCAP!L200/GDP.PCAP!K200-1)</f>
        <v/>
      </c>
      <c r="M200" t="str">
        <f>IF(OR(GDP.PCAP!L200="",GDP.PCAP!M200=""),"",GDP.PCAP!M200/GDP.PCAP!L200-1)</f>
        <v/>
      </c>
      <c r="N200" t="str">
        <f>IF(OR(GDP.PCAP!M200="",GDP.PCAP!N200=""),"",GDP.PCAP!N200/GDP.PCAP!M200-1)</f>
        <v/>
      </c>
      <c r="O200" t="str">
        <f>IF(OR(GDP.PCAP!N200="",GDP.PCAP!O200=""),"",GDP.PCAP!O200/GDP.PCAP!N200-1)</f>
        <v/>
      </c>
      <c r="P200" t="str">
        <f>IF(OR(GDP.PCAP!O200="",GDP.PCAP!P200=""),"",GDP.PCAP!P200/GDP.PCAP!O200-1)</f>
        <v/>
      </c>
      <c r="Q200" t="str">
        <f>IF(OR(GDP.PCAP!P200="",GDP.PCAP!Q200=""),"",GDP.PCAP!Q200/GDP.PCAP!P200-1)</f>
        <v/>
      </c>
      <c r="R200">
        <f>IF(OR(GDP.PCAP!Q200="",GDP.PCAP!R200=""),"",GDP.PCAP!R200/GDP.PCAP!Q200-1)</f>
        <v>0.17805944468586565</v>
      </c>
      <c r="S200">
        <f>IF(OR(GDP.PCAP!R200="",GDP.PCAP!S200=""),"",GDP.PCAP!S200/GDP.PCAP!R200-1)</f>
        <v>0.20410274321562549</v>
      </c>
      <c r="T200">
        <f>IF(OR(GDP.PCAP!S200="",GDP.PCAP!T200=""),"",GDP.PCAP!T200/GDP.PCAP!S200-1)</f>
        <v>0.42779095337523754</v>
      </c>
      <c r="U200">
        <f>IF(OR(GDP.PCAP!T200="",GDP.PCAP!U200=""),"",GDP.PCAP!U200/GDP.PCAP!T200-1)</f>
        <v>1.7992872530935067</v>
      </c>
      <c r="V200">
        <f>IF(OR(GDP.PCAP!U200="",GDP.PCAP!V200=""),"",GDP.PCAP!V200/GDP.PCAP!U200-1)</f>
        <v>-2.1774252072947253E-2</v>
      </c>
      <c r="W200">
        <f>IF(OR(GDP.PCAP!V200="",GDP.PCAP!W200=""),"",GDP.PCAP!W200/GDP.PCAP!V200-1)</f>
        <v>0.23618726795190881</v>
      </c>
      <c r="X200">
        <f>IF(OR(GDP.PCAP!W200="",GDP.PCAP!X200=""),"",GDP.PCAP!X200/GDP.PCAP!W200-1)</f>
        <v>4.9512664075544333E-2</v>
      </c>
      <c r="Y200">
        <f>IF(OR(GDP.PCAP!X200="",GDP.PCAP!Y200=""),"",GDP.PCAP!Y200/GDP.PCAP!X200-1)</f>
        <v>6.3817137049217321E-2</v>
      </c>
      <c r="Z200">
        <f>IF(OR(GDP.PCAP!Y200="",GDP.PCAP!Z200=""),"",GDP.PCAP!Z200/GDP.PCAP!Y200-1)</f>
        <v>0.30066479418611203</v>
      </c>
      <c r="AA200">
        <f>IF(OR(GDP.PCAP!Z200="",GDP.PCAP!AA200=""),"",GDP.PCAP!AA200/GDP.PCAP!Z200-1)</f>
        <v>0.27519513972434728</v>
      </c>
      <c r="AB200">
        <f>IF(OR(GDP.PCAP!AA200="",GDP.PCAP!AB200=""),"",GDP.PCAP!AB200/GDP.PCAP!AA200-1)</f>
        <v>-2.3516004329361406E-3</v>
      </c>
      <c r="AC200">
        <f>IF(OR(GDP.PCAP!AB200="",GDP.PCAP!AC200=""),"",GDP.PCAP!AC200/GDP.PCAP!AB200-1)</f>
        <v>-0.21540148888055644</v>
      </c>
      <c r="AD200">
        <f>IF(OR(GDP.PCAP!AC200="",GDP.PCAP!AD200=""),"",GDP.PCAP!AD200/GDP.PCAP!AC200-1)</f>
        <v>-0.23689233830882406</v>
      </c>
      <c r="AE200">
        <f>IF(OR(GDP.PCAP!AD200="",GDP.PCAP!AE200=""),"",GDP.PCAP!AE200/GDP.PCAP!AD200-1)</f>
        <v>-6.0459748216753595E-2</v>
      </c>
      <c r="AF200">
        <f>IF(OR(GDP.PCAP!AE200="",GDP.PCAP!AF200=""),"",GDP.PCAP!AF200/GDP.PCAP!AE200-1)</f>
        <v>-0.15547414375401347</v>
      </c>
      <c r="AG200">
        <f>IF(OR(GDP.PCAP!AF200="",GDP.PCAP!AG200=""),"",GDP.PCAP!AG200/GDP.PCAP!AF200-1)</f>
        <v>-0.23422144656068689</v>
      </c>
      <c r="AH200">
        <f>IF(OR(GDP.PCAP!AG200="",GDP.PCAP!AH200=""),"",GDP.PCAP!AH200/GDP.PCAP!AG200-1)</f>
        <v>1.5561567018141043E-2</v>
      </c>
      <c r="AI200">
        <f>IF(OR(GDP.PCAP!AH200="",GDP.PCAP!AI200=""),"",GDP.PCAP!AI200/GDP.PCAP!AH200-1)</f>
        <v>5.5058541052914967E-2</v>
      </c>
      <c r="AJ200">
        <f>IF(OR(GDP.PCAP!AI200="",GDP.PCAP!AJ200=""),"",GDP.PCAP!AJ200/GDP.PCAP!AI200-1)</f>
        <v>3.2428696702022419E-2</v>
      </c>
      <c r="AK200">
        <f>IF(OR(GDP.PCAP!AJ200="",GDP.PCAP!AK200=""),"",GDP.PCAP!AK200/GDP.PCAP!AJ200-1)</f>
        <v>9.9779871716684898E-2</v>
      </c>
      <c r="AL200">
        <f>IF(OR(GDP.PCAP!AK200="",GDP.PCAP!AL200=""),"",GDP.PCAP!AL200/GDP.PCAP!AK200-1)</f>
        <v>-8.598613155684931E-2</v>
      </c>
      <c r="AM200">
        <f>IF(OR(GDP.PCAP!AL200="",GDP.PCAP!AM200=""),"",GDP.PCAP!AM200/GDP.PCAP!AL200-1)</f>
        <v>9.2800101565159165E-2</v>
      </c>
      <c r="AN200">
        <f>IF(OR(GDP.PCAP!AM200="",GDP.PCAP!AN200=""),"",GDP.PCAP!AN200/GDP.PCAP!AM200-1)</f>
        <v>-7.5315050881361478E-2</v>
      </c>
      <c r="AO200">
        <f>IF(OR(GDP.PCAP!AN200="",GDP.PCAP!AO200=""),"",GDP.PCAP!AO200/GDP.PCAP!AN200-1)</f>
        <v>1.9206259651691759E-2</v>
      </c>
      <c r="AP200">
        <f>IF(OR(GDP.PCAP!AO200="",GDP.PCAP!AP200=""),"",GDP.PCAP!AP200/GDP.PCAP!AO200-1)</f>
        <v>8.9858833157821838E-2</v>
      </c>
      <c r="AQ200">
        <f>IF(OR(GDP.PCAP!AP200="",GDP.PCAP!AQ200=""),"",GDP.PCAP!AQ200/GDP.PCAP!AP200-1)</f>
        <v>9.4366083682104751E-2</v>
      </c>
      <c r="AR200">
        <f>IF(OR(GDP.PCAP!AQ200="",GDP.PCAP!AR200=""),"",GDP.PCAP!AR200/GDP.PCAP!AQ200-1)</f>
        <v>0.21838707864184159</v>
      </c>
      <c r="AS200">
        <f>IF(OR(GDP.PCAP!AR200="",GDP.PCAP!AS200=""),"",GDP.PCAP!AS200/GDP.PCAP!AR200-1)</f>
        <v>-0.11835038557085464</v>
      </c>
      <c r="AT200">
        <f>IF(OR(GDP.PCAP!AS200="",GDP.PCAP!AT200=""),"",GDP.PCAP!AT200/GDP.PCAP!AS200-1)</f>
        <v>0.16808172485329931</v>
      </c>
      <c r="AU200">
        <f>IF(OR(GDP.PCAP!AT200="",GDP.PCAP!AU200=""),"",GDP.PCAP!AU200/GDP.PCAP!AT200-1)</f>
        <v>0.37782790906255825</v>
      </c>
      <c r="AV200">
        <f>IF(OR(GDP.PCAP!AU200="",GDP.PCAP!AV200=""),"",GDP.PCAP!AV200/GDP.PCAP!AU200-1)</f>
        <v>-5.1878834956195718E-2</v>
      </c>
      <c r="AW200">
        <f>IF(OR(GDP.PCAP!AV200="",GDP.PCAP!AW200=""),"",GDP.PCAP!AW200/GDP.PCAP!AV200-1)</f>
        <v>5.4871039241789488E-2</v>
      </c>
      <c r="AX200">
        <f>IF(OR(GDP.PCAP!AW200="",GDP.PCAP!AX200=""),"",GDP.PCAP!AX200/GDP.PCAP!AW200-1)</f>
        <v>0.13958771227432609</v>
      </c>
      <c r="AY200">
        <f>IF(OR(GDP.PCAP!AX200="",GDP.PCAP!AY200=""),"",GDP.PCAP!AY200/GDP.PCAP!AX200-1)</f>
        <v>0.22358237405759351</v>
      </c>
      <c r="AZ200">
        <f>IF(OR(GDP.PCAP!AY200="",GDP.PCAP!AZ200=""),"",GDP.PCAP!AZ200/GDP.PCAP!AY200-1)</f>
        <v>0.23124159940752764</v>
      </c>
      <c r="BA200">
        <f>IF(OR(GDP.PCAP!AZ200="",GDP.PCAP!BA200=""),"",GDP.PCAP!BA200/GDP.PCAP!AZ200-1)</f>
        <v>0.17029171108608199</v>
      </c>
      <c r="BB200">
        <f>IF(OR(GDP.PCAP!BA200="",GDP.PCAP!BB200=""),"",GDP.PCAP!BB200/GDP.PCAP!BA200-1)</f>
        <v>0.11200528881040483</v>
      </c>
      <c r="BC200">
        <f>IF(OR(GDP.PCAP!BB200="",GDP.PCAP!BC200=""),"",GDP.PCAP!BC200/GDP.PCAP!BB200-1)</f>
        <v>0.23821526419258876</v>
      </c>
      <c r="BD200">
        <f>IF(OR(GDP.PCAP!BC200="",GDP.PCAP!BD200=""),"",GDP.PCAP!BD200/GDP.PCAP!BC200-1)</f>
        <v>-0.25900704777877948</v>
      </c>
      <c r="BE200">
        <f>IF(OR(GDP.PCAP!BD200="",GDP.PCAP!BE200=""),"",GDP.PCAP!BE200/GDP.PCAP!BD200-1)</f>
        <v>0.14359535969789539</v>
      </c>
      <c r="BF200">
        <f>IF(OR(GDP.PCAP!BE200="",GDP.PCAP!BF200=""),"",GDP.PCAP!BF200/GDP.PCAP!BE200-1)</f>
        <v>0.22248160782059379</v>
      </c>
      <c r="BG200">
        <f>IF(OR(GDP.PCAP!BF200="",GDP.PCAP!BG200=""),"",GDP.PCAP!BG200/GDP.PCAP!BF200-1)</f>
        <v>3.0445739038667652E-2</v>
      </c>
      <c r="BH200">
        <f>IF(OR(GDP.PCAP!BG200="",GDP.PCAP!BH200=""),"",GDP.PCAP!BH200/GDP.PCAP!BG200-1)</f>
        <v>-2.9350637811977887E-3</v>
      </c>
      <c r="BI200">
        <f>IF(OR(GDP.PCAP!BH200="",GDP.PCAP!BI200=""),"",GDP.PCAP!BI200/GDP.PCAP!BH200-1)</f>
        <v>-1.6444950643836886E-2</v>
      </c>
      <c r="BJ200">
        <f>IF(OR(GDP.PCAP!BI200="",GDP.PCAP!BJ200=""),"",GDP.PCAP!BJ200/GDP.PCAP!BI200-1)</f>
        <v>-0.23610302402700445</v>
      </c>
      <c r="BK200">
        <f>IF(OR(GDP.PCAP!BJ200="",GDP.PCAP!BK200=""),"",GDP.PCAP!BK200/GDP.PCAP!BJ200-1)</f>
        <v>-0.10574273374324905</v>
      </c>
      <c r="BM200">
        <f t="shared" si="15"/>
        <v>1.7992872530935067</v>
      </c>
      <c r="BN200">
        <f t="shared" si="16"/>
        <v>1974</v>
      </c>
      <c r="BO200">
        <f t="shared" si="17"/>
        <v>-0.25900704777877948</v>
      </c>
      <c r="BP200">
        <f t="shared" si="18"/>
        <v>2009</v>
      </c>
    </row>
    <row r="201" spans="1:68">
      <c r="A201" t="s">
        <v>134</v>
      </c>
      <c r="B201">
        <f t="shared" si="19"/>
        <v>200</v>
      </c>
      <c r="C201" t="s">
        <v>539</v>
      </c>
      <c r="D201" t="s">
        <v>133</v>
      </c>
      <c r="E201" t="s">
        <v>545</v>
      </c>
      <c r="F201" t="s">
        <v>546</v>
      </c>
      <c r="H201" t="str">
        <f>IF(OR(GDP.PCAP!G201="",GDP.PCAP!H201=""),"",GDP.PCAP!H201/GDP.PCAP!G201-1)</f>
        <v/>
      </c>
      <c r="I201" t="str">
        <f>IF(OR(GDP.PCAP!H201="",GDP.PCAP!I201=""),"",GDP.PCAP!I201/GDP.PCAP!H201-1)</f>
        <v/>
      </c>
      <c r="J201" t="str">
        <f>IF(OR(GDP.PCAP!I201="",GDP.PCAP!J201=""),"",GDP.PCAP!J201/GDP.PCAP!I201-1)</f>
        <v/>
      </c>
      <c r="K201" t="str">
        <f>IF(OR(GDP.PCAP!J201="",GDP.PCAP!K201=""),"",GDP.PCAP!K201/GDP.PCAP!J201-1)</f>
        <v/>
      </c>
      <c r="L201" t="str">
        <f>IF(OR(GDP.PCAP!K201="",GDP.PCAP!L201=""),"",GDP.PCAP!L201/GDP.PCAP!K201-1)</f>
        <v/>
      </c>
      <c r="M201" t="str">
        <f>IF(OR(GDP.PCAP!L201="",GDP.PCAP!M201=""),"",GDP.PCAP!M201/GDP.PCAP!L201-1)</f>
        <v/>
      </c>
      <c r="N201" t="str">
        <f>IF(OR(GDP.PCAP!M201="",GDP.PCAP!N201=""),"",GDP.PCAP!N201/GDP.PCAP!M201-1)</f>
        <v/>
      </c>
      <c r="O201" t="str">
        <f>IF(OR(GDP.PCAP!N201="",GDP.PCAP!O201=""),"",GDP.PCAP!O201/GDP.PCAP!N201-1)</f>
        <v/>
      </c>
      <c r="P201" t="str">
        <f>IF(OR(GDP.PCAP!O201="",GDP.PCAP!P201=""),"",GDP.PCAP!P201/GDP.PCAP!O201-1)</f>
        <v/>
      </c>
      <c r="Q201" t="str">
        <f>IF(OR(GDP.PCAP!P201="",GDP.PCAP!Q201=""),"",GDP.PCAP!Q201/GDP.PCAP!P201-1)</f>
        <v/>
      </c>
      <c r="R201" t="str">
        <f>IF(OR(GDP.PCAP!Q201="",GDP.PCAP!R201=""),"",GDP.PCAP!R201/GDP.PCAP!Q201-1)</f>
        <v/>
      </c>
      <c r="S201" t="str">
        <f>IF(OR(GDP.PCAP!R201="",GDP.PCAP!S201=""),"",GDP.PCAP!S201/GDP.PCAP!R201-1)</f>
        <v/>
      </c>
      <c r="T201" t="str">
        <f>IF(OR(GDP.PCAP!S201="",GDP.PCAP!T201=""),"",GDP.PCAP!T201/GDP.PCAP!S201-1)</f>
        <v/>
      </c>
      <c r="U201" t="str">
        <f>IF(OR(GDP.PCAP!T201="",GDP.PCAP!U201=""),"",GDP.PCAP!U201/GDP.PCAP!T201-1)</f>
        <v/>
      </c>
      <c r="V201" t="str">
        <f>IF(OR(GDP.PCAP!U201="",GDP.PCAP!V201=""),"",GDP.PCAP!V201/GDP.PCAP!U201-1)</f>
        <v/>
      </c>
      <c r="W201" t="str">
        <f>IF(OR(GDP.PCAP!V201="",GDP.PCAP!W201=""),"",GDP.PCAP!W201/GDP.PCAP!V201-1)</f>
        <v/>
      </c>
      <c r="X201" t="str">
        <f>IF(OR(GDP.PCAP!W201="",GDP.PCAP!X201=""),"",GDP.PCAP!X201/GDP.PCAP!W201-1)</f>
        <v/>
      </c>
      <c r="Y201" t="str">
        <f>IF(OR(GDP.PCAP!X201="",GDP.PCAP!Y201=""),"",GDP.PCAP!Y201/GDP.PCAP!X201-1)</f>
        <v/>
      </c>
      <c r="Z201" t="str">
        <f>IF(OR(GDP.PCAP!Y201="",GDP.PCAP!Z201=""),"",GDP.PCAP!Z201/GDP.PCAP!Y201-1)</f>
        <v/>
      </c>
      <c r="AA201" t="str">
        <f>IF(OR(GDP.PCAP!Z201="",GDP.PCAP!AA201=""),"",GDP.PCAP!AA201/GDP.PCAP!Z201-1)</f>
        <v/>
      </c>
      <c r="AB201" t="str">
        <f>IF(OR(GDP.PCAP!AA201="",GDP.PCAP!AB201=""),"",GDP.PCAP!AB201/GDP.PCAP!AA201-1)</f>
        <v/>
      </c>
      <c r="AC201" t="str">
        <f>IF(OR(GDP.PCAP!AB201="",GDP.PCAP!AC201=""),"",GDP.PCAP!AC201/GDP.PCAP!AB201-1)</f>
        <v/>
      </c>
      <c r="AD201" t="str">
        <f>IF(OR(GDP.PCAP!AC201="",GDP.PCAP!AD201=""),"",GDP.PCAP!AD201/GDP.PCAP!AC201-1)</f>
        <v/>
      </c>
      <c r="AE201" t="str">
        <f>IF(OR(GDP.PCAP!AD201="",GDP.PCAP!AE201=""),"",GDP.PCAP!AE201/GDP.PCAP!AD201-1)</f>
        <v/>
      </c>
      <c r="AF201" t="str">
        <f>IF(OR(GDP.PCAP!AE201="",GDP.PCAP!AF201=""),"",GDP.PCAP!AF201/GDP.PCAP!AE201-1)</f>
        <v/>
      </c>
      <c r="AG201" t="str">
        <f>IF(OR(GDP.PCAP!AF201="",GDP.PCAP!AG201=""),"",GDP.PCAP!AG201/GDP.PCAP!AF201-1)</f>
        <v/>
      </c>
      <c r="AH201" t="str">
        <f>IF(OR(GDP.PCAP!AG201="",GDP.PCAP!AH201=""),"",GDP.PCAP!AH201/GDP.PCAP!AG201-1)</f>
        <v/>
      </c>
      <c r="AI201">
        <f>IF(OR(GDP.PCAP!AH201="",GDP.PCAP!AI201=""),"",GDP.PCAP!AI201/GDP.PCAP!AH201-1)</f>
        <v>5.738401587376285E-2</v>
      </c>
      <c r="AJ201">
        <f>IF(OR(GDP.PCAP!AI201="",GDP.PCAP!AJ201=""),"",GDP.PCAP!AJ201/GDP.PCAP!AI201-1)</f>
        <v>2.7127206557811201E-2</v>
      </c>
      <c r="AK201">
        <f>IF(OR(GDP.PCAP!AJ201="",GDP.PCAP!AK201=""),"",GDP.PCAP!AK201/GDP.PCAP!AJ201-1)</f>
        <v>-7.54696735051541E-2</v>
      </c>
      <c r="AL201">
        <f>IF(OR(GDP.PCAP!AK201="",GDP.PCAP!AL201=""),"",GDP.PCAP!AL201/GDP.PCAP!AK201-1)</f>
        <v>-0.24986920475896435</v>
      </c>
      <c r="AM201">
        <f>IF(OR(GDP.PCAP!AL201="",GDP.PCAP!AM201=""),"",GDP.PCAP!AM201/GDP.PCAP!AL201-1)</f>
        <v>-0.12583413113908426</v>
      </c>
      <c r="AN201">
        <f>IF(OR(GDP.PCAP!AM201="",GDP.PCAP!AN201=""),"",GDP.PCAP!AN201/GDP.PCAP!AM201-1)</f>
        <v>5.0837980920804826E-2</v>
      </c>
      <c r="AO201">
        <f>IF(OR(GDP.PCAP!AN201="",GDP.PCAP!AO201=""),"",GDP.PCAP!AO201/GDP.PCAP!AN201-1)</f>
        <v>0.14244640131338127</v>
      </c>
      <c r="AP201">
        <f>IF(OR(GDP.PCAP!AO201="",GDP.PCAP!AP201=""),"",GDP.PCAP!AP201/GDP.PCAP!AO201-1)</f>
        <v>0.25483133633767308</v>
      </c>
      <c r="AQ201">
        <f>IF(OR(GDP.PCAP!AP201="",GDP.PCAP!AQ201=""),"",GDP.PCAP!AQ201/GDP.PCAP!AP201-1)</f>
        <v>-9.8732622817856441E-3</v>
      </c>
      <c r="AR201">
        <f>IF(OR(GDP.PCAP!AQ201="",GDP.PCAP!AR201=""),"",GDP.PCAP!AR201/GDP.PCAP!AQ201-1)</f>
        <v>-3.337614889067031E-2</v>
      </c>
      <c r="AS201">
        <f>IF(OR(GDP.PCAP!AR201="",GDP.PCAP!AS201=""),"",GDP.PCAP!AS201/GDP.PCAP!AR201-1)</f>
        <v>0.17367834115437852</v>
      </c>
      <c r="AT201">
        <f>IF(OR(GDP.PCAP!AS201="",GDP.PCAP!AT201=""),"",GDP.PCAP!AT201/GDP.PCAP!AS201-1)</f>
        <v>-0.13665318687486283</v>
      </c>
      <c r="AU201">
        <f>IF(OR(GDP.PCAP!AT201="",GDP.PCAP!AU201=""),"",GDP.PCAP!AU201/GDP.PCAP!AT201-1)</f>
        <v>3.6039452235538727E-2</v>
      </c>
      <c r="AV201">
        <f>IF(OR(GDP.PCAP!AU201="",GDP.PCAP!AV201=""),"",GDP.PCAP!AV201/GDP.PCAP!AU201-1)</f>
        <v>0.10284771126261205</v>
      </c>
      <c r="AW201">
        <f>IF(OR(GDP.PCAP!AV201="",GDP.PCAP!AW201=""),"",GDP.PCAP!AW201/GDP.PCAP!AV201-1)</f>
        <v>0.15499244371324794</v>
      </c>
      <c r="AX201">
        <f>IF(OR(GDP.PCAP!AW201="",GDP.PCAP!AX201=""),"",GDP.PCAP!AX201/GDP.PCAP!AW201-1)</f>
        <v>0.30593922812412067</v>
      </c>
      <c r="AY201">
        <f>IF(OR(GDP.PCAP!AX201="",GDP.PCAP!AY201=""),"",GDP.PCAP!AY201/GDP.PCAP!AX201-1)</f>
        <v>0.28035355067899159</v>
      </c>
      <c r="AZ201">
        <f>IF(OR(GDP.PCAP!AY201="",GDP.PCAP!AZ201=""),"",GDP.PCAP!AZ201/GDP.PCAP!AY201-1)</f>
        <v>0.3161875962115448</v>
      </c>
      <c r="BA201">
        <f>IF(OR(GDP.PCAP!AZ201="",GDP.PCAP!BA201=""),"",GDP.PCAP!BA201/GDP.PCAP!AZ201-1)</f>
        <v>0.24643986426903086</v>
      </c>
      <c r="BB201">
        <f>IF(OR(GDP.PCAP!BA201="",GDP.PCAP!BB201=""),"",GDP.PCAP!BB201/GDP.PCAP!BA201-1)</f>
        <v>0.40925438404851477</v>
      </c>
      <c r="BC201">
        <f>IF(OR(GDP.PCAP!BB201="",GDP.PCAP!BC201=""),"",GDP.PCAP!BC201/GDP.PCAP!BB201-1)</f>
        <v>0.23402055014127288</v>
      </c>
      <c r="BD201">
        <f>IF(OR(GDP.PCAP!BC201="",GDP.PCAP!BD201=""),"",GDP.PCAP!BD201/GDP.PCAP!BC201-1)</f>
        <v>-0.18905640300359716</v>
      </c>
      <c r="BE201">
        <f>IF(OR(GDP.PCAP!BD201="",GDP.PCAP!BE201=""),"",GDP.PCAP!BE201/GDP.PCAP!BD201-1)</f>
        <v>9.412928471481008E-3</v>
      </c>
      <c r="BF201">
        <f>IF(OR(GDP.PCAP!BE201="",GDP.PCAP!BF201=""),"",GDP.PCAP!BF201/GDP.PCAP!BE201-1)</f>
        <v>0.10880337283538299</v>
      </c>
      <c r="BG201">
        <f>IF(OR(GDP.PCAP!BF201="",GDP.PCAP!BG201=""),"",GDP.PCAP!BG201/GDP.PCAP!BF201-1)</f>
        <v>-6.9767482168732631E-2</v>
      </c>
      <c r="BH201">
        <f>IF(OR(GDP.PCAP!BG201="",GDP.PCAP!BH201=""),"",GDP.PCAP!BH201/GDP.PCAP!BG201-1)</f>
        <v>0.11998379069810072</v>
      </c>
      <c r="BI201">
        <f>IF(OR(GDP.PCAP!BH201="",GDP.PCAP!BI201=""),"",GDP.PCAP!BI201/GDP.PCAP!BH201-1)</f>
        <v>4.5383269776390067E-2</v>
      </c>
      <c r="BJ201">
        <f>IF(OR(GDP.PCAP!BI201="",GDP.PCAP!BJ201=""),"",GDP.PCAP!BJ201/GDP.PCAP!BI201-1)</f>
        <v>-0.10593406791254945</v>
      </c>
      <c r="BK201">
        <f>IF(OR(GDP.PCAP!BJ201="",GDP.PCAP!BK201=""),"",GDP.PCAP!BK201/GDP.PCAP!BJ201-1)</f>
        <v>5.7523626792382432E-2</v>
      </c>
      <c r="BM201">
        <f t="shared" si="15"/>
        <v>0.40925438404851477</v>
      </c>
      <c r="BN201">
        <f t="shared" si="16"/>
        <v>2007</v>
      </c>
      <c r="BO201">
        <f t="shared" si="17"/>
        <v>-0.24986920475896435</v>
      </c>
      <c r="BP201">
        <f t="shared" si="18"/>
        <v>1991</v>
      </c>
    </row>
    <row r="202" spans="1:68">
      <c r="A202" t="s">
        <v>132</v>
      </c>
      <c r="B202">
        <f t="shared" si="19"/>
        <v>201</v>
      </c>
      <c r="C202" t="s">
        <v>539</v>
      </c>
      <c r="D202" t="s">
        <v>131</v>
      </c>
      <c r="E202" t="s">
        <v>545</v>
      </c>
      <c r="F202" t="s">
        <v>546</v>
      </c>
      <c r="H202" t="str">
        <f>IF(OR(GDP.PCAP!G202="",GDP.PCAP!H202=""),"",GDP.PCAP!H202/GDP.PCAP!G202-1)</f>
        <v/>
      </c>
      <c r="I202" t="str">
        <f>IF(OR(GDP.PCAP!H202="",GDP.PCAP!I202=""),"",GDP.PCAP!I202/GDP.PCAP!H202-1)</f>
        <v/>
      </c>
      <c r="J202" t="str">
        <f>IF(OR(GDP.PCAP!I202="",GDP.PCAP!J202=""),"",GDP.PCAP!J202/GDP.PCAP!I202-1)</f>
        <v/>
      </c>
      <c r="K202" t="str">
        <f>IF(OR(GDP.PCAP!J202="",GDP.PCAP!K202=""),"",GDP.PCAP!K202/GDP.PCAP!J202-1)</f>
        <v/>
      </c>
      <c r="L202" t="str">
        <f>IF(OR(GDP.PCAP!K202="",GDP.PCAP!L202=""),"",GDP.PCAP!L202/GDP.PCAP!K202-1)</f>
        <v/>
      </c>
      <c r="M202" t="str">
        <f>IF(OR(GDP.PCAP!L202="",GDP.PCAP!M202=""),"",GDP.PCAP!M202/GDP.PCAP!L202-1)</f>
        <v/>
      </c>
      <c r="N202" t="str">
        <f>IF(OR(GDP.PCAP!M202="",GDP.PCAP!N202=""),"",GDP.PCAP!N202/GDP.PCAP!M202-1)</f>
        <v/>
      </c>
      <c r="O202" t="str">
        <f>IF(OR(GDP.PCAP!N202="",GDP.PCAP!O202=""),"",GDP.PCAP!O202/GDP.PCAP!N202-1)</f>
        <v/>
      </c>
      <c r="P202" t="str">
        <f>IF(OR(GDP.PCAP!O202="",GDP.PCAP!P202=""),"",GDP.PCAP!P202/GDP.PCAP!O202-1)</f>
        <v/>
      </c>
      <c r="Q202" t="str">
        <f>IF(OR(GDP.PCAP!P202="",GDP.PCAP!Q202=""),"",GDP.PCAP!Q202/GDP.PCAP!P202-1)</f>
        <v/>
      </c>
      <c r="R202" t="str">
        <f>IF(OR(GDP.PCAP!Q202="",GDP.PCAP!R202=""),"",GDP.PCAP!R202/GDP.PCAP!Q202-1)</f>
        <v/>
      </c>
      <c r="S202" t="str">
        <f>IF(OR(GDP.PCAP!R202="",GDP.PCAP!S202=""),"",GDP.PCAP!S202/GDP.PCAP!R202-1)</f>
        <v/>
      </c>
      <c r="T202" t="str">
        <f>IF(OR(GDP.PCAP!S202="",GDP.PCAP!T202=""),"",GDP.PCAP!T202/GDP.PCAP!S202-1)</f>
        <v/>
      </c>
      <c r="U202" t="str">
        <f>IF(OR(GDP.PCAP!T202="",GDP.PCAP!U202=""),"",GDP.PCAP!U202/GDP.PCAP!T202-1)</f>
        <v/>
      </c>
      <c r="V202" t="str">
        <f>IF(OR(GDP.PCAP!U202="",GDP.PCAP!V202=""),"",GDP.PCAP!V202/GDP.PCAP!U202-1)</f>
        <v/>
      </c>
      <c r="W202" t="str">
        <f>IF(OR(GDP.PCAP!V202="",GDP.PCAP!W202=""),"",GDP.PCAP!W202/GDP.PCAP!V202-1)</f>
        <v/>
      </c>
      <c r="X202" t="str">
        <f>IF(OR(GDP.PCAP!W202="",GDP.PCAP!X202=""),"",GDP.PCAP!X202/GDP.PCAP!W202-1)</f>
        <v/>
      </c>
      <c r="Y202" t="str">
        <f>IF(OR(GDP.PCAP!X202="",GDP.PCAP!Y202=""),"",GDP.PCAP!Y202/GDP.PCAP!X202-1)</f>
        <v/>
      </c>
      <c r="Z202" t="str">
        <f>IF(OR(GDP.PCAP!Y202="",GDP.PCAP!Z202=""),"",GDP.PCAP!Z202/GDP.PCAP!Y202-1)</f>
        <v/>
      </c>
      <c r="AA202" t="str">
        <f>IF(OR(GDP.PCAP!Z202="",GDP.PCAP!AA202=""),"",GDP.PCAP!AA202/GDP.PCAP!Z202-1)</f>
        <v/>
      </c>
      <c r="AB202" t="str">
        <f>IF(OR(GDP.PCAP!AA202="",GDP.PCAP!AB202=""),"",GDP.PCAP!AB202/GDP.PCAP!AA202-1)</f>
        <v/>
      </c>
      <c r="AC202" t="str">
        <f>IF(OR(GDP.PCAP!AB202="",GDP.PCAP!AC202=""),"",GDP.PCAP!AC202/GDP.PCAP!AB202-1)</f>
        <v/>
      </c>
      <c r="AD202" t="str">
        <f>IF(OR(GDP.PCAP!AC202="",GDP.PCAP!AD202=""),"",GDP.PCAP!AD202/GDP.PCAP!AC202-1)</f>
        <v/>
      </c>
      <c r="AE202" t="str">
        <f>IF(OR(GDP.PCAP!AD202="",GDP.PCAP!AE202=""),"",GDP.PCAP!AE202/GDP.PCAP!AD202-1)</f>
        <v/>
      </c>
      <c r="AF202" t="str">
        <f>IF(OR(GDP.PCAP!AE202="",GDP.PCAP!AF202=""),"",GDP.PCAP!AF202/GDP.PCAP!AE202-1)</f>
        <v/>
      </c>
      <c r="AG202" t="str">
        <f>IF(OR(GDP.PCAP!AF202="",GDP.PCAP!AG202=""),"",GDP.PCAP!AG202/GDP.PCAP!AF202-1)</f>
        <v/>
      </c>
      <c r="AH202" t="str">
        <f>IF(OR(GDP.PCAP!AG202="",GDP.PCAP!AH202=""),"",GDP.PCAP!AH202/GDP.PCAP!AG202-1)</f>
        <v/>
      </c>
      <c r="AI202" t="str">
        <f>IF(OR(GDP.PCAP!AH202="",GDP.PCAP!AI202=""),"",GDP.PCAP!AI202/GDP.PCAP!AH202-1)</f>
        <v/>
      </c>
      <c r="AJ202" t="str">
        <f>IF(OR(GDP.PCAP!AI202="",GDP.PCAP!AJ202=""),"",GDP.PCAP!AJ202/GDP.PCAP!AI202-1)</f>
        <v/>
      </c>
      <c r="AK202">
        <f>IF(OR(GDP.PCAP!AJ202="",GDP.PCAP!AK202=""),"",GDP.PCAP!AK202/GDP.PCAP!AJ202-1)</f>
        <v>1.6434556950983614E-2</v>
      </c>
      <c r="AL202">
        <f>IF(OR(GDP.PCAP!AK202="",GDP.PCAP!AL202=""),"",GDP.PCAP!AL202/GDP.PCAP!AK202-1)</f>
        <v>-1.6126344246192303E-5</v>
      </c>
      <c r="AM202">
        <f>IF(OR(GDP.PCAP!AL202="",GDP.PCAP!AM202=""),"",GDP.PCAP!AM202/GDP.PCAP!AL202-1)</f>
        <v>-0.11173313168343169</v>
      </c>
      <c r="AN202">
        <f>IF(OR(GDP.PCAP!AM202="",GDP.PCAP!AN202=""),"",GDP.PCAP!AN202/GDP.PCAP!AM202-1)</f>
        <v>-5.3687314635000538E-2</v>
      </c>
      <c r="AO202">
        <f>IF(OR(GDP.PCAP!AN202="",GDP.PCAP!AO202=""),"",GDP.PCAP!AO202/GDP.PCAP!AN202-1)</f>
        <v>-9.0824700484403942E-2</v>
      </c>
      <c r="AP202">
        <f>IF(OR(GDP.PCAP!AO202="",GDP.PCAP!AP202=""),"",GDP.PCAP!AP202/GDP.PCAP!AO202-1)</f>
        <v>8.8050145513696165E-4</v>
      </c>
      <c r="AQ202">
        <f>IF(OR(GDP.PCAP!AP202="",GDP.PCAP!AQ202=""),"",GDP.PCAP!AQ202/GDP.PCAP!AP202-1)</f>
        <v>-8.1936076573102534E-3</v>
      </c>
      <c r="AR202">
        <f>IF(OR(GDP.PCAP!AQ202="",GDP.PCAP!AR202=""),"",GDP.PCAP!AR202/GDP.PCAP!AQ202-1)</f>
        <v>3.5424580144258755E-2</v>
      </c>
      <c r="AS202">
        <f>IF(OR(GDP.PCAP!AR202="",GDP.PCAP!AS202=""),"",GDP.PCAP!AS202/GDP.PCAP!AR202-1)</f>
        <v>-0.3297501518145638</v>
      </c>
      <c r="AT202">
        <f>IF(OR(GDP.PCAP!AS202="",GDP.PCAP!AT202=""),"",GDP.PCAP!AT202/GDP.PCAP!AS202-1)</f>
        <v>-0.2747343460241225</v>
      </c>
      <c r="AU202">
        <f>IF(OR(GDP.PCAP!AT202="",GDP.PCAP!AU202=""),"",GDP.PCAP!AU202/GDP.PCAP!AT202-1)</f>
        <v>0.33126782115345033</v>
      </c>
      <c r="AV202">
        <f>IF(OR(GDP.PCAP!AU202="",GDP.PCAP!AV202=""),"",GDP.PCAP!AV202/GDP.PCAP!AU202-1)</f>
        <v>0.18558267694957986</v>
      </c>
      <c r="AW202">
        <f>IF(OR(GDP.PCAP!AV202="",GDP.PCAP!AW202=""),"",GDP.PCAP!AW202/GDP.PCAP!AV202-1)</f>
        <v>0.13078536344173153</v>
      </c>
      <c r="AX202">
        <f>IF(OR(GDP.PCAP!AW202="",GDP.PCAP!AX202=""),"",GDP.PCAP!AX202/GDP.PCAP!AW202-1)</f>
        <v>0.25265634382189739</v>
      </c>
      <c r="AY202">
        <f>IF(OR(GDP.PCAP!AX202="",GDP.PCAP!AY202=""),"",GDP.PCAP!AY202/GDP.PCAP!AX202-1)</f>
        <v>0.37888712846792272</v>
      </c>
      <c r="AZ202">
        <f>IF(OR(GDP.PCAP!AY202="",GDP.PCAP!AZ202=""),"",GDP.PCAP!AZ202/GDP.PCAP!AY202-1)</f>
        <v>0.29765742736888834</v>
      </c>
      <c r="BA202">
        <f>IF(OR(GDP.PCAP!AZ202="",GDP.PCAP!BA202=""),"",GDP.PCAP!BA202/GDP.PCAP!AZ202-1)</f>
        <v>0.29993958048934077</v>
      </c>
      <c r="BB202">
        <f>IF(OR(GDP.PCAP!BA202="",GDP.PCAP!BB202=""),"",GDP.PCAP!BB202/GDP.PCAP!BA202-1)</f>
        <v>0.31517303728494972</v>
      </c>
      <c r="BC202">
        <f>IF(OR(GDP.PCAP!BB202="",GDP.PCAP!BC202=""),"",GDP.PCAP!BC202/GDP.PCAP!BB202-1)</f>
        <v>0.27842399992111622</v>
      </c>
      <c r="BD202">
        <f>IF(OR(GDP.PCAP!BC202="",GDP.PCAP!BD202=""),"",GDP.PCAP!BD202/GDP.PCAP!BC202-1)</f>
        <v>-0.26406377477238607</v>
      </c>
      <c r="BE202">
        <f>IF(OR(GDP.PCAP!BD202="",GDP.PCAP!BE202=""),"",GDP.PCAP!BE202/GDP.PCAP!BD202-1)</f>
        <v>0.2466688164279367</v>
      </c>
      <c r="BF202">
        <f>IF(OR(GDP.PCAP!BE202="",GDP.PCAP!BF202=""),"",GDP.PCAP!BF202/GDP.PCAP!BE202-1)</f>
        <v>0.3313421301960251</v>
      </c>
      <c r="BG202">
        <f>IF(OR(GDP.PCAP!BF202="",GDP.PCAP!BG202=""),"",GDP.PCAP!BG202/GDP.PCAP!BF202-1)</f>
        <v>6.6309594849560893E-2</v>
      </c>
      <c r="BH202">
        <f>IF(OR(GDP.PCAP!BG202="",GDP.PCAP!BH202=""),"",GDP.PCAP!BH202/GDP.PCAP!BG202-1)</f>
        <v>2.5683510952005273E-2</v>
      </c>
      <c r="BI202">
        <f>IF(OR(GDP.PCAP!BH202="",GDP.PCAP!BI202=""),"",GDP.PCAP!BI202/GDP.PCAP!BH202-1)</f>
        <v>-9.1212039253841359E-2</v>
      </c>
      <c r="BJ202">
        <f>IF(OR(GDP.PCAP!BI202="",GDP.PCAP!BJ202=""),"",GDP.PCAP!BJ202/GDP.PCAP!BI202-1)</f>
        <v>-0.33956106696658084</v>
      </c>
      <c r="BK202">
        <f>IF(OR(GDP.PCAP!BJ202="",GDP.PCAP!BK202=""),"",GDP.PCAP!BK202/GDP.PCAP!BJ202-1)</f>
        <v>-6.2269832672860126E-2</v>
      </c>
      <c r="BM202">
        <f t="shared" si="15"/>
        <v>0.37888712846792272</v>
      </c>
      <c r="BN202">
        <f t="shared" si="16"/>
        <v>2004</v>
      </c>
      <c r="BO202">
        <f t="shared" si="17"/>
        <v>-0.33956106696658084</v>
      </c>
      <c r="BP202">
        <f t="shared" si="18"/>
        <v>2015</v>
      </c>
    </row>
    <row r="203" spans="1:68">
      <c r="A203" t="s">
        <v>130</v>
      </c>
      <c r="B203">
        <f t="shared" si="19"/>
        <v>202</v>
      </c>
      <c r="C203" t="s">
        <v>539</v>
      </c>
      <c r="D203" t="s">
        <v>129</v>
      </c>
      <c r="E203" t="s">
        <v>545</v>
      </c>
      <c r="F203" t="s">
        <v>546</v>
      </c>
      <c r="H203">
        <f>IF(OR(GDP.PCAP!G203="",GDP.PCAP!H203=""),"",GDP.PCAP!H203/GDP.PCAP!G203-1)</f>
        <v>3.7661524419347892E-3</v>
      </c>
      <c r="I203">
        <f>IF(OR(GDP.PCAP!H203="",GDP.PCAP!I203=""),"",GDP.PCAP!I203/GDP.PCAP!H203-1)</f>
        <v>6.2827838932113522E-3</v>
      </c>
      <c r="J203">
        <f>IF(OR(GDP.PCAP!I203="",GDP.PCAP!J203=""),"",GDP.PCAP!J203/GDP.PCAP!I203-1)</f>
        <v>6.7181708618799796E-3</v>
      </c>
      <c r="K203">
        <f>IF(OR(GDP.PCAP!J203="",GDP.PCAP!K203=""),"",GDP.PCAP!K203/GDP.PCAP!J203-1)</f>
        <v>-3.2476610709261111E-3</v>
      </c>
      <c r="L203">
        <f>IF(OR(GDP.PCAP!K203="",GDP.PCAP!L203=""),"",GDP.PCAP!L203/GDP.PCAP!K203-1)</f>
        <v>0.11940349321001564</v>
      </c>
      <c r="M203">
        <f>IF(OR(GDP.PCAP!L203="",GDP.PCAP!M203=""),"",GDP.PCAP!M203/GDP.PCAP!L203-1)</f>
        <v>-0.18485478145636691</v>
      </c>
      <c r="N203">
        <f>IF(OR(GDP.PCAP!M203="",GDP.PCAP!N203=""),"",GDP.PCAP!N203/GDP.PCAP!M203-1)</f>
        <v>0.24414420818924398</v>
      </c>
      <c r="O203">
        <f>IF(OR(GDP.PCAP!N203="",GDP.PCAP!O203=""),"",GDP.PCAP!O203/GDP.PCAP!N203-1)</f>
        <v>4.5884213817501518E-2</v>
      </c>
      <c r="P203">
        <f>IF(OR(GDP.PCAP!O203="",GDP.PCAP!P203=""),"",GDP.PCAP!P203/GDP.PCAP!O203-1)</f>
        <v>6.1707155755512222E-2</v>
      </c>
      <c r="Q203">
        <f>IF(OR(GDP.PCAP!P203="",GDP.PCAP!Q203=""),"",GDP.PCAP!Q203/GDP.PCAP!P203-1)</f>
        <v>0.12997359678278797</v>
      </c>
      <c r="R203">
        <f>IF(OR(GDP.PCAP!Q203="",GDP.PCAP!R203=""),"",GDP.PCAP!R203/GDP.PCAP!Q203-1)</f>
        <v>-1.5944014805544082E-2</v>
      </c>
      <c r="S203">
        <f>IF(OR(GDP.PCAP!R203="",GDP.PCAP!S203=""),"",GDP.PCAP!S203/GDP.PCAP!R203-1)</f>
        <v>7.3415376658647835E-2</v>
      </c>
      <c r="T203">
        <f>IF(OR(GDP.PCAP!S203="",GDP.PCAP!T203=""),"",GDP.PCAP!T203/GDP.PCAP!S203-1)</f>
        <v>0.1455876780029699</v>
      </c>
      <c r="U203">
        <f>IF(OR(GDP.PCAP!T203="",GDP.PCAP!U203=""),"",GDP.PCAP!U203/GDP.PCAP!T203-1)</f>
        <v>2.967624873021224E-2</v>
      </c>
      <c r="V203">
        <f>IF(OR(GDP.PCAP!U203="",GDP.PCAP!V203=""),"",GDP.PCAP!V203/GDP.PCAP!U203-1)</f>
        <v>0.79767487930989978</v>
      </c>
      <c r="W203">
        <f>IF(OR(GDP.PCAP!V203="",GDP.PCAP!W203=""),"",GDP.PCAP!W203/GDP.PCAP!V203-1)</f>
        <v>8.0418442602329776E-2</v>
      </c>
      <c r="X203">
        <f>IF(OR(GDP.PCAP!W203="",GDP.PCAP!X203=""),"",GDP.PCAP!X203/GDP.PCAP!W203-1)</f>
        <v>0.13344140331621079</v>
      </c>
      <c r="Y203">
        <f>IF(OR(GDP.PCAP!X203="",GDP.PCAP!Y203=""),"",GDP.PCAP!Y203/GDP.PCAP!X203-1)</f>
        <v>0.17360882638064701</v>
      </c>
      <c r="Z203">
        <f>IF(OR(GDP.PCAP!Y203="",GDP.PCAP!Z203=""),"",GDP.PCAP!Z203/GDP.PCAP!Y203-1)</f>
        <v>0.18431828726106136</v>
      </c>
      <c r="AA203">
        <f>IF(OR(GDP.PCAP!Z203="",GDP.PCAP!AA203=""),"",GDP.PCAP!AA203/GDP.PCAP!Z203-1)</f>
        <v>9.3099897036330814E-2</v>
      </c>
      <c r="AB203">
        <f>IF(OR(GDP.PCAP!AA203="",GDP.PCAP!AB203=""),"",GDP.PCAP!AB203/GDP.PCAP!AA203-1)</f>
        <v>8.4597584529918057E-2</v>
      </c>
      <c r="AC203">
        <f>IF(OR(GDP.PCAP!AB203="",GDP.PCAP!AC203=""),"",GDP.PCAP!AC203/GDP.PCAP!AB203-1)</f>
        <v>-3.1626846751241389E-2</v>
      </c>
      <c r="AD203">
        <f>IF(OR(GDP.PCAP!AC203="",GDP.PCAP!AD203=""),"",GDP.PCAP!AD203/GDP.PCAP!AC203-1)</f>
        <v>1.7325953391863713E-2</v>
      </c>
      <c r="AE203">
        <f>IF(OR(GDP.PCAP!AD203="",GDP.PCAP!AE203=""),"",GDP.PCAP!AE203/GDP.PCAP!AD203-1)</f>
        <v>3.4811956621516815E-2</v>
      </c>
      <c r="AF203">
        <f>IF(OR(GDP.PCAP!AE203="",GDP.PCAP!AF203=""),"",GDP.PCAP!AF203/GDP.PCAP!AE203-1)</f>
        <v>3.8703804174665901E-2</v>
      </c>
      <c r="AG203">
        <f>IF(OR(GDP.PCAP!AF203="",GDP.PCAP!AG203=""),"",GDP.PCAP!AG203/GDP.PCAP!AF203-1)</f>
        <v>8.2657897691986282E-2</v>
      </c>
      <c r="AH203">
        <f>IF(OR(GDP.PCAP!AG203="",GDP.PCAP!AH203=""),"",GDP.PCAP!AH203/GDP.PCAP!AG203-1)</f>
        <v>5.5917903930875035E-2</v>
      </c>
      <c r="AI203">
        <f>IF(OR(GDP.PCAP!AH203="",GDP.PCAP!AI203=""),"",GDP.PCAP!AI203/GDP.PCAP!AH203-1)</f>
        <v>6.3270382467506048E-2</v>
      </c>
      <c r="AJ203">
        <f>IF(OR(GDP.PCAP!AI203="",GDP.PCAP!AJ203=""),"",GDP.PCAP!AJ203/GDP.PCAP!AI203-1)</f>
        <v>-2.1879976928908196E-2</v>
      </c>
      <c r="AK203">
        <f>IF(OR(GDP.PCAP!AJ203="",GDP.PCAP!AK203=""),"",GDP.PCAP!AK203/GDP.PCAP!AJ203-1)</f>
        <v>5.7461406860451092E-2</v>
      </c>
      <c r="AL203">
        <f>IF(OR(GDP.PCAP!AK203="",GDP.PCAP!AL203=""),"",GDP.PCAP!AL203/GDP.PCAP!AK203-1)</f>
        <v>-0.23084401677832689</v>
      </c>
      <c r="AM203">
        <f>IF(OR(GDP.PCAP!AL203="",GDP.PCAP!AM203=""),"",GDP.PCAP!AM203/GDP.PCAP!AL203-1)</f>
        <v>0.11684579669754824</v>
      </c>
      <c r="AN203">
        <f>IF(OR(GDP.PCAP!AM203="",GDP.PCAP!AN203=""),"",GDP.PCAP!AN203/GDP.PCAP!AM203-1)</f>
        <v>3.3654114176953076E-2</v>
      </c>
      <c r="AO203">
        <f>IF(OR(GDP.PCAP!AN203="",GDP.PCAP!AO203=""),"",GDP.PCAP!AO203/GDP.PCAP!AN203-1)</f>
        <v>-0.59897288797210479</v>
      </c>
      <c r="AP203">
        <f>IF(OR(GDP.PCAP!AO203="",GDP.PCAP!AP203=""),"",GDP.PCAP!AP203/GDP.PCAP!AO203-1)</f>
        <v>0.73869062132960495</v>
      </c>
      <c r="AQ203">
        <f>IF(OR(GDP.PCAP!AP203="",GDP.PCAP!AQ203=""),"",GDP.PCAP!AQ203/GDP.PCAP!AP203-1)</f>
        <v>3.5954294467739789E-2</v>
      </c>
      <c r="AR203">
        <f>IF(OR(GDP.PCAP!AQ203="",GDP.PCAP!AR203=""),"",GDP.PCAP!AR203/GDP.PCAP!AQ203-1)</f>
        <v>0.25581679590458095</v>
      </c>
      <c r="AS203">
        <f>IF(OR(GDP.PCAP!AR203="",GDP.PCAP!AS203=""),"",GDP.PCAP!AS203/GDP.PCAP!AR203-1)</f>
        <v>-7.3745184410777265E-3</v>
      </c>
      <c r="AT203">
        <f>IF(OR(GDP.PCAP!AS203="",GDP.PCAP!AT203=""),"",GDP.PCAP!AT203/GDP.PCAP!AS203-1)</f>
        <v>-0.15049119698536884</v>
      </c>
      <c r="AU203">
        <f>IF(OR(GDP.PCAP!AT203="",GDP.PCAP!AU203=""),"",GDP.PCAP!AU203/GDP.PCAP!AT203-1)</f>
        <v>-9.6940267910442968E-2</v>
      </c>
      <c r="AV203">
        <f>IF(OR(GDP.PCAP!AU203="",GDP.PCAP!AV203=""),"",GDP.PCAP!AV203/GDP.PCAP!AU203-1)</f>
        <v>-6.9924548041261358E-2</v>
      </c>
      <c r="AW203">
        <f>IF(OR(GDP.PCAP!AV203="",GDP.PCAP!AW203=""),"",GDP.PCAP!AW203/GDP.PCAP!AV203-1)</f>
        <v>-2.261676246129718E-2</v>
      </c>
      <c r="AX203">
        <f>IF(OR(GDP.PCAP!AW203="",GDP.PCAP!AX203=""),"",GDP.PCAP!AX203/GDP.PCAP!AW203-1)</f>
        <v>8.2195640486046218E-2</v>
      </c>
      <c r="AY203">
        <f>IF(OR(GDP.PCAP!AX203="",GDP.PCAP!AY203=""),"",GDP.PCAP!AY203/GDP.PCAP!AX203-1)</f>
        <v>0.11402834018902297</v>
      </c>
      <c r="AZ203">
        <f>IF(OR(GDP.PCAP!AY203="",GDP.PCAP!AZ203=""),"",GDP.PCAP!AZ203/GDP.PCAP!AY203-1)</f>
        <v>0.21181649108850142</v>
      </c>
      <c r="BA203">
        <f>IF(OR(GDP.PCAP!AZ203="",GDP.PCAP!BA203=""),"",GDP.PCAP!BA203/GDP.PCAP!AZ203-1)</f>
        <v>0.19252439318991477</v>
      </c>
      <c r="BB203">
        <f>IF(OR(GDP.PCAP!BA203="",GDP.PCAP!BB203=""),"",GDP.PCAP!BB203/GDP.PCAP!BA203-1)</f>
        <v>0.18251737071809604</v>
      </c>
      <c r="BC203">
        <f>IF(OR(GDP.PCAP!BB203="",GDP.PCAP!BC203=""),"",GDP.PCAP!BC203/GDP.PCAP!BB203-1)</f>
        <v>0.23666701389177303</v>
      </c>
      <c r="BD203">
        <f>IF(OR(GDP.PCAP!BC203="",GDP.PCAP!BD203=""),"",GDP.PCAP!BD203/GDP.PCAP!BC203-1)</f>
        <v>7.6867382779260529E-2</v>
      </c>
      <c r="BE203">
        <f>IF(OR(GDP.PCAP!BD203="",GDP.PCAP!BE203=""),"",GDP.PCAP!BE203/GDP.PCAP!BD203-1)</f>
        <v>4.5139673799640123E-2</v>
      </c>
      <c r="BF203">
        <f>IF(OR(GDP.PCAP!BE203="",GDP.PCAP!BF203=""),"",GDP.PCAP!BF203/GDP.PCAP!BE203-1)</f>
        <v>9.5511217479617549E-2</v>
      </c>
      <c r="BG203">
        <f>IF(OR(GDP.PCAP!BF203="",GDP.PCAP!BG203=""),"",GDP.PCAP!BG203/GDP.PCAP!BF203-1)</f>
        <v>9.8441394475585753E-2</v>
      </c>
      <c r="BH203">
        <f>IF(OR(GDP.PCAP!BG203="",GDP.PCAP!BH203=""),"",GDP.PCAP!BH203/GDP.PCAP!BG203-1)</f>
        <v>1.5923140722577278E-2</v>
      </c>
      <c r="BI203">
        <f>IF(OR(GDP.PCAP!BH203="",GDP.PCAP!BI203=""),"",GDP.PCAP!BI203/GDP.PCAP!BH203-1)</f>
        <v>2.5683974977891655E-2</v>
      </c>
      <c r="BJ203">
        <f>IF(OR(GDP.PCAP!BI203="",GDP.PCAP!BJ203=""),"",GDP.PCAP!BJ203/GDP.PCAP!BI203-1)</f>
        <v>5.3475795167543527E-3</v>
      </c>
      <c r="BK203">
        <f>IF(OR(GDP.PCAP!BJ203="",GDP.PCAP!BK203=""),"",GDP.PCAP!BK203/GDP.PCAP!BJ203-1)</f>
        <v>-1.0576203412238527E-2</v>
      </c>
      <c r="BM203">
        <f t="shared" si="15"/>
        <v>0.79767487930989978</v>
      </c>
      <c r="BN203">
        <f t="shared" si="16"/>
        <v>1975</v>
      </c>
      <c r="BO203">
        <f t="shared" si="17"/>
        <v>-0.59897288797210479</v>
      </c>
      <c r="BP203">
        <f t="shared" si="18"/>
        <v>1994</v>
      </c>
    </row>
    <row r="204" spans="1:68">
      <c r="A204" t="s">
        <v>128</v>
      </c>
      <c r="B204">
        <f t="shared" si="19"/>
        <v>203</v>
      </c>
      <c r="C204" t="s">
        <v>536</v>
      </c>
      <c r="D204" t="s">
        <v>127</v>
      </c>
      <c r="E204" t="s">
        <v>545</v>
      </c>
      <c r="F204" t="s">
        <v>546</v>
      </c>
      <c r="H204">
        <f>IF(OR(GDP.PCAP!G204="",GDP.PCAP!H204=""),"",GDP.PCAP!H204/GDP.PCAP!G204-1)</f>
        <v>4.4597485671273418E-2</v>
      </c>
      <c r="I204">
        <f>IF(OR(GDP.PCAP!H204="",GDP.PCAP!I204=""),"",GDP.PCAP!I204/GDP.PCAP!H204-1)</f>
        <v>4.4639363854310776E-2</v>
      </c>
      <c r="J204">
        <f>IF(OR(GDP.PCAP!I204="",GDP.PCAP!J204=""),"",GDP.PCAP!J204/GDP.PCAP!I204-1)</f>
        <v>0.1007367759862754</v>
      </c>
      <c r="K204">
        <f>IF(OR(GDP.PCAP!J204="",GDP.PCAP!K204=""),"",GDP.PCAP!K204/GDP.PCAP!J204-1)</f>
        <v>0.12028862428369691</v>
      </c>
      <c r="L204">
        <f>IF(OR(GDP.PCAP!K204="",GDP.PCAP!L204=""),"",GDP.PCAP!L204/GDP.PCAP!K204-1)</f>
        <v>5.1272056504745533E-2</v>
      </c>
      <c r="M204">
        <f>IF(OR(GDP.PCAP!L204="",GDP.PCAP!M204=""),"",GDP.PCAP!M204/GDP.PCAP!L204-1)</f>
        <v>-0.17764205051394499</v>
      </c>
      <c r="N204">
        <f>IF(OR(GDP.PCAP!M204="",GDP.PCAP!N204=""),"",GDP.PCAP!N204/GDP.PCAP!M204-1)</f>
        <v>7.6504456334585802E-2</v>
      </c>
      <c r="O204">
        <f>IF(OR(GDP.PCAP!N204="",GDP.PCAP!O204=""),"",GDP.PCAP!O204/GDP.PCAP!N204-1)</f>
        <v>2.6149782724575577E-2</v>
      </c>
      <c r="P204">
        <f>IF(OR(GDP.PCAP!O204="",GDP.PCAP!P204=""),"",GDP.PCAP!P204/GDP.PCAP!O204-1)</f>
        <v>7.3258388969370314E-2</v>
      </c>
      <c r="Q204">
        <f>IF(OR(GDP.PCAP!P204="",GDP.PCAP!Q204=""),"",GDP.PCAP!Q204/GDP.PCAP!P204-1)</f>
        <v>5.9056775588178789E-2</v>
      </c>
      <c r="R204">
        <f>IF(OR(GDP.PCAP!Q204="",GDP.PCAP!R204=""),"",GDP.PCAP!R204/GDP.PCAP!Q204-1)</f>
        <v>3.8949330641794955E-2</v>
      </c>
      <c r="S204">
        <f>IF(OR(GDP.PCAP!R204="",GDP.PCAP!S204=""),"",GDP.PCAP!S204/GDP.PCAP!R204-1)</f>
        <v>-1.825659922808498E-2</v>
      </c>
      <c r="T204">
        <f>IF(OR(GDP.PCAP!S204="",GDP.PCAP!T204=""),"",GDP.PCAP!T204/GDP.PCAP!S204-1)</f>
        <v>0.11747683830034905</v>
      </c>
      <c r="U204">
        <f>IF(OR(GDP.PCAP!T204="",GDP.PCAP!U204=""),"",GDP.PCAP!U204/GDP.PCAP!T204-1)</f>
        <v>0.18384291995928503</v>
      </c>
      <c r="V204">
        <f>IF(OR(GDP.PCAP!U204="",GDP.PCAP!V204=""),"",GDP.PCAP!V204/GDP.PCAP!U204-1)</f>
        <v>4.8491442860073786E-2</v>
      </c>
      <c r="W204">
        <f>IF(OR(GDP.PCAP!V204="",GDP.PCAP!W204=""),"",GDP.PCAP!W204/GDP.PCAP!V204-1)</f>
        <v>-4.6791043330266291E-2</v>
      </c>
      <c r="X204">
        <f>IF(OR(GDP.PCAP!W204="",GDP.PCAP!X204=""),"",GDP.PCAP!X204/GDP.PCAP!W204-1)</f>
        <v>0.1292308702326721</v>
      </c>
      <c r="Y204">
        <f>IF(OR(GDP.PCAP!X204="",GDP.PCAP!Y204=""),"",GDP.PCAP!Y204/GDP.PCAP!X204-1)</f>
        <v>0.11129578289373865</v>
      </c>
      <c r="Z204">
        <f>IF(OR(GDP.PCAP!Y204="",GDP.PCAP!Z204=""),"",GDP.PCAP!Z204/GDP.PCAP!Y204-1)</f>
        <v>9.3776942339288016E-2</v>
      </c>
      <c r="AA204">
        <f>IF(OR(GDP.PCAP!Z204="",GDP.PCAP!AA204=""),"",GDP.PCAP!AA204/GDP.PCAP!Z204-1)</f>
        <v>0.17734037468255059</v>
      </c>
      <c r="AB204">
        <f>IF(OR(GDP.PCAP!AA204="",GDP.PCAP!AB204=""),"",GDP.PCAP!AB204/GDP.PCAP!AA204-1)</f>
        <v>3.543045052180438E-2</v>
      </c>
      <c r="AC204">
        <f>IF(OR(GDP.PCAP!AB204="",GDP.PCAP!AC204=""),"",GDP.PCAP!AC204/GDP.PCAP!AB204-1)</f>
        <v>1.0322876673987347E-2</v>
      </c>
      <c r="AD204">
        <f>IF(OR(GDP.PCAP!AC204="",GDP.PCAP!AD204=""),"",GDP.PCAP!AD204/GDP.PCAP!AC204-1)</f>
        <v>3.3590907170123474E-2</v>
      </c>
      <c r="AE204">
        <f>IF(OR(GDP.PCAP!AD204="",GDP.PCAP!AE204=""),"",GDP.PCAP!AE204/GDP.PCAP!AD204-1)</f>
        <v>-2.7472479415843076E-2</v>
      </c>
      <c r="AF204">
        <f>IF(OR(GDP.PCAP!AE204="",GDP.PCAP!AF204=""),"",GDP.PCAP!AF204/GDP.PCAP!AE204-1)</f>
        <v>6.2326072740022331E-2</v>
      </c>
      <c r="AG204">
        <f>IF(OR(GDP.PCAP!AF204="",GDP.PCAP!AG204=""),"",GDP.PCAP!AG204/GDP.PCAP!AF204-1)</f>
        <v>3.4874847832756739E-2</v>
      </c>
      <c r="AH204">
        <f>IF(OR(GDP.PCAP!AG204="",GDP.PCAP!AH204=""),"",GDP.PCAP!AH204/GDP.PCAP!AG204-1)</f>
        <v>8.5231930631110009E-2</v>
      </c>
      <c r="AI204">
        <f>IF(OR(GDP.PCAP!AH204="",GDP.PCAP!AI204=""),"",GDP.PCAP!AI204/GDP.PCAP!AH204-1)</f>
        <v>5.070526854972135E-2</v>
      </c>
      <c r="AJ204">
        <f>IF(OR(GDP.PCAP!AI204="",GDP.PCAP!AJ204=""),"",GDP.PCAP!AJ204/GDP.PCAP!AI204-1)</f>
        <v>-1.2979392062702821E-2</v>
      </c>
      <c r="AK204">
        <f>IF(OR(GDP.PCAP!AJ204="",GDP.PCAP!AK204=""),"",GDP.PCAP!AK204/GDP.PCAP!AJ204-1)</f>
        <v>5.3005964176833897E-2</v>
      </c>
      <c r="AL204">
        <f>IF(OR(GDP.PCAP!AK204="",GDP.PCAP!AL204=""),"",GDP.PCAP!AL204/GDP.PCAP!AK204-1)</f>
        <v>-0.12945335248464795</v>
      </c>
      <c r="AM204">
        <f>IF(OR(GDP.PCAP!AL204="",GDP.PCAP!AM204=""),"",GDP.PCAP!AM204/GDP.PCAP!AL204-1)</f>
        <v>3.9167083873797859E-2</v>
      </c>
      <c r="AN204">
        <f>IF(OR(GDP.PCAP!AM204="",GDP.PCAP!AN204=""),"",GDP.PCAP!AN204/GDP.PCAP!AM204-1)</f>
        <v>-3.0254441308174562E-2</v>
      </c>
      <c r="AO204">
        <f>IF(OR(GDP.PCAP!AN204="",GDP.PCAP!AO204=""),"",GDP.PCAP!AO204/GDP.PCAP!AN204-1)</f>
        <v>0.11058618000718479</v>
      </c>
      <c r="AP204">
        <f>IF(OR(GDP.PCAP!AO204="",GDP.PCAP!AP204=""),"",GDP.PCAP!AP204/GDP.PCAP!AO204-1)</f>
        <v>8.857561643084888E-2</v>
      </c>
      <c r="AQ204">
        <f>IF(OR(GDP.PCAP!AP204="",GDP.PCAP!AQ204=""),"",GDP.PCAP!AQ204/GDP.PCAP!AP204-1)</f>
        <v>7.238508107436159E-2</v>
      </c>
      <c r="AR204">
        <f>IF(OR(GDP.PCAP!AQ204="",GDP.PCAP!AR204=""),"",GDP.PCAP!AR204/GDP.PCAP!AQ204-1)</f>
        <v>2.8592194699613716E-2</v>
      </c>
      <c r="AS204">
        <f>IF(OR(GDP.PCAP!AR204="",GDP.PCAP!AS204=""),"",GDP.PCAP!AS204/GDP.PCAP!AR204-1)</f>
        <v>-5.2711815022141728E-3</v>
      </c>
      <c r="AT204">
        <f>IF(OR(GDP.PCAP!AS204="",GDP.PCAP!AT204=""),"",GDP.PCAP!AT204/GDP.PCAP!AS204-1)</f>
        <v>5.1272710550408496E-2</v>
      </c>
      <c r="AU204">
        <f>IF(OR(GDP.PCAP!AT204="",GDP.PCAP!AU204=""),"",GDP.PCAP!AU204/GDP.PCAP!AT204-1)</f>
        <v>2.1191727933273175E-2</v>
      </c>
      <c r="AV204">
        <f>IF(OR(GDP.PCAP!AU204="",GDP.PCAP!AV204=""),"",GDP.PCAP!AV204/GDP.PCAP!AU204-1)</f>
        <v>7.619398354408613E-3</v>
      </c>
      <c r="AW204">
        <f>IF(OR(GDP.PCAP!AV204="",GDP.PCAP!AW204=""),"",GDP.PCAP!AW204/GDP.PCAP!AV204-1)</f>
        <v>3.277592168514909E-2</v>
      </c>
      <c r="AX204">
        <f>IF(OR(GDP.PCAP!AW204="",GDP.PCAP!AX204=""),"",GDP.PCAP!AX204/GDP.PCAP!AW204-1)</f>
        <v>0.14745462823360844</v>
      </c>
      <c r="AY204">
        <f>IF(OR(GDP.PCAP!AX204="",GDP.PCAP!AY204=""),"",GDP.PCAP!AY204/GDP.PCAP!AX204-1)</f>
        <v>0.13986916216827261</v>
      </c>
      <c r="AZ204">
        <f>IF(OR(GDP.PCAP!AY204="",GDP.PCAP!AZ204=""),"",GDP.PCAP!AZ204/GDP.PCAP!AY204-1)</f>
        <v>0.12685636261991795</v>
      </c>
      <c r="BA204">
        <f>IF(OR(GDP.PCAP!AZ204="",GDP.PCAP!BA204=""),"",GDP.PCAP!BA204/GDP.PCAP!AZ204-1)</f>
        <v>0.12539064891353147</v>
      </c>
      <c r="BB204">
        <f>IF(OR(GDP.PCAP!BA204="",GDP.PCAP!BB204=""),"",GDP.PCAP!BB204/GDP.PCAP!BA204-1)</f>
        <v>0.24625352747946772</v>
      </c>
      <c r="BC204">
        <f>IF(OR(GDP.PCAP!BB204="",GDP.PCAP!BC204=""),"",GDP.PCAP!BC204/GDP.PCAP!BB204-1)</f>
        <v>2.9378346627386698E-3</v>
      </c>
      <c r="BD204">
        <f>IF(OR(GDP.PCAP!BC204="",GDP.PCAP!BD204=""),"",GDP.PCAP!BD204/GDP.PCAP!BC204-1)</f>
        <v>8.2983091620304039E-2</v>
      </c>
      <c r="BE204">
        <f>IF(OR(GDP.PCAP!BD204="",GDP.PCAP!BE204=""),"",GDP.PCAP!BE204/GDP.PCAP!BD204-1)</f>
        <v>0.20864463723828264</v>
      </c>
      <c r="BF204">
        <f>IF(OR(GDP.PCAP!BE204="",GDP.PCAP!BF204=""),"",GDP.PCAP!BF204/GDP.PCAP!BE204-1)</f>
        <v>9.705488028097764E-2</v>
      </c>
      <c r="BG204">
        <f>IF(OR(GDP.PCAP!BF204="",GDP.PCAP!BG204=""),"",GDP.PCAP!BG204/GDP.PCAP!BF204-1)</f>
        <v>-2.4048504270851589E-3</v>
      </c>
      <c r="BH204">
        <f>IF(OR(GDP.PCAP!BG204="",GDP.PCAP!BH204=""),"",GDP.PCAP!BH204/GDP.PCAP!BG204-1)</f>
        <v>1.1819218025169054E-2</v>
      </c>
      <c r="BI204">
        <f>IF(OR(GDP.PCAP!BH204="",GDP.PCAP!BI204=""),"",GDP.PCAP!BI204/GDP.PCAP!BH204-1)</f>
        <v>7.9457607668329988E-2</v>
      </c>
      <c r="BJ204">
        <f>IF(OR(GDP.PCAP!BI204="",GDP.PCAP!BJ204=""),"",GDP.PCAP!BJ204/GDP.PCAP!BI204-1)</f>
        <v>3.6178917777502706E-2</v>
      </c>
      <c r="BK204">
        <f>IF(OR(GDP.PCAP!BJ204="",GDP.PCAP!BK204=""),"",GDP.PCAP!BK204/GDP.PCAP!BJ204-1)</f>
        <v>5.7290034449293037E-2</v>
      </c>
      <c r="BM204">
        <f t="shared" si="15"/>
        <v>0.24625352747946772</v>
      </c>
      <c r="BN204">
        <f t="shared" si="16"/>
        <v>2007</v>
      </c>
      <c r="BO204">
        <f t="shared" si="17"/>
        <v>-0.17764205051394499</v>
      </c>
      <c r="BP204">
        <f t="shared" si="18"/>
        <v>1966</v>
      </c>
    </row>
    <row r="205" spans="1:68">
      <c r="A205" t="s">
        <v>126</v>
      </c>
      <c r="B205">
        <f t="shared" si="19"/>
        <v>204</v>
      </c>
      <c r="C205" t="s">
        <v>539</v>
      </c>
      <c r="D205" t="s">
        <v>125</v>
      </c>
      <c r="E205" t="s">
        <v>545</v>
      </c>
      <c r="F205" t="s">
        <v>546</v>
      </c>
      <c r="H205" t="str">
        <f>IF(OR(GDP.PCAP!G205="",GDP.PCAP!H205=""),"",GDP.PCAP!H205/GDP.PCAP!G205-1)</f>
        <v/>
      </c>
      <c r="I205" t="str">
        <f>IF(OR(GDP.PCAP!H205="",GDP.PCAP!I205=""),"",GDP.PCAP!I205/GDP.PCAP!H205-1)</f>
        <v/>
      </c>
      <c r="J205" t="str">
        <f>IF(OR(GDP.PCAP!I205="",GDP.PCAP!J205=""),"",GDP.PCAP!J205/GDP.PCAP!I205-1)</f>
        <v/>
      </c>
      <c r="K205" t="str">
        <f>IF(OR(GDP.PCAP!J205="",GDP.PCAP!K205=""),"",GDP.PCAP!K205/GDP.PCAP!J205-1)</f>
        <v/>
      </c>
      <c r="L205" t="str">
        <f>IF(OR(GDP.PCAP!K205="",GDP.PCAP!L205=""),"",GDP.PCAP!L205/GDP.PCAP!K205-1)</f>
        <v/>
      </c>
      <c r="M205" t="str">
        <f>IF(OR(GDP.PCAP!L205="",GDP.PCAP!M205=""),"",GDP.PCAP!M205/GDP.PCAP!L205-1)</f>
        <v/>
      </c>
      <c r="N205" t="str">
        <f>IF(OR(GDP.PCAP!M205="",GDP.PCAP!N205=""),"",GDP.PCAP!N205/GDP.PCAP!M205-1)</f>
        <v/>
      </c>
      <c r="O205" t="str">
        <f>IF(OR(GDP.PCAP!N205="",GDP.PCAP!O205=""),"",GDP.PCAP!O205/GDP.PCAP!N205-1)</f>
        <v/>
      </c>
      <c r="P205">
        <f>IF(OR(GDP.PCAP!O205="",GDP.PCAP!P205=""),"",GDP.PCAP!P205/GDP.PCAP!O205-1)</f>
        <v>3.0578550589410725E-2</v>
      </c>
      <c r="Q205">
        <f>IF(OR(GDP.PCAP!P205="",GDP.PCAP!Q205=""),"",GDP.PCAP!Q205/GDP.PCAP!P205-1)</f>
        <v>0.1501226666132478</v>
      </c>
      <c r="R205">
        <f>IF(OR(GDP.PCAP!Q205="",GDP.PCAP!R205=""),"",GDP.PCAP!R205/GDP.PCAP!Q205-1)</f>
        <v>0.27818754629251363</v>
      </c>
      <c r="S205">
        <f>IF(OR(GDP.PCAP!R205="",GDP.PCAP!S205=""),"",GDP.PCAP!S205/GDP.PCAP!R205-1)</f>
        <v>0.28345680457932487</v>
      </c>
      <c r="T205">
        <f>IF(OR(GDP.PCAP!S205="",GDP.PCAP!T205=""),"",GDP.PCAP!T205/GDP.PCAP!S205-1)</f>
        <v>0.47292064780413234</v>
      </c>
      <c r="U205">
        <f>IF(OR(GDP.PCAP!T205="",GDP.PCAP!U205=""),"",GDP.PCAP!U205/GDP.PCAP!T205-1)</f>
        <v>1.8896027430660935</v>
      </c>
      <c r="V205">
        <f>IF(OR(GDP.PCAP!U205="",GDP.PCAP!V205=""),"",GDP.PCAP!V205/GDP.PCAP!U205-1)</f>
        <v>-2.1254921320325693E-2</v>
      </c>
      <c r="W205">
        <f>IF(OR(GDP.PCAP!V205="",GDP.PCAP!W205=""),"",GDP.PCAP!W205/GDP.PCAP!V205-1)</f>
        <v>0.30017871572055244</v>
      </c>
      <c r="X205">
        <f>IF(OR(GDP.PCAP!W205="",GDP.PCAP!X205=""),"",GDP.PCAP!X205/GDP.PCAP!W205-1)</f>
        <v>0.10093570142581498</v>
      </c>
      <c r="Y205">
        <f>IF(OR(GDP.PCAP!X205="",GDP.PCAP!Y205=""),"",GDP.PCAP!Y205/GDP.PCAP!X205-1)</f>
        <v>2.6046835085046238E-2</v>
      </c>
      <c r="Z205">
        <f>IF(OR(GDP.PCAP!Y205="",GDP.PCAP!Z205=""),"",GDP.PCAP!Z205/GDP.PCAP!Y205-1)</f>
        <v>0.31774375006092925</v>
      </c>
      <c r="AA205">
        <f>IF(OR(GDP.PCAP!Z205="",GDP.PCAP!AA205=""),"",GDP.PCAP!AA205/GDP.PCAP!Z205-1)</f>
        <v>0.38625015730825552</v>
      </c>
      <c r="AB205">
        <f>IF(OR(GDP.PCAP!AA205="",GDP.PCAP!AB205=""),"",GDP.PCAP!AB205/GDP.PCAP!AA205-1)</f>
        <v>5.2389944566995528E-2</v>
      </c>
      <c r="AC205">
        <f>IF(OR(GDP.PCAP!AB205="",GDP.PCAP!AC205=""),"",GDP.PCAP!AC205/GDP.PCAP!AB205-1)</f>
        <v>-0.21978293845323948</v>
      </c>
      <c r="AD205">
        <f>IF(OR(GDP.PCAP!AC205="",GDP.PCAP!AD205=""),"",GDP.PCAP!AD205/GDP.PCAP!AC205-1)</f>
        <v>-0.20834563475268331</v>
      </c>
      <c r="AE205">
        <f>IF(OR(GDP.PCAP!AD205="",GDP.PCAP!AE205=""),"",GDP.PCAP!AE205/GDP.PCAP!AD205-1)</f>
        <v>-0.12739865629307401</v>
      </c>
      <c r="AF205">
        <f>IF(OR(GDP.PCAP!AE205="",GDP.PCAP!AF205=""),"",GDP.PCAP!AF205/GDP.PCAP!AE205-1)</f>
        <v>-0.17783903355014063</v>
      </c>
      <c r="AG205">
        <f>IF(OR(GDP.PCAP!AF205="",GDP.PCAP!AG205=""),"",GDP.PCAP!AG205/GDP.PCAP!AF205-1)</f>
        <v>-0.20403729591772379</v>
      </c>
      <c r="AH205">
        <f>IF(OR(GDP.PCAP!AG205="",GDP.PCAP!AH205=""),"",GDP.PCAP!AH205/GDP.PCAP!AG205-1)</f>
        <v>-5.9106727809064452E-2</v>
      </c>
      <c r="AI205">
        <f>IF(OR(GDP.PCAP!AH205="",GDP.PCAP!AI205=""),"",GDP.PCAP!AI205/GDP.PCAP!AH205-1)</f>
        <v>-1.2906472704490191E-2</v>
      </c>
      <c r="AJ205">
        <f>IF(OR(GDP.PCAP!AI205="",GDP.PCAP!AJ205=""),"",GDP.PCAP!AJ205/GDP.PCAP!AI205-1)</f>
        <v>3.9127299575673735E-2</v>
      </c>
      <c r="AK205">
        <f>IF(OR(GDP.PCAP!AJ205="",GDP.PCAP!AK205=""),"",GDP.PCAP!AK205/GDP.PCAP!AJ205-1)</f>
        <v>0.19060197112028243</v>
      </c>
      <c r="AL205">
        <f>IF(OR(GDP.PCAP!AK205="",GDP.PCAP!AL205=""),"",GDP.PCAP!AL205/GDP.PCAP!AK205-1)</f>
        <v>8.8005448118783525E-2</v>
      </c>
      <c r="AM205">
        <f>IF(OR(GDP.PCAP!AL205="",GDP.PCAP!AM205=""),"",GDP.PCAP!AM205/GDP.PCAP!AL205-1)</f>
        <v>6.3052558605696252E-3</v>
      </c>
      <c r="AN205">
        <f>IF(OR(GDP.PCAP!AM205="",GDP.PCAP!AN205=""),"",GDP.PCAP!AN205/GDP.PCAP!AM205-1)</f>
        <v>-5.6171690986319023E-2</v>
      </c>
      <c r="AO205">
        <f>IF(OR(GDP.PCAP!AN205="",GDP.PCAP!AO205=""),"",GDP.PCAP!AO205/GDP.PCAP!AN205-1)</f>
        <v>-8.4596842045182585E-3</v>
      </c>
      <c r="AP205">
        <f>IF(OR(GDP.PCAP!AO205="",GDP.PCAP!AP205=""),"",GDP.PCAP!AP205/GDP.PCAP!AO205-1)</f>
        <v>3.6386127478430952E-2</v>
      </c>
      <c r="AQ205">
        <f>IF(OR(GDP.PCAP!AP205="",GDP.PCAP!AQ205=""),"",GDP.PCAP!AQ205/GDP.PCAP!AP205-1)</f>
        <v>8.3976371819545426E-2</v>
      </c>
      <c r="AR205">
        <f>IF(OR(GDP.PCAP!AQ205="",GDP.PCAP!AR205=""),"",GDP.PCAP!AR205/GDP.PCAP!AQ205-1)</f>
        <v>2.5960717468752392E-2</v>
      </c>
      <c r="AS205">
        <f>IF(OR(GDP.PCAP!AR205="",GDP.PCAP!AS205=""),"",GDP.PCAP!AS205/GDP.PCAP!AR205-1)</f>
        <v>-0.13238004246738366</v>
      </c>
      <c r="AT205">
        <f>IF(OR(GDP.PCAP!AS205="",GDP.PCAP!AT205=""),"",GDP.PCAP!AT205/GDP.PCAP!AS205-1)</f>
        <v>7.9433109822572012E-2</v>
      </c>
      <c r="AU205">
        <f>IF(OR(GDP.PCAP!AT205="",GDP.PCAP!AU205=""),"",GDP.PCAP!AU205/GDP.PCAP!AT205-1)</f>
        <v>0.14537223335176863</v>
      </c>
      <c r="AV205">
        <f>IF(OR(GDP.PCAP!AU205="",GDP.PCAP!AV205=""),"",GDP.PCAP!AV205/GDP.PCAP!AU205-1)</f>
        <v>-5.2970603131909266E-2</v>
      </c>
      <c r="AW205">
        <f>IF(OR(GDP.PCAP!AV205="",GDP.PCAP!AW205=""),"",GDP.PCAP!AW205/GDP.PCAP!AV205-1)</f>
        <v>1.3672164124594044E-3</v>
      </c>
      <c r="AX205">
        <f>IF(OR(GDP.PCAP!AW205="",GDP.PCAP!AX205=""),"",GDP.PCAP!AX205/GDP.PCAP!AW205-1)</f>
        <v>0.10538577962515139</v>
      </c>
      <c r="AY205">
        <f>IF(OR(GDP.PCAP!AX205="",GDP.PCAP!AY205=""),"",GDP.PCAP!AY205/GDP.PCAP!AX205-1)</f>
        <v>0.16423893715392812</v>
      </c>
      <c r="AZ205">
        <f>IF(OR(GDP.PCAP!AY205="",GDP.PCAP!AZ205=""),"",GDP.PCAP!AZ205/GDP.PCAP!AY205-1)</f>
        <v>0.23350991474393057</v>
      </c>
      <c r="BA205">
        <f>IF(OR(GDP.PCAP!AZ205="",GDP.PCAP!BA205=""),"",GDP.PCAP!BA205/GDP.PCAP!AZ205-1)</f>
        <v>0.11607425692256235</v>
      </c>
      <c r="BB205">
        <f>IF(OR(GDP.PCAP!BA205="",GDP.PCAP!BB205=""),"",GDP.PCAP!BB205/GDP.PCAP!BA205-1)</f>
        <v>7.4178062621900631E-2</v>
      </c>
      <c r="BC205">
        <f>IF(OR(GDP.PCAP!BB205="",GDP.PCAP!BC205=""),"",GDP.PCAP!BC205/GDP.PCAP!BB205-1)</f>
        <v>0.21646614549936727</v>
      </c>
      <c r="BD205">
        <f>IF(OR(GDP.PCAP!BC205="",GDP.PCAP!BD205=""),"",GDP.PCAP!BD205/GDP.PCAP!BC205-1)</f>
        <v>-0.19680468298997655</v>
      </c>
      <c r="BE205">
        <f>IF(OR(GDP.PCAP!BD205="",GDP.PCAP!BE205=""),"",GDP.PCAP!BE205/GDP.PCAP!BD205-1)</f>
        <v>0.19667183517042441</v>
      </c>
      <c r="BF205">
        <f>IF(OR(GDP.PCAP!BE205="",GDP.PCAP!BF205=""),"",GDP.PCAP!BF205/GDP.PCAP!BE205-1)</f>
        <v>0.2342293253357457</v>
      </c>
      <c r="BG205">
        <f>IF(OR(GDP.PCAP!BF205="",GDP.PCAP!BG205=""),"",GDP.PCAP!BG205/GDP.PCAP!BF205-1)</f>
        <v>6.4463569855456981E-2</v>
      </c>
      <c r="BH205">
        <f>IF(OR(GDP.PCAP!BG205="",GDP.PCAP!BH205=""),"",GDP.PCAP!BH205/GDP.PCAP!BG205-1)</f>
        <v>-1.4571675295509401E-2</v>
      </c>
      <c r="BI205">
        <f>IF(OR(GDP.PCAP!BH205="",GDP.PCAP!BI205=""),"",GDP.PCAP!BI205/GDP.PCAP!BH205-1)</f>
        <v>-1.439711018621892E-2</v>
      </c>
      <c r="BJ205">
        <f>IF(OR(GDP.PCAP!BI205="",GDP.PCAP!BJ205=""),"",GDP.PCAP!BJ205/GDP.PCAP!BI205-1)</f>
        <v>-0.1563572043846333</v>
      </c>
      <c r="BK205">
        <f>IF(OR(GDP.PCAP!BJ205="",GDP.PCAP!BK205=""),"",GDP.PCAP!BK205/GDP.PCAP!BJ205-1)</f>
        <v>-3.3966054667390777E-2</v>
      </c>
      <c r="BM205">
        <f t="shared" si="15"/>
        <v>1.8896027430660935</v>
      </c>
      <c r="BN205">
        <f t="shared" si="16"/>
        <v>1974</v>
      </c>
      <c r="BO205">
        <f t="shared" si="17"/>
        <v>-0.21978293845323948</v>
      </c>
      <c r="BP205">
        <f t="shared" si="18"/>
        <v>1982</v>
      </c>
    </row>
    <row r="206" spans="1:68">
      <c r="A206" t="s">
        <v>124</v>
      </c>
      <c r="B206">
        <f t="shared" si="19"/>
        <v>205</v>
      </c>
      <c r="C206" t="s">
        <v>539</v>
      </c>
      <c r="D206" t="s">
        <v>123</v>
      </c>
      <c r="E206" t="s">
        <v>545</v>
      </c>
      <c r="F206" t="s">
        <v>546</v>
      </c>
      <c r="H206">
        <f>IF(OR(GDP.PCAP!G206="",GDP.PCAP!H206=""),"",GDP.PCAP!H206/GDP.PCAP!G206-1)</f>
        <v>5.7377318990335269E-2</v>
      </c>
      <c r="I206">
        <f>IF(OR(GDP.PCAP!H206="",GDP.PCAP!I206=""),"",GDP.PCAP!I206/GDP.PCAP!H206-1)</f>
        <v>5.7408598291769808E-2</v>
      </c>
      <c r="J206">
        <f>IF(OR(GDP.PCAP!I206="",GDP.PCAP!J206=""),"",GDP.PCAP!J206/GDP.PCAP!I206-1)</f>
        <v>-1.0086152884998145E-2</v>
      </c>
      <c r="K206">
        <f>IF(OR(GDP.PCAP!J206="",GDP.PCAP!K206=""),"",GDP.PCAP!K206/GDP.PCAP!J206-1)</f>
        <v>-6.5940683273013612E-4</v>
      </c>
      <c r="L206">
        <f>IF(OR(GDP.PCAP!K206="",GDP.PCAP!L206=""),"",GDP.PCAP!L206/GDP.PCAP!K206-1)</f>
        <v>1.3306683366826499E-2</v>
      </c>
      <c r="M206">
        <f>IF(OR(GDP.PCAP!L206="",GDP.PCAP!M206=""),"",GDP.PCAP!M206/GDP.PCAP!L206-1)</f>
        <v>-2.8548100693424061E-3</v>
      </c>
      <c r="N206">
        <f>IF(OR(GDP.PCAP!M206="",GDP.PCAP!N206=""),"",GDP.PCAP!N206/GDP.PCAP!M206-1)</f>
        <v>5.1922577443783702E-2</v>
      </c>
      <c r="O206">
        <f>IF(OR(GDP.PCAP!N206="",GDP.PCAP!O206=""),"",GDP.PCAP!O206/GDP.PCAP!N206-1)</f>
        <v>1.3638180731448291E-2</v>
      </c>
      <c r="P206">
        <f>IF(OR(GDP.PCAP!O206="",GDP.PCAP!P206=""),"",GDP.PCAP!P206/GDP.PCAP!O206-1)</f>
        <v>6.9030616610559425E-2</v>
      </c>
      <c r="Q206">
        <f>IF(OR(GDP.PCAP!P206="",GDP.PCAP!Q206=""),"",GDP.PCAP!Q206/GDP.PCAP!P206-1)</f>
        <v>0.10329051353136864</v>
      </c>
      <c r="R206">
        <f>IF(OR(GDP.PCAP!Q206="",GDP.PCAP!R206=""),"",GDP.PCAP!R206/GDP.PCAP!Q206-1)</f>
        <v>5.7197969929340786E-2</v>
      </c>
      <c r="S206">
        <f>IF(OR(GDP.PCAP!R206="",GDP.PCAP!S206=""),"",GDP.PCAP!S206/GDP.PCAP!R206-1)</f>
        <v>5.2573395553211943E-2</v>
      </c>
      <c r="T206">
        <f>IF(OR(GDP.PCAP!S206="",GDP.PCAP!T206=""),"",GDP.PCAP!T206/GDP.PCAP!S206-1)</f>
        <v>0.20166940494830321</v>
      </c>
      <c r="U206">
        <f>IF(OR(GDP.PCAP!T206="",GDP.PCAP!U206=""),"",GDP.PCAP!U206/GDP.PCAP!T206-1)</f>
        <v>0.24671936742744838</v>
      </c>
      <c r="V206">
        <f>IF(OR(GDP.PCAP!U206="",GDP.PCAP!V206=""),"",GDP.PCAP!V206/GDP.PCAP!U206-1)</f>
        <v>0.17981220099888762</v>
      </c>
      <c r="W206">
        <f>IF(OR(GDP.PCAP!V206="",GDP.PCAP!W206=""),"",GDP.PCAP!W206/GDP.PCAP!V206-1)</f>
        <v>0.20673479891922408</v>
      </c>
      <c r="X206">
        <f>IF(OR(GDP.PCAP!W206="",GDP.PCAP!X206=""),"",GDP.PCAP!X206/GDP.PCAP!W206-1)</f>
        <v>0.20661164161531587</v>
      </c>
      <c r="Y206">
        <f>IF(OR(GDP.PCAP!X206="",GDP.PCAP!Y206=""),"",GDP.PCAP!Y206/GDP.PCAP!X206-1)</f>
        <v>-0.14766205165583035</v>
      </c>
      <c r="Z206">
        <f>IF(OR(GDP.PCAP!Y206="",GDP.PCAP!Z206=""),"",GDP.PCAP!Z206/GDP.PCAP!Y206-1)</f>
        <v>0.13850666823483615</v>
      </c>
      <c r="AA206">
        <f>IF(OR(GDP.PCAP!Z206="",GDP.PCAP!AA206=""),"",GDP.PCAP!AA206/GDP.PCAP!Z206-1)</f>
        <v>-0.20164284490952555</v>
      </c>
      <c r="AB206">
        <f>IF(OR(GDP.PCAP!AA206="",GDP.PCAP!AB206=""),"",GDP.PCAP!AB206/GDP.PCAP!AA206-1)</f>
        <v>0.2975752782251968</v>
      </c>
      <c r="AC206">
        <f>IF(OR(GDP.PCAP!AB206="",GDP.PCAP!AC206=""),"",GDP.PCAP!AC206/GDP.PCAP!AB206-1)</f>
        <v>-0.10858188008854175</v>
      </c>
      <c r="AD206">
        <f>IF(OR(GDP.PCAP!AC206="",GDP.PCAP!AD206=""),"",GDP.PCAP!AD206/GDP.PCAP!AC206-1)</f>
        <v>-0.1387755589025913</v>
      </c>
      <c r="AE206">
        <f>IF(OR(GDP.PCAP!AD206="",GDP.PCAP!AE206=""),"",GDP.PCAP!AE206/GDP.PCAP!AD206-1)</f>
        <v>0.14124716661947923</v>
      </c>
      <c r="AF206">
        <f>IF(OR(GDP.PCAP!AE206="",GDP.PCAP!AF206=""),"",GDP.PCAP!AF206/GDP.PCAP!AE206-1)</f>
        <v>0.24002323277584225</v>
      </c>
      <c r="AG206">
        <f>IF(OR(GDP.PCAP!AF206="",GDP.PCAP!AG206=""),"",GDP.PCAP!AG206/GDP.PCAP!AF206-1)</f>
        <v>0.23522474326006915</v>
      </c>
      <c r="AH206">
        <f>IF(OR(GDP.PCAP!AG206="",GDP.PCAP!AH206=""),"",GDP.PCAP!AH206/GDP.PCAP!AG206-1)</f>
        <v>0.24372435810502502</v>
      </c>
      <c r="AI206">
        <f>IF(OR(GDP.PCAP!AH206="",GDP.PCAP!AI206=""),"",GDP.PCAP!AI206/GDP.PCAP!AH206-1)</f>
        <v>-0.25582025578307177</v>
      </c>
      <c r="AJ206">
        <f>IF(OR(GDP.PCAP!AI206="",GDP.PCAP!AJ206=""),"",GDP.PCAP!AJ206/GDP.PCAP!AI206-1)</f>
        <v>-3.2375796500011211E-2</v>
      </c>
      <c r="AK206">
        <f>IF(OR(GDP.PCAP!AJ206="",GDP.PCAP!AK206=""),"",GDP.PCAP!AK206/GDP.PCAP!AJ206-1)</f>
        <v>-0.20928533730608334</v>
      </c>
      <c r="AL206">
        <f>IF(OR(GDP.PCAP!AK206="",GDP.PCAP!AL206=""),"",GDP.PCAP!AL206/GDP.PCAP!AK206-1)</f>
        <v>-0.10650539926951508</v>
      </c>
      <c r="AM206">
        <f>IF(OR(GDP.PCAP!AL206="",GDP.PCAP!AM206=""),"",GDP.PCAP!AM206/GDP.PCAP!AL206-1)</f>
        <v>-0.39773789070117449</v>
      </c>
      <c r="AN206">
        <f>IF(OR(GDP.PCAP!AM206="",GDP.PCAP!AN206=""),"",GDP.PCAP!AN206/GDP.PCAP!AM206-1)</f>
        <v>0.22996632360056068</v>
      </c>
      <c r="AO206">
        <f>IF(OR(GDP.PCAP!AN206="",GDP.PCAP!AO206=""),"",GDP.PCAP!AO206/GDP.PCAP!AN206-1)</f>
        <v>0.40281949546495399</v>
      </c>
      <c r="AP206">
        <f>IF(OR(GDP.PCAP!AO206="",GDP.PCAP!AP206=""),"",GDP.PCAP!AP206/GDP.PCAP!AO206-1)</f>
        <v>5.2313549845956375E-2</v>
      </c>
      <c r="AQ206">
        <f>IF(OR(GDP.PCAP!AP206="",GDP.PCAP!AQ206=""),"",GDP.PCAP!AQ206/GDP.PCAP!AP206-1)</f>
        <v>-0.36540043362085894</v>
      </c>
      <c r="AR206">
        <f>IF(OR(GDP.PCAP!AQ206="",GDP.PCAP!AR206=""),"",GDP.PCAP!AR206/GDP.PCAP!AQ206-1)</f>
        <v>0.26017485954398012</v>
      </c>
      <c r="AS206">
        <f>IF(OR(GDP.PCAP!AR206="",GDP.PCAP!AS206=""),"",GDP.PCAP!AS206/GDP.PCAP!AR206-1)</f>
        <v>-6.3280081366047569E-2</v>
      </c>
      <c r="AT206">
        <f>IF(OR(GDP.PCAP!AS206="",GDP.PCAP!AT206=""),"",GDP.PCAP!AT206/GDP.PCAP!AS206-1)</f>
        <v>-7.6669070232906589E-2</v>
      </c>
      <c r="AU206">
        <f>IF(OR(GDP.PCAP!AT206="",GDP.PCAP!AU206=""),"",GDP.PCAP!AU206/GDP.PCAP!AT206-1)</f>
        <v>0.11576654619623961</v>
      </c>
      <c r="AV206">
        <f>IF(OR(GDP.PCAP!AU206="",GDP.PCAP!AV206=""),"",GDP.PCAP!AV206/GDP.PCAP!AU206-1)</f>
        <v>4.5688265249052451E-2</v>
      </c>
      <c r="AW206">
        <f>IF(OR(GDP.PCAP!AV206="",GDP.PCAP!AW206=""),"",GDP.PCAP!AW206/GDP.PCAP!AV206-1)</f>
        <v>9.1719143954892335E-2</v>
      </c>
      <c r="AX206">
        <f>IF(OR(GDP.PCAP!AW206="",GDP.PCAP!AX206=""),"",GDP.PCAP!AX206/GDP.PCAP!AW206-1)</f>
        <v>0.15913228741487861</v>
      </c>
      <c r="AY206">
        <f>IF(OR(GDP.PCAP!AX206="",GDP.PCAP!AY206=""),"",GDP.PCAP!AY206/GDP.PCAP!AX206-1)</f>
        <v>0.18277479182912382</v>
      </c>
      <c r="AZ206">
        <f>IF(OR(GDP.PCAP!AY206="",GDP.PCAP!AZ206=""),"",GDP.PCAP!AZ206/GDP.PCAP!AY206-1)</f>
        <v>0.20298316803990613</v>
      </c>
      <c r="BA206">
        <f>IF(OR(GDP.PCAP!AZ206="",GDP.PCAP!BA206=""),"",GDP.PCAP!BA206/GDP.PCAP!AZ206-1)</f>
        <v>0.3150042092594163</v>
      </c>
      <c r="BB206">
        <f>IF(OR(GDP.PCAP!BA206="",GDP.PCAP!BB206=""),"",GDP.PCAP!BB206/GDP.PCAP!BA206-1)</f>
        <v>0.24814963251750854</v>
      </c>
      <c r="BC206">
        <f>IF(OR(GDP.PCAP!BB206="",GDP.PCAP!BC206=""),"",GDP.PCAP!BC206/GDP.PCAP!BB206-1)</f>
        <v>0.15760005582894543</v>
      </c>
      <c r="BD206">
        <f>IF(OR(GDP.PCAP!BC206="",GDP.PCAP!BD206=""),"",GDP.PCAP!BD206/GDP.PCAP!BC206-1)</f>
        <v>-5.0052653632903898E-2</v>
      </c>
      <c r="BE206">
        <f>IF(OR(GDP.PCAP!BD206="",GDP.PCAP!BE206=""),"",GDP.PCAP!BE206/GDP.PCAP!BD206-1)</f>
        <v>0.20343702240753236</v>
      </c>
      <c r="BF206">
        <f>IF(OR(GDP.PCAP!BE206="",GDP.PCAP!BF206=""),"",GDP.PCAP!BF206/GDP.PCAP!BE206-1)</f>
        <v>0.12894175167252619</v>
      </c>
      <c r="BG206">
        <f>IF(OR(GDP.PCAP!BF206="",GDP.PCAP!BG206=""),"",GDP.PCAP!BG206/GDP.PCAP!BF206-1)</f>
        <v>0.13560640867324847</v>
      </c>
      <c r="BH206">
        <f>IF(OR(GDP.PCAP!BG206="",GDP.PCAP!BH206=""),"",GDP.PCAP!BH206/GDP.PCAP!BG206-1)</f>
        <v>3.3158980857801224E-2</v>
      </c>
      <c r="BI206">
        <f>IF(OR(GDP.PCAP!BH206="",GDP.PCAP!BI206=""),"",GDP.PCAP!BI206/GDP.PCAP!BH206-1)</f>
        <v>0.1131265859894095</v>
      </c>
      <c r="BJ206">
        <f>IF(OR(GDP.PCAP!BI206="",GDP.PCAP!BJ206=""),"",GDP.PCAP!BJ206/GDP.PCAP!BI206-1)</f>
        <v>0.15480129430937484</v>
      </c>
      <c r="BK206">
        <f>IF(OR(GDP.PCAP!BJ206="",GDP.PCAP!BK206=""),"",GDP.PCAP!BK206/GDP.PCAP!BJ206-1)</f>
        <v>-3.9320220446318555E-2</v>
      </c>
      <c r="BM206">
        <f t="shared" si="15"/>
        <v>0.40281949546495399</v>
      </c>
      <c r="BN206">
        <f t="shared" si="16"/>
        <v>1994</v>
      </c>
      <c r="BO206">
        <f t="shared" si="17"/>
        <v>-0.39773789070117449</v>
      </c>
      <c r="BP206">
        <f t="shared" si="18"/>
        <v>1992</v>
      </c>
    </row>
    <row r="207" spans="1:68">
      <c r="A207" t="s">
        <v>122</v>
      </c>
      <c r="B207">
        <f t="shared" si="19"/>
        <v>206</v>
      </c>
      <c r="C207" t="s">
        <v>539</v>
      </c>
      <c r="D207" t="s">
        <v>121</v>
      </c>
      <c r="E207" t="s">
        <v>545</v>
      </c>
      <c r="F207" t="s">
        <v>546</v>
      </c>
      <c r="H207">
        <f>IF(OR(GDP.PCAP!G207="",GDP.PCAP!H207=""),"",GDP.PCAP!H207/GDP.PCAP!G207-1)</f>
        <v>2.6729697631435512E-2</v>
      </c>
      <c r="I207">
        <f>IF(OR(GDP.PCAP!H207="",GDP.PCAP!I207=""),"",GDP.PCAP!I207/GDP.PCAP!H207-1)</f>
        <v>-2.6889184189320403E-3</v>
      </c>
      <c r="J207">
        <f>IF(OR(GDP.PCAP!I207="",GDP.PCAP!J207=""),"",GDP.PCAP!J207/GDP.PCAP!I207-1)</f>
        <v>5.6052158176262967E-3</v>
      </c>
      <c r="K207">
        <f>IF(OR(GDP.PCAP!J207="",GDP.PCAP!K207=""),"",GDP.PCAP!K207/GDP.PCAP!J207-1)</f>
        <v>3.0352137282099623E-2</v>
      </c>
      <c r="L207">
        <f>IF(OR(GDP.PCAP!K207="",GDP.PCAP!L207=""),"",GDP.PCAP!L207/GDP.PCAP!K207-1)</f>
        <v>-1.0573327267388799E-2</v>
      </c>
      <c r="M207">
        <f>IF(OR(GDP.PCAP!L207="",GDP.PCAP!M207=""),"",GDP.PCAP!M207/GDP.PCAP!L207-1)</f>
        <v>1.5358959662643556E-3</v>
      </c>
      <c r="N207">
        <f>IF(OR(GDP.PCAP!M207="",GDP.PCAP!N207=""),"",GDP.PCAP!N207/GDP.PCAP!M207-1)</f>
        <v>-2.8550422986758694E-2</v>
      </c>
      <c r="O207">
        <f>IF(OR(GDP.PCAP!N207="",GDP.PCAP!O207=""),"",GDP.PCAP!O207/GDP.PCAP!N207-1)</f>
        <v>2.0548860358920784E-2</v>
      </c>
      <c r="P207">
        <f>IF(OR(GDP.PCAP!O207="",GDP.PCAP!P207=""),"",GDP.PCAP!P207/GDP.PCAP!O207-1)</f>
        <v>-7.6445728320814532E-2</v>
      </c>
      <c r="Q207">
        <f>IF(OR(GDP.PCAP!P207="",GDP.PCAP!Q207=""),"",GDP.PCAP!Q207/GDP.PCAP!P207-1)</f>
        <v>1.1391055244323933E-2</v>
      </c>
      <c r="R207">
        <f>IF(OR(GDP.PCAP!Q207="",GDP.PCAP!R207=""),"",GDP.PCAP!R207/GDP.PCAP!Q207-1)</f>
        <v>1.6713532307943701E-3</v>
      </c>
      <c r="S207">
        <f>IF(OR(GDP.PCAP!R207="",GDP.PCAP!S207=""),"",GDP.PCAP!S207/GDP.PCAP!R207-1)</f>
        <v>0.17346097031937813</v>
      </c>
      <c r="T207">
        <f>IF(OR(GDP.PCAP!S207="",GDP.PCAP!T207=""),"",GDP.PCAP!T207/GDP.PCAP!S207-1)</f>
        <v>0.11529715822744624</v>
      </c>
      <c r="U207">
        <f>IF(OR(GDP.PCAP!T207="",GDP.PCAP!U207=""),"",GDP.PCAP!U207/GDP.PCAP!T207-1)</f>
        <v>9.4259166550948681E-2</v>
      </c>
      <c r="V207">
        <f>IF(OR(GDP.PCAP!U207="",GDP.PCAP!V207=""),"",GDP.PCAP!V207/GDP.PCAP!U207-1)</f>
        <v>0.31167565328252</v>
      </c>
      <c r="W207">
        <f>IF(OR(GDP.PCAP!V207="",GDP.PCAP!W207=""),"",GDP.PCAP!W207/GDP.PCAP!V207-1)</f>
        <v>-1.1801294916021665E-2</v>
      </c>
      <c r="X207">
        <f>IF(OR(GDP.PCAP!W207="",GDP.PCAP!X207=""),"",GDP.PCAP!X207/GDP.PCAP!W207-1)</f>
        <v>-8.4450980691941346E-4</v>
      </c>
      <c r="Y207">
        <f>IF(OR(GDP.PCAP!X207="",GDP.PCAP!Y207=""),"",GDP.PCAP!Y207/GDP.PCAP!X207-1)</f>
        <v>9.009909710661379E-2</v>
      </c>
      <c r="Z207">
        <f>IF(OR(GDP.PCAP!Y207="",GDP.PCAP!Z207=""),"",GDP.PCAP!Z207/GDP.PCAP!Y207-1)</f>
        <v>0.2148913987314256</v>
      </c>
      <c r="AA207">
        <f>IF(OR(GDP.PCAP!Z207="",GDP.PCAP!AA207=""),"",GDP.PCAP!AA207/GDP.PCAP!Z207-1)</f>
        <v>5.766451773168213E-2</v>
      </c>
      <c r="AB207">
        <f>IF(OR(GDP.PCAP!AA207="",GDP.PCAP!AB207=""),"",GDP.PCAP!AB207/GDP.PCAP!AA207-1)</f>
        <v>-0.11806867019370126</v>
      </c>
      <c r="AC207">
        <f>IF(OR(GDP.PCAP!AB207="",GDP.PCAP!AC207=""),"",GDP.PCAP!AC207/GDP.PCAP!AB207-1)</f>
        <v>-4.9183391038860158E-2</v>
      </c>
      <c r="AD207">
        <f>IF(OR(GDP.PCAP!AC207="",GDP.PCAP!AD207=""),"",GDP.PCAP!AD207/GDP.PCAP!AC207-1)</f>
        <v>-0.13426842894458313</v>
      </c>
      <c r="AE207">
        <f>IF(OR(GDP.PCAP!AD207="",GDP.PCAP!AE207=""),"",GDP.PCAP!AE207/GDP.PCAP!AD207-1)</f>
        <v>-5.4031801041887872E-2</v>
      </c>
      <c r="AF207">
        <f>IF(OR(GDP.PCAP!AE207="",GDP.PCAP!AF207=""),"",GDP.PCAP!AF207/GDP.PCAP!AE207-1)</f>
        <v>6.1873583820941214E-2</v>
      </c>
      <c r="AG207">
        <f>IF(OR(GDP.PCAP!AF207="",GDP.PCAP!AG207=""),"",GDP.PCAP!AG207/GDP.PCAP!AF207-1)</f>
        <v>0.37183201939505128</v>
      </c>
      <c r="AH207">
        <f>IF(OR(GDP.PCAP!AG207="",GDP.PCAP!AH207=""),"",GDP.PCAP!AH207/GDP.PCAP!AG207-1)</f>
        <v>0.16682027771326302</v>
      </c>
      <c r="AI207">
        <f>IF(OR(GDP.PCAP!AH207="",GDP.PCAP!AI207=""),"",GDP.PCAP!AI207/GDP.PCAP!AH207-1)</f>
        <v>-4.0807588904526182E-2</v>
      </c>
      <c r="AJ207">
        <f>IF(OR(GDP.PCAP!AI207="",GDP.PCAP!AJ207=""),"",GDP.PCAP!AJ207/GDP.PCAP!AI207-1)</f>
        <v>-4.4129750846716775E-2</v>
      </c>
      <c r="AK207">
        <f>IF(OR(GDP.PCAP!AJ207="",GDP.PCAP!AK207=""),"",GDP.PCAP!AK207/GDP.PCAP!AJ207-1)</f>
        <v>0.12859918373418444</v>
      </c>
      <c r="AL207">
        <f>IF(OR(GDP.PCAP!AK207="",GDP.PCAP!AL207=""),"",GDP.PCAP!AL207/GDP.PCAP!AK207-1)</f>
        <v>-4.691128376555076E-2</v>
      </c>
      <c r="AM207">
        <f>IF(OR(GDP.PCAP!AL207="",GDP.PCAP!AM207=""),"",GDP.PCAP!AM207/GDP.PCAP!AL207-1)</f>
        <v>3.7049496033916496E-2</v>
      </c>
      <c r="AN207">
        <f>IF(OR(GDP.PCAP!AM207="",GDP.PCAP!AN207=""),"",GDP.PCAP!AN207/GDP.PCAP!AM207-1)</f>
        <v>-8.2015775327994866E-2</v>
      </c>
      <c r="AO207">
        <f>IF(OR(GDP.PCAP!AN207="",GDP.PCAP!AO207=""),"",GDP.PCAP!AO207/GDP.PCAP!AN207-1)</f>
        <v>-0.33650423834684196</v>
      </c>
      <c r="AP207">
        <f>IF(OR(GDP.PCAP!AO207="",GDP.PCAP!AP207=""),"",GDP.PCAP!AP207/GDP.PCAP!AO207-1)</f>
        <v>0.22458471946517555</v>
      </c>
      <c r="AQ207">
        <f>IF(OR(GDP.PCAP!AP207="",GDP.PCAP!AQ207=""),"",GDP.PCAP!AQ207/GDP.PCAP!AP207-1)</f>
        <v>1.2032833528736298E-2</v>
      </c>
      <c r="AR207">
        <f>IF(OR(GDP.PCAP!AQ207="",GDP.PCAP!AR207=""),"",GDP.PCAP!AR207/GDP.PCAP!AQ207-1)</f>
        <v>-9.9953553729873468E-2</v>
      </c>
      <c r="AS207">
        <f>IF(OR(GDP.PCAP!AR207="",GDP.PCAP!AS207=""),"",GDP.PCAP!AS207/GDP.PCAP!AR207-1)</f>
        <v>5.1223610248632534E-2</v>
      </c>
      <c r="AT207">
        <f>IF(OR(GDP.PCAP!AS207="",GDP.PCAP!AT207=""),"",GDP.PCAP!AT207/GDP.PCAP!AS207-1)</f>
        <v>-1.5218063723078101E-3</v>
      </c>
      <c r="AU207">
        <f>IF(OR(GDP.PCAP!AT207="",GDP.PCAP!AU207=""),"",GDP.PCAP!AU207/GDP.PCAP!AT207-1)</f>
        <v>-0.11220093366871542</v>
      </c>
      <c r="AV207">
        <f>IF(OR(GDP.PCAP!AU207="",GDP.PCAP!AV207=""),"",GDP.PCAP!AV207/GDP.PCAP!AU207-1)</f>
        <v>1.6552973463787701E-2</v>
      </c>
      <c r="AW207">
        <f>IF(OR(GDP.PCAP!AV207="",GDP.PCAP!AW207=""),"",GDP.PCAP!AW207/GDP.PCAP!AV207-1)</f>
        <v>6.594648247669932E-2</v>
      </c>
      <c r="AX207">
        <f>IF(OR(GDP.PCAP!AW207="",GDP.PCAP!AX207=""),"",GDP.PCAP!AX207/GDP.PCAP!AW207-1)</f>
        <v>0.25289171875654093</v>
      </c>
      <c r="AY207">
        <f>IF(OR(GDP.PCAP!AX207="",GDP.PCAP!AY207=""),"",GDP.PCAP!AY207/GDP.PCAP!AX207-1)</f>
        <v>0.14047386778984072</v>
      </c>
      <c r="AZ207">
        <f>IF(OR(GDP.PCAP!AY207="",GDP.PCAP!AZ207=""),"",GDP.PCAP!AZ207/GDP.PCAP!AY207-1)</f>
        <v>5.5673193747284522E-2</v>
      </c>
      <c r="BA207">
        <f>IF(OR(GDP.PCAP!AZ207="",GDP.PCAP!BA207=""),"",GDP.PCAP!BA207/GDP.PCAP!AZ207-1)</f>
        <v>4.6434109519020605E-2</v>
      </c>
      <c r="BB207">
        <f>IF(OR(GDP.PCAP!BA207="",GDP.PCAP!BB207=""),"",GDP.PCAP!BB207/GDP.PCAP!BA207-1)</f>
        <v>0.17361491439975385</v>
      </c>
      <c r="BC207">
        <f>IF(OR(GDP.PCAP!BB207="",GDP.PCAP!BC207=""),"",GDP.PCAP!BC207/GDP.PCAP!BB207-1)</f>
        <v>0.15776430446317469</v>
      </c>
      <c r="BD207">
        <f>IF(OR(GDP.PCAP!BC207="",GDP.PCAP!BD207=""),"",GDP.PCAP!BD207/GDP.PCAP!BC207-1)</f>
        <v>-7.2496213292430722E-2</v>
      </c>
      <c r="BE207">
        <f>IF(OR(GDP.PCAP!BD207="",GDP.PCAP!BE207=""),"",GDP.PCAP!BE207/GDP.PCAP!BD207-1)</f>
        <v>-1.8553506106652851E-2</v>
      </c>
      <c r="BF207">
        <f>IF(OR(GDP.PCAP!BE207="",GDP.PCAP!BF207=""),"",GDP.PCAP!BF207/GDP.PCAP!BE207-1)</f>
        <v>7.8493591190058609E-2</v>
      </c>
      <c r="BG207">
        <f>IF(OR(GDP.PCAP!BF207="",GDP.PCAP!BG207=""),"",GDP.PCAP!BG207/GDP.PCAP!BF207-1)</f>
        <v>-4.059049329648734E-2</v>
      </c>
      <c r="BH207">
        <f>IF(OR(GDP.PCAP!BG207="",GDP.PCAP!BH207=""),"",GDP.PCAP!BH207/GDP.PCAP!BG207-1)</f>
        <v>1.2067996567725281E-2</v>
      </c>
      <c r="BI207">
        <f>IF(OR(GDP.PCAP!BH207="",GDP.PCAP!BI207=""),"",GDP.PCAP!BI207/GDP.PCAP!BH207-1)</f>
        <v>3.3668423397821279E-3</v>
      </c>
      <c r="BJ207">
        <f>IF(OR(GDP.PCAP!BI207="",GDP.PCAP!BJ207=""),"",GDP.PCAP!BJ207/GDP.PCAP!BI207-1)</f>
        <v>-0.13655669646455126</v>
      </c>
      <c r="BK207">
        <f>IF(OR(GDP.PCAP!BJ207="",GDP.PCAP!BK207=""),"",GDP.PCAP!BK207/GDP.PCAP!BJ207-1)</f>
        <v>5.4304756613391625E-2</v>
      </c>
      <c r="BM207">
        <f t="shared" si="15"/>
        <v>0.37183201939505128</v>
      </c>
      <c r="BN207">
        <f t="shared" si="16"/>
        <v>1986</v>
      </c>
      <c r="BO207">
        <f t="shared" si="17"/>
        <v>-0.33650423834684196</v>
      </c>
      <c r="BP207">
        <f t="shared" si="18"/>
        <v>1994</v>
      </c>
    </row>
    <row r="208" spans="1:68">
      <c r="A208" t="s">
        <v>120</v>
      </c>
      <c r="B208">
        <f t="shared" si="19"/>
        <v>207</v>
      </c>
      <c r="C208" t="s">
        <v>539</v>
      </c>
      <c r="D208" t="s">
        <v>119</v>
      </c>
      <c r="E208" t="s">
        <v>545</v>
      </c>
      <c r="F208" t="s">
        <v>546</v>
      </c>
      <c r="H208">
        <f>IF(OR(GDP.PCAP!G208="",GDP.PCAP!H208=""),"",GDP.PCAP!H208/GDP.PCAP!G208-1)</f>
        <v>4.9263243315801786E-2</v>
      </c>
      <c r="I208">
        <f>IF(OR(GDP.PCAP!H208="",GDP.PCAP!I208=""),"",GDP.PCAP!I208/GDP.PCAP!H208-1)</f>
        <v>5.1054371956645639E-2</v>
      </c>
      <c r="J208">
        <f>IF(OR(GDP.PCAP!I208="",GDP.PCAP!J208=""),"",GDP.PCAP!J208/GDP.PCAP!I208-1)</f>
        <v>8.2874107091506222E-2</v>
      </c>
      <c r="K208">
        <f>IF(OR(GDP.PCAP!J208="",GDP.PCAP!K208=""),"",GDP.PCAP!K208/GDP.PCAP!J208-1)</f>
        <v>-5.0263352728024624E-2</v>
      </c>
      <c r="L208">
        <f>IF(OR(GDP.PCAP!K208="",GDP.PCAP!L208=""),"",GDP.PCAP!L208/GDP.PCAP!K208-1)</f>
        <v>6.3856296336435747E-2</v>
      </c>
      <c r="M208">
        <f>IF(OR(GDP.PCAP!L208="",GDP.PCAP!M208=""),"",GDP.PCAP!M208/GDP.PCAP!L208-1)</f>
        <v>9.7317914525550941E-2</v>
      </c>
      <c r="N208">
        <f>IF(OR(GDP.PCAP!M208="",GDP.PCAP!N208=""),"",GDP.PCAP!N208/GDP.PCAP!M208-1)</f>
        <v>0.10446298652213715</v>
      </c>
      <c r="O208">
        <f>IF(OR(GDP.PCAP!N208="",GDP.PCAP!O208=""),"",GDP.PCAP!O208/GDP.PCAP!N208-1)</f>
        <v>0.13192078783896388</v>
      </c>
      <c r="P208">
        <f>IF(OR(GDP.PCAP!O208="",GDP.PCAP!P208=""),"",GDP.PCAP!P208/GDP.PCAP!O208-1)</f>
        <v>0.1468402896061336</v>
      </c>
      <c r="Q208">
        <f>IF(OR(GDP.PCAP!P208="",GDP.PCAP!Q208=""),"",GDP.PCAP!Q208/GDP.PCAP!P208-1)</f>
        <v>0.13914197093544223</v>
      </c>
      <c r="R208">
        <f>IF(OR(GDP.PCAP!Q208="",GDP.PCAP!R208=""),"",GDP.PCAP!R208/GDP.PCAP!Q208-1)</f>
        <v>0.15728804445163136</v>
      </c>
      <c r="S208">
        <f>IF(OR(GDP.PCAP!R208="",GDP.PCAP!S208=""),"",GDP.PCAP!S208/GDP.PCAP!R208-1)</f>
        <v>0.18008122211871069</v>
      </c>
      <c r="T208">
        <f>IF(OR(GDP.PCAP!S208="",GDP.PCAP!T208=""),"",GDP.PCAP!T208/GDP.PCAP!S208-1)</f>
        <v>0.33290756440864921</v>
      </c>
      <c r="U208">
        <f>IF(OR(GDP.PCAP!T208="",GDP.PCAP!U208=""),"",GDP.PCAP!U208/GDP.PCAP!T208-1)</f>
        <v>0.3890121825545394</v>
      </c>
      <c r="V208">
        <f>IF(OR(GDP.PCAP!U208="",GDP.PCAP!V208=""),"",GDP.PCAP!V208/GDP.PCAP!U208-1)</f>
        <v>6.4205949780421046E-2</v>
      </c>
      <c r="W208">
        <f>IF(OR(GDP.PCAP!V208="",GDP.PCAP!W208=""),"",GDP.PCAP!W208/GDP.PCAP!V208-1)</f>
        <v>0.10799324861317539</v>
      </c>
      <c r="X208">
        <f>IF(OR(GDP.PCAP!W208="",GDP.PCAP!X208=""),"",GDP.PCAP!X208/GDP.PCAP!W208-1)</f>
        <v>3.1616348503311187E-2</v>
      </c>
      <c r="Y208">
        <f>IF(OR(GDP.PCAP!X208="",GDP.PCAP!Y208=""),"",GDP.PCAP!Y208/GDP.PCAP!X208-1)</f>
        <v>0.1220877240535907</v>
      </c>
      <c r="Z208">
        <f>IF(OR(GDP.PCAP!Y208="",GDP.PCAP!Z208=""),"",GDP.PCAP!Z208/GDP.PCAP!Y208-1)</f>
        <v>0.22116194718329663</v>
      </c>
      <c r="AA208">
        <f>IF(OR(GDP.PCAP!Z208="",GDP.PCAP!AA208=""),"",GDP.PCAP!AA208/GDP.PCAP!Z208-1)</f>
        <v>0.26346052763239425</v>
      </c>
      <c r="AB208">
        <f>IF(OR(GDP.PCAP!AA208="",GDP.PCAP!AB208=""),"",GDP.PCAP!AB208/GDP.PCAP!AA208-1)</f>
        <v>0.13563783357532455</v>
      </c>
      <c r="AC208">
        <f>IF(OR(GDP.PCAP!AB208="",GDP.PCAP!AC208=""),"",GDP.PCAP!AC208/GDP.PCAP!AB208-1)</f>
        <v>8.5850721151015774E-2</v>
      </c>
      <c r="AD208">
        <f>IF(OR(GDP.PCAP!AC208="",GDP.PCAP!AD208=""),"",GDP.PCAP!AD208/GDP.PCAP!AC208-1)</f>
        <v>9.1241630122950168E-2</v>
      </c>
      <c r="AE208">
        <f>IF(OR(GDP.PCAP!AD208="",GDP.PCAP!AE208=""),"",GDP.PCAP!AE208/GDP.PCAP!AD208-1)</f>
        <v>8.9511446712172482E-2</v>
      </c>
      <c r="AF208">
        <f>IF(OR(GDP.PCAP!AE208="",GDP.PCAP!AF208=""),"",GDP.PCAP!AF208/GDP.PCAP!AE208-1)</f>
        <v>-3.1605205074704434E-2</v>
      </c>
      <c r="AG208">
        <f>IF(OR(GDP.PCAP!AF208="",GDP.PCAP!AG208=""),"",GDP.PCAP!AG208/GDP.PCAP!AF208-1)</f>
        <v>-2.881393099547902E-2</v>
      </c>
      <c r="AH208">
        <f>IF(OR(GDP.PCAP!AG208="",GDP.PCAP!AH208=""),"",GDP.PCAP!AH208/GDP.PCAP!AG208-1)</f>
        <v>0.10858914841883083</v>
      </c>
      <c r="AI208">
        <f>IF(OR(GDP.PCAP!AH208="",GDP.PCAP!AI208=""),"",GDP.PCAP!AI208/GDP.PCAP!AH208-1)</f>
        <v>0.18206301802376923</v>
      </c>
      <c r="AJ208">
        <f>IF(OR(GDP.PCAP!AI208="",GDP.PCAP!AJ208=""),"",GDP.PCAP!AJ208/GDP.PCAP!AI208-1)</f>
        <v>0.16600758129666215</v>
      </c>
      <c r="AK208">
        <f>IF(OR(GDP.PCAP!AJ208="",GDP.PCAP!AK208=""),"",GDP.PCAP!AK208/GDP.PCAP!AJ208-1)</f>
        <v>0.14296337833695127</v>
      </c>
      <c r="AL208">
        <f>IF(OR(GDP.PCAP!AK208="",GDP.PCAP!AL208=""),"",GDP.PCAP!AL208/GDP.PCAP!AK208-1)</f>
        <v>0.22257904643323823</v>
      </c>
      <c r="AM208">
        <f>IF(OR(GDP.PCAP!AL208="",GDP.PCAP!AM208=""),"",GDP.PCAP!AM208/GDP.PCAP!AL208-1)</f>
        <v>0.11299451908023905</v>
      </c>
      <c r="AN208">
        <f>IF(OR(GDP.PCAP!AM208="",GDP.PCAP!AN208=""),"",GDP.PCAP!AN208/GDP.PCAP!AM208-1)</f>
        <v>0.1336980369762375</v>
      </c>
      <c r="AO208">
        <f>IF(OR(GDP.PCAP!AN208="",GDP.PCAP!AO208=""),"",GDP.PCAP!AO208/GDP.PCAP!AN208-1)</f>
        <v>0.17899426825574283</v>
      </c>
      <c r="AP208">
        <f>IF(OR(GDP.PCAP!AO208="",GDP.PCAP!AP208=""),"",GDP.PCAP!AP208/GDP.PCAP!AO208-1)</f>
        <v>0.15563530545879956</v>
      </c>
      <c r="AQ208">
        <f>IF(OR(GDP.PCAP!AP208="",GDP.PCAP!AQ208=""),"",GDP.PCAP!AQ208/GDP.PCAP!AP208-1)</f>
        <v>5.3181795544886112E-2</v>
      </c>
      <c r="AR208">
        <f>IF(OR(GDP.PCAP!AQ208="",GDP.PCAP!AR208=""),"",GDP.PCAP!AR208/GDP.PCAP!AQ208-1)</f>
        <v>4.7001904634753622E-3</v>
      </c>
      <c r="AS208">
        <f>IF(OR(GDP.PCAP!AR208="",GDP.PCAP!AS208=""),"",GDP.PCAP!AS208/GDP.PCAP!AR208-1)</f>
        <v>-0.17290770758908136</v>
      </c>
      <c r="AT208">
        <f>IF(OR(GDP.PCAP!AS208="",GDP.PCAP!AT208=""),"",GDP.PCAP!AT208/GDP.PCAP!AS208-1)</f>
        <v>-1.2985050762056582E-3</v>
      </c>
      <c r="AU208">
        <f>IF(OR(GDP.PCAP!AT208="",GDP.PCAP!AU208=""),"",GDP.PCAP!AU208/GDP.PCAP!AT208-1)</f>
        <v>9.161946587624592E-2</v>
      </c>
      <c r="AV208">
        <f>IF(OR(GDP.PCAP!AU208="",GDP.PCAP!AV208=""),"",GDP.PCAP!AV208/GDP.PCAP!AU208-1)</f>
        <v>-9.3118372302159691E-2</v>
      </c>
      <c r="AW208">
        <f>IF(OR(GDP.PCAP!AV208="",GDP.PCAP!AW208=""),"",GDP.PCAP!AW208/GDP.PCAP!AV208-1)</f>
        <v>2.0380635408967951E-2</v>
      </c>
      <c r="AX208">
        <f>IF(OR(GDP.PCAP!AW208="",GDP.PCAP!AX208=""),"",GDP.PCAP!AX208/GDP.PCAP!AW208-1)</f>
        <v>7.0709318726583481E-2</v>
      </c>
      <c r="AY208">
        <f>IF(OR(GDP.PCAP!AX208="",GDP.PCAP!AY208=""),"",GDP.PCAP!AY208/GDP.PCAP!AX208-1)</f>
        <v>0.16253939827695429</v>
      </c>
      <c r="AZ208">
        <f>IF(OR(GDP.PCAP!AY208="",GDP.PCAP!AZ208=""),"",GDP.PCAP!AZ208/GDP.PCAP!AY208-1)</f>
        <v>8.9930969596502042E-2</v>
      </c>
      <c r="BA208">
        <f>IF(OR(GDP.PCAP!AZ208="",GDP.PCAP!BA208=""),"",GDP.PCAP!BA208/GDP.PCAP!AZ208-1)</f>
        <v>0.12420567899573554</v>
      </c>
      <c r="BB208">
        <f>IF(OR(GDP.PCAP!BA208="",GDP.PCAP!BB208=""),"",GDP.PCAP!BB208/GDP.PCAP!BA208-1)</f>
        <v>0.16806867233177036</v>
      </c>
      <c r="BC208">
        <f>IF(OR(GDP.PCAP!BB208="",GDP.PCAP!BC208=""),"",GDP.PCAP!BC208/GDP.PCAP!BB208-1)</f>
        <v>1.2682837296996485E-2</v>
      </c>
      <c r="BD208">
        <f>IF(OR(GDP.PCAP!BC208="",GDP.PCAP!BD208=""),"",GDP.PCAP!BD208/GDP.PCAP!BC208-1)</f>
        <v>-2.878801085869398E-2</v>
      </c>
      <c r="BE208">
        <f>IF(OR(GDP.PCAP!BD208="",GDP.PCAP!BE208=""),"",GDP.PCAP!BE208/GDP.PCAP!BD208-1)</f>
        <v>0.20717022175925348</v>
      </c>
      <c r="BF208">
        <f>IF(OR(GDP.PCAP!BE208="",GDP.PCAP!BF208=""),"",GDP.PCAP!BF208/GDP.PCAP!BE208-1)</f>
        <v>0.14165861499419274</v>
      </c>
      <c r="BG208">
        <f>IF(OR(GDP.PCAP!BF208="",GDP.PCAP!BG208=""),"",GDP.PCAP!BG208/GDP.PCAP!BF208-1)</f>
        <v>2.3783435115879881E-2</v>
      </c>
      <c r="BH208">
        <f>IF(OR(GDP.PCAP!BG208="",GDP.PCAP!BH208=""),"",GDP.PCAP!BH208/GDP.PCAP!BG208-1)</f>
        <v>2.9358681557379862E-2</v>
      </c>
      <c r="BI208">
        <f>IF(OR(GDP.PCAP!BH208="",GDP.PCAP!BI208=""),"",GDP.PCAP!BI208/GDP.PCAP!BH208-1)</f>
        <v>5.4772022200086923E-3</v>
      </c>
      <c r="BJ208">
        <f>IF(OR(GDP.PCAP!BI208="",GDP.PCAP!BJ208=""),"",GDP.PCAP!BJ208/GDP.PCAP!BI208-1)</f>
        <v>-4.8039111851555849E-2</v>
      </c>
      <c r="BK208">
        <f>IF(OR(GDP.PCAP!BJ208="",GDP.PCAP!BK208=""),"",GDP.PCAP!BK208/GDP.PCAP!BJ208-1)</f>
        <v>-1.247485635070289E-2</v>
      </c>
      <c r="BM208">
        <f t="shared" si="15"/>
        <v>0.3890121825545394</v>
      </c>
      <c r="BN208">
        <f t="shared" si="16"/>
        <v>1974</v>
      </c>
      <c r="BO208">
        <f t="shared" si="17"/>
        <v>-0.17290770758908136</v>
      </c>
      <c r="BP208">
        <f t="shared" si="18"/>
        <v>1998</v>
      </c>
    </row>
    <row r="209" spans="1:68">
      <c r="A209" t="s">
        <v>118</v>
      </c>
      <c r="B209">
        <f t="shared" si="19"/>
        <v>208</v>
      </c>
      <c r="C209" t="s">
        <v>539</v>
      </c>
      <c r="D209" t="s">
        <v>117</v>
      </c>
      <c r="E209" t="s">
        <v>545</v>
      </c>
      <c r="F209" t="s">
        <v>546</v>
      </c>
      <c r="H209" t="str">
        <f>IF(OR(GDP.PCAP!G209="",GDP.PCAP!H209=""),"",GDP.PCAP!H209/GDP.PCAP!G209-1)</f>
        <v/>
      </c>
      <c r="I209" t="str">
        <f>IF(OR(GDP.PCAP!H209="",GDP.PCAP!I209=""),"",GDP.PCAP!I209/GDP.PCAP!H209-1)</f>
        <v/>
      </c>
      <c r="J209" t="str">
        <f>IF(OR(GDP.PCAP!I209="",GDP.PCAP!J209=""),"",GDP.PCAP!J209/GDP.PCAP!I209-1)</f>
        <v/>
      </c>
      <c r="K209" t="str">
        <f>IF(OR(GDP.PCAP!J209="",GDP.PCAP!K209=""),"",GDP.PCAP!K209/GDP.PCAP!J209-1)</f>
        <v/>
      </c>
      <c r="L209" t="str">
        <f>IF(OR(GDP.PCAP!K209="",GDP.PCAP!L209=""),"",GDP.PCAP!L209/GDP.PCAP!K209-1)</f>
        <v/>
      </c>
      <c r="M209" t="str">
        <f>IF(OR(GDP.PCAP!L209="",GDP.PCAP!M209=""),"",GDP.PCAP!M209/GDP.PCAP!L209-1)</f>
        <v/>
      </c>
      <c r="N209" t="str">
        <f>IF(OR(GDP.PCAP!M209="",GDP.PCAP!N209=""),"",GDP.PCAP!N209/GDP.PCAP!M209-1)</f>
        <v/>
      </c>
      <c r="O209">
        <f>IF(OR(GDP.PCAP!N209="",GDP.PCAP!O209=""),"",GDP.PCAP!O209/GDP.PCAP!N209-1)</f>
        <v>8.0331793466210666E-2</v>
      </c>
      <c r="P209">
        <f>IF(OR(GDP.PCAP!O209="",GDP.PCAP!P209=""),"",GDP.PCAP!P209/GDP.PCAP!O209-1)</f>
        <v>-1.39892314548411E-2</v>
      </c>
      <c r="Q209" t="str">
        <f>IF(OR(GDP.PCAP!P209="",GDP.PCAP!Q209=""),"",GDP.PCAP!Q209/GDP.PCAP!P209-1)</f>
        <v/>
      </c>
      <c r="R209" t="str">
        <f>IF(OR(GDP.PCAP!Q209="",GDP.PCAP!R209=""),"",GDP.PCAP!R209/GDP.PCAP!Q209-1)</f>
        <v/>
      </c>
      <c r="S209">
        <f>IF(OR(GDP.PCAP!R209="",GDP.PCAP!S209=""),"",GDP.PCAP!S209/GDP.PCAP!R209-1)</f>
        <v>-0.2188028669701555</v>
      </c>
      <c r="T209">
        <f>IF(OR(GDP.PCAP!S209="",GDP.PCAP!T209=""),"",GDP.PCAP!T209/GDP.PCAP!S209-1)</f>
        <v>0.3099207102508803</v>
      </c>
      <c r="U209">
        <f>IF(OR(GDP.PCAP!T209="",GDP.PCAP!U209=""),"",GDP.PCAP!U209/GDP.PCAP!T209-1)</f>
        <v>0.47219145427113252</v>
      </c>
      <c r="V209">
        <f>IF(OR(GDP.PCAP!U209="",GDP.PCAP!V209=""),"",GDP.PCAP!V209/GDP.PCAP!U209-1)</f>
        <v>-0.14982277064599814</v>
      </c>
      <c r="W209">
        <f>IF(OR(GDP.PCAP!V209="",GDP.PCAP!W209=""),"",GDP.PCAP!W209/GDP.PCAP!V209-1)</f>
        <v>7.373721486527729E-2</v>
      </c>
      <c r="X209">
        <f>IF(OR(GDP.PCAP!W209="",GDP.PCAP!X209=""),"",GDP.PCAP!X209/GDP.PCAP!W209-1)</f>
        <v>8.1579479154084034E-2</v>
      </c>
      <c r="Y209">
        <f>IF(OR(GDP.PCAP!X209="",GDP.PCAP!Y209=""),"",GDP.PCAP!Y209/GDP.PCAP!X209-1)</f>
        <v>0.15088860840794593</v>
      </c>
      <c r="Z209">
        <f>IF(OR(GDP.PCAP!Y209="",GDP.PCAP!Z209=""),"",GDP.PCAP!Z209/GDP.PCAP!Y209-1)</f>
        <v>0.31637191437123358</v>
      </c>
      <c r="AA209">
        <f>IF(OR(GDP.PCAP!Z209="",GDP.PCAP!AA209=""),"",GDP.PCAP!AA209/GDP.PCAP!Z209-1)</f>
        <v>7.8035192927657482E-2</v>
      </c>
      <c r="AB209">
        <f>IF(OR(GDP.PCAP!AA209="",GDP.PCAP!AB209=""),"",GDP.PCAP!AB209/GDP.PCAP!AA209-1)</f>
        <v>7.358457828203413E-2</v>
      </c>
      <c r="AC209">
        <f>IF(OR(GDP.PCAP!AB209="",GDP.PCAP!AC209=""),"",GDP.PCAP!AC209/GDP.PCAP!AB209-1)</f>
        <v>-2.6660918403373479E-2</v>
      </c>
      <c r="AD209">
        <f>IF(OR(GDP.PCAP!AC209="",GDP.PCAP!AD209=""),"",GDP.PCAP!AD209/GDP.PCAP!AC209-1)</f>
        <v>-7.4092904287236583E-2</v>
      </c>
      <c r="AE209">
        <f>IF(OR(GDP.PCAP!AD209="",GDP.PCAP!AE209=""),"",GDP.PCAP!AE209/GDP.PCAP!AD209-1)</f>
        <v>0.35945180030884538</v>
      </c>
      <c r="AF209">
        <f>IF(OR(GDP.PCAP!AE209="",GDP.PCAP!AF209=""),"",GDP.PCAP!AF209/GDP.PCAP!AE209-1)</f>
        <v>-0.1085479223934287</v>
      </c>
      <c r="AG209">
        <f>IF(OR(GDP.PCAP!AF209="",GDP.PCAP!AG209=""),"",GDP.PCAP!AG209/GDP.PCAP!AF209-1)</f>
        <v>-0.11899402595974828</v>
      </c>
      <c r="AH209">
        <f>IF(OR(GDP.PCAP!AG209="",GDP.PCAP!AH209=""),"",GDP.PCAP!AH209/GDP.PCAP!AG209-1)</f>
        <v>0.1005676504930233</v>
      </c>
      <c r="AI209">
        <f>IF(OR(GDP.PCAP!AH209="",GDP.PCAP!AI209=""),"",GDP.PCAP!AI209/GDP.PCAP!AH209-1)</f>
        <v>0.26631831103477532</v>
      </c>
      <c r="AJ209">
        <f>IF(OR(GDP.PCAP!AI209="",GDP.PCAP!AJ209=""),"",GDP.PCAP!AJ209/GDP.PCAP!AI209-1)</f>
        <v>4.0297789874230716E-2</v>
      </c>
      <c r="AK209">
        <f>IF(OR(GDP.PCAP!AJ209="",GDP.PCAP!AK209=""),"",GDP.PCAP!AK209/GDP.PCAP!AJ209-1)</f>
        <v>-0.11466588742221218</v>
      </c>
      <c r="AL209">
        <f>IF(OR(GDP.PCAP!AK209="",GDP.PCAP!AL209=""),"",GDP.PCAP!AL209/GDP.PCAP!AK209-1)</f>
        <v>2.9546038811413933E-2</v>
      </c>
      <c r="AM209">
        <f>IF(OR(GDP.PCAP!AL209="",GDP.PCAP!AM209=""),"",GDP.PCAP!AM209/GDP.PCAP!AL209-1)</f>
        <v>0.14940165135052363</v>
      </c>
      <c r="AN209">
        <f>IF(OR(GDP.PCAP!AM209="",GDP.PCAP!AN209=""),"",GDP.PCAP!AN209/GDP.PCAP!AM209-1)</f>
        <v>5.4494917949594379E-2</v>
      </c>
      <c r="AO209">
        <f>IF(OR(GDP.PCAP!AN209="",GDP.PCAP!AO209=""),"",GDP.PCAP!AO209/GDP.PCAP!AN209-1)</f>
        <v>9.9367934208312247E-2</v>
      </c>
      <c r="AP209">
        <f>IF(OR(GDP.PCAP!AO209="",GDP.PCAP!AP209=""),"",GDP.PCAP!AP209/GDP.PCAP!AO209-1)</f>
        <v>8.6325583945358941E-2</v>
      </c>
      <c r="AQ209">
        <f>IF(OR(GDP.PCAP!AP209="",GDP.PCAP!AQ209=""),"",GDP.PCAP!AQ209/GDP.PCAP!AP209-1)</f>
        <v>5.8073920216657138E-2</v>
      </c>
      <c r="AR209">
        <f>IF(OR(GDP.PCAP!AQ209="",GDP.PCAP!AR209=""),"",GDP.PCAP!AR209/GDP.PCAP!AQ209-1)</f>
        <v>-2.2835974839864215E-2</v>
      </c>
      <c r="AS209">
        <f>IF(OR(GDP.PCAP!AR209="",GDP.PCAP!AS209=""),"",GDP.PCAP!AS209/GDP.PCAP!AR209-1)</f>
        <v>-0.19306179041709381</v>
      </c>
      <c r="AT209">
        <f>IF(OR(GDP.PCAP!AS209="",GDP.PCAP!AT209=""),"",GDP.PCAP!AT209/GDP.PCAP!AS209-1)</f>
        <v>-4.3442572085031772E-3</v>
      </c>
      <c r="AU209">
        <f>IF(OR(GDP.PCAP!AT209="",GDP.PCAP!AU209=""),"",GDP.PCAP!AU209/GDP.PCAP!AT209-1)</f>
        <v>-0.12190604727736232</v>
      </c>
      <c r="AV209">
        <f>IF(OR(GDP.PCAP!AU209="",GDP.PCAP!AV209=""),"",GDP.PCAP!AV209/GDP.PCAP!AU209-1)</f>
        <v>-0.10403015649196823</v>
      </c>
      <c r="AW209">
        <f>IF(OR(GDP.PCAP!AV209="",GDP.PCAP!AW209=""),"",GDP.PCAP!AW209/GDP.PCAP!AV209-1)</f>
        <v>-0.16919739977984227</v>
      </c>
      <c r="AX209">
        <f>IF(OR(GDP.PCAP!AW209="",GDP.PCAP!AX209=""),"",GDP.PCAP!AX209/GDP.PCAP!AW209-1)</f>
        <v>-5.120099772635589E-2</v>
      </c>
      <c r="AY209">
        <f>IF(OR(GDP.PCAP!AX209="",GDP.PCAP!AY209=""),"",GDP.PCAP!AY209/GDP.PCAP!AX209-1)</f>
        <v>9.8926242956167476E-2</v>
      </c>
      <c r="AZ209">
        <f>IF(OR(GDP.PCAP!AY209="",GDP.PCAP!AZ209=""),"",GDP.PCAP!AZ209/GDP.PCAP!AY209-1)</f>
        <v>7.6281745753963959E-2</v>
      </c>
      <c r="BA209">
        <f>IF(OR(GDP.PCAP!AZ209="",GDP.PCAP!BA209=""),"",GDP.PCAP!BA209/GDP.PCAP!AZ209-1)</f>
        <v>7.6951226655293858E-2</v>
      </c>
      <c r="BB209">
        <f>IF(OR(GDP.PCAP!BA209="",GDP.PCAP!BB209=""),"",GDP.PCAP!BB209/GDP.PCAP!BA209-1)</f>
        <v>0.10359027666092757</v>
      </c>
      <c r="BC209">
        <f>IF(OR(GDP.PCAP!BB209="",GDP.PCAP!BC209=""),"",GDP.PCAP!BC209/GDP.PCAP!BB209-1)</f>
        <v>0.15173867512463013</v>
      </c>
      <c r="BD209">
        <f>IF(OR(GDP.PCAP!BC209="",GDP.PCAP!BD209=""),"",GDP.PCAP!BD209/GDP.PCAP!BC209-1)</f>
        <v>-3.9400188412520243E-2</v>
      </c>
      <c r="BE209">
        <f>IF(OR(GDP.PCAP!BD209="",GDP.PCAP!BE209=""),"",GDP.PCAP!BE209/GDP.PCAP!BD209-1)</f>
        <v>9.8564327835625631E-2</v>
      </c>
      <c r="BF209">
        <f>IF(OR(GDP.PCAP!BE209="",GDP.PCAP!BF209=""),"",GDP.PCAP!BF209/GDP.PCAP!BE209-1)</f>
        <v>0.29108454093657521</v>
      </c>
      <c r="BG209">
        <f>IF(OR(GDP.PCAP!BF209="",GDP.PCAP!BG209=""),"",GDP.PCAP!BG209/GDP.PCAP!BF209-1)</f>
        <v>0.13138964218368532</v>
      </c>
      <c r="BH209">
        <f>IF(OR(GDP.PCAP!BG209="",GDP.PCAP!BH209=""),"",GDP.PCAP!BH209/GDP.PCAP!BG209-1)</f>
        <v>1.1742696885632453E-2</v>
      </c>
      <c r="BI209">
        <f>IF(OR(GDP.PCAP!BH209="",GDP.PCAP!BI209=""),"",GDP.PCAP!BI209/GDP.PCAP!BH209-1)</f>
        <v>6.8670901859663624E-2</v>
      </c>
      <c r="BJ209">
        <f>IF(OR(GDP.PCAP!BI209="",GDP.PCAP!BJ209=""),"",GDP.PCAP!BJ209/GDP.PCAP!BI209-1)</f>
        <v>-4.3595213086896734E-2</v>
      </c>
      <c r="BK209">
        <f>IF(OR(GDP.PCAP!BJ209="",GDP.PCAP!BK209=""),"",GDP.PCAP!BK209/GDP.PCAP!BJ209-1)</f>
        <v>4.3413349813753443E-2</v>
      </c>
      <c r="BM209">
        <f t="shared" si="15"/>
        <v>0.47219145427113252</v>
      </c>
      <c r="BN209">
        <f t="shared" si="16"/>
        <v>1974</v>
      </c>
      <c r="BO209">
        <f t="shared" si="17"/>
        <v>-0.2188028669701555</v>
      </c>
      <c r="BP209">
        <f t="shared" si="18"/>
        <v>1972</v>
      </c>
    </row>
    <row r="210" spans="1:68">
      <c r="A210" t="s">
        <v>116</v>
      </c>
      <c r="B210">
        <f t="shared" si="19"/>
        <v>209</v>
      </c>
      <c r="C210" t="s">
        <v>539</v>
      </c>
      <c r="D210" t="s">
        <v>115</v>
      </c>
      <c r="E210" t="s">
        <v>545</v>
      </c>
      <c r="F210" t="s">
        <v>546</v>
      </c>
      <c r="H210">
        <f>IF(OR(GDP.PCAP!G210="",GDP.PCAP!H210=""),"",GDP.PCAP!H210/GDP.PCAP!G210-1)</f>
        <v>4.0619590005952499E-3</v>
      </c>
      <c r="I210">
        <f>IF(OR(GDP.PCAP!H210="",GDP.PCAP!I210=""),"",GDP.PCAP!I210/GDP.PCAP!H210-1)</f>
        <v>3.0452490461354786E-2</v>
      </c>
      <c r="J210">
        <f>IF(OR(GDP.PCAP!I210="",GDP.PCAP!J210=""),"",GDP.PCAP!J210/GDP.PCAP!I210-1)</f>
        <v>1.9863348371174094E-3</v>
      </c>
      <c r="K210">
        <f>IF(OR(GDP.PCAP!J210="",GDP.PCAP!K210=""),"",GDP.PCAP!K210/GDP.PCAP!J210-1)</f>
        <v>5.0734752826524288E-2</v>
      </c>
      <c r="L210">
        <f>IF(OR(GDP.PCAP!K210="",GDP.PCAP!L210=""),"",GDP.PCAP!L210/GDP.PCAP!K210-1)</f>
        <v>-4.8414641527926627E-2</v>
      </c>
      <c r="M210">
        <f>IF(OR(GDP.PCAP!L210="",GDP.PCAP!M210=""),"",GDP.PCAP!M210/GDP.PCAP!L210-1)</f>
        <v>2.8433714500274876E-2</v>
      </c>
      <c r="N210">
        <f>IF(OR(GDP.PCAP!M210="",GDP.PCAP!N210=""),"",GDP.PCAP!N210/GDP.PCAP!M210-1)</f>
        <v>-8.593823811051815E-2</v>
      </c>
      <c r="O210">
        <f>IF(OR(GDP.PCAP!N210="",GDP.PCAP!O210=""),"",GDP.PCAP!O210/GDP.PCAP!N210-1)</f>
        <v>-6.9962967817871369E-2</v>
      </c>
      <c r="P210">
        <f>IF(OR(GDP.PCAP!O210="",GDP.PCAP!P210=""),"",GDP.PCAP!P210/GDP.PCAP!O210-1)</f>
        <v>0.21739458179927618</v>
      </c>
      <c r="Q210">
        <f>IF(OR(GDP.PCAP!P210="",GDP.PCAP!Q210=""),"",GDP.PCAP!Q210/GDP.PCAP!P210-1)</f>
        <v>4.3330517215561359E-2</v>
      </c>
      <c r="R210">
        <f>IF(OR(GDP.PCAP!Q210="",GDP.PCAP!R210=""),"",GDP.PCAP!R210/GDP.PCAP!Q210-1)</f>
        <v>-5.3034404345286501E-2</v>
      </c>
      <c r="S210">
        <f>IF(OR(GDP.PCAP!R210="",GDP.PCAP!S210=""),"",GDP.PCAP!S210/GDP.PCAP!R210-1)</f>
        <v>8.6583936784903281E-2</v>
      </c>
      <c r="T210">
        <f>IF(OR(GDP.PCAP!S210="",GDP.PCAP!T210=""),"",GDP.PCAP!T210/GDP.PCAP!S210-1)</f>
        <v>0.20983860695453882</v>
      </c>
      <c r="U210">
        <f>IF(OR(GDP.PCAP!T210="",GDP.PCAP!U210=""),"",GDP.PCAP!U210/GDP.PCAP!T210-1)</f>
        <v>0.10298663913527095</v>
      </c>
      <c r="V210">
        <f>IF(OR(GDP.PCAP!U210="",GDP.PCAP!V210=""),"",GDP.PCAP!V210/GDP.PCAP!U210-1)</f>
        <v>2.4170436205442902E-2</v>
      </c>
      <c r="W210">
        <f>IF(OR(GDP.PCAP!V210="",GDP.PCAP!W210=""),"",GDP.PCAP!W210/GDP.PCAP!V210-1)</f>
        <v>-0.14404823110933618</v>
      </c>
      <c r="X210">
        <f>IF(OR(GDP.PCAP!W210="",GDP.PCAP!X210=""),"",GDP.PCAP!X210/GDP.PCAP!W210-1)</f>
        <v>0.13620502371802967</v>
      </c>
      <c r="Y210">
        <f>IF(OR(GDP.PCAP!X210="",GDP.PCAP!Y210=""),"",GDP.PCAP!Y210/GDP.PCAP!X210-1)</f>
        <v>0.35655852727139403</v>
      </c>
      <c r="Z210">
        <f>IF(OR(GDP.PCAP!Y210="",GDP.PCAP!Z210=""),"",GDP.PCAP!Z210/GDP.PCAP!Y210-1)</f>
        <v>0.1276952668317568</v>
      </c>
      <c r="AA210">
        <f>IF(OR(GDP.PCAP!Z210="",GDP.PCAP!AA210=""),"",GDP.PCAP!AA210/GDP.PCAP!Z210-1)</f>
        <v>-3.1199509164419714E-2</v>
      </c>
      <c r="AB210">
        <f>IF(OR(GDP.PCAP!AA210="",GDP.PCAP!AB210=""),"",GDP.PCAP!AB210/GDP.PCAP!AA210-1)</f>
        <v>-1.0619638019998212E-2</v>
      </c>
      <c r="AC210">
        <f>IF(OR(GDP.PCAP!AB210="",GDP.PCAP!AC210=""),"",GDP.PCAP!AC210/GDP.PCAP!AB210-1)</f>
        <v>0.13552879458033096</v>
      </c>
      <c r="AD210">
        <f>IF(OR(GDP.PCAP!AC210="",GDP.PCAP!AD210=""),"",GDP.PCAP!AD210/GDP.PCAP!AC210-1)</f>
        <v>-0.24953775097847453</v>
      </c>
      <c r="AE210">
        <f>IF(OR(GDP.PCAP!AD210="",GDP.PCAP!AE210=""),"",GDP.PCAP!AE210/GDP.PCAP!AD210-1)</f>
        <v>6.602449224172946E-2</v>
      </c>
      <c r="AF210">
        <f>IF(OR(GDP.PCAP!AE210="",GDP.PCAP!AF210=""),"",GDP.PCAP!AF210/GDP.PCAP!AE210-1)</f>
        <v>-0.23278993357559508</v>
      </c>
      <c r="AG210">
        <f>IF(OR(GDP.PCAP!AF210="",GDP.PCAP!AG210=""),"",GDP.PCAP!AG210/GDP.PCAP!AF210-1)</f>
        <v>-0.44445883362830041</v>
      </c>
      <c r="AH210">
        <f>IF(OR(GDP.PCAP!AG210="",GDP.PCAP!AH210=""),"",GDP.PCAP!AH210/GDP.PCAP!AG210-1)</f>
        <v>0.38736691423800829</v>
      </c>
      <c r="AI210">
        <f>IF(OR(GDP.PCAP!AH210="",GDP.PCAP!AI210=""),"",GDP.PCAP!AI210/GDP.PCAP!AH210-1)</f>
        <v>0.46159151728590064</v>
      </c>
      <c r="AJ210">
        <f>IF(OR(GDP.PCAP!AI210="",GDP.PCAP!AJ210=""),"",GDP.PCAP!AJ210/GDP.PCAP!AI210-1)</f>
        <v>-0.1358116390459666</v>
      </c>
      <c r="AK210">
        <f>IF(OR(GDP.PCAP!AJ210="",GDP.PCAP!AK210=""),"",GDP.PCAP!AK210/GDP.PCAP!AJ210-1)</f>
        <v>-0.31382121458568524</v>
      </c>
      <c r="AL210">
        <f>IF(OR(GDP.PCAP!AK210="",GDP.PCAP!AL210=""),"",GDP.PCAP!AL210/GDP.PCAP!AK210-1)</f>
        <v>0.19370900047033168</v>
      </c>
      <c r="AM210">
        <f>IF(OR(GDP.PCAP!AL210="",GDP.PCAP!AM210=""),"",GDP.PCAP!AM210/GDP.PCAP!AL210-1)</f>
        <v>-0.12699800745672229</v>
      </c>
      <c r="AN210">
        <f>IF(OR(GDP.PCAP!AM210="",GDP.PCAP!AN210=""),"",GDP.PCAP!AN210/GDP.PCAP!AM210-1)</f>
        <v>0.13691805248711608</v>
      </c>
      <c r="AO210">
        <f>IF(OR(GDP.PCAP!AN210="",GDP.PCAP!AO210=""),"",GDP.PCAP!AO210/GDP.PCAP!AN210-1)</f>
        <v>0.19269242357228999</v>
      </c>
      <c r="AP210">
        <f>IF(OR(GDP.PCAP!AO210="",GDP.PCAP!AP210=""),"",GDP.PCAP!AP210/GDP.PCAP!AO210-1)</f>
        <v>-4.3166596721960881E-2</v>
      </c>
      <c r="AQ210">
        <f>IF(OR(GDP.PCAP!AP210="",GDP.PCAP!AQ210=""),"",GDP.PCAP!AQ210/GDP.PCAP!AP210-1)</f>
        <v>7.9617061968255021E-2</v>
      </c>
      <c r="AR210">
        <f>IF(OR(GDP.PCAP!AQ210="",GDP.PCAP!AR210=""),"",GDP.PCAP!AR210/GDP.PCAP!AQ210-1)</f>
        <v>-0.10203086864452826</v>
      </c>
      <c r="AS210">
        <f>IF(OR(GDP.PCAP!AR210="",GDP.PCAP!AS210=""),"",GDP.PCAP!AS210/GDP.PCAP!AR210-1)</f>
        <v>-0.2179261132294209</v>
      </c>
      <c r="AT210">
        <f>IF(OR(GDP.PCAP!AS210="",GDP.PCAP!AT210=""),"",GDP.PCAP!AT210/GDP.PCAP!AS210-1)</f>
        <v>-2.3327940408746417E-2</v>
      </c>
      <c r="AU210">
        <f>IF(OR(GDP.PCAP!AT210="",GDP.PCAP!AU210=""),"",GDP.PCAP!AU210/GDP.PCAP!AT210-1)</f>
        <v>-7.6388427098605272E-2</v>
      </c>
      <c r="AV210">
        <f>IF(OR(GDP.PCAP!AU210="",GDP.PCAP!AV210=""),"",GDP.PCAP!AV210/GDP.PCAP!AU210-1)</f>
        <v>0.6349956404120396</v>
      </c>
      <c r="AW210">
        <f>IF(OR(GDP.PCAP!AV210="",GDP.PCAP!AW210=""),"",GDP.PCAP!AW210/GDP.PCAP!AV210-1)</f>
        <v>9.72894274771543E-2</v>
      </c>
      <c r="AX210">
        <f>IF(OR(GDP.PCAP!AW210="",GDP.PCAP!AX210=""),"",GDP.PCAP!AX210/GDP.PCAP!AW210-1)</f>
        <v>5.5302538317149708E-2</v>
      </c>
      <c r="AY210">
        <f>IF(OR(GDP.PCAP!AX210="",GDP.PCAP!AY210=""),"",GDP.PCAP!AY210/GDP.PCAP!AX210-1)</f>
        <v>-2.4918296580427324E-3</v>
      </c>
      <c r="AZ210">
        <f>IF(OR(GDP.PCAP!AY210="",GDP.PCAP!AZ210=""),"",GDP.PCAP!AZ210/GDP.PCAP!AY210-1)</f>
        <v>9.3440457623303441E-2</v>
      </c>
      <c r="BA210">
        <f>IF(OR(GDP.PCAP!AZ210="",GDP.PCAP!BA210=""),"",GDP.PCAP!BA210/GDP.PCAP!AZ210-1)</f>
        <v>0.12035305651588191</v>
      </c>
      <c r="BB210">
        <f>IF(OR(GDP.PCAP!BA210="",GDP.PCAP!BB210=""),"",GDP.PCAP!BB210/GDP.PCAP!BA210-1)</f>
        <v>0.11328724125238998</v>
      </c>
      <c r="BC210">
        <f>IF(OR(GDP.PCAP!BB210="",GDP.PCAP!BC210=""),"",GDP.PCAP!BC210/GDP.PCAP!BB210-1)</f>
        <v>0.13251060727463826</v>
      </c>
      <c r="BD210">
        <f>IF(OR(GDP.PCAP!BC210="",GDP.PCAP!BD210=""),"",GDP.PCAP!BD210/GDP.PCAP!BC210-1)</f>
        <v>-2.8994518105452616E-2</v>
      </c>
      <c r="BE210">
        <f>IF(OR(GDP.PCAP!BD210="",GDP.PCAP!BE210=""),"",GDP.PCAP!BE210/GDP.PCAP!BD210-1)</f>
        <v>2.6698779174224807E-2</v>
      </c>
      <c r="BF210">
        <f>IF(OR(GDP.PCAP!BE210="",GDP.PCAP!BF210=""),"",GDP.PCAP!BF210/GDP.PCAP!BE210-1)</f>
        <v>9.854555508165741E-2</v>
      </c>
      <c r="BG210">
        <f>IF(OR(GDP.PCAP!BF210="",GDP.PCAP!BG210=""),"",GDP.PCAP!BG210/GDP.PCAP!BF210-1)</f>
        <v>0.26254553972384387</v>
      </c>
      <c r="BH210">
        <f>IF(OR(GDP.PCAP!BG210="",GDP.PCAP!BH210=""),"",GDP.PCAP!BH210/GDP.PCAP!BG210-1)</f>
        <v>0.2650305992359212</v>
      </c>
      <c r="BI210">
        <f>IF(OR(GDP.PCAP!BH210="",GDP.PCAP!BI210=""),"",GDP.PCAP!BI210/GDP.PCAP!BH210-1)</f>
        <v>-3.3471603035284403E-3</v>
      </c>
      <c r="BJ210">
        <f>IF(OR(GDP.PCAP!BI210="",GDP.PCAP!BJ210=""),"",GDP.PCAP!BJ210/GDP.PCAP!BI210-1)</f>
        <v>-0.17070710558631397</v>
      </c>
      <c r="BK210">
        <f>IF(OR(GDP.PCAP!BJ210="",GDP.PCAP!BK210=""),"",GDP.PCAP!BK210/GDP.PCAP!BJ210-1)</f>
        <v>-0.15566598266308929</v>
      </c>
      <c r="BM210">
        <f t="shared" si="15"/>
        <v>0.6349956404120396</v>
      </c>
      <c r="BN210">
        <f t="shared" si="16"/>
        <v>2001</v>
      </c>
      <c r="BO210">
        <f t="shared" si="17"/>
        <v>-0.44445883362830041</v>
      </c>
      <c r="BP210">
        <f t="shared" si="18"/>
        <v>1986</v>
      </c>
    </row>
    <row r="211" spans="1:68">
      <c r="A211" t="s">
        <v>114</v>
      </c>
      <c r="B211">
        <f t="shared" si="19"/>
        <v>210</v>
      </c>
      <c r="C211" t="s">
        <v>539</v>
      </c>
      <c r="D211" t="s">
        <v>113</v>
      </c>
      <c r="E211" t="s">
        <v>545</v>
      </c>
      <c r="F211" t="s">
        <v>546</v>
      </c>
      <c r="H211" t="str">
        <f>IF(OR(GDP.PCAP!G211="",GDP.PCAP!H211=""),"",GDP.PCAP!H211/GDP.PCAP!G211-1)</f>
        <v/>
      </c>
      <c r="I211" t="str">
        <f>IF(OR(GDP.PCAP!H211="",GDP.PCAP!I211=""),"",GDP.PCAP!I211/GDP.PCAP!H211-1)</f>
        <v/>
      </c>
      <c r="J211" t="str">
        <f>IF(OR(GDP.PCAP!I211="",GDP.PCAP!J211=""),"",GDP.PCAP!J211/GDP.PCAP!I211-1)</f>
        <v/>
      </c>
      <c r="K211" t="str">
        <f>IF(OR(GDP.PCAP!J211="",GDP.PCAP!K211=""),"",GDP.PCAP!K211/GDP.PCAP!J211-1)</f>
        <v/>
      </c>
      <c r="L211" t="str">
        <f>IF(OR(GDP.PCAP!K211="",GDP.PCAP!L211=""),"",GDP.PCAP!L211/GDP.PCAP!K211-1)</f>
        <v/>
      </c>
      <c r="M211">
        <f>IF(OR(GDP.PCAP!L211="",GDP.PCAP!M211=""),"",GDP.PCAP!M211/GDP.PCAP!L211-1)</f>
        <v>2.9230031993955352E-2</v>
      </c>
      <c r="N211">
        <f>IF(OR(GDP.PCAP!M211="",GDP.PCAP!N211=""),"",GDP.PCAP!N211/GDP.PCAP!M211-1)</f>
        <v>2.1264494200806672E-2</v>
      </c>
      <c r="O211">
        <f>IF(OR(GDP.PCAP!N211="",GDP.PCAP!O211=""),"",GDP.PCAP!O211/GDP.PCAP!N211-1)</f>
        <v>6.4078647463312599E-3</v>
      </c>
      <c r="P211">
        <f>IF(OR(GDP.PCAP!O211="",GDP.PCAP!P211=""),"",GDP.PCAP!P211/GDP.PCAP!O211-1)</f>
        <v>1.1632593696538907E-2</v>
      </c>
      <c r="Q211">
        <f>IF(OR(GDP.PCAP!P211="",GDP.PCAP!Q211=""),"",GDP.PCAP!Q211/GDP.PCAP!P211-1)</f>
        <v>5.1370567160426095E-2</v>
      </c>
      <c r="R211">
        <f>IF(OR(GDP.PCAP!Q211="",GDP.PCAP!R211=""),"",GDP.PCAP!R211/GDP.PCAP!Q211-1)</f>
        <v>2.0105353532572146E-2</v>
      </c>
      <c r="S211">
        <f>IF(OR(GDP.PCAP!R211="",GDP.PCAP!S211=""),"",GDP.PCAP!S211/GDP.PCAP!R211-1)</f>
        <v>3.8728022613834678E-2</v>
      </c>
      <c r="T211">
        <f>IF(OR(GDP.PCAP!S211="",GDP.PCAP!T211=""),"",GDP.PCAP!T211/GDP.PCAP!S211-1)</f>
        <v>0.11353544891640177</v>
      </c>
      <c r="U211">
        <f>IF(OR(GDP.PCAP!T211="",GDP.PCAP!U211=""),"",GDP.PCAP!U211/GDP.PCAP!T211-1)</f>
        <v>0.12782137333490162</v>
      </c>
      <c r="V211">
        <f>IF(OR(GDP.PCAP!U211="",GDP.PCAP!V211=""),"",GDP.PCAP!V211/GDP.PCAP!U211-1)</f>
        <v>0.10542390913997934</v>
      </c>
      <c r="W211">
        <f>IF(OR(GDP.PCAP!V211="",GDP.PCAP!W211=""),"",GDP.PCAP!W211/GDP.PCAP!V211-1)</f>
        <v>0.20887971390451465</v>
      </c>
      <c r="X211">
        <f>IF(OR(GDP.PCAP!W211="",GDP.PCAP!X211=""),"",GDP.PCAP!X211/GDP.PCAP!W211-1)</f>
        <v>0.23709368960847654</v>
      </c>
      <c r="Y211">
        <f>IF(OR(GDP.PCAP!X211="",GDP.PCAP!Y211=""),"",GDP.PCAP!Y211/GDP.PCAP!X211-1)</f>
        <v>4.2264169358484205E-2</v>
      </c>
      <c r="Z211">
        <f>IF(OR(GDP.PCAP!Y211="",GDP.PCAP!Z211=""),"",GDP.PCAP!Z211/GDP.PCAP!Y211-1)</f>
        <v>8.6701263901354908E-2</v>
      </c>
      <c r="AA211">
        <f>IF(OR(GDP.PCAP!Z211="",GDP.PCAP!AA211=""),"",GDP.PCAP!AA211/GDP.PCAP!Z211-1)</f>
        <v>1.3967919185757349E-2</v>
      </c>
      <c r="AB211">
        <f>IF(OR(GDP.PCAP!AA211="",GDP.PCAP!AB211=""),"",GDP.PCAP!AB211/GDP.PCAP!AA211-1)</f>
        <v>-5.3689327282126276E-2</v>
      </c>
      <c r="AC211">
        <f>IF(OR(GDP.PCAP!AB211="",GDP.PCAP!AC211=""),"",GDP.PCAP!AC211/GDP.PCAP!AB211-1)</f>
        <v>-2.5781987836347775E-2</v>
      </c>
      <c r="AD211">
        <f>IF(OR(GDP.PCAP!AC211="",GDP.PCAP!AD211=""),"",GDP.PCAP!AD211/GDP.PCAP!AC211-1)</f>
        <v>1.7065711376122783E-2</v>
      </c>
      <c r="AE211">
        <f>IF(OR(GDP.PCAP!AD211="",GDP.PCAP!AE211=""),"",GDP.PCAP!AE211/GDP.PCAP!AD211-1)</f>
        <v>3.0194842196989091E-2</v>
      </c>
      <c r="AF211">
        <f>IF(OR(GDP.PCAP!AE211="",GDP.PCAP!AF211=""),"",GDP.PCAP!AF211/GDP.PCAP!AE211-1)</f>
        <v>2.4104563220008979E-2</v>
      </c>
      <c r="AG211">
        <f>IF(OR(GDP.PCAP!AF211="",GDP.PCAP!AG211=""),"",GDP.PCAP!AG211/GDP.PCAP!AF211-1)</f>
        <v>-2.0500232216722925E-2</v>
      </c>
      <c r="AH211">
        <f>IF(OR(GDP.PCAP!AG211="",GDP.PCAP!AH211=""),"",GDP.PCAP!AH211/GDP.PCAP!AG211-1)</f>
        <v>3.5966691734659273E-2</v>
      </c>
      <c r="AI211">
        <f>IF(OR(GDP.PCAP!AH211="",GDP.PCAP!AI211=""),"",GDP.PCAP!AI211/GDP.PCAP!AH211-1)</f>
        <v>4.5065067565110972E-2</v>
      </c>
      <c r="AJ211">
        <f>IF(OR(GDP.PCAP!AI211="",GDP.PCAP!AJ211=""),"",GDP.PCAP!AJ211/GDP.PCAP!AI211-1)</f>
        <v>3.0054763414325336E-2</v>
      </c>
      <c r="AK211">
        <f>IF(OR(GDP.PCAP!AJ211="",GDP.PCAP!AK211=""),"",GDP.PCAP!AK211/GDP.PCAP!AJ211-1)</f>
        <v>8.3621120796209425E-2</v>
      </c>
      <c r="AL211">
        <f>IF(OR(GDP.PCAP!AK211="",GDP.PCAP!AL211=""),"",GDP.PCAP!AL211/GDP.PCAP!AK211-1)</f>
        <v>9.1365717522464474E-2</v>
      </c>
      <c r="AM211">
        <f>IF(OR(GDP.PCAP!AL211="",GDP.PCAP!AM211=""),"",GDP.PCAP!AM211/GDP.PCAP!AL211-1)</f>
        <v>0.1059052951470234</v>
      </c>
      <c r="AN211">
        <f>IF(OR(GDP.PCAP!AM211="",GDP.PCAP!AN211=""),"",GDP.PCAP!AN211/GDP.PCAP!AM211-1)</f>
        <v>0.14944976448940195</v>
      </c>
      <c r="AO211">
        <f>IF(OR(GDP.PCAP!AN211="",GDP.PCAP!AO211=""),"",GDP.PCAP!AO211/GDP.PCAP!AN211-1)</f>
        <v>0.15049704488544435</v>
      </c>
      <c r="AP211">
        <f>IF(OR(GDP.PCAP!AO211="",GDP.PCAP!AP211=""),"",GDP.PCAP!AP211/GDP.PCAP!AO211-1)</f>
        <v>0.16113384105973871</v>
      </c>
      <c r="AQ211">
        <f>IF(OR(GDP.PCAP!AP211="",GDP.PCAP!AQ211=""),"",GDP.PCAP!AQ211/GDP.PCAP!AP211-1)</f>
        <v>7.4144010800487381E-2</v>
      </c>
      <c r="AR211">
        <f>IF(OR(GDP.PCAP!AQ211="",GDP.PCAP!AR211=""),"",GDP.PCAP!AR211/GDP.PCAP!AQ211-1)</f>
        <v>6.8893124241978798E-2</v>
      </c>
      <c r="AS211">
        <f>IF(OR(GDP.PCAP!AR211="",GDP.PCAP!AS211=""),"",GDP.PCAP!AS211/GDP.PCAP!AR211-1)</f>
        <v>6.8957549566681431E-2</v>
      </c>
      <c r="AT211">
        <f>IF(OR(GDP.PCAP!AS211="",GDP.PCAP!AT211=""),"",GDP.PCAP!AT211/GDP.PCAP!AS211-1)</f>
        <v>2.9715885264803399E-2</v>
      </c>
      <c r="AU211">
        <f>IF(OR(GDP.PCAP!AT211="",GDP.PCAP!AU211=""),"",GDP.PCAP!AU211/GDP.PCAP!AT211-1)</f>
        <v>4.6082496913789184E-2</v>
      </c>
      <c r="AV211">
        <f>IF(OR(GDP.PCAP!AU211="",GDP.PCAP!AV211=""),"",GDP.PCAP!AV211/GDP.PCAP!AU211-1)</f>
        <v>4.4840592598822226E-2</v>
      </c>
      <c r="AW211">
        <f>IF(OR(GDP.PCAP!AV211="",GDP.PCAP!AW211=""),"",GDP.PCAP!AW211/GDP.PCAP!AV211-1)</f>
        <v>2.9776416365493219E-2</v>
      </c>
      <c r="AX211">
        <f>IF(OR(GDP.PCAP!AW211="",GDP.PCAP!AX211=""),"",GDP.PCAP!AX211/GDP.PCAP!AW211-1)</f>
        <v>4.6223347236957757E-2</v>
      </c>
      <c r="AY211">
        <f>IF(OR(GDP.PCAP!AX211="",GDP.PCAP!AY211=""),"",GDP.PCAP!AY211/GDP.PCAP!AX211-1)</f>
        <v>4.4835050961783196E-2</v>
      </c>
      <c r="AZ211">
        <f>IF(OR(GDP.PCAP!AY211="",GDP.PCAP!AZ211=""),"",GDP.PCAP!AZ211/GDP.PCAP!AY211-1)</f>
        <v>7.6944023284962526E-2</v>
      </c>
      <c r="BA211">
        <f>IF(OR(GDP.PCAP!AZ211="",GDP.PCAP!BA211=""),"",GDP.PCAP!BA211/GDP.PCAP!AZ211-1)</f>
        <v>8.0299100035723159E-2</v>
      </c>
      <c r="BB211">
        <f>IF(OR(GDP.PCAP!BA211="",GDP.PCAP!BB211=""),"",GDP.PCAP!BB211/GDP.PCAP!BA211-1)</f>
        <v>7.8971644500668514E-2</v>
      </c>
      <c r="BC211">
        <f>IF(OR(GDP.PCAP!BB211="",GDP.PCAP!BC211=""),"",GDP.PCAP!BC211/GDP.PCAP!BB211-1)</f>
        <v>6.1276698282326958E-2</v>
      </c>
      <c r="BD211">
        <f>IF(OR(GDP.PCAP!BC211="",GDP.PCAP!BD211=""),"",GDP.PCAP!BD211/GDP.PCAP!BC211-1)</f>
        <v>-4.0162981834253597E-2</v>
      </c>
      <c r="BE211">
        <f>IF(OR(GDP.PCAP!BD211="",GDP.PCAP!BE211=""),"",GDP.PCAP!BE211/GDP.PCAP!BD211-1)</f>
        <v>3.2054324814984714E-2</v>
      </c>
      <c r="BF211">
        <f>IF(OR(GDP.PCAP!BE211="",GDP.PCAP!BF211=""),"",GDP.PCAP!BF211/GDP.PCAP!BE211-1)</f>
        <v>7.5464902030197401E-2</v>
      </c>
      <c r="BG211">
        <f>IF(OR(GDP.PCAP!BF211="",GDP.PCAP!BG211=""),"",GDP.PCAP!BG211/GDP.PCAP!BF211-1)</f>
        <v>2.44070680182078E-2</v>
      </c>
      <c r="BH211">
        <f>IF(OR(GDP.PCAP!BG211="",GDP.PCAP!BH211=""),"",GDP.PCAP!BH211/GDP.PCAP!BG211-1)</f>
        <v>1.7733023646847146E-2</v>
      </c>
      <c r="BI211">
        <f>IF(OR(GDP.PCAP!BH211="",GDP.PCAP!BI211=""),"",GDP.PCAP!BI211/GDP.PCAP!BH211-1)</f>
        <v>2.3900256370388284E-2</v>
      </c>
      <c r="BJ211">
        <f>IF(OR(GDP.PCAP!BI211="",GDP.PCAP!BJ211=""),"",GDP.PCAP!BJ211/GDP.PCAP!BI211-1)</f>
        <v>3.4683828348412993E-2</v>
      </c>
      <c r="BK211">
        <f>IF(OR(GDP.PCAP!BJ211="",GDP.PCAP!BK211=""),"",GDP.PCAP!BK211/GDP.PCAP!BJ211-1)</f>
        <v>2.3373898038360874E-2</v>
      </c>
      <c r="BM211">
        <f t="shared" si="15"/>
        <v>0.23709368960847654</v>
      </c>
      <c r="BN211">
        <f t="shared" si="16"/>
        <v>1977</v>
      </c>
      <c r="BO211">
        <f t="shared" si="17"/>
        <v>-5.3689327282126276E-2</v>
      </c>
      <c r="BP211">
        <f t="shared" si="18"/>
        <v>1981</v>
      </c>
    </row>
    <row r="212" spans="1:68">
      <c r="A212" t="s">
        <v>112</v>
      </c>
      <c r="B212">
        <f t="shared" si="19"/>
        <v>211</v>
      </c>
      <c r="C212" t="s">
        <v>539</v>
      </c>
      <c r="D212" t="s">
        <v>111</v>
      </c>
      <c r="E212" t="s">
        <v>545</v>
      </c>
      <c r="F212" t="s">
        <v>546</v>
      </c>
      <c r="H212" t="str">
        <f>IF(OR(GDP.PCAP!G212="",GDP.PCAP!H212=""),"",GDP.PCAP!H212/GDP.PCAP!G212-1)</f>
        <v/>
      </c>
      <c r="I212" t="str">
        <f>IF(OR(GDP.PCAP!H212="",GDP.PCAP!I212=""),"",GDP.PCAP!I212/GDP.PCAP!H212-1)</f>
        <v/>
      </c>
      <c r="J212" t="str">
        <f>IF(OR(GDP.PCAP!I212="",GDP.PCAP!J212=""),"",GDP.PCAP!J212/GDP.PCAP!I212-1)</f>
        <v/>
      </c>
      <c r="K212" t="str">
        <f>IF(OR(GDP.PCAP!J212="",GDP.PCAP!K212=""),"",GDP.PCAP!K212/GDP.PCAP!J212-1)</f>
        <v/>
      </c>
      <c r="L212" t="str">
        <f>IF(OR(GDP.PCAP!K212="",GDP.PCAP!L212=""),"",GDP.PCAP!L212/GDP.PCAP!K212-1)</f>
        <v/>
      </c>
      <c r="M212" t="str">
        <f>IF(OR(GDP.PCAP!L212="",GDP.PCAP!M212=""),"",GDP.PCAP!M212/GDP.PCAP!L212-1)</f>
        <v/>
      </c>
      <c r="N212" t="str">
        <f>IF(OR(GDP.PCAP!M212="",GDP.PCAP!N212=""),"",GDP.PCAP!N212/GDP.PCAP!M212-1)</f>
        <v/>
      </c>
      <c r="O212" t="str">
        <f>IF(OR(GDP.PCAP!N212="",GDP.PCAP!O212=""),"",GDP.PCAP!O212/GDP.PCAP!N212-1)</f>
        <v/>
      </c>
      <c r="P212" t="str">
        <f>IF(OR(GDP.PCAP!O212="",GDP.PCAP!P212=""),"",GDP.PCAP!P212/GDP.PCAP!O212-1)</f>
        <v/>
      </c>
      <c r="Q212" t="str">
        <f>IF(OR(GDP.PCAP!P212="",GDP.PCAP!Q212=""),"",GDP.PCAP!Q212/GDP.PCAP!P212-1)</f>
        <v/>
      </c>
      <c r="R212" t="str">
        <f>IF(OR(GDP.PCAP!Q212="",GDP.PCAP!R212=""),"",GDP.PCAP!R212/GDP.PCAP!Q212-1)</f>
        <v/>
      </c>
      <c r="S212" t="str">
        <f>IF(OR(GDP.PCAP!R212="",GDP.PCAP!S212=""),"",GDP.PCAP!S212/GDP.PCAP!R212-1)</f>
        <v/>
      </c>
      <c r="T212" t="str">
        <f>IF(OR(GDP.PCAP!S212="",GDP.PCAP!T212=""),"",GDP.PCAP!T212/GDP.PCAP!S212-1)</f>
        <v/>
      </c>
      <c r="U212" t="str">
        <f>IF(OR(GDP.PCAP!T212="",GDP.PCAP!U212=""),"",GDP.PCAP!U212/GDP.PCAP!T212-1)</f>
        <v/>
      </c>
      <c r="V212" t="str">
        <f>IF(OR(GDP.PCAP!U212="",GDP.PCAP!V212=""),"",GDP.PCAP!V212/GDP.PCAP!U212-1)</f>
        <v/>
      </c>
      <c r="W212" t="str">
        <f>IF(OR(GDP.PCAP!V212="",GDP.PCAP!W212=""),"",GDP.PCAP!W212/GDP.PCAP!V212-1)</f>
        <v/>
      </c>
      <c r="X212" t="str">
        <f>IF(OR(GDP.PCAP!W212="",GDP.PCAP!X212=""),"",GDP.PCAP!X212/GDP.PCAP!W212-1)</f>
        <v/>
      </c>
      <c r="Y212" t="str">
        <f>IF(OR(GDP.PCAP!X212="",GDP.PCAP!Y212=""),"",GDP.PCAP!Y212/GDP.PCAP!X212-1)</f>
        <v/>
      </c>
      <c r="Z212" t="str">
        <f>IF(OR(GDP.PCAP!Y212="",GDP.PCAP!Z212=""),"",GDP.PCAP!Z212/GDP.PCAP!Y212-1)</f>
        <v/>
      </c>
      <c r="AA212" t="str">
        <f>IF(OR(GDP.PCAP!Z212="",GDP.PCAP!AA212=""),"",GDP.PCAP!AA212/GDP.PCAP!Z212-1)</f>
        <v/>
      </c>
      <c r="AB212" t="str">
        <f>IF(OR(GDP.PCAP!AA212="",GDP.PCAP!AB212=""),"",GDP.PCAP!AB212/GDP.PCAP!AA212-1)</f>
        <v/>
      </c>
      <c r="AC212" t="str">
        <f>IF(OR(GDP.PCAP!AB212="",GDP.PCAP!AC212=""),"",GDP.PCAP!AC212/GDP.PCAP!AB212-1)</f>
        <v/>
      </c>
      <c r="AD212" t="str">
        <f>IF(OR(GDP.PCAP!AC212="",GDP.PCAP!AD212=""),"",GDP.PCAP!AD212/GDP.PCAP!AC212-1)</f>
        <v/>
      </c>
      <c r="AE212" t="str">
        <f>IF(OR(GDP.PCAP!AD212="",GDP.PCAP!AE212=""),"",GDP.PCAP!AE212/GDP.PCAP!AD212-1)</f>
        <v/>
      </c>
      <c r="AF212" t="str">
        <f>IF(OR(GDP.PCAP!AE212="",GDP.PCAP!AF212=""),"",GDP.PCAP!AF212/GDP.PCAP!AE212-1)</f>
        <v/>
      </c>
      <c r="AG212" t="str">
        <f>IF(OR(GDP.PCAP!AF212="",GDP.PCAP!AG212=""),"",GDP.PCAP!AG212/GDP.PCAP!AF212-1)</f>
        <v/>
      </c>
      <c r="AH212" t="str">
        <f>IF(OR(GDP.PCAP!AG212="",GDP.PCAP!AH212=""),"",GDP.PCAP!AH212/GDP.PCAP!AG212-1)</f>
        <v/>
      </c>
      <c r="AI212" t="str">
        <f>IF(OR(GDP.PCAP!AH212="",GDP.PCAP!AI212=""),"",GDP.PCAP!AI212/GDP.PCAP!AH212-1)</f>
        <v/>
      </c>
      <c r="AJ212" t="str">
        <f>IF(OR(GDP.PCAP!AI212="",GDP.PCAP!AJ212=""),"",GDP.PCAP!AJ212/GDP.PCAP!AI212-1)</f>
        <v/>
      </c>
      <c r="AK212" t="str">
        <f>IF(OR(GDP.PCAP!AJ212="",GDP.PCAP!AK212=""),"",GDP.PCAP!AK212/GDP.PCAP!AJ212-1)</f>
        <v/>
      </c>
      <c r="AL212" t="str">
        <f>IF(OR(GDP.PCAP!AK212="",GDP.PCAP!AL212=""),"",GDP.PCAP!AL212/GDP.PCAP!AK212-1)</f>
        <v/>
      </c>
      <c r="AM212" t="str">
        <f>IF(OR(GDP.PCAP!AL212="",GDP.PCAP!AM212=""),"",GDP.PCAP!AM212/GDP.PCAP!AL212-1)</f>
        <v/>
      </c>
      <c r="AN212" t="str">
        <f>IF(OR(GDP.PCAP!AM212="",GDP.PCAP!AN212=""),"",GDP.PCAP!AN212/GDP.PCAP!AM212-1)</f>
        <v/>
      </c>
      <c r="AO212" t="str">
        <f>IF(OR(GDP.PCAP!AN212="",GDP.PCAP!AO212=""),"",GDP.PCAP!AO212/GDP.PCAP!AN212-1)</f>
        <v/>
      </c>
      <c r="AP212" t="str">
        <f>IF(OR(GDP.PCAP!AO212="",GDP.PCAP!AP212=""),"",GDP.PCAP!AP212/GDP.PCAP!AO212-1)</f>
        <v/>
      </c>
      <c r="AQ212" t="str">
        <f>IF(OR(GDP.PCAP!AP212="",GDP.PCAP!AQ212=""),"",GDP.PCAP!AQ212/GDP.PCAP!AP212-1)</f>
        <v/>
      </c>
      <c r="AR212" t="str">
        <f>IF(OR(GDP.PCAP!AQ212="",GDP.PCAP!AR212=""),"",GDP.PCAP!AR212/GDP.PCAP!AQ212-1)</f>
        <v/>
      </c>
      <c r="AS212" t="str">
        <f>IF(OR(GDP.PCAP!AR212="",GDP.PCAP!AS212=""),"",GDP.PCAP!AS212/GDP.PCAP!AR212-1)</f>
        <v/>
      </c>
      <c r="AT212" t="str">
        <f>IF(OR(GDP.PCAP!AS212="",GDP.PCAP!AT212=""),"",GDP.PCAP!AT212/GDP.PCAP!AS212-1)</f>
        <v/>
      </c>
      <c r="AU212">
        <f>IF(OR(GDP.PCAP!AT212="",GDP.PCAP!AU212=""),"",GDP.PCAP!AU212/GDP.PCAP!AT212-1)</f>
        <v>-0.10377056959139042</v>
      </c>
      <c r="AV212">
        <f>IF(OR(GDP.PCAP!AU212="",GDP.PCAP!AV212=""),"",GDP.PCAP!AV212/GDP.PCAP!AU212-1)</f>
        <v>4.031017375747914E-2</v>
      </c>
      <c r="AW212">
        <f>IF(OR(GDP.PCAP!AV212="",GDP.PCAP!AW212=""),"",GDP.PCAP!AW212/GDP.PCAP!AV212-1)</f>
        <v>6.5649988592196618E-2</v>
      </c>
      <c r="AX212">
        <f>IF(OR(GDP.PCAP!AW212="",GDP.PCAP!AX212=""),"",GDP.PCAP!AX212/GDP.PCAP!AW212-1)</f>
        <v>0.25947165505569103</v>
      </c>
      <c r="AY212">
        <f>IF(OR(GDP.PCAP!AX212="",GDP.PCAP!AY212=""),"",GDP.PCAP!AY212/GDP.PCAP!AX212-1)</f>
        <v>0.15797173753411564</v>
      </c>
      <c r="AZ212">
        <f>IF(OR(GDP.PCAP!AY212="",GDP.PCAP!AZ212=""),"",GDP.PCAP!AZ212/GDP.PCAP!AY212-1)</f>
        <v>3.0717722127466596E-2</v>
      </c>
      <c r="BA212">
        <f>IF(OR(GDP.PCAP!AZ212="",GDP.PCAP!BA212=""),"",GDP.PCAP!BA212/GDP.PCAP!AZ212-1)</f>
        <v>5.4551689966673367E-2</v>
      </c>
      <c r="BB212">
        <f>IF(OR(GDP.PCAP!BA212="",GDP.PCAP!BB212=""),"",GDP.PCAP!BB212/GDP.PCAP!BA212-1)</f>
        <v>0.13487540305647716</v>
      </c>
      <c r="BC212">
        <f>IF(OR(GDP.PCAP!BB212="",GDP.PCAP!BC212=""),"",GDP.PCAP!BC212/GDP.PCAP!BB212-1)</f>
        <v>0.11193706218457811</v>
      </c>
      <c r="BD212" t="str">
        <f>IF(OR(GDP.PCAP!BC212="",GDP.PCAP!BD212=""),"",GDP.PCAP!BD212/GDP.PCAP!BC212-1)</f>
        <v/>
      </c>
      <c r="BE212" t="str">
        <f>IF(OR(GDP.PCAP!BD212="",GDP.PCAP!BE212=""),"",GDP.PCAP!BE212/GDP.PCAP!BD212-1)</f>
        <v/>
      </c>
      <c r="BF212" t="str">
        <f>IF(OR(GDP.PCAP!BE212="",GDP.PCAP!BF212=""),"",GDP.PCAP!BF212/GDP.PCAP!BE212-1)</f>
        <v/>
      </c>
      <c r="BG212" t="str">
        <f>IF(OR(GDP.PCAP!BF212="",GDP.PCAP!BG212=""),"",GDP.PCAP!BG212/GDP.PCAP!BF212-1)</f>
        <v/>
      </c>
      <c r="BH212" t="str">
        <f>IF(OR(GDP.PCAP!BG212="",GDP.PCAP!BH212=""),"",GDP.PCAP!BH212/GDP.PCAP!BG212-1)</f>
        <v/>
      </c>
      <c r="BI212" t="str">
        <f>IF(OR(GDP.PCAP!BH212="",GDP.PCAP!BI212=""),"",GDP.PCAP!BI212/GDP.PCAP!BH212-1)</f>
        <v/>
      </c>
      <c r="BJ212" t="str">
        <f>IF(OR(GDP.PCAP!BI212="",GDP.PCAP!BJ212=""),"",GDP.PCAP!BJ212/GDP.PCAP!BI212-1)</f>
        <v/>
      </c>
      <c r="BK212" t="str">
        <f>IF(OR(GDP.PCAP!BJ212="",GDP.PCAP!BK212=""),"",GDP.PCAP!BK212/GDP.PCAP!BJ212-1)</f>
        <v/>
      </c>
      <c r="BM212">
        <f t="shared" si="15"/>
        <v>0.25947165505569103</v>
      </c>
      <c r="BN212">
        <f t="shared" si="16"/>
        <v>2003</v>
      </c>
      <c r="BO212">
        <f t="shared" si="17"/>
        <v>-0.10377056959139042</v>
      </c>
      <c r="BP212">
        <f t="shared" si="18"/>
        <v>2000</v>
      </c>
    </row>
    <row r="213" spans="1:68">
      <c r="A213" t="s">
        <v>110</v>
      </c>
      <c r="B213">
        <f t="shared" si="19"/>
        <v>212</v>
      </c>
      <c r="C213" t="s">
        <v>539</v>
      </c>
      <c r="D213" t="s">
        <v>109</v>
      </c>
      <c r="E213" t="s">
        <v>545</v>
      </c>
      <c r="F213" t="s">
        <v>546</v>
      </c>
      <c r="H213" t="str">
        <f>IF(OR(GDP.PCAP!G213="",GDP.PCAP!H213=""),"",GDP.PCAP!H213/GDP.PCAP!G213-1)</f>
        <v/>
      </c>
      <c r="I213" t="str">
        <f>IF(OR(GDP.PCAP!H213="",GDP.PCAP!I213=""),"",GDP.PCAP!I213/GDP.PCAP!H213-1)</f>
        <v/>
      </c>
      <c r="J213" t="str">
        <f>IF(OR(GDP.PCAP!I213="",GDP.PCAP!J213=""),"",GDP.PCAP!J213/GDP.PCAP!I213-1)</f>
        <v/>
      </c>
      <c r="K213" t="str">
        <f>IF(OR(GDP.PCAP!J213="",GDP.PCAP!K213=""),"",GDP.PCAP!K213/GDP.PCAP!J213-1)</f>
        <v/>
      </c>
      <c r="L213" t="str">
        <f>IF(OR(GDP.PCAP!K213="",GDP.PCAP!L213=""),"",GDP.PCAP!L213/GDP.PCAP!K213-1)</f>
        <v/>
      </c>
      <c r="M213" t="str">
        <f>IF(OR(GDP.PCAP!L213="",GDP.PCAP!M213=""),"",GDP.PCAP!M213/GDP.PCAP!L213-1)</f>
        <v/>
      </c>
      <c r="N213" t="str">
        <f>IF(OR(GDP.PCAP!M213="",GDP.PCAP!N213=""),"",GDP.PCAP!N213/GDP.PCAP!M213-1)</f>
        <v/>
      </c>
      <c r="O213" t="str">
        <f>IF(OR(GDP.PCAP!N213="",GDP.PCAP!O213=""),"",GDP.PCAP!O213/GDP.PCAP!N213-1)</f>
        <v/>
      </c>
      <c r="P213" t="str">
        <f>IF(OR(GDP.PCAP!O213="",GDP.PCAP!P213=""),"",GDP.PCAP!P213/GDP.PCAP!O213-1)</f>
        <v/>
      </c>
      <c r="Q213" t="str">
        <f>IF(OR(GDP.PCAP!P213="",GDP.PCAP!Q213=""),"",GDP.PCAP!Q213/GDP.PCAP!P213-1)</f>
        <v/>
      </c>
      <c r="R213" t="str">
        <f>IF(OR(GDP.PCAP!Q213="",GDP.PCAP!R213=""),"",GDP.PCAP!R213/GDP.PCAP!Q213-1)</f>
        <v/>
      </c>
      <c r="S213" t="str">
        <f>IF(OR(GDP.PCAP!R213="",GDP.PCAP!S213=""),"",GDP.PCAP!S213/GDP.PCAP!R213-1)</f>
        <v/>
      </c>
      <c r="T213" t="str">
        <f>IF(OR(GDP.PCAP!S213="",GDP.PCAP!T213=""),"",GDP.PCAP!T213/GDP.PCAP!S213-1)</f>
        <v/>
      </c>
      <c r="U213" t="str">
        <f>IF(OR(GDP.PCAP!T213="",GDP.PCAP!U213=""),"",GDP.PCAP!U213/GDP.PCAP!T213-1)</f>
        <v/>
      </c>
      <c r="V213" t="str">
        <f>IF(OR(GDP.PCAP!U213="",GDP.PCAP!V213=""),"",GDP.PCAP!V213/GDP.PCAP!U213-1)</f>
        <v/>
      </c>
      <c r="W213" t="str">
        <f>IF(OR(GDP.PCAP!V213="",GDP.PCAP!W213=""),"",GDP.PCAP!W213/GDP.PCAP!V213-1)</f>
        <v/>
      </c>
      <c r="X213" t="str">
        <f>IF(OR(GDP.PCAP!W213="",GDP.PCAP!X213=""),"",GDP.PCAP!X213/GDP.PCAP!W213-1)</f>
        <v/>
      </c>
      <c r="Y213" t="str">
        <f>IF(OR(GDP.PCAP!X213="",GDP.PCAP!Y213=""),"",GDP.PCAP!Y213/GDP.PCAP!X213-1)</f>
        <v/>
      </c>
      <c r="Z213" t="str">
        <f>IF(OR(GDP.PCAP!Y213="",GDP.PCAP!Z213=""),"",GDP.PCAP!Z213/GDP.PCAP!Y213-1)</f>
        <v/>
      </c>
      <c r="AA213" t="str">
        <f>IF(OR(GDP.PCAP!Z213="",GDP.PCAP!AA213=""),"",GDP.PCAP!AA213/GDP.PCAP!Z213-1)</f>
        <v/>
      </c>
      <c r="AB213" t="str">
        <f>IF(OR(GDP.PCAP!AA213="",GDP.PCAP!AB213=""),"",GDP.PCAP!AB213/GDP.PCAP!AA213-1)</f>
        <v/>
      </c>
      <c r="AC213" t="str">
        <f>IF(OR(GDP.PCAP!AB213="",GDP.PCAP!AC213=""),"",GDP.PCAP!AC213/GDP.PCAP!AB213-1)</f>
        <v/>
      </c>
      <c r="AD213" t="str">
        <f>IF(OR(GDP.PCAP!AC213="",GDP.PCAP!AD213=""),"",GDP.PCAP!AD213/GDP.PCAP!AC213-1)</f>
        <v/>
      </c>
      <c r="AE213" t="str">
        <f>IF(OR(GDP.PCAP!AD213="",GDP.PCAP!AE213=""),"",GDP.PCAP!AE213/GDP.PCAP!AD213-1)</f>
        <v/>
      </c>
      <c r="AF213" t="str">
        <f>IF(OR(GDP.PCAP!AE213="",GDP.PCAP!AF213=""),"",GDP.PCAP!AF213/GDP.PCAP!AE213-1)</f>
        <v/>
      </c>
      <c r="AG213" t="str">
        <f>IF(OR(GDP.PCAP!AF213="",GDP.PCAP!AG213=""),"",GDP.PCAP!AG213/GDP.PCAP!AF213-1)</f>
        <v/>
      </c>
      <c r="AH213" t="str">
        <f>IF(OR(GDP.PCAP!AG213="",GDP.PCAP!AH213=""),"",GDP.PCAP!AH213/GDP.PCAP!AG213-1)</f>
        <v/>
      </c>
      <c r="AI213" t="str">
        <f>IF(OR(GDP.PCAP!AH213="",GDP.PCAP!AI213=""),"",GDP.PCAP!AI213/GDP.PCAP!AH213-1)</f>
        <v/>
      </c>
      <c r="AJ213" t="str">
        <f>IF(OR(GDP.PCAP!AI213="",GDP.PCAP!AJ213=""),"",GDP.PCAP!AJ213/GDP.PCAP!AI213-1)</f>
        <v/>
      </c>
      <c r="AK213" t="str">
        <f>IF(OR(GDP.PCAP!AJ213="",GDP.PCAP!AK213=""),"",GDP.PCAP!AK213/GDP.PCAP!AJ213-1)</f>
        <v/>
      </c>
      <c r="AL213" t="str">
        <f>IF(OR(GDP.PCAP!AK213="",GDP.PCAP!AL213=""),"",GDP.PCAP!AL213/GDP.PCAP!AK213-1)</f>
        <v/>
      </c>
      <c r="AM213" t="str">
        <f>IF(OR(GDP.PCAP!AL213="",GDP.PCAP!AM213=""),"",GDP.PCAP!AM213/GDP.PCAP!AL213-1)</f>
        <v/>
      </c>
      <c r="AN213" t="str">
        <f>IF(OR(GDP.PCAP!AM213="",GDP.PCAP!AN213=""),"",GDP.PCAP!AN213/GDP.PCAP!AM213-1)</f>
        <v/>
      </c>
      <c r="AO213" t="str">
        <f>IF(OR(GDP.PCAP!AN213="",GDP.PCAP!AO213=""),"",GDP.PCAP!AO213/GDP.PCAP!AN213-1)</f>
        <v/>
      </c>
      <c r="AP213" t="str">
        <f>IF(OR(GDP.PCAP!AO213="",GDP.PCAP!AP213=""),"",GDP.PCAP!AP213/GDP.PCAP!AO213-1)</f>
        <v/>
      </c>
      <c r="AQ213" t="str">
        <f>IF(OR(GDP.PCAP!AP213="",GDP.PCAP!AQ213=""),"",GDP.PCAP!AQ213/GDP.PCAP!AP213-1)</f>
        <v/>
      </c>
      <c r="AR213" t="str">
        <f>IF(OR(GDP.PCAP!AQ213="",GDP.PCAP!AR213=""),"",GDP.PCAP!AR213/GDP.PCAP!AQ213-1)</f>
        <v/>
      </c>
      <c r="AS213" t="str">
        <f>IF(OR(GDP.PCAP!AR213="",GDP.PCAP!AS213=""),"",GDP.PCAP!AS213/GDP.PCAP!AR213-1)</f>
        <v/>
      </c>
      <c r="AT213" t="str">
        <f>IF(OR(GDP.PCAP!AS213="",GDP.PCAP!AT213=""),"",GDP.PCAP!AT213/GDP.PCAP!AS213-1)</f>
        <v/>
      </c>
      <c r="AU213" t="str">
        <f>IF(OR(GDP.PCAP!AT213="",GDP.PCAP!AU213=""),"",GDP.PCAP!AU213/GDP.PCAP!AT213-1)</f>
        <v/>
      </c>
      <c r="AV213" t="str">
        <f>IF(OR(GDP.PCAP!AU213="",GDP.PCAP!AV213=""),"",GDP.PCAP!AV213/GDP.PCAP!AU213-1)</f>
        <v/>
      </c>
      <c r="AW213" t="str">
        <f>IF(OR(GDP.PCAP!AV213="",GDP.PCAP!AW213=""),"",GDP.PCAP!AW213/GDP.PCAP!AV213-1)</f>
        <v/>
      </c>
      <c r="AX213" t="str">
        <f>IF(OR(GDP.PCAP!AW213="",GDP.PCAP!AX213=""),"",GDP.PCAP!AX213/GDP.PCAP!AW213-1)</f>
        <v/>
      </c>
      <c r="AY213" t="str">
        <f>IF(OR(GDP.PCAP!AX213="",GDP.PCAP!AY213=""),"",GDP.PCAP!AY213/GDP.PCAP!AX213-1)</f>
        <v/>
      </c>
      <c r="AZ213" t="str">
        <f>IF(OR(GDP.PCAP!AY213="",GDP.PCAP!AZ213=""),"",GDP.PCAP!AZ213/GDP.PCAP!AY213-1)</f>
        <v/>
      </c>
      <c r="BA213" t="str">
        <f>IF(OR(GDP.PCAP!AZ213="",GDP.PCAP!BA213=""),"",GDP.PCAP!BA213/GDP.PCAP!AZ213-1)</f>
        <v/>
      </c>
      <c r="BB213" t="str">
        <f>IF(OR(GDP.PCAP!BA213="",GDP.PCAP!BB213=""),"",GDP.PCAP!BB213/GDP.PCAP!BA213-1)</f>
        <v/>
      </c>
      <c r="BC213" t="str">
        <f>IF(OR(GDP.PCAP!BB213="",GDP.PCAP!BC213=""),"",GDP.PCAP!BC213/GDP.PCAP!BB213-1)</f>
        <v/>
      </c>
      <c r="BD213" t="str">
        <f>IF(OR(GDP.PCAP!BC213="",GDP.PCAP!BD213=""),"",GDP.PCAP!BD213/GDP.PCAP!BC213-1)</f>
        <v/>
      </c>
      <c r="BE213" t="str">
        <f>IF(OR(GDP.PCAP!BD213="",GDP.PCAP!BE213=""),"",GDP.PCAP!BE213/GDP.PCAP!BD213-1)</f>
        <v/>
      </c>
      <c r="BF213" t="str">
        <f>IF(OR(GDP.PCAP!BE213="",GDP.PCAP!BF213=""),"",GDP.PCAP!BF213/GDP.PCAP!BE213-1)</f>
        <v/>
      </c>
      <c r="BG213" t="str">
        <f>IF(OR(GDP.PCAP!BF213="",GDP.PCAP!BG213=""),"",GDP.PCAP!BG213/GDP.PCAP!BF213-1)</f>
        <v/>
      </c>
      <c r="BH213" t="str">
        <f>IF(OR(GDP.PCAP!BG213="",GDP.PCAP!BH213=""),"",GDP.PCAP!BH213/GDP.PCAP!BG213-1)</f>
        <v/>
      </c>
      <c r="BI213">
        <f>IF(OR(GDP.PCAP!BH213="",GDP.PCAP!BI213=""),"",GDP.PCAP!BI213/GDP.PCAP!BH213-1)</f>
        <v>2.538817486929501E-2</v>
      </c>
      <c r="BJ213">
        <f>IF(OR(GDP.PCAP!BI213="",GDP.PCAP!BJ213=""),"",GDP.PCAP!BJ213/GDP.PCAP!BI213-1)</f>
        <v>1.9430565568294478E-2</v>
      </c>
      <c r="BK213">
        <f>IF(OR(GDP.PCAP!BJ213="",GDP.PCAP!BK213=""),"",GDP.PCAP!BK213/GDP.PCAP!BJ213-1)</f>
        <v>1.9245930431654568E-2</v>
      </c>
      <c r="BM213">
        <f t="shared" si="15"/>
        <v>2.538817486929501E-2</v>
      </c>
      <c r="BN213">
        <f t="shared" si="16"/>
        <v>2014</v>
      </c>
      <c r="BO213">
        <f t="shared" si="17"/>
        <v>1.9245930431654568E-2</v>
      </c>
      <c r="BP213">
        <f t="shared" si="18"/>
        <v>2016</v>
      </c>
    </row>
    <row r="214" spans="1:68">
      <c r="A214" t="s">
        <v>108</v>
      </c>
      <c r="B214">
        <f t="shared" si="19"/>
        <v>213</v>
      </c>
      <c r="C214" t="s">
        <v>539</v>
      </c>
      <c r="D214" t="s">
        <v>107</v>
      </c>
      <c r="E214" t="s">
        <v>545</v>
      </c>
      <c r="F214" t="s">
        <v>546</v>
      </c>
      <c r="H214" t="str">
        <f>IF(OR(GDP.PCAP!G214="",GDP.PCAP!H214=""),"",GDP.PCAP!H214/GDP.PCAP!G214-1)</f>
        <v/>
      </c>
      <c r="I214" t="str">
        <f>IF(OR(GDP.PCAP!H214="",GDP.PCAP!I214=""),"",GDP.PCAP!I214/GDP.PCAP!H214-1)</f>
        <v/>
      </c>
      <c r="J214" t="str">
        <f>IF(OR(GDP.PCAP!I214="",GDP.PCAP!J214=""),"",GDP.PCAP!J214/GDP.PCAP!I214-1)</f>
        <v/>
      </c>
      <c r="K214" t="str">
        <f>IF(OR(GDP.PCAP!J214="",GDP.PCAP!K214=""),"",GDP.PCAP!K214/GDP.PCAP!J214-1)</f>
        <v/>
      </c>
      <c r="L214" t="str">
        <f>IF(OR(GDP.PCAP!K214="",GDP.PCAP!L214=""),"",GDP.PCAP!L214/GDP.PCAP!K214-1)</f>
        <v/>
      </c>
      <c r="M214" t="str">
        <f>IF(OR(GDP.PCAP!L214="",GDP.PCAP!M214=""),"",GDP.PCAP!M214/GDP.PCAP!L214-1)</f>
        <v/>
      </c>
      <c r="N214" t="str">
        <f>IF(OR(GDP.PCAP!M214="",GDP.PCAP!N214=""),"",GDP.PCAP!N214/GDP.PCAP!M214-1)</f>
        <v/>
      </c>
      <c r="O214" t="str">
        <f>IF(OR(GDP.PCAP!N214="",GDP.PCAP!O214=""),"",GDP.PCAP!O214/GDP.PCAP!N214-1)</f>
        <v/>
      </c>
      <c r="P214" t="str">
        <f>IF(OR(GDP.PCAP!O214="",GDP.PCAP!P214=""),"",GDP.PCAP!P214/GDP.PCAP!O214-1)</f>
        <v/>
      </c>
      <c r="Q214" t="str">
        <f>IF(OR(GDP.PCAP!P214="",GDP.PCAP!Q214=""),"",GDP.PCAP!Q214/GDP.PCAP!P214-1)</f>
        <v/>
      </c>
      <c r="R214" t="str">
        <f>IF(OR(GDP.PCAP!Q214="",GDP.PCAP!R214=""),"",GDP.PCAP!R214/GDP.PCAP!Q214-1)</f>
        <v/>
      </c>
      <c r="S214" t="str">
        <f>IF(OR(GDP.PCAP!R214="",GDP.PCAP!S214=""),"",GDP.PCAP!S214/GDP.PCAP!R214-1)</f>
        <v/>
      </c>
      <c r="T214" t="str">
        <f>IF(OR(GDP.PCAP!S214="",GDP.PCAP!T214=""),"",GDP.PCAP!T214/GDP.PCAP!S214-1)</f>
        <v/>
      </c>
      <c r="U214" t="str">
        <f>IF(OR(GDP.PCAP!T214="",GDP.PCAP!U214=""),"",GDP.PCAP!U214/GDP.PCAP!T214-1)</f>
        <v/>
      </c>
      <c r="V214" t="str">
        <f>IF(OR(GDP.PCAP!U214="",GDP.PCAP!V214=""),"",GDP.PCAP!V214/GDP.PCAP!U214-1)</f>
        <v/>
      </c>
      <c r="W214" t="str">
        <f>IF(OR(GDP.PCAP!V214="",GDP.PCAP!W214=""),"",GDP.PCAP!W214/GDP.PCAP!V214-1)</f>
        <v/>
      </c>
      <c r="X214" t="str">
        <f>IF(OR(GDP.PCAP!W214="",GDP.PCAP!X214=""),"",GDP.PCAP!X214/GDP.PCAP!W214-1)</f>
        <v/>
      </c>
      <c r="Y214" t="str">
        <f>IF(OR(GDP.PCAP!X214="",GDP.PCAP!Y214=""),"",GDP.PCAP!Y214/GDP.PCAP!X214-1)</f>
        <v/>
      </c>
      <c r="Z214" t="str">
        <f>IF(OR(GDP.PCAP!Y214="",GDP.PCAP!Z214=""),"",GDP.PCAP!Z214/GDP.PCAP!Y214-1)</f>
        <v/>
      </c>
      <c r="AA214" t="str">
        <f>IF(OR(GDP.PCAP!Z214="",GDP.PCAP!AA214=""),"",GDP.PCAP!AA214/GDP.PCAP!Z214-1)</f>
        <v/>
      </c>
      <c r="AB214" t="str">
        <f>IF(OR(GDP.PCAP!AA214="",GDP.PCAP!AB214=""),"",GDP.PCAP!AB214/GDP.PCAP!AA214-1)</f>
        <v/>
      </c>
      <c r="AC214" t="str">
        <f>IF(OR(GDP.PCAP!AB214="",GDP.PCAP!AC214=""),"",GDP.PCAP!AC214/GDP.PCAP!AB214-1)</f>
        <v/>
      </c>
      <c r="AD214" t="str">
        <f>IF(OR(GDP.PCAP!AC214="",GDP.PCAP!AD214=""),"",GDP.PCAP!AD214/GDP.PCAP!AC214-1)</f>
        <v/>
      </c>
      <c r="AE214" t="str">
        <f>IF(OR(GDP.PCAP!AD214="",GDP.PCAP!AE214=""),"",GDP.PCAP!AE214/GDP.PCAP!AD214-1)</f>
        <v/>
      </c>
      <c r="AF214" t="str">
        <f>IF(OR(GDP.PCAP!AE214="",GDP.PCAP!AF214=""),"",GDP.PCAP!AF214/GDP.PCAP!AE214-1)</f>
        <v/>
      </c>
      <c r="AG214" t="str">
        <f>IF(OR(GDP.PCAP!AF214="",GDP.PCAP!AG214=""),"",GDP.PCAP!AG214/GDP.PCAP!AF214-1)</f>
        <v/>
      </c>
      <c r="AH214" t="str">
        <f>IF(OR(GDP.PCAP!AG214="",GDP.PCAP!AH214=""),"",GDP.PCAP!AH214/GDP.PCAP!AG214-1)</f>
        <v/>
      </c>
      <c r="AI214" t="str">
        <f>IF(OR(GDP.PCAP!AH214="",GDP.PCAP!AI214=""),"",GDP.PCAP!AI214/GDP.PCAP!AH214-1)</f>
        <v/>
      </c>
      <c r="AJ214" t="str">
        <f>IF(OR(GDP.PCAP!AI214="",GDP.PCAP!AJ214=""),"",GDP.PCAP!AJ214/GDP.PCAP!AI214-1)</f>
        <v/>
      </c>
      <c r="AK214" t="str">
        <f>IF(OR(GDP.PCAP!AJ214="",GDP.PCAP!AK214=""),"",GDP.PCAP!AK214/GDP.PCAP!AJ214-1)</f>
        <v/>
      </c>
      <c r="AL214" t="str">
        <f>IF(OR(GDP.PCAP!AK214="",GDP.PCAP!AL214=""),"",GDP.PCAP!AL214/GDP.PCAP!AK214-1)</f>
        <v/>
      </c>
      <c r="AM214" t="str">
        <f>IF(OR(GDP.PCAP!AL214="",GDP.PCAP!AM214=""),"",GDP.PCAP!AM214/GDP.PCAP!AL214-1)</f>
        <v/>
      </c>
      <c r="AN214" t="str">
        <f>IF(OR(GDP.PCAP!AM214="",GDP.PCAP!AN214=""),"",GDP.PCAP!AN214/GDP.PCAP!AM214-1)</f>
        <v/>
      </c>
      <c r="AO214" t="str">
        <f>IF(OR(GDP.PCAP!AN214="",GDP.PCAP!AO214=""),"",GDP.PCAP!AO214/GDP.PCAP!AN214-1)</f>
        <v/>
      </c>
      <c r="AP214" t="str">
        <f>IF(OR(GDP.PCAP!AO214="",GDP.PCAP!AP214=""),"",GDP.PCAP!AP214/GDP.PCAP!AO214-1)</f>
        <v/>
      </c>
      <c r="AQ214">
        <f>IF(OR(GDP.PCAP!AP214="",GDP.PCAP!AQ214=""),"",GDP.PCAP!AQ214/GDP.PCAP!AP214-1)</f>
        <v>0.25190900513610814</v>
      </c>
      <c r="AR214">
        <f>IF(OR(GDP.PCAP!AQ214="",GDP.PCAP!AR214=""),"",GDP.PCAP!AR214/GDP.PCAP!AQ214-1)</f>
        <v>0.15595282878884853</v>
      </c>
      <c r="AS214">
        <f>IF(OR(GDP.PCAP!AR214="",GDP.PCAP!AS214=""),"",GDP.PCAP!AS214/GDP.PCAP!AR214-1)</f>
        <v>-0.23995056380340707</v>
      </c>
      <c r="AT214">
        <f>IF(OR(GDP.PCAP!AS214="",GDP.PCAP!AT214=""),"",GDP.PCAP!AT214/GDP.PCAP!AS214-1)</f>
        <v>1.0496931503299223E-2</v>
      </c>
      <c r="AU214">
        <f>IF(OR(GDP.PCAP!AT214="",GDP.PCAP!AU214=""),"",GDP.PCAP!AU214/GDP.PCAP!AT214-1)</f>
        <v>-0.64359560319064235</v>
      </c>
      <c r="AV214">
        <f>IF(OR(GDP.PCAP!AU214="",GDP.PCAP!AV214=""),"",GDP.PCAP!AV214/GDP.PCAP!AU214-1)</f>
        <v>0.87887189356873896</v>
      </c>
      <c r="AW214">
        <f>IF(OR(GDP.PCAP!AV214="",GDP.PCAP!AW214=""),"",GDP.PCAP!AW214/GDP.PCAP!AV214-1)</f>
        <v>0.31502978782884195</v>
      </c>
      <c r="AX214">
        <f>IF(OR(GDP.PCAP!AW214="",GDP.PCAP!AX214=""),"",GDP.PCAP!AX214/GDP.PCAP!AW214-1)</f>
        <v>0.31749302868046825</v>
      </c>
      <c r="AY214">
        <f>IF(OR(GDP.PCAP!AX214="",GDP.PCAP!AY214=""),"",GDP.PCAP!AY214/GDP.PCAP!AX214-1)</f>
        <v>0.17607758489549985</v>
      </c>
      <c r="AZ214">
        <f>IF(OR(GDP.PCAP!AY214="",GDP.PCAP!AZ214=""),"",GDP.PCAP!AZ214/GDP.PCAP!AY214-1)</f>
        <v>5.9107991677082916E-2</v>
      </c>
      <c r="BA214">
        <f>IF(OR(GDP.PCAP!AZ214="",GDP.PCAP!BA214=""),"",GDP.PCAP!BA214/GDP.PCAP!AZ214-1)</f>
        <v>0.17052307069875638</v>
      </c>
      <c r="BB214">
        <f>IF(OR(GDP.PCAP!BA214="",GDP.PCAP!BB214=""),"",GDP.PCAP!BB214/GDP.PCAP!BA214-1)</f>
        <v>0.32165631473732081</v>
      </c>
      <c r="BC214">
        <f>IF(OR(GDP.PCAP!BB214="",GDP.PCAP!BC214=""),"",GDP.PCAP!BC214/GDP.PCAP!BB214-1)</f>
        <v>0.22785351051461267</v>
      </c>
      <c r="BD214">
        <f>IF(OR(GDP.PCAP!BC214="",GDP.PCAP!BD214=""),"",GDP.PCAP!BD214/GDP.PCAP!BC214-1)</f>
        <v>-0.13137842714214076</v>
      </c>
      <c r="BE214">
        <f>IF(OR(GDP.PCAP!BD214="",GDP.PCAP!BE214=""),"",GDP.PCAP!BE214/GDP.PCAP!BD214-1)</f>
        <v>-7.0332677159444135E-2</v>
      </c>
      <c r="BF214">
        <f>IF(OR(GDP.PCAP!BE214="",GDP.PCAP!BF214=""),"",GDP.PCAP!BF214/GDP.PCAP!BE214-1)</f>
        <v>0.18688789563013475</v>
      </c>
      <c r="BG214">
        <f>IF(OR(GDP.PCAP!BF214="",GDP.PCAP!BG214=""),"",GDP.PCAP!BG214/GDP.PCAP!BF214-1)</f>
        <v>-0.11892836338053003</v>
      </c>
      <c r="BH214">
        <f>IF(OR(GDP.PCAP!BG214="",GDP.PCAP!BH214=""),"",GDP.PCAP!BH214/GDP.PCAP!BG214-1)</f>
        <v>0.12270710814959029</v>
      </c>
      <c r="BI214">
        <f>IF(OR(GDP.PCAP!BH214="",GDP.PCAP!BI214=""),"",GDP.PCAP!BI214/GDP.PCAP!BH214-1)</f>
        <v>-2.4182776253484417E-2</v>
      </c>
      <c r="BJ214">
        <f>IF(OR(GDP.PCAP!BI214="",GDP.PCAP!BJ214=""),"",GDP.PCAP!BJ214/GDP.PCAP!BI214-1)</f>
        <v>-0.15530499753267124</v>
      </c>
      <c r="BK214">
        <f>IF(OR(GDP.PCAP!BJ214="",GDP.PCAP!BK214=""),"",GDP.PCAP!BK214/GDP.PCAP!BJ214-1)</f>
        <v>2.1201702589655147E-2</v>
      </c>
      <c r="BM214">
        <f t="shared" si="15"/>
        <v>0.87887189356873896</v>
      </c>
      <c r="BN214">
        <f t="shared" si="16"/>
        <v>2001</v>
      </c>
      <c r="BO214">
        <f t="shared" si="17"/>
        <v>-0.64359560319064235</v>
      </c>
      <c r="BP214">
        <f t="shared" si="18"/>
        <v>2000</v>
      </c>
    </row>
    <row r="215" spans="1:68">
      <c r="A215" t="s">
        <v>106</v>
      </c>
      <c r="B215">
        <f t="shared" si="19"/>
        <v>214</v>
      </c>
      <c r="C215" t="s">
        <v>536</v>
      </c>
      <c r="D215" t="s">
        <v>105</v>
      </c>
      <c r="E215" t="s">
        <v>545</v>
      </c>
      <c r="F215" t="s">
        <v>546</v>
      </c>
      <c r="H215">
        <f>IF(OR(GDP.PCAP!G215="",GDP.PCAP!H215=""),"",GDP.PCAP!H215/GDP.PCAP!G215-1)</f>
        <v>1.4678495778990497E-2</v>
      </c>
      <c r="I215">
        <f>IF(OR(GDP.PCAP!H215="",GDP.PCAP!I215=""),"",GDP.PCAP!I215/GDP.PCAP!H215-1)</f>
        <v>5.842124209996169E-2</v>
      </c>
      <c r="J215">
        <f>IF(OR(GDP.PCAP!I215="",GDP.PCAP!J215=""),"",GDP.PCAP!J215/GDP.PCAP!I215-1)</f>
        <v>0.11935771542859563</v>
      </c>
      <c r="K215">
        <f>IF(OR(GDP.PCAP!J215="",GDP.PCAP!K215=""),"",GDP.PCAP!K215/GDP.PCAP!J215-1)</f>
        <v>-4.7892365003583848E-2</v>
      </c>
      <c r="L215">
        <f>IF(OR(GDP.PCAP!K215="",GDP.PCAP!L215=""),"",GDP.PCAP!L215/GDP.PCAP!K215-1)</f>
        <v>8.7129514353256443E-2</v>
      </c>
      <c r="M215">
        <f>IF(OR(GDP.PCAP!L215="",GDP.PCAP!M215=""),"",GDP.PCAP!M215/GDP.PCAP!L215-1)</f>
        <v>5.3042259405200243E-2</v>
      </c>
      <c r="N215">
        <f>IF(OR(GDP.PCAP!M215="",GDP.PCAP!N215=""),"",GDP.PCAP!N215/GDP.PCAP!M215-1)</f>
        <v>-3.6178670083277353E-2</v>
      </c>
      <c r="O215">
        <f>IF(OR(GDP.PCAP!N215="",GDP.PCAP!O215=""),"",GDP.PCAP!O215/GDP.PCAP!N215-1)</f>
        <v>4.2857279376062873E-2</v>
      </c>
      <c r="P215">
        <f>IF(OR(GDP.PCAP!O215="",GDP.PCAP!P215=""),"",GDP.PCAP!P215/GDP.PCAP!O215-1)</f>
        <v>0.11754843513183255</v>
      </c>
      <c r="Q215">
        <f>IF(OR(GDP.PCAP!P215="",GDP.PCAP!Q215=""),"",GDP.PCAP!Q215/GDP.PCAP!P215-1)</f>
        <v>0.14651109339509283</v>
      </c>
      <c r="R215">
        <f>IF(OR(GDP.PCAP!Q215="",GDP.PCAP!R215=""),"",GDP.PCAP!R215/GDP.PCAP!Q215-1)</f>
        <v>-8.9085012449882095E-3</v>
      </c>
      <c r="S215">
        <f>IF(OR(GDP.PCAP!R215="",GDP.PCAP!S215=""),"",GDP.PCAP!S215/GDP.PCAP!R215-1)</f>
        <v>9.7086298121254355E-2</v>
      </c>
      <c r="T215">
        <f>IF(OR(GDP.PCAP!S215="",GDP.PCAP!T215=""),"",GDP.PCAP!T215/GDP.PCAP!S215-1)</f>
        <v>0.24447680871013855</v>
      </c>
      <c r="U215">
        <f>IF(OR(GDP.PCAP!T215="",GDP.PCAP!U215=""),"",GDP.PCAP!U215/GDP.PCAP!T215-1)</f>
        <v>0.27558733320690587</v>
      </c>
      <c r="V215">
        <f>IF(OR(GDP.PCAP!U215="",GDP.PCAP!V215=""),"",GDP.PCAP!V215/GDP.PCAP!U215-1)</f>
        <v>6.9972299360853363E-2</v>
      </c>
      <c r="W215">
        <f>IF(OR(GDP.PCAP!V215="",GDP.PCAP!W215=""),"",GDP.PCAP!W215/GDP.PCAP!V215-1)</f>
        <v>5.6127166011629148E-2</v>
      </c>
      <c r="X215">
        <f>IF(OR(GDP.PCAP!W215="",GDP.PCAP!X215=""),"",GDP.PCAP!X215/GDP.PCAP!W215-1)</f>
        <v>7.1751321810357149E-2</v>
      </c>
      <c r="Y215">
        <f>IF(OR(GDP.PCAP!X215="",GDP.PCAP!Y215=""),"",GDP.PCAP!Y215/GDP.PCAP!X215-1)</f>
        <v>7.4215183626764825E-2</v>
      </c>
      <c r="Z215">
        <f>IF(OR(GDP.PCAP!Y215="",GDP.PCAP!Z215=""),"",GDP.PCAP!Z215/GDP.PCAP!Y215-1)</f>
        <v>0.16987196183156472</v>
      </c>
      <c r="AA215">
        <f>IF(OR(GDP.PCAP!Z215="",GDP.PCAP!AA215=""),"",GDP.PCAP!AA215/GDP.PCAP!Z215-1)</f>
        <v>0.22051892014850272</v>
      </c>
      <c r="AB215">
        <f>IF(OR(GDP.PCAP!AA215="",GDP.PCAP!AB215=""),"",GDP.PCAP!AB215/GDP.PCAP!AA215-1)</f>
        <v>-1.966615235971636E-2</v>
      </c>
      <c r="AC215">
        <f>IF(OR(GDP.PCAP!AB215="",GDP.PCAP!AC215=""),"",GDP.PCAP!AC215/GDP.PCAP!AB215-1)</f>
        <v>-9.2141393252589743E-2</v>
      </c>
      <c r="AD215">
        <f>IF(OR(GDP.PCAP!AC215="",GDP.PCAP!AD215=""),"",GDP.PCAP!AD215/GDP.PCAP!AC215-1)</f>
        <v>-9.5276271756476905E-2</v>
      </c>
      <c r="AE215">
        <f>IF(OR(GDP.PCAP!AD215="",GDP.PCAP!AE215=""),"",GDP.PCAP!AE215/GDP.PCAP!AD215-1)</f>
        <v>-7.47261823365577E-2</v>
      </c>
      <c r="AF215">
        <f>IF(OR(GDP.PCAP!AE215="",GDP.PCAP!AF215=""),"",GDP.PCAP!AF215/GDP.PCAP!AE215-1)</f>
        <v>-9.4371902734049162E-2</v>
      </c>
      <c r="AG215">
        <f>IF(OR(GDP.PCAP!AF215="",GDP.PCAP!AG215=""),"",GDP.PCAP!AG215/GDP.PCAP!AF215-1)</f>
        <v>7.7181315533317418E-2</v>
      </c>
      <c r="AH215">
        <f>IF(OR(GDP.PCAP!AG215="",GDP.PCAP!AH215=""),"",GDP.PCAP!AH215/GDP.PCAP!AG215-1)</f>
        <v>0.14556636052887173</v>
      </c>
      <c r="AI215">
        <f>IF(OR(GDP.PCAP!AH215="",GDP.PCAP!AI215=""),"",GDP.PCAP!AI215/GDP.PCAP!AH215-1)</f>
        <v>2.2691709945746208E-2</v>
      </c>
      <c r="AJ215">
        <f>IF(OR(GDP.PCAP!AI215="",GDP.PCAP!AJ215=""),"",GDP.PCAP!AJ215/GDP.PCAP!AI215-1)</f>
        <v>1.7276044990465866E-2</v>
      </c>
      <c r="AK215">
        <f>IF(OR(GDP.PCAP!AJ215="",GDP.PCAP!AK215=""),"",GDP.PCAP!AK215/GDP.PCAP!AJ215-1)</f>
        <v>-2.6251271382633279E-2</v>
      </c>
      <c r="AL215">
        <f>IF(OR(GDP.PCAP!AK215="",GDP.PCAP!AL215=""),"",GDP.PCAP!AL215/GDP.PCAP!AK215-1)</f>
        <v>2.3296577643043825E-3</v>
      </c>
      <c r="AM215">
        <f>IF(OR(GDP.PCAP!AL215="",GDP.PCAP!AM215=""),"",GDP.PCAP!AM215/GDP.PCAP!AL215-1)</f>
        <v>-4.3622089723299284E-2</v>
      </c>
      <c r="AN215">
        <f>IF(OR(GDP.PCAP!AM215="",GDP.PCAP!AN215=""),"",GDP.PCAP!AN215/GDP.PCAP!AM215-1)</f>
        <v>-7.6453849716050737E-2</v>
      </c>
      <c r="AO215">
        <f>IF(OR(GDP.PCAP!AN215="",GDP.PCAP!AO215=""),"",GDP.PCAP!AO215/GDP.PCAP!AN215-1)</f>
        <v>-5.0723140949629042E-2</v>
      </c>
      <c r="AP215">
        <f>IF(OR(GDP.PCAP!AO215="",GDP.PCAP!AP215=""),"",GDP.PCAP!AP215/GDP.PCAP!AO215-1)</f>
        <v>0.1264905094913602</v>
      </c>
      <c r="AQ215">
        <f>IF(OR(GDP.PCAP!AP215="",GDP.PCAP!AQ215=""),"",GDP.PCAP!AQ215/GDP.PCAP!AP215-1)</f>
        <v>7.1152315470939254E-3</v>
      </c>
      <c r="AR215">
        <f>IF(OR(GDP.PCAP!AQ215="",GDP.PCAP!AR215=""),"",GDP.PCAP!AR215/GDP.PCAP!AQ215-1)</f>
        <v>7.2180219480688645E-3</v>
      </c>
      <c r="AS215">
        <f>IF(OR(GDP.PCAP!AR215="",GDP.PCAP!AS215=""),"",GDP.PCAP!AS215/GDP.PCAP!AR215-1)</f>
        <v>-8.1474904181927488E-2</v>
      </c>
      <c r="AT215">
        <f>IF(OR(GDP.PCAP!AS215="",GDP.PCAP!AT215=""),"",GDP.PCAP!AT215/GDP.PCAP!AS215-1)</f>
        <v>-1.8516960521700154E-2</v>
      </c>
      <c r="AU215">
        <f>IF(OR(GDP.PCAP!AT215="",GDP.PCAP!AU215=""),"",GDP.PCAP!AU215/GDP.PCAP!AT215-1)</f>
        <v>4.4314081637379044E-2</v>
      </c>
      <c r="AV215">
        <f>IF(OR(GDP.PCAP!AU215="",GDP.PCAP!AV215=""),"",GDP.PCAP!AV215/GDP.PCAP!AU215-1)</f>
        <v>-9.3263456586435312E-2</v>
      </c>
      <c r="AW215">
        <f>IF(OR(GDP.PCAP!AV215="",GDP.PCAP!AW215=""),"",GDP.PCAP!AW215/GDP.PCAP!AV215-1)</f>
        <v>4.368181988613129E-2</v>
      </c>
      <c r="AX215">
        <f>IF(OR(GDP.PCAP!AW215="",GDP.PCAP!AX215=""),"",GDP.PCAP!AX215/GDP.PCAP!AW215-1)</f>
        <v>0.24457663996062728</v>
      </c>
      <c r="AY215">
        <f>IF(OR(GDP.PCAP!AX215="",GDP.PCAP!AY215=""),"",GDP.PCAP!AY215/GDP.PCAP!AX215-1)</f>
        <v>0.21082375759224581</v>
      </c>
      <c r="AZ215">
        <f>IF(OR(GDP.PCAP!AY215="",GDP.PCAP!AZ215=""),"",GDP.PCAP!AZ215/GDP.PCAP!AY215-1)</f>
        <v>0.14497315904604369</v>
      </c>
      <c r="BA215">
        <f>IF(OR(GDP.PCAP!AZ215="",GDP.PCAP!BA215=""),"",GDP.PCAP!BA215/GDP.PCAP!AZ215-1)</f>
        <v>0.13722773122188858</v>
      </c>
      <c r="BB215">
        <f>IF(OR(GDP.PCAP!BA215="",GDP.PCAP!BB215=""),"",GDP.PCAP!BB215/GDP.PCAP!BA215-1)</f>
        <v>0.13226622470797289</v>
      </c>
      <c r="BC215">
        <f>IF(OR(GDP.PCAP!BB215="",GDP.PCAP!BC215=""),"",GDP.PCAP!BC215/GDP.PCAP!BB215-1)</f>
        <v>0.11126431634802181</v>
      </c>
      <c r="BD215">
        <f>IF(OR(GDP.PCAP!BC215="",GDP.PCAP!BD215=""),"",GDP.PCAP!BD215/GDP.PCAP!BC215-1)</f>
        <v>-6.5859183080774542E-2</v>
      </c>
      <c r="BE215">
        <f>IF(OR(GDP.PCAP!BD215="",GDP.PCAP!BE215=""),"",GDP.PCAP!BE215/GDP.PCAP!BD215-1)</f>
        <v>0.29551361113991015</v>
      </c>
      <c r="BF215">
        <f>IF(OR(GDP.PCAP!BE215="",GDP.PCAP!BF215=""),"",GDP.PCAP!BF215/GDP.PCAP!BE215-1)</f>
        <v>9.548549064294054E-2</v>
      </c>
      <c r="BG215">
        <f>IF(OR(GDP.PCAP!BF215="",GDP.PCAP!BG215=""),"",GDP.PCAP!BG215/GDP.PCAP!BF215-1)</f>
        <v>2.0720830986441285E-2</v>
      </c>
      <c r="BH215">
        <f>IF(OR(GDP.PCAP!BG215="",GDP.PCAP!BH215=""),"",GDP.PCAP!BH215/GDP.PCAP!BG215-1)</f>
        <v>2.4312572846004521E-2</v>
      </c>
      <c r="BI215">
        <f>IF(OR(GDP.PCAP!BH215="",GDP.PCAP!BI215=""),"",GDP.PCAP!BI215/GDP.PCAP!BH215-1)</f>
        <v>2.0296388899474938E-2</v>
      </c>
      <c r="BJ215">
        <f>IF(OR(GDP.PCAP!BI215="",GDP.PCAP!BJ215=""),"",GDP.PCAP!BJ215/GDP.PCAP!BI215-1)</f>
        <v>-0.12225174363974534</v>
      </c>
      <c r="BK215">
        <f>IF(OR(GDP.PCAP!BJ215="",GDP.PCAP!BK215=""),"",GDP.PCAP!BK215/GDP.PCAP!BJ215-1)</f>
        <v>-8.9388870532261189E-2</v>
      </c>
      <c r="BM215">
        <f t="shared" si="15"/>
        <v>0.29551361113991015</v>
      </c>
      <c r="BN215">
        <f t="shared" si="16"/>
        <v>2010</v>
      </c>
      <c r="BO215">
        <f t="shared" si="17"/>
        <v>-0.12225174363974534</v>
      </c>
      <c r="BP215">
        <f t="shared" si="18"/>
        <v>2015</v>
      </c>
    </row>
    <row r="216" spans="1:68">
      <c r="A216" t="s">
        <v>104</v>
      </c>
      <c r="B216">
        <f t="shared" si="19"/>
        <v>215</v>
      </c>
      <c r="C216" t="s">
        <v>539</v>
      </c>
      <c r="D216" t="s">
        <v>103</v>
      </c>
      <c r="E216" t="s">
        <v>545</v>
      </c>
      <c r="F216" t="s">
        <v>546</v>
      </c>
      <c r="H216" t="str">
        <f>IF(OR(GDP.PCAP!G216="",GDP.PCAP!H216=""),"",GDP.PCAP!H216/GDP.PCAP!G216-1)</f>
        <v/>
      </c>
      <c r="I216" t="str">
        <f>IF(OR(GDP.PCAP!H216="",GDP.PCAP!I216=""),"",GDP.PCAP!I216/GDP.PCAP!H216-1)</f>
        <v/>
      </c>
      <c r="J216" t="str">
        <f>IF(OR(GDP.PCAP!I216="",GDP.PCAP!J216=""),"",GDP.PCAP!J216/GDP.PCAP!I216-1)</f>
        <v/>
      </c>
      <c r="K216" t="str">
        <f>IF(OR(GDP.PCAP!J216="",GDP.PCAP!K216=""),"",GDP.PCAP!K216/GDP.PCAP!J216-1)</f>
        <v/>
      </c>
      <c r="L216" t="str">
        <f>IF(OR(GDP.PCAP!K216="",GDP.PCAP!L216=""),"",GDP.PCAP!L216/GDP.PCAP!K216-1)</f>
        <v/>
      </c>
      <c r="M216" t="str">
        <f>IF(OR(GDP.PCAP!L216="",GDP.PCAP!M216=""),"",GDP.PCAP!M216/GDP.PCAP!L216-1)</f>
        <v/>
      </c>
      <c r="N216" t="str">
        <f>IF(OR(GDP.PCAP!M216="",GDP.PCAP!N216=""),"",GDP.PCAP!N216/GDP.PCAP!M216-1)</f>
        <v/>
      </c>
      <c r="O216" t="str">
        <f>IF(OR(GDP.PCAP!N216="",GDP.PCAP!O216=""),"",GDP.PCAP!O216/GDP.PCAP!N216-1)</f>
        <v/>
      </c>
      <c r="P216" t="str">
        <f>IF(OR(GDP.PCAP!O216="",GDP.PCAP!P216=""),"",GDP.PCAP!P216/GDP.PCAP!O216-1)</f>
        <v/>
      </c>
      <c r="Q216" t="str">
        <f>IF(OR(GDP.PCAP!P216="",GDP.PCAP!Q216=""),"",GDP.PCAP!Q216/GDP.PCAP!P216-1)</f>
        <v/>
      </c>
      <c r="R216" t="str">
        <f>IF(OR(GDP.PCAP!Q216="",GDP.PCAP!R216=""),"",GDP.PCAP!R216/GDP.PCAP!Q216-1)</f>
        <v/>
      </c>
      <c r="S216" t="str">
        <f>IF(OR(GDP.PCAP!R216="",GDP.PCAP!S216=""),"",GDP.PCAP!S216/GDP.PCAP!R216-1)</f>
        <v/>
      </c>
      <c r="T216" t="str">
        <f>IF(OR(GDP.PCAP!S216="",GDP.PCAP!T216=""),"",GDP.PCAP!T216/GDP.PCAP!S216-1)</f>
        <v/>
      </c>
      <c r="U216" t="str">
        <f>IF(OR(GDP.PCAP!T216="",GDP.PCAP!U216=""),"",GDP.PCAP!U216/GDP.PCAP!T216-1)</f>
        <v/>
      </c>
      <c r="V216" t="str">
        <f>IF(OR(GDP.PCAP!U216="",GDP.PCAP!V216=""),"",GDP.PCAP!V216/GDP.PCAP!U216-1)</f>
        <v/>
      </c>
      <c r="W216" t="str">
        <f>IF(OR(GDP.PCAP!V216="",GDP.PCAP!W216=""),"",GDP.PCAP!W216/GDP.PCAP!V216-1)</f>
        <v/>
      </c>
      <c r="X216" t="str">
        <f>IF(OR(GDP.PCAP!W216="",GDP.PCAP!X216=""),"",GDP.PCAP!X216/GDP.PCAP!W216-1)</f>
        <v/>
      </c>
      <c r="Y216" t="str">
        <f>IF(OR(GDP.PCAP!X216="",GDP.PCAP!Y216=""),"",GDP.PCAP!Y216/GDP.PCAP!X216-1)</f>
        <v/>
      </c>
      <c r="Z216" t="str">
        <f>IF(OR(GDP.PCAP!Y216="",GDP.PCAP!Z216=""),"",GDP.PCAP!Z216/GDP.PCAP!Y216-1)</f>
        <v/>
      </c>
      <c r="AA216" t="str">
        <f>IF(OR(GDP.PCAP!Z216="",GDP.PCAP!AA216=""),"",GDP.PCAP!AA216/GDP.PCAP!Z216-1)</f>
        <v/>
      </c>
      <c r="AB216" t="str">
        <f>IF(OR(GDP.PCAP!AA216="",GDP.PCAP!AB216=""),"",GDP.PCAP!AB216/GDP.PCAP!AA216-1)</f>
        <v/>
      </c>
      <c r="AC216" t="str">
        <f>IF(OR(GDP.PCAP!AB216="",GDP.PCAP!AC216=""),"",GDP.PCAP!AC216/GDP.PCAP!AB216-1)</f>
        <v/>
      </c>
      <c r="AD216" t="str">
        <f>IF(OR(GDP.PCAP!AC216="",GDP.PCAP!AD216=""),"",GDP.PCAP!AD216/GDP.PCAP!AC216-1)</f>
        <v/>
      </c>
      <c r="AE216" t="str">
        <f>IF(OR(GDP.PCAP!AD216="",GDP.PCAP!AE216=""),"",GDP.PCAP!AE216/GDP.PCAP!AD216-1)</f>
        <v/>
      </c>
      <c r="AF216" t="str">
        <f>IF(OR(GDP.PCAP!AE216="",GDP.PCAP!AF216=""),"",GDP.PCAP!AF216/GDP.PCAP!AE216-1)</f>
        <v/>
      </c>
      <c r="AG216" t="str">
        <f>IF(OR(GDP.PCAP!AF216="",GDP.PCAP!AG216=""),"",GDP.PCAP!AG216/GDP.PCAP!AF216-1)</f>
        <v/>
      </c>
      <c r="AH216" t="str">
        <f>IF(OR(GDP.PCAP!AG216="",GDP.PCAP!AH216=""),"",GDP.PCAP!AH216/GDP.PCAP!AG216-1)</f>
        <v/>
      </c>
      <c r="AI216" t="str">
        <f>IF(OR(GDP.PCAP!AH216="",GDP.PCAP!AI216=""),"",GDP.PCAP!AI216/GDP.PCAP!AH216-1)</f>
        <v/>
      </c>
      <c r="AJ216" t="str">
        <f>IF(OR(GDP.PCAP!AI216="",GDP.PCAP!AJ216=""),"",GDP.PCAP!AJ216/GDP.PCAP!AI216-1)</f>
        <v/>
      </c>
      <c r="AK216" t="str">
        <f>IF(OR(GDP.PCAP!AJ216="",GDP.PCAP!AK216=""),"",GDP.PCAP!AK216/GDP.PCAP!AJ216-1)</f>
        <v/>
      </c>
      <c r="AL216" t="str">
        <f>IF(OR(GDP.PCAP!AK216="",GDP.PCAP!AL216=""),"",GDP.PCAP!AL216/GDP.PCAP!AK216-1)</f>
        <v/>
      </c>
      <c r="AM216" t="str">
        <f>IF(OR(GDP.PCAP!AL216="",GDP.PCAP!AM216=""),"",GDP.PCAP!AM216/GDP.PCAP!AL216-1)</f>
        <v/>
      </c>
      <c r="AN216" t="str">
        <f>IF(OR(GDP.PCAP!AM216="",GDP.PCAP!AN216=""),"",GDP.PCAP!AN216/GDP.PCAP!AM216-1)</f>
        <v/>
      </c>
      <c r="AO216" t="str">
        <f>IF(OR(GDP.PCAP!AN216="",GDP.PCAP!AO216=""),"",GDP.PCAP!AO216/GDP.PCAP!AN216-1)</f>
        <v/>
      </c>
      <c r="AP216" t="str">
        <f>IF(OR(GDP.PCAP!AO216="",GDP.PCAP!AP216=""),"",GDP.PCAP!AP216/GDP.PCAP!AO216-1)</f>
        <v/>
      </c>
      <c r="AQ216" t="str">
        <f>IF(OR(GDP.PCAP!AP216="",GDP.PCAP!AQ216=""),"",GDP.PCAP!AQ216/GDP.PCAP!AP216-1)</f>
        <v/>
      </c>
      <c r="AR216" t="str">
        <f>IF(OR(GDP.PCAP!AQ216="",GDP.PCAP!AR216=""),"",GDP.PCAP!AR216/GDP.PCAP!AQ216-1)</f>
        <v/>
      </c>
      <c r="AS216" t="str">
        <f>IF(OR(GDP.PCAP!AR216="",GDP.PCAP!AS216=""),"",GDP.PCAP!AS216/GDP.PCAP!AR216-1)</f>
        <v/>
      </c>
      <c r="AT216" t="str">
        <f>IF(OR(GDP.PCAP!AS216="",GDP.PCAP!AT216=""),"",GDP.PCAP!AT216/GDP.PCAP!AS216-1)</f>
        <v/>
      </c>
      <c r="AU216" t="str">
        <f>IF(OR(GDP.PCAP!AT216="",GDP.PCAP!AU216=""),"",GDP.PCAP!AU216/GDP.PCAP!AT216-1)</f>
        <v/>
      </c>
      <c r="AV216" t="str">
        <f>IF(OR(GDP.PCAP!AU216="",GDP.PCAP!AV216=""),"",GDP.PCAP!AV216/GDP.PCAP!AU216-1)</f>
        <v/>
      </c>
      <c r="AW216" t="str">
        <f>IF(OR(GDP.PCAP!AV216="",GDP.PCAP!AW216=""),"",GDP.PCAP!AW216/GDP.PCAP!AV216-1)</f>
        <v/>
      </c>
      <c r="AX216" t="str">
        <f>IF(OR(GDP.PCAP!AW216="",GDP.PCAP!AX216=""),"",GDP.PCAP!AX216/GDP.PCAP!AW216-1)</f>
        <v/>
      </c>
      <c r="AY216" t="str">
        <f>IF(OR(GDP.PCAP!AX216="",GDP.PCAP!AY216=""),"",GDP.PCAP!AY216/GDP.PCAP!AX216-1)</f>
        <v/>
      </c>
      <c r="AZ216" t="str">
        <f>IF(OR(GDP.PCAP!AY216="",GDP.PCAP!AZ216=""),"",GDP.PCAP!AZ216/GDP.PCAP!AY216-1)</f>
        <v/>
      </c>
      <c r="BA216" t="str">
        <f>IF(OR(GDP.PCAP!AZ216="",GDP.PCAP!BA216=""),"",GDP.PCAP!BA216/GDP.PCAP!AZ216-1)</f>
        <v/>
      </c>
      <c r="BB216" t="str">
        <f>IF(OR(GDP.PCAP!BA216="",GDP.PCAP!BB216=""),"",GDP.PCAP!BB216/GDP.PCAP!BA216-1)</f>
        <v/>
      </c>
      <c r="BC216" t="str">
        <f>IF(OR(GDP.PCAP!BB216="",GDP.PCAP!BC216=""),"",GDP.PCAP!BC216/GDP.PCAP!BB216-1)</f>
        <v/>
      </c>
      <c r="BD216">
        <f>IF(OR(GDP.PCAP!BC216="",GDP.PCAP!BD216=""),"",GDP.PCAP!BD216/GDP.PCAP!BC216-1)</f>
        <v>-0.24657117360982872</v>
      </c>
      <c r="BE216">
        <f>IF(OR(GDP.PCAP!BD216="",GDP.PCAP!BE216=""),"",GDP.PCAP!BE216/GDP.PCAP!BD216-1)</f>
        <v>0.23517695400768068</v>
      </c>
      <c r="BF216">
        <f>IF(OR(GDP.PCAP!BE216="",GDP.PCAP!BF216=""),"",GDP.PCAP!BF216/GDP.PCAP!BE216-1)</f>
        <v>9.2080235973497571E-2</v>
      </c>
      <c r="BG216">
        <f>IF(OR(GDP.PCAP!BF216="",GDP.PCAP!BG216=""),"",GDP.PCAP!BG216/GDP.PCAP!BF216-1)</f>
        <v>-0.43821568181698101</v>
      </c>
      <c r="BH216">
        <f>IF(OR(GDP.PCAP!BG216="",GDP.PCAP!BH216=""),"",GDP.PCAP!BH216/GDP.PCAP!BG216-1)</f>
        <v>0.23751382648148667</v>
      </c>
      <c r="BI216">
        <f>IF(OR(GDP.PCAP!BH216="",GDP.PCAP!BI216=""),"",GDP.PCAP!BI216/GDP.PCAP!BH216-1)</f>
        <v>-2.8867356199250072E-2</v>
      </c>
      <c r="BJ216">
        <f>IF(OR(GDP.PCAP!BI216="",GDP.PCAP!BJ216=""),"",GDP.PCAP!BJ216/GDP.PCAP!BI216-1)</f>
        <v>-0.34130931847212698</v>
      </c>
      <c r="BK216" t="str">
        <f>IF(OR(GDP.PCAP!BJ216="",GDP.PCAP!BK216=""),"",GDP.PCAP!BK216/GDP.PCAP!BJ216-1)</f>
        <v/>
      </c>
      <c r="BM216">
        <f t="shared" si="15"/>
        <v>0.23751382648148667</v>
      </c>
      <c r="BN216">
        <f t="shared" si="16"/>
        <v>2013</v>
      </c>
      <c r="BO216">
        <f t="shared" si="17"/>
        <v>-0.43821568181698101</v>
      </c>
      <c r="BP216">
        <f t="shared" si="18"/>
        <v>2012</v>
      </c>
    </row>
    <row r="217" spans="1:68">
      <c r="A217" t="s">
        <v>102</v>
      </c>
      <c r="B217">
        <f t="shared" si="19"/>
        <v>216</v>
      </c>
      <c r="C217" t="s">
        <v>536</v>
      </c>
      <c r="D217" t="s">
        <v>101</v>
      </c>
      <c r="E217" t="s">
        <v>545</v>
      </c>
      <c r="F217" t="s">
        <v>546</v>
      </c>
      <c r="H217">
        <f>IF(OR(GDP.PCAP!G217="",GDP.PCAP!H217=""),"",GDP.PCAP!H217/GDP.PCAP!G217-1)</f>
        <v>1.4644736072864761E-2</v>
      </c>
      <c r="I217">
        <f>IF(OR(GDP.PCAP!H217="",GDP.PCAP!I217=""),"",GDP.PCAP!I217/GDP.PCAP!H217-1)</f>
        <v>5.8423480438811071E-2</v>
      </c>
      <c r="J217">
        <f>IF(OR(GDP.PCAP!I217="",GDP.PCAP!J217=""),"",GDP.PCAP!J217/GDP.PCAP!I217-1)</f>
        <v>0.11933854308596215</v>
      </c>
      <c r="K217">
        <f>IF(OR(GDP.PCAP!J217="",GDP.PCAP!K217=""),"",GDP.PCAP!K217/GDP.PCAP!J217-1)</f>
        <v>-4.7840457785324197E-2</v>
      </c>
      <c r="L217">
        <f>IF(OR(GDP.PCAP!K217="",GDP.PCAP!L217=""),"",GDP.PCAP!L217/GDP.PCAP!K217-1)</f>
        <v>8.7083803556215367E-2</v>
      </c>
      <c r="M217">
        <f>IF(OR(GDP.PCAP!L217="",GDP.PCAP!M217=""),"",GDP.PCAP!M217/GDP.PCAP!L217-1)</f>
        <v>5.3031643457539968E-2</v>
      </c>
      <c r="N217">
        <f>IF(OR(GDP.PCAP!M217="",GDP.PCAP!N217=""),"",GDP.PCAP!N217/GDP.PCAP!M217-1)</f>
        <v>-3.616925685614647E-2</v>
      </c>
      <c r="O217">
        <f>IF(OR(GDP.PCAP!N217="",GDP.PCAP!O217=""),"",GDP.PCAP!O217/GDP.PCAP!N217-1)</f>
        <v>4.2815343978013676E-2</v>
      </c>
      <c r="P217">
        <f>IF(OR(GDP.PCAP!O217="",GDP.PCAP!P217=""),"",GDP.PCAP!P217/GDP.PCAP!O217-1)</f>
        <v>0.11750340274287319</v>
      </c>
      <c r="Q217">
        <f>IF(OR(GDP.PCAP!P217="",GDP.PCAP!Q217=""),"",GDP.PCAP!Q217/GDP.PCAP!P217-1)</f>
        <v>0.14649310830909812</v>
      </c>
      <c r="R217">
        <f>IF(OR(GDP.PCAP!Q217="",GDP.PCAP!R217=""),"",GDP.PCAP!R217/GDP.PCAP!Q217-1)</f>
        <v>-8.8528373330545307E-3</v>
      </c>
      <c r="S217">
        <f>IF(OR(GDP.PCAP!R217="",GDP.PCAP!S217=""),"",GDP.PCAP!S217/GDP.PCAP!R217-1)</f>
        <v>9.7185250322114447E-2</v>
      </c>
      <c r="T217">
        <f>IF(OR(GDP.PCAP!S217="",GDP.PCAP!T217=""),"",GDP.PCAP!T217/GDP.PCAP!S217-1)</f>
        <v>0.24444568512674691</v>
      </c>
      <c r="U217">
        <f>IF(OR(GDP.PCAP!T217="",GDP.PCAP!U217=""),"",GDP.PCAP!U217/GDP.PCAP!T217-1)</f>
        <v>0.27552886308728874</v>
      </c>
      <c r="V217">
        <f>IF(OR(GDP.PCAP!U217="",GDP.PCAP!V217=""),"",GDP.PCAP!V217/GDP.PCAP!U217-1)</f>
        <v>6.9976356393335104E-2</v>
      </c>
      <c r="W217">
        <f>IF(OR(GDP.PCAP!V217="",GDP.PCAP!W217=""),"",GDP.PCAP!W217/GDP.PCAP!V217-1)</f>
        <v>5.6107457536535454E-2</v>
      </c>
      <c r="X217">
        <f>IF(OR(GDP.PCAP!W217="",GDP.PCAP!X217=""),"",GDP.PCAP!X217/GDP.PCAP!W217-1)</f>
        <v>7.1827738572388E-2</v>
      </c>
      <c r="Y217">
        <f>IF(OR(GDP.PCAP!X217="",GDP.PCAP!Y217=""),"",GDP.PCAP!Y217/GDP.PCAP!X217-1)</f>
        <v>7.4314466354801212E-2</v>
      </c>
      <c r="Z217">
        <f>IF(OR(GDP.PCAP!Y217="",GDP.PCAP!Z217=""),"",GDP.PCAP!Z217/GDP.PCAP!Y217-1)</f>
        <v>0.17002259475222514</v>
      </c>
      <c r="AA217">
        <f>IF(OR(GDP.PCAP!Z217="",GDP.PCAP!AA217=""),"",GDP.PCAP!AA217/GDP.PCAP!Z217-1)</f>
        <v>0.22046033834298684</v>
      </c>
      <c r="AB217">
        <f>IF(OR(GDP.PCAP!AA217="",GDP.PCAP!AB217=""),"",GDP.PCAP!AB217/GDP.PCAP!AA217-1)</f>
        <v>-1.9639161235768587E-2</v>
      </c>
      <c r="AC217">
        <f>IF(OR(GDP.PCAP!AB217="",GDP.PCAP!AC217=""),"",GDP.PCAP!AC217/GDP.PCAP!AB217-1)</f>
        <v>-9.2126085495116583E-2</v>
      </c>
      <c r="AD217">
        <f>IF(OR(GDP.PCAP!AC217="",GDP.PCAP!AD217=""),"",GDP.PCAP!AD217/GDP.PCAP!AC217-1)</f>
        <v>-9.5235885884162763E-2</v>
      </c>
      <c r="AE217">
        <f>IF(OR(GDP.PCAP!AD217="",GDP.PCAP!AE217=""),"",GDP.PCAP!AE217/GDP.PCAP!AD217-1)</f>
        <v>-7.4672832111292387E-2</v>
      </c>
      <c r="AF217">
        <f>IF(OR(GDP.PCAP!AE217="",GDP.PCAP!AF217=""),"",GDP.PCAP!AF217/GDP.PCAP!AE217-1)</f>
        <v>-9.4242772390355389E-2</v>
      </c>
      <c r="AG217">
        <f>IF(OR(GDP.PCAP!AF217="",GDP.PCAP!AG217=""),"",GDP.PCAP!AG217/GDP.PCAP!AF217-1)</f>
        <v>7.7282148411561558E-2</v>
      </c>
      <c r="AH217">
        <f>IF(OR(GDP.PCAP!AG217="",GDP.PCAP!AH217=""),"",GDP.PCAP!AH217/GDP.PCAP!AG217-1)</f>
        <v>0.14558227973258342</v>
      </c>
      <c r="AI217">
        <f>IF(OR(GDP.PCAP!AH217="",GDP.PCAP!AI217=""),"",GDP.PCAP!AI217/GDP.PCAP!AH217-1)</f>
        <v>2.2772606308006038E-2</v>
      </c>
      <c r="AJ217">
        <f>IF(OR(GDP.PCAP!AI217="",GDP.PCAP!AJ217=""),"",GDP.PCAP!AJ217/GDP.PCAP!AI217-1)</f>
        <v>1.730554712753718E-2</v>
      </c>
      <c r="AK217">
        <f>IF(OR(GDP.PCAP!AJ217="",GDP.PCAP!AK217=""),"",GDP.PCAP!AK217/GDP.PCAP!AJ217-1)</f>
        <v>-2.6046064568727156E-2</v>
      </c>
      <c r="AL217">
        <f>IF(OR(GDP.PCAP!AK217="",GDP.PCAP!AL217=""),"",GDP.PCAP!AL217/GDP.PCAP!AK217-1)</f>
        <v>2.3140407001365215E-3</v>
      </c>
      <c r="AM217">
        <f>IF(OR(GDP.PCAP!AL217="",GDP.PCAP!AM217=""),"",GDP.PCAP!AM217/GDP.PCAP!AL217-1)</f>
        <v>-4.3416460728040285E-2</v>
      </c>
      <c r="AN217">
        <f>IF(OR(GDP.PCAP!AM217="",GDP.PCAP!AN217=""),"",GDP.PCAP!AN217/GDP.PCAP!AM217-1)</f>
        <v>-7.6257760627670423E-2</v>
      </c>
      <c r="AO217">
        <f>IF(OR(GDP.PCAP!AN217="",GDP.PCAP!AO217=""),"",GDP.PCAP!AO217/GDP.PCAP!AN217-1)</f>
        <v>-5.0643332679612962E-2</v>
      </c>
      <c r="AP217">
        <f>IF(OR(GDP.PCAP!AO217="",GDP.PCAP!AP217=""),"",GDP.PCAP!AP217/GDP.PCAP!AO217-1)</f>
        <v>0.12630661960698486</v>
      </c>
      <c r="AQ217">
        <f>IF(OR(GDP.PCAP!AP217="",GDP.PCAP!AQ217=""),"",GDP.PCAP!AQ217/GDP.PCAP!AP217-1)</f>
        <v>7.0504578232017945E-3</v>
      </c>
      <c r="AR217">
        <f>IF(OR(GDP.PCAP!AQ217="",GDP.PCAP!AR217=""),"",GDP.PCAP!AR217/GDP.PCAP!AQ217-1)</f>
        <v>7.3407985023585809E-3</v>
      </c>
      <c r="AS217">
        <f>IF(OR(GDP.PCAP!AR217="",GDP.PCAP!AS217=""),"",GDP.PCAP!AS217/GDP.PCAP!AR217-1)</f>
        <v>-8.1261822123029681E-2</v>
      </c>
      <c r="AT217">
        <f>IF(OR(GDP.PCAP!AS217="",GDP.PCAP!AT217=""),"",GDP.PCAP!AT217/GDP.PCAP!AS217-1)</f>
        <v>-1.8487261368458241E-2</v>
      </c>
      <c r="AU217">
        <f>IF(OR(GDP.PCAP!AT217="",GDP.PCAP!AU217=""),"",GDP.PCAP!AU217/GDP.PCAP!AT217-1)</f>
        <v>4.4163149799199442E-2</v>
      </c>
      <c r="AV217">
        <f>IF(OR(GDP.PCAP!AU217="",GDP.PCAP!AV217=""),"",GDP.PCAP!AV217/GDP.PCAP!AU217-1)</f>
        <v>-9.3126309072720792E-2</v>
      </c>
      <c r="AW217">
        <f>IF(OR(GDP.PCAP!AV217="",GDP.PCAP!AW217=""),"",GDP.PCAP!AW217/GDP.PCAP!AV217-1)</f>
        <v>4.3769990172623841E-2</v>
      </c>
      <c r="AX217">
        <f>IF(OR(GDP.PCAP!AW217="",GDP.PCAP!AX217=""),"",GDP.PCAP!AX217/GDP.PCAP!AW217-1)</f>
        <v>0.24408160893623654</v>
      </c>
      <c r="AY217">
        <f>IF(OR(GDP.PCAP!AX217="",GDP.PCAP!AY217=""),"",GDP.PCAP!AY217/GDP.PCAP!AX217-1)</f>
        <v>0.21074711907878596</v>
      </c>
      <c r="AZ217">
        <f>IF(OR(GDP.PCAP!AY217="",GDP.PCAP!AZ217=""),"",GDP.PCAP!AZ217/GDP.PCAP!AY217-1)</f>
        <v>0.14486044779983409</v>
      </c>
      <c r="BA217">
        <f>IF(OR(GDP.PCAP!AZ217="",GDP.PCAP!BA217=""),"",GDP.PCAP!BA217/GDP.PCAP!AZ217-1)</f>
        <v>0.13714554802995926</v>
      </c>
      <c r="BB217">
        <f>IF(OR(GDP.PCAP!BA217="",GDP.PCAP!BB217=""),"",GDP.PCAP!BB217/GDP.PCAP!BA217-1)</f>
        <v>0.13208495765221562</v>
      </c>
      <c r="BC217">
        <f>IF(OR(GDP.PCAP!BB217="",GDP.PCAP!BC217=""),"",GDP.PCAP!BC217/GDP.PCAP!BB217-1)</f>
        <v>0.11103883393885305</v>
      </c>
      <c r="BD217">
        <f>IF(OR(GDP.PCAP!BC217="",GDP.PCAP!BD217=""),"",GDP.PCAP!BD217/GDP.PCAP!BC217-1)</f>
        <v>-6.5931238056903485E-2</v>
      </c>
      <c r="BE217">
        <f>IF(OR(GDP.PCAP!BD217="",GDP.PCAP!BE217=""),"",GDP.PCAP!BE217/GDP.PCAP!BD217-1)</f>
        <v>0.29536259108151541</v>
      </c>
      <c r="BF217">
        <f>IF(OR(GDP.PCAP!BE217="",GDP.PCAP!BF217=""),"",GDP.PCAP!BF217/GDP.PCAP!BE217-1)</f>
        <v>9.5472522096576862E-2</v>
      </c>
      <c r="BG217">
        <f>IF(OR(GDP.PCAP!BF217="",GDP.PCAP!BG217=""),"",GDP.PCAP!BG217/GDP.PCAP!BF217-1)</f>
        <v>2.0732792046666892E-2</v>
      </c>
      <c r="BH217">
        <f>IF(OR(GDP.PCAP!BG217="",GDP.PCAP!BH217=""),"",GDP.PCAP!BH217/GDP.PCAP!BG217-1)</f>
        <v>2.4445065011353018E-2</v>
      </c>
      <c r="BI217">
        <f>IF(OR(GDP.PCAP!BH217="",GDP.PCAP!BI217=""),"",GDP.PCAP!BI217/GDP.PCAP!BH217-1)</f>
        <v>2.026476730785709E-2</v>
      </c>
      <c r="BJ217">
        <f>IF(OR(GDP.PCAP!BI217="",GDP.PCAP!BJ217=""),"",GDP.PCAP!BJ217/GDP.PCAP!BI217-1)</f>
        <v>-0.1221665663596283</v>
      </c>
      <c r="BK217">
        <f>IF(OR(GDP.PCAP!BJ217="",GDP.PCAP!BK217=""),"",GDP.PCAP!BK217/GDP.PCAP!BJ217-1)</f>
        <v>-8.9337457652322483E-2</v>
      </c>
      <c r="BM217">
        <f t="shared" si="15"/>
        <v>0.29536259108151541</v>
      </c>
      <c r="BN217">
        <f t="shared" si="16"/>
        <v>2010</v>
      </c>
      <c r="BO217">
        <f t="shared" si="17"/>
        <v>-0.1221665663596283</v>
      </c>
      <c r="BP217">
        <f t="shared" si="18"/>
        <v>2015</v>
      </c>
    </row>
    <row r="218" spans="1:68">
      <c r="A218" t="s">
        <v>100</v>
      </c>
      <c r="B218">
        <f t="shared" si="19"/>
        <v>217</v>
      </c>
      <c r="C218" t="s">
        <v>536</v>
      </c>
      <c r="D218" t="s">
        <v>99</v>
      </c>
      <c r="E218" t="s">
        <v>545</v>
      </c>
      <c r="F218" t="s">
        <v>546</v>
      </c>
      <c r="H218" t="str">
        <f>IF(OR(GDP.PCAP!G218="",GDP.PCAP!H218=""),"",GDP.PCAP!H218/GDP.PCAP!G218-1)</f>
        <v/>
      </c>
      <c r="I218" t="str">
        <f>IF(OR(GDP.PCAP!H218="",GDP.PCAP!I218=""),"",GDP.PCAP!I218/GDP.PCAP!H218-1)</f>
        <v/>
      </c>
      <c r="J218" t="str">
        <f>IF(OR(GDP.PCAP!I218="",GDP.PCAP!J218=""),"",GDP.PCAP!J218/GDP.PCAP!I218-1)</f>
        <v/>
      </c>
      <c r="K218" t="str">
        <f>IF(OR(GDP.PCAP!J218="",GDP.PCAP!K218=""),"",GDP.PCAP!K218/GDP.PCAP!J218-1)</f>
        <v/>
      </c>
      <c r="L218" t="str">
        <f>IF(OR(GDP.PCAP!K218="",GDP.PCAP!L218=""),"",GDP.PCAP!L218/GDP.PCAP!K218-1)</f>
        <v/>
      </c>
      <c r="M218" t="str">
        <f>IF(OR(GDP.PCAP!L218="",GDP.PCAP!M218=""),"",GDP.PCAP!M218/GDP.PCAP!L218-1)</f>
        <v/>
      </c>
      <c r="N218" t="str">
        <f>IF(OR(GDP.PCAP!M218="",GDP.PCAP!N218=""),"",GDP.PCAP!N218/GDP.PCAP!M218-1)</f>
        <v/>
      </c>
      <c r="O218" t="str">
        <f>IF(OR(GDP.PCAP!N218="",GDP.PCAP!O218=""),"",GDP.PCAP!O218/GDP.PCAP!N218-1)</f>
        <v/>
      </c>
      <c r="P218" t="str">
        <f>IF(OR(GDP.PCAP!O218="",GDP.PCAP!P218=""),"",GDP.PCAP!P218/GDP.PCAP!O218-1)</f>
        <v/>
      </c>
      <c r="Q218" t="str">
        <f>IF(OR(GDP.PCAP!P218="",GDP.PCAP!Q218=""),"",GDP.PCAP!Q218/GDP.PCAP!P218-1)</f>
        <v/>
      </c>
      <c r="R218">
        <f>IF(OR(GDP.PCAP!Q218="",GDP.PCAP!R218=""),"",GDP.PCAP!R218/GDP.PCAP!Q218-1)</f>
        <v>0.1048286091650994</v>
      </c>
      <c r="S218">
        <f>IF(OR(GDP.PCAP!R218="",GDP.PCAP!S218=""),"",GDP.PCAP!S218/GDP.PCAP!R218-1)</f>
        <v>0.15875618804858482</v>
      </c>
      <c r="T218">
        <f>IF(OR(GDP.PCAP!S218="",GDP.PCAP!T218=""),"",GDP.PCAP!T218/GDP.PCAP!S218-1)</f>
        <v>0.22326094852224898</v>
      </c>
      <c r="U218">
        <f>IF(OR(GDP.PCAP!T218="",GDP.PCAP!U218=""),"",GDP.PCAP!U218/GDP.PCAP!T218-1)</f>
        <v>0.52669101641847327</v>
      </c>
      <c r="V218">
        <f>IF(OR(GDP.PCAP!U218="",GDP.PCAP!V218=""),"",GDP.PCAP!V218/GDP.PCAP!U218-1)</f>
        <v>0.1179857620795659</v>
      </c>
      <c r="W218">
        <f>IF(OR(GDP.PCAP!V218="",GDP.PCAP!W218=""),"",GDP.PCAP!W218/GDP.PCAP!V218-1)</f>
        <v>0.12310404220321658</v>
      </c>
      <c r="X218">
        <f>IF(OR(GDP.PCAP!W218="",GDP.PCAP!X218=""),"",GDP.PCAP!X218/GDP.PCAP!W218-1)</f>
        <v>0.11622741333072706</v>
      </c>
      <c r="Y218">
        <f>IF(OR(GDP.PCAP!X218="",GDP.PCAP!Y218=""),"",GDP.PCAP!Y218/GDP.PCAP!X218-1)</f>
        <v>5.6116560251253667E-2</v>
      </c>
      <c r="Z218">
        <f>IF(OR(GDP.PCAP!Y218="",GDP.PCAP!Z218=""),"",GDP.PCAP!Z218/GDP.PCAP!Y218-1)</f>
        <v>0.21924275653116299</v>
      </c>
      <c r="AA218">
        <f>IF(OR(GDP.PCAP!Z218="",GDP.PCAP!AA218=""),"",GDP.PCAP!AA218/GDP.PCAP!Z218-1)</f>
        <v>0.30014095381789874</v>
      </c>
      <c r="AB218">
        <f>IF(OR(GDP.PCAP!AA218="",GDP.PCAP!AB218=""),"",GDP.PCAP!AB218/GDP.PCAP!AA218-1)</f>
        <v>1.2848938183559921E-2</v>
      </c>
      <c r="AC218">
        <f>IF(OR(GDP.PCAP!AB218="",GDP.PCAP!AC218=""),"",GDP.PCAP!AC218/GDP.PCAP!AB218-1)</f>
        <v>-2.4837424953473741E-2</v>
      </c>
      <c r="AD218">
        <f>IF(OR(GDP.PCAP!AC218="",GDP.PCAP!AD218=""),"",GDP.PCAP!AD218/GDP.PCAP!AC218-1)</f>
        <v>-5.2710336304910954E-2</v>
      </c>
      <c r="AE218">
        <f>IF(OR(GDP.PCAP!AD218="",GDP.PCAP!AE218=""),"",GDP.PCAP!AE218/GDP.PCAP!AD218-1)</f>
        <v>-2.9102412096908226E-2</v>
      </c>
      <c r="AF218">
        <f>IF(OR(GDP.PCAP!AE218="",GDP.PCAP!AF218=""),"",GDP.PCAP!AF218/GDP.PCAP!AE218-1)</f>
        <v>-5.7310453936370687E-2</v>
      </c>
      <c r="AG218">
        <f>IF(OR(GDP.PCAP!AF218="",GDP.PCAP!AG218=""),"",GDP.PCAP!AG218/GDP.PCAP!AF218-1)</f>
        <v>-3.9551002665050516E-2</v>
      </c>
      <c r="AH218">
        <f>IF(OR(GDP.PCAP!AG218="",GDP.PCAP!AH218=""),"",GDP.PCAP!AH218/GDP.PCAP!AG218-1)</f>
        <v>0.11926643265263004</v>
      </c>
      <c r="AI218">
        <f>IF(OR(GDP.PCAP!AH218="",GDP.PCAP!AI218=""),"",GDP.PCAP!AI218/GDP.PCAP!AH218-1)</f>
        <v>8.0303967926236064E-2</v>
      </c>
      <c r="AJ218">
        <f>IF(OR(GDP.PCAP!AI218="",GDP.PCAP!AJ218=""),"",GDP.PCAP!AJ218/GDP.PCAP!AI218-1)</f>
        <v>2.0689935793686498E-2</v>
      </c>
      <c r="AK218">
        <f>IF(OR(GDP.PCAP!AJ218="",GDP.PCAP!AK218=""),"",GDP.PCAP!AK218/GDP.PCAP!AJ218-1)</f>
        <v>0.13492361311114931</v>
      </c>
      <c r="AL218">
        <f>IF(OR(GDP.PCAP!AK218="",GDP.PCAP!AL218=""),"",GDP.PCAP!AL218/GDP.PCAP!AK218-1)</f>
        <v>2.3754614125131024E-3</v>
      </c>
      <c r="AM218">
        <f>IF(OR(GDP.PCAP!AL218="",GDP.PCAP!AM218=""),"",GDP.PCAP!AM218/GDP.PCAP!AL218-1)</f>
        <v>4.7129100941621482E-2</v>
      </c>
      <c r="AN218">
        <f>IF(OR(GDP.PCAP!AM218="",GDP.PCAP!AN218=""),"",GDP.PCAP!AN218/GDP.PCAP!AM218-1)</f>
        <v>-3.73199930610294E-2</v>
      </c>
      <c r="AO218">
        <f>IF(OR(GDP.PCAP!AN218="",GDP.PCAP!AO218=""),"",GDP.PCAP!AO218/GDP.PCAP!AN218-1)</f>
        <v>3.7684963068299382E-2</v>
      </c>
      <c r="AP218">
        <f>IF(OR(GDP.PCAP!AO218="",GDP.PCAP!AP218=""),"",GDP.PCAP!AP218/GDP.PCAP!AO218-1)</f>
        <v>0.11361243797869913</v>
      </c>
      <c r="AQ218">
        <f>IF(OR(GDP.PCAP!AP218="",GDP.PCAP!AQ218=""),"",GDP.PCAP!AQ218/GDP.PCAP!AP218-1)</f>
        <v>4.873665550907047E-2</v>
      </c>
      <c r="AR218">
        <f>IF(OR(GDP.PCAP!AQ218="",GDP.PCAP!AR218=""),"",GDP.PCAP!AR218/GDP.PCAP!AQ218-1)</f>
        <v>4.2472589736886057E-2</v>
      </c>
      <c r="AS218">
        <f>IF(OR(GDP.PCAP!AR218="",GDP.PCAP!AS218=""),"",GDP.PCAP!AS218/GDP.PCAP!AR218-1)</f>
        <v>-1.0307177281173141E-2</v>
      </c>
      <c r="AT218">
        <f>IF(OR(GDP.PCAP!AS218="",GDP.PCAP!AT218=""),"",GDP.PCAP!AT218/GDP.PCAP!AS218-1)</f>
        <v>5.6283693524864065E-2</v>
      </c>
      <c r="AU218">
        <f>IF(OR(GDP.PCAP!AT218="",GDP.PCAP!AU218=""),"",GDP.PCAP!AU218/GDP.PCAP!AT218-1)</f>
        <v>9.4534134027797645E-2</v>
      </c>
      <c r="AV218">
        <f>IF(OR(GDP.PCAP!AU218="",GDP.PCAP!AV218=""),"",GDP.PCAP!AV218/GDP.PCAP!AU218-1)</f>
        <v>-1.2877743696346755E-2</v>
      </c>
      <c r="AW218">
        <f>IF(OR(GDP.PCAP!AV218="",GDP.PCAP!AW218=""),"",GDP.PCAP!AW218/GDP.PCAP!AV218-1)</f>
        <v>5.4758296213916369E-2</v>
      </c>
      <c r="AX218">
        <f>IF(OR(GDP.PCAP!AW218="",GDP.PCAP!AX218=""),"",GDP.PCAP!AX218/GDP.PCAP!AW218-1)</f>
        <v>0.17574671524277696</v>
      </c>
      <c r="AY218">
        <f>IF(OR(GDP.PCAP!AX218="",GDP.PCAP!AY218=""),"",GDP.PCAP!AY218/GDP.PCAP!AX218-1)</f>
        <v>0.18427872924833122</v>
      </c>
      <c r="AZ218">
        <f>IF(OR(GDP.PCAP!AY218="",GDP.PCAP!AZ218=""),"",GDP.PCAP!AZ218/GDP.PCAP!AY218-1)</f>
        <v>0.17191946629427779</v>
      </c>
      <c r="BA218">
        <f>IF(OR(GDP.PCAP!AZ218="",GDP.PCAP!BA218=""),"",GDP.PCAP!BA218/GDP.PCAP!AZ218-1)</f>
        <v>0.13924380670076109</v>
      </c>
      <c r="BB218">
        <f>IF(OR(GDP.PCAP!BA218="",GDP.PCAP!BB218=""),"",GDP.PCAP!BB218/GDP.PCAP!BA218-1)</f>
        <v>0.17472166924184607</v>
      </c>
      <c r="BC218">
        <f>IF(OR(GDP.PCAP!BB218="",GDP.PCAP!BC218=""),"",GDP.PCAP!BC218/GDP.PCAP!BB218-1)</f>
        <v>0.17980293742422293</v>
      </c>
      <c r="BD218">
        <f>IF(OR(GDP.PCAP!BC218="",GDP.PCAP!BD218=""),"",GDP.PCAP!BD218/GDP.PCAP!BC218-1)</f>
        <v>-0.16163806256769941</v>
      </c>
      <c r="BE218">
        <f>IF(OR(GDP.PCAP!BD218="",GDP.PCAP!BE218=""),"",GDP.PCAP!BE218/GDP.PCAP!BD218-1)</f>
        <v>0.12620460713300852</v>
      </c>
      <c r="BF218">
        <f>IF(OR(GDP.PCAP!BE218="",GDP.PCAP!BF218=""),"",GDP.PCAP!BF218/GDP.PCAP!BE218-1)</f>
        <v>0.18806817461635172</v>
      </c>
      <c r="BG218">
        <f>IF(OR(GDP.PCAP!BF218="",GDP.PCAP!BG218=""),"",GDP.PCAP!BG218/GDP.PCAP!BF218-1)</f>
        <v>2.2886739249563748E-2</v>
      </c>
      <c r="BH218">
        <f>IF(OR(GDP.PCAP!BG218="",GDP.PCAP!BH218=""),"",GDP.PCAP!BH218/GDP.PCAP!BG218-1)</f>
        <v>1.9310420049378996E-2</v>
      </c>
      <c r="BI218">
        <f>IF(OR(GDP.PCAP!BH218="",GDP.PCAP!BI218=""),"",GDP.PCAP!BI218/GDP.PCAP!BH218-1)</f>
        <v>8.5799133103126035E-3</v>
      </c>
      <c r="BJ218">
        <f>IF(OR(GDP.PCAP!BI218="",GDP.PCAP!BJ218=""),"",GDP.PCAP!BJ218/GDP.PCAP!BI218-1)</f>
        <v>-0.16385225912936019</v>
      </c>
      <c r="BK218">
        <f>IF(OR(GDP.PCAP!BJ218="",GDP.PCAP!BK218=""),"",GDP.PCAP!BK218/GDP.PCAP!BJ218-1)</f>
        <v>-4.5930634659544722E-2</v>
      </c>
      <c r="BM218">
        <f t="shared" si="15"/>
        <v>0.52669101641847327</v>
      </c>
      <c r="BN218">
        <f t="shared" si="16"/>
        <v>1974</v>
      </c>
      <c r="BO218">
        <f t="shared" si="17"/>
        <v>-0.16385225912936019</v>
      </c>
      <c r="BP218">
        <f t="shared" si="18"/>
        <v>2015</v>
      </c>
    </row>
    <row r="219" spans="1:68">
      <c r="A219" t="s">
        <v>98</v>
      </c>
      <c r="B219">
        <f t="shared" si="19"/>
        <v>218</v>
      </c>
      <c r="C219" t="s">
        <v>539</v>
      </c>
      <c r="D219" t="s">
        <v>97</v>
      </c>
      <c r="E219" t="s">
        <v>545</v>
      </c>
      <c r="F219" t="s">
        <v>546</v>
      </c>
      <c r="H219" t="str">
        <f>IF(OR(GDP.PCAP!G219="",GDP.PCAP!H219=""),"",GDP.PCAP!H219/GDP.PCAP!G219-1)</f>
        <v/>
      </c>
      <c r="I219" t="str">
        <f>IF(OR(GDP.PCAP!H219="",GDP.PCAP!I219=""),"",GDP.PCAP!I219/GDP.PCAP!H219-1)</f>
        <v/>
      </c>
      <c r="J219" t="str">
        <f>IF(OR(GDP.PCAP!I219="",GDP.PCAP!J219=""),"",GDP.PCAP!J219/GDP.PCAP!I219-1)</f>
        <v/>
      </c>
      <c r="K219" t="str">
        <f>IF(OR(GDP.PCAP!J219="",GDP.PCAP!K219=""),"",GDP.PCAP!K219/GDP.PCAP!J219-1)</f>
        <v/>
      </c>
      <c r="L219" t="str">
        <f>IF(OR(GDP.PCAP!K219="",GDP.PCAP!L219=""),"",GDP.PCAP!L219/GDP.PCAP!K219-1)</f>
        <v/>
      </c>
      <c r="M219" t="str">
        <f>IF(OR(GDP.PCAP!L219="",GDP.PCAP!M219=""),"",GDP.PCAP!M219/GDP.PCAP!L219-1)</f>
        <v/>
      </c>
      <c r="N219" t="str">
        <f>IF(OR(GDP.PCAP!M219="",GDP.PCAP!N219=""),"",GDP.PCAP!N219/GDP.PCAP!M219-1)</f>
        <v/>
      </c>
      <c r="O219" t="str">
        <f>IF(OR(GDP.PCAP!N219="",GDP.PCAP!O219=""),"",GDP.PCAP!O219/GDP.PCAP!N219-1)</f>
        <v/>
      </c>
      <c r="P219" t="str">
        <f>IF(OR(GDP.PCAP!O219="",GDP.PCAP!P219=""),"",GDP.PCAP!P219/GDP.PCAP!O219-1)</f>
        <v/>
      </c>
      <c r="Q219" t="str">
        <f>IF(OR(GDP.PCAP!P219="",GDP.PCAP!Q219=""),"",GDP.PCAP!Q219/GDP.PCAP!P219-1)</f>
        <v/>
      </c>
      <c r="R219" t="str">
        <f>IF(OR(GDP.PCAP!Q219="",GDP.PCAP!R219=""),"",GDP.PCAP!R219/GDP.PCAP!Q219-1)</f>
        <v/>
      </c>
      <c r="S219" t="str">
        <f>IF(OR(GDP.PCAP!R219="",GDP.PCAP!S219=""),"",GDP.PCAP!S219/GDP.PCAP!R219-1)</f>
        <v/>
      </c>
      <c r="T219" t="str">
        <f>IF(OR(GDP.PCAP!S219="",GDP.PCAP!T219=""),"",GDP.PCAP!T219/GDP.PCAP!S219-1)</f>
        <v/>
      </c>
      <c r="U219" t="str">
        <f>IF(OR(GDP.PCAP!T219="",GDP.PCAP!U219=""),"",GDP.PCAP!U219/GDP.PCAP!T219-1)</f>
        <v/>
      </c>
      <c r="V219" t="str">
        <f>IF(OR(GDP.PCAP!U219="",GDP.PCAP!V219=""),"",GDP.PCAP!V219/GDP.PCAP!U219-1)</f>
        <v/>
      </c>
      <c r="W219" t="str">
        <f>IF(OR(GDP.PCAP!V219="",GDP.PCAP!W219=""),"",GDP.PCAP!W219/GDP.PCAP!V219-1)</f>
        <v/>
      </c>
      <c r="X219" t="str">
        <f>IF(OR(GDP.PCAP!W219="",GDP.PCAP!X219=""),"",GDP.PCAP!X219/GDP.PCAP!W219-1)</f>
        <v/>
      </c>
      <c r="Y219" t="str">
        <f>IF(OR(GDP.PCAP!X219="",GDP.PCAP!Y219=""),"",GDP.PCAP!Y219/GDP.PCAP!X219-1)</f>
        <v/>
      </c>
      <c r="Z219" t="str">
        <f>IF(OR(GDP.PCAP!Y219="",GDP.PCAP!Z219=""),"",GDP.PCAP!Z219/GDP.PCAP!Y219-1)</f>
        <v/>
      </c>
      <c r="AA219" t="str">
        <f>IF(OR(GDP.PCAP!Z219="",GDP.PCAP!AA219=""),"",GDP.PCAP!AA219/GDP.PCAP!Z219-1)</f>
        <v/>
      </c>
      <c r="AB219" t="str">
        <f>IF(OR(GDP.PCAP!AA219="",GDP.PCAP!AB219=""),"",GDP.PCAP!AB219/GDP.PCAP!AA219-1)</f>
        <v/>
      </c>
      <c r="AC219" t="str">
        <f>IF(OR(GDP.PCAP!AB219="",GDP.PCAP!AC219=""),"",GDP.PCAP!AC219/GDP.PCAP!AB219-1)</f>
        <v/>
      </c>
      <c r="AD219" t="str">
        <f>IF(OR(GDP.PCAP!AC219="",GDP.PCAP!AD219=""),"",GDP.PCAP!AD219/GDP.PCAP!AC219-1)</f>
        <v/>
      </c>
      <c r="AE219" t="str">
        <f>IF(OR(GDP.PCAP!AD219="",GDP.PCAP!AE219=""),"",GDP.PCAP!AE219/GDP.PCAP!AD219-1)</f>
        <v/>
      </c>
      <c r="AF219" t="str">
        <f>IF(OR(GDP.PCAP!AE219="",GDP.PCAP!AF219=""),"",GDP.PCAP!AF219/GDP.PCAP!AE219-1)</f>
        <v/>
      </c>
      <c r="AG219" t="str">
        <f>IF(OR(GDP.PCAP!AF219="",GDP.PCAP!AG219=""),"",GDP.PCAP!AG219/GDP.PCAP!AF219-1)</f>
        <v/>
      </c>
      <c r="AH219" t="str">
        <f>IF(OR(GDP.PCAP!AG219="",GDP.PCAP!AH219=""),"",GDP.PCAP!AH219/GDP.PCAP!AG219-1)</f>
        <v/>
      </c>
      <c r="AI219" t="str">
        <f>IF(OR(GDP.PCAP!AH219="",GDP.PCAP!AI219=""),"",GDP.PCAP!AI219/GDP.PCAP!AH219-1)</f>
        <v/>
      </c>
      <c r="AJ219" t="str">
        <f>IF(OR(GDP.PCAP!AI219="",GDP.PCAP!AJ219=""),"",GDP.PCAP!AJ219/GDP.PCAP!AI219-1)</f>
        <v/>
      </c>
      <c r="AK219" t="str">
        <f>IF(OR(GDP.PCAP!AJ219="",GDP.PCAP!AK219=""),"",GDP.PCAP!AK219/GDP.PCAP!AJ219-1)</f>
        <v/>
      </c>
      <c r="AL219" t="str">
        <f>IF(OR(GDP.PCAP!AK219="",GDP.PCAP!AL219=""),"",GDP.PCAP!AL219/GDP.PCAP!AK219-1)</f>
        <v/>
      </c>
      <c r="AM219" t="str">
        <f>IF(OR(GDP.PCAP!AL219="",GDP.PCAP!AM219=""),"",GDP.PCAP!AM219/GDP.PCAP!AL219-1)</f>
        <v/>
      </c>
      <c r="AN219" t="str">
        <f>IF(OR(GDP.PCAP!AM219="",GDP.PCAP!AN219=""),"",GDP.PCAP!AN219/GDP.PCAP!AM219-1)</f>
        <v/>
      </c>
      <c r="AO219" t="str">
        <f>IF(OR(GDP.PCAP!AN219="",GDP.PCAP!AO219=""),"",GDP.PCAP!AO219/GDP.PCAP!AN219-1)</f>
        <v/>
      </c>
      <c r="AP219" t="str">
        <f>IF(OR(GDP.PCAP!AO219="",GDP.PCAP!AP219=""),"",GDP.PCAP!AP219/GDP.PCAP!AO219-1)</f>
        <v/>
      </c>
      <c r="AQ219" t="str">
        <f>IF(OR(GDP.PCAP!AP219="",GDP.PCAP!AQ219=""),"",GDP.PCAP!AQ219/GDP.PCAP!AP219-1)</f>
        <v/>
      </c>
      <c r="AR219" t="str">
        <f>IF(OR(GDP.PCAP!AQ219="",GDP.PCAP!AR219=""),"",GDP.PCAP!AR219/GDP.PCAP!AQ219-1)</f>
        <v/>
      </c>
      <c r="AS219" t="str">
        <f>IF(OR(GDP.PCAP!AR219="",GDP.PCAP!AS219=""),"",GDP.PCAP!AS219/GDP.PCAP!AR219-1)</f>
        <v/>
      </c>
      <c r="AT219" t="str">
        <f>IF(OR(GDP.PCAP!AS219="",GDP.PCAP!AT219=""),"",GDP.PCAP!AT219/GDP.PCAP!AS219-1)</f>
        <v/>
      </c>
      <c r="AU219" t="str">
        <f>IF(OR(GDP.PCAP!AT219="",GDP.PCAP!AU219=""),"",GDP.PCAP!AU219/GDP.PCAP!AT219-1)</f>
        <v/>
      </c>
      <c r="AV219" t="str">
        <f>IF(OR(GDP.PCAP!AU219="",GDP.PCAP!AV219=""),"",GDP.PCAP!AV219/GDP.PCAP!AU219-1)</f>
        <v/>
      </c>
      <c r="AW219">
        <f>IF(OR(GDP.PCAP!AV219="",GDP.PCAP!AW219=""),"",GDP.PCAP!AW219/GDP.PCAP!AV219-1)</f>
        <v>8.979403275461828E-2</v>
      </c>
      <c r="AX219">
        <f>IF(OR(GDP.PCAP!AW219="",GDP.PCAP!AX219=""),"",GDP.PCAP!AX219/GDP.PCAP!AW219-1)</f>
        <v>0.16825937097820187</v>
      </c>
      <c r="AY219">
        <f>IF(OR(GDP.PCAP!AX219="",GDP.PCAP!AY219=""),"",GDP.PCAP!AY219/GDP.PCAP!AX219-1)</f>
        <v>6.770619151259627E-2</v>
      </c>
      <c r="AZ219">
        <f>IF(OR(GDP.PCAP!AY219="",GDP.PCAP!AZ219=""),"",GDP.PCAP!AZ219/GDP.PCAP!AY219-1)</f>
        <v>0.16955836445045858</v>
      </c>
      <c r="BA219">
        <f>IF(OR(GDP.PCAP!AZ219="",GDP.PCAP!BA219=""),"",GDP.PCAP!BA219/GDP.PCAP!AZ219-1)</f>
        <v>4.0624499162244865E-2</v>
      </c>
      <c r="BB219">
        <f>IF(OR(GDP.PCAP!BA219="",GDP.PCAP!BB219=""),"",GDP.PCAP!BB219/GDP.PCAP!BA219-1)</f>
        <v>5.9601561641382306E-2</v>
      </c>
      <c r="BC219">
        <f>IF(OR(GDP.PCAP!BB219="",GDP.PCAP!BC219=""),"",GDP.PCAP!BC219/GDP.PCAP!BB219-1)</f>
        <v>0.25989394346171046</v>
      </c>
      <c r="BD219">
        <f>IF(OR(GDP.PCAP!BC219="",GDP.PCAP!BD219=""),"",GDP.PCAP!BD219/GDP.PCAP!BC219-1)</f>
        <v>-2.3872135858963639E-2</v>
      </c>
      <c r="BE219">
        <f>IF(OR(GDP.PCAP!BD219="",GDP.PCAP!BE219=""),"",GDP.PCAP!BE219/GDP.PCAP!BD219-1)</f>
        <v>2.7450628005671884E-2</v>
      </c>
      <c r="BF219">
        <f>IF(OR(GDP.PCAP!BE219="",GDP.PCAP!BF219=""),"",GDP.PCAP!BF219/GDP.PCAP!BE219-1)</f>
        <v>0.15452131991502371</v>
      </c>
      <c r="BG219">
        <f>IF(OR(GDP.PCAP!BF219="",GDP.PCAP!BG219=""),"",GDP.PCAP!BG219/GDP.PCAP!BF219-1)</f>
        <v>5.8745864730544328E-2</v>
      </c>
      <c r="BH219">
        <f>IF(OR(GDP.PCAP!BG219="",GDP.PCAP!BH219=""),"",GDP.PCAP!BH219/GDP.PCAP!BG219-1)</f>
        <v>0.1727670990935759</v>
      </c>
      <c r="BI219">
        <f>IF(OR(GDP.PCAP!BH219="",GDP.PCAP!BI219=""),"",GDP.PCAP!BI219/GDP.PCAP!BH219-1)</f>
        <v>0.12494101482995013</v>
      </c>
      <c r="BJ219">
        <f>IF(OR(GDP.PCAP!BI219="",GDP.PCAP!BJ219=""),"",GDP.PCAP!BJ219/GDP.PCAP!BI219-1)</f>
        <v>-0.10828095619207923</v>
      </c>
      <c r="BK219">
        <f>IF(OR(GDP.PCAP!BJ219="",GDP.PCAP!BK219=""),"",GDP.PCAP!BK219/GDP.PCAP!BJ219-1)</f>
        <v>8.0916648334117935E-2</v>
      </c>
      <c r="BM219">
        <f t="shared" si="15"/>
        <v>0.25989394346171046</v>
      </c>
      <c r="BN219">
        <f t="shared" si="16"/>
        <v>2008</v>
      </c>
      <c r="BO219">
        <f t="shared" si="17"/>
        <v>-0.10828095619207923</v>
      </c>
      <c r="BP219">
        <f t="shared" si="18"/>
        <v>2015</v>
      </c>
    </row>
    <row r="220" spans="1:68">
      <c r="A220" t="s">
        <v>96</v>
      </c>
      <c r="B220">
        <f t="shared" si="19"/>
        <v>219</v>
      </c>
      <c r="C220" t="s">
        <v>539</v>
      </c>
      <c r="D220" t="s">
        <v>95</v>
      </c>
      <c r="E220" t="s">
        <v>545</v>
      </c>
      <c r="F220" t="s">
        <v>546</v>
      </c>
      <c r="H220">
        <f>IF(OR(GDP.PCAP!G220="",GDP.PCAP!H220=""),"",GDP.PCAP!H220/GDP.PCAP!G220-1)</f>
        <v>1.95716169349609E-2</v>
      </c>
      <c r="I220">
        <f>IF(OR(GDP.PCAP!H220="",GDP.PCAP!I220=""),"",GDP.PCAP!I220/GDP.PCAP!H220-1)</f>
        <v>2.3879194372236512E-2</v>
      </c>
      <c r="J220">
        <f>IF(OR(GDP.PCAP!I220="",GDP.PCAP!J220=""),"",GDP.PCAP!J220/GDP.PCAP!I220-1)</f>
        <v>3.5093824200593593E-2</v>
      </c>
      <c r="K220">
        <f>IF(OR(GDP.PCAP!J220="",GDP.PCAP!K220=""),"",GDP.PCAP!K220/GDP.PCAP!J220-1)</f>
        <v>6.9830054712019418E-2</v>
      </c>
      <c r="L220">
        <f>IF(OR(GDP.PCAP!K220="",GDP.PCAP!L220=""),"",GDP.PCAP!L220/GDP.PCAP!K220-1)</f>
        <v>0.11687479086202801</v>
      </c>
      <c r="M220">
        <f>IF(OR(GDP.PCAP!L220="",GDP.PCAP!M220=""),"",GDP.PCAP!M220/GDP.PCAP!L220-1)</f>
        <v>0.20025526950211159</v>
      </c>
      <c r="N220">
        <f>IF(OR(GDP.PCAP!M220="",GDP.PCAP!N220=""),"",GDP.PCAP!N220/GDP.PCAP!M220-1)</f>
        <v>0.12804366099911313</v>
      </c>
      <c r="O220">
        <f>IF(OR(GDP.PCAP!N220="",GDP.PCAP!O220=""),"",GDP.PCAP!O220/GDP.PCAP!N220-1)</f>
        <v>8.3859636478225363E-2</v>
      </c>
      <c r="P220">
        <f>IF(OR(GDP.PCAP!O220="",GDP.PCAP!P220=""),"",GDP.PCAP!P220/GDP.PCAP!O220-1)</f>
        <v>3.772551243330069E-2</v>
      </c>
      <c r="Q220">
        <f>IF(OR(GDP.PCAP!P220="",GDP.PCAP!Q220=""),"",GDP.PCAP!Q220/GDP.PCAP!P220-1)</f>
        <v>4.606705593642646E-2</v>
      </c>
      <c r="R220">
        <f>IF(OR(GDP.PCAP!Q220="",GDP.PCAP!R220=""),"",GDP.PCAP!R220/GDP.PCAP!Q220-1)</f>
        <v>9.1116506518644558E-2</v>
      </c>
      <c r="S220">
        <f>IF(OR(GDP.PCAP!R220="",GDP.PCAP!S220=""),"",GDP.PCAP!S220/GDP.PCAP!R220-1)</f>
        <v>6.6344389250595937E-2</v>
      </c>
      <c r="T220">
        <f>IF(OR(GDP.PCAP!S220="",GDP.PCAP!T220=""),"",GDP.PCAP!T220/GDP.PCAP!S220-1)</f>
        <v>7.0131979941227218E-2</v>
      </c>
      <c r="U220">
        <f>IF(OR(GDP.PCAP!T220="",GDP.PCAP!U220=""),"",GDP.PCAP!U220/GDP.PCAP!T220-1)</f>
        <v>0.21806785748065471</v>
      </c>
      <c r="V220">
        <f>IF(OR(GDP.PCAP!U220="",GDP.PCAP!V220=""),"",GDP.PCAP!V220/GDP.PCAP!U220-1)</f>
        <v>0.27003530381873575</v>
      </c>
      <c r="W220">
        <f>IF(OR(GDP.PCAP!V220="",GDP.PCAP!W220=""),"",GDP.PCAP!W220/GDP.PCAP!V220-1)</f>
        <v>9.0977500659686683E-2</v>
      </c>
      <c r="X220">
        <f>IF(OR(GDP.PCAP!W220="",GDP.PCAP!X220=""),"",GDP.PCAP!X220/GDP.PCAP!W220-1)</f>
        <v>0.26917884705355255</v>
      </c>
      <c r="Y220">
        <f>IF(OR(GDP.PCAP!X220="",GDP.PCAP!Y220=""),"",GDP.PCAP!Y220/GDP.PCAP!X220-1)</f>
        <v>0.14611167619806986</v>
      </c>
      <c r="Z220">
        <f>IF(OR(GDP.PCAP!Y220="",GDP.PCAP!Z220=""),"",GDP.PCAP!Z220/GDP.PCAP!Y220-1)</f>
        <v>6.2618118041894766E-2</v>
      </c>
      <c r="AA220">
        <f>IF(OR(GDP.PCAP!Z220="",GDP.PCAP!AA220=""),"",GDP.PCAP!AA220/GDP.PCAP!Z220-1)</f>
        <v>1.3373394745374689E-2</v>
      </c>
      <c r="AB220">
        <f>IF(OR(GDP.PCAP!AA220="",GDP.PCAP!AB220=""),"",GDP.PCAP!AB220/GDP.PCAP!AA220-1)</f>
        <v>0.11675563399739453</v>
      </c>
      <c r="AC220">
        <f>IF(OR(GDP.PCAP!AB220="",GDP.PCAP!AC220=""),"",GDP.PCAP!AC220/GDP.PCAP!AB220-1)</f>
        <v>2.7358026394059154E-2</v>
      </c>
      <c r="AD220">
        <f>IF(OR(GDP.PCAP!AC220="",GDP.PCAP!AD220=""),"",GDP.PCAP!AD220/GDP.PCAP!AC220-1)</f>
        <v>-3.7826674646821323E-2</v>
      </c>
      <c r="AE220">
        <f>IF(OR(GDP.PCAP!AD220="",GDP.PCAP!AE220=""),"",GDP.PCAP!AE220/GDP.PCAP!AD220-1)</f>
        <v>-2.8289900890826059E-2</v>
      </c>
      <c r="AF220">
        <f>IF(OR(GDP.PCAP!AE220="",GDP.PCAP!AF220=""),"",GDP.PCAP!AF220/GDP.PCAP!AE220-1)</f>
        <v>1.6602347969096876E-4</v>
      </c>
      <c r="AG220">
        <f>IF(OR(GDP.PCAP!AF220="",GDP.PCAP!AG220=""),"",GDP.PCAP!AG220/GDP.PCAP!AF220-1)</f>
        <v>5.7145771766375919E-3</v>
      </c>
      <c r="AH220">
        <f>IF(OR(GDP.PCAP!AG220="",GDP.PCAP!AH220=""),"",GDP.PCAP!AH220/GDP.PCAP!AG220-1)</f>
        <v>8.0264919159383163E-2</v>
      </c>
      <c r="AI220">
        <f>IF(OR(GDP.PCAP!AH220="",GDP.PCAP!AI220=""),"",GDP.PCAP!AI220/GDP.PCAP!AH220-1)</f>
        <v>0.16135263568681202</v>
      </c>
      <c r="AJ220">
        <f>IF(OR(GDP.PCAP!AI220="",GDP.PCAP!AJ220=""),"",GDP.PCAP!AJ220/GDP.PCAP!AI220-1)</f>
        <v>-0.54214950299310138</v>
      </c>
      <c r="AK220">
        <f>IF(OR(GDP.PCAP!AJ220="",GDP.PCAP!AK220=""),"",GDP.PCAP!AK220/GDP.PCAP!AJ220-1)</f>
        <v>-0.29828307221109673</v>
      </c>
      <c r="AL220">
        <f>IF(OR(GDP.PCAP!AK220="",GDP.PCAP!AL220=""),"",GDP.PCAP!AL220/GDP.PCAP!AK220-1)</f>
        <v>0.13298729266837817</v>
      </c>
      <c r="AM220">
        <f>IF(OR(GDP.PCAP!AL220="",GDP.PCAP!AM220=""),"",GDP.PCAP!AM220/GDP.PCAP!AL220-1)</f>
        <v>-0.11359081243831159</v>
      </c>
      <c r="AN220">
        <f>IF(OR(GDP.PCAP!AM220="",GDP.PCAP!AN220=""),"",GDP.PCAP!AN220/GDP.PCAP!AM220-1)</f>
        <v>4.1866486169467754E-2</v>
      </c>
      <c r="AO220">
        <f>IF(OR(GDP.PCAP!AN220="",GDP.PCAP!AO220=""),"",GDP.PCAP!AO220/GDP.PCAP!AN220-1)</f>
        <v>0.38947140291194859</v>
      </c>
      <c r="AP220">
        <f>IF(OR(GDP.PCAP!AO220="",GDP.PCAP!AP220=""),"",GDP.PCAP!AP220/GDP.PCAP!AO220-1)</f>
        <v>0.12885342972071379</v>
      </c>
      <c r="AQ220">
        <f>IF(OR(GDP.PCAP!AP220="",GDP.PCAP!AQ220=""),"",GDP.PCAP!AQ220/GDP.PCAP!AP220-1)</f>
        <v>0.22276090610818056</v>
      </c>
      <c r="AR220">
        <f>IF(OR(GDP.PCAP!AQ220="",GDP.PCAP!AR220=""),"",GDP.PCAP!AR220/GDP.PCAP!AQ220-1)</f>
        <v>6.6126892816257277E-2</v>
      </c>
      <c r="AS220">
        <f>IF(OR(GDP.PCAP!AR220="",GDP.PCAP!AS220=""),"",GDP.PCAP!AS220/GDP.PCAP!AR220-1)</f>
        <v>4.2111865796088388E-3</v>
      </c>
      <c r="AT220">
        <f>IF(OR(GDP.PCAP!AS220="",GDP.PCAP!AT220=""),"",GDP.PCAP!AT220/GDP.PCAP!AS220-1)</f>
        <v>-7.3942664221517629E-2</v>
      </c>
      <c r="AU220">
        <f>IF(OR(GDP.PCAP!AT220="",GDP.PCAP!AU220=""),"",GDP.PCAP!AU220/GDP.PCAP!AT220-1)</f>
        <v>-3.9006172144266937E-3</v>
      </c>
      <c r="AV220">
        <f>IF(OR(GDP.PCAP!AU220="",GDP.PCAP!AV220=""),"",GDP.PCAP!AV220/GDP.PCAP!AU220-1)</f>
        <v>-0.15383774459151012</v>
      </c>
      <c r="AW220">
        <f>IF(OR(GDP.PCAP!AV220="",GDP.PCAP!AW220=""),"",GDP.PCAP!AW220/GDP.PCAP!AV220-1)</f>
        <v>0.39699934957131267</v>
      </c>
      <c r="AX220">
        <f>IF(OR(GDP.PCAP!AW220="",GDP.PCAP!AX220=""),"",GDP.PCAP!AX220/GDP.PCAP!AW220-1)</f>
        <v>0.1660127953214956</v>
      </c>
      <c r="AY220">
        <f>IF(OR(GDP.PCAP!AX220="",GDP.PCAP!AY220=""),"",GDP.PCAP!AY220/GDP.PCAP!AX220-1)</f>
        <v>0.15494705444715962</v>
      </c>
      <c r="AZ220">
        <f>IF(OR(GDP.PCAP!AY220="",GDP.PCAP!AZ220=""),"",GDP.PCAP!AZ220/GDP.PCAP!AY220-1)</f>
        <v>0.19577672596267059</v>
      </c>
      <c r="BA220">
        <f>IF(OR(GDP.PCAP!AZ220="",GDP.PCAP!BA220=""),"",GDP.PCAP!BA220/GDP.PCAP!AZ220-1)</f>
        <v>0.44861542746239835</v>
      </c>
      <c r="BB220">
        <f>IF(OR(GDP.PCAP!BA220="",GDP.PCAP!BB220=""),"",GDP.PCAP!BB220/GDP.PCAP!BA220-1)</f>
        <v>0.1062799474090832</v>
      </c>
      <c r="BC220">
        <f>IF(OR(GDP.PCAP!BB220="",GDP.PCAP!BC220=""),"",GDP.PCAP!BC220/GDP.PCAP!BB220-1)</f>
        <v>0.19036496020567828</v>
      </c>
      <c r="BD220">
        <f>IF(OR(GDP.PCAP!BC220="",GDP.PCAP!BD220=""),"",GDP.PCAP!BD220/GDP.PCAP!BC220-1)</f>
        <v>8.5399983462980611E-2</v>
      </c>
      <c r="BE220">
        <f>IF(OR(GDP.PCAP!BD220="",GDP.PCAP!BE220=""),"",GDP.PCAP!BE220/GDP.PCAP!BD220-1)</f>
        <v>0.11545948951417451</v>
      </c>
      <c r="BF220">
        <f>IF(OR(GDP.PCAP!BE220="",GDP.PCAP!BF220=""),"",GDP.PCAP!BF220/GDP.PCAP!BE220-1)</f>
        <v>1.8864276268169E-3</v>
      </c>
      <c r="BG220">
        <f>IF(OR(GDP.PCAP!BF220="",GDP.PCAP!BG220=""),"",GDP.PCAP!BG220/GDP.PCAP!BF220-1)</f>
        <v>0.1146098303048011</v>
      </c>
      <c r="BH220">
        <f>IF(OR(GDP.PCAP!BG220="",GDP.PCAP!BH220=""),"",GDP.PCAP!BH220/GDP.PCAP!BG220-1)</f>
        <v>2.2880196835245892E-2</v>
      </c>
      <c r="BI220">
        <f>IF(OR(GDP.PCAP!BH220="",GDP.PCAP!BI220=""),"",GDP.PCAP!BI220/GDP.PCAP!BH220-1)</f>
        <v>8.4177038306521013E-3</v>
      </c>
      <c r="BJ220">
        <f>IF(OR(GDP.PCAP!BI220="",GDP.PCAP!BJ220=""),"",GDP.PCAP!BJ220/GDP.PCAP!BI220-1)</f>
        <v>-7.7937279879582322E-2</v>
      </c>
      <c r="BK220">
        <f>IF(OR(GDP.PCAP!BJ220="",GDP.PCAP!BK220=""),"",GDP.PCAP!BK220/GDP.PCAP!BJ220-1)</f>
        <v>-0.26471872659883255</v>
      </c>
      <c r="BM220">
        <f t="shared" si="15"/>
        <v>0.44861542746239835</v>
      </c>
      <c r="BN220">
        <f t="shared" si="16"/>
        <v>2006</v>
      </c>
      <c r="BO220">
        <f t="shared" si="17"/>
        <v>-0.54214950299310138</v>
      </c>
      <c r="BP220">
        <f t="shared" si="18"/>
        <v>1989</v>
      </c>
    </row>
    <row r="221" spans="1:68">
      <c r="A221" t="s">
        <v>94</v>
      </c>
      <c r="B221">
        <f t="shared" si="19"/>
        <v>220</v>
      </c>
      <c r="C221" t="s">
        <v>539</v>
      </c>
      <c r="D221" t="s">
        <v>93</v>
      </c>
      <c r="E221" t="s">
        <v>545</v>
      </c>
      <c r="F221" t="s">
        <v>546</v>
      </c>
      <c r="H221" t="str">
        <f>IF(OR(GDP.PCAP!G221="",GDP.PCAP!H221=""),"",GDP.PCAP!H221/GDP.PCAP!G221-1)</f>
        <v/>
      </c>
      <c r="I221" t="str">
        <f>IF(OR(GDP.PCAP!H221="",GDP.PCAP!I221=""),"",GDP.PCAP!I221/GDP.PCAP!H221-1)</f>
        <v/>
      </c>
      <c r="J221" t="str">
        <f>IF(OR(GDP.PCAP!I221="",GDP.PCAP!J221=""),"",GDP.PCAP!J221/GDP.PCAP!I221-1)</f>
        <v/>
      </c>
      <c r="K221" t="str">
        <f>IF(OR(GDP.PCAP!J221="",GDP.PCAP!K221=""),"",GDP.PCAP!K221/GDP.PCAP!J221-1)</f>
        <v/>
      </c>
      <c r="L221" t="str">
        <f>IF(OR(GDP.PCAP!K221="",GDP.PCAP!L221=""),"",GDP.PCAP!L221/GDP.PCAP!K221-1)</f>
        <v/>
      </c>
      <c r="M221" t="str">
        <f>IF(OR(GDP.PCAP!L221="",GDP.PCAP!M221=""),"",GDP.PCAP!M221/GDP.PCAP!L221-1)</f>
        <v/>
      </c>
      <c r="N221" t="str">
        <f>IF(OR(GDP.PCAP!M221="",GDP.PCAP!N221=""),"",GDP.PCAP!N221/GDP.PCAP!M221-1)</f>
        <v/>
      </c>
      <c r="O221" t="str">
        <f>IF(OR(GDP.PCAP!N221="",GDP.PCAP!O221=""),"",GDP.PCAP!O221/GDP.PCAP!N221-1)</f>
        <v/>
      </c>
      <c r="P221" t="str">
        <f>IF(OR(GDP.PCAP!O221="",GDP.PCAP!P221=""),"",GDP.PCAP!P221/GDP.PCAP!O221-1)</f>
        <v/>
      </c>
      <c r="Q221" t="str">
        <f>IF(OR(GDP.PCAP!P221="",GDP.PCAP!Q221=""),"",GDP.PCAP!Q221/GDP.PCAP!P221-1)</f>
        <v/>
      </c>
      <c r="R221" t="str">
        <f>IF(OR(GDP.PCAP!Q221="",GDP.PCAP!R221=""),"",GDP.PCAP!R221/GDP.PCAP!Q221-1)</f>
        <v/>
      </c>
      <c r="S221" t="str">
        <f>IF(OR(GDP.PCAP!R221="",GDP.PCAP!S221=""),"",GDP.PCAP!S221/GDP.PCAP!R221-1)</f>
        <v/>
      </c>
      <c r="T221" t="str">
        <f>IF(OR(GDP.PCAP!S221="",GDP.PCAP!T221=""),"",GDP.PCAP!T221/GDP.PCAP!S221-1)</f>
        <v/>
      </c>
      <c r="U221" t="str">
        <f>IF(OR(GDP.PCAP!T221="",GDP.PCAP!U221=""),"",GDP.PCAP!U221/GDP.PCAP!T221-1)</f>
        <v/>
      </c>
      <c r="V221" t="str">
        <f>IF(OR(GDP.PCAP!U221="",GDP.PCAP!V221=""),"",GDP.PCAP!V221/GDP.PCAP!U221-1)</f>
        <v/>
      </c>
      <c r="W221" t="str">
        <f>IF(OR(GDP.PCAP!V221="",GDP.PCAP!W221=""),"",GDP.PCAP!W221/GDP.PCAP!V221-1)</f>
        <v/>
      </c>
      <c r="X221" t="str">
        <f>IF(OR(GDP.PCAP!W221="",GDP.PCAP!X221=""),"",GDP.PCAP!X221/GDP.PCAP!W221-1)</f>
        <v/>
      </c>
      <c r="Y221" t="str">
        <f>IF(OR(GDP.PCAP!X221="",GDP.PCAP!Y221=""),"",GDP.PCAP!Y221/GDP.PCAP!X221-1)</f>
        <v/>
      </c>
      <c r="Z221" t="str">
        <f>IF(OR(GDP.PCAP!Y221="",GDP.PCAP!Z221=""),"",GDP.PCAP!Z221/GDP.PCAP!Y221-1)</f>
        <v/>
      </c>
      <c r="AA221" t="str">
        <f>IF(OR(GDP.PCAP!Z221="",GDP.PCAP!AA221=""),"",GDP.PCAP!AA221/GDP.PCAP!Z221-1)</f>
        <v/>
      </c>
      <c r="AB221" t="str">
        <f>IF(OR(GDP.PCAP!AA221="",GDP.PCAP!AB221=""),"",GDP.PCAP!AB221/GDP.PCAP!AA221-1)</f>
        <v/>
      </c>
      <c r="AC221" t="str">
        <f>IF(OR(GDP.PCAP!AB221="",GDP.PCAP!AC221=""),"",GDP.PCAP!AC221/GDP.PCAP!AB221-1)</f>
        <v/>
      </c>
      <c r="AD221" t="str">
        <f>IF(OR(GDP.PCAP!AC221="",GDP.PCAP!AD221=""),"",GDP.PCAP!AD221/GDP.PCAP!AC221-1)</f>
        <v/>
      </c>
      <c r="AE221" t="str">
        <f>IF(OR(GDP.PCAP!AD221="",GDP.PCAP!AE221=""),"",GDP.PCAP!AE221/GDP.PCAP!AD221-1)</f>
        <v/>
      </c>
      <c r="AF221" t="str">
        <f>IF(OR(GDP.PCAP!AE221="",GDP.PCAP!AF221=""),"",GDP.PCAP!AF221/GDP.PCAP!AE221-1)</f>
        <v/>
      </c>
      <c r="AG221" t="str">
        <f>IF(OR(GDP.PCAP!AF221="",GDP.PCAP!AG221=""),"",GDP.PCAP!AG221/GDP.PCAP!AF221-1)</f>
        <v/>
      </c>
      <c r="AH221" t="str">
        <f>IF(OR(GDP.PCAP!AG221="",GDP.PCAP!AH221=""),"",GDP.PCAP!AH221/GDP.PCAP!AG221-1)</f>
        <v/>
      </c>
      <c r="AI221" t="str">
        <f>IF(OR(GDP.PCAP!AH221="",GDP.PCAP!AI221=""),"",GDP.PCAP!AI221/GDP.PCAP!AH221-1)</f>
        <v/>
      </c>
      <c r="AJ221" t="str">
        <f>IF(OR(GDP.PCAP!AI221="",GDP.PCAP!AJ221=""),"",GDP.PCAP!AJ221/GDP.PCAP!AI221-1)</f>
        <v/>
      </c>
      <c r="AK221" t="str">
        <f>IF(OR(GDP.PCAP!AJ221="",GDP.PCAP!AK221=""),"",GDP.PCAP!AK221/GDP.PCAP!AJ221-1)</f>
        <v/>
      </c>
      <c r="AL221">
        <f>IF(OR(GDP.PCAP!AK221="",GDP.PCAP!AL221=""),"",GDP.PCAP!AL221/GDP.PCAP!AK221-1)</f>
        <v>0.11875131476838852</v>
      </c>
      <c r="AM221">
        <f>IF(OR(GDP.PCAP!AL221="",GDP.PCAP!AM221=""),"",GDP.PCAP!AM221/GDP.PCAP!AL221-1)</f>
        <v>8.5360561225176657E-2</v>
      </c>
      <c r="AN221">
        <f>IF(OR(GDP.PCAP!AM221="",GDP.PCAP!AN221=""),"",GDP.PCAP!AN221/GDP.PCAP!AM221-1)</f>
        <v>6.2096662389605761E-2</v>
      </c>
      <c r="AO221">
        <f>IF(OR(GDP.PCAP!AN221="",GDP.PCAP!AO221=""),"",GDP.PCAP!AO221/GDP.PCAP!AN221-1)</f>
        <v>0.21566686253438272</v>
      </c>
      <c r="AP221">
        <f>IF(OR(GDP.PCAP!AO221="",GDP.PCAP!AP221=""),"",GDP.PCAP!AP221/GDP.PCAP!AO221-1)</f>
        <v>0.27782187309464779</v>
      </c>
      <c r="AQ221">
        <f>IF(OR(GDP.PCAP!AP221="",GDP.PCAP!AQ221=""),"",GDP.PCAP!AQ221/GDP.PCAP!AP221-1)</f>
        <v>7.888849695223743E-2</v>
      </c>
      <c r="AR221">
        <f>IF(OR(GDP.PCAP!AQ221="",GDP.PCAP!AR221=""),"",GDP.PCAP!AR221/GDP.PCAP!AQ221-1)</f>
        <v>-7.6481471251212962E-3</v>
      </c>
      <c r="AS221">
        <f>IF(OR(GDP.PCAP!AR221="",GDP.PCAP!AS221=""),"",GDP.PCAP!AS221/GDP.PCAP!AR221-1)</f>
        <v>7.6961604346126089E-2</v>
      </c>
      <c r="AT221">
        <f>IF(OR(GDP.PCAP!AS221="",GDP.PCAP!AT221=""),"",GDP.PCAP!AT221/GDP.PCAP!AS221-1)</f>
        <v>1.8611915384135758E-2</v>
      </c>
      <c r="AU221">
        <f>IF(OR(GDP.PCAP!AT221="",GDP.PCAP!AU221=""),"",GDP.PCAP!AU221/GDP.PCAP!AT221-1)</f>
        <v>-4.1452405182736074E-2</v>
      </c>
      <c r="AV221">
        <f>IF(OR(GDP.PCAP!AU221="",GDP.PCAP!AV221=""),"",GDP.PCAP!AV221/GDP.PCAP!AU221-1)</f>
        <v>5.6479154765137762E-2</v>
      </c>
      <c r="AW221">
        <f>IF(OR(GDP.PCAP!AV221="",GDP.PCAP!AW221=""),"",GDP.PCAP!AW221/GDP.PCAP!AV221-1)</f>
        <v>0.14309169427758683</v>
      </c>
      <c r="AX221">
        <f>IF(OR(GDP.PCAP!AW221="",GDP.PCAP!AX221=""),"",GDP.PCAP!AX221/GDP.PCAP!AW221-1)</f>
        <v>0.33288848167494378</v>
      </c>
      <c r="AY221">
        <f>IF(OR(GDP.PCAP!AX221="",GDP.PCAP!AY221=""),"",GDP.PCAP!AY221/GDP.PCAP!AX221-1)</f>
        <v>0.22512360545852017</v>
      </c>
      <c r="AZ221">
        <f>IF(OR(GDP.PCAP!AY221="",GDP.PCAP!AZ221=""),"",GDP.PCAP!AZ221/GDP.PCAP!AY221-1)</f>
        <v>9.5227187722841222E-2</v>
      </c>
      <c r="BA221">
        <f>IF(OR(GDP.PCAP!AZ221="",GDP.PCAP!BA221=""),"",GDP.PCAP!BA221/GDP.PCAP!AZ221-1)</f>
        <v>0.12593706120981274</v>
      </c>
      <c r="BB221">
        <f>IF(OR(GDP.PCAP!BA221="",GDP.PCAP!BB221=""),"",GDP.PCAP!BB221/GDP.PCAP!BA221-1)</f>
        <v>0.2221397229068649</v>
      </c>
      <c r="BC221">
        <f>IF(OR(GDP.PCAP!BB221="",GDP.PCAP!BC221=""),"",GDP.PCAP!BC221/GDP.PCAP!BB221-1)</f>
        <v>0.16145653612959388</v>
      </c>
      <c r="BD221">
        <f>IF(OR(GDP.PCAP!BC221="",GDP.PCAP!BD221=""),"",GDP.PCAP!BD221/GDP.PCAP!BC221-1)</f>
        <v>-0.1146024658213084</v>
      </c>
      <c r="BE221">
        <f>IF(OR(GDP.PCAP!BD221="",GDP.PCAP!BE221=""),"",GDP.PCAP!BE221/GDP.PCAP!BD221-1)</f>
        <v>5.3068316705999763E-3</v>
      </c>
      <c r="BF221">
        <f>IF(OR(GDP.PCAP!BE221="",GDP.PCAP!BF221=""),"",GDP.PCAP!BF221/GDP.PCAP!BE221-1)</f>
        <v>9.5571398339904468E-2</v>
      </c>
      <c r="BG221">
        <f>IF(OR(GDP.PCAP!BF221="",GDP.PCAP!BG221=""),"",GDP.PCAP!BG221/GDP.PCAP!BF221-1)</f>
        <v>-5.0173598640117056E-2</v>
      </c>
      <c r="BH221">
        <f>IF(OR(GDP.PCAP!BG221="",GDP.PCAP!BH221=""),"",GDP.PCAP!BH221/GDP.PCAP!BG221-1)</f>
        <v>5.3081879553423583E-2</v>
      </c>
      <c r="BI221">
        <f>IF(OR(GDP.PCAP!BH221="",GDP.PCAP!BI221=""),"",GDP.PCAP!BI221/GDP.PCAP!BH221-1)</f>
        <v>2.2182658155893265E-2</v>
      </c>
      <c r="BJ221">
        <f>IF(OR(GDP.PCAP!BI221="",GDP.PCAP!BJ221=""),"",GDP.PCAP!BJ221/GDP.PCAP!BI221-1)</f>
        <v>-0.13473419163700284</v>
      </c>
      <c r="BK221">
        <f>IF(OR(GDP.PCAP!BJ221="",GDP.PCAP!BK221=""),"",GDP.PCAP!BK221/GDP.PCAP!BJ221-1)</f>
        <v>2.5248326567963497E-2</v>
      </c>
      <c r="BM221">
        <f t="shared" si="15"/>
        <v>0.33288848167494378</v>
      </c>
      <c r="BN221">
        <f t="shared" si="16"/>
        <v>2003</v>
      </c>
      <c r="BO221">
        <f t="shared" si="17"/>
        <v>-0.13473419163700284</v>
      </c>
      <c r="BP221">
        <f t="shared" si="18"/>
        <v>2015</v>
      </c>
    </row>
    <row r="222" spans="1:68">
      <c r="A222" t="s">
        <v>92</v>
      </c>
      <c r="B222">
        <f t="shared" si="19"/>
        <v>221</v>
      </c>
      <c r="C222" t="s">
        <v>539</v>
      </c>
      <c r="D222" t="s">
        <v>91</v>
      </c>
      <c r="E222" t="s">
        <v>545</v>
      </c>
      <c r="F222" t="s">
        <v>546</v>
      </c>
      <c r="H222" t="str">
        <f>IF(OR(GDP.PCAP!G222="",GDP.PCAP!H222=""),"",GDP.PCAP!H222/GDP.PCAP!G222-1)</f>
        <v/>
      </c>
      <c r="I222" t="str">
        <f>IF(OR(GDP.PCAP!H222="",GDP.PCAP!I222=""),"",GDP.PCAP!I222/GDP.PCAP!H222-1)</f>
        <v/>
      </c>
      <c r="J222" t="str">
        <f>IF(OR(GDP.PCAP!I222="",GDP.PCAP!J222=""),"",GDP.PCAP!J222/GDP.PCAP!I222-1)</f>
        <v/>
      </c>
      <c r="K222" t="str">
        <f>IF(OR(GDP.PCAP!J222="",GDP.PCAP!K222=""),"",GDP.PCAP!K222/GDP.PCAP!J222-1)</f>
        <v/>
      </c>
      <c r="L222" t="str">
        <f>IF(OR(GDP.PCAP!K222="",GDP.PCAP!L222=""),"",GDP.PCAP!L222/GDP.PCAP!K222-1)</f>
        <v/>
      </c>
      <c r="M222" t="str">
        <f>IF(OR(GDP.PCAP!L222="",GDP.PCAP!M222=""),"",GDP.PCAP!M222/GDP.PCAP!L222-1)</f>
        <v/>
      </c>
      <c r="N222" t="str">
        <f>IF(OR(GDP.PCAP!M222="",GDP.PCAP!N222=""),"",GDP.PCAP!N222/GDP.PCAP!M222-1)</f>
        <v/>
      </c>
      <c r="O222" t="str">
        <f>IF(OR(GDP.PCAP!N222="",GDP.PCAP!O222=""),"",GDP.PCAP!O222/GDP.PCAP!N222-1)</f>
        <v/>
      </c>
      <c r="P222" t="str">
        <f>IF(OR(GDP.PCAP!O222="",GDP.PCAP!P222=""),"",GDP.PCAP!P222/GDP.PCAP!O222-1)</f>
        <v/>
      </c>
      <c r="Q222" t="str">
        <f>IF(OR(GDP.PCAP!P222="",GDP.PCAP!Q222=""),"",GDP.PCAP!Q222/GDP.PCAP!P222-1)</f>
        <v/>
      </c>
      <c r="R222" t="str">
        <f>IF(OR(GDP.PCAP!Q222="",GDP.PCAP!R222=""),"",GDP.PCAP!R222/GDP.PCAP!Q222-1)</f>
        <v/>
      </c>
      <c r="S222" t="str">
        <f>IF(OR(GDP.PCAP!R222="",GDP.PCAP!S222=""),"",GDP.PCAP!S222/GDP.PCAP!R222-1)</f>
        <v/>
      </c>
      <c r="T222" t="str">
        <f>IF(OR(GDP.PCAP!S222="",GDP.PCAP!T222=""),"",GDP.PCAP!T222/GDP.PCAP!S222-1)</f>
        <v/>
      </c>
      <c r="U222" t="str">
        <f>IF(OR(GDP.PCAP!T222="",GDP.PCAP!U222=""),"",GDP.PCAP!U222/GDP.PCAP!T222-1)</f>
        <v/>
      </c>
      <c r="V222" t="str">
        <f>IF(OR(GDP.PCAP!U222="",GDP.PCAP!V222=""),"",GDP.PCAP!V222/GDP.PCAP!U222-1)</f>
        <v/>
      </c>
      <c r="W222" t="str">
        <f>IF(OR(GDP.PCAP!V222="",GDP.PCAP!W222=""),"",GDP.PCAP!W222/GDP.PCAP!V222-1)</f>
        <v/>
      </c>
      <c r="X222" t="str">
        <f>IF(OR(GDP.PCAP!W222="",GDP.PCAP!X222=""),"",GDP.PCAP!X222/GDP.PCAP!W222-1)</f>
        <v/>
      </c>
      <c r="Y222" t="str">
        <f>IF(OR(GDP.PCAP!X222="",GDP.PCAP!Y222=""),"",GDP.PCAP!Y222/GDP.PCAP!X222-1)</f>
        <v/>
      </c>
      <c r="Z222" t="str">
        <f>IF(OR(GDP.PCAP!Y222="",GDP.PCAP!Z222=""),"",GDP.PCAP!Z222/GDP.PCAP!Y222-1)</f>
        <v/>
      </c>
      <c r="AA222" t="str">
        <f>IF(OR(GDP.PCAP!Z222="",GDP.PCAP!AA222=""),"",GDP.PCAP!AA222/GDP.PCAP!Z222-1)</f>
        <v/>
      </c>
      <c r="AB222" t="str">
        <f>IF(OR(GDP.PCAP!AA222="",GDP.PCAP!AB222=""),"",GDP.PCAP!AB222/GDP.PCAP!AA222-1)</f>
        <v/>
      </c>
      <c r="AC222" t="str">
        <f>IF(OR(GDP.PCAP!AB222="",GDP.PCAP!AC222=""),"",GDP.PCAP!AC222/GDP.PCAP!AB222-1)</f>
        <v/>
      </c>
      <c r="AD222" t="str">
        <f>IF(OR(GDP.PCAP!AC222="",GDP.PCAP!AD222=""),"",GDP.PCAP!AD222/GDP.PCAP!AC222-1)</f>
        <v/>
      </c>
      <c r="AE222" t="str">
        <f>IF(OR(GDP.PCAP!AD222="",GDP.PCAP!AE222=""),"",GDP.PCAP!AE222/GDP.PCAP!AD222-1)</f>
        <v/>
      </c>
      <c r="AF222" t="str">
        <f>IF(OR(GDP.PCAP!AE222="",GDP.PCAP!AF222=""),"",GDP.PCAP!AF222/GDP.PCAP!AE222-1)</f>
        <v/>
      </c>
      <c r="AG222" t="str">
        <f>IF(OR(GDP.PCAP!AF222="",GDP.PCAP!AG222=""),"",GDP.PCAP!AG222/GDP.PCAP!AF222-1)</f>
        <v/>
      </c>
      <c r="AH222" t="str">
        <f>IF(OR(GDP.PCAP!AG222="",GDP.PCAP!AH222=""),"",GDP.PCAP!AH222/GDP.PCAP!AG222-1)</f>
        <v/>
      </c>
      <c r="AI222" t="str">
        <f>IF(OR(GDP.PCAP!AH222="",GDP.PCAP!AI222=""),"",GDP.PCAP!AI222/GDP.PCAP!AH222-1)</f>
        <v/>
      </c>
      <c r="AJ222" t="str">
        <f>IF(OR(GDP.PCAP!AI222="",GDP.PCAP!AJ222=""),"",GDP.PCAP!AJ222/GDP.PCAP!AI222-1)</f>
        <v/>
      </c>
      <c r="AK222" t="str">
        <f>IF(OR(GDP.PCAP!AJ222="",GDP.PCAP!AK222=""),"",GDP.PCAP!AK222/GDP.PCAP!AJ222-1)</f>
        <v/>
      </c>
      <c r="AL222" t="str">
        <f>IF(OR(GDP.PCAP!AK222="",GDP.PCAP!AL222=""),"",GDP.PCAP!AL222/GDP.PCAP!AK222-1)</f>
        <v/>
      </c>
      <c r="AM222" t="str">
        <f>IF(OR(GDP.PCAP!AL222="",GDP.PCAP!AM222=""),"",GDP.PCAP!AM222/GDP.PCAP!AL222-1)</f>
        <v/>
      </c>
      <c r="AN222" t="str">
        <f>IF(OR(GDP.PCAP!AM222="",GDP.PCAP!AN222=""),"",GDP.PCAP!AN222/GDP.PCAP!AM222-1)</f>
        <v/>
      </c>
      <c r="AO222" t="str">
        <f>IF(OR(GDP.PCAP!AN222="",GDP.PCAP!AO222=""),"",GDP.PCAP!AO222/GDP.PCAP!AN222-1)</f>
        <v/>
      </c>
      <c r="AP222" t="str">
        <f>IF(OR(GDP.PCAP!AO222="",GDP.PCAP!AP222=""),"",GDP.PCAP!AP222/GDP.PCAP!AO222-1)</f>
        <v/>
      </c>
      <c r="AQ222">
        <f>IF(OR(GDP.PCAP!AP222="",GDP.PCAP!AQ222=""),"",GDP.PCAP!AQ222/GDP.PCAP!AP222-1)</f>
        <v>1.0360739984756284E-2</v>
      </c>
      <c r="AR222">
        <f>IF(OR(GDP.PCAP!AQ222="",GDP.PCAP!AR222=""),"",GDP.PCAP!AR222/GDP.PCAP!AQ222-1)</f>
        <v>-3.2726479202910941E-2</v>
      </c>
      <c r="AS222">
        <f>IF(OR(GDP.PCAP!AR222="",GDP.PCAP!AS222=""),"",GDP.PCAP!AS222/GDP.PCAP!AR222-1)</f>
        <v>6.8658598621849976E-2</v>
      </c>
      <c r="AT222">
        <f>IF(OR(GDP.PCAP!AS222="",GDP.PCAP!AT222=""),"",GDP.PCAP!AT222/GDP.PCAP!AS222-1)</f>
        <v>2.4784043383266452E-2</v>
      </c>
      <c r="AU222">
        <f>IF(OR(GDP.PCAP!AT222="",GDP.PCAP!AU222=""),"",GDP.PCAP!AU222/GDP.PCAP!AT222-1)</f>
        <v>-0.10612310524378721</v>
      </c>
      <c r="AV222">
        <f>IF(OR(GDP.PCAP!AU222="",GDP.PCAP!AV222=""),"",GDP.PCAP!AV222/GDP.PCAP!AU222-1)</f>
        <v>2.4595819760386384E-2</v>
      </c>
      <c r="AW222">
        <f>IF(OR(GDP.PCAP!AV222="",GDP.PCAP!AW222=""),"",GDP.PCAP!AW222/GDP.PCAP!AV222-1)</f>
        <v>0.12737530827363353</v>
      </c>
      <c r="AX222">
        <f>IF(OR(GDP.PCAP!AW222="",GDP.PCAP!AX222=""),"",GDP.PCAP!AX222/GDP.PCAP!AW222-1)</f>
        <v>0.25955185860417207</v>
      </c>
      <c r="AY222">
        <f>IF(OR(GDP.PCAP!AX222="",GDP.PCAP!AY222=""),"",GDP.PCAP!AY222/GDP.PCAP!AX222-1)</f>
        <v>0.15997006326117114</v>
      </c>
      <c r="AZ222">
        <f>IF(OR(GDP.PCAP!AY222="",GDP.PCAP!AZ222=""),"",GDP.PCAP!AZ222/GDP.PCAP!AY222-1)</f>
        <v>5.2620623186126148E-2</v>
      </c>
      <c r="BA222">
        <f>IF(OR(GDP.PCAP!AZ222="",GDP.PCAP!BA222=""),"",GDP.PCAP!BA222/GDP.PCAP!AZ222-1)</f>
        <v>8.5691567250619549E-2</v>
      </c>
      <c r="BB222">
        <f>IF(OR(GDP.PCAP!BA222="",GDP.PCAP!BB222=""),"",GDP.PCAP!BB222/GDP.PCAP!BA222-1)</f>
        <v>0.20861629494324396</v>
      </c>
      <c r="BC222">
        <f>IF(OR(GDP.PCAP!BB222="",GDP.PCAP!BC222=""),"",GDP.PCAP!BC222/GDP.PCAP!BB222-1)</f>
        <v>0.15353565451873341</v>
      </c>
      <c r="BD222">
        <f>IF(OR(GDP.PCAP!BC222="",GDP.PCAP!BD222=""),"",GDP.PCAP!BD222/GDP.PCAP!BC222-1)</f>
        <v>-0.10428449581555099</v>
      </c>
      <c r="BE222">
        <f>IF(OR(GDP.PCAP!BD222="",GDP.PCAP!BE222=""),"",GDP.PCAP!BE222/GDP.PCAP!BD222-1)</f>
        <v>-4.8564408880117926E-2</v>
      </c>
      <c r="BF222">
        <f>IF(OR(GDP.PCAP!BE222="",GDP.PCAP!BF222=""),"",GDP.PCAP!BF222/GDP.PCAP!BE222-1)</f>
        <v>6.6038532197698396E-2</v>
      </c>
      <c r="BG222">
        <f>IF(OR(GDP.PCAP!BF222="",GDP.PCAP!BG222=""),"",GDP.PCAP!BG222/GDP.PCAP!BF222-1)</f>
        <v>-0.10001007692130637</v>
      </c>
      <c r="BH222">
        <f>IF(OR(GDP.PCAP!BG222="",GDP.PCAP!BH222=""),"",GDP.PCAP!BH222/GDP.PCAP!BG222-1)</f>
        <v>2.9522031237587676E-2</v>
      </c>
      <c r="BI222">
        <f>IF(OR(GDP.PCAP!BH222="",GDP.PCAP!BI222=""),"",GDP.PCAP!BI222/GDP.PCAP!BH222-1)</f>
        <v>3.7595806121586861E-2</v>
      </c>
      <c r="BJ222">
        <f>IF(OR(GDP.PCAP!BI222="",GDP.PCAP!BJ222=""),"",GDP.PCAP!BJ222/GDP.PCAP!BI222-1)</f>
        <v>-0.13699903619146125</v>
      </c>
      <c r="BK222">
        <f>IF(OR(GDP.PCAP!BJ222="",GDP.PCAP!BK222=""),"",GDP.PCAP!BK222/GDP.PCAP!BJ222-1)</f>
        <v>2.7723594356491743E-2</v>
      </c>
      <c r="BM222">
        <f t="shared" si="15"/>
        <v>0.25955185860417207</v>
      </c>
      <c r="BN222">
        <f t="shared" si="16"/>
        <v>2003</v>
      </c>
      <c r="BO222">
        <f t="shared" si="17"/>
        <v>-0.13699903619146125</v>
      </c>
      <c r="BP222">
        <f t="shared" si="18"/>
        <v>2015</v>
      </c>
    </row>
    <row r="223" spans="1:68">
      <c r="A223" t="s">
        <v>90</v>
      </c>
      <c r="B223">
        <f t="shared" si="19"/>
        <v>222</v>
      </c>
      <c r="C223" t="s">
        <v>539</v>
      </c>
      <c r="D223" t="s">
        <v>89</v>
      </c>
      <c r="E223" t="s">
        <v>545</v>
      </c>
      <c r="F223" t="s">
        <v>546</v>
      </c>
      <c r="H223">
        <f>IF(OR(GDP.PCAP!G223="",GDP.PCAP!H223=""),"",GDP.PCAP!H223/GDP.PCAP!G223-1)</f>
        <v>8.2760438296733962E-2</v>
      </c>
      <c r="I223">
        <f>IF(OR(GDP.PCAP!H223="",GDP.PCAP!I223=""),"",GDP.PCAP!I223/GDP.PCAP!H223-1)</f>
        <v>7.8527810583484792E-2</v>
      </c>
      <c r="J223">
        <f>IF(OR(GDP.PCAP!I223="",GDP.PCAP!J223=""),"",GDP.PCAP!J223/GDP.PCAP!I223-1)</f>
        <v>7.6299882769400806E-2</v>
      </c>
      <c r="K223">
        <f>IF(OR(GDP.PCAP!J223="",GDP.PCAP!K223=""),"",GDP.PCAP!K223/GDP.PCAP!J223-1)</f>
        <v>0.10687794335125367</v>
      </c>
      <c r="L223">
        <f>IF(OR(GDP.PCAP!K223="",GDP.PCAP!L223=""),"",GDP.PCAP!L223/GDP.PCAP!K223-1)</f>
        <v>9.0126715162405002E-2</v>
      </c>
      <c r="M223">
        <f>IF(OR(GDP.PCAP!L223="",GDP.PCAP!M223=""),"",GDP.PCAP!M223/GDP.PCAP!L223-1)</f>
        <v>7.7474802301591428E-2</v>
      </c>
      <c r="N223">
        <f>IF(OR(GDP.PCAP!M223="",GDP.PCAP!N223=""),"",GDP.PCAP!N223/GDP.PCAP!M223-1)</f>
        <v>7.7127213666671635E-2</v>
      </c>
      <c r="O223">
        <f>IF(OR(GDP.PCAP!N223="",GDP.PCAP!O223=""),"",GDP.PCAP!O223/GDP.PCAP!N223-1)</f>
        <v>5.5224345300492583E-2</v>
      </c>
      <c r="P223">
        <f>IF(OR(GDP.PCAP!O223="",GDP.PCAP!P223=""),"",GDP.PCAP!P223/GDP.PCAP!O223-1)</f>
        <v>7.8377536865647857E-2</v>
      </c>
      <c r="Q223">
        <f>IF(OR(GDP.PCAP!P223="",GDP.PCAP!Q223=""),"",GDP.PCAP!Q223/GDP.PCAP!P223-1)</f>
        <v>0.17558797600901022</v>
      </c>
      <c r="R223">
        <f>IF(OR(GDP.PCAP!Q223="",GDP.PCAP!R223=""),"",GDP.PCAP!R223/GDP.PCAP!Q223-1)</f>
        <v>8.3715430179682082E-2</v>
      </c>
      <c r="S223">
        <f>IF(OR(GDP.PCAP!R223="",GDP.PCAP!S223=""),"",GDP.PCAP!S223/GDP.PCAP!R223-1)</f>
        <v>0.17425816328923105</v>
      </c>
      <c r="T223">
        <f>IF(OR(GDP.PCAP!S223="",GDP.PCAP!T223=""),"",GDP.PCAP!T223/GDP.PCAP!S223-1)</f>
        <v>0.21139202914235544</v>
      </c>
      <c r="U223">
        <f>IF(OR(GDP.PCAP!T223="",GDP.PCAP!U223=""),"",GDP.PCAP!U223/GDP.PCAP!T223-1)</f>
        <v>0.10802299443448948</v>
      </c>
      <c r="V223">
        <f>IF(OR(GDP.PCAP!U223="",GDP.PCAP!V223=""),"",GDP.PCAP!V223/GDP.PCAP!U223-1)</f>
        <v>0.25060735544826218</v>
      </c>
      <c r="W223">
        <f>IF(OR(GDP.PCAP!V223="",GDP.PCAP!W223=""),"",GDP.PCAP!W223/GDP.PCAP!V223-1)</f>
        <v>7.4226185590293703E-2</v>
      </c>
      <c r="X223">
        <f>IF(OR(GDP.PCAP!W223="",GDP.PCAP!X223=""),"",GDP.PCAP!X223/GDP.PCAP!W223-1)</f>
        <v>5.3397947652522149E-2</v>
      </c>
      <c r="Y223">
        <f>IF(OR(GDP.PCAP!X223="",GDP.PCAP!Y223=""),"",GDP.PCAP!Y223/GDP.PCAP!X223-1)</f>
        <v>0.10236162025162909</v>
      </c>
      <c r="Z223">
        <f>IF(OR(GDP.PCAP!Y223="",GDP.PCAP!Z223=""),"",GDP.PCAP!Z223/GDP.PCAP!Y223-1)</f>
        <v>0.17880768076022102</v>
      </c>
      <c r="AA223">
        <f>IF(OR(GDP.PCAP!Z223="",GDP.PCAP!AA223=""),"",GDP.PCAP!AA223/GDP.PCAP!Z223-1)</f>
        <v>0.14926691169530693</v>
      </c>
      <c r="AB223">
        <f>IF(OR(GDP.PCAP!AA223="",GDP.PCAP!AB223=""),"",GDP.PCAP!AB223/GDP.PCAP!AA223-1)</f>
        <v>-8.8397319475172931E-2</v>
      </c>
      <c r="AC223">
        <f>IF(OR(GDP.PCAP!AB223="",GDP.PCAP!AC223=""),"",GDP.PCAP!AC223/GDP.PCAP!AB223-1)</f>
        <v>-0.11852988572640311</v>
      </c>
      <c r="AD223">
        <f>IF(OR(GDP.PCAP!AC223="",GDP.PCAP!AD223=""),"",GDP.PCAP!AD223/GDP.PCAP!AC223-1)</f>
        <v>-8.2301872467916426E-2</v>
      </c>
      <c r="AE223">
        <f>IF(OR(GDP.PCAP!AD223="",GDP.PCAP!AE223=""),"",GDP.PCAP!AE223/GDP.PCAP!AD223-1)</f>
        <v>3.8926298216706456E-2</v>
      </c>
      <c r="AF223">
        <f>IF(OR(GDP.PCAP!AE223="",GDP.PCAP!AF223=""),"",GDP.PCAP!AF223/GDP.PCAP!AE223-1)</f>
        <v>4.3349568584331921E-2</v>
      </c>
      <c r="AG223">
        <f>IF(OR(GDP.PCAP!AF223="",GDP.PCAP!AG223=""),"",GDP.PCAP!AG223/GDP.PCAP!AF223-1)</f>
        <v>0.31566595343899961</v>
      </c>
      <c r="AH223">
        <f>IF(OR(GDP.PCAP!AG223="",GDP.PCAP!AH223=""),"",GDP.PCAP!AH223/GDP.PCAP!AG223-1)</f>
        <v>0.2119757170974319</v>
      </c>
      <c r="AI223">
        <f>IF(OR(GDP.PCAP!AH223="",GDP.PCAP!AI223=""),"",GDP.PCAP!AI223/GDP.PCAP!AH223-1)</f>
        <v>0.12582895501289992</v>
      </c>
      <c r="AJ223">
        <f>IF(OR(GDP.PCAP!AI223="",GDP.PCAP!AJ223=""),"",GDP.PCAP!AJ223/GDP.PCAP!AI223-1)</f>
        <v>4.5956423495006948E-2</v>
      </c>
      <c r="AK223">
        <f>IF(OR(GDP.PCAP!AJ223="",GDP.PCAP!AK223=""),"",GDP.PCAP!AK223/GDP.PCAP!AJ223-1)</f>
        <v>0.19216777575873856</v>
      </c>
      <c r="AL223">
        <f>IF(OR(GDP.PCAP!AK223="",GDP.PCAP!AL223=""),"",GDP.PCAP!AL223/GDP.PCAP!AK223-1)</f>
        <v>4.0176000576862103E-2</v>
      </c>
      <c r="AM223">
        <f>IF(OR(GDP.PCAP!AL223="",GDP.PCAP!AM223=""),"",GDP.PCAP!AM223/GDP.PCAP!AL223-1)</f>
        <v>3.0738298144908915E-2</v>
      </c>
      <c r="AN223">
        <f>IF(OR(GDP.PCAP!AM223="",GDP.PCAP!AN223=""),"",GDP.PCAP!AN223/GDP.PCAP!AM223-1)</f>
        <v>-0.25534898868406453</v>
      </c>
      <c r="AO223">
        <f>IF(OR(GDP.PCAP!AN223="",GDP.PCAP!AO223=""),"",GDP.PCAP!AO223/GDP.PCAP!AN223-1)</f>
        <v>6.9197664530152858E-2</v>
      </c>
      <c r="AP223">
        <f>IF(OR(GDP.PCAP!AO223="",GDP.PCAP!AP223=""),"",GDP.PCAP!AP223/GDP.PCAP!AO223-1)</f>
        <v>0.16184607692835407</v>
      </c>
      <c r="AQ223">
        <f>IF(OR(GDP.PCAP!AP223="",GDP.PCAP!AQ223=""),"",GDP.PCAP!AQ223/GDP.PCAP!AP223-1)</f>
        <v>8.9352902171247361E-2</v>
      </c>
      <c r="AR223">
        <f>IF(OR(GDP.PCAP!AQ223="",GDP.PCAP!AR223=""),"",GDP.PCAP!AR223/GDP.PCAP!AQ223-1)</f>
        <v>-8.2531367611869966E-2</v>
      </c>
      <c r="AS223">
        <f>IF(OR(GDP.PCAP!AR223="",GDP.PCAP!AS223=""),"",GDP.PCAP!AS223/GDP.PCAP!AR223-1)</f>
        <v>8.2225075983699547E-3</v>
      </c>
      <c r="AT223">
        <f>IF(OR(GDP.PCAP!AS223="",GDP.PCAP!AT223=""),"",GDP.PCAP!AT223/GDP.PCAP!AS223-1)</f>
        <v>1.4379633529880032E-2</v>
      </c>
      <c r="AU223">
        <f>IF(OR(GDP.PCAP!AT223="",GDP.PCAP!AU223=""),"",GDP.PCAP!AU223/GDP.PCAP!AT223-1)</f>
        <v>-4.2321786551779095E-2</v>
      </c>
      <c r="AV223">
        <f>IF(OR(GDP.PCAP!AU223="",GDP.PCAP!AV223=""),"",GDP.PCAP!AV223/GDP.PCAP!AU223-1)</f>
        <v>-7.9013764734339409E-2</v>
      </c>
      <c r="AW223">
        <f>IF(OR(GDP.PCAP!AV223="",GDP.PCAP!AW223=""),"",GDP.PCAP!AW223/GDP.PCAP!AV223-1)</f>
        <v>9.6497322436739807E-2</v>
      </c>
      <c r="AX223">
        <f>IF(OR(GDP.PCAP!AW223="",GDP.PCAP!AX223=""),"",GDP.PCAP!AX223/GDP.PCAP!AW223-1)</f>
        <v>0.24989161215675471</v>
      </c>
      <c r="AY223">
        <f>IF(OR(GDP.PCAP!AX223="",GDP.PCAP!AY223=""),"",GDP.PCAP!AY223/GDP.PCAP!AX223-1)</f>
        <v>0.14828419157890882</v>
      </c>
      <c r="AZ223">
        <f>IF(OR(GDP.PCAP!AY223="",GDP.PCAP!AZ223=""),"",GDP.PCAP!AZ223/GDP.PCAP!AY223-1)</f>
        <v>1.5153135059040146E-2</v>
      </c>
      <c r="BA223">
        <f>IF(OR(GDP.PCAP!AZ223="",GDP.PCAP!BA223=""),"",GDP.PCAP!BA223/GDP.PCAP!AZ223-1)</f>
        <v>7.3600846309650025E-2</v>
      </c>
      <c r="BB223">
        <f>IF(OR(GDP.PCAP!BA223="",GDP.PCAP!BB223=""),"",GDP.PCAP!BB223/GDP.PCAP!BA223-1)</f>
        <v>0.15279824696498712</v>
      </c>
      <c r="BC223">
        <f>IF(OR(GDP.PCAP!BB223="",GDP.PCAP!BC223=""),"",GDP.PCAP!BC223/GDP.PCAP!BB223-1)</f>
        <v>4.542880830774898E-2</v>
      </c>
      <c r="BD223">
        <f>IF(OR(GDP.PCAP!BC223="",GDP.PCAP!BD223=""),"",GDP.PCAP!BD223/GDP.PCAP!BC223-1)</f>
        <v>-0.1711268794849744</v>
      </c>
      <c r="BE223">
        <f>IF(OR(GDP.PCAP!BD223="",GDP.PCAP!BE223=""),"",GDP.PCAP!BE223/GDP.PCAP!BD223-1)</f>
        <v>0.12701948168498922</v>
      </c>
      <c r="BF223">
        <f>IF(OR(GDP.PCAP!BE223="",GDP.PCAP!BF223=""),"",GDP.PCAP!BF223/GDP.PCAP!BE223-1)</f>
        <v>0.14434661376143088</v>
      </c>
      <c r="BG223">
        <f>IF(OR(GDP.PCAP!BF223="",GDP.PCAP!BG223=""),"",GDP.PCAP!BG223/GDP.PCAP!BF223-1)</f>
        <v>-4.1266561435196136E-2</v>
      </c>
      <c r="BH223">
        <f>IF(OR(GDP.PCAP!BG223="",GDP.PCAP!BH223=""),"",GDP.PCAP!BH223/GDP.PCAP!BG223-1)</f>
        <v>5.5118911795289049E-2</v>
      </c>
      <c r="BI223">
        <f>IF(OR(GDP.PCAP!BH223="",GDP.PCAP!BI223=""),"",GDP.PCAP!BI223/GDP.PCAP!BH223-1)</f>
        <v>-1.8297725029947087E-2</v>
      </c>
      <c r="BJ223">
        <f>IF(OR(GDP.PCAP!BI223="",GDP.PCAP!BJ223=""),"",GDP.PCAP!BJ223/GDP.PCAP!BI223-1)</f>
        <v>-0.14523338304943334</v>
      </c>
      <c r="BK223">
        <f>IF(OR(GDP.PCAP!BJ223="",GDP.PCAP!BK223=""),"",GDP.PCAP!BK223/GDP.PCAP!BJ223-1)</f>
        <v>2.0057432300357947E-2</v>
      </c>
      <c r="BM223">
        <f t="shared" si="15"/>
        <v>0.31566595343899961</v>
      </c>
      <c r="BN223">
        <f t="shared" si="16"/>
        <v>1986</v>
      </c>
      <c r="BO223">
        <f t="shared" si="17"/>
        <v>-0.25534898868406453</v>
      </c>
      <c r="BP223">
        <f t="shared" si="18"/>
        <v>1993</v>
      </c>
    </row>
    <row r="224" spans="1:68">
      <c r="A224" t="s">
        <v>88</v>
      </c>
      <c r="B224">
        <f t="shared" si="19"/>
        <v>223</v>
      </c>
      <c r="C224" t="s">
        <v>539</v>
      </c>
      <c r="D224" t="s">
        <v>87</v>
      </c>
      <c r="E224" t="s">
        <v>545</v>
      </c>
      <c r="F224" t="s">
        <v>546</v>
      </c>
      <c r="H224">
        <f>IF(OR(GDP.PCAP!G224="",GDP.PCAP!H224=""),"",GDP.PCAP!H224/GDP.PCAP!G224-1)</f>
        <v>0.1982124307835329</v>
      </c>
      <c r="I224">
        <f>IF(OR(GDP.PCAP!H224="",GDP.PCAP!I224=""),"",GDP.PCAP!I224/GDP.PCAP!H224-1)</f>
        <v>4.3556009475760105E-2</v>
      </c>
      <c r="J224">
        <f>IF(OR(GDP.PCAP!I224="",GDP.PCAP!J224=""),"",GDP.PCAP!J224/GDP.PCAP!I224-1)</f>
        <v>0.15253286524405363</v>
      </c>
      <c r="K224">
        <f>IF(OR(GDP.PCAP!J224="",GDP.PCAP!K224=""),"",GDP.PCAP!K224/GDP.PCAP!J224-1)</f>
        <v>0.17356089346770909</v>
      </c>
      <c r="L224">
        <f>IF(OR(GDP.PCAP!K224="",GDP.PCAP!L224=""),"",GDP.PCAP!L224/GDP.PCAP!K224-1)</f>
        <v>5.6480822707807743E-2</v>
      </c>
      <c r="M224">
        <f>IF(OR(GDP.PCAP!L224="",GDP.PCAP!M224=""),"",GDP.PCAP!M224/GDP.PCAP!L224-1)</f>
        <v>6.7355020634044749E-2</v>
      </c>
      <c r="N224">
        <f>IF(OR(GDP.PCAP!M224="",GDP.PCAP!N224=""),"",GDP.PCAP!N224/GDP.PCAP!M224-1)</f>
        <v>-5.1367889673577638E-2</v>
      </c>
      <c r="O224">
        <f>IF(OR(GDP.PCAP!N224="",GDP.PCAP!O224=""),"",GDP.PCAP!O224/GDP.PCAP!N224-1)</f>
        <v>4.0137384530293252E-2</v>
      </c>
      <c r="P224">
        <f>IF(OR(GDP.PCAP!O224="",GDP.PCAP!P224=""),"",GDP.PCAP!P224/GDP.PCAP!O224-1)</f>
        <v>0.28617295196070192</v>
      </c>
      <c r="Q224">
        <f>IF(OR(GDP.PCAP!P224="",GDP.PCAP!Q224=""),"",GDP.PCAP!Q224/GDP.PCAP!P224-1)</f>
        <v>3.477017581806674E-2</v>
      </c>
      <c r="R224">
        <f>IF(OR(GDP.PCAP!Q224="",GDP.PCAP!R224=""),"",GDP.PCAP!R224/GDP.PCAP!Q224-1)</f>
        <v>0.18277613081892774</v>
      </c>
      <c r="S224">
        <f>IF(OR(GDP.PCAP!R224="",GDP.PCAP!S224=""),"",GDP.PCAP!S224/GDP.PCAP!R224-1)</f>
        <v>4.4275570686347354E-2</v>
      </c>
      <c r="T224">
        <f>IF(OR(GDP.PCAP!S224="",GDP.PCAP!T224=""),"",GDP.PCAP!T224/GDP.PCAP!S224-1)</f>
        <v>0.46765950000231071</v>
      </c>
      <c r="U224">
        <f>IF(OR(GDP.PCAP!T224="",GDP.PCAP!U224=""),"",GDP.PCAP!U224/GDP.PCAP!T224-1)</f>
        <v>0.15561078711525256</v>
      </c>
      <c r="V224">
        <f>IF(OR(GDP.PCAP!U224="",GDP.PCAP!V224=""),"",GDP.PCAP!V224/GDP.PCAP!U224-1)</f>
        <v>5.8041680376001548E-2</v>
      </c>
      <c r="W224">
        <f>IF(OR(GDP.PCAP!V224="",GDP.PCAP!W224=""),"",GDP.PCAP!W224/GDP.PCAP!V224-1)</f>
        <v>-8.3380794586212392E-2</v>
      </c>
      <c r="X224">
        <f>IF(OR(GDP.PCAP!W224="",GDP.PCAP!X224=""),"",GDP.PCAP!X224/GDP.PCAP!W224-1)</f>
        <v>8.1331347046785352E-2</v>
      </c>
      <c r="Y224">
        <f>IF(OR(GDP.PCAP!X224="",GDP.PCAP!Y224=""),"",GDP.PCAP!Y224/GDP.PCAP!X224-1)</f>
        <v>8.5846520281126937E-2</v>
      </c>
      <c r="Z224">
        <f>IF(OR(GDP.PCAP!Y224="",GDP.PCAP!Z224=""),"",GDP.PCAP!Z224/GDP.PCAP!Y224-1)</f>
        <v>0.17308558761276283</v>
      </c>
      <c r="AA224">
        <f>IF(OR(GDP.PCAP!Z224="",GDP.PCAP!AA224=""),"",GDP.PCAP!AA224/GDP.PCAP!Z224-1)</f>
        <v>0.27594025164743408</v>
      </c>
      <c r="AB224">
        <f>IF(OR(GDP.PCAP!AA224="",GDP.PCAP!AB224=""),"",GDP.PCAP!AB224/GDP.PCAP!AA224-1)</f>
        <v>2.4116917000806426E-2</v>
      </c>
      <c r="AC224">
        <f>IF(OR(GDP.PCAP!AB224="",GDP.PCAP!AC224=""),"",GDP.PCAP!AC224/GDP.PCAP!AB224-1)</f>
        <v>-8.5857573415585864E-2</v>
      </c>
      <c r="AD224">
        <f>IF(OR(GDP.PCAP!AC224="",GDP.PCAP!AD224=""),"",GDP.PCAP!AD224/GDP.PCAP!AC224-1)</f>
        <v>3.0924027112597674E-3</v>
      </c>
      <c r="AE224">
        <f>IF(OR(GDP.PCAP!AD224="",GDP.PCAP!AE224=""),"",GDP.PCAP!AE224/GDP.PCAP!AD224-1)</f>
        <v>-0.13794995879769167</v>
      </c>
      <c r="AF224">
        <f>IF(OR(GDP.PCAP!AE224="",GDP.PCAP!AF224=""),"",GDP.PCAP!AF224/GDP.PCAP!AE224-1)</f>
        <v>-0.29590336260867223</v>
      </c>
      <c r="AG224">
        <f>IF(OR(GDP.PCAP!AF224="",GDP.PCAP!AG224=""),"",GDP.PCAP!AG224/GDP.PCAP!AF224-1)</f>
        <v>0.19471597276771235</v>
      </c>
      <c r="AH224">
        <f>IF(OR(GDP.PCAP!AG224="",GDP.PCAP!AH224=""),"",GDP.PCAP!AH224/GDP.PCAP!AG224-1)</f>
        <v>0.24547755997134857</v>
      </c>
      <c r="AI224">
        <f>IF(OR(GDP.PCAP!AH224="",GDP.PCAP!AI224=""),"",GDP.PCAP!AI224/GDP.PCAP!AH224-1)</f>
        <v>0.1347361820580073</v>
      </c>
      <c r="AJ224">
        <f>IF(OR(GDP.PCAP!AI224="",GDP.PCAP!AJ224=""),"",GDP.PCAP!AJ224/GDP.PCAP!AI224-1)</f>
        <v>-3.1896513814148264E-2</v>
      </c>
      <c r="AK224">
        <f>IF(OR(GDP.PCAP!AJ224="",GDP.PCAP!AK224=""),"",GDP.PCAP!AK224/GDP.PCAP!AJ224-1)</f>
        <v>0.54620490238629937</v>
      </c>
      <c r="AL224">
        <f>IF(OR(GDP.PCAP!AK224="",GDP.PCAP!AL224=""),"",GDP.PCAP!AL224/GDP.PCAP!AK224-1)</f>
        <v>8.7750706567353287E-3</v>
      </c>
      <c r="AM224">
        <f>IF(OR(GDP.PCAP!AL224="",GDP.PCAP!AM224=""),"",GDP.PCAP!AM224/GDP.PCAP!AL224-1)</f>
        <v>8.6218831468785506E-2</v>
      </c>
      <c r="AN224">
        <f>IF(OR(GDP.PCAP!AM224="",GDP.PCAP!AN224=""),"",GDP.PCAP!AN224/GDP.PCAP!AM224-1)</f>
        <v>3.5816320116770495E-2</v>
      </c>
      <c r="AO224">
        <f>IF(OR(GDP.PCAP!AN224="",GDP.PCAP!AO224=""),"",GDP.PCAP!AO224/GDP.PCAP!AN224-1)</f>
        <v>2.603726757188296E-2</v>
      </c>
      <c r="AP224">
        <f>IF(OR(GDP.PCAP!AO224="",GDP.PCAP!AP224=""),"",GDP.PCAP!AP224/GDP.PCAP!AO224-1)</f>
        <v>0.17336737267833491</v>
      </c>
      <c r="AQ224">
        <f>IF(OR(GDP.PCAP!AP224="",GDP.PCAP!AQ224=""),"",GDP.PCAP!AQ224/GDP.PCAP!AP224-1)</f>
        <v>-7.6787006822296888E-2</v>
      </c>
      <c r="AR224">
        <f>IF(OR(GDP.PCAP!AQ224="",GDP.PCAP!AR224=""),"",GDP.PCAP!AR224/GDP.PCAP!AQ224-1)</f>
        <v>4.7373100471625573E-2</v>
      </c>
      <c r="AS224">
        <f>IF(OR(GDP.PCAP!AR224="",GDP.PCAP!AS224=""),"",GDP.PCAP!AS224/GDP.PCAP!AR224-1)</f>
        <v>-0.10114149970574804</v>
      </c>
      <c r="AT224">
        <f>IF(OR(GDP.PCAP!AS224="",GDP.PCAP!AT224=""),"",GDP.PCAP!AT224/GDP.PCAP!AS224-1)</f>
        <v>-3.6821564824469299E-2</v>
      </c>
      <c r="AU224">
        <f>IF(OR(GDP.PCAP!AT224="",GDP.PCAP!AU224=""),"",GDP.PCAP!AU224/GDP.PCAP!AT224-1)</f>
        <v>0.10613249266735503</v>
      </c>
      <c r="AV224">
        <f>IF(OR(GDP.PCAP!AU224="",GDP.PCAP!AV224=""),"",GDP.PCAP!AV224/GDP.PCAP!AU224-1)</f>
        <v>-0.1220282196159812</v>
      </c>
      <c r="AW224">
        <f>IF(OR(GDP.PCAP!AV224="",GDP.PCAP!AW224=""),"",GDP.PCAP!AW224/GDP.PCAP!AV224-1)</f>
        <v>-7.8350017076599165E-2</v>
      </c>
      <c r="AX224">
        <f>IF(OR(GDP.PCAP!AW224="",GDP.PCAP!AX224=""),"",GDP.PCAP!AX224/GDP.PCAP!AW224-1)</f>
        <v>0.5252828695035674</v>
      </c>
      <c r="AY224">
        <f>IF(OR(GDP.PCAP!AX224="",GDP.PCAP!AY224=""),"",GDP.PCAP!AY224/GDP.PCAP!AX224-1)</f>
        <v>0.25167788514218858</v>
      </c>
      <c r="AZ224">
        <f>IF(OR(GDP.PCAP!AY224="",GDP.PCAP!AZ224=""),"",GDP.PCAP!AZ224/GDP.PCAP!AY224-1)</f>
        <v>0.13607843862311486</v>
      </c>
      <c r="BA224">
        <f>IF(OR(GDP.PCAP!AZ224="",GDP.PCAP!BA224=""),"",GDP.PCAP!BA224/GDP.PCAP!AZ224-1)</f>
        <v>2.2095207829272212E-2</v>
      </c>
      <c r="BB224">
        <f>IF(OR(GDP.PCAP!BA224="",GDP.PCAP!BB224=""),"",GDP.PCAP!BB224/GDP.PCAP!BA224-1)</f>
        <v>3.7491907804978242E-2</v>
      </c>
      <c r="BC224">
        <f>IF(OR(GDP.PCAP!BB224="",GDP.PCAP!BC224=""),"",GDP.PCAP!BC224/GDP.PCAP!BB224-1)</f>
        <v>-6.728478003425542E-2</v>
      </c>
      <c r="BD224">
        <f>IF(OR(GDP.PCAP!BC224="",GDP.PCAP!BD224=""),"",GDP.PCAP!BD224/GDP.PCAP!BC224-1)</f>
        <v>6.6871704873845639E-2</v>
      </c>
      <c r="BE224">
        <f>IF(OR(GDP.PCAP!BD224="",GDP.PCAP!BE224=""),"",GDP.PCAP!BE224/GDP.PCAP!BD224-1)</f>
        <v>0.21688985879091782</v>
      </c>
      <c r="BF224">
        <f>IF(OR(GDP.PCAP!BE224="",GDP.PCAP!BF224=""),"",GDP.PCAP!BF224/GDP.PCAP!BE224-1)</f>
        <v>6.6129501875881624E-2</v>
      </c>
      <c r="BG224">
        <f>IF(OR(GDP.PCAP!BF224="",GDP.PCAP!BG224=""),"",GDP.PCAP!BG224/GDP.PCAP!BF224-1)</f>
        <v>-2.1038569887241398E-2</v>
      </c>
      <c r="BH224">
        <f>IF(OR(GDP.PCAP!BG224="",GDP.PCAP!BH224=""),"",GDP.PCAP!BH224/GDP.PCAP!BG224-1)</f>
        <v>-6.5635589562321295E-2</v>
      </c>
      <c r="BI224">
        <f>IF(OR(GDP.PCAP!BH224="",GDP.PCAP!BI224=""),"",GDP.PCAP!BI224/GDP.PCAP!BH224-1)</f>
        <v>-3.7422007900149823E-2</v>
      </c>
      <c r="BJ224">
        <f>IF(OR(GDP.PCAP!BI224="",GDP.PCAP!BJ224=""),"",GDP.PCAP!BJ224/GDP.PCAP!BI224-1)</f>
        <v>-9.443035152483803E-2</v>
      </c>
      <c r="BK224">
        <f>IF(OR(GDP.PCAP!BJ224="",GDP.PCAP!BK224=""),"",GDP.PCAP!BK224/GDP.PCAP!BJ224-1)</f>
        <v>-0.11532669385413585</v>
      </c>
      <c r="BM224">
        <f t="shared" si="15"/>
        <v>0.54620490238629937</v>
      </c>
      <c r="BN224">
        <f t="shared" si="16"/>
        <v>1990</v>
      </c>
      <c r="BO224">
        <f t="shared" si="17"/>
        <v>-0.29590336260867223</v>
      </c>
      <c r="BP224">
        <f t="shared" si="18"/>
        <v>1985</v>
      </c>
    </row>
    <row r="225" spans="1:68">
      <c r="A225" t="s">
        <v>86</v>
      </c>
      <c r="B225">
        <f t="shared" si="19"/>
        <v>224</v>
      </c>
      <c r="C225" t="s">
        <v>539</v>
      </c>
      <c r="D225" t="s">
        <v>85</v>
      </c>
      <c r="E225" t="s">
        <v>545</v>
      </c>
      <c r="F225" t="s">
        <v>546</v>
      </c>
      <c r="H225" t="str">
        <f>IF(OR(GDP.PCAP!G225="",GDP.PCAP!H225=""),"",GDP.PCAP!H225/GDP.PCAP!G225-1)</f>
        <v/>
      </c>
      <c r="I225" t="str">
        <f>IF(OR(GDP.PCAP!H225="",GDP.PCAP!I225=""),"",GDP.PCAP!I225/GDP.PCAP!H225-1)</f>
        <v/>
      </c>
      <c r="J225" t="str">
        <f>IF(OR(GDP.PCAP!I225="",GDP.PCAP!J225=""),"",GDP.PCAP!J225/GDP.PCAP!I225-1)</f>
        <v/>
      </c>
      <c r="K225" t="str">
        <f>IF(OR(GDP.PCAP!J225="",GDP.PCAP!K225=""),"",GDP.PCAP!K225/GDP.PCAP!J225-1)</f>
        <v/>
      </c>
      <c r="L225" t="str">
        <f>IF(OR(GDP.PCAP!K225="",GDP.PCAP!L225=""),"",GDP.PCAP!L225/GDP.PCAP!K225-1)</f>
        <v/>
      </c>
      <c r="M225" t="str">
        <f>IF(OR(GDP.PCAP!L225="",GDP.PCAP!M225=""),"",GDP.PCAP!M225/GDP.PCAP!L225-1)</f>
        <v/>
      </c>
      <c r="N225" t="str">
        <f>IF(OR(GDP.PCAP!M225="",GDP.PCAP!N225=""),"",GDP.PCAP!N225/GDP.PCAP!M225-1)</f>
        <v/>
      </c>
      <c r="O225" t="str">
        <f>IF(OR(GDP.PCAP!N225="",GDP.PCAP!O225=""),"",GDP.PCAP!O225/GDP.PCAP!N225-1)</f>
        <v/>
      </c>
      <c r="P225" t="str">
        <f>IF(OR(GDP.PCAP!O225="",GDP.PCAP!P225=""),"",GDP.PCAP!P225/GDP.PCAP!O225-1)</f>
        <v/>
      </c>
      <c r="Q225" t="str">
        <f>IF(OR(GDP.PCAP!P225="",GDP.PCAP!Q225=""),"",GDP.PCAP!Q225/GDP.PCAP!P225-1)</f>
        <v/>
      </c>
      <c r="R225" t="str">
        <f>IF(OR(GDP.PCAP!Q225="",GDP.PCAP!R225=""),"",GDP.PCAP!R225/GDP.PCAP!Q225-1)</f>
        <v/>
      </c>
      <c r="S225" t="str">
        <f>IF(OR(GDP.PCAP!R225="",GDP.PCAP!S225=""),"",GDP.PCAP!S225/GDP.PCAP!R225-1)</f>
        <v/>
      </c>
      <c r="T225" t="str">
        <f>IF(OR(GDP.PCAP!S225="",GDP.PCAP!T225=""),"",GDP.PCAP!T225/GDP.PCAP!S225-1)</f>
        <v/>
      </c>
      <c r="U225" t="str">
        <f>IF(OR(GDP.PCAP!T225="",GDP.PCAP!U225=""),"",GDP.PCAP!U225/GDP.PCAP!T225-1)</f>
        <v/>
      </c>
      <c r="V225" t="str">
        <f>IF(OR(GDP.PCAP!U225="",GDP.PCAP!V225=""),"",GDP.PCAP!V225/GDP.PCAP!U225-1)</f>
        <v/>
      </c>
      <c r="W225" t="str">
        <f>IF(OR(GDP.PCAP!V225="",GDP.PCAP!W225=""),"",GDP.PCAP!W225/GDP.PCAP!V225-1)</f>
        <v/>
      </c>
      <c r="X225" t="str">
        <f>IF(OR(GDP.PCAP!W225="",GDP.PCAP!X225=""),"",GDP.PCAP!X225/GDP.PCAP!W225-1)</f>
        <v/>
      </c>
      <c r="Y225" t="str">
        <f>IF(OR(GDP.PCAP!X225="",GDP.PCAP!Y225=""),"",GDP.PCAP!Y225/GDP.PCAP!X225-1)</f>
        <v/>
      </c>
      <c r="Z225" t="str">
        <f>IF(OR(GDP.PCAP!Y225="",GDP.PCAP!Z225=""),"",GDP.PCAP!Z225/GDP.PCAP!Y225-1)</f>
        <v/>
      </c>
      <c r="AA225" t="str">
        <f>IF(OR(GDP.PCAP!Z225="",GDP.PCAP!AA225=""),"",GDP.PCAP!AA225/GDP.PCAP!Z225-1)</f>
        <v/>
      </c>
      <c r="AB225" t="str">
        <f>IF(OR(GDP.PCAP!AA225="",GDP.PCAP!AB225=""),"",GDP.PCAP!AB225/GDP.PCAP!AA225-1)</f>
        <v/>
      </c>
      <c r="AC225" t="str">
        <f>IF(OR(GDP.PCAP!AB225="",GDP.PCAP!AC225=""),"",GDP.PCAP!AC225/GDP.PCAP!AB225-1)</f>
        <v/>
      </c>
      <c r="AD225" t="str">
        <f>IF(OR(GDP.PCAP!AC225="",GDP.PCAP!AD225=""),"",GDP.PCAP!AD225/GDP.PCAP!AC225-1)</f>
        <v/>
      </c>
      <c r="AE225" t="str">
        <f>IF(OR(GDP.PCAP!AD225="",GDP.PCAP!AE225=""),"",GDP.PCAP!AE225/GDP.PCAP!AD225-1)</f>
        <v/>
      </c>
      <c r="AF225" t="str">
        <f>IF(OR(GDP.PCAP!AE225="",GDP.PCAP!AF225=""),"",GDP.PCAP!AF225/GDP.PCAP!AE225-1)</f>
        <v/>
      </c>
      <c r="AG225" t="str">
        <f>IF(OR(GDP.PCAP!AF225="",GDP.PCAP!AG225=""),"",GDP.PCAP!AG225/GDP.PCAP!AF225-1)</f>
        <v/>
      </c>
      <c r="AH225" t="str">
        <f>IF(OR(GDP.PCAP!AG225="",GDP.PCAP!AH225=""),"",GDP.PCAP!AH225/GDP.PCAP!AG225-1)</f>
        <v/>
      </c>
      <c r="AI225" t="str">
        <f>IF(OR(GDP.PCAP!AH225="",GDP.PCAP!AI225=""),"",GDP.PCAP!AI225/GDP.PCAP!AH225-1)</f>
        <v/>
      </c>
      <c r="AJ225" t="str">
        <f>IF(OR(GDP.PCAP!AI225="",GDP.PCAP!AJ225=""),"",GDP.PCAP!AJ225/GDP.PCAP!AI225-1)</f>
        <v/>
      </c>
      <c r="AK225" t="str">
        <f>IF(OR(GDP.PCAP!AJ225="",GDP.PCAP!AK225=""),"",GDP.PCAP!AK225/GDP.PCAP!AJ225-1)</f>
        <v/>
      </c>
      <c r="AL225" t="str">
        <f>IF(OR(GDP.PCAP!AK225="",GDP.PCAP!AL225=""),"",GDP.PCAP!AL225/GDP.PCAP!AK225-1)</f>
        <v/>
      </c>
      <c r="AM225" t="str">
        <f>IF(OR(GDP.PCAP!AL225="",GDP.PCAP!AM225=""),"",GDP.PCAP!AM225/GDP.PCAP!AL225-1)</f>
        <v/>
      </c>
      <c r="AN225" t="str">
        <f>IF(OR(GDP.PCAP!AM225="",GDP.PCAP!AN225=""),"",GDP.PCAP!AN225/GDP.PCAP!AM225-1)</f>
        <v/>
      </c>
      <c r="AO225" t="str">
        <f>IF(OR(GDP.PCAP!AN225="",GDP.PCAP!AO225=""),"",GDP.PCAP!AO225/GDP.PCAP!AN225-1)</f>
        <v/>
      </c>
      <c r="AP225" t="str">
        <f>IF(OR(GDP.PCAP!AO225="",GDP.PCAP!AP225=""),"",GDP.PCAP!AP225/GDP.PCAP!AO225-1)</f>
        <v/>
      </c>
      <c r="AQ225" t="str">
        <f>IF(OR(GDP.PCAP!AP225="",GDP.PCAP!AQ225=""),"",GDP.PCAP!AQ225/GDP.PCAP!AP225-1)</f>
        <v/>
      </c>
      <c r="AR225" t="str">
        <f>IF(OR(GDP.PCAP!AQ225="",GDP.PCAP!AR225=""),"",GDP.PCAP!AR225/GDP.PCAP!AQ225-1)</f>
        <v/>
      </c>
      <c r="AS225" t="str">
        <f>IF(OR(GDP.PCAP!AR225="",GDP.PCAP!AS225=""),"",GDP.PCAP!AS225/GDP.PCAP!AR225-1)</f>
        <v/>
      </c>
      <c r="AT225" t="str">
        <f>IF(OR(GDP.PCAP!AS225="",GDP.PCAP!AT225=""),"",GDP.PCAP!AT225/GDP.PCAP!AS225-1)</f>
        <v/>
      </c>
      <c r="AU225" t="str">
        <f>IF(OR(GDP.PCAP!AT225="",GDP.PCAP!AU225=""),"",GDP.PCAP!AU225/GDP.PCAP!AT225-1)</f>
        <v/>
      </c>
      <c r="AV225" t="str">
        <f>IF(OR(GDP.PCAP!AU225="",GDP.PCAP!AV225=""),"",GDP.PCAP!AV225/GDP.PCAP!AU225-1)</f>
        <v/>
      </c>
      <c r="AW225" t="str">
        <f>IF(OR(GDP.PCAP!AV225="",GDP.PCAP!AW225=""),"",GDP.PCAP!AW225/GDP.PCAP!AV225-1)</f>
        <v/>
      </c>
      <c r="AX225" t="str">
        <f>IF(OR(GDP.PCAP!AW225="",GDP.PCAP!AX225=""),"",GDP.PCAP!AX225/GDP.PCAP!AW225-1)</f>
        <v/>
      </c>
      <c r="AY225" t="str">
        <f>IF(OR(GDP.PCAP!AX225="",GDP.PCAP!AY225=""),"",GDP.PCAP!AY225/GDP.PCAP!AX225-1)</f>
        <v/>
      </c>
      <c r="AZ225" t="str">
        <f>IF(OR(GDP.PCAP!AY225="",GDP.PCAP!AZ225=""),"",GDP.PCAP!AZ225/GDP.PCAP!AY225-1)</f>
        <v/>
      </c>
      <c r="BA225" t="str">
        <f>IF(OR(GDP.PCAP!AZ225="",GDP.PCAP!BA225=""),"",GDP.PCAP!BA225/GDP.PCAP!AZ225-1)</f>
        <v/>
      </c>
      <c r="BB225" t="str">
        <f>IF(OR(GDP.PCAP!BA225="",GDP.PCAP!BB225=""),"",GDP.PCAP!BB225/GDP.PCAP!BA225-1)</f>
        <v/>
      </c>
      <c r="BC225" t="str">
        <f>IF(OR(GDP.PCAP!BB225="",GDP.PCAP!BC225=""),"",GDP.PCAP!BC225/GDP.PCAP!BB225-1)</f>
        <v/>
      </c>
      <c r="BD225" t="str">
        <f>IF(OR(GDP.PCAP!BC225="",GDP.PCAP!BD225=""),"",GDP.PCAP!BD225/GDP.PCAP!BC225-1)</f>
        <v/>
      </c>
      <c r="BE225" t="str">
        <f>IF(OR(GDP.PCAP!BD225="",GDP.PCAP!BE225=""),"",GDP.PCAP!BE225/GDP.PCAP!BD225-1)</f>
        <v/>
      </c>
      <c r="BF225" t="str">
        <f>IF(OR(GDP.PCAP!BE225="",GDP.PCAP!BF225=""),"",GDP.PCAP!BF225/GDP.PCAP!BE225-1)</f>
        <v/>
      </c>
      <c r="BG225" t="str">
        <f>IF(OR(GDP.PCAP!BF225="",GDP.PCAP!BG225=""),"",GDP.PCAP!BG225/GDP.PCAP!BF225-1)</f>
        <v/>
      </c>
      <c r="BH225" t="str">
        <f>IF(OR(GDP.PCAP!BG225="",GDP.PCAP!BH225=""),"",GDP.PCAP!BH225/GDP.PCAP!BG225-1)</f>
        <v/>
      </c>
      <c r="BI225" t="str">
        <f>IF(OR(GDP.PCAP!BH225="",GDP.PCAP!BI225=""),"",GDP.PCAP!BI225/GDP.PCAP!BH225-1)</f>
        <v/>
      </c>
      <c r="BJ225" t="str">
        <f>IF(OR(GDP.PCAP!BI225="",GDP.PCAP!BJ225=""),"",GDP.PCAP!BJ225/GDP.PCAP!BI225-1)</f>
        <v/>
      </c>
      <c r="BK225" t="str">
        <f>IF(OR(GDP.PCAP!BJ225="",GDP.PCAP!BK225=""),"",GDP.PCAP!BK225/GDP.PCAP!BJ225-1)</f>
        <v/>
      </c>
      <c r="BM225">
        <f t="shared" si="15"/>
        <v>0</v>
      </c>
      <c r="BN225" t="e">
        <f t="shared" si="16"/>
        <v>#N/A</v>
      </c>
      <c r="BO225">
        <f t="shared" si="17"/>
        <v>0</v>
      </c>
      <c r="BP225" t="e">
        <f t="shared" si="18"/>
        <v>#N/A</v>
      </c>
    </row>
    <row r="226" spans="1:68">
      <c r="A226" t="s">
        <v>84</v>
      </c>
      <c r="B226">
        <f t="shared" si="19"/>
        <v>225</v>
      </c>
      <c r="C226" t="s">
        <v>539</v>
      </c>
      <c r="D226" t="s">
        <v>83</v>
      </c>
      <c r="E226" t="s">
        <v>545</v>
      </c>
      <c r="F226" t="s">
        <v>546</v>
      </c>
      <c r="H226">
        <f>IF(OR(GDP.PCAP!G226="",GDP.PCAP!H226=""),"",GDP.PCAP!H226/GDP.PCAP!G226-1)</f>
        <v>-6.1718434984307402E-2</v>
      </c>
      <c r="I226">
        <f>IF(OR(GDP.PCAP!H226="",GDP.PCAP!I226=""),"",GDP.PCAP!I226/GDP.PCAP!H226-1)</f>
        <v>6.2028817683252191E-2</v>
      </c>
      <c r="J226">
        <f>IF(OR(GDP.PCAP!I226="",GDP.PCAP!J226=""),"",GDP.PCAP!J226/GDP.PCAP!I226-1)</f>
        <v>7.3683539373801121E-2</v>
      </c>
      <c r="K226">
        <f>IF(OR(GDP.PCAP!J226="",GDP.PCAP!K226=""),"",GDP.PCAP!K226/GDP.PCAP!J226-1)</f>
        <v>7.8228777337573385E-2</v>
      </c>
      <c r="L226">
        <f>IF(OR(GDP.PCAP!K226="",GDP.PCAP!L226=""),"",GDP.PCAP!L226/GDP.PCAP!K226-1)</f>
        <v>-1.1495770804911487E-2</v>
      </c>
      <c r="M226">
        <f>IF(OR(GDP.PCAP!L226="",GDP.PCAP!M226=""),"",GDP.PCAP!M226/GDP.PCAP!L226-1)</f>
        <v>2.7889700781494664E-2</v>
      </c>
      <c r="N226">
        <f>IF(OR(GDP.PCAP!M226="",GDP.PCAP!N226=""),"",GDP.PCAP!N226/GDP.PCAP!M226-1)</f>
        <v>-1.3068216041779879E-2</v>
      </c>
      <c r="O226">
        <f>IF(OR(GDP.PCAP!N226="",GDP.PCAP!O226=""),"",GDP.PCAP!O226/GDP.PCAP!N226-1)</f>
        <v>-5.6665160967164563E-2</v>
      </c>
      <c r="P226">
        <f>IF(OR(GDP.PCAP!O226="",GDP.PCAP!P226=""),"",GDP.PCAP!P226/GDP.PCAP!O226-1)</f>
        <v>-5.4465228082367645E-4</v>
      </c>
      <c r="Q226">
        <f>IF(OR(GDP.PCAP!P226="",GDP.PCAP!Q226=""),"",GDP.PCAP!Q226/GDP.PCAP!P226-1)</f>
        <v>9.4536072373363256E-2</v>
      </c>
      <c r="R226">
        <f>IF(OR(GDP.PCAP!Q226="",GDP.PCAP!R226=""),"",GDP.PCAP!R226/GDP.PCAP!Q226-1)</f>
        <v>0.16786861392625196</v>
      </c>
      <c r="S226">
        <f>IF(OR(GDP.PCAP!R226="",GDP.PCAP!S226=""),"",GDP.PCAP!S226/GDP.PCAP!R226-1)</f>
        <v>0.3619026699284611</v>
      </c>
      <c r="T226">
        <f>IF(OR(GDP.PCAP!S226="",GDP.PCAP!T226=""),"",GDP.PCAP!T226/GDP.PCAP!S226-1)</f>
        <v>0.18572203248110575</v>
      </c>
      <c r="U226">
        <f>IF(OR(GDP.PCAP!T226="",GDP.PCAP!U226=""),"",GDP.PCAP!U226/GDP.PCAP!T226-1)</f>
        <v>0.14798811637687748</v>
      </c>
      <c r="V226">
        <f>IF(OR(GDP.PCAP!U226="",GDP.PCAP!V226=""),"",GDP.PCAP!V226/GDP.PCAP!U226-1)</f>
        <v>8.2908162558878562E-2</v>
      </c>
      <c r="W226">
        <f>IF(OR(GDP.PCAP!V226="",GDP.PCAP!W226=""),"",GDP.PCAP!W226/GDP.PCAP!V226-1)</f>
        <v>1.0222971706017825E-2</v>
      </c>
      <c r="X226">
        <f>IF(OR(GDP.PCAP!W226="",GDP.PCAP!X226=""),"",GDP.PCAP!X226/GDP.PCAP!W226-1)</f>
        <v>0.28224120316438905</v>
      </c>
      <c r="Y226">
        <f>IF(OR(GDP.PCAP!X226="",GDP.PCAP!Y226=""),"",GDP.PCAP!Y226/GDP.PCAP!X226-1)</f>
        <v>0.31808544608406564</v>
      </c>
      <c r="Z226">
        <f>IF(OR(GDP.PCAP!Y226="",GDP.PCAP!Z226=""),"",GDP.PCAP!Z226/GDP.PCAP!Y226-1)</f>
        <v>0.47480363811855586</v>
      </c>
      <c r="AA226">
        <f>IF(OR(GDP.PCAP!Z226="",GDP.PCAP!AA226=""),"",GDP.PCAP!AA226/GDP.PCAP!Z226-1)</f>
        <v>0.14738789360165505</v>
      </c>
      <c r="AB226">
        <f>IF(OR(GDP.PCAP!AA226="",GDP.PCAP!AB226=""),"",GDP.PCAP!AB226/GDP.PCAP!AA226-1)</f>
        <v>3.850041073148458E-2</v>
      </c>
      <c r="AC226">
        <f>IF(OR(GDP.PCAP!AB226="",GDP.PCAP!AC226=""),"",GDP.PCAP!AC226/GDP.PCAP!AB226-1)</f>
        <v>-5.0733750938293687E-2</v>
      </c>
      <c r="AD226">
        <f>IF(OR(GDP.PCAP!AC226="",GDP.PCAP!AD226=""),"",GDP.PCAP!AD226/GDP.PCAP!AC226-1)</f>
        <v>-6.9050756790490775E-3</v>
      </c>
      <c r="AE226">
        <f>IF(OR(GDP.PCAP!AD226="",GDP.PCAP!AE226=""),"",GDP.PCAP!AE226/GDP.PCAP!AD226-1)</f>
        <v>2.5268724324871927E-2</v>
      </c>
      <c r="AF226">
        <f>IF(OR(GDP.PCAP!AE226="",GDP.PCAP!AF226=""),"",GDP.PCAP!AF226/GDP.PCAP!AE226-1)</f>
        <v>0.1071296180451391</v>
      </c>
      <c r="AG226">
        <f>IF(OR(GDP.PCAP!AF226="",GDP.PCAP!AG226=""),"",GDP.PCAP!AG226/GDP.PCAP!AF226-1)</f>
        <v>0.22305600002648984</v>
      </c>
      <c r="AH226">
        <f>IF(OR(GDP.PCAP!AG226="",GDP.PCAP!AH226=""),"",GDP.PCAP!AH226/GDP.PCAP!AG226-1)</f>
        <v>0.14941604086337645</v>
      </c>
      <c r="AI226">
        <f>IF(OR(GDP.PCAP!AH226="",GDP.PCAP!AI226=""),"",GDP.PCAP!AI226/GDP.PCAP!AH226-1)</f>
        <v>0.13441380381676593</v>
      </c>
      <c r="AJ226">
        <f>IF(OR(GDP.PCAP!AI226="",GDP.PCAP!AJ226=""),"",GDP.PCAP!AJ226/GDP.PCAP!AI226-1)</f>
        <v>6.7605308798248442E-2</v>
      </c>
      <c r="AK226">
        <f>IF(OR(GDP.PCAP!AJ226="",GDP.PCAP!AK226=""),"",GDP.PCAP!AK226/GDP.PCAP!AJ226-1)</f>
        <v>0.20322258951132421</v>
      </c>
      <c r="AL226">
        <f>IF(OR(GDP.PCAP!AK226="",GDP.PCAP!AL226=""),"",GDP.PCAP!AL226/GDP.PCAP!AK226-1)</f>
        <v>2.2288797544824934E-3</v>
      </c>
      <c r="AM226">
        <f>IF(OR(GDP.PCAP!AL226="",GDP.PCAP!AM226=""),"",GDP.PCAP!AM226/GDP.PCAP!AL226-1)</f>
        <v>0.15312023009354547</v>
      </c>
      <c r="AN226">
        <f>IF(OR(GDP.PCAP!AM226="",GDP.PCAP!AN226=""),"",GDP.PCAP!AN226/GDP.PCAP!AM226-1)</f>
        <v>7.0276291088417375E-2</v>
      </c>
      <c r="AO226">
        <f>IF(OR(GDP.PCAP!AN226="",GDP.PCAP!AO226=""),"",GDP.PCAP!AO226/GDP.PCAP!AN226-1)</f>
        <v>-5.5275417401090543E-4</v>
      </c>
      <c r="AP226">
        <f>IF(OR(GDP.PCAP!AO226="",GDP.PCAP!AP226=""),"",GDP.PCAP!AP226/GDP.PCAP!AO226-1)</f>
        <v>2.9505998219897522E-2</v>
      </c>
      <c r="AQ226">
        <f>IF(OR(GDP.PCAP!AP226="",GDP.PCAP!AQ226=""),"",GDP.PCAP!AQ226/GDP.PCAP!AP226-1)</f>
        <v>-2.4556494658605987E-2</v>
      </c>
      <c r="AR226">
        <f>IF(OR(GDP.PCAP!AQ226="",GDP.PCAP!AR226=""),"",GDP.PCAP!AR226/GDP.PCAP!AQ226-1)</f>
        <v>0.10599533587439969</v>
      </c>
      <c r="AS226">
        <f>IF(OR(GDP.PCAP!AR226="",GDP.PCAP!AS226=""),"",GDP.PCAP!AS226/GDP.PCAP!AR226-1)</f>
        <v>5.973480921463703E-2</v>
      </c>
      <c r="AT226">
        <f>IF(OR(GDP.PCAP!AS226="",GDP.PCAP!AT226=""),"",GDP.PCAP!AT226/GDP.PCAP!AS226-1)</f>
        <v>4.1076137697546589E-3</v>
      </c>
      <c r="AU226">
        <f>IF(OR(GDP.PCAP!AT226="",GDP.PCAP!AU226=""),"",GDP.PCAP!AU226/GDP.PCAP!AT226-1)</f>
        <v>-2.1782337870682178E-2</v>
      </c>
      <c r="AV226">
        <f>IF(OR(GDP.PCAP!AU226="",GDP.PCAP!AV226=""),"",GDP.PCAP!AV226/GDP.PCAP!AU226-1)</f>
        <v>1.1121214374937294E-2</v>
      </c>
      <c r="AW226">
        <f>IF(OR(GDP.PCAP!AV226="",GDP.PCAP!AW226=""),"",GDP.PCAP!AW226/GDP.PCAP!AV226-1)</f>
        <v>8.7186867433236781E-2</v>
      </c>
      <c r="AX226">
        <f>IF(OR(GDP.PCAP!AW226="",GDP.PCAP!AX226=""),"",GDP.PCAP!AX226/GDP.PCAP!AW226-1)</f>
        <v>2.3249687579534051E-2</v>
      </c>
      <c r="AY226">
        <f>IF(OR(GDP.PCAP!AX226="",GDP.PCAP!AY226=""),"",GDP.PCAP!AY226/GDP.PCAP!AX226-1)</f>
        <v>0.19374838556865992</v>
      </c>
      <c r="AZ226">
        <f>IF(OR(GDP.PCAP!AY226="",GDP.PCAP!AZ226=""),"",GDP.PCAP!AZ226/GDP.PCAP!AY226-1)</f>
        <v>8.9995356009673344E-2</v>
      </c>
      <c r="BA226">
        <f>IF(OR(GDP.PCAP!AZ226="",GDP.PCAP!BA226=""),"",GDP.PCAP!BA226/GDP.PCAP!AZ226-1)</f>
        <v>8.3109149869383003E-2</v>
      </c>
      <c r="BB226">
        <f>IF(OR(GDP.PCAP!BA226="",GDP.PCAP!BB226=""),"",GDP.PCAP!BB226/GDP.PCAP!BA226-1)</f>
        <v>1.1688479309459154E-2</v>
      </c>
      <c r="BC226">
        <f>IF(OR(GDP.PCAP!BB226="",GDP.PCAP!BC226=""),"",GDP.PCAP!BC226/GDP.PCAP!BB226-1)</f>
        <v>-8.490187644677416E-2</v>
      </c>
      <c r="BD226">
        <f>IF(OR(GDP.PCAP!BC226="",GDP.PCAP!BD226=""),"",GDP.PCAP!BD226/GDP.PCAP!BC226-1)</f>
        <v>-0.12729691328138559</v>
      </c>
      <c r="BE226">
        <f>IF(OR(GDP.PCAP!BD226="",GDP.PCAP!BE226=""),"",GDP.PCAP!BE226/GDP.PCAP!BD226-1)</f>
        <v>0.1130867811052878</v>
      </c>
      <c r="BF226">
        <f>IF(OR(GDP.PCAP!BE226="",GDP.PCAP!BF226=""),"",GDP.PCAP!BF226/GDP.PCAP!BE226-1)</f>
        <v>0.12813059822484196</v>
      </c>
      <c r="BG226">
        <f>IF(OR(GDP.PCAP!BF226="",GDP.PCAP!BG226=""),"",GDP.PCAP!BG226/GDP.PCAP!BF226-1)</f>
        <v>5.3825034824574569E-2</v>
      </c>
      <c r="BH226">
        <f>IF(OR(GDP.PCAP!BG226="",GDP.PCAP!BH226=""),"",GDP.PCAP!BH226/GDP.PCAP!BG226-1)</f>
        <v>0.22126398594431196</v>
      </c>
      <c r="BI226">
        <f>IF(OR(GDP.PCAP!BH226="",GDP.PCAP!BI226=""),"",GDP.PCAP!BI226/GDP.PCAP!BH226-1)</f>
        <v>-7.4307669850685043E-3</v>
      </c>
      <c r="BJ226">
        <f>IF(OR(GDP.PCAP!BI226="",GDP.PCAP!BJ226=""),"",GDP.PCAP!BJ226/GDP.PCAP!BI226-1)</f>
        <v>-1.160753003315973E-2</v>
      </c>
      <c r="BK226">
        <f>IF(OR(GDP.PCAP!BJ226="",GDP.PCAP!BK226=""),"",GDP.PCAP!BK226/GDP.PCAP!BJ226-1)</f>
        <v>-2.0423675875766545E-2</v>
      </c>
      <c r="BM226">
        <f t="shared" si="15"/>
        <v>0.47480363811855586</v>
      </c>
      <c r="BN226">
        <f t="shared" si="16"/>
        <v>1979</v>
      </c>
      <c r="BO226">
        <f t="shared" si="17"/>
        <v>-0.12729691328138559</v>
      </c>
      <c r="BP226">
        <f t="shared" si="18"/>
        <v>2009</v>
      </c>
    </row>
    <row r="227" spans="1:68">
      <c r="A227" t="s">
        <v>82</v>
      </c>
      <c r="B227">
        <f t="shared" si="19"/>
        <v>226</v>
      </c>
      <c r="C227" t="s">
        <v>539</v>
      </c>
      <c r="D227" t="s">
        <v>81</v>
      </c>
      <c r="E227" t="s">
        <v>545</v>
      </c>
      <c r="F227" t="s">
        <v>546</v>
      </c>
      <c r="H227">
        <f>IF(OR(GDP.PCAP!G227="",GDP.PCAP!H227=""),"",GDP.PCAP!H227/GDP.PCAP!G227-1)</f>
        <v>6.7431799531312731E-2</v>
      </c>
      <c r="I227">
        <f>IF(OR(GDP.PCAP!H227="",GDP.PCAP!I227=""),"",GDP.PCAP!I227/GDP.PCAP!H227-1)</f>
        <v>0.13790011053181606</v>
      </c>
      <c r="J227">
        <f>IF(OR(GDP.PCAP!I227="",GDP.PCAP!J227=""),"",GDP.PCAP!J227/GDP.PCAP!I227-1)</f>
        <v>4.6747902036223588E-2</v>
      </c>
      <c r="K227">
        <f>IF(OR(GDP.PCAP!J227="",GDP.PCAP!K227=""),"",GDP.PCAP!K227/GDP.PCAP!J227-1)</f>
        <v>8.0277312920461696E-2</v>
      </c>
      <c r="L227">
        <f>IF(OR(GDP.PCAP!K227="",GDP.PCAP!L227=""),"",GDP.PCAP!L227/GDP.PCAP!K227-1)</f>
        <v>6.3607075446655115E-2</v>
      </c>
      <c r="M227">
        <f>IF(OR(GDP.PCAP!L227="",GDP.PCAP!M227=""),"",GDP.PCAP!M227/GDP.PCAP!L227-1)</f>
        <v>-0.11771687647926499</v>
      </c>
      <c r="N227">
        <f>IF(OR(GDP.PCAP!M227="",GDP.PCAP!N227=""),"",GDP.PCAP!N227/GDP.PCAP!M227-1)</f>
        <v>0.13882236092300038</v>
      </c>
      <c r="O227">
        <f>IF(OR(GDP.PCAP!N227="",GDP.PCAP!O227=""),"",GDP.PCAP!O227/GDP.PCAP!N227-1)</f>
        <v>7.3318210683091634E-2</v>
      </c>
      <c r="P227">
        <f>IF(OR(GDP.PCAP!O227="",GDP.PCAP!P227=""),"",GDP.PCAP!P227/GDP.PCAP!O227-1)</f>
        <v>0.23775423001321006</v>
      </c>
      <c r="Q227">
        <f>IF(OR(GDP.PCAP!P227="",GDP.PCAP!Q227=""),"",GDP.PCAP!Q227/GDP.PCAP!P227-1)</f>
        <v>-7.8355671278197536E-2</v>
      </c>
      <c r="R227">
        <f>IF(OR(GDP.PCAP!Q227="",GDP.PCAP!R227=""),"",GDP.PCAP!R227/GDP.PCAP!Q227-1)</f>
        <v>0.16942391041868277</v>
      </c>
      <c r="S227">
        <f>IF(OR(GDP.PCAP!R227="",GDP.PCAP!S227=""),"",GDP.PCAP!S227/GDP.PCAP!R227-1)</f>
        <v>0.14157780776694917</v>
      </c>
      <c r="T227">
        <f>IF(OR(GDP.PCAP!S227="",GDP.PCAP!T227=""),"",GDP.PCAP!T227/GDP.PCAP!S227-1)</f>
        <v>2.3005396702401315E-2</v>
      </c>
      <c r="U227">
        <f>IF(OR(GDP.PCAP!T227="",GDP.PCAP!U227=""),"",GDP.PCAP!U227/GDP.PCAP!T227-1)</f>
        <v>0.53905890982879301</v>
      </c>
      <c r="V227">
        <f>IF(OR(GDP.PCAP!U227="",GDP.PCAP!V227=""),"",GDP.PCAP!V227/GDP.PCAP!U227-1)</f>
        <v>0.27882967934223046</v>
      </c>
      <c r="W227">
        <f>IF(OR(GDP.PCAP!V227="",GDP.PCAP!W227=""),"",GDP.PCAP!W227/GDP.PCAP!V227-1)</f>
        <v>8.0995275429947222E-2</v>
      </c>
      <c r="X227">
        <f>IF(OR(GDP.PCAP!W227="",GDP.PCAP!X227=""),"",GDP.PCAP!X227/GDP.PCAP!W227-1)</f>
        <v>-2.5083047793245772E-2</v>
      </c>
      <c r="Y227">
        <f>IF(OR(GDP.PCAP!X227="",GDP.PCAP!Y227=""),"",GDP.PCAP!Y227/GDP.PCAP!X227-1)</f>
        <v>0.16532819949073985</v>
      </c>
      <c r="Z227">
        <f>IF(OR(GDP.PCAP!Y227="",GDP.PCAP!Z227=""),"",GDP.PCAP!Z227/GDP.PCAP!Y227-1)</f>
        <v>3.4659754957355293E-2</v>
      </c>
      <c r="AA227">
        <f>IF(OR(GDP.PCAP!Z227="",GDP.PCAP!AA227=""),"",GDP.PCAP!AA227/GDP.PCAP!Z227-1)</f>
        <v>0.27055384811402394</v>
      </c>
      <c r="AB227">
        <f>IF(OR(GDP.PCAP!AA227="",GDP.PCAP!AB227=""),"",GDP.PCAP!AB227/GDP.PCAP!AA227-1)</f>
        <v>0.14665079538787262</v>
      </c>
      <c r="AC227">
        <f>IF(OR(GDP.PCAP!AB227="",GDP.PCAP!AC227=""),"",GDP.PCAP!AC227/GDP.PCAP!AB227-1)</f>
        <v>1.3360092024535586E-2</v>
      </c>
      <c r="AD227">
        <f>IF(OR(GDP.PCAP!AC227="",GDP.PCAP!AD227=""),"",GDP.PCAP!AD227/GDP.PCAP!AC227-1)</f>
        <v>4.1310263011850035E-2</v>
      </c>
      <c r="AE227">
        <f>IF(OR(GDP.PCAP!AD227="",GDP.PCAP!AE227=""),"",GDP.PCAP!AE227/GDP.PCAP!AD227-1)</f>
        <v>-3.9138459143215232E-2</v>
      </c>
      <c r="AF227">
        <f>IF(OR(GDP.PCAP!AE227="",GDP.PCAP!AF227=""),"",GDP.PCAP!AF227/GDP.PCAP!AE227-1)</f>
        <v>-9.4114368823391858E-2</v>
      </c>
      <c r="AG227">
        <f>IF(OR(GDP.PCAP!AF227="",GDP.PCAP!AG227=""),"",GDP.PCAP!AG227/GDP.PCAP!AF227-1)</f>
        <v>-0.21580396431179394</v>
      </c>
      <c r="AH227">
        <f>IF(OR(GDP.PCAP!AG227="",GDP.PCAP!AH227=""),"",GDP.PCAP!AH227/GDP.PCAP!AG227-1)</f>
        <v>-0.1725262871198594</v>
      </c>
      <c r="AI227">
        <f>IF(OR(GDP.PCAP!AH227="",GDP.PCAP!AI227=""),"",GDP.PCAP!AI227/GDP.PCAP!AH227-1)</f>
        <v>-9.7081966935929853E-2</v>
      </c>
      <c r="AJ227">
        <f>IF(OR(GDP.PCAP!AI227="",GDP.PCAP!AJ227=""),"",GDP.PCAP!AJ227/GDP.PCAP!AI227-1)</f>
        <v>-9.6283955982505831E-2</v>
      </c>
      <c r="AK227">
        <f>IF(OR(GDP.PCAP!AJ227="",GDP.PCAP!AK227=""),"",GDP.PCAP!AK227/GDP.PCAP!AJ227-1)</f>
        <v>0.2124691608290401</v>
      </c>
      <c r="AL227">
        <f>IF(OR(GDP.PCAP!AK227="",GDP.PCAP!AL227=""),"",GDP.PCAP!AL227/GDP.PCAP!AK227-1)</f>
        <v>2.4321398044205855E-2</v>
      </c>
      <c r="AM227">
        <f>IF(OR(GDP.PCAP!AL227="",GDP.PCAP!AM227=""),"",GDP.PCAP!AM227/GDP.PCAP!AL227-1)</f>
        <v>-7.8577612051110579E-3</v>
      </c>
      <c r="AN227">
        <f>IF(OR(GDP.PCAP!AM227="",GDP.PCAP!AN227=""),"",GDP.PCAP!AN227/GDP.PCAP!AM227-1)</f>
        <v>4.6515961886863799E-3</v>
      </c>
      <c r="AO227">
        <f>IF(OR(GDP.PCAP!AN227="",GDP.PCAP!AO227=""),"",GDP.PCAP!AO227/GDP.PCAP!AN227-1)</f>
        <v>-0.28137387459932595</v>
      </c>
      <c r="AP227">
        <f>IF(OR(GDP.PCAP!AO227="",GDP.PCAP!AP227=""),"",GDP.PCAP!AP227/GDP.PCAP!AO227-1)</f>
        <v>9.4867345400818648E-2</v>
      </c>
      <c r="AQ227">
        <f>IF(OR(GDP.PCAP!AP227="",GDP.PCAP!AQ227=""),"",GDP.PCAP!AQ227/GDP.PCAP!AP227-1)</f>
        <v>0.17635630623528886</v>
      </c>
      <c r="AR227">
        <f>IF(OR(GDP.PCAP!AQ227="",GDP.PCAP!AR227=""),"",GDP.PCAP!AR227/GDP.PCAP!AQ227-1)</f>
        <v>2.2640412592948689E-2</v>
      </c>
      <c r="AS227">
        <f>IF(OR(GDP.PCAP!AR227="",GDP.PCAP!AS227=""),"",GDP.PCAP!AS227/GDP.PCAP!AR227-1)</f>
        <v>1.9426428103513027E-2</v>
      </c>
      <c r="AT227">
        <f>IF(OR(GDP.PCAP!AS227="",GDP.PCAP!AT227=""),"",GDP.PCAP!AT227/GDP.PCAP!AS227-1)</f>
        <v>1.7290019441633664E-2</v>
      </c>
      <c r="AU227">
        <f>IF(OR(GDP.PCAP!AT227="",GDP.PCAP!AU227=""),"",GDP.PCAP!AU227/GDP.PCAP!AT227-1)</f>
        <v>0.18817979495082238</v>
      </c>
      <c r="AV227">
        <f>IF(OR(GDP.PCAP!AU227="",GDP.PCAP!AV227=""),"",GDP.PCAP!AV227/GDP.PCAP!AU227-1)</f>
        <v>6.8606213662499416E-2</v>
      </c>
      <c r="AW227">
        <f>IF(OR(GDP.PCAP!AV227="",GDP.PCAP!AW227=""),"",GDP.PCAP!AW227/GDP.PCAP!AV227-1)</f>
        <v>3.6486189344586695E-3</v>
      </c>
      <c r="AX227">
        <f>IF(OR(GDP.PCAP!AW227="",GDP.PCAP!AX227=""),"",GDP.PCAP!AX227/GDP.PCAP!AW227-1)</f>
        <v>-7.6183289877365112E-3</v>
      </c>
      <c r="AY227">
        <f>IF(OR(GDP.PCAP!AX227="",GDP.PCAP!AY227=""),"",GDP.PCAP!AY227/GDP.PCAP!AX227-1)</f>
        <v>0.12403255211866315</v>
      </c>
      <c r="AZ227">
        <f>IF(OR(GDP.PCAP!AY227="",GDP.PCAP!AZ227=""),"",GDP.PCAP!AZ227/GDP.PCAP!AY227-1)</f>
        <v>0.11967499521329894</v>
      </c>
      <c r="BA227">
        <f>IF(OR(GDP.PCAP!AZ227="",GDP.PCAP!BA227=""),"",GDP.PCAP!BA227/GDP.PCAP!AZ227-1)</f>
        <v>0.11714354374028479</v>
      </c>
      <c r="BB227">
        <f>IF(OR(GDP.PCAP!BA227="",GDP.PCAP!BB227=""),"",GDP.PCAP!BB227/GDP.PCAP!BA227-1)</f>
        <v>0.16784778339432083</v>
      </c>
      <c r="BC227" t="str">
        <f>IF(OR(GDP.PCAP!BB227="",GDP.PCAP!BC227=""),"",GDP.PCAP!BC227/GDP.PCAP!BB227-1)</f>
        <v/>
      </c>
      <c r="BD227" t="str">
        <f>IF(OR(GDP.PCAP!BC227="",GDP.PCAP!BD227=""),"",GDP.PCAP!BD227/GDP.PCAP!BC227-1)</f>
        <v/>
      </c>
      <c r="BE227" t="str">
        <f>IF(OR(GDP.PCAP!BD227="",GDP.PCAP!BE227=""),"",GDP.PCAP!BE227/GDP.PCAP!BD227-1)</f>
        <v/>
      </c>
      <c r="BF227" t="str">
        <f>IF(OR(GDP.PCAP!BE227="",GDP.PCAP!BF227=""),"",GDP.PCAP!BF227/GDP.PCAP!BE227-1)</f>
        <v/>
      </c>
      <c r="BG227" t="str">
        <f>IF(OR(GDP.PCAP!BF227="",GDP.PCAP!BG227=""),"",GDP.PCAP!BG227/GDP.PCAP!BF227-1)</f>
        <v/>
      </c>
      <c r="BH227" t="str">
        <f>IF(OR(GDP.PCAP!BG227="",GDP.PCAP!BH227=""),"",GDP.PCAP!BH227/GDP.PCAP!BG227-1)</f>
        <v/>
      </c>
      <c r="BI227" t="str">
        <f>IF(OR(GDP.PCAP!BH227="",GDP.PCAP!BI227=""),"",GDP.PCAP!BI227/GDP.PCAP!BH227-1)</f>
        <v/>
      </c>
      <c r="BJ227" t="str">
        <f>IF(OR(GDP.PCAP!BI227="",GDP.PCAP!BJ227=""),"",GDP.PCAP!BJ227/GDP.PCAP!BI227-1)</f>
        <v/>
      </c>
      <c r="BK227" t="str">
        <f>IF(OR(GDP.PCAP!BJ227="",GDP.PCAP!BK227=""),"",GDP.PCAP!BK227/GDP.PCAP!BJ227-1)</f>
        <v/>
      </c>
      <c r="BM227">
        <f t="shared" si="15"/>
        <v>0.53905890982879301</v>
      </c>
      <c r="BN227">
        <f t="shared" si="16"/>
        <v>1974</v>
      </c>
      <c r="BO227">
        <f t="shared" si="17"/>
        <v>-0.28137387459932595</v>
      </c>
      <c r="BP227">
        <f t="shared" si="18"/>
        <v>1994</v>
      </c>
    </row>
    <row r="228" spans="1:68">
      <c r="A228" t="s">
        <v>80</v>
      </c>
      <c r="B228">
        <f t="shared" si="19"/>
        <v>227</v>
      </c>
      <c r="C228" t="s">
        <v>539</v>
      </c>
      <c r="D228" t="s">
        <v>79</v>
      </c>
      <c r="E228" t="s">
        <v>545</v>
      </c>
      <c r="F228" t="s">
        <v>546</v>
      </c>
      <c r="H228" t="str">
        <f>IF(OR(GDP.PCAP!G228="",GDP.PCAP!H228=""),"",GDP.PCAP!H228/GDP.PCAP!G228-1)</f>
        <v/>
      </c>
      <c r="I228" t="str">
        <f>IF(OR(GDP.PCAP!H228="",GDP.PCAP!I228=""),"",GDP.PCAP!I228/GDP.PCAP!H228-1)</f>
        <v/>
      </c>
      <c r="J228" t="str">
        <f>IF(OR(GDP.PCAP!I228="",GDP.PCAP!J228=""),"",GDP.PCAP!J228/GDP.PCAP!I228-1)</f>
        <v/>
      </c>
      <c r="K228" t="str">
        <f>IF(OR(GDP.PCAP!J228="",GDP.PCAP!K228=""),"",GDP.PCAP!K228/GDP.PCAP!J228-1)</f>
        <v/>
      </c>
      <c r="L228" t="str">
        <f>IF(OR(GDP.PCAP!K228="",GDP.PCAP!L228=""),"",GDP.PCAP!L228/GDP.PCAP!K228-1)</f>
        <v/>
      </c>
      <c r="M228" t="str">
        <f>IF(OR(GDP.PCAP!L228="",GDP.PCAP!M228=""),"",GDP.PCAP!M228/GDP.PCAP!L228-1)</f>
        <v/>
      </c>
      <c r="N228" t="str">
        <f>IF(OR(GDP.PCAP!M228="",GDP.PCAP!N228=""),"",GDP.PCAP!N228/GDP.PCAP!M228-1)</f>
        <v/>
      </c>
      <c r="O228" t="str">
        <f>IF(OR(GDP.PCAP!N228="",GDP.PCAP!O228=""),"",GDP.PCAP!O228/GDP.PCAP!N228-1)</f>
        <v/>
      </c>
      <c r="P228" t="str">
        <f>IF(OR(GDP.PCAP!O228="",GDP.PCAP!P228=""),"",GDP.PCAP!P228/GDP.PCAP!O228-1)</f>
        <v/>
      </c>
      <c r="Q228" t="str">
        <f>IF(OR(GDP.PCAP!P228="",GDP.PCAP!Q228=""),"",GDP.PCAP!Q228/GDP.PCAP!P228-1)</f>
        <v/>
      </c>
      <c r="R228" t="str">
        <f>IF(OR(GDP.PCAP!Q228="",GDP.PCAP!R228=""),"",GDP.PCAP!R228/GDP.PCAP!Q228-1)</f>
        <v/>
      </c>
      <c r="S228" t="str">
        <f>IF(OR(GDP.PCAP!R228="",GDP.PCAP!S228=""),"",GDP.PCAP!S228/GDP.PCAP!R228-1)</f>
        <v/>
      </c>
      <c r="T228" t="str">
        <f>IF(OR(GDP.PCAP!S228="",GDP.PCAP!T228=""),"",GDP.PCAP!T228/GDP.PCAP!S228-1)</f>
        <v/>
      </c>
      <c r="U228" t="str">
        <f>IF(OR(GDP.PCAP!T228="",GDP.PCAP!U228=""),"",GDP.PCAP!U228/GDP.PCAP!T228-1)</f>
        <v/>
      </c>
      <c r="V228" t="str">
        <f>IF(OR(GDP.PCAP!U228="",GDP.PCAP!V228=""),"",GDP.PCAP!V228/GDP.PCAP!U228-1)</f>
        <v/>
      </c>
      <c r="W228" t="str">
        <f>IF(OR(GDP.PCAP!V228="",GDP.PCAP!W228=""),"",GDP.PCAP!W228/GDP.PCAP!V228-1)</f>
        <v/>
      </c>
      <c r="X228" t="str">
        <f>IF(OR(GDP.PCAP!W228="",GDP.PCAP!X228=""),"",GDP.PCAP!X228/GDP.PCAP!W228-1)</f>
        <v/>
      </c>
      <c r="Y228" t="str">
        <f>IF(OR(GDP.PCAP!X228="",GDP.PCAP!Y228=""),"",GDP.PCAP!Y228/GDP.PCAP!X228-1)</f>
        <v/>
      </c>
      <c r="Z228" t="str">
        <f>IF(OR(GDP.PCAP!Y228="",GDP.PCAP!Z228=""),"",GDP.PCAP!Z228/GDP.PCAP!Y228-1)</f>
        <v/>
      </c>
      <c r="AA228" t="str">
        <f>IF(OR(GDP.PCAP!Z228="",GDP.PCAP!AA228=""),"",GDP.PCAP!AA228/GDP.PCAP!Z228-1)</f>
        <v/>
      </c>
      <c r="AB228" t="str">
        <f>IF(OR(GDP.PCAP!AA228="",GDP.PCAP!AB228=""),"",GDP.PCAP!AB228/GDP.PCAP!AA228-1)</f>
        <v/>
      </c>
      <c r="AC228" t="str">
        <f>IF(OR(GDP.PCAP!AB228="",GDP.PCAP!AC228=""),"",GDP.PCAP!AC228/GDP.PCAP!AB228-1)</f>
        <v/>
      </c>
      <c r="AD228" t="str">
        <f>IF(OR(GDP.PCAP!AC228="",GDP.PCAP!AD228=""),"",GDP.PCAP!AD228/GDP.PCAP!AC228-1)</f>
        <v/>
      </c>
      <c r="AE228" t="str">
        <f>IF(OR(GDP.PCAP!AD228="",GDP.PCAP!AE228=""),"",GDP.PCAP!AE228/GDP.PCAP!AD228-1)</f>
        <v/>
      </c>
      <c r="AF228" t="str">
        <f>IF(OR(GDP.PCAP!AE228="",GDP.PCAP!AF228=""),"",GDP.PCAP!AF228/GDP.PCAP!AE228-1)</f>
        <v/>
      </c>
      <c r="AG228" t="str">
        <f>IF(OR(GDP.PCAP!AF228="",GDP.PCAP!AG228=""),"",GDP.PCAP!AG228/GDP.PCAP!AF228-1)</f>
        <v/>
      </c>
      <c r="AH228" t="str">
        <f>IF(OR(GDP.PCAP!AG228="",GDP.PCAP!AH228=""),"",GDP.PCAP!AH228/GDP.PCAP!AG228-1)</f>
        <v/>
      </c>
      <c r="AI228" t="str">
        <f>IF(OR(GDP.PCAP!AH228="",GDP.PCAP!AI228=""),"",GDP.PCAP!AI228/GDP.PCAP!AH228-1)</f>
        <v/>
      </c>
      <c r="AJ228" t="str">
        <f>IF(OR(GDP.PCAP!AI228="",GDP.PCAP!AJ228=""),"",GDP.PCAP!AJ228/GDP.PCAP!AI228-1)</f>
        <v/>
      </c>
      <c r="AK228" t="str">
        <f>IF(OR(GDP.PCAP!AJ228="",GDP.PCAP!AK228=""),"",GDP.PCAP!AK228/GDP.PCAP!AJ228-1)</f>
        <v/>
      </c>
      <c r="AL228" t="str">
        <f>IF(OR(GDP.PCAP!AK228="",GDP.PCAP!AL228=""),"",GDP.PCAP!AL228/GDP.PCAP!AK228-1)</f>
        <v/>
      </c>
      <c r="AM228" t="str">
        <f>IF(OR(GDP.PCAP!AL228="",GDP.PCAP!AM228=""),"",GDP.PCAP!AM228/GDP.PCAP!AL228-1)</f>
        <v/>
      </c>
      <c r="AN228" t="str">
        <f>IF(OR(GDP.PCAP!AM228="",GDP.PCAP!AN228=""),"",GDP.PCAP!AN228/GDP.PCAP!AM228-1)</f>
        <v/>
      </c>
      <c r="AO228" t="str">
        <f>IF(OR(GDP.PCAP!AN228="",GDP.PCAP!AO228=""),"",GDP.PCAP!AO228/GDP.PCAP!AN228-1)</f>
        <v/>
      </c>
      <c r="AP228" t="str">
        <f>IF(OR(GDP.PCAP!AO228="",GDP.PCAP!AP228=""),"",GDP.PCAP!AP228/GDP.PCAP!AO228-1)</f>
        <v/>
      </c>
      <c r="AQ228" t="str">
        <f>IF(OR(GDP.PCAP!AP228="",GDP.PCAP!AQ228=""),"",GDP.PCAP!AQ228/GDP.PCAP!AP228-1)</f>
        <v/>
      </c>
      <c r="AR228" t="str">
        <f>IF(OR(GDP.PCAP!AQ228="",GDP.PCAP!AR228=""),"",GDP.PCAP!AR228/GDP.PCAP!AQ228-1)</f>
        <v/>
      </c>
      <c r="AS228" t="str">
        <f>IF(OR(GDP.PCAP!AR228="",GDP.PCAP!AS228=""),"",GDP.PCAP!AS228/GDP.PCAP!AR228-1)</f>
        <v/>
      </c>
      <c r="AT228" t="str">
        <f>IF(OR(GDP.PCAP!AS228="",GDP.PCAP!AT228=""),"",GDP.PCAP!AT228/GDP.PCAP!AS228-1)</f>
        <v/>
      </c>
      <c r="AU228" t="str">
        <f>IF(OR(GDP.PCAP!AT228="",GDP.PCAP!AU228=""),"",GDP.PCAP!AU228/GDP.PCAP!AT228-1)</f>
        <v/>
      </c>
      <c r="AV228" t="str">
        <f>IF(OR(GDP.PCAP!AU228="",GDP.PCAP!AV228=""),"",GDP.PCAP!AV228/GDP.PCAP!AU228-1)</f>
        <v/>
      </c>
      <c r="AW228" t="str">
        <f>IF(OR(GDP.PCAP!AV228="",GDP.PCAP!AW228=""),"",GDP.PCAP!AW228/GDP.PCAP!AV228-1)</f>
        <v/>
      </c>
      <c r="AX228" t="str">
        <f>IF(OR(GDP.PCAP!AW228="",GDP.PCAP!AX228=""),"",GDP.PCAP!AX228/GDP.PCAP!AW228-1)</f>
        <v/>
      </c>
      <c r="AY228" t="str">
        <f>IF(OR(GDP.PCAP!AX228="",GDP.PCAP!AY228=""),"",GDP.PCAP!AY228/GDP.PCAP!AX228-1)</f>
        <v/>
      </c>
      <c r="AZ228" t="str">
        <f>IF(OR(GDP.PCAP!AY228="",GDP.PCAP!AZ228=""),"",GDP.PCAP!AZ228/GDP.PCAP!AY228-1)</f>
        <v/>
      </c>
      <c r="BA228" t="str">
        <f>IF(OR(GDP.PCAP!AZ228="",GDP.PCAP!BA228=""),"",GDP.PCAP!BA228/GDP.PCAP!AZ228-1)</f>
        <v/>
      </c>
      <c r="BB228" t="str">
        <f>IF(OR(GDP.PCAP!BA228="",GDP.PCAP!BB228=""),"",GDP.PCAP!BB228/GDP.PCAP!BA228-1)</f>
        <v/>
      </c>
      <c r="BC228" t="str">
        <f>IF(OR(GDP.PCAP!BB228="",GDP.PCAP!BC228=""),"",GDP.PCAP!BC228/GDP.PCAP!BB228-1)</f>
        <v/>
      </c>
      <c r="BD228" t="str">
        <f>IF(OR(GDP.PCAP!BC228="",GDP.PCAP!BD228=""),"",GDP.PCAP!BD228/GDP.PCAP!BC228-1)</f>
        <v/>
      </c>
      <c r="BE228" t="str">
        <f>IF(OR(GDP.PCAP!BD228="",GDP.PCAP!BE228=""),"",GDP.PCAP!BE228/GDP.PCAP!BD228-1)</f>
        <v/>
      </c>
      <c r="BF228" t="str">
        <f>IF(OR(GDP.PCAP!BE228="",GDP.PCAP!BF228=""),"",GDP.PCAP!BF228/GDP.PCAP!BE228-1)</f>
        <v/>
      </c>
      <c r="BG228" t="str">
        <f>IF(OR(GDP.PCAP!BF228="",GDP.PCAP!BG228=""),"",GDP.PCAP!BG228/GDP.PCAP!BF228-1)</f>
        <v/>
      </c>
      <c r="BH228" t="str">
        <f>IF(OR(GDP.PCAP!BG228="",GDP.PCAP!BH228=""),"",GDP.PCAP!BH228/GDP.PCAP!BG228-1)</f>
        <v/>
      </c>
      <c r="BI228" t="str">
        <f>IF(OR(GDP.PCAP!BH228="",GDP.PCAP!BI228=""),"",GDP.PCAP!BI228/GDP.PCAP!BH228-1)</f>
        <v/>
      </c>
      <c r="BJ228" t="str">
        <f>IF(OR(GDP.PCAP!BI228="",GDP.PCAP!BJ228=""),"",GDP.PCAP!BJ228/GDP.PCAP!BI228-1)</f>
        <v/>
      </c>
      <c r="BK228" t="str">
        <f>IF(OR(GDP.PCAP!BJ228="",GDP.PCAP!BK228=""),"",GDP.PCAP!BK228/GDP.PCAP!BJ228-1)</f>
        <v/>
      </c>
      <c r="BM228">
        <f t="shared" si="15"/>
        <v>0</v>
      </c>
      <c r="BN228" t="e">
        <f t="shared" si="16"/>
        <v>#N/A</v>
      </c>
      <c r="BO228">
        <f t="shared" si="17"/>
        <v>0</v>
      </c>
      <c r="BP228" t="e">
        <f t="shared" si="18"/>
        <v>#N/A</v>
      </c>
    </row>
    <row r="229" spans="1:68">
      <c r="A229" t="s">
        <v>78</v>
      </c>
      <c r="B229">
        <f t="shared" si="19"/>
        <v>228</v>
      </c>
      <c r="C229" t="s">
        <v>539</v>
      </c>
      <c r="D229" t="s">
        <v>77</v>
      </c>
      <c r="E229" t="s">
        <v>545</v>
      </c>
      <c r="F229" t="s">
        <v>546</v>
      </c>
      <c r="H229">
        <f>IF(OR(GDP.PCAP!G229="",GDP.PCAP!H229=""),"",GDP.PCAP!H229/GDP.PCAP!G229-1)</f>
        <v>4.4581329979128892E-2</v>
      </c>
      <c r="I229">
        <f>IF(OR(GDP.PCAP!H229="",GDP.PCAP!I229=""),"",GDP.PCAP!I229/GDP.PCAP!H229-1)</f>
        <v>4.996414329592791E-2</v>
      </c>
      <c r="J229">
        <f>IF(OR(GDP.PCAP!I229="",GDP.PCAP!J229=""),"",GDP.PCAP!J229/GDP.PCAP!I229-1)</f>
        <v>1.9159064611278476E-2</v>
      </c>
      <c r="K229">
        <f>IF(OR(GDP.PCAP!J229="",GDP.PCAP!K229=""),"",GDP.PCAP!K229/GDP.PCAP!J229-1)</f>
        <v>3.4630076944813792E-2</v>
      </c>
      <c r="L229">
        <f>IF(OR(GDP.PCAP!K229="",GDP.PCAP!L229=""),"",GDP.PCAP!L229/GDP.PCAP!K229-1)</f>
        <v>4.2661174664462509E-2</v>
      </c>
      <c r="M229">
        <f>IF(OR(GDP.PCAP!L229="",GDP.PCAP!M229=""),"",GDP.PCAP!M229/GDP.PCAP!L229-1)</f>
        <v>1.8791626330310063E-2</v>
      </c>
      <c r="N229">
        <f>IF(OR(GDP.PCAP!M229="",GDP.PCAP!N229=""),"",GDP.PCAP!N229/GDP.PCAP!M229-1)</f>
        <v>2.0397355314490051E-2</v>
      </c>
      <c r="O229">
        <f>IF(OR(GDP.PCAP!N229="",GDP.PCAP!O229=""),"",GDP.PCAP!O229/GDP.PCAP!N229-1)</f>
        <v>-9.3798406863986328E-3</v>
      </c>
      <c r="P229">
        <f>IF(OR(GDP.PCAP!O229="",GDP.PCAP!P229=""),"",GDP.PCAP!P229/GDP.PCAP!O229-1)</f>
        <v>1.879500260629352E-2</v>
      </c>
      <c r="Q229">
        <f>IF(OR(GDP.PCAP!P229="",GDP.PCAP!Q229=""),"",GDP.PCAP!Q229/GDP.PCAP!P229-1)</f>
        <v>-2.5550879866376053E-2</v>
      </c>
      <c r="R229">
        <f>IF(OR(GDP.PCAP!Q229="",GDP.PCAP!R229=""),"",GDP.PCAP!R229/GDP.PCAP!Q229-1)</f>
        <v>4.5778702785004066E-2</v>
      </c>
      <c r="S229">
        <f>IF(OR(GDP.PCAP!R229="",GDP.PCAP!S229=""),"",GDP.PCAP!S229/GDP.PCAP!R229-1)</f>
        <v>0.13928383681671996</v>
      </c>
      <c r="T229">
        <f>IF(OR(GDP.PCAP!S229="",GDP.PCAP!T229=""),"",GDP.PCAP!T229/GDP.PCAP!S229-1)</f>
        <v>7.9338375461368793E-2</v>
      </c>
      <c r="U229">
        <f>IF(OR(GDP.PCAP!T229="",GDP.PCAP!U229=""),"",GDP.PCAP!U229/GDP.PCAP!T229-1)</f>
        <v>-1.4921510577649788E-2</v>
      </c>
      <c r="V229">
        <f>IF(OR(GDP.PCAP!U229="",GDP.PCAP!V229=""),"",GDP.PCAP!V229/GDP.PCAP!U229-1)</f>
        <v>0.2963300397729185</v>
      </c>
      <c r="W229">
        <f>IF(OR(GDP.PCAP!V229="",GDP.PCAP!W229=""),"",GDP.PCAP!W229/GDP.PCAP!V229-1)</f>
        <v>-1.8565607901138259E-2</v>
      </c>
      <c r="X229">
        <f>IF(OR(GDP.PCAP!W229="",GDP.PCAP!X229=""),"",GDP.PCAP!X229/GDP.PCAP!W229-1)</f>
        <v>5.9279213218816462E-2</v>
      </c>
      <c r="Y229">
        <f>IF(OR(GDP.PCAP!X229="",GDP.PCAP!Y229=""),"",GDP.PCAP!Y229/GDP.PCAP!X229-1)</f>
        <v>0.16847032290492203</v>
      </c>
      <c r="Z229">
        <f>IF(OR(GDP.PCAP!Y229="",GDP.PCAP!Z229=""),"",GDP.PCAP!Z229/GDP.PCAP!Y229-1)</f>
        <v>-0.11574475185219402</v>
      </c>
      <c r="AA229">
        <f>IF(OR(GDP.PCAP!Z229="",GDP.PCAP!AA229=""),"",GDP.PCAP!AA229/GDP.PCAP!Z229-1)</f>
        <v>7.7439915159125405E-3</v>
      </c>
      <c r="AB229">
        <f>IF(OR(GDP.PCAP!AA229="",GDP.PCAP!AB229=""),"",GDP.PCAP!AB229/GDP.PCAP!AA229-1)</f>
        <v>-0.16914771964980646</v>
      </c>
      <c r="AC229">
        <f>IF(OR(GDP.PCAP!AB229="",GDP.PCAP!AC229=""),"",GDP.PCAP!AC229/GDP.PCAP!AB229-1)</f>
        <v>-6.9734849392395382E-2</v>
      </c>
      <c r="AD229">
        <f>IF(OR(GDP.PCAP!AC229="",GDP.PCAP!AD229=""),"",GDP.PCAP!AD229/GDP.PCAP!AC229-1)</f>
        <v>-2.5872299603886817E-2</v>
      </c>
      <c r="AE229">
        <f>IF(OR(GDP.PCAP!AD229="",GDP.PCAP!AE229=""),"",GDP.PCAP!AE229/GDP.PCAP!AD229-1)</f>
        <v>7.6291319033135574E-2</v>
      </c>
      <c r="AF229">
        <f>IF(OR(GDP.PCAP!AE229="",GDP.PCAP!AF229=""),"",GDP.PCAP!AF229/GDP.PCAP!AE229-1)</f>
        <v>9.3645066704030056E-2</v>
      </c>
      <c r="AG229">
        <f>IF(OR(GDP.PCAP!AF229="",GDP.PCAP!AG229=""),"",GDP.PCAP!AG229/GDP.PCAP!AF229-1)</f>
        <v>3.7837386643906346E-3</v>
      </c>
      <c r="AH229">
        <f>IF(OR(GDP.PCAP!AG229="",GDP.PCAP!AH229=""),"",GDP.PCAP!AH229/GDP.PCAP!AG229-1)</f>
        <v>5.6268583485119539E-2</v>
      </c>
      <c r="AI229">
        <f>IF(OR(GDP.PCAP!AH229="",GDP.PCAP!AI229=""),"",GDP.PCAP!AI229/GDP.PCAP!AH229-1)</f>
        <v>0.23411609683591128</v>
      </c>
      <c r="AJ229">
        <f>IF(OR(GDP.PCAP!AI229="",GDP.PCAP!AJ229=""),"",GDP.PCAP!AJ229/GDP.PCAP!AI229-1)</f>
        <v>-6.3794946181528256E-2</v>
      </c>
      <c r="AK229">
        <f>IF(OR(GDP.PCAP!AJ229="",GDP.PCAP!AK229=""),"",GDP.PCAP!AK229/GDP.PCAP!AJ229-1)</f>
        <v>0.17425206337468913</v>
      </c>
      <c r="AL229">
        <f>IF(OR(GDP.PCAP!AK229="",GDP.PCAP!AL229=""),"",GDP.PCAP!AL229/GDP.PCAP!AK229-1)</f>
        <v>4.5759051088651193E-2</v>
      </c>
      <c r="AM229">
        <f>IF(OR(GDP.PCAP!AL229="",GDP.PCAP!AM229=""),"",GDP.PCAP!AM229/GDP.PCAP!AL229-1)</f>
        <v>-2.8914036029954904E-2</v>
      </c>
      <c r="AN229">
        <f>IF(OR(GDP.PCAP!AM229="",GDP.PCAP!AN229=""),"",GDP.PCAP!AN229/GDP.PCAP!AM229-1)</f>
        <v>-0.24693381227596756</v>
      </c>
      <c r="AO229">
        <f>IF(OR(GDP.PCAP!AN229="",GDP.PCAP!AO229=""),"",GDP.PCAP!AO229/GDP.PCAP!AN229-1)</f>
        <v>-0.21946805257014002</v>
      </c>
      <c r="AP229">
        <f>IF(OR(GDP.PCAP!AO229="",GDP.PCAP!AP229=""),"",GDP.PCAP!AP229/GDP.PCAP!AO229-1)</f>
        <v>0.18550813784841624</v>
      </c>
      <c r="AQ229">
        <f>IF(OR(GDP.PCAP!AP229="",GDP.PCAP!AQ229=""),"",GDP.PCAP!AQ229/GDP.PCAP!AP229-1)</f>
        <v>7.4734565991615876E-2</v>
      </c>
      <c r="AR229">
        <f>IF(OR(GDP.PCAP!AQ229="",GDP.PCAP!AR229=""),"",GDP.PCAP!AR229/GDP.PCAP!AQ229-1)</f>
        <v>-7.131533543628632E-2</v>
      </c>
      <c r="AS229">
        <f>IF(OR(GDP.PCAP!AR229="",GDP.PCAP!AS229=""),"",GDP.PCAP!AS229/GDP.PCAP!AR229-1)</f>
        <v>9.0820184109240198E-2</v>
      </c>
      <c r="AT229">
        <f>IF(OR(GDP.PCAP!AS229="",GDP.PCAP!AT229=""),"",GDP.PCAP!AT229/GDP.PCAP!AS229-1)</f>
        <v>-0.15133520832460934</v>
      </c>
      <c r="AU229">
        <f>IF(OR(GDP.PCAP!AT229="",GDP.PCAP!AU229=""),"",GDP.PCAP!AU229/GDP.PCAP!AT229-1)</f>
        <v>-0.13002162266101436</v>
      </c>
      <c r="AV229">
        <f>IF(OR(GDP.PCAP!AU229="",GDP.PCAP!AV229=""),"",GDP.PCAP!AV229/GDP.PCAP!AU229-1)</f>
        <v>0.18848251188481302</v>
      </c>
      <c r="AW229">
        <f>IF(OR(GDP.PCAP!AV229="",GDP.PCAP!AW229=""),"",GDP.PCAP!AW229/GDP.PCAP!AV229-1)</f>
        <v>0.11904701215756996</v>
      </c>
      <c r="AX229">
        <f>IF(OR(GDP.PCAP!AW229="",GDP.PCAP!AX229=""),"",GDP.PCAP!AX229/GDP.PCAP!AW229-1)</f>
        <v>0.32510947502532961</v>
      </c>
      <c r="AY229">
        <f>IF(OR(GDP.PCAP!AX229="",GDP.PCAP!AY229=""),"",GDP.PCAP!AY229/GDP.PCAP!AX229-1)</f>
        <v>0.553964099171117</v>
      </c>
      <c r="AZ229">
        <f>IF(OR(GDP.PCAP!AY229="",GDP.PCAP!AZ229=""),"",GDP.PCAP!AZ229/GDP.PCAP!AY229-1)</f>
        <v>0.45211378171895378</v>
      </c>
      <c r="BA229">
        <f>IF(OR(GDP.PCAP!AZ229="",GDP.PCAP!BA229=""),"",GDP.PCAP!BA229/GDP.PCAP!AZ229-1)</f>
        <v>7.8672091177606207E-2</v>
      </c>
      <c r="BB229">
        <f>IF(OR(GDP.PCAP!BA229="",GDP.PCAP!BB229=""),"",GDP.PCAP!BB229/GDP.PCAP!BA229-1)</f>
        <v>0.1256683918494057</v>
      </c>
      <c r="BC229">
        <f>IF(OR(GDP.PCAP!BB229="",GDP.PCAP!BC229=""),"",GDP.PCAP!BC229/GDP.PCAP!BB229-1)</f>
        <v>0.15977164769690666</v>
      </c>
      <c r="BD229">
        <f>IF(OR(GDP.PCAP!BC229="",GDP.PCAP!BD229=""),"",GDP.PCAP!BD229/GDP.PCAP!BC229-1)</f>
        <v>-0.13477989507519406</v>
      </c>
      <c r="BE229">
        <f>IF(OR(GDP.PCAP!BD229="",GDP.PCAP!BE229=""),"",GDP.PCAP!BE229/GDP.PCAP!BD229-1)</f>
        <v>0.11450451145409035</v>
      </c>
      <c r="BF229">
        <f>IF(OR(GDP.PCAP!BE229="",GDP.PCAP!BF229=""),"",GDP.PCAP!BF229/GDP.PCAP!BE229-1)</f>
        <v>0.10335685631420888</v>
      </c>
      <c r="BG229">
        <f>IF(OR(GDP.PCAP!BF229="",GDP.PCAP!BG229=""),"",GDP.PCAP!BG229/GDP.PCAP!BF229-1)</f>
        <v>-1.5937653006394714E-2</v>
      </c>
      <c r="BH229">
        <f>IF(OR(GDP.PCAP!BG229="",GDP.PCAP!BH229=""),"",GDP.PCAP!BH229/GDP.PCAP!BG229-1)</f>
        <v>1.2881811472881699E-2</v>
      </c>
      <c r="BI229">
        <f>IF(OR(GDP.PCAP!BH229="",GDP.PCAP!BI229=""),"",GDP.PCAP!BI229/GDP.PCAP!BH229-1)</f>
        <v>4.055555633346164E-2</v>
      </c>
      <c r="BJ229">
        <f>IF(OR(GDP.PCAP!BI229="",GDP.PCAP!BJ229=""),"",GDP.PCAP!BJ229/GDP.PCAP!BI229-1)</f>
        <v>-0.24244655915601332</v>
      </c>
      <c r="BK229">
        <f>IF(OR(GDP.PCAP!BJ229="",GDP.PCAP!BK229=""),"",GDP.PCAP!BK229/GDP.PCAP!BJ229-1)</f>
        <v>-0.14532420894293019</v>
      </c>
      <c r="BM229">
        <f t="shared" si="15"/>
        <v>0.553964099171117</v>
      </c>
      <c r="BN229">
        <f t="shared" si="16"/>
        <v>2004</v>
      </c>
      <c r="BO229">
        <f t="shared" si="17"/>
        <v>-0.24693381227596756</v>
      </c>
      <c r="BP229">
        <f t="shared" si="18"/>
        <v>1993</v>
      </c>
    </row>
    <row r="230" spans="1:68">
      <c r="A230" t="s">
        <v>76</v>
      </c>
      <c r="B230">
        <f t="shared" si="19"/>
        <v>229</v>
      </c>
      <c r="C230" t="s">
        <v>536</v>
      </c>
      <c r="D230" t="s">
        <v>75</v>
      </c>
      <c r="E230" t="s">
        <v>545</v>
      </c>
      <c r="F230" t="s">
        <v>546</v>
      </c>
      <c r="H230">
        <f>IF(OR(GDP.PCAP!G230="",GDP.PCAP!H230=""),"",GDP.PCAP!H230/GDP.PCAP!G230-1)</f>
        <v>-0.12120768144483873</v>
      </c>
      <c r="I230">
        <f>IF(OR(GDP.PCAP!H230="",GDP.PCAP!I230=""),"",GDP.PCAP!I230/GDP.PCAP!H230-1)</f>
        <v>-9.5293664280077572E-2</v>
      </c>
      <c r="J230">
        <f>IF(OR(GDP.PCAP!I230="",GDP.PCAP!J230=""),"",GDP.PCAP!J230/GDP.PCAP!I230-1)</f>
        <v>5.610352068662916E-2</v>
      </c>
      <c r="K230">
        <f>IF(OR(GDP.PCAP!J230="",GDP.PCAP!K230=""),"",GDP.PCAP!K230/GDP.PCAP!J230-1)</f>
        <v>0.13189498387844156</v>
      </c>
      <c r="L230">
        <f>IF(OR(GDP.PCAP!K230="",GDP.PCAP!L230=""),"",GDP.PCAP!L230/GDP.PCAP!K230-1)</f>
        <v>0.13882633696703861</v>
      </c>
      <c r="M230">
        <f>IF(OR(GDP.PCAP!L230="",GDP.PCAP!M230=""),"",GDP.PCAP!M230/GDP.PCAP!L230-1)</f>
        <v>6.5080745464005663E-2</v>
      </c>
      <c r="N230">
        <f>IF(OR(GDP.PCAP!M230="",GDP.PCAP!N230=""),"",GDP.PCAP!N230/GDP.PCAP!M230-1)</f>
        <v>-5.5732404505795419E-2</v>
      </c>
      <c r="O230">
        <f>IF(OR(GDP.PCAP!N230="",GDP.PCAP!O230=""),"",GDP.PCAP!O230/GDP.PCAP!N230-1)</f>
        <v>-1.667890750426082E-2</v>
      </c>
      <c r="P230">
        <f>IF(OR(GDP.PCAP!O230="",GDP.PCAP!P230=""),"",GDP.PCAP!P230/GDP.PCAP!O230-1)</f>
        <v>9.2913195141798965E-2</v>
      </c>
      <c r="Q230">
        <f>IF(OR(GDP.PCAP!P230="",GDP.PCAP!Q230=""),"",GDP.PCAP!Q230/GDP.PCAP!P230-1)</f>
        <v>8.4801191692586819E-2</v>
      </c>
      <c r="R230">
        <f>IF(OR(GDP.PCAP!Q230="",GDP.PCAP!R230=""),"",GDP.PCAP!R230/GDP.PCAP!Q230-1)</f>
        <v>4.6635234604690767E-2</v>
      </c>
      <c r="S230">
        <f>IF(OR(GDP.PCAP!R230="",GDP.PCAP!S230=""),"",GDP.PCAP!S230/GDP.PCAP!R230-1)</f>
        <v>0.10650879903510369</v>
      </c>
      <c r="T230">
        <f>IF(OR(GDP.PCAP!S230="",GDP.PCAP!T230=""),"",GDP.PCAP!T230/GDP.PCAP!S230-1)</f>
        <v>0.22970747573418215</v>
      </c>
      <c r="U230">
        <f>IF(OR(GDP.PCAP!T230="",GDP.PCAP!U230=""),"",GDP.PCAP!U230/GDP.PCAP!T230-1)</f>
        <v>0.10382683124906689</v>
      </c>
      <c r="V230">
        <f>IF(OR(GDP.PCAP!U230="",GDP.PCAP!V230=""),"",GDP.PCAP!V230/GDP.PCAP!U230-1)</f>
        <v>0.10257707562339569</v>
      </c>
      <c r="W230">
        <f>IF(OR(GDP.PCAP!V230="",GDP.PCAP!W230=""),"",GDP.PCAP!W230/GDP.PCAP!V230-1)</f>
        <v>-2.7217673479611459E-3</v>
      </c>
      <c r="X230">
        <f>IF(OR(GDP.PCAP!W230="",GDP.PCAP!X230=""),"",GDP.PCAP!X230/GDP.PCAP!W230-1)</f>
        <v>0.13712966369103619</v>
      </c>
      <c r="Y230">
        <f>IF(OR(GDP.PCAP!X230="",GDP.PCAP!Y230=""),"",GDP.PCAP!Y230/GDP.PCAP!X230-1)</f>
        <v>-4.7085434844165941E-2</v>
      </c>
      <c r="Z230">
        <f>IF(OR(GDP.PCAP!Y230="",GDP.PCAP!Z230=""),"",GDP.PCAP!Z230/GDP.PCAP!Y230-1)</f>
        <v>0.14019849989226318</v>
      </c>
      <c r="AA230">
        <f>IF(OR(GDP.PCAP!Z230="",GDP.PCAP!AA230=""),"",GDP.PCAP!AA230/GDP.PCAP!Z230-1)</f>
        <v>0.13640347524378127</v>
      </c>
      <c r="AB230">
        <f>IF(OR(GDP.PCAP!AA230="",GDP.PCAP!AB230=""),"",GDP.PCAP!AB230/GDP.PCAP!AA230-1)</f>
        <v>5.077824539792819E-2</v>
      </c>
      <c r="AC230">
        <f>IF(OR(GDP.PCAP!AB230="",GDP.PCAP!AC230=""),"",GDP.PCAP!AC230/GDP.PCAP!AB230-1)</f>
        <v>3.2026519905903328E-2</v>
      </c>
      <c r="AD230">
        <f>IF(OR(GDP.PCAP!AC230="",GDP.PCAP!AD230=""),"",GDP.PCAP!AD230/GDP.PCAP!AC230-1)</f>
        <v>3.2067819698275102E-2</v>
      </c>
      <c r="AE230">
        <f>IF(OR(GDP.PCAP!AD230="",GDP.PCAP!AE230=""),"",GDP.PCAP!AE230/GDP.PCAP!AD230-1)</f>
        <v>6.8774537902815069E-2</v>
      </c>
      <c r="AF230">
        <f>IF(OR(GDP.PCAP!AE230="",GDP.PCAP!AF230=""),"",GDP.PCAP!AF230/GDP.PCAP!AE230-1)</f>
        <v>7.8588862107328961E-2</v>
      </c>
      <c r="AG230">
        <f>IF(OR(GDP.PCAP!AF230="",GDP.PCAP!AG230=""),"",GDP.PCAP!AG230/GDP.PCAP!AF230-1)</f>
        <v>-1.9477137392617694E-2</v>
      </c>
      <c r="AH230">
        <f>IF(OR(GDP.PCAP!AG230="",GDP.PCAP!AH230=""),"",GDP.PCAP!AH230/GDP.PCAP!AG230-1)</f>
        <v>-2.9598443033062471E-2</v>
      </c>
      <c r="AI230">
        <f>IF(OR(GDP.PCAP!AH230="",GDP.PCAP!AI230=""),"",GDP.PCAP!AI230/GDP.PCAP!AH230-1)</f>
        <v>8.9859796088801014E-2</v>
      </c>
      <c r="AJ230">
        <f>IF(OR(GDP.PCAP!AI230="",GDP.PCAP!AJ230=""),"",GDP.PCAP!AJ230/GDP.PCAP!AI230-1)</f>
        <v>6.2783836346880673E-2</v>
      </c>
      <c r="AK230">
        <f>IF(OR(GDP.PCAP!AJ230="",GDP.PCAP!AK230=""),"",GDP.PCAP!AK230/GDP.PCAP!AJ230-1)</f>
        <v>5.4811294804004929E-2</v>
      </c>
      <c r="AL230">
        <f>IF(OR(GDP.PCAP!AK230="",GDP.PCAP!AL230=""),"",GDP.PCAP!AL230/GDP.PCAP!AK230-1)</f>
        <v>6.9104667006444576E-2</v>
      </c>
      <c r="AM230">
        <f>IF(OR(GDP.PCAP!AL230="",GDP.PCAP!AM230=""),"",GDP.PCAP!AM230/GDP.PCAP!AL230-1)</f>
        <v>0.1052065794213104</v>
      </c>
      <c r="AN230">
        <f>IF(OR(GDP.PCAP!AM230="",GDP.PCAP!AN230=""),"",GDP.PCAP!AN230/GDP.PCAP!AM230-1)</f>
        <v>8.3501114502704921E-2</v>
      </c>
      <c r="AO230">
        <f>IF(OR(GDP.PCAP!AN230="",GDP.PCAP!AO230=""),"",GDP.PCAP!AO230/GDP.PCAP!AN230-1)</f>
        <v>0.18750464646896381</v>
      </c>
      <c r="AP230">
        <f>IF(OR(GDP.PCAP!AO230="",GDP.PCAP!AP230=""),"",GDP.PCAP!AP230/GDP.PCAP!AO230-1)</f>
        <v>0.21888208677644405</v>
      </c>
      <c r="AQ230">
        <f>IF(OR(GDP.PCAP!AP230="",GDP.PCAP!AQ230=""),"",GDP.PCAP!AQ230/GDP.PCAP!AP230-1)</f>
        <v>0.13467424257857319</v>
      </c>
      <c r="AR230">
        <f>IF(OR(GDP.PCAP!AQ230="",GDP.PCAP!AR230=""),"",GDP.PCAP!AR230/GDP.PCAP!AQ230-1)</f>
        <v>2.3474910570697949E-2</v>
      </c>
      <c r="AS230">
        <f>IF(OR(GDP.PCAP!AR230="",GDP.PCAP!AS230=""),"",GDP.PCAP!AS230/GDP.PCAP!AR230-1)</f>
        <v>-9.3892358054259994E-2</v>
      </c>
      <c r="AT230">
        <f>IF(OR(GDP.PCAP!AS230="",GDP.PCAP!AT230=""),"",GDP.PCAP!AT230/GDP.PCAP!AS230-1)</f>
        <v>8.8287332526680418E-2</v>
      </c>
      <c r="AU230">
        <f>IF(OR(GDP.PCAP!AT230="",GDP.PCAP!AU230=""),"",GDP.PCAP!AU230/GDP.PCAP!AT230-1)</f>
        <v>9.1303350794638138E-2</v>
      </c>
      <c r="AV230">
        <f>IF(OR(GDP.PCAP!AU230="",GDP.PCAP!AV230=""),"",GDP.PCAP!AV230/GDP.PCAP!AU230-1)</f>
        <v>5.3945590270311206E-2</v>
      </c>
      <c r="AW230">
        <f>IF(OR(GDP.PCAP!AV230="",GDP.PCAP!AW230=""),"",GDP.PCAP!AW230/GDP.PCAP!AV230-1)</f>
        <v>9.6921111889760159E-2</v>
      </c>
      <c r="AX230">
        <f>IF(OR(GDP.PCAP!AW230="",GDP.PCAP!AX230=""),"",GDP.PCAP!AX230/GDP.PCAP!AW230-1)</f>
        <v>0.12221351508806211</v>
      </c>
      <c r="AY230">
        <f>IF(OR(GDP.PCAP!AX230="",GDP.PCAP!AY230=""),"",GDP.PCAP!AY230/GDP.PCAP!AX230-1)</f>
        <v>0.15012703830138596</v>
      </c>
      <c r="AZ230">
        <f>IF(OR(GDP.PCAP!AY230="",GDP.PCAP!AZ230=""),"",GDP.PCAP!AZ230/GDP.PCAP!AY230-1)</f>
        <v>0.14714821707625148</v>
      </c>
      <c r="BA230">
        <f>IF(OR(GDP.PCAP!AZ230="",GDP.PCAP!BA230=""),"",GDP.PCAP!BA230/GDP.PCAP!AZ230-1)</f>
        <v>0.19400569371670184</v>
      </c>
      <c r="BB230">
        <f>IF(OR(GDP.PCAP!BA230="",GDP.PCAP!BB230=""),"",GDP.PCAP!BB230/GDP.PCAP!BA230-1)</f>
        <v>0.25547858042428007</v>
      </c>
      <c r="BC230">
        <f>IF(OR(GDP.PCAP!BB230="",GDP.PCAP!BC230=""),"",GDP.PCAP!BC230/GDP.PCAP!BB230-1)</f>
        <v>0.25665586054496181</v>
      </c>
      <c r="BD230">
        <f>IF(OR(GDP.PCAP!BC230="",GDP.PCAP!BD230=""),"",GDP.PCAP!BD230/GDP.PCAP!BC230-1)</f>
        <v>7.7212382356422582E-2</v>
      </c>
      <c r="BE230">
        <f>IF(OR(GDP.PCAP!BD230="",GDP.PCAP!BE230=""),"",GDP.PCAP!BE230/GDP.PCAP!BD230-1)</f>
        <v>0.20421143758178162</v>
      </c>
      <c r="BF230">
        <f>IF(OR(GDP.PCAP!BE230="",GDP.PCAP!BF230=""),"",GDP.PCAP!BF230/GDP.PCAP!BE230-1)</f>
        <v>0.21364828912878386</v>
      </c>
      <c r="BG230">
        <f>IF(OR(GDP.PCAP!BF230="",GDP.PCAP!BG230=""),"",GDP.PCAP!BG230/GDP.PCAP!BF230-1)</f>
        <v>0.1075525107881341</v>
      </c>
      <c r="BH230">
        <f>IF(OR(GDP.PCAP!BG230="",GDP.PCAP!BH230=""),"",GDP.PCAP!BH230/GDP.PCAP!BG230-1)</f>
        <v>9.6024091290240809E-2</v>
      </c>
      <c r="BI230">
        <f>IF(OR(GDP.PCAP!BH230="",GDP.PCAP!BI230=""),"",GDP.PCAP!BI230/GDP.PCAP!BH230-1)</f>
        <v>6.7579866329173788E-2</v>
      </c>
      <c r="BJ230">
        <f>IF(OR(GDP.PCAP!BI230="",GDP.PCAP!BJ230=""),"",GDP.PCAP!BJ230/GDP.PCAP!BI230-1)</f>
        <v>3.3286256186930485E-2</v>
      </c>
      <c r="BK230">
        <f>IF(OR(GDP.PCAP!BJ230="",GDP.PCAP!BK230=""),"",GDP.PCAP!BK230/GDP.PCAP!BJ230-1)</f>
        <v>1.0939438683782887E-2</v>
      </c>
      <c r="BM230">
        <f t="shared" si="15"/>
        <v>0.25665586054496181</v>
      </c>
      <c r="BN230">
        <f t="shared" si="16"/>
        <v>2008</v>
      </c>
      <c r="BO230">
        <f t="shared" si="17"/>
        <v>-0.12120768144483873</v>
      </c>
      <c r="BP230">
        <f t="shared" si="18"/>
        <v>1961</v>
      </c>
    </row>
    <row r="231" spans="1:68">
      <c r="A231" t="s">
        <v>74</v>
      </c>
      <c r="B231">
        <f t="shared" si="19"/>
        <v>230</v>
      </c>
      <c r="C231" t="s">
        <v>536</v>
      </c>
      <c r="D231" t="s">
        <v>73</v>
      </c>
      <c r="E231" t="s">
        <v>545</v>
      </c>
      <c r="F231" t="s">
        <v>546</v>
      </c>
      <c r="H231" t="str">
        <f>IF(OR(GDP.PCAP!G231="",GDP.PCAP!H231=""),"",GDP.PCAP!H231/GDP.PCAP!G231-1)</f>
        <v/>
      </c>
      <c r="I231" t="str">
        <f>IF(OR(GDP.PCAP!H231="",GDP.PCAP!I231=""),"",GDP.PCAP!I231/GDP.PCAP!H231-1)</f>
        <v/>
      </c>
      <c r="J231" t="str">
        <f>IF(OR(GDP.PCAP!I231="",GDP.PCAP!J231=""),"",GDP.PCAP!J231/GDP.PCAP!I231-1)</f>
        <v/>
      </c>
      <c r="K231" t="str">
        <f>IF(OR(GDP.PCAP!J231="",GDP.PCAP!K231=""),"",GDP.PCAP!K231/GDP.PCAP!J231-1)</f>
        <v/>
      </c>
      <c r="L231" t="str">
        <f>IF(OR(GDP.PCAP!K231="",GDP.PCAP!L231=""),"",GDP.PCAP!L231/GDP.PCAP!K231-1)</f>
        <v/>
      </c>
      <c r="M231" t="str">
        <f>IF(OR(GDP.PCAP!L231="",GDP.PCAP!M231=""),"",GDP.PCAP!M231/GDP.PCAP!L231-1)</f>
        <v/>
      </c>
      <c r="N231" t="str">
        <f>IF(OR(GDP.PCAP!M231="",GDP.PCAP!N231=""),"",GDP.PCAP!N231/GDP.PCAP!M231-1)</f>
        <v/>
      </c>
      <c r="O231" t="str">
        <f>IF(OR(GDP.PCAP!N231="",GDP.PCAP!O231=""),"",GDP.PCAP!O231/GDP.PCAP!N231-1)</f>
        <v/>
      </c>
      <c r="P231" t="str">
        <f>IF(OR(GDP.PCAP!O231="",GDP.PCAP!P231=""),"",GDP.PCAP!P231/GDP.PCAP!O231-1)</f>
        <v/>
      </c>
      <c r="Q231" t="str">
        <f>IF(OR(GDP.PCAP!P231="",GDP.PCAP!Q231=""),"",GDP.PCAP!Q231/GDP.PCAP!P231-1)</f>
        <v/>
      </c>
      <c r="R231" t="str">
        <f>IF(OR(GDP.PCAP!Q231="",GDP.PCAP!R231=""),"",GDP.PCAP!R231/GDP.PCAP!Q231-1)</f>
        <v/>
      </c>
      <c r="S231" t="str">
        <f>IF(OR(GDP.PCAP!R231="",GDP.PCAP!S231=""),"",GDP.PCAP!S231/GDP.PCAP!R231-1)</f>
        <v/>
      </c>
      <c r="T231" t="str">
        <f>IF(OR(GDP.PCAP!S231="",GDP.PCAP!T231=""),"",GDP.PCAP!T231/GDP.PCAP!S231-1)</f>
        <v/>
      </c>
      <c r="U231" t="str">
        <f>IF(OR(GDP.PCAP!T231="",GDP.PCAP!U231=""),"",GDP.PCAP!U231/GDP.PCAP!T231-1)</f>
        <v/>
      </c>
      <c r="V231" t="str">
        <f>IF(OR(GDP.PCAP!U231="",GDP.PCAP!V231=""),"",GDP.PCAP!V231/GDP.PCAP!U231-1)</f>
        <v/>
      </c>
      <c r="W231" t="str">
        <f>IF(OR(GDP.PCAP!V231="",GDP.PCAP!W231=""),"",GDP.PCAP!W231/GDP.PCAP!V231-1)</f>
        <v/>
      </c>
      <c r="X231" t="str">
        <f>IF(OR(GDP.PCAP!W231="",GDP.PCAP!X231=""),"",GDP.PCAP!X231/GDP.PCAP!W231-1)</f>
        <v/>
      </c>
      <c r="Y231" t="str">
        <f>IF(OR(GDP.PCAP!X231="",GDP.PCAP!Y231=""),"",GDP.PCAP!Y231/GDP.PCAP!X231-1)</f>
        <v/>
      </c>
      <c r="Z231" t="str">
        <f>IF(OR(GDP.PCAP!Y231="",GDP.PCAP!Z231=""),"",GDP.PCAP!Z231/GDP.PCAP!Y231-1)</f>
        <v/>
      </c>
      <c r="AA231" t="str">
        <f>IF(OR(GDP.PCAP!Z231="",GDP.PCAP!AA231=""),"",GDP.PCAP!AA231/GDP.PCAP!Z231-1)</f>
        <v/>
      </c>
      <c r="AB231" t="str">
        <f>IF(OR(GDP.PCAP!AA231="",GDP.PCAP!AB231=""),"",GDP.PCAP!AB231/GDP.PCAP!AA231-1)</f>
        <v/>
      </c>
      <c r="AC231" t="str">
        <f>IF(OR(GDP.PCAP!AB231="",GDP.PCAP!AC231=""),"",GDP.PCAP!AC231/GDP.PCAP!AB231-1)</f>
        <v/>
      </c>
      <c r="AD231" t="str">
        <f>IF(OR(GDP.PCAP!AC231="",GDP.PCAP!AD231=""),"",GDP.PCAP!AD231/GDP.PCAP!AC231-1)</f>
        <v/>
      </c>
      <c r="AE231" t="str">
        <f>IF(OR(GDP.PCAP!AD231="",GDP.PCAP!AE231=""),"",GDP.PCAP!AE231/GDP.PCAP!AD231-1)</f>
        <v/>
      </c>
      <c r="AF231" t="str">
        <f>IF(OR(GDP.PCAP!AE231="",GDP.PCAP!AF231=""),"",GDP.PCAP!AF231/GDP.PCAP!AE231-1)</f>
        <v/>
      </c>
      <c r="AG231" t="str">
        <f>IF(OR(GDP.PCAP!AF231="",GDP.PCAP!AG231=""),"",GDP.PCAP!AG231/GDP.PCAP!AF231-1)</f>
        <v/>
      </c>
      <c r="AH231" t="str">
        <f>IF(OR(GDP.PCAP!AG231="",GDP.PCAP!AH231=""),"",GDP.PCAP!AH231/GDP.PCAP!AG231-1)</f>
        <v/>
      </c>
      <c r="AI231" t="str">
        <f>IF(OR(GDP.PCAP!AH231="",GDP.PCAP!AI231=""),"",GDP.PCAP!AI231/GDP.PCAP!AH231-1)</f>
        <v/>
      </c>
      <c r="AJ231" t="str">
        <f>IF(OR(GDP.PCAP!AI231="",GDP.PCAP!AJ231=""),"",GDP.PCAP!AJ231/GDP.PCAP!AI231-1)</f>
        <v/>
      </c>
      <c r="AK231">
        <f>IF(OR(GDP.PCAP!AJ231="",GDP.PCAP!AK231=""),"",GDP.PCAP!AK231/GDP.PCAP!AJ231-1)</f>
        <v>5.6009649185192023E-2</v>
      </c>
      <c r="AL231">
        <f>IF(OR(GDP.PCAP!AK231="",GDP.PCAP!AL231=""),"",GDP.PCAP!AL231/GDP.PCAP!AK231-1)</f>
        <v>-1.6771348688666587E-2</v>
      </c>
      <c r="AM231">
        <f>IF(OR(GDP.PCAP!AL231="",GDP.PCAP!AM231=""),"",GDP.PCAP!AM231/GDP.PCAP!AL231-1)</f>
        <v>-6.6667359386481384E-2</v>
      </c>
      <c r="AN231">
        <f>IF(OR(GDP.PCAP!AM231="",GDP.PCAP!AN231=""),"",GDP.PCAP!AN231/GDP.PCAP!AM231-1)</f>
        <v>-1.7312103708164384E-2</v>
      </c>
      <c r="AO231">
        <f>IF(OR(GDP.PCAP!AN231="",GDP.PCAP!AO231=""),"",GDP.PCAP!AO231/GDP.PCAP!AN231-1)</f>
        <v>-0.10247418674851716</v>
      </c>
      <c r="AP231">
        <f>IF(OR(GDP.PCAP!AO231="",GDP.PCAP!AP231=""),"",GDP.PCAP!AP231/GDP.PCAP!AO231-1)</f>
        <v>9.6209692176755679E-2</v>
      </c>
      <c r="AQ231">
        <f>IF(OR(GDP.PCAP!AP231="",GDP.PCAP!AQ231=""),"",GDP.PCAP!AQ231/GDP.PCAP!AP231-1)</f>
        <v>3.0694006517820505E-2</v>
      </c>
      <c r="AR231">
        <f>IF(OR(GDP.PCAP!AQ231="",GDP.PCAP!AR231=""),"",GDP.PCAP!AR231/GDP.PCAP!AQ231-1)</f>
        <v>3.1944677062959892E-2</v>
      </c>
      <c r="AS231">
        <f>IF(OR(GDP.PCAP!AR231="",GDP.PCAP!AS231=""),"",GDP.PCAP!AS231/GDP.PCAP!AR231-1)</f>
        <v>-3.4137571670315836E-2</v>
      </c>
      <c r="AT231">
        <f>IF(OR(GDP.PCAP!AS231="",GDP.PCAP!AT231=""),"",GDP.PCAP!AT231/GDP.PCAP!AS231-1)</f>
        <v>-0.13331453241011593</v>
      </c>
      <c r="AU231">
        <f>IF(OR(GDP.PCAP!AT231="",GDP.PCAP!AU231=""),"",GDP.PCAP!AU231/GDP.PCAP!AT231-1)</f>
        <v>8.8414932009196479E-2</v>
      </c>
      <c r="AV231">
        <f>IF(OR(GDP.PCAP!AU231="",GDP.PCAP!AV231=""),"",GDP.PCAP!AV231/GDP.PCAP!AU231-1)</f>
        <v>1.8035818141889814E-2</v>
      </c>
      <c r="AW231">
        <f>IF(OR(GDP.PCAP!AV231="",GDP.PCAP!AW231=""),"",GDP.PCAP!AW231/GDP.PCAP!AV231-1)</f>
        <v>0.12372723152769316</v>
      </c>
      <c r="AX231">
        <f>IF(OR(GDP.PCAP!AW231="",GDP.PCAP!AX231=""),"",GDP.PCAP!AX231/GDP.PCAP!AW231-1)</f>
        <v>0.23116216298478998</v>
      </c>
      <c r="AY231">
        <f>IF(OR(GDP.PCAP!AX231="",GDP.PCAP!AY231=""),"",GDP.PCAP!AY231/GDP.PCAP!AX231-1)</f>
        <v>0.29198698604863838</v>
      </c>
      <c r="AZ231">
        <f>IF(OR(GDP.PCAP!AY231="",GDP.PCAP!AZ231=""),"",GDP.PCAP!AZ231/GDP.PCAP!AY231-1)</f>
        <v>0.25149965237818916</v>
      </c>
      <c r="BA231">
        <f>IF(OR(GDP.PCAP!AZ231="",GDP.PCAP!BA231=""),"",GDP.PCAP!BA231/GDP.PCAP!AZ231-1)</f>
        <v>0.20842525641461895</v>
      </c>
      <c r="BB231">
        <f>IF(OR(GDP.PCAP!BA231="",GDP.PCAP!BB231=""),"",GDP.PCAP!BB231/GDP.PCAP!BA231-1)</f>
        <v>0.28177542873949801</v>
      </c>
      <c r="BC231">
        <f>IF(OR(GDP.PCAP!BB231="",GDP.PCAP!BC231=""),"",GDP.PCAP!BC231/GDP.PCAP!BB231-1)</f>
        <v>0.234436501669266</v>
      </c>
      <c r="BD231">
        <f>IF(OR(GDP.PCAP!BC231="",GDP.PCAP!BD231=""),"",GDP.PCAP!BD231/GDP.PCAP!BC231-1)</f>
        <v>-0.21088889834603208</v>
      </c>
      <c r="BE231">
        <f>IF(OR(GDP.PCAP!BD231="",GDP.PCAP!BE231=""),"",GDP.PCAP!BE231/GDP.PCAP!BD231-1)</f>
        <v>0.16966185690803948</v>
      </c>
      <c r="BF231">
        <f>IF(OR(GDP.PCAP!BE231="",GDP.PCAP!BF231=""),"",GDP.PCAP!BF231/GDP.PCAP!BE231-1)</f>
        <v>0.20482493047933614</v>
      </c>
      <c r="BG231">
        <f>IF(OR(GDP.PCAP!BF231="",GDP.PCAP!BG231=""),"",GDP.PCAP!BG231/GDP.PCAP!BF231-1)</f>
        <v>3.3639151469082362E-2</v>
      </c>
      <c r="BH231">
        <f>IF(OR(GDP.PCAP!BG231="",GDP.PCAP!BH231=""),"",GDP.PCAP!BH231/GDP.PCAP!BG231-1)</f>
        <v>5.0291615977516413E-2</v>
      </c>
      <c r="BI231">
        <f>IF(OR(GDP.PCAP!BH231="",GDP.PCAP!BI231=""),"",GDP.PCAP!BI231/GDP.PCAP!BH231-1)</f>
        <v>-4.7061685744836712E-2</v>
      </c>
      <c r="BJ231">
        <f>IF(OR(GDP.PCAP!BI231="",GDP.PCAP!BJ231=""),"",GDP.PCAP!BJ231/GDP.PCAP!BI231-1)</f>
        <v>-0.22618873407138151</v>
      </c>
      <c r="BK231">
        <f>IF(OR(GDP.PCAP!BJ231="",GDP.PCAP!BK231=""),"",GDP.PCAP!BK231/GDP.PCAP!BJ231-1)</f>
        <v>-4.6440728599945746E-2</v>
      </c>
      <c r="BM231">
        <f t="shared" si="15"/>
        <v>0.29198698604863838</v>
      </c>
      <c r="BN231">
        <f t="shared" si="16"/>
        <v>2004</v>
      </c>
      <c r="BO231">
        <f t="shared" si="17"/>
        <v>-0.22618873407138151</v>
      </c>
      <c r="BP231">
        <f t="shared" si="18"/>
        <v>2015</v>
      </c>
    </row>
    <row r="232" spans="1:68">
      <c r="A232" t="s">
        <v>72</v>
      </c>
      <c r="B232">
        <f t="shared" si="19"/>
        <v>231</v>
      </c>
      <c r="C232" t="s">
        <v>539</v>
      </c>
      <c r="D232" t="s">
        <v>71</v>
      </c>
      <c r="E232" t="s">
        <v>545</v>
      </c>
      <c r="F232" t="s">
        <v>546</v>
      </c>
      <c r="H232">
        <f>IF(OR(GDP.PCAP!G232="",GDP.PCAP!H232=""),"",GDP.PCAP!H232/GDP.PCAP!G232-1)</f>
        <v>3.2381640921324895E-2</v>
      </c>
      <c r="I232">
        <f>IF(OR(GDP.PCAP!H232="",GDP.PCAP!I232=""),"",GDP.PCAP!I232/GDP.PCAP!H232-1)</f>
        <v>3.6332295514018398E-2</v>
      </c>
      <c r="J232">
        <f>IF(OR(GDP.PCAP!I232="",GDP.PCAP!J232=""),"",GDP.PCAP!J232/GDP.PCAP!I232-1)</f>
        <v>7.0702405531152701E-2</v>
      </c>
      <c r="K232">
        <f>IF(OR(GDP.PCAP!J232="",GDP.PCAP!K232=""),"",GDP.PCAP!K232/GDP.PCAP!J232-1)</f>
        <v>0.13834879825268254</v>
      </c>
      <c r="L232">
        <f>IF(OR(GDP.PCAP!K232="",GDP.PCAP!L232=""),"",GDP.PCAP!L232/GDP.PCAP!K232-1)</f>
        <v>9.688312887766104E-2</v>
      </c>
      <c r="M232">
        <f>IF(OR(GDP.PCAP!L232="",GDP.PCAP!M232=""),"",GDP.PCAP!M232/GDP.PCAP!L232-1)</f>
        <v>0.11141536173897659</v>
      </c>
      <c r="N232">
        <f>IF(OR(GDP.PCAP!M232="",GDP.PCAP!N232=""),"",GDP.PCAP!N232/GDP.PCAP!M232-1)</f>
        <v>2.4999994090535438E-2</v>
      </c>
      <c r="O232">
        <f>IF(OR(GDP.PCAP!N232="",GDP.PCAP!O232=""),"",GDP.PCAP!O232/GDP.PCAP!N232-1)</f>
        <v>-4.2426801424561011E-3</v>
      </c>
      <c r="P232">
        <f>IF(OR(GDP.PCAP!O232="",GDP.PCAP!P232=""),"",GDP.PCAP!P232/GDP.PCAP!O232-1)</f>
        <v>5.8064504184781374E-2</v>
      </c>
      <c r="Q232">
        <f>IF(OR(GDP.PCAP!P232="",GDP.PCAP!Q232=""),"",GDP.PCAP!Q232/GDP.PCAP!P232-1)</f>
        <v>-8.7527545260678852E-2</v>
      </c>
      <c r="R232">
        <f>IF(OR(GDP.PCAP!Q232="",GDP.PCAP!R232=""),"",GDP.PCAP!R232/GDP.PCAP!Q232-1)</f>
        <v>9.1999149096590349E-2</v>
      </c>
      <c r="S232">
        <f>IF(OR(GDP.PCAP!R232="",GDP.PCAP!S232=""),"",GDP.PCAP!S232/GDP.PCAP!R232-1)</f>
        <v>0.1392219921253337</v>
      </c>
      <c r="T232">
        <f>IF(OR(GDP.PCAP!S232="",GDP.PCAP!T232=""),"",GDP.PCAP!T232/GDP.PCAP!S232-1)</f>
        <v>0.18160746327499311</v>
      </c>
      <c r="U232">
        <f>IF(OR(GDP.PCAP!T232="",GDP.PCAP!U232=""),"",GDP.PCAP!U232/GDP.PCAP!T232-1)</f>
        <v>0.34758869245619994</v>
      </c>
      <c r="V232">
        <f>IF(OR(GDP.PCAP!U232="",GDP.PCAP!V232=""),"",GDP.PCAP!V232/GDP.PCAP!U232-1)</f>
        <v>7.6903201055323889E-2</v>
      </c>
      <c r="W232">
        <f>IF(OR(GDP.PCAP!V232="",GDP.PCAP!W232=""),"",GDP.PCAP!W232/GDP.PCAP!V232-1)</f>
        <v>-1.8661679374190498E-2</v>
      </c>
      <c r="X232">
        <f>IF(OR(GDP.PCAP!W232="",GDP.PCAP!X232=""),"",GDP.PCAP!X232/GDP.PCAP!W232-1)</f>
        <v>0.22822487959691662</v>
      </c>
      <c r="Y232">
        <f>IF(OR(GDP.PCAP!X232="",GDP.PCAP!Y232=""),"",GDP.PCAP!Y232/GDP.PCAP!X232-1)</f>
        <v>3.6407539248859644E-2</v>
      </c>
      <c r="Z232">
        <f>IF(OR(GDP.PCAP!Y232="",GDP.PCAP!Z232=""),"",GDP.PCAP!Z232/GDP.PCAP!Y232-1)</f>
        <v>5.4733038309859205E-2</v>
      </c>
      <c r="AA232">
        <f>IF(OR(GDP.PCAP!Z232="",GDP.PCAP!AA232=""),"",GDP.PCAP!AA232/GDP.PCAP!Z232-1)</f>
        <v>0.23779257171304957</v>
      </c>
      <c r="AB232">
        <f>IF(OR(GDP.PCAP!AA232="",GDP.PCAP!AB232=""),"",GDP.PCAP!AB232/GDP.PCAP!AA232-1)</f>
        <v>-0.18063273696922888</v>
      </c>
      <c r="AC232">
        <f>IF(OR(GDP.PCAP!AB232="",GDP.PCAP!AC232=""),"",GDP.PCAP!AC232/GDP.PCAP!AB232-1)</f>
        <v>-0.17637575197509503</v>
      </c>
      <c r="AD232">
        <f>IF(OR(GDP.PCAP!AC232="",GDP.PCAP!AD232=""),"",GDP.PCAP!AD232/GDP.PCAP!AC232-1)</f>
        <v>-0.10227667400319851</v>
      </c>
      <c r="AE232">
        <f>IF(OR(GDP.PCAP!AD232="",GDP.PCAP!AE232=""),"",GDP.PCAP!AE232/GDP.PCAP!AD232-1)</f>
        <v>-9.6204618409581499E-2</v>
      </c>
      <c r="AF232">
        <f>IF(OR(GDP.PCAP!AE232="",GDP.PCAP!AF232=""),"",GDP.PCAP!AF232/GDP.PCAP!AE232-1)</f>
        <v>2.4765679305390087E-2</v>
      </c>
      <c r="AG232">
        <f>IF(OR(GDP.PCAP!AF232="",GDP.PCAP!AG232=""),"",GDP.PCAP!AG232/GDP.PCAP!AF232-1)</f>
        <v>0.34568683314359583</v>
      </c>
      <c r="AH232">
        <f>IF(OR(GDP.PCAP!AG232="",GDP.PCAP!AH232=""),"",GDP.PCAP!AH232/GDP.PCAP!AG232-1)</f>
        <v>0.14008283392971821</v>
      </c>
      <c r="AI232">
        <f>IF(OR(GDP.PCAP!AH232="",GDP.PCAP!AI232=""),"",GDP.PCAP!AI232/GDP.PCAP!AH232-1)</f>
        <v>7.0637101782593081E-2</v>
      </c>
      <c r="AJ232">
        <f>IF(OR(GDP.PCAP!AI232="",GDP.PCAP!AJ232=""),"",GDP.PCAP!AJ232/GDP.PCAP!AI232-1)</f>
        <v>-4.6582801033651533E-2</v>
      </c>
      <c r="AK232">
        <f>IF(OR(GDP.PCAP!AJ232="",GDP.PCAP!AK232=""),"",GDP.PCAP!AK232/GDP.PCAP!AJ232-1)</f>
        <v>0.17164932204411509</v>
      </c>
      <c r="AL232">
        <f>IF(OR(GDP.PCAP!AK232="",GDP.PCAP!AL232=""),"",GDP.PCAP!AL232/GDP.PCAP!AK232-1)</f>
        <v>-4.0206200521482605E-2</v>
      </c>
      <c r="AM232">
        <f>IF(OR(GDP.PCAP!AL232="",GDP.PCAP!AM232=""),"",GDP.PCAP!AM232/GDP.PCAP!AL232-1)</f>
        <v>3.2367235145807305E-2</v>
      </c>
      <c r="AN232">
        <f>IF(OR(GDP.PCAP!AM232="",GDP.PCAP!AN232=""),"",GDP.PCAP!AN232/GDP.PCAP!AM232-1)</f>
        <v>-0.28781431634046295</v>
      </c>
      <c r="AO232">
        <f>IF(OR(GDP.PCAP!AN232="",GDP.PCAP!AO232=""),"",GDP.PCAP!AO232/GDP.PCAP!AN232-1)</f>
        <v>-0.22227021718265161</v>
      </c>
      <c r="AP232">
        <f>IF(OR(GDP.PCAP!AO232="",GDP.PCAP!AP232=""),"",GDP.PCAP!AP232/GDP.PCAP!AO232-1)</f>
        <v>0.29812218927801881</v>
      </c>
      <c r="AQ232">
        <f>IF(OR(GDP.PCAP!AP232="",GDP.PCAP!AQ232=""),"",GDP.PCAP!AQ232/GDP.PCAP!AP232-1)</f>
        <v>8.758214376900364E-2</v>
      </c>
      <c r="AR232">
        <f>IF(OR(GDP.PCAP!AQ232="",GDP.PCAP!AR232=""),"",GDP.PCAP!AR232/GDP.PCAP!AQ232-1)</f>
        <v>-7.886534665363043E-3</v>
      </c>
      <c r="AS232">
        <f>IF(OR(GDP.PCAP!AR232="",GDP.PCAP!AS232=""),"",GDP.PCAP!AS232/GDP.PCAP!AR232-1)</f>
        <v>2.6273919318940075E-2</v>
      </c>
      <c r="AT232">
        <f>IF(OR(GDP.PCAP!AS232="",GDP.PCAP!AT232=""),"",GDP.PCAP!AT232/GDP.PCAP!AS232-1)</f>
        <v>-3.7268495899130172E-2</v>
      </c>
      <c r="AU232">
        <f>IF(OR(GDP.PCAP!AT232="",GDP.PCAP!AU232=""),"",GDP.PCAP!AU232/GDP.PCAP!AT232-1)</f>
        <v>-0.20272489678784111</v>
      </c>
      <c r="AV232">
        <f>IF(OR(GDP.PCAP!AU232="",GDP.PCAP!AV232=""),"",GDP.PCAP!AV232/GDP.PCAP!AU232-1)</f>
        <v>9.4538410808731044E-4</v>
      </c>
      <c r="AW232">
        <f>IF(OR(GDP.PCAP!AV232="",GDP.PCAP!AW232=""),"",GDP.PCAP!AW232/GDP.PCAP!AV232-1)</f>
        <v>7.7362601649060281E-2</v>
      </c>
      <c r="AX232">
        <f>IF(OR(GDP.PCAP!AW232="",GDP.PCAP!AX232=""),"",GDP.PCAP!AX232/GDP.PCAP!AW232-1)</f>
        <v>0.10553227568847112</v>
      </c>
      <c r="AY232">
        <f>IF(OR(GDP.PCAP!AX232="",GDP.PCAP!AY232=""),"",GDP.PCAP!AY232/GDP.PCAP!AX232-1)</f>
        <v>0.12742266264686175</v>
      </c>
      <c r="AZ232">
        <f>IF(OR(GDP.PCAP!AY232="",GDP.PCAP!AZ232=""),"",GDP.PCAP!AZ232/GDP.PCAP!AY232-1)</f>
        <v>6.3368159989115158E-2</v>
      </c>
      <c r="BA232">
        <f>IF(OR(GDP.PCAP!AZ232="",GDP.PCAP!BA232=""),"",GDP.PCAP!BA232/GDP.PCAP!AZ232-1)</f>
        <v>1.3874882445657599E-2</v>
      </c>
      <c r="BB232">
        <f>IF(OR(GDP.PCAP!BA232="",GDP.PCAP!BB232=""),"",GDP.PCAP!BB232/GDP.PCAP!BA232-1)</f>
        <v>0.11508163021583462</v>
      </c>
      <c r="BC232">
        <f>IF(OR(GDP.PCAP!BB232="",GDP.PCAP!BC232=""),"",GDP.PCAP!BC232/GDP.PCAP!BB232-1)</f>
        <v>0.22015242709707228</v>
      </c>
      <c r="BD232">
        <f>IF(OR(GDP.PCAP!BC232="",GDP.PCAP!BD232=""),"",GDP.PCAP!BD232/GDP.PCAP!BC232-1)</f>
        <v>-2.6773001852811285E-2</v>
      </c>
      <c r="BE232">
        <f>IF(OR(GDP.PCAP!BD232="",GDP.PCAP!BE232=""),"",GDP.PCAP!BE232/GDP.PCAP!BD232-1)</f>
        <v>-2.3462530703903139E-2</v>
      </c>
      <c r="BF232">
        <f>IF(OR(GDP.PCAP!BE232="",GDP.PCAP!BF232=""),"",GDP.PCAP!BF232/GDP.PCAP!BE232-1)</f>
        <v>0.15251449926958016</v>
      </c>
      <c r="BG232">
        <f>IF(OR(GDP.PCAP!BF232="",GDP.PCAP!BG232=""),"",GDP.PCAP!BG232/GDP.PCAP!BF232-1)</f>
        <v>2.4008021079007236E-3</v>
      </c>
      <c r="BH232">
        <f>IF(OR(GDP.PCAP!BG232="",GDP.PCAP!BH232=""),"",GDP.PCAP!BH232/GDP.PCAP!BG232-1)</f>
        <v>2.7932722531672116E-2</v>
      </c>
      <c r="BI232">
        <f>IF(OR(GDP.PCAP!BH232="",GDP.PCAP!BI232=""),"",GDP.PCAP!BI232/GDP.PCAP!BH232-1)</f>
        <v>7.0235759892692817E-2</v>
      </c>
      <c r="BJ232">
        <f>IF(OR(GDP.PCAP!BI232="",GDP.PCAP!BJ232=""),"",GDP.PCAP!BJ232/GDP.PCAP!BI232-1)</f>
        <v>-0.1112682963361854</v>
      </c>
      <c r="BK232">
        <f>IF(OR(GDP.PCAP!BJ232="",GDP.PCAP!BK232=""),"",GDP.PCAP!BK232/GDP.PCAP!BJ232-1)</f>
        <v>4.9590509883895573E-2</v>
      </c>
      <c r="BM232">
        <f t="shared" si="15"/>
        <v>0.34758869245619994</v>
      </c>
      <c r="BN232">
        <f t="shared" si="16"/>
        <v>1974</v>
      </c>
      <c r="BO232">
        <f t="shared" si="17"/>
        <v>-0.28781431634046295</v>
      </c>
      <c r="BP232">
        <f t="shared" si="18"/>
        <v>1993</v>
      </c>
    </row>
    <row r="233" spans="1:68">
      <c r="A233" t="s">
        <v>70</v>
      </c>
      <c r="B233">
        <f t="shared" si="19"/>
        <v>232</v>
      </c>
      <c r="C233" t="s">
        <v>539</v>
      </c>
      <c r="D233" t="s">
        <v>69</v>
      </c>
      <c r="E233" t="s">
        <v>545</v>
      </c>
      <c r="F233" t="s">
        <v>546</v>
      </c>
      <c r="H233">
        <f>IF(OR(GDP.PCAP!G233="",GDP.PCAP!H233=""),"",GDP.PCAP!H233/GDP.PCAP!G233-1)</f>
        <v>6.6790677707726731E-2</v>
      </c>
      <c r="I233">
        <f>IF(OR(GDP.PCAP!H233="",GDP.PCAP!I233=""),"",GDP.PCAP!I233/GDP.PCAP!H233-1)</f>
        <v>5.8462232897812605E-2</v>
      </c>
      <c r="J233">
        <f>IF(OR(GDP.PCAP!I233="",GDP.PCAP!J233=""),"",GDP.PCAP!J233/GDP.PCAP!I233-1)</f>
        <v>3.8325252320202674E-2</v>
      </c>
      <c r="K233">
        <f>IF(OR(GDP.PCAP!J233="",GDP.PCAP!K233=""),"",GDP.PCAP!K233/GDP.PCAP!J233-1)</f>
        <v>6.5976266490224145E-2</v>
      </c>
      <c r="L233">
        <f>IF(OR(GDP.PCAP!K233="",GDP.PCAP!L233=""),"",GDP.PCAP!L233/GDP.PCAP!K233-1)</f>
        <v>9.5127404505709334E-2</v>
      </c>
      <c r="M233">
        <f>IF(OR(GDP.PCAP!L233="",GDP.PCAP!M233=""),"",GDP.PCAP!M233/GDP.PCAP!L233-1)</f>
        <v>0.16740118792348313</v>
      </c>
      <c r="N233">
        <f>IF(OR(GDP.PCAP!M233="",GDP.PCAP!N233=""),"",GDP.PCAP!N233/GDP.PCAP!M233-1)</f>
        <v>3.6761822049298676E-2</v>
      </c>
      <c r="O233">
        <f>IF(OR(GDP.PCAP!N233="",GDP.PCAP!O233=""),"",GDP.PCAP!O233/GDP.PCAP!N233-1)</f>
        <v>4.7102623928683363E-2</v>
      </c>
      <c r="P233">
        <f>IF(OR(GDP.PCAP!O233="",GDP.PCAP!P233=""),"",GDP.PCAP!P233/GDP.PCAP!O233-1)</f>
        <v>6.9190014732704919E-2</v>
      </c>
      <c r="Q233">
        <f>IF(OR(GDP.PCAP!P233="",GDP.PCAP!Q233=""),"",GDP.PCAP!Q233/GDP.PCAP!P233-1)</f>
        <v>2.8066098405522766E-2</v>
      </c>
      <c r="R233">
        <f>IF(OR(GDP.PCAP!Q233="",GDP.PCAP!R233=""),"",GDP.PCAP!R233/GDP.PCAP!Q233-1)</f>
        <v>1.1099966841871867E-2</v>
      </c>
      <c r="S233">
        <f>IF(OR(GDP.PCAP!R233="",GDP.PCAP!S233=""),"",GDP.PCAP!S233/GDP.PCAP!R233-1)</f>
        <v>7.7722839175920821E-2</v>
      </c>
      <c r="T233">
        <f>IF(OR(GDP.PCAP!S233="",GDP.PCAP!T233=""),"",GDP.PCAP!T233/GDP.PCAP!S233-1)</f>
        <v>0.28895783963254495</v>
      </c>
      <c r="U233">
        <f>IF(OR(GDP.PCAP!T233="",GDP.PCAP!U233=""),"",GDP.PCAP!U233/GDP.PCAP!T233-1)</f>
        <v>0.23073926460528194</v>
      </c>
      <c r="V233">
        <f>IF(OR(GDP.PCAP!U233="",GDP.PCAP!V233=""),"",GDP.PCAP!V233/GDP.PCAP!U233-1)</f>
        <v>5.8504478324305165E-2</v>
      </c>
      <c r="W233">
        <f>IF(OR(GDP.PCAP!V233="",GDP.PCAP!W233=""),"",GDP.PCAP!W233/GDP.PCAP!V233-1)</f>
        <v>0.11359913547306388</v>
      </c>
      <c r="X233">
        <f>IF(OR(GDP.PCAP!W233="",GDP.PCAP!X233=""),"",GDP.PCAP!X233/GDP.PCAP!W233-1)</f>
        <v>0.13751933867325072</v>
      </c>
      <c r="Y233">
        <f>IF(OR(GDP.PCAP!X233="",GDP.PCAP!Y233=""),"",GDP.PCAP!Y233/GDP.PCAP!X233-1)</f>
        <v>0.18680242622510357</v>
      </c>
      <c r="Z233">
        <f>IF(OR(GDP.PCAP!Y233="",GDP.PCAP!Z233=""),"",GDP.PCAP!Z233/GDP.PCAP!Y233-1)</f>
        <v>0.11588249956067909</v>
      </c>
      <c r="AA233">
        <f>IF(OR(GDP.PCAP!Z233="",GDP.PCAP!AA233=""),"",GDP.PCAP!AA233/GDP.PCAP!Z233-1)</f>
        <v>0.15773197471244926</v>
      </c>
      <c r="AB233">
        <f>IF(OR(GDP.PCAP!AA233="",GDP.PCAP!AB233=""),"",GDP.PCAP!AB233/GDP.PCAP!AA233-1)</f>
        <v>5.582863441802921E-2</v>
      </c>
      <c r="AC233">
        <f>IF(OR(GDP.PCAP!AB233="",GDP.PCAP!AC233=""),"",GDP.PCAP!AC233/GDP.PCAP!AB233-1)</f>
        <v>3.0217425610955306E-2</v>
      </c>
      <c r="AD233">
        <f>IF(OR(GDP.PCAP!AC233="",GDP.PCAP!AD233=""),"",GDP.PCAP!AD233/GDP.PCAP!AC233-1)</f>
        <v>7.4339298626903583E-2</v>
      </c>
      <c r="AE233">
        <f>IF(OR(GDP.PCAP!AD233="",GDP.PCAP!AE233=""),"",GDP.PCAP!AE233/GDP.PCAP!AD233-1)</f>
        <v>2.4993877290975464E-2</v>
      </c>
      <c r="AF233">
        <f>IF(OR(GDP.PCAP!AE233="",GDP.PCAP!AF233=""),"",GDP.PCAP!AF233/GDP.PCAP!AE233-1)</f>
        <v>-8.6000204846071959E-2</v>
      </c>
      <c r="AG233">
        <f>IF(OR(GDP.PCAP!AF233="",GDP.PCAP!AG233=""),"",GDP.PCAP!AG233/GDP.PCAP!AF233-1)</f>
        <v>8.7902000017982873E-2</v>
      </c>
      <c r="AH233">
        <f>IF(OR(GDP.PCAP!AG233="",GDP.PCAP!AH233=""),"",GDP.PCAP!AH233/GDP.PCAP!AG233-1)</f>
        <v>0.15157194550397679</v>
      </c>
      <c r="AI233">
        <f>IF(OR(GDP.PCAP!AH233="",GDP.PCAP!AI233=""),"",GDP.PCAP!AI233/GDP.PCAP!AH233-1)</f>
        <v>0.19921122790033507</v>
      </c>
      <c r="AJ233">
        <f>IF(OR(GDP.PCAP!AI233="",GDP.PCAP!AJ233=""),"",GDP.PCAP!AJ233/GDP.PCAP!AI233-1)</f>
        <v>0.15308863940136774</v>
      </c>
      <c r="AK233">
        <f>IF(OR(GDP.PCAP!AJ233="",GDP.PCAP!AK233=""),"",GDP.PCAP!AK233/GDP.PCAP!AJ233-1)</f>
        <v>0.16476045210559276</v>
      </c>
      <c r="AL233">
        <f>IF(OR(GDP.PCAP!AK233="",GDP.PCAP!AL233=""),"",GDP.PCAP!AL233/GDP.PCAP!AK233-1)</f>
        <v>0.13747550657934027</v>
      </c>
      <c r="AM233">
        <f>IF(OR(GDP.PCAP!AL233="",GDP.PCAP!AM233=""),"",GDP.PCAP!AM233/GDP.PCAP!AL233-1)</f>
        <v>0.12318996478241395</v>
      </c>
      <c r="AN233">
        <f>IF(OR(GDP.PCAP!AM233="",GDP.PCAP!AN233=""),"",GDP.PCAP!AN233/GDP.PCAP!AM233-1)</f>
        <v>0.14600912849171266</v>
      </c>
      <c r="AO233">
        <f>IF(OR(GDP.PCAP!AN233="",GDP.PCAP!AO233=""),"",GDP.PCAP!AO233/GDP.PCAP!AN233-1)</f>
        <v>0.12768214015024348</v>
      </c>
      <c r="AP233">
        <f>IF(OR(GDP.PCAP!AO233="",GDP.PCAP!AP233=""),"",GDP.PCAP!AP233/GDP.PCAP!AO233-1)</f>
        <v>0.14259210525409771</v>
      </c>
      <c r="AQ233">
        <f>IF(OR(GDP.PCAP!AP233="",GDP.PCAP!AQ233=""),"",GDP.PCAP!AQ233/GDP.PCAP!AP233-1)</f>
        <v>6.9407801927014567E-2</v>
      </c>
      <c r="AR233">
        <f>IF(OR(GDP.PCAP!AQ233="",GDP.PCAP!AR233=""),"",GDP.PCAP!AR233/GDP.PCAP!AQ233-1)</f>
        <v>-0.18909932610062441</v>
      </c>
      <c r="AS233">
        <f>IF(OR(GDP.PCAP!AR233="",GDP.PCAP!AS233=""),"",GDP.PCAP!AS233/GDP.PCAP!AR233-1)</f>
        <v>-0.25208853028628053</v>
      </c>
      <c r="AT233">
        <f>IF(OR(GDP.PCAP!AS233="",GDP.PCAP!AT233=""),"",GDP.PCAP!AT233/GDP.PCAP!AS233-1)</f>
        <v>0.10161438052834848</v>
      </c>
      <c r="AU233">
        <f>IF(OR(GDP.PCAP!AT233="",GDP.PCAP!AU233=""),"",GDP.PCAP!AU233/GDP.PCAP!AT233-1)</f>
        <v>-1.2507338111290789E-2</v>
      </c>
      <c r="AV233">
        <f>IF(OR(GDP.PCAP!AU233="",GDP.PCAP!AV233=""),"",GDP.PCAP!AV233/GDP.PCAP!AU233-1)</f>
        <v>-5.6994149476286671E-2</v>
      </c>
      <c r="AW233">
        <f>IF(OR(GDP.PCAP!AV233="",GDP.PCAP!AW233=""),"",GDP.PCAP!AW233/GDP.PCAP!AV233-1)</f>
        <v>0.10718101385935275</v>
      </c>
      <c r="AX233">
        <f>IF(OR(GDP.PCAP!AW233="",GDP.PCAP!AX233=""),"",GDP.PCAP!AX233/GDP.PCAP!AW233-1)</f>
        <v>0.12541467653639971</v>
      </c>
      <c r="AY233">
        <f>IF(OR(GDP.PCAP!AX233="",GDP.PCAP!AY233=""),"",GDP.PCAP!AY233/GDP.PCAP!AX233-1)</f>
        <v>0.12756139391459298</v>
      </c>
      <c r="AZ233">
        <f>IF(OR(GDP.PCAP!AY233="",GDP.PCAP!AZ233=""),"",GDP.PCAP!AZ233/GDP.PCAP!AY233-1)</f>
        <v>8.7904657967567967E-2</v>
      </c>
      <c r="BA233">
        <f>IF(OR(GDP.PCAP!AZ233="",GDP.PCAP!BA233=""),"",GDP.PCAP!BA233/GDP.PCAP!AZ233-1)</f>
        <v>0.16425656106229303</v>
      </c>
      <c r="BB233">
        <f>IF(OR(GDP.PCAP!BA233="",GDP.PCAP!BB233=""),"",GDP.PCAP!BB233/GDP.PCAP!BA233-1)</f>
        <v>0.17906274593859961</v>
      </c>
      <c r="BC233">
        <f>IF(OR(GDP.PCAP!BB233="",GDP.PCAP!BC233=""),"",GDP.PCAP!BC233/GDP.PCAP!BB233-1)</f>
        <v>0.10233126931156167</v>
      </c>
      <c r="BD233">
        <f>IF(OR(GDP.PCAP!BC233="",GDP.PCAP!BD233=""),"",GDP.PCAP!BD233/GDP.PCAP!BC233-1)</f>
        <v>-3.8055355159917204E-2</v>
      </c>
      <c r="BE233">
        <f>IF(OR(GDP.PCAP!BD233="",GDP.PCAP!BE233=""),"",GDP.PCAP!BE233/GDP.PCAP!BD233-1)</f>
        <v>0.20494682405038578</v>
      </c>
      <c r="BF233">
        <f>IF(OR(GDP.PCAP!BE233="",GDP.PCAP!BF233=""),"",GDP.PCAP!BF233/GDP.PCAP!BE233-1)</f>
        <v>8.1937545900185427E-2</v>
      </c>
      <c r="BG233">
        <f>IF(OR(GDP.PCAP!BF233="",GDP.PCAP!BG233=""),"",GDP.PCAP!BG233/GDP.PCAP!BF233-1)</f>
        <v>6.7154415809209E-2</v>
      </c>
      <c r="BH233">
        <f>IF(OR(GDP.PCAP!BG233="",GDP.PCAP!BH233=""),"",GDP.PCAP!BH233/GDP.PCAP!BG233-1)</f>
        <v>5.3131622077783769E-2</v>
      </c>
      <c r="BI233">
        <f>IF(OR(GDP.PCAP!BH233="",GDP.PCAP!BI233=""),"",GDP.PCAP!BI233/GDP.PCAP!BH233-1)</f>
        <v>-3.7175818845139874E-2</v>
      </c>
      <c r="BJ233">
        <f>IF(OR(GDP.PCAP!BI233="",GDP.PCAP!BJ233=""),"",GDP.PCAP!BJ233/GDP.PCAP!BI233-1)</f>
        <v>-2.1370073930284228E-2</v>
      </c>
      <c r="BK233">
        <f>IF(OR(GDP.PCAP!BJ233="",GDP.PCAP!BK233=""),"",GDP.PCAP!BK233/GDP.PCAP!BJ233-1)</f>
        <v>1.600214741920758E-2</v>
      </c>
      <c r="BM233">
        <f t="shared" si="15"/>
        <v>0.28895783963254495</v>
      </c>
      <c r="BN233">
        <f t="shared" si="16"/>
        <v>1973</v>
      </c>
      <c r="BO233">
        <f t="shared" si="17"/>
        <v>-0.25208853028628053</v>
      </c>
      <c r="BP233">
        <f t="shared" si="18"/>
        <v>1998</v>
      </c>
    </row>
    <row r="234" spans="1:68">
      <c r="A234" t="s">
        <v>68</v>
      </c>
      <c r="B234">
        <f t="shared" si="19"/>
        <v>233</v>
      </c>
      <c r="C234" t="s">
        <v>539</v>
      </c>
      <c r="D234" t="s">
        <v>67</v>
      </c>
      <c r="E234" t="s">
        <v>545</v>
      </c>
      <c r="F234" t="s">
        <v>546</v>
      </c>
      <c r="H234" t="str">
        <f>IF(OR(GDP.PCAP!G234="",GDP.PCAP!H234=""),"",GDP.PCAP!H234/GDP.PCAP!G234-1)</f>
        <v/>
      </c>
      <c r="I234" t="str">
        <f>IF(OR(GDP.PCAP!H234="",GDP.PCAP!I234=""),"",GDP.PCAP!I234/GDP.PCAP!H234-1)</f>
        <v/>
      </c>
      <c r="J234" t="str">
        <f>IF(OR(GDP.PCAP!I234="",GDP.PCAP!J234=""),"",GDP.PCAP!J234/GDP.PCAP!I234-1)</f>
        <v/>
      </c>
      <c r="K234" t="str">
        <f>IF(OR(GDP.PCAP!J234="",GDP.PCAP!K234=""),"",GDP.PCAP!K234/GDP.PCAP!J234-1)</f>
        <v/>
      </c>
      <c r="L234" t="str">
        <f>IF(OR(GDP.PCAP!K234="",GDP.PCAP!L234=""),"",GDP.PCAP!L234/GDP.PCAP!K234-1)</f>
        <v/>
      </c>
      <c r="M234" t="str">
        <f>IF(OR(GDP.PCAP!L234="",GDP.PCAP!M234=""),"",GDP.PCAP!M234/GDP.PCAP!L234-1)</f>
        <v/>
      </c>
      <c r="N234" t="str">
        <f>IF(OR(GDP.PCAP!M234="",GDP.PCAP!N234=""),"",GDP.PCAP!N234/GDP.PCAP!M234-1)</f>
        <v/>
      </c>
      <c r="O234" t="str">
        <f>IF(OR(GDP.PCAP!N234="",GDP.PCAP!O234=""),"",GDP.PCAP!O234/GDP.PCAP!N234-1)</f>
        <v/>
      </c>
      <c r="P234" t="str">
        <f>IF(OR(GDP.PCAP!O234="",GDP.PCAP!P234=""),"",GDP.PCAP!P234/GDP.PCAP!O234-1)</f>
        <v/>
      </c>
      <c r="Q234" t="str">
        <f>IF(OR(GDP.PCAP!P234="",GDP.PCAP!Q234=""),"",GDP.PCAP!Q234/GDP.PCAP!P234-1)</f>
        <v/>
      </c>
      <c r="R234" t="str">
        <f>IF(OR(GDP.PCAP!Q234="",GDP.PCAP!R234=""),"",GDP.PCAP!R234/GDP.PCAP!Q234-1)</f>
        <v/>
      </c>
      <c r="S234" t="str">
        <f>IF(OR(GDP.PCAP!R234="",GDP.PCAP!S234=""),"",GDP.PCAP!S234/GDP.PCAP!R234-1)</f>
        <v/>
      </c>
      <c r="T234" t="str">
        <f>IF(OR(GDP.PCAP!S234="",GDP.PCAP!T234=""),"",GDP.PCAP!T234/GDP.PCAP!S234-1)</f>
        <v/>
      </c>
      <c r="U234" t="str">
        <f>IF(OR(GDP.PCAP!T234="",GDP.PCAP!U234=""),"",GDP.PCAP!U234/GDP.PCAP!T234-1)</f>
        <v/>
      </c>
      <c r="V234" t="str">
        <f>IF(OR(GDP.PCAP!U234="",GDP.PCAP!V234=""),"",GDP.PCAP!V234/GDP.PCAP!U234-1)</f>
        <v/>
      </c>
      <c r="W234" t="str">
        <f>IF(OR(GDP.PCAP!V234="",GDP.PCAP!W234=""),"",GDP.PCAP!W234/GDP.PCAP!V234-1)</f>
        <v/>
      </c>
      <c r="X234" t="str">
        <f>IF(OR(GDP.PCAP!W234="",GDP.PCAP!X234=""),"",GDP.PCAP!X234/GDP.PCAP!W234-1)</f>
        <v/>
      </c>
      <c r="Y234" t="str">
        <f>IF(OR(GDP.PCAP!X234="",GDP.PCAP!Y234=""),"",GDP.PCAP!Y234/GDP.PCAP!X234-1)</f>
        <v/>
      </c>
      <c r="Z234" t="str">
        <f>IF(OR(GDP.PCAP!Y234="",GDP.PCAP!Z234=""),"",GDP.PCAP!Z234/GDP.PCAP!Y234-1)</f>
        <v/>
      </c>
      <c r="AA234" t="str">
        <f>IF(OR(GDP.PCAP!Z234="",GDP.PCAP!AA234=""),"",GDP.PCAP!AA234/GDP.PCAP!Z234-1)</f>
        <v/>
      </c>
      <c r="AB234" t="str">
        <f>IF(OR(GDP.PCAP!AA234="",GDP.PCAP!AB234=""),"",GDP.PCAP!AB234/GDP.PCAP!AA234-1)</f>
        <v/>
      </c>
      <c r="AC234" t="str">
        <f>IF(OR(GDP.PCAP!AB234="",GDP.PCAP!AC234=""),"",GDP.PCAP!AC234/GDP.PCAP!AB234-1)</f>
        <v/>
      </c>
      <c r="AD234" t="str">
        <f>IF(OR(GDP.PCAP!AC234="",GDP.PCAP!AD234=""),"",GDP.PCAP!AD234/GDP.PCAP!AC234-1)</f>
        <v/>
      </c>
      <c r="AE234" t="str">
        <f>IF(OR(GDP.PCAP!AD234="",GDP.PCAP!AE234=""),"",GDP.PCAP!AE234/GDP.PCAP!AD234-1)</f>
        <v/>
      </c>
      <c r="AF234" t="str">
        <f>IF(OR(GDP.PCAP!AE234="",GDP.PCAP!AF234=""),"",GDP.PCAP!AF234/GDP.PCAP!AE234-1)</f>
        <v/>
      </c>
      <c r="AG234" t="str">
        <f>IF(OR(GDP.PCAP!AF234="",GDP.PCAP!AG234=""),"",GDP.PCAP!AG234/GDP.PCAP!AF234-1)</f>
        <v/>
      </c>
      <c r="AH234" t="str">
        <f>IF(OR(GDP.PCAP!AG234="",GDP.PCAP!AH234=""),"",GDP.PCAP!AH234/GDP.PCAP!AG234-1)</f>
        <v/>
      </c>
      <c r="AI234" t="str">
        <f>IF(OR(GDP.PCAP!AH234="",GDP.PCAP!AI234=""),"",GDP.PCAP!AI234/GDP.PCAP!AH234-1)</f>
        <v/>
      </c>
      <c r="AJ234" t="str">
        <f>IF(OR(GDP.PCAP!AI234="",GDP.PCAP!AJ234=""),"",GDP.PCAP!AJ234/GDP.PCAP!AI234-1)</f>
        <v/>
      </c>
      <c r="AK234" t="str">
        <f>IF(OR(GDP.PCAP!AJ234="",GDP.PCAP!AK234=""),"",GDP.PCAP!AK234/GDP.PCAP!AJ234-1)</f>
        <v/>
      </c>
      <c r="AL234">
        <f>IF(OR(GDP.PCAP!AK234="",GDP.PCAP!AL234=""),"",GDP.PCAP!AL234/GDP.PCAP!AK234-1)</f>
        <v>-5.6887494934254712E-2</v>
      </c>
      <c r="AM234">
        <f>IF(OR(GDP.PCAP!AL234="",GDP.PCAP!AM234=""),"",GDP.PCAP!AM234/GDP.PCAP!AL234-1)</f>
        <v>-0.26075989179823056</v>
      </c>
      <c r="AN234">
        <f>IF(OR(GDP.PCAP!AM234="",GDP.PCAP!AN234=""),"",GDP.PCAP!AN234/GDP.PCAP!AM234-1)</f>
        <v>-0.15156792270969888</v>
      </c>
      <c r="AO234">
        <f>IF(OR(GDP.PCAP!AN234="",GDP.PCAP!AO234=""),"",GDP.PCAP!AO234/GDP.PCAP!AN234-1)</f>
        <v>-0.19489569927366757</v>
      </c>
      <c r="AP234">
        <f>IF(OR(GDP.PCAP!AO234="",GDP.PCAP!AP234=""),"",GDP.PCAP!AP234/GDP.PCAP!AO234-1)</f>
        <v>-9.8571507118544233E-2</v>
      </c>
      <c r="AQ234">
        <f>IF(OR(GDP.PCAP!AP234="",GDP.PCAP!AQ234=""),"",GDP.PCAP!AQ234/GDP.PCAP!AP234-1)</f>
        <v>-0.16464827822207828</v>
      </c>
      <c r="AR234">
        <f>IF(OR(GDP.PCAP!AQ234="",GDP.PCAP!AR234=""),"",GDP.PCAP!AR234/GDP.PCAP!AQ234-1)</f>
        <v>-0.12952850602809673</v>
      </c>
      <c r="AS234">
        <f>IF(OR(GDP.PCAP!AR234="",GDP.PCAP!AS234=""),"",GDP.PCAP!AS234/GDP.PCAP!AR234-1)</f>
        <v>0.41126412257357714</v>
      </c>
      <c r="AT234">
        <f>IF(OR(GDP.PCAP!AS234="",GDP.PCAP!AT234=""),"",GDP.PCAP!AT234/GDP.PCAP!AS234-1)</f>
        <v>-0.18946616972039743</v>
      </c>
      <c r="AU234">
        <f>IF(OR(GDP.PCAP!AT234="",GDP.PCAP!AU234=""),"",GDP.PCAP!AU234/GDP.PCAP!AT234-1)</f>
        <v>-0.22091895535757577</v>
      </c>
      <c r="AV234">
        <f>IF(OR(GDP.PCAP!AU234="",GDP.PCAP!AV234=""),"",GDP.PCAP!AV234/GDP.PCAP!AU234-1)</f>
        <v>0.23389311749999186</v>
      </c>
      <c r="AW234">
        <f>IF(OR(GDP.PCAP!AV234="",GDP.PCAP!AW234=""),"",GDP.PCAP!AW234/GDP.PCAP!AV234-1)</f>
        <v>0.10872449246780458</v>
      </c>
      <c r="AX234">
        <f>IF(OR(GDP.PCAP!AW234="",GDP.PCAP!AX234=""),"",GDP.PCAP!AX234/GDP.PCAP!AW234-1)</f>
        <v>0.2477117269635476</v>
      </c>
      <c r="AY234">
        <f>IF(OR(GDP.PCAP!AX234="",GDP.PCAP!AY234=""),"",GDP.PCAP!AY234/GDP.PCAP!AX234-1)</f>
        <v>0.30883746797554723</v>
      </c>
      <c r="AZ234">
        <f>IF(OR(GDP.PCAP!AY234="",GDP.PCAP!AZ234=""),"",GDP.PCAP!AZ234/GDP.PCAP!AY234-1)</f>
        <v>9.0788398877808429E-2</v>
      </c>
      <c r="BA234">
        <f>IF(OR(GDP.PCAP!AZ234="",GDP.PCAP!BA234=""),"",GDP.PCAP!BA234/GDP.PCAP!AZ234-1)</f>
        <v>0.19838801894504066</v>
      </c>
      <c r="BB234">
        <f>IF(OR(GDP.PCAP!BA234="",GDP.PCAP!BB234=""),"",GDP.PCAP!BB234/GDP.PCAP!BA234-1)</f>
        <v>0.28630307957010848</v>
      </c>
      <c r="BC234">
        <f>IF(OR(GDP.PCAP!BB234="",GDP.PCAP!BC234=""),"",GDP.PCAP!BC234/GDP.PCAP!BB234-1)</f>
        <v>0.35777421663103914</v>
      </c>
      <c r="BD234">
        <f>IF(OR(GDP.PCAP!BC234="",GDP.PCAP!BD234=""),"",GDP.PCAP!BD234/GDP.PCAP!BC234-1)</f>
        <v>-5.6289532917395579E-2</v>
      </c>
      <c r="BE234">
        <f>IF(OR(GDP.PCAP!BD234="",GDP.PCAP!BE234=""),"",GDP.PCAP!BE234/GDP.PCAP!BD234-1)</f>
        <v>0.10805449597142958</v>
      </c>
      <c r="BF234">
        <f>IF(OR(GDP.PCAP!BE234="",GDP.PCAP!BF234=""),"",GDP.PCAP!BF234/GDP.PCAP!BE234-1)</f>
        <v>0.13028251560955773</v>
      </c>
      <c r="BG234">
        <f>IF(OR(GDP.PCAP!BF234="",GDP.PCAP!BG234=""),"",GDP.PCAP!BG234/GDP.PCAP!BF234-1)</f>
        <v>0.14400633093360482</v>
      </c>
      <c r="BH234">
        <f>IF(OR(GDP.PCAP!BG234="",GDP.PCAP!BH234=""),"",GDP.PCAP!BH234/GDP.PCAP!BG234-1)</f>
        <v>8.9548600634937525E-2</v>
      </c>
      <c r="BI234">
        <f>IF(OR(GDP.PCAP!BH234="",GDP.PCAP!BI234=""),"",GDP.PCAP!BI234/GDP.PCAP!BH234-1)</f>
        <v>6.1760927223073026E-2</v>
      </c>
      <c r="BJ234">
        <f>IF(OR(GDP.PCAP!BI234="",GDP.PCAP!BJ234=""),"",GDP.PCAP!BJ234/GDP.PCAP!BI234-1)</f>
        <v>-0.16821073611487003</v>
      </c>
      <c r="BK234">
        <f>IF(OR(GDP.PCAP!BJ234="",GDP.PCAP!BK234=""),"",GDP.PCAP!BK234/GDP.PCAP!BJ234-1)</f>
        <v>-0.13370669922448342</v>
      </c>
      <c r="BM234">
        <f t="shared" si="15"/>
        <v>0.41126412257357714</v>
      </c>
      <c r="BN234">
        <f t="shared" si="16"/>
        <v>1998</v>
      </c>
      <c r="BO234">
        <f t="shared" si="17"/>
        <v>-0.26075989179823056</v>
      </c>
      <c r="BP234">
        <f t="shared" si="18"/>
        <v>1992</v>
      </c>
    </row>
    <row r="235" spans="1:68">
      <c r="A235" t="s">
        <v>66</v>
      </c>
      <c r="B235">
        <f t="shared" si="19"/>
        <v>234</v>
      </c>
      <c r="C235" t="s">
        <v>539</v>
      </c>
      <c r="D235" t="s">
        <v>65</v>
      </c>
      <c r="E235" t="s">
        <v>545</v>
      </c>
      <c r="F235" t="s">
        <v>546</v>
      </c>
      <c r="H235" t="str">
        <f>IF(OR(GDP.PCAP!G235="",GDP.PCAP!H235=""),"",GDP.PCAP!H235/GDP.PCAP!G235-1)</f>
        <v/>
      </c>
      <c r="I235" t="str">
        <f>IF(OR(GDP.PCAP!H235="",GDP.PCAP!I235=""),"",GDP.PCAP!I235/GDP.PCAP!H235-1)</f>
        <v/>
      </c>
      <c r="J235" t="str">
        <f>IF(OR(GDP.PCAP!I235="",GDP.PCAP!J235=""),"",GDP.PCAP!J235/GDP.PCAP!I235-1)</f>
        <v/>
      </c>
      <c r="K235" t="str">
        <f>IF(OR(GDP.PCAP!J235="",GDP.PCAP!K235=""),"",GDP.PCAP!K235/GDP.PCAP!J235-1)</f>
        <v/>
      </c>
      <c r="L235" t="str">
        <f>IF(OR(GDP.PCAP!K235="",GDP.PCAP!L235=""),"",GDP.PCAP!L235/GDP.PCAP!K235-1)</f>
        <v/>
      </c>
      <c r="M235" t="str">
        <f>IF(OR(GDP.PCAP!L235="",GDP.PCAP!M235=""),"",GDP.PCAP!M235/GDP.PCAP!L235-1)</f>
        <v/>
      </c>
      <c r="N235" t="str">
        <f>IF(OR(GDP.PCAP!M235="",GDP.PCAP!N235=""),"",GDP.PCAP!N235/GDP.PCAP!M235-1)</f>
        <v/>
      </c>
      <c r="O235" t="str">
        <f>IF(OR(GDP.PCAP!N235="",GDP.PCAP!O235=""),"",GDP.PCAP!O235/GDP.PCAP!N235-1)</f>
        <v/>
      </c>
      <c r="P235" t="str">
        <f>IF(OR(GDP.PCAP!O235="",GDP.PCAP!P235=""),"",GDP.PCAP!P235/GDP.PCAP!O235-1)</f>
        <v/>
      </c>
      <c r="Q235" t="str">
        <f>IF(OR(GDP.PCAP!P235="",GDP.PCAP!Q235=""),"",GDP.PCAP!Q235/GDP.PCAP!P235-1)</f>
        <v/>
      </c>
      <c r="R235" t="str">
        <f>IF(OR(GDP.PCAP!Q235="",GDP.PCAP!R235=""),"",GDP.PCAP!R235/GDP.PCAP!Q235-1)</f>
        <v/>
      </c>
      <c r="S235" t="str">
        <f>IF(OR(GDP.PCAP!R235="",GDP.PCAP!S235=""),"",GDP.PCAP!S235/GDP.PCAP!R235-1)</f>
        <v/>
      </c>
      <c r="T235" t="str">
        <f>IF(OR(GDP.PCAP!S235="",GDP.PCAP!T235=""),"",GDP.PCAP!T235/GDP.PCAP!S235-1)</f>
        <v/>
      </c>
      <c r="U235" t="str">
        <f>IF(OR(GDP.PCAP!T235="",GDP.PCAP!U235=""),"",GDP.PCAP!U235/GDP.PCAP!T235-1)</f>
        <v/>
      </c>
      <c r="V235" t="str">
        <f>IF(OR(GDP.PCAP!U235="",GDP.PCAP!V235=""),"",GDP.PCAP!V235/GDP.PCAP!U235-1)</f>
        <v/>
      </c>
      <c r="W235" t="str">
        <f>IF(OR(GDP.PCAP!V235="",GDP.PCAP!W235=""),"",GDP.PCAP!W235/GDP.PCAP!V235-1)</f>
        <v/>
      </c>
      <c r="X235" t="str">
        <f>IF(OR(GDP.PCAP!W235="",GDP.PCAP!X235=""),"",GDP.PCAP!X235/GDP.PCAP!W235-1)</f>
        <v/>
      </c>
      <c r="Y235" t="str">
        <f>IF(OR(GDP.PCAP!X235="",GDP.PCAP!Y235=""),"",GDP.PCAP!Y235/GDP.PCAP!X235-1)</f>
        <v/>
      </c>
      <c r="Z235" t="str">
        <f>IF(OR(GDP.PCAP!Y235="",GDP.PCAP!Z235=""),"",GDP.PCAP!Z235/GDP.PCAP!Y235-1)</f>
        <v/>
      </c>
      <c r="AA235" t="str">
        <f>IF(OR(GDP.PCAP!Z235="",GDP.PCAP!AA235=""),"",GDP.PCAP!AA235/GDP.PCAP!Z235-1)</f>
        <v/>
      </c>
      <c r="AB235" t="str">
        <f>IF(OR(GDP.PCAP!AA235="",GDP.PCAP!AB235=""),"",GDP.PCAP!AB235/GDP.PCAP!AA235-1)</f>
        <v/>
      </c>
      <c r="AC235" t="str">
        <f>IF(OR(GDP.PCAP!AB235="",GDP.PCAP!AC235=""),"",GDP.PCAP!AC235/GDP.PCAP!AB235-1)</f>
        <v/>
      </c>
      <c r="AD235" t="str">
        <f>IF(OR(GDP.PCAP!AC235="",GDP.PCAP!AD235=""),"",GDP.PCAP!AD235/GDP.PCAP!AC235-1)</f>
        <v/>
      </c>
      <c r="AE235" t="str">
        <f>IF(OR(GDP.PCAP!AD235="",GDP.PCAP!AE235=""),"",GDP.PCAP!AE235/GDP.PCAP!AD235-1)</f>
        <v/>
      </c>
      <c r="AF235" t="str">
        <f>IF(OR(GDP.PCAP!AE235="",GDP.PCAP!AF235=""),"",GDP.PCAP!AF235/GDP.PCAP!AE235-1)</f>
        <v/>
      </c>
      <c r="AG235" t="str">
        <f>IF(OR(GDP.PCAP!AF235="",GDP.PCAP!AG235=""),"",GDP.PCAP!AG235/GDP.PCAP!AF235-1)</f>
        <v/>
      </c>
      <c r="AH235" t="str">
        <f>IF(OR(GDP.PCAP!AG235="",GDP.PCAP!AH235=""),"",GDP.PCAP!AH235/GDP.PCAP!AG235-1)</f>
        <v/>
      </c>
      <c r="AI235">
        <f>IF(OR(GDP.PCAP!AH235="",GDP.PCAP!AI235=""),"",GDP.PCAP!AI235/GDP.PCAP!AH235-1)</f>
        <v>0.25951158954017828</v>
      </c>
      <c r="AJ235">
        <f>IF(OR(GDP.PCAP!AI235="",GDP.PCAP!AJ235=""),"",GDP.PCAP!AJ235/GDP.PCAP!AI235-1)</f>
        <v>-2.6941267114864553E-2</v>
      </c>
      <c r="AK235">
        <f>IF(OR(GDP.PCAP!AJ235="",GDP.PCAP!AK235=""),"",GDP.PCAP!AK235/GDP.PCAP!AJ235-1)</f>
        <v>3.2463820494063267E-2</v>
      </c>
      <c r="AL235">
        <f>IF(OR(GDP.PCAP!AK235="",GDP.PCAP!AL235=""),"",GDP.PCAP!AL235/GDP.PCAP!AK235-1)</f>
        <v>-2.2111022982457373E-2</v>
      </c>
      <c r="AM235">
        <f>IF(OR(GDP.PCAP!AL235="",GDP.PCAP!AM235=""),"",GDP.PCAP!AM235/GDP.PCAP!AL235-1)</f>
        <v>-3.0664385882479661E-2</v>
      </c>
      <c r="AN235">
        <f>IF(OR(GDP.PCAP!AM235="",GDP.PCAP!AN235=""),"",GDP.PCAP!AN235/GDP.PCAP!AM235-1)</f>
        <v>-3.4137135907770899E-2</v>
      </c>
      <c r="AO235">
        <f>IF(OR(GDP.PCAP!AN235="",GDP.PCAP!AO235=""),"",GDP.PCAP!AO235/GDP.PCAP!AN235-1)</f>
        <v>-0.21484061800352938</v>
      </c>
      <c r="AP235">
        <f>IF(OR(GDP.PCAP!AO235="",GDP.PCAP!AP235=""),"",GDP.PCAP!AP235/GDP.PCAP!AO235-1)</f>
        <v>-5.2164161696014455E-2</v>
      </c>
      <c r="AQ235">
        <f>IF(OR(GDP.PCAP!AP235="",GDP.PCAP!AQ235=""),"",GDP.PCAP!AQ235/GDP.PCAP!AP235-1)</f>
        <v>-5.9248290396135772E-2</v>
      </c>
      <c r="AR235">
        <f>IF(OR(GDP.PCAP!AQ235="",GDP.PCAP!AR235=""),"",GDP.PCAP!AR235/GDP.PCAP!AQ235-1)</f>
        <v>1.3734140504449543E-2</v>
      </c>
      <c r="AS235">
        <f>IF(OR(GDP.PCAP!AR235="",GDP.PCAP!AS235=""),"",GDP.PCAP!AS235/GDP.PCAP!AR235-1)</f>
        <v>4.9445615710212554E-2</v>
      </c>
      <c r="AT235">
        <f>IF(OR(GDP.PCAP!AS235="",GDP.PCAP!AT235=""),"",GDP.PCAP!AT235/GDP.PCAP!AS235-1)</f>
        <v>-7.0574302972345349E-2</v>
      </c>
      <c r="AU235">
        <f>IF(OR(GDP.PCAP!AT235="",GDP.PCAP!AU235=""),"",GDP.PCAP!AU235/GDP.PCAP!AT235-1)</f>
        <v>0.17212230539273143</v>
      </c>
      <c r="AV235">
        <f>IF(OR(GDP.PCAP!AU235="",GDP.PCAP!AV235=""),"",GDP.PCAP!AV235/GDP.PCAP!AU235-1)</f>
        <v>0.20414556814167417</v>
      </c>
      <c r="AW235">
        <f>IF(OR(GDP.PCAP!AV235="",GDP.PCAP!AW235=""),"",GDP.PCAP!AW235/GDP.PCAP!AV235-1)</f>
        <v>0.24974992561427656</v>
      </c>
      <c r="AX235">
        <f>IF(OR(GDP.PCAP!AW235="",GDP.PCAP!AX235=""),"",GDP.PCAP!AX235/GDP.PCAP!AW235-1)</f>
        <v>0.32646312631453478</v>
      </c>
      <c r="AY235">
        <f>IF(OR(GDP.PCAP!AX235="",GDP.PCAP!AY235=""),"",GDP.PCAP!AY235/GDP.PCAP!AX235-1)</f>
        <v>0.13243480455258561</v>
      </c>
      <c r="AZ235">
        <f>IF(OR(GDP.PCAP!AY235="",GDP.PCAP!AZ235=""),"",GDP.PCAP!AZ235/GDP.PCAP!AY235-1)</f>
        <v>0.17236029034101175</v>
      </c>
      <c r="BA235">
        <f>IF(OR(GDP.PCAP!AZ235="",GDP.PCAP!BA235=""),"",GDP.PCAP!BA235/GDP.PCAP!AZ235-1)</f>
        <v>0.25353456154285192</v>
      </c>
      <c r="BB235">
        <f>IF(OR(GDP.PCAP!BA235="",GDP.PCAP!BB235=""),"",GDP.PCAP!BB235/GDP.PCAP!BA235-1)</f>
        <v>0.21702166402545475</v>
      </c>
      <c r="BC235">
        <f>IF(OR(GDP.PCAP!BB235="",GDP.PCAP!BC235=""),"",GDP.PCAP!BC235/GDP.PCAP!BB235-1)</f>
        <v>0.5015038364328841</v>
      </c>
      <c r="BD235">
        <f>IF(OR(GDP.PCAP!BC235="",GDP.PCAP!BD235=""),"",GDP.PCAP!BD235/GDP.PCAP!BC235-1)</f>
        <v>3.3805260833972062E-2</v>
      </c>
      <c r="BE235">
        <f>IF(OR(GDP.PCAP!BD235="",GDP.PCAP!BE235=""),"",GDP.PCAP!BE235/GDP.PCAP!BD235-1)</f>
        <v>9.977650092999335E-2</v>
      </c>
      <c r="BF235">
        <f>IF(OR(GDP.PCAP!BE235="",GDP.PCAP!BF235=""),"",GDP.PCAP!BF235/GDP.PCAP!BE235-1)</f>
        <v>0.27274614054647395</v>
      </c>
      <c r="BG235">
        <f>IF(OR(GDP.PCAP!BF235="",GDP.PCAP!BG235=""),"",GDP.PCAP!BG235/GDP.PCAP!BF235-1)</f>
        <v>0.1814669686538315</v>
      </c>
      <c r="BH235">
        <f>IF(OR(GDP.PCAP!BG235="",GDP.PCAP!BH235=""),"",GDP.PCAP!BH235/GDP.PCAP!BG235-1)</f>
        <v>9.4252102809176064E-2</v>
      </c>
      <c r="BI235">
        <f>IF(OR(GDP.PCAP!BH235="",GDP.PCAP!BI235=""),"",GDP.PCAP!BI235/GDP.PCAP!BH235-1)</f>
        <v>9.0074948115085318E-2</v>
      </c>
      <c r="BJ235">
        <f>IF(OR(GDP.PCAP!BI235="",GDP.PCAP!BJ235=""),"",GDP.PCAP!BJ235/GDP.PCAP!BI235-1)</f>
        <v>-0.19211589748682645</v>
      </c>
      <c r="BK235">
        <f>IF(OR(GDP.PCAP!BJ235="",GDP.PCAP!BK235=""),"",GDP.PCAP!BK235/GDP.PCAP!BJ235-1)</f>
        <v>-6.736647990356448E-3</v>
      </c>
      <c r="BM235">
        <f t="shared" si="15"/>
        <v>0.5015038364328841</v>
      </c>
      <c r="BN235">
        <f t="shared" si="16"/>
        <v>2008</v>
      </c>
      <c r="BO235">
        <f t="shared" si="17"/>
        <v>-0.21484061800352938</v>
      </c>
      <c r="BP235">
        <f t="shared" si="18"/>
        <v>1994</v>
      </c>
    </row>
    <row r="236" spans="1:68">
      <c r="A236" t="s">
        <v>64</v>
      </c>
      <c r="B236">
        <f t="shared" si="19"/>
        <v>235</v>
      </c>
      <c r="C236" t="s">
        <v>536</v>
      </c>
      <c r="D236" t="s">
        <v>63</v>
      </c>
      <c r="E236" t="s">
        <v>545</v>
      </c>
      <c r="F236" t="s">
        <v>546</v>
      </c>
      <c r="H236">
        <f>IF(OR(GDP.PCAP!G236="",GDP.PCAP!H236=""),"",GDP.PCAP!H236/GDP.PCAP!G236-1)</f>
        <v>3.1805142535600961E-2</v>
      </c>
      <c r="I236">
        <f>IF(OR(GDP.PCAP!H236="",GDP.PCAP!I236=""),"",GDP.PCAP!I236/GDP.PCAP!H236-1)</f>
        <v>0.12061821694029917</v>
      </c>
      <c r="J236">
        <f>IF(OR(GDP.PCAP!I236="",GDP.PCAP!J236=""),"",GDP.PCAP!J236/GDP.PCAP!I236-1)</f>
        <v>-2.4058584583099507E-2</v>
      </c>
      <c r="K236">
        <f>IF(OR(GDP.PCAP!J236="",GDP.PCAP!K236=""),"",GDP.PCAP!K236/GDP.PCAP!J236-1)</f>
        <v>8.0718694510357736E-2</v>
      </c>
      <c r="L236">
        <f>IF(OR(GDP.PCAP!K236="",GDP.PCAP!L236=""),"",GDP.PCAP!L236/GDP.PCAP!K236-1)</f>
        <v>4.7038935518897596E-2</v>
      </c>
      <c r="M236">
        <f>IF(OR(GDP.PCAP!L236="",GDP.PCAP!M236=""),"",GDP.PCAP!M236/GDP.PCAP!L236-1)</f>
        <v>6.8172511781448675E-2</v>
      </c>
      <c r="N236">
        <f>IF(OR(GDP.PCAP!M236="",GDP.PCAP!N236=""),"",GDP.PCAP!N236/GDP.PCAP!M236-1)</f>
        <v>-5.0700424053352622E-3</v>
      </c>
      <c r="O236">
        <f>IF(OR(GDP.PCAP!N236="",GDP.PCAP!O236=""),"",GDP.PCAP!O236/GDP.PCAP!N236-1)</f>
        <v>4.7468700811039932E-2</v>
      </c>
      <c r="P236">
        <f>IF(OR(GDP.PCAP!O236="",GDP.PCAP!P236=""),"",GDP.PCAP!P236/GDP.PCAP!O236-1)</f>
        <v>9.1330415982150415E-2</v>
      </c>
      <c r="Q236">
        <f>IF(OR(GDP.PCAP!P236="",GDP.PCAP!Q236=""),"",GDP.PCAP!Q236/GDP.PCAP!P236-1)</f>
        <v>5.8605951822307878E-2</v>
      </c>
      <c r="R236">
        <f>IF(OR(GDP.PCAP!Q236="",GDP.PCAP!R236=""),"",GDP.PCAP!R236/GDP.PCAP!Q236-1)</f>
        <v>8.7285392327060896E-2</v>
      </c>
      <c r="S236">
        <f>IF(OR(GDP.PCAP!R236="",GDP.PCAP!S236=""),"",GDP.PCAP!S236/GDP.PCAP!R236-1)</f>
        <v>9.4634895715965062E-2</v>
      </c>
      <c r="T236">
        <f>IF(OR(GDP.PCAP!S236="",GDP.PCAP!T236=""),"",GDP.PCAP!T236/GDP.PCAP!S236-1)</f>
        <v>0.28714296353117752</v>
      </c>
      <c r="U236">
        <f>IF(OR(GDP.PCAP!T236="",GDP.PCAP!U236=""),"",GDP.PCAP!U236/GDP.PCAP!T236-1)</f>
        <v>0.27908977821293535</v>
      </c>
      <c r="V236">
        <f>IF(OR(GDP.PCAP!U236="",GDP.PCAP!V236=""),"",GDP.PCAP!V236/GDP.PCAP!U236-1)</f>
        <v>2.0948739534454752E-2</v>
      </c>
      <c r="W236">
        <f>IF(OR(GDP.PCAP!V236="",GDP.PCAP!W236=""),"",GDP.PCAP!W236/GDP.PCAP!V236-1)</f>
        <v>8.8124442896957422E-2</v>
      </c>
      <c r="X236">
        <f>IF(OR(GDP.PCAP!W236="",GDP.PCAP!X236=""),"",GDP.PCAP!X236/GDP.PCAP!W236-1)</f>
        <v>7.7643422745625745E-2</v>
      </c>
      <c r="Y236">
        <f>IF(OR(GDP.PCAP!X236="",GDP.PCAP!Y236=""),"",GDP.PCAP!Y236/GDP.PCAP!X236-1)</f>
        <v>0.10409700322029702</v>
      </c>
      <c r="Z236">
        <f>IF(OR(GDP.PCAP!Y236="",GDP.PCAP!Z236=""),"",GDP.PCAP!Z236/GDP.PCAP!Y236-1)</f>
        <v>0.16712003400586206</v>
      </c>
      <c r="AA236">
        <f>IF(OR(GDP.PCAP!Z236="",GDP.PCAP!AA236=""),"",GDP.PCAP!AA236/GDP.PCAP!Z236-1)</f>
        <v>0.16592756606042314</v>
      </c>
      <c r="AB236">
        <f>IF(OR(GDP.PCAP!AA236="",GDP.PCAP!AB236=""),"",GDP.PCAP!AB236/GDP.PCAP!AA236-1)</f>
        <v>0.13089582745610939</v>
      </c>
      <c r="AC236">
        <f>IF(OR(GDP.PCAP!AB236="",GDP.PCAP!AC236=""),"",GDP.PCAP!AC236/GDP.PCAP!AB236-1)</f>
        <v>-9.0194851216900074E-2</v>
      </c>
      <c r="AD236">
        <f>IF(OR(GDP.PCAP!AC236="",GDP.PCAP!AD236=""),"",GDP.PCAP!AD236/GDP.PCAP!AC236-1)</f>
        <v>-0.13936043293851363</v>
      </c>
      <c r="AE236">
        <f>IF(OR(GDP.PCAP!AD236="",GDP.PCAP!AE236=""),"",GDP.PCAP!AE236/GDP.PCAP!AD236-1)</f>
        <v>-4.1162832688155793E-2</v>
      </c>
      <c r="AF236">
        <f>IF(OR(GDP.PCAP!AE236="",GDP.PCAP!AF236=""),"",GDP.PCAP!AF236/GDP.PCAP!AE236-1)</f>
        <v>9.3091131443758801E-3</v>
      </c>
      <c r="AG236">
        <f>IF(OR(GDP.PCAP!AF236="",GDP.PCAP!AG236=""),"",GDP.PCAP!AG236/GDP.PCAP!AF236-1)</f>
        <v>-6.1875921556608926E-3</v>
      </c>
      <c r="AH236">
        <f>IF(OR(GDP.PCAP!AG236="",GDP.PCAP!AH236=""),"",GDP.PCAP!AH236/GDP.PCAP!AG236-1)</f>
        <v>3.0865342860897149E-2</v>
      </c>
      <c r="AI236">
        <f>IF(OR(GDP.PCAP!AH236="",GDP.PCAP!AI236=""),"",GDP.PCAP!AI236/GDP.PCAP!AH236-1)</f>
        <v>0.12278879193961023</v>
      </c>
      <c r="AJ236">
        <f>IF(OR(GDP.PCAP!AI236="",GDP.PCAP!AJ236=""),"",GDP.PCAP!AJ236/GDP.PCAP!AI236-1)</f>
        <v>7.5975343671557782E-2</v>
      </c>
      <c r="AK236">
        <f>IF(OR(GDP.PCAP!AJ236="",GDP.PCAP!AK236=""),"",GDP.PCAP!AK236/GDP.PCAP!AJ236-1)</f>
        <v>0.14699180632139908</v>
      </c>
      <c r="AL236">
        <f>IF(OR(GDP.PCAP!AK236="",GDP.PCAP!AL236=""),"",GDP.PCAP!AL236/GDP.PCAP!AK236-1)</f>
        <v>0.22359074204103502</v>
      </c>
      <c r="AM236">
        <f>IF(OR(GDP.PCAP!AL236="",GDP.PCAP!AM236=""),"",GDP.PCAP!AM236/GDP.PCAP!AL236-1)</f>
        <v>-7.6599025021856004E-2</v>
      </c>
      <c r="AN236">
        <f>IF(OR(GDP.PCAP!AM236="",GDP.PCAP!AN236=""),"",GDP.PCAP!AN236/GDP.PCAP!AM236-1)</f>
        <v>0.13666564322292052</v>
      </c>
      <c r="AO236">
        <f>IF(OR(GDP.PCAP!AN236="",GDP.PCAP!AO236=""),"",GDP.PCAP!AO236/GDP.PCAP!AN236-1)</f>
        <v>0.12866310277133697</v>
      </c>
      <c r="AP236">
        <f>IF(OR(GDP.PCAP!AO236="",GDP.PCAP!AP236=""),"",GDP.PCAP!AP236/GDP.PCAP!AO236-1)</f>
        <v>4.7955382578162453E-2</v>
      </c>
      <c r="AQ236">
        <f>IF(OR(GDP.PCAP!AP236="",GDP.PCAP!AQ236=""),"",GDP.PCAP!AQ236/GDP.PCAP!AP236-1)</f>
        <v>6.2225166780341512E-2</v>
      </c>
      <c r="AR236">
        <f>IF(OR(GDP.PCAP!AQ236="",GDP.PCAP!AR236=""),"",GDP.PCAP!AR236/GDP.PCAP!AQ236-1)</f>
        <v>7.8092056912735464E-2</v>
      </c>
      <c r="AS236">
        <f>IF(OR(GDP.PCAP!AR236="",GDP.PCAP!AS236=""),"",GDP.PCAP!AS236/GDP.PCAP!AR236-1)</f>
        <v>-1.145762945182871E-2</v>
      </c>
      <c r="AT236">
        <f>IF(OR(GDP.PCAP!AS236="",GDP.PCAP!AT236=""),"",GDP.PCAP!AT236/GDP.PCAP!AS236-1)</f>
        <v>-0.11815992647396656</v>
      </c>
      <c r="AU236">
        <f>IF(OR(GDP.PCAP!AT236="",GDP.PCAP!AU236=""),"",GDP.PCAP!AU236/GDP.PCAP!AT236-1)</f>
        <v>8.8580702121302979E-2</v>
      </c>
      <c r="AV236">
        <f>IF(OR(GDP.PCAP!AU236="",GDP.PCAP!AV236=""),"",GDP.PCAP!AV236/GDP.PCAP!AU236-1)</f>
        <v>-4.4565962652480584E-2</v>
      </c>
      <c r="AW236">
        <f>IF(OR(GDP.PCAP!AV236="",GDP.PCAP!AW236=""),"",GDP.PCAP!AW236/GDP.PCAP!AV236-1)</f>
        <v>-0.12370659934569039</v>
      </c>
      <c r="AX236">
        <f>IF(OR(GDP.PCAP!AW236="",GDP.PCAP!AX236=""),"",GDP.PCAP!AX236/GDP.PCAP!AW236-1)</f>
        <v>1.4626784792956649E-2</v>
      </c>
      <c r="AY236">
        <f>IF(OR(GDP.PCAP!AX236="",GDP.PCAP!AY236=""),"",GDP.PCAP!AY236/GDP.PCAP!AX236-1)</f>
        <v>0.14603006704330457</v>
      </c>
      <c r="AZ236">
        <f>IF(OR(GDP.PCAP!AY236="",GDP.PCAP!AZ236=""),"",GDP.PCAP!AZ236/GDP.PCAP!AY236-1)</f>
        <v>0.20311037230952089</v>
      </c>
      <c r="BA236">
        <f>IF(OR(GDP.PCAP!AZ236="",GDP.PCAP!BA236=""),"",GDP.PCAP!BA236/GDP.PCAP!AZ236-1)</f>
        <v>0.16157608237879417</v>
      </c>
      <c r="BB236">
        <f>IF(OR(GDP.PCAP!BA236="",GDP.PCAP!BB236=""),"",GDP.PCAP!BB236/GDP.PCAP!BA236-1)</f>
        <v>0.17038360368428562</v>
      </c>
      <c r="BC236">
        <f>IF(OR(GDP.PCAP!BB236="",GDP.PCAP!BC236=""),"",GDP.PCAP!BC236/GDP.PCAP!BB236-1)</f>
        <v>0.15338187520924706</v>
      </c>
      <c r="BD236">
        <f>IF(OR(GDP.PCAP!BC236="",GDP.PCAP!BD236=""),"",GDP.PCAP!BD236/GDP.PCAP!BC236-1)</f>
        <v>-7.4653154267385613E-2</v>
      </c>
      <c r="BE236">
        <f>IF(OR(GDP.PCAP!BD236="",GDP.PCAP!BE236=""),"",GDP.PCAP!BE236/GDP.PCAP!BD236-1)</f>
        <v>0.23389074386136333</v>
      </c>
      <c r="BF236">
        <f>IF(OR(GDP.PCAP!BE236="",GDP.PCAP!BF236=""),"",GDP.PCAP!BF236/GDP.PCAP!BE236-1)</f>
        <v>0.12658822158133831</v>
      </c>
      <c r="BG236">
        <f>IF(OR(GDP.PCAP!BF236="",GDP.PCAP!BG236=""),"",GDP.PCAP!BG236/GDP.PCAP!BF236-1)</f>
        <v>-3.5047321012153798E-3</v>
      </c>
      <c r="BH236">
        <f>IF(OR(GDP.PCAP!BG236="",GDP.PCAP!BH236=""),"",GDP.PCAP!BH236/GDP.PCAP!BG236-1)</f>
        <v>1.2814783452826717E-2</v>
      </c>
      <c r="BI236">
        <f>IF(OR(GDP.PCAP!BH236="",GDP.PCAP!BI236=""),"",GDP.PCAP!BI236/GDP.PCAP!BH236-1)</f>
        <v>-1.0942206782471597E-2</v>
      </c>
      <c r="BJ236">
        <f>IF(OR(GDP.PCAP!BI236="",GDP.PCAP!BJ236=""),"",GDP.PCAP!BJ236/GDP.PCAP!BI236-1)</f>
        <v>-0.15913803622652145</v>
      </c>
      <c r="BK236">
        <f>IF(OR(GDP.PCAP!BJ236="",GDP.PCAP!BK236=""),"",GDP.PCAP!BK236/GDP.PCAP!BJ236-1)</f>
        <v>-4.0052249822736474E-2</v>
      </c>
      <c r="BM236">
        <f t="shared" si="15"/>
        <v>0.28714296353117752</v>
      </c>
      <c r="BN236">
        <f t="shared" si="16"/>
        <v>1973</v>
      </c>
      <c r="BO236">
        <f t="shared" si="17"/>
        <v>-0.15913803622652145</v>
      </c>
      <c r="BP236">
        <f t="shared" si="18"/>
        <v>2015</v>
      </c>
    </row>
    <row r="237" spans="1:68">
      <c r="A237" t="s">
        <v>62</v>
      </c>
      <c r="B237">
        <f t="shared" si="19"/>
        <v>236</v>
      </c>
      <c r="C237" t="s">
        <v>539</v>
      </c>
      <c r="D237" t="s">
        <v>61</v>
      </c>
      <c r="E237" t="s">
        <v>545</v>
      </c>
      <c r="F237" t="s">
        <v>546</v>
      </c>
      <c r="H237" t="str">
        <f>IF(OR(GDP.PCAP!G237="",GDP.PCAP!H237=""),"",GDP.PCAP!H237/GDP.PCAP!G237-1)</f>
        <v/>
      </c>
      <c r="I237" t="str">
        <f>IF(OR(GDP.PCAP!H237="",GDP.PCAP!I237=""),"",GDP.PCAP!I237/GDP.PCAP!H237-1)</f>
        <v/>
      </c>
      <c r="J237" t="str">
        <f>IF(OR(GDP.PCAP!I237="",GDP.PCAP!J237=""),"",GDP.PCAP!J237/GDP.PCAP!I237-1)</f>
        <v/>
      </c>
      <c r="K237" t="str">
        <f>IF(OR(GDP.PCAP!J237="",GDP.PCAP!K237=""),"",GDP.PCAP!K237/GDP.PCAP!J237-1)</f>
        <v/>
      </c>
      <c r="L237" t="str">
        <f>IF(OR(GDP.PCAP!K237="",GDP.PCAP!L237=""),"",GDP.PCAP!L237/GDP.PCAP!K237-1)</f>
        <v/>
      </c>
      <c r="M237" t="str">
        <f>IF(OR(GDP.PCAP!L237="",GDP.PCAP!M237=""),"",GDP.PCAP!M237/GDP.PCAP!L237-1)</f>
        <v/>
      </c>
      <c r="N237" t="str">
        <f>IF(OR(GDP.PCAP!M237="",GDP.PCAP!N237=""),"",GDP.PCAP!N237/GDP.PCAP!M237-1)</f>
        <v/>
      </c>
      <c r="O237" t="str">
        <f>IF(OR(GDP.PCAP!N237="",GDP.PCAP!O237=""),"",GDP.PCAP!O237/GDP.PCAP!N237-1)</f>
        <v/>
      </c>
      <c r="P237" t="str">
        <f>IF(OR(GDP.PCAP!O237="",GDP.PCAP!P237=""),"",GDP.PCAP!P237/GDP.PCAP!O237-1)</f>
        <v/>
      </c>
      <c r="Q237" t="str">
        <f>IF(OR(GDP.PCAP!P237="",GDP.PCAP!Q237=""),"",GDP.PCAP!Q237/GDP.PCAP!P237-1)</f>
        <v/>
      </c>
      <c r="R237" t="str">
        <f>IF(OR(GDP.PCAP!Q237="",GDP.PCAP!R237=""),"",GDP.PCAP!R237/GDP.PCAP!Q237-1)</f>
        <v/>
      </c>
      <c r="S237" t="str">
        <f>IF(OR(GDP.PCAP!R237="",GDP.PCAP!S237=""),"",GDP.PCAP!S237/GDP.PCAP!R237-1)</f>
        <v/>
      </c>
      <c r="T237" t="str">
        <f>IF(OR(GDP.PCAP!S237="",GDP.PCAP!T237=""),"",GDP.PCAP!T237/GDP.PCAP!S237-1)</f>
        <v/>
      </c>
      <c r="U237" t="str">
        <f>IF(OR(GDP.PCAP!T237="",GDP.PCAP!U237=""),"",GDP.PCAP!U237/GDP.PCAP!T237-1)</f>
        <v/>
      </c>
      <c r="V237" t="str">
        <f>IF(OR(GDP.PCAP!U237="",GDP.PCAP!V237=""),"",GDP.PCAP!V237/GDP.PCAP!U237-1)</f>
        <v/>
      </c>
      <c r="W237" t="str">
        <f>IF(OR(GDP.PCAP!V237="",GDP.PCAP!W237=""),"",GDP.PCAP!W237/GDP.PCAP!V237-1)</f>
        <v/>
      </c>
      <c r="X237" t="str">
        <f>IF(OR(GDP.PCAP!W237="",GDP.PCAP!X237=""),"",GDP.PCAP!X237/GDP.PCAP!W237-1)</f>
        <v/>
      </c>
      <c r="Y237" t="str">
        <f>IF(OR(GDP.PCAP!X237="",GDP.PCAP!Y237=""),"",GDP.PCAP!Y237/GDP.PCAP!X237-1)</f>
        <v/>
      </c>
      <c r="Z237" t="str">
        <f>IF(OR(GDP.PCAP!Y237="",GDP.PCAP!Z237=""),"",GDP.PCAP!Z237/GDP.PCAP!Y237-1)</f>
        <v/>
      </c>
      <c r="AA237" t="str">
        <f>IF(OR(GDP.PCAP!Z237="",GDP.PCAP!AA237=""),"",GDP.PCAP!AA237/GDP.PCAP!Z237-1)</f>
        <v/>
      </c>
      <c r="AB237" t="str">
        <f>IF(OR(GDP.PCAP!AA237="",GDP.PCAP!AB237=""),"",GDP.PCAP!AB237/GDP.PCAP!AA237-1)</f>
        <v/>
      </c>
      <c r="AC237" t="str">
        <f>IF(OR(GDP.PCAP!AB237="",GDP.PCAP!AC237=""),"",GDP.PCAP!AC237/GDP.PCAP!AB237-1)</f>
        <v/>
      </c>
      <c r="AD237" t="str">
        <f>IF(OR(GDP.PCAP!AC237="",GDP.PCAP!AD237=""),"",GDP.PCAP!AD237/GDP.PCAP!AC237-1)</f>
        <v/>
      </c>
      <c r="AE237" t="str">
        <f>IF(OR(GDP.PCAP!AD237="",GDP.PCAP!AE237=""),"",GDP.PCAP!AE237/GDP.PCAP!AD237-1)</f>
        <v/>
      </c>
      <c r="AF237" t="str">
        <f>IF(OR(GDP.PCAP!AE237="",GDP.PCAP!AF237=""),"",GDP.PCAP!AF237/GDP.PCAP!AE237-1)</f>
        <v/>
      </c>
      <c r="AG237" t="str">
        <f>IF(OR(GDP.PCAP!AF237="",GDP.PCAP!AG237=""),"",GDP.PCAP!AG237/GDP.PCAP!AF237-1)</f>
        <v/>
      </c>
      <c r="AH237" t="str">
        <f>IF(OR(GDP.PCAP!AG237="",GDP.PCAP!AH237=""),"",GDP.PCAP!AH237/GDP.PCAP!AG237-1)</f>
        <v/>
      </c>
      <c r="AI237" t="str">
        <f>IF(OR(GDP.PCAP!AH237="",GDP.PCAP!AI237=""),"",GDP.PCAP!AI237/GDP.PCAP!AH237-1)</f>
        <v/>
      </c>
      <c r="AJ237" t="str">
        <f>IF(OR(GDP.PCAP!AI237="",GDP.PCAP!AJ237=""),"",GDP.PCAP!AJ237/GDP.PCAP!AI237-1)</f>
        <v/>
      </c>
      <c r="AK237" t="str">
        <f>IF(OR(GDP.PCAP!AJ237="",GDP.PCAP!AK237=""),"",GDP.PCAP!AK237/GDP.PCAP!AJ237-1)</f>
        <v/>
      </c>
      <c r="AL237" t="str">
        <f>IF(OR(GDP.PCAP!AK237="",GDP.PCAP!AL237=""),"",GDP.PCAP!AL237/GDP.PCAP!AK237-1)</f>
        <v/>
      </c>
      <c r="AM237" t="str">
        <f>IF(OR(GDP.PCAP!AL237="",GDP.PCAP!AM237=""),"",GDP.PCAP!AM237/GDP.PCAP!AL237-1)</f>
        <v/>
      </c>
      <c r="AN237" t="str">
        <f>IF(OR(GDP.PCAP!AM237="",GDP.PCAP!AN237=""),"",GDP.PCAP!AN237/GDP.PCAP!AM237-1)</f>
        <v/>
      </c>
      <c r="AO237" t="str">
        <f>IF(OR(GDP.PCAP!AN237="",GDP.PCAP!AO237=""),"",GDP.PCAP!AO237/GDP.PCAP!AN237-1)</f>
        <v/>
      </c>
      <c r="AP237" t="str">
        <f>IF(OR(GDP.PCAP!AO237="",GDP.PCAP!AP237=""),"",GDP.PCAP!AP237/GDP.PCAP!AO237-1)</f>
        <v/>
      </c>
      <c r="AQ237" t="str">
        <f>IF(OR(GDP.PCAP!AP237="",GDP.PCAP!AQ237=""),"",GDP.PCAP!AQ237/GDP.PCAP!AP237-1)</f>
        <v/>
      </c>
      <c r="AR237" t="str">
        <f>IF(OR(GDP.PCAP!AQ237="",GDP.PCAP!AR237=""),"",GDP.PCAP!AR237/GDP.PCAP!AQ237-1)</f>
        <v/>
      </c>
      <c r="AS237" t="str">
        <f>IF(OR(GDP.PCAP!AR237="",GDP.PCAP!AS237=""),"",GDP.PCAP!AS237/GDP.PCAP!AR237-1)</f>
        <v/>
      </c>
      <c r="AT237" t="str">
        <f>IF(OR(GDP.PCAP!AS237="",GDP.PCAP!AT237=""),"",GDP.PCAP!AT237/GDP.PCAP!AS237-1)</f>
        <v/>
      </c>
      <c r="AU237" t="str">
        <f>IF(OR(GDP.PCAP!AT237="",GDP.PCAP!AU237=""),"",GDP.PCAP!AU237/GDP.PCAP!AT237-1)</f>
        <v/>
      </c>
      <c r="AV237">
        <f>IF(OR(GDP.PCAP!AU237="",GDP.PCAP!AV237=""),"",GDP.PCAP!AV237/GDP.PCAP!AU237-1)</f>
        <v>0.19946620536332138</v>
      </c>
      <c r="AW237">
        <f>IF(OR(GDP.PCAP!AV237="",GDP.PCAP!AW237=""),"",GDP.PCAP!AW237/GDP.PCAP!AV237-1)</f>
        <v>-5.0973949448821498E-2</v>
      </c>
      <c r="AX237">
        <f>IF(OR(GDP.PCAP!AW237="",GDP.PCAP!AX237=""),"",GDP.PCAP!AX237/GDP.PCAP!AW237-1)</f>
        <v>-1.9046447910362474E-2</v>
      </c>
      <c r="AY237">
        <f>IF(OR(GDP.PCAP!AX237="",GDP.PCAP!AY237=""),"",GDP.PCAP!AY237/GDP.PCAP!AX237-1)</f>
        <v>-8.2992850338837743E-3</v>
      </c>
      <c r="AZ237">
        <f>IF(OR(GDP.PCAP!AY237="",GDP.PCAP!AZ237=""),"",GDP.PCAP!AZ237/GDP.PCAP!AY237-1)</f>
        <v>2.3073835292884315E-2</v>
      </c>
      <c r="BA237">
        <f>IF(OR(GDP.PCAP!AZ237="",GDP.PCAP!BA237=""),"",GDP.PCAP!BA237/GDP.PCAP!AZ237-1)</f>
        <v>-7.6933196821457939E-2</v>
      </c>
      <c r="BB237">
        <f>IF(OR(GDP.PCAP!BA237="",GDP.PCAP!BB237=""),"",GDP.PCAP!BB237/GDP.PCAP!BA237-1)</f>
        <v>0.18880540312991334</v>
      </c>
      <c r="BC237">
        <f>IF(OR(GDP.PCAP!BB237="",GDP.PCAP!BC237=""),"",GDP.PCAP!BC237/GDP.PCAP!BB237-1)</f>
        <v>0.22637470871182175</v>
      </c>
      <c r="BD237">
        <f>IF(OR(GDP.PCAP!BC237="",GDP.PCAP!BD237=""),"",GDP.PCAP!BD237/GDP.PCAP!BC237-1)</f>
        <v>0.17646259439115686</v>
      </c>
      <c r="BE237">
        <f>IF(OR(GDP.PCAP!BD237="",GDP.PCAP!BE237=""),"",GDP.PCAP!BE237/GDP.PCAP!BD237-1)</f>
        <v>0.12221029312088194</v>
      </c>
      <c r="BF237">
        <f>IF(OR(GDP.PCAP!BE237="",GDP.PCAP!BF237=""),"",GDP.PCAP!BF237/GDP.PCAP!BE237-1)</f>
        <v>0.19379494255318619</v>
      </c>
      <c r="BG237">
        <f>IF(OR(GDP.PCAP!BF237="",GDP.PCAP!BG237=""),"",GDP.PCAP!BG237/GDP.PCAP!BF237-1)</f>
        <v>0.10173402072929161</v>
      </c>
      <c r="BH237">
        <f>IF(OR(GDP.PCAP!BG237="",GDP.PCAP!BH237=""),"",GDP.PCAP!BH237/GDP.PCAP!BG237-1)</f>
        <v>-8.9566737745971903E-3</v>
      </c>
      <c r="BI237">
        <f>IF(OR(GDP.PCAP!BH237="",GDP.PCAP!BI237=""),"",GDP.PCAP!BI237/GDP.PCAP!BH237-1)</f>
        <v>4.1299378914676277E-2</v>
      </c>
      <c r="BJ237">
        <f>IF(OR(GDP.PCAP!BI237="",GDP.PCAP!BJ237=""),"",GDP.PCAP!BJ237/GDP.PCAP!BI237-1)</f>
        <v>7.1479104959371043E-3</v>
      </c>
      <c r="BK237" t="str">
        <f>IF(OR(GDP.PCAP!BJ237="",GDP.PCAP!BK237=""),"",GDP.PCAP!BK237/GDP.PCAP!BJ237-1)</f>
        <v/>
      </c>
      <c r="BM237">
        <f t="shared" si="15"/>
        <v>0.22637470871182175</v>
      </c>
      <c r="BN237">
        <f t="shared" si="16"/>
        <v>2008</v>
      </c>
      <c r="BO237">
        <f t="shared" si="17"/>
        <v>-7.6933196821457939E-2</v>
      </c>
      <c r="BP237">
        <f t="shared" si="18"/>
        <v>2006</v>
      </c>
    </row>
    <row r="238" spans="1:68">
      <c r="A238" t="s">
        <v>60</v>
      </c>
      <c r="B238">
        <f t="shared" si="19"/>
        <v>237</v>
      </c>
      <c r="C238" t="s">
        <v>536</v>
      </c>
      <c r="D238" t="s">
        <v>59</v>
      </c>
      <c r="E238" t="s">
        <v>545</v>
      </c>
      <c r="F238" t="s">
        <v>546</v>
      </c>
      <c r="H238" t="str">
        <f>IF(OR(GDP.PCAP!G238="",GDP.PCAP!H238=""),"",GDP.PCAP!H238/GDP.PCAP!G238-1)</f>
        <v/>
      </c>
      <c r="I238" t="str">
        <f>IF(OR(GDP.PCAP!H238="",GDP.PCAP!I238=""),"",GDP.PCAP!I238/GDP.PCAP!H238-1)</f>
        <v/>
      </c>
      <c r="J238" t="str">
        <f>IF(OR(GDP.PCAP!I238="",GDP.PCAP!J238=""),"",GDP.PCAP!J238/GDP.PCAP!I238-1)</f>
        <v/>
      </c>
      <c r="K238" t="str">
        <f>IF(OR(GDP.PCAP!J238="",GDP.PCAP!K238=""),"",GDP.PCAP!K238/GDP.PCAP!J238-1)</f>
        <v/>
      </c>
      <c r="L238" t="str">
        <f>IF(OR(GDP.PCAP!K238="",GDP.PCAP!L238=""),"",GDP.PCAP!L238/GDP.PCAP!K238-1)</f>
        <v/>
      </c>
      <c r="M238" t="str">
        <f>IF(OR(GDP.PCAP!L238="",GDP.PCAP!M238=""),"",GDP.PCAP!M238/GDP.PCAP!L238-1)</f>
        <v/>
      </c>
      <c r="N238" t="str">
        <f>IF(OR(GDP.PCAP!M238="",GDP.PCAP!N238=""),"",GDP.PCAP!N238/GDP.PCAP!M238-1)</f>
        <v/>
      </c>
      <c r="O238" t="str">
        <f>IF(OR(GDP.PCAP!N238="",GDP.PCAP!O238=""),"",GDP.PCAP!O238/GDP.PCAP!N238-1)</f>
        <v/>
      </c>
      <c r="P238" t="str">
        <f>IF(OR(GDP.PCAP!O238="",GDP.PCAP!P238=""),"",GDP.PCAP!P238/GDP.PCAP!O238-1)</f>
        <v/>
      </c>
      <c r="Q238" t="str">
        <f>IF(OR(GDP.PCAP!P238="",GDP.PCAP!Q238=""),"",GDP.PCAP!Q238/GDP.PCAP!P238-1)</f>
        <v/>
      </c>
      <c r="R238" t="str">
        <f>IF(OR(GDP.PCAP!Q238="",GDP.PCAP!R238=""),"",GDP.PCAP!R238/GDP.PCAP!Q238-1)</f>
        <v/>
      </c>
      <c r="S238" t="str">
        <f>IF(OR(GDP.PCAP!R238="",GDP.PCAP!S238=""),"",GDP.PCAP!S238/GDP.PCAP!R238-1)</f>
        <v/>
      </c>
      <c r="T238" t="str">
        <f>IF(OR(GDP.PCAP!S238="",GDP.PCAP!T238=""),"",GDP.PCAP!T238/GDP.PCAP!S238-1)</f>
        <v/>
      </c>
      <c r="U238" t="str">
        <f>IF(OR(GDP.PCAP!T238="",GDP.PCAP!U238=""),"",GDP.PCAP!U238/GDP.PCAP!T238-1)</f>
        <v/>
      </c>
      <c r="V238" t="str">
        <f>IF(OR(GDP.PCAP!U238="",GDP.PCAP!V238=""),"",GDP.PCAP!V238/GDP.PCAP!U238-1)</f>
        <v/>
      </c>
      <c r="W238" t="str">
        <f>IF(OR(GDP.PCAP!V238="",GDP.PCAP!W238=""),"",GDP.PCAP!W238/GDP.PCAP!V238-1)</f>
        <v/>
      </c>
      <c r="X238" t="str">
        <f>IF(OR(GDP.PCAP!W238="",GDP.PCAP!X238=""),"",GDP.PCAP!X238/GDP.PCAP!W238-1)</f>
        <v/>
      </c>
      <c r="Y238" t="str">
        <f>IF(OR(GDP.PCAP!X238="",GDP.PCAP!Y238=""),"",GDP.PCAP!Y238/GDP.PCAP!X238-1)</f>
        <v/>
      </c>
      <c r="Z238" t="str">
        <f>IF(OR(GDP.PCAP!Y238="",GDP.PCAP!Z238=""),"",GDP.PCAP!Z238/GDP.PCAP!Y238-1)</f>
        <v/>
      </c>
      <c r="AA238" t="str">
        <f>IF(OR(GDP.PCAP!Z238="",GDP.PCAP!AA238=""),"",GDP.PCAP!AA238/GDP.PCAP!Z238-1)</f>
        <v/>
      </c>
      <c r="AB238" t="str">
        <f>IF(OR(GDP.PCAP!AA238="",GDP.PCAP!AB238=""),"",GDP.PCAP!AB238/GDP.PCAP!AA238-1)</f>
        <v/>
      </c>
      <c r="AC238" t="str">
        <f>IF(OR(GDP.PCAP!AB238="",GDP.PCAP!AC238=""),"",GDP.PCAP!AC238/GDP.PCAP!AB238-1)</f>
        <v/>
      </c>
      <c r="AD238" t="str">
        <f>IF(OR(GDP.PCAP!AC238="",GDP.PCAP!AD238=""),"",GDP.PCAP!AD238/GDP.PCAP!AC238-1)</f>
        <v/>
      </c>
      <c r="AE238" t="str">
        <f>IF(OR(GDP.PCAP!AD238="",GDP.PCAP!AE238=""),"",GDP.PCAP!AE238/GDP.PCAP!AD238-1)</f>
        <v/>
      </c>
      <c r="AF238" t="str">
        <f>IF(OR(GDP.PCAP!AE238="",GDP.PCAP!AF238=""),"",GDP.PCAP!AF238/GDP.PCAP!AE238-1)</f>
        <v/>
      </c>
      <c r="AG238" t="str">
        <f>IF(OR(GDP.PCAP!AF238="",GDP.PCAP!AG238=""),"",GDP.PCAP!AG238/GDP.PCAP!AF238-1)</f>
        <v/>
      </c>
      <c r="AH238" t="str">
        <f>IF(OR(GDP.PCAP!AG238="",GDP.PCAP!AH238=""),"",GDP.PCAP!AH238/GDP.PCAP!AG238-1)</f>
        <v/>
      </c>
      <c r="AI238" t="str">
        <f>IF(OR(GDP.PCAP!AH238="",GDP.PCAP!AI238=""),"",GDP.PCAP!AI238/GDP.PCAP!AH238-1)</f>
        <v/>
      </c>
      <c r="AJ238" t="str">
        <f>IF(OR(GDP.PCAP!AI238="",GDP.PCAP!AJ238=""),"",GDP.PCAP!AJ238/GDP.PCAP!AI238-1)</f>
        <v/>
      </c>
      <c r="AK238" t="str">
        <f>IF(OR(GDP.PCAP!AJ238="",GDP.PCAP!AK238=""),"",GDP.PCAP!AK238/GDP.PCAP!AJ238-1)</f>
        <v/>
      </c>
      <c r="AL238" t="str">
        <f>IF(OR(GDP.PCAP!AK238="",GDP.PCAP!AL238=""),"",GDP.PCAP!AL238/GDP.PCAP!AK238-1)</f>
        <v/>
      </c>
      <c r="AM238" t="str">
        <f>IF(OR(GDP.PCAP!AL238="",GDP.PCAP!AM238=""),"",GDP.PCAP!AM238/GDP.PCAP!AL238-1)</f>
        <v/>
      </c>
      <c r="AN238" t="str">
        <f>IF(OR(GDP.PCAP!AM238="",GDP.PCAP!AN238=""),"",GDP.PCAP!AN238/GDP.PCAP!AM238-1)</f>
        <v/>
      </c>
      <c r="AO238">
        <f>IF(OR(GDP.PCAP!AN238="",GDP.PCAP!AO238=""),"",GDP.PCAP!AO238/GDP.PCAP!AN238-1)</f>
        <v>4.1008535045061745E-3</v>
      </c>
      <c r="AP238">
        <f>IF(OR(GDP.PCAP!AO238="",GDP.PCAP!AP238=""),"",GDP.PCAP!AP238/GDP.PCAP!AO238-1)</f>
        <v>0.11695428118162376</v>
      </c>
      <c r="AQ238">
        <f>IF(OR(GDP.PCAP!AP238="",GDP.PCAP!AQ238=""),"",GDP.PCAP!AQ238/GDP.PCAP!AP238-1)</f>
        <v>0.13758278039336913</v>
      </c>
      <c r="AR238">
        <f>IF(OR(GDP.PCAP!AQ238="",GDP.PCAP!AR238=""),"",GDP.PCAP!AR238/GDP.PCAP!AQ238-1)</f>
        <v>6.275043194652552E-3</v>
      </c>
      <c r="AS238">
        <f>IF(OR(GDP.PCAP!AR238="",GDP.PCAP!AS238=""),"",GDP.PCAP!AS238/GDP.PCAP!AR238-1)</f>
        <v>-5.141842845600042E-3</v>
      </c>
      <c r="AT238">
        <f>IF(OR(GDP.PCAP!AS238="",GDP.PCAP!AT238=""),"",GDP.PCAP!AT238/GDP.PCAP!AS238-1)</f>
        <v>3.7921643104560809E-2</v>
      </c>
      <c r="AU238">
        <f>IF(OR(GDP.PCAP!AT238="",GDP.PCAP!AU238=""),"",GDP.PCAP!AU238/GDP.PCAP!AT238-1)</f>
        <v>1.7681035654863564E-2</v>
      </c>
      <c r="AV238">
        <f>IF(OR(GDP.PCAP!AU238="",GDP.PCAP!AV238=""),"",GDP.PCAP!AV238/GDP.PCAP!AU238-1)</f>
        <v>1.7604729985216894E-2</v>
      </c>
      <c r="AW238">
        <f>IF(OR(GDP.PCAP!AV238="",GDP.PCAP!AW238=""),"",GDP.PCAP!AW238/GDP.PCAP!AV238-1)</f>
        <v>-4.5225872358213515E-2</v>
      </c>
      <c r="AX238">
        <f>IF(OR(GDP.PCAP!AW238="",GDP.PCAP!AX238=""),"",GDP.PCAP!AX238/GDP.PCAP!AW238-1)</f>
        <v>0.10897945152667776</v>
      </c>
      <c r="AY238">
        <f>IF(OR(GDP.PCAP!AX238="",GDP.PCAP!AY238=""),"",GDP.PCAP!AY238/GDP.PCAP!AX238-1)</f>
        <v>0.12619930020839187</v>
      </c>
      <c r="AZ238">
        <f>IF(OR(GDP.PCAP!AY238="",GDP.PCAP!AZ238=""),"",GDP.PCAP!AZ238/GDP.PCAP!AY238-1)</f>
        <v>0.15953214981512254</v>
      </c>
      <c r="BA238">
        <f>IF(OR(GDP.PCAP!AZ238="",GDP.PCAP!BA238=""),"",GDP.PCAP!BA238/GDP.PCAP!AZ238-1)</f>
        <v>0.14245311392650062</v>
      </c>
      <c r="BB238">
        <f>IF(OR(GDP.PCAP!BA238="",GDP.PCAP!BB238=""),"",GDP.PCAP!BB238/GDP.PCAP!BA238-1)</f>
        <v>0.2111788521468827</v>
      </c>
      <c r="BC238">
        <f>IF(OR(GDP.PCAP!BB238="",GDP.PCAP!BC238=""),"",GDP.PCAP!BC238/GDP.PCAP!BB238-1)</f>
        <v>0.21627847777595122</v>
      </c>
      <c r="BD238">
        <f>IF(OR(GDP.PCAP!BC238="",GDP.PCAP!BD238=""),"",GDP.PCAP!BD238/GDP.PCAP!BC238-1)</f>
        <v>-5.5435930641076436E-2</v>
      </c>
      <c r="BE238">
        <f>IF(OR(GDP.PCAP!BD238="",GDP.PCAP!BE238=""),"",GDP.PCAP!BE238/GDP.PCAP!BD238-1)</f>
        <v>0.13395198711419187</v>
      </c>
      <c r="BF238">
        <f>IF(OR(GDP.PCAP!BE238="",GDP.PCAP!BF238=""),"",GDP.PCAP!BF238/GDP.PCAP!BE238-1)</f>
        <v>0.13629543221822837</v>
      </c>
      <c r="BG238">
        <f>IF(OR(GDP.PCAP!BF238="",GDP.PCAP!BG238=""),"",GDP.PCAP!BG238/GDP.PCAP!BF238-1)</f>
        <v>3.8147613954043536E-2</v>
      </c>
      <c r="BH238">
        <f>IF(OR(GDP.PCAP!BG238="",GDP.PCAP!BH238=""),"",GDP.PCAP!BH238/GDP.PCAP!BG238-1)</f>
        <v>-3.7264406149720597E-2</v>
      </c>
      <c r="BI238">
        <f>IF(OR(GDP.PCAP!BH238="",GDP.PCAP!BI238=""),"",GDP.PCAP!BI238/GDP.PCAP!BH238-1)</f>
        <v>-5.276835033351579E-2</v>
      </c>
      <c r="BJ238">
        <f>IF(OR(GDP.PCAP!BI238="",GDP.PCAP!BJ238=""),"",GDP.PCAP!BJ238/GDP.PCAP!BI238-1)</f>
        <v>-0.10113715224665398</v>
      </c>
      <c r="BK238" t="str">
        <f>IF(OR(GDP.PCAP!BJ238="",GDP.PCAP!BK238=""),"",GDP.PCAP!BK238/GDP.PCAP!BJ238-1)</f>
        <v/>
      </c>
      <c r="BM238">
        <f t="shared" si="15"/>
        <v>0.21627847777595122</v>
      </c>
      <c r="BN238">
        <f t="shared" si="16"/>
        <v>2008</v>
      </c>
      <c r="BO238">
        <f t="shared" si="17"/>
        <v>-0.10113715224665398</v>
      </c>
      <c r="BP238">
        <f t="shared" si="18"/>
        <v>2015</v>
      </c>
    </row>
    <row r="239" spans="1:68">
      <c r="A239" t="s">
        <v>58</v>
      </c>
      <c r="B239">
        <f t="shared" si="19"/>
        <v>238</v>
      </c>
      <c r="C239" t="s">
        <v>539</v>
      </c>
      <c r="D239" t="s">
        <v>57</v>
      </c>
      <c r="E239" t="s">
        <v>545</v>
      </c>
      <c r="F239" t="s">
        <v>546</v>
      </c>
      <c r="H239" t="str">
        <f>IF(OR(GDP.PCAP!G239="",GDP.PCAP!H239=""),"",GDP.PCAP!H239/GDP.PCAP!G239-1)</f>
        <v/>
      </c>
      <c r="I239" t="str">
        <f>IF(OR(GDP.PCAP!H239="",GDP.PCAP!I239=""),"",GDP.PCAP!I239/GDP.PCAP!H239-1)</f>
        <v/>
      </c>
      <c r="J239" t="str">
        <f>IF(OR(GDP.PCAP!I239="",GDP.PCAP!J239=""),"",GDP.PCAP!J239/GDP.PCAP!I239-1)</f>
        <v/>
      </c>
      <c r="K239" t="str">
        <f>IF(OR(GDP.PCAP!J239="",GDP.PCAP!K239=""),"",GDP.PCAP!K239/GDP.PCAP!J239-1)</f>
        <v/>
      </c>
      <c r="L239" t="str">
        <f>IF(OR(GDP.PCAP!K239="",GDP.PCAP!L239=""),"",GDP.PCAP!L239/GDP.PCAP!K239-1)</f>
        <v/>
      </c>
      <c r="M239" t="str">
        <f>IF(OR(GDP.PCAP!L239="",GDP.PCAP!M239=""),"",GDP.PCAP!M239/GDP.PCAP!L239-1)</f>
        <v/>
      </c>
      <c r="N239" t="str">
        <f>IF(OR(GDP.PCAP!M239="",GDP.PCAP!N239=""),"",GDP.PCAP!N239/GDP.PCAP!M239-1)</f>
        <v/>
      </c>
      <c r="O239" t="str">
        <f>IF(OR(GDP.PCAP!N239="",GDP.PCAP!O239=""),"",GDP.PCAP!O239/GDP.PCAP!N239-1)</f>
        <v/>
      </c>
      <c r="P239" t="str">
        <f>IF(OR(GDP.PCAP!O239="",GDP.PCAP!P239=""),"",GDP.PCAP!P239/GDP.PCAP!O239-1)</f>
        <v/>
      </c>
      <c r="Q239" t="str">
        <f>IF(OR(GDP.PCAP!P239="",GDP.PCAP!Q239=""),"",GDP.PCAP!Q239/GDP.PCAP!P239-1)</f>
        <v/>
      </c>
      <c r="R239" t="str">
        <f>IF(OR(GDP.PCAP!Q239="",GDP.PCAP!R239=""),"",GDP.PCAP!R239/GDP.PCAP!Q239-1)</f>
        <v/>
      </c>
      <c r="S239" t="str">
        <f>IF(OR(GDP.PCAP!R239="",GDP.PCAP!S239=""),"",GDP.PCAP!S239/GDP.PCAP!R239-1)</f>
        <v/>
      </c>
      <c r="T239" t="str">
        <f>IF(OR(GDP.PCAP!S239="",GDP.PCAP!T239=""),"",GDP.PCAP!T239/GDP.PCAP!S239-1)</f>
        <v/>
      </c>
      <c r="U239" t="str">
        <f>IF(OR(GDP.PCAP!T239="",GDP.PCAP!U239=""),"",GDP.PCAP!U239/GDP.PCAP!T239-1)</f>
        <v/>
      </c>
      <c r="V239" t="str">
        <f>IF(OR(GDP.PCAP!U239="",GDP.PCAP!V239=""),"",GDP.PCAP!V239/GDP.PCAP!U239-1)</f>
        <v/>
      </c>
      <c r="W239">
        <f>IF(OR(GDP.PCAP!V239="",GDP.PCAP!W239=""),"",GDP.PCAP!W239/GDP.PCAP!V239-1)</f>
        <v>-8.5373631430212926E-2</v>
      </c>
      <c r="X239">
        <f>IF(OR(GDP.PCAP!W239="",GDP.PCAP!X239=""),"",GDP.PCAP!X239/GDP.PCAP!W239-1)</f>
        <v>0.12349615835818772</v>
      </c>
      <c r="Y239">
        <f>IF(OR(GDP.PCAP!X239="",GDP.PCAP!Y239=""),"",GDP.PCAP!Y239/GDP.PCAP!X239-1)</f>
        <v>0.20333480027104422</v>
      </c>
      <c r="Z239">
        <f>IF(OR(GDP.PCAP!Y239="",GDP.PCAP!Z239=""),"",GDP.PCAP!Z239/GDP.PCAP!Y239-1)</f>
        <v>6.366923669497937E-2</v>
      </c>
      <c r="AA239">
        <f>IF(OR(GDP.PCAP!Z239="",GDP.PCAP!AA239=""),"",GDP.PCAP!AA239/GDP.PCAP!Z239-1)</f>
        <v>0.18331686473895625</v>
      </c>
      <c r="AB239">
        <f>IF(OR(GDP.PCAP!AA239="",GDP.PCAP!AB239=""),"",GDP.PCAP!AB239/GDP.PCAP!AA239-1)</f>
        <v>0.16306564444240479</v>
      </c>
      <c r="AC239">
        <f>IF(OR(GDP.PCAP!AB239="",GDP.PCAP!AC239=""),"",GDP.PCAP!AC239/GDP.PCAP!AB239-1)</f>
        <v>-5.2201590270769538E-3</v>
      </c>
      <c r="AD239">
        <f>IF(OR(GDP.PCAP!AC239="",GDP.PCAP!AD239=""),"",GDP.PCAP!AD239/GDP.PCAP!AC239-1)</f>
        <v>-2.037370988601872E-2</v>
      </c>
      <c r="AE239">
        <f>IF(OR(GDP.PCAP!AD239="",GDP.PCAP!AE239=""),"",GDP.PCAP!AE239/GDP.PCAP!AD239-1)</f>
        <v>5.4840903774558303E-2</v>
      </c>
      <c r="AF239">
        <f>IF(OR(GDP.PCAP!AE239="",GDP.PCAP!AF239=""),"",GDP.PCAP!AF239/GDP.PCAP!AE239-1)</f>
        <v>-6.6315270978850704E-2</v>
      </c>
      <c r="AG239">
        <f>IF(OR(GDP.PCAP!AF239="",GDP.PCAP!AG239=""),"",GDP.PCAP!AG239/GDP.PCAP!AF239-1)</f>
        <v>0.13317168137813606</v>
      </c>
      <c r="AH239">
        <f>IF(OR(GDP.PCAP!AG239="",GDP.PCAP!AH239=""),"",GDP.PCAP!AH239/GDP.PCAP!AG239-1)</f>
        <v>0.19450565554323207</v>
      </c>
      <c r="AI239">
        <f>IF(OR(GDP.PCAP!AH239="",GDP.PCAP!AI239=""),"",GDP.PCAP!AI239/GDP.PCAP!AH239-1)</f>
        <v>0.30209570056958301</v>
      </c>
      <c r="AJ239">
        <f>IF(OR(GDP.PCAP!AI239="",GDP.PCAP!AJ239=""),"",GDP.PCAP!AJ239/GDP.PCAP!AI239-1)</f>
        <v>-5.6809973678075831E-3</v>
      </c>
      <c r="AK239">
        <f>IF(OR(GDP.PCAP!AJ239="",GDP.PCAP!AK239=""),"",GDP.PCAP!AK239/GDP.PCAP!AJ239-1)</f>
        <v>6.5368706503994511E-2</v>
      </c>
      <c r="AL239">
        <f>IF(OR(GDP.PCAP!AK239="",GDP.PCAP!AL239=""),"",GDP.PCAP!AL239/GDP.PCAP!AK239-1)</f>
        <v>0.16191519618216832</v>
      </c>
      <c r="AM239">
        <f>IF(OR(GDP.PCAP!AL239="",GDP.PCAP!AM239=""),"",GDP.PCAP!AM239/GDP.PCAP!AL239-1)</f>
        <v>3.5031419906699002E-2</v>
      </c>
      <c r="AN239">
        <f>IF(OR(GDP.PCAP!AM239="",GDP.PCAP!AN239=""),"",GDP.PCAP!AN239/GDP.PCAP!AM239-1)</f>
        <v>8.8226937791340276E-3</v>
      </c>
      <c r="AO239">
        <f>IF(OR(GDP.PCAP!AN239="",GDP.PCAP!AO239=""),"",GDP.PCAP!AO239/GDP.PCAP!AN239-1)</f>
        <v>0.39644698742723983</v>
      </c>
      <c r="AP239">
        <f>IF(OR(GDP.PCAP!AO239="",GDP.PCAP!AP239=""),"",GDP.PCAP!AP239/GDP.PCAP!AO239-1)</f>
        <v>4.2620250965300865E-2</v>
      </c>
      <c r="AQ239">
        <f>IF(OR(GDP.PCAP!AP239="",GDP.PCAP!AQ239=""),"",GDP.PCAP!AQ239/GDP.PCAP!AP239-1)</f>
        <v>8.0815484093470058E-2</v>
      </c>
      <c r="AR239">
        <f>IF(OR(GDP.PCAP!AQ239="",GDP.PCAP!AR239=""),"",GDP.PCAP!AR239/GDP.PCAP!AQ239-1)</f>
        <v>-3.7385722221427664E-2</v>
      </c>
      <c r="AS239">
        <f>IF(OR(GDP.PCAP!AR239="",GDP.PCAP!AS239=""),"",GDP.PCAP!AS239/GDP.PCAP!AR239-1)</f>
        <v>-0.11437179239881345</v>
      </c>
      <c r="AT239">
        <f>IF(OR(GDP.PCAP!AS239="",GDP.PCAP!AT239=""),"",GDP.PCAP!AT239/GDP.PCAP!AS239-1)</f>
        <v>3.7525885544448023E-2</v>
      </c>
      <c r="AU239">
        <f>IF(OR(GDP.PCAP!AT239="",GDP.PCAP!AU239=""),"",GDP.PCAP!AU239/GDP.PCAP!AT239-1)</f>
        <v>2.3711737184131998E-2</v>
      </c>
      <c r="AV239">
        <f>IF(OR(GDP.PCAP!AU239="",GDP.PCAP!AV239=""),"",GDP.PCAP!AV239/GDP.PCAP!AU239-1)</f>
        <v>-0.10916491651159599</v>
      </c>
      <c r="AW239">
        <f>IF(OR(GDP.PCAP!AV239="",GDP.PCAP!AW239=""),"",GDP.PCAP!AW239/GDP.PCAP!AV239-1)</f>
        <v>2.4086424361189351E-3</v>
      </c>
      <c r="AX239">
        <f>IF(OR(GDP.PCAP!AW239="",GDP.PCAP!AX239=""),"",GDP.PCAP!AX239/GDP.PCAP!AW239-1)</f>
        <v>0.10166622209995513</v>
      </c>
      <c r="AY239">
        <f>IF(OR(GDP.PCAP!AX239="",GDP.PCAP!AY239=""),"",GDP.PCAP!AY239/GDP.PCAP!AX239-1)</f>
        <v>0.12543296732809184</v>
      </c>
      <c r="AZ239">
        <f>IF(OR(GDP.PCAP!AY239="",GDP.PCAP!AZ239=""),"",GDP.PCAP!AZ239/GDP.PCAP!AY239-1)</f>
        <v>0.13590205486266527</v>
      </c>
      <c r="BA239">
        <f>IF(OR(GDP.PCAP!AZ239="",GDP.PCAP!BA239=""),"",GDP.PCAP!BA239/GDP.PCAP!AZ239-1)</f>
        <v>0.11475967789861441</v>
      </c>
      <c r="BB239">
        <f>IF(OR(GDP.PCAP!BA239="",GDP.PCAP!BB239=""),"",GDP.PCAP!BB239/GDP.PCAP!BA239-1)</f>
        <v>1.3757271791799752E-2</v>
      </c>
      <c r="BC239">
        <f>IF(OR(GDP.PCAP!BB239="",GDP.PCAP!BC239=""),"",GDP.PCAP!BC239/GDP.PCAP!BB239-1)</f>
        <v>0.15698566094367927</v>
      </c>
      <c r="BD239">
        <f>IF(OR(GDP.PCAP!BC239="",GDP.PCAP!BD239=""),"",GDP.PCAP!BD239/GDP.PCAP!BC239-1)</f>
        <v>-9.4852434190278001E-2</v>
      </c>
      <c r="BE239">
        <f>IF(OR(GDP.PCAP!BD239="",GDP.PCAP!BE239=""),"",GDP.PCAP!BE239/GDP.PCAP!BD239-1)</f>
        <v>0.15524852899074482</v>
      </c>
      <c r="BF239">
        <f>IF(OR(GDP.PCAP!BE239="",GDP.PCAP!BF239=""),"",GDP.PCAP!BF239/GDP.PCAP!BE239-1)</f>
        <v>0.14021568296567644</v>
      </c>
      <c r="BG239">
        <f>IF(OR(GDP.PCAP!BF239="",GDP.PCAP!BG239=""),"",GDP.PCAP!BG239/GDP.PCAP!BF239-1)</f>
        <v>0.11286068398079574</v>
      </c>
      <c r="BH239">
        <f>IF(OR(GDP.PCAP!BG239="",GDP.PCAP!BH239=""),"",GDP.PCAP!BH239/GDP.PCAP!BG239-1)</f>
        <v>-5.2201060063994387E-2</v>
      </c>
      <c r="BI239">
        <f>IF(OR(GDP.PCAP!BH239="",GDP.PCAP!BI239=""),"",GDP.PCAP!BI239/GDP.PCAP!BH239-1)</f>
        <v>-1.7392809489349847E-2</v>
      </c>
      <c r="BJ239">
        <f>IF(OR(GDP.PCAP!BI239="",GDP.PCAP!BJ239=""),"",GDP.PCAP!BJ239/GDP.PCAP!BI239-1)</f>
        <v>-2.3512916838487885E-2</v>
      </c>
      <c r="BK239">
        <f>IF(OR(GDP.PCAP!BJ239="",GDP.PCAP!BK239=""),"",GDP.PCAP!BK239/GDP.PCAP!BJ239-1)</f>
        <v>-9.890644025308537E-2</v>
      </c>
      <c r="BM239">
        <f t="shared" si="15"/>
        <v>0.39644698742723983</v>
      </c>
      <c r="BN239">
        <f t="shared" si="16"/>
        <v>1994</v>
      </c>
      <c r="BO239">
        <f t="shared" si="17"/>
        <v>-0.11437179239881345</v>
      </c>
      <c r="BP239">
        <f t="shared" si="18"/>
        <v>1998</v>
      </c>
    </row>
    <row r="240" spans="1:68">
      <c r="A240" t="s">
        <v>56</v>
      </c>
      <c r="B240">
        <f t="shared" si="19"/>
        <v>239</v>
      </c>
      <c r="C240" t="s">
        <v>536</v>
      </c>
      <c r="D240" t="s">
        <v>55</v>
      </c>
      <c r="E240" t="s">
        <v>545</v>
      </c>
      <c r="F240" t="s">
        <v>546</v>
      </c>
      <c r="H240">
        <f>IF(OR(GDP.PCAP!G240="",GDP.PCAP!H240=""),"",GDP.PCAP!H240/GDP.PCAP!G240-1)</f>
        <v>4.459748567127364E-2</v>
      </c>
      <c r="I240">
        <f>IF(OR(GDP.PCAP!H240="",GDP.PCAP!I240=""),"",GDP.PCAP!I240/GDP.PCAP!H240-1)</f>
        <v>4.4639363854310554E-2</v>
      </c>
      <c r="J240">
        <f>IF(OR(GDP.PCAP!I240="",GDP.PCAP!J240=""),"",GDP.PCAP!J240/GDP.PCAP!I240-1)</f>
        <v>0.1007367759862754</v>
      </c>
      <c r="K240">
        <f>IF(OR(GDP.PCAP!J240="",GDP.PCAP!K240=""),"",GDP.PCAP!K240/GDP.PCAP!J240-1)</f>
        <v>0.12028862428369647</v>
      </c>
      <c r="L240">
        <f>IF(OR(GDP.PCAP!K240="",GDP.PCAP!L240=""),"",GDP.PCAP!L240/GDP.PCAP!K240-1)</f>
        <v>5.12720565047462E-2</v>
      </c>
      <c r="M240">
        <f>IF(OR(GDP.PCAP!L240="",GDP.PCAP!M240=""),"",GDP.PCAP!M240/GDP.PCAP!L240-1)</f>
        <v>-0.1776420505139451</v>
      </c>
      <c r="N240">
        <f>IF(OR(GDP.PCAP!M240="",GDP.PCAP!N240=""),"",GDP.PCAP!N240/GDP.PCAP!M240-1)</f>
        <v>7.650445633458558E-2</v>
      </c>
      <c r="O240">
        <f>IF(OR(GDP.PCAP!N240="",GDP.PCAP!O240=""),"",GDP.PCAP!O240/GDP.PCAP!N240-1)</f>
        <v>2.6149782724575577E-2</v>
      </c>
      <c r="P240">
        <f>IF(OR(GDP.PCAP!O240="",GDP.PCAP!P240=""),"",GDP.PCAP!P240/GDP.PCAP!O240-1)</f>
        <v>7.325838896936987E-2</v>
      </c>
      <c r="Q240">
        <f>IF(OR(GDP.PCAP!P240="",GDP.PCAP!Q240=""),"",GDP.PCAP!Q240/GDP.PCAP!P240-1)</f>
        <v>5.9056775588179233E-2</v>
      </c>
      <c r="R240">
        <f>IF(OR(GDP.PCAP!Q240="",GDP.PCAP!R240=""),"",GDP.PCAP!R240/GDP.PCAP!Q240-1)</f>
        <v>3.8949330641794955E-2</v>
      </c>
      <c r="S240">
        <f>IF(OR(GDP.PCAP!R240="",GDP.PCAP!S240=""),"",GDP.PCAP!S240/GDP.PCAP!R240-1)</f>
        <v>-1.825659922808498E-2</v>
      </c>
      <c r="T240">
        <f>IF(OR(GDP.PCAP!S240="",GDP.PCAP!T240=""),"",GDP.PCAP!T240/GDP.PCAP!S240-1)</f>
        <v>0.11747683830034905</v>
      </c>
      <c r="U240">
        <f>IF(OR(GDP.PCAP!T240="",GDP.PCAP!U240=""),"",GDP.PCAP!U240/GDP.PCAP!T240-1)</f>
        <v>0.18384291995928503</v>
      </c>
      <c r="V240">
        <f>IF(OR(GDP.PCAP!U240="",GDP.PCAP!V240=""),"",GDP.PCAP!V240/GDP.PCAP!U240-1)</f>
        <v>4.8491442860073786E-2</v>
      </c>
      <c r="W240">
        <f>IF(OR(GDP.PCAP!V240="",GDP.PCAP!W240=""),"",GDP.PCAP!W240/GDP.PCAP!V240-1)</f>
        <v>-4.6791043330266291E-2</v>
      </c>
      <c r="X240">
        <f>IF(OR(GDP.PCAP!W240="",GDP.PCAP!X240=""),"",GDP.PCAP!X240/GDP.PCAP!W240-1)</f>
        <v>0.1292308702326721</v>
      </c>
      <c r="Y240">
        <f>IF(OR(GDP.PCAP!X240="",GDP.PCAP!Y240=""),"",GDP.PCAP!Y240/GDP.PCAP!X240-1)</f>
        <v>0.11129578289373865</v>
      </c>
      <c r="Z240">
        <f>IF(OR(GDP.PCAP!Y240="",GDP.PCAP!Z240=""),"",GDP.PCAP!Z240/GDP.PCAP!Y240-1)</f>
        <v>9.3776942339288016E-2</v>
      </c>
      <c r="AA240">
        <f>IF(OR(GDP.PCAP!Z240="",GDP.PCAP!AA240=""),"",GDP.PCAP!AA240/GDP.PCAP!Z240-1)</f>
        <v>0.17734037468255059</v>
      </c>
      <c r="AB240">
        <f>IF(OR(GDP.PCAP!AA240="",GDP.PCAP!AB240=""),"",GDP.PCAP!AB240/GDP.PCAP!AA240-1)</f>
        <v>3.543045052180438E-2</v>
      </c>
      <c r="AC240">
        <f>IF(OR(GDP.PCAP!AB240="",GDP.PCAP!AC240=""),"",GDP.PCAP!AC240/GDP.PCAP!AB240-1)</f>
        <v>1.0322876673987347E-2</v>
      </c>
      <c r="AD240">
        <f>IF(OR(GDP.PCAP!AC240="",GDP.PCAP!AD240=""),"",GDP.PCAP!AD240/GDP.PCAP!AC240-1)</f>
        <v>3.3590907170123474E-2</v>
      </c>
      <c r="AE240">
        <f>IF(OR(GDP.PCAP!AD240="",GDP.PCAP!AE240=""),"",GDP.PCAP!AE240/GDP.PCAP!AD240-1)</f>
        <v>-2.7472479415843076E-2</v>
      </c>
      <c r="AF240">
        <f>IF(OR(GDP.PCAP!AE240="",GDP.PCAP!AF240=""),"",GDP.PCAP!AF240/GDP.PCAP!AE240-1)</f>
        <v>6.2326072740022331E-2</v>
      </c>
      <c r="AG240">
        <f>IF(OR(GDP.PCAP!AF240="",GDP.PCAP!AG240=""),"",GDP.PCAP!AG240/GDP.PCAP!AF240-1)</f>
        <v>3.4874847832756739E-2</v>
      </c>
      <c r="AH240">
        <f>IF(OR(GDP.PCAP!AG240="",GDP.PCAP!AH240=""),"",GDP.PCAP!AH240/GDP.PCAP!AG240-1)</f>
        <v>8.5231930631110009E-2</v>
      </c>
      <c r="AI240">
        <f>IF(OR(GDP.PCAP!AH240="",GDP.PCAP!AI240=""),"",GDP.PCAP!AI240/GDP.PCAP!AH240-1)</f>
        <v>5.070526854972135E-2</v>
      </c>
      <c r="AJ240">
        <f>IF(OR(GDP.PCAP!AI240="",GDP.PCAP!AJ240=""),"",GDP.PCAP!AJ240/GDP.PCAP!AI240-1)</f>
        <v>-1.2979392062702821E-2</v>
      </c>
      <c r="AK240">
        <f>IF(OR(GDP.PCAP!AJ240="",GDP.PCAP!AK240=""),"",GDP.PCAP!AK240/GDP.PCAP!AJ240-1)</f>
        <v>5.3005964176833897E-2</v>
      </c>
      <c r="AL240">
        <f>IF(OR(GDP.PCAP!AK240="",GDP.PCAP!AL240=""),"",GDP.PCAP!AL240/GDP.PCAP!AK240-1)</f>
        <v>-0.12945335248464795</v>
      </c>
      <c r="AM240">
        <f>IF(OR(GDP.PCAP!AL240="",GDP.PCAP!AM240=""),"",GDP.PCAP!AM240/GDP.PCAP!AL240-1)</f>
        <v>3.9167083873797859E-2</v>
      </c>
      <c r="AN240">
        <f>IF(OR(GDP.PCAP!AM240="",GDP.PCAP!AN240=""),"",GDP.PCAP!AN240/GDP.PCAP!AM240-1)</f>
        <v>-3.0254441308174562E-2</v>
      </c>
      <c r="AO240">
        <f>IF(OR(GDP.PCAP!AN240="",GDP.PCAP!AO240=""),"",GDP.PCAP!AO240/GDP.PCAP!AN240-1)</f>
        <v>0.11058618000718479</v>
      </c>
      <c r="AP240">
        <f>IF(OR(GDP.PCAP!AO240="",GDP.PCAP!AP240=""),"",GDP.PCAP!AP240/GDP.PCAP!AO240-1)</f>
        <v>8.857561643084888E-2</v>
      </c>
      <c r="AQ240">
        <f>IF(OR(GDP.PCAP!AP240="",GDP.PCAP!AQ240=""),"",GDP.PCAP!AQ240/GDP.PCAP!AP240-1)</f>
        <v>7.2385081074361368E-2</v>
      </c>
      <c r="AR240">
        <f>IF(OR(GDP.PCAP!AQ240="",GDP.PCAP!AR240=""),"",GDP.PCAP!AR240/GDP.PCAP!AQ240-1)</f>
        <v>2.8592194699613716E-2</v>
      </c>
      <c r="AS240">
        <f>IF(OR(GDP.PCAP!AR240="",GDP.PCAP!AS240=""),"",GDP.PCAP!AS240/GDP.PCAP!AR240-1)</f>
        <v>-5.2711815022141728E-3</v>
      </c>
      <c r="AT240">
        <f>IF(OR(GDP.PCAP!AS240="",GDP.PCAP!AT240=""),"",GDP.PCAP!AT240/GDP.PCAP!AS240-1)</f>
        <v>5.1272710550408274E-2</v>
      </c>
      <c r="AU240">
        <f>IF(OR(GDP.PCAP!AT240="",GDP.PCAP!AU240=""),"",GDP.PCAP!AU240/GDP.PCAP!AT240-1)</f>
        <v>2.1191727933273397E-2</v>
      </c>
      <c r="AV240">
        <f>IF(OR(GDP.PCAP!AU240="",GDP.PCAP!AV240=""),"",GDP.PCAP!AV240/GDP.PCAP!AU240-1)</f>
        <v>7.619398354408613E-3</v>
      </c>
      <c r="AW240">
        <f>IF(OR(GDP.PCAP!AV240="",GDP.PCAP!AW240=""),"",GDP.PCAP!AW240/GDP.PCAP!AV240-1)</f>
        <v>3.277592168514909E-2</v>
      </c>
      <c r="AX240">
        <f>IF(OR(GDP.PCAP!AW240="",GDP.PCAP!AX240=""),"",GDP.PCAP!AX240/GDP.PCAP!AW240-1)</f>
        <v>0.14745462823360844</v>
      </c>
      <c r="AY240">
        <f>IF(OR(GDP.PCAP!AX240="",GDP.PCAP!AY240=""),"",GDP.PCAP!AY240/GDP.PCAP!AX240-1)</f>
        <v>0.13986916216827239</v>
      </c>
      <c r="AZ240">
        <f>IF(OR(GDP.PCAP!AY240="",GDP.PCAP!AZ240=""),"",GDP.PCAP!AZ240/GDP.PCAP!AY240-1)</f>
        <v>0.12685636261991839</v>
      </c>
      <c r="BA240">
        <f>IF(OR(GDP.PCAP!AZ240="",GDP.PCAP!BA240=""),"",GDP.PCAP!BA240/GDP.PCAP!AZ240-1)</f>
        <v>0.12539064891353147</v>
      </c>
      <c r="BB240">
        <f>IF(OR(GDP.PCAP!BA240="",GDP.PCAP!BB240=""),"",GDP.PCAP!BB240/GDP.PCAP!BA240-1)</f>
        <v>0.24625352747946772</v>
      </c>
      <c r="BC240">
        <f>IF(OR(GDP.PCAP!BB240="",GDP.PCAP!BC240=""),"",GDP.PCAP!BC240/GDP.PCAP!BB240-1)</f>
        <v>2.9378346627386698E-3</v>
      </c>
      <c r="BD240">
        <f>IF(OR(GDP.PCAP!BC240="",GDP.PCAP!BD240=""),"",GDP.PCAP!BD240/GDP.PCAP!BC240-1)</f>
        <v>8.2983091620304039E-2</v>
      </c>
      <c r="BE240">
        <f>IF(OR(GDP.PCAP!BD240="",GDP.PCAP!BE240=""),"",GDP.PCAP!BE240/GDP.PCAP!BD240-1)</f>
        <v>0.20864463723828264</v>
      </c>
      <c r="BF240">
        <f>IF(OR(GDP.PCAP!BE240="",GDP.PCAP!BF240=""),"",GDP.PCAP!BF240/GDP.PCAP!BE240-1)</f>
        <v>9.705488028097764E-2</v>
      </c>
      <c r="BG240">
        <f>IF(OR(GDP.PCAP!BF240="",GDP.PCAP!BG240=""),"",GDP.PCAP!BG240/GDP.PCAP!BF240-1)</f>
        <v>-2.4048504270851589E-3</v>
      </c>
      <c r="BH240">
        <f>IF(OR(GDP.PCAP!BG240="",GDP.PCAP!BH240=""),"",GDP.PCAP!BH240/GDP.PCAP!BG240-1)</f>
        <v>1.1819218025169054E-2</v>
      </c>
      <c r="BI240">
        <f>IF(OR(GDP.PCAP!BH240="",GDP.PCAP!BI240=""),"",GDP.PCAP!BI240/GDP.PCAP!BH240-1)</f>
        <v>7.9457607668329988E-2</v>
      </c>
      <c r="BJ240">
        <f>IF(OR(GDP.PCAP!BI240="",GDP.PCAP!BJ240=""),"",GDP.PCAP!BJ240/GDP.PCAP!BI240-1)</f>
        <v>3.6178917777502706E-2</v>
      </c>
      <c r="BK240">
        <f>IF(OR(GDP.PCAP!BJ240="",GDP.PCAP!BK240=""),"",GDP.PCAP!BK240/GDP.PCAP!BJ240-1)</f>
        <v>5.7290034449293037E-2</v>
      </c>
      <c r="BM240">
        <f t="shared" si="15"/>
        <v>0.24625352747946772</v>
      </c>
      <c r="BN240">
        <f t="shared" si="16"/>
        <v>2007</v>
      </c>
      <c r="BO240">
        <f t="shared" si="17"/>
        <v>-0.1776420505139451</v>
      </c>
      <c r="BP240">
        <f t="shared" si="18"/>
        <v>1966</v>
      </c>
    </row>
    <row r="241" spans="1:68">
      <c r="A241" t="s">
        <v>54</v>
      </c>
      <c r="B241">
        <f t="shared" si="19"/>
        <v>240</v>
      </c>
      <c r="C241" t="s">
        <v>536</v>
      </c>
      <c r="D241" t="s">
        <v>53</v>
      </c>
      <c r="E241" t="s">
        <v>545</v>
      </c>
      <c r="F241" t="s">
        <v>546</v>
      </c>
      <c r="H241">
        <f>IF(OR(GDP.PCAP!G241="",GDP.PCAP!H241=""),"",GDP.PCAP!H241/GDP.PCAP!G241-1)</f>
        <v>1.4644736072864761E-2</v>
      </c>
      <c r="I241">
        <f>IF(OR(GDP.PCAP!H241="",GDP.PCAP!I241=""),"",GDP.PCAP!I241/GDP.PCAP!H241-1)</f>
        <v>5.8423480438811071E-2</v>
      </c>
      <c r="J241">
        <f>IF(OR(GDP.PCAP!I241="",GDP.PCAP!J241=""),"",GDP.PCAP!J241/GDP.PCAP!I241-1)</f>
        <v>0.11933854308596215</v>
      </c>
      <c r="K241">
        <f>IF(OR(GDP.PCAP!J241="",GDP.PCAP!K241=""),"",GDP.PCAP!K241/GDP.PCAP!J241-1)</f>
        <v>-4.7840457785324197E-2</v>
      </c>
      <c r="L241">
        <f>IF(OR(GDP.PCAP!K241="",GDP.PCAP!L241=""),"",GDP.PCAP!L241/GDP.PCAP!K241-1)</f>
        <v>8.7083803556215367E-2</v>
      </c>
      <c r="M241">
        <f>IF(OR(GDP.PCAP!L241="",GDP.PCAP!M241=""),"",GDP.PCAP!M241/GDP.PCAP!L241-1)</f>
        <v>5.3031643457539968E-2</v>
      </c>
      <c r="N241">
        <f>IF(OR(GDP.PCAP!M241="",GDP.PCAP!N241=""),"",GDP.PCAP!N241/GDP.PCAP!M241-1)</f>
        <v>-3.616925685614647E-2</v>
      </c>
      <c r="O241">
        <f>IF(OR(GDP.PCAP!N241="",GDP.PCAP!O241=""),"",GDP.PCAP!O241/GDP.PCAP!N241-1)</f>
        <v>4.2815343978013676E-2</v>
      </c>
      <c r="P241">
        <f>IF(OR(GDP.PCAP!O241="",GDP.PCAP!P241=""),"",GDP.PCAP!P241/GDP.PCAP!O241-1)</f>
        <v>0.11750340274287319</v>
      </c>
      <c r="Q241">
        <f>IF(OR(GDP.PCAP!P241="",GDP.PCAP!Q241=""),"",GDP.PCAP!Q241/GDP.PCAP!P241-1)</f>
        <v>0.14649310830909812</v>
      </c>
      <c r="R241">
        <f>IF(OR(GDP.PCAP!Q241="",GDP.PCAP!R241=""),"",GDP.PCAP!R241/GDP.PCAP!Q241-1)</f>
        <v>-8.8528373330540866E-3</v>
      </c>
      <c r="S241">
        <f>IF(OR(GDP.PCAP!R241="",GDP.PCAP!S241=""),"",GDP.PCAP!S241/GDP.PCAP!R241-1)</f>
        <v>9.7185250322114225E-2</v>
      </c>
      <c r="T241">
        <f>IF(OR(GDP.PCAP!S241="",GDP.PCAP!T241=""),"",GDP.PCAP!T241/GDP.PCAP!S241-1)</f>
        <v>0.24444568512674691</v>
      </c>
      <c r="U241">
        <f>IF(OR(GDP.PCAP!T241="",GDP.PCAP!U241=""),"",GDP.PCAP!U241/GDP.PCAP!T241-1)</f>
        <v>0.27552886308728852</v>
      </c>
      <c r="V241">
        <f>IF(OR(GDP.PCAP!U241="",GDP.PCAP!V241=""),"",GDP.PCAP!V241/GDP.PCAP!U241-1)</f>
        <v>6.9976356393335104E-2</v>
      </c>
      <c r="W241">
        <f>IF(OR(GDP.PCAP!V241="",GDP.PCAP!W241=""),"",GDP.PCAP!W241/GDP.PCAP!V241-1)</f>
        <v>5.6107457536535454E-2</v>
      </c>
      <c r="X241">
        <f>IF(OR(GDP.PCAP!W241="",GDP.PCAP!X241=""),"",GDP.PCAP!X241/GDP.PCAP!W241-1)</f>
        <v>7.1827738572388222E-2</v>
      </c>
      <c r="Y241">
        <f>IF(OR(GDP.PCAP!X241="",GDP.PCAP!Y241=""),"",GDP.PCAP!Y241/GDP.PCAP!X241-1)</f>
        <v>7.4314466354801434E-2</v>
      </c>
      <c r="Z241">
        <f>IF(OR(GDP.PCAP!Y241="",GDP.PCAP!Z241=""),"",GDP.PCAP!Z241/GDP.PCAP!Y241-1)</f>
        <v>0.17002259475222536</v>
      </c>
      <c r="AA241">
        <f>IF(OR(GDP.PCAP!Z241="",GDP.PCAP!AA241=""),"",GDP.PCAP!AA241/GDP.PCAP!Z241-1)</f>
        <v>0.22046033834298617</v>
      </c>
      <c r="AB241">
        <f>IF(OR(GDP.PCAP!AA241="",GDP.PCAP!AB241=""),"",GDP.PCAP!AB241/GDP.PCAP!AA241-1)</f>
        <v>-1.9639161235768476E-2</v>
      </c>
      <c r="AC241">
        <f>IF(OR(GDP.PCAP!AB241="",GDP.PCAP!AC241=""),"",GDP.PCAP!AC241/GDP.PCAP!AB241-1)</f>
        <v>-9.2126085495116694E-2</v>
      </c>
      <c r="AD241">
        <f>IF(OR(GDP.PCAP!AC241="",GDP.PCAP!AD241=""),"",GDP.PCAP!AD241/GDP.PCAP!AC241-1)</f>
        <v>-9.5235885884162763E-2</v>
      </c>
      <c r="AE241">
        <f>IF(OR(GDP.PCAP!AD241="",GDP.PCAP!AE241=""),"",GDP.PCAP!AE241/GDP.PCAP!AD241-1)</f>
        <v>-7.4672832111292498E-2</v>
      </c>
      <c r="AF241">
        <f>IF(OR(GDP.PCAP!AE241="",GDP.PCAP!AF241=""),"",GDP.PCAP!AF241/GDP.PCAP!AE241-1)</f>
        <v>-9.4242772390355056E-2</v>
      </c>
      <c r="AG241">
        <f>IF(OR(GDP.PCAP!AF241="",GDP.PCAP!AG241=""),"",GDP.PCAP!AG241/GDP.PCAP!AF241-1)</f>
        <v>7.7282148411561558E-2</v>
      </c>
      <c r="AH241">
        <f>IF(OR(GDP.PCAP!AG241="",GDP.PCAP!AH241=""),"",GDP.PCAP!AH241/GDP.PCAP!AG241-1)</f>
        <v>0.14558227973258342</v>
      </c>
      <c r="AI241">
        <f>IF(OR(GDP.PCAP!AH241="",GDP.PCAP!AI241=""),"",GDP.PCAP!AI241/GDP.PCAP!AH241-1)</f>
        <v>2.2772606308006038E-2</v>
      </c>
      <c r="AJ241">
        <f>IF(OR(GDP.PCAP!AI241="",GDP.PCAP!AJ241=""),"",GDP.PCAP!AJ241/GDP.PCAP!AI241-1)</f>
        <v>1.7305547127536958E-2</v>
      </c>
      <c r="AK241">
        <f>IF(OR(GDP.PCAP!AJ241="",GDP.PCAP!AK241=""),"",GDP.PCAP!AK241/GDP.PCAP!AJ241-1)</f>
        <v>-2.6046064568727156E-2</v>
      </c>
      <c r="AL241">
        <f>IF(OR(GDP.PCAP!AK241="",GDP.PCAP!AL241=""),"",GDP.PCAP!AL241/GDP.PCAP!AK241-1)</f>
        <v>2.3140407001365215E-3</v>
      </c>
      <c r="AM241">
        <f>IF(OR(GDP.PCAP!AL241="",GDP.PCAP!AM241=""),"",GDP.PCAP!AM241/GDP.PCAP!AL241-1)</f>
        <v>-4.3416460728040285E-2</v>
      </c>
      <c r="AN241">
        <f>IF(OR(GDP.PCAP!AM241="",GDP.PCAP!AN241=""),"",GDP.PCAP!AN241/GDP.PCAP!AM241-1)</f>
        <v>-7.6257760627670534E-2</v>
      </c>
      <c r="AO241">
        <f>IF(OR(GDP.PCAP!AN241="",GDP.PCAP!AO241=""),"",GDP.PCAP!AO241/GDP.PCAP!AN241-1)</f>
        <v>-5.0643332679612962E-2</v>
      </c>
      <c r="AP241">
        <f>IF(OR(GDP.PCAP!AO241="",GDP.PCAP!AP241=""),"",GDP.PCAP!AP241/GDP.PCAP!AO241-1)</f>
        <v>0.12630661960698486</v>
      </c>
      <c r="AQ241">
        <f>IF(OR(GDP.PCAP!AP241="",GDP.PCAP!AQ241=""),"",GDP.PCAP!AQ241/GDP.PCAP!AP241-1)</f>
        <v>7.0504578232017945E-3</v>
      </c>
      <c r="AR241">
        <f>IF(OR(GDP.PCAP!AQ241="",GDP.PCAP!AR241=""),"",GDP.PCAP!AR241/GDP.PCAP!AQ241-1)</f>
        <v>7.3407985023583588E-3</v>
      </c>
      <c r="AS241">
        <f>IF(OR(GDP.PCAP!AR241="",GDP.PCAP!AS241=""),"",GDP.PCAP!AS241/GDP.PCAP!AR241-1)</f>
        <v>-8.1261822123029681E-2</v>
      </c>
      <c r="AT241">
        <f>IF(OR(GDP.PCAP!AS241="",GDP.PCAP!AT241=""),"",GDP.PCAP!AT241/GDP.PCAP!AS241-1)</f>
        <v>-1.8487261368458241E-2</v>
      </c>
      <c r="AU241">
        <f>IF(OR(GDP.PCAP!AT241="",GDP.PCAP!AU241=""),"",GDP.PCAP!AU241/GDP.PCAP!AT241-1)</f>
        <v>4.4163149799199442E-2</v>
      </c>
      <c r="AV241">
        <f>IF(OR(GDP.PCAP!AU241="",GDP.PCAP!AV241=""),"",GDP.PCAP!AV241/GDP.PCAP!AU241-1)</f>
        <v>-9.312630907272057E-2</v>
      </c>
      <c r="AW241">
        <f>IF(OR(GDP.PCAP!AV241="",GDP.PCAP!AW241=""),"",GDP.PCAP!AW241/GDP.PCAP!AV241-1)</f>
        <v>4.3769990172623618E-2</v>
      </c>
      <c r="AX241">
        <f>IF(OR(GDP.PCAP!AW241="",GDP.PCAP!AX241=""),"",GDP.PCAP!AX241/GDP.PCAP!AW241-1)</f>
        <v>0.24408160893623698</v>
      </c>
      <c r="AY241">
        <f>IF(OR(GDP.PCAP!AX241="",GDP.PCAP!AY241=""),"",GDP.PCAP!AY241/GDP.PCAP!AX241-1)</f>
        <v>0.21074711907878552</v>
      </c>
      <c r="AZ241">
        <f>IF(OR(GDP.PCAP!AY241="",GDP.PCAP!AZ241=""),"",GDP.PCAP!AZ241/GDP.PCAP!AY241-1)</f>
        <v>0.14486044779983343</v>
      </c>
      <c r="BA241">
        <f>IF(OR(GDP.PCAP!AZ241="",GDP.PCAP!BA241=""),"",GDP.PCAP!BA241/GDP.PCAP!AZ241-1)</f>
        <v>0.13714554802995949</v>
      </c>
      <c r="BB241">
        <f>IF(OR(GDP.PCAP!BA241="",GDP.PCAP!BB241=""),"",GDP.PCAP!BB241/GDP.PCAP!BA241-1)</f>
        <v>0.13208495765221584</v>
      </c>
      <c r="BC241">
        <f>IF(OR(GDP.PCAP!BB241="",GDP.PCAP!BC241=""),"",GDP.PCAP!BC241/GDP.PCAP!BB241-1)</f>
        <v>0.11103883393885328</v>
      </c>
      <c r="BD241">
        <f>IF(OR(GDP.PCAP!BC241="",GDP.PCAP!BD241=""),"",GDP.PCAP!BD241/GDP.PCAP!BC241-1)</f>
        <v>-6.5931238056903485E-2</v>
      </c>
      <c r="BE241">
        <f>IF(OR(GDP.PCAP!BD241="",GDP.PCAP!BE241=""),"",GDP.PCAP!BE241/GDP.PCAP!BD241-1)</f>
        <v>0.29536259108151586</v>
      </c>
      <c r="BF241">
        <f>IF(OR(GDP.PCAP!BE241="",GDP.PCAP!BF241=""),"",GDP.PCAP!BF241/GDP.PCAP!BE241-1)</f>
        <v>9.5472522096576418E-2</v>
      </c>
      <c r="BG241">
        <f>IF(OR(GDP.PCAP!BF241="",GDP.PCAP!BG241=""),"",GDP.PCAP!BG241/GDP.PCAP!BF241-1)</f>
        <v>2.0732792046666892E-2</v>
      </c>
      <c r="BH241">
        <f>IF(OR(GDP.PCAP!BG241="",GDP.PCAP!BH241=""),"",GDP.PCAP!BH241/GDP.PCAP!BG241-1)</f>
        <v>2.4445065011353018E-2</v>
      </c>
      <c r="BI241">
        <f>IF(OR(GDP.PCAP!BH241="",GDP.PCAP!BI241=""),"",GDP.PCAP!BI241/GDP.PCAP!BH241-1)</f>
        <v>2.0264767307856868E-2</v>
      </c>
      <c r="BJ241">
        <f>IF(OR(GDP.PCAP!BI241="",GDP.PCAP!BJ241=""),"",GDP.PCAP!BJ241/GDP.PCAP!BI241-1)</f>
        <v>-0.12216656635962819</v>
      </c>
      <c r="BK241">
        <f>IF(OR(GDP.PCAP!BJ241="",GDP.PCAP!BK241=""),"",GDP.PCAP!BK241/GDP.PCAP!BJ241-1)</f>
        <v>-8.9337457652322483E-2</v>
      </c>
      <c r="BM241">
        <f t="shared" si="15"/>
        <v>0.29536259108151586</v>
      </c>
      <c r="BN241">
        <f t="shared" si="16"/>
        <v>2010</v>
      </c>
      <c r="BO241">
        <f t="shared" si="17"/>
        <v>-0.12216656635962819</v>
      </c>
      <c r="BP241">
        <f t="shared" si="18"/>
        <v>2015</v>
      </c>
    </row>
    <row r="242" spans="1:68">
      <c r="A242" t="s">
        <v>52</v>
      </c>
      <c r="B242">
        <f t="shared" si="19"/>
        <v>241</v>
      </c>
      <c r="C242" t="s">
        <v>539</v>
      </c>
      <c r="D242" t="s">
        <v>51</v>
      </c>
      <c r="E242" t="s">
        <v>545</v>
      </c>
      <c r="F242" t="s">
        <v>546</v>
      </c>
      <c r="H242">
        <f>IF(OR(GDP.PCAP!G242="",GDP.PCAP!H242=""),"",GDP.PCAP!H242/GDP.PCAP!G242-1)</f>
        <v>7.0715082029893406E-2</v>
      </c>
      <c r="I242">
        <f>IF(OR(GDP.PCAP!H242="",GDP.PCAP!I242=""),"",GDP.PCAP!I242/GDP.PCAP!H242-1)</f>
        <v>4.1094780143897891E-2</v>
      </c>
      <c r="J242">
        <f>IF(OR(GDP.PCAP!I242="",GDP.PCAP!J242=""),"",GDP.PCAP!J242/GDP.PCAP!I242-1)</f>
        <v>7.9737333204623839E-2</v>
      </c>
      <c r="K242">
        <f>IF(OR(GDP.PCAP!J242="",GDP.PCAP!K242=""),"",GDP.PCAP!K242/GDP.PCAP!J242-1)</f>
        <v>3.718521937284569E-2</v>
      </c>
      <c r="L242">
        <f>IF(OR(GDP.PCAP!K242="",GDP.PCAP!L242=""),"",GDP.PCAP!L242/GDP.PCAP!K242-1)</f>
        <v>2.4294947638042075E-2</v>
      </c>
      <c r="M242">
        <f>IF(OR(GDP.PCAP!L242="",GDP.PCAP!M242=""),"",GDP.PCAP!M242/GDP.PCAP!L242-1)</f>
        <v>-2.5419012028132792E-2</v>
      </c>
      <c r="N242">
        <f>IF(OR(GDP.PCAP!M242="",GDP.PCAP!N242=""),"",GDP.PCAP!N242/GDP.PCAP!M242-1)</f>
        <v>4.601565669585117E-2</v>
      </c>
      <c r="O242">
        <f>IF(OR(GDP.PCAP!N242="",GDP.PCAP!O242=""),"",GDP.PCAP!O242/GDP.PCAP!N242-1)</f>
        <v>-9.9879568600069746E-3</v>
      </c>
      <c r="P242">
        <f>IF(OR(GDP.PCAP!O242="",GDP.PCAP!P242=""),"",GDP.PCAP!P242/GDP.PCAP!O242-1)</f>
        <v>1.9764531417296727E-2</v>
      </c>
      <c r="Q242">
        <f>IF(OR(GDP.PCAP!P242="",GDP.PCAP!Q242=""),"",GDP.PCAP!Q242/GDP.PCAP!P242-1)</f>
        <v>4.5654352240030782E-2</v>
      </c>
      <c r="R242">
        <f>IF(OR(GDP.PCAP!Q242="",GDP.PCAP!R242=""),"",GDP.PCAP!R242/GDP.PCAP!Q242-1)</f>
        <v>7.930629779946563E-2</v>
      </c>
      <c r="S242">
        <f>IF(OR(GDP.PCAP!R242="",GDP.PCAP!S242=""),"",GDP.PCAP!S242/GDP.PCAP!R242-1)</f>
        <v>0.1926807337092642</v>
      </c>
      <c r="T242">
        <f>IF(OR(GDP.PCAP!S242="",GDP.PCAP!T242=""),"",GDP.PCAP!T242/GDP.PCAP!S242-1)</f>
        <v>0.19103995631079762</v>
      </c>
      <c r="U242">
        <f>IF(OR(GDP.PCAP!T242="",GDP.PCAP!U242=""),"",GDP.PCAP!U242/GDP.PCAP!T242-1)</f>
        <v>0.53760362804718742</v>
      </c>
      <c r="V242">
        <f>IF(OR(GDP.PCAP!U242="",GDP.PCAP!V242=""),"",GDP.PCAP!V242/GDP.PCAP!U242-1)</f>
        <v>0.17912132974072881</v>
      </c>
      <c r="W242">
        <f>IF(OR(GDP.PCAP!V242="",GDP.PCAP!W242=""),"",GDP.PCAP!W242/GDP.PCAP!V242-1)</f>
        <v>9.4992093511145903E-3</v>
      </c>
      <c r="X242">
        <f>IF(OR(GDP.PCAP!W242="",GDP.PCAP!X242=""),"",GDP.PCAP!X242/GDP.PCAP!W242-1)</f>
        <v>0.23823454140439249</v>
      </c>
      <c r="Y242">
        <f>IF(OR(GDP.PCAP!X242="",GDP.PCAP!Y242=""),"",GDP.PCAP!Y242/GDP.PCAP!X242-1)</f>
        <v>0.11952679631362861</v>
      </c>
      <c r="Z242">
        <f>IF(OR(GDP.PCAP!Y242="",GDP.PCAP!Z242=""),"",GDP.PCAP!Z242/GDP.PCAP!Y242-1)</f>
        <v>0.27373769874036769</v>
      </c>
      <c r="AA242">
        <f>IF(OR(GDP.PCAP!Z242="",GDP.PCAP!AA242=""),"",GDP.PCAP!AA242/GDP.PCAP!Z242-1)</f>
        <v>0.33479732474961099</v>
      </c>
      <c r="AB242">
        <f>IF(OR(GDP.PCAP!AA242="",GDP.PCAP!AB242=""),"",GDP.PCAP!AB242/GDP.PCAP!AA242-1)</f>
        <v>0.10373405799333724</v>
      </c>
      <c r="AC242">
        <f>IF(OR(GDP.PCAP!AB242="",GDP.PCAP!AC242=""),"",GDP.PCAP!AC242/GDP.PCAP!AB242-1)</f>
        <v>0.14547552677763331</v>
      </c>
      <c r="AD242">
        <f>IF(OR(GDP.PCAP!AC242="",GDP.PCAP!AD242=""),"",GDP.PCAP!AD242/GDP.PCAP!AC242-1)</f>
        <v>-6.1402006177975532E-2</v>
      </c>
      <c r="AE242">
        <f>IF(OR(GDP.PCAP!AD242="",GDP.PCAP!AE242=""),"",GDP.PCAP!AE242/GDP.PCAP!AD242-1)</f>
        <v>-1.5572250014671773E-2</v>
      </c>
      <c r="AF242">
        <f>IF(OR(GDP.PCAP!AE242="",GDP.PCAP!AF242=""),"",GDP.PCAP!AF242/GDP.PCAP!AE242-1)</f>
        <v>-6.1507756510000733E-2</v>
      </c>
      <c r="AG242">
        <f>IF(OR(GDP.PCAP!AF242="",GDP.PCAP!AG242=""),"",GDP.PCAP!AG242/GDP.PCAP!AF242-1)</f>
        <v>-0.35719096640463688</v>
      </c>
      <c r="AH242">
        <f>IF(OR(GDP.PCAP!AG242="",GDP.PCAP!AH242=""),"",GDP.PCAP!AH242/GDP.PCAP!AG242-1)</f>
        <v>-8.678364866226973E-3</v>
      </c>
      <c r="AI242">
        <f>IF(OR(GDP.PCAP!AH242="",GDP.PCAP!AI242=""),"",GDP.PCAP!AI242/GDP.PCAP!AH242-1)</f>
        <v>-7.0225451069911737E-2</v>
      </c>
      <c r="AJ242">
        <f>IF(OR(GDP.PCAP!AI242="",GDP.PCAP!AJ242=""),"",GDP.PCAP!AJ242/GDP.PCAP!AI242-1)</f>
        <v>-4.5563875530544307E-2</v>
      </c>
      <c r="AK242">
        <f>IF(OR(GDP.PCAP!AJ242="",GDP.PCAP!AK242=""),"",GDP.PCAP!AK242/GDP.PCAP!AJ242-1)</f>
        <v>0.16437789670504088</v>
      </c>
      <c r="AL242">
        <f>IF(OR(GDP.PCAP!AK242="",GDP.PCAP!AL242=""),"",GDP.PCAP!AL242/GDP.PCAP!AK242-1)</f>
        <v>4.0518961506611273E-2</v>
      </c>
      <c r="AM242">
        <f>IF(OR(GDP.PCAP!AL242="",GDP.PCAP!AM242=""),"",GDP.PCAP!AM242/GDP.PCAP!AL242-1)</f>
        <v>1.8524833634226301E-2</v>
      </c>
      <c r="AN242">
        <f>IF(OR(GDP.PCAP!AM242="",GDP.PCAP!AN242=""),"",GDP.PCAP!AN242/GDP.PCAP!AM242-1)</f>
        <v>-0.14634123543195554</v>
      </c>
      <c r="AO242">
        <f>IF(OR(GDP.PCAP!AN242="",GDP.PCAP!AO242=""),"",GDP.PCAP!AO242/GDP.PCAP!AN242-1)</f>
        <v>5.4466125289726275E-2</v>
      </c>
      <c r="AP242">
        <f>IF(OR(GDP.PCAP!AO242="",GDP.PCAP!AP242=""),"",GDP.PCAP!AP242/GDP.PCAP!AO242-1)</f>
        <v>7.3197377399448982E-2</v>
      </c>
      <c r="AQ242">
        <f>IF(OR(GDP.PCAP!AP242="",GDP.PCAP!AQ242=""),"",GDP.PCAP!AQ242/GDP.PCAP!AP242-1)</f>
        <v>7.7859715167942767E-2</v>
      </c>
      <c r="AR242">
        <f>IF(OR(GDP.PCAP!AQ242="",GDP.PCAP!AR242=""),"",GDP.PCAP!AR242/GDP.PCAP!AQ242-1)</f>
        <v>-5.6112408552942972E-3</v>
      </c>
      <c r="AS242">
        <f>IF(OR(GDP.PCAP!AR242="",GDP.PCAP!AS242=""),"",GDP.PCAP!AS242/GDP.PCAP!AR242-1)</f>
        <v>5.1765953684897559E-2</v>
      </c>
      <c r="AT242">
        <f>IF(OR(GDP.PCAP!AS242="",GDP.PCAP!AT242=""),"",GDP.PCAP!AT242/GDP.PCAP!AS242-1)</f>
        <v>0.12463679941689865</v>
      </c>
      <c r="AU242">
        <f>IF(OR(GDP.PCAP!AT242="",GDP.PCAP!AU242=""),"",GDP.PCAP!AU242/GDP.PCAP!AT242-1)</f>
        <v>0.19455458996996855</v>
      </c>
      <c r="AV242">
        <f>IF(OR(GDP.PCAP!AU242="",GDP.PCAP!AV242=""),"",GDP.PCAP!AV242/GDP.PCAP!AU242-1)</f>
        <v>7.8491420956437574E-2</v>
      </c>
      <c r="AW242">
        <f>IF(OR(GDP.PCAP!AV242="",GDP.PCAP!AW242=""),"",GDP.PCAP!AW242/GDP.PCAP!AV242-1)</f>
        <v>1.6422972311631812E-2</v>
      </c>
      <c r="AX242">
        <f>IF(OR(GDP.PCAP!AW242="",GDP.PCAP!AX242=""),"",GDP.PCAP!AX242/GDP.PCAP!AW242-1)</f>
        <v>0.24893404298030841</v>
      </c>
      <c r="AY242">
        <f>IF(OR(GDP.PCAP!AX242="",GDP.PCAP!AY242=""),"",GDP.PCAP!AY242/GDP.PCAP!AX242-1)</f>
        <v>0.16877702621257762</v>
      </c>
      <c r="AZ242">
        <f>IF(OR(GDP.PCAP!AY242="",GDP.PCAP!AZ242=""),"",GDP.PCAP!AZ242/GDP.PCAP!AY242-1)</f>
        <v>0.19752238752764684</v>
      </c>
      <c r="BA242">
        <f>IF(OR(GDP.PCAP!AZ242="",GDP.PCAP!BA242=""),"",GDP.PCAP!BA242/GDP.PCAP!AZ242-1)</f>
        <v>0.14386253627515844</v>
      </c>
      <c r="BB242">
        <f>IF(OR(GDP.PCAP!BA242="",GDP.PCAP!BB242=""),"",GDP.PCAP!BB242/GDP.PCAP!BA242-1)</f>
        <v>0.17268894733343032</v>
      </c>
      <c r="BC242">
        <f>IF(OR(GDP.PCAP!BB242="",GDP.PCAP!BC242=""),"",GDP.PCAP!BC242/GDP.PCAP!BB242-1)</f>
        <v>0.28178386438077729</v>
      </c>
      <c r="BD242">
        <f>IF(OR(GDP.PCAP!BC242="",GDP.PCAP!BD242=""),"",GDP.PCAP!BD242/GDP.PCAP!BC242-1)</f>
        <v>-0.31523511349607358</v>
      </c>
      <c r="BE242">
        <f>IF(OR(GDP.PCAP!BD242="",GDP.PCAP!BE242=""),"",GDP.PCAP!BE242/GDP.PCAP!BD242-1)</f>
        <v>0.14991275953613492</v>
      </c>
      <c r="BF242">
        <f>IF(OR(GDP.PCAP!BE242="",GDP.PCAP!BF242=""),"",GDP.PCAP!BF242/GDP.PCAP!BE242-1)</f>
        <v>0.1420542189629117</v>
      </c>
      <c r="BG242">
        <f>IF(OR(GDP.PCAP!BF242="",GDP.PCAP!BG242=""),"",GDP.PCAP!BG242/GDP.PCAP!BF242-1)</f>
        <v>5.147606054324072E-3</v>
      </c>
      <c r="BH242">
        <f>IF(OR(GDP.PCAP!BG242="",GDP.PCAP!BH242=""),"",GDP.PCAP!BH242/GDP.PCAP!BG242-1)</f>
        <v>2.3797961815388957E-2</v>
      </c>
      <c r="BI242">
        <f>IF(OR(GDP.PCAP!BH242="",GDP.PCAP!BI242=""),"",GDP.PCAP!BI242/GDP.PCAP!BH242-1)</f>
        <v>-1.4412097837538718E-2</v>
      </c>
      <c r="BJ242">
        <f>IF(OR(GDP.PCAP!BI242="",GDP.PCAP!BJ242=""),"",GDP.PCAP!BJ242/GDP.PCAP!BI242-1)</f>
        <v>-0.1036679908144118</v>
      </c>
      <c r="BK242">
        <f>IF(OR(GDP.PCAP!BJ242="",GDP.PCAP!BK242=""),"",GDP.PCAP!BK242/GDP.PCAP!BJ242-1)</f>
        <v>-0.11227073047398162</v>
      </c>
      <c r="BM242">
        <f t="shared" si="15"/>
        <v>0.53760362804718742</v>
      </c>
      <c r="BN242">
        <f t="shared" si="16"/>
        <v>1974</v>
      </c>
      <c r="BO242">
        <f t="shared" si="17"/>
        <v>-0.35719096640463688</v>
      </c>
      <c r="BP242">
        <f t="shared" si="18"/>
        <v>1986</v>
      </c>
    </row>
    <row r="243" spans="1:68">
      <c r="A243" t="s">
        <v>50</v>
      </c>
      <c r="B243">
        <f t="shared" si="19"/>
        <v>242</v>
      </c>
      <c r="C243" t="s">
        <v>539</v>
      </c>
      <c r="D243" t="s">
        <v>49</v>
      </c>
      <c r="E243" t="s">
        <v>545</v>
      </c>
      <c r="F243" t="s">
        <v>546</v>
      </c>
      <c r="H243" t="str">
        <f>IF(OR(GDP.PCAP!G243="",GDP.PCAP!H243=""),"",GDP.PCAP!H243/GDP.PCAP!G243-1)</f>
        <v/>
      </c>
      <c r="I243" t="str">
        <f>IF(OR(GDP.PCAP!H243="",GDP.PCAP!I243=""),"",GDP.PCAP!I243/GDP.PCAP!H243-1)</f>
        <v/>
      </c>
      <c r="J243" t="str">
        <f>IF(OR(GDP.PCAP!I243="",GDP.PCAP!J243=""),"",GDP.PCAP!J243/GDP.PCAP!I243-1)</f>
        <v/>
      </c>
      <c r="K243" t="str">
        <f>IF(OR(GDP.PCAP!J243="",GDP.PCAP!K243=""),"",GDP.PCAP!K243/GDP.PCAP!J243-1)</f>
        <v/>
      </c>
      <c r="L243" t="str">
        <f>IF(OR(GDP.PCAP!K243="",GDP.PCAP!L243=""),"",GDP.PCAP!L243/GDP.PCAP!K243-1)</f>
        <v/>
      </c>
      <c r="M243">
        <f>IF(OR(GDP.PCAP!L243="",GDP.PCAP!M243=""),"",GDP.PCAP!M243/GDP.PCAP!L243-1)</f>
        <v>2.9309842422017951E-2</v>
      </c>
      <c r="N243">
        <f>IF(OR(GDP.PCAP!M243="",GDP.PCAP!N243=""),"",GDP.PCAP!N243/GDP.PCAP!M243-1)</f>
        <v>2.1128313524572784E-2</v>
      </c>
      <c r="O243">
        <f>IF(OR(GDP.PCAP!N243="",GDP.PCAP!O243=""),"",GDP.PCAP!O243/GDP.PCAP!N243-1)</f>
        <v>9.4618195031056729E-2</v>
      </c>
      <c r="P243">
        <f>IF(OR(GDP.PCAP!O243="",GDP.PCAP!P243=""),"",GDP.PCAP!P243/GDP.PCAP!O243-1)</f>
        <v>3.8775441748145401E-2</v>
      </c>
      <c r="Q243">
        <f>IF(OR(GDP.PCAP!P243="",GDP.PCAP!Q243=""),"",GDP.PCAP!Q243/GDP.PCAP!P243-1)</f>
        <v>9.1463036797910791E-2</v>
      </c>
      <c r="R243">
        <f>IF(OR(GDP.PCAP!Q243="",GDP.PCAP!R243=""),"",GDP.PCAP!R243/GDP.PCAP!Q243-1)</f>
        <v>0.14548987439705185</v>
      </c>
      <c r="S243">
        <f>IF(OR(GDP.PCAP!R243="",GDP.PCAP!S243=""),"",GDP.PCAP!S243/GDP.PCAP!R243-1)</f>
        <v>0.29886867830756558</v>
      </c>
      <c r="T243">
        <f>IF(OR(GDP.PCAP!S243="",GDP.PCAP!T243=""),"",GDP.PCAP!T243/GDP.PCAP!S243-1)</f>
        <v>0.19387573586380857</v>
      </c>
      <c r="U243">
        <f>IF(OR(GDP.PCAP!T243="",GDP.PCAP!U243=""),"",GDP.PCAP!U243/GDP.PCAP!T243-1)</f>
        <v>0.26997740312900054</v>
      </c>
      <c r="V243">
        <f>IF(OR(GDP.PCAP!U243="",GDP.PCAP!V243=""),"",GDP.PCAP!V243/GDP.PCAP!U243-1)</f>
        <v>0.19357607885665784</v>
      </c>
      <c r="W243">
        <f>IF(OR(GDP.PCAP!V243="",GDP.PCAP!W243=""),"",GDP.PCAP!W243/GDP.PCAP!V243-1)</f>
        <v>1.8133043044679331E-2</v>
      </c>
      <c r="X243">
        <f>IF(OR(GDP.PCAP!W243="",GDP.PCAP!X243=""),"",GDP.PCAP!X243/GDP.PCAP!W243-1)</f>
        <v>0.10788311122062577</v>
      </c>
      <c r="Y243">
        <f>IF(OR(GDP.PCAP!X243="",GDP.PCAP!Y243=""),"",GDP.PCAP!Y243/GDP.PCAP!X243-1)</f>
        <v>0.14107978789066977</v>
      </c>
      <c r="Z243">
        <f>IF(OR(GDP.PCAP!Y243="",GDP.PCAP!Z243=""),"",GDP.PCAP!Z243/GDP.PCAP!Y243-1)</f>
        <v>0.17527303042335007</v>
      </c>
      <c r="AA243">
        <f>IF(OR(GDP.PCAP!Z243="",GDP.PCAP!AA243=""),"",GDP.PCAP!AA243/GDP.PCAP!Z243-1)</f>
        <v>0.18533017411944774</v>
      </c>
      <c r="AB243">
        <f>IF(OR(GDP.PCAP!AA243="",GDP.PCAP!AB243=""),"",GDP.PCAP!AB243/GDP.PCAP!AA243-1)</f>
        <v>-6.214139212869263E-2</v>
      </c>
      <c r="AC243">
        <f>IF(OR(GDP.PCAP!AB243="",GDP.PCAP!AC243=""),"",GDP.PCAP!AC243/GDP.PCAP!AB243-1)</f>
        <v>-6.2088537054938442E-2</v>
      </c>
      <c r="AD243">
        <f>IF(OR(GDP.PCAP!AC243="",GDP.PCAP!AD243=""),"",GDP.PCAP!AD243/GDP.PCAP!AC243-1)</f>
        <v>-2.4455904060395328E-3</v>
      </c>
      <c r="AE243">
        <f>IF(OR(GDP.PCAP!AD243="",GDP.PCAP!AE243=""),"",GDP.PCAP!AE243/GDP.PCAP!AD243-1)</f>
        <v>-3.8810298590930992E-2</v>
      </c>
      <c r="AF243">
        <f>IF(OR(GDP.PCAP!AE243="",GDP.PCAP!AF243=""),"",GDP.PCAP!AF243/GDP.PCAP!AE243-1)</f>
        <v>-8.1730027727419108E-3</v>
      </c>
      <c r="AG243">
        <f>IF(OR(GDP.PCAP!AF243="",GDP.PCAP!AG243=""),"",GDP.PCAP!AG243/GDP.PCAP!AF243-1)</f>
        <v>4.5460760914757037E-2</v>
      </c>
      <c r="AH243">
        <f>IF(OR(GDP.PCAP!AG243="",GDP.PCAP!AH243=""),"",GDP.PCAP!AH243/GDP.PCAP!AG243-1)</f>
        <v>4.968788745139352E-2</v>
      </c>
      <c r="AI243">
        <f>IF(OR(GDP.PCAP!AH243="",GDP.PCAP!AI243=""),"",GDP.PCAP!AI243/GDP.PCAP!AH243-1)</f>
        <v>1.754953538426185E-2</v>
      </c>
      <c r="AJ243">
        <f>IF(OR(GDP.PCAP!AI243="",GDP.PCAP!AJ243=""),"",GDP.PCAP!AJ243/GDP.PCAP!AI243-1)</f>
        <v>-2.1732246725812643E-2</v>
      </c>
      <c r="AK243">
        <f>IF(OR(GDP.PCAP!AJ243="",GDP.PCAP!AK243=""),"",GDP.PCAP!AK243/GDP.PCAP!AJ243-1)</f>
        <v>0.18976205615056663</v>
      </c>
      <c r="AL243">
        <f>IF(OR(GDP.PCAP!AK243="",GDP.PCAP!AL243=""),"",GDP.PCAP!AL243/GDP.PCAP!AK243-1)</f>
        <v>4.0440633722156116E-2</v>
      </c>
      <c r="AM243">
        <f>IF(OR(GDP.PCAP!AL243="",GDP.PCAP!AM243=""),"",GDP.PCAP!AM243/GDP.PCAP!AL243-1)</f>
        <v>0.15971831722438568</v>
      </c>
      <c r="AN243">
        <f>IF(OR(GDP.PCAP!AM243="",GDP.PCAP!AN243=""),"",GDP.PCAP!AN243/GDP.PCAP!AM243-1)</f>
        <v>-7.6815920548490957E-2</v>
      </c>
      <c r="AO243">
        <f>IF(OR(GDP.PCAP!AN243="",GDP.PCAP!AO243=""),"",GDP.PCAP!AO243/GDP.PCAP!AN243-1)</f>
        <v>4.9546668905576796E-2</v>
      </c>
      <c r="AP243">
        <f>IF(OR(GDP.PCAP!AO243="",GDP.PCAP!AP243=""),"",GDP.PCAP!AP243/GDP.PCAP!AO243-1)</f>
        <v>0.13350795442020424</v>
      </c>
      <c r="AQ243">
        <f>IF(OR(GDP.PCAP!AP243="",GDP.PCAP!AQ243=""),"",GDP.PCAP!AQ243/GDP.PCAP!AP243-1)</f>
        <v>6.9648262606745615E-2</v>
      </c>
      <c r="AR243">
        <f>IF(OR(GDP.PCAP!AQ243="",GDP.PCAP!AR243=""),"",GDP.PCAP!AR243/GDP.PCAP!AQ243-1)</f>
        <v>4.471273019408617E-2</v>
      </c>
      <c r="AS243">
        <f>IF(OR(GDP.PCAP!AR243="",GDP.PCAP!AS243=""),"",GDP.PCAP!AS243/GDP.PCAP!AR243-1)</f>
        <v>3.8199554442952754E-2</v>
      </c>
      <c r="AT243">
        <f>IF(OR(GDP.PCAP!AS243="",GDP.PCAP!AT243=""),"",GDP.PCAP!AT243/GDP.PCAP!AS243-1)</f>
        <v>4.086637141868632E-2</v>
      </c>
      <c r="AU243">
        <f>IF(OR(GDP.PCAP!AT243="",GDP.PCAP!AU243=""),"",GDP.PCAP!AU243/GDP.PCAP!AT243-1)</f>
        <v>-7.3302346771134452E-2</v>
      </c>
      <c r="AV243">
        <f>IF(OR(GDP.PCAP!AU243="",GDP.PCAP!AV243=""),"",GDP.PCAP!AV243/GDP.PCAP!AU243-1)</f>
        <v>1.8527836130812325E-2</v>
      </c>
      <c r="AW243">
        <f>IF(OR(GDP.PCAP!AV243="",GDP.PCAP!AW243=""),"",GDP.PCAP!AW243/GDP.PCAP!AV243-1)</f>
        <v>4.0411949669822311E-2</v>
      </c>
      <c r="AX243">
        <f>IF(OR(GDP.PCAP!AW243="",GDP.PCAP!AX243=""),"",GDP.PCAP!AX243/GDP.PCAP!AW243-1)</f>
        <v>0.17728020230408092</v>
      </c>
      <c r="AY243">
        <f>IF(OR(GDP.PCAP!AX243="",GDP.PCAP!AY243=""),"",GDP.PCAP!AY243/GDP.PCAP!AX243-1)</f>
        <v>0.12703464390921448</v>
      </c>
      <c r="AZ243">
        <f>IF(OR(GDP.PCAP!AY243="",GDP.PCAP!AZ243=""),"",GDP.PCAP!AZ243/GDP.PCAP!AY243-1)</f>
        <v>2.6254913158525017E-2</v>
      </c>
      <c r="BA243">
        <f>IF(OR(GDP.PCAP!AZ243="",GDP.PCAP!BA243=""),"",GDP.PCAP!BA243/GDP.PCAP!AZ243-1)</f>
        <v>5.5453628361037843E-2</v>
      </c>
      <c r="BB243">
        <f>IF(OR(GDP.PCAP!BA243="",GDP.PCAP!BB243=""),"",GDP.PCAP!BB243/GDP.PCAP!BA243-1)</f>
        <v>0.12055354196463153</v>
      </c>
      <c r="BC243">
        <f>IF(OR(GDP.PCAP!BB243="",GDP.PCAP!BC243=""),"",GDP.PCAP!BC243/GDP.PCAP!BB243-1)</f>
        <v>0.14078425793085336</v>
      </c>
      <c r="BD243">
        <f>IF(OR(GDP.PCAP!BC243="",GDP.PCAP!BD243=""),"",GDP.PCAP!BD243/GDP.PCAP!BC243-1)</f>
        <v>-4.1789281679906698E-2</v>
      </c>
      <c r="BE243">
        <f>IF(OR(GDP.PCAP!BD243="",GDP.PCAP!BE243=""),"",GDP.PCAP!BE243/GDP.PCAP!BD243-1)</f>
        <v>2.4635571132789469E-3</v>
      </c>
      <c r="BF243">
        <f>IF(OR(GDP.PCAP!BE243="",GDP.PCAP!BF243=""),"",GDP.PCAP!BF243/GDP.PCAP!BE243-1)</f>
        <v>2.8202111057459511E-2</v>
      </c>
      <c r="BG243">
        <f>IF(OR(GDP.PCAP!BF243="",GDP.PCAP!BG243=""),"",GDP.PCAP!BG243/GDP.PCAP!BF243-1)</f>
        <v>-2.8038809865917225E-2</v>
      </c>
      <c r="BH243">
        <f>IF(OR(GDP.PCAP!BG243="",GDP.PCAP!BH243=""),"",GDP.PCAP!BH243/GDP.PCAP!BG243-1)</f>
        <v>1.4964452747861179E-2</v>
      </c>
      <c r="BI243">
        <f>IF(OR(GDP.PCAP!BH243="",GDP.PCAP!BI243=""),"",GDP.PCAP!BI243/GDP.PCAP!BH243-1)</f>
        <v>1.7195371057341591E-2</v>
      </c>
      <c r="BJ243">
        <f>IF(OR(GDP.PCAP!BI243="",GDP.PCAP!BJ243=""),"",GDP.PCAP!BJ243/GDP.PCAP!BI243-1)</f>
        <v>-0.10384437424510795</v>
      </c>
      <c r="BK243">
        <f>IF(OR(GDP.PCAP!BJ243="",GDP.PCAP!BK243=""),"",GDP.PCAP!BK243/GDP.PCAP!BJ243-1)</f>
        <v>-3.6426822894747857E-2</v>
      </c>
      <c r="BM243">
        <f t="shared" si="15"/>
        <v>0.29886867830756558</v>
      </c>
      <c r="BN243">
        <f t="shared" si="16"/>
        <v>1972</v>
      </c>
      <c r="BO243">
        <f t="shared" si="17"/>
        <v>-0.10384437424510795</v>
      </c>
      <c r="BP243">
        <f t="shared" si="18"/>
        <v>2015</v>
      </c>
    </row>
    <row r="244" spans="1:68">
      <c r="A244" t="s">
        <v>6</v>
      </c>
      <c r="B244">
        <f t="shared" si="19"/>
        <v>243</v>
      </c>
      <c r="C244" t="s">
        <v>539</v>
      </c>
      <c r="D244" t="s">
        <v>48</v>
      </c>
      <c r="E244" t="s">
        <v>545</v>
      </c>
      <c r="F244" t="s">
        <v>546</v>
      </c>
      <c r="H244">
        <f>IF(OR(GDP.PCAP!G244="",GDP.PCAP!H244=""),"",GDP.PCAP!H244/GDP.PCAP!G244-1)</f>
        <v>-0.44051979016085852</v>
      </c>
      <c r="I244">
        <f>IF(OR(GDP.PCAP!H244="",GDP.PCAP!I244=""),"",GDP.PCAP!I244/GDP.PCAP!H244-1)</f>
        <v>8.5730192529748894E-2</v>
      </c>
      <c r="J244">
        <f>IF(OR(GDP.PCAP!I244="",GDP.PCAP!J244=""),"",GDP.PCAP!J244/GDP.PCAP!I244-1)</f>
        <v>0.13319351033397164</v>
      </c>
      <c r="K244">
        <f>IF(OR(GDP.PCAP!J244="",GDP.PCAP!K244=""),"",GDP.PCAP!K244/GDP.PCAP!J244-1)</f>
        <v>5.3956509988700718E-2</v>
      </c>
      <c r="L244">
        <f>IF(OR(GDP.PCAP!K244="",GDP.PCAP!L244=""),"",GDP.PCAP!L244/GDP.PCAP!K244-1)</f>
        <v>4.3446682439110651E-2</v>
      </c>
      <c r="M244">
        <f>IF(OR(GDP.PCAP!L244="",GDP.PCAP!M244=""),"",GDP.PCAP!M244/GDP.PCAP!L244-1)</f>
        <v>0.15457256739439829</v>
      </c>
      <c r="N244">
        <f>IF(OR(GDP.PCAP!M244="",GDP.PCAP!N244=""),"",GDP.PCAP!N244/GDP.PCAP!M244-1)</f>
        <v>8.3386550314296759E-2</v>
      </c>
      <c r="O244">
        <f>IF(OR(GDP.PCAP!N244="",GDP.PCAP!O244=""),"",GDP.PCAP!O244/GDP.PCAP!N244-1)</f>
        <v>9.0873893430504227E-2</v>
      </c>
      <c r="P244">
        <f>IF(OR(GDP.PCAP!O244="",GDP.PCAP!P244=""),"",GDP.PCAP!P244/GDP.PCAP!O244-1)</f>
        <v>8.6284814333707605E-2</v>
      </c>
      <c r="Q244">
        <f>IF(OR(GDP.PCAP!P244="",GDP.PCAP!Q244=""),"",GDP.PCAP!Q244/GDP.PCAP!P244-1)</f>
        <v>-0.14290568104832935</v>
      </c>
      <c r="R244">
        <f>IF(OR(GDP.PCAP!Q244="",GDP.PCAP!R244=""),"",GDP.PCAP!R244/GDP.PCAP!Q244-1)</f>
        <v>-7.1082431782827027E-2</v>
      </c>
      <c r="S244">
        <f>IF(OR(GDP.PCAP!R244="",GDP.PCAP!S244=""),"",GDP.PCAP!S244/GDP.PCAP!R244-1)</f>
        <v>0.22701616285553161</v>
      </c>
      <c r="T244">
        <f>IF(OR(GDP.PCAP!S244="",GDP.PCAP!T244=""),"",GDP.PCAP!T244/GDP.PCAP!S244-1)</f>
        <v>0.22934119784815699</v>
      </c>
      <c r="U244">
        <f>IF(OR(GDP.PCAP!T244="",GDP.PCAP!U244=""),"",GDP.PCAP!U244/GDP.PCAP!T244-1)</f>
        <v>0.35151167977939268</v>
      </c>
      <c r="V244">
        <f>IF(OR(GDP.PCAP!U244="",GDP.PCAP!V244=""),"",GDP.PCAP!V244/GDP.PCAP!U244-1)</f>
        <v>0.22480767430022697</v>
      </c>
      <c r="W244">
        <f>IF(OR(GDP.PCAP!V244="",GDP.PCAP!W244=""),"",GDP.PCAP!W244/GDP.PCAP!V244-1)</f>
        <v>0.12283027827514603</v>
      </c>
      <c r="X244">
        <f>IF(OR(GDP.PCAP!W244="",GDP.PCAP!X244=""),"",GDP.PCAP!X244/GDP.PCAP!W244-1)</f>
        <v>0.11866775634084559</v>
      </c>
      <c r="Y244">
        <f>IF(OR(GDP.PCAP!X244="",GDP.PCAP!Y244=""),"",GDP.PCAP!Y244/GDP.PCAP!X244-1)</f>
        <v>8.5662859495600596E-2</v>
      </c>
      <c r="Z244">
        <f>IF(OR(GDP.PCAP!Y244="",GDP.PCAP!Z244=""),"",GDP.PCAP!Z244/GDP.PCAP!Y244-1)</f>
        <v>0.34174037969189008</v>
      </c>
      <c r="AA244">
        <f>IF(OR(GDP.PCAP!Z244="",GDP.PCAP!AA244=""),"",GDP.PCAP!AA244/GDP.PCAP!Z244-1)</f>
        <v>-0.24767610664958339</v>
      </c>
      <c r="AB244">
        <f>IF(OR(GDP.PCAP!AA244="",GDP.PCAP!AB244=""),"",GDP.PCAP!AB244/GDP.PCAP!AA244-1)</f>
        <v>9.4784967766410322E-3</v>
      </c>
      <c r="AC244">
        <f>IF(OR(GDP.PCAP!AB244="",GDP.PCAP!AC244=""),"",GDP.PCAP!AC244/GDP.PCAP!AB244-1)</f>
        <v>-0.11188040383745546</v>
      </c>
      <c r="AD244">
        <f>IF(OR(GDP.PCAP!AC244="",GDP.PCAP!AD244=""),"",GDP.PCAP!AD244/GDP.PCAP!AC244-1)</f>
        <v>-6.5709185721422259E-2</v>
      </c>
      <c r="AE244">
        <f>IF(OR(GDP.PCAP!AD244="",GDP.PCAP!AE244=""),"",GDP.PCAP!AE244/GDP.PCAP!AD244-1)</f>
        <v>-4.8411225302460115E-2</v>
      </c>
      <c r="AF244">
        <f>IF(OR(GDP.PCAP!AE244="",GDP.PCAP!AF244=""),"",GDP.PCAP!AF244/GDP.PCAP!AE244-1)</f>
        <v>9.7509259161696837E-2</v>
      </c>
      <c r="AG244">
        <f>IF(OR(GDP.PCAP!AF244="",GDP.PCAP!AG244=""),"",GDP.PCAP!AG244/GDP.PCAP!AF244-1)</f>
        <v>0.10397170500337949</v>
      </c>
      <c r="AH244">
        <f>IF(OR(GDP.PCAP!AG244="",GDP.PCAP!AH244=""),"",GDP.PCAP!AH244/GDP.PCAP!AG244-1)</f>
        <v>0.12922543386192342</v>
      </c>
      <c r="AI244">
        <f>IF(OR(GDP.PCAP!AH244="",GDP.PCAP!AI244=""),"",GDP.PCAP!AI244/GDP.PCAP!AH244-1)</f>
        <v>2.3137879247876691E-2</v>
      </c>
      <c r="AJ244">
        <f>IF(OR(GDP.PCAP!AI244="",GDP.PCAP!AJ244=""),"",GDP.PCAP!AJ244/GDP.PCAP!AI244-1)</f>
        <v>0.15841625756937483</v>
      </c>
      <c r="AK244">
        <f>IF(OR(GDP.PCAP!AJ244="",GDP.PCAP!AK244=""),"",GDP.PCAP!AK244/GDP.PCAP!AJ244-1)</f>
        <v>0.3820697599219911</v>
      </c>
      <c r="AL244">
        <f>IF(OR(GDP.PCAP!AK244="",GDP.PCAP!AL244=""),"",GDP.PCAP!AL244/GDP.PCAP!AK244-1)</f>
        <v>-2.0986157612338352E-2</v>
      </c>
      <c r="AM244">
        <f>IF(OR(GDP.PCAP!AL244="",GDP.PCAP!AM244=""),"",GDP.PCAP!AM244/GDP.PCAP!AL244-1)</f>
        <v>3.898905934794783E-2</v>
      </c>
      <c r="AN244">
        <f>IF(OR(GDP.PCAP!AM244="",GDP.PCAP!AN244=""),"",GDP.PCAP!AN244/GDP.PCAP!AM244-1)</f>
        <v>0.11885081292057209</v>
      </c>
      <c r="AO244">
        <f>IF(OR(GDP.PCAP!AN244="",GDP.PCAP!AO244=""),"",GDP.PCAP!AO244/GDP.PCAP!AN244-1)</f>
        <v>-0.28609959576736754</v>
      </c>
      <c r="AP244">
        <f>IF(OR(GDP.PCAP!AO244="",GDP.PCAP!AP244=""),"",GDP.PCAP!AP244/GDP.PCAP!AO244-1)</f>
        <v>0.27640342203780688</v>
      </c>
      <c r="AQ244">
        <f>IF(OR(GDP.PCAP!AP244="",GDP.PCAP!AQ244=""),"",GDP.PCAP!AQ244/GDP.PCAP!AP244-1)</f>
        <v>5.386045937259043E-2</v>
      </c>
      <c r="AR244">
        <f>IF(OR(GDP.PCAP!AQ244="",GDP.PCAP!AR244=""),"",GDP.PCAP!AR244/GDP.PCAP!AQ244-1)</f>
        <v>2.9613648031204809E-2</v>
      </c>
      <c r="AS244">
        <f>IF(OR(GDP.PCAP!AR244="",GDP.PCAP!AS244=""),"",GDP.PCAP!AS244/GDP.PCAP!AR244-1)</f>
        <v>0.43000834871221527</v>
      </c>
      <c r="AT244">
        <f>IF(OR(GDP.PCAP!AS244="",GDP.PCAP!AT244=""),"",GDP.PCAP!AT244/GDP.PCAP!AS244-1)</f>
        <v>-8.6372738310500297E-2</v>
      </c>
      <c r="AU244">
        <f>IF(OR(GDP.PCAP!AT244="",GDP.PCAP!AU244=""),"",GDP.PCAP!AU244/GDP.PCAP!AT244-1)</f>
        <v>5.0735036208220397E-2</v>
      </c>
      <c r="AV244">
        <f>IF(OR(GDP.PCAP!AU244="",GDP.PCAP!AV244=""),"",GDP.PCAP!AV244/GDP.PCAP!AU244-1)</f>
        <v>-0.27728526464155745</v>
      </c>
      <c r="AW244">
        <f>IF(OR(GDP.PCAP!AV244="",GDP.PCAP!AW244=""),"",GDP.PCAP!AW244/GDP.PCAP!AV244-1)</f>
        <v>0.17321500747081897</v>
      </c>
      <c r="AX244">
        <f>IF(OR(GDP.PCAP!AW244="",GDP.PCAP!AX244=""),"",GDP.PCAP!AX244/GDP.PCAP!AW244-1)</f>
        <v>0.28920621719147999</v>
      </c>
      <c r="AY244">
        <f>IF(OR(GDP.PCAP!AX244="",GDP.PCAP!AY244=""),"",GDP.PCAP!AY244/GDP.PCAP!AX244-1)</f>
        <v>0.28022207836177104</v>
      </c>
      <c r="AZ244">
        <f>IF(OR(GDP.PCAP!AY244="",GDP.PCAP!AZ244=""),"",GDP.PCAP!AZ244/GDP.PCAP!AY244-1)</f>
        <v>0.22242762644298542</v>
      </c>
      <c r="BA244">
        <f>IF(OR(GDP.PCAP!AZ244="",GDP.PCAP!BA244=""),"",GDP.PCAP!BA244/GDP.PCAP!AZ244-1)</f>
        <v>8.8093615459928332E-2</v>
      </c>
      <c r="BB244">
        <f>IF(OR(GDP.PCAP!BA244="",GDP.PCAP!BB244=""),"",GDP.PCAP!BB244/GDP.PCAP!BA244-1)</f>
        <v>0.20841921020934806</v>
      </c>
      <c r="BC244">
        <f>IF(OR(GDP.PCAP!BB244="",GDP.PCAP!BC244=""),"",GDP.PCAP!BC244/GDP.PCAP!BB244-1)</f>
        <v>0.1175344406223966</v>
      </c>
      <c r="BD244">
        <f>IF(OR(GDP.PCAP!BC244="",GDP.PCAP!BD244=""),"",GDP.PCAP!BD244/GDP.PCAP!BC244-1)</f>
        <v>-0.16719580798757849</v>
      </c>
      <c r="BE244">
        <f>IF(OR(GDP.PCAP!BD244="",GDP.PCAP!BE244=""),"",GDP.PCAP!BE244/GDP.PCAP!BD244-1)</f>
        <v>0.1809945256664327</v>
      </c>
      <c r="BF244">
        <f>IF(OR(GDP.PCAP!BE244="",GDP.PCAP!BF244=""),"",GDP.PCAP!BF244/GDP.PCAP!BE244-1)</f>
        <v>6.2694289234852096E-2</v>
      </c>
      <c r="BG244">
        <f>IF(OR(GDP.PCAP!BF244="",GDP.PCAP!BG244=""),"",GDP.PCAP!BG244/GDP.PCAP!BF244-1)</f>
        <v>3.3433559584785444E-2</v>
      </c>
      <c r="BH244">
        <f>IF(OR(GDP.PCAP!BG244="",GDP.PCAP!BH244=""),"",GDP.PCAP!BH244/GDP.PCAP!BG244-1)</f>
        <v>7.0188189125191203E-2</v>
      </c>
      <c r="BI244">
        <f>IF(OR(GDP.PCAP!BH244="",GDP.PCAP!BI244=""),"",GDP.PCAP!BI244/GDP.PCAP!BH244-1)</f>
        <v>-3.3142993625609241E-2</v>
      </c>
      <c r="BJ244">
        <f>IF(OR(GDP.PCAP!BI244="",GDP.PCAP!BJ244=""),"",GDP.PCAP!BJ244/GDP.PCAP!BI244-1)</f>
        <v>-9.46382625298956E-2</v>
      </c>
      <c r="BK244">
        <f>IF(OR(GDP.PCAP!BJ244="",GDP.PCAP!BK244=""),"",GDP.PCAP!BK244/GDP.PCAP!BJ244-1)</f>
        <v>-1.7479475686457135E-2</v>
      </c>
      <c r="BM244">
        <f t="shared" si="15"/>
        <v>0.43000834871221527</v>
      </c>
      <c r="BN244">
        <f t="shared" si="16"/>
        <v>1998</v>
      </c>
      <c r="BO244">
        <f t="shared" si="17"/>
        <v>-0.44051979016085852</v>
      </c>
      <c r="BP244">
        <f t="shared" si="18"/>
        <v>1961</v>
      </c>
    </row>
    <row r="245" spans="1:68">
      <c r="A245" t="s">
        <v>47</v>
      </c>
      <c r="B245">
        <f t="shared" si="19"/>
        <v>244</v>
      </c>
      <c r="C245" t="s">
        <v>539</v>
      </c>
      <c r="D245" t="s">
        <v>46</v>
      </c>
      <c r="E245" t="s">
        <v>545</v>
      </c>
      <c r="F245" t="s">
        <v>546</v>
      </c>
      <c r="H245" t="str">
        <f>IF(OR(GDP.PCAP!G245="",GDP.PCAP!H245=""),"",GDP.PCAP!H245/GDP.PCAP!G245-1)</f>
        <v/>
      </c>
      <c r="I245" t="str">
        <f>IF(OR(GDP.PCAP!H245="",GDP.PCAP!I245=""),"",GDP.PCAP!I245/GDP.PCAP!H245-1)</f>
        <v/>
      </c>
      <c r="J245" t="str">
        <f>IF(OR(GDP.PCAP!I245="",GDP.PCAP!J245=""),"",GDP.PCAP!J245/GDP.PCAP!I245-1)</f>
        <v/>
      </c>
      <c r="K245" t="str">
        <f>IF(OR(GDP.PCAP!J245="",GDP.PCAP!K245=""),"",GDP.PCAP!K245/GDP.PCAP!J245-1)</f>
        <v/>
      </c>
      <c r="L245" t="str">
        <f>IF(OR(GDP.PCAP!K245="",GDP.PCAP!L245=""),"",GDP.PCAP!L245/GDP.PCAP!K245-1)</f>
        <v/>
      </c>
      <c r="M245" t="str">
        <f>IF(OR(GDP.PCAP!L245="",GDP.PCAP!M245=""),"",GDP.PCAP!M245/GDP.PCAP!L245-1)</f>
        <v/>
      </c>
      <c r="N245" t="str">
        <f>IF(OR(GDP.PCAP!M245="",GDP.PCAP!N245=""),"",GDP.PCAP!N245/GDP.PCAP!M245-1)</f>
        <v/>
      </c>
      <c r="O245" t="str">
        <f>IF(OR(GDP.PCAP!N245="",GDP.PCAP!O245=""),"",GDP.PCAP!O245/GDP.PCAP!N245-1)</f>
        <v/>
      </c>
      <c r="P245" t="str">
        <f>IF(OR(GDP.PCAP!O245="",GDP.PCAP!P245=""),"",GDP.PCAP!P245/GDP.PCAP!O245-1)</f>
        <v/>
      </c>
      <c r="Q245" t="str">
        <f>IF(OR(GDP.PCAP!P245="",GDP.PCAP!Q245=""),"",GDP.PCAP!Q245/GDP.PCAP!P245-1)</f>
        <v/>
      </c>
      <c r="R245" t="str">
        <f>IF(OR(GDP.PCAP!Q245="",GDP.PCAP!R245=""),"",GDP.PCAP!R245/GDP.PCAP!Q245-1)</f>
        <v/>
      </c>
      <c r="S245" t="str">
        <f>IF(OR(GDP.PCAP!R245="",GDP.PCAP!S245=""),"",GDP.PCAP!S245/GDP.PCAP!R245-1)</f>
        <v/>
      </c>
      <c r="T245" t="str">
        <f>IF(OR(GDP.PCAP!S245="",GDP.PCAP!T245=""),"",GDP.PCAP!T245/GDP.PCAP!S245-1)</f>
        <v/>
      </c>
      <c r="U245" t="str">
        <f>IF(OR(GDP.PCAP!T245="",GDP.PCAP!U245=""),"",GDP.PCAP!U245/GDP.PCAP!T245-1)</f>
        <v/>
      </c>
      <c r="V245" t="str">
        <f>IF(OR(GDP.PCAP!U245="",GDP.PCAP!V245=""),"",GDP.PCAP!V245/GDP.PCAP!U245-1)</f>
        <v/>
      </c>
      <c r="W245" t="str">
        <f>IF(OR(GDP.PCAP!V245="",GDP.PCAP!W245=""),"",GDP.PCAP!W245/GDP.PCAP!V245-1)</f>
        <v/>
      </c>
      <c r="X245" t="str">
        <f>IF(OR(GDP.PCAP!W245="",GDP.PCAP!X245=""),"",GDP.PCAP!X245/GDP.PCAP!W245-1)</f>
        <v/>
      </c>
      <c r="Y245" t="str">
        <f>IF(OR(GDP.PCAP!X245="",GDP.PCAP!Y245=""),"",GDP.PCAP!Y245/GDP.PCAP!X245-1)</f>
        <v/>
      </c>
      <c r="Z245" t="str">
        <f>IF(OR(GDP.PCAP!Y245="",GDP.PCAP!Z245=""),"",GDP.PCAP!Z245/GDP.PCAP!Y245-1)</f>
        <v/>
      </c>
      <c r="AA245" t="str">
        <f>IF(OR(GDP.PCAP!Z245="",GDP.PCAP!AA245=""),"",GDP.PCAP!AA245/GDP.PCAP!Z245-1)</f>
        <v/>
      </c>
      <c r="AB245" t="str">
        <f>IF(OR(GDP.PCAP!AA245="",GDP.PCAP!AB245=""),"",GDP.PCAP!AB245/GDP.PCAP!AA245-1)</f>
        <v/>
      </c>
      <c r="AC245" t="str">
        <f>IF(OR(GDP.PCAP!AB245="",GDP.PCAP!AC245=""),"",GDP.PCAP!AC245/GDP.PCAP!AB245-1)</f>
        <v/>
      </c>
      <c r="AD245" t="str">
        <f>IF(OR(GDP.PCAP!AC245="",GDP.PCAP!AD245=""),"",GDP.PCAP!AD245/GDP.PCAP!AC245-1)</f>
        <v/>
      </c>
      <c r="AE245" t="str">
        <f>IF(OR(GDP.PCAP!AD245="",GDP.PCAP!AE245=""),"",GDP.PCAP!AE245/GDP.PCAP!AD245-1)</f>
        <v/>
      </c>
      <c r="AF245" t="str">
        <f>IF(OR(GDP.PCAP!AE245="",GDP.PCAP!AF245=""),"",GDP.PCAP!AF245/GDP.PCAP!AE245-1)</f>
        <v/>
      </c>
      <c r="AG245" t="str">
        <f>IF(OR(GDP.PCAP!AF245="",GDP.PCAP!AG245=""),"",GDP.PCAP!AG245/GDP.PCAP!AF245-1)</f>
        <v/>
      </c>
      <c r="AH245" t="str">
        <f>IF(OR(GDP.PCAP!AG245="",GDP.PCAP!AH245=""),"",GDP.PCAP!AH245/GDP.PCAP!AG245-1)</f>
        <v/>
      </c>
      <c r="AI245" t="str">
        <f>IF(OR(GDP.PCAP!AH245="",GDP.PCAP!AI245=""),"",GDP.PCAP!AI245/GDP.PCAP!AH245-1)</f>
        <v/>
      </c>
      <c r="AJ245" t="str">
        <f>IF(OR(GDP.PCAP!AI245="",GDP.PCAP!AJ245=""),"",GDP.PCAP!AJ245/GDP.PCAP!AI245-1)</f>
        <v/>
      </c>
      <c r="AK245" t="str">
        <f>IF(OR(GDP.PCAP!AJ245="",GDP.PCAP!AK245=""),"",GDP.PCAP!AK245/GDP.PCAP!AJ245-1)</f>
        <v/>
      </c>
      <c r="AL245">
        <f>IF(OR(GDP.PCAP!AK245="",GDP.PCAP!AL245=""),"",GDP.PCAP!AL245/GDP.PCAP!AK245-1)</f>
        <v>5.5413560806845341E-2</v>
      </c>
      <c r="AM245">
        <f>IF(OR(GDP.PCAP!AL245="",GDP.PCAP!AM245=""),"",GDP.PCAP!AM245/GDP.PCAP!AL245-1)</f>
        <v>3.3943465334806744E-2</v>
      </c>
      <c r="AN245">
        <f>IF(OR(GDP.PCAP!AM245="",GDP.PCAP!AN245=""),"",GDP.PCAP!AN245/GDP.PCAP!AM245-1)</f>
        <v>-1.6588774560116093E-2</v>
      </c>
      <c r="AO245">
        <f>IF(OR(GDP.PCAP!AN245="",GDP.PCAP!AO245=""),"",GDP.PCAP!AO245/GDP.PCAP!AN245-1)</f>
        <v>0.12623972893543489</v>
      </c>
      <c r="AP245">
        <f>IF(OR(GDP.PCAP!AO245="",GDP.PCAP!AP245=""),"",GDP.PCAP!AP245/GDP.PCAP!AO245-1)</f>
        <v>8.3896363740068036E-3</v>
      </c>
      <c r="AQ245">
        <f>IF(OR(GDP.PCAP!AP245="",GDP.PCAP!AQ245=""),"",GDP.PCAP!AQ245/GDP.PCAP!AP245-1)</f>
        <v>0.11556856363515489</v>
      </c>
      <c r="AR245">
        <f>IF(OR(GDP.PCAP!AQ245="",GDP.PCAP!AR245=""),"",GDP.PCAP!AR245/GDP.PCAP!AQ245-1)</f>
        <v>2.7345995370701592E-2</v>
      </c>
      <c r="AS245">
        <f>IF(OR(GDP.PCAP!AR245="",GDP.PCAP!AS245=""),"",GDP.PCAP!AS245/GDP.PCAP!AR245-1)</f>
        <v>1.3362200223105969E-3</v>
      </c>
      <c r="AT245">
        <f>IF(OR(GDP.PCAP!AS245="",GDP.PCAP!AT245=""),"",GDP.PCAP!AT245/GDP.PCAP!AS245-1)</f>
        <v>6.8381568217052102E-2</v>
      </c>
      <c r="AU245">
        <f>IF(OR(GDP.PCAP!AT245="",GDP.PCAP!AU245=""),"",GDP.PCAP!AU245/GDP.PCAP!AT245-1)</f>
        <v>-3.981498956534657E-3</v>
      </c>
      <c r="AV245">
        <f>IF(OR(GDP.PCAP!AU245="",GDP.PCAP!AV245=""),"",GDP.PCAP!AV245/GDP.PCAP!AU245-1)</f>
        <v>-4.898458759462776E-2</v>
      </c>
      <c r="AW245">
        <f>IF(OR(GDP.PCAP!AV245="",GDP.PCAP!AW245=""),"",GDP.PCAP!AW245/GDP.PCAP!AV245-1)</f>
        <v>0.15588948225430643</v>
      </c>
      <c r="AX245">
        <f>IF(OR(GDP.PCAP!AW245="",GDP.PCAP!AX245=""),"",GDP.PCAP!AX245/GDP.PCAP!AW245-1)</f>
        <v>0.16398253137672114</v>
      </c>
      <c r="AY245">
        <f>IF(OR(GDP.PCAP!AX245="",GDP.PCAP!AY245=""),"",GDP.PCAP!AY245/GDP.PCAP!AX245-1)</f>
        <v>0.16605870786485655</v>
      </c>
      <c r="AZ245">
        <f>IF(OR(GDP.PCAP!AY245="",GDP.PCAP!AZ245=""),"",GDP.PCAP!AZ245/GDP.PCAP!AY245-1)</f>
        <v>6.728324193576718E-4</v>
      </c>
      <c r="BA245">
        <f>IF(OR(GDP.PCAP!AZ245="",GDP.PCAP!BA245=""),"",GDP.PCAP!BA245/GDP.PCAP!AZ245-1)</f>
        <v>3.73291909354172E-2</v>
      </c>
      <c r="BB245">
        <f>IF(OR(GDP.PCAP!BA245="",GDP.PCAP!BB245=""),"",GDP.PCAP!BB245/GDP.PCAP!BA245-1)</f>
        <v>0.16800468077076514</v>
      </c>
      <c r="BC245">
        <f>IF(OR(GDP.PCAP!BB245="",GDP.PCAP!BC245=""),"",GDP.PCAP!BC245/GDP.PCAP!BB245-1)</f>
        <v>0.11008696484868019</v>
      </c>
      <c r="BD245">
        <f>IF(OR(GDP.PCAP!BC245="",GDP.PCAP!BD245=""),"",GDP.PCAP!BD245/GDP.PCAP!BC245-1)</f>
        <v>-0.11394117125732328</v>
      </c>
      <c r="BE245">
        <f>IF(OR(GDP.PCAP!BD245="",GDP.PCAP!BE245=""),"",GDP.PCAP!BE245/GDP.PCAP!BD245-1)</f>
        <v>0.16421754776712949</v>
      </c>
      <c r="BF245">
        <f>IF(OR(GDP.PCAP!BE245="",GDP.PCAP!BF245=""),"",GDP.PCAP!BF245/GDP.PCAP!BE245-1)</f>
        <v>0.22403882137021291</v>
      </c>
      <c r="BG245">
        <f>IF(OR(GDP.PCAP!BF245="",GDP.PCAP!BG245=""),"",GDP.PCAP!BG245/GDP.PCAP!BF245-1)</f>
        <v>5.1660121454939478E-3</v>
      </c>
      <c r="BH245">
        <f>IF(OR(GDP.PCAP!BG245="",GDP.PCAP!BH245=""),"",GDP.PCAP!BH245/GDP.PCAP!BG245-1)</f>
        <v>-4.7305738718081081E-2</v>
      </c>
      <c r="BI245">
        <f>IF(OR(GDP.PCAP!BH245="",GDP.PCAP!BI245=""),"",GDP.PCAP!BI245/GDP.PCAP!BH245-1)</f>
        <v>-3.5662652149010543E-2</v>
      </c>
      <c r="BJ245">
        <f>IF(OR(GDP.PCAP!BI245="",GDP.PCAP!BJ245=""),"",GDP.PCAP!BJ245/GDP.PCAP!BI245-1)</f>
        <v>-0.13050631376561805</v>
      </c>
      <c r="BK245">
        <f>IF(OR(GDP.PCAP!BJ245="",GDP.PCAP!BK245=""),"",GDP.PCAP!BK245/GDP.PCAP!BJ245-1)</f>
        <v>3.8244514208812808E-2</v>
      </c>
      <c r="BM245">
        <f t="shared" si="15"/>
        <v>0.22403882137021291</v>
      </c>
      <c r="BN245">
        <f t="shared" si="16"/>
        <v>2011</v>
      </c>
      <c r="BO245">
        <f t="shared" si="17"/>
        <v>-0.13050631376561805</v>
      </c>
      <c r="BP245">
        <f t="shared" si="18"/>
        <v>2015</v>
      </c>
    </row>
    <row r="246" spans="1:68">
      <c r="A246" t="s">
        <v>45</v>
      </c>
      <c r="B246">
        <f t="shared" si="19"/>
        <v>245</v>
      </c>
      <c r="C246" t="s">
        <v>539</v>
      </c>
      <c r="D246" t="s">
        <v>44</v>
      </c>
      <c r="E246" t="s">
        <v>545</v>
      </c>
      <c r="F246" t="s">
        <v>546</v>
      </c>
      <c r="H246" t="str">
        <f>IF(OR(GDP.PCAP!G246="",GDP.PCAP!H246=""),"",GDP.PCAP!H246/GDP.PCAP!G246-1)</f>
        <v/>
      </c>
      <c r="I246" t="str">
        <f>IF(OR(GDP.PCAP!H246="",GDP.PCAP!I246=""),"",GDP.PCAP!I246/GDP.PCAP!H246-1)</f>
        <v/>
      </c>
      <c r="J246" t="str">
        <f>IF(OR(GDP.PCAP!I246="",GDP.PCAP!J246=""),"",GDP.PCAP!J246/GDP.PCAP!I246-1)</f>
        <v/>
      </c>
      <c r="K246" t="str">
        <f>IF(OR(GDP.PCAP!J246="",GDP.PCAP!K246=""),"",GDP.PCAP!K246/GDP.PCAP!J246-1)</f>
        <v/>
      </c>
      <c r="L246" t="str">
        <f>IF(OR(GDP.PCAP!K246="",GDP.PCAP!L246=""),"",GDP.PCAP!L246/GDP.PCAP!K246-1)</f>
        <v/>
      </c>
      <c r="M246" t="str">
        <f>IF(OR(GDP.PCAP!L246="",GDP.PCAP!M246=""),"",GDP.PCAP!M246/GDP.PCAP!L246-1)</f>
        <v/>
      </c>
      <c r="N246" t="str">
        <f>IF(OR(GDP.PCAP!M246="",GDP.PCAP!N246=""),"",GDP.PCAP!N246/GDP.PCAP!M246-1)</f>
        <v/>
      </c>
      <c r="O246" t="str">
        <f>IF(OR(GDP.PCAP!N246="",GDP.PCAP!O246=""),"",GDP.PCAP!O246/GDP.PCAP!N246-1)</f>
        <v/>
      </c>
      <c r="P246" t="str">
        <f>IF(OR(GDP.PCAP!O246="",GDP.PCAP!P246=""),"",GDP.PCAP!P246/GDP.PCAP!O246-1)</f>
        <v/>
      </c>
      <c r="Q246" t="str">
        <f>IF(OR(GDP.PCAP!P246="",GDP.PCAP!Q246=""),"",GDP.PCAP!Q246/GDP.PCAP!P246-1)</f>
        <v/>
      </c>
      <c r="R246" t="str">
        <f>IF(OR(GDP.PCAP!Q246="",GDP.PCAP!R246=""),"",GDP.PCAP!R246/GDP.PCAP!Q246-1)</f>
        <v/>
      </c>
      <c r="S246" t="str">
        <f>IF(OR(GDP.PCAP!R246="",GDP.PCAP!S246=""),"",GDP.PCAP!S246/GDP.PCAP!R246-1)</f>
        <v/>
      </c>
      <c r="T246" t="str">
        <f>IF(OR(GDP.PCAP!S246="",GDP.PCAP!T246=""),"",GDP.PCAP!T246/GDP.PCAP!S246-1)</f>
        <v/>
      </c>
      <c r="U246" t="str">
        <f>IF(OR(GDP.PCAP!T246="",GDP.PCAP!U246=""),"",GDP.PCAP!U246/GDP.PCAP!T246-1)</f>
        <v/>
      </c>
      <c r="V246" t="str">
        <f>IF(OR(GDP.PCAP!U246="",GDP.PCAP!V246=""),"",GDP.PCAP!V246/GDP.PCAP!U246-1)</f>
        <v/>
      </c>
      <c r="W246" t="str">
        <f>IF(OR(GDP.PCAP!V246="",GDP.PCAP!W246=""),"",GDP.PCAP!W246/GDP.PCAP!V246-1)</f>
        <v/>
      </c>
      <c r="X246" t="str">
        <f>IF(OR(GDP.PCAP!W246="",GDP.PCAP!X246=""),"",GDP.PCAP!X246/GDP.PCAP!W246-1)</f>
        <v/>
      </c>
      <c r="Y246" t="str">
        <f>IF(OR(GDP.PCAP!X246="",GDP.PCAP!Y246=""),"",GDP.PCAP!Y246/GDP.PCAP!X246-1)</f>
        <v/>
      </c>
      <c r="Z246" t="str">
        <f>IF(OR(GDP.PCAP!Y246="",GDP.PCAP!Z246=""),"",GDP.PCAP!Z246/GDP.PCAP!Y246-1)</f>
        <v/>
      </c>
      <c r="AA246" t="str">
        <f>IF(OR(GDP.PCAP!Z246="",GDP.PCAP!AA246=""),"",GDP.PCAP!AA246/GDP.PCAP!Z246-1)</f>
        <v/>
      </c>
      <c r="AB246" t="str">
        <f>IF(OR(GDP.PCAP!AA246="",GDP.PCAP!AB246=""),"",GDP.PCAP!AB246/GDP.PCAP!AA246-1)</f>
        <v/>
      </c>
      <c r="AC246" t="str">
        <f>IF(OR(GDP.PCAP!AB246="",GDP.PCAP!AC246=""),"",GDP.PCAP!AC246/GDP.PCAP!AB246-1)</f>
        <v/>
      </c>
      <c r="AD246" t="str">
        <f>IF(OR(GDP.PCAP!AC246="",GDP.PCAP!AD246=""),"",GDP.PCAP!AD246/GDP.PCAP!AC246-1)</f>
        <v/>
      </c>
      <c r="AE246" t="str">
        <f>IF(OR(GDP.PCAP!AD246="",GDP.PCAP!AE246=""),"",GDP.PCAP!AE246/GDP.PCAP!AD246-1)</f>
        <v/>
      </c>
      <c r="AF246" t="str">
        <f>IF(OR(GDP.PCAP!AE246="",GDP.PCAP!AF246=""),"",GDP.PCAP!AF246/GDP.PCAP!AE246-1)</f>
        <v/>
      </c>
      <c r="AG246" t="str">
        <f>IF(OR(GDP.PCAP!AF246="",GDP.PCAP!AG246=""),"",GDP.PCAP!AG246/GDP.PCAP!AF246-1)</f>
        <v/>
      </c>
      <c r="AH246" t="str">
        <f>IF(OR(GDP.PCAP!AG246="",GDP.PCAP!AH246=""),"",GDP.PCAP!AH246/GDP.PCAP!AG246-1)</f>
        <v/>
      </c>
      <c r="AI246" t="str">
        <f>IF(OR(GDP.PCAP!AH246="",GDP.PCAP!AI246=""),"",GDP.PCAP!AI246/GDP.PCAP!AH246-1)</f>
        <v/>
      </c>
      <c r="AJ246">
        <f>IF(OR(GDP.PCAP!AI246="",GDP.PCAP!AJ246=""),"",GDP.PCAP!AJ246/GDP.PCAP!AI246-1)</f>
        <v>-0.159692960643399</v>
      </c>
      <c r="AK246">
        <f>IF(OR(GDP.PCAP!AJ246="",GDP.PCAP!AK246=""),"",GDP.PCAP!AK246/GDP.PCAP!AJ246-1)</f>
        <v>-6.6696901353542892E-2</v>
      </c>
      <c r="AL246">
        <f>IF(OR(GDP.PCAP!AK246="",GDP.PCAP!AL246=""),"",GDP.PCAP!AL246/GDP.PCAP!AK246-1)</f>
        <v>0.1261026017473561</v>
      </c>
      <c r="AM246">
        <f>IF(OR(GDP.PCAP!AL246="",GDP.PCAP!AM246=""),"",GDP.PCAP!AM246/GDP.PCAP!AL246-1)</f>
        <v>-0.10245020419601047</v>
      </c>
      <c r="AN246">
        <f>IF(OR(GDP.PCAP!AM246="",GDP.PCAP!AN246=""),"",GDP.PCAP!AN246/GDP.PCAP!AM246-1)</f>
        <v>-0.10519847206968302</v>
      </c>
      <c r="AO246">
        <f>IF(OR(GDP.PCAP!AN246="",GDP.PCAP!AO246=""),"",GDP.PCAP!AO246/GDP.PCAP!AN246-1)</f>
        <v>2.5948021208259009E-2</v>
      </c>
      <c r="AP246">
        <f>IF(OR(GDP.PCAP!AO246="",GDP.PCAP!AP246=""),"",GDP.PCAP!AP246/GDP.PCAP!AO246-1)</f>
        <v>0.13048005788440875</v>
      </c>
      <c r="AQ246">
        <f>IF(OR(GDP.PCAP!AP246="",GDP.PCAP!AQ246=""),"",GDP.PCAP!AQ246/GDP.PCAP!AP246-1)</f>
        <v>0.20207666396833934</v>
      </c>
      <c r="AR246">
        <f>IF(OR(GDP.PCAP!AQ246="",GDP.PCAP!AR246=""),"",GDP.PCAP!AR246/GDP.PCAP!AQ246-1)</f>
        <v>0.15211390275133674</v>
      </c>
      <c r="AS246">
        <f>IF(OR(GDP.PCAP!AR246="",GDP.PCAP!AS246=""),"",GDP.PCAP!AS246/GDP.PCAP!AR246-1)</f>
        <v>0.18568970562463849</v>
      </c>
      <c r="AT246">
        <f>IF(OR(GDP.PCAP!AS246="",GDP.PCAP!AT246=""),"",GDP.PCAP!AT246/GDP.PCAP!AS246-1)</f>
        <v>1.1627821174522879E-2</v>
      </c>
      <c r="AU246">
        <f>IF(OR(GDP.PCAP!AT246="",GDP.PCAP!AU246=""),"",GDP.PCAP!AU246/GDP.PCAP!AT246-1)</f>
        <v>2.3140027046551603E-2</v>
      </c>
      <c r="AV246">
        <f>IF(OR(GDP.PCAP!AU246="",GDP.PCAP!AV246=""),"",GDP.PCAP!AV246/GDP.PCAP!AU246-1)</f>
        <v>-7.7742354933552082E-3</v>
      </c>
      <c r="AW246">
        <f>IF(OR(GDP.PCAP!AV246="",GDP.PCAP!AW246=""),"",GDP.PCAP!AW246/GDP.PCAP!AV246-1)</f>
        <v>1.2214225918079968E-2</v>
      </c>
      <c r="AX246">
        <f>IF(OR(GDP.PCAP!AW246="",GDP.PCAP!AX246=""),"",GDP.PCAP!AX246/GDP.PCAP!AW246-1)</f>
        <v>4.8742848154914808E-2</v>
      </c>
      <c r="AY246">
        <f>IF(OR(GDP.PCAP!AX246="",GDP.PCAP!AY246=""),"",GDP.PCAP!AY246/GDP.PCAP!AX246-1)</f>
        <v>6.8458805045419346E-2</v>
      </c>
      <c r="AZ246">
        <f>IF(OR(GDP.PCAP!AY246="",GDP.PCAP!AZ246=""),"",GDP.PCAP!AZ246/GDP.PCAP!AY246-1)</f>
        <v>0.28118958231079483</v>
      </c>
      <c r="BA246">
        <f>IF(OR(GDP.PCAP!AZ246="",GDP.PCAP!BA246=""),"",GDP.PCAP!BA246/GDP.PCAP!AZ246-1)</f>
        <v>6.6194082257041709E-2</v>
      </c>
      <c r="BB246">
        <f>IF(OR(GDP.PCAP!BA246="",GDP.PCAP!BB246=""),"",GDP.PCAP!BB246/GDP.PCAP!BA246-1)</f>
        <v>0.11990011351773844</v>
      </c>
      <c r="BC246">
        <f>IF(OR(GDP.PCAP!BB246="",GDP.PCAP!BC246=""),"",GDP.PCAP!BC246/GDP.PCAP!BB246-1)</f>
        <v>0.23330312015065635</v>
      </c>
      <c r="BD246">
        <f>IF(OR(GDP.PCAP!BC246="",GDP.PCAP!BD246=""),"",GDP.PCAP!BD246/GDP.PCAP!BC246-1)</f>
        <v>1.1509206592451804E-2</v>
      </c>
      <c r="BE246">
        <f>IF(OR(GDP.PCAP!BD246="",GDP.PCAP!BE246=""),"",GDP.PCAP!BE246/GDP.PCAP!BD246-1)</f>
        <v>6.504148788298858E-2</v>
      </c>
      <c r="BF246">
        <f>IF(OR(GDP.PCAP!BE246="",GDP.PCAP!BF246=""),"",GDP.PCAP!BF246/GDP.PCAP!BE246-1)</f>
        <v>4.5336445547228488E-2</v>
      </c>
      <c r="BG246">
        <f>IF(OR(GDP.PCAP!BF246="",GDP.PCAP!BG246=""),"",GDP.PCAP!BG246/GDP.PCAP!BF246-1)</f>
        <v>0.11827375045600186</v>
      </c>
      <c r="BH246">
        <f>IF(OR(GDP.PCAP!BG246="",GDP.PCAP!BH246=""),"",GDP.PCAP!BH246/GDP.PCAP!BG246-1)</f>
        <v>9.9462921276493699E-2</v>
      </c>
      <c r="BI246">
        <f>IF(OR(GDP.PCAP!BH246="",GDP.PCAP!BI246=""),"",GDP.PCAP!BI246/GDP.PCAP!BH246-1)</f>
        <v>5.3943870556513396E-2</v>
      </c>
      <c r="BJ246">
        <f>IF(OR(GDP.PCAP!BI246="",GDP.PCAP!BJ246=""),"",GDP.PCAP!BJ246/GDP.PCAP!BI246-1)</f>
        <v>-8.215733462636654E-2</v>
      </c>
      <c r="BK246">
        <f>IF(OR(GDP.PCAP!BJ246="",GDP.PCAP!BK246=""),"",GDP.PCAP!BK246/GDP.PCAP!BJ246-1)</f>
        <v>7.9098560435115761E-3</v>
      </c>
      <c r="BM246">
        <f t="shared" si="15"/>
        <v>0.28118958231079483</v>
      </c>
      <c r="BN246">
        <f t="shared" si="16"/>
        <v>2005</v>
      </c>
      <c r="BO246">
        <f t="shared" si="17"/>
        <v>-0.159692960643399</v>
      </c>
      <c r="BP246">
        <f t="shared" si="18"/>
        <v>1989</v>
      </c>
    </row>
    <row r="247" spans="1:68">
      <c r="A247" t="s">
        <v>43</v>
      </c>
      <c r="B247">
        <f t="shared" si="19"/>
        <v>246</v>
      </c>
      <c r="C247" t="s">
        <v>539</v>
      </c>
      <c r="D247" t="s">
        <v>42</v>
      </c>
      <c r="E247" t="s">
        <v>545</v>
      </c>
      <c r="F247" t="s">
        <v>546</v>
      </c>
      <c r="H247">
        <f>IF(OR(GDP.PCAP!G247="",GDP.PCAP!H247=""),"",GDP.PCAP!H247/GDP.PCAP!G247-1)</f>
        <v>1.1233854702883628E-2</v>
      </c>
      <c r="I247">
        <f>IF(OR(GDP.PCAP!H247="",GDP.PCAP!I247=""),"",GDP.PCAP!I247/GDP.PCAP!H247-1)</f>
        <v>-1.584285153717524E-2</v>
      </c>
      <c r="J247">
        <f>IF(OR(GDP.PCAP!I247="",GDP.PCAP!J247=""),"",GDP.PCAP!J247/GDP.PCAP!I247-1)</f>
        <v>0.11155730815334142</v>
      </c>
      <c r="K247">
        <f>IF(OR(GDP.PCAP!J247="",GDP.PCAP!K247=""),"",GDP.PCAP!K247/GDP.PCAP!J247-1)</f>
        <v>0.10313095889757706</v>
      </c>
      <c r="L247">
        <f>IF(OR(GDP.PCAP!K247="",GDP.PCAP!L247=""),"",GDP.PCAP!L247/GDP.PCAP!K247-1)</f>
        <v>0.45191738651245772</v>
      </c>
      <c r="M247">
        <f>IF(OR(GDP.PCAP!L247="",GDP.PCAP!M247=""),"",GDP.PCAP!M247/GDP.PCAP!L247-1)</f>
        <v>1.1097349296403491E-2</v>
      </c>
      <c r="N247">
        <f>IF(OR(GDP.PCAP!M247="",GDP.PCAP!N247=""),"",GDP.PCAP!N247/GDP.PCAP!M247-1)</f>
        <v>1.0164644314257565E-2</v>
      </c>
      <c r="O247">
        <f>IF(OR(GDP.PCAP!N247="",GDP.PCAP!O247=""),"",GDP.PCAP!O247/GDP.PCAP!N247-1)</f>
        <v>3.7189121589980223E-2</v>
      </c>
      <c r="P247">
        <f>IF(OR(GDP.PCAP!O247="",GDP.PCAP!P247=""),"",GDP.PCAP!P247/GDP.PCAP!O247-1)</f>
        <v>9.0809722259268089E-2</v>
      </c>
      <c r="Q247">
        <f>IF(OR(GDP.PCAP!P247="",GDP.PCAP!Q247=""),"",GDP.PCAP!Q247/GDP.PCAP!P247-1)</f>
        <v>4.5553341954387871E-2</v>
      </c>
      <c r="R247">
        <f>IF(OR(GDP.PCAP!Q247="",GDP.PCAP!R247=""),"",GDP.PCAP!R247/GDP.PCAP!Q247-1)</f>
        <v>9.3398082720331344E-2</v>
      </c>
      <c r="S247">
        <f>IF(OR(GDP.PCAP!R247="",GDP.PCAP!S247=""),"",GDP.PCAP!S247/GDP.PCAP!R247-1)</f>
        <v>2.3833667358040156E-2</v>
      </c>
      <c r="T247">
        <f>IF(OR(GDP.PCAP!S247="",GDP.PCAP!T247=""),"",GDP.PCAP!T247/GDP.PCAP!S247-1)</f>
        <v>0.11157804932350945</v>
      </c>
      <c r="U247">
        <f>IF(OR(GDP.PCAP!T247="",GDP.PCAP!U247=""),"",GDP.PCAP!U247/GDP.PCAP!T247-1)</f>
        <v>0.20107710533828294</v>
      </c>
      <c r="V247">
        <f>IF(OR(GDP.PCAP!U247="",GDP.PCAP!V247=""),"",GDP.PCAP!V247/GDP.PCAP!U247-1)</f>
        <v>9.3072538887236433E-2</v>
      </c>
      <c r="W247">
        <f>IF(OR(GDP.PCAP!V247="",GDP.PCAP!W247=""),"",GDP.PCAP!W247/GDP.PCAP!V247-1)</f>
        <v>8.0738659765249299E-3</v>
      </c>
      <c r="X247">
        <f>IF(OR(GDP.PCAP!W247="",GDP.PCAP!X247=""),"",GDP.PCAP!X247/GDP.PCAP!W247-1)</f>
        <v>0.16525474755806191</v>
      </c>
      <c r="Y247">
        <f>IF(OR(GDP.PCAP!X247="",GDP.PCAP!Y247=""),"",GDP.PCAP!Y247/GDP.PCAP!X247-1)</f>
        <v>-0.20002299976805016</v>
      </c>
      <c r="Z247">
        <f>IF(OR(GDP.PCAP!Y247="",GDP.PCAP!Z247=""),"",GDP.PCAP!Z247/GDP.PCAP!Y247-1)</f>
        <v>-0.14234311375867481</v>
      </c>
      <c r="AA247">
        <f>IF(OR(GDP.PCAP!Z247="",GDP.PCAP!AA247=""),"",GDP.PCAP!AA247/GDP.PCAP!Z247-1)</f>
        <v>-0.4353426469141658</v>
      </c>
      <c r="AB247">
        <f>IF(OR(GDP.PCAP!AA247="",GDP.PCAP!AB247=""),"",GDP.PCAP!AB247/GDP.PCAP!AA247-1)</f>
        <v>4.2840336175046678E-2</v>
      </c>
      <c r="AC247">
        <f>IF(OR(GDP.PCAP!AB247="",GDP.PCAP!AC247=""),"",GDP.PCAP!AC247/GDP.PCAP!AB247-1)</f>
        <v>0.58023622677562314</v>
      </c>
      <c r="AD247">
        <f>IF(OR(GDP.PCAP!AC247="",GDP.PCAP!AD247=""),"",GDP.PCAP!AD247/GDP.PCAP!AC247-1)</f>
        <v>-2.0010266838632607E-3</v>
      </c>
      <c r="AE247">
        <f>IF(OR(GDP.PCAP!AD247="",GDP.PCAP!AE247=""),"",GDP.PCAP!AE247/GDP.PCAP!AD247-1)</f>
        <v>0.56388150397167358</v>
      </c>
      <c r="AF247">
        <f>IF(OR(GDP.PCAP!AE247="",GDP.PCAP!AF247=""),"",GDP.PCAP!AF247/GDP.PCAP!AE247-1)</f>
        <v>-5.7926666939604021E-2</v>
      </c>
      <c r="AG247">
        <f>IF(OR(GDP.PCAP!AF247="",GDP.PCAP!AG247=""),"",GDP.PCAP!AG247/GDP.PCAP!AF247-1)</f>
        <v>7.7302899147977389E-2</v>
      </c>
      <c r="AH247">
        <f>IF(OR(GDP.PCAP!AG247="",GDP.PCAP!AH247=""),"",GDP.PCAP!AH247/GDP.PCAP!AG247-1)</f>
        <v>0.54297620319518924</v>
      </c>
      <c r="AI247">
        <f>IF(OR(GDP.PCAP!AH247="",GDP.PCAP!AI247=""),"",GDP.PCAP!AI247/GDP.PCAP!AH247-1)</f>
        <v>1.9833425504323099E-3</v>
      </c>
      <c r="AJ247">
        <f>IF(OR(GDP.PCAP!AI247="",GDP.PCAP!AJ247=""),"",GDP.PCAP!AJ247/GDP.PCAP!AI247-1)</f>
        <v>-0.21742901708957785</v>
      </c>
      <c r="AK247">
        <f>IF(OR(GDP.PCAP!AJ247="",GDP.PCAP!AK247=""),"",GDP.PCAP!AK247/GDP.PCAP!AJ247-1)</f>
        <v>-0.21196050185971427</v>
      </c>
      <c r="AL247">
        <f>IF(OR(GDP.PCAP!AK247="",GDP.PCAP!AL247=""),"",GDP.PCAP!AL247/GDP.PCAP!AK247-1)</f>
        <v>-0.25402567285766831</v>
      </c>
      <c r="AM247">
        <f>IF(OR(GDP.PCAP!AL247="",GDP.PCAP!AM247=""),"",GDP.PCAP!AM247/GDP.PCAP!AL247-1)</f>
        <v>-0.16801288478236143</v>
      </c>
      <c r="AN247">
        <f>IF(OR(GDP.PCAP!AM247="",GDP.PCAP!AN247=""),"",GDP.PCAP!AN247/GDP.PCAP!AM247-1)</f>
        <v>9.0630050636981485E-2</v>
      </c>
      <c r="AO247">
        <f>IF(OR(GDP.PCAP!AN247="",GDP.PCAP!AO247=""),"",GDP.PCAP!AO247/GDP.PCAP!AN247-1)</f>
        <v>0.19974489137404228</v>
      </c>
      <c r="AP247">
        <f>IF(OR(GDP.PCAP!AO247="",GDP.PCAP!AP247=""),"",GDP.PCAP!AP247/GDP.PCAP!AO247-1)</f>
        <v>0.39729804267918434</v>
      </c>
      <c r="AQ247">
        <f>IF(OR(GDP.PCAP!AP247="",GDP.PCAP!AQ247=""),"",GDP.PCAP!AQ247/GDP.PCAP!AP247-1)</f>
        <v>1.7883599395090988E-2</v>
      </c>
      <c r="AR247">
        <f>IF(OR(GDP.PCAP!AQ247="",GDP.PCAP!AR247=""),"",GDP.PCAP!AR247/GDP.PCAP!AQ247-1)</f>
        <v>5.6946072404837622E-3</v>
      </c>
      <c r="AS247">
        <f>IF(OR(GDP.PCAP!AR247="",GDP.PCAP!AS247=""),"",GDP.PCAP!AS247/GDP.PCAP!AR247-1)</f>
        <v>1.8378560257796606E-2</v>
      </c>
      <c r="AT247">
        <f>IF(OR(GDP.PCAP!AS247="",GDP.PCAP!AT247=""),"",GDP.PCAP!AT247/GDP.PCAP!AS247-1)</f>
        <v>-0.11726096315219159</v>
      </c>
      <c r="AU247">
        <f>IF(OR(GDP.PCAP!AT247="",GDP.PCAP!AU247=""),"",GDP.PCAP!AU247/GDP.PCAP!AT247-1)</f>
        <v>-4.5563513706248226E-4</v>
      </c>
      <c r="AV247">
        <f>IF(OR(GDP.PCAP!AU247="",GDP.PCAP!AV247=""),"",GDP.PCAP!AV247/GDP.PCAP!AU247-1)</f>
        <v>-8.7902230636972001E-2</v>
      </c>
      <c r="AW247">
        <f>IF(OR(GDP.PCAP!AV247="",GDP.PCAP!AW247=""),"",GDP.PCAP!AW247/GDP.PCAP!AV247-1)</f>
        <v>2.2377028220895712E-2</v>
      </c>
      <c r="AX247">
        <f>IF(OR(GDP.PCAP!AW247="",GDP.PCAP!AX247=""),"",GDP.PCAP!AX247/GDP.PCAP!AW247-1)</f>
        <v>-9.3352875346102149E-3</v>
      </c>
      <c r="AY247">
        <f>IF(OR(GDP.PCAP!AX247="",GDP.PCAP!AY247=""),"",GDP.PCAP!AY247/GDP.PCAP!AX247-1)</f>
        <v>0.2101856681425851</v>
      </c>
      <c r="AZ247">
        <f>IF(OR(GDP.PCAP!AY247="",GDP.PCAP!AZ247=""),"",GDP.PCAP!AZ247/GDP.PCAP!AY247-1)</f>
        <v>9.6395985204875245E-2</v>
      </c>
      <c r="BA247">
        <f>IF(OR(GDP.PCAP!AZ247="",GDP.PCAP!BA247=""),"",GDP.PCAP!BA247/GDP.PCAP!AZ247-1)</f>
        <v>6.5459637902547829E-2</v>
      </c>
      <c r="BB247">
        <f>IF(OR(GDP.PCAP!BA247="",GDP.PCAP!BB247=""),"",GDP.PCAP!BB247/GDP.PCAP!BA247-1)</f>
        <v>0.19435174712769787</v>
      </c>
      <c r="BC247">
        <f>IF(OR(GDP.PCAP!BB247="",GDP.PCAP!BC247=""),"",GDP.PCAP!BC247/GDP.PCAP!BB247-1)</f>
        <v>0.1190540062899339</v>
      </c>
      <c r="BD247">
        <f>IF(OR(GDP.PCAP!BC247="",GDP.PCAP!BD247=""),"",GDP.PCAP!BD247/GDP.PCAP!BC247-1)</f>
        <v>0.43878386969703898</v>
      </c>
      <c r="BE247">
        <f>IF(OR(GDP.PCAP!BD247="",GDP.PCAP!BE247=""),"",GDP.PCAP!BE247/GDP.PCAP!BD247-1)</f>
        <v>-8.0390496819424007E-2</v>
      </c>
      <c r="BF247">
        <f>IF(OR(GDP.PCAP!BE247="",GDP.PCAP!BF247=""),"",GDP.PCAP!BF247/GDP.PCAP!BE247-1)</f>
        <v>-1.7816959579660452E-2</v>
      </c>
      <c r="BG247">
        <f>IF(OR(GDP.PCAP!BF247="",GDP.PCAP!BG247=""),"",GDP.PCAP!BG247/GDP.PCAP!BF247-1)</f>
        <v>0.10833151525589657</v>
      </c>
      <c r="BH247">
        <f>IF(OR(GDP.PCAP!BG247="",GDP.PCAP!BH247=""),"",GDP.PCAP!BH247/GDP.PCAP!BG247-1)</f>
        <v>2.2830694823446906E-2</v>
      </c>
      <c r="BI247">
        <f>IF(OR(GDP.PCAP!BH247="",GDP.PCAP!BI247=""),"",GDP.PCAP!BI247/GDP.PCAP!BH247-1)</f>
        <v>8.555628425844386E-2</v>
      </c>
      <c r="BJ247">
        <f>IF(OR(GDP.PCAP!BI247="",GDP.PCAP!BJ247=""),"",GDP.PCAP!BJ247/GDP.PCAP!BI247-1)</f>
        <v>-3.5146338615353767E-2</v>
      </c>
      <c r="BK247">
        <f>IF(OR(GDP.PCAP!BJ247="",GDP.PCAP!BK247=""),"",GDP.PCAP!BK247/GDP.PCAP!BJ247-1)</f>
        <v>-0.11325549695263581</v>
      </c>
      <c r="BM247">
        <f t="shared" si="15"/>
        <v>0.58023622677562314</v>
      </c>
      <c r="BN247">
        <f t="shared" si="16"/>
        <v>1982</v>
      </c>
      <c r="BO247">
        <f t="shared" si="17"/>
        <v>-0.4353426469141658</v>
      </c>
      <c r="BP247">
        <f t="shared" si="18"/>
        <v>1980</v>
      </c>
    </row>
    <row r="248" spans="1:68">
      <c r="A248" t="s">
        <v>41</v>
      </c>
      <c r="B248">
        <f t="shared" si="19"/>
        <v>247</v>
      </c>
      <c r="C248" t="s">
        <v>539</v>
      </c>
      <c r="D248" t="s">
        <v>40</v>
      </c>
      <c r="E248" t="s">
        <v>545</v>
      </c>
      <c r="F248" t="s">
        <v>546</v>
      </c>
      <c r="H248" t="str">
        <f>IF(OR(GDP.PCAP!G248="",GDP.PCAP!H248=""),"",GDP.PCAP!H248/GDP.PCAP!G248-1)</f>
        <v/>
      </c>
      <c r="I248" t="str">
        <f>IF(OR(GDP.PCAP!H248="",GDP.PCAP!I248=""),"",GDP.PCAP!I248/GDP.PCAP!H248-1)</f>
        <v/>
      </c>
      <c r="J248" t="str">
        <f>IF(OR(GDP.PCAP!I248="",GDP.PCAP!J248=""),"",GDP.PCAP!J248/GDP.PCAP!I248-1)</f>
        <v/>
      </c>
      <c r="K248" t="str">
        <f>IF(OR(GDP.PCAP!J248="",GDP.PCAP!K248=""),"",GDP.PCAP!K248/GDP.PCAP!J248-1)</f>
        <v/>
      </c>
      <c r="L248" t="str">
        <f>IF(OR(GDP.PCAP!K248="",GDP.PCAP!L248=""),"",GDP.PCAP!L248/GDP.PCAP!K248-1)</f>
        <v/>
      </c>
      <c r="M248" t="str">
        <f>IF(OR(GDP.PCAP!L248="",GDP.PCAP!M248=""),"",GDP.PCAP!M248/GDP.PCAP!L248-1)</f>
        <v/>
      </c>
      <c r="N248" t="str">
        <f>IF(OR(GDP.PCAP!M248="",GDP.PCAP!N248=""),"",GDP.PCAP!N248/GDP.PCAP!M248-1)</f>
        <v/>
      </c>
      <c r="O248" t="str">
        <f>IF(OR(GDP.PCAP!N248="",GDP.PCAP!O248=""),"",GDP.PCAP!O248/GDP.PCAP!N248-1)</f>
        <v/>
      </c>
      <c r="P248" t="str">
        <f>IF(OR(GDP.PCAP!O248="",GDP.PCAP!P248=""),"",GDP.PCAP!P248/GDP.PCAP!O248-1)</f>
        <v/>
      </c>
      <c r="Q248" t="str">
        <f>IF(OR(GDP.PCAP!P248="",GDP.PCAP!Q248=""),"",GDP.PCAP!Q248/GDP.PCAP!P248-1)</f>
        <v/>
      </c>
      <c r="R248" t="str">
        <f>IF(OR(GDP.PCAP!Q248="",GDP.PCAP!R248=""),"",GDP.PCAP!R248/GDP.PCAP!Q248-1)</f>
        <v/>
      </c>
      <c r="S248" t="str">
        <f>IF(OR(GDP.PCAP!R248="",GDP.PCAP!S248=""),"",GDP.PCAP!S248/GDP.PCAP!R248-1)</f>
        <v/>
      </c>
      <c r="T248" t="str">
        <f>IF(OR(GDP.PCAP!S248="",GDP.PCAP!T248=""),"",GDP.PCAP!T248/GDP.PCAP!S248-1)</f>
        <v/>
      </c>
      <c r="U248" t="str">
        <f>IF(OR(GDP.PCAP!T248="",GDP.PCAP!U248=""),"",GDP.PCAP!U248/GDP.PCAP!T248-1)</f>
        <v/>
      </c>
      <c r="V248" t="str">
        <f>IF(OR(GDP.PCAP!U248="",GDP.PCAP!V248=""),"",GDP.PCAP!V248/GDP.PCAP!U248-1)</f>
        <v/>
      </c>
      <c r="W248" t="str">
        <f>IF(OR(GDP.PCAP!V248="",GDP.PCAP!W248=""),"",GDP.PCAP!W248/GDP.PCAP!V248-1)</f>
        <v/>
      </c>
      <c r="X248" t="str">
        <f>IF(OR(GDP.PCAP!W248="",GDP.PCAP!X248=""),"",GDP.PCAP!X248/GDP.PCAP!W248-1)</f>
        <v/>
      </c>
      <c r="Y248" t="str">
        <f>IF(OR(GDP.PCAP!X248="",GDP.PCAP!Y248=""),"",GDP.PCAP!Y248/GDP.PCAP!X248-1)</f>
        <v/>
      </c>
      <c r="Z248" t="str">
        <f>IF(OR(GDP.PCAP!Y248="",GDP.PCAP!Z248=""),"",GDP.PCAP!Z248/GDP.PCAP!Y248-1)</f>
        <v/>
      </c>
      <c r="AA248" t="str">
        <f>IF(OR(GDP.PCAP!Z248="",GDP.PCAP!AA248=""),"",GDP.PCAP!AA248/GDP.PCAP!Z248-1)</f>
        <v/>
      </c>
      <c r="AB248" t="str">
        <f>IF(OR(GDP.PCAP!AA248="",GDP.PCAP!AB248=""),"",GDP.PCAP!AB248/GDP.PCAP!AA248-1)</f>
        <v/>
      </c>
      <c r="AC248" t="str">
        <f>IF(OR(GDP.PCAP!AB248="",GDP.PCAP!AC248=""),"",GDP.PCAP!AC248/GDP.PCAP!AB248-1)</f>
        <v/>
      </c>
      <c r="AD248" t="str">
        <f>IF(OR(GDP.PCAP!AC248="",GDP.PCAP!AD248=""),"",GDP.PCAP!AD248/GDP.PCAP!AC248-1)</f>
        <v/>
      </c>
      <c r="AE248" t="str">
        <f>IF(OR(GDP.PCAP!AD248="",GDP.PCAP!AE248=""),"",GDP.PCAP!AE248/GDP.PCAP!AD248-1)</f>
        <v/>
      </c>
      <c r="AF248" t="str">
        <f>IF(OR(GDP.PCAP!AE248="",GDP.PCAP!AF248=""),"",GDP.PCAP!AF248/GDP.PCAP!AE248-1)</f>
        <v/>
      </c>
      <c r="AG248" t="str">
        <f>IF(OR(GDP.PCAP!AF248="",GDP.PCAP!AG248=""),"",GDP.PCAP!AG248/GDP.PCAP!AF248-1)</f>
        <v/>
      </c>
      <c r="AH248" t="str">
        <f>IF(OR(GDP.PCAP!AG248="",GDP.PCAP!AH248=""),"",GDP.PCAP!AH248/GDP.PCAP!AG248-1)</f>
        <v/>
      </c>
      <c r="AI248">
        <f>IF(OR(GDP.PCAP!AH248="",GDP.PCAP!AI248=""),"",GDP.PCAP!AI248/GDP.PCAP!AH248-1)</f>
        <v>0.16048685428687159</v>
      </c>
      <c r="AJ248">
        <f>IF(OR(GDP.PCAP!AI248="",GDP.PCAP!AJ248=""),"",GDP.PCAP!AJ248/GDP.PCAP!AI248-1)</f>
        <v>0.1017765251189271</v>
      </c>
      <c r="AK248">
        <f>IF(OR(GDP.PCAP!AJ248="",GDP.PCAP!AK248=""),"",GDP.PCAP!AK248/GDP.PCAP!AJ248-1)</f>
        <v>-1.7398815247017807E-2</v>
      </c>
      <c r="AL248">
        <f>IF(OR(GDP.PCAP!AK248="",GDP.PCAP!AL248=""),"",GDP.PCAP!AL248/GDP.PCAP!AK248-1)</f>
        <v>-5.0995596580845182E-2</v>
      </c>
      <c r="AM248">
        <f>IF(OR(GDP.PCAP!AL248="",GDP.PCAP!AM248=""),"",GDP.PCAP!AM248/GDP.PCAP!AL248-1)</f>
        <v>-4.8211941553110482E-2</v>
      </c>
      <c r="AN248">
        <f>IF(OR(GDP.PCAP!AM248="",GDP.PCAP!AN248=""),"",GDP.PCAP!AN248/GDP.PCAP!AM248-1)</f>
        <v>-0.11265673654795438</v>
      </c>
      <c r="AO248">
        <f>IF(OR(GDP.PCAP!AN248="",GDP.PCAP!AO248=""),"",GDP.PCAP!AO248/GDP.PCAP!AN248-1)</f>
        <v>-0.19555205152416943</v>
      </c>
      <c r="AP248">
        <f>IF(OR(GDP.PCAP!AO248="",GDP.PCAP!AP248=""),"",GDP.PCAP!AP248/GDP.PCAP!AO248-1)</f>
        <v>-7.522646938259292E-2</v>
      </c>
      <c r="AQ248">
        <f>IF(OR(GDP.PCAP!AP248="",GDP.PCAP!AQ248=""),"",GDP.PCAP!AQ248/GDP.PCAP!AP248-1)</f>
        <v>-6.7586605196122695E-2</v>
      </c>
      <c r="AR248">
        <f>IF(OR(GDP.PCAP!AQ248="",GDP.PCAP!AR248=""),"",GDP.PCAP!AR248/GDP.PCAP!AQ248-1)</f>
        <v>0.13580802986878648</v>
      </c>
      <c r="AS248">
        <f>IF(OR(GDP.PCAP!AR248="",GDP.PCAP!AS248=""),"",GDP.PCAP!AS248/GDP.PCAP!AR248-1)</f>
        <v>-0.15734974327281381</v>
      </c>
      <c r="AT248">
        <f>IF(OR(GDP.PCAP!AS248="",GDP.PCAP!AT248=""),"",GDP.PCAP!AT248/GDP.PCAP!AS248-1)</f>
        <v>-0.23884058336521719</v>
      </c>
      <c r="AU248">
        <f>IF(OR(GDP.PCAP!AT248="",GDP.PCAP!AU248=""),"",GDP.PCAP!AU248/GDP.PCAP!AT248-1)</f>
        <v>-9.0093222249287841E-5</v>
      </c>
      <c r="AV248">
        <f>IF(OR(GDP.PCAP!AU248="",GDP.PCAP!AV248=""),"",GDP.PCAP!AV248/GDP.PCAP!AU248-1)</f>
        <v>0.22813751119833481</v>
      </c>
      <c r="AW248">
        <f>IF(OR(GDP.PCAP!AV248="",GDP.PCAP!AW248=""),"",GDP.PCAP!AW248/GDP.PCAP!AV248-1)</f>
        <v>0.12646626809684824</v>
      </c>
      <c r="AX248">
        <f>IF(OR(GDP.PCAP!AW248="",GDP.PCAP!AX248=""),"",GDP.PCAP!AX248/GDP.PCAP!AW248-1)</f>
        <v>0.19221402534338483</v>
      </c>
      <c r="AY248">
        <f>IF(OR(GDP.PCAP!AX248="",GDP.PCAP!AY248=""),"",GDP.PCAP!AY248/GDP.PCAP!AX248-1)</f>
        <v>0.30407544817173959</v>
      </c>
      <c r="AZ248">
        <f>IF(OR(GDP.PCAP!AY248="",GDP.PCAP!AZ248=""),"",GDP.PCAP!AZ248/GDP.PCAP!AY248-1)</f>
        <v>0.33741497889024541</v>
      </c>
      <c r="BA248">
        <f>IF(OR(GDP.PCAP!AZ248="",GDP.PCAP!BA248=""),"",GDP.PCAP!BA248/GDP.PCAP!AZ248-1)</f>
        <v>0.25936273511182084</v>
      </c>
      <c r="BB248">
        <f>IF(OR(GDP.PCAP!BA248="",GDP.PCAP!BB248=""),"",GDP.PCAP!BB248/GDP.PCAP!BA248-1)</f>
        <v>0.3324289653139092</v>
      </c>
      <c r="BC248">
        <f>IF(OR(GDP.PCAP!BB248="",GDP.PCAP!BC248=""),"",GDP.PCAP!BC248/GDP.PCAP!BB248-1)</f>
        <v>0.26801356110275099</v>
      </c>
      <c r="BD248">
        <f>IF(OR(GDP.PCAP!BC248="",GDP.PCAP!BD248=""),"",GDP.PCAP!BD248/GDP.PCAP!BC248-1)</f>
        <v>-0.34580940696386764</v>
      </c>
      <c r="BE248">
        <f>IF(OR(GDP.PCAP!BD248="",GDP.PCAP!BE248=""),"",GDP.PCAP!BE248/GDP.PCAP!BD248-1)</f>
        <v>0.16486555313455198</v>
      </c>
      <c r="BF248">
        <f>IF(OR(GDP.PCAP!BE248="",GDP.PCAP!BF248=""),"",GDP.PCAP!BF248/GDP.PCAP!BE248-1)</f>
        <v>0.20390746459338138</v>
      </c>
      <c r="BG248">
        <f>IF(OR(GDP.PCAP!BF248="",GDP.PCAP!BG248=""),"",GDP.PCAP!BG248/GDP.PCAP!BF248-1)</f>
        <v>8.0023444322402382E-2</v>
      </c>
      <c r="BH248">
        <f>IF(OR(GDP.PCAP!BG248="",GDP.PCAP!BH248=""),"",GDP.PCAP!BH248/GDP.PCAP!BG248-1)</f>
        <v>4.5207569011382231E-2</v>
      </c>
      <c r="BI248">
        <f>IF(OR(GDP.PCAP!BH248="",GDP.PCAP!BI248=""),"",GDP.PCAP!BI248/GDP.PCAP!BH248-1)</f>
        <v>-0.22955893712907527</v>
      </c>
      <c r="BJ248">
        <f>IF(OR(GDP.PCAP!BI248="",GDP.PCAP!BJ248=""),"",GDP.PCAP!BJ248/GDP.PCAP!BI248-1)</f>
        <v>-0.31565329787933816</v>
      </c>
      <c r="BK248">
        <f>IF(OR(GDP.PCAP!BJ248="",GDP.PCAP!BK248=""),"",GDP.PCAP!BK248/GDP.PCAP!BJ248-1)</f>
        <v>2.8741204772392948E-2</v>
      </c>
      <c r="BM248">
        <f t="shared" si="15"/>
        <v>0.33741497889024541</v>
      </c>
      <c r="BN248">
        <f t="shared" si="16"/>
        <v>2005</v>
      </c>
      <c r="BO248">
        <f t="shared" si="17"/>
        <v>-0.34580940696386764</v>
      </c>
      <c r="BP248">
        <f t="shared" si="18"/>
        <v>2009</v>
      </c>
    </row>
    <row r="249" spans="1:68">
      <c r="A249" t="s">
        <v>39</v>
      </c>
      <c r="B249">
        <f t="shared" si="19"/>
        <v>248</v>
      </c>
      <c r="C249" t="s">
        <v>536</v>
      </c>
      <c r="D249" t="s">
        <v>38</v>
      </c>
      <c r="E249" t="s">
        <v>545</v>
      </c>
      <c r="F249" t="s">
        <v>546</v>
      </c>
      <c r="H249">
        <f>IF(OR(GDP.PCAP!G249="",GDP.PCAP!H249=""),"",GDP.PCAP!H249/GDP.PCAP!G249-1)</f>
        <v>-9.1181344994290647E-2</v>
      </c>
      <c r="I249">
        <f>IF(OR(GDP.PCAP!H249="",GDP.PCAP!I249=""),"",GDP.PCAP!I249/GDP.PCAP!H249-1)</f>
        <v>3.6582512137365741E-2</v>
      </c>
      <c r="J249">
        <f>IF(OR(GDP.PCAP!I249="",GDP.PCAP!J249=""),"",GDP.PCAP!J249/GDP.PCAP!I249-1)</f>
        <v>2.2224695858183541E-2</v>
      </c>
      <c r="K249">
        <f>IF(OR(GDP.PCAP!J249="",GDP.PCAP!K249=""),"",GDP.PCAP!K249/GDP.PCAP!J249-1)</f>
        <v>0.10311171332698721</v>
      </c>
      <c r="L249">
        <f>IF(OR(GDP.PCAP!K249="",GDP.PCAP!L249=""),"",GDP.PCAP!L249/GDP.PCAP!K249-1)</f>
        <v>9.0636221269275286E-2</v>
      </c>
      <c r="M249">
        <f>IF(OR(GDP.PCAP!L249="",GDP.PCAP!M249=""),"",GDP.PCAP!M249/GDP.PCAP!L249-1)</f>
        <v>7.1991457098097067E-2</v>
      </c>
      <c r="N249">
        <f>IF(OR(GDP.PCAP!M249="",GDP.PCAP!N249=""),"",GDP.PCAP!N249/GDP.PCAP!M249-1)</f>
        <v>-9.4069331379877941E-3</v>
      </c>
      <c r="O249">
        <f>IF(OR(GDP.PCAP!N249="",GDP.PCAP!O249=""),"",GDP.PCAP!O249/GDP.PCAP!N249-1)</f>
        <v>2.7839079934855349E-2</v>
      </c>
      <c r="P249">
        <f>IF(OR(GDP.PCAP!O249="",GDP.PCAP!P249=""),"",GDP.PCAP!P249/GDP.PCAP!O249-1)</f>
        <v>9.1995389966190277E-2</v>
      </c>
      <c r="Q249">
        <f>IF(OR(GDP.PCAP!P249="",GDP.PCAP!Q249=""),"",GDP.PCAP!Q249/GDP.PCAP!P249-1)</f>
        <v>6.8977825054786113E-2</v>
      </c>
      <c r="R249">
        <f>IF(OR(GDP.PCAP!Q249="",GDP.PCAP!R249=""),"",GDP.PCAP!R249/GDP.PCAP!Q249-1)</f>
        <v>6.9995408234196255E-2</v>
      </c>
      <c r="S249">
        <f>IF(OR(GDP.PCAP!R249="",GDP.PCAP!S249=""),"",GDP.PCAP!S249/GDP.PCAP!R249-1)</f>
        <v>0.11753707044023365</v>
      </c>
      <c r="T249">
        <f>IF(OR(GDP.PCAP!S249="",GDP.PCAP!T249=""),"",GDP.PCAP!T249/GDP.PCAP!S249-1)</f>
        <v>0.2705429065301963</v>
      </c>
      <c r="U249">
        <f>IF(OR(GDP.PCAP!T249="",GDP.PCAP!U249=""),"",GDP.PCAP!U249/GDP.PCAP!T249-1)</f>
        <v>0.25476446147890019</v>
      </c>
      <c r="V249">
        <f>IF(OR(GDP.PCAP!U249="",GDP.PCAP!V249=""),"",GDP.PCAP!V249/GDP.PCAP!U249-1)</f>
        <v>8.2809364267428576E-2</v>
      </c>
      <c r="W249">
        <f>IF(OR(GDP.PCAP!V249="",GDP.PCAP!W249=""),"",GDP.PCAP!W249/GDP.PCAP!V249-1)</f>
        <v>6.7409119440001275E-2</v>
      </c>
      <c r="X249">
        <f>IF(OR(GDP.PCAP!W249="",GDP.PCAP!X249=""),"",GDP.PCAP!X249/GDP.PCAP!W249-1)</f>
        <v>9.8972063160214008E-2</v>
      </c>
      <c r="Y249">
        <f>IF(OR(GDP.PCAP!X249="",GDP.PCAP!Y249=""),"",GDP.PCAP!Y249/GDP.PCAP!X249-1)</f>
        <v>5.1847385884613129E-2</v>
      </c>
      <c r="Z249">
        <f>IF(OR(GDP.PCAP!Y249="",GDP.PCAP!Z249=""),"",GDP.PCAP!Z249/GDP.PCAP!Y249-1)</f>
        <v>0.19450776264707526</v>
      </c>
      <c r="AA249">
        <f>IF(OR(GDP.PCAP!Z249="",GDP.PCAP!AA249=""),"",GDP.PCAP!AA249/GDP.PCAP!Z249-1)</f>
        <v>0.12568360039149029</v>
      </c>
      <c r="AB249">
        <f>IF(OR(GDP.PCAP!AA249="",GDP.PCAP!AB249=""),"",GDP.PCAP!AB249/GDP.PCAP!AA249-1)</f>
        <v>7.0993434107940789E-2</v>
      </c>
      <c r="AC249">
        <f>IF(OR(GDP.PCAP!AB249="",GDP.PCAP!AC249=""),"",GDP.PCAP!AC249/GDP.PCAP!AB249-1)</f>
        <v>-3.0054696485760091E-2</v>
      </c>
      <c r="AD249">
        <f>IF(OR(GDP.PCAP!AC249="",GDP.PCAP!AD249=""),"",GDP.PCAP!AD249/GDP.PCAP!AC249-1)</f>
        <v>-3.0249751126323776E-2</v>
      </c>
      <c r="AE249">
        <f>IF(OR(GDP.PCAP!AD249="",GDP.PCAP!AE249=""),"",GDP.PCAP!AE249/GDP.PCAP!AD249-1)</f>
        <v>1.0616030996473125E-2</v>
      </c>
      <c r="AF249">
        <f>IF(OR(GDP.PCAP!AE249="",GDP.PCAP!AF249=""),"",GDP.PCAP!AF249/GDP.PCAP!AE249-1)</f>
        <v>3.8075590660712866E-2</v>
      </c>
      <c r="AG249">
        <f>IF(OR(GDP.PCAP!AF249="",GDP.PCAP!AG249=""),"",GDP.PCAP!AG249/GDP.PCAP!AF249-1)</f>
        <v>2.7371756368106848E-2</v>
      </c>
      <c r="AH249">
        <f>IF(OR(GDP.PCAP!AG249="",GDP.PCAP!AH249=""),"",GDP.PCAP!AH249/GDP.PCAP!AG249-1)</f>
        <v>-1.7656776326084533E-2</v>
      </c>
      <c r="AI249">
        <f>IF(OR(GDP.PCAP!AH249="",GDP.PCAP!AI249=""),"",GDP.PCAP!AI249/GDP.PCAP!AH249-1)</f>
        <v>8.2230830731915061E-2</v>
      </c>
      <c r="AJ249">
        <f>IF(OR(GDP.PCAP!AI249="",GDP.PCAP!AJ249=""),"",GDP.PCAP!AJ249/GDP.PCAP!AI249-1)</f>
        <v>7.0171094518023169E-2</v>
      </c>
      <c r="AK249">
        <f>IF(OR(GDP.PCAP!AJ249="",GDP.PCAP!AK249=""),"",GDP.PCAP!AK249/GDP.PCAP!AJ249-1)</f>
        <v>0.12783982458699983</v>
      </c>
      <c r="AL249">
        <f>IF(OR(GDP.PCAP!AK249="",GDP.PCAP!AL249=""),"",GDP.PCAP!AL249/GDP.PCAP!AK249-1)</f>
        <v>8.9049022029754621E-2</v>
      </c>
      <c r="AM249">
        <f>IF(OR(GDP.PCAP!AL249="",GDP.PCAP!AM249=""),"",GDP.PCAP!AM249/GDP.PCAP!AL249-1)</f>
        <v>-3.7626972409828263E-2</v>
      </c>
      <c r="AN249">
        <f>IF(OR(GDP.PCAP!AM249="",GDP.PCAP!AN249=""),"",GDP.PCAP!AN249/GDP.PCAP!AM249-1)</f>
        <v>7.1816261693590899E-2</v>
      </c>
      <c r="AO249">
        <f>IF(OR(GDP.PCAP!AN249="",GDP.PCAP!AO249=""),"",GDP.PCAP!AO249/GDP.PCAP!AN249-1)</f>
        <v>7.6794692953518373E-2</v>
      </c>
      <c r="AP249">
        <f>IF(OR(GDP.PCAP!AO249="",GDP.PCAP!AP249=""),"",GDP.PCAP!AP249/GDP.PCAP!AO249-1)</f>
        <v>0.10391266631254448</v>
      </c>
      <c r="AQ249">
        <f>IF(OR(GDP.PCAP!AP249="",GDP.PCAP!AQ249=""),"",GDP.PCAP!AQ249/GDP.PCAP!AP249-1)</f>
        <v>7.4974276336974732E-2</v>
      </c>
      <c r="AR249">
        <f>IF(OR(GDP.PCAP!AQ249="",GDP.PCAP!AR249=""),"",GDP.PCAP!AR249/GDP.PCAP!AQ249-1)</f>
        <v>5.3891629568242783E-2</v>
      </c>
      <c r="AS249">
        <f>IF(OR(GDP.PCAP!AR249="",GDP.PCAP!AS249=""),"",GDP.PCAP!AS249/GDP.PCAP!AR249-1)</f>
        <v>-2.2387484930598056E-2</v>
      </c>
      <c r="AT249">
        <f>IF(OR(GDP.PCAP!AS249="",GDP.PCAP!AT249=""),"",GDP.PCAP!AT249/GDP.PCAP!AS249-1)</f>
        <v>-6.2725566052379222E-2</v>
      </c>
      <c r="AU249">
        <f>IF(OR(GDP.PCAP!AT249="",GDP.PCAP!AU249=""),"",GDP.PCAP!AU249/GDP.PCAP!AT249-1)</f>
        <v>9.0244285407659497E-2</v>
      </c>
      <c r="AV249">
        <f>IF(OR(GDP.PCAP!AU249="",GDP.PCAP!AV249=""),"",GDP.PCAP!AV249/GDP.PCAP!AU249-1)</f>
        <v>3.3681467221025052E-3</v>
      </c>
      <c r="AW249">
        <f>IF(OR(GDP.PCAP!AV249="",GDP.PCAP!AW249=""),"",GDP.PCAP!AW249/GDP.PCAP!AV249-1)</f>
        <v>-4.6772122376421699E-3</v>
      </c>
      <c r="AX249">
        <f>IF(OR(GDP.PCAP!AW249="",GDP.PCAP!AX249=""),"",GDP.PCAP!AX249/GDP.PCAP!AW249-1)</f>
        <v>0.11833428441954297</v>
      </c>
      <c r="AY249">
        <f>IF(OR(GDP.PCAP!AX249="",GDP.PCAP!AY249=""),"",GDP.PCAP!AY249/GDP.PCAP!AX249-1)</f>
        <v>0.19207729499139958</v>
      </c>
      <c r="AZ249">
        <f>IF(OR(GDP.PCAP!AY249="",GDP.PCAP!AZ249=""),"",GDP.PCAP!AZ249/GDP.PCAP!AY249-1)</f>
        <v>0.19503780642865953</v>
      </c>
      <c r="BA249">
        <f>IF(OR(GDP.PCAP!AZ249="",GDP.PCAP!BA249=""),"",GDP.PCAP!BA249/GDP.PCAP!AZ249-1)</f>
        <v>0.18026084603585502</v>
      </c>
      <c r="BB249">
        <f>IF(OR(GDP.PCAP!BA249="",GDP.PCAP!BB249=""),"",GDP.PCAP!BB249/GDP.PCAP!BA249-1)</f>
        <v>0.23494697731296754</v>
      </c>
      <c r="BC249">
        <f>IF(OR(GDP.PCAP!BB249="",GDP.PCAP!BC249=""),"",GDP.PCAP!BC249/GDP.PCAP!BB249-1)</f>
        <v>0.21426438119954194</v>
      </c>
      <c r="BD249">
        <f>IF(OR(GDP.PCAP!BC249="",GDP.PCAP!BD249=""),"",GDP.PCAP!BD249/GDP.PCAP!BC249-1)</f>
        <v>-4.4762154388763076E-2</v>
      </c>
      <c r="BE249">
        <f>IF(OR(GDP.PCAP!BD249="",GDP.PCAP!BE249=""),"",GDP.PCAP!BE249/GDP.PCAP!BD249-1)</f>
        <v>0.20343154062179591</v>
      </c>
      <c r="BF249">
        <f>IF(OR(GDP.PCAP!BE249="",GDP.PCAP!BF249=""),"",GDP.PCAP!BF249/GDP.PCAP!BE249-1)</f>
        <v>0.18849502081098835</v>
      </c>
      <c r="BG249">
        <f>IF(OR(GDP.PCAP!BF249="",GDP.PCAP!BG249=""),"",GDP.PCAP!BG249/GDP.PCAP!BF249-1)</f>
        <v>5.8400065924587352E-2</v>
      </c>
      <c r="BH249">
        <f>IF(OR(GDP.PCAP!BG249="",GDP.PCAP!BH249=""),"",GDP.PCAP!BH249/GDP.PCAP!BG249-1)</f>
        <v>5.7934537395914365E-2</v>
      </c>
      <c r="BI249">
        <f>IF(OR(GDP.PCAP!BH249="",GDP.PCAP!BI249=""),"",GDP.PCAP!BI249/GDP.PCAP!BH249-1)</f>
        <v>2.1189521680213597E-2</v>
      </c>
      <c r="BJ249">
        <f>IF(OR(GDP.PCAP!BI249="",GDP.PCAP!BJ249=""),"",GDP.PCAP!BJ249/GDP.PCAP!BI249-1)</f>
        <v>-7.1328115643442991E-2</v>
      </c>
      <c r="BK249">
        <f>IF(OR(GDP.PCAP!BJ249="",GDP.PCAP!BK249=""),"",GDP.PCAP!BK249/GDP.PCAP!BJ249-1)</f>
        <v>-1.7254744548878653E-2</v>
      </c>
      <c r="BM249">
        <f t="shared" si="15"/>
        <v>0.2705429065301963</v>
      </c>
      <c r="BN249">
        <f t="shared" si="16"/>
        <v>1973</v>
      </c>
      <c r="BO249">
        <f t="shared" si="17"/>
        <v>-9.1181344994290647E-2</v>
      </c>
      <c r="BP249">
        <f t="shared" si="18"/>
        <v>1961</v>
      </c>
    </row>
    <row r="250" spans="1:68">
      <c r="A250" t="s">
        <v>37</v>
      </c>
      <c r="B250">
        <f t="shared" si="19"/>
        <v>249</v>
      </c>
      <c r="C250" t="s">
        <v>539</v>
      </c>
      <c r="D250" t="s">
        <v>36</v>
      </c>
      <c r="E250" t="s">
        <v>545</v>
      </c>
      <c r="F250" t="s">
        <v>546</v>
      </c>
      <c r="H250">
        <f>IF(OR(GDP.PCAP!G250="",GDP.PCAP!H250=""),"",GDP.PCAP!H250/GDP.PCAP!G250-1)</f>
        <v>0.22959226726146387</v>
      </c>
      <c r="I250">
        <f>IF(OR(GDP.PCAP!H250="",GDP.PCAP!I250=""),"",GDP.PCAP!I250/GDP.PCAP!H250-1)</f>
        <v>9.1425946949772685E-2</v>
      </c>
      <c r="J250">
        <f>IF(OR(GDP.PCAP!I250="",GDP.PCAP!J250=""),"",GDP.PCAP!J250/GDP.PCAP!I250-1)</f>
        <v>-0.11027885991483777</v>
      </c>
      <c r="K250">
        <f>IF(OR(GDP.PCAP!J250="",GDP.PCAP!K250=""),"",GDP.PCAP!K250/GDP.PCAP!J250-1)</f>
        <v>0.26862012037551874</v>
      </c>
      <c r="L250">
        <f>IF(OR(GDP.PCAP!K250="",GDP.PCAP!L250=""),"",GDP.PCAP!L250/GDP.PCAP!K250-1)</f>
        <v>-5.3340535830451619E-2</v>
      </c>
      <c r="M250">
        <f>IF(OR(GDP.PCAP!L250="",GDP.PCAP!M250=""),"",GDP.PCAP!M250/GDP.PCAP!L250-1)</f>
        <v>-5.3108295036333963E-2</v>
      </c>
      <c r="N250">
        <f>IF(OR(GDP.PCAP!M250="",GDP.PCAP!N250=""),"",GDP.PCAP!N250/GDP.PCAP!M250-1)</f>
        <v>-0.12562269663088488</v>
      </c>
      <c r="O250">
        <f>IF(OR(GDP.PCAP!N250="",GDP.PCAP!O250=""),"",GDP.PCAP!O250/GDP.PCAP!N250-1)</f>
        <v>-1.1404455426182625E-2</v>
      </c>
      <c r="P250">
        <f>IF(OR(GDP.PCAP!O250="",GDP.PCAP!P250=""),"",GDP.PCAP!P250/GDP.PCAP!O250-1)</f>
        <v>0.24862173098911899</v>
      </c>
      <c r="Q250">
        <f>IF(OR(GDP.PCAP!P250="",GDP.PCAP!Q250=""),"",GDP.PCAP!Q250/GDP.PCAP!P250-1)</f>
        <v>6.0584301147260433E-2</v>
      </c>
      <c r="R250">
        <f>IF(OR(GDP.PCAP!Q250="",GDP.PCAP!R250=""),"",GDP.PCAP!R250/GDP.PCAP!Q250-1)</f>
        <v>0.30963846923085625</v>
      </c>
      <c r="S250">
        <f>IF(OR(GDP.PCAP!R250="",GDP.PCAP!S250=""),"",GDP.PCAP!S250/GDP.PCAP!R250-1)</f>
        <v>-0.22096265178330676</v>
      </c>
      <c r="T250">
        <f>IF(OR(GDP.PCAP!S250="",GDP.PCAP!T250=""),"",GDP.PCAP!T250/GDP.PCAP!S250-1)</f>
        <v>0.8102499502937468</v>
      </c>
      <c r="U250">
        <f>IF(OR(GDP.PCAP!T250="",GDP.PCAP!U250=""),"",GDP.PCAP!U250/GDP.PCAP!T250-1)</f>
        <v>3.1035705050703521E-2</v>
      </c>
      <c r="V250">
        <f>IF(OR(GDP.PCAP!U250="",GDP.PCAP!V250=""),"",GDP.PCAP!V250/GDP.PCAP!U250-1)</f>
        <v>-0.13680382643803335</v>
      </c>
      <c r="W250">
        <f>IF(OR(GDP.PCAP!V250="",GDP.PCAP!W250=""),"",GDP.PCAP!W250/GDP.PCAP!V250-1)</f>
        <v>3.2317814430812497E-2</v>
      </c>
      <c r="X250">
        <f>IF(OR(GDP.PCAP!W250="",GDP.PCAP!X250=""),"",GDP.PCAP!X250/GDP.PCAP!W250-1)</f>
        <v>0.11587436759606962</v>
      </c>
      <c r="Y250">
        <f>IF(OR(GDP.PCAP!X250="",GDP.PCAP!Y250=""),"",GDP.PCAP!Y250/GDP.PCAP!X250-1)</f>
        <v>0.18552850884375593</v>
      </c>
      <c r="Z250">
        <f>IF(OR(GDP.PCAP!Y250="",GDP.PCAP!Z250=""),"",GDP.PCAP!Z250/GDP.PCAP!Y250-1)</f>
        <v>0.45235780911086798</v>
      </c>
      <c r="AA250">
        <f>IF(OR(GDP.PCAP!Z250="",GDP.PCAP!AA250=""),"",GDP.PCAP!AA250/GDP.PCAP!Z250-1)</f>
        <v>0.40564031678187007</v>
      </c>
      <c r="AB250">
        <f>IF(OR(GDP.PCAP!AA250="",GDP.PCAP!AB250=""),"",GDP.PCAP!AB250/GDP.PCAP!AA250-1)</f>
        <v>7.997845733223552E-2</v>
      </c>
      <c r="AC250">
        <f>IF(OR(GDP.PCAP!AB250="",GDP.PCAP!AC250=""),"",GDP.PCAP!AC250/GDP.PCAP!AB250-1)</f>
        <v>-0.17462627771315087</v>
      </c>
      <c r="AD250">
        <f>IF(OR(GDP.PCAP!AC250="",GDP.PCAP!AD250=""),"",GDP.PCAP!AD250/GDP.PCAP!AC250-1)</f>
        <v>-0.44770921745880943</v>
      </c>
      <c r="AE250">
        <f>IF(OR(GDP.PCAP!AD250="",GDP.PCAP!AE250=""),"",GDP.PCAP!AE250/GDP.PCAP!AD250-1)</f>
        <v>-5.5490566363842531E-2</v>
      </c>
      <c r="AF250">
        <f>IF(OR(GDP.PCAP!AE250="",GDP.PCAP!AF250=""),"",GDP.PCAP!AF250/GDP.PCAP!AE250-1)</f>
        <v>-3.0614502143017974E-2</v>
      </c>
      <c r="AG250">
        <f>IF(OR(GDP.PCAP!AF250="",GDP.PCAP!AG250=""),"",GDP.PCAP!AG250/GDP.PCAP!AF250-1)</f>
        <v>0.2347800413627561</v>
      </c>
      <c r="AH250">
        <f>IF(OR(GDP.PCAP!AG250="",GDP.PCAP!AH250=""),"",GDP.PCAP!AH250/GDP.PCAP!AG250-1)</f>
        <v>0.24517537172893045</v>
      </c>
      <c r="AI250">
        <f>IF(OR(GDP.PCAP!AH250="",GDP.PCAP!AI250=""),"",GDP.PCAP!AI250/GDP.PCAP!AH250-1)</f>
        <v>0.10788168680620513</v>
      </c>
      <c r="AJ250">
        <f>IF(OR(GDP.PCAP!AI250="",GDP.PCAP!AJ250=""),"",GDP.PCAP!AJ250/GDP.PCAP!AI250-1)</f>
        <v>2.0832879919646885E-2</v>
      </c>
      <c r="AK250">
        <f>IF(OR(GDP.PCAP!AJ250="",GDP.PCAP!AK250=""),"",GDP.PCAP!AK250/GDP.PCAP!AJ250-1)</f>
        <v>9.4452897004590142E-2</v>
      </c>
      <c r="AL250">
        <f>IF(OR(GDP.PCAP!AK250="",GDP.PCAP!AL250=""),"",GDP.PCAP!AL250/GDP.PCAP!AK250-1)</f>
        <v>0.1966289828623915</v>
      </c>
      <c r="AM250">
        <f>IF(OR(GDP.PCAP!AL250="",GDP.PCAP!AM250=""),"",GDP.PCAP!AM250/GDP.PCAP!AL250-1)</f>
        <v>0.1408929558207932</v>
      </c>
      <c r="AN250">
        <f>IF(OR(GDP.PCAP!AM250="",GDP.PCAP!AN250=""),"",GDP.PCAP!AN250/GDP.PCAP!AM250-1)</f>
        <v>0.15638899609635559</v>
      </c>
      <c r="AO250">
        <f>IF(OR(GDP.PCAP!AN250="",GDP.PCAP!AO250=""),"",GDP.PCAP!AO250/GDP.PCAP!AN250-1)</f>
        <v>0.15627308275546747</v>
      </c>
      <c r="AP250">
        <f>IF(OR(GDP.PCAP!AO250="",GDP.PCAP!AP250=""),"",GDP.PCAP!AP250/GDP.PCAP!AO250-1)</f>
        <v>9.6384047826045371E-2</v>
      </c>
      <c r="AQ250">
        <f>IF(OR(GDP.PCAP!AP250="",GDP.PCAP!AQ250=""),"",GDP.PCAP!AQ250/GDP.PCAP!AP250-1)</f>
        <v>5.5502547908843125E-2</v>
      </c>
      <c r="AR250">
        <f>IF(OR(GDP.PCAP!AQ250="",GDP.PCAP!AR250=""),"",GDP.PCAP!AR250/GDP.PCAP!AQ250-1)</f>
        <v>0.16016802877156522</v>
      </c>
      <c r="AS250">
        <f>IF(OR(GDP.PCAP!AR250="",GDP.PCAP!AS250=""),"",GDP.PCAP!AS250/GDP.PCAP!AR250-1)</f>
        <v>5.2285146374993818E-2</v>
      </c>
      <c r="AT250">
        <f>IF(OR(GDP.PCAP!AS250="",GDP.PCAP!AT250=""),"",GDP.PCAP!AT250/GDP.PCAP!AS250-1)</f>
        <v>-6.0131475051789507E-2</v>
      </c>
      <c r="AU250">
        <f>IF(OR(GDP.PCAP!AT250="",GDP.PCAP!AU250=""),"",GDP.PCAP!AU250/GDP.PCAP!AT250-1)</f>
        <v>-5.1811764182184583E-2</v>
      </c>
      <c r="AV250">
        <f>IF(OR(GDP.PCAP!AU250="",GDP.PCAP!AV250=""),"",GDP.PCAP!AV250/GDP.PCAP!AU250-1)</f>
        <v>-8.5932686772574041E-2</v>
      </c>
      <c r="AW250">
        <f>IF(OR(GDP.PCAP!AV250="",GDP.PCAP!AW250=""),"",GDP.PCAP!AW250/GDP.PCAP!AV250-1)</f>
        <v>-0.3490648906007886</v>
      </c>
      <c r="AX250">
        <f>IF(OR(GDP.PCAP!AW250="",GDP.PCAP!AX250=""),"",GDP.PCAP!AX250/GDP.PCAP!AW250-1)</f>
        <v>-0.11414599049464802</v>
      </c>
      <c r="AY250">
        <f>IF(OR(GDP.PCAP!AX250="",GDP.PCAP!AY250=""),"",GDP.PCAP!AY250/GDP.PCAP!AX250-1)</f>
        <v>0.13673368857755031</v>
      </c>
      <c r="AZ250">
        <f>IF(OR(GDP.PCAP!AY250="",GDP.PCAP!AZ250=""),"",GDP.PCAP!AZ250/GDP.PCAP!AY250-1)</f>
        <v>0.26804942313217395</v>
      </c>
      <c r="BA250">
        <f>IF(OR(GDP.PCAP!AZ250="",GDP.PCAP!BA250=""),"",GDP.PCAP!BA250/GDP.PCAP!AZ250-1)</f>
        <v>0.12582476784617569</v>
      </c>
      <c r="BB250">
        <f>IF(OR(GDP.PCAP!BA250="",GDP.PCAP!BB250=""),"",GDP.PCAP!BB250/GDP.PCAP!BA250-1)</f>
        <v>0.19255611248845961</v>
      </c>
      <c r="BC250">
        <f>IF(OR(GDP.PCAP!BB250="",GDP.PCAP!BC250=""),"",GDP.PCAP!BC250/GDP.PCAP!BB250-1)</f>
        <v>0.29282508288033093</v>
      </c>
      <c r="BD250">
        <f>IF(OR(GDP.PCAP!BC250="",GDP.PCAP!BD250=""),"",GDP.PCAP!BD250/GDP.PCAP!BC250-1)</f>
        <v>3.8936886641404378E-2</v>
      </c>
      <c r="BE250">
        <f>IF(OR(GDP.PCAP!BD250="",GDP.PCAP!BE250=""),"",GDP.PCAP!BE250/GDP.PCAP!BD250-1)</f>
        <v>0.26797620389936072</v>
      </c>
      <c r="BF250">
        <f>IF(OR(GDP.PCAP!BE250="",GDP.PCAP!BF250=""),"",GDP.PCAP!BF250/GDP.PCAP!BE250-1)</f>
        <v>0.1866516592265286</v>
      </c>
      <c r="BG250">
        <f>IF(OR(GDP.PCAP!BF250="",GDP.PCAP!BG250=""),"",GDP.PCAP!BG250/GDP.PCAP!BF250-1)</f>
        <v>6.533506297120617E-2</v>
      </c>
      <c r="BH250">
        <f>IF(OR(GDP.PCAP!BG250="",GDP.PCAP!BH250=""),"",GDP.PCAP!BH250/GDP.PCAP!BG250-1)</f>
        <v>0.11854819764301361</v>
      </c>
      <c r="BI250">
        <f>IF(OR(GDP.PCAP!BH250="",GDP.PCAP!BI250=""),"",GDP.PCAP!BI250/GDP.PCAP!BH250-1)</f>
        <v>-8.4891689066748377E-3</v>
      </c>
      <c r="BJ250">
        <f>IF(OR(GDP.PCAP!BI250="",GDP.PCAP!BJ250=""),"",GDP.PCAP!BJ250/GDP.PCAP!BI250-1)</f>
        <v>-7.2473603563780187E-2</v>
      </c>
      <c r="BK250">
        <f>IF(OR(GDP.PCAP!BJ250="",GDP.PCAP!BK250=""),"",GDP.PCAP!BK250/GDP.PCAP!BJ250-1)</f>
        <v>-1.9599325523834255E-2</v>
      </c>
      <c r="BM250">
        <f t="shared" si="15"/>
        <v>0.8102499502937468</v>
      </c>
      <c r="BN250">
        <f t="shared" si="16"/>
        <v>1973</v>
      </c>
      <c r="BO250">
        <f t="shared" si="17"/>
        <v>-0.44770921745880943</v>
      </c>
      <c r="BP250">
        <f t="shared" si="18"/>
        <v>1983</v>
      </c>
    </row>
    <row r="251" spans="1:68">
      <c r="A251" t="s">
        <v>4</v>
      </c>
      <c r="B251">
        <f t="shared" si="19"/>
        <v>250</v>
      </c>
      <c r="C251" t="s">
        <v>539</v>
      </c>
      <c r="D251" t="s">
        <v>35</v>
      </c>
      <c r="E251" t="s">
        <v>545</v>
      </c>
      <c r="F251" t="s">
        <v>546</v>
      </c>
      <c r="H251">
        <f>IF(OR(GDP.PCAP!G251="",GDP.PCAP!H251=""),"",GDP.PCAP!H251/GDP.PCAP!G251-1)</f>
        <v>1.9766206764436189E-2</v>
      </c>
      <c r="I251">
        <f>IF(OR(GDP.PCAP!H251="",GDP.PCAP!I251=""),"",GDP.PCAP!I251/GDP.PCAP!H251-1)</f>
        <v>5.7810720323478559E-2</v>
      </c>
      <c r="J251">
        <f>IF(OR(GDP.PCAP!I251="",GDP.PCAP!J251=""),"",GDP.PCAP!J251/GDP.PCAP!I251-1)</f>
        <v>4.0283111845114128E-2</v>
      </c>
      <c r="K251">
        <f>IF(OR(GDP.PCAP!J251="",GDP.PCAP!K251=""),"",GDP.PCAP!K251/GDP.PCAP!J251-1)</f>
        <v>5.9097678803591513E-2</v>
      </c>
      <c r="L251">
        <f>IF(OR(GDP.PCAP!K251="",GDP.PCAP!L251=""),"",GDP.PCAP!L251/GDP.PCAP!K251-1)</f>
        <v>7.0954140503258989E-2</v>
      </c>
      <c r="M251">
        <f>IF(OR(GDP.PCAP!L251="",GDP.PCAP!M251=""),"",GDP.PCAP!M251/GDP.PCAP!L251-1)</f>
        <v>8.3288642368244181E-2</v>
      </c>
      <c r="N251">
        <f>IF(OR(GDP.PCAP!M251="",GDP.PCAP!N251=""),"",GDP.PCAP!N251/GDP.PCAP!M251-1)</f>
        <v>4.5850318999139716E-2</v>
      </c>
      <c r="O251">
        <f>IF(OR(GDP.PCAP!N251="",GDP.PCAP!O251=""),"",GDP.PCAP!O251/GDP.PCAP!N251-1)</f>
        <v>8.2901623255749346E-2</v>
      </c>
      <c r="P251">
        <f>IF(OR(GDP.PCAP!O251="",GDP.PCAP!P251=""),"",GDP.PCAP!P251/GDP.PCAP!O251-1)</f>
        <v>7.1598559906945303E-2</v>
      </c>
      <c r="Q251">
        <f>IF(OR(GDP.PCAP!P251="",GDP.PCAP!Q251=""),"",GDP.PCAP!Q251/GDP.PCAP!P251-1)</f>
        <v>4.2673449525845619E-2</v>
      </c>
      <c r="R251">
        <f>IF(OR(GDP.PCAP!Q251="",GDP.PCAP!R251=""),"",GDP.PCAP!R251/GDP.PCAP!Q251-1)</f>
        <v>7.1768364117633432E-2</v>
      </c>
      <c r="S251">
        <f>IF(OR(GDP.PCAP!R251="",GDP.PCAP!S251=""),"",GDP.PCAP!S251/GDP.PCAP!R251-1)</f>
        <v>8.6509600079562432E-2</v>
      </c>
      <c r="T251">
        <f>IF(OR(GDP.PCAP!S251="",GDP.PCAP!T251=""),"",GDP.PCAP!T251/GDP.PCAP!S251-1)</f>
        <v>0.10334110592353807</v>
      </c>
      <c r="U251">
        <f>IF(OR(GDP.PCAP!T251="",GDP.PCAP!U251=""),"",GDP.PCAP!U251/GDP.PCAP!T251-1)</f>
        <v>7.43337834763802E-2</v>
      </c>
      <c r="V251">
        <f>IF(OR(GDP.PCAP!U251="",GDP.PCAP!V251=""),"",GDP.PCAP!V251/GDP.PCAP!U251-1)</f>
        <v>7.97554799713589E-2</v>
      </c>
      <c r="W251">
        <f>IF(OR(GDP.PCAP!V251="",GDP.PCAP!W251=""),"",GDP.PCAP!W251/GDP.PCAP!V251-1)</f>
        <v>0.101193061736778</v>
      </c>
      <c r="X251">
        <f>IF(OR(GDP.PCAP!W251="",GDP.PCAP!X251=""),"",GDP.PCAP!X251/GDP.PCAP!W251-1)</f>
        <v>9.9856486648588261E-2</v>
      </c>
      <c r="Y251">
        <f>IF(OR(GDP.PCAP!X251="",GDP.PCAP!Y251=""),"",GDP.PCAP!Y251/GDP.PCAP!X251-1)</f>
        <v>0.11782742145736713</v>
      </c>
      <c r="Z251">
        <f>IF(OR(GDP.PCAP!Y251="",GDP.PCAP!Z251=""),"",GDP.PCAP!Z251/GDP.PCAP!Y251-1)</f>
        <v>0.1046792057538366</v>
      </c>
      <c r="AA251">
        <f>IF(OR(GDP.PCAP!Z251="",GDP.PCAP!AA251=""),"",GDP.PCAP!AA251/GDP.PCAP!Z251-1)</f>
        <v>7.7132990685884417E-2</v>
      </c>
      <c r="AB251">
        <f>IF(OR(GDP.PCAP!AA251="",GDP.PCAP!AB251=""),"",GDP.PCAP!AB251/GDP.PCAP!AA251-1)</f>
        <v>0.11077441378354425</v>
      </c>
      <c r="AC251">
        <f>IF(OR(GDP.PCAP!AB251="",GDP.PCAP!AC251=""),"",GDP.PCAP!AC251/GDP.PCAP!AB251-1)</f>
        <v>3.1859088117490053E-2</v>
      </c>
      <c r="AD251">
        <f>IF(OR(GDP.PCAP!AC251="",GDP.PCAP!AD251=""),"",GDP.PCAP!AD251/GDP.PCAP!AC251-1)</f>
        <v>7.7737513981075423E-2</v>
      </c>
      <c r="AE251">
        <f>IF(OR(GDP.PCAP!AD251="",GDP.PCAP!AE251=""),"",GDP.PCAP!AE251/GDP.PCAP!AD251-1)</f>
        <v>0.10107425765634614</v>
      </c>
      <c r="AF251">
        <f>IF(OR(GDP.PCAP!AE251="",GDP.PCAP!AF251=""),"",GDP.PCAP!AF251/GDP.PCAP!AE251-1)</f>
        <v>6.62493990185542E-2</v>
      </c>
      <c r="AG251">
        <f>IF(OR(GDP.PCAP!AF251="",GDP.PCAP!AG251=""),"",GDP.PCAP!AG251/GDP.PCAP!AF251-1)</f>
        <v>4.6286671355051823E-2</v>
      </c>
      <c r="AH251">
        <f>IF(OR(GDP.PCAP!AG251="",GDP.PCAP!AH251=""),"",GDP.PCAP!AH251/GDP.PCAP!AG251-1)</f>
        <v>5.1572234103117287E-2</v>
      </c>
      <c r="AI251">
        <f>IF(OR(GDP.PCAP!AH251="",GDP.PCAP!AI251=""),"",GDP.PCAP!AI251/GDP.PCAP!AH251-1)</f>
        <v>6.8771895571969388E-2</v>
      </c>
      <c r="AJ251">
        <f>IF(OR(GDP.PCAP!AI251="",GDP.PCAP!AJ251=""),"",GDP.PCAP!AJ251/GDP.PCAP!AI251-1)</f>
        <v>6.6991966489979848E-2</v>
      </c>
      <c r="AK251">
        <f>IF(OR(GDP.PCAP!AJ251="",GDP.PCAP!AK251=""),"",GDP.PCAP!AK251/GDP.PCAP!AJ251-1)</f>
        <v>4.5023234715802607E-2</v>
      </c>
      <c r="AL251">
        <f>IF(OR(GDP.PCAP!AK251="",GDP.PCAP!AL251=""),"",GDP.PCAP!AL251/GDP.PCAP!AK251-1)</f>
        <v>1.8814245686797682E-2</v>
      </c>
      <c r="AM251">
        <f>IF(OR(GDP.PCAP!AL251="",GDP.PCAP!AM251=""),"",GDP.PCAP!AM251/GDP.PCAP!AL251-1)</f>
        <v>4.4571993070719795E-2</v>
      </c>
      <c r="AN251">
        <f>IF(OR(GDP.PCAP!AM251="",GDP.PCAP!AN251=""),"",GDP.PCAP!AN251/GDP.PCAP!AM251-1)</f>
        <v>3.8124296992309459E-2</v>
      </c>
      <c r="AO251">
        <f>IF(OR(GDP.PCAP!AN251="",GDP.PCAP!AO251=""),"",GDP.PCAP!AO251/GDP.PCAP!AN251-1)</f>
        <v>4.9566987607426061E-2</v>
      </c>
      <c r="AP251">
        <f>IF(OR(GDP.PCAP!AO251="",GDP.PCAP!AP251=""),"",GDP.PCAP!AP251/GDP.PCAP!AO251-1)</f>
        <v>3.6200910324216906E-2</v>
      </c>
      <c r="AQ251">
        <f>IF(OR(GDP.PCAP!AP251="",GDP.PCAP!AQ251=""),"",GDP.PCAP!AQ251/GDP.PCAP!AP251-1)</f>
        <v>4.4682373632073391E-2</v>
      </c>
      <c r="AR251">
        <f>IF(OR(GDP.PCAP!AQ251="",GDP.PCAP!AR251=""),"",GDP.PCAP!AR251/GDP.PCAP!AQ251-1)</f>
        <v>5.0034846268629973E-2</v>
      </c>
      <c r="AS251">
        <f>IF(OR(GDP.PCAP!AR251="",GDP.PCAP!AS251=""),"",GDP.PCAP!AS251/GDP.PCAP!AR251-1)</f>
        <v>4.3598043884268245E-2</v>
      </c>
      <c r="AT251">
        <f>IF(OR(GDP.PCAP!AS251="",GDP.PCAP!AT251=""),"",GDP.PCAP!AT251/GDP.PCAP!AS251-1)</f>
        <v>5.0736626336703283E-2</v>
      </c>
      <c r="AU251">
        <f>IF(OR(GDP.PCAP!AT251="",GDP.PCAP!AU251=""),"",GDP.PCAP!AU251/GDP.PCAP!AT251-1)</f>
        <v>5.2827185018156975E-2</v>
      </c>
      <c r="AV251">
        <f>IF(OR(GDP.PCAP!AU251="",GDP.PCAP!AV251=""),"",GDP.PCAP!AV251/GDP.PCAP!AU251-1)</f>
        <v>2.25998974556052E-2</v>
      </c>
      <c r="AW251">
        <f>IF(OR(GDP.PCAP!AV251="",GDP.PCAP!AW251=""),"",GDP.PCAP!AW251/GDP.PCAP!AV251-1)</f>
        <v>2.3942396332106375E-2</v>
      </c>
      <c r="AX251">
        <f>IF(OR(GDP.PCAP!AW251="",GDP.PCAP!AX251=""),"",GDP.PCAP!AX251/GDP.PCAP!AW251-1)</f>
        <v>3.9594377431285688E-2</v>
      </c>
      <c r="AY251">
        <f>IF(OR(GDP.PCAP!AX251="",GDP.PCAP!AY251=""),"",GDP.PCAP!AY251/GDP.PCAP!AX251-1)</f>
        <v>5.6571822284184226E-2</v>
      </c>
      <c r="AZ251">
        <f>IF(OR(GDP.PCAP!AY251="",GDP.PCAP!AZ251=""),"",GDP.PCAP!AZ251/GDP.PCAP!AY251-1)</f>
        <v>5.691812535359464E-2</v>
      </c>
      <c r="BA251">
        <f>IF(OR(GDP.PCAP!AZ251="",GDP.PCAP!BA251=""),"",GDP.PCAP!BA251/GDP.PCAP!AZ251-1)</f>
        <v>4.8053406802704091E-2</v>
      </c>
      <c r="BB251">
        <f>IF(OR(GDP.PCAP!BA251="",GDP.PCAP!BB251=""),"",GDP.PCAP!BB251/GDP.PCAP!BA251-1)</f>
        <v>3.4982195148656192E-2</v>
      </c>
      <c r="BC251">
        <f>IF(OR(GDP.PCAP!BB251="",GDP.PCAP!BC251=""),"",GDP.PCAP!BC251/GDP.PCAP!BB251-1)</f>
        <v>7.0719684719535714E-3</v>
      </c>
      <c r="BD251">
        <f>IF(OR(GDP.PCAP!BC251="",GDP.PCAP!BD251=""),"",GDP.PCAP!BD251/GDP.PCAP!BC251-1)</f>
        <v>-2.8922122086676549E-2</v>
      </c>
      <c r="BE251">
        <f>IF(OR(GDP.PCAP!BD251="",GDP.PCAP!BE251=""),"",GDP.PCAP!BE251/GDP.PCAP!BD251-1)</f>
        <v>2.9197405398317944E-2</v>
      </c>
      <c r="BF251">
        <f>IF(OR(GDP.PCAP!BE251="",GDP.PCAP!BF251=""),"",GDP.PCAP!BF251/GDP.PCAP!BE251-1)</f>
        <v>2.9288258401895639E-2</v>
      </c>
      <c r="BG251">
        <f>IF(OR(GDP.PCAP!BF251="",GDP.PCAP!BG251=""),"",GDP.PCAP!BG251/GDP.PCAP!BF251-1)</f>
        <v>3.3328673173752321E-2</v>
      </c>
      <c r="BH251">
        <f>IF(OR(GDP.PCAP!BG251="",GDP.PCAP!BH251=""),"",GDP.PCAP!BH251/GDP.PCAP!BG251-1)</f>
        <v>2.5984479614420408E-2</v>
      </c>
      <c r="BI251">
        <f>IF(OR(GDP.PCAP!BH251="",GDP.PCAP!BI251=""),"",GDP.PCAP!BI251/GDP.PCAP!BH251-1)</f>
        <v>3.4317593629754839E-2</v>
      </c>
      <c r="BJ251">
        <f>IF(OR(GDP.PCAP!BI251="",GDP.PCAP!BJ251=""),"",GDP.PCAP!BJ251/GDP.PCAP!BI251-1)</f>
        <v>2.9460233618387122E-2</v>
      </c>
      <c r="BK251">
        <f>IF(OR(GDP.PCAP!BJ251="",GDP.PCAP!BK251=""),"",GDP.PCAP!BK251/GDP.PCAP!BJ251-1)</f>
        <v>2.241268066899238E-2</v>
      </c>
      <c r="BM251">
        <f t="shared" si="15"/>
        <v>0.11782742145736713</v>
      </c>
      <c r="BN251">
        <f t="shared" si="16"/>
        <v>1978</v>
      </c>
      <c r="BO251">
        <f t="shared" si="17"/>
        <v>-2.8922122086676549E-2</v>
      </c>
      <c r="BP251">
        <f t="shared" si="18"/>
        <v>2009</v>
      </c>
    </row>
    <row r="252" spans="1:68">
      <c r="A252" t="s">
        <v>34</v>
      </c>
      <c r="B252">
        <f t="shared" si="19"/>
        <v>251</v>
      </c>
      <c r="C252" t="s">
        <v>539</v>
      </c>
      <c r="D252" t="s">
        <v>33</v>
      </c>
      <c r="E252" t="s">
        <v>545</v>
      </c>
      <c r="F252" t="s">
        <v>546</v>
      </c>
      <c r="H252" t="str">
        <f>IF(OR(GDP.PCAP!G252="",GDP.PCAP!H252=""),"",GDP.PCAP!H252/GDP.PCAP!G252-1)</f>
        <v/>
      </c>
      <c r="I252" t="str">
        <f>IF(OR(GDP.PCAP!H252="",GDP.PCAP!I252=""),"",GDP.PCAP!I252/GDP.PCAP!H252-1)</f>
        <v/>
      </c>
      <c r="J252" t="str">
        <f>IF(OR(GDP.PCAP!I252="",GDP.PCAP!J252=""),"",GDP.PCAP!J252/GDP.PCAP!I252-1)</f>
        <v/>
      </c>
      <c r="K252" t="str">
        <f>IF(OR(GDP.PCAP!J252="",GDP.PCAP!K252=""),"",GDP.PCAP!K252/GDP.PCAP!J252-1)</f>
        <v/>
      </c>
      <c r="L252" t="str">
        <f>IF(OR(GDP.PCAP!K252="",GDP.PCAP!L252=""),"",GDP.PCAP!L252/GDP.PCAP!K252-1)</f>
        <v/>
      </c>
      <c r="M252" t="str">
        <f>IF(OR(GDP.PCAP!L252="",GDP.PCAP!M252=""),"",GDP.PCAP!M252/GDP.PCAP!L252-1)</f>
        <v/>
      </c>
      <c r="N252" t="str">
        <f>IF(OR(GDP.PCAP!M252="",GDP.PCAP!N252=""),"",GDP.PCAP!N252/GDP.PCAP!M252-1)</f>
        <v/>
      </c>
      <c r="O252" t="str">
        <f>IF(OR(GDP.PCAP!N252="",GDP.PCAP!O252=""),"",GDP.PCAP!O252/GDP.PCAP!N252-1)</f>
        <v/>
      </c>
      <c r="P252" t="str">
        <f>IF(OR(GDP.PCAP!O252="",GDP.PCAP!P252=""),"",GDP.PCAP!P252/GDP.PCAP!O252-1)</f>
        <v/>
      </c>
      <c r="Q252" t="str">
        <f>IF(OR(GDP.PCAP!P252="",GDP.PCAP!Q252=""),"",GDP.PCAP!Q252/GDP.PCAP!P252-1)</f>
        <v/>
      </c>
      <c r="R252" t="str">
        <f>IF(OR(GDP.PCAP!Q252="",GDP.PCAP!R252=""),"",GDP.PCAP!R252/GDP.PCAP!Q252-1)</f>
        <v/>
      </c>
      <c r="S252" t="str">
        <f>IF(OR(GDP.PCAP!R252="",GDP.PCAP!S252=""),"",GDP.PCAP!S252/GDP.PCAP!R252-1)</f>
        <v/>
      </c>
      <c r="T252" t="str">
        <f>IF(OR(GDP.PCAP!S252="",GDP.PCAP!T252=""),"",GDP.PCAP!T252/GDP.PCAP!S252-1)</f>
        <v/>
      </c>
      <c r="U252" t="str">
        <f>IF(OR(GDP.PCAP!T252="",GDP.PCAP!U252=""),"",GDP.PCAP!U252/GDP.PCAP!T252-1)</f>
        <v/>
      </c>
      <c r="V252" t="str">
        <f>IF(OR(GDP.PCAP!U252="",GDP.PCAP!V252=""),"",GDP.PCAP!V252/GDP.PCAP!U252-1)</f>
        <v/>
      </c>
      <c r="W252" t="str">
        <f>IF(OR(GDP.PCAP!V252="",GDP.PCAP!W252=""),"",GDP.PCAP!W252/GDP.PCAP!V252-1)</f>
        <v/>
      </c>
      <c r="X252" t="str">
        <f>IF(OR(GDP.PCAP!W252="",GDP.PCAP!X252=""),"",GDP.PCAP!X252/GDP.PCAP!W252-1)</f>
        <v/>
      </c>
      <c r="Y252" t="str">
        <f>IF(OR(GDP.PCAP!X252="",GDP.PCAP!Y252=""),"",GDP.PCAP!Y252/GDP.PCAP!X252-1)</f>
        <v/>
      </c>
      <c r="Z252" t="str">
        <f>IF(OR(GDP.PCAP!Y252="",GDP.PCAP!Z252=""),"",GDP.PCAP!Z252/GDP.PCAP!Y252-1)</f>
        <v/>
      </c>
      <c r="AA252" t="str">
        <f>IF(OR(GDP.PCAP!Z252="",GDP.PCAP!AA252=""),"",GDP.PCAP!AA252/GDP.PCAP!Z252-1)</f>
        <v/>
      </c>
      <c r="AB252" t="str">
        <f>IF(OR(GDP.PCAP!AA252="",GDP.PCAP!AB252=""),"",GDP.PCAP!AB252/GDP.PCAP!AA252-1)</f>
        <v/>
      </c>
      <c r="AC252" t="str">
        <f>IF(OR(GDP.PCAP!AB252="",GDP.PCAP!AC252=""),"",GDP.PCAP!AC252/GDP.PCAP!AB252-1)</f>
        <v/>
      </c>
      <c r="AD252" t="str">
        <f>IF(OR(GDP.PCAP!AC252="",GDP.PCAP!AD252=""),"",GDP.PCAP!AD252/GDP.PCAP!AC252-1)</f>
        <v/>
      </c>
      <c r="AE252" t="str">
        <f>IF(OR(GDP.PCAP!AD252="",GDP.PCAP!AE252=""),"",GDP.PCAP!AE252/GDP.PCAP!AD252-1)</f>
        <v/>
      </c>
      <c r="AF252" t="str">
        <f>IF(OR(GDP.PCAP!AE252="",GDP.PCAP!AF252=""),"",GDP.PCAP!AF252/GDP.PCAP!AE252-1)</f>
        <v/>
      </c>
      <c r="AG252" t="str">
        <f>IF(OR(GDP.PCAP!AF252="",GDP.PCAP!AG252=""),"",GDP.PCAP!AG252/GDP.PCAP!AF252-1)</f>
        <v/>
      </c>
      <c r="AH252" t="str">
        <f>IF(OR(GDP.PCAP!AG252="",GDP.PCAP!AH252=""),"",GDP.PCAP!AH252/GDP.PCAP!AG252-1)</f>
        <v/>
      </c>
      <c r="AI252" t="str">
        <f>IF(OR(GDP.PCAP!AH252="",GDP.PCAP!AI252=""),"",GDP.PCAP!AI252/GDP.PCAP!AH252-1)</f>
        <v/>
      </c>
      <c r="AJ252" t="str">
        <f>IF(OR(GDP.PCAP!AI252="",GDP.PCAP!AJ252=""),"",GDP.PCAP!AJ252/GDP.PCAP!AI252-1)</f>
        <v/>
      </c>
      <c r="AK252" t="str">
        <f>IF(OR(GDP.PCAP!AJ252="",GDP.PCAP!AK252=""),"",GDP.PCAP!AK252/GDP.PCAP!AJ252-1)</f>
        <v/>
      </c>
      <c r="AL252">
        <f>IF(OR(GDP.PCAP!AK252="",GDP.PCAP!AL252=""),"",GDP.PCAP!AL252/GDP.PCAP!AK252-1)</f>
        <v>2.131140101554907E-3</v>
      </c>
      <c r="AM252">
        <f>IF(OR(GDP.PCAP!AL252="",GDP.PCAP!AM252=""),"",GDP.PCAP!AM252/GDP.PCAP!AL252-1)</f>
        <v>-7.5758109187117451E-2</v>
      </c>
      <c r="AN252">
        <f>IF(OR(GDP.PCAP!AM252="",GDP.PCAP!AN252=""),"",GDP.PCAP!AN252/GDP.PCAP!AM252-1)</f>
        <v>-1.055508148213069E-2</v>
      </c>
      <c r="AO252">
        <f>IF(OR(GDP.PCAP!AN252="",GDP.PCAP!AO252=""),"",GDP.PCAP!AO252/GDP.PCAP!AN252-1)</f>
        <v>-3.4400401709724249E-2</v>
      </c>
      <c r="AP252">
        <f>IF(OR(GDP.PCAP!AO252="",GDP.PCAP!AP252=""),"",GDP.PCAP!AP252/GDP.PCAP!AO252-1)</f>
        <v>1.6454681679785255E-2</v>
      </c>
      <c r="AQ252">
        <f>IF(OR(GDP.PCAP!AP252="",GDP.PCAP!AQ252=""),"",GDP.PCAP!AQ252/GDP.PCAP!AP252-1)</f>
        <v>2.5029840583129515E-2</v>
      </c>
      <c r="AR252">
        <f>IF(OR(GDP.PCAP!AQ252="",GDP.PCAP!AR252=""),"",GDP.PCAP!AR252/GDP.PCAP!AQ252-1)</f>
        <v>3.7303635129445567E-2</v>
      </c>
      <c r="AS252">
        <f>IF(OR(GDP.PCAP!AR252="",GDP.PCAP!AS252=""),"",GDP.PCAP!AS252/GDP.PCAP!AR252-1)</f>
        <v>3.4266381938330426E-4</v>
      </c>
      <c r="AT252">
        <f>IF(OR(GDP.PCAP!AS252="",GDP.PCAP!AT252=""),"",GDP.PCAP!AT252/GDP.PCAP!AS252-1)</f>
        <v>0.12718639180951419</v>
      </c>
      <c r="AU252">
        <f>IF(OR(GDP.PCAP!AT252="",GDP.PCAP!AU252=""),"",GDP.PCAP!AU252/GDP.PCAP!AT252-1)</f>
        <v>-0.20535737288883626</v>
      </c>
      <c r="AV252">
        <f>IF(OR(GDP.PCAP!AU252="",GDP.PCAP!AV252=""),"",GDP.PCAP!AV252/GDP.PCAP!AU252-1)</f>
        <v>-0.18185920742077533</v>
      </c>
      <c r="AW252">
        <f>IF(OR(GDP.PCAP!AV252="",GDP.PCAP!AW252=""),"",GDP.PCAP!AW252/GDP.PCAP!AV252-1)</f>
        <v>-0.16061622290925992</v>
      </c>
      <c r="AX252">
        <f>IF(OR(GDP.PCAP!AW252="",GDP.PCAP!AX252=""),"",GDP.PCAP!AX252/GDP.PCAP!AW252-1)</f>
        <v>3.3338948507645627E-2</v>
      </c>
      <c r="AY252">
        <f>IF(OR(GDP.PCAP!AX252="",GDP.PCAP!AY252=""),"",GDP.PCAP!AY252/GDP.PCAP!AX252-1)</f>
        <v>0.17415980452106883</v>
      </c>
      <c r="AZ252">
        <f>IF(OR(GDP.PCAP!AY252="",GDP.PCAP!AZ252=""),"",GDP.PCAP!AZ252/GDP.PCAP!AY252-1)</f>
        <v>0.17556110915410872</v>
      </c>
      <c r="BA252">
        <f>IF(OR(GDP.PCAP!AZ252="",GDP.PCAP!BA252=""),"",GDP.PCAP!BA252/GDP.PCAP!AZ252-1)</f>
        <v>0.19661949305507442</v>
      </c>
      <c r="BB252">
        <f>IF(OR(GDP.PCAP!BA252="",GDP.PCAP!BB252=""),"",GDP.PCAP!BB252/GDP.PCAP!BA252-1)</f>
        <v>0.26918570639363137</v>
      </c>
      <c r="BC252">
        <f>IF(OR(GDP.PCAP!BB252="",GDP.PCAP!BC252=""),"",GDP.PCAP!BC252/GDP.PCAP!BB252-1)</f>
        <v>0.30331887887191256</v>
      </c>
      <c r="BD252">
        <f>IF(OR(GDP.PCAP!BC252="",GDP.PCAP!BD252=""),"",GDP.PCAP!BD252/GDP.PCAP!BC252-1)</f>
        <v>0.12102096868971191</v>
      </c>
      <c r="BE252">
        <f>IF(OR(GDP.PCAP!BD252="",GDP.PCAP!BE252=""),"",GDP.PCAP!BE252/GDP.PCAP!BD252-1)</f>
        <v>0.13502142400575545</v>
      </c>
      <c r="BF252">
        <f>IF(OR(GDP.PCAP!BE252="",GDP.PCAP!BF252=""),"",GDP.PCAP!BF252/GDP.PCAP!BE252-1)</f>
        <v>0.13643689008655069</v>
      </c>
      <c r="BG252">
        <f>IF(OR(GDP.PCAP!BF252="",GDP.PCAP!BG252=""),"",GDP.PCAP!BG252/GDP.PCAP!BF252-1)</f>
        <v>0.11214380815983138</v>
      </c>
      <c r="BH252">
        <f>IF(OR(GDP.PCAP!BG252="",GDP.PCAP!BH252=""),"",GDP.PCAP!BH252/GDP.PCAP!BG252-1)</f>
        <v>9.5998838687420429E-2</v>
      </c>
      <c r="BI252">
        <f>IF(OR(GDP.PCAP!BH252="",GDP.PCAP!BI252=""),"",GDP.PCAP!BI252/GDP.PCAP!BH252-1)</f>
        <v>7.4911319806906462E-2</v>
      </c>
      <c r="BJ252">
        <f>IF(OR(GDP.PCAP!BI252="",GDP.PCAP!BJ252=""),"",GDP.PCAP!BJ252/GDP.PCAP!BI252-1)</f>
        <v>4.24923825778174E-2</v>
      </c>
      <c r="BK252">
        <f>IF(OR(GDP.PCAP!BJ252="",GDP.PCAP!BK252=""),"",GDP.PCAP!BK252/GDP.PCAP!BJ252-1)</f>
        <v>-1.2597900224563641E-2</v>
      </c>
      <c r="BM252">
        <f t="shared" si="15"/>
        <v>0.30331887887191256</v>
      </c>
      <c r="BN252">
        <f t="shared" si="16"/>
        <v>2008</v>
      </c>
      <c r="BO252">
        <f t="shared" si="17"/>
        <v>-0.20535737288883626</v>
      </c>
      <c r="BP252">
        <f t="shared" si="18"/>
        <v>2000</v>
      </c>
    </row>
    <row r="253" spans="1:68">
      <c r="A253" t="s">
        <v>32</v>
      </c>
      <c r="B253">
        <f t="shared" si="19"/>
        <v>252</v>
      </c>
      <c r="C253" t="s">
        <v>539</v>
      </c>
      <c r="D253" t="s">
        <v>31</v>
      </c>
      <c r="E253" t="s">
        <v>545</v>
      </c>
      <c r="F253" t="s">
        <v>546</v>
      </c>
      <c r="H253">
        <f>IF(OR(GDP.PCAP!G253="",GDP.PCAP!H253=""),"",GDP.PCAP!H253/GDP.PCAP!G253-1)</f>
        <v>5.5867539487368667E-2</v>
      </c>
      <c r="I253">
        <f>IF(OR(GDP.PCAP!H253="",GDP.PCAP!I253=""),"",GDP.PCAP!I253/GDP.PCAP!H253-1)</f>
        <v>2.4232927913852453E-2</v>
      </c>
      <c r="J253">
        <f>IF(OR(GDP.PCAP!I253="",GDP.PCAP!J253=""),"",GDP.PCAP!J253/GDP.PCAP!I253-1)</f>
        <v>-6.7000712820748487E-2</v>
      </c>
      <c r="K253">
        <f>IF(OR(GDP.PCAP!J253="",GDP.PCAP!K253=""),"",GDP.PCAP!K253/GDP.PCAP!J253-1)</f>
        <v>6.518043050409883E-2</v>
      </c>
      <c r="L253">
        <f>IF(OR(GDP.PCAP!K253="",GDP.PCAP!L253=""),"",GDP.PCAP!L253/GDP.PCAP!K253-1)</f>
        <v>1.2986467841295868E-2</v>
      </c>
      <c r="M253">
        <f>IF(OR(GDP.PCAP!L253="",GDP.PCAP!M253=""),"",GDP.PCAP!M253/GDP.PCAP!L253-1)</f>
        <v>5.4754579743929943E-2</v>
      </c>
      <c r="N253">
        <f>IF(OR(GDP.PCAP!M253="",GDP.PCAP!N253=""),"",GDP.PCAP!N253/GDP.PCAP!M253-1)</f>
        <v>-2.6294360670378825E-2</v>
      </c>
      <c r="O253">
        <f>IF(OR(GDP.PCAP!N253="",GDP.PCAP!O253=""),"",GDP.PCAP!O253/GDP.PCAP!N253-1)</f>
        <v>-4.0232979383956424E-2</v>
      </c>
      <c r="P253">
        <f>IF(OR(GDP.PCAP!O253="",GDP.PCAP!P253=""),"",GDP.PCAP!P253/GDP.PCAP!O253-1)</f>
        <v>7.3748648722998578E-2</v>
      </c>
      <c r="Q253">
        <f>IF(OR(GDP.PCAP!P253="",GDP.PCAP!Q253=""),"",GDP.PCAP!Q253/GDP.PCAP!P253-1)</f>
        <v>9.6641372279279825E-2</v>
      </c>
      <c r="R253">
        <f>IF(OR(GDP.PCAP!Q253="",GDP.PCAP!R253=""),"",GDP.PCAP!R253/GDP.PCAP!Q253-1)</f>
        <v>7.5067324852425399E-2</v>
      </c>
      <c r="S253">
        <f>IF(OR(GDP.PCAP!R253="",GDP.PCAP!S253=""),"",GDP.PCAP!S253/GDP.PCAP!R253-1)</f>
        <v>0.36050094547208089</v>
      </c>
      <c r="T253">
        <f>IF(OR(GDP.PCAP!S253="",GDP.PCAP!T253=""),"",GDP.PCAP!T253/GDP.PCAP!S253-1)</f>
        <v>8.1198503173674164E-2</v>
      </c>
      <c r="U253">
        <f>IF(OR(GDP.PCAP!T253="",GDP.PCAP!U253=""),"",GDP.PCAP!U253/GDP.PCAP!T253-1)</f>
        <v>7.9327129885852665E-2</v>
      </c>
      <c r="V253">
        <f>IF(OR(GDP.PCAP!U253="",GDP.PCAP!V253=""),"",GDP.PCAP!V253/GDP.PCAP!U253-1)</f>
        <v>-1.5073489173310639E-3</v>
      </c>
      <c r="W253">
        <f>IF(OR(GDP.PCAP!V253="",GDP.PCAP!W253=""),"",GDP.PCAP!W253/GDP.PCAP!V253-1)</f>
        <v>-2.3894519493929733E-2</v>
      </c>
      <c r="X253">
        <f>IF(OR(GDP.PCAP!W253="",GDP.PCAP!X253=""),"",GDP.PCAP!X253/GDP.PCAP!W253-1)</f>
        <v>0.48947836912360021</v>
      </c>
      <c r="Y253">
        <f>IF(OR(GDP.PCAP!X253="",GDP.PCAP!Y253=""),"",GDP.PCAP!Y253/GDP.PCAP!X253-1)</f>
        <v>0.22054559013792296</v>
      </c>
      <c r="Z253">
        <f>IF(OR(GDP.PCAP!Y253="",GDP.PCAP!Z253=""),"",GDP.PCAP!Z253/GDP.PCAP!Y253-1)</f>
        <v>0.15725916972414766</v>
      </c>
      <c r="AA253">
        <f>IF(OR(GDP.PCAP!Z253="",GDP.PCAP!AA253=""),"",GDP.PCAP!AA253/GDP.PCAP!Z253-1)</f>
        <v>0.14760717715752847</v>
      </c>
      <c r="AB253">
        <f>IF(OR(GDP.PCAP!AA253="",GDP.PCAP!AB253=""),"",GDP.PCAP!AB253/GDP.PCAP!AA253-1)</f>
        <v>0.22912370573188046</v>
      </c>
      <c r="AC253">
        <f>IF(OR(GDP.PCAP!AB253="",GDP.PCAP!AC253=""),"",GDP.PCAP!AC253/GDP.PCAP!AB253-1)</f>
        <v>0.10534545967855169</v>
      </c>
      <c r="AD253">
        <f>IF(OR(GDP.PCAP!AC253="",GDP.PCAP!AD253=""),"",GDP.PCAP!AD253/GDP.PCAP!AC253-1)</f>
        <v>6.6545722966068865E-2</v>
      </c>
      <c r="AE253">
        <f>IF(OR(GDP.PCAP!AD253="",GDP.PCAP!AE253=""),"",GDP.PCAP!AE253/GDP.PCAP!AD253-1)</f>
        <v>9.6381027876349057E-2</v>
      </c>
      <c r="AF253">
        <f>IF(OR(GDP.PCAP!AE253="",GDP.PCAP!AF253=""),"",GDP.PCAP!AF253/GDP.PCAP!AE253-1)</f>
        <v>7.1039498736875428E-2</v>
      </c>
      <c r="AG253">
        <f>IF(OR(GDP.PCAP!AF253="",GDP.PCAP!AG253=""),"",GDP.PCAP!AG253/GDP.PCAP!AF253-1)</f>
        <v>9.6830516084261076E-2</v>
      </c>
      <c r="AH253">
        <f>IF(OR(GDP.PCAP!AG253="",GDP.PCAP!AH253=""),"",GDP.PCAP!AH253/GDP.PCAP!AG253-1)</f>
        <v>8.4407379283846451E-2</v>
      </c>
      <c r="AI253">
        <f>IF(OR(GDP.PCAP!AH253="",GDP.PCAP!AI253=""),"",GDP.PCAP!AI253/GDP.PCAP!AH253-1)</f>
        <v>0.13634896259097351</v>
      </c>
      <c r="AJ253">
        <f>IF(OR(GDP.PCAP!AI253="",GDP.PCAP!AJ253=""),"",GDP.PCAP!AJ253/GDP.PCAP!AI253-1)</f>
        <v>6.4362853936151154E-2</v>
      </c>
      <c r="AK253">
        <f>IF(OR(GDP.PCAP!AJ253="",GDP.PCAP!AK253=""),"",GDP.PCAP!AK253/GDP.PCAP!AJ253-1)</f>
        <v>0.1149221896035908</v>
      </c>
      <c r="AL253">
        <f>IF(OR(GDP.PCAP!AK253="",GDP.PCAP!AL253=""),"",GDP.PCAP!AL253/GDP.PCAP!AK253-1)</f>
        <v>5.7138110126734531E-2</v>
      </c>
      <c r="AM253">
        <f>IF(OR(GDP.PCAP!AL253="",GDP.PCAP!AM253=""),"",GDP.PCAP!AM253/GDP.PCAP!AL253-1)</f>
        <v>8.8836118983582013E-2</v>
      </c>
      <c r="AN253">
        <f>IF(OR(GDP.PCAP!AM253="",GDP.PCAP!AN253=""),"",GDP.PCAP!AN253/GDP.PCAP!AM253-1)</f>
        <v>2.920613635732594E-2</v>
      </c>
      <c r="AO253">
        <f>IF(OR(GDP.PCAP!AN253="",GDP.PCAP!AO253=""),"",GDP.PCAP!AO253/GDP.PCAP!AN253-1)</f>
        <v>1.0588692760791663E-2</v>
      </c>
      <c r="AP253">
        <f>IF(OR(GDP.PCAP!AO253="",GDP.PCAP!AP253=""),"",GDP.PCAP!AP253/GDP.PCAP!AO253-1)</f>
        <v>9.1869121148308475E-2</v>
      </c>
      <c r="AQ253">
        <f>IF(OR(GDP.PCAP!AP253="",GDP.PCAP!AQ253=""),"",GDP.PCAP!AQ253/GDP.PCAP!AP253-1)</f>
        <v>4.9446082733092478E-2</v>
      </c>
      <c r="AR253">
        <f>IF(OR(GDP.PCAP!AQ253="",GDP.PCAP!AR253=""),"",GDP.PCAP!AR253/GDP.PCAP!AQ253-1)</f>
        <v>4.9802193608370127E-2</v>
      </c>
      <c r="AS253">
        <f>IF(OR(GDP.PCAP!AR253="",GDP.PCAP!AS253=""),"",GDP.PCAP!AS253/GDP.PCAP!AR253-1)</f>
        <v>7.5146594610784989E-2</v>
      </c>
      <c r="AT253">
        <f>IF(OR(GDP.PCAP!AS253="",GDP.PCAP!AT253=""),"",GDP.PCAP!AT253/GDP.PCAP!AS253-1)</f>
        <v>4.617370186096581E-2</v>
      </c>
      <c r="AU253">
        <f>IF(OR(GDP.PCAP!AT253="",GDP.PCAP!AU253=""),"",GDP.PCAP!AU253/GDP.PCAP!AT253-1)</f>
        <v>1.4037562384765945E-2</v>
      </c>
      <c r="AV253">
        <f>IF(OR(GDP.PCAP!AU253="",GDP.PCAP!AV253=""),"",GDP.PCAP!AV253/GDP.PCAP!AU253-1)</f>
        <v>8.4316157095122302E-2</v>
      </c>
      <c r="AW253">
        <f>IF(OR(GDP.PCAP!AV253="",GDP.PCAP!AW253=""),"",GDP.PCAP!AW253/GDP.PCAP!AV253-1)</f>
        <v>7.2477539521987655E-2</v>
      </c>
      <c r="AX253">
        <f>IF(OR(GDP.PCAP!AW253="",GDP.PCAP!AX253=""),"",GDP.PCAP!AX253/GDP.PCAP!AW253-1)</f>
        <v>4.116993869867791E-2</v>
      </c>
      <c r="AY253">
        <f>IF(OR(GDP.PCAP!AX253="",GDP.PCAP!AY253=""),"",GDP.PCAP!AY253/GDP.PCAP!AX253-1)</f>
        <v>8.1285566399646125E-2</v>
      </c>
      <c r="AZ253">
        <f>IF(OR(GDP.PCAP!AY253="",GDP.PCAP!AZ253=""),"",GDP.PCAP!AZ253/GDP.PCAP!AY253-1)</f>
        <v>5.3291108170322454E-2</v>
      </c>
      <c r="BA253">
        <f>IF(OR(GDP.PCAP!AZ253="",GDP.PCAP!BA253=""),"",GDP.PCAP!BA253/GDP.PCAP!AZ253-1)</f>
        <v>0.10765193202746848</v>
      </c>
      <c r="BB253">
        <f>IF(OR(GDP.PCAP!BA253="",GDP.PCAP!BB253=""),"",GDP.PCAP!BB253/GDP.PCAP!BA253-1)</f>
        <v>6.558265464171642E-2</v>
      </c>
      <c r="BC253">
        <f>IF(OR(GDP.PCAP!BB253="",GDP.PCAP!BC253=""),"",GDP.PCAP!BC253/GDP.PCAP!BB253-1)</f>
        <v>6.5728192150829257E-2</v>
      </c>
      <c r="BD253">
        <f>IF(OR(GDP.PCAP!BC253="",GDP.PCAP!BD253=""),"",GDP.PCAP!BD253/GDP.PCAP!BC253-1)</f>
        <v>-3.0269092286787647E-2</v>
      </c>
      <c r="BE253">
        <f>IF(OR(GDP.PCAP!BD253="",GDP.PCAP!BE253=""),"",GDP.PCAP!BE253/GDP.PCAP!BD253-1)</f>
        <v>8.7670982807974696E-3</v>
      </c>
      <c r="BF253">
        <f>IF(OR(GDP.PCAP!BE253="",GDP.PCAP!BF253=""),"",GDP.PCAP!BF253/GDP.PCAP!BE253-1)</f>
        <v>-7.7174556443269093E-3</v>
      </c>
      <c r="BG253">
        <f>IF(OR(GDP.PCAP!BF253="",GDP.PCAP!BG253=""),"",GDP.PCAP!BG253/GDP.PCAP!BF253-1)</f>
        <v>2.4975587039225644E-2</v>
      </c>
      <c r="BH253">
        <f>IF(OR(GDP.PCAP!BG253="",GDP.PCAP!BH253=""),"",GDP.PCAP!BH253/GDP.PCAP!BG253-1)</f>
        <v>4.0878634468244135E-2</v>
      </c>
      <c r="BI253">
        <f>IF(OR(GDP.PCAP!BH253="",GDP.PCAP!BI253=""),"",GDP.PCAP!BI253/GDP.PCAP!BH253-1)</f>
        <v>8.9563499829470317E-3</v>
      </c>
      <c r="BJ253">
        <f>IF(OR(GDP.PCAP!BI253="",GDP.PCAP!BJ253=""),"",GDP.PCAP!BJ253/GDP.PCAP!BI253-1)</f>
        <v>1.2515591406679905E-2</v>
      </c>
      <c r="BK253">
        <f>IF(OR(GDP.PCAP!BJ253="",GDP.PCAP!BK253=""),"",GDP.PCAP!BK253/GDP.PCAP!BJ253-1)</f>
        <v>4.3096188084045028E-2</v>
      </c>
      <c r="BM253">
        <f t="shared" si="15"/>
        <v>0.48947836912360021</v>
      </c>
      <c r="BN253">
        <f t="shared" si="16"/>
        <v>1977</v>
      </c>
      <c r="BO253">
        <f t="shared" si="17"/>
        <v>-6.7000712820748487E-2</v>
      </c>
      <c r="BP253">
        <f t="shared" si="18"/>
        <v>1963</v>
      </c>
    </row>
    <row r="254" spans="1:68">
      <c r="A254" t="s">
        <v>30</v>
      </c>
      <c r="B254">
        <f t="shared" si="19"/>
        <v>253</v>
      </c>
      <c r="C254" t="s">
        <v>539</v>
      </c>
      <c r="D254" t="s">
        <v>29</v>
      </c>
      <c r="E254" t="s">
        <v>545</v>
      </c>
      <c r="F254" t="s">
        <v>546</v>
      </c>
      <c r="H254">
        <f>IF(OR(GDP.PCAP!G254="",GDP.PCAP!H254=""),"",GDP.PCAP!H254/GDP.PCAP!G254-1)</f>
        <v>-1.8139157513962223E-3</v>
      </c>
      <c r="I254">
        <f>IF(OR(GDP.PCAP!H254="",GDP.PCAP!I254=""),"",GDP.PCAP!I254/GDP.PCAP!H254-1)</f>
        <v>6.5013588957697488E-2</v>
      </c>
      <c r="J254">
        <f>IF(OR(GDP.PCAP!I254="",GDP.PCAP!J254=""),"",GDP.PCAP!J254/GDP.PCAP!I254-1)</f>
        <v>3.9822279774733405E-2</v>
      </c>
      <c r="K254">
        <f>IF(OR(GDP.PCAP!J254="",GDP.PCAP!K254=""),"",GDP.PCAP!K254/GDP.PCAP!J254-1)</f>
        <v>-0.18897563126099359</v>
      </c>
      <c r="L254">
        <f>IF(OR(GDP.PCAP!K254="",GDP.PCAP!L254=""),"",GDP.PCAP!L254/GDP.PCAP!K254-1)</f>
        <v>5.3180859387262913E-3</v>
      </c>
      <c r="M254">
        <f>IF(OR(GDP.PCAP!L254="",GDP.PCAP!M254=""),"",GDP.PCAP!M254/GDP.PCAP!L254-1)</f>
        <v>1.5193052924748596E-2</v>
      </c>
      <c r="N254">
        <f>IF(OR(GDP.PCAP!M254="",GDP.PCAP!N254=""),"",GDP.PCAP!N254/GDP.PCAP!M254-1)</f>
        <v>2.4900386215240822E-3</v>
      </c>
      <c r="O254">
        <f>IF(OR(GDP.PCAP!N254="",GDP.PCAP!O254=""),"",GDP.PCAP!O254/GDP.PCAP!N254-1)</f>
        <v>5.968010876576324E-2</v>
      </c>
      <c r="P254">
        <f>IF(OR(GDP.PCAP!O254="",GDP.PCAP!P254=""),"",GDP.PCAP!P254/GDP.PCAP!O254-1)</f>
        <v>7.0965289072597582E-3</v>
      </c>
      <c r="Q254">
        <f>IF(OR(GDP.PCAP!P254="",GDP.PCAP!Q254=""),"",GDP.PCAP!Q254/GDP.PCAP!P254-1)</f>
        <v>5.621908886942717E-2</v>
      </c>
      <c r="R254">
        <f>IF(OR(GDP.PCAP!Q254="",GDP.PCAP!R254=""),"",GDP.PCAP!R254/GDP.PCAP!Q254-1)</f>
        <v>0.1048889496880856</v>
      </c>
      <c r="S254">
        <f>IF(OR(GDP.PCAP!R254="",GDP.PCAP!S254=""),"",GDP.PCAP!S254/GDP.PCAP!R254-1)</f>
        <v>5.7827807495306249E-2</v>
      </c>
      <c r="T254">
        <f>IF(OR(GDP.PCAP!S254="",GDP.PCAP!T254=""),"",GDP.PCAP!T254/GDP.PCAP!S254-1)</f>
        <v>0.18862504821688408</v>
      </c>
      <c r="U254">
        <f>IF(OR(GDP.PCAP!T254="",GDP.PCAP!U254=""),"",GDP.PCAP!U254/GDP.PCAP!T254-1)</f>
        <v>0.44810145453677119</v>
      </c>
      <c r="V254">
        <f>IF(OR(GDP.PCAP!U254="",GDP.PCAP!V254=""),"",GDP.PCAP!V254/GDP.PCAP!U254-1)</f>
        <v>5.030751072197126E-2</v>
      </c>
      <c r="W254">
        <f>IF(OR(GDP.PCAP!V254="",GDP.PCAP!W254=""),"",GDP.PCAP!W254/GDP.PCAP!V254-1)</f>
        <v>0.12418493582220091</v>
      </c>
      <c r="X254">
        <f>IF(OR(GDP.PCAP!W254="",GDP.PCAP!X254=""),"",GDP.PCAP!X254/GDP.PCAP!W254-1)</f>
        <v>0.13578227466675541</v>
      </c>
      <c r="Y254">
        <f>IF(OR(GDP.PCAP!X254="",GDP.PCAP!Y254=""),"",GDP.PCAP!Y254/GDP.PCAP!X254-1)</f>
        <v>6.8399662583696452E-2</v>
      </c>
      <c r="Z254">
        <f>IF(OR(GDP.PCAP!Y254="",GDP.PCAP!Z254=""),"",GDP.PCAP!Z254/GDP.PCAP!Y254-1)</f>
        <v>0.16616137966566225</v>
      </c>
      <c r="AA254">
        <f>IF(OR(GDP.PCAP!Z254="",GDP.PCAP!AA254=""),"",GDP.PCAP!AA254/GDP.PCAP!Z254-1)</f>
        <v>0.17185714079990833</v>
      </c>
      <c r="AB254">
        <f>IF(OR(GDP.PCAP!AA254="",GDP.PCAP!AB254=""),"",GDP.PCAP!AB254/GDP.PCAP!AA254-1)</f>
        <v>9.4764852694907642E-2</v>
      </c>
      <c r="AC254">
        <f>IF(OR(GDP.PCAP!AB254="",GDP.PCAP!AC254=""),"",GDP.PCAP!AC254/GDP.PCAP!AB254-1)</f>
        <v>-1.0790392517686764E-2</v>
      </c>
      <c r="AD254">
        <f>IF(OR(GDP.PCAP!AC254="",GDP.PCAP!AD254=""),"",GDP.PCAP!AD254/GDP.PCAP!AC254-1)</f>
        <v>-7.6859393514372432E-4</v>
      </c>
      <c r="AE254">
        <f>IF(OR(GDP.PCAP!AD254="",GDP.PCAP!AE254=""),"",GDP.PCAP!AE254/GDP.PCAP!AD254-1)</f>
        <v>-0.3042601709672782</v>
      </c>
      <c r="AF254">
        <f>IF(OR(GDP.PCAP!AE254="",GDP.PCAP!AF254=""),"",GDP.PCAP!AF254/GDP.PCAP!AE254-1)</f>
        <v>6.3083864262638567E-3</v>
      </c>
      <c r="AG254">
        <f>IF(OR(GDP.PCAP!AF254="",GDP.PCAP!AG254=""),"",GDP.PCAP!AG254/GDP.PCAP!AF254-1)</f>
        <v>-1.1195766554307318E-2</v>
      </c>
      <c r="AH254">
        <f>IF(OR(GDP.PCAP!AG254="",GDP.PCAP!AH254=""),"",GDP.PCAP!AH254/GDP.PCAP!AG254-1)</f>
        <v>-0.24839447413151428</v>
      </c>
      <c r="AI254">
        <f>IF(OR(GDP.PCAP!AH254="",GDP.PCAP!AI254=""),"",GDP.PCAP!AI254/GDP.PCAP!AH254-1)</f>
        <v>0.25621975413515452</v>
      </c>
      <c r="AJ254">
        <f>IF(OR(GDP.PCAP!AI254="",GDP.PCAP!AJ254=""),"",GDP.PCAP!AJ254/GDP.PCAP!AI254-1)</f>
        <v>-0.29681193660171512</v>
      </c>
      <c r="AK254">
        <f>IF(OR(GDP.PCAP!AJ254="",GDP.PCAP!AK254=""),"",GDP.PCAP!AK254/GDP.PCAP!AJ254-1)</f>
        <v>8.9904876083825913E-2</v>
      </c>
      <c r="AL254">
        <f>IF(OR(GDP.PCAP!AK254="",GDP.PCAP!AL254=""),"",GDP.PCAP!AL254/GDP.PCAP!AK254-1)</f>
        <v>7.4943907362837958E-2</v>
      </c>
      <c r="AM254">
        <f>IF(OR(GDP.PCAP!AL254="",GDP.PCAP!AM254=""),"",GDP.PCAP!AM254/GDP.PCAP!AL254-1)</f>
        <v>0.1041315967253873</v>
      </c>
      <c r="AN254">
        <f>IF(OR(GDP.PCAP!AM254="",GDP.PCAP!AN254=""),"",GDP.PCAP!AN254/GDP.PCAP!AM254-1)</f>
        <v>-2.7292819463452078E-2</v>
      </c>
      <c r="AO254">
        <f>IF(OR(GDP.PCAP!AN254="",GDP.PCAP!AO254=""),"",GDP.PCAP!AO254/GDP.PCAP!AN254-1)</f>
        <v>-4.8131711925529452E-2</v>
      </c>
      <c r="AP254">
        <f>IF(OR(GDP.PCAP!AO254="",GDP.PCAP!AP254=""),"",GDP.PCAP!AP254/GDP.PCAP!AO254-1)</f>
        <v>0.29744293710483993</v>
      </c>
      <c r="AQ254">
        <f>IF(OR(GDP.PCAP!AP254="",GDP.PCAP!AQ254=""),"",GDP.PCAP!AQ254/GDP.PCAP!AP254-1)</f>
        <v>-0.10724566897881527</v>
      </c>
      <c r="AR254">
        <f>IF(OR(GDP.PCAP!AQ254="",GDP.PCAP!AR254=""),"",GDP.PCAP!AR254/GDP.PCAP!AQ254-1)</f>
        <v>0.23249128028938393</v>
      </c>
      <c r="AS254">
        <f>IF(OR(GDP.PCAP!AR254="",GDP.PCAP!AS254=""),"",GDP.PCAP!AS254/GDP.PCAP!AR254-1)</f>
        <v>4.3194665238776908E-2</v>
      </c>
      <c r="AT254">
        <f>IF(OR(GDP.PCAP!AS254="",GDP.PCAP!AT254=""),"",GDP.PCAP!AT254/GDP.PCAP!AS254-1)</f>
        <v>5.2262027680698653E-2</v>
      </c>
      <c r="AU254">
        <f>IF(OR(GDP.PCAP!AT254="",GDP.PCAP!AU254=""),"",GDP.PCAP!AU254/GDP.PCAP!AT254-1)</f>
        <v>0.17315392754241343</v>
      </c>
      <c r="AV254">
        <f>IF(OR(GDP.PCAP!AU254="",GDP.PCAP!AV254=""),"",GDP.PCAP!AV254/GDP.PCAP!AU254-1)</f>
        <v>2.9848402635367588E-2</v>
      </c>
      <c r="AW254">
        <f>IF(OR(GDP.PCAP!AV254="",GDP.PCAP!AW254=""),"",GDP.PCAP!AW254/GDP.PCAP!AV254-1)</f>
        <v>-0.25786752633367482</v>
      </c>
      <c r="AX254">
        <f>IF(OR(GDP.PCAP!AW254="",GDP.PCAP!AX254=""),"",GDP.PCAP!AX254/GDP.PCAP!AW254-1)</f>
        <v>-0.11582444412164694</v>
      </c>
      <c r="AY254">
        <f>IF(OR(GDP.PCAP!AX254="",GDP.PCAP!AY254=""),"",GDP.PCAP!AY254/GDP.PCAP!AX254-1)</f>
        <v>0.32137365072329183</v>
      </c>
      <c r="AZ254">
        <f>IF(OR(GDP.PCAP!AY254="",GDP.PCAP!AZ254=""),"",GDP.PCAP!AZ254/GDP.PCAP!AY254-1)</f>
        <v>0.27188363870734555</v>
      </c>
      <c r="BA254">
        <f>IF(OR(GDP.PCAP!AZ254="",GDP.PCAP!BA254=""),"",GDP.PCAP!BA254/GDP.PCAP!AZ254-1)</f>
        <v>0.23986445594536776</v>
      </c>
      <c r="BB254">
        <f>IF(OR(GDP.PCAP!BA254="",GDP.PCAP!BB254=""),"",GDP.PCAP!BB254/GDP.PCAP!BA254-1)</f>
        <v>0.23501386289638915</v>
      </c>
      <c r="BC254">
        <f>IF(OR(GDP.PCAP!BB254="",GDP.PCAP!BC254=""),"",GDP.PCAP!BC254/GDP.PCAP!BB254-1)</f>
        <v>0.34962095382542557</v>
      </c>
      <c r="BD254">
        <f>IF(OR(GDP.PCAP!BC254="",GDP.PCAP!BD254=""),"",GDP.PCAP!BD254/GDP.PCAP!BC254-1)</f>
        <v>2.7515066361892604E-2</v>
      </c>
      <c r="BE254">
        <f>IF(OR(GDP.PCAP!BD254="",GDP.PCAP!BE254=""),"",GDP.PCAP!BE254/GDP.PCAP!BD254-1)</f>
        <v>0.17415312291599228</v>
      </c>
      <c r="BF254">
        <f>IF(OR(GDP.PCAP!BE254="",GDP.PCAP!BF254=""),"",GDP.PCAP!BF254/GDP.PCAP!BE254-1)</f>
        <v>-0.20698315609951723</v>
      </c>
      <c r="BG254">
        <f>IF(OR(GDP.PCAP!BF254="",GDP.PCAP!BG254=""),"",GDP.PCAP!BG254/GDP.PCAP!BF254-1)</f>
        <v>0.18744210587992449</v>
      </c>
      <c r="BH254">
        <f>IF(OR(GDP.PCAP!BG254="",GDP.PCAP!BH254=""),"",GDP.PCAP!BH254/GDP.PCAP!BG254-1)</f>
        <v>-4.0593964277586658E-2</v>
      </c>
      <c r="BI254" t="str">
        <f>IF(OR(GDP.PCAP!BH254="",GDP.PCAP!BI254=""),"",GDP.PCAP!BI254/GDP.PCAP!BH254-1)</f>
        <v/>
      </c>
      <c r="BJ254" t="str">
        <f>IF(OR(GDP.PCAP!BI254="",GDP.PCAP!BJ254=""),"",GDP.PCAP!BJ254/GDP.PCAP!BI254-1)</f>
        <v/>
      </c>
      <c r="BK254" t="str">
        <f>IF(OR(GDP.PCAP!BJ254="",GDP.PCAP!BK254=""),"",GDP.PCAP!BK254/GDP.PCAP!BJ254-1)</f>
        <v/>
      </c>
      <c r="BM254">
        <f t="shared" si="15"/>
        <v>0.44810145453677119</v>
      </c>
      <c r="BN254">
        <f t="shared" si="16"/>
        <v>1974</v>
      </c>
      <c r="BO254">
        <f t="shared" si="17"/>
        <v>-0.3042601709672782</v>
      </c>
      <c r="BP254">
        <f t="shared" si="18"/>
        <v>1984</v>
      </c>
    </row>
    <row r="255" spans="1:68">
      <c r="A255" t="s">
        <v>28</v>
      </c>
      <c r="B255">
        <f t="shared" si="19"/>
        <v>254</v>
      </c>
      <c r="C255" t="s">
        <v>539</v>
      </c>
      <c r="D255" t="s">
        <v>27</v>
      </c>
      <c r="E255" t="s">
        <v>545</v>
      </c>
      <c r="F255" t="s">
        <v>546</v>
      </c>
      <c r="H255" t="str">
        <f>IF(OR(GDP.PCAP!G255="",GDP.PCAP!H255=""),"",GDP.PCAP!H255/GDP.PCAP!G255-1)</f>
        <v/>
      </c>
      <c r="I255" t="str">
        <f>IF(OR(GDP.PCAP!H255="",GDP.PCAP!I255=""),"",GDP.PCAP!I255/GDP.PCAP!H255-1)</f>
        <v/>
      </c>
      <c r="J255" t="str">
        <f>IF(OR(GDP.PCAP!I255="",GDP.PCAP!J255=""),"",GDP.PCAP!J255/GDP.PCAP!I255-1)</f>
        <v/>
      </c>
      <c r="K255" t="str">
        <f>IF(OR(GDP.PCAP!J255="",GDP.PCAP!K255=""),"",GDP.PCAP!K255/GDP.PCAP!J255-1)</f>
        <v/>
      </c>
      <c r="L255" t="str">
        <f>IF(OR(GDP.PCAP!K255="",GDP.PCAP!L255=""),"",GDP.PCAP!L255/GDP.PCAP!K255-1)</f>
        <v/>
      </c>
      <c r="M255" t="str">
        <f>IF(OR(GDP.PCAP!L255="",GDP.PCAP!M255=""),"",GDP.PCAP!M255/GDP.PCAP!L255-1)</f>
        <v/>
      </c>
      <c r="N255" t="str">
        <f>IF(OR(GDP.PCAP!M255="",GDP.PCAP!N255=""),"",GDP.PCAP!N255/GDP.PCAP!M255-1)</f>
        <v/>
      </c>
      <c r="O255" t="str">
        <f>IF(OR(GDP.PCAP!N255="",GDP.PCAP!O255=""),"",GDP.PCAP!O255/GDP.PCAP!N255-1)</f>
        <v/>
      </c>
      <c r="P255" t="str">
        <f>IF(OR(GDP.PCAP!O255="",GDP.PCAP!P255=""),"",GDP.PCAP!P255/GDP.PCAP!O255-1)</f>
        <v/>
      </c>
      <c r="Q255" t="str">
        <f>IF(OR(GDP.PCAP!P255="",GDP.PCAP!Q255=""),"",GDP.PCAP!Q255/GDP.PCAP!P255-1)</f>
        <v/>
      </c>
      <c r="R255" t="str">
        <f>IF(OR(GDP.PCAP!Q255="",GDP.PCAP!R255=""),"",GDP.PCAP!R255/GDP.PCAP!Q255-1)</f>
        <v/>
      </c>
      <c r="S255" t="str">
        <f>IF(OR(GDP.PCAP!R255="",GDP.PCAP!S255=""),"",GDP.PCAP!S255/GDP.PCAP!R255-1)</f>
        <v/>
      </c>
      <c r="T255" t="str">
        <f>IF(OR(GDP.PCAP!S255="",GDP.PCAP!T255=""),"",GDP.PCAP!T255/GDP.PCAP!S255-1)</f>
        <v/>
      </c>
      <c r="U255" t="str">
        <f>IF(OR(GDP.PCAP!T255="",GDP.PCAP!U255=""),"",GDP.PCAP!U255/GDP.PCAP!T255-1)</f>
        <v/>
      </c>
      <c r="V255" t="str">
        <f>IF(OR(GDP.PCAP!U255="",GDP.PCAP!V255=""),"",GDP.PCAP!V255/GDP.PCAP!U255-1)</f>
        <v/>
      </c>
      <c r="W255" t="str">
        <f>IF(OR(GDP.PCAP!V255="",GDP.PCAP!W255=""),"",GDP.PCAP!W255/GDP.PCAP!V255-1)</f>
        <v/>
      </c>
      <c r="X255" t="str">
        <f>IF(OR(GDP.PCAP!W255="",GDP.PCAP!X255=""),"",GDP.PCAP!X255/GDP.PCAP!W255-1)</f>
        <v/>
      </c>
      <c r="Y255" t="str">
        <f>IF(OR(GDP.PCAP!X255="",GDP.PCAP!Y255=""),"",GDP.PCAP!Y255/GDP.PCAP!X255-1)</f>
        <v/>
      </c>
      <c r="Z255" t="str">
        <f>IF(OR(GDP.PCAP!Y255="",GDP.PCAP!Z255=""),"",GDP.PCAP!Z255/GDP.PCAP!Y255-1)</f>
        <v/>
      </c>
      <c r="AA255" t="str">
        <f>IF(OR(GDP.PCAP!Z255="",GDP.PCAP!AA255=""),"",GDP.PCAP!AA255/GDP.PCAP!Z255-1)</f>
        <v/>
      </c>
      <c r="AB255" t="str">
        <f>IF(OR(GDP.PCAP!AA255="",GDP.PCAP!AB255=""),"",GDP.PCAP!AB255/GDP.PCAP!AA255-1)</f>
        <v/>
      </c>
      <c r="AC255" t="str">
        <f>IF(OR(GDP.PCAP!AB255="",GDP.PCAP!AC255=""),"",GDP.PCAP!AC255/GDP.PCAP!AB255-1)</f>
        <v/>
      </c>
      <c r="AD255" t="str">
        <f>IF(OR(GDP.PCAP!AC255="",GDP.PCAP!AD255=""),"",GDP.PCAP!AD255/GDP.PCAP!AC255-1)</f>
        <v/>
      </c>
      <c r="AE255" t="str">
        <f>IF(OR(GDP.PCAP!AD255="",GDP.PCAP!AE255=""),"",GDP.PCAP!AE255/GDP.PCAP!AD255-1)</f>
        <v/>
      </c>
      <c r="AF255" t="str">
        <f>IF(OR(GDP.PCAP!AE255="",GDP.PCAP!AF255=""),"",GDP.PCAP!AF255/GDP.PCAP!AE255-1)</f>
        <v/>
      </c>
      <c r="AG255" t="str">
        <f>IF(OR(GDP.PCAP!AF255="",GDP.PCAP!AG255=""),"",GDP.PCAP!AG255/GDP.PCAP!AF255-1)</f>
        <v/>
      </c>
      <c r="AH255" t="str">
        <f>IF(OR(GDP.PCAP!AG255="",GDP.PCAP!AH255=""),"",GDP.PCAP!AH255/GDP.PCAP!AG255-1)</f>
        <v/>
      </c>
      <c r="AI255" t="str">
        <f>IF(OR(GDP.PCAP!AH255="",GDP.PCAP!AI255=""),"",GDP.PCAP!AI255/GDP.PCAP!AH255-1)</f>
        <v/>
      </c>
      <c r="AJ255" t="str">
        <f>IF(OR(GDP.PCAP!AI255="",GDP.PCAP!AJ255=""),"",GDP.PCAP!AJ255/GDP.PCAP!AI255-1)</f>
        <v/>
      </c>
      <c r="AK255" t="str">
        <f>IF(OR(GDP.PCAP!AJ255="",GDP.PCAP!AK255=""),"",GDP.PCAP!AK255/GDP.PCAP!AJ255-1)</f>
        <v/>
      </c>
      <c r="AL255" t="str">
        <f>IF(OR(GDP.PCAP!AK255="",GDP.PCAP!AL255=""),"",GDP.PCAP!AL255/GDP.PCAP!AK255-1)</f>
        <v/>
      </c>
      <c r="AM255" t="str">
        <f>IF(OR(GDP.PCAP!AL255="",GDP.PCAP!AM255=""),"",GDP.PCAP!AM255/GDP.PCAP!AL255-1)</f>
        <v/>
      </c>
      <c r="AN255" t="str">
        <f>IF(OR(GDP.PCAP!AM255="",GDP.PCAP!AN255=""),"",GDP.PCAP!AN255/GDP.PCAP!AM255-1)</f>
        <v/>
      </c>
      <c r="AO255" t="str">
        <f>IF(OR(GDP.PCAP!AN255="",GDP.PCAP!AO255=""),"",GDP.PCAP!AO255/GDP.PCAP!AN255-1)</f>
        <v/>
      </c>
      <c r="AP255" t="str">
        <f>IF(OR(GDP.PCAP!AO255="",GDP.PCAP!AP255=""),"",GDP.PCAP!AP255/GDP.PCAP!AO255-1)</f>
        <v/>
      </c>
      <c r="AQ255" t="str">
        <f>IF(OR(GDP.PCAP!AP255="",GDP.PCAP!AQ255=""),"",GDP.PCAP!AQ255/GDP.PCAP!AP255-1)</f>
        <v/>
      </c>
      <c r="AR255" t="str">
        <f>IF(OR(GDP.PCAP!AQ255="",GDP.PCAP!AR255=""),"",GDP.PCAP!AR255/GDP.PCAP!AQ255-1)</f>
        <v/>
      </c>
      <c r="AS255" t="str">
        <f>IF(OR(GDP.PCAP!AR255="",GDP.PCAP!AS255=""),"",GDP.PCAP!AS255/GDP.PCAP!AR255-1)</f>
        <v/>
      </c>
      <c r="AT255" t="str">
        <f>IF(OR(GDP.PCAP!AS255="",GDP.PCAP!AT255=""),"",GDP.PCAP!AT255/GDP.PCAP!AS255-1)</f>
        <v/>
      </c>
      <c r="AU255" t="str">
        <f>IF(OR(GDP.PCAP!AT255="",GDP.PCAP!AU255=""),"",GDP.PCAP!AU255/GDP.PCAP!AT255-1)</f>
        <v/>
      </c>
      <c r="AV255" t="str">
        <f>IF(OR(GDP.PCAP!AU255="",GDP.PCAP!AV255=""),"",GDP.PCAP!AV255/GDP.PCAP!AU255-1)</f>
        <v/>
      </c>
      <c r="AW255" t="str">
        <f>IF(OR(GDP.PCAP!AV255="",GDP.PCAP!AW255=""),"",GDP.PCAP!AW255/GDP.PCAP!AV255-1)</f>
        <v/>
      </c>
      <c r="AX255" t="str">
        <f>IF(OR(GDP.PCAP!AW255="",GDP.PCAP!AX255=""),"",GDP.PCAP!AX255/GDP.PCAP!AW255-1)</f>
        <v/>
      </c>
      <c r="AY255" t="str">
        <f>IF(OR(GDP.PCAP!AX255="",GDP.PCAP!AY255=""),"",GDP.PCAP!AY255/GDP.PCAP!AX255-1)</f>
        <v/>
      </c>
      <c r="AZ255" t="str">
        <f>IF(OR(GDP.PCAP!AY255="",GDP.PCAP!AZ255=""),"",GDP.PCAP!AZ255/GDP.PCAP!AY255-1)</f>
        <v/>
      </c>
      <c r="BA255" t="str">
        <f>IF(OR(GDP.PCAP!AZ255="",GDP.PCAP!BA255=""),"",GDP.PCAP!BA255/GDP.PCAP!AZ255-1)</f>
        <v/>
      </c>
      <c r="BB255" t="str">
        <f>IF(OR(GDP.PCAP!BA255="",GDP.PCAP!BB255=""),"",GDP.PCAP!BB255/GDP.PCAP!BA255-1)</f>
        <v/>
      </c>
      <c r="BC255" t="str">
        <f>IF(OR(GDP.PCAP!BB255="",GDP.PCAP!BC255=""),"",GDP.PCAP!BC255/GDP.PCAP!BB255-1)</f>
        <v/>
      </c>
      <c r="BD255" t="str">
        <f>IF(OR(GDP.PCAP!BC255="",GDP.PCAP!BD255=""),"",GDP.PCAP!BD255/GDP.PCAP!BC255-1)</f>
        <v/>
      </c>
      <c r="BE255" t="str">
        <f>IF(OR(GDP.PCAP!BD255="",GDP.PCAP!BE255=""),"",GDP.PCAP!BE255/GDP.PCAP!BD255-1)</f>
        <v/>
      </c>
      <c r="BF255" t="str">
        <f>IF(OR(GDP.PCAP!BE255="",GDP.PCAP!BF255=""),"",GDP.PCAP!BF255/GDP.PCAP!BE255-1)</f>
        <v/>
      </c>
      <c r="BG255" t="str">
        <f>IF(OR(GDP.PCAP!BF255="",GDP.PCAP!BG255=""),"",GDP.PCAP!BG255/GDP.PCAP!BF255-1)</f>
        <v/>
      </c>
      <c r="BH255" t="str">
        <f>IF(OR(GDP.PCAP!BG255="",GDP.PCAP!BH255=""),"",GDP.PCAP!BH255/GDP.PCAP!BG255-1)</f>
        <v/>
      </c>
      <c r="BI255" t="str">
        <f>IF(OR(GDP.PCAP!BH255="",GDP.PCAP!BI255=""),"",GDP.PCAP!BI255/GDP.PCAP!BH255-1)</f>
        <v/>
      </c>
      <c r="BJ255" t="str">
        <f>IF(OR(GDP.PCAP!BI255="",GDP.PCAP!BJ255=""),"",GDP.PCAP!BJ255/GDP.PCAP!BI255-1)</f>
        <v/>
      </c>
      <c r="BK255" t="str">
        <f>IF(OR(GDP.PCAP!BJ255="",GDP.PCAP!BK255=""),"",GDP.PCAP!BK255/GDP.PCAP!BJ255-1)</f>
        <v/>
      </c>
      <c r="BM255">
        <f t="shared" si="15"/>
        <v>0</v>
      </c>
      <c r="BN255" t="e">
        <f t="shared" si="16"/>
        <v>#N/A</v>
      </c>
      <c r="BO255">
        <f t="shared" si="17"/>
        <v>0</v>
      </c>
      <c r="BP255" t="e">
        <f t="shared" si="18"/>
        <v>#N/A</v>
      </c>
    </row>
    <row r="256" spans="1:68">
      <c r="A256" t="s">
        <v>26</v>
      </c>
      <c r="B256">
        <f t="shared" si="19"/>
        <v>255</v>
      </c>
      <c r="C256" t="s">
        <v>539</v>
      </c>
      <c r="D256" t="s">
        <v>25</v>
      </c>
      <c r="E256" t="s">
        <v>545</v>
      </c>
      <c r="F256" t="s">
        <v>546</v>
      </c>
      <c r="H256">
        <f>IF(OR(GDP.PCAP!G256="",GDP.PCAP!H256=""),"",GDP.PCAP!H256/GDP.PCAP!G256-1)</f>
        <v>-3.417270546036244E-3</v>
      </c>
      <c r="I256">
        <f>IF(OR(GDP.PCAP!H256="",GDP.PCAP!I256=""),"",GDP.PCAP!I256/GDP.PCAP!H256-1)</f>
        <v>0.34877962504421656</v>
      </c>
      <c r="J256">
        <f>IF(OR(GDP.PCAP!I256="",GDP.PCAP!J256=""),"",GDP.PCAP!J256/GDP.PCAP!I256-1)</f>
        <v>5.2372849309888503E-2</v>
      </c>
      <c r="K256">
        <f>IF(OR(GDP.PCAP!J256="",GDP.PCAP!K256=""),"",GDP.PCAP!K256/GDP.PCAP!J256-1)</f>
        <v>0.21770712706600692</v>
      </c>
      <c r="L256">
        <f>IF(OR(GDP.PCAP!K256="",GDP.PCAP!L256=""),"",GDP.PCAP!L256/GDP.PCAP!K256-1)</f>
        <v>0.16021037512673209</v>
      </c>
      <c r="M256">
        <f>IF(OR(GDP.PCAP!L256="",GDP.PCAP!M256=""),"",GDP.PCAP!M256/GDP.PCAP!L256-1)</f>
        <v>0.17642944570729147</v>
      </c>
      <c r="N256">
        <f>IF(OR(GDP.PCAP!M256="",GDP.PCAP!N256=""),"",GDP.PCAP!N256/GDP.PCAP!M256-1)</f>
        <v>0.27763629724643524</v>
      </c>
      <c r="O256">
        <f>IF(OR(GDP.PCAP!N256="",GDP.PCAP!O256=""),"",GDP.PCAP!O256/GDP.PCAP!N256-1)</f>
        <v>0.40124808755657981</v>
      </c>
      <c r="P256">
        <f>IF(OR(GDP.PCAP!O256="",GDP.PCAP!P256=""),"",GDP.PCAP!P256/GDP.PCAP!O256-1)</f>
        <v>0.13277785850905466</v>
      </c>
      <c r="Q256">
        <f>IF(OR(GDP.PCAP!P256="",GDP.PCAP!Q256=""),"",GDP.PCAP!Q256/GDP.PCAP!P256-1)</f>
        <v>-3.5945282040880655E-2</v>
      </c>
      <c r="R256">
        <f>IF(OR(GDP.PCAP!Q256="",GDP.PCAP!R256=""),"",GDP.PCAP!R256/GDP.PCAP!Q256-1)</f>
        <v>4.1288828863592641E-2</v>
      </c>
      <c r="S256">
        <f>IF(OR(GDP.PCAP!R256="",GDP.PCAP!S256=""),"",GDP.PCAP!S256/GDP.PCAP!R256-1)</f>
        <v>0.11632705304116309</v>
      </c>
      <c r="T256">
        <f>IF(OR(GDP.PCAP!S256="",GDP.PCAP!T256=""),"",GDP.PCAP!T256/GDP.PCAP!S256-1)</f>
        <v>3.5865469600409261E-2</v>
      </c>
      <c r="U256">
        <f>IF(OR(GDP.PCAP!T256="",GDP.PCAP!U256=""),"",GDP.PCAP!U256/GDP.PCAP!T256-1)</f>
        <v>4.9601820250284367E-2</v>
      </c>
      <c r="V256">
        <f>IF(OR(GDP.PCAP!U256="",GDP.PCAP!V256=""),"",GDP.PCAP!V256/GDP.PCAP!U256-1)</f>
        <v>-3.189875052465041E-2</v>
      </c>
      <c r="W256">
        <f>IF(OR(GDP.PCAP!V256="",GDP.PCAP!W256=""),"",GDP.PCAP!W256/GDP.PCAP!V256-1)</f>
        <v>7.7622144405536053E-2</v>
      </c>
      <c r="X256">
        <f>IF(OR(GDP.PCAP!W256="",GDP.PCAP!X256=""),"",GDP.PCAP!X256/GDP.PCAP!W256-1)</f>
        <v>8.3401759530791875E-2</v>
      </c>
      <c r="Y256">
        <f>IF(OR(GDP.PCAP!X256="",GDP.PCAP!Y256=""),"",GDP.PCAP!Y256/GDP.PCAP!X256-1)</f>
        <v>7.5946026418362678E-2</v>
      </c>
      <c r="Z256">
        <f>IF(OR(GDP.PCAP!Y256="",GDP.PCAP!Z256=""),"",GDP.PCAP!Z256/GDP.PCAP!Y256-1)</f>
        <v>0.18288171573406142</v>
      </c>
      <c r="AA256">
        <f>IF(OR(GDP.PCAP!Z256="",GDP.PCAP!AA256=""),"",GDP.PCAP!AA256/GDP.PCAP!Z256-1)</f>
        <v>0.18723729887077822</v>
      </c>
      <c r="AB256">
        <f>IF(OR(GDP.PCAP!AA256="",GDP.PCAP!AB256=""),"",GDP.PCAP!AB256/GDP.PCAP!AA256-1)</f>
        <v>0.11763435794763089</v>
      </c>
      <c r="AC256">
        <f>IF(OR(GDP.PCAP!AB256="",GDP.PCAP!AC256=""),"",GDP.PCAP!AC256/GDP.PCAP!AB256-1)</f>
        <v>-2.6589170591575728E-2</v>
      </c>
      <c r="AD256">
        <f>IF(OR(GDP.PCAP!AC256="",GDP.PCAP!AD256=""),"",GDP.PCAP!AD256/GDP.PCAP!AC256-1)</f>
        <v>8.0071194220144637E-2</v>
      </c>
      <c r="AE256">
        <f>IF(OR(GDP.PCAP!AD256="",GDP.PCAP!AE256=""),"",GDP.PCAP!AE256/GDP.PCAP!AD256-1)</f>
        <v>3.4904282714189883E-2</v>
      </c>
      <c r="AF256">
        <f>IF(OR(GDP.PCAP!AE256="",GDP.PCAP!AF256=""),"",GDP.PCAP!AF256/GDP.PCAP!AE256-1)</f>
        <v>1.4467297307037885E-2</v>
      </c>
      <c r="AG256">
        <f>IF(OR(GDP.PCAP!AF256="",GDP.PCAP!AG256=""),"",GDP.PCAP!AG256/GDP.PCAP!AF256-1)</f>
        <v>5.0547225192836942E-2</v>
      </c>
      <c r="AH256">
        <f>IF(OR(GDP.PCAP!AG256="",GDP.PCAP!AH256=""),"",GDP.PCAP!AH256/GDP.PCAP!AG256-1)</f>
        <v>0.11357108463237076</v>
      </c>
      <c r="AI256">
        <f>IF(OR(GDP.PCAP!AH256="",GDP.PCAP!AI256=""),"",GDP.PCAP!AI256/GDP.PCAP!AH256-1)</f>
        <v>6.4550362326490918E-2</v>
      </c>
      <c r="AJ256">
        <f>IF(OR(GDP.PCAP!AI256="",GDP.PCAP!AJ256=""),"",GDP.PCAP!AJ256/GDP.PCAP!AI256-1)</f>
        <v>0.13188719844640517</v>
      </c>
      <c r="AK256">
        <f>IF(OR(GDP.PCAP!AJ256="",GDP.PCAP!AK256=""),"",GDP.PCAP!AK256/GDP.PCAP!AJ256-1)</f>
        <v>0.15351314695638418</v>
      </c>
      <c r="AL256">
        <f>IF(OR(GDP.PCAP!AK256="",GDP.PCAP!AL256=""),"",GDP.PCAP!AL256/GDP.PCAP!AK256-1)</f>
        <v>5.9463133026240289E-2</v>
      </c>
      <c r="AM256">
        <f>IF(OR(GDP.PCAP!AL256="",GDP.PCAP!AM256=""),"",GDP.PCAP!AM256/GDP.PCAP!AL256-1)</f>
        <v>5.0595924767726119E-2</v>
      </c>
      <c r="AN256">
        <f>IF(OR(GDP.PCAP!AM256="",GDP.PCAP!AN256=""),"",GDP.PCAP!AN256/GDP.PCAP!AM256-1)</f>
        <v>0.1179521017360694</v>
      </c>
      <c r="AO256" t="str">
        <f>IF(OR(GDP.PCAP!AN256="",GDP.PCAP!AO256=""),"",GDP.PCAP!AO256/GDP.PCAP!AN256-1)</f>
        <v/>
      </c>
      <c r="AP256" t="str">
        <f>IF(OR(GDP.PCAP!AO256="",GDP.PCAP!AP256=""),"",GDP.PCAP!AP256/GDP.PCAP!AO256-1)</f>
        <v/>
      </c>
      <c r="AQ256" t="str">
        <f>IF(OR(GDP.PCAP!AP256="",GDP.PCAP!AQ256=""),"",GDP.PCAP!AQ256/GDP.PCAP!AP256-1)</f>
        <v/>
      </c>
      <c r="AR256" t="str">
        <f>IF(OR(GDP.PCAP!AQ256="",GDP.PCAP!AR256=""),"",GDP.PCAP!AR256/GDP.PCAP!AQ256-1)</f>
        <v/>
      </c>
      <c r="AS256" t="str">
        <f>IF(OR(GDP.PCAP!AR256="",GDP.PCAP!AS256=""),"",GDP.PCAP!AS256/GDP.PCAP!AR256-1)</f>
        <v/>
      </c>
      <c r="AT256" t="str">
        <f>IF(OR(GDP.PCAP!AS256="",GDP.PCAP!AT256=""),"",GDP.PCAP!AT256/GDP.PCAP!AS256-1)</f>
        <v/>
      </c>
      <c r="AU256" t="str">
        <f>IF(OR(GDP.PCAP!AT256="",GDP.PCAP!AU256=""),"",GDP.PCAP!AU256/GDP.PCAP!AT256-1)</f>
        <v/>
      </c>
      <c r="AV256" t="str">
        <f>IF(OR(GDP.PCAP!AU256="",GDP.PCAP!AV256=""),"",GDP.PCAP!AV256/GDP.PCAP!AU256-1)</f>
        <v/>
      </c>
      <c r="AW256" t="str">
        <f>IF(OR(GDP.PCAP!AV256="",GDP.PCAP!AW256=""),"",GDP.PCAP!AW256/GDP.PCAP!AV256-1)</f>
        <v/>
      </c>
      <c r="AX256">
        <f>IF(OR(GDP.PCAP!AW256="",GDP.PCAP!AX256=""),"",GDP.PCAP!AX256/GDP.PCAP!AW256-1)</f>
        <v>5.7488372798602638E-2</v>
      </c>
      <c r="AY256">
        <f>IF(OR(GDP.PCAP!AX256="",GDP.PCAP!AY256=""),"",GDP.PCAP!AY256/GDP.PCAP!AX256-1)</f>
        <v>0.10157861265961876</v>
      </c>
      <c r="AZ256">
        <f>IF(OR(GDP.PCAP!AY256="",GDP.PCAP!AZ256=""),"",GDP.PCAP!AZ256/GDP.PCAP!AY256-1)</f>
        <v>0.16940784493775118</v>
      </c>
      <c r="BA256">
        <f>IF(OR(GDP.PCAP!AZ256="",GDP.PCAP!BA256=""),"",GDP.PCAP!BA256/GDP.PCAP!AZ256-1)</f>
        <v>1.6178562471618196E-2</v>
      </c>
      <c r="BB256">
        <f>IF(OR(GDP.PCAP!BA256="",GDP.PCAP!BB256=""),"",GDP.PCAP!BB256/GDP.PCAP!BA256-1)</f>
        <v>6.9135207243078201E-2</v>
      </c>
      <c r="BC256">
        <f>IF(OR(GDP.PCAP!BB256="",GDP.PCAP!BC256=""),"",GDP.PCAP!BC256/GDP.PCAP!BB256-1)</f>
        <v>-0.11239314795395472</v>
      </c>
      <c r="BD256">
        <f>IF(OR(GDP.PCAP!BC256="",GDP.PCAP!BD256=""),"",GDP.PCAP!BD256/GDP.PCAP!BC256-1)</f>
        <v>-7.4999809814559892E-3</v>
      </c>
      <c r="BE256">
        <f>IF(OR(GDP.PCAP!BD256="",GDP.PCAP!BE256=""),"",GDP.PCAP!BE256/GDP.PCAP!BD256-1)</f>
        <v>3.663233171435909E-2</v>
      </c>
      <c r="BF256">
        <f>IF(OR(GDP.PCAP!BE256="",GDP.PCAP!BF256=""),"",GDP.PCAP!BF256/GDP.PCAP!BE256-1)</f>
        <v>-1.8586106583023176E-2</v>
      </c>
      <c r="BG256">
        <f>IF(OR(GDP.PCAP!BF256="",GDP.PCAP!BG256=""),"",GDP.PCAP!BG256/GDP.PCAP!BF256-1)</f>
        <v>-2.9299564733150207E-2</v>
      </c>
      <c r="BH256">
        <f>IF(OR(GDP.PCAP!BG256="",GDP.PCAP!BH256=""),"",GDP.PCAP!BH256/GDP.PCAP!BG256-1)</f>
        <v>-7.6108804094138671E-2</v>
      </c>
      <c r="BI256">
        <f>IF(OR(GDP.PCAP!BH256="",GDP.PCAP!BI256=""),"",GDP.PCAP!BI256/GDP.PCAP!BH256-1)</f>
        <v>-3.1953898622959276E-2</v>
      </c>
      <c r="BJ256">
        <f>IF(OR(GDP.PCAP!BI256="",GDP.PCAP!BJ256=""),"",GDP.PCAP!BJ256/GDP.PCAP!BI256-1)</f>
        <v>4.488551040130373E-2</v>
      </c>
      <c r="BK256" t="str">
        <f>IF(OR(GDP.PCAP!BJ256="",GDP.PCAP!BK256=""),"",GDP.PCAP!BK256/GDP.PCAP!BJ256-1)</f>
        <v/>
      </c>
      <c r="BM256">
        <f t="shared" si="15"/>
        <v>0.40124808755657981</v>
      </c>
      <c r="BN256">
        <f t="shared" si="16"/>
        <v>1968</v>
      </c>
      <c r="BO256">
        <f t="shared" si="17"/>
        <v>-0.11239314795395472</v>
      </c>
      <c r="BP256">
        <f t="shared" si="18"/>
        <v>2008</v>
      </c>
    </row>
    <row r="257" spans="1:68">
      <c r="A257" t="s">
        <v>3</v>
      </c>
      <c r="B257">
        <f t="shared" si="19"/>
        <v>256</v>
      </c>
      <c r="C257" t="s">
        <v>539</v>
      </c>
      <c r="D257" t="s">
        <v>24</v>
      </c>
      <c r="E257" t="s">
        <v>545</v>
      </c>
      <c r="F257" t="s">
        <v>546</v>
      </c>
      <c r="H257" t="str">
        <f>IF(OR(GDP.PCAP!G257="",GDP.PCAP!H257=""),"",GDP.PCAP!H257/GDP.PCAP!G257-1)</f>
        <v/>
      </c>
      <c r="I257" t="str">
        <f>IF(OR(GDP.PCAP!H257="",GDP.PCAP!I257=""),"",GDP.PCAP!I257/GDP.PCAP!H257-1)</f>
        <v/>
      </c>
      <c r="J257" t="str">
        <f>IF(OR(GDP.PCAP!I257="",GDP.PCAP!J257=""),"",GDP.PCAP!J257/GDP.PCAP!I257-1)</f>
        <v/>
      </c>
      <c r="K257" t="str">
        <f>IF(OR(GDP.PCAP!J257="",GDP.PCAP!K257=""),"",GDP.PCAP!K257/GDP.PCAP!J257-1)</f>
        <v/>
      </c>
      <c r="L257" t="str">
        <f>IF(OR(GDP.PCAP!K257="",GDP.PCAP!L257=""),"",GDP.PCAP!L257/GDP.PCAP!K257-1)</f>
        <v/>
      </c>
      <c r="M257" t="str">
        <f>IF(OR(GDP.PCAP!L257="",GDP.PCAP!M257=""),"",GDP.PCAP!M257/GDP.PCAP!L257-1)</f>
        <v/>
      </c>
      <c r="N257" t="str">
        <f>IF(OR(GDP.PCAP!M257="",GDP.PCAP!N257=""),"",GDP.PCAP!N257/GDP.PCAP!M257-1)</f>
        <v/>
      </c>
      <c r="O257" t="str">
        <f>IF(OR(GDP.PCAP!N257="",GDP.PCAP!O257=""),"",GDP.PCAP!O257/GDP.PCAP!N257-1)</f>
        <v/>
      </c>
      <c r="P257" t="str">
        <f>IF(OR(GDP.PCAP!O257="",GDP.PCAP!P257=""),"",GDP.PCAP!P257/GDP.PCAP!O257-1)</f>
        <v/>
      </c>
      <c r="Q257" t="str">
        <f>IF(OR(GDP.PCAP!P257="",GDP.PCAP!Q257=""),"",GDP.PCAP!Q257/GDP.PCAP!P257-1)</f>
        <v/>
      </c>
      <c r="R257" t="str">
        <f>IF(OR(GDP.PCAP!Q257="",GDP.PCAP!R257=""),"",GDP.PCAP!R257/GDP.PCAP!Q257-1)</f>
        <v/>
      </c>
      <c r="S257" t="str">
        <f>IF(OR(GDP.PCAP!R257="",GDP.PCAP!S257=""),"",GDP.PCAP!S257/GDP.PCAP!R257-1)</f>
        <v/>
      </c>
      <c r="T257" t="str">
        <f>IF(OR(GDP.PCAP!S257="",GDP.PCAP!T257=""),"",GDP.PCAP!T257/GDP.PCAP!S257-1)</f>
        <v/>
      </c>
      <c r="U257" t="str">
        <f>IF(OR(GDP.PCAP!T257="",GDP.PCAP!U257=""),"",GDP.PCAP!U257/GDP.PCAP!T257-1)</f>
        <v/>
      </c>
      <c r="V257" t="str">
        <f>IF(OR(GDP.PCAP!U257="",GDP.PCAP!V257=""),"",GDP.PCAP!V257/GDP.PCAP!U257-1)</f>
        <v/>
      </c>
      <c r="W257" t="str">
        <f>IF(OR(GDP.PCAP!V257="",GDP.PCAP!W257=""),"",GDP.PCAP!W257/GDP.PCAP!V257-1)</f>
        <v/>
      </c>
      <c r="X257" t="str">
        <f>IF(OR(GDP.PCAP!W257="",GDP.PCAP!X257=""),"",GDP.PCAP!X257/GDP.PCAP!W257-1)</f>
        <v/>
      </c>
      <c r="Y257" t="str">
        <f>IF(OR(GDP.PCAP!X257="",GDP.PCAP!Y257=""),"",GDP.PCAP!Y257/GDP.PCAP!X257-1)</f>
        <v/>
      </c>
      <c r="Z257" t="str">
        <f>IF(OR(GDP.PCAP!Y257="",GDP.PCAP!Z257=""),"",GDP.PCAP!Z257/GDP.PCAP!Y257-1)</f>
        <v/>
      </c>
      <c r="AA257" t="str">
        <f>IF(OR(GDP.PCAP!Z257="",GDP.PCAP!AA257=""),"",GDP.PCAP!AA257/GDP.PCAP!Z257-1)</f>
        <v/>
      </c>
      <c r="AB257" t="str">
        <f>IF(OR(GDP.PCAP!AA257="",GDP.PCAP!AB257=""),"",GDP.PCAP!AB257/GDP.PCAP!AA257-1)</f>
        <v/>
      </c>
      <c r="AC257" t="str">
        <f>IF(OR(GDP.PCAP!AB257="",GDP.PCAP!AC257=""),"",GDP.PCAP!AC257/GDP.PCAP!AB257-1)</f>
        <v/>
      </c>
      <c r="AD257" t="str">
        <f>IF(OR(GDP.PCAP!AC257="",GDP.PCAP!AD257=""),"",GDP.PCAP!AD257/GDP.PCAP!AC257-1)</f>
        <v/>
      </c>
      <c r="AE257" t="str">
        <f>IF(OR(GDP.PCAP!AD257="",GDP.PCAP!AE257=""),"",GDP.PCAP!AE257/GDP.PCAP!AD257-1)</f>
        <v/>
      </c>
      <c r="AF257" t="str">
        <f>IF(OR(GDP.PCAP!AE257="",GDP.PCAP!AF257=""),"",GDP.PCAP!AF257/GDP.PCAP!AE257-1)</f>
        <v/>
      </c>
      <c r="AG257">
        <f>IF(OR(GDP.PCAP!AF257="",GDP.PCAP!AG257=""),"",GDP.PCAP!AG257/GDP.PCAP!AF257-1)</f>
        <v>0.82571914349940245</v>
      </c>
      <c r="AH257">
        <f>IF(OR(GDP.PCAP!AG257="",GDP.PCAP!AH257=""),"",GDP.PCAP!AH257/GDP.PCAP!AG257-1)</f>
        <v>0.35807244974360897</v>
      </c>
      <c r="AI257">
        <f>IF(OR(GDP.PCAP!AH257="",GDP.PCAP!AI257=""),"",GDP.PCAP!AI257/GDP.PCAP!AH257-1)</f>
        <v>-0.32304810321507837</v>
      </c>
      <c r="AJ257">
        <f>IF(OR(GDP.PCAP!AI257="",GDP.PCAP!AJ257=""),"",GDP.PCAP!AJ257/GDP.PCAP!AI257-1)</f>
        <v>-0.75823849301601831</v>
      </c>
      <c r="AK257">
        <f>IF(OR(GDP.PCAP!AJ257="",GDP.PCAP!AK257=""),"",GDP.PCAP!AK257/GDP.PCAP!AJ257-1)</f>
        <v>8.9955036689330914E-3</v>
      </c>
      <c r="AL257">
        <f>IF(OR(GDP.PCAP!AK257="",GDP.PCAP!AL257=""),"",GDP.PCAP!AL257/GDP.PCAP!AK257-1)</f>
        <v>0.45836135892717289</v>
      </c>
      <c r="AM257">
        <f>IF(OR(GDP.PCAP!AL257="",GDP.PCAP!AM257=""),"",GDP.PCAP!AM257/GDP.PCAP!AL257-1)</f>
        <v>8.273083507475798E-3</v>
      </c>
      <c r="AN257">
        <f>IF(OR(GDP.PCAP!AM257="",GDP.PCAP!AN257=""),"",GDP.PCAP!AN257/GDP.PCAP!AM257-1)</f>
        <v>0.31295370574392356</v>
      </c>
      <c r="AO257">
        <f>IF(OR(GDP.PCAP!AN257="",GDP.PCAP!AO257=""),"",GDP.PCAP!AO257/GDP.PCAP!AN257-1)</f>
        <v>0.21501732276586605</v>
      </c>
      <c r="AP257">
        <f>IF(OR(GDP.PCAP!AO257="",GDP.PCAP!AP257=""),"",GDP.PCAP!AP257/GDP.PCAP!AO257-1)</f>
        <v>0.25250819748182218</v>
      </c>
      <c r="AQ257">
        <f>IF(OR(GDP.PCAP!AP257="",GDP.PCAP!AQ257=""),"",GDP.PCAP!AQ257/GDP.PCAP!AP257-1)</f>
        <v>0.17023032360911272</v>
      </c>
      <c r="AR257">
        <f>IF(OR(GDP.PCAP!AQ257="",GDP.PCAP!AR257=""),"",GDP.PCAP!AR257/GDP.PCAP!AQ257-1)</f>
        <v>7.1812552424212139E-2</v>
      </c>
      <c r="AS257">
        <f>IF(OR(GDP.PCAP!AR257="",GDP.PCAP!AS257=""),"",GDP.PCAP!AS257/GDP.PCAP!AR257-1)</f>
        <v>-1.809501180617179E-3</v>
      </c>
      <c r="AT257">
        <f>IF(OR(GDP.PCAP!AS257="",GDP.PCAP!AT257=""),"",GDP.PCAP!AT257/GDP.PCAP!AS257-1)</f>
        <v>3.847917695252856E-2</v>
      </c>
      <c r="AU257">
        <f>IF(OR(GDP.PCAP!AT257="",GDP.PCAP!AU257=""),"",GDP.PCAP!AU257/GDP.PCAP!AT257-1)</f>
        <v>0.15717221365751421</v>
      </c>
      <c r="AV257">
        <f>IF(OR(GDP.PCAP!AU257="",GDP.PCAP!AV257=""),"",GDP.PCAP!AV257/GDP.PCAP!AU257-1)</f>
        <v>3.5881286542844615E-2</v>
      </c>
      <c r="AW257">
        <f>IF(OR(GDP.PCAP!AV257="",GDP.PCAP!AW257=""),"",GDP.PCAP!AW257/GDP.PCAP!AV257-1)</f>
        <v>6.2875276740057773E-2</v>
      </c>
      <c r="AX257">
        <f>IF(OR(GDP.PCAP!AW257="",GDP.PCAP!AX257=""),"",GDP.PCAP!AX257/GDP.PCAP!AW257-1)</f>
        <v>0.11267095401077243</v>
      </c>
      <c r="AY257">
        <f>IF(OR(GDP.PCAP!AX257="",GDP.PCAP!AY257=""),"",GDP.PCAP!AY257/GDP.PCAP!AX257-1)</f>
        <v>0.14324353442184212</v>
      </c>
      <c r="AZ257">
        <f>IF(OR(GDP.PCAP!AY257="",GDP.PCAP!AZ257=""),"",GDP.PCAP!AZ257/GDP.PCAP!AY257-1)</f>
        <v>0.1525699971211858</v>
      </c>
      <c r="BA257">
        <f>IF(OR(GDP.PCAP!AZ257="",GDP.PCAP!BA257=""),"",GDP.PCAP!BA257/GDP.PCAP!AZ257-1)</f>
        <v>0.13891612176730739</v>
      </c>
      <c r="BB257">
        <f>IF(OR(GDP.PCAP!BA257="",GDP.PCAP!BB257=""),"",GDP.PCAP!BB257/GDP.PCAP!BA257-1)</f>
        <v>0.15381205483834881</v>
      </c>
      <c r="BC257">
        <f>IF(OR(GDP.PCAP!BB257="",GDP.PCAP!BC257=""),"",GDP.PCAP!BC257/GDP.PCAP!BB257-1)</f>
        <v>0.26697213381262319</v>
      </c>
      <c r="BD257">
        <f>IF(OR(GDP.PCAP!BC257="",GDP.PCAP!BD257=""),"",GDP.PCAP!BD257/GDP.PCAP!BC257-1)</f>
        <v>5.8179993384883888E-2</v>
      </c>
      <c r="BE257">
        <f>IF(OR(GDP.PCAP!BD257="",GDP.PCAP!BE257=""),"",GDP.PCAP!BE257/GDP.PCAP!BD257-1)</f>
        <v>8.2129455584695199E-2</v>
      </c>
      <c r="BF257">
        <f>IF(OR(GDP.PCAP!BE257="",GDP.PCAP!BF257=""),"",GDP.PCAP!BF257/GDP.PCAP!BE257-1)</f>
        <v>0.15678576435376756</v>
      </c>
      <c r="BG257">
        <f>IF(OR(GDP.PCAP!BF257="",GDP.PCAP!BG257=""),"",GDP.PCAP!BG257/GDP.PCAP!BF257-1)</f>
        <v>0.13734465431129239</v>
      </c>
      <c r="BH257">
        <f>IF(OR(GDP.PCAP!BG257="",GDP.PCAP!BH257=""),"",GDP.PCAP!BH257/GDP.PCAP!BG257-1)</f>
        <v>8.7211298918562719E-2</v>
      </c>
      <c r="BI257">
        <f>IF(OR(GDP.PCAP!BH257="",GDP.PCAP!BI257=""),"",GDP.PCAP!BI257/GDP.PCAP!BH257-1)</f>
        <v>7.5884569617356679E-2</v>
      </c>
      <c r="BJ257">
        <f>IF(OR(GDP.PCAP!BI257="",GDP.PCAP!BJ257=""),"",GDP.PCAP!BJ257/GDP.PCAP!BI257-1)</f>
        <v>2.6649775844573842E-2</v>
      </c>
      <c r="BK257">
        <f>IF(OR(GDP.PCAP!BJ257="",GDP.PCAP!BK257=""),"",GDP.PCAP!BK257/GDP.PCAP!BJ257-1)</f>
        <v>3.7340708306643933E-2</v>
      </c>
      <c r="BM257">
        <f t="shared" si="15"/>
        <v>0.82571914349940245</v>
      </c>
      <c r="BN257">
        <f t="shared" si="16"/>
        <v>1986</v>
      </c>
      <c r="BO257">
        <f t="shared" si="17"/>
        <v>-0.75823849301601831</v>
      </c>
      <c r="BP257">
        <f t="shared" si="18"/>
        <v>1989</v>
      </c>
    </row>
    <row r="258" spans="1:68">
      <c r="A258" t="s">
        <v>23</v>
      </c>
      <c r="B258">
        <f t="shared" si="19"/>
        <v>257</v>
      </c>
      <c r="C258" t="s">
        <v>539</v>
      </c>
      <c r="D258" t="s">
        <v>22</v>
      </c>
      <c r="E258" t="s">
        <v>545</v>
      </c>
      <c r="F258" t="s">
        <v>546</v>
      </c>
      <c r="H258" t="str">
        <f>IF(OR(GDP.PCAP!G258="",GDP.PCAP!H258=""),"",GDP.PCAP!H258/GDP.PCAP!G258-1)</f>
        <v/>
      </c>
      <c r="I258" t="str">
        <f>IF(OR(GDP.PCAP!H258="",GDP.PCAP!I258=""),"",GDP.PCAP!I258/GDP.PCAP!H258-1)</f>
        <v/>
      </c>
      <c r="J258" t="str">
        <f>IF(OR(GDP.PCAP!I258="",GDP.PCAP!J258=""),"",GDP.PCAP!J258/GDP.PCAP!I258-1)</f>
        <v/>
      </c>
      <c r="K258" t="str">
        <f>IF(OR(GDP.PCAP!J258="",GDP.PCAP!K258=""),"",GDP.PCAP!K258/GDP.PCAP!J258-1)</f>
        <v/>
      </c>
      <c r="L258" t="str">
        <f>IF(OR(GDP.PCAP!K258="",GDP.PCAP!L258=""),"",GDP.PCAP!L258/GDP.PCAP!K258-1)</f>
        <v/>
      </c>
      <c r="M258" t="str">
        <f>IF(OR(GDP.PCAP!L258="",GDP.PCAP!M258=""),"",GDP.PCAP!M258/GDP.PCAP!L258-1)</f>
        <v/>
      </c>
      <c r="N258" t="str">
        <f>IF(OR(GDP.PCAP!M258="",GDP.PCAP!N258=""),"",GDP.PCAP!N258/GDP.PCAP!M258-1)</f>
        <v/>
      </c>
      <c r="O258" t="str">
        <f>IF(OR(GDP.PCAP!N258="",GDP.PCAP!O258=""),"",GDP.PCAP!O258/GDP.PCAP!N258-1)</f>
        <v/>
      </c>
      <c r="P258" t="str">
        <f>IF(OR(GDP.PCAP!O258="",GDP.PCAP!P258=""),"",GDP.PCAP!P258/GDP.PCAP!O258-1)</f>
        <v/>
      </c>
      <c r="Q258" t="str">
        <f>IF(OR(GDP.PCAP!P258="",GDP.PCAP!Q258=""),"",GDP.PCAP!Q258/GDP.PCAP!P258-1)</f>
        <v/>
      </c>
      <c r="R258" t="str">
        <f>IF(OR(GDP.PCAP!Q258="",GDP.PCAP!R258=""),"",GDP.PCAP!R258/GDP.PCAP!Q258-1)</f>
        <v/>
      </c>
      <c r="S258" t="str">
        <f>IF(OR(GDP.PCAP!R258="",GDP.PCAP!S258=""),"",GDP.PCAP!S258/GDP.PCAP!R258-1)</f>
        <v/>
      </c>
      <c r="T258" t="str">
        <f>IF(OR(GDP.PCAP!S258="",GDP.PCAP!T258=""),"",GDP.PCAP!T258/GDP.PCAP!S258-1)</f>
        <v/>
      </c>
      <c r="U258" t="str">
        <f>IF(OR(GDP.PCAP!T258="",GDP.PCAP!U258=""),"",GDP.PCAP!U258/GDP.PCAP!T258-1)</f>
        <v/>
      </c>
      <c r="V258" t="str">
        <f>IF(OR(GDP.PCAP!U258="",GDP.PCAP!V258=""),"",GDP.PCAP!V258/GDP.PCAP!U258-1)</f>
        <v/>
      </c>
      <c r="W258" t="str">
        <f>IF(OR(GDP.PCAP!V258="",GDP.PCAP!W258=""),"",GDP.PCAP!W258/GDP.PCAP!V258-1)</f>
        <v/>
      </c>
      <c r="X258" t="str">
        <f>IF(OR(GDP.PCAP!W258="",GDP.PCAP!X258=""),"",GDP.PCAP!X258/GDP.PCAP!W258-1)</f>
        <v/>
      </c>
      <c r="Y258" t="str">
        <f>IF(OR(GDP.PCAP!X258="",GDP.PCAP!Y258=""),"",GDP.PCAP!Y258/GDP.PCAP!X258-1)</f>
        <v/>
      </c>
      <c r="Z258" t="str">
        <f>IF(OR(GDP.PCAP!Y258="",GDP.PCAP!Z258=""),"",GDP.PCAP!Z258/GDP.PCAP!Y258-1)</f>
        <v/>
      </c>
      <c r="AA258">
        <f>IF(OR(GDP.PCAP!Z258="",GDP.PCAP!AA258=""),"",GDP.PCAP!AA258/GDP.PCAP!Z258-1)</f>
        <v>-7.4035221291753328E-2</v>
      </c>
      <c r="AB258">
        <f>IF(OR(GDP.PCAP!AA258="",GDP.PCAP!AB258=""),"",GDP.PCAP!AB258/GDP.PCAP!AA258-1)</f>
        <v>-0.15104227950286531</v>
      </c>
      <c r="AC258">
        <f>IF(OR(GDP.PCAP!AB258="",GDP.PCAP!AC258=""),"",GDP.PCAP!AC258/GDP.PCAP!AB258-1)</f>
        <v>-2.9461255836647826E-2</v>
      </c>
      <c r="AD258">
        <f>IF(OR(GDP.PCAP!AC258="",GDP.PCAP!AD258=""),"",GDP.PCAP!AD258/GDP.PCAP!AC258-1)</f>
        <v>9.6643530503870867E-2</v>
      </c>
      <c r="AE258">
        <f>IF(OR(GDP.PCAP!AD258="",GDP.PCAP!AE258=""),"",GDP.PCAP!AE258/GDP.PCAP!AD258-1)</f>
        <v>0.20338656869677374</v>
      </c>
      <c r="AF258">
        <f>IF(OR(GDP.PCAP!AE258="",GDP.PCAP!AF258=""),"",GDP.PCAP!AF258/GDP.PCAP!AE258-1)</f>
        <v>-0.10805608925727295</v>
      </c>
      <c r="AG258">
        <f>IF(OR(GDP.PCAP!AF258="",GDP.PCAP!AG258=""),"",GDP.PCAP!AG258/GDP.PCAP!AF258-1)</f>
        <v>-6.2194833286073004E-2</v>
      </c>
      <c r="AH258">
        <f>IF(OR(GDP.PCAP!AG258="",GDP.PCAP!AH258=""),"",GDP.PCAP!AH258/GDP.PCAP!AG258-1)</f>
        <v>7.7307478770394455E-2</v>
      </c>
      <c r="AI258">
        <f>IF(OR(GDP.PCAP!AH258="",GDP.PCAP!AI258=""),"",GDP.PCAP!AI258/GDP.PCAP!AH258-1)</f>
        <v>0.10896824347868828</v>
      </c>
      <c r="AJ258">
        <f>IF(OR(GDP.PCAP!AI258="",GDP.PCAP!AJ258=""),"",GDP.PCAP!AJ258/GDP.PCAP!AI258-1)</f>
        <v>-5.1068782421156977E-2</v>
      </c>
      <c r="AK258">
        <f>IF(OR(GDP.PCAP!AJ258="",GDP.PCAP!AK258=""),"",GDP.PCAP!AK258/GDP.PCAP!AJ258-1)</f>
        <v>6.8012469236557793E-2</v>
      </c>
      <c r="AL258">
        <f>IF(OR(GDP.PCAP!AK258="",GDP.PCAP!AL258=""),"",GDP.PCAP!AL258/GDP.PCAP!AK258-1)</f>
        <v>0.15960904411647192</v>
      </c>
      <c r="AM258">
        <f>IF(OR(GDP.PCAP!AL258="",GDP.PCAP!AM258=""),"",GDP.PCAP!AM258/GDP.PCAP!AL258-1)</f>
        <v>8.6370081368722929E-3</v>
      </c>
      <c r="AN258">
        <f>IF(OR(GDP.PCAP!AM258="",GDP.PCAP!AN258=""),"",GDP.PCAP!AN258/GDP.PCAP!AM258-1)</f>
        <v>-6.8530173846994558E-2</v>
      </c>
      <c r="AO258">
        <f>IF(OR(GDP.PCAP!AN258="",GDP.PCAP!AO258=""),"",GDP.PCAP!AO258/GDP.PCAP!AN258-1)</f>
        <v>0.13458520153700571</v>
      </c>
      <c r="AP258">
        <f>IF(OR(GDP.PCAP!AO258="",GDP.PCAP!AP258=""),"",GDP.PCAP!AP258/GDP.PCAP!AO258-1)</f>
        <v>4.1242826337656302E-2</v>
      </c>
      <c r="AQ258">
        <f>IF(OR(GDP.PCAP!AP258="",GDP.PCAP!AQ258=""),"",GDP.PCAP!AQ258/GDP.PCAP!AP258-1)</f>
        <v>2.6448973581898017E-2</v>
      </c>
      <c r="AR258">
        <f>IF(OR(GDP.PCAP!AQ258="",GDP.PCAP!AR258=""),"",GDP.PCAP!AR258/GDP.PCAP!AQ258-1)</f>
        <v>2.4620316328661129E-2</v>
      </c>
      <c r="AS258">
        <f>IF(OR(GDP.PCAP!AR258="",GDP.PCAP!AS258=""),"",GDP.PCAP!AS258/GDP.PCAP!AR258-1)</f>
        <v>7.3304719264528639E-3</v>
      </c>
      <c r="AT258">
        <f>IF(OR(GDP.PCAP!AS258="",GDP.PCAP!AT258=""),"",GDP.PCAP!AT258/GDP.PCAP!AS258-1)</f>
        <v>3.3162756369595758E-3</v>
      </c>
      <c r="AU258">
        <f>IF(OR(GDP.PCAP!AT258="",GDP.PCAP!AU258=""),"",GDP.PCAP!AU258/GDP.PCAP!AT258-1)</f>
        <v>-5.4083415360969278E-3</v>
      </c>
      <c r="AV258">
        <f>IF(OR(GDP.PCAP!AU258="",GDP.PCAP!AV258=""),"",GDP.PCAP!AV258/GDP.PCAP!AU258-1)</f>
        <v>-7.2964914600893049E-2</v>
      </c>
      <c r="AW258">
        <f>IF(OR(GDP.PCAP!AV258="",GDP.PCAP!AW258=""),"",GDP.PCAP!AW258/GDP.PCAP!AV258-1)</f>
        <v>-6.3605614776043318E-3</v>
      </c>
      <c r="AX258">
        <f>IF(OR(GDP.PCAP!AW258="",GDP.PCAP!AX258=""),"",GDP.PCAP!AX258/GDP.PCAP!AW258-1)</f>
        <v>0.16734033416680627</v>
      </c>
      <c r="AY258">
        <f>IF(OR(GDP.PCAP!AX258="",GDP.PCAP!AY258=""),"",GDP.PCAP!AY258/GDP.PCAP!AX258-1)</f>
        <v>0.13125209817731442</v>
      </c>
      <c r="AZ258">
        <f>IF(OR(GDP.PCAP!AY258="",GDP.PCAP!AZ258=""),"",GDP.PCAP!AZ258/GDP.PCAP!AY258-1)</f>
        <v>5.5083475340165222E-2</v>
      </c>
      <c r="BA258">
        <f>IF(OR(GDP.PCAP!AZ258="",GDP.PCAP!BA258=""),"",GDP.PCAP!BA258/GDP.PCAP!AZ258-1)</f>
        <v>8.5168375127893992E-2</v>
      </c>
      <c r="BB258">
        <f>IF(OR(GDP.PCAP!BA258="",GDP.PCAP!BB258=""),"",GDP.PCAP!BB258/GDP.PCAP!BA258-1)</f>
        <v>0.16915138980886857</v>
      </c>
      <c r="BC258">
        <f>IF(OR(GDP.PCAP!BB258="",GDP.PCAP!BC258=""),"",GDP.PCAP!BC258/GDP.PCAP!BB258-1)</f>
        <v>0.12726592967722095</v>
      </c>
      <c r="BD258">
        <f>IF(OR(GDP.PCAP!BC258="",GDP.PCAP!BD258=""),"",GDP.PCAP!BD258/GDP.PCAP!BC258-1)</f>
        <v>-2.0207832687420324E-2</v>
      </c>
      <c r="BE258">
        <f>IF(OR(GDP.PCAP!BD258="",GDP.PCAP!BE258=""),"",GDP.PCAP!BE258/GDP.PCAP!BD258-1)</f>
        <v>0.12194747691315988</v>
      </c>
      <c r="BF258">
        <f>IF(OR(GDP.PCAP!BE258="",GDP.PCAP!BF258=""),"",GDP.PCAP!BF258/GDP.PCAP!BE258-1)</f>
        <v>0.10428518298456968</v>
      </c>
      <c r="BG258">
        <f>IF(OR(GDP.PCAP!BF258="",GDP.PCAP!BG258=""),"",GDP.PCAP!BG258/GDP.PCAP!BF258-1)</f>
        <v>-3.5572989923114529E-2</v>
      </c>
      <c r="BH258">
        <f>IF(OR(GDP.PCAP!BG258="",GDP.PCAP!BH258=""),"",GDP.PCAP!BH258/GDP.PCAP!BG258-1)</f>
        <v>2.7721812974192961E-3</v>
      </c>
      <c r="BI258">
        <f>IF(OR(GDP.PCAP!BH258="",GDP.PCAP!BI258=""),"",GDP.PCAP!BI258/GDP.PCAP!BH258-1)</f>
        <v>-5.9917578717767483E-3</v>
      </c>
      <c r="BJ258">
        <f>IF(OR(GDP.PCAP!BI258="",GDP.PCAP!BJ258=""),"",GDP.PCAP!BJ258/GDP.PCAP!BI258-1)</f>
        <v>-0.10879645518906234</v>
      </c>
      <c r="BK258">
        <f>IF(OR(GDP.PCAP!BJ258="",GDP.PCAP!BK258=""),"",GDP.PCAP!BK258/GDP.PCAP!BJ258-1)</f>
        <v>1.9506617902893097E-2</v>
      </c>
      <c r="BM258">
        <f t="shared" si="15"/>
        <v>0.20338656869677374</v>
      </c>
      <c r="BN258">
        <f t="shared" si="16"/>
        <v>1984</v>
      </c>
      <c r="BO258">
        <f t="shared" si="17"/>
        <v>-0.15104227950286531</v>
      </c>
      <c r="BP258">
        <f t="shared" si="18"/>
        <v>1981</v>
      </c>
    </row>
    <row r="259" spans="1:68">
      <c r="A259" t="s">
        <v>21</v>
      </c>
      <c r="B259">
        <f t="shared" si="19"/>
        <v>258</v>
      </c>
      <c r="C259" t="s">
        <v>536</v>
      </c>
      <c r="D259" t="s">
        <v>20</v>
      </c>
      <c r="E259" t="s">
        <v>545</v>
      </c>
      <c r="F259" t="s">
        <v>546</v>
      </c>
      <c r="H259">
        <f>IF(OR(GDP.PCAP!G259="",GDP.PCAP!H259=""),"",GDP.PCAP!H259/GDP.PCAP!G259-1)</f>
        <v>2.6486190327093651E-2</v>
      </c>
      <c r="I259">
        <f>IF(OR(GDP.PCAP!H259="",GDP.PCAP!I259=""),"",GDP.PCAP!I259/GDP.PCAP!H259-1)</f>
        <v>5.5829671266794278E-2</v>
      </c>
      <c r="J259">
        <f>IF(OR(GDP.PCAP!I259="",GDP.PCAP!J259=""),"",GDP.PCAP!J259/GDP.PCAP!I259-1)</f>
        <v>5.463595314963765E-2</v>
      </c>
      <c r="K259">
        <f>IF(OR(GDP.PCAP!J259="",GDP.PCAP!K259=""),"",GDP.PCAP!K259/GDP.PCAP!J259-1)</f>
        <v>7.3562104750713786E-2</v>
      </c>
      <c r="L259">
        <f>IF(OR(GDP.PCAP!K259="",GDP.PCAP!L259=""),"",GDP.PCAP!L259/GDP.PCAP!K259-1)</f>
        <v>6.7648180026178562E-2</v>
      </c>
      <c r="M259">
        <f>IF(OR(GDP.PCAP!L259="",GDP.PCAP!M259=""),"",GDP.PCAP!M259/GDP.PCAP!L259-1)</f>
        <v>6.2610704804816342E-2</v>
      </c>
      <c r="N259">
        <f>IF(OR(GDP.PCAP!M259="",GDP.PCAP!N259=""),"",GDP.PCAP!N259/GDP.PCAP!M259-1)</f>
        <v>4.2605680615638297E-2</v>
      </c>
      <c r="O259">
        <f>IF(OR(GDP.PCAP!N259="",GDP.PCAP!O259=""),"",GDP.PCAP!O259/GDP.PCAP!N259-1)</f>
        <v>5.7357526744511667E-2</v>
      </c>
      <c r="P259">
        <f>IF(OR(GDP.PCAP!O259="",GDP.PCAP!P259=""),"",GDP.PCAP!P259/GDP.PCAP!O259-1)</f>
        <v>7.8554929399190732E-2</v>
      </c>
      <c r="Q259">
        <f>IF(OR(GDP.PCAP!P259="",GDP.PCAP!Q259=""),"",GDP.PCAP!Q259/GDP.PCAP!P259-1)</f>
        <v>7.6377933122615982E-2</v>
      </c>
      <c r="R259">
        <f>IF(OR(GDP.PCAP!Q259="",GDP.PCAP!R259=""),"",GDP.PCAP!R259/GDP.PCAP!Q259-1)</f>
        <v>8.1779857775613918E-2</v>
      </c>
      <c r="S259">
        <f>IF(OR(GDP.PCAP!R259="",GDP.PCAP!S259=""),"",GDP.PCAP!S259/GDP.PCAP!R259-1)</f>
        <v>0.13011432076331242</v>
      </c>
      <c r="T259">
        <f>IF(OR(GDP.PCAP!S259="",GDP.PCAP!T259=""),"",GDP.PCAP!T259/GDP.PCAP!S259-1)</f>
        <v>0.19491082753152833</v>
      </c>
      <c r="U259">
        <f>IF(OR(GDP.PCAP!T259="",GDP.PCAP!U259=""),"",GDP.PCAP!U259/GDP.PCAP!T259-1)</f>
        <v>0.13120132996023304</v>
      </c>
      <c r="V259">
        <f>IF(OR(GDP.PCAP!U259="",GDP.PCAP!V259=""),"",GDP.PCAP!V259/GDP.PCAP!U259-1)</f>
        <v>9.3034533015786236E-2</v>
      </c>
      <c r="W259">
        <f>IF(OR(GDP.PCAP!V259="",GDP.PCAP!W259=""),"",GDP.PCAP!W259/GDP.PCAP!V259-1)</f>
        <v>6.8817902188522906E-2</v>
      </c>
      <c r="X259">
        <f>IF(OR(GDP.PCAP!W259="",GDP.PCAP!X259=""),"",GDP.PCAP!X259/GDP.PCAP!W259-1)</f>
        <v>0.11160650369983216</v>
      </c>
      <c r="Y259">
        <f>IF(OR(GDP.PCAP!X259="",GDP.PCAP!Y259=""),"",GDP.PCAP!Y259/GDP.PCAP!X259-1)</f>
        <v>0.15686081616482372</v>
      </c>
      <c r="Z259">
        <f>IF(OR(GDP.PCAP!Y259="",GDP.PCAP!Z259=""),"",GDP.PCAP!Z259/GDP.PCAP!Y259-1)</f>
        <v>0.14162476107057564</v>
      </c>
      <c r="AA259">
        <f>IF(OR(GDP.PCAP!Z259="",GDP.PCAP!AA259=""),"",GDP.PCAP!AA259/GDP.PCAP!Z259-1)</f>
        <v>0.10633423019734067</v>
      </c>
      <c r="AB259">
        <f>IF(OR(GDP.PCAP!AA259="",GDP.PCAP!AB259=""),"",GDP.PCAP!AB259/GDP.PCAP!AA259-1)</f>
        <v>8.3749290144876642E-3</v>
      </c>
      <c r="AC259">
        <f>IF(OR(GDP.PCAP!AB259="",GDP.PCAP!AC259=""),"",GDP.PCAP!AC259/GDP.PCAP!AB259-1)</f>
        <v>-2.6373058132801885E-2</v>
      </c>
      <c r="AD259">
        <f>IF(OR(GDP.PCAP!AC259="",GDP.PCAP!AD259=""),"",GDP.PCAP!AD259/GDP.PCAP!AC259-1)</f>
        <v>5.0855336660799999E-3</v>
      </c>
      <c r="AE259">
        <f>IF(OR(GDP.PCAP!AD259="",GDP.PCAP!AE259=""),"",GDP.PCAP!AE259/GDP.PCAP!AD259-1)</f>
        <v>2.0294888455258286E-2</v>
      </c>
      <c r="AF259">
        <f>IF(OR(GDP.PCAP!AE259="",GDP.PCAP!AF259=""),"",GDP.PCAP!AF259/GDP.PCAP!AE259-1)</f>
        <v>3.3647677840081158E-2</v>
      </c>
      <c r="AG259">
        <f>IF(OR(GDP.PCAP!AF259="",GDP.PCAP!AG259=""),"",GDP.PCAP!AG259/GDP.PCAP!AF259-1)</f>
        <v>0.16332997515317915</v>
      </c>
      <c r="AH259">
        <f>IF(OR(GDP.PCAP!AG259="",GDP.PCAP!AH259=""),"",GDP.PCAP!AH259/GDP.PCAP!AG259-1)</f>
        <v>0.1178447343268052</v>
      </c>
      <c r="AI259">
        <f>IF(OR(GDP.PCAP!AH259="",GDP.PCAP!AI259=""),"",GDP.PCAP!AI259/GDP.PCAP!AH259-1)</f>
        <v>0.10028507627173955</v>
      </c>
      <c r="AJ259">
        <f>IF(OR(GDP.PCAP!AI259="",GDP.PCAP!AJ259=""),"",GDP.PCAP!AJ259/GDP.PCAP!AI259-1)</f>
        <v>3.1706083711114941E-2</v>
      </c>
      <c r="AK259">
        <f>IF(OR(GDP.PCAP!AJ259="",GDP.PCAP!AK259=""),"",GDP.PCAP!AK259/GDP.PCAP!AJ259-1)</f>
        <v>0.10530309762751311</v>
      </c>
      <c r="AL259">
        <f>IF(OR(GDP.PCAP!AK259="",GDP.PCAP!AL259=""),"",GDP.PCAP!AL259/GDP.PCAP!AK259-1)</f>
        <v>4.1718743795572166E-2</v>
      </c>
      <c r="AM259">
        <f>IF(OR(GDP.PCAP!AL259="",GDP.PCAP!AM259=""),"",GDP.PCAP!AM259/GDP.PCAP!AL259-1)</f>
        <v>4.5537344807071278E-2</v>
      </c>
      <c r="AN259">
        <f>IF(OR(GDP.PCAP!AM259="",GDP.PCAP!AN259=""),"",GDP.PCAP!AN259/GDP.PCAP!AM259-1)</f>
        <v>1.9273968874544689E-3</v>
      </c>
      <c r="AO259">
        <f>IF(OR(GDP.PCAP!AN259="",GDP.PCAP!AO259=""),"",GDP.PCAP!AO259/GDP.PCAP!AN259-1)</f>
        <v>5.7786454407943832E-2</v>
      </c>
      <c r="AP259">
        <f>IF(OR(GDP.PCAP!AO259="",GDP.PCAP!AP259=""),"",GDP.PCAP!AP259/GDP.PCAP!AO259-1)</f>
        <v>9.5209029709508286E-2</v>
      </c>
      <c r="AQ259">
        <f>IF(OR(GDP.PCAP!AP259="",GDP.PCAP!AQ259=""),"",GDP.PCAP!AQ259/GDP.PCAP!AP259-1)</f>
        <v>7.3861201349365579E-3</v>
      </c>
      <c r="AR259">
        <f>IF(OR(GDP.PCAP!AQ259="",GDP.PCAP!AR259=""),"",GDP.PCAP!AR259/GDP.PCAP!AQ259-1)</f>
        <v>-1.7715418269829253E-2</v>
      </c>
      <c r="AS259">
        <f>IF(OR(GDP.PCAP!AR259="",GDP.PCAP!AS259=""),"",GDP.PCAP!AS259/GDP.PCAP!AR259-1)</f>
        <v>-1.6516246193076123E-2</v>
      </c>
      <c r="AT259">
        <f>IF(OR(GDP.PCAP!AS259="",GDP.PCAP!AT259=""),"",GDP.PCAP!AT259/GDP.PCAP!AS259-1)</f>
        <v>2.3515380324114155E-2</v>
      </c>
      <c r="AU259">
        <f>IF(OR(GDP.PCAP!AT259="",GDP.PCAP!AU259=""),"",GDP.PCAP!AU259/GDP.PCAP!AT259-1)</f>
        <v>1.9035946247647706E-2</v>
      </c>
      <c r="AV259">
        <f>IF(OR(GDP.PCAP!AU259="",GDP.PCAP!AV259=""),"",GDP.PCAP!AV259/GDP.PCAP!AU259-1)</f>
        <v>-1.8935145590359248E-2</v>
      </c>
      <c r="AW259">
        <f>IF(OR(GDP.PCAP!AV259="",GDP.PCAP!AW259=""),"",GDP.PCAP!AW259/GDP.PCAP!AV259-1)</f>
        <v>2.5191017062832666E-2</v>
      </c>
      <c r="AX259">
        <f>IF(OR(GDP.PCAP!AW259="",GDP.PCAP!AX259=""),"",GDP.PCAP!AX259/GDP.PCAP!AW259-1)</f>
        <v>0.10890084531981858</v>
      </c>
      <c r="AY259">
        <f>IF(OR(GDP.PCAP!AX259="",GDP.PCAP!AY259=""),"",GDP.PCAP!AY259/GDP.PCAP!AX259-1)</f>
        <v>0.11214121543152977</v>
      </c>
      <c r="AZ259">
        <f>IF(OR(GDP.PCAP!AY259="",GDP.PCAP!AZ259=""),"",GDP.PCAP!AZ259/GDP.PCAP!AY259-1)</f>
        <v>6.9185389462906643E-2</v>
      </c>
      <c r="BA259">
        <f>IF(OR(GDP.PCAP!AZ259="",GDP.PCAP!BA259=""),"",GDP.PCAP!BA259/GDP.PCAP!AZ259-1)</f>
        <v>6.9392253183341079E-2</v>
      </c>
      <c r="BB259">
        <f>IF(OR(GDP.PCAP!BA259="",GDP.PCAP!BB259=""),"",GDP.PCAP!BB259/GDP.PCAP!BA259-1)</f>
        <v>0.11260044569639516</v>
      </c>
      <c r="BC259">
        <f>IF(OR(GDP.PCAP!BB259="",GDP.PCAP!BC259=""),"",GDP.PCAP!BC259/GDP.PCAP!BB259-1)</f>
        <v>8.3265197424277071E-2</v>
      </c>
      <c r="BD259">
        <f>IF(OR(GDP.PCAP!BC259="",GDP.PCAP!BD259=""),"",GDP.PCAP!BD259/GDP.PCAP!BC259-1)</f>
        <v>-6.3607426411327883E-2</v>
      </c>
      <c r="BE259">
        <f>IF(OR(GDP.PCAP!BD259="",GDP.PCAP!BE259=""),"",GDP.PCAP!BE259/GDP.PCAP!BD259-1)</f>
        <v>8.3640058901631731E-2</v>
      </c>
      <c r="BF259">
        <f>IF(OR(GDP.PCAP!BE259="",GDP.PCAP!BF259=""),"",GDP.PCAP!BF259/GDP.PCAP!BE259-1)</f>
        <v>9.8279321451472779E-2</v>
      </c>
      <c r="BG259">
        <f>IF(OR(GDP.PCAP!BF259="",GDP.PCAP!BG259=""),"",GDP.PCAP!BG259/GDP.PCAP!BF259-1)</f>
        <v>9.1394638240893666E-3</v>
      </c>
      <c r="BH259">
        <f>IF(OR(GDP.PCAP!BG259="",GDP.PCAP!BH259=""),"",GDP.PCAP!BH259/GDP.PCAP!BG259-1)</f>
        <v>1.6137691084071593E-2</v>
      </c>
      <c r="BI259">
        <f>IF(OR(GDP.PCAP!BH259="",GDP.PCAP!BI259=""),"",GDP.PCAP!BI259/GDP.PCAP!BH259-1)</f>
        <v>1.3142504114008302E-2</v>
      </c>
      <c r="BJ259">
        <f>IF(OR(GDP.PCAP!BI259="",GDP.PCAP!BJ259=""),"",GDP.PCAP!BJ259/GDP.PCAP!BI259-1)</f>
        <v>-6.6361864582679675E-2</v>
      </c>
      <c r="BK259">
        <f>IF(OR(GDP.PCAP!BJ259="",GDP.PCAP!BK259=""),"",GDP.PCAP!BK259/GDP.PCAP!BJ259-1)</f>
        <v>2.0341752412980085E-3</v>
      </c>
      <c r="BM259">
        <f t="shared" ref="BM259:BM265" si="20">MAX(G259:BK259)</f>
        <v>0.19491082753152833</v>
      </c>
      <c r="BN259">
        <f t="shared" ref="BN259:BN265" si="21">INDEX($G$1:$BK$1,MATCH(BM259,G259:BK259,0))</f>
        <v>1973</v>
      </c>
      <c r="BO259">
        <f t="shared" ref="BO259:BO265" si="22">MIN(G259:BK259)</f>
        <v>-6.6361864582679675E-2</v>
      </c>
      <c r="BP259">
        <f t="shared" ref="BP259:BP265" si="23">INDEX($G$1:$BK$1,MATCH(BO259,G259:BK259,0))</f>
        <v>2015</v>
      </c>
    </row>
    <row r="260" spans="1:68">
      <c r="A260" t="s">
        <v>19</v>
      </c>
      <c r="B260">
        <f t="shared" ref="B260:B265" si="24">B259+1</f>
        <v>259</v>
      </c>
      <c r="C260" t="s">
        <v>539</v>
      </c>
      <c r="D260" t="s">
        <v>18</v>
      </c>
      <c r="E260" t="s">
        <v>545</v>
      </c>
      <c r="F260" t="s">
        <v>546</v>
      </c>
      <c r="H260" t="str">
        <f>IF(OR(GDP.PCAP!G260="",GDP.PCAP!H260=""),"",GDP.PCAP!H260/GDP.PCAP!G260-1)</f>
        <v/>
      </c>
      <c r="I260" t="str">
        <f>IF(OR(GDP.PCAP!H260="",GDP.PCAP!I260=""),"",GDP.PCAP!I260/GDP.PCAP!H260-1)</f>
        <v/>
      </c>
      <c r="J260" t="str">
        <f>IF(OR(GDP.PCAP!I260="",GDP.PCAP!J260=""),"",GDP.PCAP!J260/GDP.PCAP!I260-1)</f>
        <v/>
      </c>
      <c r="K260" t="str">
        <f>IF(OR(GDP.PCAP!J260="",GDP.PCAP!K260=""),"",GDP.PCAP!K260/GDP.PCAP!J260-1)</f>
        <v/>
      </c>
      <c r="L260" t="str">
        <f>IF(OR(GDP.PCAP!K260="",GDP.PCAP!L260=""),"",GDP.PCAP!L260/GDP.PCAP!K260-1)</f>
        <v/>
      </c>
      <c r="M260" t="str">
        <f>IF(OR(GDP.PCAP!L260="",GDP.PCAP!M260=""),"",GDP.PCAP!M260/GDP.PCAP!L260-1)</f>
        <v/>
      </c>
      <c r="N260" t="str">
        <f>IF(OR(GDP.PCAP!M260="",GDP.PCAP!N260=""),"",GDP.PCAP!N260/GDP.PCAP!M260-1)</f>
        <v/>
      </c>
      <c r="O260" t="str">
        <f>IF(OR(GDP.PCAP!N260="",GDP.PCAP!O260=""),"",GDP.PCAP!O260/GDP.PCAP!N260-1)</f>
        <v/>
      </c>
      <c r="P260" t="str">
        <f>IF(OR(GDP.PCAP!O260="",GDP.PCAP!P260=""),"",GDP.PCAP!P260/GDP.PCAP!O260-1)</f>
        <v/>
      </c>
      <c r="Q260" t="str">
        <f>IF(OR(GDP.PCAP!P260="",GDP.PCAP!Q260=""),"",GDP.PCAP!Q260/GDP.PCAP!P260-1)</f>
        <v/>
      </c>
      <c r="R260" t="str">
        <f>IF(OR(GDP.PCAP!Q260="",GDP.PCAP!R260=""),"",GDP.PCAP!R260/GDP.PCAP!Q260-1)</f>
        <v/>
      </c>
      <c r="S260" t="str">
        <f>IF(OR(GDP.PCAP!R260="",GDP.PCAP!S260=""),"",GDP.PCAP!S260/GDP.PCAP!R260-1)</f>
        <v/>
      </c>
      <c r="T260" t="str">
        <f>IF(OR(GDP.PCAP!S260="",GDP.PCAP!T260=""),"",GDP.PCAP!T260/GDP.PCAP!S260-1)</f>
        <v/>
      </c>
      <c r="U260" t="str">
        <f>IF(OR(GDP.PCAP!T260="",GDP.PCAP!U260=""),"",GDP.PCAP!U260/GDP.PCAP!T260-1)</f>
        <v/>
      </c>
      <c r="V260" t="str">
        <f>IF(OR(GDP.PCAP!U260="",GDP.PCAP!V260=""),"",GDP.PCAP!V260/GDP.PCAP!U260-1)</f>
        <v/>
      </c>
      <c r="W260" t="str">
        <f>IF(OR(GDP.PCAP!V260="",GDP.PCAP!W260=""),"",GDP.PCAP!W260/GDP.PCAP!V260-1)</f>
        <v/>
      </c>
      <c r="X260" t="str">
        <f>IF(OR(GDP.PCAP!W260="",GDP.PCAP!X260=""),"",GDP.PCAP!X260/GDP.PCAP!W260-1)</f>
        <v/>
      </c>
      <c r="Y260" t="str">
        <f>IF(OR(GDP.PCAP!X260="",GDP.PCAP!Y260=""),"",GDP.PCAP!Y260/GDP.PCAP!X260-1)</f>
        <v/>
      </c>
      <c r="Z260" t="str">
        <f>IF(OR(GDP.PCAP!Y260="",GDP.PCAP!Z260=""),"",GDP.PCAP!Z260/GDP.PCAP!Y260-1)</f>
        <v/>
      </c>
      <c r="AA260" t="str">
        <f>IF(OR(GDP.PCAP!Z260="",GDP.PCAP!AA260=""),"",GDP.PCAP!AA260/GDP.PCAP!Z260-1)</f>
        <v/>
      </c>
      <c r="AB260" t="str">
        <f>IF(OR(GDP.PCAP!AA260="",GDP.PCAP!AB260=""),"",GDP.PCAP!AB260/GDP.PCAP!AA260-1)</f>
        <v/>
      </c>
      <c r="AC260" t="str">
        <f>IF(OR(GDP.PCAP!AB260="",GDP.PCAP!AC260=""),"",GDP.PCAP!AC260/GDP.PCAP!AB260-1)</f>
        <v/>
      </c>
      <c r="AD260">
        <f>IF(OR(GDP.PCAP!AC260="",GDP.PCAP!AD260=""),"",GDP.PCAP!AD260/GDP.PCAP!AC260-1)</f>
        <v>-8.2919880241629773E-2</v>
      </c>
      <c r="AE260">
        <f>IF(OR(GDP.PCAP!AD260="",GDP.PCAP!AE260=""),"",GDP.PCAP!AE260/GDP.PCAP!AD260-1)</f>
        <v>-2.930575003673408E-2</v>
      </c>
      <c r="AF260">
        <f>IF(OR(GDP.PCAP!AE260="",GDP.PCAP!AF260=""),"",GDP.PCAP!AF260/GDP.PCAP!AE260-1)</f>
        <v>-0.12889518564551306</v>
      </c>
      <c r="AG260">
        <f>IF(OR(GDP.PCAP!AF260="",GDP.PCAP!AG260=""),"",GDP.PCAP!AG260/GDP.PCAP!AF260-1)</f>
        <v>5.2557474539535409E-2</v>
      </c>
      <c r="AH260">
        <f>IF(OR(GDP.PCAP!AG260="",GDP.PCAP!AH260=""),"",GDP.PCAP!AH260/GDP.PCAP!AG260-1)</f>
        <v>0.10374259314655832</v>
      </c>
      <c r="AI260">
        <f>IF(OR(GDP.PCAP!AH260="",GDP.PCAP!AI260=""),"",GDP.PCAP!AI260/GDP.PCAP!AH260-1)</f>
        <v>0.18769000220148069</v>
      </c>
      <c r="AJ260">
        <f>IF(OR(GDP.PCAP!AI260="",GDP.PCAP!AJ260=""),"",GDP.PCAP!AJ260/GDP.PCAP!AI260-1)</f>
        <v>-7.942767606414336E-2</v>
      </c>
      <c r="AK260">
        <f>IF(OR(GDP.PCAP!AJ260="",GDP.PCAP!AK260=""),"",GDP.PCAP!AK260/GDP.PCAP!AJ260-1)</f>
        <v>1.7962481187498769E-2</v>
      </c>
      <c r="AL260">
        <f>IF(OR(GDP.PCAP!AK260="",GDP.PCAP!AL260=""),"",GDP.PCAP!AL260/GDP.PCAP!AK260-1)</f>
        <v>-8.7089917949354501E-3</v>
      </c>
      <c r="AM260">
        <f>IF(OR(GDP.PCAP!AL260="",GDP.PCAP!AM260=""),"",GDP.PCAP!AM260/GDP.PCAP!AL260-1)</f>
        <v>4.3886455312786232E-2</v>
      </c>
      <c r="AN260">
        <f>IF(OR(GDP.PCAP!AM260="",GDP.PCAP!AN260=""),"",GDP.PCAP!AN260/GDP.PCAP!AM260-1)</f>
        <v>-3.6541256629720742E-3</v>
      </c>
      <c r="AO260">
        <f>IF(OR(GDP.PCAP!AN260="",GDP.PCAP!AO260=""),"",GDP.PCAP!AO260/GDP.PCAP!AN260-1)</f>
        <v>0.6453001991530749</v>
      </c>
      <c r="AP260">
        <f>IF(OR(GDP.PCAP!AO260="",GDP.PCAP!AP260=""),"",GDP.PCAP!AP260/GDP.PCAP!AO260-1)</f>
        <v>8.8579011766241056E-3</v>
      </c>
      <c r="AQ260">
        <f>IF(OR(GDP.PCAP!AP260="",GDP.PCAP!AQ260=""),"",GDP.PCAP!AQ260/GDP.PCAP!AP260-1)</f>
        <v>0.10406369450615527</v>
      </c>
      <c r="AR260">
        <f>IF(OR(GDP.PCAP!AQ260="",GDP.PCAP!AR260=""),"",GDP.PCAP!AR260/GDP.PCAP!AQ260-1)</f>
        <v>0.13624842520685476</v>
      </c>
      <c r="AS260">
        <f>IF(OR(GDP.PCAP!AR260="",GDP.PCAP!AS260=""),"",GDP.PCAP!AS260/GDP.PCAP!AR260-1)</f>
        <v>-6.0298952490852264E-2</v>
      </c>
      <c r="AT260">
        <f>IF(OR(GDP.PCAP!AS260="",GDP.PCAP!AT260=""),"",GDP.PCAP!AT260/GDP.PCAP!AS260-1)</f>
        <v>-4.3790549852220417E-2</v>
      </c>
      <c r="AU260">
        <f>IF(OR(GDP.PCAP!AT260="",GDP.PCAP!AU260=""),"",GDP.PCAP!AU260/GDP.PCAP!AT260-1)</f>
        <v>3.4263901305654709E-2</v>
      </c>
      <c r="AV260">
        <f>IF(OR(GDP.PCAP!AU260="",GDP.PCAP!AV260=""),"",GDP.PCAP!AV260/GDP.PCAP!AU260-1)</f>
        <v>9.5963735919184501E-3</v>
      </c>
      <c r="AW260">
        <f>IF(OR(GDP.PCAP!AV260="",GDP.PCAP!AW260=""),"",GDP.PCAP!AW260/GDP.PCAP!AV260-1)</f>
        <v>4.8823042873616496E-2</v>
      </c>
      <c r="AX260">
        <f>IF(OR(GDP.PCAP!AW260="",GDP.PCAP!AX260=""),"",GDP.PCAP!AX260/GDP.PCAP!AW260-1)</f>
        <v>0.16905082223713297</v>
      </c>
      <c r="AY260">
        <f>IF(OR(GDP.PCAP!AX260="",GDP.PCAP!AY260=""),"",GDP.PCAP!AY260/GDP.PCAP!AX260-1)</f>
        <v>0.23270879108537579</v>
      </c>
      <c r="AZ260">
        <f>IF(OR(GDP.PCAP!AY260="",GDP.PCAP!AZ260=""),"",GDP.PCAP!AZ260/GDP.PCAP!AY260-1)</f>
        <v>9.3673061031500859E-2</v>
      </c>
      <c r="BA260">
        <f>IF(OR(GDP.PCAP!AZ260="",GDP.PCAP!BA260=""),"",GDP.PCAP!BA260/GDP.PCAP!AZ260-1)</f>
        <v>9.2056553970059074E-2</v>
      </c>
      <c r="BB260">
        <f>IF(OR(GDP.PCAP!BA260="",GDP.PCAP!BB260=""),"",GDP.PCAP!BB260/GDP.PCAP!BA260-1)</f>
        <v>7.6418084000219766E-2</v>
      </c>
      <c r="BC260">
        <f>IF(OR(GDP.PCAP!BB260="",GDP.PCAP!BC260=""),"",GDP.PCAP!BC260/GDP.PCAP!BB260-1)</f>
        <v>0.16121427635186714</v>
      </c>
      <c r="BD260">
        <f>IF(OR(GDP.PCAP!BC260="",GDP.PCAP!BD260=""),"",GDP.PCAP!BD260/GDP.PCAP!BC260-1)</f>
        <v>-0.13525119634329419</v>
      </c>
      <c r="BE260">
        <f>IF(OR(GDP.PCAP!BD260="",GDP.PCAP!BE260=""),"",GDP.PCAP!BE260/GDP.PCAP!BD260-1)</f>
        <v>0.13784482424017352</v>
      </c>
      <c r="BF260">
        <f>IF(OR(GDP.PCAP!BE260="",GDP.PCAP!BF260=""),"",GDP.PCAP!BF260/GDP.PCAP!BE260-1)</f>
        <v>0.14145770088200127</v>
      </c>
      <c r="BG260">
        <f>IF(OR(GDP.PCAP!BF260="",GDP.PCAP!BG260=""),"",GDP.PCAP!BG260/GDP.PCAP!BF260-1)</f>
        <v>7.4212046421985312E-2</v>
      </c>
      <c r="BH260">
        <f>IF(OR(GDP.PCAP!BG260="",GDP.PCAP!BH260=""),"",GDP.PCAP!BH260/GDP.PCAP!BG260-1)</f>
        <v>-3.6578393470441117E-3</v>
      </c>
      <c r="BI260">
        <f>IF(OR(GDP.PCAP!BH260="",GDP.PCAP!BI260=""),"",GDP.PCAP!BI260/GDP.PCAP!BH260-1)</f>
        <v>-9.5025208771503111E-3</v>
      </c>
      <c r="BJ260">
        <f>IF(OR(GDP.PCAP!BI260="",GDP.PCAP!BJ260=""),"",GDP.PCAP!BJ260/GDP.PCAP!BI260-1)</f>
        <v>-7.085454304308958E-3</v>
      </c>
      <c r="BK260">
        <f>IF(OR(GDP.PCAP!BJ260="",GDP.PCAP!BK260=""),"",GDP.PCAP!BK260/GDP.PCAP!BJ260-1)</f>
        <v>-2.9306199647403774E-2</v>
      </c>
      <c r="BM260">
        <f t="shared" si="20"/>
        <v>0.6453001991530749</v>
      </c>
      <c r="BN260">
        <f t="shared" si="21"/>
        <v>1994</v>
      </c>
      <c r="BO260">
        <f t="shared" si="22"/>
        <v>-0.13525119634329419</v>
      </c>
      <c r="BP260">
        <f t="shared" si="23"/>
        <v>2009</v>
      </c>
    </row>
    <row r="261" spans="1:68">
      <c r="A261" t="s">
        <v>17</v>
      </c>
      <c r="B261">
        <f t="shared" si="24"/>
        <v>260</v>
      </c>
      <c r="C261" t="s">
        <v>539</v>
      </c>
      <c r="D261" t="s">
        <v>16</v>
      </c>
      <c r="E261" t="s">
        <v>545</v>
      </c>
      <c r="F261" t="s">
        <v>546</v>
      </c>
      <c r="H261" t="str">
        <f>IF(OR(GDP.PCAP!G261="",GDP.PCAP!H261=""),"",GDP.PCAP!H261/GDP.PCAP!G261-1)</f>
        <v/>
      </c>
      <c r="I261" t="str">
        <f>IF(OR(GDP.PCAP!H261="",GDP.PCAP!I261=""),"",GDP.PCAP!I261/GDP.PCAP!H261-1)</f>
        <v/>
      </c>
      <c r="J261" t="str">
        <f>IF(OR(GDP.PCAP!I261="",GDP.PCAP!J261=""),"",GDP.PCAP!J261/GDP.PCAP!I261-1)</f>
        <v/>
      </c>
      <c r="K261" t="str">
        <f>IF(OR(GDP.PCAP!J261="",GDP.PCAP!K261=""),"",GDP.PCAP!K261/GDP.PCAP!J261-1)</f>
        <v/>
      </c>
      <c r="L261" t="str">
        <f>IF(OR(GDP.PCAP!K261="",GDP.PCAP!L261=""),"",GDP.PCAP!L261/GDP.PCAP!K261-1)</f>
        <v/>
      </c>
      <c r="M261" t="str">
        <f>IF(OR(GDP.PCAP!L261="",GDP.PCAP!M261=""),"",GDP.PCAP!M261/GDP.PCAP!L261-1)</f>
        <v/>
      </c>
      <c r="N261" t="str">
        <f>IF(OR(GDP.PCAP!M261="",GDP.PCAP!N261=""),"",GDP.PCAP!N261/GDP.PCAP!M261-1)</f>
        <v/>
      </c>
      <c r="O261" t="str">
        <f>IF(OR(GDP.PCAP!N261="",GDP.PCAP!O261=""),"",GDP.PCAP!O261/GDP.PCAP!N261-1)</f>
        <v/>
      </c>
      <c r="P261" t="str">
        <f>IF(OR(GDP.PCAP!O261="",GDP.PCAP!P261=""),"",GDP.PCAP!P261/GDP.PCAP!O261-1)</f>
        <v/>
      </c>
      <c r="Q261" t="str">
        <f>IF(OR(GDP.PCAP!P261="",GDP.PCAP!Q261=""),"",GDP.PCAP!Q261/GDP.PCAP!P261-1)</f>
        <v/>
      </c>
      <c r="R261" t="str">
        <f>IF(OR(GDP.PCAP!Q261="",GDP.PCAP!R261=""),"",GDP.PCAP!R261/GDP.PCAP!Q261-1)</f>
        <v/>
      </c>
      <c r="S261" t="str">
        <f>IF(OR(GDP.PCAP!R261="",GDP.PCAP!S261=""),"",GDP.PCAP!S261/GDP.PCAP!R261-1)</f>
        <v/>
      </c>
      <c r="T261" t="str">
        <f>IF(OR(GDP.PCAP!S261="",GDP.PCAP!T261=""),"",GDP.PCAP!T261/GDP.PCAP!S261-1)</f>
        <v/>
      </c>
      <c r="U261" t="str">
        <f>IF(OR(GDP.PCAP!T261="",GDP.PCAP!U261=""),"",GDP.PCAP!U261/GDP.PCAP!T261-1)</f>
        <v/>
      </c>
      <c r="V261" t="str">
        <f>IF(OR(GDP.PCAP!U261="",GDP.PCAP!V261=""),"",GDP.PCAP!V261/GDP.PCAP!U261-1)</f>
        <v/>
      </c>
      <c r="W261" t="str">
        <f>IF(OR(GDP.PCAP!V261="",GDP.PCAP!W261=""),"",GDP.PCAP!W261/GDP.PCAP!V261-1)</f>
        <v/>
      </c>
      <c r="X261" t="str">
        <f>IF(OR(GDP.PCAP!W261="",GDP.PCAP!X261=""),"",GDP.PCAP!X261/GDP.PCAP!W261-1)</f>
        <v/>
      </c>
      <c r="Y261" t="str">
        <f>IF(OR(GDP.PCAP!X261="",GDP.PCAP!Y261=""),"",GDP.PCAP!Y261/GDP.PCAP!X261-1)</f>
        <v/>
      </c>
      <c r="Z261" t="str">
        <f>IF(OR(GDP.PCAP!Y261="",GDP.PCAP!Z261=""),"",GDP.PCAP!Z261/GDP.PCAP!Y261-1)</f>
        <v/>
      </c>
      <c r="AA261" t="str">
        <f>IF(OR(GDP.PCAP!Z261="",GDP.PCAP!AA261=""),"",GDP.PCAP!AA261/GDP.PCAP!Z261-1)</f>
        <v/>
      </c>
      <c r="AB261" t="str">
        <f>IF(OR(GDP.PCAP!AA261="",GDP.PCAP!AB261=""),"",GDP.PCAP!AB261/GDP.PCAP!AA261-1)</f>
        <v/>
      </c>
      <c r="AC261" t="str">
        <f>IF(OR(GDP.PCAP!AB261="",GDP.PCAP!AC261=""),"",GDP.PCAP!AC261/GDP.PCAP!AB261-1)</f>
        <v/>
      </c>
      <c r="AD261" t="str">
        <f>IF(OR(GDP.PCAP!AC261="",GDP.PCAP!AD261=""),"",GDP.PCAP!AD261/GDP.PCAP!AC261-1)</f>
        <v/>
      </c>
      <c r="AE261" t="str">
        <f>IF(OR(GDP.PCAP!AD261="",GDP.PCAP!AE261=""),"",GDP.PCAP!AE261/GDP.PCAP!AD261-1)</f>
        <v/>
      </c>
      <c r="AF261" t="str">
        <f>IF(OR(GDP.PCAP!AE261="",GDP.PCAP!AF261=""),"",GDP.PCAP!AF261/GDP.PCAP!AE261-1)</f>
        <v/>
      </c>
      <c r="AG261" t="str">
        <f>IF(OR(GDP.PCAP!AF261="",GDP.PCAP!AG261=""),"",GDP.PCAP!AG261/GDP.PCAP!AF261-1)</f>
        <v/>
      </c>
      <c r="AH261" t="str">
        <f>IF(OR(GDP.PCAP!AG261="",GDP.PCAP!AH261=""),"",GDP.PCAP!AH261/GDP.PCAP!AG261-1)</f>
        <v/>
      </c>
      <c r="AI261" t="str">
        <f>IF(OR(GDP.PCAP!AH261="",GDP.PCAP!AI261=""),"",GDP.PCAP!AI261/GDP.PCAP!AH261-1)</f>
        <v/>
      </c>
      <c r="AJ261" t="str">
        <f>IF(OR(GDP.PCAP!AI261="",GDP.PCAP!AJ261=""),"",GDP.PCAP!AJ261/GDP.PCAP!AI261-1)</f>
        <v/>
      </c>
      <c r="AK261" t="str">
        <f>IF(OR(GDP.PCAP!AJ261="",GDP.PCAP!AK261=""),"",GDP.PCAP!AK261/GDP.PCAP!AJ261-1)</f>
        <v/>
      </c>
      <c r="AL261" t="str">
        <f>IF(OR(GDP.PCAP!AK261="",GDP.PCAP!AL261=""),"",GDP.PCAP!AL261/GDP.PCAP!AK261-1)</f>
        <v/>
      </c>
      <c r="AM261" t="str">
        <f>IF(OR(GDP.PCAP!AL261="",GDP.PCAP!AM261=""),"",GDP.PCAP!AM261/GDP.PCAP!AL261-1)</f>
        <v/>
      </c>
      <c r="AN261" t="str">
        <f>IF(OR(GDP.PCAP!AM261="",GDP.PCAP!AN261=""),"",GDP.PCAP!AN261/GDP.PCAP!AM261-1)</f>
        <v/>
      </c>
      <c r="AO261" t="str">
        <f>IF(OR(GDP.PCAP!AN261="",GDP.PCAP!AO261=""),"",GDP.PCAP!AO261/GDP.PCAP!AN261-1)</f>
        <v/>
      </c>
      <c r="AP261" t="str">
        <f>IF(OR(GDP.PCAP!AO261="",GDP.PCAP!AP261=""),"",GDP.PCAP!AP261/GDP.PCAP!AO261-1)</f>
        <v/>
      </c>
      <c r="AQ261" t="str">
        <f>IF(OR(GDP.PCAP!AP261="",GDP.PCAP!AQ261=""),"",GDP.PCAP!AQ261/GDP.PCAP!AP261-1)</f>
        <v/>
      </c>
      <c r="AR261" t="str">
        <f>IF(OR(GDP.PCAP!AQ261="",GDP.PCAP!AR261=""),"",GDP.PCAP!AR261/GDP.PCAP!AQ261-1)</f>
        <v/>
      </c>
      <c r="AS261" t="str">
        <f>IF(OR(GDP.PCAP!AR261="",GDP.PCAP!AS261=""),"",GDP.PCAP!AS261/GDP.PCAP!AR261-1)</f>
        <v/>
      </c>
      <c r="AT261" t="str">
        <f>IF(OR(GDP.PCAP!AS261="",GDP.PCAP!AT261=""),"",GDP.PCAP!AT261/GDP.PCAP!AS261-1)</f>
        <v/>
      </c>
      <c r="AU261" t="str">
        <f>IF(OR(GDP.PCAP!AT261="",GDP.PCAP!AU261=""),"",GDP.PCAP!AU261/GDP.PCAP!AT261-1)</f>
        <v/>
      </c>
      <c r="AV261">
        <f>IF(OR(GDP.PCAP!AU261="",GDP.PCAP!AV261=""),"",GDP.PCAP!AV261/GDP.PCAP!AU261-1)</f>
        <v>0.37011633316795645</v>
      </c>
      <c r="AW261">
        <f>IF(OR(GDP.PCAP!AV261="",GDP.PCAP!AW261=""),"",GDP.PCAP!AW261/GDP.PCAP!AV261-1)</f>
        <v>6.5182055818622686E-2</v>
      </c>
      <c r="AX261">
        <f>IF(OR(GDP.PCAP!AW261="",GDP.PCAP!AX261=""),"",GDP.PCAP!AX261/GDP.PCAP!AW261-1)</f>
        <v>0.24066487045232088</v>
      </c>
      <c r="AY261">
        <f>IF(OR(GDP.PCAP!AX261="",GDP.PCAP!AY261=""),"",GDP.PCAP!AY261/GDP.PCAP!AX261-1)</f>
        <v>8.41659584380825E-2</v>
      </c>
      <c r="AZ261">
        <f>IF(OR(GDP.PCAP!AY261="",GDP.PCAP!AZ261=""),"",GDP.PCAP!AZ261/GDP.PCAP!AY261-1)</f>
        <v>2.585977760077629E-2</v>
      </c>
      <c r="BA261">
        <f>IF(OR(GDP.PCAP!AZ261="",GDP.PCAP!BA261=""),"",GDP.PCAP!BA261/GDP.PCAP!AZ261-1)</f>
        <v>8.2677787603252284E-2</v>
      </c>
      <c r="BB261">
        <f>IF(OR(GDP.PCAP!BA261="",GDP.PCAP!BB261=""),"",GDP.PCAP!BB261/GDP.PCAP!BA261-1)</f>
        <v>0.17574906177757854</v>
      </c>
      <c r="BC261">
        <f>IF(OR(GDP.PCAP!BB261="",GDP.PCAP!BC261=""),"",GDP.PCAP!BC261/GDP.PCAP!BB261-1)</f>
        <v>0.16725287599866934</v>
      </c>
      <c r="BD261">
        <f>IF(OR(GDP.PCAP!BC261="",GDP.PCAP!BD261=""),"",GDP.PCAP!BD261/GDP.PCAP!BC261-1)</f>
        <v>-1.3876650847076011E-2</v>
      </c>
      <c r="BE261">
        <f>IF(OR(GDP.PCAP!BD261="",GDP.PCAP!BE261=""),"",GDP.PCAP!BE261/GDP.PCAP!BD261-1)</f>
        <v>2.2904933421832308E-2</v>
      </c>
      <c r="BF261">
        <f>IF(OR(GDP.PCAP!BE261="",GDP.PCAP!BF261=""),"",GDP.PCAP!BF261/GDP.PCAP!BE261-1)</f>
        <v>0.13078708766634306</v>
      </c>
      <c r="BG261">
        <f>IF(OR(GDP.PCAP!BF261="",GDP.PCAP!BG261=""),"",GDP.PCAP!BG261/GDP.PCAP!BF261-1)</f>
        <v>-3.4062228898027236E-2</v>
      </c>
      <c r="BH261">
        <f>IF(OR(GDP.PCAP!BG261="",GDP.PCAP!BH261=""),"",GDP.PCAP!BH261/GDP.PCAP!BG261-1)</f>
        <v>8.1111222806138139E-2</v>
      </c>
      <c r="BI261">
        <f>IF(OR(GDP.PCAP!BH261="",GDP.PCAP!BI261=""),"",GDP.PCAP!BI261/GDP.PCAP!BH261-1)</f>
        <v>4.5831526346789442E-2</v>
      </c>
      <c r="BJ261">
        <f>IF(OR(GDP.PCAP!BI261="",GDP.PCAP!BJ261=""),"",GDP.PCAP!BJ261/GDP.PCAP!BI261-1)</f>
        <v>-0.11843959593498199</v>
      </c>
      <c r="BK261">
        <f>IF(OR(GDP.PCAP!BJ261="",GDP.PCAP!BK261=""),"",GDP.PCAP!BK261/GDP.PCAP!BJ261-1)</f>
        <v>2.4324663099812183E-2</v>
      </c>
      <c r="BM261">
        <f t="shared" si="20"/>
        <v>0.37011633316795645</v>
      </c>
      <c r="BN261">
        <f t="shared" si="21"/>
        <v>2001</v>
      </c>
      <c r="BO261">
        <f t="shared" si="22"/>
        <v>-0.11843959593498199</v>
      </c>
      <c r="BP261">
        <f t="shared" si="23"/>
        <v>2015</v>
      </c>
    </row>
    <row r="262" spans="1:68">
      <c r="A262" t="s">
        <v>15</v>
      </c>
      <c r="B262">
        <f t="shared" si="24"/>
        <v>261</v>
      </c>
      <c r="C262" t="s">
        <v>539</v>
      </c>
      <c r="D262" t="s">
        <v>14</v>
      </c>
      <c r="E262" t="s">
        <v>545</v>
      </c>
      <c r="F262" t="s">
        <v>546</v>
      </c>
      <c r="H262" t="str">
        <f>IF(OR(GDP.PCAP!G262="",GDP.PCAP!H262=""),"",GDP.PCAP!H262/GDP.PCAP!G262-1)</f>
        <v/>
      </c>
      <c r="I262" t="str">
        <f>IF(OR(GDP.PCAP!H262="",GDP.PCAP!I262=""),"",GDP.PCAP!I262/GDP.PCAP!H262-1)</f>
        <v/>
      </c>
      <c r="J262" t="str">
        <f>IF(OR(GDP.PCAP!I262="",GDP.PCAP!J262=""),"",GDP.PCAP!J262/GDP.PCAP!I262-1)</f>
        <v/>
      </c>
      <c r="K262" t="str">
        <f>IF(OR(GDP.PCAP!J262="",GDP.PCAP!K262=""),"",GDP.PCAP!K262/GDP.PCAP!J262-1)</f>
        <v/>
      </c>
      <c r="L262" t="str">
        <f>IF(OR(GDP.PCAP!K262="",GDP.PCAP!L262=""),"",GDP.PCAP!L262/GDP.PCAP!K262-1)</f>
        <v/>
      </c>
      <c r="M262" t="str">
        <f>IF(OR(GDP.PCAP!L262="",GDP.PCAP!M262=""),"",GDP.PCAP!M262/GDP.PCAP!L262-1)</f>
        <v/>
      </c>
      <c r="N262" t="str">
        <f>IF(OR(GDP.PCAP!M262="",GDP.PCAP!N262=""),"",GDP.PCAP!N262/GDP.PCAP!M262-1)</f>
        <v/>
      </c>
      <c r="O262" t="str">
        <f>IF(OR(GDP.PCAP!N262="",GDP.PCAP!O262=""),"",GDP.PCAP!O262/GDP.PCAP!N262-1)</f>
        <v/>
      </c>
      <c r="P262" t="str">
        <f>IF(OR(GDP.PCAP!O262="",GDP.PCAP!P262=""),"",GDP.PCAP!P262/GDP.PCAP!O262-1)</f>
        <v/>
      </c>
      <c r="Q262" t="str">
        <f>IF(OR(GDP.PCAP!P262="",GDP.PCAP!Q262=""),"",GDP.PCAP!Q262/GDP.PCAP!P262-1)</f>
        <v/>
      </c>
      <c r="R262" t="str">
        <f>IF(OR(GDP.PCAP!Q262="",GDP.PCAP!R262=""),"",GDP.PCAP!R262/GDP.PCAP!Q262-1)</f>
        <v/>
      </c>
      <c r="S262" t="str">
        <f>IF(OR(GDP.PCAP!R262="",GDP.PCAP!S262=""),"",GDP.PCAP!S262/GDP.PCAP!R262-1)</f>
        <v/>
      </c>
      <c r="T262" t="str">
        <f>IF(OR(GDP.PCAP!S262="",GDP.PCAP!T262=""),"",GDP.PCAP!T262/GDP.PCAP!S262-1)</f>
        <v/>
      </c>
      <c r="U262" t="str">
        <f>IF(OR(GDP.PCAP!T262="",GDP.PCAP!U262=""),"",GDP.PCAP!U262/GDP.PCAP!T262-1)</f>
        <v/>
      </c>
      <c r="V262" t="str">
        <f>IF(OR(GDP.PCAP!U262="",GDP.PCAP!V262=""),"",GDP.PCAP!V262/GDP.PCAP!U262-1)</f>
        <v/>
      </c>
      <c r="W262" t="str">
        <f>IF(OR(GDP.PCAP!V262="",GDP.PCAP!W262=""),"",GDP.PCAP!W262/GDP.PCAP!V262-1)</f>
        <v/>
      </c>
      <c r="X262" t="str">
        <f>IF(OR(GDP.PCAP!W262="",GDP.PCAP!X262=""),"",GDP.PCAP!X262/GDP.PCAP!W262-1)</f>
        <v/>
      </c>
      <c r="Y262" t="str">
        <f>IF(OR(GDP.PCAP!X262="",GDP.PCAP!Y262=""),"",GDP.PCAP!Y262/GDP.PCAP!X262-1)</f>
        <v/>
      </c>
      <c r="Z262" t="str">
        <f>IF(OR(GDP.PCAP!Y262="",GDP.PCAP!Z262=""),"",GDP.PCAP!Z262/GDP.PCAP!Y262-1)</f>
        <v/>
      </c>
      <c r="AA262" t="str">
        <f>IF(OR(GDP.PCAP!Z262="",GDP.PCAP!AA262=""),"",GDP.PCAP!AA262/GDP.PCAP!Z262-1)</f>
        <v/>
      </c>
      <c r="AB262" t="str">
        <f>IF(OR(GDP.PCAP!AA262="",GDP.PCAP!AB262=""),"",GDP.PCAP!AB262/GDP.PCAP!AA262-1)</f>
        <v/>
      </c>
      <c r="AC262" t="str">
        <f>IF(OR(GDP.PCAP!AB262="",GDP.PCAP!AC262=""),"",GDP.PCAP!AC262/GDP.PCAP!AB262-1)</f>
        <v/>
      </c>
      <c r="AD262" t="str">
        <f>IF(OR(GDP.PCAP!AC262="",GDP.PCAP!AD262=""),"",GDP.PCAP!AD262/GDP.PCAP!AC262-1)</f>
        <v/>
      </c>
      <c r="AE262" t="str">
        <f>IF(OR(GDP.PCAP!AD262="",GDP.PCAP!AE262=""),"",GDP.PCAP!AE262/GDP.PCAP!AD262-1)</f>
        <v/>
      </c>
      <c r="AF262" t="str">
        <f>IF(OR(GDP.PCAP!AE262="",GDP.PCAP!AF262=""),"",GDP.PCAP!AF262/GDP.PCAP!AE262-1)</f>
        <v/>
      </c>
      <c r="AG262" t="str">
        <f>IF(OR(GDP.PCAP!AF262="",GDP.PCAP!AG262=""),"",GDP.PCAP!AG262/GDP.PCAP!AF262-1)</f>
        <v/>
      </c>
      <c r="AH262" t="str">
        <f>IF(OR(GDP.PCAP!AG262="",GDP.PCAP!AH262=""),"",GDP.PCAP!AH262/GDP.PCAP!AG262-1)</f>
        <v/>
      </c>
      <c r="AI262" t="str">
        <f>IF(OR(GDP.PCAP!AH262="",GDP.PCAP!AI262=""),"",GDP.PCAP!AI262/GDP.PCAP!AH262-1)</f>
        <v/>
      </c>
      <c r="AJ262" t="str">
        <f>IF(OR(GDP.PCAP!AI262="",GDP.PCAP!AJ262=""),"",GDP.PCAP!AJ262/GDP.PCAP!AI262-1)</f>
        <v/>
      </c>
      <c r="AK262" t="str">
        <f>IF(OR(GDP.PCAP!AJ262="",GDP.PCAP!AK262=""),"",GDP.PCAP!AK262/GDP.PCAP!AJ262-1)</f>
        <v/>
      </c>
      <c r="AL262">
        <f>IF(OR(GDP.PCAP!AK262="",GDP.PCAP!AL262=""),"",GDP.PCAP!AL262/GDP.PCAP!AK262-1)</f>
        <v>-8.6287581121391455E-6</v>
      </c>
      <c r="AM262">
        <f>IF(OR(GDP.PCAP!AL262="",GDP.PCAP!AM262=""),"",GDP.PCAP!AM262/GDP.PCAP!AL262-1)</f>
        <v>3.5616269074032925E-2</v>
      </c>
      <c r="AN262">
        <f>IF(OR(GDP.PCAP!AM262="",GDP.PCAP!AN262=""),"",GDP.PCAP!AN262/GDP.PCAP!AM262-1)</f>
        <v>-0.21044877788992211</v>
      </c>
      <c r="AO262">
        <f>IF(OR(GDP.PCAP!AN262="",GDP.PCAP!AO262=""),"",GDP.PCAP!AO262/GDP.PCAP!AN262-1)</f>
        <v>-0.25939355624212079</v>
      </c>
      <c r="AP262">
        <f>IF(OR(GDP.PCAP!AO262="",GDP.PCAP!AP262=""),"",GDP.PCAP!AP262/GDP.PCAP!AO262-1)</f>
        <v>-1.9947342139722046E-2</v>
      </c>
      <c r="AQ262">
        <f>IF(OR(GDP.PCAP!AP262="",GDP.PCAP!AQ262=""),"",GDP.PCAP!AQ262/GDP.PCAP!AP262-1)</f>
        <v>0.30989701198801822</v>
      </c>
      <c r="AR262">
        <f>IF(OR(GDP.PCAP!AQ262="",GDP.PCAP!AR262=""),"",GDP.PCAP!AR262/GDP.PCAP!AQ262-1)</f>
        <v>0.14463814282755272</v>
      </c>
      <c r="AS262">
        <f>IF(OR(GDP.PCAP!AR262="",GDP.PCAP!AS262=""),"",GDP.PCAP!AS262/GDP.PCAP!AR262-1)</f>
        <v>-0.10180189067662915</v>
      </c>
      <c r="AT262">
        <f>IF(OR(GDP.PCAP!AS262="",GDP.PCAP!AT262=""),"",GDP.PCAP!AT262/GDP.PCAP!AS262-1)</f>
        <v>0.17453885850026407</v>
      </c>
      <c r="AU262">
        <f>IF(OR(GDP.PCAP!AT262="",GDP.PCAP!AU262=""),"",GDP.PCAP!AU262/GDP.PCAP!AT262-1)</f>
        <v>0.22608092992490225</v>
      </c>
      <c r="AV262">
        <f>IF(OR(GDP.PCAP!AU262="",GDP.PCAP!AV262=""),"",GDP.PCAP!AV262/GDP.PCAP!AU262-1)</f>
        <v>-6.0680517398877809E-3</v>
      </c>
      <c r="AW262">
        <f>IF(OR(GDP.PCAP!AV262="",GDP.PCAP!AW262=""),"",GDP.PCAP!AW262/GDP.PCAP!AV262-1)</f>
        <v>5.4821769799992426E-2</v>
      </c>
      <c r="AX262">
        <f>IF(OR(GDP.PCAP!AW262="",GDP.PCAP!AX262=""),"",GDP.PCAP!AX262/GDP.PCAP!AW262-1)</f>
        <v>7.0693159242056103E-2</v>
      </c>
      <c r="AY262">
        <f>IF(OR(GDP.PCAP!AX262="",GDP.PCAP!AY262=""),"",GDP.PCAP!AY262/GDP.PCAP!AX262-1)</f>
        <v>0.14528082773978435</v>
      </c>
      <c r="AZ262">
        <f>IF(OR(GDP.PCAP!AY262="",GDP.PCAP!AZ262=""),"",GDP.PCAP!AZ262/GDP.PCAP!AY262-1)</f>
        <v>0.17441016441443047</v>
      </c>
      <c r="BA262">
        <f>IF(OR(GDP.PCAP!AZ262="",GDP.PCAP!BA262=""),"",GDP.PCAP!BA262/GDP.PCAP!AZ262-1)</f>
        <v>0.10786172383983939</v>
      </c>
      <c r="BB262">
        <f>IF(OR(GDP.PCAP!BA262="",GDP.PCAP!BB262=""),"",GDP.PCAP!BB262/GDP.PCAP!BA262-1)</f>
        <v>0.10409476644141402</v>
      </c>
      <c r="BC262">
        <f>IF(OR(GDP.PCAP!BB262="",GDP.PCAP!BC262=""),"",GDP.PCAP!BC262/GDP.PCAP!BB262-1)</f>
        <v>0.20900592320831546</v>
      </c>
      <c r="BD262">
        <f>IF(OR(GDP.PCAP!BC262="",GDP.PCAP!BD262=""),"",GDP.PCAP!BD262/GDP.PCAP!BC262-1)</f>
        <v>-9.130673938860312E-2</v>
      </c>
      <c r="BE262">
        <f>IF(OR(GDP.PCAP!BD262="",GDP.PCAP!BE262=""),"",GDP.PCAP!BE262/GDP.PCAP!BD262-1)</f>
        <v>0.19694322356926053</v>
      </c>
      <c r="BF262">
        <f>IF(OR(GDP.PCAP!BE262="",GDP.PCAP!BF262=""),"",GDP.PCAP!BF262/GDP.PCAP!BE262-1)</f>
        <v>3.0696080821808192E-2</v>
      </c>
      <c r="BG262">
        <f>IF(OR(GDP.PCAP!BF262="",GDP.PCAP!BG262=""),"",GDP.PCAP!BG262/GDP.PCAP!BF262-1)</f>
        <v>5.3171963974036451E-2</v>
      </c>
      <c r="BH262">
        <f>IF(OR(GDP.PCAP!BG262="",GDP.PCAP!BH262=""),"",GDP.PCAP!BH262/GDP.PCAP!BG262-1)</f>
        <v>0.11188657919078415</v>
      </c>
      <c r="BI262">
        <f>IF(OR(GDP.PCAP!BH262="",GDP.PCAP!BI262=""),"",GDP.PCAP!BI262/GDP.PCAP!BH262-1)</f>
        <v>4.2306565329382373E-2</v>
      </c>
      <c r="BJ262">
        <f>IF(OR(GDP.PCAP!BI262="",GDP.PCAP!BJ262=""),"",GDP.PCAP!BJ262/GDP.PCAP!BI262-1)</f>
        <v>-0.14883140757029845</v>
      </c>
      <c r="BK262">
        <f>IF(OR(GDP.PCAP!BJ262="",GDP.PCAP!BK262=""),"",GDP.PCAP!BK262/GDP.PCAP!BJ262-1)</f>
        <v>-0.29357840849564598</v>
      </c>
      <c r="BM262">
        <f t="shared" si="20"/>
        <v>0.30989701198801822</v>
      </c>
      <c r="BN262">
        <f t="shared" si="21"/>
        <v>1996</v>
      </c>
      <c r="BO262">
        <f t="shared" si="22"/>
        <v>-0.29357840849564598</v>
      </c>
      <c r="BP262">
        <f t="shared" si="23"/>
        <v>2016</v>
      </c>
    </row>
    <row r="263" spans="1:68">
      <c r="A263" t="s">
        <v>13</v>
      </c>
      <c r="B263">
        <f t="shared" si="24"/>
        <v>262</v>
      </c>
      <c r="C263" t="s">
        <v>539</v>
      </c>
      <c r="D263" t="s">
        <v>12</v>
      </c>
      <c r="E263" t="s">
        <v>545</v>
      </c>
      <c r="F263" t="s">
        <v>546</v>
      </c>
      <c r="H263">
        <f>IF(OR(GDP.PCAP!G263="",GDP.PCAP!H263=""),"",GDP.PCAP!H263/GDP.PCAP!G263-1)</f>
        <v>2.5735627275525363E-2</v>
      </c>
      <c r="I263">
        <f>IF(OR(GDP.PCAP!H263="",GDP.PCAP!I263=""),"",GDP.PCAP!I263/GDP.PCAP!H263-1)</f>
        <v>3.8373171184453714E-2</v>
      </c>
      <c r="J263">
        <f>IF(OR(GDP.PCAP!I263="",GDP.PCAP!J263=""),"",GDP.PCAP!J263/GDP.PCAP!I263-1)</f>
        <v>8.0150650985547189E-2</v>
      </c>
      <c r="K263">
        <f>IF(OR(GDP.PCAP!J263="",GDP.PCAP!K263=""),"",GDP.PCAP!K263/GDP.PCAP!J263-1)</f>
        <v>7.2469575298262479E-2</v>
      </c>
      <c r="L263">
        <f>IF(OR(GDP.PCAP!K263="",GDP.PCAP!L263=""),"",GDP.PCAP!L263/GDP.PCAP!K263-1)</f>
        <v>6.468790024473936E-2</v>
      </c>
      <c r="M263">
        <f>IF(OR(GDP.PCAP!L263="",GDP.PCAP!M263=""),"",GDP.PCAP!M263/GDP.PCAP!L263-1)</f>
        <v>6.2624299206234468E-2</v>
      </c>
      <c r="N263">
        <f>IF(OR(GDP.PCAP!M263="",GDP.PCAP!N263=""),"",GDP.PCAP!N263/GDP.PCAP!M263-1)</f>
        <v>8.7385159892305442E-2</v>
      </c>
      <c r="O263">
        <f>IF(OR(GDP.PCAP!N263="",GDP.PCAP!O263=""),"",GDP.PCAP!O263/GDP.PCAP!N263-1)</f>
        <v>5.4225314498472343E-2</v>
      </c>
      <c r="P263">
        <f>IF(OR(GDP.PCAP!O263="",GDP.PCAP!P263=""),"",GDP.PCAP!P263/GDP.PCAP!O263-1)</f>
        <v>9.8286152611714916E-2</v>
      </c>
      <c r="Q263">
        <f>IF(OR(GDP.PCAP!P263="",GDP.PCAP!Q263=""),"",GDP.PCAP!Q263/GDP.PCAP!P263-1)</f>
        <v>6.9501653725095647E-2</v>
      </c>
      <c r="R263">
        <f>IF(OR(GDP.PCAP!Q263="",GDP.PCAP!R263=""),"",GDP.PCAP!R263/GDP.PCAP!Q263-1)</f>
        <v>7.5162663516350703E-2</v>
      </c>
      <c r="S263">
        <f>IF(OR(GDP.PCAP!R263="",GDP.PCAP!S263=""),"",GDP.PCAP!S263/GDP.PCAP!R263-1)</f>
        <v>2.2492920308823994E-2</v>
      </c>
      <c r="T263">
        <f>IF(OR(GDP.PCAP!S263="",GDP.PCAP!T263=""),"",GDP.PCAP!T263/GDP.PCAP!S263-1)</f>
        <v>0.3351082718159446</v>
      </c>
      <c r="U263">
        <f>IF(OR(GDP.PCAP!T263="",GDP.PCAP!U263=""),"",GDP.PCAP!U263/GDP.PCAP!T263-1)</f>
        <v>0.22351761572502937</v>
      </c>
      <c r="V263">
        <f>IF(OR(GDP.PCAP!U263="",GDP.PCAP!V263=""),"",GDP.PCAP!V263/GDP.PCAP!U263-1)</f>
        <v>9.0388211342038449E-3</v>
      </c>
      <c r="W263">
        <f>IF(OR(GDP.PCAP!V263="",GDP.PCAP!W263=""),"",GDP.PCAP!W263/GDP.PCAP!V263-1)</f>
        <v>-6.357470587035563E-2</v>
      </c>
      <c r="X263">
        <f>IF(OR(GDP.PCAP!W263="",GDP.PCAP!X263=""),"",GDP.PCAP!X263/GDP.PCAP!W263-1)</f>
        <v>8.3633299126779193E-2</v>
      </c>
      <c r="Y263">
        <f>IF(OR(GDP.PCAP!X263="",GDP.PCAP!Y263=""),"",GDP.PCAP!Y263/GDP.PCAP!X263-1)</f>
        <v>0.12214850166258939</v>
      </c>
      <c r="Z263">
        <f>IF(OR(GDP.PCAP!Y263="",GDP.PCAP!Z263=""),"",GDP.PCAP!Z263/GDP.PCAP!Y263-1)</f>
        <v>0.20357361736065571</v>
      </c>
      <c r="AA263">
        <f>IF(OR(GDP.PCAP!Z263="",GDP.PCAP!AA263=""),"",GDP.PCAP!AA263/GDP.PCAP!Z263-1)</f>
        <v>0.40405167323682178</v>
      </c>
      <c r="AB263">
        <f>IF(OR(GDP.PCAP!AA263="",GDP.PCAP!AB263=""),"",GDP.PCAP!AB263/GDP.PCAP!AA263-1)</f>
        <v>5.286104530543656E-2</v>
      </c>
      <c r="AC263">
        <f>IF(OR(GDP.PCAP!AB263="",GDP.PCAP!AC263=""),"",GDP.PCAP!AC263/GDP.PCAP!AB263-1)</f>
        <v>-0.10092752577308783</v>
      </c>
      <c r="AD263">
        <f>IF(OR(GDP.PCAP!AC263="",GDP.PCAP!AD263=""),"",GDP.PCAP!AD263/GDP.PCAP!AC263-1)</f>
        <v>4.6337512331499964E-2</v>
      </c>
      <c r="AE263">
        <f>IF(OR(GDP.PCAP!AD263="",GDP.PCAP!AE263=""),"",GDP.PCAP!AE263/GDP.PCAP!AD263-1)</f>
        <v>-3.4640421028203416E-2</v>
      </c>
      <c r="AF263">
        <f>IF(OR(GDP.PCAP!AE263="",GDP.PCAP!AF263=""),"",GDP.PCAP!AF263/GDP.PCAP!AE263-1)</f>
        <v>-0.23104823042243117</v>
      </c>
      <c r="AG263">
        <f>IF(OR(GDP.PCAP!AF263="",GDP.PCAP!AG263=""),"",GDP.PCAP!AG263/GDP.PCAP!AF263-1)</f>
        <v>0.1599900291411307</v>
      </c>
      <c r="AH263">
        <f>IF(OR(GDP.PCAP!AG263="",GDP.PCAP!AH263=""),"",GDP.PCAP!AH263/GDP.PCAP!AG263-1)</f>
        <v>0.28052397636897908</v>
      </c>
      <c r="AI263">
        <f>IF(OR(GDP.PCAP!AH263="",GDP.PCAP!AI263=""),"",GDP.PCAP!AI263/GDP.PCAP!AH263-1)</f>
        <v>7.8701498063384889E-2</v>
      </c>
      <c r="AJ263">
        <f>IF(OR(GDP.PCAP!AI263="",GDP.PCAP!AJ263=""),"",GDP.PCAP!AJ263/GDP.PCAP!AI263-1)</f>
        <v>6.6027048258736398E-2</v>
      </c>
      <c r="AK263">
        <f>IF(OR(GDP.PCAP!AJ263="",GDP.PCAP!AK263=""),"",GDP.PCAP!AK263/GDP.PCAP!AJ263-1)</f>
        <v>-0.12374399413859449</v>
      </c>
      <c r="AL263">
        <f>IF(OR(GDP.PCAP!AK263="",GDP.PCAP!AL263=""),"",GDP.PCAP!AL263/GDP.PCAP!AK263-1)</f>
        <v>4.702925576523409E-2</v>
      </c>
      <c r="AM263">
        <f>IF(OR(GDP.PCAP!AL263="",GDP.PCAP!AM263=""),"",GDP.PCAP!AM263/GDP.PCAP!AL263-1)</f>
        <v>5.8728970652339285E-2</v>
      </c>
      <c r="AN263">
        <f>IF(OR(GDP.PCAP!AM263="",GDP.PCAP!AN263=""),"",GDP.PCAP!AN263/GDP.PCAP!AM263-1)</f>
        <v>-2.6259469579498096E-2</v>
      </c>
      <c r="AO263">
        <f>IF(OR(GDP.PCAP!AN263="",GDP.PCAP!AO263=""),"",GDP.PCAP!AO263/GDP.PCAP!AN263-1)</f>
        <v>1.6434615785777318E-2</v>
      </c>
      <c r="AP263">
        <f>IF(OR(GDP.PCAP!AO263="",GDP.PCAP!AP263=""),"",GDP.PCAP!AP263/GDP.PCAP!AO263-1)</f>
        <v>8.9081467461930464E-2</v>
      </c>
      <c r="AQ263">
        <f>IF(OR(GDP.PCAP!AP263="",GDP.PCAP!AQ263=""),"",GDP.PCAP!AQ263/GDP.PCAP!AP263-1)</f>
        <v>-6.8132204639188232E-2</v>
      </c>
      <c r="AR263">
        <f>IF(OR(GDP.PCAP!AQ263="",GDP.PCAP!AR263=""),"",GDP.PCAP!AR263/GDP.PCAP!AQ263-1)</f>
        <v>1.659485143419559E-2</v>
      </c>
      <c r="AS263">
        <f>IF(OR(GDP.PCAP!AR263="",GDP.PCAP!AS263=""),"",GDP.PCAP!AS263/GDP.PCAP!AR263-1)</f>
        <v>-0.11079715327674855</v>
      </c>
      <c r="AT263">
        <f>IF(OR(GDP.PCAP!AS263="",GDP.PCAP!AT263=""),"",GDP.PCAP!AT263/GDP.PCAP!AS263-1)</f>
        <v>-2.2857875607227296E-2</v>
      </c>
      <c r="AU263">
        <f>IF(OR(GDP.PCAP!AT263="",GDP.PCAP!AU263=""),"",GDP.PCAP!AU263/GDP.PCAP!AT263-1)</f>
        <v>-1.6717717989177094E-2</v>
      </c>
      <c r="AV263">
        <f>IF(OR(GDP.PCAP!AU263="",GDP.PCAP!AV263=""),"",GDP.PCAP!AV263/GDP.PCAP!AU263-1)</f>
        <v>-0.11705320680949849</v>
      </c>
      <c r="AW263">
        <f>IF(OR(GDP.PCAP!AV263="",GDP.PCAP!AW263=""),"",GDP.PCAP!AW263/GDP.PCAP!AV263-1)</f>
        <v>-6.0897694078841047E-2</v>
      </c>
      <c r="AX263">
        <f>IF(OR(GDP.PCAP!AW263="",GDP.PCAP!AX263=""),"",GDP.PCAP!AX263/GDP.PCAP!AW263-1)</f>
        <v>0.49921016611102464</v>
      </c>
      <c r="AY263">
        <f>IF(OR(GDP.PCAP!AX263="",GDP.PCAP!AY263=""),"",GDP.PCAP!AY263/GDP.PCAP!AX263-1)</f>
        <v>0.28814128104518488</v>
      </c>
      <c r="AZ263">
        <f>IF(OR(GDP.PCAP!AY263="",GDP.PCAP!AZ263=""),"",GDP.PCAP!AZ263/GDP.PCAP!AY263-1)</f>
        <v>0.1133166511261412</v>
      </c>
      <c r="BA263">
        <f>IF(OR(GDP.PCAP!AZ263="",GDP.PCAP!BA263=""),"",GDP.PCAP!BA263/GDP.PCAP!AZ263-1)</f>
        <v>4.0089347971987488E-2</v>
      </c>
      <c r="BB263">
        <f>IF(OR(GDP.PCAP!BA263="",GDP.PCAP!BB263=""),"",GDP.PCAP!BB263/GDP.PCAP!BA263-1)</f>
        <v>8.7599871024007792E-2</v>
      </c>
      <c r="BC263">
        <f>IF(OR(GDP.PCAP!BB263="",GDP.PCAP!BC263=""),"",GDP.PCAP!BC263/GDP.PCAP!BB263-1)</f>
        <v>-5.5255192711640144E-2</v>
      </c>
      <c r="BD263">
        <f>IF(OR(GDP.PCAP!BC263="",GDP.PCAP!BD263=""),"",GDP.PCAP!BD263/GDP.PCAP!BC263-1)</f>
        <v>1.7627340715402395E-2</v>
      </c>
      <c r="BE263">
        <f>IF(OR(GDP.PCAP!BD263="",GDP.PCAP!BE263=""),"",GDP.PCAP!BE263/GDP.PCAP!BD263-1)</f>
        <v>0.25034113094561605</v>
      </c>
      <c r="BF263">
        <f>IF(OR(GDP.PCAP!BE263="",GDP.PCAP!BF263=""),"",GDP.PCAP!BF263/GDP.PCAP!BE263-1)</f>
        <v>9.3333573847513618E-2</v>
      </c>
      <c r="BG263">
        <f>IF(OR(GDP.PCAP!BF263="",GDP.PCAP!BG263=""),"",GDP.PCAP!BG263/GDP.PCAP!BF263-1)</f>
        <v>-6.2334581276566325E-2</v>
      </c>
      <c r="BH263">
        <f>IF(OR(GDP.PCAP!BG263="",GDP.PCAP!BH263=""),"",GDP.PCAP!BH263/GDP.PCAP!BG263-1)</f>
        <v>-8.8923598386765335E-2</v>
      </c>
      <c r="BI263">
        <f>IF(OR(GDP.PCAP!BH263="",GDP.PCAP!BI263=""),"",GDP.PCAP!BI263/GDP.PCAP!BH263-1)</f>
        <v>-5.7776767508706528E-2</v>
      </c>
      <c r="BJ263">
        <f>IF(OR(GDP.PCAP!BI263="",GDP.PCAP!BJ263=""),"",GDP.PCAP!BJ263/GDP.PCAP!BI263-1)</f>
        <v>-0.109551556892312</v>
      </c>
      <c r="BK263">
        <f>IF(OR(GDP.PCAP!BJ263="",GDP.PCAP!BK263=""),"",GDP.PCAP!BK263/GDP.PCAP!BJ263-1)</f>
        <v>-8.5996231760773534E-2</v>
      </c>
      <c r="BM263">
        <f t="shared" si="20"/>
        <v>0.49921016611102464</v>
      </c>
      <c r="BN263">
        <f t="shared" si="21"/>
        <v>2003</v>
      </c>
      <c r="BO263">
        <f t="shared" si="22"/>
        <v>-0.23104823042243117</v>
      </c>
      <c r="BP263">
        <f t="shared" si="23"/>
        <v>1985</v>
      </c>
    </row>
    <row r="264" spans="1:68">
      <c r="A264" t="s">
        <v>11</v>
      </c>
      <c r="B264">
        <f t="shared" si="24"/>
        <v>263</v>
      </c>
      <c r="C264" t="s">
        <v>539</v>
      </c>
      <c r="D264" t="s">
        <v>10</v>
      </c>
      <c r="E264" t="s">
        <v>545</v>
      </c>
      <c r="F264" t="s">
        <v>546</v>
      </c>
      <c r="H264">
        <f>IF(OR(GDP.PCAP!G264="",GDP.PCAP!H264=""),"",GDP.PCAP!H264/GDP.PCAP!G264-1)</f>
        <v>-5.311524017657121E-2</v>
      </c>
      <c r="I264">
        <f>IF(OR(GDP.PCAP!H264="",GDP.PCAP!I264=""),"",GDP.PCAP!I264/GDP.PCAP!H264-1)</f>
        <v>-3.5332288673300294E-2</v>
      </c>
      <c r="J264">
        <f>IF(OR(GDP.PCAP!I264="",GDP.PCAP!J264=""),"",GDP.PCAP!J264/GDP.PCAP!I264-1)</f>
        <v>4.4822410658400536E-3</v>
      </c>
      <c r="K264">
        <f>IF(OR(GDP.PCAP!J264="",GDP.PCAP!K264=""),"",GDP.PCAP!K264/GDP.PCAP!J264-1)</f>
        <v>0.13149628908667577</v>
      </c>
      <c r="L264">
        <f>IF(OR(GDP.PCAP!K264="",GDP.PCAP!L264=""),"",GDP.PCAP!L264/GDP.PCAP!K264-1)</f>
        <v>0.25000362703687151</v>
      </c>
      <c r="M264">
        <f>IF(OR(GDP.PCAP!L264="",GDP.PCAP!M264=""),"",GDP.PCAP!M264/GDP.PCAP!L264-1)</f>
        <v>0.13172696228690439</v>
      </c>
      <c r="N264">
        <f>IF(OR(GDP.PCAP!M264="",GDP.PCAP!N264=""),"",GDP.PCAP!N264/GDP.PCAP!M264-1)</f>
        <v>4.9018896020970759E-2</v>
      </c>
      <c r="O264">
        <f>IF(OR(GDP.PCAP!N264="",GDP.PCAP!O264=""),"",GDP.PCAP!O264/GDP.PCAP!N264-1)</f>
        <v>0.13780520124544493</v>
      </c>
      <c r="P264">
        <f>IF(OR(GDP.PCAP!O264="",GDP.PCAP!P264=""),"",GDP.PCAP!P264/GDP.PCAP!O264-1)</f>
        <v>0.1856491514230898</v>
      </c>
      <c r="Q264">
        <f>IF(OR(GDP.PCAP!P264="",GDP.PCAP!Q264=""),"",GDP.PCAP!Q264/GDP.PCAP!P264-1)</f>
        <v>-0.10147310455286129</v>
      </c>
      <c r="R264">
        <f>IF(OR(GDP.PCAP!Q264="",GDP.PCAP!R264=""),"",GDP.PCAP!R264/GDP.PCAP!Q264-1)</f>
        <v>-0.10654663392484431</v>
      </c>
      <c r="S264">
        <f>IF(OR(GDP.PCAP!R264="",GDP.PCAP!S264=""),"",GDP.PCAP!S264/GDP.PCAP!R264-1)</f>
        <v>9.4058736012392341E-2</v>
      </c>
      <c r="T264">
        <f>IF(OR(GDP.PCAP!S264="",GDP.PCAP!T264=""),"",GDP.PCAP!T264/GDP.PCAP!S264-1)</f>
        <v>0.14645359790863299</v>
      </c>
      <c r="U264">
        <f>IF(OR(GDP.PCAP!T264="",GDP.PCAP!U264=""),"",GDP.PCAP!U264/GDP.PCAP!T264-1)</f>
        <v>0.32858233143070059</v>
      </c>
      <c r="V264">
        <f>IF(OR(GDP.PCAP!U264="",GDP.PCAP!V264=""),"",GDP.PCAP!V264/GDP.PCAP!U264-1)</f>
        <v>-0.18991168692675675</v>
      </c>
      <c r="W264">
        <f>IF(OR(GDP.PCAP!V264="",GDP.PCAP!W264=""),"",GDP.PCAP!W264/GDP.PCAP!V264-1)</f>
        <v>1.3343259940653995E-2</v>
      </c>
      <c r="X264">
        <f>IF(OR(GDP.PCAP!W264="",GDP.PCAP!X264=""),"",GDP.PCAP!X264/GDP.PCAP!W264-1)</f>
        <v>-0.12637271646810977</v>
      </c>
      <c r="Y264">
        <f>IF(OR(GDP.PCAP!X264="",GDP.PCAP!Y264=""),"",GDP.PCAP!Y264/GDP.PCAP!X264-1)</f>
        <v>9.5197204133151914E-2</v>
      </c>
      <c r="Z264">
        <f>IF(OR(GDP.PCAP!Y264="",GDP.PCAP!Z264=""),"",GDP.PCAP!Z264/GDP.PCAP!Y264-1)</f>
        <v>0.14251093083739619</v>
      </c>
      <c r="AA264">
        <f>IF(OR(GDP.PCAP!Z264="",GDP.PCAP!AA264=""),"",GDP.PCAP!AA264/GDP.PCAP!Z264-1)</f>
        <v>0.11294152289373094</v>
      </c>
      <c r="AB264">
        <f>IF(OR(GDP.PCAP!AA264="",GDP.PCAP!AB264=""),"",GDP.PCAP!AB264/GDP.PCAP!AA264-1)</f>
        <v>-2.2741562214229516E-2</v>
      </c>
      <c r="AC264">
        <f>IF(OR(GDP.PCAP!AB264="",GDP.PCAP!AC264=""),"",GDP.PCAP!AC264/GDP.PCAP!AB264-1)</f>
        <v>-3.0675934064433585E-3</v>
      </c>
      <c r="AD264">
        <f>IF(OR(GDP.PCAP!AC264="",GDP.PCAP!AD264=""),"",GDP.PCAP!AD264/GDP.PCAP!AC264-1)</f>
        <v>-0.22151796771263965</v>
      </c>
      <c r="AE264">
        <f>IF(OR(GDP.PCAP!AD264="",GDP.PCAP!AE264=""),"",GDP.PCAP!AE264/GDP.PCAP!AD264-1)</f>
        <v>-0.17571975401047502</v>
      </c>
      <c r="AF264">
        <f>IF(OR(GDP.PCAP!AE264="",GDP.PCAP!AF264=""),"",GDP.PCAP!AF264/GDP.PCAP!AE264-1)</f>
        <v>-0.1931703324748808</v>
      </c>
      <c r="AG264">
        <f>IF(OR(GDP.PCAP!AF264="",GDP.PCAP!AG264=""),"",GDP.PCAP!AG264/GDP.PCAP!AF264-1)</f>
        <v>-0.29336574691978246</v>
      </c>
      <c r="AH264">
        <f>IF(OR(GDP.PCAP!AG264="",GDP.PCAP!AH264=""),"",GDP.PCAP!AH264/GDP.PCAP!AG264-1)</f>
        <v>0.32603854337508453</v>
      </c>
      <c r="AI264">
        <f>IF(OR(GDP.PCAP!AH264="",GDP.PCAP!AI264=""),"",GDP.PCAP!AI264/GDP.PCAP!AH264-1)</f>
        <v>0.58987957201439722</v>
      </c>
      <c r="AJ264">
        <f>IF(OR(GDP.PCAP!AI264="",GDP.PCAP!AJ264=""),"",GDP.PCAP!AJ264/GDP.PCAP!AI264-1)</f>
        <v>4.7297848578878199E-2</v>
      </c>
      <c r="AK264">
        <f>IF(OR(GDP.PCAP!AJ264="",GDP.PCAP!AK264=""),"",GDP.PCAP!AK264/GDP.PCAP!AJ264-1)</f>
        <v>-0.20026179524288812</v>
      </c>
      <c r="AL264">
        <f>IF(OR(GDP.PCAP!AK264="",GDP.PCAP!AL264=""),"",GDP.PCAP!AL264/GDP.PCAP!AK264-1)</f>
        <v>1.9886962942452513E-3</v>
      </c>
      <c r="AM264">
        <f>IF(OR(GDP.PCAP!AL264="",GDP.PCAP!AM264=""),"",GDP.PCAP!AM264/GDP.PCAP!AL264-1)</f>
        <v>-8.1972063375712167E-2</v>
      </c>
      <c r="AN264">
        <f>IF(OR(GDP.PCAP!AM264="",GDP.PCAP!AN264=""),"",GDP.PCAP!AN264/GDP.PCAP!AM264-1)</f>
        <v>2.9615036435675091E-3</v>
      </c>
      <c r="AO264">
        <f>IF(OR(GDP.PCAP!AN264="",GDP.PCAP!AO264=""),"",GDP.PCAP!AO264/GDP.PCAP!AN264-1)</f>
        <v>8.8636482366150071E-2</v>
      </c>
      <c r="AP264">
        <f>IF(OR(GDP.PCAP!AO264="",GDP.PCAP!AP264=""),"",GDP.PCAP!AP264/GDP.PCAP!AO264-1)</f>
        <v>1.3678462196618835E-2</v>
      </c>
      <c r="AQ264">
        <f>IF(OR(GDP.PCAP!AP264="",GDP.PCAP!AQ264=""),"",GDP.PCAP!AQ264/GDP.PCAP!AP264-1)</f>
        <v>-8.0992074826181648E-2</v>
      </c>
      <c r="AR264">
        <f>IF(OR(GDP.PCAP!AQ264="",GDP.PCAP!AR264=""),"",GDP.PCAP!AR264/GDP.PCAP!AQ264-1)</f>
        <v>0.16258451695894238</v>
      </c>
      <c r="AS264">
        <f>IF(OR(GDP.PCAP!AR264="",GDP.PCAP!AS264=""),"",GDP.PCAP!AS264/GDP.PCAP!AR264-1)</f>
        <v>-0.20134535458279468</v>
      </c>
      <c r="AT264">
        <f>IF(OR(GDP.PCAP!AS264="",GDP.PCAP!AT264=""),"",GDP.PCAP!AT264/GDP.PCAP!AS264-1)</f>
        <v>-6.4905584499694191E-2</v>
      </c>
      <c r="AU264">
        <f>IF(OR(GDP.PCAP!AT264="",GDP.PCAP!AU264=""),"",GDP.PCAP!AU264/GDP.PCAP!AT264-1)</f>
        <v>2.8406091757722463E-2</v>
      </c>
      <c r="AV264">
        <f>IF(OR(GDP.PCAP!AU264="",GDP.PCAP!AV264=""),"",GDP.PCAP!AV264/GDP.PCAP!AU264-1)</f>
        <v>0.10636873244812484</v>
      </c>
      <c r="AW264">
        <f>IF(OR(GDP.PCAP!AV264="",GDP.PCAP!AW264=""),"",GDP.PCAP!AW264/GDP.PCAP!AV264-1)</f>
        <v>-3.0218848954014499E-3</v>
      </c>
      <c r="AX264">
        <f>IF(OR(GDP.PCAP!AW264="",GDP.PCAP!AX264=""),"",GDP.PCAP!AX264/GDP.PCAP!AW264-1)</f>
        <v>0.13795706139348485</v>
      </c>
      <c r="AY264">
        <f>IF(OR(GDP.PCAP!AX264="",GDP.PCAP!AY264=""),"",GDP.PCAP!AY264/GDP.PCAP!AX264-1)</f>
        <v>0.23562137362272084</v>
      </c>
      <c r="AZ264">
        <f>IF(OR(GDP.PCAP!AY264="",GDP.PCAP!AZ264=""),"",GDP.PCAP!AZ264/GDP.PCAP!AY264-1)</f>
        <v>0.30369132995547932</v>
      </c>
      <c r="BA264">
        <f>IF(OR(GDP.PCAP!AZ264="",GDP.PCAP!BA264=""),"",GDP.PCAP!BA264/GDP.PCAP!AZ264-1)</f>
        <v>0.49013113052943913</v>
      </c>
      <c r="BB264">
        <f>IF(OR(GDP.PCAP!BA264="",GDP.PCAP!BB264=""),"",GDP.PCAP!BB264/GDP.PCAP!BA264-1)</f>
        <v>7.2254994037085574E-2</v>
      </c>
      <c r="BC264">
        <f>IF(OR(GDP.PCAP!BB264="",GDP.PCAP!BC264=""),"",GDP.PCAP!BC264/GDP.PCAP!BB264-1)</f>
        <v>0.23943793292427573</v>
      </c>
      <c r="BD264">
        <f>IF(OR(GDP.PCAP!BC264="",GDP.PCAP!BD264=""),"",GDP.PCAP!BD264/GDP.PCAP!BC264-1)</f>
        <v>-0.16796680219964888</v>
      </c>
      <c r="BE264">
        <f>IF(OR(GDP.PCAP!BD264="",GDP.PCAP!BE264=""),"",GDP.PCAP!BE264/GDP.PCAP!BD264-1)</f>
        <v>0.28452324519829486</v>
      </c>
      <c r="BF264">
        <f>IF(OR(GDP.PCAP!BE264="",GDP.PCAP!BF264=""),"",GDP.PCAP!BF264/GDP.PCAP!BE264-1)</f>
        <v>0.12397786805572308</v>
      </c>
      <c r="BG264">
        <f>IF(OR(GDP.PCAP!BF264="",GDP.PCAP!BG264=""),"",GDP.PCAP!BG264/GDP.PCAP!BF264-1)</f>
        <v>5.4912963366030132E-2</v>
      </c>
      <c r="BH264">
        <f>IF(OR(GDP.PCAP!BG264="",GDP.PCAP!BH264=""),"",GDP.PCAP!BH264/GDP.PCAP!BG264-1)</f>
        <v>6.6782352209871165E-2</v>
      </c>
      <c r="BI264">
        <f>IF(OR(GDP.PCAP!BH264="",GDP.PCAP!BI264=""),"",GDP.PCAP!BI264/GDP.PCAP!BH264-1)</f>
        <v>-6.089559228478969E-2</v>
      </c>
      <c r="BJ264">
        <f>IF(OR(GDP.PCAP!BI264="",GDP.PCAP!BJ264=""),"",GDP.PCAP!BJ264/GDP.PCAP!BI264-1)</f>
        <v>-0.24406043129256283</v>
      </c>
      <c r="BK264">
        <f>IF(OR(GDP.PCAP!BJ264="",GDP.PCAP!BK264=""),"",GDP.PCAP!BK264/GDP.PCAP!BJ264-1)</f>
        <v>-0.1031302293605143</v>
      </c>
      <c r="BM264">
        <f t="shared" si="20"/>
        <v>0.58987957201439722</v>
      </c>
      <c r="BN264">
        <f t="shared" si="21"/>
        <v>1988</v>
      </c>
      <c r="BO264">
        <f t="shared" si="22"/>
        <v>-0.29336574691978246</v>
      </c>
      <c r="BP264">
        <f t="shared" si="23"/>
        <v>1986</v>
      </c>
    </row>
    <row r="265" spans="1:68">
      <c r="A265" t="s">
        <v>9</v>
      </c>
      <c r="B265">
        <f t="shared" si="24"/>
        <v>264</v>
      </c>
      <c r="C265" t="s">
        <v>539</v>
      </c>
      <c r="D265" t="s">
        <v>8</v>
      </c>
      <c r="E265" t="s">
        <v>545</v>
      </c>
      <c r="F265" t="s">
        <v>546</v>
      </c>
      <c r="H265">
        <f>IF(OR(GDP.PCAP!G265="",GDP.PCAP!H265=""),"",GDP.PCAP!H265/GDP.PCAP!G265-1)</f>
        <v>8.2609536289990348E-3</v>
      </c>
      <c r="I265">
        <f>IF(OR(GDP.PCAP!H265="",GDP.PCAP!I265=""),"",GDP.PCAP!I265/GDP.PCAP!H265-1)</f>
        <v>-1.3676890935001795E-2</v>
      </c>
      <c r="J265">
        <f>IF(OR(GDP.PCAP!I265="",GDP.PCAP!J265=""),"",GDP.PCAP!J265/GDP.PCAP!I265-1)</f>
        <v>4.0266968683666526E-3</v>
      </c>
      <c r="K265">
        <f>IF(OR(GDP.PCAP!J265="",GDP.PCAP!K265=""),"",GDP.PCAP!K265/GDP.PCAP!J265-1)</f>
        <v>1.5992520381384434E-2</v>
      </c>
      <c r="L265">
        <f>IF(OR(GDP.PCAP!K265="",GDP.PCAP!L265=""),"",GDP.PCAP!L265/GDP.PCAP!K265-1)</f>
        <v>4.3185849857450664E-2</v>
      </c>
      <c r="M265">
        <f>IF(OR(GDP.PCAP!L265="",GDP.PCAP!M265=""),"",GDP.PCAP!M265/GDP.PCAP!L265-1)</f>
        <v>-5.337790376954521E-2</v>
      </c>
      <c r="N265">
        <f>IF(OR(GDP.PCAP!M265="",GDP.PCAP!N265=""),"",GDP.PCAP!N265/GDP.PCAP!M265-1)</f>
        <v>5.5920387906546409E-2</v>
      </c>
      <c r="O265">
        <f>IF(OR(GDP.PCAP!N265="",GDP.PCAP!O265=""),"",GDP.PCAP!O265/GDP.PCAP!N265-1)</f>
        <v>2.6074873885880034E-2</v>
      </c>
      <c r="P265">
        <f>IF(OR(GDP.PCAP!O265="",GDP.PCAP!P265=""),"",GDP.PCAP!P265/GDP.PCAP!O265-1)</f>
        <v>0.14411874530813051</v>
      </c>
      <c r="Q265">
        <f>IF(OR(GDP.PCAP!P265="",GDP.PCAP!Q265=""),"",GDP.PCAP!Q265/GDP.PCAP!P265-1)</f>
        <v>4.3327612433974316E-2</v>
      </c>
      <c r="R265">
        <f>IF(OR(GDP.PCAP!Q265="",GDP.PCAP!R265=""),"",GDP.PCAP!R265/GDP.PCAP!Q265-1)</f>
        <v>0.11836526112192969</v>
      </c>
      <c r="S265">
        <f>IF(OR(GDP.PCAP!R265="",GDP.PCAP!S265=""),"",GDP.PCAP!S265/GDP.PCAP!R265-1)</f>
        <v>0.18803869144953245</v>
      </c>
      <c r="T265">
        <f>IF(OR(GDP.PCAP!S265="",GDP.PCAP!T265=""),"",GDP.PCAP!T265/GDP.PCAP!S265-1)</f>
        <v>0.1946265527155282</v>
      </c>
      <c r="U265">
        <f>IF(OR(GDP.PCAP!T265="",GDP.PCAP!U265=""),"",GDP.PCAP!U265/GDP.PCAP!T265-1)</f>
        <v>0.1638990787483019</v>
      </c>
      <c r="V265">
        <f>IF(OR(GDP.PCAP!U265="",GDP.PCAP!V265=""),"",GDP.PCAP!V265/GDP.PCAP!U265-1)</f>
        <v>6.2820605993152201E-2</v>
      </c>
      <c r="W265">
        <f>IF(OR(GDP.PCAP!V265="",GDP.PCAP!W265=""),"",GDP.PCAP!W265/GDP.PCAP!V265-1)</f>
        <v>-4.2321431530677023E-2</v>
      </c>
      <c r="X265">
        <f>IF(OR(GDP.PCAP!W265="",GDP.PCAP!X265=""),"",GDP.PCAP!X265/GDP.PCAP!W265-1)</f>
        <v>-1.9437602184100955E-2</v>
      </c>
      <c r="Y265">
        <f>IF(OR(GDP.PCAP!X265="",GDP.PCAP!Y265=""),"",GDP.PCAP!Y265/GDP.PCAP!X265-1)</f>
        <v>-3.2869545984299697E-2</v>
      </c>
      <c r="Z265">
        <f>IF(OR(GDP.PCAP!Y265="",GDP.PCAP!Z265=""),"",GDP.PCAP!Z265/GDP.PCAP!Y265-1)</f>
        <v>0.15220638111049922</v>
      </c>
      <c r="AA265">
        <f>IF(OR(GDP.PCAP!Z265="",GDP.PCAP!AA265=""),"",GDP.PCAP!AA265/GDP.PCAP!Z265-1)</f>
        <v>0.2463458913901726</v>
      </c>
      <c r="AB265">
        <f>IF(OR(GDP.PCAP!AA265="",GDP.PCAP!AB265=""),"",GDP.PCAP!AB265/GDP.PCAP!AA265-1)</f>
        <v>0.15629309383277556</v>
      </c>
      <c r="AC265">
        <f>IF(OR(GDP.PCAP!AB265="",GDP.PCAP!AC265=""),"",GDP.PCAP!AC265/GDP.PCAP!AB265-1)</f>
        <v>2.5968786393667287E-2</v>
      </c>
      <c r="AD265">
        <f>IF(OR(GDP.PCAP!AC265="",GDP.PCAP!AD265=""),"",GDP.PCAP!AD265/GDP.PCAP!AC265-1)</f>
        <v>-0.12548654756855449</v>
      </c>
      <c r="AE265">
        <f>IF(OR(GDP.PCAP!AD265="",GDP.PCAP!AE265=""),"",GDP.PCAP!AE265/GDP.PCAP!AD265-1)</f>
        <v>-0.21271257217436412</v>
      </c>
      <c r="AF265">
        <f>IF(OR(GDP.PCAP!AE265="",GDP.PCAP!AF265=""),"",GDP.PCAP!AF265/GDP.PCAP!AE265-1)</f>
        <v>-0.14499494101390387</v>
      </c>
      <c r="AG265">
        <f>IF(OR(GDP.PCAP!AF265="",GDP.PCAP!AG265=""),"",GDP.PCAP!AG265/GDP.PCAP!AF265-1)</f>
        <v>6.3940258527571237E-2</v>
      </c>
      <c r="AH265">
        <f>IF(OR(GDP.PCAP!AG265="",GDP.PCAP!AH265=""),"",GDP.PCAP!AH265/GDP.PCAP!AG265-1)</f>
        <v>4.7235450949675739E-2</v>
      </c>
      <c r="AI265">
        <f>IF(OR(GDP.PCAP!AH265="",GDP.PCAP!AI265=""),"",GDP.PCAP!AI265/GDP.PCAP!AH265-1)</f>
        <v>0.12171403584547069</v>
      </c>
      <c r="AJ265">
        <f>IF(OR(GDP.PCAP!AI265="",GDP.PCAP!AJ265=""),"",GDP.PCAP!AJ265/GDP.PCAP!AI265-1)</f>
        <v>2.8404718073277824E-2</v>
      </c>
      <c r="AK265">
        <f>IF(OR(GDP.PCAP!AJ265="",GDP.PCAP!AK265=""),"",GDP.PCAP!AK265/GDP.PCAP!AJ265-1)</f>
        <v>3.0830985279742373E-2</v>
      </c>
      <c r="AL265">
        <f>IF(OR(GDP.PCAP!AK265="",GDP.PCAP!AL265=""),"",GDP.PCAP!AL265/GDP.PCAP!AK265-1)</f>
        <v>-4.0691158822205309E-2</v>
      </c>
      <c r="AM265">
        <f>IF(OR(GDP.PCAP!AL265="",GDP.PCAP!AM265=""),"",GDP.PCAP!AM265/GDP.PCAP!AL265-1)</f>
        <v>-0.23625307759540959</v>
      </c>
      <c r="AN265">
        <f>IF(OR(GDP.PCAP!AM265="",GDP.PCAP!AN265=""),"",GDP.PCAP!AN265/GDP.PCAP!AM265-1)</f>
        <v>-4.7664834401256795E-2</v>
      </c>
      <c r="AO265">
        <f>IF(OR(GDP.PCAP!AN265="",GDP.PCAP!AO265=""),"",GDP.PCAP!AO265/GDP.PCAP!AN265-1)</f>
        <v>2.9854212564542015E-2</v>
      </c>
      <c r="AP265">
        <f>IF(OR(GDP.PCAP!AO265="",GDP.PCAP!AP265=""),"",GDP.PCAP!AP265/GDP.PCAP!AO265-1)</f>
        <v>1.347097964690902E-2</v>
      </c>
      <c r="AQ265">
        <f>IF(OR(GDP.PCAP!AP265="",GDP.PCAP!AQ265=""),"",GDP.PCAP!AQ265/GDP.PCAP!AP265-1)</f>
        <v>0.18209247566387243</v>
      </c>
      <c r="AR265">
        <f>IF(OR(GDP.PCAP!AQ265="",GDP.PCAP!AR265=""),"",GDP.PCAP!AR265/GDP.PCAP!AQ265-1)</f>
        <v>-1.9084781525796735E-2</v>
      </c>
      <c r="AS265">
        <f>IF(OR(GDP.PCAP!AR265="",GDP.PCAP!AS265=""),"",GDP.PCAP!AS265/GDP.PCAP!AR265-1)</f>
        <v>-0.26100461562367949</v>
      </c>
      <c r="AT265">
        <f>IF(OR(GDP.PCAP!AS265="",GDP.PCAP!AT265=""),"",GDP.PCAP!AT265/GDP.PCAP!AS265-1)</f>
        <v>5.6028136228112535E-2</v>
      </c>
      <c r="AU265">
        <f>IF(OR(GDP.PCAP!AT265="",GDP.PCAP!AU265=""),"",GDP.PCAP!AU265/GDP.PCAP!AT265-1)</f>
        <v>-3.7092617709112874E-2</v>
      </c>
      <c r="AV265">
        <f>IF(OR(GDP.PCAP!AU265="",GDP.PCAP!AV265=""),"",GDP.PCAP!AV265/GDP.PCAP!AU265-1)</f>
        <v>1.2785993972079801E-3</v>
      </c>
      <c r="AW265">
        <f>IF(OR(GDP.PCAP!AV265="",GDP.PCAP!AW265=""),"",GDP.PCAP!AW265/GDP.PCAP!AV265-1)</f>
        <v>-7.428168829410764E-2</v>
      </c>
      <c r="AX265">
        <f>IF(OR(GDP.PCAP!AW265="",GDP.PCAP!AX265=""),"",GDP.PCAP!AX265/GDP.PCAP!AW265-1)</f>
        <v>-0.1064296060973059</v>
      </c>
      <c r="AY265">
        <f>IF(OR(GDP.PCAP!AX265="",GDP.PCAP!AY265=""),"",GDP.PCAP!AY265/GDP.PCAP!AX265-1)</f>
        <v>2.2267731091707432E-3</v>
      </c>
      <c r="AZ265">
        <f>IF(OR(GDP.PCAP!AY265="",GDP.PCAP!AZ265=""),"",GDP.PCAP!AZ265/GDP.PCAP!AY265-1)</f>
        <v>-2.1128936932171771E-2</v>
      </c>
      <c r="BA265">
        <f>IF(OR(GDP.PCAP!AZ265="",GDP.PCAP!BA265=""),"",GDP.PCAP!BA265/GDP.PCAP!AZ265-1)</f>
        <v>-6.7371709021667114E-2</v>
      </c>
      <c r="BB265">
        <f>IF(OR(GDP.PCAP!BA265="",GDP.PCAP!BB265=""),"",GDP.PCAP!BB265/GDP.PCAP!BA265-1)</f>
        <v>-4.2907852353780918E-2</v>
      </c>
      <c r="BC265">
        <f>IF(OR(GDP.PCAP!BB265="",GDP.PCAP!BC265=""),"",GDP.PCAP!BC265/GDP.PCAP!BB265-1)</f>
        <v>-0.17964727105765266</v>
      </c>
      <c r="BD265">
        <f>IF(OR(GDP.PCAP!BC265="",GDP.PCAP!BD265=""),"",GDP.PCAP!BD265/GDP.PCAP!BC265-1)</f>
        <v>0.86019031089819609</v>
      </c>
      <c r="BE265">
        <f>IF(OR(GDP.PCAP!BD265="",GDP.PCAP!BE265=""),"",GDP.PCAP!BE265/GDP.PCAP!BD265-1)</f>
        <v>0.17790540420741396</v>
      </c>
      <c r="BF265">
        <f>IF(OR(GDP.PCAP!BE265="",GDP.PCAP!BF265=""),"",GDP.PCAP!BF265/GDP.PCAP!BE265-1)</f>
        <v>0.1758529580737993</v>
      </c>
      <c r="BG265">
        <f>IF(OR(GDP.PCAP!BF265="",GDP.PCAP!BG265=""),"",GDP.PCAP!BG265/GDP.PCAP!BF265-1)</f>
        <v>0.13890677318616906</v>
      </c>
      <c r="BH265">
        <f>IF(OR(GDP.PCAP!BG265="",GDP.PCAP!BH265=""),"",GDP.PCAP!BH265/GDP.PCAP!BG265-1)</f>
        <v>5.8158341673940406E-2</v>
      </c>
      <c r="BI265">
        <f>IF(OR(GDP.PCAP!BH265="",GDP.PCAP!BI265=""),"",GDP.PCAP!BI265/GDP.PCAP!BH265-1)</f>
        <v>1.6000423143251341E-2</v>
      </c>
      <c r="BJ265">
        <f>IF(OR(GDP.PCAP!BI265="",GDP.PCAP!BJ265=""),"",GDP.PCAP!BJ265/GDP.PCAP!BI265-1)</f>
        <v>-8.4819115963716829E-3</v>
      </c>
      <c r="BK265">
        <f>IF(OR(GDP.PCAP!BJ265="",GDP.PCAP!BK265=""),"",GDP.PCAP!BK265/GDP.PCAP!BJ265-1)</f>
        <v>-9.9104947205332916E-3</v>
      </c>
      <c r="BM265">
        <f t="shared" si="20"/>
        <v>0.86019031089819609</v>
      </c>
      <c r="BN265">
        <f t="shared" si="21"/>
        <v>2009</v>
      </c>
      <c r="BO265">
        <f t="shared" si="22"/>
        <v>-0.26100461562367949</v>
      </c>
      <c r="BP265">
        <f t="shared" si="23"/>
        <v>1998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049"/>
  <sheetViews>
    <sheetView workbookViewId="0">
      <selection activeCell="E7" sqref="E7"/>
    </sheetView>
  </sheetViews>
  <sheetFormatPr baseColWidth="10" defaultRowHeight="14" x14ac:dyDescent="0"/>
  <sheetData>
    <row r="1" spans="1:5">
      <c r="A1" t="s">
        <v>674</v>
      </c>
      <c r="B1" t="s">
        <v>675</v>
      </c>
      <c r="C1" t="s">
        <v>676</v>
      </c>
      <c r="D1" t="s">
        <v>677</v>
      </c>
      <c r="E1" t="s">
        <v>678</v>
      </c>
    </row>
    <row r="2" spans="1:5">
      <c r="A2" t="s">
        <v>528</v>
      </c>
      <c r="B2" t="s">
        <v>539</v>
      </c>
      <c r="C2" t="s">
        <v>527</v>
      </c>
      <c r="D2">
        <v>1960</v>
      </c>
      <c r="E2">
        <v>26685</v>
      </c>
    </row>
    <row r="3" spans="1:5">
      <c r="A3" t="s">
        <v>526</v>
      </c>
      <c r="B3" t="s">
        <v>539</v>
      </c>
      <c r="C3" t="s">
        <v>525</v>
      </c>
      <c r="D3">
        <v>1960</v>
      </c>
      <c r="E3">
        <v>8256761</v>
      </c>
    </row>
    <row r="4" spans="1:5">
      <c r="A4" t="s">
        <v>524</v>
      </c>
      <c r="B4" t="s">
        <v>539</v>
      </c>
      <c r="C4" t="s">
        <v>523</v>
      </c>
      <c r="D4">
        <v>1960</v>
      </c>
      <c r="E4">
        <v>5054316</v>
      </c>
    </row>
    <row r="5" spans="1:5">
      <c r="A5" t="s">
        <v>522</v>
      </c>
      <c r="B5" t="s">
        <v>539</v>
      </c>
      <c r="C5" t="s">
        <v>521</v>
      </c>
      <c r="D5">
        <v>1960</v>
      </c>
      <c r="E5">
        <v>1114818</v>
      </c>
    </row>
    <row r="6" spans="1:5">
      <c r="A6" t="s">
        <v>520</v>
      </c>
      <c r="B6" t="s">
        <v>539</v>
      </c>
      <c r="C6" t="s">
        <v>519</v>
      </c>
      <c r="D6">
        <v>1960</v>
      </c>
      <c r="E6">
        <v>5572</v>
      </c>
    </row>
    <row r="7" spans="1:5">
      <c r="A7" t="s">
        <v>518</v>
      </c>
      <c r="B7" t="s">
        <v>536</v>
      </c>
      <c r="C7" t="s">
        <v>517</v>
      </c>
      <c r="D7">
        <v>1960</v>
      </c>
      <c r="E7">
        <v>63548693</v>
      </c>
    </row>
    <row r="8" spans="1:5">
      <c r="A8" t="s">
        <v>516</v>
      </c>
      <c r="B8" t="s">
        <v>539</v>
      </c>
      <c r="C8" t="s">
        <v>515</v>
      </c>
      <c r="D8">
        <v>1960</v>
      </c>
      <c r="E8">
        <v>24548</v>
      </c>
    </row>
    <row r="9" spans="1:5">
      <c r="A9" t="s">
        <v>1</v>
      </c>
      <c r="B9" t="s">
        <v>539</v>
      </c>
      <c r="C9" t="s">
        <v>514</v>
      </c>
      <c r="D9">
        <v>1960</v>
      </c>
      <c r="E9">
        <v>5441168</v>
      </c>
    </row>
    <row r="10" spans="1:5">
      <c r="A10" t="s">
        <v>513</v>
      </c>
      <c r="B10" t="s">
        <v>539</v>
      </c>
      <c r="C10" t="s">
        <v>512</v>
      </c>
      <c r="D10">
        <v>1960</v>
      </c>
      <c r="E10">
        <v>913165</v>
      </c>
    </row>
    <row r="11" spans="1:5">
      <c r="A11" t="s">
        <v>511</v>
      </c>
      <c r="B11" t="s">
        <v>539</v>
      </c>
      <c r="C11" t="s">
        <v>510</v>
      </c>
      <c r="D11">
        <v>1960</v>
      </c>
      <c r="E11">
        <v>6762</v>
      </c>
    </row>
    <row r="12" spans="1:5">
      <c r="A12" t="s">
        <v>509</v>
      </c>
      <c r="B12" t="s">
        <v>539</v>
      </c>
      <c r="C12" t="s">
        <v>508</v>
      </c>
      <c r="D12">
        <v>1960</v>
      </c>
      <c r="E12">
        <v>33394</v>
      </c>
    </row>
    <row r="13" spans="1:5">
      <c r="A13" t="s">
        <v>507</v>
      </c>
      <c r="B13" t="s">
        <v>539</v>
      </c>
      <c r="C13" t="s">
        <v>506</v>
      </c>
      <c r="D13">
        <v>1960</v>
      </c>
      <c r="E13">
        <v>1898168</v>
      </c>
    </row>
    <row r="14" spans="1:5">
      <c r="A14" t="s">
        <v>505</v>
      </c>
      <c r="B14" t="s">
        <v>539</v>
      </c>
      <c r="C14" t="s">
        <v>504</v>
      </c>
      <c r="D14">
        <v>1960</v>
      </c>
      <c r="E14">
        <v>2486372</v>
      </c>
    </row>
    <row r="15" spans="1:5">
      <c r="A15" t="s">
        <v>503</v>
      </c>
      <c r="B15" t="s">
        <v>539</v>
      </c>
      <c r="C15" t="s">
        <v>502</v>
      </c>
      <c r="D15">
        <v>1960</v>
      </c>
      <c r="E15">
        <v>1843964</v>
      </c>
    </row>
    <row r="16" spans="1:5">
      <c r="A16" t="s">
        <v>501</v>
      </c>
      <c r="B16" t="s">
        <v>539</v>
      </c>
      <c r="C16" t="s">
        <v>500</v>
      </c>
      <c r="D16">
        <v>1960</v>
      </c>
      <c r="E16">
        <v>2728239</v>
      </c>
    </row>
    <row r="17" spans="1:5">
      <c r="A17" t="s">
        <v>499</v>
      </c>
      <c r="B17" t="s">
        <v>539</v>
      </c>
      <c r="C17" t="s">
        <v>498</v>
      </c>
      <c r="D17">
        <v>1960</v>
      </c>
      <c r="E17">
        <v>690173</v>
      </c>
    </row>
    <row r="18" spans="1:5">
      <c r="A18" t="s">
        <v>497</v>
      </c>
      <c r="B18" t="s">
        <v>539</v>
      </c>
      <c r="C18" t="s">
        <v>496</v>
      </c>
      <c r="D18">
        <v>1960</v>
      </c>
      <c r="E18">
        <v>2206089</v>
      </c>
    </row>
    <row r="19" spans="1:5">
      <c r="A19" t="s">
        <v>495</v>
      </c>
      <c r="B19" t="s">
        <v>539</v>
      </c>
      <c r="C19" t="s">
        <v>494</v>
      </c>
      <c r="D19">
        <v>1960</v>
      </c>
      <c r="E19">
        <v>4602311</v>
      </c>
    </row>
    <row r="20" spans="1:5">
      <c r="A20" t="s">
        <v>2</v>
      </c>
      <c r="B20" t="s">
        <v>539</v>
      </c>
      <c r="C20" t="s">
        <v>493</v>
      </c>
      <c r="D20">
        <v>1960</v>
      </c>
      <c r="E20">
        <v>45724690</v>
      </c>
    </row>
    <row r="21" spans="1:5">
      <c r="A21" t="s">
        <v>492</v>
      </c>
      <c r="B21" t="s">
        <v>539</v>
      </c>
      <c r="C21" t="s">
        <v>491</v>
      </c>
      <c r="D21">
        <v>1960</v>
      </c>
      <c r="E21">
        <v>4948578</v>
      </c>
    </row>
    <row r="22" spans="1:5">
      <c r="A22" t="s">
        <v>490</v>
      </c>
      <c r="B22" t="s">
        <v>539</v>
      </c>
      <c r="C22" t="s">
        <v>489</v>
      </c>
      <c r="D22">
        <v>1960</v>
      </c>
      <c r="E22">
        <v>28717</v>
      </c>
    </row>
    <row r="23" spans="1:5">
      <c r="A23" t="s">
        <v>488</v>
      </c>
      <c r="B23" t="s">
        <v>539</v>
      </c>
      <c r="C23" t="s">
        <v>487</v>
      </c>
      <c r="D23">
        <v>1960</v>
      </c>
      <c r="E23">
        <v>44127</v>
      </c>
    </row>
    <row r="24" spans="1:5">
      <c r="A24" t="s">
        <v>486</v>
      </c>
      <c r="B24" t="s">
        <v>539</v>
      </c>
      <c r="C24" t="s">
        <v>485</v>
      </c>
      <c r="D24">
        <v>1960</v>
      </c>
      <c r="E24">
        <v>2611501</v>
      </c>
    </row>
    <row r="25" spans="1:5">
      <c r="A25" t="s">
        <v>484</v>
      </c>
      <c r="B25" t="s">
        <v>539</v>
      </c>
      <c r="C25" t="s">
        <v>483</v>
      </c>
      <c r="D25">
        <v>1960</v>
      </c>
      <c r="E25">
        <v>5541766</v>
      </c>
    </row>
    <row r="26" spans="1:5">
      <c r="A26" t="s">
        <v>482</v>
      </c>
      <c r="B26" t="s">
        <v>539</v>
      </c>
      <c r="C26" t="s">
        <v>481</v>
      </c>
      <c r="D26">
        <v>1960</v>
      </c>
      <c r="E26">
        <v>42324</v>
      </c>
    </row>
    <row r="27" spans="1:5">
      <c r="A27" t="s">
        <v>480</v>
      </c>
      <c r="B27" t="s">
        <v>539</v>
      </c>
      <c r="C27" t="s">
        <v>479</v>
      </c>
      <c r="D27">
        <v>1960</v>
      </c>
      <c r="E27">
        <v>0</v>
      </c>
    </row>
    <row r="28" spans="1:5">
      <c r="A28" t="s">
        <v>478</v>
      </c>
      <c r="B28" t="s">
        <v>539</v>
      </c>
      <c r="C28" t="s">
        <v>477</v>
      </c>
      <c r="D28">
        <v>1960</v>
      </c>
      <c r="E28">
        <v>2335663</v>
      </c>
    </row>
    <row r="29" spans="1:5">
      <c r="A29" t="s">
        <v>476</v>
      </c>
      <c r="B29" t="s">
        <v>539</v>
      </c>
      <c r="C29" t="s">
        <v>475</v>
      </c>
      <c r="D29">
        <v>1960</v>
      </c>
      <c r="E29">
        <v>38891711</v>
      </c>
    </row>
    <row r="30" spans="1:5">
      <c r="A30" t="s">
        <v>474</v>
      </c>
      <c r="B30" t="s">
        <v>539</v>
      </c>
      <c r="C30" t="s">
        <v>473</v>
      </c>
      <c r="D30">
        <v>1960</v>
      </c>
      <c r="E30">
        <v>146007</v>
      </c>
    </row>
    <row r="31" spans="1:5">
      <c r="A31" t="s">
        <v>472</v>
      </c>
      <c r="B31" t="s">
        <v>539</v>
      </c>
      <c r="C31" t="s">
        <v>471</v>
      </c>
      <c r="D31">
        <v>1960</v>
      </c>
      <c r="E31">
        <v>46267</v>
      </c>
    </row>
    <row r="32" spans="1:5">
      <c r="A32" t="s">
        <v>470</v>
      </c>
      <c r="B32" t="s">
        <v>539</v>
      </c>
      <c r="C32" t="s">
        <v>469</v>
      </c>
      <c r="D32">
        <v>1960</v>
      </c>
      <c r="E32">
        <v>215259</v>
      </c>
    </row>
    <row r="33" spans="1:5">
      <c r="A33" t="s">
        <v>468</v>
      </c>
      <c r="B33" t="s">
        <v>539</v>
      </c>
      <c r="C33" t="s">
        <v>467</v>
      </c>
      <c r="D33">
        <v>1960</v>
      </c>
      <c r="E33">
        <v>508501</v>
      </c>
    </row>
    <row r="34" spans="1:5">
      <c r="A34" t="s">
        <v>466</v>
      </c>
      <c r="B34" t="s">
        <v>539</v>
      </c>
      <c r="C34" t="s">
        <v>465</v>
      </c>
      <c r="D34">
        <v>1960</v>
      </c>
      <c r="E34">
        <v>1201303</v>
      </c>
    </row>
    <row r="35" spans="1:5">
      <c r="A35" t="s">
        <v>464</v>
      </c>
      <c r="B35" t="s">
        <v>539</v>
      </c>
      <c r="C35" t="s">
        <v>463</v>
      </c>
      <c r="D35">
        <v>1960</v>
      </c>
      <c r="E35">
        <v>5540868</v>
      </c>
    </row>
    <row r="36" spans="1:5">
      <c r="A36" t="s">
        <v>462</v>
      </c>
      <c r="B36" t="s">
        <v>536</v>
      </c>
      <c r="C36" t="s">
        <v>461</v>
      </c>
      <c r="D36">
        <v>1960</v>
      </c>
      <c r="E36">
        <v>50720637</v>
      </c>
    </row>
    <row r="37" spans="1:5">
      <c r="A37" t="s">
        <v>460</v>
      </c>
      <c r="B37" t="s">
        <v>539</v>
      </c>
      <c r="C37" t="s">
        <v>459</v>
      </c>
      <c r="D37">
        <v>1960</v>
      </c>
      <c r="E37">
        <v>2609623</v>
      </c>
    </row>
    <row r="38" spans="1:5">
      <c r="A38" t="s">
        <v>458</v>
      </c>
      <c r="B38" t="s">
        <v>539</v>
      </c>
      <c r="C38" t="s">
        <v>457</v>
      </c>
      <c r="D38">
        <v>1960</v>
      </c>
      <c r="E38">
        <v>67074</v>
      </c>
    </row>
    <row r="39" spans="1:5">
      <c r="A39" t="s">
        <v>456</v>
      </c>
      <c r="B39" t="s">
        <v>539</v>
      </c>
      <c r="C39" t="s">
        <v>455</v>
      </c>
      <c r="D39">
        <v>1960</v>
      </c>
      <c r="E39">
        <v>2481975</v>
      </c>
    </row>
    <row r="40" spans="1:5">
      <c r="A40" t="s">
        <v>454</v>
      </c>
      <c r="B40" t="s">
        <v>539</v>
      </c>
      <c r="C40" t="s">
        <v>453</v>
      </c>
      <c r="D40">
        <v>1960</v>
      </c>
      <c r="E40">
        <v>558984648</v>
      </c>
    </row>
    <row r="41" spans="1:5">
      <c r="A41" t="s">
        <v>679</v>
      </c>
      <c r="B41" t="s">
        <v>539</v>
      </c>
      <c r="C41" t="s">
        <v>451</v>
      </c>
      <c r="D41">
        <v>1960</v>
      </c>
      <c r="E41">
        <v>2929795</v>
      </c>
    </row>
    <row r="42" spans="1:5">
      <c r="A42" t="s">
        <v>450</v>
      </c>
      <c r="B42" t="s">
        <v>539</v>
      </c>
      <c r="C42" t="s">
        <v>449</v>
      </c>
      <c r="D42">
        <v>1960</v>
      </c>
      <c r="E42">
        <v>4454852</v>
      </c>
    </row>
    <row r="43" spans="1:5">
      <c r="A43" t="s">
        <v>448</v>
      </c>
      <c r="B43" t="s">
        <v>539</v>
      </c>
      <c r="C43" t="s">
        <v>447</v>
      </c>
      <c r="D43">
        <v>1960</v>
      </c>
      <c r="E43">
        <v>11847891</v>
      </c>
    </row>
    <row r="44" spans="1:5">
      <c r="A44" t="s">
        <v>446</v>
      </c>
      <c r="B44" t="s">
        <v>539</v>
      </c>
      <c r="C44" t="s">
        <v>445</v>
      </c>
      <c r="D44">
        <v>1960</v>
      </c>
      <c r="E44">
        <v>709448</v>
      </c>
    </row>
    <row r="45" spans="1:5">
      <c r="A45" t="s">
        <v>444</v>
      </c>
      <c r="B45" t="s">
        <v>539</v>
      </c>
      <c r="C45" t="s">
        <v>443</v>
      </c>
      <c r="D45">
        <v>1960</v>
      </c>
      <c r="E45">
        <v>9058772</v>
      </c>
    </row>
    <row r="46" spans="1:5">
      <c r="A46" t="s">
        <v>442</v>
      </c>
      <c r="B46" t="s">
        <v>539</v>
      </c>
      <c r="C46" t="s">
        <v>441</v>
      </c>
      <c r="D46">
        <v>1960</v>
      </c>
      <c r="E46">
        <v>167133</v>
      </c>
    </row>
    <row r="47" spans="1:5">
      <c r="A47" t="s">
        <v>440</v>
      </c>
      <c r="B47" t="s">
        <v>539</v>
      </c>
      <c r="C47" t="s">
        <v>439</v>
      </c>
      <c r="D47">
        <v>1960</v>
      </c>
      <c r="E47">
        <v>168567</v>
      </c>
    </row>
    <row r="48" spans="1:5">
      <c r="A48" t="s">
        <v>438</v>
      </c>
      <c r="B48" t="s">
        <v>539</v>
      </c>
      <c r="C48" t="s">
        <v>437</v>
      </c>
      <c r="D48">
        <v>1960</v>
      </c>
      <c r="E48">
        <v>876420</v>
      </c>
    </row>
    <row r="49" spans="1:5">
      <c r="A49" t="s">
        <v>436</v>
      </c>
      <c r="B49" t="s">
        <v>536</v>
      </c>
      <c r="C49" t="s">
        <v>435</v>
      </c>
      <c r="D49">
        <v>1960</v>
      </c>
      <c r="E49">
        <v>2871909</v>
      </c>
    </row>
    <row r="50" spans="1:5">
      <c r="A50" t="s">
        <v>434</v>
      </c>
      <c r="B50" t="s">
        <v>539</v>
      </c>
      <c r="C50" t="s">
        <v>433</v>
      </c>
      <c r="D50">
        <v>1960</v>
      </c>
      <c r="E50">
        <v>2970641</v>
      </c>
    </row>
    <row r="51" spans="1:5">
      <c r="A51" t="s">
        <v>432</v>
      </c>
      <c r="B51" t="s">
        <v>539</v>
      </c>
      <c r="C51" t="s">
        <v>431</v>
      </c>
      <c r="D51">
        <v>1960</v>
      </c>
      <c r="E51">
        <v>31568</v>
      </c>
    </row>
    <row r="52" spans="1:5">
      <c r="A52" t="s">
        <v>430</v>
      </c>
      <c r="B52" t="s">
        <v>539</v>
      </c>
      <c r="C52" t="s">
        <v>429</v>
      </c>
      <c r="D52">
        <v>1960</v>
      </c>
      <c r="E52">
        <v>0</v>
      </c>
    </row>
    <row r="53" spans="1:5">
      <c r="A53" t="s">
        <v>428</v>
      </c>
      <c r="B53" t="s">
        <v>539</v>
      </c>
      <c r="C53" t="s">
        <v>427</v>
      </c>
      <c r="D53">
        <v>1960</v>
      </c>
      <c r="E53">
        <v>368806</v>
      </c>
    </row>
    <row r="54" spans="1:5">
      <c r="A54" t="s">
        <v>426</v>
      </c>
      <c r="B54" t="s">
        <v>539</v>
      </c>
      <c r="C54" t="s">
        <v>425</v>
      </c>
      <c r="D54">
        <v>1960</v>
      </c>
      <c r="E54">
        <v>3884203</v>
      </c>
    </row>
    <row r="55" spans="1:5">
      <c r="A55" t="s">
        <v>7</v>
      </c>
      <c r="B55" t="s">
        <v>539</v>
      </c>
      <c r="C55" t="s">
        <v>424</v>
      </c>
      <c r="D55">
        <v>1960</v>
      </c>
      <c r="E55">
        <v>20836712</v>
      </c>
    </row>
    <row r="56" spans="1:5">
      <c r="A56" t="s">
        <v>423</v>
      </c>
      <c r="B56" t="s">
        <v>539</v>
      </c>
      <c r="C56" t="s">
        <v>422</v>
      </c>
      <c r="D56">
        <v>1960</v>
      </c>
      <c r="E56">
        <v>41546</v>
      </c>
    </row>
    <row r="57" spans="1:5">
      <c r="A57" t="s">
        <v>421</v>
      </c>
      <c r="B57" t="s">
        <v>539</v>
      </c>
      <c r="C57" t="s">
        <v>420</v>
      </c>
      <c r="D57">
        <v>1960</v>
      </c>
      <c r="E57">
        <v>37299</v>
      </c>
    </row>
    <row r="58" spans="1:5">
      <c r="A58" t="s">
        <v>419</v>
      </c>
      <c r="B58" t="s">
        <v>539</v>
      </c>
      <c r="C58" t="s">
        <v>418</v>
      </c>
      <c r="D58">
        <v>1960</v>
      </c>
      <c r="E58">
        <v>1205031</v>
      </c>
    </row>
    <row r="59" spans="1:5">
      <c r="A59" t="s">
        <v>417</v>
      </c>
      <c r="B59" t="s">
        <v>539</v>
      </c>
      <c r="C59" t="s">
        <v>416</v>
      </c>
      <c r="D59">
        <v>1960</v>
      </c>
      <c r="E59">
        <v>2298286</v>
      </c>
    </row>
    <row r="60" spans="1:5">
      <c r="A60" t="s">
        <v>415</v>
      </c>
      <c r="B60" t="s">
        <v>539</v>
      </c>
      <c r="C60" t="s">
        <v>414</v>
      </c>
      <c r="D60">
        <v>1960</v>
      </c>
      <c r="E60">
        <v>7730685</v>
      </c>
    </row>
    <row r="61" spans="1:5">
      <c r="A61" t="s">
        <v>413</v>
      </c>
      <c r="B61" t="s">
        <v>536</v>
      </c>
      <c r="C61" t="s">
        <v>412</v>
      </c>
      <c r="D61">
        <v>1960</v>
      </c>
      <c r="E61">
        <v>744459411</v>
      </c>
    </row>
    <row r="62" spans="1:5">
      <c r="A62" t="s">
        <v>411</v>
      </c>
      <c r="B62" t="s">
        <v>536</v>
      </c>
      <c r="C62" t="s">
        <v>410</v>
      </c>
      <c r="D62">
        <v>1960</v>
      </c>
      <c r="E62">
        <v>754500371</v>
      </c>
    </row>
    <row r="63" spans="1:5">
      <c r="A63" t="s">
        <v>409</v>
      </c>
      <c r="B63" t="s">
        <v>536</v>
      </c>
      <c r="C63" t="s">
        <v>408</v>
      </c>
      <c r="D63">
        <v>1960</v>
      </c>
      <c r="E63">
        <v>799628157</v>
      </c>
    </row>
    <row r="64" spans="1:5">
      <c r="A64" t="s">
        <v>407</v>
      </c>
      <c r="B64" t="s">
        <v>536</v>
      </c>
      <c r="C64" t="s">
        <v>406</v>
      </c>
      <c r="D64">
        <v>1960</v>
      </c>
      <c r="E64">
        <v>153797325</v>
      </c>
    </row>
    <row r="65" spans="1:5">
      <c r="A65" t="s">
        <v>405</v>
      </c>
      <c r="B65" t="s">
        <v>536</v>
      </c>
      <c r="C65" t="s">
        <v>404</v>
      </c>
      <c r="D65">
        <v>1960</v>
      </c>
      <c r="E65">
        <v>297241184</v>
      </c>
    </row>
    <row r="66" spans="1:5">
      <c r="A66" t="s">
        <v>403</v>
      </c>
      <c r="B66" t="s">
        <v>539</v>
      </c>
      <c r="C66" t="s">
        <v>402</v>
      </c>
      <c r="D66">
        <v>1960</v>
      </c>
      <c r="E66">
        <v>3005609</v>
      </c>
    </row>
    <row r="67" spans="1:5">
      <c r="A67" t="s">
        <v>401</v>
      </c>
      <c r="B67" t="s">
        <v>539</v>
      </c>
      <c r="C67" t="s">
        <v>400</v>
      </c>
      <c r="D67">
        <v>1960</v>
      </c>
      <c r="E67">
        <v>16774566</v>
      </c>
    </row>
    <row r="68" spans="1:5">
      <c r="A68" t="s">
        <v>399</v>
      </c>
      <c r="B68" t="s">
        <v>536</v>
      </c>
      <c r="C68" t="s">
        <v>398</v>
      </c>
      <c r="D68">
        <v>1960</v>
      </c>
      <c r="E68">
        <v>100593376</v>
      </c>
    </row>
    <row r="69" spans="1:5">
      <c r="A69" t="s">
        <v>397</v>
      </c>
      <c r="B69" t="s">
        <v>539</v>
      </c>
      <c r="C69" t="s">
        <v>396</v>
      </c>
      <c r="D69">
        <v>1960</v>
      </c>
      <c r="E69">
        <v>1261222</v>
      </c>
    </row>
    <row r="70" spans="1:5">
      <c r="A70" t="s">
        <v>395</v>
      </c>
      <c r="B70" t="s">
        <v>539</v>
      </c>
      <c r="C70" t="s">
        <v>394</v>
      </c>
      <c r="D70">
        <v>1960</v>
      </c>
      <c r="E70">
        <v>13227520</v>
      </c>
    </row>
    <row r="71" spans="1:5">
      <c r="A71" t="s">
        <v>393</v>
      </c>
      <c r="B71" t="s">
        <v>539</v>
      </c>
      <c r="C71" t="s">
        <v>392</v>
      </c>
      <c r="D71">
        <v>1960</v>
      </c>
      <c r="E71">
        <v>514503</v>
      </c>
    </row>
    <row r="72" spans="1:5">
      <c r="A72" t="s">
        <v>5</v>
      </c>
      <c r="B72" t="s">
        <v>539</v>
      </c>
      <c r="C72" t="s">
        <v>391</v>
      </c>
      <c r="D72">
        <v>1960</v>
      </c>
      <c r="E72">
        <v>20726286</v>
      </c>
    </row>
    <row r="73" spans="1:5">
      <c r="A73" t="s">
        <v>390</v>
      </c>
      <c r="B73" t="s">
        <v>536</v>
      </c>
      <c r="C73" t="s">
        <v>389</v>
      </c>
      <c r="D73">
        <v>1960</v>
      </c>
      <c r="E73">
        <v>158832585</v>
      </c>
    </row>
    <row r="74" spans="1:5">
      <c r="A74" t="s">
        <v>388</v>
      </c>
      <c r="B74" t="s">
        <v>536</v>
      </c>
      <c r="C74" t="s">
        <v>387</v>
      </c>
      <c r="D74">
        <v>1960</v>
      </c>
      <c r="E74">
        <v>99925215</v>
      </c>
    </row>
    <row r="75" spans="1:5">
      <c r="A75" t="s">
        <v>386</v>
      </c>
      <c r="B75" t="s">
        <v>539</v>
      </c>
      <c r="C75" t="s">
        <v>385</v>
      </c>
      <c r="D75">
        <v>1960</v>
      </c>
      <c r="E75">
        <v>1980489</v>
      </c>
    </row>
    <row r="76" spans="1:5">
      <c r="A76" t="s">
        <v>384</v>
      </c>
      <c r="B76" t="s">
        <v>539</v>
      </c>
      <c r="C76" t="s">
        <v>383</v>
      </c>
      <c r="D76">
        <v>1960</v>
      </c>
      <c r="E76">
        <v>276625</v>
      </c>
    </row>
    <row r="77" spans="1:5">
      <c r="A77" t="s">
        <v>382</v>
      </c>
      <c r="B77" t="s">
        <v>539</v>
      </c>
      <c r="C77" t="s">
        <v>381</v>
      </c>
      <c r="D77">
        <v>1960</v>
      </c>
      <c r="E77">
        <v>17845587</v>
      </c>
    </row>
    <row r="78" spans="1:5">
      <c r="A78" t="s">
        <v>380</v>
      </c>
      <c r="B78" t="s">
        <v>539</v>
      </c>
      <c r="C78" t="s">
        <v>379</v>
      </c>
      <c r="D78">
        <v>1960</v>
      </c>
      <c r="E78">
        <v>27249</v>
      </c>
    </row>
    <row r="79" spans="1:5">
      <c r="A79" t="s">
        <v>378</v>
      </c>
      <c r="B79" t="s">
        <v>539</v>
      </c>
      <c r="C79" t="s">
        <v>377</v>
      </c>
      <c r="D79">
        <v>1960</v>
      </c>
      <c r="E79">
        <v>34600</v>
      </c>
    </row>
    <row r="80" spans="1:5">
      <c r="A80" t="s">
        <v>376</v>
      </c>
      <c r="B80" t="s">
        <v>539</v>
      </c>
      <c r="C80" t="s">
        <v>375</v>
      </c>
      <c r="D80">
        <v>1960</v>
      </c>
      <c r="E80">
        <v>412336</v>
      </c>
    </row>
    <row r="81" spans="1:5">
      <c r="A81" t="s">
        <v>374</v>
      </c>
      <c r="B81" t="s">
        <v>539</v>
      </c>
      <c r="C81" t="s">
        <v>373</v>
      </c>
      <c r="D81">
        <v>1960</v>
      </c>
      <c r="E81">
        <v>11295344</v>
      </c>
    </row>
    <row r="82" spans="1:5">
      <c r="A82" t="s">
        <v>372</v>
      </c>
      <c r="B82" t="s">
        <v>539</v>
      </c>
      <c r="C82" t="s">
        <v>371</v>
      </c>
      <c r="D82">
        <v>1960</v>
      </c>
      <c r="E82">
        <v>2075477</v>
      </c>
    </row>
    <row r="83" spans="1:5">
      <c r="A83" t="s">
        <v>370</v>
      </c>
      <c r="B83" t="s">
        <v>539</v>
      </c>
      <c r="C83" t="s">
        <v>369</v>
      </c>
      <c r="D83">
        <v>1960</v>
      </c>
      <c r="E83">
        <v>5105497</v>
      </c>
    </row>
    <row r="84" spans="1:5">
      <c r="A84" t="s">
        <v>368</v>
      </c>
      <c r="B84" t="s">
        <v>539</v>
      </c>
      <c r="C84" t="s">
        <v>367</v>
      </c>
      <c r="D84">
        <v>1960</v>
      </c>
      <c r="E84">
        <v>0</v>
      </c>
    </row>
    <row r="85" spans="1:5">
      <c r="A85" t="s">
        <v>366</v>
      </c>
      <c r="B85" t="s">
        <v>539</v>
      </c>
      <c r="C85" t="s">
        <v>365</v>
      </c>
      <c r="D85">
        <v>1960</v>
      </c>
      <c r="E85">
        <v>3202783</v>
      </c>
    </row>
    <row r="86" spans="1:5">
      <c r="A86" t="s">
        <v>364</v>
      </c>
      <c r="B86" t="s">
        <v>539</v>
      </c>
      <c r="C86" t="s">
        <v>363</v>
      </c>
      <c r="D86">
        <v>1960</v>
      </c>
      <c r="E86">
        <v>323302</v>
      </c>
    </row>
    <row r="87" spans="1:5">
      <c r="A87" t="s">
        <v>362</v>
      </c>
      <c r="B87" t="s">
        <v>539</v>
      </c>
      <c r="C87" t="s">
        <v>361</v>
      </c>
      <c r="D87">
        <v>1960</v>
      </c>
      <c r="E87">
        <v>532577</v>
      </c>
    </row>
    <row r="88" spans="1:5">
      <c r="A88" t="s">
        <v>360</v>
      </c>
      <c r="B88" t="s">
        <v>539</v>
      </c>
      <c r="C88" t="s">
        <v>359</v>
      </c>
      <c r="D88">
        <v>1960</v>
      </c>
      <c r="E88">
        <v>190121</v>
      </c>
    </row>
    <row r="89" spans="1:5">
      <c r="A89" t="s">
        <v>358</v>
      </c>
      <c r="B89" t="s">
        <v>539</v>
      </c>
      <c r="C89" t="s">
        <v>357</v>
      </c>
      <c r="D89">
        <v>1960</v>
      </c>
      <c r="E89">
        <v>3671291</v>
      </c>
    </row>
    <row r="90" spans="1:5">
      <c r="A90" t="s">
        <v>356</v>
      </c>
      <c r="B90" t="s">
        <v>539</v>
      </c>
      <c r="C90" t="s">
        <v>355</v>
      </c>
      <c r="D90">
        <v>1960</v>
      </c>
      <c r="E90">
        <v>62610</v>
      </c>
    </row>
    <row r="91" spans="1:5">
      <c r="A91" t="s">
        <v>354</v>
      </c>
      <c r="B91" t="s">
        <v>539</v>
      </c>
      <c r="C91" t="s">
        <v>353</v>
      </c>
      <c r="D91">
        <v>1960</v>
      </c>
      <c r="E91">
        <v>13476</v>
      </c>
    </row>
    <row r="92" spans="1:5">
      <c r="A92" t="s">
        <v>352</v>
      </c>
      <c r="B92" t="s">
        <v>539</v>
      </c>
      <c r="C92" t="s">
        <v>351</v>
      </c>
      <c r="D92">
        <v>1960</v>
      </c>
      <c r="E92">
        <v>2900320</v>
      </c>
    </row>
    <row r="93" spans="1:5">
      <c r="A93" t="s">
        <v>350</v>
      </c>
      <c r="B93" t="s">
        <v>539</v>
      </c>
      <c r="C93" t="s">
        <v>349</v>
      </c>
      <c r="D93">
        <v>1960</v>
      </c>
      <c r="E93">
        <v>33273</v>
      </c>
    </row>
    <row r="94" spans="1:5">
      <c r="A94" t="s">
        <v>348</v>
      </c>
      <c r="B94" t="s">
        <v>539</v>
      </c>
      <c r="C94" t="s">
        <v>347</v>
      </c>
      <c r="D94">
        <v>1960</v>
      </c>
      <c r="E94">
        <v>405940</v>
      </c>
    </row>
    <row r="95" spans="1:5">
      <c r="A95" t="s">
        <v>346</v>
      </c>
      <c r="B95" t="s">
        <v>536</v>
      </c>
      <c r="C95" t="s">
        <v>345</v>
      </c>
      <c r="D95">
        <v>1960</v>
      </c>
      <c r="E95">
        <v>267647761</v>
      </c>
    </row>
    <row r="96" spans="1:5">
      <c r="A96" t="s">
        <v>344</v>
      </c>
      <c r="B96" t="s">
        <v>539</v>
      </c>
      <c r="C96" t="s">
        <v>343</v>
      </c>
      <c r="D96">
        <v>1960</v>
      </c>
      <c r="E96">
        <v>455190</v>
      </c>
    </row>
    <row r="97" spans="1:5">
      <c r="A97" t="s">
        <v>342</v>
      </c>
      <c r="B97" t="s">
        <v>539</v>
      </c>
      <c r="C97" t="s">
        <v>341</v>
      </c>
      <c r="D97">
        <v>1960</v>
      </c>
      <c r="E97">
        <v>1574908</v>
      </c>
    </row>
    <row r="98" spans="1:5">
      <c r="A98" t="s">
        <v>340</v>
      </c>
      <c r="B98" t="s">
        <v>536</v>
      </c>
      <c r="C98" t="s">
        <v>339</v>
      </c>
      <c r="D98">
        <v>1960</v>
      </c>
      <c r="E98">
        <v>142584411</v>
      </c>
    </row>
    <row r="99" spans="1:5">
      <c r="A99" t="s">
        <v>338</v>
      </c>
      <c r="B99" t="s">
        <v>539</v>
      </c>
      <c r="C99" t="s">
        <v>337</v>
      </c>
      <c r="D99">
        <v>1960</v>
      </c>
      <c r="E99">
        <v>2891624</v>
      </c>
    </row>
    <row r="100" spans="1:5">
      <c r="A100" t="s">
        <v>336</v>
      </c>
      <c r="B100" t="s">
        <v>539</v>
      </c>
      <c r="C100" t="s">
        <v>335</v>
      </c>
      <c r="D100">
        <v>1960</v>
      </c>
      <c r="E100">
        <v>3263309</v>
      </c>
    </row>
    <row r="101" spans="1:5">
      <c r="A101" t="s">
        <v>334</v>
      </c>
      <c r="B101" t="s">
        <v>539</v>
      </c>
      <c r="C101" t="s">
        <v>333</v>
      </c>
      <c r="D101">
        <v>1960</v>
      </c>
      <c r="E101">
        <v>4401831</v>
      </c>
    </row>
    <row r="102" spans="1:5">
      <c r="A102" t="s">
        <v>332</v>
      </c>
      <c r="B102" t="s">
        <v>536</v>
      </c>
      <c r="C102" t="s">
        <v>331</v>
      </c>
      <c r="D102">
        <v>1960</v>
      </c>
      <c r="E102">
        <v>1420723455</v>
      </c>
    </row>
    <row r="103" spans="1:5">
      <c r="A103" t="s">
        <v>330</v>
      </c>
      <c r="B103" t="s">
        <v>536</v>
      </c>
      <c r="C103" t="s">
        <v>329</v>
      </c>
      <c r="D103">
        <v>1960</v>
      </c>
      <c r="E103">
        <v>1750048110</v>
      </c>
    </row>
    <row r="104" spans="1:5">
      <c r="A104" t="s">
        <v>328</v>
      </c>
      <c r="B104" t="s">
        <v>536</v>
      </c>
      <c r="C104" t="s">
        <v>327</v>
      </c>
      <c r="D104">
        <v>1960</v>
      </c>
      <c r="E104">
        <v>329324655</v>
      </c>
    </row>
    <row r="105" spans="1:5">
      <c r="A105" t="s">
        <v>326</v>
      </c>
      <c r="B105" t="s">
        <v>536</v>
      </c>
      <c r="C105" t="s">
        <v>325</v>
      </c>
      <c r="D105">
        <v>1960</v>
      </c>
      <c r="E105">
        <v>100103295</v>
      </c>
    </row>
    <row r="106" spans="1:5">
      <c r="A106" t="s">
        <v>324</v>
      </c>
      <c r="B106" t="s">
        <v>539</v>
      </c>
      <c r="C106" t="s">
        <v>323</v>
      </c>
      <c r="D106">
        <v>1960</v>
      </c>
      <c r="E106">
        <v>74987099</v>
      </c>
    </row>
    <row r="107" spans="1:5">
      <c r="A107" t="s">
        <v>322</v>
      </c>
      <c r="B107" t="s">
        <v>536</v>
      </c>
      <c r="C107" t="s">
        <v>321</v>
      </c>
      <c r="D107">
        <v>1960</v>
      </c>
      <c r="E107">
        <v>229221360</v>
      </c>
    </row>
    <row r="108" spans="1:5">
      <c r="A108" t="s">
        <v>320</v>
      </c>
      <c r="B108" t="s">
        <v>539</v>
      </c>
      <c r="C108" t="s">
        <v>319</v>
      </c>
      <c r="D108">
        <v>1960</v>
      </c>
      <c r="E108">
        <v>21739</v>
      </c>
    </row>
    <row r="109" spans="1:5">
      <c r="A109" t="s">
        <v>318</v>
      </c>
      <c r="B109" t="s">
        <v>539</v>
      </c>
      <c r="C109" t="s">
        <v>317</v>
      </c>
      <c r="D109">
        <v>1960</v>
      </c>
      <c r="E109">
        <v>368915704</v>
      </c>
    </row>
    <row r="110" spans="1:5">
      <c r="A110" t="s">
        <v>316</v>
      </c>
      <c r="B110" t="s">
        <v>536</v>
      </c>
      <c r="C110" t="s">
        <v>315</v>
      </c>
      <c r="D110">
        <v>1960</v>
      </c>
    </row>
    <row r="111" spans="1:5">
      <c r="A111" t="s">
        <v>314</v>
      </c>
      <c r="B111" t="s">
        <v>539</v>
      </c>
      <c r="C111" t="s">
        <v>313</v>
      </c>
      <c r="D111">
        <v>1960</v>
      </c>
      <c r="E111">
        <v>1532479</v>
      </c>
    </row>
    <row r="112" spans="1:5">
      <c r="A112" t="s">
        <v>312</v>
      </c>
      <c r="B112" t="s">
        <v>539</v>
      </c>
      <c r="C112" t="s">
        <v>311</v>
      </c>
      <c r="D112">
        <v>1960</v>
      </c>
      <c r="E112">
        <v>14516609</v>
      </c>
    </row>
    <row r="113" spans="1:5">
      <c r="A113" t="s">
        <v>310</v>
      </c>
      <c r="B113" t="s">
        <v>539</v>
      </c>
      <c r="C113" t="s">
        <v>309</v>
      </c>
      <c r="D113">
        <v>1960</v>
      </c>
      <c r="E113">
        <v>4162526</v>
      </c>
    </row>
    <row r="114" spans="1:5">
      <c r="A114" t="s">
        <v>308</v>
      </c>
      <c r="B114" t="s">
        <v>539</v>
      </c>
      <c r="C114" t="s">
        <v>307</v>
      </c>
      <c r="D114">
        <v>1960</v>
      </c>
      <c r="E114">
        <v>34588</v>
      </c>
    </row>
    <row r="115" spans="1:5">
      <c r="A115" t="s">
        <v>306</v>
      </c>
      <c r="B115" t="s">
        <v>539</v>
      </c>
      <c r="C115" t="s">
        <v>305</v>
      </c>
      <c r="D115">
        <v>1960</v>
      </c>
      <c r="E115">
        <v>489438</v>
      </c>
    </row>
    <row r="116" spans="1:5">
      <c r="A116" t="s">
        <v>304</v>
      </c>
      <c r="B116" t="s">
        <v>539</v>
      </c>
      <c r="C116" t="s">
        <v>303</v>
      </c>
      <c r="D116">
        <v>1960</v>
      </c>
      <c r="E116">
        <v>20400656</v>
      </c>
    </row>
    <row r="117" spans="1:5">
      <c r="A117" t="s">
        <v>302</v>
      </c>
      <c r="B117" t="s">
        <v>539</v>
      </c>
      <c r="C117" t="s">
        <v>301</v>
      </c>
      <c r="D117">
        <v>1960</v>
      </c>
      <c r="E117">
        <v>1078408</v>
      </c>
    </row>
    <row r="118" spans="1:5">
      <c r="A118" t="s">
        <v>300</v>
      </c>
      <c r="B118" t="s">
        <v>539</v>
      </c>
      <c r="C118" t="s">
        <v>299</v>
      </c>
      <c r="D118">
        <v>1960</v>
      </c>
      <c r="E118">
        <v>457934</v>
      </c>
    </row>
    <row r="119" spans="1:5">
      <c r="A119" t="s">
        <v>298</v>
      </c>
      <c r="B119" t="s">
        <v>539</v>
      </c>
      <c r="C119" t="s">
        <v>297</v>
      </c>
      <c r="D119">
        <v>1960</v>
      </c>
      <c r="E119">
        <v>33973610</v>
      </c>
    </row>
    <row r="120" spans="1:5">
      <c r="A120" t="s">
        <v>296</v>
      </c>
      <c r="B120" t="s">
        <v>539</v>
      </c>
      <c r="C120" t="s">
        <v>295</v>
      </c>
      <c r="D120">
        <v>1960</v>
      </c>
      <c r="E120">
        <v>5420751</v>
      </c>
    </row>
    <row r="121" spans="1:5">
      <c r="A121" t="s">
        <v>294</v>
      </c>
      <c r="B121" t="s">
        <v>539</v>
      </c>
      <c r="C121" t="s">
        <v>293</v>
      </c>
      <c r="D121">
        <v>1960</v>
      </c>
      <c r="E121">
        <v>7508718</v>
      </c>
    </row>
    <row r="122" spans="1:5">
      <c r="A122" t="s">
        <v>292</v>
      </c>
      <c r="B122" t="s">
        <v>539</v>
      </c>
      <c r="C122" t="s">
        <v>291</v>
      </c>
      <c r="D122">
        <v>1960</v>
      </c>
      <c r="E122">
        <v>1429786</v>
      </c>
    </row>
    <row r="123" spans="1:5">
      <c r="A123" t="s">
        <v>290</v>
      </c>
      <c r="B123" t="s">
        <v>539</v>
      </c>
      <c r="C123" t="s">
        <v>289</v>
      </c>
      <c r="D123">
        <v>1960</v>
      </c>
      <c r="E123">
        <v>5133824</v>
      </c>
    </row>
    <row r="124" spans="1:5">
      <c r="A124" t="s">
        <v>288</v>
      </c>
      <c r="B124" t="s">
        <v>539</v>
      </c>
      <c r="C124" t="s">
        <v>287</v>
      </c>
      <c r="D124">
        <v>1960</v>
      </c>
      <c r="E124">
        <v>34516</v>
      </c>
    </row>
    <row r="125" spans="1:5">
      <c r="A125" t="s">
        <v>286</v>
      </c>
      <c r="B125" t="s">
        <v>539</v>
      </c>
      <c r="C125" t="s">
        <v>285</v>
      </c>
      <c r="D125">
        <v>1960</v>
      </c>
      <c r="E125">
        <v>37043</v>
      </c>
    </row>
    <row r="126" spans="1:5">
      <c r="A126" t="s">
        <v>284</v>
      </c>
      <c r="B126" t="s">
        <v>539</v>
      </c>
      <c r="C126" t="s">
        <v>283</v>
      </c>
      <c r="D126">
        <v>1960</v>
      </c>
      <c r="E126">
        <v>18081445</v>
      </c>
    </row>
    <row r="127" spans="1:5">
      <c r="A127" t="s">
        <v>282</v>
      </c>
      <c r="B127" t="s">
        <v>539</v>
      </c>
      <c r="C127" t="s">
        <v>281</v>
      </c>
      <c r="D127">
        <v>1960</v>
      </c>
      <c r="E127">
        <v>67693</v>
      </c>
    </row>
    <row r="128" spans="1:5">
      <c r="A128" t="s">
        <v>280</v>
      </c>
      <c r="B128" t="s">
        <v>536</v>
      </c>
      <c r="C128" t="s">
        <v>279</v>
      </c>
      <c r="D128">
        <v>1960</v>
      </c>
      <c r="E128">
        <v>106472786</v>
      </c>
    </row>
    <row r="129" spans="1:5">
      <c r="A129" t="s">
        <v>278</v>
      </c>
      <c r="B129" t="s">
        <v>539</v>
      </c>
      <c r="C129" t="s">
        <v>277</v>
      </c>
      <c r="D129">
        <v>1960</v>
      </c>
      <c r="E129">
        <v>1952370</v>
      </c>
    </row>
    <row r="130" spans="1:5">
      <c r="A130" t="s">
        <v>276</v>
      </c>
      <c r="B130" t="s">
        <v>539</v>
      </c>
      <c r="C130" t="s">
        <v>275</v>
      </c>
      <c r="D130">
        <v>1960</v>
      </c>
      <c r="E130">
        <v>1040666</v>
      </c>
    </row>
    <row r="131" spans="1:5">
      <c r="A131" t="s">
        <v>274</v>
      </c>
      <c r="B131" t="s">
        <v>539</v>
      </c>
      <c r="C131" t="s">
        <v>273</v>
      </c>
      <c r="D131">
        <v>1960</v>
      </c>
      <c r="E131">
        <v>911576</v>
      </c>
    </row>
    <row r="132" spans="1:5">
      <c r="A132" t="s">
        <v>272</v>
      </c>
      <c r="B132" t="s">
        <v>539</v>
      </c>
      <c r="C132" t="s">
        <v>271</v>
      </c>
      <c r="D132">
        <v>1960</v>
      </c>
      <c r="E132">
        <v>1052666</v>
      </c>
    </row>
    <row r="133" spans="1:5">
      <c r="A133" t="s">
        <v>270</v>
      </c>
      <c r="B133" t="s">
        <v>539</v>
      </c>
      <c r="C133" t="s">
        <v>269</v>
      </c>
      <c r="D133">
        <v>1960</v>
      </c>
      <c r="E133">
        <v>70605</v>
      </c>
    </row>
    <row r="134" spans="1:5">
      <c r="A134" t="s">
        <v>268</v>
      </c>
      <c r="B134" t="s">
        <v>536</v>
      </c>
      <c r="C134" t="s">
        <v>267</v>
      </c>
      <c r="D134">
        <v>1960</v>
      </c>
      <c r="E134">
        <v>111808029</v>
      </c>
    </row>
    <row r="135" spans="1:5">
      <c r="A135" t="s">
        <v>266</v>
      </c>
      <c r="B135" t="s">
        <v>536</v>
      </c>
      <c r="C135" t="s">
        <v>265</v>
      </c>
      <c r="D135">
        <v>1960</v>
      </c>
      <c r="E135">
        <v>217659285</v>
      </c>
    </row>
    <row r="136" spans="1:5">
      <c r="A136" t="s">
        <v>264</v>
      </c>
      <c r="B136" t="s">
        <v>536</v>
      </c>
      <c r="C136" t="s">
        <v>263</v>
      </c>
      <c r="D136">
        <v>1960</v>
      </c>
      <c r="E136">
        <v>136433464</v>
      </c>
    </row>
    <row r="137" spans="1:5">
      <c r="A137" t="s">
        <v>262</v>
      </c>
      <c r="B137" t="s">
        <v>539</v>
      </c>
      <c r="C137" t="s">
        <v>261</v>
      </c>
      <c r="D137">
        <v>1960</v>
      </c>
      <c r="E137">
        <v>13124</v>
      </c>
    </row>
    <row r="138" spans="1:5">
      <c r="A138" t="s">
        <v>260</v>
      </c>
      <c r="B138" t="s">
        <v>539</v>
      </c>
      <c r="C138" t="s">
        <v>259</v>
      </c>
      <c r="D138">
        <v>1960</v>
      </c>
      <c r="E138">
        <v>8269988</v>
      </c>
    </row>
    <row r="139" spans="1:5">
      <c r="A139" t="s">
        <v>258</v>
      </c>
      <c r="B139" t="s">
        <v>536</v>
      </c>
      <c r="C139" t="s">
        <v>257</v>
      </c>
      <c r="D139">
        <v>1960</v>
      </c>
      <c r="E139">
        <v>765544423</v>
      </c>
    </row>
    <row r="140" spans="1:5">
      <c r="A140" t="s">
        <v>256</v>
      </c>
      <c r="B140" t="s">
        <v>536</v>
      </c>
      <c r="C140" t="s">
        <v>255</v>
      </c>
      <c r="D140">
        <v>1960</v>
      </c>
      <c r="E140">
        <v>1740624636</v>
      </c>
    </row>
    <row r="141" spans="1:5">
      <c r="A141" t="s">
        <v>254</v>
      </c>
      <c r="B141" t="s">
        <v>539</v>
      </c>
      <c r="C141" t="s">
        <v>253</v>
      </c>
      <c r="D141">
        <v>1960</v>
      </c>
      <c r="E141">
        <v>821683</v>
      </c>
    </row>
    <row r="142" spans="1:5">
      <c r="A142" t="s">
        <v>252</v>
      </c>
      <c r="B142" t="s">
        <v>536</v>
      </c>
      <c r="C142" t="s">
        <v>251</v>
      </c>
      <c r="D142">
        <v>1960</v>
      </c>
      <c r="E142">
        <v>811684400</v>
      </c>
    </row>
    <row r="143" spans="1:5">
      <c r="A143" t="s">
        <v>250</v>
      </c>
      <c r="B143" t="s">
        <v>539</v>
      </c>
      <c r="C143" t="s">
        <v>249</v>
      </c>
      <c r="D143">
        <v>1960</v>
      </c>
      <c r="E143">
        <v>1682134</v>
      </c>
    </row>
    <row r="144" spans="1:5">
      <c r="A144" t="s">
        <v>248</v>
      </c>
      <c r="B144" t="s">
        <v>539</v>
      </c>
      <c r="C144" t="s">
        <v>247</v>
      </c>
      <c r="D144">
        <v>1960</v>
      </c>
      <c r="E144">
        <v>95585</v>
      </c>
    </row>
    <row r="145" spans="1:5">
      <c r="A145" t="s">
        <v>246</v>
      </c>
      <c r="B145" t="s">
        <v>539</v>
      </c>
      <c r="C145" t="s">
        <v>245</v>
      </c>
      <c r="D145">
        <v>1960</v>
      </c>
      <c r="E145">
        <v>999681</v>
      </c>
    </row>
    <row r="146" spans="1:5">
      <c r="A146" t="s">
        <v>244</v>
      </c>
      <c r="B146" t="s">
        <v>539</v>
      </c>
      <c r="C146" t="s">
        <v>243</v>
      </c>
      <c r="D146">
        <v>1960</v>
      </c>
      <c r="E146">
        <v>7905</v>
      </c>
    </row>
    <row r="147" spans="1:5">
      <c r="A147" t="s">
        <v>242</v>
      </c>
      <c r="B147" t="s">
        <v>539</v>
      </c>
      <c r="C147" t="s">
        <v>241</v>
      </c>
      <c r="D147">
        <v>1960</v>
      </c>
    </row>
    <row r="148" spans="1:5">
      <c r="A148" t="s">
        <v>240</v>
      </c>
      <c r="B148" t="s">
        <v>539</v>
      </c>
      <c r="C148" t="s">
        <v>239</v>
      </c>
      <c r="D148">
        <v>1960</v>
      </c>
      <c r="E148">
        <v>8709245</v>
      </c>
    </row>
    <row r="149" spans="1:5">
      <c r="A149" t="s">
        <v>238</v>
      </c>
      <c r="B149" t="s">
        <v>539</v>
      </c>
      <c r="C149" t="s">
        <v>237</v>
      </c>
      <c r="D149">
        <v>1960</v>
      </c>
      <c r="E149">
        <v>0</v>
      </c>
    </row>
    <row r="150" spans="1:5">
      <c r="A150" t="s">
        <v>236</v>
      </c>
      <c r="B150" t="s">
        <v>539</v>
      </c>
      <c r="C150" t="s">
        <v>235</v>
      </c>
      <c r="D150">
        <v>1960</v>
      </c>
      <c r="E150">
        <v>1948093</v>
      </c>
    </row>
    <row r="151" spans="1:5">
      <c r="A151" t="s">
        <v>234</v>
      </c>
      <c r="B151" t="s">
        <v>539</v>
      </c>
      <c r="C151" t="s">
        <v>233</v>
      </c>
      <c r="D151">
        <v>1960</v>
      </c>
      <c r="E151">
        <v>4556698</v>
      </c>
    </row>
    <row r="152" spans="1:5">
      <c r="A152" t="s">
        <v>232</v>
      </c>
      <c r="B152" t="s">
        <v>539</v>
      </c>
      <c r="C152" t="s">
        <v>231</v>
      </c>
      <c r="D152">
        <v>1960</v>
      </c>
      <c r="E152">
        <v>79844</v>
      </c>
    </row>
    <row r="153" spans="1:5">
      <c r="A153" t="s">
        <v>230</v>
      </c>
      <c r="B153" t="s">
        <v>536</v>
      </c>
      <c r="C153" t="s">
        <v>229</v>
      </c>
      <c r="D153">
        <v>1960</v>
      </c>
      <c r="E153">
        <v>68608118</v>
      </c>
    </row>
    <row r="154" spans="1:5">
      <c r="A154" t="s">
        <v>228</v>
      </c>
      <c r="B154" t="s">
        <v>539</v>
      </c>
      <c r="C154" t="s">
        <v>227</v>
      </c>
      <c r="D154">
        <v>1960</v>
      </c>
      <c r="E154">
        <v>18799605</v>
      </c>
    </row>
    <row r="155" spans="1:5">
      <c r="A155" t="s">
        <v>226</v>
      </c>
      <c r="B155" t="s">
        <v>539</v>
      </c>
      <c r="C155" t="s">
        <v>225</v>
      </c>
      <c r="D155">
        <v>1960</v>
      </c>
      <c r="E155">
        <v>9445</v>
      </c>
    </row>
    <row r="156" spans="1:5">
      <c r="A156" t="s">
        <v>224</v>
      </c>
      <c r="B156" t="s">
        <v>536</v>
      </c>
      <c r="C156" t="s">
        <v>223</v>
      </c>
      <c r="D156">
        <v>1960</v>
      </c>
      <c r="E156">
        <v>1604191172</v>
      </c>
    </row>
    <row r="157" spans="1:5">
      <c r="A157" t="s">
        <v>222</v>
      </c>
      <c r="B157" t="s">
        <v>539</v>
      </c>
      <c r="C157" t="s">
        <v>221</v>
      </c>
      <c r="D157">
        <v>1960</v>
      </c>
      <c r="E157">
        <v>982222</v>
      </c>
    </row>
    <row r="158" spans="1:5">
      <c r="A158" t="s">
        <v>220</v>
      </c>
      <c r="B158" t="s">
        <v>539</v>
      </c>
      <c r="C158" t="s">
        <v>219</v>
      </c>
      <c r="D158">
        <v>1960</v>
      </c>
      <c r="E158">
        <v>4681248</v>
      </c>
    </row>
    <row r="159" spans="1:5">
      <c r="A159" t="s">
        <v>218</v>
      </c>
      <c r="B159" t="s">
        <v>539</v>
      </c>
      <c r="C159" t="s">
        <v>217</v>
      </c>
      <c r="D159">
        <v>1960</v>
      </c>
      <c r="E159">
        <v>32234</v>
      </c>
    </row>
    <row r="160" spans="1:5">
      <c r="A160" t="s">
        <v>216</v>
      </c>
      <c r="B160" t="s">
        <v>539</v>
      </c>
      <c r="C160" t="s">
        <v>215</v>
      </c>
      <c r="D160">
        <v>1960</v>
      </c>
      <c r="E160">
        <v>16951331</v>
      </c>
    </row>
    <row r="161" spans="1:5">
      <c r="A161" t="s">
        <v>214</v>
      </c>
      <c r="B161" t="s">
        <v>536</v>
      </c>
      <c r="C161" t="s">
        <v>213</v>
      </c>
      <c r="D161">
        <v>1960</v>
      </c>
      <c r="E161">
        <v>64687760</v>
      </c>
    </row>
    <row r="162" spans="1:5">
      <c r="A162" t="s">
        <v>212</v>
      </c>
      <c r="B162" t="s">
        <v>539</v>
      </c>
      <c r="C162" t="s">
        <v>211</v>
      </c>
      <c r="D162">
        <v>1960</v>
      </c>
      <c r="E162">
        <v>390288</v>
      </c>
    </row>
    <row r="163" spans="1:5">
      <c r="A163" t="s">
        <v>210</v>
      </c>
      <c r="B163" t="s">
        <v>539</v>
      </c>
      <c r="C163" t="s">
        <v>209</v>
      </c>
      <c r="D163">
        <v>1960</v>
      </c>
      <c r="E163">
        <v>614590</v>
      </c>
    </row>
    <row r="164" spans="1:5">
      <c r="A164" t="s">
        <v>208</v>
      </c>
      <c r="B164" t="s">
        <v>539</v>
      </c>
      <c r="C164" t="s">
        <v>207</v>
      </c>
      <c r="D164">
        <v>1960</v>
      </c>
      <c r="E164">
        <v>4895</v>
      </c>
    </row>
    <row r="165" spans="1:5">
      <c r="A165" t="s">
        <v>206</v>
      </c>
      <c r="B165" t="s">
        <v>539</v>
      </c>
      <c r="C165" t="s">
        <v>205</v>
      </c>
      <c r="D165">
        <v>1960</v>
      </c>
      <c r="E165">
        <v>7036328</v>
      </c>
    </row>
    <row r="166" spans="1:5">
      <c r="A166" t="s">
        <v>204</v>
      </c>
      <c r="B166" t="s">
        <v>539</v>
      </c>
      <c r="C166" t="s">
        <v>203</v>
      </c>
      <c r="D166">
        <v>1960</v>
      </c>
      <c r="E166">
        <v>799126</v>
      </c>
    </row>
    <row r="167" spans="1:5">
      <c r="A167" t="s">
        <v>202</v>
      </c>
      <c r="B167" t="s">
        <v>539</v>
      </c>
      <c r="C167" t="s">
        <v>201</v>
      </c>
      <c r="D167">
        <v>1960</v>
      </c>
      <c r="E167">
        <v>440598</v>
      </c>
    </row>
    <row r="168" spans="1:5">
      <c r="A168" t="s">
        <v>200</v>
      </c>
      <c r="B168" t="s">
        <v>539</v>
      </c>
      <c r="C168" t="s">
        <v>199</v>
      </c>
      <c r="D168">
        <v>1960</v>
      </c>
      <c r="E168">
        <v>3459739</v>
      </c>
    </row>
    <row r="169" spans="1:5">
      <c r="A169" t="s">
        <v>198</v>
      </c>
      <c r="B169" t="s">
        <v>539</v>
      </c>
      <c r="C169" t="s">
        <v>197</v>
      </c>
      <c r="D169">
        <v>1960</v>
      </c>
      <c r="E169">
        <v>5987479</v>
      </c>
    </row>
    <row r="170" spans="1:5">
      <c r="A170" t="s">
        <v>196</v>
      </c>
      <c r="B170" t="s">
        <v>536</v>
      </c>
      <c r="C170" t="s">
        <v>195</v>
      </c>
      <c r="D170">
        <v>1960</v>
      </c>
      <c r="E170">
        <v>59749395</v>
      </c>
    </row>
    <row r="171" spans="1:5">
      <c r="A171" t="s">
        <v>194</v>
      </c>
      <c r="B171" t="s">
        <v>539</v>
      </c>
      <c r="C171" t="s">
        <v>193</v>
      </c>
      <c r="D171">
        <v>1960</v>
      </c>
      <c r="E171">
        <v>494634</v>
      </c>
    </row>
    <row r="172" spans="1:5">
      <c r="A172" t="s">
        <v>192</v>
      </c>
      <c r="B172" t="s">
        <v>539</v>
      </c>
      <c r="C172" t="s">
        <v>191</v>
      </c>
      <c r="D172">
        <v>1960</v>
      </c>
      <c r="E172">
        <v>49486</v>
      </c>
    </row>
    <row r="173" spans="1:5">
      <c r="A173" t="s">
        <v>190</v>
      </c>
      <c r="B173" t="s">
        <v>539</v>
      </c>
      <c r="C173" t="s">
        <v>189</v>
      </c>
      <c r="D173">
        <v>1960</v>
      </c>
      <c r="E173">
        <v>3192453</v>
      </c>
    </row>
    <row r="174" spans="1:5">
      <c r="A174" t="s">
        <v>188</v>
      </c>
      <c r="B174" t="s">
        <v>539</v>
      </c>
      <c r="C174" t="s">
        <v>187</v>
      </c>
      <c r="D174">
        <v>1960</v>
      </c>
      <c r="E174">
        <v>38182075</v>
      </c>
    </row>
    <row r="175" spans="1:5">
      <c r="A175" t="s">
        <v>186</v>
      </c>
      <c r="B175" t="s">
        <v>539</v>
      </c>
      <c r="C175" t="s">
        <v>185</v>
      </c>
      <c r="D175">
        <v>1960</v>
      </c>
      <c r="E175">
        <v>1072255</v>
      </c>
    </row>
    <row r="176" spans="1:5">
      <c r="A176" t="s">
        <v>184</v>
      </c>
      <c r="B176" t="s">
        <v>539</v>
      </c>
      <c r="C176" t="s">
        <v>183</v>
      </c>
      <c r="D176">
        <v>1960</v>
      </c>
      <c r="E176">
        <v>4623139</v>
      </c>
    </row>
    <row r="177" spans="1:5">
      <c r="A177" t="s">
        <v>182</v>
      </c>
      <c r="B177" t="s">
        <v>539</v>
      </c>
      <c r="C177" t="s">
        <v>181</v>
      </c>
      <c r="D177">
        <v>1960</v>
      </c>
      <c r="E177">
        <v>1793484</v>
      </c>
    </row>
    <row r="178" spans="1:5">
      <c r="A178" t="s">
        <v>180</v>
      </c>
      <c r="B178" t="s">
        <v>539</v>
      </c>
      <c r="C178" t="s">
        <v>179</v>
      </c>
      <c r="D178">
        <v>1960</v>
      </c>
      <c r="E178">
        <v>9712818</v>
      </c>
    </row>
    <row r="179" spans="1:5">
      <c r="A179" t="s">
        <v>178</v>
      </c>
      <c r="B179" t="s">
        <v>539</v>
      </c>
      <c r="C179" t="s">
        <v>177</v>
      </c>
      <c r="D179">
        <v>1960</v>
      </c>
      <c r="E179">
        <v>0</v>
      </c>
    </row>
    <row r="180" spans="1:5">
      <c r="A180" t="s">
        <v>176</v>
      </c>
      <c r="B180" t="s">
        <v>539</v>
      </c>
      <c r="C180" t="s">
        <v>175</v>
      </c>
      <c r="D180">
        <v>1960</v>
      </c>
      <c r="E180">
        <v>569279</v>
      </c>
    </row>
    <row r="181" spans="1:5">
      <c r="A181" t="s">
        <v>174</v>
      </c>
      <c r="B181" t="s">
        <v>536</v>
      </c>
      <c r="C181" t="s">
        <v>173</v>
      </c>
      <c r="D181">
        <v>1960</v>
      </c>
      <c r="E181">
        <v>296094158</v>
      </c>
    </row>
    <row r="182" spans="1:5">
      <c r="A182" t="s">
        <v>172</v>
      </c>
      <c r="B182" t="s">
        <v>539</v>
      </c>
      <c r="C182" t="s">
        <v>171</v>
      </c>
      <c r="D182">
        <v>1960</v>
      </c>
      <c r="E182">
        <v>461255</v>
      </c>
    </row>
    <row r="183" spans="1:5">
      <c r="A183" t="s">
        <v>170</v>
      </c>
      <c r="B183" t="s">
        <v>536</v>
      </c>
      <c r="C183" t="s">
        <v>169</v>
      </c>
      <c r="D183">
        <v>1960</v>
      </c>
      <c r="E183">
        <v>6695446</v>
      </c>
    </row>
    <row r="184" spans="1:5">
      <c r="A184" t="s">
        <v>168</v>
      </c>
      <c r="B184" t="s">
        <v>539</v>
      </c>
      <c r="C184" t="s">
        <v>167</v>
      </c>
      <c r="D184">
        <v>1960</v>
      </c>
      <c r="E184">
        <v>34981764</v>
      </c>
    </row>
    <row r="185" spans="1:5">
      <c r="A185" t="s">
        <v>166</v>
      </c>
      <c r="B185" t="s">
        <v>539</v>
      </c>
      <c r="C185" t="s">
        <v>165</v>
      </c>
      <c r="D185">
        <v>1960</v>
      </c>
      <c r="E185">
        <v>665602</v>
      </c>
    </row>
    <row r="186" spans="1:5">
      <c r="A186" t="s">
        <v>164</v>
      </c>
      <c r="B186" t="s">
        <v>539</v>
      </c>
      <c r="C186" t="s">
        <v>163</v>
      </c>
      <c r="D186">
        <v>1960</v>
      </c>
      <c r="E186">
        <v>5351619</v>
      </c>
    </row>
    <row r="187" spans="1:5">
      <c r="A187" t="s">
        <v>162</v>
      </c>
      <c r="B187" t="s">
        <v>539</v>
      </c>
      <c r="C187" t="s">
        <v>161</v>
      </c>
      <c r="D187">
        <v>1960</v>
      </c>
      <c r="E187">
        <v>18313087</v>
      </c>
    </row>
    <row r="188" spans="1:5">
      <c r="A188" t="s">
        <v>160</v>
      </c>
      <c r="B188" t="s">
        <v>539</v>
      </c>
      <c r="C188" t="s">
        <v>159</v>
      </c>
      <c r="D188">
        <v>1960</v>
      </c>
      <c r="E188">
        <v>4163</v>
      </c>
    </row>
    <row r="189" spans="1:5">
      <c r="A189" t="s">
        <v>158</v>
      </c>
      <c r="B189" t="s">
        <v>539</v>
      </c>
      <c r="C189" t="s">
        <v>157</v>
      </c>
      <c r="D189">
        <v>1960</v>
      </c>
      <c r="E189">
        <v>1935779</v>
      </c>
    </row>
    <row r="190" spans="1:5">
      <c r="A190" t="s">
        <v>156</v>
      </c>
      <c r="B190" t="s">
        <v>539</v>
      </c>
      <c r="C190" t="s">
        <v>155</v>
      </c>
      <c r="D190">
        <v>1960</v>
      </c>
      <c r="E190">
        <v>15443482</v>
      </c>
    </row>
    <row r="191" spans="1:5">
      <c r="A191" t="s">
        <v>154</v>
      </c>
      <c r="B191" t="s">
        <v>536</v>
      </c>
      <c r="C191" t="s">
        <v>153</v>
      </c>
      <c r="D191">
        <v>1960</v>
      </c>
      <c r="E191">
        <v>163433359</v>
      </c>
    </row>
    <row r="192" spans="1:5">
      <c r="A192" t="s">
        <v>152</v>
      </c>
      <c r="B192" t="s">
        <v>539</v>
      </c>
      <c r="C192" t="s">
        <v>151</v>
      </c>
      <c r="D192">
        <v>1960</v>
      </c>
      <c r="E192">
        <v>1307582</v>
      </c>
    </row>
    <row r="193" spans="1:5">
      <c r="A193" t="s">
        <v>150</v>
      </c>
      <c r="B193" t="s">
        <v>539</v>
      </c>
      <c r="C193" t="s">
        <v>149</v>
      </c>
      <c r="D193">
        <v>1960</v>
      </c>
      <c r="E193">
        <v>6832228</v>
      </c>
    </row>
    <row r="194" spans="1:5">
      <c r="A194" t="s">
        <v>148</v>
      </c>
      <c r="B194" t="s">
        <v>539</v>
      </c>
      <c r="C194" t="s">
        <v>147</v>
      </c>
      <c r="D194">
        <v>1960</v>
      </c>
      <c r="E194">
        <v>5761501</v>
      </c>
    </row>
    <row r="195" spans="1:5">
      <c r="A195" t="s">
        <v>146</v>
      </c>
      <c r="B195" t="s">
        <v>539</v>
      </c>
      <c r="C195" t="s">
        <v>145</v>
      </c>
      <c r="D195">
        <v>1960</v>
      </c>
      <c r="E195">
        <v>1226041</v>
      </c>
    </row>
    <row r="196" spans="1:5">
      <c r="A196" t="s">
        <v>144</v>
      </c>
      <c r="B196" t="s">
        <v>536</v>
      </c>
      <c r="C196" t="s">
        <v>143</v>
      </c>
      <c r="D196">
        <v>1960</v>
      </c>
    </row>
    <row r="197" spans="1:5">
      <c r="A197" t="s">
        <v>142</v>
      </c>
      <c r="B197" t="s">
        <v>536</v>
      </c>
      <c r="C197" t="s">
        <v>141</v>
      </c>
      <c r="D197">
        <v>1960</v>
      </c>
      <c r="E197">
        <v>671495</v>
      </c>
    </row>
    <row r="198" spans="1:5">
      <c r="A198" t="s">
        <v>140</v>
      </c>
      <c r="B198" t="s">
        <v>536</v>
      </c>
      <c r="C198" t="s">
        <v>139</v>
      </c>
      <c r="D198">
        <v>1960</v>
      </c>
      <c r="E198">
        <v>278297883</v>
      </c>
    </row>
    <row r="199" spans="1:5">
      <c r="A199" t="s">
        <v>138</v>
      </c>
      <c r="B199" t="s">
        <v>539</v>
      </c>
      <c r="C199" t="s">
        <v>137</v>
      </c>
      <c r="D199">
        <v>1960</v>
      </c>
      <c r="E199">
        <v>45065</v>
      </c>
    </row>
    <row r="200" spans="1:5">
      <c r="A200" t="s">
        <v>136</v>
      </c>
      <c r="B200" t="s">
        <v>539</v>
      </c>
      <c r="C200" t="s">
        <v>135</v>
      </c>
      <c r="D200">
        <v>1960</v>
      </c>
      <c r="E200">
        <v>6977</v>
      </c>
    </row>
    <row r="201" spans="1:5">
      <c r="A201" t="s">
        <v>134</v>
      </c>
      <c r="B201" t="s">
        <v>539</v>
      </c>
      <c r="C201" t="s">
        <v>133</v>
      </c>
      <c r="D201">
        <v>1960</v>
      </c>
      <c r="E201">
        <v>12110087</v>
      </c>
    </row>
    <row r="202" spans="1:5">
      <c r="A202" t="s">
        <v>132</v>
      </c>
      <c r="B202" t="s">
        <v>539</v>
      </c>
      <c r="C202" t="s">
        <v>131</v>
      </c>
      <c r="D202">
        <v>1960</v>
      </c>
      <c r="E202">
        <v>55475143</v>
      </c>
    </row>
    <row r="203" spans="1:5">
      <c r="A203" t="s">
        <v>130</v>
      </c>
      <c r="B203" t="s">
        <v>539</v>
      </c>
      <c r="C203" t="s">
        <v>129</v>
      </c>
      <c r="D203">
        <v>1960</v>
      </c>
      <c r="E203">
        <v>2857159</v>
      </c>
    </row>
    <row r="204" spans="1:5">
      <c r="A204" t="s">
        <v>128</v>
      </c>
      <c r="B204" t="s">
        <v>536</v>
      </c>
      <c r="C204" t="s">
        <v>127</v>
      </c>
      <c r="D204">
        <v>1960</v>
      </c>
      <c r="E204">
        <v>476156828</v>
      </c>
    </row>
    <row r="205" spans="1:5">
      <c r="A205" t="s">
        <v>126</v>
      </c>
      <c r="B205" t="s">
        <v>539</v>
      </c>
      <c r="C205" t="s">
        <v>125</v>
      </c>
      <c r="D205">
        <v>1960</v>
      </c>
      <c r="E205">
        <v>2809496</v>
      </c>
    </row>
    <row r="206" spans="1:5">
      <c r="A206" t="s">
        <v>124</v>
      </c>
      <c r="B206" t="s">
        <v>539</v>
      </c>
      <c r="C206" t="s">
        <v>123</v>
      </c>
      <c r="D206">
        <v>1960</v>
      </c>
      <c r="E206">
        <v>6733760</v>
      </c>
    </row>
    <row r="207" spans="1:5">
      <c r="A207" t="s">
        <v>122</v>
      </c>
      <c r="B207" t="s">
        <v>539</v>
      </c>
      <c r="C207" t="s">
        <v>121</v>
      </c>
      <c r="D207">
        <v>1960</v>
      </c>
      <c r="E207">
        <v>2469197</v>
      </c>
    </row>
    <row r="208" spans="1:5">
      <c r="A208" t="s">
        <v>120</v>
      </c>
      <c r="B208" t="s">
        <v>539</v>
      </c>
      <c r="C208" t="s">
        <v>119</v>
      </c>
      <c r="D208">
        <v>1960</v>
      </c>
      <c r="E208">
        <v>0</v>
      </c>
    </row>
    <row r="209" spans="1:5">
      <c r="A209" t="s">
        <v>118</v>
      </c>
      <c r="B209" t="s">
        <v>539</v>
      </c>
      <c r="C209" t="s">
        <v>117</v>
      </c>
      <c r="D209">
        <v>1960</v>
      </c>
      <c r="E209">
        <v>111067</v>
      </c>
    </row>
    <row r="210" spans="1:5">
      <c r="A210" t="s">
        <v>116</v>
      </c>
      <c r="B210" t="s">
        <v>539</v>
      </c>
      <c r="C210" t="s">
        <v>115</v>
      </c>
      <c r="D210">
        <v>1960</v>
      </c>
      <c r="E210">
        <v>1898515</v>
      </c>
    </row>
    <row r="211" spans="1:5">
      <c r="A211" t="s">
        <v>114</v>
      </c>
      <c r="B211" t="s">
        <v>539</v>
      </c>
      <c r="C211" t="s">
        <v>113</v>
      </c>
      <c r="D211">
        <v>1960</v>
      </c>
      <c r="E211">
        <v>1703465</v>
      </c>
    </row>
    <row r="212" spans="1:5">
      <c r="A212" t="s">
        <v>112</v>
      </c>
      <c r="B212" t="s">
        <v>539</v>
      </c>
      <c r="C212" t="s">
        <v>111</v>
      </c>
      <c r="D212">
        <v>1960</v>
      </c>
      <c r="E212">
        <v>7868</v>
      </c>
    </row>
    <row r="213" spans="1:5">
      <c r="A213" t="s">
        <v>110</v>
      </c>
      <c r="B213" t="s">
        <v>539</v>
      </c>
      <c r="C213" t="s">
        <v>109</v>
      </c>
      <c r="D213">
        <v>1960</v>
      </c>
      <c r="E213">
        <v>2278837</v>
      </c>
    </row>
    <row r="214" spans="1:5">
      <c r="A214" t="s">
        <v>108</v>
      </c>
      <c r="B214" t="s">
        <v>539</v>
      </c>
      <c r="C214" t="s">
        <v>107</v>
      </c>
      <c r="D214">
        <v>1960</v>
      </c>
    </row>
    <row r="215" spans="1:5">
      <c r="A215" t="s">
        <v>106</v>
      </c>
      <c r="B215" t="s">
        <v>536</v>
      </c>
      <c r="C215" t="s">
        <v>105</v>
      </c>
      <c r="D215">
        <v>1960</v>
      </c>
      <c r="E215">
        <v>195050526</v>
      </c>
    </row>
    <row r="216" spans="1:5">
      <c r="A216" t="s">
        <v>104</v>
      </c>
      <c r="B216" t="s">
        <v>539</v>
      </c>
      <c r="C216" t="s">
        <v>103</v>
      </c>
      <c r="D216">
        <v>1960</v>
      </c>
      <c r="E216">
        <v>2696635</v>
      </c>
    </row>
    <row r="217" spans="1:5">
      <c r="A217" t="s">
        <v>102</v>
      </c>
      <c r="B217" t="s">
        <v>536</v>
      </c>
      <c r="C217" t="s">
        <v>101</v>
      </c>
      <c r="D217">
        <v>1960</v>
      </c>
      <c r="E217">
        <v>195080686</v>
      </c>
    </row>
    <row r="218" spans="1:5">
      <c r="A218" t="s">
        <v>100</v>
      </c>
      <c r="B218" t="s">
        <v>536</v>
      </c>
      <c r="C218" t="s">
        <v>99</v>
      </c>
      <c r="D218">
        <v>1960</v>
      </c>
      <c r="E218">
        <v>10238850</v>
      </c>
    </row>
    <row r="219" spans="1:5">
      <c r="A219" t="s">
        <v>98</v>
      </c>
      <c r="B219" t="s">
        <v>539</v>
      </c>
      <c r="C219" t="s">
        <v>97</v>
      </c>
      <c r="D219">
        <v>1960</v>
      </c>
      <c r="E219">
        <v>53926</v>
      </c>
    </row>
    <row r="220" spans="1:5">
      <c r="A220" t="s">
        <v>96</v>
      </c>
      <c r="B220" t="s">
        <v>539</v>
      </c>
      <c r="C220" t="s">
        <v>95</v>
      </c>
      <c r="D220">
        <v>1960</v>
      </c>
      <c r="E220">
        <v>152928</v>
      </c>
    </row>
    <row r="221" spans="1:5">
      <c r="A221" t="s">
        <v>94</v>
      </c>
      <c r="B221" t="s">
        <v>539</v>
      </c>
      <c r="C221" t="s">
        <v>93</v>
      </c>
      <c r="D221">
        <v>1960</v>
      </c>
      <c r="E221">
        <v>2706748</v>
      </c>
    </row>
    <row r="222" spans="1:5">
      <c r="A222" t="s">
        <v>92</v>
      </c>
      <c r="B222" t="s">
        <v>539</v>
      </c>
      <c r="C222" t="s">
        <v>91</v>
      </c>
      <c r="D222">
        <v>1960</v>
      </c>
      <c r="E222">
        <v>1137766</v>
      </c>
    </row>
    <row r="223" spans="1:5">
      <c r="A223" t="s">
        <v>90</v>
      </c>
      <c r="B223" t="s">
        <v>539</v>
      </c>
      <c r="C223" t="s">
        <v>89</v>
      </c>
      <c r="D223">
        <v>1960</v>
      </c>
      <c r="E223">
        <v>2059029</v>
      </c>
    </row>
    <row r="224" spans="1:5">
      <c r="A224" t="s">
        <v>88</v>
      </c>
      <c r="B224" t="s">
        <v>539</v>
      </c>
      <c r="C224" t="s">
        <v>87</v>
      </c>
      <c r="D224">
        <v>1960</v>
      </c>
      <c r="E224">
        <v>335511</v>
      </c>
    </row>
    <row r="225" spans="1:5">
      <c r="A225" t="s">
        <v>86</v>
      </c>
      <c r="B225" t="s">
        <v>539</v>
      </c>
      <c r="C225" t="s">
        <v>85</v>
      </c>
      <c r="D225">
        <v>1960</v>
      </c>
    </row>
    <row r="226" spans="1:5">
      <c r="A226" t="s">
        <v>84</v>
      </c>
      <c r="B226" t="s">
        <v>539</v>
      </c>
      <c r="C226" t="s">
        <v>83</v>
      </c>
      <c r="D226">
        <v>1960</v>
      </c>
      <c r="E226">
        <v>30160</v>
      </c>
    </row>
    <row r="227" spans="1:5">
      <c r="A227" t="s">
        <v>82</v>
      </c>
      <c r="B227" t="s">
        <v>539</v>
      </c>
      <c r="C227" t="s">
        <v>81</v>
      </c>
      <c r="D227">
        <v>1960</v>
      </c>
      <c r="E227">
        <v>2890139</v>
      </c>
    </row>
    <row r="228" spans="1:5">
      <c r="A228" t="s">
        <v>80</v>
      </c>
      <c r="B228" t="s">
        <v>539</v>
      </c>
      <c r="C228" t="s">
        <v>79</v>
      </c>
      <c r="D228">
        <v>1960</v>
      </c>
      <c r="E228">
        <v>2996</v>
      </c>
    </row>
    <row r="229" spans="1:5">
      <c r="A229" t="s">
        <v>78</v>
      </c>
      <c r="B229" t="s">
        <v>539</v>
      </c>
      <c r="C229" t="s">
        <v>77</v>
      </c>
      <c r="D229">
        <v>1960</v>
      </c>
      <c r="E229">
        <v>2800636</v>
      </c>
    </row>
    <row r="230" spans="1:5">
      <c r="A230" t="s">
        <v>76</v>
      </c>
      <c r="B230" t="s">
        <v>536</v>
      </c>
      <c r="C230" t="s">
        <v>75</v>
      </c>
      <c r="D230">
        <v>1960</v>
      </c>
      <c r="E230">
        <v>737624584</v>
      </c>
    </row>
    <row r="231" spans="1:5">
      <c r="A231" t="s">
        <v>74</v>
      </c>
      <c r="B231" t="s">
        <v>536</v>
      </c>
      <c r="C231" t="s">
        <v>73</v>
      </c>
      <c r="D231">
        <v>1960</v>
      </c>
      <c r="E231">
        <v>169240807</v>
      </c>
    </row>
    <row r="232" spans="1:5">
      <c r="A232" t="s">
        <v>72</v>
      </c>
      <c r="B232" t="s">
        <v>539</v>
      </c>
      <c r="C232" t="s">
        <v>71</v>
      </c>
      <c r="D232">
        <v>1960</v>
      </c>
      <c r="E232">
        <v>1420913</v>
      </c>
    </row>
    <row r="233" spans="1:5">
      <c r="A233" t="s">
        <v>70</v>
      </c>
      <c r="B233" t="s">
        <v>539</v>
      </c>
      <c r="C233" t="s">
        <v>69</v>
      </c>
      <c r="D233">
        <v>1960</v>
      </c>
      <c r="E233">
        <v>22007603</v>
      </c>
    </row>
    <row r="234" spans="1:5">
      <c r="A234" t="s">
        <v>68</v>
      </c>
      <c r="B234" t="s">
        <v>539</v>
      </c>
      <c r="C234" t="s">
        <v>67</v>
      </c>
      <c r="D234">
        <v>1960</v>
      </c>
      <c r="E234">
        <v>1394809</v>
      </c>
    </row>
    <row r="235" spans="1:5">
      <c r="A235" t="s">
        <v>66</v>
      </c>
      <c r="B235" t="s">
        <v>539</v>
      </c>
      <c r="C235" t="s">
        <v>65</v>
      </c>
      <c r="D235">
        <v>1960</v>
      </c>
      <c r="E235">
        <v>859154</v>
      </c>
    </row>
    <row r="236" spans="1:5">
      <c r="A236" t="s">
        <v>64</v>
      </c>
      <c r="B236" t="s">
        <v>536</v>
      </c>
      <c r="C236" t="s">
        <v>63</v>
      </c>
      <c r="D236">
        <v>1960</v>
      </c>
      <c r="E236">
        <v>107257445</v>
      </c>
    </row>
    <row r="237" spans="1:5">
      <c r="A237" t="s">
        <v>62</v>
      </c>
      <c r="B237" t="s">
        <v>539</v>
      </c>
      <c r="C237" t="s">
        <v>61</v>
      </c>
      <c r="D237">
        <v>1960</v>
      </c>
      <c r="E237">
        <v>449500</v>
      </c>
    </row>
    <row r="238" spans="1:5">
      <c r="A238" t="s">
        <v>60</v>
      </c>
      <c r="B238" t="s">
        <v>536</v>
      </c>
      <c r="C238" t="s">
        <v>59</v>
      </c>
      <c r="D238">
        <v>1960</v>
      </c>
      <c r="E238">
        <v>64687760</v>
      </c>
    </row>
    <row r="239" spans="1:5">
      <c r="A239" t="s">
        <v>58</v>
      </c>
      <c r="B239" t="s">
        <v>539</v>
      </c>
      <c r="C239" t="s">
        <v>57</v>
      </c>
      <c r="D239">
        <v>1960</v>
      </c>
      <c r="E239">
        <v>50789</v>
      </c>
    </row>
    <row r="240" spans="1:5">
      <c r="A240" t="s">
        <v>56</v>
      </c>
      <c r="B240" t="s">
        <v>536</v>
      </c>
      <c r="C240" t="s">
        <v>55</v>
      </c>
      <c r="D240">
        <v>1960</v>
      </c>
      <c r="E240">
        <v>476156828</v>
      </c>
    </row>
    <row r="241" spans="1:5">
      <c r="A241" t="s">
        <v>54</v>
      </c>
      <c r="B241" t="s">
        <v>536</v>
      </c>
      <c r="C241" t="s">
        <v>53</v>
      </c>
      <c r="D241">
        <v>1960</v>
      </c>
      <c r="E241">
        <v>195080686</v>
      </c>
    </row>
    <row r="242" spans="1:5">
      <c r="A242" t="s">
        <v>52</v>
      </c>
      <c r="B242" t="s">
        <v>539</v>
      </c>
      <c r="C242" t="s">
        <v>51</v>
      </c>
      <c r="D242">
        <v>1960</v>
      </c>
      <c r="E242">
        <v>701276</v>
      </c>
    </row>
    <row r="243" spans="1:5">
      <c r="A243" t="s">
        <v>50</v>
      </c>
      <c r="B243" t="s">
        <v>539</v>
      </c>
      <c r="C243" t="s">
        <v>49</v>
      </c>
      <c r="D243">
        <v>1960</v>
      </c>
      <c r="E243">
        <v>2609707</v>
      </c>
    </row>
    <row r="244" spans="1:5">
      <c r="A244" t="s">
        <v>6</v>
      </c>
      <c r="B244" t="s">
        <v>539</v>
      </c>
      <c r="C244" t="s">
        <v>48</v>
      </c>
      <c r="D244">
        <v>1960</v>
      </c>
      <c r="E244">
        <v>18814426</v>
      </c>
    </row>
    <row r="245" spans="1:5">
      <c r="A245" t="s">
        <v>47</v>
      </c>
      <c r="B245" t="s">
        <v>539</v>
      </c>
      <c r="C245" t="s">
        <v>46</v>
      </c>
      <c r="D245">
        <v>1960</v>
      </c>
      <c r="E245">
        <v>5134</v>
      </c>
    </row>
    <row r="246" spans="1:5">
      <c r="A246" t="s">
        <v>45</v>
      </c>
      <c r="B246" t="s">
        <v>539</v>
      </c>
      <c r="C246" t="s">
        <v>44</v>
      </c>
      <c r="D246">
        <v>1960</v>
      </c>
      <c r="E246">
        <v>9545998</v>
      </c>
    </row>
    <row r="247" spans="1:5">
      <c r="A247" t="s">
        <v>43</v>
      </c>
      <c r="B247" t="s">
        <v>539</v>
      </c>
      <c r="C247" t="s">
        <v>42</v>
      </c>
      <c r="D247">
        <v>1960</v>
      </c>
      <c r="E247">
        <v>6488379</v>
      </c>
    </row>
    <row r="248" spans="1:5">
      <c r="A248" t="s">
        <v>41</v>
      </c>
      <c r="B248" t="s">
        <v>539</v>
      </c>
      <c r="C248" t="s">
        <v>40</v>
      </c>
      <c r="D248">
        <v>1960</v>
      </c>
      <c r="E248">
        <v>22699676</v>
      </c>
    </row>
    <row r="249" spans="1:5">
      <c r="A249" t="s">
        <v>39</v>
      </c>
      <c r="B249" t="s">
        <v>536</v>
      </c>
      <c r="C249" t="s">
        <v>38</v>
      </c>
      <c r="D249">
        <v>1960</v>
      </c>
      <c r="E249">
        <v>838646749</v>
      </c>
    </row>
    <row r="250" spans="1:5">
      <c r="A250" t="s">
        <v>37</v>
      </c>
      <c r="B250" t="s">
        <v>539</v>
      </c>
      <c r="C250" t="s">
        <v>36</v>
      </c>
      <c r="D250">
        <v>1960</v>
      </c>
      <c r="E250">
        <v>501612</v>
      </c>
    </row>
    <row r="251" spans="1:5">
      <c r="A251" t="s">
        <v>4</v>
      </c>
      <c r="B251" t="s">
        <v>539</v>
      </c>
      <c r="C251" t="s">
        <v>35</v>
      </c>
      <c r="D251">
        <v>1960</v>
      </c>
      <c r="E251">
        <v>54208527</v>
      </c>
    </row>
    <row r="252" spans="1:5">
      <c r="A252" t="s">
        <v>34</v>
      </c>
      <c r="B252" t="s">
        <v>539</v>
      </c>
      <c r="C252" t="s">
        <v>33</v>
      </c>
      <c r="D252">
        <v>1960</v>
      </c>
      <c r="E252">
        <v>5644546</v>
      </c>
    </row>
    <row r="253" spans="1:5">
      <c r="A253" t="s">
        <v>32</v>
      </c>
      <c r="B253" t="s">
        <v>539</v>
      </c>
      <c r="C253" t="s">
        <v>31</v>
      </c>
      <c r="D253">
        <v>1960</v>
      </c>
      <c r="E253">
        <v>59948</v>
      </c>
    </row>
    <row r="254" spans="1:5">
      <c r="A254" t="s">
        <v>30</v>
      </c>
      <c r="B254" t="s">
        <v>539</v>
      </c>
      <c r="C254" t="s">
        <v>29</v>
      </c>
      <c r="D254">
        <v>1960</v>
      </c>
      <c r="E254">
        <v>3127330</v>
      </c>
    </row>
    <row r="255" spans="1:5">
      <c r="A255" t="s">
        <v>28</v>
      </c>
      <c r="B255" t="s">
        <v>539</v>
      </c>
      <c r="C255" t="s">
        <v>27</v>
      </c>
      <c r="D255">
        <v>1960</v>
      </c>
      <c r="E255">
        <v>7051</v>
      </c>
    </row>
    <row r="256" spans="1:5">
      <c r="A256" t="s">
        <v>26</v>
      </c>
      <c r="B256" t="s">
        <v>539</v>
      </c>
      <c r="C256" t="s">
        <v>25</v>
      </c>
      <c r="D256">
        <v>1960</v>
      </c>
      <c r="E256">
        <v>13927</v>
      </c>
    </row>
    <row r="257" spans="1:5">
      <c r="A257" t="s">
        <v>3</v>
      </c>
      <c r="B257" t="s">
        <v>539</v>
      </c>
      <c r="C257" t="s">
        <v>24</v>
      </c>
      <c r="D257">
        <v>1960</v>
      </c>
      <c r="E257">
        <v>29635779</v>
      </c>
    </row>
    <row r="258" spans="1:5">
      <c r="A258" t="s">
        <v>23</v>
      </c>
      <c r="B258" t="s">
        <v>539</v>
      </c>
      <c r="C258" t="s">
        <v>22</v>
      </c>
      <c r="D258">
        <v>1960</v>
      </c>
      <c r="E258">
        <v>57072</v>
      </c>
    </row>
    <row r="259" spans="1:5">
      <c r="A259" t="s">
        <v>21</v>
      </c>
      <c r="B259" t="s">
        <v>536</v>
      </c>
      <c r="C259" t="s">
        <v>20</v>
      </c>
      <c r="D259">
        <v>1960</v>
      </c>
      <c r="E259">
        <v>2008272397</v>
      </c>
    </row>
    <row r="260" spans="1:5">
      <c r="A260" t="s">
        <v>19</v>
      </c>
      <c r="B260" t="s">
        <v>539</v>
      </c>
      <c r="C260" t="s">
        <v>18</v>
      </c>
      <c r="D260">
        <v>1960</v>
      </c>
      <c r="E260">
        <v>88084</v>
      </c>
    </row>
    <row r="261" spans="1:5">
      <c r="A261" t="s">
        <v>17</v>
      </c>
      <c r="B261" t="s">
        <v>539</v>
      </c>
      <c r="C261" t="s">
        <v>16</v>
      </c>
      <c r="D261">
        <v>1960</v>
      </c>
    </row>
    <row r="262" spans="1:5">
      <c r="A262" t="s">
        <v>15</v>
      </c>
      <c r="B262" t="s">
        <v>539</v>
      </c>
      <c r="C262" t="s">
        <v>14</v>
      </c>
      <c r="D262">
        <v>1960</v>
      </c>
      <c r="E262">
        <v>4701471</v>
      </c>
    </row>
    <row r="263" spans="1:5">
      <c r="A263" t="s">
        <v>13</v>
      </c>
      <c r="B263" t="s">
        <v>539</v>
      </c>
      <c r="C263" t="s">
        <v>12</v>
      </c>
      <c r="D263">
        <v>1960</v>
      </c>
      <c r="E263">
        <v>9286355</v>
      </c>
    </row>
    <row r="264" spans="1:5">
      <c r="A264" t="s">
        <v>11</v>
      </c>
      <c r="B264" t="s">
        <v>539</v>
      </c>
      <c r="C264" t="s">
        <v>10</v>
      </c>
      <c r="D264">
        <v>1960</v>
      </c>
      <c r="E264">
        <v>2492359</v>
      </c>
    </row>
    <row r="265" spans="1:5">
      <c r="A265" t="s">
        <v>9</v>
      </c>
      <c r="B265" t="s">
        <v>539</v>
      </c>
      <c r="C265" t="s">
        <v>8</v>
      </c>
      <c r="D265">
        <v>1960</v>
      </c>
      <c r="E265">
        <v>3274901</v>
      </c>
    </row>
    <row r="266" spans="1:5">
      <c r="A266" t="s">
        <v>528</v>
      </c>
      <c r="B266" t="s">
        <v>539</v>
      </c>
      <c r="C266" t="s">
        <v>527</v>
      </c>
      <c r="D266">
        <v>1961</v>
      </c>
      <c r="E266">
        <v>27297</v>
      </c>
    </row>
    <row r="267" spans="1:5">
      <c r="A267" t="s">
        <v>526</v>
      </c>
      <c r="B267" t="s">
        <v>539</v>
      </c>
      <c r="C267" t="s">
        <v>525</v>
      </c>
      <c r="D267">
        <v>1961</v>
      </c>
      <c r="E267">
        <v>8386856</v>
      </c>
    </row>
    <row r="268" spans="1:5">
      <c r="A268" t="s">
        <v>524</v>
      </c>
      <c r="B268" t="s">
        <v>539</v>
      </c>
      <c r="C268" t="s">
        <v>523</v>
      </c>
      <c r="D268">
        <v>1961</v>
      </c>
      <c r="E268">
        <v>5131812</v>
      </c>
    </row>
    <row r="269" spans="1:5">
      <c r="A269" t="s">
        <v>522</v>
      </c>
      <c r="B269" t="s">
        <v>539</v>
      </c>
      <c r="C269" t="s">
        <v>521</v>
      </c>
      <c r="D269">
        <v>1961</v>
      </c>
      <c r="E269">
        <v>1146208</v>
      </c>
    </row>
    <row r="270" spans="1:5">
      <c r="A270" t="s">
        <v>520</v>
      </c>
      <c r="B270" t="s">
        <v>539</v>
      </c>
      <c r="C270" t="s">
        <v>519</v>
      </c>
      <c r="D270">
        <v>1961</v>
      </c>
      <c r="E270">
        <v>5609</v>
      </c>
    </row>
    <row r="271" spans="1:5">
      <c r="A271" t="s">
        <v>518</v>
      </c>
      <c r="B271" t="s">
        <v>536</v>
      </c>
      <c r="C271" t="s">
        <v>517</v>
      </c>
      <c r="D271">
        <v>1961</v>
      </c>
      <c r="E271">
        <v>64597544</v>
      </c>
    </row>
    <row r="272" spans="1:5">
      <c r="A272" t="s">
        <v>516</v>
      </c>
      <c r="B272" t="s">
        <v>539</v>
      </c>
      <c r="C272" t="s">
        <v>515</v>
      </c>
      <c r="D272">
        <v>1961</v>
      </c>
      <c r="E272">
        <v>25893</v>
      </c>
    </row>
    <row r="273" spans="1:5">
      <c r="A273" t="s">
        <v>1</v>
      </c>
      <c r="B273" t="s">
        <v>539</v>
      </c>
      <c r="C273" t="s">
        <v>514</v>
      </c>
      <c r="D273">
        <v>1961</v>
      </c>
      <c r="E273">
        <v>5402332</v>
      </c>
    </row>
    <row r="274" spans="1:5">
      <c r="A274" t="s">
        <v>513</v>
      </c>
      <c r="B274" t="s">
        <v>539</v>
      </c>
      <c r="C274" t="s">
        <v>512</v>
      </c>
      <c r="D274">
        <v>1961</v>
      </c>
      <c r="E274">
        <v>929062</v>
      </c>
    </row>
    <row r="275" spans="1:5">
      <c r="A275" t="s">
        <v>511</v>
      </c>
      <c r="B275" t="s">
        <v>539</v>
      </c>
      <c r="C275" t="s">
        <v>510</v>
      </c>
      <c r="D275">
        <v>1961</v>
      </c>
      <c r="E275">
        <v>6834</v>
      </c>
    </row>
    <row r="276" spans="1:5">
      <c r="A276" t="s">
        <v>509</v>
      </c>
      <c r="B276" t="s">
        <v>539</v>
      </c>
      <c r="C276" t="s">
        <v>508</v>
      </c>
      <c r="D276">
        <v>1961</v>
      </c>
      <c r="E276">
        <v>34225</v>
      </c>
    </row>
    <row r="277" spans="1:5">
      <c r="A277" t="s">
        <v>507</v>
      </c>
      <c r="B277" t="s">
        <v>539</v>
      </c>
      <c r="C277" t="s">
        <v>506</v>
      </c>
      <c r="D277">
        <v>1961</v>
      </c>
      <c r="E277">
        <v>1893125</v>
      </c>
    </row>
    <row r="278" spans="1:5">
      <c r="A278" t="s">
        <v>505</v>
      </c>
      <c r="B278" t="s">
        <v>539</v>
      </c>
      <c r="C278" t="s">
        <v>504</v>
      </c>
      <c r="D278">
        <v>1961</v>
      </c>
      <c r="E278">
        <v>2493385</v>
      </c>
    </row>
    <row r="279" spans="1:5">
      <c r="A279" t="s">
        <v>503</v>
      </c>
      <c r="B279" t="s">
        <v>539</v>
      </c>
      <c r="C279" t="s">
        <v>502</v>
      </c>
      <c r="D279">
        <v>1961</v>
      </c>
      <c r="E279">
        <v>1919883</v>
      </c>
    </row>
    <row r="280" spans="1:5">
      <c r="A280" t="s">
        <v>501</v>
      </c>
      <c r="B280" t="s">
        <v>539</v>
      </c>
      <c r="C280" t="s">
        <v>500</v>
      </c>
      <c r="D280">
        <v>1961</v>
      </c>
      <c r="E280">
        <v>2779607</v>
      </c>
    </row>
    <row r="281" spans="1:5">
      <c r="A281" t="s">
        <v>499</v>
      </c>
      <c r="B281" t="s">
        <v>539</v>
      </c>
      <c r="C281" t="s">
        <v>498</v>
      </c>
      <c r="D281">
        <v>1961</v>
      </c>
      <c r="E281">
        <v>683837</v>
      </c>
    </row>
    <row r="282" spans="1:5">
      <c r="A282" t="s">
        <v>497</v>
      </c>
      <c r="B282" t="s">
        <v>539</v>
      </c>
      <c r="C282" t="s">
        <v>496</v>
      </c>
      <c r="D282">
        <v>1961</v>
      </c>
      <c r="E282">
        <v>2222831</v>
      </c>
    </row>
    <row r="283" spans="1:5">
      <c r="A283" t="s">
        <v>495</v>
      </c>
      <c r="B283" t="s">
        <v>539</v>
      </c>
      <c r="C283" t="s">
        <v>494</v>
      </c>
      <c r="D283">
        <v>1961</v>
      </c>
      <c r="E283">
        <v>4659836</v>
      </c>
    </row>
    <row r="284" spans="1:5">
      <c r="A284" t="s">
        <v>2</v>
      </c>
      <c r="B284" t="s">
        <v>539</v>
      </c>
      <c r="C284" t="s">
        <v>493</v>
      </c>
      <c r="D284">
        <v>1961</v>
      </c>
      <c r="E284">
        <v>46975294</v>
      </c>
    </row>
    <row r="285" spans="1:5">
      <c r="A285" t="s">
        <v>492</v>
      </c>
      <c r="B285" t="s">
        <v>539</v>
      </c>
      <c r="C285" t="s">
        <v>491</v>
      </c>
      <c r="D285">
        <v>1961</v>
      </c>
      <c r="E285">
        <v>4862618</v>
      </c>
    </row>
    <row r="286" spans="1:5">
      <c r="A286" t="s">
        <v>490</v>
      </c>
      <c r="B286" t="s">
        <v>539</v>
      </c>
      <c r="C286" t="s">
        <v>489</v>
      </c>
      <c r="D286">
        <v>1961</v>
      </c>
      <c r="E286">
        <v>29655</v>
      </c>
    </row>
    <row r="287" spans="1:5">
      <c r="A287" t="s">
        <v>488</v>
      </c>
      <c r="B287" t="s">
        <v>539</v>
      </c>
      <c r="C287" t="s">
        <v>487</v>
      </c>
      <c r="D287">
        <v>1961</v>
      </c>
      <c r="E287">
        <v>45521</v>
      </c>
    </row>
    <row r="288" spans="1:5">
      <c r="A288" t="s">
        <v>486</v>
      </c>
      <c r="B288" t="s">
        <v>539</v>
      </c>
      <c r="C288" t="s">
        <v>485</v>
      </c>
      <c r="D288">
        <v>1961</v>
      </c>
      <c r="E288">
        <v>2641208</v>
      </c>
    </row>
    <row r="289" spans="1:5">
      <c r="A289" t="s">
        <v>484</v>
      </c>
      <c r="B289" t="s">
        <v>539</v>
      </c>
      <c r="C289" t="s">
        <v>483</v>
      </c>
      <c r="D289">
        <v>1961</v>
      </c>
      <c r="E289">
        <v>5498539</v>
      </c>
    </row>
    <row r="290" spans="1:5">
      <c r="A290" t="s">
        <v>482</v>
      </c>
      <c r="B290" t="s">
        <v>539</v>
      </c>
      <c r="C290" t="s">
        <v>481</v>
      </c>
      <c r="D290">
        <v>1961</v>
      </c>
      <c r="E290">
        <v>43829</v>
      </c>
    </row>
    <row r="291" spans="1:5">
      <c r="A291" t="s">
        <v>480</v>
      </c>
      <c r="B291" t="s">
        <v>539</v>
      </c>
      <c r="C291" t="s">
        <v>479</v>
      </c>
      <c r="D291">
        <v>1961</v>
      </c>
      <c r="E291">
        <v>0</v>
      </c>
    </row>
    <row r="292" spans="1:5">
      <c r="A292" t="s">
        <v>478</v>
      </c>
      <c r="B292" t="s">
        <v>539</v>
      </c>
      <c r="C292" t="s">
        <v>477</v>
      </c>
      <c r="D292">
        <v>1961</v>
      </c>
      <c r="E292">
        <v>2369611</v>
      </c>
    </row>
    <row r="293" spans="1:5">
      <c r="A293" t="s">
        <v>476</v>
      </c>
      <c r="B293" t="s">
        <v>539</v>
      </c>
      <c r="C293" t="s">
        <v>475</v>
      </c>
      <c r="D293">
        <v>1961</v>
      </c>
      <c r="E293">
        <v>39315725</v>
      </c>
    </row>
    <row r="294" spans="1:5">
      <c r="A294" t="s">
        <v>474</v>
      </c>
      <c r="B294" t="s">
        <v>539</v>
      </c>
      <c r="C294" t="s">
        <v>473</v>
      </c>
      <c r="D294">
        <v>1961</v>
      </c>
      <c r="E294">
        <v>146307</v>
      </c>
    </row>
    <row r="295" spans="1:5">
      <c r="A295" t="s">
        <v>472</v>
      </c>
      <c r="B295" t="s">
        <v>539</v>
      </c>
      <c r="C295" t="s">
        <v>471</v>
      </c>
      <c r="D295">
        <v>1961</v>
      </c>
      <c r="E295">
        <v>46883</v>
      </c>
    </row>
    <row r="296" spans="1:5">
      <c r="A296" t="s">
        <v>470</v>
      </c>
      <c r="B296" t="s">
        <v>539</v>
      </c>
      <c r="C296" t="s">
        <v>469</v>
      </c>
      <c r="D296">
        <v>1961</v>
      </c>
      <c r="E296">
        <v>220237</v>
      </c>
    </row>
    <row r="297" spans="1:5">
      <c r="A297" t="s">
        <v>468</v>
      </c>
      <c r="B297" t="s">
        <v>539</v>
      </c>
      <c r="C297" t="s">
        <v>467</v>
      </c>
      <c r="D297">
        <v>1961</v>
      </c>
      <c r="E297">
        <v>520610</v>
      </c>
    </row>
    <row r="298" spans="1:5">
      <c r="A298" t="s">
        <v>466</v>
      </c>
      <c r="B298" t="s">
        <v>539</v>
      </c>
      <c r="C298" t="s">
        <v>465</v>
      </c>
      <c r="D298">
        <v>1961</v>
      </c>
      <c r="E298">
        <v>1211897</v>
      </c>
    </row>
    <row r="299" spans="1:5">
      <c r="A299" t="s">
        <v>464</v>
      </c>
      <c r="B299" t="s">
        <v>539</v>
      </c>
      <c r="C299" t="s">
        <v>463</v>
      </c>
      <c r="D299">
        <v>1961</v>
      </c>
      <c r="E299">
        <v>5541960</v>
      </c>
    </row>
    <row r="300" spans="1:5">
      <c r="A300" t="s">
        <v>462</v>
      </c>
      <c r="B300" t="s">
        <v>536</v>
      </c>
      <c r="C300" t="s">
        <v>461</v>
      </c>
      <c r="D300">
        <v>1961</v>
      </c>
      <c r="E300">
        <v>50539793</v>
      </c>
    </row>
    <row r="301" spans="1:5">
      <c r="A301" t="s">
        <v>460</v>
      </c>
      <c r="B301" t="s">
        <v>539</v>
      </c>
      <c r="C301" t="s">
        <v>459</v>
      </c>
      <c r="D301">
        <v>1961</v>
      </c>
      <c r="E301">
        <v>2626340</v>
      </c>
    </row>
    <row r="302" spans="1:5">
      <c r="A302" t="s">
        <v>458</v>
      </c>
      <c r="B302" t="s">
        <v>539</v>
      </c>
      <c r="C302" t="s">
        <v>457</v>
      </c>
      <c r="D302">
        <v>1961</v>
      </c>
      <c r="E302">
        <v>67966</v>
      </c>
    </row>
    <row r="303" spans="1:5">
      <c r="A303" t="s">
        <v>456</v>
      </c>
      <c r="B303" t="s">
        <v>539</v>
      </c>
      <c r="C303" t="s">
        <v>455</v>
      </c>
      <c r="D303">
        <v>1961</v>
      </c>
      <c r="E303">
        <v>2472775</v>
      </c>
    </row>
    <row r="304" spans="1:5">
      <c r="A304" t="s">
        <v>454</v>
      </c>
      <c r="B304" t="s">
        <v>539</v>
      </c>
      <c r="C304" t="s">
        <v>453</v>
      </c>
      <c r="D304">
        <v>1961</v>
      </c>
      <c r="E304">
        <v>550002064</v>
      </c>
    </row>
    <row r="305" spans="1:5">
      <c r="A305" t="s">
        <v>679</v>
      </c>
      <c r="B305" t="s">
        <v>539</v>
      </c>
      <c r="C305" t="s">
        <v>451</v>
      </c>
      <c r="D305">
        <v>1961</v>
      </c>
      <c r="E305">
        <v>2995594</v>
      </c>
    </row>
    <row r="306" spans="1:5">
      <c r="A306" t="s">
        <v>450</v>
      </c>
      <c r="B306" t="s">
        <v>539</v>
      </c>
      <c r="C306" t="s">
        <v>449</v>
      </c>
      <c r="D306">
        <v>1961</v>
      </c>
      <c r="E306">
        <v>4519507</v>
      </c>
    </row>
    <row r="307" spans="1:5">
      <c r="A307" t="s">
        <v>448</v>
      </c>
      <c r="B307" t="s">
        <v>539</v>
      </c>
      <c r="C307" t="s">
        <v>447</v>
      </c>
      <c r="D307">
        <v>1961</v>
      </c>
      <c r="E307">
        <v>12115646</v>
      </c>
    </row>
    <row r="308" spans="1:5">
      <c r="A308" t="s">
        <v>446</v>
      </c>
      <c r="B308" t="s">
        <v>539</v>
      </c>
      <c r="C308" t="s">
        <v>445</v>
      </c>
      <c r="D308">
        <v>1961</v>
      </c>
      <c r="E308">
        <v>720212</v>
      </c>
    </row>
    <row r="309" spans="1:5">
      <c r="A309" t="s">
        <v>444</v>
      </c>
      <c r="B309" t="s">
        <v>539</v>
      </c>
      <c r="C309" t="s">
        <v>443</v>
      </c>
      <c r="D309">
        <v>1961</v>
      </c>
      <c r="E309">
        <v>9114918</v>
      </c>
    </row>
    <row r="310" spans="1:5">
      <c r="A310" t="s">
        <v>442</v>
      </c>
      <c r="B310" t="s">
        <v>539</v>
      </c>
      <c r="C310" t="s">
        <v>441</v>
      </c>
      <c r="D310">
        <v>1961</v>
      </c>
      <c r="E310">
        <v>168225</v>
      </c>
    </row>
    <row r="311" spans="1:5">
      <c r="A311" t="s">
        <v>440</v>
      </c>
      <c r="B311" t="s">
        <v>539</v>
      </c>
      <c r="C311" t="s">
        <v>439</v>
      </c>
      <c r="D311">
        <v>1961</v>
      </c>
      <c r="E311">
        <v>171051</v>
      </c>
    </row>
    <row r="312" spans="1:5">
      <c r="A312" t="s">
        <v>438</v>
      </c>
      <c r="B312" t="s">
        <v>539</v>
      </c>
      <c r="C312" t="s">
        <v>437</v>
      </c>
      <c r="D312">
        <v>1961</v>
      </c>
      <c r="E312">
        <v>907519</v>
      </c>
    </row>
    <row r="313" spans="1:5">
      <c r="A313" t="s">
        <v>436</v>
      </c>
      <c r="B313" t="s">
        <v>536</v>
      </c>
      <c r="C313" t="s">
        <v>435</v>
      </c>
      <c r="D313">
        <v>1961</v>
      </c>
      <c r="E313">
        <v>2916824</v>
      </c>
    </row>
    <row r="314" spans="1:5">
      <c r="A314" t="s">
        <v>434</v>
      </c>
      <c r="B314" t="s">
        <v>539</v>
      </c>
      <c r="C314" t="s">
        <v>433</v>
      </c>
      <c r="D314">
        <v>1961</v>
      </c>
      <c r="E314">
        <v>3018863</v>
      </c>
    </row>
    <row r="315" spans="1:5">
      <c r="A315" t="s">
        <v>432</v>
      </c>
      <c r="B315" t="s">
        <v>539</v>
      </c>
      <c r="C315" t="s">
        <v>431</v>
      </c>
      <c r="D315">
        <v>1961</v>
      </c>
      <c r="E315">
        <v>31403</v>
      </c>
    </row>
    <row r="316" spans="1:5">
      <c r="A316" t="s">
        <v>430</v>
      </c>
      <c r="B316" t="s">
        <v>539</v>
      </c>
      <c r="C316" t="s">
        <v>429</v>
      </c>
      <c r="D316">
        <v>1961</v>
      </c>
      <c r="E316">
        <v>0</v>
      </c>
    </row>
    <row r="317" spans="1:5">
      <c r="A317" t="s">
        <v>428</v>
      </c>
      <c r="B317" t="s">
        <v>539</v>
      </c>
      <c r="C317" t="s">
        <v>427</v>
      </c>
      <c r="D317">
        <v>1961</v>
      </c>
      <c r="E317">
        <v>367884</v>
      </c>
    </row>
    <row r="318" spans="1:5">
      <c r="A318" t="s">
        <v>426</v>
      </c>
      <c r="B318" t="s">
        <v>539</v>
      </c>
      <c r="C318" t="s">
        <v>425</v>
      </c>
      <c r="D318">
        <v>1961</v>
      </c>
      <c r="E318">
        <v>3828621</v>
      </c>
    </row>
    <row r="319" spans="1:5">
      <c r="A319" t="s">
        <v>7</v>
      </c>
      <c r="B319" t="s">
        <v>539</v>
      </c>
      <c r="C319" t="s">
        <v>424</v>
      </c>
      <c r="D319">
        <v>1961</v>
      </c>
      <c r="E319">
        <v>20768071</v>
      </c>
    </row>
    <row r="320" spans="1:5">
      <c r="A320" t="s">
        <v>423</v>
      </c>
      <c r="B320" t="s">
        <v>539</v>
      </c>
      <c r="C320" t="s">
        <v>422</v>
      </c>
      <c r="D320">
        <v>1961</v>
      </c>
      <c r="E320">
        <v>42968</v>
      </c>
    </row>
    <row r="321" spans="1:5">
      <c r="A321" t="s">
        <v>421</v>
      </c>
      <c r="B321" t="s">
        <v>539</v>
      </c>
      <c r="C321" t="s">
        <v>420</v>
      </c>
      <c r="D321">
        <v>1961</v>
      </c>
      <c r="E321">
        <v>37894</v>
      </c>
    </row>
    <row r="322" spans="1:5">
      <c r="A322" t="s">
        <v>419</v>
      </c>
      <c r="B322" t="s">
        <v>539</v>
      </c>
      <c r="C322" t="s">
        <v>418</v>
      </c>
      <c r="D322">
        <v>1961</v>
      </c>
      <c r="E322">
        <v>1179808</v>
      </c>
    </row>
    <row r="323" spans="1:5">
      <c r="A323" t="s">
        <v>417</v>
      </c>
      <c r="B323" t="s">
        <v>539</v>
      </c>
      <c r="C323" t="s">
        <v>416</v>
      </c>
      <c r="D323">
        <v>1961</v>
      </c>
      <c r="E323">
        <v>2345543</v>
      </c>
    </row>
    <row r="324" spans="1:5">
      <c r="A324" t="s">
        <v>415</v>
      </c>
      <c r="B324" t="s">
        <v>539</v>
      </c>
      <c r="C324" t="s">
        <v>414</v>
      </c>
      <c r="D324">
        <v>1961</v>
      </c>
      <c r="E324">
        <v>7778456</v>
      </c>
    </row>
    <row r="325" spans="1:5">
      <c r="A325" t="s">
        <v>413</v>
      </c>
      <c r="B325" t="s">
        <v>536</v>
      </c>
      <c r="C325" t="s">
        <v>412</v>
      </c>
      <c r="D325">
        <v>1961</v>
      </c>
      <c r="E325">
        <v>739616995</v>
      </c>
    </row>
    <row r="326" spans="1:5">
      <c r="A326" t="s">
        <v>411</v>
      </c>
      <c r="B326" t="s">
        <v>536</v>
      </c>
      <c r="C326" t="s">
        <v>410</v>
      </c>
      <c r="D326">
        <v>1961</v>
      </c>
      <c r="E326">
        <v>769402007</v>
      </c>
    </row>
    <row r="327" spans="1:5">
      <c r="A327" t="s">
        <v>409</v>
      </c>
      <c r="B327" t="s">
        <v>536</v>
      </c>
      <c r="C327" t="s">
        <v>408</v>
      </c>
      <c r="D327">
        <v>1961</v>
      </c>
      <c r="E327">
        <v>795128494</v>
      </c>
    </row>
    <row r="328" spans="1:5">
      <c r="A328" t="s">
        <v>407</v>
      </c>
      <c r="B328" t="s">
        <v>536</v>
      </c>
      <c r="C328" t="s">
        <v>406</v>
      </c>
      <c r="D328">
        <v>1961</v>
      </c>
      <c r="E328">
        <v>154048746</v>
      </c>
    </row>
    <row r="329" spans="1:5">
      <c r="A329" t="s">
        <v>405</v>
      </c>
      <c r="B329" t="s">
        <v>536</v>
      </c>
      <c r="C329" t="s">
        <v>404</v>
      </c>
      <c r="D329">
        <v>1961</v>
      </c>
      <c r="E329">
        <v>297074106</v>
      </c>
    </row>
    <row r="330" spans="1:5">
      <c r="A330" t="s">
        <v>403</v>
      </c>
      <c r="B330" t="s">
        <v>539</v>
      </c>
      <c r="C330" t="s">
        <v>402</v>
      </c>
      <c r="D330">
        <v>1961</v>
      </c>
      <c r="E330">
        <v>3064933</v>
      </c>
    </row>
    <row r="331" spans="1:5">
      <c r="A331" t="s">
        <v>401</v>
      </c>
      <c r="B331" t="s">
        <v>539</v>
      </c>
      <c r="C331" t="s">
        <v>400</v>
      </c>
      <c r="D331">
        <v>1961</v>
      </c>
      <c r="E331">
        <v>17126256</v>
      </c>
    </row>
    <row r="332" spans="1:5">
      <c r="A332" t="s">
        <v>399</v>
      </c>
      <c r="B332" t="s">
        <v>536</v>
      </c>
      <c r="C332" t="s">
        <v>398</v>
      </c>
      <c r="D332">
        <v>1961</v>
      </c>
      <c r="E332">
        <v>100232858</v>
      </c>
    </row>
    <row r="333" spans="1:5">
      <c r="A333" t="s">
        <v>397</v>
      </c>
      <c r="B333" t="s">
        <v>539</v>
      </c>
      <c r="C333" t="s">
        <v>396</v>
      </c>
      <c r="D333">
        <v>1961</v>
      </c>
      <c r="E333">
        <v>1288531</v>
      </c>
    </row>
    <row r="334" spans="1:5">
      <c r="A334" t="s">
        <v>395</v>
      </c>
      <c r="B334" t="s">
        <v>539</v>
      </c>
      <c r="C334" t="s">
        <v>394</v>
      </c>
      <c r="D334">
        <v>1961</v>
      </c>
      <c r="E334">
        <v>13124738</v>
      </c>
    </row>
    <row r="335" spans="1:5">
      <c r="A335" t="s">
        <v>393</v>
      </c>
      <c r="B335" t="s">
        <v>539</v>
      </c>
      <c r="C335" t="s">
        <v>392</v>
      </c>
      <c r="D335">
        <v>1961</v>
      </c>
      <c r="E335">
        <v>510808</v>
      </c>
    </row>
    <row r="336" spans="1:5">
      <c r="A336" t="s">
        <v>5</v>
      </c>
      <c r="B336" t="s">
        <v>539</v>
      </c>
      <c r="C336" t="s">
        <v>391</v>
      </c>
      <c r="D336">
        <v>1961</v>
      </c>
      <c r="E336">
        <v>21163556</v>
      </c>
    </row>
    <row r="337" spans="1:5">
      <c r="A337" t="s">
        <v>390</v>
      </c>
      <c r="B337" t="s">
        <v>536</v>
      </c>
      <c r="C337" t="s">
        <v>389</v>
      </c>
      <c r="D337">
        <v>1961</v>
      </c>
      <c r="E337">
        <v>158290687</v>
      </c>
    </row>
    <row r="338" spans="1:5">
      <c r="A338" t="s">
        <v>388</v>
      </c>
      <c r="B338" t="s">
        <v>536</v>
      </c>
      <c r="C338" t="s">
        <v>387</v>
      </c>
      <c r="D338">
        <v>1961</v>
      </c>
      <c r="E338">
        <v>101618737</v>
      </c>
    </row>
    <row r="339" spans="1:5">
      <c r="A339" t="s">
        <v>386</v>
      </c>
      <c r="B339" t="s">
        <v>539</v>
      </c>
      <c r="C339" t="s">
        <v>385</v>
      </c>
      <c r="D339">
        <v>1961</v>
      </c>
      <c r="E339">
        <v>1948522</v>
      </c>
    </row>
    <row r="340" spans="1:5">
      <c r="A340" t="s">
        <v>384</v>
      </c>
      <c r="B340" t="s">
        <v>539</v>
      </c>
      <c r="C340" t="s">
        <v>383</v>
      </c>
      <c r="D340">
        <v>1961</v>
      </c>
      <c r="E340">
        <v>283999</v>
      </c>
    </row>
    <row r="341" spans="1:5">
      <c r="A341" t="s">
        <v>382</v>
      </c>
      <c r="B341" t="s">
        <v>539</v>
      </c>
      <c r="C341" t="s">
        <v>381</v>
      </c>
      <c r="D341">
        <v>1961</v>
      </c>
      <c r="E341">
        <v>17741016</v>
      </c>
    </row>
    <row r="342" spans="1:5">
      <c r="A342" t="s">
        <v>380</v>
      </c>
      <c r="B342" t="s">
        <v>539</v>
      </c>
      <c r="C342" t="s">
        <v>379</v>
      </c>
      <c r="D342">
        <v>1961</v>
      </c>
      <c r="E342">
        <v>27340</v>
      </c>
    </row>
    <row r="343" spans="1:5">
      <c r="A343" t="s">
        <v>378</v>
      </c>
      <c r="B343" t="s">
        <v>539</v>
      </c>
      <c r="C343" t="s">
        <v>377</v>
      </c>
      <c r="D343">
        <v>1961</v>
      </c>
      <c r="E343">
        <v>35591</v>
      </c>
    </row>
    <row r="344" spans="1:5">
      <c r="A344" t="s">
        <v>376</v>
      </c>
      <c r="B344" t="s">
        <v>539</v>
      </c>
      <c r="C344" t="s">
        <v>375</v>
      </c>
      <c r="D344">
        <v>1961</v>
      </c>
      <c r="E344">
        <v>411753</v>
      </c>
    </row>
    <row r="345" spans="1:5">
      <c r="A345" t="s">
        <v>374</v>
      </c>
      <c r="B345" t="s">
        <v>539</v>
      </c>
      <c r="C345" t="s">
        <v>373</v>
      </c>
      <c r="D345">
        <v>1961</v>
      </c>
      <c r="E345">
        <v>11418528</v>
      </c>
    </row>
    <row r="346" spans="1:5">
      <c r="A346" t="s">
        <v>372</v>
      </c>
      <c r="B346" t="s">
        <v>539</v>
      </c>
      <c r="C346" t="s">
        <v>371</v>
      </c>
      <c r="D346">
        <v>1961</v>
      </c>
      <c r="E346">
        <v>2090349</v>
      </c>
    </row>
    <row r="347" spans="1:5">
      <c r="A347" t="s">
        <v>370</v>
      </c>
      <c r="B347" t="s">
        <v>539</v>
      </c>
      <c r="C347" t="s">
        <v>369</v>
      </c>
      <c r="D347">
        <v>1961</v>
      </c>
      <c r="E347">
        <v>5232509</v>
      </c>
    </row>
    <row r="348" spans="1:5">
      <c r="A348" t="s">
        <v>368</v>
      </c>
      <c r="B348" t="s">
        <v>539</v>
      </c>
      <c r="C348" t="s">
        <v>367</v>
      </c>
      <c r="D348">
        <v>1961</v>
      </c>
      <c r="E348">
        <v>0</v>
      </c>
    </row>
    <row r="349" spans="1:5">
      <c r="A349" t="s">
        <v>366</v>
      </c>
      <c r="B349" t="s">
        <v>539</v>
      </c>
      <c r="C349" t="s">
        <v>365</v>
      </c>
      <c r="D349">
        <v>1961</v>
      </c>
      <c r="E349">
        <v>3236276</v>
      </c>
    </row>
    <row r="350" spans="1:5">
      <c r="A350" t="s">
        <v>364</v>
      </c>
      <c r="B350" t="s">
        <v>539</v>
      </c>
      <c r="C350" t="s">
        <v>363</v>
      </c>
      <c r="D350">
        <v>1961</v>
      </c>
      <c r="E350">
        <v>330282</v>
      </c>
    </row>
    <row r="351" spans="1:5">
      <c r="A351" t="s">
        <v>362</v>
      </c>
      <c r="B351" t="s">
        <v>539</v>
      </c>
      <c r="C351" t="s">
        <v>361</v>
      </c>
      <c r="D351">
        <v>1961</v>
      </c>
      <c r="E351">
        <v>537714</v>
      </c>
    </row>
    <row r="352" spans="1:5">
      <c r="A352" t="s">
        <v>360</v>
      </c>
      <c r="B352" t="s">
        <v>539</v>
      </c>
      <c r="C352" t="s">
        <v>359</v>
      </c>
      <c r="D352">
        <v>1961</v>
      </c>
      <c r="E352">
        <v>191248</v>
      </c>
    </row>
    <row r="353" spans="1:5">
      <c r="A353" t="s">
        <v>358</v>
      </c>
      <c r="B353" t="s">
        <v>539</v>
      </c>
      <c r="C353" t="s">
        <v>357</v>
      </c>
      <c r="D353">
        <v>1961</v>
      </c>
      <c r="E353">
        <v>3657099</v>
      </c>
    </row>
    <row r="354" spans="1:5">
      <c r="A354" t="s">
        <v>356</v>
      </c>
      <c r="B354" t="s">
        <v>539</v>
      </c>
      <c r="C354" t="s">
        <v>355</v>
      </c>
      <c r="D354">
        <v>1961</v>
      </c>
      <c r="E354">
        <v>63408</v>
      </c>
    </row>
    <row r="355" spans="1:5">
      <c r="A355" t="s">
        <v>354</v>
      </c>
      <c r="B355" t="s">
        <v>539</v>
      </c>
      <c r="C355" t="s">
        <v>353</v>
      </c>
      <c r="D355">
        <v>1961</v>
      </c>
      <c r="E355">
        <v>13545</v>
      </c>
    </row>
    <row r="356" spans="1:5">
      <c r="A356" t="s">
        <v>352</v>
      </c>
      <c r="B356" t="s">
        <v>539</v>
      </c>
      <c r="C356" t="s">
        <v>351</v>
      </c>
      <c r="D356">
        <v>1961</v>
      </c>
      <c r="E356">
        <v>2958637</v>
      </c>
    </row>
    <row r="357" spans="1:5">
      <c r="A357" t="s">
        <v>350</v>
      </c>
      <c r="B357" t="s">
        <v>539</v>
      </c>
      <c r="C357" t="s">
        <v>349</v>
      </c>
      <c r="D357">
        <v>1961</v>
      </c>
      <c r="E357">
        <v>33199</v>
      </c>
    </row>
    <row r="358" spans="1:5">
      <c r="A358" t="s">
        <v>348</v>
      </c>
      <c r="B358" t="s">
        <v>539</v>
      </c>
      <c r="C358" t="s">
        <v>347</v>
      </c>
      <c r="D358">
        <v>1961</v>
      </c>
      <c r="E358">
        <v>418096</v>
      </c>
    </row>
    <row r="359" spans="1:5">
      <c r="A359" t="s">
        <v>346</v>
      </c>
      <c r="B359" t="s">
        <v>536</v>
      </c>
      <c r="C359" t="s">
        <v>345</v>
      </c>
      <c r="D359">
        <v>1961</v>
      </c>
      <c r="E359">
        <v>267832044</v>
      </c>
    </row>
    <row r="360" spans="1:5">
      <c r="A360" t="s">
        <v>344</v>
      </c>
      <c r="B360" t="s">
        <v>539</v>
      </c>
      <c r="C360" t="s">
        <v>343</v>
      </c>
      <c r="D360">
        <v>1961</v>
      </c>
      <c r="E360">
        <v>465932</v>
      </c>
    </row>
    <row r="361" spans="1:5">
      <c r="A361" t="s">
        <v>342</v>
      </c>
      <c r="B361" t="s">
        <v>539</v>
      </c>
      <c r="C361" t="s">
        <v>341</v>
      </c>
      <c r="D361">
        <v>1961</v>
      </c>
      <c r="E361">
        <v>1607567</v>
      </c>
    </row>
    <row r="362" spans="1:5">
      <c r="A362" t="s">
        <v>340</v>
      </c>
      <c r="B362" t="s">
        <v>536</v>
      </c>
      <c r="C362" t="s">
        <v>339</v>
      </c>
      <c r="D362">
        <v>1961</v>
      </c>
      <c r="E362">
        <v>145387811</v>
      </c>
    </row>
    <row r="363" spans="1:5">
      <c r="A363" t="s">
        <v>338</v>
      </c>
      <c r="B363" t="s">
        <v>539</v>
      </c>
      <c r="C363" t="s">
        <v>337</v>
      </c>
      <c r="D363">
        <v>1961</v>
      </c>
      <c r="E363">
        <v>2876785</v>
      </c>
    </row>
    <row r="364" spans="1:5">
      <c r="A364" t="s">
        <v>336</v>
      </c>
      <c r="B364" t="s">
        <v>539</v>
      </c>
      <c r="C364" t="s">
        <v>335</v>
      </c>
      <c r="D364">
        <v>1961</v>
      </c>
      <c r="E364">
        <v>3313412</v>
      </c>
    </row>
    <row r="365" spans="1:5">
      <c r="A365" t="s">
        <v>334</v>
      </c>
      <c r="B365" t="s">
        <v>539</v>
      </c>
      <c r="C365" t="s">
        <v>333</v>
      </c>
      <c r="D365">
        <v>1961</v>
      </c>
      <c r="E365">
        <v>4379303</v>
      </c>
    </row>
    <row r="366" spans="1:5">
      <c r="A366" t="s">
        <v>332</v>
      </c>
      <c r="B366" t="s">
        <v>536</v>
      </c>
      <c r="C366" t="s">
        <v>331</v>
      </c>
      <c r="D366">
        <v>1961</v>
      </c>
      <c r="E366">
        <v>1424762259</v>
      </c>
    </row>
    <row r="367" spans="1:5">
      <c r="A367" t="s">
        <v>330</v>
      </c>
      <c r="B367" t="s">
        <v>536</v>
      </c>
      <c r="C367" t="s">
        <v>329</v>
      </c>
      <c r="D367">
        <v>1961</v>
      </c>
      <c r="E367">
        <v>1760909308</v>
      </c>
    </row>
    <row r="368" spans="1:5">
      <c r="A368" t="s">
        <v>328</v>
      </c>
      <c r="B368" t="s">
        <v>536</v>
      </c>
      <c r="C368" t="s">
        <v>327</v>
      </c>
      <c r="D368">
        <v>1961</v>
      </c>
      <c r="E368">
        <v>336147049</v>
      </c>
    </row>
    <row r="369" spans="1:5">
      <c r="A369" t="s">
        <v>326</v>
      </c>
      <c r="B369" t="s">
        <v>536</v>
      </c>
      <c r="C369" t="s">
        <v>325</v>
      </c>
      <c r="D369">
        <v>1961</v>
      </c>
      <c r="E369">
        <v>102070793</v>
      </c>
    </row>
    <row r="370" spans="1:5">
      <c r="A370" t="s">
        <v>324</v>
      </c>
      <c r="B370" t="s">
        <v>539</v>
      </c>
      <c r="C370" t="s">
        <v>323</v>
      </c>
      <c r="D370">
        <v>1961</v>
      </c>
      <c r="E370">
        <v>76778847</v>
      </c>
    </row>
    <row r="371" spans="1:5">
      <c r="A371" t="s">
        <v>322</v>
      </c>
      <c r="B371" t="s">
        <v>536</v>
      </c>
      <c r="C371" t="s">
        <v>321</v>
      </c>
      <c r="D371">
        <v>1961</v>
      </c>
      <c r="E371">
        <v>234076256</v>
      </c>
    </row>
    <row r="372" spans="1:5">
      <c r="A372" t="s">
        <v>320</v>
      </c>
      <c r="B372" t="s">
        <v>539</v>
      </c>
      <c r="C372" t="s">
        <v>319</v>
      </c>
      <c r="D372">
        <v>1961</v>
      </c>
      <c r="E372">
        <v>21560</v>
      </c>
    </row>
    <row r="373" spans="1:5">
      <c r="A373" t="s">
        <v>318</v>
      </c>
      <c r="B373" t="s">
        <v>539</v>
      </c>
      <c r="C373" t="s">
        <v>317</v>
      </c>
      <c r="D373">
        <v>1961</v>
      </c>
      <c r="E373">
        <v>375819151</v>
      </c>
    </row>
    <row r="374" spans="1:5">
      <c r="A374" t="s">
        <v>316</v>
      </c>
      <c r="B374" t="s">
        <v>536</v>
      </c>
      <c r="C374" t="s">
        <v>315</v>
      </c>
      <c r="D374">
        <v>1961</v>
      </c>
    </row>
    <row r="375" spans="1:5">
      <c r="A375" t="s">
        <v>314</v>
      </c>
      <c r="B375" t="s">
        <v>539</v>
      </c>
      <c r="C375" t="s">
        <v>313</v>
      </c>
      <c r="D375">
        <v>1961</v>
      </c>
      <c r="E375">
        <v>1518397</v>
      </c>
    </row>
    <row r="376" spans="1:5">
      <c r="A376" t="s">
        <v>312</v>
      </c>
      <c r="B376" t="s">
        <v>539</v>
      </c>
      <c r="C376" t="s">
        <v>311</v>
      </c>
      <c r="D376">
        <v>1961</v>
      </c>
      <c r="E376">
        <v>14749627</v>
      </c>
    </row>
    <row r="377" spans="1:5">
      <c r="A377" t="s">
        <v>310</v>
      </c>
      <c r="B377" t="s">
        <v>539</v>
      </c>
      <c r="C377" t="s">
        <v>309</v>
      </c>
      <c r="D377">
        <v>1961</v>
      </c>
      <c r="E377">
        <v>4153904</v>
      </c>
    </row>
    <row r="378" spans="1:5">
      <c r="A378" t="s">
        <v>308</v>
      </c>
      <c r="B378" t="s">
        <v>539</v>
      </c>
      <c r="C378" t="s">
        <v>307</v>
      </c>
      <c r="D378">
        <v>1961</v>
      </c>
      <c r="E378">
        <v>34368</v>
      </c>
    </row>
    <row r="379" spans="1:5">
      <c r="A379" t="s">
        <v>306</v>
      </c>
      <c r="B379" t="s">
        <v>539</v>
      </c>
      <c r="C379" t="s">
        <v>305</v>
      </c>
      <c r="D379">
        <v>1961</v>
      </c>
      <c r="E379">
        <v>481028</v>
      </c>
    </row>
    <row r="380" spans="1:5">
      <c r="A380" t="s">
        <v>304</v>
      </c>
      <c r="B380" t="s">
        <v>539</v>
      </c>
      <c r="C380" t="s">
        <v>303</v>
      </c>
      <c r="D380">
        <v>1961</v>
      </c>
      <c r="E380">
        <v>20287312</v>
      </c>
    </row>
    <row r="381" spans="1:5">
      <c r="A381" t="s">
        <v>302</v>
      </c>
      <c r="B381" t="s">
        <v>539</v>
      </c>
      <c r="C381" t="s">
        <v>301</v>
      </c>
      <c r="D381">
        <v>1961</v>
      </c>
      <c r="E381">
        <v>1081278</v>
      </c>
    </row>
    <row r="382" spans="1:5">
      <c r="A382" t="s">
        <v>300</v>
      </c>
      <c r="B382" t="s">
        <v>539</v>
      </c>
      <c r="C382" t="s">
        <v>299</v>
      </c>
      <c r="D382">
        <v>1961</v>
      </c>
      <c r="E382">
        <v>463071</v>
      </c>
    </row>
    <row r="383" spans="1:5">
      <c r="A383" t="s">
        <v>298</v>
      </c>
      <c r="B383" t="s">
        <v>539</v>
      </c>
      <c r="C383" t="s">
        <v>297</v>
      </c>
      <c r="D383">
        <v>1961</v>
      </c>
      <c r="E383">
        <v>33977251</v>
      </c>
    </row>
    <row r="384" spans="1:5">
      <c r="A384" t="s">
        <v>296</v>
      </c>
      <c r="B384" t="s">
        <v>539</v>
      </c>
      <c r="C384" t="s">
        <v>295</v>
      </c>
      <c r="D384">
        <v>1961</v>
      </c>
      <c r="E384">
        <v>5597153</v>
      </c>
    </row>
    <row r="385" spans="1:5">
      <c r="A385" t="s">
        <v>294</v>
      </c>
      <c r="B385" t="s">
        <v>539</v>
      </c>
      <c r="C385" t="s">
        <v>293</v>
      </c>
      <c r="D385">
        <v>1961</v>
      </c>
      <c r="E385">
        <v>7728898</v>
      </c>
    </row>
    <row r="386" spans="1:5">
      <c r="A386" t="s">
        <v>292</v>
      </c>
      <c r="B386" t="s">
        <v>539</v>
      </c>
      <c r="C386" t="s">
        <v>291</v>
      </c>
      <c r="D386">
        <v>1961</v>
      </c>
      <c r="E386">
        <v>1477366</v>
      </c>
    </row>
    <row r="387" spans="1:5">
      <c r="A387" t="s">
        <v>290</v>
      </c>
      <c r="B387" t="s">
        <v>539</v>
      </c>
      <c r="C387" t="s">
        <v>289</v>
      </c>
      <c r="D387">
        <v>1961</v>
      </c>
      <c r="E387">
        <v>5268506</v>
      </c>
    </row>
    <row r="388" spans="1:5">
      <c r="A388" t="s">
        <v>288</v>
      </c>
      <c r="B388" t="s">
        <v>539</v>
      </c>
      <c r="C388" t="s">
        <v>287</v>
      </c>
      <c r="D388">
        <v>1961</v>
      </c>
      <c r="E388">
        <v>35108</v>
      </c>
    </row>
    <row r="389" spans="1:5">
      <c r="A389" t="s">
        <v>286</v>
      </c>
      <c r="B389" t="s">
        <v>539</v>
      </c>
      <c r="C389" t="s">
        <v>285</v>
      </c>
      <c r="D389">
        <v>1961</v>
      </c>
      <c r="E389">
        <v>36721</v>
      </c>
    </row>
    <row r="390" spans="1:5">
      <c r="A390" t="s">
        <v>284</v>
      </c>
      <c r="B390" t="s">
        <v>539</v>
      </c>
      <c r="C390" t="s">
        <v>283</v>
      </c>
      <c r="D390">
        <v>1961</v>
      </c>
      <c r="E390">
        <v>18414469</v>
      </c>
    </row>
    <row r="391" spans="1:5">
      <c r="A391" t="s">
        <v>282</v>
      </c>
      <c r="B391" t="s">
        <v>539</v>
      </c>
      <c r="C391" t="s">
        <v>281</v>
      </c>
      <c r="D391">
        <v>1961</v>
      </c>
      <c r="E391">
        <v>72962</v>
      </c>
    </row>
    <row r="392" spans="1:5">
      <c r="A392" t="s">
        <v>280</v>
      </c>
      <c r="B392" t="s">
        <v>536</v>
      </c>
      <c r="C392" t="s">
        <v>279</v>
      </c>
      <c r="D392">
        <v>1961</v>
      </c>
      <c r="E392">
        <v>107789901</v>
      </c>
    </row>
    <row r="393" spans="1:5">
      <c r="A393" t="s">
        <v>278</v>
      </c>
      <c r="B393" t="s">
        <v>539</v>
      </c>
      <c r="C393" t="s">
        <v>277</v>
      </c>
      <c r="D393">
        <v>1961</v>
      </c>
      <c r="E393">
        <v>1996281</v>
      </c>
    </row>
    <row r="394" spans="1:5">
      <c r="A394" t="s">
        <v>276</v>
      </c>
      <c r="B394" t="s">
        <v>539</v>
      </c>
      <c r="C394" t="s">
        <v>275</v>
      </c>
      <c r="D394">
        <v>1961</v>
      </c>
      <c r="E394">
        <v>1043452</v>
      </c>
    </row>
    <row r="395" spans="1:5">
      <c r="A395" t="s">
        <v>274</v>
      </c>
      <c r="B395" t="s">
        <v>539</v>
      </c>
      <c r="C395" t="s">
        <v>273</v>
      </c>
      <c r="D395">
        <v>1961</v>
      </c>
      <c r="E395">
        <v>924107</v>
      </c>
    </row>
    <row r="396" spans="1:5">
      <c r="A396" t="s">
        <v>272</v>
      </c>
      <c r="B396" t="s">
        <v>539</v>
      </c>
      <c r="C396" t="s">
        <v>271</v>
      </c>
      <c r="D396">
        <v>1961</v>
      </c>
      <c r="E396">
        <v>1075660</v>
      </c>
    </row>
    <row r="397" spans="1:5">
      <c r="A397" t="s">
        <v>270</v>
      </c>
      <c r="B397" t="s">
        <v>539</v>
      </c>
      <c r="C397" t="s">
        <v>269</v>
      </c>
      <c r="D397">
        <v>1961</v>
      </c>
      <c r="E397">
        <v>71189</v>
      </c>
    </row>
    <row r="398" spans="1:5">
      <c r="A398" t="s">
        <v>268</v>
      </c>
      <c r="B398" t="s">
        <v>536</v>
      </c>
      <c r="C398" t="s">
        <v>267</v>
      </c>
      <c r="D398">
        <v>1961</v>
      </c>
      <c r="E398">
        <v>113129296</v>
      </c>
    </row>
    <row r="399" spans="1:5">
      <c r="A399" t="s">
        <v>266</v>
      </c>
      <c r="B399" t="s">
        <v>536</v>
      </c>
      <c r="C399" t="s">
        <v>265</v>
      </c>
      <c r="D399">
        <v>1961</v>
      </c>
      <c r="E399">
        <v>222175288</v>
      </c>
    </row>
    <row r="400" spans="1:5">
      <c r="A400" t="s">
        <v>264</v>
      </c>
      <c r="B400" t="s">
        <v>536</v>
      </c>
      <c r="C400" t="s">
        <v>263</v>
      </c>
      <c r="D400">
        <v>1961</v>
      </c>
      <c r="E400">
        <v>138956858</v>
      </c>
    </row>
    <row r="401" spans="1:5">
      <c r="A401" t="s">
        <v>262</v>
      </c>
      <c r="B401" t="s">
        <v>539</v>
      </c>
      <c r="C401" t="s">
        <v>261</v>
      </c>
      <c r="D401">
        <v>1961</v>
      </c>
      <c r="E401">
        <v>13462</v>
      </c>
    </row>
    <row r="402" spans="1:5">
      <c r="A402" t="s">
        <v>260</v>
      </c>
      <c r="B402" t="s">
        <v>539</v>
      </c>
      <c r="C402" t="s">
        <v>259</v>
      </c>
      <c r="D402">
        <v>1961</v>
      </c>
      <c r="E402">
        <v>8480925</v>
      </c>
    </row>
    <row r="403" spans="1:5">
      <c r="A403" t="s">
        <v>258</v>
      </c>
      <c r="B403" t="s">
        <v>536</v>
      </c>
      <c r="C403" t="s">
        <v>257</v>
      </c>
      <c r="D403">
        <v>1961</v>
      </c>
      <c r="E403">
        <v>780576951</v>
      </c>
    </row>
    <row r="404" spans="1:5">
      <c r="A404" t="s">
        <v>256</v>
      </c>
      <c r="B404" t="s">
        <v>536</v>
      </c>
      <c r="C404" t="s">
        <v>255</v>
      </c>
      <c r="D404">
        <v>1961</v>
      </c>
      <c r="E404">
        <v>1751573700</v>
      </c>
    </row>
    <row r="405" spans="1:5">
      <c r="A405" t="s">
        <v>254</v>
      </c>
      <c r="B405" t="s">
        <v>539</v>
      </c>
      <c r="C405" t="s">
        <v>253</v>
      </c>
      <c r="D405">
        <v>1961</v>
      </c>
      <c r="E405">
        <v>832150</v>
      </c>
    </row>
    <row r="406" spans="1:5">
      <c r="A406" t="s">
        <v>252</v>
      </c>
      <c r="B406" t="s">
        <v>536</v>
      </c>
      <c r="C406" t="s">
        <v>251</v>
      </c>
      <c r="D406">
        <v>1961</v>
      </c>
      <c r="E406">
        <v>804852951</v>
      </c>
    </row>
    <row r="407" spans="1:5">
      <c r="A407" t="s">
        <v>250</v>
      </c>
      <c r="B407" t="s">
        <v>539</v>
      </c>
      <c r="C407" t="s">
        <v>249</v>
      </c>
      <c r="D407">
        <v>1961</v>
      </c>
      <c r="E407">
        <v>1681622</v>
      </c>
    </row>
    <row r="408" spans="1:5">
      <c r="A408" t="s">
        <v>248</v>
      </c>
      <c r="B408" t="s">
        <v>539</v>
      </c>
      <c r="C408" t="s">
        <v>247</v>
      </c>
      <c r="D408">
        <v>1961</v>
      </c>
      <c r="E408">
        <v>95285</v>
      </c>
    </row>
    <row r="409" spans="1:5">
      <c r="A409" t="s">
        <v>246</v>
      </c>
      <c r="B409" t="s">
        <v>539</v>
      </c>
      <c r="C409" t="s">
        <v>245</v>
      </c>
      <c r="D409">
        <v>1961</v>
      </c>
      <c r="E409">
        <v>997488</v>
      </c>
    </row>
    <row r="410" spans="1:5">
      <c r="A410" t="s">
        <v>244</v>
      </c>
      <c r="B410" t="s">
        <v>539</v>
      </c>
      <c r="C410" t="s">
        <v>243</v>
      </c>
      <c r="D410">
        <v>1961</v>
      </c>
      <c r="E410">
        <v>7964</v>
      </c>
    </row>
    <row r="411" spans="1:5">
      <c r="A411" t="s">
        <v>242</v>
      </c>
      <c r="B411" t="s">
        <v>539</v>
      </c>
      <c r="C411" t="s">
        <v>241</v>
      </c>
      <c r="D411">
        <v>1961</v>
      </c>
    </row>
    <row r="412" spans="1:5">
      <c r="A412" t="s">
        <v>240</v>
      </c>
      <c r="B412" t="s">
        <v>539</v>
      </c>
      <c r="C412" t="s">
        <v>239</v>
      </c>
      <c r="D412">
        <v>1961</v>
      </c>
      <c r="E412">
        <v>8916576</v>
      </c>
    </row>
    <row r="413" spans="1:5">
      <c r="A413" t="s">
        <v>238</v>
      </c>
      <c r="B413" t="s">
        <v>539</v>
      </c>
      <c r="C413" t="s">
        <v>237</v>
      </c>
      <c r="D413">
        <v>1961</v>
      </c>
      <c r="E413">
        <v>0</v>
      </c>
    </row>
    <row r="414" spans="1:5">
      <c r="A414" t="s">
        <v>236</v>
      </c>
      <c r="B414" t="s">
        <v>539</v>
      </c>
      <c r="C414" t="s">
        <v>235</v>
      </c>
      <c r="D414">
        <v>1961</v>
      </c>
      <c r="E414">
        <v>1974173</v>
      </c>
    </row>
    <row r="415" spans="1:5">
      <c r="A415" t="s">
        <v>234</v>
      </c>
      <c r="B415" t="s">
        <v>539</v>
      </c>
      <c r="C415" t="s">
        <v>233</v>
      </c>
      <c r="D415">
        <v>1961</v>
      </c>
      <c r="E415">
        <v>4650490</v>
      </c>
    </row>
    <row r="416" spans="1:5">
      <c r="A416" t="s">
        <v>232</v>
      </c>
      <c r="B416" t="s">
        <v>539</v>
      </c>
      <c r="C416" t="s">
        <v>231</v>
      </c>
      <c r="D416">
        <v>1961</v>
      </c>
      <c r="E416">
        <v>81979</v>
      </c>
    </row>
    <row r="417" spans="1:5">
      <c r="A417" t="s">
        <v>230</v>
      </c>
      <c r="B417" t="s">
        <v>536</v>
      </c>
      <c r="C417" t="s">
        <v>229</v>
      </c>
      <c r="D417">
        <v>1961</v>
      </c>
      <c r="E417">
        <v>69665705</v>
      </c>
    </row>
    <row r="418" spans="1:5">
      <c r="A418" t="s">
        <v>228</v>
      </c>
      <c r="B418" t="s">
        <v>539</v>
      </c>
      <c r="C418" t="s">
        <v>227</v>
      </c>
      <c r="D418">
        <v>1961</v>
      </c>
      <c r="E418">
        <v>19070696</v>
      </c>
    </row>
    <row r="419" spans="1:5">
      <c r="A419" t="s">
        <v>226</v>
      </c>
      <c r="B419" t="s">
        <v>539</v>
      </c>
      <c r="C419" t="s">
        <v>225</v>
      </c>
      <c r="D419">
        <v>1961</v>
      </c>
      <c r="E419">
        <v>9488</v>
      </c>
    </row>
    <row r="420" spans="1:5">
      <c r="A420" t="s">
        <v>224</v>
      </c>
      <c r="B420" t="s">
        <v>536</v>
      </c>
      <c r="C420" t="s">
        <v>223</v>
      </c>
      <c r="D420">
        <v>1961</v>
      </c>
      <c r="E420">
        <v>1612616842</v>
      </c>
    </row>
    <row r="421" spans="1:5">
      <c r="A421" t="s">
        <v>222</v>
      </c>
      <c r="B421" t="s">
        <v>539</v>
      </c>
      <c r="C421" t="s">
        <v>221</v>
      </c>
      <c r="D421">
        <v>1961</v>
      </c>
      <c r="E421">
        <v>976749</v>
      </c>
    </row>
    <row r="422" spans="1:5">
      <c r="A422" t="s">
        <v>220</v>
      </c>
      <c r="B422" t="s">
        <v>539</v>
      </c>
      <c r="C422" t="s">
        <v>219</v>
      </c>
      <c r="D422">
        <v>1961</v>
      </c>
      <c r="E422">
        <v>4717603</v>
      </c>
    </row>
    <row r="423" spans="1:5">
      <c r="A423" t="s">
        <v>218</v>
      </c>
      <c r="B423" t="s">
        <v>539</v>
      </c>
      <c r="C423" t="s">
        <v>217</v>
      </c>
      <c r="D423">
        <v>1961</v>
      </c>
      <c r="E423">
        <v>32301</v>
      </c>
    </row>
    <row r="424" spans="1:5">
      <c r="A424" t="s">
        <v>216</v>
      </c>
      <c r="B424" t="s">
        <v>539</v>
      </c>
      <c r="C424" t="s">
        <v>215</v>
      </c>
      <c r="D424">
        <v>1961</v>
      </c>
      <c r="E424">
        <v>17243461</v>
      </c>
    </row>
    <row r="425" spans="1:5">
      <c r="A425" t="s">
        <v>214</v>
      </c>
      <c r="B425" t="s">
        <v>536</v>
      </c>
      <c r="C425" t="s">
        <v>213</v>
      </c>
      <c r="D425">
        <v>1961</v>
      </c>
      <c r="E425">
        <v>65697233</v>
      </c>
    </row>
    <row r="426" spans="1:5">
      <c r="A426" t="s">
        <v>212</v>
      </c>
      <c r="B426" t="s">
        <v>539</v>
      </c>
      <c r="C426" t="s">
        <v>211</v>
      </c>
      <c r="D426">
        <v>1961</v>
      </c>
      <c r="E426">
        <v>395358</v>
      </c>
    </row>
    <row r="427" spans="1:5">
      <c r="A427" t="s">
        <v>210</v>
      </c>
      <c r="B427" t="s">
        <v>539</v>
      </c>
      <c r="C427" t="s">
        <v>209</v>
      </c>
      <c r="D427">
        <v>1961</v>
      </c>
      <c r="E427">
        <v>612074</v>
      </c>
    </row>
    <row r="428" spans="1:5">
      <c r="A428" t="s">
        <v>208</v>
      </c>
      <c r="B428" t="s">
        <v>539</v>
      </c>
      <c r="C428" t="s">
        <v>207</v>
      </c>
      <c r="D428">
        <v>1961</v>
      </c>
      <c r="E428">
        <v>4869</v>
      </c>
    </row>
    <row r="429" spans="1:5">
      <c r="A429" t="s">
        <v>206</v>
      </c>
      <c r="B429" t="s">
        <v>539</v>
      </c>
      <c r="C429" t="s">
        <v>205</v>
      </c>
      <c r="D429">
        <v>1961</v>
      </c>
      <c r="E429">
        <v>7168105</v>
      </c>
    </row>
    <row r="430" spans="1:5">
      <c r="A430" t="s">
        <v>204</v>
      </c>
      <c r="B430" t="s">
        <v>539</v>
      </c>
      <c r="C430" t="s">
        <v>203</v>
      </c>
      <c r="D430">
        <v>1961</v>
      </c>
      <c r="E430">
        <v>817554</v>
      </c>
    </row>
    <row r="431" spans="1:5">
      <c r="A431" t="s">
        <v>202</v>
      </c>
      <c r="B431" t="s">
        <v>539</v>
      </c>
      <c r="C431" t="s">
        <v>201</v>
      </c>
      <c r="D431">
        <v>1961</v>
      </c>
      <c r="E431">
        <v>451771</v>
      </c>
    </row>
    <row r="432" spans="1:5">
      <c r="A432" t="s">
        <v>200</v>
      </c>
      <c r="B432" t="s">
        <v>539</v>
      </c>
      <c r="C432" t="s">
        <v>199</v>
      </c>
      <c r="D432">
        <v>1961</v>
      </c>
      <c r="E432">
        <v>3533929</v>
      </c>
    </row>
    <row r="433" spans="1:5">
      <c r="A433" t="s">
        <v>198</v>
      </c>
      <c r="B433" t="s">
        <v>539</v>
      </c>
      <c r="C433" t="s">
        <v>197</v>
      </c>
      <c r="D433">
        <v>1961</v>
      </c>
      <c r="E433">
        <v>6125187</v>
      </c>
    </row>
    <row r="434" spans="1:5">
      <c r="A434" t="s">
        <v>196</v>
      </c>
      <c r="B434" t="s">
        <v>536</v>
      </c>
      <c r="C434" t="s">
        <v>195</v>
      </c>
      <c r="D434">
        <v>1961</v>
      </c>
      <c r="E434">
        <v>59956745</v>
      </c>
    </row>
    <row r="435" spans="1:5">
      <c r="A435" t="s">
        <v>194</v>
      </c>
      <c r="B435" t="s">
        <v>539</v>
      </c>
      <c r="C435" t="s">
        <v>193</v>
      </c>
      <c r="D435">
        <v>1961</v>
      </c>
      <c r="E435">
        <v>504105</v>
      </c>
    </row>
    <row r="436" spans="1:5">
      <c r="A436" t="s">
        <v>192</v>
      </c>
      <c r="B436" t="s">
        <v>539</v>
      </c>
      <c r="C436" t="s">
        <v>191</v>
      </c>
      <c r="D436">
        <v>1961</v>
      </c>
      <c r="E436">
        <v>49710</v>
      </c>
    </row>
    <row r="437" spans="1:5">
      <c r="A437" t="s">
        <v>190</v>
      </c>
      <c r="B437" t="s">
        <v>539</v>
      </c>
      <c r="C437" t="s">
        <v>189</v>
      </c>
      <c r="D437">
        <v>1961</v>
      </c>
      <c r="E437">
        <v>3280743</v>
      </c>
    </row>
    <row r="438" spans="1:5">
      <c r="A438" t="s">
        <v>188</v>
      </c>
      <c r="B438" t="s">
        <v>539</v>
      </c>
      <c r="C438" t="s">
        <v>187</v>
      </c>
      <c r="D438">
        <v>1961</v>
      </c>
      <c r="E438">
        <v>38861891</v>
      </c>
    </row>
    <row r="439" spans="1:5">
      <c r="A439" t="s">
        <v>186</v>
      </c>
      <c r="B439" t="s">
        <v>539</v>
      </c>
      <c r="C439" t="s">
        <v>185</v>
      </c>
      <c r="D439">
        <v>1961</v>
      </c>
      <c r="E439">
        <v>1097691</v>
      </c>
    </row>
    <row r="440" spans="1:5">
      <c r="A440" t="s">
        <v>184</v>
      </c>
      <c r="B440" t="s">
        <v>539</v>
      </c>
      <c r="C440" t="s">
        <v>183</v>
      </c>
      <c r="D440">
        <v>1961</v>
      </c>
      <c r="E440">
        <v>4653157</v>
      </c>
    </row>
    <row r="441" spans="1:5">
      <c r="A441" t="s">
        <v>182</v>
      </c>
      <c r="B441" t="s">
        <v>539</v>
      </c>
      <c r="C441" t="s">
        <v>181</v>
      </c>
      <c r="D441">
        <v>1961</v>
      </c>
      <c r="E441">
        <v>1768874</v>
      </c>
    </row>
    <row r="442" spans="1:5">
      <c r="A442" t="s">
        <v>180</v>
      </c>
      <c r="B442" t="s">
        <v>539</v>
      </c>
      <c r="C442" t="s">
        <v>179</v>
      </c>
      <c r="D442">
        <v>1961</v>
      </c>
      <c r="E442">
        <v>9856740</v>
      </c>
    </row>
    <row r="443" spans="1:5">
      <c r="A443" t="s">
        <v>178</v>
      </c>
      <c r="B443" t="s">
        <v>539</v>
      </c>
      <c r="C443" t="s">
        <v>177</v>
      </c>
      <c r="D443">
        <v>1961</v>
      </c>
      <c r="E443">
        <v>0</v>
      </c>
    </row>
    <row r="444" spans="1:5">
      <c r="A444" t="s">
        <v>176</v>
      </c>
      <c r="B444" t="s">
        <v>539</v>
      </c>
      <c r="C444" t="s">
        <v>175</v>
      </c>
      <c r="D444">
        <v>1961</v>
      </c>
      <c r="E444">
        <v>568025</v>
      </c>
    </row>
    <row r="445" spans="1:5">
      <c r="A445" t="s">
        <v>174</v>
      </c>
      <c r="B445" t="s">
        <v>536</v>
      </c>
      <c r="C445" t="s">
        <v>173</v>
      </c>
      <c r="D445">
        <v>1961</v>
      </c>
      <c r="E445">
        <v>296774465</v>
      </c>
    </row>
    <row r="446" spans="1:5">
      <c r="A446" t="s">
        <v>172</v>
      </c>
      <c r="B446" t="s">
        <v>539</v>
      </c>
      <c r="C446" t="s">
        <v>171</v>
      </c>
      <c r="D446">
        <v>1961</v>
      </c>
      <c r="E446">
        <v>466175</v>
      </c>
    </row>
    <row r="447" spans="1:5">
      <c r="A447" t="s">
        <v>170</v>
      </c>
      <c r="B447" t="s">
        <v>536</v>
      </c>
      <c r="C447" t="s">
        <v>169</v>
      </c>
      <c r="D447">
        <v>1961</v>
      </c>
      <c r="E447">
        <v>6779558</v>
      </c>
    </row>
    <row r="448" spans="1:5">
      <c r="A448" t="s">
        <v>168</v>
      </c>
      <c r="B448" t="s">
        <v>539</v>
      </c>
      <c r="C448" t="s">
        <v>167</v>
      </c>
      <c r="D448">
        <v>1961</v>
      </c>
      <c r="E448">
        <v>35637831</v>
      </c>
    </row>
    <row r="449" spans="1:5">
      <c r="A449" t="s">
        <v>166</v>
      </c>
      <c r="B449" t="s">
        <v>539</v>
      </c>
      <c r="C449" t="s">
        <v>165</v>
      </c>
      <c r="D449">
        <v>1961</v>
      </c>
      <c r="E449">
        <v>678596</v>
      </c>
    </row>
    <row r="450" spans="1:5">
      <c r="A450" t="s">
        <v>164</v>
      </c>
      <c r="B450" t="s">
        <v>539</v>
      </c>
      <c r="C450" t="s">
        <v>163</v>
      </c>
      <c r="D450">
        <v>1961</v>
      </c>
      <c r="E450">
        <v>5444434</v>
      </c>
    </row>
    <row r="451" spans="1:5">
      <c r="A451" t="s">
        <v>162</v>
      </c>
      <c r="B451" t="s">
        <v>539</v>
      </c>
      <c r="C451" t="s">
        <v>161</v>
      </c>
      <c r="D451">
        <v>1961</v>
      </c>
      <c r="E451">
        <v>18864468</v>
      </c>
    </row>
    <row r="452" spans="1:5">
      <c r="A452" t="s">
        <v>160</v>
      </c>
      <c r="B452" t="s">
        <v>539</v>
      </c>
      <c r="C452" t="s">
        <v>159</v>
      </c>
      <c r="D452">
        <v>1961</v>
      </c>
      <c r="E452">
        <v>4246</v>
      </c>
    </row>
    <row r="453" spans="1:5">
      <c r="A453" t="s">
        <v>158</v>
      </c>
      <c r="B453" t="s">
        <v>539</v>
      </c>
      <c r="C453" t="s">
        <v>157</v>
      </c>
      <c r="D453">
        <v>1961</v>
      </c>
      <c r="E453">
        <v>1969377</v>
      </c>
    </row>
    <row r="454" spans="1:5">
      <c r="A454" t="s">
        <v>156</v>
      </c>
      <c r="B454" t="s">
        <v>539</v>
      </c>
      <c r="C454" t="s">
        <v>155</v>
      </c>
      <c r="D454">
        <v>1961</v>
      </c>
      <c r="E454">
        <v>15423370</v>
      </c>
    </row>
    <row r="455" spans="1:5">
      <c r="A455" t="s">
        <v>154</v>
      </c>
      <c r="B455" t="s">
        <v>536</v>
      </c>
      <c r="C455" t="s">
        <v>153</v>
      </c>
      <c r="D455">
        <v>1961</v>
      </c>
      <c r="E455">
        <v>166487592</v>
      </c>
    </row>
    <row r="456" spans="1:5">
      <c r="A456" t="s">
        <v>152</v>
      </c>
      <c r="B456" t="s">
        <v>539</v>
      </c>
      <c r="C456" t="s">
        <v>151</v>
      </c>
      <c r="D456">
        <v>1961</v>
      </c>
      <c r="E456">
        <v>1297458</v>
      </c>
    </row>
    <row r="457" spans="1:5">
      <c r="A457" t="s">
        <v>150</v>
      </c>
      <c r="B457" t="s">
        <v>539</v>
      </c>
      <c r="C457" t="s">
        <v>149</v>
      </c>
      <c r="D457">
        <v>1961</v>
      </c>
      <c r="E457">
        <v>6863803</v>
      </c>
    </row>
    <row r="458" spans="1:5">
      <c r="A458" t="s">
        <v>148</v>
      </c>
      <c r="B458" t="s">
        <v>539</v>
      </c>
      <c r="C458" t="s">
        <v>147</v>
      </c>
      <c r="D458">
        <v>1961</v>
      </c>
      <c r="E458">
        <v>5773339</v>
      </c>
    </row>
    <row r="459" spans="1:5">
      <c r="A459" t="s">
        <v>146</v>
      </c>
      <c r="B459" t="s">
        <v>539</v>
      </c>
      <c r="C459" t="s">
        <v>145</v>
      </c>
      <c r="D459">
        <v>1961</v>
      </c>
      <c r="E459">
        <v>1256576</v>
      </c>
    </row>
    <row r="460" spans="1:5">
      <c r="A460" t="s">
        <v>144</v>
      </c>
      <c r="B460" t="s">
        <v>536</v>
      </c>
      <c r="C460" t="s">
        <v>143</v>
      </c>
      <c r="D460">
        <v>1961</v>
      </c>
    </row>
    <row r="461" spans="1:5">
      <c r="A461" t="s">
        <v>142</v>
      </c>
      <c r="B461" t="s">
        <v>536</v>
      </c>
      <c r="C461" t="s">
        <v>141</v>
      </c>
      <c r="D461">
        <v>1961</v>
      </c>
      <c r="E461">
        <v>689624</v>
      </c>
    </row>
    <row r="462" spans="1:5">
      <c r="A462" t="s">
        <v>140</v>
      </c>
      <c r="B462" t="s">
        <v>536</v>
      </c>
      <c r="C462" t="s">
        <v>139</v>
      </c>
      <c r="D462">
        <v>1961</v>
      </c>
      <c r="E462">
        <v>278305319</v>
      </c>
    </row>
    <row r="463" spans="1:5">
      <c r="A463" t="s">
        <v>138</v>
      </c>
      <c r="B463" t="s">
        <v>539</v>
      </c>
      <c r="C463" t="s">
        <v>137</v>
      </c>
      <c r="D463">
        <v>1961</v>
      </c>
      <c r="E463">
        <v>45826</v>
      </c>
    </row>
    <row r="464" spans="1:5">
      <c r="A464" t="s">
        <v>136</v>
      </c>
      <c r="B464" t="s">
        <v>539</v>
      </c>
      <c r="C464" t="s">
        <v>135</v>
      </c>
      <c r="D464">
        <v>1961</v>
      </c>
      <c r="E464">
        <v>7357</v>
      </c>
    </row>
    <row r="465" spans="1:5">
      <c r="A465" t="s">
        <v>134</v>
      </c>
      <c r="B465" t="s">
        <v>539</v>
      </c>
      <c r="C465" t="s">
        <v>133</v>
      </c>
      <c r="D465">
        <v>1961</v>
      </c>
      <c r="E465">
        <v>12080581</v>
      </c>
    </row>
    <row r="466" spans="1:5">
      <c r="A466" t="s">
        <v>132</v>
      </c>
      <c r="B466" t="s">
        <v>539</v>
      </c>
      <c r="C466" t="s">
        <v>131</v>
      </c>
      <c r="D466">
        <v>1961</v>
      </c>
      <c r="E466">
        <v>55009623</v>
      </c>
    </row>
    <row r="467" spans="1:5">
      <c r="A467" t="s">
        <v>130</v>
      </c>
      <c r="B467" t="s">
        <v>539</v>
      </c>
      <c r="C467" t="s">
        <v>129</v>
      </c>
      <c r="D467">
        <v>1961</v>
      </c>
      <c r="E467">
        <v>2916580</v>
      </c>
    </row>
    <row r="468" spans="1:5">
      <c r="A468" t="s">
        <v>128</v>
      </c>
      <c r="B468" t="s">
        <v>536</v>
      </c>
      <c r="C468" t="s">
        <v>127</v>
      </c>
      <c r="D468">
        <v>1961</v>
      </c>
      <c r="E468">
        <v>485459013</v>
      </c>
    </row>
    <row r="469" spans="1:5">
      <c r="A469" t="s">
        <v>126</v>
      </c>
      <c r="B469" t="s">
        <v>539</v>
      </c>
      <c r="C469" t="s">
        <v>125</v>
      </c>
      <c r="D469">
        <v>1961</v>
      </c>
      <c r="E469">
        <v>2853101</v>
      </c>
    </row>
    <row r="470" spans="1:5">
      <c r="A470" t="s">
        <v>124</v>
      </c>
      <c r="B470" t="s">
        <v>539</v>
      </c>
      <c r="C470" t="s">
        <v>123</v>
      </c>
      <c r="D470">
        <v>1961</v>
      </c>
      <c r="E470">
        <v>6896814</v>
      </c>
    </row>
    <row r="471" spans="1:5">
      <c r="A471" t="s">
        <v>122</v>
      </c>
      <c r="B471" t="s">
        <v>539</v>
      </c>
      <c r="C471" t="s">
        <v>121</v>
      </c>
      <c r="D471">
        <v>1961</v>
      </c>
      <c r="E471">
        <v>2516121</v>
      </c>
    </row>
    <row r="472" spans="1:5">
      <c r="A472" t="s">
        <v>120</v>
      </c>
      <c r="B472" t="s">
        <v>539</v>
      </c>
      <c r="C472" t="s">
        <v>119</v>
      </c>
      <c r="D472">
        <v>1961</v>
      </c>
      <c r="E472">
        <v>0</v>
      </c>
    </row>
    <row r="473" spans="1:5">
      <c r="A473" t="s">
        <v>118</v>
      </c>
      <c r="B473" t="s">
        <v>539</v>
      </c>
      <c r="C473" t="s">
        <v>117</v>
      </c>
      <c r="D473">
        <v>1961</v>
      </c>
      <c r="E473">
        <v>114066</v>
      </c>
    </row>
    <row r="474" spans="1:5">
      <c r="A474" t="s">
        <v>116</v>
      </c>
      <c r="B474" t="s">
        <v>539</v>
      </c>
      <c r="C474" t="s">
        <v>115</v>
      </c>
      <c r="D474">
        <v>1961</v>
      </c>
      <c r="E474">
        <v>1912207</v>
      </c>
    </row>
    <row r="475" spans="1:5">
      <c r="A475" t="s">
        <v>114</v>
      </c>
      <c r="B475" t="s">
        <v>539</v>
      </c>
      <c r="C475" t="s">
        <v>113</v>
      </c>
      <c r="D475">
        <v>1961</v>
      </c>
      <c r="E475">
        <v>1748138</v>
      </c>
    </row>
    <row r="476" spans="1:5">
      <c r="A476" t="s">
        <v>112</v>
      </c>
      <c r="B476" t="s">
        <v>539</v>
      </c>
      <c r="C476" t="s">
        <v>111</v>
      </c>
      <c r="D476">
        <v>1961</v>
      </c>
      <c r="E476">
        <v>7894</v>
      </c>
    </row>
    <row r="477" spans="1:5">
      <c r="A477" t="s">
        <v>110</v>
      </c>
      <c r="B477" t="s">
        <v>539</v>
      </c>
      <c r="C477" t="s">
        <v>109</v>
      </c>
      <c r="D477">
        <v>1961</v>
      </c>
      <c r="E477">
        <v>2312202</v>
      </c>
    </row>
    <row r="478" spans="1:5">
      <c r="A478" t="s">
        <v>108</v>
      </c>
      <c r="B478" t="s">
        <v>539</v>
      </c>
      <c r="C478" t="s">
        <v>107</v>
      </c>
      <c r="D478">
        <v>1961</v>
      </c>
    </row>
    <row r="479" spans="1:5">
      <c r="A479" t="s">
        <v>106</v>
      </c>
      <c r="B479" t="s">
        <v>536</v>
      </c>
      <c r="C479" t="s">
        <v>105</v>
      </c>
      <c r="D479">
        <v>1961</v>
      </c>
      <c r="E479">
        <v>198961812</v>
      </c>
    </row>
    <row r="480" spans="1:5">
      <c r="A480" t="s">
        <v>104</v>
      </c>
      <c r="B480" t="s">
        <v>539</v>
      </c>
      <c r="C480" t="s">
        <v>103</v>
      </c>
      <c r="D480">
        <v>1961</v>
      </c>
      <c r="E480">
        <v>2748029</v>
      </c>
    </row>
    <row r="481" spans="1:5">
      <c r="A481" t="s">
        <v>102</v>
      </c>
      <c r="B481" t="s">
        <v>536</v>
      </c>
      <c r="C481" t="s">
        <v>101</v>
      </c>
      <c r="D481">
        <v>1961</v>
      </c>
      <c r="E481">
        <v>198992385</v>
      </c>
    </row>
    <row r="482" spans="1:5">
      <c r="A482" t="s">
        <v>100</v>
      </c>
      <c r="B482" t="s">
        <v>536</v>
      </c>
      <c r="C482" t="s">
        <v>99</v>
      </c>
      <c r="D482">
        <v>1961</v>
      </c>
      <c r="E482">
        <v>10386006</v>
      </c>
    </row>
    <row r="483" spans="1:5">
      <c r="A483" t="s">
        <v>98</v>
      </c>
      <c r="B483" t="s">
        <v>539</v>
      </c>
      <c r="C483" t="s">
        <v>97</v>
      </c>
      <c r="D483">
        <v>1961</v>
      </c>
      <c r="E483">
        <v>53703</v>
      </c>
    </row>
    <row r="484" spans="1:5">
      <c r="A484" t="s">
        <v>96</v>
      </c>
      <c r="B484" t="s">
        <v>539</v>
      </c>
      <c r="C484" t="s">
        <v>95</v>
      </c>
      <c r="D484">
        <v>1961</v>
      </c>
      <c r="E484">
        <v>157154</v>
      </c>
    </row>
    <row r="485" spans="1:5">
      <c r="A485" t="s">
        <v>94</v>
      </c>
      <c r="B485" t="s">
        <v>539</v>
      </c>
      <c r="C485" t="s">
        <v>93</v>
      </c>
      <c r="D485">
        <v>1961</v>
      </c>
      <c r="E485">
        <v>2768470</v>
      </c>
    </row>
    <row r="486" spans="1:5">
      <c r="A486" t="s">
        <v>92</v>
      </c>
      <c r="B486" t="s">
        <v>539</v>
      </c>
      <c r="C486" t="s">
        <v>91</v>
      </c>
      <c r="D486">
        <v>1961</v>
      </c>
      <c r="E486">
        <v>1130127</v>
      </c>
    </row>
    <row r="487" spans="1:5">
      <c r="A487" t="s">
        <v>90</v>
      </c>
      <c r="B487" t="s">
        <v>539</v>
      </c>
      <c r="C487" t="s">
        <v>89</v>
      </c>
      <c r="D487">
        <v>1961</v>
      </c>
      <c r="E487">
        <v>2008215</v>
      </c>
    </row>
    <row r="488" spans="1:5">
      <c r="A488" t="s">
        <v>88</v>
      </c>
      <c r="B488" t="s">
        <v>539</v>
      </c>
      <c r="C488" t="s">
        <v>87</v>
      </c>
      <c r="D488">
        <v>1961</v>
      </c>
      <c r="E488">
        <v>341957</v>
      </c>
    </row>
    <row r="489" spans="1:5">
      <c r="A489" t="s">
        <v>86</v>
      </c>
      <c r="B489" t="s">
        <v>539</v>
      </c>
      <c r="C489" t="s">
        <v>85</v>
      </c>
      <c r="D489">
        <v>1961</v>
      </c>
    </row>
    <row r="490" spans="1:5">
      <c r="A490" t="s">
        <v>84</v>
      </c>
      <c r="B490" t="s">
        <v>539</v>
      </c>
      <c r="C490" t="s">
        <v>83</v>
      </c>
      <c r="D490">
        <v>1961</v>
      </c>
      <c r="E490">
        <v>30573</v>
      </c>
    </row>
    <row r="491" spans="1:5">
      <c r="A491" t="s">
        <v>82</v>
      </c>
      <c r="B491" t="s">
        <v>539</v>
      </c>
      <c r="C491" t="s">
        <v>81</v>
      </c>
      <c r="D491">
        <v>1961</v>
      </c>
      <c r="E491">
        <v>2955954</v>
      </c>
    </row>
    <row r="492" spans="1:5">
      <c r="A492" t="s">
        <v>80</v>
      </c>
      <c r="B492" t="s">
        <v>539</v>
      </c>
      <c r="C492" t="s">
        <v>79</v>
      </c>
      <c r="D492">
        <v>1961</v>
      </c>
      <c r="E492">
        <v>2996</v>
      </c>
    </row>
    <row r="493" spans="1:5">
      <c r="A493" t="s">
        <v>78</v>
      </c>
      <c r="B493" t="s">
        <v>539</v>
      </c>
      <c r="C493" t="s">
        <v>77</v>
      </c>
      <c r="D493">
        <v>1961</v>
      </c>
      <c r="E493">
        <v>2847293</v>
      </c>
    </row>
    <row r="494" spans="1:5">
      <c r="A494" t="s">
        <v>76</v>
      </c>
      <c r="B494" t="s">
        <v>536</v>
      </c>
      <c r="C494" t="s">
        <v>75</v>
      </c>
      <c r="D494">
        <v>1961</v>
      </c>
      <c r="E494">
        <v>732750604</v>
      </c>
    </row>
    <row r="495" spans="1:5">
      <c r="A495" t="s">
        <v>74</v>
      </c>
      <c r="B495" t="s">
        <v>536</v>
      </c>
      <c r="C495" t="s">
        <v>73</v>
      </c>
      <c r="D495">
        <v>1961</v>
      </c>
      <c r="E495">
        <v>169472116</v>
      </c>
    </row>
    <row r="496" spans="1:5">
      <c r="A496" t="s">
        <v>72</v>
      </c>
      <c r="B496" t="s">
        <v>539</v>
      </c>
      <c r="C496" t="s">
        <v>71</v>
      </c>
      <c r="D496">
        <v>1961</v>
      </c>
      <c r="E496">
        <v>1422757</v>
      </c>
    </row>
    <row r="497" spans="1:5">
      <c r="A497" t="s">
        <v>70</v>
      </c>
      <c r="B497" t="s">
        <v>539</v>
      </c>
      <c r="C497" t="s">
        <v>69</v>
      </c>
      <c r="D497">
        <v>1961</v>
      </c>
      <c r="E497">
        <v>22641174</v>
      </c>
    </row>
    <row r="498" spans="1:5">
      <c r="A498" t="s">
        <v>68</v>
      </c>
      <c r="B498" t="s">
        <v>539</v>
      </c>
      <c r="C498" t="s">
        <v>67</v>
      </c>
      <c r="D498">
        <v>1961</v>
      </c>
      <c r="E498">
        <v>1434521</v>
      </c>
    </row>
    <row r="499" spans="1:5">
      <c r="A499" t="s">
        <v>66</v>
      </c>
      <c r="B499" t="s">
        <v>539</v>
      </c>
      <c r="C499" t="s">
        <v>65</v>
      </c>
      <c r="D499">
        <v>1961</v>
      </c>
      <c r="E499">
        <v>886278</v>
      </c>
    </row>
    <row r="500" spans="1:5">
      <c r="A500" t="s">
        <v>64</v>
      </c>
      <c r="B500" t="s">
        <v>536</v>
      </c>
      <c r="C500" t="s">
        <v>63</v>
      </c>
      <c r="D500">
        <v>1961</v>
      </c>
      <c r="E500">
        <v>108537957</v>
      </c>
    </row>
    <row r="501" spans="1:5">
      <c r="A501" t="s">
        <v>62</v>
      </c>
      <c r="B501" t="s">
        <v>539</v>
      </c>
      <c r="C501" t="s">
        <v>61</v>
      </c>
      <c r="D501">
        <v>1961</v>
      </c>
      <c r="E501">
        <v>456724</v>
      </c>
    </row>
    <row r="502" spans="1:5">
      <c r="A502" t="s">
        <v>60</v>
      </c>
      <c r="B502" t="s">
        <v>536</v>
      </c>
      <c r="C502" t="s">
        <v>59</v>
      </c>
      <c r="D502">
        <v>1961</v>
      </c>
      <c r="E502">
        <v>65697233</v>
      </c>
    </row>
    <row r="503" spans="1:5">
      <c r="A503" t="s">
        <v>58</v>
      </c>
      <c r="B503" t="s">
        <v>539</v>
      </c>
      <c r="C503" t="s">
        <v>57</v>
      </c>
      <c r="D503">
        <v>1961</v>
      </c>
      <c r="E503">
        <v>52316</v>
      </c>
    </row>
    <row r="504" spans="1:5">
      <c r="A504" t="s">
        <v>56</v>
      </c>
      <c r="B504" t="s">
        <v>536</v>
      </c>
      <c r="C504" t="s">
        <v>55</v>
      </c>
      <c r="D504">
        <v>1961</v>
      </c>
      <c r="E504">
        <v>485459013</v>
      </c>
    </row>
    <row r="505" spans="1:5">
      <c r="A505" t="s">
        <v>54</v>
      </c>
      <c r="B505" t="s">
        <v>536</v>
      </c>
      <c r="C505" t="s">
        <v>53</v>
      </c>
      <c r="D505">
        <v>1961</v>
      </c>
      <c r="E505">
        <v>198992385</v>
      </c>
    </row>
    <row r="506" spans="1:5">
      <c r="A506" t="s">
        <v>52</v>
      </c>
      <c r="B506" t="s">
        <v>539</v>
      </c>
      <c r="C506" t="s">
        <v>51</v>
      </c>
      <c r="D506">
        <v>1961</v>
      </c>
      <c r="E506">
        <v>720741</v>
      </c>
    </row>
    <row r="507" spans="1:5">
      <c r="A507" t="s">
        <v>50</v>
      </c>
      <c r="B507" t="s">
        <v>539</v>
      </c>
      <c r="C507" t="s">
        <v>49</v>
      </c>
      <c r="D507">
        <v>1961</v>
      </c>
      <c r="E507">
        <v>2628399</v>
      </c>
    </row>
    <row r="508" spans="1:5">
      <c r="A508" t="s">
        <v>6</v>
      </c>
      <c r="B508" t="s">
        <v>539</v>
      </c>
      <c r="C508" t="s">
        <v>48</v>
      </c>
      <c r="D508">
        <v>1961</v>
      </c>
      <c r="E508">
        <v>19121873</v>
      </c>
    </row>
    <row r="509" spans="1:5">
      <c r="A509" t="s">
        <v>47</v>
      </c>
      <c r="B509" t="s">
        <v>539</v>
      </c>
      <c r="C509" t="s">
        <v>46</v>
      </c>
      <c r="D509">
        <v>1961</v>
      </c>
      <c r="E509">
        <v>5219</v>
      </c>
    </row>
    <row r="510" spans="1:5">
      <c r="A510" t="s">
        <v>45</v>
      </c>
      <c r="B510" t="s">
        <v>539</v>
      </c>
      <c r="C510" t="s">
        <v>44</v>
      </c>
      <c r="D510">
        <v>1961</v>
      </c>
      <c r="E510">
        <v>9813857</v>
      </c>
    </row>
    <row r="511" spans="1:5">
      <c r="A511" t="s">
        <v>43</v>
      </c>
      <c r="B511" t="s">
        <v>539</v>
      </c>
      <c r="C511" t="s">
        <v>42</v>
      </c>
      <c r="D511">
        <v>1961</v>
      </c>
      <c r="E511">
        <v>6683137</v>
      </c>
    </row>
    <row r="512" spans="1:5">
      <c r="A512" t="s">
        <v>41</v>
      </c>
      <c r="B512" t="s">
        <v>539</v>
      </c>
      <c r="C512" t="s">
        <v>40</v>
      </c>
      <c r="D512">
        <v>1961</v>
      </c>
      <c r="E512">
        <v>22663763</v>
      </c>
    </row>
    <row r="513" spans="1:5">
      <c r="A513" t="s">
        <v>39</v>
      </c>
      <c r="B513" t="s">
        <v>536</v>
      </c>
      <c r="C513" t="s">
        <v>38</v>
      </c>
      <c r="D513">
        <v>1961</v>
      </c>
      <c r="E513">
        <v>832039891</v>
      </c>
    </row>
    <row r="514" spans="1:5">
      <c r="A514" t="s">
        <v>37</v>
      </c>
      <c r="B514" t="s">
        <v>539</v>
      </c>
      <c r="C514" t="s">
        <v>36</v>
      </c>
      <c r="D514">
        <v>1961</v>
      </c>
      <c r="E514">
        <v>502457</v>
      </c>
    </row>
    <row r="515" spans="1:5">
      <c r="A515" t="s">
        <v>4</v>
      </c>
      <c r="B515" t="s">
        <v>539</v>
      </c>
      <c r="C515" t="s">
        <v>35</v>
      </c>
      <c r="D515">
        <v>1961</v>
      </c>
      <c r="E515">
        <v>54414785</v>
      </c>
    </row>
    <row r="516" spans="1:5">
      <c r="A516" t="s">
        <v>34</v>
      </c>
      <c r="B516" t="s">
        <v>539</v>
      </c>
      <c r="C516" t="s">
        <v>33</v>
      </c>
      <c r="D516">
        <v>1961</v>
      </c>
      <c r="E516">
        <v>5811617</v>
      </c>
    </row>
    <row r="517" spans="1:5">
      <c r="A517" t="s">
        <v>32</v>
      </c>
      <c r="B517" t="s">
        <v>539</v>
      </c>
      <c r="C517" t="s">
        <v>31</v>
      </c>
      <c r="D517">
        <v>1961</v>
      </c>
      <c r="E517">
        <v>60461</v>
      </c>
    </row>
    <row r="518" spans="1:5">
      <c r="A518" t="s">
        <v>30</v>
      </c>
      <c r="B518" t="s">
        <v>539</v>
      </c>
      <c r="C518" t="s">
        <v>29</v>
      </c>
      <c r="D518">
        <v>1961</v>
      </c>
      <c r="E518">
        <v>3141401</v>
      </c>
    </row>
    <row r="519" spans="1:5">
      <c r="A519" t="s">
        <v>28</v>
      </c>
      <c r="B519" t="s">
        <v>539</v>
      </c>
      <c r="C519" t="s">
        <v>27</v>
      </c>
      <c r="D519">
        <v>1961</v>
      </c>
      <c r="E519">
        <v>7126</v>
      </c>
    </row>
    <row r="520" spans="1:5">
      <c r="A520" t="s">
        <v>26</v>
      </c>
      <c r="B520" t="s">
        <v>539</v>
      </c>
      <c r="C520" t="s">
        <v>25</v>
      </c>
      <c r="D520">
        <v>1961</v>
      </c>
      <c r="E520">
        <v>14368</v>
      </c>
    </row>
    <row r="521" spans="1:5">
      <c r="A521" t="s">
        <v>3</v>
      </c>
      <c r="B521" t="s">
        <v>539</v>
      </c>
      <c r="C521" t="s">
        <v>24</v>
      </c>
      <c r="D521">
        <v>1961</v>
      </c>
      <c r="E521">
        <v>30102817</v>
      </c>
    </row>
    <row r="522" spans="1:5">
      <c r="A522" t="s">
        <v>23</v>
      </c>
      <c r="B522" t="s">
        <v>539</v>
      </c>
      <c r="C522" t="s">
        <v>22</v>
      </c>
      <c r="D522">
        <v>1961</v>
      </c>
      <c r="E522">
        <v>58759</v>
      </c>
    </row>
    <row r="523" spans="1:5">
      <c r="A523" t="s">
        <v>21</v>
      </c>
      <c r="B523" t="s">
        <v>536</v>
      </c>
      <c r="C523" t="s">
        <v>20</v>
      </c>
      <c r="D523">
        <v>1961</v>
      </c>
      <c r="E523">
        <v>2019405744</v>
      </c>
    </row>
    <row r="524" spans="1:5">
      <c r="A524" t="s">
        <v>19</v>
      </c>
      <c r="B524" t="s">
        <v>539</v>
      </c>
      <c r="C524" t="s">
        <v>18</v>
      </c>
      <c r="D524">
        <v>1961</v>
      </c>
      <c r="E524">
        <v>90832</v>
      </c>
    </row>
    <row r="525" spans="1:5">
      <c r="A525" t="s">
        <v>17</v>
      </c>
      <c r="B525" t="s">
        <v>539</v>
      </c>
      <c r="C525" t="s">
        <v>16</v>
      </c>
      <c r="D525">
        <v>1961</v>
      </c>
    </row>
    <row r="526" spans="1:5">
      <c r="A526" t="s">
        <v>15</v>
      </c>
      <c r="B526" t="s">
        <v>539</v>
      </c>
      <c r="C526" t="s">
        <v>14</v>
      </c>
      <c r="D526">
        <v>1961</v>
      </c>
      <c r="E526">
        <v>4762910</v>
      </c>
    </row>
    <row r="527" spans="1:5">
      <c r="A527" t="s">
        <v>13</v>
      </c>
      <c r="B527" t="s">
        <v>539</v>
      </c>
      <c r="C527" t="s">
        <v>12</v>
      </c>
      <c r="D527">
        <v>1961</v>
      </c>
      <c r="E527">
        <v>9497473</v>
      </c>
    </row>
    <row r="528" spans="1:5">
      <c r="A528" t="s">
        <v>11</v>
      </c>
      <c r="B528" t="s">
        <v>539</v>
      </c>
      <c r="C528" t="s">
        <v>10</v>
      </c>
      <c r="D528">
        <v>1961</v>
      </c>
      <c r="E528">
        <v>2545153</v>
      </c>
    </row>
    <row r="529" spans="1:5">
      <c r="A529" t="s">
        <v>9</v>
      </c>
      <c r="B529" t="s">
        <v>539</v>
      </c>
      <c r="C529" t="s">
        <v>8</v>
      </c>
      <c r="D529">
        <v>1961</v>
      </c>
      <c r="E529">
        <v>3374486</v>
      </c>
    </row>
    <row r="530" spans="1:5">
      <c r="A530" t="s">
        <v>528</v>
      </c>
      <c r="B530" t="s">
        <v>539</v>
      </c>
      <c r="C530" t="s">
        <v>527</v>
      </c>
      <c r="D530">
        <v>1962</v>
      </c>
      <c r="E530">
        <v>27693</v>
      </c>
    </row>
    <row r="531" spans="1:5">
      <c r="A531" t="s">
        <v>526</v>
      </c>
      <c r="B531" t="s">
        <v>539</v>
      </c>
      <c r="C531" t="s">
        <v>525</v>
      </c>
      <c r="D531">
        <v>1962</v>
      </c>
      <c r="E531">
        <v>8522964</v>
      </c>
    </row>
    <row r="532" spans="1:5">
      <c r="A532" t="s">
        <v>524</v>
      </c>
      <c r="B532" t="s">
        <v>539</v>
      </c>
      <c r="C532" t="s">
        <v>523</v>
      </c>
      <c r="D532">
        <v>1962</v>
      </c>
      <c r="E532">
        <v>5208828</v>
      </c>
    </row>
    <row r="533" spans="1:5">
      <c r="A533" t="s">
        <v>522</v>
      </c>
      <c r="B533" t="s">
        <v>539</v>
      </c>
      <c r="C533" t="s">
        <v>521</v>
      </c>
      <c r="D533">
        <v>1962</v>
      </c>
      <c r="E533">
        <v>1180553</v>
      </c>
    </row>
    <row r="534" spans="1:5">
      <c r="A534" t="s">
        <v>520</v>
      </c>
      <c r="B534" t="s">
        <v>539</v>
      </c>
      <c r="C534" t="s">
        <v>519</v>
      </c>
      <c r="D534">
        <v>1962</v>
      </c>
      <c r="E534">
        <v>5616</v>
      </c>
    </row>
    <row r="535" spans="1:5">
      <c r="A535" t="s">
        <v>518</v>
      </c>
      <c r="B535" t="s">
        <v>536</v>
      </c>
      <c r="C535" t="s">
        <v>517</v>
      </c>
      <c r="D535">
        <v>1962</v>
      </c>
      <c r="E535">
        <v>65661863</v>
      </c>
    </row>
    <row r="536" spans="1:5">
      <c r="A536" t="s">
        <v>516</v>
      </c>
      <c r="B536" t="s">
        <v>539</v>
      </c>
      <c r="C536" t="s">
        <v>515</v>
      </c>
      <c r="D536">
        <v>1962</v>
      </c>
      <c r="E536">
        <v>27839</v>
      </c>
    </row>
    <row r="537" spans="1:5">
      <c r="A537" t="s">
        <v>1</v>
      </c>
      <c r="B537" t="s">
        <v>539</v>
      </c>
      <c r="C537" t="s">
        <v>514</v>
      </c>
      <c r="D537">
        <v>1962</v>
      </c>
      <c r="E537">
        <v>5371521</v>
      </c>
    </row>
    <row r="538" spans="1:5">
      <c r="A538" t="s">
        <v>513</v>
      </c>
      <c r="B538" t="s">
        <v>539</v>
      </c>
      <c r="C538" t="s">
        <v>512</v>
      </c>
      <c r="D538">
        <v>1962</v>
      </c>
      <c r="E538">
        <v>944095</v>
      </c>
    </row>
    <row r="539" spans="1:5">
      <c r="A539" t="s">
        <v>511</v>
      </c>
      <c r="B539" t="s">
        <v>539</v>
      </c>
      <c r="C539" t="s">
        <v>510</v>
      </c>
      <c r="D539">
        <v>1962</v>
      </c>
      <c r="E539">
        <v>6954</v>
      </c>
    </row>
    <row r="540" spans="1:5">
      <c r="A540" t="s">
        <v>509</v>
      </c>
      <c r="B540" t="s">
        <v>539</v>
      </c>
      <c r="C540" t="s">
        <v>508</v>
      </c>
      <c r="D540">
        <v>1962</v>
      </c>
      <c r="E540">
        <v>35185</v>
      </c>
    </row>
    <row r="541" spans="1:5">
      <c r="A541" t="s">
        <v>507</v>
      </c>
      <c r="B541" t="s">
        <v>539</v>
      </c>
      <c r="C541" t="s">
        <v>506</v>
      </c>
      <c r="D541">
        <v>1962</v>
      </c>
      <c r="E541">
        <v>1897359</v>
      </c>
    </row>
    <row r="542" spans="1:5">
      <c r="A542" t="s">
        <v>505</v>
      </c>
      <c r="B542" t="s">
        <v>539</v>
      </c>
      <c r="C542" t="s">
        <v>504</v>
      </c>
      <c r="D542">
        <v>1962</v>
      </c>
      <c r="E542">
        <v>2505220</v>
      </c>
    </row>
    <row r="543" spans="1:5">
      <c r="A543" t="s">
        <v>503</v>
      </c>
      <c r="B543" t="s">
        <v>539</v>
      </c>
      <c r="C543" t="s">
        <v>502</v>
      </c>
      <c r="D543">
        <v>1962</v>
      </c>
      <c r="E543">
        <v>1999614</v>
      </c>
    </row>
    <row r="544" spans="1:5">
      <c r="A544" t="s">
        <v>501</v>
      </c>
      <c r="B544" t="s">
        <v>539</v>
      </c>
      <c r="C544" t="s">
        <v>500</v>
      </c>
      <c r="D544">
        <v>1962</v>
      </c>
      <c r="E544">
        <v>2831339</v>
      </c>
    </row>
    <row r="545" spans="1:5">
      <c r="A545" t="s">
        <v>499</v>
      </c>
      <c r="B545" t="s">
        <v>539</v>
      </c>
      <c r="C545" t="s">
        <v>498</v>
      </c>
      <c r="D545">
        <v>1962</v>
      </c>
      <c r="E545">
        <v>675039</v>
      </c>
    </row>
    <row r="546" spans="1:5">
      <c r="A546" t="s">
        <v>497</v>
      </c>
      <c r="B546" t="s">
        <v>539</v>
      </c>
      <c r="C546" t="s">
        <v>496</v>
      </c>
      <c r="D546">
        <v>1962</v>
      </c>
      <c r="E546">
        <v>2240843</v>
      </c>
    </row>
    <row r="547" spans="1:5">
      <c r="A547" t="s">
        <v>495</v>
      </c>
      <c r="B547" t="s">
        <v>539</v>
      </c>
      <c r="C547" t="s">
        <v>494</v>
      </c>
      <c r="D547">
        <v>1962</v>
      </c>
      <c r="E547">
        <v>4717617</v>
      </c>
    </row>
    <row r="548" spans="1:5">
      <c r="A548" t="s">
        <v>2</v>
      </c>
      <c r="B548" t="s">
        <v>539</v>
      </c>
      <c r="C548" t="s">
        <v>493</v>
      </c>
      <c r="D548">
        <v>1962</v>
      </c>
      <c r="E548">
        <v>48224500</v>
      </c>
    </row>
    <row r="549" spans="1:5">
      <c r="A549" t="s">
        <v>492</v>
      </c>
      <c r="B549" t="s">
        <v>539</v>
      </c>
      <c r="C549" t="s">
        <v>491</v>
      </c>
      <c r="D549">
        <v>1962</v>
      </c>
      <c r="E549">
        <v>4768184</v>
      </c>
    </row>
    <row r="550" spans="1:5">
      <c r="A550" t="s">
        <v>490</v>
      </c>
      <c r="B550" t="s">
        <v>539</v>
      </c>
      <c r="C550" t="s">
        <v>489</v>
      </c>
      <c r="D550">
        <v>1962</v>
      </c>
      <c r="E550">
        <v>30551</v>
      </c>
    </row>
    <row r="551" spans="1:5">
      <c r="A551" t="s">
        <v>488</v>
      </c>
      <c r="B551" t="s">
        <v>539</v>
      </c>
      <c r="C551" t="s">
        <v>487</v>
      </c>
      <c r="D551">
        <v>1962</v>
      </c>
      <c r="E551">
        <v>46989</v>
      </c>
    </row>
    <row r="552" spans="1:5">
      <c r="A552" t="s">
        <v>486</v>
      </c>
      <c r="B552" t="s">
        <v>539</v>
      </c>
      <c r="C552" t="s">
        <v>485</v>
      </c>
      <c r="D552">
        <v>1962</v>
      </c>
      <c r="E552">
        <v>2667927</v>
      </c>
    </row>
    <row r="553" spans="1:5">
      <c r="A553" t="s">
        <v>484</v>
      </c>
      <c r="B553" t="s">
        <v>539</v>
      </c>
      <c r="C553" t="s">
        <v>483</v>
      </c>
      <c r="D553">
        <v>1962</v>
      </c>
      <c r="E553">
        <v>5456899</v>
      </c>
    </row>
    <row r="554" spans="1:5">
      <c r="A554" t="s">
        <v>482</v>
      </c>
      <c r="B554" t="s">
        <v>539</v>
      </c>
      <c r="C554" t="s">
        <v>481</v>
      </c>
      <c r="D554">
        <v>1962</v>
      </c>
      <c r="E554">
        <v>45371</v>
      </c>
    </row>
    <row r="555" spans="1:5">
      <c r="A555" t="s">
        <v>480</v>
      </c>
      <c r="B555" t="s">
        <v>539</v>
      </c>
      <c r="C555" t="s">
        <v>479</v>
      </c>
      <c r="D555">
        <v>1962</v>
      </c>
      <c r="E555">
        <v>0</v>
      </c>
    </row>
    <row r="556" spans="1:5">
      <c r="A556" t="s">
        <v>478</v>
      </c>
      <c r="B556" t="s">
        <v>539</v>
      </c>
      <c r="C556" t="s">
        <v>477</v>
      </c>
      <c r="D556">
        <v>1962</v>
      </c>
      <c r="E556">
        <v>2404299</v>
      </c>
    </row>
    <row r="557" spans="1:5">
      <c r="A557" t="s">
        <v>476</v>
      </c>
      <c r="B557" t="s">
        <v>539</v>
      </c>
      <c r="C557" t="s">
        <v>475</v>
      </c>
      <c r="D557">
        <v>1962</v>
      </c>
      <c r="E557">
        <v>39742281</v>
      </c>
    </row>
    <row r="558" spans="1:5">
      <c r="A558" t="s">
        <v>474</v>
      </c>
      <c r="B558" t="s">
        <v>539</v>
      </c>
      <c r="C558" t="s">
        <v>473</v>
      </c>
      <c r="D558">
        <v>1962</v>
      </c>
      <c r="E558">
        <v>146711</v>
      </c>
    </row>
    <row r="559" spans="1:5">
      <c r="A559" t="s">
        <v>472</v>
      </c>
      <c r="B559" t="s">
        <v>539</v>
      </c>
      <c r="C559" t="s">
        <v>471</v>
      </c>
      <c r="D559">
        <v>1962</v>
      </c>
      <c r="E559">
        <v>47381</v>
      </c>
    </row>
    <row r="560" spans="1:5">
      <c r="A560" t="s">
        <v>470</v>
      </c>
      <c r="B560" t="s">
        <v>539</v>
      </c>
      <c r="C560" t="s">
        <v>469</v>
      </c>
      <c r="D560">
        <v>1962</v>
      </c>
      <c r="E560">
        <v>225320</v>
      </c>
    </row>
    <row r="561" spans="1:5">
      <c r="A561" t="s">
        <v>468</v>
      </c>
      <c r="B561" t="s">
        <v>539</v>
      </c>
      <c r="C561" t="s">
        <v>467</v>
      </c>
      <c r="D561">
        <v>1962</v>
      </c>
      <c r="E561">
        <v>533577</v>
      </c>
    </row>
    <row r="562" spans="1:5">
      <c r="A562" t="s">
        <v>466</v>
      </c>
      <c r="B562" t="s">
        <v>539</v>
      </c>
      <c r="C562" t="s">
        <v>465</v>
      </c>
      <c r="D562">
        <v>1962</v>
      </c>
      <c r="E562">
        <v>1223255</v>
      </c>
    </row>
    <row r="563" spans="1:5">
      <c r="A563" t="s">
        <v>464</v>
      </c>
      <c r="B563" t="s">
        <v>539</v>
      </c>
      <c r="C563" t="s">
        <v>463</v>
      </c>
      <c r="D563">
        <v>1962</v>
      </c>
      <c r="E563">
        <v>5492247</v>
      </c>
    </row>
    <row r="564" spans="1:5">
      <c r="A564" t="s">
        <v>462</v>
      </c>
      <c r="B564" t="s">
        <v>536</v>
      </c>
      <c r="C564" t="s">
        <v>461</v>
      </c>
      <c r="D564">
        <v>1962</v>
      </c>
      <c r="E564">
        <v>50352155</v>
      </c>
    </row>
    <row r="565" spans="1:5">
      <c r="A565" t="s">
        <v>460</v>
      </c>
      <c r="B565" t="s">
        <v>539</v>
      </c>
      <c r="C565" t="s">
        <v>459</v>
      </c>
      <c r="D565">
        <v>1962</v>
      </c>
      <c r="E565">
        <v>2658208</v>
      </c>
    </row>
    <row r="566" spans="1:5">
      <c r="A566" t="s">
        <v>458</v>
      </c>
      <c r="B566" t="s">
        <v>539</v>
      </c>
      <c r="C566" t="s">
        <v>457</v>
      </c>
      <c r="D566">
        <v>1962</v>
      </c>
      <c r="E566">
        <v>68912</v>
      </c>
    </row>
    <row r="567" spans="1:5">
      <c r="A567" t="s">
        <v>456</v>
      </c>
      <c r="B567" t="s">
        <v>539</v>
      </c>
      <c r="C567" t="s">
        <v>455</v>
      </c>
      <c r="D567">
        <v>1962</v>
      </c>
      <c r="E567">
        <v>2465720</v>
      </c>
    </row>
    <row r="568" spans="1:5">
      <c r="A568" t="s">
        <v>454</v>
      </c>
      <c r="B568" t="s">
        <v>539</v>
      </c>
      <c r="C568" t="s">
        <v>453</v>
      </c>
      <c r="D568">
        <v>1962</v>
      </c>
      <c r="E568">
        <v>551084460</v>
      </c>
    </row>
    <row r="569" spans="1:5">
      <c r="A569" t="s">
        <v>679</v>
      </c>
      <c r="B569" t="s">
        <v>539</v>
      </c>
      <c r="C569" t="s">
        <v>451</v>
      </c>
      <c r="D569">
        <v>1962</v>
      </c>
      <c r="E569">
        <v>3064791</v>
      </c>
    </row>
    <row r="570" spans="1:5">
      <c r="A570" t="s">
        <v>450</v>
      </c>
      <c r="B570" t="s">
        <v>539</v>
      </c>
      <c r="C570" t="s">
        <v>449</v>
      </c>
      <c r="D570">
        <v>1962</v>
      </c>
      <c r="E570">
        <v>4586802</v>
      </c>
    </row>
    <row r="571" spans="1:5">
      <c r="A571" t="s">
        <v>448</v>
      </c>
      <c r="B571" t="s">
        <v>539</v>
      </c>
      <c r="C571" t="s">
        <v>447</v>
      </c>
      <c r="D571">
        <v>1962</v>
      </c>
      <c r="E571">
        <v>12392036</v>
      </c>
    </row>
    <row r="572" spans="1:5">
      <c r="A572" t="s">
        <v>446</v>
      </c>
      <c r="B572" t="s">
        <v>539</v>
      </c>
      <c r="C572" t="s">
        <v>445</v>
      </c>
      <c r="D572">
        <v>1962</v>
      </c>
      <c r="E572">
        <v>731344</v>
      </c>
    </row>
    <row r="573" spans="1:5">
      <c r="A573" t="s">
        <v>444</v>
      </c>
      <c r="B573" t="s">
        <v>539</v>
      </c>
      <c r="C573" t="s">
        <v>443</v>
      </c>
      <c r="D573">
        <v>1962</v>
      </c>
      <c r="E573">
        <v>9165190</v>
      </c>
    </row>
    <row r="574" spans="1:5">
      <c r="A574" t="s">
        <v>442</v>
      </c>
      <c r="B574" t="s">
        <v>539</v>
      </c>
      <c r="C574" t="s">
        <v>441</v>
      </c>
      <c r="D574">
        <v>1962</v>
      </c>
      <c r="E574">
        <v>169218</v>
      </c>
    </row>
    <row r="575" spans="1:5">
      <c r="A575" t="s">
        <v>440</v>
      </c>
      <c r="B575" t="s">
        <v>539</v>
      </c>
      <c r="C575" t="s">
        <v>439</v>
      </c>
      <c r="D575">
        <v>1962</v>
      </c>
      <c r="E575">
        <v>174547</v>
      </c>
    </row>
    <row r="576" spans="1:5">
      <c r="A576" t="s">
        <v>438</v>
      </c>
      <c r="B576" t="s">
        <v>539</v>
      </c>
      <c r="C576" t="s">
        <v>437</v>
      </c>
      <c r="D576">
        <v>1962</v>
      </c>
      <c r="E576">
        <v>939718</v>
      </c>
    </row>
    <row r="577" spans="1:5">
      <c r="A577" t="s">
        <v>436</v>
      </c>
      <c r="B577" t="s">
        <v>536</v>
      </c>
      <c r="C577" t="s">
        <v>435</v>
      </c>
      <c r="D577">
        <v>1962</v>
      </c>
      <c r="E577">
        <v>2960935</v>
      </c>
    </row>
    <row r="578" spans="1:5">
      <c r="A578" t="s">
        <v>434</v>
      </c>
      <c r="B578" t="s">
        <v>539</v>
      </c>
      <c r="C578" t="s">
        <v>433</v>
      </c>
      <c r="D578">
        <v>1962</v>
      </c>
      <c r="E578">
        <v>3071354</v>
      </c>
    </row>
    <row r="579" spans="1:5">
      <c r="A579" t="s">
        <v>432</v>
      </c>
      <c r="B579" t="s">
        <v>539</v>
      </c>
      <c r="C579" t="s">
        <v>431</v>
      </c>
      <c r="D579">
        <v>1962</v>
      </c>
      <c r="E579">
        <v>31474</v>
      </c>
    </row>
    <row r="580" spans="1:5">
      <c r="A580" t="s">
        <v>430</v>
      </c>
      <c r="B580" t="s">
        <v>539</v>
      </c>
      <c r="C580" t="s">
        <v>429</v>
      </c>
      <c r="D580">
        <v>1962</v>
      </c>
      <c r="E580">
        <v>0</v>
      </c>
    </row>
    <row r="581" spans="1:5">
      <c r="A581" t="s">
        <v>428</v>
      </c>
      <c r="B581" t="s">
        <v>539</v>
      </c>
      <c r="C581" t="s">
        <v>427</v>
      </c>
      <c r="D581">
        <v>1962</v>
      </c>
      <c r="E581">
        <v>365829</v>
      </c>
    </row>
    <row r="582" spans="1:5">
      <c r="A582" t="s">
        <v>426</v>
      </c>
      <c r="B582" t="s">
        <v>539</v>
      </c>
      <c r="C582" t="s">
        <v>425</v>
      </c>
      <c r="D582">
        <v>1962</v>
      </c>
      <c r="E582">
        <v>3796447</v>
      </c>
    </row>
    <row r="583" spans="1:5">
      <c r="A583" t="s">
        <v>7</v>
      </c>
      <c r="B583" t="s">
        <v>539</v>
      </c>
      <c r="C583" t="s">
        <v>424</v>
      </c>
      <c r="D583">
        <v>1962</v>
      </c>
      <c r="E583">
        <v>20903401</v>
      </c>
    </row>
    <row r="584" spans="1:5">
      <c r="A584" t="s">
        <v>423</v>
      </c>
      <c r="B584" t="s">
        <v>539</v>
      </c>
      <c r="C584" t="s">
        <v>422</v>
      </c>
      <c r="D584">
        <v>1962</v>
      </c>
      <c r="E584">
        <v>44635</v>
      </c>
    </row>
    <row r="585" spans="1:5">
      <c r="A585" t="s">
        <v>421</v>
      </c>
      <c r="B585" t="s">
        <v>539</v>
      </c>
      <c r="C585" t="s">
        <v>420</v>
      </c>
      <c r="D585">
        <v>1962</v>
      </c>
      <c r="E585">
        <v>38442</v>
      </c>
    </row>
    <row r="586" spans="1:5">
      <c r="A586" t="s">
        <v>419</v>
      </c>
      <c r="B586" t="s">
        <v>539</v>
      </c>
      <c r="C586" t="s">
        <v>418</v>
      </c>
      <c r="D586">
        <v>1962</v>
      </c>
      <c r="E586">
        <v>1157609</v>
      </c>
    </row>
    <row r="587" spans="1:5">
      <c r="A587" t="s">
        <v>417</v>
      </c>
      <c r="B587" t="s">
        <v>539</v>
      </c>
      <c r="C587" t="s">
        <v>416</v>
      </c>
      <c r="D587">
        <v>1962</v>
      </c>
      <c r="E587">
        <v>2391159</v>
      </c>
    </row>
    <row r="588" spans="1:5">
      <c r="A588" t="s">
        <v>415</v>
      </c>
      <c r="B588" t="s">
        <v>539</v>
      </c>
      <c r="C588" t="s">
        <v>414</v>
      </c>
      <c r="D588">
        <v>1962</v>
      </c>
      <c r="E588">
        <v>7807386</v>
      </c>
    </row>
    <row r="589" spans="1:5">
      <c r="A589" t="s">
        <v>413</v>
      </c>
      <c r="B589" t="s">
        <v>536</v>
      </c>
      <c r="C589" t="s">
        <v>412</v>
      </c>
      <c r="D589">
        <v>1962</v>
      </c>
      <c r="E589">
        <v>744911410</v>
      </c>
    </row>
    <row r="590" spans="1:5">
      <c r="A590" t="s">
        <v>411</v>
      </c>
      <c r="B590" t="s">
        <v>536</v>
      </c>
      <c r="C590" t="s">
        <v>410</v>
      </c>
      <c r="D590">
        <v>1962</v>
      </c>
      <c r="E590">
        <v>784432984</v>
      </c>
    </row>
    <row r="591" spans="1:5">
      <c r="A591" t="s">
        <v>409</v>
      </c>
      <c r="B591" t="s">
        <v>536</v>
      </c>
      <c r="C591" t="s">
        <v>408</v>
      </c>
      <c r="D591">
        <v>1962</v>
      </c>
      <c r="E591">
        <v>800152192</v>
      </c>
    </row>
    <row r="592" spans="1:5">
      <c r="A592" t="s">
        <v>407</v>
      </c>
      <c r="B592" t="s">
        <v>536</v>
      </c>
      <c r="C592" t="s">
        <v>406</v>
      </c>
      <c r="D592">
        <v>1962</v>
      </c>
      <c r="E592">
        <v>154237769</v>
      </c>
    </row>
    <row r="593" spans="1:5">
      <c r="A593" t="s">
        <v>405</v>
      </c>
      <c r="B593" t="s">
        <v>536</v>
      </c>
      <c r="C593" t="s">
        <v>404</v>
      </c>
      <c r="D593">
        <v>1962</v>
      </c>
      <c r="E593">
        <v>296933154</v>
      </c>
    </row>
    <row r="594" spans="1:5">
      <c r="A594" t="s">
        <v>403</v>
      </c>
      <c r="B594" t="s">
        <v>539</v>
      </c>
      <c r="C594" t="s">
        <v>402</v>
      </c>
      <c r="D594">
        <v>1962</v>
      </c>
      <c r="E594">
        <v>3125491</v>
      </c>
    </row>
    <row r="595" spans="1:5">
      <c r="A595" t="s">
        <v>401</v>
      </c>
      <c r="B595" t="s">
        <v>539</v>
      </c>
      <c r="C595" t="s">
        <v>400</v>
      </c>
      <c r="D595">
        <v>1962</v>
      </c>
      <c r="E595">
        <v>17495951</v>
      </c>
    </row>
    <row r="596" spans="1:5">
      <c r="A596" t="s">
        <v>399</v>
      </c>
      <c r="B596" t="s">
        <v>536</v>
      </c>
      <c r="C596" t="s">
        <v>398</v>
      </c>
      <c r="D596">
        <v>1962</v>
      </c>
      <c r="E596">
        <v>99834802</v>
      </c>
    </row>
    <row r="597" spans="1:5">
      <c r="A597" t="s">
        <v>397</v>
      </c>
      <c r="B597" t="s">
        <v>539</v>
      </c>
      <c r="C597" t="s">
        <v>396</v>
      </c>
      <c r="D597">
        <v>1962</v>
      </c>
      <c r="E597">
        <v>1317140</v>
      </c>
    </row>
    <row r="598" spans="1:5">
      <c r="A598" t="s">
        <v>395</v>
      </c>
      <c r="B598" t="s">
        <v>539</v>
      </c>
      <c r="C598" t="s">
        <v>394</v>
      </c>
      <c r="D598">
        <v>1962</v>
      </c>
      <c r="E598">
        <v>12934262</v>
      </c>
    </row>
    <row r="599" spans="1:5">
      <c r="A599" t="s">
        <v>393</v>
      </c>
      <c r="B599" t="s">
        <v>539</v>
      </c>
      <c r="C599" t="s">
        <v>392</v>
      </c>
      <c r="D599">
        <v>1962</v>
      </c>
      <c r="E599">
        <v>508171</v>
      </c>
    </row>
    <row r="600" spans="1:5">
      <c r="A600" t="s">
        <v>5</v>
      </c>
      <c r="B600" t="s">
        <v>539</v>
      </c>
      <c r="C600" t="s">
        <v>391</v>
      </c>
      <c r="D600">
        <v>1962</v>
      </c>
      <c r="E600">
        <v>21625151</v>
      </c>
    </row>
    <row r="601" spans="1:5">
      <c r="A601" t="s">
        <v>390</v>
      </c>
      <c r="B601" t="s">
        <v>536</v>
      </c>
      <c r="C601" t="s">
        <v>389</v>
      </c>
      <c r="D601">
        <v>1962</v>
      </c>
      <c r="E601">
        <v>157809721</v>
      </c>
    </row>
    <row r="602" spans="1:5">
      <c r="A602" t="s">
        <v>388</v>
      </c>
      <c r="B602" t="s">
        <v>536</v>
      </c>
      <c r="C602" t="s">
        <v>387</v>
      </c>
      <c r="D602">
        <v>1962</v>
      </c>
      <c r="E602">
        <v>103347531</v>
      </c>
    </row>
    <row r="603" spans="1:5">
      <c r="A603" t="s">
        <v>386</v>
      </c>
      <c r="B603" t="s">
        <v>539</v>
      </c>
      <c r="C603" t="s">
        <v>385</v>
      </c>
      <c r="D603">
        <v>1962</v>
      </c>
      <c r="E603">
        <v>1924044</v>
      </c>
    </row>
    <row r="604" spans="1:5">
      <c r="A604" t="s">
        <v>384</v>
      </c>
      <c r="B604" t="s">
        <v>539</v>
      </c>
      <c r="C604" t="s">
        <v>383</v>
      </c>
      <c r="D604">
        <v>1962</v>
      </c>
      <c r="E604">
        <v>291634</v>
      </c>
    </row>
    <row r="605" spans="1:5">
      <c r="A605" t="s">
        <v>382</v>
      </c>
      <c r="B605" t="s">
        <v>539</v>
      </c>
      <c r="C605" t="s">
        <v>381</v>
      </c>
      <c r="D605">
        <v>1962</v>
      </c>
      <c r="E605">
        <v>17568965</v>
      </c>
    </row>
    <row r="606" spans="1:5">
      <c r="A606" t="s">
        <v>380</v>
      </c>
      <c r="B606" t="s">
        <v>539</v>
      </c>
      <c r="C606" t="s">
        <v>379</v>
      </c>
      <c r="D606">
        <v>1962</v>
      </c>
      <c r="E606">
        <v>27402</v>
      </c>
    </row>
    <row r="607" spans="1:5">
      <c r="A607" t="s">
        <v>378</v>
      </c>
      <c r="B607" t="s">
        <v>539</v>
      </c>
      <c r="C607" t="s">
        <v>377</v>
      </c>
      <c r="D607">
        <v>1962</v>
      </c>
      <c r="E607">
        <v>36585</v>
      </c>
    </row>
    <row r="608" spans="1:5">
      <c r="A608" t="s">
        <v>376</v>
      </c>
      <c r="B608" t="s">
        <v>539</v>
      </c>
      <c r="C608" t="s">
        <v>375</v>
      </c>
      <c r="D608">
        <v>1962</v>
      </c>
      <c r="E608">
        <v>409915</v>
      </c>
    </row>
    <row r="609" spans="1:5">
      <c r="A609" t="s">
        <v>374</v>
      </c>
      <c r="B609" t="s">
        <v>539</v>
      </c>
      <c r="C609" t="s">
        <v>373</v>
      </c>
      <c r="D609">
        <v>1962</v>
      </c>
      <c r="E609">
        <v>11588798</v>
      </c>
    </row>
    <row r="610" spans="1:5">
      <c r="A610" t="s">
        <v>372</v>
      </c>
      <c r="B610" t="s">
        <v>539</v>
      </c>
      <c r="C610" t="s">
        <v>371</v>
      </c>
      <c r="D610">
        <v>1962</v>
      </c>
      <c r="E610">
        <v>2103850</v>
      </c>
    </row>
    <row r="611" spans="1:5">
      <c r="A611" t="s">
        <v>370</v>
      </c>
      <c r="B611" t="s">
        <v>539</v>
      </c>
      <c r="C611" t="s">
        <v>369</v>
      </c>
      <c r="D611">
        <v>1962</v>
      </c>
      <c r="E611">
        <v>5360012</v>
      </c>
    </row>
    <row r="612" spans="1:5">
      <c r="A612" t="s">
        <v>368</v>
      </c>
      <c r="B612" t="s">
        <v>539</v>
      </c>
      <c r="C612" t="s">
        <v>367</v>
      </c>
      <c r="D612">
        <v>1962</v>
      </c>
      <c r="E612">
        <v>0</v>
      </c>
    </row>
    <row r="613" spans="1:5">
      <c r="A613" t="s">
        <v>366</v>
      </c>
      <c r="B613" t="s">
        <v>539</v>
      </c>
      <c r="C613" t="s">
        <v>365</v>
      </c>
      <c r="D613">
        <v>1962</v>
      </c>
      <c r="E613">
        <v>3269264</v>
      </c>
    </row>
    <row r="614" spans="1:5">
      <c r="A614" t="s">
        <v>364</v>
      </c>
      <c r="B614" t="s">
        <v>539</v>
      </c>
      <c r="C614" t="s">
        <v>363</v>
      </c>
      <c r="D614">
        <v>1962</v>
      </c>
      <c r="E614">
        <v>335448</v>
      </c>
    </row>
    <row r="615" spans="1:5">
      <c r="A615" t="s">
        <v>362</v>
      </c>
      <c r="B615" t="s">
        <v>539</v>
      </c>
      <c r="C615" t="s">
        <v>361</v>
      </c>
      <c r="D615">
        <v>1962</v>
      </c>
      <c r="E615">
        <v>542435</v>
      </c>
    </row>
    <row r="616" spans="1:5">
      <c r="A616" t="s">
        <v>360</v>
      </c>
      <c r="B616" t="s">
        <v>539</v>
      </c>
      <c r="C616" t="s">
        <v>359</v>
      </c>
      <c r="D616">
        <v>1962</v>
      </c>
      <c r="E616">
        <v>193702</v>
      </c>
    </row>
    <row r="617" spans="1:5">
      <c r="A617" t="s">
        <v>358</v>
      </c>
      <c r="B617" t="s">
        <v>539</v>
      </c>
      <c r="C617" t="s">
        <v>357</v>
      </c>
      <c r="D617">
        <v>1962</v>
      </c>
      <c r="E617">
        <v>3604016</v>
      </c>
    </row>
    <row r="618" spans="1:5">
      <c r="A618" t="s">
        <v>356</v>
      </c>
      <c r="B618" t="s">
        <v>539</v>
      </c>
      <c r="C618" t="s">
        <v>355</v>
      </c>
      <c r="D618">
        <v>1962</v>
      </c>
      <c r="E618">
        <v>64044</v>
      </c>
    </row>
    <row r="619" spans="1:5">
      <c r="A619" t="s">
        <v>354</v>
      </c>
      <c r="B619" t="s">
        <v>539</v>
      </c>
      <c r="C619" t="s">
        <v>353</v>
      </c>
      <c r="D619">
        <v>1962</v>
      </c>
      <c r="E619">
        <v>13508</v>
      </c>
    </row>
    <row r="620" spans="1:5">
      <c r="A620" t="s">
        <v>352</v>
      </c>
      <c r="B620" t="s">
        <v>539</v>
      </c>
      <c r="C620" t="s">
        <v>351</v>
      </c>
      <c r="D620">
        <v>1962</v>
      </c>
      <c r="E620">
        <v>3016761</v>
      </c>
    </row>
    <row r="621" spans="1:5">
      <c r="A621" t="s">
        <v>350</v>
      </c>
      <c r="B621" t="s">
        <v>539</v>
      </c>
      <c r="C621" t="s">
        <v>349</v>
      </c>
      <c r="D621">
        <v>1962</v>
      </c>
      <c r="E621">
        <v>33191</v>
      </c>
    </row>
    <row r="622" spans="1:5">
      <c r="A622" t="s">
        <v>348</v>
      </c>
      <c r="B622" t="s">
        <v>539</v>
      </c>
      <c r="C622" t="s">
        <v>347</v>
      </c>
      <c r="D622">
        <v>1962</v>
      </c>
      <c r="E622">
        <v>429923</v>
      </c>
    </row>
    <row r="623" spans="1:5">
      <c r="A623" t="s">
        <v>346</v>
      </c>
      <c r="B623" t="s">
        <v>536</v>
      </c>
      <c r="C623" t="s">
        <v>345</v>
      </c>
      <c r="D623">
        <v>1962</v>
      </c>
      <c r="E623">
        <v>267392090</v>
      </c>
    </row>
    <row r="624" spans="1:5">
      <c r="A624" t="s">
        <v>344</v>
      </c>
      <c r="B624" t="s">
        <v>539</v>
      </c>
      <c r="C624" t="s">
        <v>343</v>
      </c>
      <c r="D624">
        <v>1962</v>
      </c>
      <c r="E624">
        <v>476544</v>
      </c>
    </row>
    <row r="625" spans="1:5">
      <c r="A625" t="s">
        <v>342</v>
      </c>
      <c r="B625" t="s">
        <v>539</v>
      </c>
      <c r="C625" t="s">
        <v>341</v>
      </c>
      <c r="D625">
        <v>1962</v>
      </c>
      <c r="E625">
        <v>1640451</v>
      </c>
    </row>
    <row r="626" spans="1:5">
      <c r="A626" t="s">
        <v>340</v>
      </c>
      <c r="B626" t="s">
        <v>536</v>
      </c>
      <c r="C626" t="s">
        <v>339</v>
      </c>
      <c r="D626">
        <v>1962</v>
      </c>
      <c r="E626">
        <v>148272550</v>
      </c>
    </row>
    <row r="627" spans="1:5">
      <c r="A627" t="s">
        <v>338</v>
      </c>
      <c r="B627" t="s">
        <v>539</v>
      </c>
      <c r="C627" t="s">
        <v>337</v>
      </c>
      <c r="D627">
        <v>1962</v>
      </c>
      <c r="E627">
        <v>2857389</v>
      </c>
    </row>
    <row r="628" spans="1:5">
      <c r="A628" t="s">
        <v>336</v>
      </c>
      <c r="B628" t="s">
        <v>539</v>
      </c>
      <c r="C628" t="s">
        <v>335</v>
      </c>
      <c r="D628">
        <v>1962</v>
      </c>
      <c r="E628">
        <v>3364296</v>
      </c>
    </row>
    <row r="629" spans="1:5">
      <c r="A629" t="s">
        <v>334</v>
      </c>
      <c r="B629" t="s">
        <v>539</v>
      </c>
      <c r="C629" t="s">
        <v>333</v>
      </c>
      <c r="D629">
        <v>1962</v>
      </c>
      <c r="E629">
        <v>4350895</v>
      </c>
    </row>
    <row r="630" spans="1:5">
      <c r="A630" t="s">
        <v>332</v>
      </c>
      <c r="B630" t="s">
        <v>536</v>
      </c>
      <c r="C630" t="s">
        <v>331</v>
      </c>
      <c r="D630">
        <v>1962</v>
      </c>
      <c r="E630">
        <v>1438861917</v>
      </c>
    </row>
    <row r="631" spans="1:5">
      <c r="A631" t="s">
        <v>330</v>
      </c>
      <c r="B631" t="s">
        <v>536</v>
      </c>
      <c r="C631" t="s">
        <v>329</v>
      </c>
      <c r="D631">
        <v>1962</v>
      </c>
      <c r="E631">
        <v>1782078521</v>
      </c>
    </row>
    <row r="632" spans="1:5">
      <c r="A632" t="s">
        <v>328</v>
      </c>
      <c r="B632" t="s">
        <v>536</v>
      </c>
      <c r="C632" t="s">
        <v>327</v>
      </c>
      <c r="D632">
        <v>1962</v>
      </c>
      <c r="E632">
        <v>343216604</v>
      </c>
    </row>
    <row r="633" spans="1:5">
      <c r="A633" t="s">
        <v>326</v>
      </c>
      <c r="B633" t="s">
        <v>536</v>
      </c>
      <c r="C633" t="s">
        <v>325</v>
      </c>
      <c r="D633">
        <v>1962</v>
      </c>
      <c r="E633">
        <v>104192334</v>
      </c>
    </row>
    <row r="634" spans="1:5">
      <c r="A634" t="s">
        <v>324</v>
      </c>
      <c r="B634" t="s">
        <v>539</v>
      </c>
      <c r="C634" t="s">
        <v>323</v>
      </c>
      <c r="D634">
        <v>1962</v>
      </c>
      <c r="E634">
        <v>78620621</v>
      </c>
    </row>
    <row r="635" spans="1:5">
      <c r="A635" t="s">
        <v>322</v>
      </c>
      <c r="B635" t="s">
        <v>536</v>
      </c>
      <c r="C635" t="s">
        <v>321</v>
      </c>
      <c r="D635">
        <v>1962</v>
      </c>
      <c r="E635">
        <v>239024270</v>
      </c>
    </row>
    <row r="636" spans="1:5">
      <c r="A636" t="s">
        <v>320</v>
      </c>
      <c r="B636" t="s">
        <v>539</v>
      </c>
      <c r="C636" t="s">
        <v>319</v>
      </c>
      <c r="D636">
        <v>1962</v>
      </c>
      <c r="E636">
        <v>21504</v>
      </c>
    </row>
    <row r="637" spans="1:5">
      <c r="A637" t="s">
        <v>318</v>
      </c>
      <c r="B637" t="s">
        <v>539</v>
      </c>
      <c r="C637" t="s">
        <v>317</v>
      </c>
      <c r="D637">
        <v>1962</v>
      </c>
      <c r="E637">
        <v>382619162</v>
      </c>
    </row>
    <row r="638" spans="1:5">
      <c r="A638" t="s">
        <v>316</v>
      </c>
      <c r="B638" t="s">
        <v>536</v>
      </c>
      <c r="C638" t="s">
        <v>315</v>
      </c>
      <c r="D638">
        <v>1962</v>
      </c>
    </row>
    <row r="639" spans="1:5">
      <c r="A639" t="s">
        <v>314</v>
      </c>
      <c r="B639" t="s">
        <v>539</v>
      </c>
      <c r="C639" t="s">
        <v>313</v>
      </c>
      <c r="D639">
        <v>1962</v>
      </c>
      <c r="E639">
        <v>1507190</v>
      </c>
    </row>
    <row r="640" spans="1:5">
      <c r="A640" t="s">
        <v>312</v>
      </c>
      <c r="B640" t="s">
        <v>539</v>
      </c>
      <c r="C640" t="s">
        <v>311</v>
      </c>
      <c r="D640">
        <v>1962</v>
      </c>
      <c r="E640">
        <v>14984662</v>
      </c>
    </row>
    <row r="641" spans="1:5">
      <c r="A641" t="s">
        <v>310</v>
      </c>
      <c r="B641" t="s">
        <v>539</v>
      </c>
      <c r="C641" t="s">
        <v>309</v>
      </c>
      <c r="D641">
        <v>1962</v>
      </c>
      <c r="E641">
        <v>4145769</v>
      </c>
    </row>
    <row r="642" spans="1:5">
      <c r="A642" t="s">
        <v>308</v>
      </c>
      <c r="B642" t="s">
        <v>539</v>
      </c>
      <c r="C642" t="s">
        <v>307</v>
      </c>
      <c r="D642">
        <v>1962</v>
      </c>
      <c r="E642">
        <v>34110</v>
      </c>
    </row>
    <row r="643" spans="1:5">
      <c r="A643" t="s">
        <v>306</v>
      </c>
      <c r="B643" t="s">
        <v>539</v>
      </c>
      <c r="C643" t="s">
        <v>305</v>
      </c>
      <c r="D643">
        <v>1962</v>
      </c>
      <c r="E643">
        <v>487171</v>
      </c>
    </row>
    <row r="644" spans="1:5">
      <c r="A644" t="s">
        <v>304</v>
      </c>
      <c r="B644" t="s">
        <v>539</v>
      </c>
      <c r="C644" t="s">
        <v>303</v>
      </c>
      <c r="D644">
        <v>1962</v>
      </c>
      <c r="E644">
        <v>20171158</v>
      </c>
    </row>
    <row r="645" spans="1:5">
      <c r="A645" t="s">
        <v>302</v>
      </c>
      <c r="B645" t="s">
        <v>539</v>
      </c>
      <c r="C645" t="s">
        <v>301</v>
      </c>
      <c r="D645">
        <v>1962</v>
      </c>
      <c r="E645">
        <v>1085556</v>
      </c>
    </row>
    <row r="646" spans="1:5">
      <c r="A646" t="s">
        <v>300</v>
      </c>
      <c r="B646" t="s">
        <v>539</v>
      </c>
      <c r="C646" t="s">
        <v>299</v>
      </c>
      <c r="D646">
        <v>1962</v>
      </c>
      <c r="E646">
        <v>472404</v>
      </c>
    </row>
    <row r="647" spans="1:5">
      <c r="A647" t="s">
        <v>298</v>
      </c>
      <c r="B647" t="s">
        <v>539</v>
      </c>
      <c r="C647" t="s">
        <v>297</v>
      </c>
      <c r="D647">
        <v>1962</v>
      </c>
      <c r="E647">
        <v>33403202</v>
      </c>
    </row>
    <row r="648" spans="1:5">
      <c r="A648" t="s">
        <v>296</v>
      </c>
      <c r="B648" t="s">
        <v>539</v>
      </c>
      <c r="C648" t="s">
        <v>295</v>
      </c>
      <c r="D648">
        <v>1962</v>
      </c>
      <c r="E648">
        <v>5761459</v>
      </c>
    </row>
    <row r="649" spans="1:5">
      <c r="A649" t="s">
        <v>294</v>
      </c>
      <c r="B649" t="s">
        <v>539</v>
      </c>
      <c r="C649" t="s">
        <v>293</v>
      </c>
      <c r="D649">
        <v>1962</v>
      </c>
      <c r="E649">
        <v>7958156</v>
      </c>
    </row>
    <row r="650" spans="1:5">
      <c r="A650" t="s">
        <v>292</v>
      </c>
      <c r="B650" t="s">
        <v>539</v>
      </c>
      <c r="C650" t="s">
        <v>291</v>
      </c>
      <c r="D650">
        <v>1962</v>
      </c>
      <c r="E650">
        <v>1520350</v>
      </c>
    </row>
    <row r="651" spans="1:5">
      <c r="A651" t="s">
        <v>290</v>
      </c>
      <c r="B651" t="s">
        <v>539</v>
      </c>
      <c r="C651" t="s">
        <v>289</v>
      </c>
      <c r="D651">
        <v>1962</v>
      </c>
      <c r="E651">
        <v>5405621</v>
      </c>
    </row>
    <row r="652" spans="1:5">
      <c r="A652" t="s">
        <v>288</v>
      </c>
      <c r="B652" t="s">
        <v>539</v>
      </c>
      <c r="C652" t="s">
        <v>287</v>
      </c>
      <c r="D652">
        <v>1962</v>
      </c>
      <c r="E652">
        <v>35696</v>
      </c>
    </row>
    <row r="653" spans="1:5">
      <c r="A653" t="s">
        <v>286</v>
      </c>
      <c r="B653" t="s">
        <v>539</v>
      </c>
      <c r="C653" t="s">
        <v>285</v>
      </c>
      <c r="D653">
        <v>1962</v>
      </c>
      <c r="E653">
        <v>36235</v>
      </c>
    </row>
    <row r="654" spans="1:5">
      <c r="A654" t="s">
        <v>284</v>
      </c>
      <c r="B654" t="s">
        <v>539</v>
      </c>
      <c r="C654" t="s">
        <v>283</v>
      </c>
      <c r="D654">
        <v>1962</v>
      </c>
      <c r="E654">
        <v>18702026</v>
      </c>
    </row>
    <row r="655" spans="1:5">
      <c r="A655" t="s">
        <v>282</v>
      </c>
      <c r="B655" t="s">
        <v>539</v>
      </c>
      <c r="C655" t="s">
        <v>281</v>
      </c>
      <c r="D655">
        <v>1962</v>
      </c>
      <c r="E655">
        <v>78958</v>
      </c>
    </row>
    <row r="656" spans="1:5">
      <c r="A656" t="s">
        <v>280</v>
      </c>
      <c r="B656" t="s">
        <v>536</v>
      </c>
      <c r="C656" t="s">
        <v>279</v>
      </c>
      <c r="D656">
        <v>1962</v>
      </c>
      <c r="E656">
        <v>109081463</v>
      </c>
    </row>
    <row r="657" spans="1:5">
      <c r="A657" t="s">
        <v>278</v>
      </c>
      <c r="B657" t="s">
        <v>539</v>
      </c>
      <c r="C657" t="s">
        <v>277</v>
      </c>
      <c r="D657">
        <v>1962</v>
      </c>
      <c r="E657">
        <v>2041322</v>
      </c>
    </row>
    <row r="658" spans="1:5">
      <c r="A658" t="s">
        <v>276</v>
      </c>
      <c r="B658" t="s">
        <v>539</v>
      </c>
      <c r="C658" t="s">
        <v>275</v>
      </c>
      <c r="D658">
        <v>1962</v>
      </c>
      <c r="E658">
        <v>1044424</v>
      </c>
    </row>
    <row r="659" spans="1:5">
      <c r="A659" t="s">
        <v>274</v>
      </c>
      <c r="B659" t="s">
        <v>539</v>
      </c>
      <c r="C659" t="s">
        <v>273</v>
      </c>
      <c r="D659">
        <v>1962</v>
      </c>
      <c r="E659">
        <v>936747</v>
      </c>
    </row>
    <row r="660" spans="1:5">
      <c r="A660" t="s">
        <v>272</v>
      </c>
      <c r="B660" t="s">
        <v>539</v>
      </c>
      <c r="C660" t="s">
        <v>271</v>
      </c>
      <c r="D660">
        <v>1962</v>
      </c>
      <c r="E660">
        <v>1099697</v>
      </c>
    </row>
    <row r="661" spans="1:5">
      <c r="A661" t="s">
        <v>270</v>
      </c>
      <c r="B661" t="s">
        <v>539</v>
      </c>
      <c r="C661" t="s">
        <v>269</v>
      </c>
      <c r="D661">
        <v>1962</v>
      </c>
      <c r="E661">
        <v>71886</v>
      </c>
    </row>
    <row r="662" spans="1:5">
      <c r="A662" t="s">
        <v>268</v>
      </c>
      <c r="B662" t="s">
        <v>536</v>
      </c>
      <c r="C662" t="s">
        <v>267</v>
      </c>
      <c r="D662">
        <v>1962</v>
      </c>
      <c r="E662">
        <v>114428564</v>
      </c>
    </row>
    <row r="663" spans="1:5">
      <c r="A663" t="s">
        <v>266</v>
      </c>
      <c r="B663" t="s">
        <v>536</v>
      </c>
      <c r="C663" t="s">
        <v>265</v>
      </c>
      <c r="D663">
        <v>1962</v>
      </c>
      <c r="E663">
        <v>226782373</v>
      </c>
    </row>
    <row r="664" spans="1:5">
      <c r="A664" t="s">
        <v>264</v>
      </c>
      <c r="B664" t="s">
        <v>536</v>
      </c>
      <c r="C664" t="s">
        <v>263</v>
      </c>
      <c r="D664">
        <v>1962</v>
      </c>
      <c r="E664">
        <v>141535791</v>
      </c>
    </row>
    <row r="665" spans="1:5">
      <c r="A665" t="s">
        <v>262</v>
      </c>
      <c r="B665" t="s">
        <v>539</v>
      </c>
      <c r="C665" t="s">
        <v>261</v>
      </c>
      <c r="D665">
        <v>1962</v>
      </c>
      <c r="E665">
        <v>13814</v>
      </c>
    </row>
    <row r="666" spans="1:5">
      <c r="A666" t="s">
        <v>260</v>
      </c>
      <c r="B666" t="s">
        <v>539</v>
      </c>
      <c r="C666" t="s">
        <v>259</v>
      </c>
      <c r="D666">
        <v>1962</v>
      </c>
      <c r="E666">
        <v>8693484</v>
      </c>
    </row>
    <row r="667" spans="1:5">
      <c r="A667" t="s">
        <v>258</v>
      </c>
      <c r="B667" t="s">
        <v>536</v>
      </c>
      <c r="C667" t="s">
        <v>257</v>
      </c>
      <c r="D667">
        <v>1962</v>
      </c>
      <c r="E667">
        <v>795755372</v>
      </c>
    </row>
    <row r="668" spans="1:5">
      <c r="A668" t="s">
        <v>256</v>
      </c>
      <c r="B668" t="s">
        <v>536</v>
      </c>
      <c r="C668" t="s">
        <v>255</v>
      </c>
      <c r="D668">
        <v>1962</v>
      </c>
      <c r="E668">
        <v>1772732679</v>
      </c>
    </row>
    <row r="669" spans="1:5">
      <c r="A669" t="s">
        <v>254</v>
      </c>
      <c r="B669" t="s">
        <v>539</v>
      </c>
      <c r="C669" t="s">
        <v>253</v>
      </c>
      <c r="D669">
        <v>1962</v>
      </c>
      <c r="E669">
        <v>842790</v>
      </c>
    </row>
    <row r="670" spans="1:5">
      <c r="A670" t="s">
        <v>252</v>
      </c>
      <c r="B670" t="s">
        <v>536</v>
      </c>
      <c r="C670" t="s">
        <v>251</v>
      </c>
      <c r="D670">
        <v>1962</v>
      </c>
      <c r="E670">
        <v>808050376</v>
      </c>
    </row>
    <row r="671" spans="1:5">
      <c r="A671" t="s">
        <v>250</v>
      </c>
      <c r="B671" t="s">
        <v>539</v>
      </c>
      <c r="C671" t="s">
        <v>249</v>
      </c>
      <c r="D671">
        <v>1962</v>
      </c>
      <c r="E671">
        <v>1676921</v>
      </c>
    </row>
    <row r="672" spans="1:5">
      <c r="A672" t="s">
        <v>248</v>
      </c>
      <c r="B672" t="s">
        <v>539</v>
      </c>
      <c r="C672" t="s">
        <v>247</v>
      </c>
      <c r="D672">
        <v>1962</v>
      </c>
      <c r="E672">
        <v>94804</v>
      </c>
    </row>
    <row r="673" spans="1:5">
      <c r="A673" t="s">
        <v>246</v>
      </c>
      <c r="B673" t="s">
        <v>539</v>
      </c>
      <c r="C673" t="s">
        <v>245</v>
      </c>
      <c r="D673">
        <v>1962</v>
      </c>
      <c r="E673">
        <v>993516</v>
      </c>
    </row>
    <row r="674" spans="1:5">
      <c r="A674" t="s">
        <v>244</v>
      </c>
      <c r="B674" t="s">
        <v>539</v>
      </c>
      <c r="C674" t="s">
        <v>243</v>
      </c>
      <c r="D674">
        <v>1962</v>
      </c>
      <c r="E674">
        <v>7830</v>
      </c>
    </row>
    <row r="675" spans="1:5">
      <c r="A675" t="s">
        <v>242</v>
      </c>
      <c r="B675" t="s">
        <v>539</v>
      </c>
      <c r="C675" t="s">
        <v>241</v>
      </c>
      <c r="D675">
        <v>1962</v>
      </c>
    </row>
    <row r="676" spans="1:5">
      <c r="A676" t="s">
        <v>240</v>
      </c>
      <c r="B676" t="s">
        <v>539</v>
      </c>
      <c r="C676" t="s">
        <v>239</v>
      </c>
      <c r="D676">
        <v>1962</v>
      </c>
      <c r="E676">
        <v>9121195</v>
      </c>
    </row>
    <row r="677" spans="1:5">
      <c r="A677" t="s">
        <v>238</v>
      </c>
      <c r="B677" t="s">
        <v>539</v>
      </c>
      <c r="C677" t="s">
        <v>237</v>
      </c>
      <c r="D677">
        <v>1962</v>
      </c>
      <c r="E677">
        <v>0</v>
      </c>
    </row>
    <row r="678" spans="1:5">
      <c r="A678" t="s">
        <v>236</v>
      </c>
      <c r="B678" t="s">
        <v>539</v>
      </c>
      <c r="C678" t="s">
        <v>235</v>
      </c>
      <c r="D678">
        <v>1962</v>
      </c>
      <c r="E678">
        <v>1997281</v>
      </c>
    </row>
    <row r="679" spans="1:5">
      <c r="A679" t="s">
        <v>234</v>
      </c>
      <c r="B679" t="s">
        <v>539</v>
      </c>
      <c r="C679" t="s">
        <v>233</v>
      </c>
      <c r="D679">
        <v>1962</v>
      </c>
      <c r="E679">
        <v>4747188</v>
      </c>
    </row>
    <row r="680" spans="1:5">
      <c r="A680" t="s">
        <v>232</v>
      </c>
      <c r="B680" t="s">
        <v>539</v>
      </c>
      <c r="C680" t="s">
        <v>231</v>
      </c>
      <c r="D680">
        <v>1962</v>
      </c>
      <c r="E680">
        <v>84221</v>
      </c>
    </row>
    <row r="681" spans="1:5">
      <c r="A681" t="s">
        <v>230</v>
      </c>
      <c r="B681" t="s">
        <v>536</v>
      </c>
      <c r="C681" t="s">
        <v>229</v>
      </c>
      <c r="D681">
        <v>1962</v>
      </c>
      <c r="E681">
        <v>70749863</v>
      </c>
    </row>
    <row r="682" spans="1:5">
      <c r="A682" t="s">
        <v>228</v>
      </c>
      <c r="B682" t="s">
        <v>539</v>
      </c>
      <c r="C682" t="s">
        <v>227</v>
      </c>
      <c r="D682">
        <v>1962</v>
      </c>
      <c r="E682">
        <v>19337822</v>
      </c>
    </row>
    <row r="683" spans="1:5">
      <c r="A683" t="s">
        <v>226</v>
      </c>
      <c r="B683" t="s">
        <v>539</v>
      </c>
      <c r="C683" t="s">
        <v>225</v>
      </c>
      <c r="D683">
        <v>1962</v>
      </c>
      <c r="E683">
        <v>9583</v>
      </c>
    </row>
    <row r="684" spans="1:5">
      <c r="A684" t="s">
        <v>224</v>
      </c>
      <c r="B684" t="s">
        <v>536</v>
      </c>
      <c r="C684" t="s">
        <v>223</v>
      </c>
      <c r="D684">
        <v>1962</v>
      </c>
      <c r="E684">
        <v>1631196888</v>
      </c>
    </row>
    <row r="685" spans="1:5">
      <c r="A685" t="s">
        <v>222</v>
      </c>
      <c r="B685" t="s">
        <v>539</v>
      </c>
      <c r="C685" t="s">
        <v>221</v>
      </c>
      <c r="D685">
        <v>1962</v>
      </c>
      <c r="E685">
        <v>970128</v>
      </c>
    </row>
    <row r="686" spans="1:5">
      <c r="A686" t="s">
        <v>220</v>
      </c>
      <c r="B686" t="s">
        <v>539</v>
      </c>
      <c r="C686" t="s">
        <v>219</v>
      </c>
      <c r="D686">
        <v>1962</v>
      </c>
      <c r="E686">
        <v>4753793</v>
      </c>
    </row>
    <row r="687" spans="1:5">
      <c r="A687" t="s">
        <v>218</v>
      </c>
      <c r="B687" t="s">
        <v>539</v>
      </c>
      <c r="C687" t="s">
        <v>217</v>
      </c>
      <c r="D687">
        <v>1962</v>
      </c>
      <c r="E687">
        <v>32364</v>
      </c>
    </row>
    <row r="688" spans="1:5">
      <c r="A688" t="s">
        <v>216</v>
      </c>
      <c r="B688" t="s">
        <v>539</v>
      </c>
      <c r="C688" t="s">
        <v>215</v>
      </c>
      <c r="D688">
        <v>1962</v>
      </c>
      <c r="E688">
        <v>17538124</v>
      </c>
    </row>
    <row r="689" spans="1:5">
      <c r="A689" t="s">
        <v>214</v>
      </c>
      <c r="B689" t="s">
        <v>536</v>
      </c>
      <c r="C689" t="s">
        <v>213</v>
      </c>
      <c r="D689">
        <v>1962</v>
      </c>
      <c r="E689">
        <v>66713519</v>
      </c>
    </row>
    <row r="690" spans="1:5">
      <c r="A690" t="s">
        <v>212</v>
      </c>
      <c r="B690" t="s">
        <v>539</v>
      </c>
      <c r="C690" t="s">
        <v>211</v>
      </c>
      <c r="D690">
        <v>1962</v>
      </c>
      <c r="E690">
        <v>400855</v>
      </c>
    </row>
    <row r="691" spans="1:5">
      <c r="A691" t="s">
        <v>210</v>
      </c>
      <c r="B691" t="s">
        <v>539</v>
      </c>
      <c r="C691" t="s">
        <v>209</v>
      </c>
      <c r="D691">
        <v>1962</v>
      </c>
      <c r="E691">
        <v>609525</v>
      </c>
    </row>
    <row r="692" spans="1:5">
      <c r="A692" t="s">
        <v>208</v>
      </c>
      <c r="B692" t="s">
        <v>539</v>
      </c>
      <c r="C692" t="s">
        <v>207</v>
      </c>
      <c r="D692">
        <v>1962</v>
      </c>
      <c r="E692">
        <v>4802</v>
      </c>
    </row>
    <row r="693" spans="1:5">
      <c r="A693" t="s">
        <v>206</v>
      </c>
      <c r="B693" t="s">
        <v>539</v>
      </c>
      <c r="C693" t="s">
        <v>205</v>
      </c>
      <c r="D693">
        <v>1962</v>
      </c>
      <c r="E693">
        <v>7303095</v>
      </c>
    </row>
    <row r="694" spans="1:5">
      <c r="A694" t="s">
        <v>204</v>
      </c>
      <c r="B694" t="s">
        <v>539</v>
      </c>
      <c r="C694" t="s">
        <v>203</v>
      </c>
      <c r="D694">
        <v>1962</v>
      </c>
      <c r="E694">
        <v>836158</v>
      </c>
    </row>
    <row r="695" spans="1:5">
      <c r="A695" t="s">
        <v>202</v>
      </c>
      <c r="B695" t="s">
        <v>539</v>
      </c>
      <c r="C695" t="s">
        <v>201</v>
      </c>
      <c r="D695">
        <v>1962</v>
      </c>
      <c r="E695">
        <v>461509</v>
      </c>
    </row>
    <row r="696" spans="1:5">
      <c r="A696" t="s">
        <v>200</v>
      </c>
      <c r="B696" t="s">
        <v>539</v>
      </c>
      <c r="C696" t="s">
        <v>199</v>
      </c>
      <c r="D696">
        <v>1962</v>
      </c>
      <c r="E696">
        <v>3610733</v>
      </c>
    </row>
    <row r="697" spans="1:5">
      <c r="A697" t="s">
        <v>198</v>
      </c>
      <c r="B697" t="s">
        <v>539</v>
      </c>
      <c r="C697" t="s">
        <v>197</v>
      </c>
      <c r="D697">
        <v>1962</v>
      </c>
      <c r="E697">
        <v>6267954</v>
      </c>
    </row>
    <row r="698" spans="1:5">
      <c r="A698" t="s">
        <v>196</v>
      </c>
      <c r="B698" t="s">
        <v>536</v>
      </c>
      <c r="C698" t="s">
        <v>195</v>
      </c>
      <c r="D698">
        <v>1962</v>
      </c>
      <c r="E698">
        <v>60041554</v>
      </c>
    </row>
    <row r="699" spans="1:5">
      <c r="A699" t="s">
        <v>194</v>
      </c>
      <c r="B699" t="s">
        <v>539</v>
      </c>
      <c r="C699" t="s">
        <v>193</v>
      </c>
      <c r="D699">
        <v>1962</v>
      </c>
      <c r="E699">
        <v>514044</v>
      </c>
    </row>
    <row r="700" spans="1:5">
      <c r="A700" t="s">
        <v>192</v>
      </c>
      <c r="B700" t="s">
        <v>539</v>
      </c>
      <c r="C700" t="s">
        <v>191</v>
      </c>
      <c r="D700">
        <v>1962</v>
      </c>
      <c r="E700">
        <v>49853</v>
      </c>
    </row>
    <row r="701" spans="1:5">
      <c r="A701" t="s">
        <v>190</v>
      </c>
      <c r="B701" t="s">
        <v>539</v>
      </c>
      <c r="C701" t="s">
        <v>189</v>
      </c>
      <c r="D701">
        <v>1962</v>
      </c>
      <c r="E701">
        <v>3372867</v>
      </c>
    </row>
    <row r="702" spans="1:5">
      <c r="A702" t="s">
        <v>188</v>
      </c>
      <c r="B702" t="s">
        <v>539</v>
      </c>
      <c r="C702" t="s">
        <v>187</v>
      </c>
      <c r="D702">
        <v>1962</v>
      </c>
      <c r="E702">
        <v>39571259</v>
      </c>
    </row>
    <row r="703" spans="1:5">
      <c r="A703" t="s">
        <v>186</v>
      </c>
      <c r="B703" t="s">
        <v>539</v>
      </c>
      <c r="C703" t="s">
        <v>185</v>
      </c>
      <c r="D703">
        <v>1962</v>
      </c>
      <c r="E703">
        <v>1122863</v>
      </c>
    </row>
    <row r="704" spans="1:5">
      <c r="A704" t="s">
        <v>184</v>
      </c>
      <c r="B704" t="s">
        <v>539</v>
      </c>
      <c r="C704" t="s">
        <v>183</v>
      </c>
      <c r="D704">
        <v>1962</v>
      </c>
      <c r="E704">
        <v>4698192</v>
      </c>
    </row>
    <row r="705" spans="1:5">
      <c r="A705" t="s">
        <v>182</v>
      </c>
      <c r="B705" t="s">
        <v>539</v>
      </c>
      <c r="C705" t="s">
        <v>181</v>
      </c>
      <c r="D705">
        <v>1962</v>
      </c>
      <c r="E705">
        <v>1722919</v>
      </c>
    </row>
    <row r="706" spans="1:5">
      <c r="A706" t="s">
        <v>180</v>
      </c>
      <c r="B706" t="s">
        <v>539</v>
      </c>
      <c r="C706" t="s">
        <v>179</v>
      </c>
      <c r="D706">
        <v>1962</v>
      </c>
      <c r="E706">
        <v>10009127</v>
      </c>
    </row>
    <row r="707" spans="1:5">
      <c r="A707" t="s">
        <v>178</v>
      </c>
      <c r="B707" t="s">
        <v>539</v>
      </c>
      <c r="C707" t="s">
        <v>177</v>
      </c>
      <c r="D707">
        <v>1962</v>
      </c>
      <c r="E707">
        <v>0</v>
      </c>
    </row>
    <row r="708" spans="1:5">
      <c r="A708" t="s">
        <v>176</v>
      </c>
      <c r="B708" t="s">
        <v>539</v>
      </c>
      <c r="C708" t="s">
        <v>175</v>
      </c>
      <c r="D708">
        <v>1962</v>
      </c>
      <c r="E708">
        <v>567559</v>
      </c>
    </row>
    <row r="709" spans="1:5">
      <c r="A709" t="s">
        <v>174</v>
      </c>
      <c r="B709" t="s">
        <v>536</v>
      </c>
      <c r="C709" t="s">
        <v>173</v>
      </c>
      <c r="D709">
        <v>1962</v>
      </c>
      <c r="E709">
        <v>296830258</v>
      </c>
    </row>
    <row r="710" spans="1:5">
      <c r="A710" t="s">
        <v>172</v>
      </c>
      <c r="B710" t="s">
        <v>539</v>
      </c>
      <c r="C710" t="s">
        <v>171</v>
      </c>
      <c r="D710">
        <v>1962</v>
      </c>
      <c r="E710">
        <v>471122</v>
      </c>
    </row>
    <row r="711" spans="1:5">
      <c r="A711" t="s">
        <v>170</v>
      </c>
      <c r="B711" t="s">
        <v>536</v>
      </c>
      <c r="C711" t="s">
        <v>169</v>
      </c>
      <c r="D711">
        <v>1962</v>
      </c>
      <c r="E711">
        <v>6861875</v>
      </c>
    </row>
    <row r="712" spans="1:5">
      <c r="A712" t="s">
        <v>168</v>
      </c>
      <c r="B712" t="s">
        <v>539</v>
      </c>
      <c r="C712" t="s">
        <v>167</v>
      </c>
      <c r="D712">
        <v>1962</v>
      </c>
      <c r="E712">
        <v>36399235</v>
      </c>
    </row>
    <row r="713" spans="1:5">
      <c r="A713" t="s">
        <v>166</v>
      </c>
      <c r="B713" t="s">
        <v>539</v>
      </c>
      <c r="C713" t="s">
        <v>165</v>
      </c>
      <c r="D713">
        <v>1962</v>
      </c>
      <c r="E713">
        <v>691437</v>
      </c>
    </row>
    <row r="714" spans="1:5">
      <c r="A714" t="s">
        <v>164</v>
      </c>
      <c r="B714" t="s">
        <v>539</v>
      </c>
      <c r="C714" t="s">
        <v>163</v>
      </c>
      <c r="D714">
        <v>1962</v>
      </c>
      <c r="E714">
        <v>5483602</v>
      </c>
    </row>
    <row r="715" spans="1:5">
      <c r="A715" t="s">
        <v>162</v>
      </c>
      <c r="B715" t="s">
        <v>539</v>
      </c>
      <c r="C715" t="s">
        <v>161</v>
      </c>
      <c r="D715">
        <v>1962</v>
      </c>
      <c r="E715">
        <v>19427719</v>
      </c>
    </row>
    <row r="716" spans="1:5">
      <c r="A716" t="s">
        <v>160</v>
      </c>
      <c r="B716" t="s">
        <v>539</v>
      </c>
      <c r="C716" t="s">
        <v>159</v>
      </c>
      <c r="D716">
        <v>1962</v>
      </c>
      <c r="E716">
        <v>4324</v>
      </c>
    </row>
    <row r="717" spans="1:5">
      <c r="A717" t="s">
        <v>158</v>
      </c>
      <c r="B717" t="s">
        <v>539</v>
      </c>
      <c r="C717" t="s">
        <v>157</v>
      </c>
      <c r="D717">
        <v>1962</v>
      </c>
      <c r="E717">
        <v>2003631</v>
      </c>
    </row>
    <row r="718" spans="1:5">
      <c r="A718" t="s">
        <v>156</v>
      </c>
      <c r="B718" t="s">
        <v>539</v>
      </c>
      <c r="C718" t="s">
        <v>155</v>
      </c>
      <c r="D718">
        <v>1962</v>
      </c>
      <c r="E718">
        <v>15479763</v>
      </c>
    </row>
    <row r="719" spans="1:5">
      <c r="A719" t="s">
        <v>154</v>
      </c>
      <c r="B719" t="s">
        <v>536</v>
      </c>
      <c r="C719" t="s">
        <v>153</v>
      </c>
      <c r="D719">
        <v>1962</v>
      </c>
      <c r="E719">
        <v>169648194</v>
      </c>
    </row>
    <row r="720" spans="1:5">
      <c r="A720" t="s">
        <v>152</v>
      </c>
      <c r="B720" t="s">
        <v>539</v>
      </c>
      <c r="C720" t="s">
        <v>151</v>
      </c>
      <c r="D720">
        <v>1962</v>
      </c>
      <c r="E720">
        <v>1290658</v>
      </c>
    </row>
    <row r="721" spans="1:5">
      <c r="A721" t="s">
        <v>150</v>
      </c>
      <c r="B721" t="s">
        <v>539</v>
      </c>
      <c r="C721" t="s">
        <v>149</v>
      </c>
      <c r="D721">
        <v>1962</v>
      </c>
      <c r="E721">
        <v>6869447</v>
      </c>
    </row>
    <row r="722" spans="1:5">
      <c r="A722" t="s">
        <v>148</v>
      </c>
      <c r="B722" t="s">
        <v>539</v>
      </c>
      <c r="C722" t="s">
        <v>147</v>
      </c>
      <c r="D722">
        <v>1962</v>
      </c>
      <c r="E722">
        <v>5781154</v>
      </c>
    </row>
    <row r="723" spans="1:5">
      <c r="A723" t="s">
        <v>146</v>
      </c>
      <c r="B723" t="s">
        <v>539</v>
      </c>
      <c r="C723" t="s">
        <v>145</v>
      </c>
      <c r="D723">
        <v>1962</v>
      </c>
      <c r="E723">
        <v>1288008</v>
      </c>
    </row>
    <row r="724" spans="1:5">
      <c r="A724" t="s">
        <v>144</v>
      </c>
      <c r="B724" t="s">
        <v>536</v>
      </c>
      <c r="C724" t="s">
        <v>143</v>
      </c>
      <c r="D724">
        <v>1962</v>
      </c>
    </row>
    <row r="725" spans="1:5">
      <c r="A725" t="s">
        <v>142</v>
      </c>
      <c r="B725" t="s">
        <v>536</v>
      </c>
      <c r="C725" t="s">
        <v>141</v>
      </c>
      <c r="D725">
        <v>1962</v>
      </c>
      <c r="E725">
        <v>708635</v>
      </c>
    </row>
    <row r="726" spans="1:5">
      <c r="A726" t="s">
        <v>140</v>
      </c>
      <c r="B726" t="s">
        <v>536</v>
      </c>
      <c r="C726" t="s">
        <v>139</v>
      </c>
      <c r="D726">
        <v>1962</v>
      </c>
      <c r="E726">
        <v>277634374</v>
      </c>
    </row>
    <row r="727" spans="1:5">
      <c r="A727" t="s">
        <v>138</v>
      </c>
      <c r="B727" t="s">
        <v>539</v>
      </c>
      <c r="C727" t="s">
        <v>137</v>
      </c>
      <c r="D727">
        <v>1962</v>
      </c>
      <c r="E727">
        <v>46711</v>
      </c>
    </row>
    <row r="728" spans="1:5">
      <c r="A728" t="s">
        <v>136</v>
      </c>
      <c r="B728" t="s">
        <v>539</v>
      </c>
      <c r="C728" t="s">
        <v>135</v>
      </c>
      <c r="D728">
        <v>1962</v>
      </c>
      <c r="E728">
        <v>7820</v>
      </c>
    </row>
    <row r="729" spans="1:5">
      <c r="A729" t="s">
        <v>134</v>
      </c>
      <c r="B729" t="s">
        <v>539</v>
      </c>
      <c r="C729" t="s">
        <v>133</v>
      </c>
      <c r="D729">
        <v>1962</v>
      </c>
      <c r="E729">
        <v>12030313</v>
      </c>
    </row>
    <row r="730" spans="1:5">
      <c r="A730" t="s">
        <v>132</v>
      </c>
      <c r="B730" t="s">
        <v>539</v>
      </c>
      <c r="C730" t="s">
        <v>131</v>
      </c>
      <c r="D730">
        <v>1962</v>
      </c>
      <c r="E730">
        <v>54530929</v>
      </c>
    </row>
    <row r="731" spans="1:5">
      <c r="A731" t="s">
        <v>130</v>
      </c>
      <c r="B731" t="s">
        <v>539</v>
      </c>
      <c r="C731" t="s">
        <v>129</v>
      </c>
      <c r="D731">
        <v>1962</v>
      </c>
      <c r="E731">
        <v>2967933</v>
      </c>
    </row>
    <row r="732" spans="1:5">
      <c r="A732" t="s">
        <v>128</v>
      </c>
      <c r="B732" t="s">
        <v>536</v>
      </c>
      <c r="C732" t="s">
        <v>127</v>
      </c>
      <c r="D732">
        <v>1962</v>
      </c>
      <c r="E732">
        <v>494778013</v>
      </c>
    </row>
    <row r="733" spans="1:5">
      <c r="A733" t="s">
        <v>126</v>
      </c>
      <c r="B733" t="s">
        <v>539</v>
      </c>
      <c r="C733" t="s">
        <v>125</v>
      </c>
      <c r="D733">
        <v>1962</v>
      </c>
      <c r="E733">
        <v>2900519</v>
      </c>
    </row>
    <row r="734" spans="1:5">
      <c r="A734" t="s">
        <v>124</v>
      </c>
      <c r="B734" t="s">
        <v>539</v>
      </c>
      <c r="C734" t="s">
        <v>123</v>
      </c>
      <c r="D734">
        <v>1962</v>
      </c>
      <c r="E734">
        <v>7064677</v>
      </c>
    </row>
    <row r="735" spans="1:5">
      <c r="A735" t="s">
        <v>122</v>
      </c>
      <c r="B735" t="s">
        <v>539</v>
      </c>
      <c r="C735" t="s">
        <v>121</v>
      </c>
      <c r="D735">
        <v>1962</v>
      </c>
      <c r="E735">
        <v>2563754</v>
      </c>
    </row>
    <row r="736" spans="1:5">
      <c r="A736" t="s">
        <v>120</v>
      </c>
      <c r="B736" t="s">
        <v>539</v>
      </c>
      <c r="C736" t="s">
        <v>119</v>
      </c>
      <c r="D736">
        <v>1962</v>
      </c>
      <c r="E736">
        <v>0</v>
      </c>
    </row>
    <row r="737" spans="1:5">
      <c r="A737" t="s">
        <v>118</v>
      </c>
      <c r="B737" t="s">
        <v>539</v>
      </c>
      <c r="C737" t="s">
        <v>117</v>
      </c>
      <c r="D737">
        <v>1962</v>
      </c>
      <c r="E737">
        <v>117159</v>
      </c>
    </row>
    <row r="738" spans="1:5">
      <c r="A738" t="s">
        <v>116</v>
      </c>
      <c r="B738" t="s">
        <v>539</v>
      </c>
      <c r="C738" t="s">
        <v>115</v>
      </c>
      <c r="D738">
        <v>1962</v>
      </c>
      <c r="E738">
        <v>1926635</v>
      </c>
    </row>
    <row r="739" spans="1:5">
      <c r="A739" t="s">
        <v>114</v>
      </c>
      <c r="B739" t="s">
        <v>539</v>
      </c>
      <c r="C739" t="s">
        <v>113</v>
      </c>
      <c r="D739">
        <v>1962</v>
      </c>
      <c r="E739">
        <v>1797294</v>
      </c>
    </row>
    <row r="740" spans="1:5">
      <c r="A740" t="s">
        <v>112</v>
      </c>
      <c r="B740" t="s">
        <v>539</v>
      </c>
      <c r="C740" t="s">
        <v>111</v>
      </c>
      <c r="D740">
        <v>1962</v>
      </c>
      <c r="E740">
        <v>7921</v>
      </c>
    </row>
    <row r="741" spans="1:5">
      <c r="A741" t="s">
        <v>110</v>
      </c>
      <c r="B741" t="s">
        <v>539</v>
      </c>
      <c r="C741" t="s">
        <v>109</v>
      </c>
      <c r="D741">
        <v>1962</v>
      </c>
      <c r="E741">
        <v>2346144</v>
      </c>
    </row>
    <row r="742" spans="1:5">
      <c r="A742" t="s">
        <v>108</v>
      </c>
      <c r="B742" t="s">
        <v>539</v>
      </c>
      <c r="C742" t="s">
        <v>107</v>
      </c>
      <c r="D742">
        <v>1962</v>
      </c>
    </row>
    <row r="743" spans="1:5">
      <c r="A743" t="s">
        <v>106</v>
      </c>
      <c r="B743" t="s">
        <v>536</v>
      </c>
      <c r="C743" t="s">
        <v>105</v>
      </c>
      <c r="D743">
        <v>1962</v>
      </c>
      <c r="E743">
        <v>203010505</v>
      </c>
    </row>
    <row r="744" spans="1:5">
      <c r="A744" t="s">
        <v>104</v>
      </c>
      <c r="B744" t="s">
        <v>539</v>
      </c>
      <c r="C744" t="s">
        <v>103</v>
      </c>
      <c r="D744">
        <v>1962</v>
      </c>
      <c r="E744">
        <v>2802063</v>
      </c>
    </row>
    <row r="745" spans="1:5">
      <c r="A745" t="s">
        <v>102</v>
      </c>
      <c r="B745" t="s">
        <v>536</v>
      </c>
      <c r="C745" t="s">
        <v>101</v>
      </c>
      <c r="D745">
        <v>1962</v>
      </c>
      <c r="E745">
        <v>203041429</v>
      </c>
    </row>
    <row r="746" spans="1:5">
      <c r="A746" t="s">
        <v>100</v>
      </c>
      <c r="B746" t="s">
        <v>536</v>
      </c>
      <c r="C746" t="s">
        <v>99</v>
      </c>
      <c r="D746">
        <v>1962</v>
      </c>
      <c r="E746">
        <v>10531445</v>
      </c>
    </row>
    <row r="747" spans="1:5">
      <c r="A747" t="s">
        <v>98</v>
      </c>
      <c r="B747" t="s">
        <v>539</v>
      </c>
      <c r="C747" t="s">
        <v>97</v>
      </c>
      <c r="D747">
        <v>1962</v>
      </c>
      <c r="E747">
        <v>52854</v>
      </c>
    </row>
    <row r="748" spans="1:5">
      <c r="A748" t="s">
        <v>96</v>
      </c>
      <c r="B748" t="s">
        <v>539</v>
      </c>
      <c r="C748" t="s">
        <v>95</v>
      </c>
      <c r="D748">
        <v>1962</v>
      </c>
      <c r="E748">
        <v>161328</v>
      </c>
    </row>
    <row r="749" spans="1:5">
      <c r="A749" t="s">
        <v>94</v>
      </c>
      <c r="B749" t="s">
        <v>539</v>
      </c>
      <c r="C749" t="s">
        <v>93</v>
      </c>
      <c r="D749">
        <v>1962</v>
      </c>
      <c r="E749">
        <v>2766943</v>
      </c>
    </row>
    <row r="750" spans="1:5">
      <c r="A750" t="s">
        <v>92</v>
      </c>
      <c r="B750" t="s">
        <v>539</v>
      </c>
      <c r="C750" t="s">
        <v>91</v>
      </c>
      <c r="D750">
        <v>1962</v>
      </c>
      <c r="E750">
        <v>1123613</v>
      </c>
    </row>
    <row r="751" spans="1:5">
      <c r="A751" t="s">
        <v>90</v>
      </c>
      <c r="B751" t="s">
        <v>539</v>
      </c>
      <c r="C751" t="s">
        <v>89</v>
      </c>
      <c r="D751">
        <v>1962</v>
      </c>
      <c r="E751">
        <v>1945521</v>
      </c>
    </row>
    <row r="752" spans="1:5">
      <c r="A752" t="s">
        <v>88</v>
      </c>
      <c r="B752" t="s">
        <v>539</v>
      </c>
      <c r="C752" t="s">
        <v>87</v>
      </c>
      <c r="D752">
        <v>1962</v>
      </c>
      <c r="E752">
        <v>348085</v>
      </c>
    </row>
    <row r="753" spans="1:5">
      <c r="A753" t="s">
        <v>86</v>
      </c>
      <c r="B753" t="s">
        <v>539</v>
      </c>
      <c r="C753" t="s">
        <v>85</v>
      </c>
      <c r="D753">
        <v>1962</v>
      </c>
    </row>
    <row r="754" spans="1:5">
      <c r="A754" t="s">
        <v>84</v>
      </c>
      <c r="B754" t="s">
        <v>539</v>
      </c>
      <c r="C754" t="s">
        <v>83</v>
      </c>
      <c r="D754">
        <v>1962</v>
      </c>
      <c r="E754">
        <v>30924</v>
      </c>
    </row>
    <row r="755" spans="1:5">
      <c r="A755" t="s">
        <v>82</v>
      </c>
      <c r="B755" t="s">
        <v>539</v>
      </c>
      <c r="C755" t="s">
        <v>81</v>
      </c>
      <c r="D755">
        <v>1962</v>
      </c>
      <c r="E755">
        <v>3020616</v>
      </c>
    </row>
    <row r="756" spans="1:5">
      <c r="A756" t="s">
        <v>80</v>
      </c>
      <c r="B756" t="s">
        <v>539</v>
      </c>
      <c r="C756" t="s">
        <v>79</v>
      </c>
      <c r="D756">
        <v>1962</v>
      </c>
      <c r="E756">
        <v>2976</v>
      </c>
    </row>
    <row r="757" spans="1:5">
      <c r="A757" t="s">
        <v>78</v>
      </c>
      <c r="B757" t="s">
        <v>539</v>
      </c>
      <c r="C757" t="s">
        <v>77</v>
      </c>
      <c r="D757">
        <v>1962</v>
      </c>
      <c r="E757">
        <v>2895271</v>
      </c>
    </row>
    <row r="758" spans="1:5">
      <c r="A758" t="s">
        <v>76</v>
      </c>
      <c r="B758" t="s">
        <v>536</v>
      </c>
      <c r="C758" t="s">
        <v>75</v>
      </c>
      <c r="D758">
        <v>1962</v>
      </c>
      <c r="E758">
        <v>738039333</v>
      </c>
    </row>
    <row r="759" spans="1:5">
      <c r="A759" t="s">
        <v>74</v>
      </c>
      <c r="B759" t="s">
        <v>536</v>
      </c>
      <c r="C759" t="s">
        <v>73</v>
      </c>
      <c r="D759">
        <v>1962</v>
      </c>
      <c r="E759">
        <v>169717532</v>
      </c>
    </row>
    <row r="760" spans="1:5">
      <c r="A760" t="s">
        <v>72</v>
      </c>
      <c r="B760" t="s">
        <v>539</v>
      </c>
      <c r="C760" t="s">
        <v>71</v>
      </c>
      <c r="D760">
        <v>1962</v>
      </c>
      <c r="E760">
        <v>1421740</v>
      </c>
    </row>
    <row r="761" spans="1:5">
      <c r="A761" t="s">
        <v>70</v>
      </c>
      <c r="B761" t="s">
        <v>539</v>
      </c>
      <c r="C761" t="s">
        <v>69</v>
      </c>
      <c r="D761">
        <v>1962</v>
      </c>
      <c r="E761">
        <v>23296816</v>
      </c>
    </row>
    <row r="762" spans="1:5">
      <c r="A762" t="s">
        <v>68</v>
      </c>
      <c r="B762" t="s">
        <v>539</v>
      </c>
      <c r="C762" t="s">
        <v>67</v>
      </c>
      <c r="D762">
        <v>1962</v>
      </c>
      <c r="E762">
        <v>1477135</v>
      </c>
    </row>
    <row r="763" spans="1:5">
      <c r="A763" t="s">
        <v>66</v>
      </c>
      <c r="B763" t="s">
        <v>539</v>
      </c>
      <c r="C763" t="s">
        <v>65</v>
      </c>
      <c r="D763">
        <v>1962</v>
      </c>
      <c r="E763">
        <v>914278</v>
      </c>
    </row>
    <row r="764" spans="1:5">
      <c r="A764" t="s">
        <v>64</v>
      </c>
      <c r="B764" t="s">
        <v>536</v>
      </c>
      <c r="C764" t="s">
        <v>63</v>
      </c>
      <c r="D764">
        <v>1962</v>
      </c>
      <c r="E764">
        <v>109788695</v>
      </c>
    </row>
    <row r="765" spans="1:5">
      <c r="A765" t="s">
        <v>62</v>
      </c>
      <c r="B765" t="s">
        <v>539</v>
      </c>
      <c r="C765" t="s">
        <v>61</v>
      </c>
      <c r="D765">
        <v>1962</v>
      </c>
      <c r="E765">
        <v>463649</v>
      </c>
    </row>
    <row r="766" spans="1:5">
      <c r="A766" t="s">
        <v>60</v>
      </c>
      <c r="B766" t="s">
        <v>536</v>
      </c>
      <c r="C766" t="s">
        <v>59</v>
      </c>
      <c r="D766">
        <v>1962</v>
      </c>
      <c r="E766">
        <v>66713519</v>
      </c>
    </row>
    <row r="767" spans="1:5">
      <c r="A767" t="s">
        <v>58</v>
      </c>
      <c r="B767" t="s">
        <v>539</v>
      </c>
      <c r="C767" t="s">
        <v>57</v>
      </c>
      <c r="D767">
        <v>1962</v>
      </c>
      <c r="E767">
        <v>54126</v>
      </c>
    </row>
    <row r="768" spans="1:5">
      <c r="A768" t="s">
        <v>56</v>
      </c>
      <c r="B768" t="s">
        <v>536</v>
      </c>
      <c r="C768" t="s">
        <v>55</v>
      </c>
      <c r="D768">
        <v>1962</v>
      </c>
      <c r="E768">
        <v>494778013</v>
      </c>
    </row>
    <row r="769" spans="1:5">
      <c r="A769" t="s">
        <v>54</v>
      </c>
      <c r="B769" t="s">
        <v>536</v>
      </c>
      <c r="C769" t="s">
        <v>53</v>
      </c>
      <c r="D769">
        <v>1962</v>
      </c>
      <c r="E769">
        <v>203041429</v>
      </c>
    </row>
    <row r="770" spans="1:5">
      <c r="A770" t="s">
        <v>52</v>
      </c>
      <c r="B770" t="s">
        <v>539</v>
      </c>
      <c r="C770" t="s">
        <v>51</v>
      </c>
      <c r="D770">
        <v>1962</v>
      </c>
      <c r="E770">
        <v>738401</v>
      </c>
    </row>
    <row r="771" spans="1:5">
      <c r="A771" t="s">
        <v>50</v>
      </c>
      <c r="B771" t="s">
        <v>539</v>
      </c>
      <c r="C771" t="s">
        <v>49</v>
      </c>
      <c r="D771">
        <v>1962</v>
      </c>
      <c r="E771">
        <v>2651116</v>
      </c>
    </row>
    <row r="772" spans="1:5">
      <c r="A772" t="s">
        <v>6</v>
      </c>
      <c r="B772" t="s">
        <v>539</v>
      </c>
      <c r="C772" t="s">
        <v>48</v>
      </c>
      <c r="D772">
        <v>1962</v>
      </c>
      <c r="E772">
        <v>19433887</v>
      </c>
    </row>
    <row r="773" spans="1:5">
      <c r="A773" t="s">
        <v>47</v>
      </c>
      <c r="B773" t="s">
        <v>539</v>
      </c>
      <c r="C773" t="s">
        <v>46</v>
      </c>
      <c r="D773">
        <v>1962</v>
      </c>
      <c r="E773">
        <v>5302</v>
      </c>
    </row>
    <row r="774" spans="1:5">
      <c r="A774" t="s">
        <v>45</v>
      </c>
      <c r="B774" t="s">
        <v>539</v>
      </c>
      <c r="C774" t="s">
        <v>44</v>
      </c>
      <c r="D774">
        <v>1962</v>
      </c>
      <c r="E774">
        <v>10091270</v>
      </c>
    </row>
    <row r="775" spans="1:5">
      <c r="A775" t="s">
        <v>43</v>
      </c>
      <c r="B775" t="s">
        <v>539</v>
      </c>
      <c r="C775" t="s">
        <v>42</v>
      </c>
      <c r="D775">
        <v>1962</v>
      </c>
      <c r="E775">
        <v>6890763</v>
      </c>
    </row>
    <row r="776" spans="1:5">
      <c r="A776" t="s">
        <v>41</v>
      </c>
      <c r="B776" t="s">
        <v>539</v>
      </c>
      <c r="C776" t="s">
        <v>40</v>
      </c>
      <c r="D776">
        <v>1962</v>
      </c>
      <c r="E776">
        <v>22621101</v>
      </c>
    </row>
    <row r="777" spans="1:5">
      <c r="A777" t="s">
        <v>39</v>
      </c>
      <c r="B777" t="s">
        <v>536</v>
      </c>
      <c r="C777" t="s">
        <v>38</v>
      </c>
      <c r="D777">
        <v>1962</v>
      </c>
      <c r="E777">
        <v>835441516</v>
      </c>
    </row>
    <row r="778" spans="1:5">
      <c r="A778" t="s">
        <v>37</v>
      </c>
      <c r="B778" t="s">
        <v>539</v>
      </c>
      <c r="C778" t="s">
        <v>36</v>
      </c>
      <c r="D778">
        <v>1962</v>
      </c>
      <c r="E778">
        <v>503045</v>
      </c>
    </row>
    <row r="779" spans="1:5">
      <c r="A779" t="s">
        <v>4</v>
      </c>
      <c r="B779" t="s">
        <v>539</v>
      </c>
      <c r="C779" t="s">
        <v>35</v>
      </c>
      <c r="D779">
        <v>1962</v>
      </c>
      <c r="E779">
        <v>54549307</v>
      </c>
    </row>
    <row r="780" spans="1:5">
      <c r="A780" t="s">
        <v>34</v>
      </c>
      <c r="B780" t="s">
        <v>539</v>
      </c>
      <c r="C780" t="s">
        <v>33</v>
      </c>
      <c r="D780">
        <v>1962</v>
      </c>
      <c r="E780">
        <v>5985454</v>
      </c>
    </row>
    <row r="781" spans="1:5">
      <c r="A781" t="s">
        <v>32</v>
      </c>
      <c r="B781" t="s">
        <v>539</v>
      </c>
      <c r="C781" t="s">
        <v>31</v>
      </c>
      <c r="D781">
        <v>1962</v>
      </c>
      <c r="E781">
        <v>60864</v>
      </c>
    </row>
    <row r="782" spans="1:5">
      <c r="A782" t="s">
        <v>30</v>
      </c>
      <c r="B782" t="s">
        <v>539</v>
      </c>
      <c r="C782" t="s">
        <v>29</v>
      </c>
      <c r="D782">
        <v>1962</v>
      </c>
      <c r="E782">
        <v>3170502</v>
      </c>
    </row>
    <row r="783" spans="1:5">
      <c r="A783" t="s">
        <v>28</v>
      </c>
      <c r="B783" t="s">
        <v>539</v>
      </c>
      <c r="C783" t="s">
        <v>27</v>
      </c>
      <c r="D783">
        <v>1962</v>
      </c>
      <c r="E783">
        <v>7218</v>
      </c>
    </row>
    <row r="784" spans="1:5">
      <c r="A784" t="s">
        <v>26</v>
      </c>
      <c r="B784" t="s">
        <v>539</v>
      </c>
      <c r="C784" t="s">
        <v>25</v>
      </c>
      <c r="D784">
        <v>1962</v>
      </c>
      <c r="E784">
        <v>14796</v>
      </c>
    </row>
    <row r="785" spans="1:5">
      <c r="A785" t="s">
        <v>3</v>
      </c>
      <c r="B785" t="s">
        <v>539</v>
      </c>
      <c r="C785" t="s">
        <v>24</v>
      </c>
      <c r="D785">
        <v>1962</v>
      </c>
      <c r="E785">
        <v>30571256</v>
      </c>
    </row>
    <row r="786" spans="1:5">
      <c r="A786" t="s">
        <v>23</v>
      </c>
      <c r="B786" t="s">
        <v>539</v>
      </c>
      <c r="C786" t="s">
        <v>22</v>
      </c>
      <c r="D786">
        <v>1962</v>
      </c>
      <c r="E786">
        <v>60508</v>
      </c>
    </row>
    <row r="787" spans="1:5">
      <c r="A787" t="s">
        <v>21</v>
      </c>
      <c r="B787" t="s">
        <v>536</v>
      </c>
      <c r="C787" t="s">
        <v>20</v>
      </c>
      <c r="D787">
        <v>1962</v>
      </c>
      <c r="E787">
        <v>2040124769</v>
      </c>
    </row>
    <row r="788" spans="1:5">
      <c r="A788" t="s">
        <v>19</v>
      </c>
      <c r="B788" t="s">
        <v>539</v>
      </c>
      <c r="C788" t="s">
        <v>18</v>
      </c>
      <c r="D788">
        <v>1962</v>
      </c>
      <c r="E788">
        <v>93718</v>
      </c>
    </row>
    <row r="789" spans="1:5">
      <c r="A789" t="s">
        <v>17</v>
      </c>
      <c r="B789" t="s">
        <v>539</v>
      </c>
      <c r="C789" t="s">
        <v>16</v>
      </c>
      <c r="D789">
        <v>1962</v>
      </c>
    </row>
    <row r="790" spans="1:5">
      <c r="A790" t="s">
        <v>15</v>
      </c>
      <c r="B790" t="s">
        <v>539</v>
      </c>
      <c r="C790" t="s">
        <v>14</v>
      </c>
      <c r="D790">
        <v>1962</v>
      </c>
      <c r="E790">
        <v>4825664</v>
      </c>
    </row>
    <row r="791" spans="1:5">
      <c r="A791" t="s">
        <v>13</v>
      </c>
      <c r="B791" t="s">
        <v>539</v>
      </c>
      <c r="C791" t="s">
        <v>12</v>
      </c>
      <c r="D791">
        <v>1962</v>
      </c>
      <c r="E791">
        <v>9728061</v>
      </c>
    </row>
    <row r="792" spans="1:5">
      <c r="A792" t="s">
        <v>11</v>
      </c>
      <c r="B792" t="s">
        <v>539</v>
      </c>
      <c r="C792" t="s">
        <v>10</v>
      </c>
      <c r="D792">
        <v>1962</v>
      </c>
      <c r="E792">
        <v>2599437</v>
      </c>
    </row>
    <row r="793" spans="1:5">
      <c r="A793" t="s">
        <v>9</v>
      </c>
      <c r="B793" t="s">
        <v>539</v>
      </c>
      <c r="C793" t="s">
        <v>8</v>
      </c>
      <c r="D793">
        <v>1962</v>
      </c>
      <c r="E793">
        <v>3476215</v>
      </c>
    </row>
    <row r="794" spans="1:5">
      <c r="A794" t="s">
        <v>528</v>
      </c>
      <c r="B794" t="s">
        <v>539</v>
      </c>
      <c r="C794" t="s">
        <v>527</v>
      </c>
      <c r="D794">
        <v>1963</v>
      </c>
      <c r="E794">
        <v>27934</v>
      </c>
    </row>
    <row r="795" spans="1:5">
      <c r="A795" t="s">
        <v>526</v>
      </c>
      <c r="B795" t="s">
        <v>539</v>
      </c>
      <c r="C795" t="s">
        <v>525</v>
      </c>
      <c r="D795">
        <v>1963</v>
      </c>
      <c r="E795">
        <v>8665411</v>
      </c>
    </row>
    <row r="796" spans="1:5">
      <c r="A796" t="s">
        <v>524</v>
      </c>
      <c r="B796" t="s">
        <v>539</v>
      </c>
      <c r="C796" t="s">
        <v>523</v>
      </c>
      <c r="D796">
        <v>1963</v>
      </c>
      <c r="E796">
        <v>5285253</v>
      </c>
    </row>
    <row r="797" spans="1:5">
      <c r="A797" t="s">
        <v>522</v>
      </c>
      <c r="B797" t="s">
        <v>539</v>
      </c>
      <c r="C797" t="s">
        <v>521</v>
      </c>
      <c r="D797">
        <v>1963</v>
      </c>
      <c r="E797">
        <v>1214693</v>
      </c>
    </row>
    <row r="798" spans="1:5">
      <c r="A798" t="s">
        <v>520</v>
      </c>
      <c r="B798" t="s">
        <v>539</v>
      </c>
      <c r="C798" t="s">
        <v>519</v>
      </c>
      <c r="D798">
        <v>1963</v>
      </c>
      <c r="E798">
        <v>5601</v>
      </c>
    </row>
    <row r="799" spans="1:5">
      <c r="A799" t="s">
        <v>518</v>
      </c>
      <c r="B799" t="s">
        <v>536</v>
      </c>
      <c r="C799" t="s">
        <v>517</v>
      </c>
      <c r="D799">
        <v>1963</v>
      </c>
      <c r="E799">
        <v>66724124</v>
      </c>
    </row>
    <row r="800" spans="1:5">
      <c r="A800" t="s">
        <v>516</v>
      </c>
      <c r="B800" t="s">
        <v>539</v>
      </c>
      <c r="C800" t="s">
        <v>515</v>
      </c>
      <c r="D800">
        <v>1963</v>
      </c>
      <c r="E800">
        <v>30019</v>
      </c>
    </row>
    <row r="801" spans="1:5">
      <c r="A801" t="s">
        <v>1</v>
      </c>
      <c r="B801" t="s">
        <v>539</v>
      </c>
      <c r="C801" t="s">
        <v>514</v>
      </c>
      <c r="D801">
        <v>1963</v>
      </c>
      <c r="E801">
        <v>5338649</v>
      </c>
    </row>
    <row r="802" spans="1:5">
      <c r="A802" t="s">
        <v>513</v>
      </c>
      <c r="B802" t="s">
        <v>539</v>
      </c>
      <c r="C802" t="s">
        <v>512</v>
      </c>
      <c r="D802">
        <v>1963</v>
      </c>
      <c r="E802">
        <v>957991</v>
      </c>
    </row>
    <row r="803" spans="1:5">
      <c r="A803" t="s">
        <v>511</v>
      </c>
      <c r="B803" t="s">
        <v>539</v>
      </c>
      <c r="C803" t="s">
        <v>510</v>
      </c>
      <c r="D803">
        <v>1963</v>
      </c>
      <c r="E803">
        <v>7113</v>
      </c>
    </row>
    <row r="804" spans="1:5">
      <c r="A804" t="s">
        <v>509</v>
      </c>
      <c r="B804" t="s">
        <v>539</v>
      </c>
      <c r="C804" t="s">
        <v>508</v>
      </c>
      <c r="D804">
        <v>1963</v>
      </c>
      <c r="E804">
        <v>36249</v>
      </c>
    </row>
    <row r="805" spans="1:5">
      <c r="A805" t="s">
        <v>507</v>
      </c>
      <c r="B805" t="s">
        <v>539</v>
      </c>
      <c r="C805" t="s">
        <v>506</v>
      </c>
      <c r="D805">
        <v>1963</v>
      </c>
      <c r="E805">
        <v>1891393</v>
      </c>
    </row>
    <row r="806" spans="1:5">
      <c r="A806" t="s">
        <v>505</v>
      </c>
      <c r="B806" t="s">
        <v>539</v>
      </c>
      <c r="C806" t="s">
        <v>504</v>
      </c>
      <c r="D806">
        <v>1963</v>
      </c>
      <c r="E806">
        <v>2517777</v>
      </c>
    </row>
    <row r="807" spans="1:5">
      <c r="A807" t="s">
        <v>503</v>
      </c>
      <c r="B807" t="s">
        <v>539</v>
      </c>
      <c r="C807" t="s">
        <v>502</v>
      </c>
      <c r="D807">
        <v>1963</v>
      </c>
      <c r="E807">
        <v>2081445</v>
      </c>
    </row>
    <row r="808" spans="1:5">
      <c r="A808" t="s">
        <v>501</v>
      </c>
      <c r="B808" t="s">
        <v>539</v>
      </c>
      <c r="C808" t="s">
        <v>500</v>
      </c>
      <c r="D808">
        <v>1963</v>
      </c>
      <c r="E808">
        <v>2885234</v>
      </c>
    </row>
    <row r="809" spans="1:5">
      <c r="A809" t="s">
        <v>499</v>
      </c>
      <c r="B809" t="s">
        <v>539</v>
      </c>
      <c r="C809" t="s">
        <v>498</v>
      </c>
      <c r="D809">
        <v>1963</v>
      </c>
      <c r="E809">
        <v>665612</v>
      </c>
    </row>
    <row r="810" spans="1:5">
      <c r="A810" t="s">
        <v>497</v>
      </c>
      <c r="B810" t="s">
        <v>539</v>
      </c>
      <c r="C810" t="s">
        <v>496</v>
      </c>
      <c r="D810">
        <v>1963</v>
      </c>
      <c r="E810">
        <v>2260144</v>
      </c>
    </row>
    <row r="811" spans="1:5">
      <c r="A811" t="s">
        <v>495</v>
      </c>
      <c r="B811" t="s">
        <v>539</v>
      </c>
      <c r="C811" t="s">
        <v>494</v>
      </c>
      <c r="D811">
        <v>1963</v>
      </c>
      <c r="E811">
        <v>4776782</v>
      </c>
    </row>
    <row r="812" spans="1:5">
      <c r="A812" t="s">
        <v>2</v>
      </c>
      <c r="B812" t="s">
        <v>539</v>
      </c>
      <c r="C812" t="s">
        <v>493</v>
      </c>
      <c r="D812">
        <v>1963</v>
      </c>
      <c r="E812">
        <v>49523885</v>
      </c>
    </row>
    <row r="813" spans="1:5">
      <c r="A813" t="s">
        <v>492</v>
      </c>
      <c r="B813" t="s">
        <v>539</v>
      </c>
      <c r="C813" t="s">
        <v>491</v>
      </c>
      <c r="D813">
        <v>1963</v>
      </c>
      <c r="E813">
        <v>4666744</v>
      </c>
    </row>
    <row r="814" spans="1:5">
      <c r="A814" t="s">
        <v>490</v>
      </c>
      <c r="B814" t="s">
        <v>539</v>
      </c>
      <c r="C814" t="s">
        <v>489</v>
      </c>
      <c r="D814">
        <v>1963</v>
      </c>
      <c r="E814">
        <v>31403</v>
      </c>
    </row>
    <row r="815" spans="1:5">
      <c r="A815" t="s">
        <v>488</v>
      </c>
      <c r="B815" t="s">
        <v>539</v>
      </c>
      <c r="C815" t="s">
        <v>487</v>
      </c>
      <c r="D815">
        <v>1963</v>
      </c>
      <c r="E815">
        <v>48481</v>
      </c>
    </row>
    <row r="816" spans="1:5">
      <c r="A816" t="s">
        <v>486</v>
      </c>
      <c r="B816" t="s">
        <v>539</v>
      </c>
      <c r="C816" t="s">
        <v>485</v>
      </c>
      <c r="D816">
        <v>1963</v>
      </c>
      <c r="E816">
        <v>2692741</v>
      </c>
    </row>
    <row r="817" spans="1:5">
      <c r="A817" t="s">
        <v>484</v>
      </c>
      <c r="B817" t="s">
        <v>539</v>
      </c>
      <c r="C817" t="s">
        <v>483</v>
      </c>
      <c r="D817">
        <v>1963</v>
      </c>
      <c r="E817">
        <v>5414847</v>
      </c>
    </row>
    <row r="818" spans="1:5">
      <c r="A818" t="s">
        <v>482</v>
      </c>
      <c r="B818" t="s">
        <v>539</v>
      </c>
      <c r="C818" t="s">
        <v>481</v>
      </c>
      <c r="D818">
        <v>1963</v>
      </c>
      <c r="E818">
        <v>46976</v>
      </c>
    </row>
    <row r="819" spans="1:5">
      <c r="A819" t="s">
        <v>480</v>
      </c>
      <c r="B819" t="s">
        <v>539</v>
      </c>
      <c r="C819" t="s">
        <v>479</v>
      </c>
      <c r="D819">
        <v>1963</v>
      </c>
      <c r="E819">
        <v>0</v>
      </c>
    </row>
    <row r="820" spans="1:5">
      <c r="A820" t="s">
        <v>478</v>
      </c>
      <c r="B820" t="s">
        <v>539</v>
      </c>
      <c r="C820" t="s">
        <v>477</v>
      </c>
      <c r="D820">
        <v>1963</v>
      </c>
      <c r="E820">
        <v>2439767</v>
      </c>
    </row>
    <row r="821" spans="1:5">
      <c r="A821" t="s">
        <v>476</v>
      </c>
      <c r="B821" t="s">
        <v>539</v>
      </c>
      <c r="C821" t="s">
        <v>475</v>
      </c>
      <c r="D821">
        <v>1963</v>
      </c>
      <c r="E821">
        <v>40154044</v>
      </c>
    </row>
    <row r="822" spans="1:5">
      <c r="A822" t="s">
        <v>474</v>
      </c>
      <c r="B822" t="s">
        <v>539</v>
      </c>
      <c r="C822" t="s">
        <v>473</v>
      </c>
      <c r="D822">
        <v>1963</v>
      </c>
      <c r="E822">
        <v>147171</v>
      </c>
    </row>
    <row r="823" spans="1:5">
      <c r="A823" t="s">
        <v>472</v>
      </c>
      <c r="B823" t="s">
        <v>539</v>
      </c>
      <c r="C823" t="s">
        <v>471</v>
      </c>
      <c r="D823">
        <v>1963</v>
      </c>
      <c r="E823">
        <v>47799</v>
      </c>
    </row>
    <row r="824" spans="1:5">
      <c r="A824" t="s">
        <v>470</v>
      </c>
      <c r="B824" t="s">
        <v>539</v>
      </c>
      <c r="C824" t="s">
        <v>469</v>
      </c>
      <c r="D824">
        <v>1963</v>
      </c>
      <c r="E824">
        <v>230624</v>
      </c>
    </row>
    <row r="825" spans="1:5">
      <c r="A825" t="s">
        <v>468</v>
      </c>
      <c r="B825" t="s">
        <v>539</v>
      </c>
      <c r="C825" t="s">
        <v>467</v>
      </c>
      <c r="D825">
        <v>1963</v>
      </c>
      <c r="E825">
        <v>547426</v>
      </c>
    </row>
    <row r="826" spans="1:5">
      <c r="A826" t="s">
        <v>466</v>
      </c>
      <c r="B826" t="s">
        <v>539</v>
      </c>
      <c r="C826" t="s">
        <v>465</v>
      </c>
      <c r="D826">
        <v>1963</v>
      </c>
      <c r="E826">
        <v>1235309</v>
      </c>
    </row>
    <row r="827" spans="1:5">
      <c r="A827" t="s">
        <v>464</v>
      </c>
      <c r="B827" t="s">
        <v>539</v>
      </c>
      <c r="C827" t="s">
        <v>463</v>
      </c>
      <c r="D827">
        <v>1963</v>
      </c>
      <c r="E827">
        <v>5441341</v>
      </c>
    </row>
    <row r="828" spans="1:5">
      <c r="A828" t="s">
        <v>462</v>
      </c>
      <c r="B828" t="s">
        <v>536</v>
      </c>
      <c r="C828" t="s">
        <v>461</v>
      </c>
      <c r="D828">
        <v>1963</v>
      </c>
      <c r="E828">
        <v>50175481</v>
      </c>
    </row>
    <row r="829" spans="1:5">
      <c r="A829" t="s">
        <v>460</v>
      </c>
      <c r="B829" t="s">
        <v>539</v>
      </c>
      <c r="C829" t="s">
        <v>459</v>
      </c>
      <c r="D829">
        <v>1963</v>
      </c>
      <c r="E829">
        <v>2679371</v>
      </c>
    </row>
    <row r="830" spans="1:5">
      <c r="A830" t="s">
        <v>458</v>
      </c>
      <c r="B830" t="s">
        <v>539</v>
      </c>
      <c r="C830" t="s">
        <v>457</v>
      </c>
      <c r="D830">
        <v>1963</v>
      </c>
      <c r="E830">
        <v>69911</v>
      </c>
    </row>
    <row r="831" spans="1:5">
      <c r="A831" t="s">
        <v>456</v>
      </c>
      <c r="B831" t="s">
        <v>539</v>
      </c>
      <c r="C831" t="s">
        <v>455</v>
      </c>
      <c r="D831">
        <v>1963</v>
      </c>
      <c r="E831">
        <v>2457730</v>
      </c>
    </row>
    <row r="832" spans="1:5">
      <c r="A832" t="s">
        <v>454</v>
      </c>
      <c r="B832" t="s">
        <v>539</v>
      </c>
      <c r="C832" t="s">
        <v>453</v>
      </c>
      <c r="D832">
        <v>1963</v>
      </c>
      <c r="E832">
        <v>561172774</v>
      </c>
    </row>
    <row r="833" spans="1:5">
      <c r="A833" t="s">
        <v>679</v>
      </c>
      <c r="B833" t="s">
        <v>539</v>
      </c>
      <c r="C833" t="s">
        <v>451</v>
      </c>
      <c r="D833">
        <v>1963</v>
      </c>
      <c r="E833">
        <v>3134601</v>
      </c>
    </row>
    <row r="834" spans="1:5">
      <c r="A834" t="s">
        <v>450</v>
      </c>
      <c r="B834" t="s">
        <v>539</v>
      </c>
      <c r="C834" t="s">
        <v>449</v>
      </c>
      <c r="D834">
        <v>1963</v>
      </c>
      <c r="E834">
        <v>4656566</v>
      </c>
    </row>
    <row r="835" spans="1:5">
      <c r="A835" t="s">
        <v>448</v>
      </c>
      <c r="B835" t="s">
        <v>539</v>
      </c>
      <c r="C835" t="s">
        <v>447</v>
      </c>
      <c r="D835">
        <v>1963</v>
      </c>
      <c r="E835">
        <v>12679637</v>
      </c>
    </row>
    <row r="836" spans="1:5">
      <c r="A836" t="s">
        <v>446</v>
      </c>
      <c r="B836" t="s">
        <v>539</v>
      </c>
      <c r="C836" t="s">
        <v>445</v>
      </c>
      <c r="D836">
        <v>1963</v>
      </c>
      <c r="E836">
        <v>742813</v>
      </c>
    </row>
    <row r="837" spans="1:5">
      <c r="A837" t="s">
        <v>444</v>
      </c>
      <c r="B837" t="s">
        <v>539</v>
      </c>
      <c r="C837" t="s">
        <v>443</v>
      </c>
      <c r="D837">
        <v>1963</v>
      </c>
      <c r="E837">
        <v>9209373</v>
      </c>
    </row>
    <row r="838" spans="1:5">
      <c r="A838" t="s">
        <v>442</v>
      </c>
      <c r="B838" t="s">
        <v>539</v>
      </c>
      <c r="C838" t="s">
        <v>441</v>
      </c>
      <c r="D838">
        <v>1963</v>
      </c>
      <c r="E838">
        <v>170168</v>
      </c>
    </row>
    <row r="839" spans="1:5">
      <c r="A839" t="s">
        <v>440</v>
      </c>
      <c r="B839" t="s">
        <v>539</v>
      </c>
      <c r="C839" t="s">
        <v>439</v>
      </c>
      <c r="D839">
        <v>1963</v>
      </c>
      <c r="E839">
        <v>178943</v>
      </c>
    </row>
    <row r="840" spans="1:5">
      <c r="A840" t="s">
        <v>438</v>
      </c>
      <c r="B840" t="s">
        <v>539</v>
      </c>
      <c r="C840" t="s">
        <v>437</v>
      </c>
      <c r="D840">
        <v>1963</v>
      </c>
      <c r="E840">
        <v>970780</v>
      </c>
    </row>
    <row r="841" spans="1:5">
      <c r="A841" t="s">
        <v>436</v>
      </c>
      <c r="B841" t="s">
        <v>536</v>
      </c>
      <c r="C841" t="s">
        <v>435</v>
      </c>
      <c r="D841">
        <v>1963</v>
      </c>
      <c r="E841">
        <v>3003297</v>
      </c>
    </row>
    <row r="842" spans="1:5">
      <c r="A842" t="s">
        <v>434</v>
      </c>
      <c r="B842" t="s">
        <v>539</v>
      </c>
      <c r="C842" t="s">
        <v>433</v>
      </c>
      <c r="D842">
        <v>1963</v>
      </c>
      <c r="E842">
        <v>3126344</v>
      </c>
    </row>
    <row r="843" spans="1:5">
      <c r="A843" t="s">
        <v>432</v>
      </c>
      <c r="B843" t="s">
        <v>539</v>
      </c>
      <c r="C843" t="s">
        <v>431</v>
      </c>
      <c r="D843">
        <v>1963</v>
      </c>
      <c r="E843">
        <v>31570</v>
      </c>
    </row>
    <row r="844" spans="1:5">
      <c r="A844" t="s">
        <v>430</v>
      </c>
      <c r="B844" t="s">
        <v>539</v>
      </c>
      <c r="C844" t="s">
        <v>429</v>
      </c>
      <c r="D844">
        <v>1963</v>
      </c>
      <c r="E844">
        <v>0</v>
      </c>
    </row>
    <row r="845" spans="1:5">
      <c r="A845" t="s">
        <v>428</v>
      </c>
      <c r="B845" t="s">
        <v>539</v>
      </c>
      <c r="C845" t="s">
        <v>427</v>
      </c>
      <c r="D845">
        <v>1963</v>
      </c>
      <c r="E845">
        <v>363068</v>
      </c>
    </row>
    <row r="846" spans="1:5">
      <c r="A846" t="s">
        <v>426</v>
      </c>
      <c r="B846" t="s">
        <v>539</v>
      </c>
      <c r="C846" t="s">
        <v>425</v>
      </c>
      <c r="D846">
        <v>1963</v>
      </c>
      <c r="E846">
        <v>3767312</v>
      </c>
    </row>
    <row r="847" spans="1:5">
      <c r="A847" t="s">
        <v>7</v>
      </c>
      <c r="B847" t="s">
        <v>539</v>
      </c>
      <c r="C847" t="s">
        <v>424</v>
      </c>
      <c r="D847">
        <v>1963</v>
      </c>
      <c r="E847">
        <v>21050022</v>
      </c>
    </row>
    <row r="848" spans="1:5">
      <c r="A848" t="s">
        <v>423</v>
      </c>
      <c r="B848" t="s">
        <v>539</v>
      </c>
      <c r="C848" t="s">
        <v>422</v>
      </c>
      <c r="D848">
        <v>1963</v>
      </c>
      <c r="E848">
        <v>46503</v>
      </c>
    </row>
    <row r="849" spans="1:5">
      <c r="A849" t="s">
        <v>421</v>
      </c>
      <c r="B849" t="s">
        <v>539</v>
      </c>
      <c r="C849" t="s">
        <v>420</v>
      </c>
      <c r="D849">
        <v>1963</v>
      </c>
      <c r="E849">
        <v>38980</v>
      </c>
    </row>
    <row r="850" spans="1:5">
      <c r="A850" t="s">
        <v>419</v>
      </c>
      <c r="B850" t="s">
        <v>539</v>
      </c>
      <c r="C850" t="s">
        <v>418</v>
      </c>
      <c r="D850">
        <v>1963</v>
      </c>
      <c r="E850">
        <v>1135659</v>
      </c>
    </row>
    <row r="851" spans="1:5">
      <c r="A851" t="s">
        <v>417</v>
      </c>
      <c r="B851" t="s">
        <v>539</v>
      </c>
      <c r="C851" t="s">
        <v>416</v>
      </c>
      <c r="D851">
        <v>1963</v>
      </c>
      <c r="E851">
        <v>2435661</v>
      </c>
    </row>
    <row r="852" spans="1:5">
      <c r="A852" t="s">
        <v>415</v>
      </c>
      <c r="B852" t="s">
        <v>539</v>
      </c>
      <c r="C852" t="s">
        <v>414</v>
      </c>
      <c r="D852">
        <v>1963</v>
      </c>
      <c r="E852">
        <v>7830848</v>
      </c>
    </row>
    <row r="853" spans="1:5">
      <c r="A853" t="s">
        <v>413</v>
      </c>
      <c r="B853" t="s">
        <v>536</v>
      </c>
      <c r="C853" t="s">
        <v>412</v>
      </c>
      <c r="D853">
        <v>1963</v>
      </c>
      <c r="E853">
        <v>759297620</v>
      </c>
    </row>
    <row r="854" spans="1:5">
      <c r="A854" t="s">
        <v>411</v>
      </c>
      <c r="B854" t="s">
        <v>536</v>
      </c>
      <c r="C854" t="s">
        <v>410</v>
      </c>
      <c r="D854">
        <v>1963</v>
      </c>
      <c r="E854">
        <v>799851437</v>
      </c>
    </row>
    <row r="855" spans="1:5">
      <c r="A855" t="s">
        <v>409</v>
      </c>
      <c r="B855" t="s">
        <v>536</v>
      </c>
      <c r="C855" t="s">
        <v>408</v>
      </c>
      <c r="D855">
        <v>1963</v>
      </c>
      <c r="E855">
        <v>814258026</v>
      </c>
    </row>
    <row r="856" spans="1:5">
      <c r="A856" t="s">
        <v>407</v>
      </c>
      <c r="B856" t="s">
        <v>536</v>
      </c>
      <c r="C856" t="s">
        <v>406</v>
      </c>
      <c r="D856">
        <v>1963</v>
      </c>
      <c r="E856">
        <v>154370641</v>
      </c>
    </row>
    <row r="857" spans="1:5">
      <c r="A857" t="s">
        <v>405</v>
      </c>
      <c r="B857" t="s">
        <v>536</v>
      </c>
      <c r="C857" t="s">
        <v>404</v>
      </c>
      <c r="D857">
        <v>1963</v>
      </c>
      <c r="E857">
        <v>296552844</v>
      </c>
    </row>
    <row r="858" spans="1:5">
      <c r="A858" t="s">
        <v>403</v>
      </c>
      <c r="B858" t="s">
        <v>539</v>
      </c>
      <c r="C858" t="s">
        <v>402</v>
      </c>
      <c r="D858">
        <v>1963</v>
      </c>
      <c r="E858">
        <v>3189907</v>
      </c>
    </row>
    <row r="859" spans="1:5">
      <c r="A859" t="s">
        <v>401</v>
      </c>
      <c r="B859" t="s">
        <v>539</v>
      </c>
      <c r="C859" t="s">
        <v>400</v>
      </c>
      <c r="D859">
        <v>1963</v>
      </c>
      <c r="E859">
        <v>17868297</v>
      </c>
    </row>
    <row r="860" spans="1:5">
      <c r="A860" t="s">
        <v>399</v>
      </c>
      <c r="B860" t="s">
        <v>536</v>
      </c>
      <c r="C860" t="s">
        <v>398</v>
      </c>
      <c r="D860">
        <v>1963</v>
      </c>
      <c r="E860">
        <v>99246237</v>
      </c>
    </row>
    <row r="861" spans="1:5">
      <c r="A861" t="s">
        <v>397</v>
      </c>
      <c r="B861" t="s">
        <v>539</v>
      </c>
      <c r="C861" t="s">
        <v>396</v>
      </c>
      <c r="D861">
        <v>1963</v>
      </c>
      <c r="E861">
        <v>1346843</v>
      </c>
    </row>
    <row r="862" spans="1:5">
      <c r="A862" t="s">
        <v>395</v>
      </c>
      <c r="B862" t="s">
        <v>539</v>
      </c>
      <c r="C862" t="s">
        <v>394</v>
      </c>
      <c r="D862">
        <v>1963</v>
      </c>
      <c r="E862">
        <v>12735859</v>
      </c>
    </row>
    <row r="863" spans="1:5">
      <c r="A863" t="s">
        <v>393</v>
      </c>
      <c r="B863" t="s">
        <v>539</v>
      </c>
      <c r="C863" t="s">
        <v>392</v>
      </c>
      <c r="D863">
        <v>1963</v>
      </c>
      <c r="E863">
        <v>505607</v>
      </c>
    </row>
    <row r="864" spans="1:5">
      <c r="A864" t="s">
        <v>5</v>
      </c>
      <c r="B864" t="s">
        <v>539</v>
      </c>
      <c r="C864" t="s">
        <v>391</v>
      </c>
      <c r="D864">
        <v>1963</v>
      </c>
      <c r="E864">
        <v>22107789</v>
      </c>
    </row>
    <row r="865" spans="1:5">
      <c r="A865" t="s">
        <v>390</v>
      </c>
      <c r="B865" t="s">
        <v>536</v>
      </c>
      <c r="C865" t="s">
        <v>389</v>
      </c>
      <c r="D865">
        <v>1963</v>
      </c>
      <c r="E865">
        <v>157145689</v>
      </c>
    </row>
    <row r="866" spans="1:5">
      <c r="A866" t="s">
        <v>388</v>
      </c>
      <c r="B866" t="s">
        <v>536</v>
      </c>
      <c r="C866" t="s">
        <v>387</v>
      </c>
      <c r="D866">
        <v>1963</v>
      </c>
      <c r="E866">
        <v>105117497</v>
      </c>
    </row>
    <row r="867" spans="1:5">
      <c r="A867" t="s">
        <v>386</v>
      </c>
      <c r="B867" t="s">
        <v>539</v>
      </c>
      <c r="C867" t="s">
        <v>385</v>
      </c>
      <c r="D867">
        <v>1963</v>
      </c>
      <c r="E867">
        <v>1899880</v>
      </c>
    </row>
    <row r="868" spans="1:5">
      <c r="A868" t="s">
        <v>384</v>
      </c>
      <c r="B868" t="s">
        <v>539</v>
      </c>
      <c r="C868" t="s">
        <v>383</v>
      </c>
      <c r="D868">
        <v>1963</v>
      </c>
      <c r="E868">
        <v>299226</v>
      </c>
    </row>
    <row r="869" spans="1:5">
      <c r="A869" t="s">
        <v>382</v>
      </c>
      <c r="B869" t="s">
        <v>539</v>
      </c>
      <c r="C869" t="s">
        <v>381</v>
      </c>
      <c r="D869">
        <v>1963</v>
      </c>
      <c r="E869">
        <v>17226723</v>
      </c>
    </row>
    <row r="870" spans="1:5">
      <c r="A870" t="s">
        <v>380</v>
      </c>
      <c r="B870" t="s">
        <v>539</v>
      </c>
      <c r="C870" t="s">
        <v>379</v>
      </c>
      <c r="D870">
        <v>1963</v>
      </c>
      <c r="E870">
        <v>27441</v>
      </c>
    </row>
    <row r="871" spans="1:5">
      <c r="A871" t="s">
        <v>378</v>
      </c>
      <c r="B871" t="s">
        <v>539</v>
      </c>
      <c r="C871" t="s">
        <v>377</v>
      </c>
      <c r="D871">
        <v>1963</v>
      </c>
      <c r="E871">
        <v>37614</v>
      </c>
    </row>
    <row r="872" spans="1:5">
      <c r="A872" t="s">
        <v>376</v>
      </c>
      <c r="B872" t="s">
        <v>539</v>
      </c>
      <c r="C872" t="s">
        <v>375</v>
      </c>
      <c r="D872">
        <v>1963</v>
      </c>
      <c r="E872">
        <v>408247</v>
      </c>
    </row>
    <row r="873" spans="1:5">
      <c r="A873" t="s">
        <v>374</v>
      </c>
      <c r="B873" t="s">
        <v>539</v>
      </c>
      <c r="C873" t="s">
        <v>373</v>
      </c>
      <c r="D873">
        <v>1963</v>
      </c>
      <c r="E873">
        <v>11749886</v>
      </c>
    </row>
    <row r="874" spans="1:5">
      <c r="A874" t="s">
        <v>372</v>
      </c>
      <c r="B874" t="s">
        <v>539</v>
      </c>
      <c r="C874" t="s">
        <v>371</v>
      </c>
      <c r="D874">
        <v>1963</v>
      </c>
      <c r="E874">
        <v>2116256</v>
      </c>
    </row>
    <row r="875" spans="1:5">
      <c r="A875" t="s">
        <v>370</v>
      </c>
      <c r="B875" t="s">
        <v>539</v>
      </c>
      <c r="C875" t="s">
        <v>369</v>
      </c>
      <c r="D875">
        <v>1963</v>
      </c>
      <c r="E875">
        <v>5483782</v>
      </c>
    </row>
    <row r="876" spans="1:5">
      <c r="A876" t="s">
        <v>368</v>
      </c>
      <c r="B876" t="s">
        <v>539</v>
      </c>
      <c r="C876" t="s">
        <v>367</v>
      </c>
      <c r="D876">
        <v>1963</v>
      </c>
      <c r="E876">
        <v>0</v>
      </c>
    </row>
    <row r="877" spans="1:5">
      <c r="A877" t="s">
        <v>366</v>
      </c>
      <c r="B877" t="s">
        <v>539</v>
      </c>
      <c r="C877" t="s">
        <v>365</v>
      </c>
      <c r="D877">
        <v>1963</v>
      </c>
      <c r="E877">
        <v>3302601</v>
      </c>
    </row>
    <row r="878" spans="1:5">
      <c r="A878" t="s">
        <v>364</v>
      </c>
      <c r="B878" t="s">
        <v>539</v>
      </c>
      <c r="C878" t="s">
        <v>363</v>
      </c>
      <c r="D878">
        <v>1963</v>
      </c>
      <c r="E878">
        <v>339030</v>
      </c>
    </row>
    <row r="879" spans="1:5">
      <c r="A879" t="s">
        <v>362</v>
      </c>
      <c r="B879" t="s">
        <v>539</v>
      </c>
      <c r="C879" t="s">
        <v>361</v>
      </c>
      <c r="D879">
        <v>1963</v>
      </c>
      <c r="E879">
        <v>547177</v>
      </c>
    </row>
    <row r="880" spans="1:5">
      <c r="A880" t="s">
        <v>360</v>
      </c>
      <c r="B880" t="s">
        <v>539</v>
      </c>
      <c r="C880" t="s">
        <v>359</v>
      </c>
      <c r="D880">
        <v>1963</v>
      </c>
      <c r="E880">
        <v>196421</v>
      </c>
    </row>
    <row r="881" spans="1:5">
      <c r="A881" t="s">
        <v>358</v>
      </c>
      <c r="B881" t="s">
        <v>539</v>
      </c>
      <c r="C881" t="s">
        <v>357</v>
      </c>
      <c r="D881">
        <v>1963</v>
      </c>
      <c r="E881">
        <v>3542618</v>
      </c>
    </row>
    <row r="882" spans="1:5">
      <c r="A882" t="s">
        <v>356</v>
      </c>
      <c r="B882" t="s">
        <v>539</v>
      </c>
      <c r="C882" t="s">
        <v>355</v>
      </c>
      <c r="D882">
        <v>1963</v>
      </c>
      <c r="E882">
        <v>64510</v>
      </c>
    </row>
    <row r="883" spans="1:5">
      <c r="A883" t="s">
        <v>354</v>
      </c>
      <c r="B883" t="s">
        <v>539</v>
      </c>
      <c r="C883" t="s">
        <v>353</v>
      </c>
      <c r="D883">
        <v>1963</v>
      </c>
      <c r="E883">
        <v>13474</v>
      </c>
    </row>
    <row r="884" spans="1:5">
      <c r="A884" t="s">
        <v>352</v>
      </c>
      <c r="B884" t="s">
        <v>539</v>
      </c>
      <c r="C884" t="s">
        <v>351</v>
      </c>
      <c r="D884">
        <v>1963</v>
      </c>
      <c r="E884">
        <v>3075040</v>
      </c>
    </row>
    <row r="885" spans="1:5">
      <c r="A885" t="s">
        <v>350</v>
      </c>
      <c r="B885" t="s">
        <v>539</v>
      </c>
      <c r="C885" t="s">
        <v>349</v>
      </c>
      <c r="D885">
        <v>1963</v>
      </c>
      <c r="E885">
        <v>33222</v>
      </c>
    </row>
    <row r="886" spans="1:5">
      <c r="A886" t="s">
        <v>348</v>
      </c>
      <c r="B886" t="s">
        <v>539</v>
      </c>
      <c r="C886" t="s">
        <v>347</v>
      </c>
      <c r="D886">
        <v>1963</v>
      </c>
      <c r="E886">
        <v>441225</v>
      </c>
    </row>
    <row r="887" spans="1:5">
      <c r="A887" t="s">
        <v>346</v>
      </c>
      <c r="B887" t="s">
        <v>536</v>
      </c>
      <c r="C887" t="s">
        <v>345</v>
      </c>
      <c r="D887">
        <v>1963</v>
      </c>
      <c r="E887">
        <v>266680467</v>
      </c>
    </row>
    <row r="888" spans="1:5">
      <c r="A888" t="s">
        <v>344</v>
      </c>
      <c r="B888" t="s">
        <v>539</v>
      </c>
      <c r="C888" t="s">
        <v>343</v>
      </c>
      <c r="D888">
        <v>1963</v>
      </c>
      <c r="E888">
        <v>483476</v>
      </c>
    </row>
    <row r="889" spans="1:5">
      <c r="A889" t="s">
        <v>342</v>
      </c>
      <c r="B889" t="s">
        <v>539</v>
      </c>
      <c r="C889" t="s">
        <v>341</v>
      </c>
      <c r="D889">
        <v>1963</v>
      </c>
      <c r="E889">
        <v>1673813</v>
      </c>
    </row>
    <row r="890" spans="1:5">
      <c r="A890" t="s">
        <v>340</v>
      </c>
      <c r="B890" t="s">
        <v>536</v>
      </c>
      <c r="C890" t="s">
        <v>339</v>
      </c>
      <c r="D890">
        <v>1963</v>
      </c>
      <c r="E890">
        <v>151234996</v>
      </c>
    </row>
    <row r="891" spans="1:5">
      <c r="A891" t="s">
        <v>338</v>
      </c>
      <c r="B891" t="s">
        <v>539</v>
      </c>
      <c r="C891" t="s">
        <v>337</v>
      </c>
      <c r="D891">
        <v>1963</v>
      </c>
      <c r="E891">
        <v>2835932</v>
      </c>
    </row>
    <row r="892" spans="1:5">
      <c r="A892" t="s">
        <v>336</v>
      </c>
      <c r="B892" t="s">
        <v>539</v>
      </c>
      <c r="C892" t="s">
        <v>335</v>
      </c>
      <c r="D892">
        <v>1963</v>
      </c>
      <c r="E892">
        <v>3415863</v>
      </c>
    </row>
    <row r="893" spans="1:5">
      <c r="A893" t="s">
        <v>334</v>
      </c>
      <c r="B893" t="s">
        <v>539</v>
      </c>
      <c r="C893" t="s">
        <v>333</v>
      </c>
      <c r="D893">
        <v>1963</v>
      </c>
      <c r="E893">
        <v>4319558</v>
      </c>
    </row>
    <row r="894" spans="1:5">
      <c r="A894" t="s">
        <v>332</v>
      </c>
      <c r="B894" t="s">
        <v>536</v>
      </c>
      <c r="C894" t="s">
        <v>331</v>
      </c>
      <c r="D894">
        <v>1963</v>
      </c>
      <c r="E894">
        <v>1462102195</v>
      </c>
    </row>
    <row r="895" spans="1:5">
      <c r="A895" t="s">
        <v>330</v>
      </c>
      <c r="B895" t="s">
        <v>536</v>
      </c>
      <c r="C895" t="s">
        <v>329</v>
      </c>
      <c r="D895">
        <v>1963</v>
      </c>
      <c r="E895">
        <v>1812604977</v>
      </c>
    </row>
    <row r="896" spans="1:5">
      <c r="A896" t="s">
        <v>328</v>
      </c>
      <c r="B896" t="s">
        <v>536</v>
      </c>
      <c r="C896" t="s">
        <v>327</v>
      </c>
      <c r="D896">
        <v>1963</v>
      </c>
      <c r="E896">
        <v>350502782</v>
      </c>
    </row>
    <row r="897" spans="1:5">
      <c r="A897" t="s">
        <v>326</v>
      </c>
      <c r="B897" t="s">
        <v>536</v>
      </c>
      <c r="C897" t="s">
        <v>325</v>
      </c>
      <c r="D897">
        <v>1963</v>
      </c>
      <c r="E897">
        <v>106391516</v>
      </c>
    </row>
    <row r="898" spans="1:5">
      <c r="A898" t="s">
        <v>324</v>
      </c>
      <c r="B898" t="s">
        <v>539</v>
      </c>
      <c r="C898" t="s">
        <v>323</v>
      </c>
      <c r="D898">
        <v>1963</v>
      </c>
      <c r="E898">
        <v>80513099</v>
      </c>
    </row>
    <row r="899" spans="1:5">
      <c r="A899" t="s">
        <v>322</v>
      </c>
      <c r="B899" t="s">
        <v>536</v>
      </c>
      <c r="C899" t="s">
        <v>321</v>
      </c>
      <c r="D899">
        <v>1963</v>
      </c>
      <c r="E899">
        <v>244111266</v>
      </c>
    </row>
    <row r="900" spans="1:5">
      <c r="A900" t="s">
        <v>320</v>
      </c>
      <c r="B900" t="s">
        <v>539</v>
      </c>
      <c r="C900" t="s">
        <v>319</v>
      </c>
      <c r="D900">
        <v>1963</v>
      </c>
      <c r="E900">
        <v>21557</v>
      </c>
    </row>
    <row r="901" spans="1:5">
      <c r="A901" t="s">
        <v>318</v>
      </c>
      <c r="B901" t="s">
        <v>539</v>
      </c>
      <c r="C901" t="s">
        <v>317</v>
      </c>
      <c r="D901">
        <v>1963</v>
      </c>
      <c r="E901">
        <v>389638947</v>
      </c>
    </row>
    <row r="902" spans="1:5">
      <c r="A902" t="s">
        <v>316</v>
      </c>
      <c r="B902" t="s">
        <v>536</v>
      </c>
      <c r="C902" t="s">
        <v>315</v>
      </c>
      <c r="D902">
        <v>1963</v>
      </c>
    </row>
    <row r="903" spans="1:5">
      <c r="A903" t="s">
        <v>314</v>
      </c>
      <c r="B903" t="s">
        <v>539</v>
      </c>
      <c r="C903" t="s">
        <v>313</v>
      </c>
      <c r="D903">
        <v>1963</v>
      </c>
      <c r="E903">
        <v>1498411</v>
      </c>
    </row>
    <row r="904" spans="1:5">
      <c r="A904" t="s">
        <v>312</v>
      </c>
      <c r="B904" t="s">
        <v>539</v>
      </c>
      <c r="C904" t="s">
        <v>311</v>
      </c>
      <c r="D904">
        <v>1963</v>
      </c>
      <c r="E904">
        <v>15222255</v>
      </c>
    </row>
    <row r="905" spans="1:5">
      <c r="A905" t="s">
        <v>310</v>
      </c>
      <c r="B905" t="s">
        <v>539</v>
      </c>
      <c r="C905" t="s">
        <v>309</v>
      </c>
      <c r="D905">
        <v>1963</v>
      </c>
      <c r="E905">
        <v>4139155</v>
      </c>
    </row>
    <row r="906" spans="1:5">
      <c r="A906" t="s">
        <v>308</v>
      </c>
      <c r="B906" t="s">
        <v>539</v>
      </c>
      <c r="C906" t="s">
        <v>307</v>
      </c>
      <c r="D906">
        <v>1963</v>
      </c>
      <c r="E906">
        <v>33824</v>
      </c>
    </row>
    <row r="907" spans="1:5">
      <c r="A907" t="s">
        <v>306</v>
      </c>
      <c r="B907" t="s">
        <v>539</v>
      </c>
      <c r="C907" t="s">
        <v>305</v>
      </c>
      <c r="D907">
        <v>1963</v>
      </c>
      <c r="E907">
        <v>487647</v>
      </c>
    </row>
    <row r="908" spans="1:5">
      <c r="A908" t="s">
        <v>304</v>
      </c>
      <c r="B908" t="s">
        <v>539</v>
      </c>
      <c r="C908" t="s">
        <v>303</v>
      </c>
      <c r="D908">
        <v>1963</v>
      </c>
      <c r="E908">
        <v>20063620</v>
      </c>
    </row>
    <row r="909" spans="1:5">
      <c r="A909" t="s">
        <v>302</v>
      </c>
      <c r="B909" t="s">
        <v>539</v>
      </c>
      <c r="C909" t="s">
        <v>301</v>
      </c>
      <c r="D909">
        <v>1963</v>
      </c>
      <c r="E909">
        <v>1090428</v>
      </c>
    </row>
    <row r="910" spans="1:5">
      <c r="A910" t="s">
        <v>300</v>
      </c>
      <c r="B910" t="s">
        <v>539</v>
      </c>
      <c r="C910" t="s">
        <v>299</v>
      </c>
      <c r="D910">
        <v>1963</v>
      </c>
      <c r="E910">
        <v>487243</v>
      </c>
    </row>
    <row r="911" spans="1:5">
      <c r="A911" t="s">
        <v>298</v>
      </c>
      <c r="B911" t="s">
        <v>539</v>
      </c>
      <c r="C911" t="s">
        <v>297</v>
      </c>
      <c r="D911">
        <v>1963</v>
      </c>
      <c r="E911">
        <v>32854120</v>
      </c>
    </row>
    <row r="912" spans="1:5">
      <c r="A912" t="s">
        <v>296</v>
      </c>
      <c r="B912" t="s">
        <v>539</v>
      </c>
      <c r="C912" t="s">
        <v>295</v>
      </c>
      <c r="D912">
        <v>1963</v>
      </c>
      <c r="E912">
        <v>5910016</v>
      </c>
    </row>
    <row r="913" spans="1:5">
      <c r="A913" t="s">
        <v>294</v>
      </c>
      <c r="B913" t="s">
        <v>539</v>
      </c>
      <c r="C913" t="s">
        <v>293</v>
      </c>
      <c r="D913">
        <v>1963</v>
      </c>
      <c r="E913">
        <v>8192363</v>
      </c>
    </row>
    <row r="914" spans="1:5">
      <c r="A914" t="s">
        <v>292</v>
      </c>
      <c r="B914" t="s">
        <v>539</v>
      </c>
      <c r="C914" t="s">
        <v>291</v>
      </c>
      <c r="D914">
        <v>1963</v>
      </c>
      <c r="E914">
        <v>1564609</v>
      </c>
    </row>
    <row r="915" spans="1:5">
      <c r="A915" t="s">
        <v>290</v>
      </c>
      <c r="B915" t="s">
        <v>539</v>
      </c>
      <c r="C915" t="s">
        <v>289</v>
      </c>
      <c r="D915">
        <v>1963</v>
      </c>
      <c r="E915">
        <v>5534639</v>
      </c>
    </row>
    <row r="916" spans="1:5">
      <c r="A916" t="s">
        <v>288</v>
      </c>
      <c r="B916" t="s">
        <v>539</v>
      </c>
      <c r="C916" t="s">
        <v>287</v>
      </c>
      <c r="D916">
        <v>1963</v>
      </c>
      <c r="E916">
        <v>36274</v>
      </c>
    </row>
    <row r="917" spans="1:5">
      <c r="A917" t="s">
        <v>286</v>
      </c>
      <c r="B917" t="s">
        <v>539</v>
      </c>
      <c r="C917" t="s">
        <v>285</v>
      </c>
      <c r="D917">
        <v>1963</v>
      </c>
      <c r="E917">
        <v>35597</v>
      </c>
    </row>
    <row r="918" spans="1:5">
      <c r="A918" t="s">
        <v>284</v>
      </c>
      <c r="B918" t="s">
        <v>539</v>
      </c>
      <c r="C918" t="s">
        <v>283</v>
      </c>
      <c r="D918">
        <v>1963</v>
      </c>
      <c r="E918">
        <v>18972268</v>
      </c>
    </row>
    <row r="919" spans="1:5">
      <c r="A919" t="s">
        <v>282</v>
      </c>
      <c r="B919" t="s">
        <v>539</v>
      </c>
      <c r="C919" t="s">
        <v>281</v>
      </c>
      <c r="D919">
        <v>1963</v>
      </c>
      <c r="E919">
        <v>85434</v>
      </c>
    </row>
    <row r="920" spans="1:5">
      <c r="A920" t="s">
        <v>280</v>
      </c>
      <c r="B920" t="s">
        <v>536</v>
      </c>
      <c r="C920" t="s">
        <v>279</v>
      </c>
      <c r="D920">
        <v>1963</v>
      </c>
      <c r="E920">
        <v>110349055</v>
      </c>
    </row>
    <row r="921" spans="1:5">
      <c r="A921" t="s">
        <v>278</v>
      </c>
      <c r="B921" t="s">
        <v>539</v>
      </c>
      <c r="C921" t="s">
        <v>277</v>
      </c>
      <c r="D921">
        <v>1963</v>
      </c>
      <c r="E921">
        <v>2087616</v>
      </c>
    </row>
    <row r="922" spans="1:5">
      <c r="A922" t="s">
        <v>276</v>
      </c>
      <c r="B922" t="s">
        <v>539</v>
      </c>
      <c r="C922" t="s">
        <v>275</v>
      </c>
      <c r="D922">
        <v>1963</v>
      </c>
      <c r="E922">
        <v>1042611</v>
      </c>
    </row>
    <row r="923" spans="1:5">
      <c r="A923" t="s">
        <v>274</v>
      </c>
      <c r="B923" t="s">
        <v>539</v>
      </c>
      <c r="C923" t="s">
        <v>273</v>
      </c>
      <c r="D923">
        <v>1963</v>
      </c>
      <c r="E923">
        <v>949565</v>
      </c>
    </row>
    <row r="924" spans="1:5">
      <c r="A924" t="s">
        <v>272</v>
      </c>
      <c r="B924" t="s">
        <v>539</v>
      </c>
      <c r="C924" t="s">
        <v>271</v>
      </c>
      <c r="D924">
        <v>1963</v>
      </c>
      <c r="E924">
        <v>1125052</v>
      </c>
    </row>
    <row r="925" spans="1:5">
      <c r="A925" t="s">
        <v>270</v>
      </c>
      <c r="B925" t="s">
        <v>539</v>
      </c>
      <c r="C925" t="s">
        <v>269</v>
      </c>
      <c r="D925">
        <v>1963</v>
      </c>
      <c r="E925">
        <v>72689</v>
      </c>
    </row>
    <row r="926" spans="1:5">
      <c r="A926" t="s">
        <v>268</v>
      </c>
      <c r="B926" t="s">
        <v>536</v>
      </c>
      <c r="C926" t="s">
        <v>267</v>
      </c>
      <c r="D926">
        <v>1963</v>
      </c>
      <c r="E926">
        <v>115701136</v>
      </c>
    </row>
    <row r="927" spans="1:5">
      <c r="A927" t="s">
        <v>266</v>
      </c>
      <c r="B927" t="s">
        <v>536</v>
      </c>
      <c r="C927" t="s">
        <v>265</v>
      </c>
      <c r="D927">
        <v>1963</v>
      </c>
      <c r="E927">
        <v>231527655</v>
      </c>
    </row>
    <row r="928" spans="1:5">
      <c r="A928" t="s">
        <v>264</v>
      </c>
      <c r="B928" t="s">
        <v>536</v>
      </c>
      <c r="C928" t="s">
        <v>263</v>
      </c>
      <c r="D928">
        <v>1963</v>
      </c>
      <c r="E928">
        <v>144179850</v>
      </c>
    </row>
    <row r="929" spans="1:5">
      <c r="A929" t="s">
        <v>262</v>
      </c>
      <c r="B929" t="s">
        <v>539</v>
      </c>
      <c r="C929" t="s">
        <v>261</v>
      </c>
      <c r="D929">
        <v>1963</v>
      </c>
      <c r="E929">
        <v>14194</v>
      </c>
    </row>
    <row r="930" spans="1:5">
      <c r="A930" t="s">
        <v>260</v>
      </c>
      <c r="B930" t="s">
        <v>539</v>
      </c>
      <c r="C930" t="s">
        <v>259</v>
      </c>
      <c r="D930">
        <v>1963</v>
      </c>
      <c r="E930">
        <v>8791949</v>
      </c>
    </row>
    <row r="931" spans="1:5">
      <c r="A931" t="s">
        <v>258</v>
      </c>
      <c r="B931" t="s">
        <v>536</v>
      </c>
      <c r="C931" t="s">
        <v>257</v>
      </c>
      <c r="D931">
        <v>1963</v>
      </c>
      <c r="E931">
        <v>811240208</v>
      </c>
    </row>
    <row r="932" spans="1:5">
      <c r="A932" t="s">
        <v>256</v>
      </c>
      <c r="B932" t="s">
        <v>536</v>
      </c>
      <c r="C932" t="s">
        <v>255</v>
      </c>
      <c r="D932">
        <v>1963</v>
      </c>
      <c r="E932">
        <v>1803215944</v>
      </c>
    </row>
    <row r="933" spans="1:5">
      <c r="A933" t="s">
        <v>254</v>
      </c>
      <c r="B933" t="s">
        <v>539</v>
      </c>
      <c r="C933" t="s">
        <v>253</v>
      </c>
      <c r="D933">
        <v>1963</v>
      </c>
      <c r="E933">
        <v>853454</v>
      </c>
    </row>
    <row r="934" spans="1:5">
      <c r="A934" t="s">
        <v>252</v>
      </c>
      <c r="B934" t="s">
        <v>536</v>
      </c>
      <c r="C934" t="s">
        <v>251</v>
      </c>
      <c r="D934">
        <v>1963</v>
      </c>
      <c r="E934">
        <v>820115219</v>
      </c>
    </row>
    <row r="935" spans="1:5">
      <c r="A935" t="s">
        <v>250</v>
      </c>
      <c r="B935" t="s">
        <v>539</v>
      </c>
      <c r="C935" t="s">
        <v>249</v>
      </c>
      <c r="D935">
        <v>1963</v>
      </c>
      <c r="E935">
        <v>1668810</v>
      </c>
    </row>
    <row r="936" spans="1:5">
      <c r="A936" t="s">
        <v>248</v>
      </c>
      <c r="B936" t="s">
        <v>539</v>
      </c>
      <c r="C936" t="s">
        <v>247</v>
      </c>
      <c r="D936">
        <v>1963</v>
      </c>
      <c r="E936">
        <v>94141</v>
      </c>
    </row>
    <row r="937" spans="1:5">
      <c r="A937" t="s">
        <v>246</v>
      </c>
      <c r="B937" t="s">
        <v>539</v>
      </c>
      <c r="C937" t="s">
        <v>245</v>
      </c>
      <c r="D937">
        <v>1963</v>
      </c>
      <c r="E937">
        <v>989320</v>
      </c>
    </row>
    <row r="938" spans="1:5">
      <c r="A938" t="s">
        <v>244</v>
      </c>
      <c r="B938" t="s">
        <v>539</v>
      </c>
      <c r="C938" t="s">
        <v>243</v>
      </c>
      <c r="D938">
        <v>1963</v>
      </c>
      <c r="E938">
        <v>7788</v>
      </c>
    </row>
    <row r="939" spans="1:5">
      <c r="A939" t="s">
        <v>242</v>
      </c>
      <c r="B939" t="s">
        <v>539</v>
      </c>
      <c r="C939" t="s">
        <v>241</v>
      </c>
      <c r="D939">
        <v>1963</v>
      </c>
    </row>
    <row r="940" spans="1:5">
      <c r="A940" t="s">
        <v>240</v>
      </c>
      <c r="B940" t="s">
        <v>539</v>
      </c>
      <c r="C940" t="s">
        <v>239</v>
      </c>
      <c r="D940">
        <v>1963</v>
      </c>
      <c r="E940">
        <v>9320737</v>
      </c>
    </row>
    <row r="941" spans="1:5">
      <c r="A941" t="s">
        <v>238</v>
      </c>
      <c r="B941" t="s">
        <v>539</v>
      </c>
      <c r="C941" t="s">
        <v>237</v>
      </c>
      <c r="D941">
        <v>1963</v>
      </c>
      <c r="E941">
        <v>0</v>
      </c>
    </row>
    <row r="942" spans="1:5">
      <c r="A942" t="s">
        <v>236</v>
      </c>
      <c r="B942" t="s">
        <v>539</v>
      </c>
      <c r="C942" t="s">
        <v>235</v>
      </c>
      <c r="D942">
        <v>1963</v>
      </c>
      <c r="E942">
        <v>2017458</v>
      </c>
    </row>
    <row r="943" spans="1:5">
      <c r="A943" t="s">
        <v>234</v>
      </c>
      <c r="B943" t="s">
        <v>539</v>
      </c>
      <c r="C943" t="s">
        <v>233</v>
      </c>
      <c r="D943">
        <v>1963</v>
      </c>
      <c r="E943">
        <v>4846779</v>
      </c>
    </row>
    <row r="944" spans="1:5">
      <c r="A944" t="s">
        <v>232</v>
      </c>
      <c r="B944" t="s">
        <v>539</v>
      </c>
      <c r="C944" t="s">
        <v>231</v>
      </c>
      <c r="D944">
        <v>1963</v>
      </c>
      <c r="E944">
        <v>86513</v>
      </c>
    </row>
    <row r="945" spans="1:5">
      <c r="A945" t="s">
        <v>230</v>
      </c>
      <c r="B945" t="s">
        <v>536</v>
      </c>
      <c r="C945" t="s">
        <v>229</v>
      </c>
      <c r="D945">
        <v>1963</v>
      </c>
      <c r="E945">
        <v>71823216</v>
      </c>
    </row>
    <row r="946" spans="1:5">
      <c r="A946" t="s">
        <v>228</v>
      </c>
      <c r="B946" t="s">
        <v>539</v>
      </c>
      <c r="C946" t="s">
        <v>227</v>
      </c>
      <c r="D946">
        <v>1963</v>
      </c>
      <c r="E946">
        <v>19600603</v>
      </c>
    </row>
    <row r="947" spans="1:5">
      <c r="A947" t="s">
        <v>226</v>
      </c>
      <c r="B947" t="s">
        <v>539</v>
      </c>
      <c r="C947" t="s">
        <v>225</v>
      </c>
      <c r="D947">
        <v>1963</v>
      </c>
      <c r="E947">
        <v>9704</v>
      </c>
    </row>
    <row r="948" spans="1:5">
      <c r="A948" t="s">
        <v>224</v>
      </c>
      <c r="B948" t="s">
        <v>536</v>
      </c>
      <c r="C948" t="s">
        <v>223</v>
      </c>
      <c r="D948">
        <v>1963</v>
      </c>
      <c r="E948">
        <v>1659036094</v>
      </c>
    </row>
    <row r="949" spans="1:5">
      <c r="A949" t="s">
        <v>222</v>
      </c>
      <c r="B949" t="s">
        <v>539</v>
      </c>
      <c r="C949" t="s">
        <v>221</v>
      </c>
      <c r="D949">
        <v>1963</v>
      </c>
      <c r="E949">
        <v>963288</v>
      </c>
    </row>
    <row r="950" spans="1:5">
      <c r="A950" t="s">
        <v>220</v>
      </c>
      <c r="B950" t="s">
        <v>539</v>
      </c>
      <c r="C950" t="s">
        <v>219</v>
      </c>
      <c r="D950">
        <v>1963</v>
      </c>
      <c r="E950">
        <v>4790252</v>
      </c>
    </row>
    <row r="951" spans="1:5">
      <c r="A951" t="s">
        <v>218</v>
      </c>
      <c r="B951" t="s">
        <v>539</v>
      </c>
      <c r="C951" t="s">
        <v>217</v>
      </c>
      <c r="D951">
        <v>1963</v>
      </c>
      <c r="E951">
        <v>32423</v>
      </c>
    </row>
    <row r="952" spans="1:5">
      <c r="A952" t="s">
        <v>216</v>
      </c>
      <c r="B952" t="s">
        <v>539</v>
      </c>
      <c r="C952" t="s">
        <v>215</v>
      </c>
      <c r="D952">
        <v>1963</v>
      </c>
      <c r="E952">
        <v>17839578</v>
      </c>
    </row>
    <row r="953" spans="1:5">
      <c r="A953" t="s">
        <v>214</v>
      </c>
      <c r="B953" t="s">
        <v>536</v>
      </c>
      <c r="C953" t="s">
        <v>213</v>
      </c>
      <c r="D953">
        <v>1963</v>
      </c>
      <c r="E953">
        <v>67736603</v>
      </c>
    </row>
    <row r="954" spans="1:5">
      <c r="A954" t="s">
        <v>212</v>
      </c>
      <c r="B954" t="s">
        <v>539</v>
      </c>
      <c r="C954" t="s">
        <v>211</v>
      </c>
      <c r="D954">
        <v>1963</v>
      </c>
      <c r="E954">
        <v>405629</v>
      </c>
    </row>
    <row r="955" spans="1:5">
      <c r="A955" t="s">
        <v>210</v>
      </c>
      <c r="B955" t="s">
        <v>539</v>
      </c>
      <c r="C955" t="s">
        <v>209</v>
      </c>
      <c r="D955">
        <v>1963</v>
      </c>
      <c r="E955">
        <v>614422</v>
      </c>
    </row>
    <row r="956" spans="1:5">
      <c r="A956" t="s">
        <v>208</v>
      </c>
      <c r="B956" t="s">
        <v>539</v>
      </c>
      <c r="C956" t="s">
        <v>207</v>
      </c>
      <c r="D956">
        <v>1963</v>
      </c>
      <c r="E956">
        <v>4718</v>
      </c>
    </row>
    <row r="957" spans="1:5">
      <c r="A957" t="s">
        <v>206</v>
      </c>
      <c r="B957" t="s">
        <v>539</v>
      </c>
      <c r="C957" t="s">
        <v>205</v>
      </c>
      <c r="D957">
        <v>1963</v>
      </c>
      <c r="E957">
        <v>7441844</v>
      </c>
    </row>
    <row r="958" spans="1:5">
      <c r="A958" t="s">
        <v>204</v>
      </c>
      <c r="B958" t="s">
        <v>539</v>
      </c>
      <c r="C958" t="s">
        <v>203</v>
      </c>
      <c r="D958">
        <v>1963</v>
      </c>
      <c r="E958">
        <v>854854</v>
      </c>
    </row>
    <row r="959" spans="1:5">
      <c r="A959" t="s">
        <v>202</v>
      </c>
      <c r="B959" t="s">
        <v>539</v>
      </c>
      <c r="C959" t="s">
        <v>201</v>
      </c>
      <c r="D959">
        <v>1963</v>
      </c>
      <c r="E959">
        <v>466857</v>
      </c>
    </row>
    <row r="960" spans="1:5">
      <c r="A960" t="s">
        <v>200</v>
      </c>
      <c r="B960" t="s">
        <v>539</v>
      </c>
      <c r="C960" t="s">
        <v>199</v>
      </c>
      <c r="D960">
        <v>1963</v>
      </c>
      <c r="E960">
        <v>3690361</v>
      </c>
    </row>
    <row r="961" spans="1:5">
      <c r="A961" t="s">
        <v>198</v>
      </c>
      <c r="B961" t="s">
        <v>539</v>
      </c>
      <c r="C961" t="s">
        <v>197</v>
      </c>
      <c r="D961">
        <v>1963</v>
      </c>
      <c r="E961">
        <v>6411265</v>
      </c>
    </row>
    <row r="962" spans="1:5">
      <c r="A962" t="s">
        <v>196</v>
      </c>
      <c r="B962" t="s">
        <v>536</v>
      </c>
      <c r="C962" t="s">
        <v>195</v>
      </c>
      <c r="D962">
        <v>1963</v>
      </c>
      <c r="E962">
        <v>60067937</v>
      </c>
    </row>
    <row r="963" spans="1:5">
      <c r="A963" t="s">
        <v>194</v>
      </c>
      <c r="B963" t="s">
        <v>539</v>
      </c>
      <c r="C963" t="s">
        <v>193</v>
      </c>
      <c r="D963">
        <v>1963</v>
      </c>
      <c r="E963">
        <v>524313</v>
      </c>
    </row>
    <row r="964" spans="1:5">
      <c r="A964" t="s">
        <v>192</v>
      </c>
      <c r="B964" t="s">
        <v>539</v>
      </c>
      <c r="C964" t="s">
        <v>191</v>
      </c>
      <c r="D964">
        <v>1963</v>
      </c>
      <c r="E964">
        <v>49977</v>
      </c>
    </row>
    <row r="965" spans="1:5">
      <c r="A965" t="s">
        <v>190</v>
      </c>
      <c r="B965" t="s">
        <v>539</v>
      </c>
      <c r="C965" t="s">
        <v>189</v>
      </c>
      <c r="D965">
        <v>1963</v>
      </c>
      <c r="E965">
        <v>3462667</v>
      </c>
    </row>
    <row r="966" spans="1:5">
      <c r="A966" t="s">
        <v>188</v>
      </c>
      <c r="B966" t="s">
        <v>539</v>
      </c>
      <c r="C966" t="s">
        <v>187</v>
      </c>
      <c r="D966">
        <v>1963</v>
      </c>
      <c r="E966">
        <v>40305299</v>
      </c>
    </row>
    <row r="967" spans="1:5">
      <c r="A967" t="s">
        <v>186</v>
      </c>
      <c r="B967" t="s">
        <v>539</v>
      </c>
      <c r="C967" t="s">
        <v>185</v>
      </c>
      <c r="D967">
        <v>1963</v>
      </c>
      <c r="E967">
        <v>1146621</v>
      </c>
    </row>
    <row r="968" spans="1:5">
      <c r="A968" t="s">
        <v>184</v>
      </c>
      <c r="B968" t="s">
        <v>539</v>
      </c>
      <c r="C968" t="s">
        <v>183</v>
      </c>
      <c r="D968">
        <v>1963</v>
      </c>
      <c r="E968">
        <v>4740078</v>
      </c>
    </row>
    <row r="969" spans="1:5">
      <c r="A969" t="s">
        <v>182</v>
      </c>
      <c r="B969" t="s">
        <v>539</v>
      </c>
      <c r="C969" t="s">
        <v>181</v>
      </c>
      <c r="D969">
        <v>1963</v>
      </c>
      <c r="E969">
        <v>1675534</v>
      </c>
    </row>
    <row r="970" spans="1:5">
      <c r="A970" t="s">
        <v>180</v>
      </c>
      <c r="B970" t="s">
        <v>539</v>
      </c>
      <c r="C970" t="s">
        <v>179</v>
      </c>
      <c r="D970">
        <v>1963</v>
      </c>
      <c r="E970">
        <v>10166793</v>
      </c>
    </row>
    <row r="971" spans="1:5">
      <c r="A971" t="s">
        <v>178</v>
      </c>
      <c r="B971" t="s">
        <v>539</v>
      </c>
      <c r="C971" t="s">
        <v>177</v>
      </c>
      <c r="D971">
        <v>1963</v>
      </c>
      <c r="E971">
        <v>0</v>
      </c>
    </row>
    <row r="972" spans="1:5">
      <c r="A972" t="s">
        <v>176</v>
      </c>
      <c r="B972" t="s">
        <v>539</v>
      </c>
      <c r="C972" t="s">
        <v>175</v>
      </c>
      <c r="D972">
        <v>1963</v>
      </c>
      <c r="E972">
        <v>563832</v>
      </c>
    </row>
    <row r="973" spans="1:5">
      <c r="A973" t="s">
        <v>174</v>
      </c>
      <c r="B973" t="s">
        <v>536</v>
      </c>
      <c r="C973" t="s">
        <v>173</v>
      </c>
      <c r="D973">
        <v>1963</v>
      </c>
      <c r="E973">
        <v>296631274</v>
      </c>
    </row>
    <row r="974" spans="1:5">
      <c r="A974" t="s">
        <v>172</v>
      </c>
      <c r="B974" t="s">
        <v>539</v>
      </c>
      <c r="C974" t="s">
        <v>171</v>
      </c>
      <c r="D974">
        <v>1963</v>
      </c>
      <c r="E974">
        <v>476023</v>
      </c>
    </row>
    <row r="975" spans="1:5">
      <c r="A975" t="s">
        <v>170</v>
      </c>
      <c r="B975" t="s">
        <v>536</v>
      </c>
      <c r="C975" t="s">
        <v>169</v>
      </c>
      <c r="D975">
        <v>1963</v>
      </c>
      <c r="E975">
        <v>6939658</v>
      </c>
    </row>
    <row r="976" spans="1:5">
      <c r="A976" t="s">
        <v>168</v>
      </c>
      <c r="B976" t="s">
        <v>539</v>
      </c>
      <c r="C976" t="s">
        <v>167</v>
      </c>
      <c r="D976">
        <v>1963</v>
      </c>
      <c r="E976">
        <v>37197206</v>
      </c>
    </row>
    <row r="977" spans="1:5">
      <c r="A977" t="s">
        <v>166</v>
      </c>
      <c r="B977" t="s">
        <v>539</v>
      </c>
      <c r="C977" t="s">
        <v>165</v>
      </c>
      <c r="D977">
        <v>1963</v>
      </c>
      <c r="E977">
        <v>704432</v>
      </c>
    </row>
    <row r="978" spans="1:5">
      <c r="A978" t="s">
        <v>164</v>
      </c>
      <c r="B978" t="s">
        <v>539</v>
      </c>
      <c r="C978" t="s">
        <v>163</v>
      </c>
      <c r="D978">
        <v>1963</v>
      </c>
      <c r="E978">
        <v>5521108</v>
      </c>
    </row>
    <row r="979" spans="1:5">
      <c r="A979" t="s">
        <v>162</v>
      </c>
      <c r="B979" t="s">
        <v>539</v>
      </c>
      <c r="C979" t="s">
        <v>161</v>
      </c>
      <c r="D979">
        <v>1963</v>
      </c>
      <c r="E979">
        <v>19999229</v>
      </c>
    </row>
    <row r="980" spans="1:5">
      <c r="A980" t="s">
        <v>160</v>
      </c>
      <c r="B980" t="s">
        <v>539</v>
      </c>
      <c r="C980" t="s">
        <v>159</v>
      </c>
      <c r="D980">
        <v>1963</v>
      </c>
      <c r="E980">
        <v>4390</v>
      </c>
    </row>
    <row r="981" spans="1:5">
      <c r="A981" t="s">
        <v>158</v>
      </c>
      <c r="B981" t="s">
        <v>539</v>
      </c>
      <c r="C981" t="s">
        <v>157</v>
      </c>
      <c r="D981">
        <v>1963</v>
      </c>
      <c r="E981">
        <v>2038884</v>
      </c>
    </row>
    <row r="982" spans="1:5">
      <c r="A982" t="s">
        <v>156</v>
      </c>
      <c r="B982" t="s">
        <v>539</v>
      </c>
      <c r="C982" t="s">
        <v>155</v>
      </c>
      <c r="D982">
        <v>1963</v>
      </c>
      <c r="E982">
        <v>15562999</v>
      </c>
    </row>
    <row r="983" spans="1:5">
      <c r="A983" t="s">
        <v>154</v>
      </c>
      <c r="B983" t="s">
        <v>536</v>
      </c>
      <c r="C983" t="s">
        <v>153</v>
      </c>
      <c r="D983">
        <v>1963</v>
      </c>
      <c r="E983">
        <v>172905128</v>
      </c>
    </row>
    <row r="984" spans="1:5">
      <c r="A984" t="s">
        <v>152</v>
      </c>
      <c r="B984" t="s">
        <v>539</v>
      </c>
      <c r="C984" t="s">
        <v>151</v>
      </c>
      <c r="D984">
        <v>1963</v>
      </c>
      <c r="E984">
        <v>1284223</v>
      </c>
    </row>
    <row r="985" spans="1:5">
      <c r="A985" t="s">
        <v>150</v>
      </c>
      <c r="B985" t="s">
        <v>539</v>
      </c>
      <c r="C985" t="s">
        <v>149</v>
      </c>
      <c r="D985">
        <v>1963</v>
      </c>
      <c r="E985">
        <v>6863321</v>
      </c>
    </row>
    <row r="986" spans="1:5">
      <c r="A986" t="s">
        <v>148</v>
      </c>
      <c r="B986" t="s">
        <v>539</v>
      </c>
      <c r="C986" t="s">
        <v>147</v>
      </c>
      <c r="D986">
        <v>1963</v>
      </c>
      <c r="E986">
        <v>5770307</v>
      </c>
    </row>
    <row r="987" spans="1:5">
      <c r="A987" t="s">
        <v>146</v>
      </c>
      <c r="B987" t="s">
        <v>539</v>
      </c>
      <c r="C987" t="s">
        <v>145</v>
      </c>
      <c r="D987">
        <v>1963</v>
      </c>
      <c r="E987">
        <v>1319435</v>
      </c>
    </row>
    <row r="988" spans="1:5">
      <c r="A988" t="s">
        <v>144</v>
      </c>
      <c r="B988" t="s">
        <v>536</v>
      </c>
      <c r="C988" t="s">
        <v>143</v>
      </c>
      <c r="D988">
        <v>1963</v>
      </c>
    </row>
    <row r="989" spans="1:5">
      <c r="A989" t="s">
        <v>142</v>
      </c>
      <c r="B989" t="s">
        <v>536</v>
      </c>
      <c r="C989" t="s">
        <v>141</v>
      </c>
      <c r="D989">
        <v>1963</v>
      </c>
      <c r="E989">
        <v>728015</v>
      </c>
    </row>
    <row r="990" spans="1:5">
      <c r="A990" t="s">
        <v>140</v>
      </c>
      <c r="B990" t="s">
        <v>536</v>
      </c>
      <c r="C990" t="s">
        <v>139</v>
      </c>
      <c r="D990">
        <v>1963</v>
      </c>
      <c r="E990">
        <v>276664925</v>
      </c>
    </row>
    <row r="991" spans="1:5">
      <c r="A991" t="s">
        <v>138</v>
      </c>
      <c r="B991" t="s">
        <v>539</v>
      </c>
      <c r="C991" t="s">
        <v>137</v>
      </c>
      <c r="D991">
        <v>1963</v>
      </c>
      <c r="E991">
        <v>47423</v>
      </c>
    </row>
    <row r="992" spans="1:5">
      <c r="A992" t="s">
        <v>136</v>
      </c>
      <c r="B992" t="s">
        <v>539</v>
      </c>
      <c r="C992" t="s">
        <v>135</v>
      </c>
      <c r="D992">
        <v>1963</v>
      </c>
      <c r="E992">
        <v>8332</v>
      </c>
    </row>
    <row r="993" spans="1:5">
      <c r="A993" t="s">
        <v>134</v>
      </c>
      <c r="B993" t="s">
        <v>539</v>
      </c>
      <c r="C993" t="s">
        <v>133</v>
      </c>
      <c r="D993">
        <v>1963</v>
      </c>
      <c r="E993">
        <v>11977238</v>
      </c>
    </row>
    <row r="994" spans="1:5">
      <c r="A994" t="s">
        <v>132</v>
      </c>
      <c r="B994" t="s">
        <v>539</v>
      </c>
      <c r="C994" t="s">
        <v>131</v>
      </c>
      <c r="D994">
        <v>1963</v>
      </c>
      <c r="E994">
        <v>54036643</v>
      </c>
    </row>
    <row r="995" spans="1:5">
      <c r="A995" t="s">
        <v>130</v>
      </c>
      <c r="B995" t="s">
        <v>539</v>
      </c>
      <c r="C995" t="s">
        <v>129</v>
      </c>
      <c r="D995">
        <v>1963</v>
      </c>
      <c r="E995">
        <v>3017144</v>
      </c>
    </row>
    <row r="996" spans="1:5">
      <c r="A996" t="s">
        <v>128</v>
      </c>
      <c r="B996" t="s">
        <v>536</v>
      </c>
      <c r="C996" t="s">
        <v>127</v>
      </c>
      <c r="D996">
        <v>1963</v>
      </c>
      <c r="E996">
        <v>504301328</v>
      </c>
    </row>
    <row r="997" spans="1:5">
      <c r="A997" t="s">
        <v>126</v>
      </c>
      <c r="B997" t="s">
        <v>539</v>
      </c>
      <c r="C997" t="s">
        <v>125</v>
      </c>
      <c r="D997">
        <v>1963</v>
      </c>
      <c r="E997">
        <v>2935332</v>
      </c>
    </row>
    <row r="998" spans="1:5">
      <c r="A998" t="s">
        <v>124</v>
      </c>
      <c r="B998" t="s">
        <v>539</v>
      </c>
      <c r="C998" t="s">
        <v>123</v>
      </c>
      <c r="D998">
        <v>1963</v>
      </c>
      <c r="E998">
        <v>7237343</v>
      </c>
    </row>
    <row r="999" spans="1:5">
      <c r="A999" t="s">
        <v>122</v>
      </c>
      <c r="B999" t="s">
        <v>539</v>
      </c>
      <c r="C999" t="s">
        <v>121</v>
      </c>
      <c r="D999">
        <v>1963</v>
      </c>
      <c r="E999">
        <v>2612249</v>
      </c>
    </row>
    <row r="1000" spans="1:5">
      <c r="A1000" t="s">
        <v>120</v>
      </c>
      <c r="B1000" t="s">
        <v>539</v>
      </c>
      <c r="C1000" t="s">
        <v>119</v>
      </c>
      <c r="D1000">
        <v>1963</v>
      </c>
      <c r="E1000">
        <v>0</v>
      </c>
    </row>
    <row r="1001" spans="1:5">
      <c r="A1001" t="s">
        <v>118</v>
      </c>
      <c r="B1001" t="s">
        <v>539</v>
      </c>
      <c r="C1001" t="s">
        <v>117</v>
      </c>
      <c r="D1001">
        <v>1963</v>
      </c>
      <c r="E1001">
        <v>120340</v>
      </c>
    </row>
    <row r="1002" spans="1:5">
      <c r="A1002" t="s">
        <v>116</v>
      </c>
      <c r="B1002" t="s">
        <v>539</v>
      </c>
      <c r="C1002" t="s">
        <v>115</v>
      </c>
      <c r="D1002">
        <v>1963</v>
      </c>
      <c r="E1002">
        <v>1941276</v>
      </c>
    </row>
    <row r="1003" spans="1:5">
      <c r="A1003" t="s">
        <v>114</v>
      </c>
      <c r="B1003" t="s">
        <v>539</v>
      </c>
      <c r="C1003" t="s">
        <v>113</v>
      </c>
      <c r="D1003">
        <v>1963</v>
      </c>
      <c r="E1003">
        <v>1848377</v>
      </c>
    </row>
    <row r="1004" spans="1:5">
      <c r="A1004" t="s">
        <v>112</v>
      </c>
      <c r="B1004" t="s">
        <v>539</v>
      </c>
      <c r="C1004" t="s">
        <v>111</v>
      </c>
      <c r="D1004">
        <v>1963</v>
      </c>
      <c r="E1004">
        <v>7944</v>
      </c>
    </row>
    <row r="1005" spans="1:5">
      <c r="A1005" t="s">
        <v>110</v>
      </c>
      <c r="B1005" t="s">
        <v>539</v>
      </c>
      <c r="C1005" t="s">
        <v>109</v>
      </c>
      <c r="D1005">
        <v>1963</v>
      </c>
      <c r="E1005">
        <v>2380868</v>
      </c>
    </row>
    <row r="1006" spans="1:5">
      <c r="A1006" t="s">
        <v>108</v>
      </c>
      <c r="B1006" t="s">
        <v>539</v>
      </c>
      <c r="C1006" t="s">
        <v>107</v>
      </c>
      <c r="D1006">
        <v>1963</v>
      </c>
    </row>
    <row r="1007" spans="1:5">
      <c r="A1007" t="s">
        <v>106</v>
      </c>
      <c r="B1007" t="s">
        <v>536</v>
      </c>
      <c r="C1007" t="s">
        <v>105</v>
      </c>
      <c r="D1007">
        <v>1963</v>
      </c>
      <c r="E1007">
        <v>207160697</v>
      </c>
    </row>
    <row r="1008" spans="1:5">
      <c r="A1008" t="s">
        <v>104</v>
      </c>
      <c r="B1008" t="s">
        <v>539</v>
      </c>
      <c r="C1008" t="s">
        <v>103</v>
      </c>
      <c r="D1008">
        <v>1963</v>
      </c>
      <c r="E1008">
        <v>2858673</v>
      </c>
    </row>
    <row r="1009" spans="1:5">
      <c r="A1009" t="s">
        <v>102</v>
      </c>
      <c r="B1009" t="s">
        <v>536</v>
      </c>
      <c r="C1009" t="s">
        <v>101</v>
      </c>
      <c r="D1009">
        <v>1963</v>
      </c>
      <c r="E1009">
        <v>207191924</v>
      </c>
    </row>
    <row r="1010" spans="1:5">
      <c r="A1010" t="s">
        <v>100</v>
      </c>
      <c r="B1010" t="s">
        <v>536</v>
      </c>
      <c r="C1010" t="s">
        <v>99</v>
      </c>
      <c r="D1010">
        <v>1963</v>
      </c>
      <c r="E1010">
        <v>10670970</v>
      </c>
    </row>
    <row r="1011" spans="1:5">
      <c r="A1011" t="s">
        <v>98</v>
      </c>
      <c r="B1011" t="s">
        <v>539</v>
      </c>
      <c r="C1011" t="s">
        <v>97</v>
      </c>
      <c r="D1011">
        <v>1963</v>
      </c>
      <c r="E1011">
        <v>51859</v>
      </c>
    </row>
    <row r="1012" spans="1:5">
      <c r="A1012" t="s">
        <v>96</v>
      </c>
      <c r="B1012" t="s">
        <v>539</v>
      </c>
      <c r="C1012" t="s">
        <v>95</v>
      </c>
      <c r="D1012">
        <v>1963</v>
      </c>
      <c r="E1012">
        <v>165530</v>
      </c>
    </row>
    <row r="1013" spans="1:5">
      <c r="A1013" t="s">
        <v>94</v>
      </c>
      <c r="B1013" t="s">
        <v>539</v>
      </c>
      <c r="C1013" t="s">
        <v>93</v>
      </c>
      <c r="D1013">
        <v>1963</v>
      </c>
      <c r="E1013">
        <v>2762629</v>
      </c>
    </row>
    <row r="1014" spans="1:5">
      <c r="A1014" t="s">
        <v>92</v>
      </c>
      <c r="B1014" t="s">
        <v>539</v>
      </c>
      <c r="C1014" t="s">
        <v>91</v>
      </c>
      <c r="D1014">
        <v>1963</v>
      </c>
      <c r="E1014">
        <v>1119332</v>
      </c>
    </row>
    <row r="1015" spans="1:5">
      <c r="A1015" t="s">
        <v>90</v>
      </c>
      <c r="B1015" t="s">
        <v>539</v>
      </c>
      <c r="C1015" t="s">
        <v>89</v>
      </c>
      <c r="D1015">
        <v>1963</v>
      </c>
      <c r="E1015">
        <v>1884124</v>
      </c>
    </row>
    <row r="1016" spans="1:5">
      <c r="A1016" t="s">
        <v>88</v>
      </c>
      <c r="B1016" t="s">
        <v>539</v>
      </c>
      <c r="C1016" t="s">
        <v>87</v>
      </c>
      <c r="D1016">
        <v>1963</v>
      </c>
      <c r="E1016">
        <v>354036</v>
      </c>
    </row>
    <row r="1017" spans="1:5">
      <c r="A1017" t="s">
        <v>86</v>
      </c>
      <c r="B1017" t="s">
        <v>539</v>
      </c>
      <c r="C1017" t="s">
        <v>85</v>
      </c>
      <c r="D1017">
        <v>1963</v>
      </c>
    </row>
    <row r="1018" spans="1:5">
      <c r="A1018" t="s">
        <v>84</v>
      </c>
      <c r="B1018" t="s">
        <v>539</v>
      </c>
      <c r="C1018" t="s">
        <v>83</v>
      </c>
      <c r="D1018">
        <v>1963</v>
      </c>
      <c r="E1018">
        <v>31227</v>
      </c>
    </row>
    <row r="1019" spans="1:5">
      <c r="A1019" t="s">
        <v>82</v>
      </c>
      <c r="B1019" t="s">
        <v>539</v>
      </c>
      <c r="C1019" t="s">
        <v>81</v>
      </c>
      <c r="D1019">
        <v>1963</v>
      </c>
      <c r="E1019">
        <v>3086540</v>
      </c>
    </row>
    <row r="1020" spans="1:5">
      <c r="A1020" t="s">
        <v>80</v>
      </c>
      <c r="B1020" t="s">
        <v>539</v>
      </c>
      <c r="C1020" t="s">
        <v>79</v>
      </c>
      <c r="D1020">
        <v>1963</v>
      </c>
      <c r="E1020">
        <v>2944</v>
      </c>
    </row>
    <row r="1021" spans="1:5">
      <c r="A1021" t="s">
        <v>78</v>
      </c>
      <c r="B1021" t="s">
        <v>539</v>
      </c>
      <c r="C1021" t="s">
        <v>77</v>
      </c>
      <c r="D1021">
        <v>1963</v>
      </c>
      <c r="E1021">
        <v>2943925</v>
      </c>
    </row>
    <row r="1022" spans="1:5">
      <c r="A1022" t="s">
        <v>76</v>
      </c>
      <c r="B1022" t="s">
        <v>536</v>
      </c>
      <c r="C1022" t="s">
        <v>75</v>
      </c>
      <c r="D1022">
        <v>1963</v>
      </c>
      <c r="E1022">
        <v>752431576</v>
      </c>
    </row>
    <row r="1023" spans="1:5">
      <c r="A1023" t="s">
        <v>74</v>
      </c>
      <c r="B1023" t="s">
        <v>536</v>
      </c>
      <c r="C1023" t="s">
        <v>73</v>
      </c>
      <c r="D1023">
        <v>1963</v>
      </c>
      <c r="E1023">
        <v>169933640</v>
      </c>
    </row>
    <row r="1024" spans="1:5">
      <c r="A1024" t="s">
        <v>72</v>
      </c>
      <c r="B1024" t="s">
        <v>539</v>
      </c>
      <c r="C1024" t="s">
        <v>71</v>
      </c>
      <c r="D1024">
        <v>1963</v>
      </c>
      <c r="E1024">
        <v>1422719</v>
      </c>
    </row>
    <row r="1025" spans="1:5">
      <c r="A1025" t="s">
        <v>70</v>
      </c>
      <c r="B1025" t="s">
        <v>539</v>
      </c>
      <c r="C1025" t="s">
        <v>69</v>
      </c>
      <c r="D1025">
        <v>1963</v>
      </c>
      <c r="E1025">
        <v>23973633</v>
      </c>
    </row>
    <row r="1026" spans="1:5">
      <c r="A1026" t="s">
        <v>68</v>
      </c>
      <c r="B1026" t="s">
        <v>539</v>
      </c>
      <c r="C1026" t="s">
        <v>67</v>
      </c>
      <c r="D1026">
        <v>1963</v>
      </c>
      <c r="E1026">
        <v>1521897</v>
      </c>
    </row>
    <row r="1027" spans="1:5">
      <c r="A1027" t="s">
        <v>66</v>
      </c>
      <c r="B1027" t="s">
        <v>539</v>
      </c>
      <c r="C1027" t="s">
        <v>65</v>
      </c>
      <c r="D1027">
        <v>1963</v>
      </c>
      <c r="E1027">
        <v>942838</v>
      </c>
    </row>
    <row r="1028" spans="1:5">
      <c r="A1028" t="s">
        <v>64</v>
      </c>
      <c r="B1028" t="s">
        <v>536</v>
      </c>
      <c r="C1028" t="s">
        <v>63</v>
      </c>
      <c r="D1028">
        <v>1963</v>
      </c>
      <c r="E1028">
        <v>111009906</v>
      </c>
    </row>
    <row r="1029" spans="1:5">
      <c r="A1029" t="s">
        <v>62</v>
      </c>
      <c r="B1029" t="s">
        <v>539</v>
      </c>
      <c r="C1029" t="s">
        <v>61</v>
      </c>
      <c r="D1029">
        <v>1963</v>
      </c>
      <c r="E1029">
        <v>470831</v>
      </c>
    </row>
    <row r="1030" spans="1:5">
      <c r="A1030" t="s">
        <v>60</v>
      </c>
      <c r="B1030" t="s">
        <v>536</v>
      </c>
      <c r="C1030" t="s">
        <v>59</v>
      </c>
      <c r="D1030">
        <v>1963</v>
      </c>
      <c r="E1030">
        <v>67736603</v>
      </c>
    </row>
    <row r="1031" spans="1:5">
      <c r="A1031" t="s">
        <v>58</v>
      </c>
      <c r="B1031" t="s">
        <v>539</v>
      </c>
      <c r="C1031" t="s">
        <v>57</v>
      </c>
      <c r="D1031">
        <v>1963</v>
      </c>
      <c r="E1031">
        <v>56100</v>
      </c>
    </row>
    <row r="1032" spans="1:5">
      <c r="A1032" t="s">
        <v>56</v>
      </c>
      <c r="B1032" t="s">
        <v>536</v>
      </c>
      <c r="C1032" t="s">
        <v>55</v>
      </c>
      <c r="D1032">
        <v>1963</v>
      </c>
      <c r="E1032">
        <v>504301328</v>
      </c>
    </row>
    <row r="1033" spans="1:5">
      <c r="A1033" t="s">
        <v>54</v>
      </c>
      <c r="B1033" t="s">
        <v>536</v>
      </c>
      <c r="C1033" t="s">
        <v>53</v>
      </c>
      <c r="D1033">
        <v>1963</v>
      </c>
      <c r="E1033">
        <v>207191924</v>
      </c>
    </row>
    <row r="1034" spans="1:5">
      <c r="A1034" t="s">
        <v>52</v>
      </c>
      <c r="B1034" t="s">
        <v>539</v>
      </c>
      <c r="C1034" t="s">
        <v>51</v>
      </c>
      <c r="D1034">
        <v>1963</v>
      </c>
      <c r="E1034">
        <v>754283</v>
      </c>
    </row>
    <row r="1035" spans="1:5">
      <c r="A1035" t="s">
        <v>50</v>
      </c>
      <c r="B1035" t="s">
        <v>539</v>
      </c>
      <c r="C1035" t="s">
        <v>49</v>
      </c>
      <c r="D1035">
        <v>1963</v>
      </c>
      <c r="E1035">
        <v>2677669</v>
      </c>
    </row>
    <row r="1036" spans="1:5">
      <c r="A1036" t="s">
        <v>6</v>
      </c>
      <c r="B1036" t="s">
        <v>539</v>
      </c>
      <c r="C1036" t="s">
        <v>48</v>
      </c>
      <c r="D1036">
        <v>1963</v>
      </c>
      <c r="E1036">
        <v>19745541</v>
      </c>
    </row>
    <row r="1037" spans="1:5">
      <c r="A1037" t="s">
        <v>47</v>
      </c>
      <c r="B1037" t="s">
        <v>539</v>
      </c>
      <c r="C1037" t="s">
        <v>46</v>
      </c>
      <c r="D1037">
        <v>1963</v>
      </c>
      <c r="E1037">
        <v>5388</v>
      </c>
    </row>
    <row r="1038" spans="1:5">
      <c r="A1038" t="s">
        <v>45</v>
      </c>
      <c r="B1038" t="s">
        <v>539</v>
      </c>
      <c r="C1038" t="s">
        <v>44</v>
      </c>
      <c r="D1038">
        <v>1963</v>
      </c>
      <c r="E1038">
        <v>10378128</v>
      </c>
    </row>
    <row r="1039" spans="1:5">
      <c r="A1039" t="s">
        <v>43</v>
      </c>
      <c r="B1039" t="s">
        <v>539</v>
      </c>
      <c r="C1039" t="s">
        <v>42</v>
      </c>
      <c r="D1039">
        <v>1963</v>
      </c>
      <c r="E1039">
        <v>7109688</v>
      </c>
    </row>
    <row r="1040" spans="1:5">
      <c r="A1040" t="s">
        <v>41</v>
      </c>
      <c r="B1040" t="s">
        <v>539</v>
      </c>
      <c r="C1040" t="s">
        <v>40</v>
      </c>
      <c r="D1040">
        <v>1963</v>
      </c>
      <c r="E1040">
        <v>22565437</v>
      </c>
    </row>
    <row r="1041" spans="1:5">
      <c r="A1041" t="s">
        <v>39</v>
      </c>
      <c r="B1041" t="s">
        <v>536</v>
      </c>
      <c r="C1041" t="s">
        <v>38</v>
      </c>
      <c r="D1041">
        <v>1963</v>
      </c>
      <c r="E1041">
        <v>847795886</v>
      </c>
    </row>
    <row r="1042" spans="1:5">
      <c r="A1042" t="s">
        <v>37</v>
      </c>
      <c r="B1042" t="s">
        <v>539</v>
      </c>
      <c r="C1042" t="s">
        <v>36</v>
      </c>
      <c r="D1042">
        <v>1963</v>
      </c>
      <c r="E1042">
        <v>503336</v>
      </c>
    </row>
    <row r="1043" spans="1:5">
      <c r="A1043" t="s">
        <v>4</v>
      </c>
      <c r="B1043" t="s">
        <v>539</v>
      </c>
      <c r="C1043" t="s">
        <v>35</v>
      </c>
      <c r="D1043">
        <v>1963</v>
      </c>
      <c r="E1043">
        <v>54626596</v>
      </c>
    </row>
    <row r="1044" spans="1:5">
      <c r="A1044" t="s">
        <v>34</v>
      </c>
      <c r="B1044" t="s">
        <v>539</v>
      </c>
      <c r="C1044" t="s">
        <v>33</v>
      </c>
      <c r="D1044">
        <v>1963</v>
      </c>
      <c r="E1044">
        <v>6167764</v>
      </c>
    </row>
    <row r="1045" spans="1:5">
      <c r="A1045" t="s">
        <v>32</v>
      </c>
      <c r="B1045" t="s">
        <v>539</v>
      </c>
      <c r="C1045" t="s">
        <v>31</v>
      </c>
      <c r="D1045">
        <v>1963</v>
      </c>
      <c r="E1045">
        <v>61178</v>
      </c>
    </row>
    <row r="1046" spans="1:5">
      <c r="A1046" t="s">
        <v>30</v>
      </c>
      <c r="B1046" t="s">
        <v>539</v>
      </c>
      <c r="C1046" t="s">
        <v>29</v>
      </c>
      <c r="D1046">
        <v>1963</v>
      </c>
      <c r="E1046">
        <v>3197722</v>
      </c>
    </row>
    <row r="1047" spans="1:5">
      <c r="A1047" t="s">
        <v>28</v>
      </c>
      <c r="B1047" t="s">
        <v>539</v>
      </c>
      <c r="C1047" t="s">
        <v>27</v>
      </c>
      <c r="D1047">
        <v>1963</v>
      </c>
      <c r="E1047">
        <v>7317</v>
      </c>
    </row>
    <row r="1048" spans="1:5">
      <c r="A1048" t="s">
        <v>26</v>
      </c>
      <c r="B1048" t="s">
        <v>539</v>
      </c>
      <c r="C1048" t="s">
        <v>25</v>
      </c>
      <c r="D1048">
        <v>1963</v>
      </c>
      <c r="E1048">
        <v>15246</v>
      </c>
    </row>
    <row r="1049" spans="1:5">
      <c r="A1049" t="s">
        <v>3</v>
      </c>
      <c r="B1049" t="s">
        <v>539</v>
      </c>
      <c r="C1049" t="s">
        <v>24</v>
      </c>
      <c r="D1049">
        <v>1963</v>
      </c>
      <c r="E1049">
        <v>31047591</v>
      </c>
    </row>
    <row r="1050" spans="1:5">
      <c r="A1050" t="s">
        <v>23</v>
      </c>
      <c r="B1050" t="s">
        <v>539</v>
      </c>
      <c r="C1050" t="s">
        <v>22</v>
      </c>
      <c r="D1050">
        <v>1963</v>
      </c>
      <c r="E1050">
        <v>62303</v>
      </c>
    </row>
    <row r="1051" spans="1:5">
      <c r="A1051" t="s">
        <v>21</v>
      </c>
      <c r="B1051" t="s">
        <v>536</v>
      </c>
      <c r="C1051" t="s">
        <v>20</v>
      </c>
      <c r="D1051">
        <v>1963</v>
      </c>
      <c r="E1051">
        <v>2069896411</v>
      </c>
    </row>
    <row r="1052" spans="1:5">
      <c r="A1052" t="s">
        <v>19</v>
      </c>
      <c r="B1052" t="s">
        <v>539</v>
      </c>
      <c r="C1052" t="s">
        <v>18</v>
      </c>
      <c r="D1052">
        <v>1963</v>
      </c>
      <c r="E1052">
        <v>96676</v>
      </c>
    </row>
    <row r="1053" spans="1:5">
      <c r="A1053" t="s">
        <v>17</v>
      </c>
      <c r="B1053" t="s">
        <v>539</v>
      </c>
      <c r="C1053" t="s">
        <v>16</v>
      </c>
      <c r="D1053">
        <v>1963</v>
      </c>
    </row>
    <row r="1054" spans="1:5">
      <c r="A1054" t="s">
        <v>15</v>
      </c>
      <c r="B1054" t="s">
        <v>539</v>
      </c>
      <c r="C1054" t="s">
        <v>14</v>
      </c>
      <c r="D1054">
        <v>1963</v>
      </c>
      <c r="E1054">
        <v>4889693</v>
      </c>
    </row>
    <row r="1055" spans="1:5">
      <c r="A1055" t="s">
        <v>13</v>
      </c>
      <c r="B1055" t="s">
        <v>539</v>
      </c>
      <c r="C1055" t="s">
        <v>12</v>
      </c>
      <c r="D1055">
        <v>1963</v>
      </c>
      <c r="E1055">
        <v>9965506</v>
      </c>
    </row>
    <row r="1056" spans="1:5">
      <c r="A1056" t="s">
        <v>11</v>
      </c>
      <c r="B1056" t="s">
        <v>539</v>
      </c>
      <c r="C1056" t="s">
        <v>10</v>
      </c>
      <c r="D1056">
        <v>1963</v>
      </c>
      <c r="E1056">
        <v>2652299</v>
      </c>
    </row>
    <row r="1057" spans="1:5">
      <c r="A1057" t="s">
        <v>9</v>
      </c>
      <c r="B1057" t="s">
        <v>539</v>
      </c>
      <c r="C1057" t="s">
        <v>8</v>
      </c>
      <c r="D1057">
        <v>1963</v>
      </c>
      <c r="E1057">
        <v>3571610</v>
      </c>
    </row>
    <row r="1058" spans="1:5">
      <c r="A1058" t="s">
        <v>528</v>
      </c>
      <c r="B1058" t="s">
        <v>539</v>
      </c>
      <c r="C1058" t="s">
        <v>527</v>
      </c>
      <c r="D1058">
        <v>1964</v>
      </c>
      <c r="E1058">
        <v>28108</v>
      </c>
    </row>
    <row r="1059" spans="1:5">
      <c r="A1059" t="s">
        <v>526</v>
      </c>
      <c r="B1059" t="s">
        <v>539</v>
      </c>
      <c r="C1059" t="s">
        <v>525</v>
      </c>
      <c r="D1059">
        <v>1964</v>
      </c>
      <c r="E1059">
        <v>8814083</v>
      </c>
    </row>
    <row r="1060" spans="1:5">
      <c r="A1060" t="s">
        <v>524</v>
      </c>
      <c r="B1060" t="s">
        <v>539</v>
      </c>
      <c r="C1060" t="s">
        <v>523</v>
      </c>
      <c r="D1060">
        <v>1964</v>
      </c>
      <c r="E1060">
        <v>5358588</v>
      </c>
    </row>
    <row r="1061" spans="1:5">
      <c r="A1061" t="s">
        <v>522</v>
      </c>
      <c r="B1061" t="s">
        <v>539</v>
      </c>
      <c r="C1061" t="s">
        <v>521</v>
      </c>
      <c r="D1061">
        <v>1964</v>
      </c>
      <c r="E1061">
        <v>1248887</v>
      </c>
    </row>
    <row r="1062" spans="1:5">
      <c r="A1062" t="s">
        <v>520</v>
      </c>
      <c r="B1062" t="s">
        <v>539</v>
      </c>
      <c r="C1062" t="s">
        <v>519</v>
      </c>
      <c r="D1062">
        <v>1964</v>
      </c>
      <c r="E1062">
        <v>5554</v>
      </c>
    </row>
    <row r="1063" spans="1:5">
      <c r="A1063" t="s">
        <v>518</v>
      </c>
      <c r="B1063" t="s">
        <v>536</v>
      </c>
      <c r="C1063" t="s">
        <v>517</v>
      </c>
      <c r="D1063">
        <v>1964</v>
      </c>
      <c r="E1063">
        <v>67780054</v>
      </c>
    </row>
    <row r="1064" spans="1:5">
      <c r="A1064" t="s">
        <v>516</v>
      </c>
      <c r="B1064" t="s">
        <v>539</v>
      </c>
      <c r="C1064" t="s">
        <v>515</v>
      </c>
      <c r="D1064">
        <v>1964</v>
      </c>
      <c r="E1064">
        <v>31974</v>
      </c>
    </row>
    <row r="1065" spans="1:5">
      <c r="A1065" t="s">
        <v>1</v>
      </c>
      <c r="B1065" t="s">
        <v>539</v>
      </c>
      <c r="C1065" t="s">
        <v>514</v>
      </c>
      <c r="D1065">
        <v>1964</v>
      </c>
      <c r="E1065">
        <v>5303191</v>
      </c>
    </row>
    <row r="1066" spans="1:5">
      <c r="A1066" t="s">
        <v>513</v>
      </c>
      <c r="B1066" t="s">
        <v>539</v>
      </c>
      <c r="C1066" t="s">
        <v>512</v>
      </c>
      <c r="D1066">
        <v>1964</v>
      </c>
      <c r="E1066">
        <v>970440</v>
      </c>
    </row>
    <row r="1067" spans="1:5">
      <c r="A1067" t="s">
        <v>511</v>
      </c>
      <c r="B1067" t="s">
        <v>539</v>
      </c>
      <c r="C1067" t="s">
        <v>510</v>
      </c>
      <c r="D1067">
        <v>1964</v>
      </c>
      <c r="E1067">
        <v>7282</v>
      </c>
    </row>
    <row r="1068" spans="1:5">
      <c r="A1068" t="s">
        <v>509</v>
      </c>
      <c r="B1068" t="s">
        <v>539</v>
      </c>
      <c r="C1068" t="s">
        <v>508</v>
      </c>
      <c r="D1068">
        <v>1964</v>
      </c>
      <c r="E1068">
        <v>37375</v>
      </c>
    </row>
    <row r="1069" spans="1:5">
      <c r="A1069" t="s">
        <v>507</v>
      </c>
      <c r="B1069" t="s">
        <v>539</v>
      </c>
      <c r="C1069" t="s">
        <v>506</v>
      </c>
      <c r="D1069">
        <v>1964</v>
      </c>
      <c r="E1069">
        <v>1886106</v>
      </c>
    </row>
    <row r="1070" spans="1:5">
      <c r="A1070" t="s">
        <v>505</v>
      </c>
      <c r="B1070" t="s">
        <v>539</v>
      </c>
      <c r="C1070" t="s">
        <v>504</v>
      </c>
      <c r="D1070">
        <v>1964</v>
      </c>
      <c r="E1070">
        <v>2531075</v>
      </c>
    </row>
    <row r="1071" spans="1:5">
      <c r="A1071" t="s">
        <v>503</v>
      </c>
      <c r="B1071" t="s">
        <v>539</v>
      </c>
      <c r="C1071" t="s">
        <v>502</v>
      </c>
      <c r="D1071">
        <v>1964</v>
      </c>
      <c r="E1071">
        <v>2163099</v>
      </c>
    </row>
    <row r="1072" spans="1:5">
      <c r="A1072" t="s">
        <v>501</v>
      </c>
      <c r="B1072" t="s">
        <v>539</v>
      </c>
      <c r="C1072" t="s">
        <v>500</v>
      </c>
      <c r="D1072">
        <v>1964</v>
      </c>
      <c r="E1072">
        <v>2943627</v>
      </c>
    </row>
    <row r="1073" spans="1:5">
      <c r="A1073" t="s">
        <v>499</v>
      </c>
      <c r="B1073" t="s">
        <v>539</v>
      </c>
      <c r="C1073" t="s">
        <v>498</v>
      </c>
      <c r="D1073">
        <v>1964</v>
      </c>
      <c r="E1073">
        <v>657593</v>
      </c>
    </row>
    <row r="1074" spans="1:5">
      <c r="A1074" t="s">
        <v>497</v>
      </c>
      <c r="B1074" t="s">
        <v>539</v>
      </c>
      <c r="C1074" t="s">
        <v>496</v>
      </c>
      <c r="D1074">
        <v>1964</v>
      </c>
      <c r="E1074">
        <v>2280795</v>
      </c>
    </row>
    <row r="1075" spans="1:5">
      <c r="A1075" t="s">
        <v>495</v>
      </c>
      <c r="B1075" t="s">
        <v>539</v>
      </c>
      <c r="C1075" t="s">
        <v>494</v>
      </c>
      <c r="D1075">
        <v>1964</v>
      </c>
      <c r="E1075">
        <v>4839102</v>
      </c>
    </row>
    <row r="1076" spans="1:5">
      <c r="A1076" t="s">
        <v>2</v>
      </c>
      <c r="B1076" t="s">
        <v>539</v>
      </c>
      <c r="C1076" t="s">
        <v>493</v>
      </c>
      <c r="D1076">
        <v>1964</v>
      </c>
      <c r="E1076">
        <v>50900840</v>
      </c>
    </row>
    <row r="1077" spans="1:5">
      <c r="A1077" t="s">
        <v>492</v>
      </c>
      <c r="B1077" t="s">
        <v>539</v>
      </c>
      <c r="C1077" t="s">
        <v>491</v>
      </c>
      <c r="D1077">
        <v>1964</v>
      </c>
      <c r="E1077">
        <v>4561889</v>
      </c>
    </row>
    <row r="1078" spans="1:5">
      <c r="A1078" t="s">
        <v>490</v>
      </c>
      <c r="B1078" t="s">
        <v>539</v>
      </c>
      <c r="C1078" t="s">
        <v>489</v>
      </c>
      <c r="D1078">
        <v>1964</v>
      </c>
      <c r="E1078">
        <v>32208</v>
      </c>
    </row>
    <row r="1079" spans="1:5">
      <c r="A1079" t="s">
        <v>488</v>
      </c>
      <c r="B1079" t="s">
        <v>539</v>
      </c>
      <c r="C1079" t="s">
        <v>487</v>
      </c>
      <c r="D1079">
        <v>1964</v>
      </c>
      <c r="E1079">
        <v>49947</v>
      </c>
    </row>
    <row r="1080" spans="1:5">
      <c r="A1080" t="s">
        <v>486</v>
      </c>
      <c r="B1080" t="s">
        <v>539</v>
      </c>
      <c r="C1080" t="s">
        <v>485</v>
      </c>
      <c r="D1080">
        <v>1964</v>
      </c>
      <c r="E1080">
        <v>2713477</v>
      </c>
    </row>
    <row r="1081" spans="1:5">
      <c r="A1081" t="s">
        <v>484</v>
      </c>
      <c r="B1081" t="s">
        <v>539</v>
      </c>
      <c r="C1081" t="s">
        <v>483</v>
      </c>
      <c r="D1081">
        <v>1964</v>
      </c>
      <c r="E1081">
        <v>5370261</v>
      </c>
    </row>
    <row r="1082" spans="1:5">
      <c r="A1082" t="s">
        <v>482</v>
      </c>
      <c r="B1082" t="s">
        <v>539</v>
      </c>
      <c r="C1082" t="s">
        <v>481</v>
      </c>
      <c r="D1082">
        <v>1964</v>
      </c>
      <c r="E1082">
        <v>48659</v>
      </c>
    </row>
    <row r="1083" spans="1:5">
      <c r="A1083" t="s">
        <v>480</v>
      </c>
      <c r="B1083" t="s">
        <v>539</v>
      </c>
      <c r="C1083" t="s">
        <v>479</v>
      </c>
      <c r="D1083">
        <v>1964</v>
      </c>
      <c r="E1083">
        <v>0</v>
      </c>
    </row>
    <row r="1084" spans="1:5">
      <c r="A1084" t="s">
        <v>478</v>
      </c>
      <c r="B1084" t="s">
        <v>539</v>
      </c>
      <c r="C1084" t="s">
        <v>477</v>
      </c>
      <c r="D1084">
        <v>1964</v>
      </c>
      <c r="E1084">
        <v>2476047</v>
      </c>
    </row>
    <row r="1085" spans="1:5">
      <c r="A1085" t="s">
        <v>476</v>
      </c>
      <c r="B1085" t="s">
        <v>539</v>
      </c>
      <c r="C1085" t="s">
        <v>475</v>
      </c>
      <c r="D1085">
        <v>1964</v>
      </c>
      <c r="E1085">
        <v>40536437</v>
      </c>
    </row>
    <row r="1086" spans="1:5">
      <c r="A1086" t="s">
        <v>474</v>
      </c>
      <c r="B1086" t="s">
        <v>539</v>
      </c>
      <c r="C1086" t="s">
        <v>473</v>
      </c>
      <c r="D1086">
        <v>1964</v>
      </c>
      <c r="E1086">
        <v>147605</v>
      </c>
    </row>
    <row r="1087" spans="1:5">
      <c r="A1087" t="s">
        <v>472</v>
      </c>
      <c r="B1087" t="s">
        <v>539</v>
      </c>
      <c r="C1087" t="s">
        <v>471</v>
      </c>
      <c r="D1087">
        <v>1964</v>
      </c>
      <c r="E1087">
        <v>48165</v>
      </c>
    </row>
    <row r="1088" spans="1:5">
      <c r="A1088" t="s">
        <v>470</v>
      </c>
      <c r="B1088" t="s">
        <v>539</v>
      </c>
      <c r="C1088" t="s">
        <v>469</v>
      </c>
      <c r="D1088">
        <v>1964</v>
      </c>
      <c r="E1088">
        <v>236329</v>
      </c>
    </row>
    <row r="1089" spans="1:5">
      <c r="A1089" t="s">
        <v>468</v>
      </c>
      <c r="B1089" t="s">
        <v>539</v>
      </c>
      <c r="C1089" t="s">
        <v>467</v>
      </c>
      <c r="D1089">
        <v>1964</v>
      </c>
      <c r="E1089">
        <v>561528</v>
      </c>
    </row>
    <row r="1090" spans="1:5">
      <c r="A1090" t="s">
        <v>466</v>
      </c>
      <c r="B1090" t="s">
        <v>539</v>
      </c>
      <c r="C1090" t="s">
        <v>465</v>
      </c>
      <c r="D1090">
        <v>1964</v>
      </c>
      <c r="E1090">
        <v>1247902</v>
      </c>
    </row>
    <row r="1091" spans="1:5">
      <c r="A1091" t="s">
        <v>464</v>
      </c>
      <c r="B1091" t="s">
        <v>539</v>
      </c>
      <c r="C1091" t="s">
        <v>463</v>
      </c>
      <c r="D1091">
        <v>1964</v>
      </c>
      <c r="E1091">
        <v>5390322</v>
      </c>
    </row>
    <row r="1092" spans="1:5">
      <c r="A1092" t="s">
        <v>462</v>
      </c>
      <c r="B1092" t="s">
        <v>536</v>
      </c>
      <c r="C1092" t="s">
        <v>461</v>
      </c>
      <c r="D1092">
        <v>1964</v>
      </c>
      <c r="E1092">
        <v>50005251</v>
      </c>
    </row>
    <row r="1093" spans="1:5">
      <c r="A1093" t="s">
        <v>460</v>
      </c>
      <c r="B1093" t="s">
        <v>539</v>
      </c>
      <c r="C1093" t="s">
        <v>459</v>
      </c>
      <c r="D1093">
        <v>1964</v>
      </c>
      <c r="E1093">
        <v>2687186</v>
      </c>
    </row>
    <row r="1094" spans="1:5">
      <c r="A1094" t="s">
        <v>458</v>
      </c>
      <c r="B1094" t="s">
        <v>539</v>
      </c>
      <c r="C1094" t="s">
        <v>457</v>
      </c>
      <c r="D1094">
        <v>1964</v>
      </c>
      <c r="E1094">
        <v>70942</v>
      </c>
    </row>
    <row r="1095" spans="1:5">
      <c r="A1095" t="s">
        <v>456</v>
      </c>
      <c r="B1095" t="s">
        <v>539</v>
      </c>
      <c r="C1095" t="s">
        <v>455</v>
      </c>
      <c r="D1095">
        <v>1964</v>
      </c>
      <c r="E1095">
        <v>2448737</v>
      </c>
    </row>
    <row r="1096" spans="1:5">
      <c r="A1096" t="s">
        <v>454</v>
      </c>
      <c r="B1096" t="s">
        <v>539</v>
      </c>
      <c r="C1096" t="s">
        <v>453</v>
      </c>
      <c r="D1096">
        <v>1964</v>
      </c>
      <c r="E1096">
        <v>570563019</v>
      </c>
    </row>
    <row r="1097" spans="1:5">
      <c r="A1097" t="s">
        <v>679</v>
      </c>
      <c r="B1097" t="s">
        <v>539</v>
      </c>
      <c r="C1097" t="s">
        <v>451</v>
      </c>
      <c r="D1097">
        <v>1964</v>
      </c>
      <c r="E1097">
        <v>3201342</v>
      </c>
    </row>
    <row r="1098" spans="1:5">
      <c r="A1098" t="s">
        <v>450</v>
      </c>
      <c r="B1098" t="s">
        <v>539</v>
      </c>
      <c r="C1098" t="s">
        <v>449</v>
      </c>
      <c r="D1098">
        <v>1964</v>
      </c>
      <c r="E1098">
        <v>4728507</v>
      </c>
    </row>
    <row r="1099" spans="1:5">
      <c r="A1099" t="s">
        <v>448</v>
      </c>
      <c r="B1099" t="s">
        <v>539</v>
      </c>
      <c r="C1099" t="s">
        <v>447</v>
      </c>
      <c r="D1099">
        <v>1964</v>
      </c>
      <c r="E1099">
        <v>12981537</v>
      </c>
    </row>
    <row r="1100" spans="1:5">
      <c r="A1100" t="s">
        <v>446</v>
      </c>
      <c r="B1100" t="s">
        <v>539</v>
      </c>
      <c r="C1100" t="s">
        <v>445</v>
      </c>
      <c r="D1100">
        <v>1964</v>
      </c>
      <c r="E1100">
        <v>754553</v>
      </c>
    </row>
    <row r="1101" spans="1:5">
      <c r="A1101" t="s">
        <v>444</v>
      </c>
      <c r="B1101" t="s">
        <v>539</v>
      </c>
      <c r="C1101" t="s">
        <v>443</v>
      </c>
      <c r="D1101">
        <v>1964</v>
      </c>
      <c r="E1101">
        <v>9246390</v>
      </c>
    </row>
    <row r="1102" spans="1:5">
      <c r="A1102" t="s">
        <v>442</v>
      </c>
      <c r="B1102" t="s">
        <v>539</v>
      </c>
      <c r="C1102" t="s">
        <v>441</v>
      </c>
      <c r="D1102">
        <v>1964</v>
      </c>
      <c r="E1102">
        <v>171144</v>
      </c>
    </row>
    <row r="1103" spans="1:5">
      <c r="A1103" t="s">
        <v>440</v>
      </c>
      <c r="B1103" t="s">
        <v>539</v>
      </c>
      <c r="C1103" t="s">
        <v>439</v>
      </c>
      <c r="D1103">
        <v>1964</v>
      </c>
      <c r="E1103">
        <v>184031</v>
      </c>
    </row>
    <row r="1104" spans="1:5">
      <c r="A1104" t="s">
        <v>438</v>
      </c>
      <c r="B1104" t="s">
        <v>539</v>
      </c>
      <c r="C1104" t="s">
        <v>437</v>
      </c>
      <c r="D1104">
        <v>1964</v>
      </c>
      <c r="E1104">
        <v>996049</v>
      </c>
    </row>
    <row r="1105" spans="1:5">
      <c r="A1105" t="s">
        <v>436</v>
      </c>
      <c r="B1105" t="s">
        <v>536</v>
      </c>
      <c r="C1105" t="s">
        <v>435</v>
      </c>
      <c r="D1105">
        <v>1964</v>
      </c>
      <c r="E1105">
        <v>3043004</v>
      </c>
    </row>
    <row r="1106" spans="1:5">
      <c r="A1106" t="s">
        <v>434</v>
      </c>
      <c r="B1106" t="s">
        <v>539</v>
      </c>
      <c r="C1106" t="s">
        <v>433</v>
      </c>
      <c r="D1106">
        <v>1964</v>
      </c>
      <c r="E1106">
        <v>3181049</v>
      </c>
    </row>
    <row r="1107" spans="1:5">
      <c r="A1107" t="s">
        <v>432</v>
      </c>
      <c r="B1107" t="s">
        <v>539</v>
      </c>
      <c r="C1107" t="s">
        <v>431</v>
      </c>
      <c r="D1107">
        <v>1964</v>
      </c>
      <c r="E1107">
        <v>31616</v>
      </c>
    </row>
    <row r="1108" spans="1:5">
      <c r="A1108" t="s">
        <v>430</v>
      </c>
      <c r="B1108" t="s">
        <v>539</v>
      </c>
      <c r="C1108" t="s">
        <v>429</v>
      </c>
      <c r="D1108">
        <v>1964</v>
      </c>
      <c r="E1108">
        <v>0</v>
      </c>
    </row>
    <row r="1109" spans="1:5">
      <c r="A1109" t="s">
        <v>428</v>
      </c>
      <c r="B1109" t="s">
        <v>539</v>
      </c>
      <c r="C1109" t="s">
        <v>427</v>
      </c>
      <c r="D1109">
        <v>1964</v>
      </c>
      <c r="E1109">
        <v>360595</v>
      </c>
    </row>
    <row r="1110" spans="1:5">
      <c r="A1110" t="s">
        <v>426</v>
      </c>
      <c r="B1110" t="s">
        <v>539</v>
      </c>
      <c r="C1110" t="s">
        <v>425</v>
      </c>
      <c r="D1110">
        <v>1964</v>
      </c>
      <c r="E1110">
        <v>3742092</v>
      </c>
    </row>
    <row r="1111" spans="1:5">
      <c r="A1111" t="s">
        <v>7</v>
      </c>
      <c r="B1111" t="s">
        <v>539</v>
      </c>
      <c r="C1111" t="s">
        <v>424</v>
      </c>
      <c r="D1111">
        <v>1964</v>
      </c>
      <c r="E1111">
        <v>21171231</v>
      </c>
    </row>
    <row r="1112" spans="1:5">
      <c r="A1112" t="s">
        <v>423</v>
      </c>
      <c r="B1112" t="s">
        <v>539</v>
      </c>
      <c r="C1112" t="s">
        <v>422</v>
      </c>
      <c r="D1112">
        <v>1964</v>
      </c>
      <c r="E1112">
        <v>48464</v>
      </c>
    </row>
    <row r="1113" spans="1:5">
      <c r="A1113" t="s">
        <v>421</v>
      </c>
      <c r="B1113" t="s">
        <v>539</v>
      </c>
      <c r="C1113" t="s">
        <v>420</v>
      </c>
      <c r="D1113">
        <v>1964</v>
      </c>
      <c r="E1113">
        <v>39562</v>
      </c>
    </row>
    <row r="1114" spans="1:5">
      <c r="A1114" t="s">
        <v>419</v>
      </c>
      <c r="B1114" t="s">
        <v>539</v>
      </c>
      <c r="C1114" t="s">
        <v>418</v>
      </c>
      <c r="D1114">
        <v>1964</v>
      </c>
      <c r="E1114">
        <v>1113984</v>
      </c>
    </row>
    <row r="1115" spans="1:5">
      <c r="A1115" t="s">
        <v>417</v>
      </c>
      <c r="B1115" t="s">
        <v>539</v>
      </c>
      <c r="C1115" t="s">
        <v>416</v>
      </c>
      <c r="D1115">
        <v>1964</v>
      </c>
      <c r="E1115">
        <v>2478597</v>
      </c>
    </row>
    <row r="1116" spans="1:5">
      <c r="A1116" t="s">
        <v>415</v>
      </c>
      <c r="B1116" t="s">
        <v>539</v>
      </c>
      <c r="C1116" t="s">
        <v>414</v>
      </c>
      <c r="D1116">
        <v>1964</v>
      </c>
      <c r="E1116">
        <v>7852083</v>
      </c>
    </row>
    <row r="1117" spans="1:5">
      <c r="A1117" t="s">
        <v>413</v>
      </c>
      <c r="B1117" t="s">
        <v>536</v>
      </c>
      <c r="C1117" t="s">
        <v>412</v>
      </c>
      <c r="D1117">
        <v>1964</v>
      </c>
      <c r="E1117">
        <v>773098455</v>
      </c>
    </row>
    <row r="1118" spans="1:5">
      <c r="A1118" t="s">
        <v>411</v>
      </c>
      <c r="B1118" t="s">
        <v>536</v>
      </c>
      <c r="C1118" t="s">
        <v>410</v>
      </c>
      <c r="D1118">
        <v>1964</v>
      </c>
      <c r="E1118">
        <v>815650477</v>
      </c>
    </row>
    <row r="1119" spans="1:5">
      <c r="A1119" t="s">
        <v>409</v>
      </c>
      <c r="B1119" t="s">
        <v>536</v>
      </c>
      <c r="C1119" t="s">
        <v>408</v>
      </c>
      <c r="D1119">
        <v>1964</v>
      </c>
      <c r="E1119">
        <v>827741914</v>
      </c>
    </row>
    <row r="1120" spans="1:5">
      <c r="A1120" t="s">
        <v>407</v>
      </c>
      <c r="B1120" t="s">
        <v>536</v>
      </c>
      <c r="C1120" t="s">
        <v>406</v>
      </c>
      <c r="D1120">
        <v>1964</v>
      </c>
      <c r="E1120">
        <v>154432434</v>
      </c>
    </row>
    <row r="1121" spans="1:5">
      <c r="A1121" t="s">
        <v>405</v>
      </c>
      <c r="B1121" t="s">
        <v>536</v>
      </c>
      <c r="C1121" t="s">
        <v>404</v>
      </c>
      <c r="D1121">
        <v>1964</v>
      </c>
      <c r="E1121">
        <v>296055892</v>
      </c>
    </row>
    <row r="1122" spans="1:5">
      <c r="A1122" t="s">
        <v>403</v>
      </c>
      <c r="B1122" t="s">
        <v>539</v>
      </c>
      <c r="C1122" t="s">
        <v>402</v>
      </c>
      <c r="D1122">
        <v>1964</v>
      </c>
      <c r="E1122">
        <v>3257438</v>
      </c>
    </row>
    <row r="1123" spans="1:5">
      <c r="A1123" t="s">
        <v>401</v>
      </c>
      <c r="B1123" t="s">
        <v>539</v>
      </c>
      <c r="C1123" t="s">
        <v>400</v>
      </c>
      <c r="D1123">
        <v>1964</v>
      </c>
      <c r="E1123">
        <v>18243837</v>
      </c>
    </row>
    <row r="1124" spans="1:5">
      <c r="A1124" t="s">
        <v>399</v>
      </c>
      <c r="B1124" t="s">
        <v>536</v>
      </c>
      <c r="C1124" t="s">
        <v>398</v>
      </c>
      <c r="D1124">
        <v>1964</v>
      </c>
      <c r="E1124">
        <v>98616193</v>
      </c>
    </row>
    <row r="1125" spans="1:5">
      <c r="A1125" t="s">
        <v>397</v>
      </c>
      <c r="B1125" t="s">
        <v>539</v>
      </c>
      <c r="C1125" t="s">
        <v>396</v>
      </c>
      <c r="D1125">
        <v>1964</v>
      </c>
      <c r="E1125">
        <v>1377283</v>
      </c>
    </row>
    <row r="1126" spans="1:5">
      <c r="A1126" t="s">
        <v>395</v>
      </c>
      <c r="B1126" t="s">
        <v>539</v>
      </c>
      <c r="C1126" t="s">
        <v>394</v>
      </c>
      <c r="D1126">
        <v>1964</v>
      </c>
      <c r="E1126">
        <v>12549483</v>
      </c>
    </row>
    <row r="1127" spans="1:5">
      <c r="A1127" t="s">
        <v>393</v>
      </c>
      <c r="B1127" t="s">
        <v>539</v>
      </c>
      <c r="C1127" t="s">
        <v>392</v>
      </c>
      <c r="D1127">
        <v>1964</v>
      </c>
      <c r="E1127">
        <v>503223</v>
      </c>
    </row>
    <row r="1128" spans="1:5">
      <c r="A1128" t="s">
        <v>5</v>
      </c>
      <c r="B1128" t="s">
        <v>539</v>
      </c>
      <c r="C1128" t="s">
        <v>391</v>
      </c>
      <c r="D1128">
        <v>1964</v>
      </c>
      <c r="E1128">
        <v>22605794</v>
      </c>
    </row>
    <row r="1129" spans="1:5">
      <c r="A1129" t="s">
        <v>390</v>
      </c>
      <c r="B1129" t="s">
        <v>536</v>
      </c>
      <c r="C1129" t="s">
        <v>389</v>
      </c>
      <c r="D1129">
        <v>1964</v>
      </c>
      <c r="E1129">
        <v>156441715</v>
      </c>
    </row>
    <row r="1130" spans="1:5">
      <c r="A1130" t="s">
        <v>388</v>
      </c>
      <c r="B1130" t="s">
        <v>536</v>
      </c>
      <c r="C1130" t="s">
        <v>387</v>
      </c>
      <c r="D1130">
        <v>1964</v>
      </c>
      <c r="E1130">
        <v>106947822</v>
      </c>
    </row>
    <row r="1131" spans="1:5">
      <c r="A1131" t="s">
        <v>386</v>
      </c>
      <c r="B1131" t="s">
        <v>539</v>
      </c>
      <c r="C1131" t="s">
        <v>385</v>
      </c>
      <c r="D1131">
        <v>1964</v>
      </c>
      <c r="E1131">
        <v>1872544</v>
      </c>
    </row>
    <row r="1132" spans="1:5">
      <c r="A1132" t="s">
        <v>384</v>
      </c>
      <c r="B1132" t="s">
        <v>539</v>
      </c>
      <c r="C1132" t="s">
        <v>383</v>
      </c>
      <c r="D1132">
        <v>1964</v>
      </c>
      <c r="E1132">
        <v>306347</v>
      </c>
    </row>
    <row r="1133" spans="1:5">
      <c r="A1133" t="s">
        <v>382</v>
      </c>
      <c r="B1133" t="s">
        <v>539</v>
      </c>
      <c r="C1133" t="s">
        <v>381</v>
      </c>
      <c r="D1133">
        <v>1964</v>
      </c>
      <c r="E1133">
        <v>16863235</v>
      </c>
    </row>
    <row r="1134" spans="1:5">
      <c r="A1134" t="s">
        <v>380</v>
      </c>
      <c r="B1134" t="s">
        <v>539</v>
      </c>
      <c r="C1134" t="s">
        <v>379</v>
      </c>
      <c r="D1134">
        <v>1964</v>
      </c>
      <c r="E1134">
        <v>27461</v>
      </c>
    </row>
    <row r="1135" spans="1:5">
      <c r="A1135" t="s">
        <v>378</v>
      </c>
      <c r="B1135" t="s">
        <v>539</v>
      </c>
      <c r="C1135" t="s">
        <v>377</v>
      </c>
      <c r="D1135">
        <v>1964</v>
      </c>
      <c r="E1135">
        <v>38729</v>
      </c>
    </row>
    <row r="1136" spans="1:5">
      <c r="A1136" t="s">
        <v>376</v>
      </c>
      <c r="B1136" t="s">
        <v>539</v>
      </c>
      <c r="C1136" t="s">
        <v>375</v>
      </c>
      <c r="D1136">
        <v>1964</v>
      </c>
      <c r="E1136">
        <v>406890</v>
      </c>
    </row>
    <row r="1137" spans="1:5">
      <c r="A1137" t="s">
        <v>374</v>
      </c>
      <c r="B1137" t="s">
        <v>539</v>
      </c>
      <c r="C1137" t="s">
        <v>373</v>
      </c>
      <c r="D1137">
        <v>1964</v>
      </c>
      <c r="E1137">
        <v>11901600</v>
      </c>
    </row>
    <row r="1138" spans="1:5">
      <c r="A1138" t="s">
        <v>372</v>
      </c>
      <c r="B1138" t="s">
        <v>539</v>
      </c>
      <c r="C1138" t="s">
        <v>371</v>
      </c>
      <c r="D1138">
        <v>1964</v>
      </c>
      <c r="E1138">
        <v>2127156</v>
      </c>
    </row>
    <row r="1139" spans="1:5">
      <c r="A1139" t="s">
        <v>370</v>
      </c>
      <c r="B1139" t="s">
        <v>539</v>
      </c>
      <c r="C1139" t="s">
        <v>369</v>
      </c>
      <c r="D1139">
        <v>1964</v>
      </c>
      <c r="E1139">
        <v>5598302</v>
      </c>
    </row>
    <row r="1140" spans="1:5">
      <c r="A1140" t="s">
        <v>368</v>
      </c>
      <c r="B1140" t="s">
        <v>539</v>
      </c>
      <c r="C1140" t="s">
        <v>367</v>
      </c>
      <c r="D1140">
        <v>1964</v>
      </c>
      <c r="E1140">
        <v>0</v>
      </c>
    </row>
    <row r="1141" spans="1:5">
      <c r="A1141" t="s">
        <v>366</v>
      </c>
      <c r="B1141" t="s">
        <v>539</v>
      </c>
      <c r="C1141" t="s">
        <v>365</v>
      </c>
      <c r="D1141">
        <v>1964</v>
      </c>
      <c r="E1141">
        <v>3337527</v>
      </c>
    </row>
    <row r="1142" spans="1:5">
      <c r="A1142" t="s">
        <v>364</v>
      </c>
      <c r="B1142" t="s">
        <v>539</v>
      </c>
      <c r="C1142" t="s">
        <v>363</v>
      </c>
      <c r="D1142">
        <v>1964</v>
      </c>
      <c r="E1142">
        <v>340590</v>
      </c>
    </row>
    <row r="1143" spans="1:5">
      <c r="A1143" t="s">
        <v>362</v>
      </c>
      <c r="B1143" t="s">
        <v>539</v>
      </c>
      <c r="C1143" t="s">
        <v>361</v>
      </c>
      <c r="D1143">
        <v>1964</v>
      </c>
      <c r="E1143">
        <v>552538</v>
      </c>
    </row>
    <row r="1144" spans="1:5">
      <c r="A1144" t="s">
        <v>360</v>
      </c>
      <c r="B1144" t="s">
        <v>539</v>
      </c>
      <c r="C1144" t="s">
        <v>359</v>
      </c>
      <c r="D1144">
        <v>1964</v>
      </c>
      <c r="E1144">
        <v>199757</v>
      </c>
    </row>
    <row r="1145" spans="1:5">
      <c r="A1145" t="s">
        <v>358</v>
      </c>
      <c r="B1145" t="s">
        <v>539</v>
      </c>
      <c r="C1145" t="s">
        <v>357</v>
      </c>
      <c r="D1145">
        <v>1964</v>
      </c>
      <c r="E1145">
        <v>3480851</v>
      </c>
    </row>
    <row r="1146" spans="1:5">
      <c r="A1146" t="s">
        <v>356</v>
      </c>
      <c r="B1146" t="s">
        <v>539</v>
      </c>
      <c r="C1146" t="s">
        <v>355</v>
      </c>
      <c r="D1146">
        <v>1964</v>
      </c>
      <c r="E1146">
        <v>64826</v>
      </c>
    </row>
    <row r="1147" spans="1:5">
      <c r="A1147" t="s">
        <v>354</v>
      </c>
      <c r="B1147" t="s">
        <v>539</v>
      </c>
      <c r="C1147" t="s">
        <v>353</v>
      </c>
      <c r="D1147">
        <v>1964</v>
      </c>
      <c r="E1147">
        <v>13335</v>
      </c>
    </row>
    <row r="1148" spans="1:5">
      <c r="A1148" t="s">
        <v>352</v>
      </c>
      <c r="B1148" t="s">
        <v>539</v>
      </c>
      <c r="C1148" t="s">
        <v>351</v>
      </c>
      <c r="D1148">
        <v>1964</v>
      </c>
      <c r="E1148">
        <v>3137200</v>
      </c>
    </row>
    <row r="1149" spans="1:5">
      <c r="A1149" t="s">
        <v>350</v>
      </c>
      <c r="B1149" t="s">
        <v>539</v>
      </c>
      <c r="C1149" t="s">
        <v>349</v>
      </c>
      <c r="D1149">
        <v>1964</v>
      </c>
      <c r="E1149">
        <v>33256</v>
      </c>
    </row>
    <row r="1150" spans="1:5">
      <c r="A1150" t="s">
        <v>348</v>
      </c>
      <c r="B1150" t="s">
        <v>539</v>
      </c>
      <c r="C1150" t="s">
        <v>347</v>
      </c>
      <c r="D1150">
        <v>1964</v>
      </c>
      <c r="E1150">
        <v>451792</v>
      </c>
    </row>
    <row r="1151" spans="1:5">
      <c r="A1151" t="s">
        <v>346</v>
      </c>
      <c r="B1151" t="s">
        <v>536</v>
      </c>
      <c r="C1151" t="s">
        <v>345</v>
      </c>
      <c r="D1151">
        <v>1964</v>
      </c>
      <c r="E1151">
        <v>265832344</v>
      </c>
    </row>
    <row r="1152" spans="1:5">
      <c r="A1152" t="s">
        <v>344</v>
      </c>
      <c r="B1152" t="s">
        <v>539</v>
      </c>
      <c r="C1152" t="s">
        <v>343</v>
      </c>
      <c r="D1152">
        <v>1964</v>
      </c>
      <c r="E1152">
        <v>485492</v>
      </c>
    </row>
    <row r="1153" spans="1:5">
      <c r="A1153" t="s">
        <v>342</v>
      </c>
      <c r="B1153" t="s">
        <v>539</v>
      </c>
      <c r="C1153" t="s">
        <v>341</v>
      </c>
      <c r="D1153">
        <v>1964</v>
      </c>
      <c r="E1153">
        <v>1707891</v>
      </c>
    </row>
    <row r="1154" spans="1:5">
      <c r="A1154" t="s">
        <v>340</v>
      </c>
      <c r="B1154" t="s">
        <v>536</v>
      </c>
      <c r="C1154" t="s">
        <v>339</v>
      </c>
      <c r="D1154">
        <v>1964</v>
      </c>
      <c r="E1154">
        <v>154266737</v>
      </c>
    </row>
    <row r="1155" spans="1:5">
      <c r="A1155" t="s">
        <v>338</v>
      </c>
      <c r="B1155" t="s">
        <v>539</v>
      </c>
      <c r="C1155" t="s">
        <v>337</v>
      </c>
      <c r="D1155">
        <v>1964</v>
      </c>
      <c r="E1155">
        <v>2812582</v>
      </c>
    </row>
    <row r="1156" spans="1:5">
      <c r="A1156" t="s">
        <v>336</v>
      </c>
      <c r="B1156" t="s">
        <v>539</v>
      </c>
      <c r="C1156" t="s">
        <v>335</v>
      </c>
      <c r="D1156">
        <v>1964</v>
      </c>
      <c r="E1156">
        <v>3467878</v>
      </c>
    </row>
    <row r="1157" spans="1:5">
      <c r="A1157" t="s">
        <v>334</v>
      </c>
      <c r="B1157" t="s">
        <v>539</v>
      </c>
      <c r="C1157" t="s">
        <v>333</v>
      </c>
      <c r="D1157">
        <v>1964</v>
      </c>
      <c r="E1157">
        <v>4290506</v>
      </c>
    </row>
    <row r="1158" spans="1:5">
      <c r="A1158" t="s">
        <v>332</v>
      </c>
      <c r="B1158" t="s">
        <v>536</v>
      </c>
      <c r="C1158" t="s">
        <v>331</v>
      </c>
      <c r="D1158">
        <v>1964</v>
      </c>
      <c r="E1158">
        <v>1484923638</v>
      </c>
    </row>
    <row r="1159" spans="1:5">
      <c r="A1159" t="s">
        <v>330</v>
      </c>
      <c r="B1159" t="s">
        <v>536</v>
      </c>
      <c r="C1159" t="s">
        <v>329</v>
      </c>
      <c r="D1159">
        <v>1964</v>
      </c>
      <c r="E1159">
        <v>1842959345</v>
      </c>
    </row>
    <row r="1160" spans="1:5">
      <c r="A1160" t="s">
        <v>328</v>
      </c>
      <c r="B1160" t="s">
        <v>536</v>
      </c>
      <c r="C1160" t="s">
        <v>327</v>
      </c>
      <c r="D1160">
        <v>1964</v>
      </c>
      <c r="E1160">
        <v>358035707</v>
      </c>
    </row>
    <row r="1161" spans="1:5">
      <c r="A1161" t="s">
        <v>326</v>
      </c>
      <c r="B1161" t="s">
        <v>536</v>
      </c>
      <c r="C1161" t="s">
        <v>325</v>
      </c>
      <c r="D1161">
        <v>1964</v>
      </c>
      <c r="E1161">
        <v>108672208</v>
      </c>
    </row>
    <row r="1162" spans="1:5">
      <c r="A1162" t="s">
        <v>324</v>
      </c>
      <c r="B1162" t="s">
        <v>539</v>
      </c>
      <c r="C1162" t="s">
        <v>323</v>
      </c>
      <c r="D1162">
        <v>1964</v>
      </c>
      <c r="E1162">
        <v>82462150</v>
      </c>
    </row>
    <row r="1163" spans="1:5">
      <c r="A1163" t="s">
        <v>322</v>
      </c>
      <c r="B1163" t="s">
        <v>536</v>
      </c>
      <c r="C1163" t="s">
        <v>321</v>
      </c>
      <c r="D1163">
        <v>1964</v>
      </c>
      <c r="E1163">
        <v>249363499</v>
      </c>
    </row>
    <row r="1164" spans="1:5">
      <c r="A1164" t="s">
        <v>320</v>
      </c>
      <c r="B1164" t="s">
        <v>539</v>
      </c>
      <c r="C1164" t="s">
        <v>319</v>
      </c>
      <c r="D1164">
        <v>1964</v>
      </c>
      <c r="E1164">
        <v>21699</v>
      </c>
    </row>
    <row r="1165" spans="1:5">
      <c r="A1165" t="s">
        <v>318</v>
      </c>
      <c r="B1165" t="s">
        <v>539</v>
      </c>
      <c r="C1165" t="s">
        <v>317</v>
      </c>
      <c r="D1165">
        <v>1964</v>
      </c>
      <c r="E1165">
        <v>396836786</v>
      </c>
    </row>
    <row r="1166" spans="1:5">
      <c r="A1166" t="s">
        <v>316</v>
      </c>
      <c r="B1166" t="s">
        <v>536</v>
      </c>
      <c r="C1166" t="s">
        <v>315</v>
      </c>
      <c r="D1166">
        <v>1964</v>
      </c>
    </row>
    <row r="1167" spans="1:5">
      <c r="A1167" t="s">
        <v>314</v>
      </c>
      <c r="B1167" t="s">
        <v>539</v>
      </c>
      <c r="C1167" t="s">
        <v>313</v>
      </c>
      <c r="D1167">
        <v>1964</v>
      </c>
      <c r="E1167">
        <v>1487997</v>
      </c>
    </row>
    <row r="1168" spans="1:5">
      <c r="A1168" t="s">
        <v>312</v>
      </c>
      <c r="B1168" t="s">
        <v>539</v>
      </c>
      <c r="C1168" t="s">
        <v>311</v>
      </c>
      <c r="D1168">
        <v>1964</v>
      </c>
      <c r="E1168">
        <v>15462130</v>
      </c>
    </row>
    <row r="1169" spans="1:5">
      <c r="A1169" t="s">
        <v>310</v>
      </c>
      <c r="B1169" t="s">
        <v>539</v>
      </c>
      <c r="C1169" t="s">
        <v>309</v>
      </c>
      <c r="D1169">
        <v>1964</v>
      </c>
      <c r="E1169">
        <v>4134768</v>
      </c>
    </row>
    <row r="1170" spans="1:5">
      <c r="A1170" t="s">
        <v>308</v>
      </c>
      <c r="B1170" t="s">
        <v>539</v>
      </c>
      <c r="C1170" t="s">
        <v>307</v>
      </c>
      <c r="D1170">
        <v>1964</v>
      </c>
      <c r="E1170">
        <v>33533</v>
      </c>
    </row>
    <row r="1171" spans="1:5">
      <c r="A1171" t="s">
        <v>306</v>
      </c>
      <c r="B1171" t="s">
        <v>539</v>
      </c>
      <c r="C1171" t="s">
        <v>305</v>
      </c>
      <c r="D1171">
        <v>1964</v>
      </c>
      <c r="E1171">
        <v>489258</v>
      </c>
    </row>
    <row r="1172" spans="1:5">
      <c r="A1172" t="s">
        <v>304</v>
      </c>
      <c r="B1172" t="s">
        <v>539</v>
      </c>
      <c r="C1172" t="s">
        <v>303</v>
      </c>
      <c r="D1172">
        <v>1964</v>
      </c>
      <c r="E1172">
        <v>19972523</v>
      </c>
    </row>
    <row r="1173" spans="1:5">
      <c r="A1173" t="s">
        <v>302</v>
      </c>
      <c r="B1173" t="s">
        <v>539</v>
      </c>
      <c r="C1173" t="s">
        <v>301</v>
      </c>
      <c r="D1173">
        <v>1964</v>
      </c>
      <c r="E1173">
        <v>1094705</v>
      </c>
    </row>
    <row r="1174" spans="1:5">
      <c r="A1174" t="s">
        <v>300</v>
      </c>
      <c r="B1174" t="s">
        <v>539</v>
      </c>
      <c r="C1174" t="s">
        <v>299</v>
      </c>
      <c r="D1174">
        <v>1964</v>
      </c>
      <c r="E1174">
        <v>507618</v>
      </c>
    </row>
    <row r="1175" spans="1:5">
      <c r="A1175" t="s">
        <v>298</v>
      </c>
      <c r="B1175" t="s">
        <v>539</v>
      </c>
      <c r="C1175" t="s">
        <v>297</v>
      </c>
      <c r="D1175">
        <v>1964</v>
      </c>
      <c r="E1175">
        <v>32309971</v>
      </c>
    </row>
    <row r="1176" spans="1:5">
      <c r="A1176" t="s">
        <v>296</v>
      </c>
      <c r="B1176" t="s">
        <v>539</v>
      </c>
      <c r="C1176" t="s">
        <v>295</v>
      </c>
      <c r="D1176">
        <v>1964</v>
      </c>
      <c r="E1176">
        <v>6039288</v>
      </c>
    </row>
    <row r="1177" spans="1:5">
      <c r="A1177" t="s">
        <v>294</v>
      </c>
      <c r="B1177" t="s">
        <v>539</v>
      </c>
      <c r="C1177" t="s">
        <v>293</v>
      </c>
      <c r="D1177">
        <v>1964</v>
      </c>
      <c r="E1177">
        <v>8434888</v>
      </c>
    </row>
    <row r="1178" spans="1:5">
      <c r="A1178" t="s">
        <v>292</v>
      </c>
      <c r="B1178" t="s">
        <v>539</v>
      </c>
      <c r="C1178" t="s">
        <v>291</v>
      </c>
      <c r="D1178">
        <v>1964</v>
      </c>
      <c r="E1178">
        <v>1609094</v>
      </c>
    </row>
    <row r="1179" spans="1:5">
      <c r="A1179" t="s">
        <v>290</v>
      </c>
      <c r="B1179" t="s">
        <v>539</v>
      </c>
      <c r="C1179" t="s">
        <v>289</v>
      </c>
      <c r="D1179">
        <v>1964</v>
      </c>
      <c r="E1179">
        <v>5656510</v>
      </c>
    </row>
    <row r="1180" spans="1:5">
      <c r="A1180" t="s">
        <v>288</v>
      </c>
      <c r="B1180" t="s">
        <v>539</v>
      </c>
      <c r="C1180" t="s">
        <v>287</v>
      </c>
      <c r="D1180">
        <v>1964</v>
      </c>
      <c r="E1180">
        <v>36831</v>
      </c>
    </row>
    <row r="1181" spans="1:5">
      <c r="A1181" t="s">
        <v>286</v>
      </c>
      <c r="B1181" t="s">
        <v>539</v>
      </c>
      <c r="C1181" t="s">
        <v>285</v>
      </c>
      <c r="D1181">
        <v>1964</v>
      </c>
      <c r="E1181">
        <v>34853</v>
      </c>
    </row>
    <row r="1182" spans="1:5">
      <c r="A1182" t="s">
        <v>284</v>
      </c>
      <c r="B1182" t="s">
        <v>539</v>
      </c>
      <c r="C1182" t="s">
        <v>283</v>
      </c>
      <c r="D1182">
        <v>1964</v>
      </c>
      <c r="E1182">
        <v>19204966</v>
      </c>
    </row>
    <row r="1183" spans="1:5">
      <c r="A1183" t="s">
        <v>282</v>
      </c>
      <c r="B1183" t="s">
        <v>539</v>
      </c>
      <c r="C1183" t="s">
        <v>281</v>
      </c>
      <c r="D1183">
        <v>1964</v>
      </c>
      <c r="E1183">
        <v>92102</v>
      </c>
    </row>
    <row r="1184" spans="1:5">
      <c r="A1184" t="s">
        <v>280</v>
      </c>
      <c r="B1184" t="s">
        <v>536</v>
      </c>
      <c r="C1184" t="s">
        <v>279</v>
      </c>
      <c r="D1184">
        <v>1964</v>
      </c>
      <c r="E1184">
        <v>111561440</v>
      </c>
    </row>
    <row r="1185" spans="1:5">
      <c r="A1185" t="s">
        <v>278</v>
      </c>
      <c r="B1185" t="s">
        <v>539</v>
      </c>
      <c r="C1185" t="s">
        <v>277</v>
      </c>
      <c r="D1185">
        <v>1964</v>
      </c>
      <c r="E1185">
        <v>2135241</v>
      </c>
    </row>
    <row r="1186" spans="1:5">
      <c r="A1186" t="s">
        <v>276</v>
      </c>
      <c r="B1186" t="s">
        <v>539</v>
      </c>
      <c r="C1186" t="s">
        <v>275</v>
      </c>
      <c r="D1186">
        <v>1964</v>
      </c>
      <c r="E1186">
        <v>1036790</v>
      </c>
    </row>
    <row r="1187" spans="1:5">
      <c r="A1187" t="s">
        <v>274</v>
      </c>
      <c r="B1187" t="s">
        <v>539</v>
      </c>
      <c r="C1187" t="s">
        <v>273</v>
      </c>
      <c r="D1187">
        <v>1964</v>
      </c>
      <c r="E1187">
        <v>962604</v>
      </c>
    </row>
    <row r="1188" spans="1:5">
      <c r="A1188" t="s">
        <v>272</v>
      </c>
      <c r="B1188" t="s">
        <v>539</v>
      </c>
      <c r="C1188" t="s">
        <v>271</v>
      </c>
      <c r="D1188">
        <v>1964</v>
      </c>
      <c r="E1188">
        <v>1152067</v>
      </c>
    </row>
    <row r="1189" spans="1:5">
      <c r="A1189" t="s">
        <v>270</v>
      </c>
      <c r="B1189" t="s">
        <v>539</v>
      </c>
      <c r="C1189" t="s">
        <v>269</v>
      </c>
      <c r="D1189">
        <v>1964</v>
      </c>
      <c r="E1189">
        <v>73560</v>
      </c>
    </row>
    <row r="1190" spans="1:5">
      <c r="A1190" t="s">
        <v>268</v>
      </c>
      <c r="B1190" t="s">
        <v>536</v>
      </c>
      <c r="C1190" t="s">
        <v>267</v>
      </c>
      <c r="D1190">
        <v>1964</v>
      </c>
      <c r="E1190">
        <v>116911534</v>
      </c>
    </row>
    <row r="1191" spans="1:5">
      <c r="A1191" t="s">
        <v>266</v>
      </c>
      <c r="B1191" t="s">
        <v>536</v>
      </c>
      <c r="C1191" t="s">
        <v>265</v>
      </c>
      <c r="D1191">
        <v>1964</v>
      </c>
      <c r="E1191">
        <v>236451140</v>
      </c>
    </row>
    <row r="1192" spans="1:5">
      <c r="A1192" t="s">
        <v>264</v>
      </c>
      <c r="B1192" t="s">
        <v>536</v>
      </c>
      <c r="C1192" t="s">
        <v>263</v>
      </c>
      <c r="D1192">
        <v>1964</v>
      </c>
      <c r="E1192">
        <v>146935522</v>
      </c>
    </row>
    <row r="1193" spans="1:5">
      <c r="A1193" t="s">
        <v>262</v>
      </c>
      <c r="B1193" t="s">
        <v>539</v>
      </c>
      <c r="C1193" t="s">
        <v>261</v>
      </c>
      <c r="D1193">
        <v>1964</v>
      </c>
      <c r="E1193">
        <v>14594</v>
      </c>
    </row>
    <row r="1194" spans="1:5">
      <c r="A1194" t="s">
        <v>260</v>
      </c>
      <c r="B1194" t="s">
        <v>539</v>
      </c>
      <c r="C1194" t="s">
        <v>259</v>
      </c>
      <c r="D1194">
        <v>1964</v>
      </c>
      <c r="E1194">
        <v>9020379</v>
      </c>
    </row>
    <row r="1195" spans="1:5">
      <c r="A1195" t="s">
        <v>258</v>
      </c>
      <c r="B1195" t="s">
        <v>536</v>
      </c>
      <c r="C1195" t="s">
        <v>257</v>
      </c>
      <c r="D1195">
        <v>1964</v>
      </c>
      <c r="E1195">
        <v>827230902</v>
      </c>
    </row>
    <row r="1196" spans="1:5">
      <c r="A1196" t="s">
        <v>256</v>
      </c>
      <c r="B1196" t="s">
        <v>536</v>
      </c>
      <c r="C1196" t="s">
        <v>255</v>
      </c>
      <c r="D1196">
        <v>1964</v>
      </c>
      <c r="E1196">
        <v>1833529666</v>
      </c>
    </row>
    <row r="1197" spans="1:5">
      <c r="A1197" t="s">
        <v>254</v>
      </c>
      <c r="B1197" t="s">
        <v>539</v>
      </c>
      <c r="C1197" t="s">
        <v>253</v>
      </c>
      <c r="D1197">
        <v>1964</v>
      </c>
      <c r="E1197">
        <v>863977</v>
      </c>
    </row>
    <row r="1198" spans="1:5">
      <c r="A1198" t="s">
        <v>252</v>
      </c>
      <c r="B1198" t="s">
        <v>536</v>
      </c>
      <c r="C1198" t="s">
        <v>251</v>
      </c>
      <c r="D1198">
        <v>1964</v>
      </c>
      <c r="E1198">
        <v>831555326</v>
      </c>
    </row>
    <row r="1199" spans="1:5">
      <c r="A1199" t="s">
        <v>250</v>
      </c>
      <c r="B1199" t="s">
        <v>539</v>
      </c>
      <c r="C1199" t="s">
        <v>249</v>
      </c>
      <c r="D1199">
        <v>1964</v>
      </c>
      <c r="E1199">
        <v>1660120</v>
      </c>
    </row>
    <row r="1200" spans="1:5">
      <c r="A1200" t="s">
        <v>248</v>
      </c>
      <c r="B1200" t="s">
        <v>539</v>
      </c>
      <c r="C1200" t="s">
        <v>247</v>
      </c>
      <c r="D1200">
        <v>1964</v>
      </c>
      <c r="E1200">
        <v>93543</v>
      </c>
    </row>
    <row r="1201" spans="1:5">
      <c r="A1201" t="s">
        <v>246</v>
      </c>
      <c r="B1201" t="s">
        <v>539</v>
      </c>
      <c r="C1201" t="s">
        <v>245</v>
      </c>
      <c r="D1201">
        <v>1964</v>
      </c>
      <c r="E1201">
        <v>984866</v>
      </c>
    </row>
    <row r="1202" spans="1:5">
      <c r="A1202" t="s">
        <v>244</v>
      </c>
      <c r="B1202" t="s">
        <v>539</v>
      </c>
      <c r="C1202" t="s">
        <v>243</v>
      </c>
      <c r="D1202">
        <v>1964</v>
      </c>
      <c r="E1202">
        <v>7781</v>
      </c>
    </row>
    <row r="1203" spans="1:5">
      <c r="A1203" t="s">
        <v>242</v>
      </c>
      <c r="B1203" t="s">
        <v>539</v>
      </c>
      <c r="C1203" t="s">
        <v>241</v>
      </c>
      <c r="D1203">
        <v>1964</v>
      </c>
    </row>
    <row r="1204" spans="1:5">
      <c r="A1204" t="s">
        <v>240</v>
      </c>
      <c r="B1204" t="s">
        <v>539</v>
      </c>
      <c r="C1204" t="s">
        <v>239</v>
      </c>
      <c r="D1204">
        <v>1964</v>
      </c>
      <c r="E1204">
        <v>9512512</v>
      </c>
    </row>
    <row r="1205" spans="1:5">
      <c r="A1205" t="s">
        <v>238</v>
      </c>
      <c r="B1205" t="s">
        <v>539</v>
      </c>
      <c r="C1205" t="s">
        <v>237</v>
      </c>
      <c r="D1205">
        <v>1964</v>
      </c>
      <c r="E1205">
        <v>0</v>
      </c>
    </row>
    <row r="1206" spans="1:5">
      <c r="A1206" t="s">
        <v>236</v>
      </c>
      <c r="B1206" t="s">
        <v>539</v>
      </c>
      <c r="C1206" t="s">
        <v>235</v>
      </c>
      <c r="D1206">
        <v>1964</v>
      </c>
      <c r="E1206">
        <v>2033259</v>
      </c>
    </row>
    <row r="1207" spans="1:5">
      <c r="A1207" t="s">
        <v>234</v>
      </c>
      <c r="B1207" t="s">
        <v>539</v>
      </c>
      <c r="C1207" t="s">
        <v>233</v>
      </c>
      <c r="D1207">
        <v>1964</v>
      </c>
      <c r="E1207">
        <v>4949357</v>
      </c>
    </row>
    <row r="1208" spans="1:5">
      <c r="A1208" t="s">
        <v>232</v>
      </c>
      <c r="B1208" t="s">
        <v>539</v>
      </c>
      <c r="C1208" t="s">
        <v>231</v>
      </c>
      <c r="D1208">
        <v>1964</v>
      </c>
      <c r="E1208">
        <v>88786</v>
      </c>
    </row>
    <row r="1209" spans="1:5">
      <c r="A1209" t="s">
        <v>230</v>
      </c>
      <c r="B1209" t="s">
        <v>536</v>
      </c>
      <c r="C1209" t="s">
        <v>229</v>
      </c>
      <c r="D1209">
        <v>1964</v>
      </c>
      <c r="E1209">
        <v>72887101</v>
      </c>
    </row>
    <row r="1210" spans="1:5">
      <c r="A1210" t="s">
        <v>228</v>
      </c>
      <c r="B1210" t="s">
        <v>539</v>
      </c>
      <c r="C1210" t="s">
        <v>227</v>
      </c>
      <c r="D1210">
        <v>1964</v>
      </c>
      <c r="E1210">
        <v>19858301</v>
      </c>
    </row>
    <row r="1211" spans="1:5">
      <c r="A1211" t="s">
        <v>226</v>
      </c>
      <c r="B1211" t="s">
        <v>539</v>
      </c>
      <c r="C1211" t="s">
        <v>225</v>
      </c>
      <c r="D1211">
        <v>1964</v>
      </c>
      <c r="E1211">
        <v>9823</v>
      </c>
    </row>
    <row r="1212" spans="1:5">
      <c r="A1212" t="s">
        <v>224</v>
      </c>
      <c r="B1212" t="s">
        <v>536</v>
      </c>
      <c r="C1212" t="s">
        <v>223</v>
      </c>
      <c r="D1212">
        <v>1964</v>
      </c>
      <c r="E1212">
        <v>1686594144</v>
      </c>
    </row>
    <row r="1213" spans="1:5">
      <c r="A1213" t="s">
        <v>222</v>
      </c>
      <c r="B1213" t="s">
        <v>539</v>
      </c>
      <c r="C1213" t="s">
        <v>221</v>
      </c>
      <c r="D1213">
        <v>1964</v>
      </c>
      <c r="E1213">
        <v>956439</v>
      </c>
    </row>
    <row r="1214" spans="1:5">
      <c r="A1214" t="s">
        <v>220</v>
      </c>
      <c r="B1214" t="s">
        <v>539</v>
      </c>
      <c r="C1214" t="s">
        <v>219</v>
      </c>
      <c r="D1214">
        <v>1964</v>
      </c>
      <c r="E1214">
        <v>4827561</v>
      </c>
    </row>
    <row r="1215" spans="1:5">
      <c r="A1215" t="s">
        <v>218</v>
      </c>
      <c r="B1215" t="s">
        <v>539</v>
      </c>
      <c r="C1215" t="s">
        <v>217</v>
      </c>
      <c r="D1215">
        <v>1964</v>
      </c>
      <c r="E1215">
        <v>32491</v>
      </c>
    </row>
    <row r="1216" spans="1:5">
      <c r="A1216" t="s">
        <v>216</v>
      </c>
      <c r="B1216" t="s">
        <v>539</v>
      </c>
      <c r="C1216" t="s">
        <v>215</v>
      </c>
      <c r="D1216">
        <v>1964</v>
      </c>
      <c r="E1216">
        <v>18154014</v>
      </c>
    </row>
    <row r="1217" spans="1:5">
      <c r="A1217" t="s">
        <v>214</v>
      </c>
      <c r="B1217" t="s">
        <v>536</v>
      </c>
      <c r="C1217" t="s">
        <v>213</v>
      </c>
      <c r="D1217">
        <v>1964</v>
      </c>
      <c r="E1217">
        <v>68766607</v>
      </c>
    </row>
    <row r="1218" spans="1:5">
      <c r="A1218" t="s">
        <v>212</v>
      </c>
      <c r="B1218" t="s">
        <v>539</v>
      </c>
      <c r="C1218" t="s">
        <v>211</v>
      </c>
      <c r="D1218">
        <v>1964</v>
      </c>
      <c r="E1218">
        <v>408167</v>
      </c>
    </row>
    <row r="1219" spans="1:5">
      <c r="A1219" t="s">
        <v>210</v>
      </c>
      <c r="B1219" t="s">
        <v>539</v>
      </c>
      <c r="C1219" t="s">
        <v>209</v>
      </c>
      <c r="D1219">
        <v>1964</v>
      </c>
      <c r="E1219">
        <v>627677</v>
      </c>
    </row>
    <row r="1220" spans="1:5">
      <c r="A1220" t="s">
        <v>208</v>
      </c>
      <c r="B1220" t="s">
        <v>539</v>
      </c>
      <c r="C1220" t="s">
        <v>207</v>
      </c>
      <c r="D1220">
        <v>1964</v>
      </c>
      <c r="E1220">
        <v>4639</v>
      </c>
    </row>
    <row r="1221" spans="1:5">
      <c r="A1221" t="s">
        <v>206</v>
      </c>
      <c r="B1221" t="s">
        <v>539</v>
      </c>
      <c r="C1221" t="s">
        <v>205</v>
      </c>
      <c r="D1221">
        <v>1964</v>
      </c>
      <c r="E1221">
        <v>7583957</v>
      </c>
    </row>
    <row r="1222" spans="1:5">
      <c r="A1222" t="s">
        <v>204</v>
      </c>
      <c r="B1222" t="s">
        <v>539</v>
      </c>
      <c r="C1222" t="s">
        <v>203</v>
      </c>
      <c r="D1222">
        <v>1964</v>
      </c>
      <c r="E1222">
        <v>873569</v>
      </c>
    </row>
    <row r="1223" spans="1:5">
      <c r="A1223" t="s">
        <v>202</v>
      </c>
      <c r="B1223" t="s">
        <v>539</v>
      </c>
      <c r="C1223" t="s">
        <v>201</v>
      </c>
      <c r="D1223">
        <v>1964</v>
      </c>
      <c r="E1223">
        <v>471114</v>
      </c>
    </row>
    <row r="1224" spans="1:5">
      <c r="A1224" t="s">
        <v>200</v>
      </c>
      <c r="B1224" t="s">
        <v>539</v>
      </c>
      <c r="C1224" t="s">
        <v>199</v>
      </c>
      <c r="D1224">
        <v>1964</v>
      </c>
      <c r="E1224">
        <v>3773173</v>
      </c>
    </row>
    <row r="1225" spans="1:5">
      <c r="A1225" t="s">
        <v>198</v>
      </c>
      <c r="B1225" t="s">
        <v>539</v>
      </c>
      <c r="C1225" t="s">
        <v>197</v>
      </c>
      <c r="D1225">
        <v>1964</v>
      </c>
      <c r="E1225">
        <v>6548845</v>
      </c>
    </row>
    <row r="1226" spans="1:5">
      <c r="A1226" t="s">
        <v>196</v>
      </c>
      <c r="B1226" t="s">
        <v>536</v>
      </c>
      <c r="C1226" t="s">
        <v>195</v>
      </c>
      <c r="D1226">
        <v>1964</v>
      </c>
      <c r="E1226">
        <v>60063336</v>
      </c>
    </row>
    <row r="1227" spans="1:5">
      <c r="A1227" t="s">
        <v>194</v>
      </c>
      <c r="B1227" t="s">
        <v>539</v>
      </c>
      <c r="C1227" t="s">
        <v>193</v>
      </c>
      <c r="D1227">
        <v>1964</v>
      </c>
      <c r="E1227">
        <v>534887</v>
      </c>
    </row>
    <row r="1228" spans="1:5">
      <c r="A1228" t="s">
        <v>192</v>
      </c>
      <c r="B1228" t="s">
        <v>539</v>
      </c>
      <c r="C1228" t="s">
        <v>191</v>
      </c>
      <c r="D1228">
        <v>1964</v>
      </c>
      <c r="E1228">
        <v>50075</v>
      </c>
    </row>
    <row r="1229" spans="1:5">
      <c r="A1229" t="s">
        <v>190</v>
      </c>
      <c r="B1229" t="s">
        <v>539</v>
      </c>
      <c r="C1229" t="s">
        <v>189</v>
      </c>
      <c r="D1229">
        <v>1964</v>
      </c>
      <c r="E1229">
        <v>3554366</v>
      </c>
    </row>
    <row r="1230" spans="1:5">
      <c r="A1230" t="s">
        <v>188</v>
      </c>
      <c r="B1230" t="s">
        <v>539</v>
      </c>
      <c r="C1230" t="s">
        <v>187</v>
      </c>
      <c r="D1230">
        <v>1964</v>
      </c>
      <c r="E1230">
        <v>41059459</v>
      </c>
    </row>
    <row r="1231" spans="1:5">
      <c r="A1231" t="s">
        <v>186</v>
      </c>
      <c r="B1231" t="s">
        <v>539</v>
      </c>
      <c r="C1231" t="s">
        <v>185</v>
      </c>
      <c r="D1231">
        <v>1964</v>
      </c>
      <c r="E1231">
        <v>1164132</v>
      </c>
    </row>
    <row r="1232" spans="1:5">
      <c r="A1232" t="s">
        <v>184</v>
      </c>
      <c r="B1232" t="s">
        <v>539</v>
      </c>
      <c r="C1232" t="s">
        <v>183</v>
      </c>
      <c r="D1232">
        <v>1964</v>
      </c>
      <c r="E1232">
        <v>4781723</v>
      </c>
    </row>
    <row r="1233" spans="1:5">
      <c r="A1233" t="s">
        <v>182</v>
      </c>
      <c r="B1233" t="s">
        <v>539</v>
      </c>
      <c r="C1233" t="s">
        <v>181</v>
      </c>
      <c r="D1233">
        <v>1964</v>
      </c>
      <c r="E1233">
        <v>1627578</v>
      </c>
    </row>
    <row r="1234" spans="1:5">
      <c r="A1234" t="s">
        <v>180</v>
      </c>
      <c r="B1234" t="s">
        <v>539</v>
      </c>
      <c r="C1234" t="s">
        <v>179</v>
      </c>
      <c r="D1234">
        <v>1964</v>
      </c>
      <c r="E1234">
        <v>10331790</v>
      </c>
    </row>
    <row r="1235" spans="1:5">
      <c r="A1235" t="s">
        <v>178</v>
      </c>
      <c r="B1235" t="s">
        <v>539</v>
      </c>
      <c r="C1235" t="s">
        <v>177</v>
      </c>
      <c r="D1235">
        <v>1964</v>
      </c>
      <c r="E1235">
        <v>0</v>
      </c>
    </row>
    <row r="1236" spans="1:5">
      <c r="A1236" t="s">
        <v>176</v>
      </c>
      <c r="B1236" t="s">
        <v>539</v>
      </c>
      <c r="C1236" t="s">
        <v>175</v>
      </c>
      <c r="D1236">
        <v>1964</v>
      </c>
      <c r="E1236">
        <v>560592</v>
      </c>
    </row>
    <row r="1237" spans="1:5">
      <c r="A1237" t="s">
        <v>174</v>
      </c>
      <c r="B1237" t="s">
        <v>536</v>
      </c>
      <c r="C1237" t="s">
        <v>173</v>
      </c>
      <c r="D1237">
        <v>1964</v>
      </c>
      <c r="E1237">
        <v>296320447</v>
      </c>
    </row>
    <row r="1238" spans="1:5">
      <c r="A1238" t="s">
        <v>172</v>
      </c>
      <c r="B1238" t="s">
        <v>539</v>
      </c>
      <c r="C1238" t="s">
        <v>171</v>
      </c>
      <c r="D1238">
        <v>1964</v>
      </c>
      <c r="E1238">
        <v>480777</v>
      </c>
    </row>
    <row r="1239" spans="1:5">
      <c r="A1239" t="s">
        <v>170</v>
      </c>
      <c r="B1239" t="s">
        <v>536</v>
      </c>
      <c r="C1239" t="s">
        <v>169</v>
      </c>
      <c r="D1239">
        <v>1964</v>
      </c>
      <c r="E1239">
        <v>7016134</v>
      </c>
    </row>
    <row r="1240" spans="1:5">
      <c r="A1240" t="s">
        <v>168</v>
      </c>
      <c r="B1240" t="s">
        <v>539</v>
      </c>
      <c r="C1240" t="s">
        <v>167</v>
      </c>
      <c r="D1240">
        <v>1964</v>
      </c>
      <c r="E1240">
        <v>38028113</v>
      </c>
    </row>
    <row r="1241" spans="1:5">
      <c r="A1241" t="s">
        <v>166</v>
      </c>
      <c r="B1241" t="s">
        <v>539</v>
      </c>
      <c r="C1241" t="s">
        <v>165</v>
      </c>
      <c r="D1241">
        <v>1964</v>
      </c>
      <c r="E1241">
        <v>717471</v>
      </c>
    </row>
    <row r="1242" spans="1:5">
      <c r="A1242" t="s">
        <v>164</v>
      </c>
      <c r="B1242" t="s">
        <v>539</v>
      </c>
      <c r="C1242" t="s">
        <v>163</v>
      </c>
      <c r="D1242">
        <v>1964</v>
      </c>
      <c r="E1242">
        <v>5555674</v>
      </c>
    </row>
    <row r="1243" spans="1:5">
      <c r="A1243" t="s">
        <v>162</v>
      </c>
      <c r="B1243" t="s">
        <v>539</v>
      </c>
      <c r="C1243" t="s">
        <v>161</v>
      </c>
      <c r="D1243">
        <v>1964</v>
      </c>
      <c r="E1243">
        <v>20572511</v>
      </c>
    </row>
    <row r="1244" spans="1:5">
      <c r="A1244" t="s">
        <v>160</v>
      </c>
      <c r="B1244" t="s">
        <v>539</v>
      </c>
      <c r="C1244" t="s">
        <v>159</v>
      </c>
      <c r="D1244">
        <v>1964</v>
      </c>
      <c r="E1244">
        <v>4450</v>
      </c>
    </row>
    <row r="1245" spans="1:5">
      <c r="A1245" t="s">
        <v>158</v>
      </c>
      <c r="B1245" t="s">
        <v>539</v>
      </c>
      <c r="C1245" t="s">
        <v>157</v>
      </c>
      <c r="D1245">
        <v>1964</v>
      </c>
      <c r="E1245">
        <v>2075514</v>
      </c>
    </row>
    <row r="1246" spans="1:5">
      <c r="A1246" t="s">
        <v>156</v>
      </c>
      <c r="B1246" t="s">
        <v>539</v>
      </c>
      <c r="C1246" t="s">
        <v>155</v>
      </c>
      <c r="D1246">
        <v>1964</v>
      </c>
      <c r="E1246">
        <v>15654736</v>
      </c>
    </row>
    <row r="1247" spans="1:5">
      <c r="A1247" t="s">
        <v>154</v>
      </c>
      <c r="B1247" t="s">
        <v>536</v>
      </c>
      <c r="C1247" t="s">
        <v>153</v>
      </c>
      <c r="D1247">
        <v>1964</v>
      </c>
      <c r="E1247">
        <v>176255127</v>
      </c>
    </row>
    <row r="1248" spans="1:5">
      <c r="A1248" t="s">
        <v>152</v>
      </c>
      <c r="B1248" t="s">
        <v>539</v>
      </c>
      <c r="C1248" t="s">
        <v>151</v>
      </c>
      <c r="D1248">
        <v>1964</v>
      </c>
      <c r="E1248">
        <v>1273815</v>
      </c>
    </row>
    <row r="1249" spans="1:5">
      <c r="A1249" t="s">
        <v>150</v>
      </c>
      <c r="B1249" t="s">
        <v>539</v>
      </c>
      <c r="C1249" t="s">
        <v>149</v>
      </c>
      <c r="D1249">
        <v>1964</v>
      </c>
      <c r="E1249">
        <v>6865627</v>
      </c>
    </row>
    <row r="1250" spans="1:5">
      <c r="A1250" t="s">
        <v>148</v>
      </c>
      <c r="B1250" t="s">
        <v>539</v>
      </c>
      <c r="C1250" t="s">
        <v>147</v>
      </c>
      <c r="D1250">
        <v>1964</v>
      </c>
      <c r="E1250">
        <v>5738993</v>
      </c>
    </row>
    <row r="1251" spans="1:5">
      <c r="A1251" t="s">
        <v>146</v>
      </c>
      <c r="B1251" t="s">
        <v>539</v>
      </c>
      <c r="C1251" t="s">
        <v>145</v>
      </c>
      <c r="D1251">
        <v>1964</v>
      </c>
      <c r="E1251">
        <v>1351351</v>
      </c>
    </row>
    <row r="1252" spans="1:5">
      <c r="A1252" t="s">
        <v>144</v>
      </c>
      <c r="B1252" t="s">
        <v>536</v>
      </c>
      <c r="C1252" t="s">
        <v>143</v>
      </c>
      <c r="D1252">
        <v>1964</v>
      </c>
    </row>
    <row r="1253" spans="1:5">
      <c r="A1253" t="s">
        <v>142</v>
      </c>
      <c r="B1253" t="s">
        <v>536</v>
      </c>
      <c r="C1253" t="s">
        <v>141</v>
      </c>
      <c r="D1253">
        <v>1964</v>
      </c>
      <c r="E1253">
        <v>747031</v>
      </c>
    </row>
    <row r="1254" spans="1:5">
      <c r="A1254" t="s">
        <v>140</v>
      </c>
      <c r="B1254" t="s">
        <v>536</v>
      </c>
      <c r="C1254" t="s">
        <v>139</v>
      </c>
      <c r="D1254">
        <v>1964</v>
      </c>
      <c r="E1254">
        <v>275540448</v>
      </c>
    </row>
    <row r="1255" spans="1:5">
      <c r="A1255" t="s">
        <v>138</v>
      </c>
      <c r="B1255" t="s">
        <v>539</v>
      </c>
      <c r="C1255" t="s">
        <v>137</v>
      </c>
      <c r="D1255">
        <v>1964</v>
      </c>
      <c r="E1255">
        <v>47966</v>
      </c>
    </row>
    <row r="1256" spans="1:5">
      <c r="A1256" t="s">
        <v>136</v>
      </c>
      <c r="B1256" t="s">
        <v>539</v>
      </c>
      <c r="C1256" t="s">
        <v>135</v>
      </c>
      <c r="D1256">
        <v>1964</v>
      </c>
      <c r="E1256">
        <v>8932</v>
      </c>
    </row>
    <row r="1257" spans="1:5">
      <c r="A1257" t="s">
        <v>134</v>
      </c>
      <c r="B1257" t="s">
        <v>539</v>
      </c>
      <c r="C1257" t="s">
        <v>133</v>
      </c>
      <c r="D1257">
        <v>1964</v>
      </c>
      <c r="E1257">
        <v>11921130</v>
      </c>
    </row>
    <row r="1258" spans="1:5">
      <c r="A1258" t="s">
        <v>132</v>
      </c>
      <c r="B1258" t="s">
        <v>539</v>
      </c>
      <c r="C1258" t="s">
        <v>131</v>
      </c>
      <c r="D1258">
        <v>1964</v>
      </c>
      <c r="E1258">
        <v>53529836</v>
      </c>
    </row>
    <row r="1259" spans="1:5">
      <c r="A1259" t="s">
        <v>130</v>
      </c>
      <c r="B1259" t="s">
        <v>539</v>
      </c>
      <c r="C1259" t="s">
        <v>129</v>
      </c>
      <c r="D1259">
        <v>1964</v>
      </c>
      <c r="E1259">
        <v>3072437</v>
      </c>
    </row>
    <row r="1260" spans="1:5">
      <c r="A1260" t="s">
        <v>128</v>
      </c>
      <c r="B1260" t="s">
        <v>536</v>
      </c>
      <c r="C1260" t="s">
        <v>127</v>
      </c>
      <c r="D1260">
        <v>1964</v>
      </c>
      <c r="E1260">
        <v>514257106</v>
      </c>
    </row>
    <row r="1261" spans="1:5">
      <c r="A1261" t="s">
        <v>126</v>
      </c>
      <c r="B1261" t="s">
        <v>539</v>
      </c>
      <c r="C1261" t="s">
        <v>125</v>
      </c>
      <c r="D1261">
        <v>1964</v>
      </c>
      <c r="E1261">
        <v>2952752</v>
      </c>
    </row>
    <row r="1262" spans="1:5">
      <c r="A1262" t="s">
        <v>124</v>
      </c>
      <c r="B1262" t="s">
        <v>539</v>
      </c>
      <c r="C1262" t="s">
        <v>123</v>
      </c>
      <c r="D1262">
        <v>1964</v>
      </c>
      <c r="E1262">
        <v>7414802</v>
      </c>
    </row>
    <row r="1263" spans="1:5">
      <c r="A1263" t="s">
        <v>122</v>
      </c>
      <c r="B1263" t="s">
        <v>539</v>
      </c>
      <c r="C1263" t="s">
        <v>121</v>
      </c>
      <c r="D1263">
        <v>1964</v>
      </c>
      <c r="E1263">
        <v>2661711</v>
      </c>
    </row>
    <row r="1264" spans="1:5">
      <c r="A1264" t="s">
        <v>120</v>
      </c>
      <c r="B1264" t="s">
        <v>539</v>
      </c>
      <c r="C1264" t="s">
        <v>119</v>
      </c>
      <c r="D1264">
        <v>1964</v>
      </c>
      <c r="E1264">
        <v>0</v>
      </c>
    </row>
    <row r="1265" spans="1:5">
      <c r="A1265" t="s">
        <v>118</v>
      </c>
      <c r="B1265" t="s">
        <v>539</v>
      </c>
      <c r="C1265" t="s">
        <v>117</v>
      </c>
      <c r="D1265">
        <v>1964</v>
      </c>
      <c r="E1265">
        <v>123588</v>
      </c>
    </row>
    <row r="1266" spans="1:5">
      <c r="A1266" t="s">
        <v>116</v>
      </c>
      <c r="B1266" t="s">
        <v>539</v>
      </c>
      <c r="C1266" t="s">
        <v>115</v>
      </c>
      <c r="D1266">
        <v>1964</v>
      </c>
      <c r="E1266">
        <v>1955177</v>
      </c>
    </row>
    <row r="1267" spans="1:5">
      <c r="A1267" t="s">
        <v>114</v>
      </c>
      <c r="B1267" t="s">
        <v>539</v>
      </c>
      <c r="C1267" t="s">
        <v>113</v>
      </c>
      <c r="D1267">
        <v>1964</v>
      </c>
      <c r="E1267">
        <v>1900644</v>
      </c>
    </row>
    <row r="1268" spans="1:5">
      <c r="A1268" t="s">
        <v>112</v>
      </c>
      <c r="B1268" t="s">
        <v>539</v>
      </c>
      <c r="C1268" t="s">
        <v>111</v>
      </c>
      <c r="D1268">
        <v>1964</v>
      </c>
      <c r="E1268">
        <v>7953</v>
      </c>
    </row>
    <row r="1269" spans="1:5">
      <c r="A1269" t="s">
        <v>110</v>
      </c>
      <c r="B1269" t="s">
        <v>539</v>
      </c>
      <c r="C1269" t="s">
        <v>109</v>
      </c>
      <c r="D1269">
        <v>1964</v>
      </c>
      <c r="E1269">
        <v>2417317</v>
      </c>
    </row>
    <row r="1270" spans="1:5">
      <c r="A1270" t="s">
        <v>108</v>
      </c>
      <c r="B1270" t="s">
        <v>539</v>
      </c>
      <c r="C1270" t="s">
        <v>107</v>
      </c>
      <c r="D1270">
        <v>1964</v>
      </c>
    </row>
    <row r="1271" spans="1:5">
      <c r="A1271" t="s">
        <v>106</v>
      </c>
      <c r="B1271" t="s">
        <v>536</v>
      </c>
      <c r="C1271" t="s">
        <v>105</v>
      </c>
      <c r="D1271">
        <v>1964</v>
      </c>
      <c r="E1271">
        <v>211413624</v>
      </c>
    </row>
    <row r="1272" spans="1:5">
      <c r="A1272" t="s">
        <v>104</v>
      </c>
      <c r="B1272" t="s">
        <v>539</v>
      </c>
      <c r="C1272" t="s">
        <v>103</v>
      </c>
      <c r="D1272">
        <v>1964</v>
      </c>
      <c r="E1272">
        <v>2917987</v>
      </c>
    </row>
    <row r="1273" spans="1:5">
      <c r="A1273" t="s">
        <v>102</v>
      </c>
      <c r="B1273" t="s">
        <v>536</v>
      </c>
      <c r="C1273" t="s">
        <v>101</v>
      </c>
      <c r="D1273">
        <v>1964</v>
      </c>
      <c r="E1273">
        <v>211445127</v>
      </c>
    </row>
    <row r="1274" spans="1:5">
      <c r="A1274" t="s">
        <v>100</v>
      </c>
      <c r="B1274" t="s">
        <v>536</v>
      </c>
      <c r="C1274" t="s">
        <v>99</v>
      </c>
      <c r="D1274">
        <v>1964</v>
      </c>
      <c r="E1274">
        <v>10806169</v>
      </c>
    </row>
    <row r="1275" spans="1:5">
      <c r="A1275" t="s">
        <v>98</v>
      </c>
      <c r="B1275" t="s">
        <v>539</v>
      </c>
      <c r="C1275" t="s">
        <v>97</v>
      </c>
      <c r="D1275">
        <v>1964</v>
      </c>
      <c r="E1275">
        <v>51059</v>
      </c>
    </row>
    <row r="1276" spans="1:5">
      <c r="A1276" t="s">
        <v>96</v>
      </c>
      <c r="B1276" t="s">
        <v>539</v>
      </c>
      <c r="C1276" t="s">
        <v>95</v>
      </c>
      <c r="D1276">
        <v>1964</v>
      </c>
      <c r="E1276">
        <v>170087</v>
      </c>
    </row>
    <row r="1277" spans="1:5">
      <c r="A1277" t="s">
        <v>94</v>
      </c>
      <c r="B1277" t="s">
        <v>539</v>
      </c>
      <c r="C1277" t="s">
        <v>93</v>
      </c>
      <c r="D1277">
        <v>1964</v>
      </c>
      <c r="E1277">
        <v>2758247</v>
      </c>
    </row>
    <row r="1278" spans="1:5">
      <c r="A1278" t="s">
        <v>92</v>
      </c>
      <c r="B1278" t="s">
        <v>539</v>
      </c>
      <c r="C1278" t="s">
        <v>91</v>
      </c>
      <c r="D1278">
        <v>1964</v>
      </c>
      <c r="E1278">
        <v>1115860</v>
      </c>
    </row>
    <row r="1279" spans="1:5">
      <c r="A1279" t="s">
        <v>90</v>
      </c>
      <c r="B1279" t="s">
        <v>539</v>
      </c>
      <c r="C1279" t="s">
        <v>89</v>
      </c>
      <c r="D1279">
        <v>1964</v>
      </c>
      <c r="E1279">
        <v>1827003</v>
      </c>
    </row>
    <row r="1280" spans="1:5">
      <c r="A1280" t="s">
        <v>88</v>
      </c>
      <c r="B1280" t="s">
        <v>539</v>
      </c>
      <c r="C1280" t="s">
        <v>87</v>
      </c>
      <c r="D1280">
        <v>1964</v>
      </c>
      <c r="E1280">
        <v>359995</v>
      </c>
    </row>
    <row r="1281" spans="1:5">
      <c r="A1281" t="s">
        <v>86</v>
      </c>
      <c r="B1281" t="s">
        <v>539</v>
      </c>
      <c r="C1281" t="s">
        <v>85</v>
      </c>
      <c r="D1281">
        <v>1964</v>
      </c>
    </row>
    <row r="1282" spans="1:5">
      <c r="A1282" t="s">
        <v>84</v>
      </c>
      <c r="B1282" t="s">
        <v>539</v>
      </c>
      <c r="C1282" t="s">
        <v>83</v>
      </c>
      <c r="D1282">
        <v>1964</v>
      </c>
      <c r="E1282">
        <v>31503</v>
      </c>
    </row>
    <row r="1283" spans="1:5">
      <c r="A1283" t="s">
        <v>82</v>
      </c>
      <c r="B1283" t="s">
        <v>539</v>
      </c>
      <c r="C1283" t="s">
        <v>81</v>
      </c>
      <c r="D1283">
        <v>1964</v>
      </c>
      <c r="E1283">
        <v>3154056</v>
      </c>
    </row>
    <row r="1284" spans="1:5">
      <c r="A1284" t="s">
        <v>80</v>
      </c>
      <c r="B1284" t="s">
        <v>539</v>
      </c>
      <c r="C1284" t="s">
        <v>79</v>
      </c>
      <c r="D1284">
        <v>1964</v>
      </c>
      <c r="E1284">
        <v>2909</v>
      </c>
    </row>
    <row r="1285" spans="1:5">
      <c r="A1285" t="s">
        <v>78</v>
      </c>
      <c r="B1285" t="s">
        <v>539</v>
      </c>
      <c r="C1285" t="s">
        <v>77</v>
      </c>
      <c r="D1285">
        <v>1964</v>
      </c>
      <c r="E1285">
        <v>2990778</v>
      </c>
    </row>
    <row r="1286" spans="1:5">
      <c r="A1286" t="s">
        <v>76</v>
      </c>
      <c r="B1286" t="s">
        <v>536</v>
      </c>
      <c r="C1286" t="s">
        <v>75</v>
      </c>
      <c r="D1286">
        <v>1964</v>
      </c>
      <c r="E1286">
        <v>766229996</v>
      </c>
    </row>
    <row r="1287" spans="1:5">
      <c r="A1287" t="s">
        <v>74</v>
      </c>
      <c r="B1287" t="s">
        <v>536</v>
      </c>
      <c r="C1287" t="s">
        <v>73</v>
      </c>
      <c r="D1287">
        <v>1964</v>
      </c>
      <c r="E1287">
        <v>170087170</v>
      </c>
    </row>
    <row r="1288" spans="1:5">
      <c r="A1288" t="s">
        <v>72</v>
      </c>
      <c r="B1288" t="s">
        <v>539</v>
      </c>
      <c r="C1288" t="s">
        <v>71</v>
      </c>
      <c r="D1288">
        <v>1964</v>
      </c>
      <c r="E1288">
        <v>1431926</v>
      </c>
    </row>
    <row r="1289" spans="1:5">
      <c r="A1289" t="s">
        <v>70</v>
      </c>
      <c r="B1289" t="s">
        <v>539</v>
      </c>
      <c r="C1289" t="s">
        <v>69</v>
      </c>
      <c r="D1289">
        <v>1964</v>
      </c>
      <c r="E1289">
        <v>24671096</v>
      </c>
    </row>
    <row r="1290" spans="1:5">
      <c r="A1290" t="s">
        <v>68</v>
      </c>
      <c r="B1290" t="s">
        <v>539</v>
      </c>
      <c r="C1290" t="s">
        <v>67</v>
      </c>
      <c r="D1290">
        <v>1964</v>
      </c>
      <c r="E1290">
        <v>1567578</v>
      </c>
    </row>
    <row r="1291" spans="1:5">
      <c r="A1291" t="s">
        <v>66</v>
      </c>
      <c r="B1291" t="s">
        <v>539</v>
      </c>
      <c r="C1291" t="s">
        <v>65</v>
      </c>
      <c r="D1291">
        <v>1964</v>
      </c>
      <c r="E1291">
        <v>971652</v>
      </c>
    </row>
    <row r="1292" spans="1:5">
      <c r="A1292" t="s">
        <v>64</v>
      </c>
      <c r="B1292" t="s">
        <v>536</v>
      </c>
      <c r="C1292" t="s">
        <v>63</v>
      </c>
      <c r="D1292">
        <v>1964</v>
      </c>
      <c r="E1292">
        <v>112173339</v>
      </c>
    </row>
    <row r="1293" spans="1:5">
      <c r="A1293" t="s">
        <v>62</v>
      </c>
      <c r="B1293" t="s">
        <v>539</v>
      </c>
      <c r="C1293" t="s">
        <v>61</v>
      </c>
      <c r="D1293">
        <v>1964</v>
      </c>
      <c r="E1293">
        <v>478275</v>
      </c>
    </row>
    <row r="1294" spans="1:5">
      <c r="A1294" t="s">
        <v>60</v>
      </c>
      <c r="B1294" t="s">
        <v>536</v>
      </c>
      <c r="C1294" t="s">
        <v>59</v>
      </c>
      <c r="D1294">
        <v>1964</v>
      </c>
      <c r="E1294">
        <v>68766607</v>
      </c>
    </row>
    <row r="1295" spans="1:5">
      <c r="A1295" t="s">
        <v>58</v>
      </c>
      <c r="B1295" t="s">
        <v>539</v>
      </c>
      <c r="C1295" t="s">
        <v>57</v>
      </c>
      <c r="D1295">
        <v>1964</v>
      </c>
      <c r="E1295">
        <v>58053</v>
      </c>
    </row>
    <row r="1296" spans="1:5">
      <c r="A1296" t="s">
        <v>56</v>
      </c>
      <c r="B1296" t="s">
        <v>536</v>
      </c>
      <c r="C1296" t="s">
        <v>55</v>
      </c>
      <c r="D1296">
        <v>1964</v>
      </c>
      <c r="E1296">
        <v>514257106</v>
      </c>
    </row>
    <row r="1297" spans="1:5">
      <c r="A1297" t="s">
        <v>54</v>
      </c>
      <c r="B1297" t="s">
        <v>536</v>
      </c>
      <c r="C1297" t="s">
        <v>53</v>
      </c>
      <c r="D1297">
        <v>1964</v>
      </c>
      <c r="E1297">
        <v>211445127</v>
      </c>
    </row>
    <row r="1298" spans="1:5">
      <c r="A1298" t="s">
        <v>52</v>
      </c>
      <c r="B1298" t="s">
        <v>539</v>
      </c>
      <c r="C1298" t="s">
        <v>51</v>
      </c>
      <c r="D1298">
        <v>1964</v>
      </c>
      <c r="E1298">
        <v>768597</v>
      </c>
    </row>
    <row r="1299" spans="1:5">
      <c r="A1299" t="s">
        <v>50</v>
      </c>
      <c r="B1299" t="s">
        <v>539</v>
      </c>
      <c r="C1299" t="s">
        <v>49</v>
      </c>
      <c r="D1299">
        <v>1964</v>
      </c>
      <c r="E1299">
        <v>2707313</v>
      </c>
    </row>
    <row r="1300" spans="1:5">
      <c r="A1300" t="s">
        <v>6</v>
      </c>
      <c r="B1300" t="s">
        <v>539</v>
      </c>
      <c r="C1300" t="s">
        <v>48</v>
      </c>
      <c r="D1300">
        <v>1964</v>
      </c>
      <c r="E1300">
        <v>20057975</v>
      </c>
    </row>
    <row r="1301" spans="1:5">
      <c r="A1301" t="s">
        <v>47</v>
      </c>
      <c r="B1301" t="s">
        <v>539</v>
      </c>
      <c r="C1301" t="s">
        <v>46</v>
      </c>
      <c r="D1301">
        <v>1964</v>
      </c>
      <c r="E1301">
        <v>5469</v>
      </c>
    </row>
    <row r="1302" spans="1:5">
      <c r="A1302" t="s">
        <v>45</v>
      </c>
      <c r="B1302" t="s">
        <v>539</v>
      </c>
      <c r="C1302" t="s">
        <v>44</v>
      </c>
      <c r="D1302">
        <v>1964</v>
      </c>
      <c r="E1302">
        <v>10674059</v>
      </c>
    </row>
    <row r="1303" spans="1:5">
      <c r="A1303" t="s">
        <v>43</v>
      </c>
      <c r="B1303" t="s">
        <v>539</v>
      </c>
      <c r="C1303" t="s">
        <v>42</v>
      </c>
      <c r="D1303">
        <v>1964</v>
      </c>
      <c r="E1303">
        <v>7337741</v>
      </c>
    </row>
    <row r="1304" spans="1:5">
      <c r="A1304" t="s">
        <v>41</v>
      </c>
      <c r="B1304" t="s">
        <v>539</v>
      </c>
      <c r="C1304" t="s">
        <v>40</v>
      </c>
      <c r="D1304">
        <v>1964</v>
      </c>
      <c r="E1304">
        <v>22486752</v>
      </c>
    </row>
    <row r="1305" spans="1:5">
      <c r="A1305" t="s">
        <v>39</v>
      </c>
      <c r="B1305" t="s">
        <v>536</v>
      </c>
      <c r="C1305" t="s">
        <v>38</v>
      </c>
      <c r="D1305">
        <v>1964</v>
      </c>
      <c r="E1305">
        <v>859363242</v>
      </c>
    </row>
    <row r="1306" spans="1:5">
      <c r="A1306" t="s">
        <v>37</v>
      </c>
      <c r="B1306" t="s">
        <v>539</v>
      </c>
      <c r="C1306" t="s">
        <v>36</v>
      </c>
      <c r="D1306">
        <v>1964</v>
      </c>
      <c r="E1306">
        <v>503386</v>
      </c>
    </row>
    <row r="1307" spans="1:5">
      <c r="A1307" t="s">
        <v>4</v>
      </c>
      <c r="B1307" t="s">
        <v>539</v>
      </c>
      <c r="C1307" t="s">
        <v>35</v>
      </c>
      <c r="D1307">
        <v>1964</v>
      </c>
      <c r="E1307">
        <v>54673014</v>
      </c>
    </row>
    <row r="1308" spans="1:5">
      <c r="A1308" t="s">
        <v>34</v>
      </c>
      <c r="B1308" t="s">
        <v>539</v>
      </c>
      <c r="C1308" t="s">
        <v>33</v>
      </c>
      <c r="D1308">
        <v>1964</v>
      </c>
      <c r="E1308">
        <v>6360394</v>
      </c>
    </row>
    <row r="1309" spans="1:5">
      <c r="A1309" t="s">
        <v>32</v>
      </c>
      <c r="B1309" t="s">
        <v>539</v>
      </c>
      <c r="C1309" t="s">
        <v>31</v>
      </c>
      <c r="D1309">
        <v>1964</v>
      </c>
      <c r="E1309">
        <v>61436</v>
      </c>
    </row>
    <row r="1310" spans="1:5">
      <c r="A1310" t="s">
        <v>30</v>
      </c>
      <c r="B1310" t="s">
        <v>539</v>
      </c>
      <c r="C1310" t="s">
        <v>29</v>
      </c>
      <c r="D1310">
        <v>1964</v>
      </c>
      <c r="E1310">
        <v>3221073</v>
      </c>
    </row>
    <row r="1311" spans="1:5">
      <c r="A1311" t="s">
        <v>28</v>
      </c>
      <c r="B1311" t="s">
        <v>539</v>
      </c>
      <c r="C1311" t="s">
        <v>27</v>
      </c>
      <c r="D1311">
        <v>1964</v>
      </c>
      <c r="E1311">
        <v>7432</v>
      </c>
    </row>
    <row r="1312" spans="1:5">
      <c r="A1312" t="s">
        <v>26</v>
      </c>
      <c r="B1312" t="s">
        <v>539</v>
      </c>
      <c r="C1312" t="s">
        <v>25</v>
      </c>
      <c r="D1312">
        <v>1964</v>
      </c>
      <c r="E1312">
        <v>15714</v>
      </c>
    </row>
    <row r="1313" spans="1:5">
      <c r="A1313" t="s">
        <v>3</v>
      </c>
      <c r="B1313" t="s">
        <v>539</v>
      </c>
      <c r="C1313" t="s">
        <v>24</v>
      </c>
      <c r="D1313">
        <v>1964</v>
      </c>
      <c r="E1313">
        <v>31538113</v>
      </c>
    </row>
    <row r="1314" spans="1:5">
      <c r="A1314" t="s">
        <v>23</v>
      </c>
      <c r="B1314" t="s">
        <v>539</v>
      </c>
      <c r="C1314" t="s">
        <v>22</v>
      </c>
      <c r="D1314">
        <v>1964</v>
      </c>
      <c r="E1314">
        <v>64097</v>
      </c>
    </row>
    <row r="1315" spans="1:5">
      <c r="A1315" t="s">
        <v>21</v>
      </c>
      <c r="B1315" t="s">
        <v>536</v>
      </c>
      <c r="C1315" t="s">
        <v>20</v>
      </c>
      <c r="D1315">
        <v>1964</v>
      </c>
      <c r="E1315">
        <v>2099362010</v>
      </c>
    </row>
    <row r="1316" spans="1:5">
      <c r="A1316" t="s">
        <v>19</v>
      </c>
      <c r="B1316" t="s">
        <v>539</v>
      </c>
      <c r="C1316" t="s">
        <v>18</v>
      </c>
      <c r="D1316">
        <v>1964</v>
      </c>
      <c r="E1316">
        <v>99644</v>
      </c>
    </row>
    <row r="1317" spans="1:5">
      <c r="A1317" t="s">
        <v>17</v>
      </c>
      <c r="B1317" t="s">
        <v>539</v>
      </c>
      <c r="C1317" t="s">
        <v>16</v>
      </c>
      <c r="D1317">
        <v>1964</v>
      </c>
    </row>
    <row r="1318" spans="1:5">
      <c r="A1318" t="s">
        <v>15</v>
      </c>
      <c r="B1318" t="s">
        <v>539</v>
      </c>
      <c r="C1318" t="s">
        <v>14</v>
      </c>
      <c r="D1318">
        <v>1964</v>
      </c>
      <c r="E1318">
        <v>4954969</v>
      </c>
    </row>
    <row r="1319" spans="1:5">
      <c r="A1319" t="s">
        <v>13</v>
      </c>
      <c r="B1319" t="s">
        <v>539</v>
      </c>
      <c r="C1319" t="s">
        <v>12</v>
      </c>
      <c r="D1319">
        <v>1964</v>
      </c>
      <c r="E1319">
        <v>10207455</v>
      </c>
    </row>
    <row r="1320" spans="1:5">
      <c r="A1320" t="s">
        <v>11</v>
      </c>
      <c r="B1320" t="s">
        <v>539</v>
      </c>
      <c r="C1320" t="s">
        <v>10</v>
      </c>
      <c r="D1320">
        <v>1964</v>
      </c>
      <c r="E1320">
        <v>2692777</v>
      </c>
    </row>
    <row r="1321" spans="1:5">
      <c r="A1321" t="s">
        <v>9</v>
      </c>
      <c r="B1321" t="s">
        <v>539</v>
      </c>
      <c r="C1321" t="s">
        <v>8</v>
      </c>
      <c r="D1321">
        <v>1964</v>
      </c>
      <c r="E1321">
        <v>3668154</v>
      </c>
    </row>
    <row r="1322" spans="1:5">
      <c r="A1322" t="s">
        <v>528</v>
      </c>
      <c r="B1322" t="s">
        <v>539</v>
      </c>
      <c r="C1322" t="s">
        <v>527</v>
      </c>
      <c r="D1322">
        <v>1965</v>
      </c>
      <c r="E1322">
        <v>28278</v>
      </c>
    </row>
    <row r="1323" spans="1:5">
      <c r="A1323" t="s">
        <v>526</v>
      </c>
      <c r="B1323" t="s">
        <v>539</v>
      </c>
      <c r="C1323" t="s">
        <v>525</v>
      </c>
      <c r="D1323">
        <v>1965</v>
      </c>
      <c r="E1323">
        <v>8969419</v>
      </c>
    </row>
    <row r="1324" spans="1:5">
      <c r="A1324" t="s">
        <v>524</v>
      </c>
      <c r="B1324" t="s">
        <v>539</v>
      </c>
      <c r="C1324" t="s">
        <v>523</v>
      </c>
      <c r="D1324">
        <v>1965</v>
      </c>
      <c r="E1324">
        <v>5427638</v>
      </c>
    </row>
    <row r="1325" spans="1:5">
      <c r="A1325" t="s">
        <v>522</v>
      </c>
      <c r="B1325" t="s">
        <v>539</v>
      </c>
      <c r="C1325" t="s">
        <v>521</v>
      </c>
      <c r="D1325">
        <v>1965</v>
      </c>
      <c r="E1325">
        <v>1282417</v>
      </c>
    </row>
    <row r="1326" spans="1:5">
      <c r="A1326" t="s">
        <v>520</v>
      </c>
      <c r="B1326" t="s">
        <v>539</v>
      </c>
      <c r="C1326" t="s">
        <v>519</v>
      </c>
      <c r="D1326">
        <v>1965</v>
      </c>
      <c r="E1326">
        <v>5482</v>
      </c>
    </row>
    <row r="1327" spans="1:5">
      <c r="A1327" t="s">
        <v>518</v>
      </c>
      <c r="B1327" t="s">
        <v>536</v>
      </c>
      <c r="C1327" t="s">
        <v>517</v>
      </c>
      <c r="D1327">
        <v>1965</v>
      </c>
      <c r="E1327">
        <v>68815652</v>
      </c>
    </row>
    <row r="1328" spans="1:5">
      <c r="A1328" t="s">
        <v>516</v>
      </c>
      <c r="B1328" t="s">
        <v>539</v>
      </c>
      <c r="C1328" t="s">
        <v>515</v>
      </c>
      <c r="D1328">
        <v>1965</v>
      </c>
      <c r="E1328">
        <v>33496</v>
      </c>
    </row>
    <row r="1329" spans="1:5">
      <c r="A1329" t="s">
        <v>1</v>
      </c>
      <c r="B1329" t="s">
        <v>539</v>
      </c>
      <c r="C1329" t="s">
        <v>514</v>
      </c>
      <c r="D1329">
        <v>1965</v>
      </c>
      <c r="E1329">
        <v>5265788</v>
      </c>
    </row>
    <row r="1330" spans="1:5">
      <c r="A1330" t="s">
        <v>513</v>
      </c>
      <c r="B1330" t="s">
        <v>539</v>
      </c>
      <c r="C1330" t="s">
        <v>512</v>
      </c>
      <c r="D1330">
        <v>1965</v>
      </c>
      <c r="E1330">
        <v>981338</v>
      </c>
    </row>
    <row r="1331" spans="1:5">
      <c r="A1331" t="s">
        <v>511</v>
      </c>
      <c r="B1331" t="s">
        <v>539</v>
      </c>
      <c r="C1331" t="s">
        <v>510</v>
      </c>
      <c r="D1331">
        <v>1965</v>
      </c>
      <c r="E1331">
        <v>7448</v>
      </c>
    </row>
    <row r="1332" spans="1:5">
      <c r="A1332" t="s">
        <v>509</v>
      </c>
      <c r="B1332" t="s">
        <v>539</v>
      </c>
      <c r="C1332" t="s">
        <v>508</v>
      </c>
      <c r="D1332">
        <v>1965</v>
      </c>
      <c r="E1332">
        <v>38529</v>
      </c>
    </row>
    <row r="1333" spans="1:5">
      <c r="A1333" t="s">
        <v>507</v>
      </c>
      <c r="B1333" t="s">
        <v>539</v>
      </c>
      <c r="C1333" t="s">
        <v>506</v>
      </c>
      <c r="D1333">
        <v>1965</v>
      </c>
      <c r="E1333">
        <v>1880728</v>
      </c>
    </row>
    <row r="1334" spans="1:5">
      <c r="A1334" t="s">
        <v>505</v>
      </c>
      <c r="B1334" t="s">
        <v>539</v>
      </c>
      <c r="C1334" t="s">
        <v>504</v>
      </c>
      <c r="D1334">
        <v>1965</v>
      </c>
      <c r="E1334">
        <v>2544011</v>
      </c>
    </row>
    <row r="1335" spans="1:5">
      <c r="A1335" t="s">
        <v>503</v>
      </c>
      <c r="B1335" t="s">
        <v>539</v>
      </c>
      <c r="C1335" t="s">
        <v>502</v>
      </c>
      <c r="D1335">
        <v>1965</v>
      </c>
      <c r="E1335">
        <v>2242847</v>
      </c>
    </row>
    <row r="1336" spans="1:5">
      <c r="A1336" t="s">
        <v>501</v>
      </c>
      <c r="B1336" t="s">
        <v>539</v>
      </c>
      <c r="C1336" t="s">
        <v>500</v>
      </c>
      <c r="D1336">
        <v>1965</v>
      </c>
      <c r="E1336">
        <v>3007270</v>
      </c>
    </row>
    <row r="1337" spans="1:5">
      <c r="A1337" t="s">
        <v>499</v>
      </c>
      <c r="B1337" t="s">
        <v>539</v>
      </c>
      <c r="C1337" t="s">
        <v>498</v>
      </c>
      <c r="D1337">
        <v>1965</v>
      </c>
      <c r="E1337">
        <v>649491</v>
      </c>
    </row>
    <row r="1338" spans="1:5">
      <c r="A1338" t="s">
        <v>497</v>
      </c>
      <c r="B1338" t="s">
        <v>539</v>
      </c>
      <c r="C1338" t="s">
        <v>496</v>
      </c>
      <c r="D1338">
        <v>1965</v>
      </c>
      <c r="E1338">
        <v>2302811</v>
      </c>
    </row>
    <row r="1339" spans="1:5">
      <c r="A1339" t="s">
        <v>495</v>
      </c>
      <c r="B1339" t="s">
        <v>539</v>
      </c>
      <c r="C1339" t="s">
        <v>494</v>
      </c>
      <c r="D1339">
        <v>1965</v>
      </c>
      <c r="E1339">
        <v>4905880</v>
      </c>
    </row>
    <row r="1340" spans="1:5">
      <c r="A1340" t="s">
        <v>2</v>
      </c>
      <c r="B1340" t="s">
        <v>539</v>
      </c>
      <c r="C1340" t="s">
        <v>493</v>
      </c>
      <c r="D1340">
        <v>1965</v>
      </c>
      <c r="E1340">
        <v>52366186</v>
      </c>
    </row>
    <row r="1341" spans="1:5">
      <c r="A1341" t="s">
        <v>492</v>
      </c>
      <c r="B1341" t="s">
        <v>539</v>
      </c>
      <c r="C1341" t="s">
        <v>491</v>
      </c>
      <c r="D1341">
        <v>1965</v>
      </c>
      <c r="E1341">
        <v>4450351</v>
      </c>
    </row>
    <row r="1342" spans="1:5">
      <c r="A1342" t="s">
        <v>490</v>
      </c>
      <c r="B1342" t="s">
        <v>539</v>
      </c>
      <c r="C1342" t="s">
        <v>489</v>
      </c>
      <c r="D1342">
        <v>1965</v>
      </c>
      <c r="E1342">
        <v>32800</v>
      </c>
    </row>
    <row r="1343" spans="1:5">
      <c r="A1343" t="s">
        <v>488</v>
      </c>
      <c r="B1343" t="s">
        <v>539</v>
      </c>
      <c r="C1343" t="s">
        <v>487</v>
      </c>
      <c r="D1343">
        <v>1965</v>
      </c>
      <c r="E1343">
        <v>51340</v>
      </c>
    </row>
    <row r="1344" spans="1:5">
      <c r="A1344" t="s">
        <v>486</v>
      </c>
      <c r="B1344" t="s">
        <v>539</v>
      </c>
      <c r="C1344" t="s">
        <v>485</v>
      </c>
      <c r="D1344">
        <v>1965</v>
      </c>
      <c r="E1344">
        <v>2728913</v>
      </c>
    </row>
    <row r="1345" spans="1:5">
      <c r="A1345" t="s">
        <v>484</v>
      </c>
      <c r="B1345" t="s">
        <v>539</v>
      </c>
      <c r="C1345" t="s">
        <v>483</v>
      </c>
      <c r="D1345">
        <v>1965</v>
      </c>
      <c r="E1345">
        <v>5327265</v>
      </c>
    </row>
    <row r="1346" spans="1:5">
      <c r="A1346" t="s">
        <v>482</v>
      </c>
      <c r="B1346" t="s">
        <v>539</v>
      </c>
      <c r="C1346" t="s">
        <v>481</v>
      </c>
      <c r="D1346">
        <v>1965</v>
      </c>
      <c r="E1346">
        <v>50427</v>
      </c>
    </row>
    <row r="1347" spans="1:5">
      <c r="A1347" t="s">
        <v>480</v>
      </c>
      <c r="B1347" t="s">
        <v>539</v>
      </c>
      <c r="C1347" t="s">
        <v>479</v>
      </c>
      <c r="D1347">
        <v>1965</v>
      </c>
      <c r="E1347">
        <v>0</v>
      </c>
    </row>
    <row r="1348" spans="1:5">
      <c r="A1348" t="s">
        <v>478</v>
      </c>
      <c r="B1348" t="s">
        <v>539</v>
      </c>
      <c r="C1348" t="s">
        <v>477</v>
      </c>
      <c r="D1348">
        <v>1965</v>
      </c>
      <c r="E1348">
        <v>2513304</v>
      </c>
    </row>
    <row r="1349" spans="1:5">
      <c r="A1349" t="s">
        <v>476</v>
      </c>
      <c r="B1349" t="s">
        <v>539</v>
      </c>
      <c r="C1349" t="s">
        <v>475</v>
      </c>
      <c r="D1349">
        <v>1965</v>
      </c>
      <c r="E1349">
        <v>40883136</v>
      </c>
    </row>
    <row r="1350" spans="1:5">
      <c r="A1350" t="s">
        <v>474</v>
      </c>
      <c r="B1350" t="s">
        <v>539</v>
      </c>
      <c r="C1350" t="s">
        <v>473</v>
      </c>
      <c r="D1350">
        <v>1965</v>
      </c>
      <c r="E1350">
        <v>147954</v>
      </c>
    </row>
    <row r="1351" spans="1:5">
      <c r="A1351" t="s">
        <v>472</v>
      </c>
      <c r="B1351" t="s">
        <v>539</v>
      </c>
      <c r="C1351" t="s">
        <v>471</v>
      </c>
      <c r="D1351">
        <v>1965</v>
      </c>
      <c r="E1351">
        <v>48524</v>
      </c>
    </row>
    <row r="1352" spans="1:5">
      <c r="A1352" t="s">
        <v>470</v>
      </c>
      <c r="B1352" t="s">
        <v>539</v>
      </c>
      <c r="C1352" t="s">
        <v>469</v>
      </c>
      <c r="D1352">
        <v>1965</v>
      </c>
      <c r="E1352">
        <v>242537</v>
      </c>
    </row>
    <row r="1353" spans="1:5">
      <c r="A1353" t="s">
        <v>468</v>
      </c>
      <c r="B1353" t="s">
        <v>539</v>
      </c>
      <c r="C1353" t="s">
        <v>467</v>
      </c>
      <c r="D1353">
        <v>1965</v>
      </c>
      <c r="E1353">
        <v>574264</v>
      </c>
    </row>
    <row r="1354" spans="1:5">
      <c r="A1354" t="s">
        <v>466</v>
      </c>
      <c r="B1354" t="s">
        <v>539</v>
      </c>
      <c r="C1354" t="s">
        <v>465</v>
      </c>
      <c r="D1354">
        <v>1965</v>
      </c>
      <c r="E1354">
        <v>1261044</v>
      </c>
    </row>
    <row r="1355" spans="1:5">
      <c r="A1355" t="s">
        <v>464</v>
      </c>
      <c r="B1355" t="s">
        <v>539</v>
      </c>
      <c r="C1355" t="s">
        <v>463</v>
      </c>
      <c r="D1355">
        <v>1965</v>
      </c>
      <c r="E1355">
        <v>5334312</v>
      </c>
    </row>
    <row r="1356" spans="1:5">
      <c r="A1356" t="s">
        <v>462</v>
      </c>
      <c r="B1356" t="s">
        <v>536</v>
      </c>
      <c r="C1356" t="s">
        <v>461</v>
      </c>
      <c r="D1356">
        <v>1965</v>
      </c>
      <c r="E1356">
        <v>49746715</v>
      </c>
    </row>
    <row r="1357" spans="1:5">
      <c r="A1357" t="s">
        <v>460</v>
      </c>
      <c r="B1357" t="s">
        <v>539</v>
      </c>
      <c r="C1357" t="s">
        <v>459</v>
      </c>
      <c r="D1357">
        <v>1965</v>
      </c>
      <c r="E1357">
        <v>2681269</v>
      </c>
    </row>
    <row r="1358" spans="1:5">
      <c r="A1358" t="s">
        <v>458</v>
      </c>
      <c r="B1358" t="s">
        <v>539</v>
      </c>
      <c r="C1358" t="s">
        <v>457</v>
      </c>
      <c r="D1358">
        <v>1965</v>
      </c>
      <c r="E1358">
        <v>72004</v>
      </c>
    </row>
    <row r="1359" spans="1:5">
      <c r="A1359" t="s">
        <v>456</v>
      </c>
      <c r="B1359" t="s">
        <v>539</v>
      </c>
      <c r="C1359" t="s">
        <v>455</v>
      </c>
      <c r="D1359">
        <v>1965</v>
      </c>
      <c r="E1359">
        <v>2438977</v>
      </c>
    </row>
    <row r="1360" spans="1:5">
      <c r="A1360" t="s">
        <v>454</v>
      </c>
      <c r="B1360" t="s">
        <v>539</v>
      </c>
      <c r="C1360" t="s">
        <v>453</v>
      </c>
      <c r="D1360">
        <v>1965</v>
      </c>
      <c r="E1360">
        <v>585836641</v>
      </c>
    </row>
    <row r="1361" spans="1:5">
      <c r="A1361" t="s">
        <v>679</v>
      </c>
      <c r="B1361" t="s">
        <v>539</v>
      </c>
      <c r="C1361" t="s">
        <v>451</v>
      </c>
      <c r="D1361">
        <v>1965</v>
      </c>
      <c r="E1361">
        <v>3262952</v>
      </c>
    </row>
    <row r="1362" spans="1:5">
      <c r="A1362" t="s">
        <v>450</v>
      </c>
      <c r="B1362" t="s">
        <v>539</v>
      </c>
      <c r="C1362" t="s">
        <v>449</v>
      </c>
      <c r="D1362">
        <v>1965</v>
      </c>
      <c r="E1362">
        <v>4802536</v>
      </c>
    </row>
    <row r="1363" spans="1:5">
      <c r="A1363" t="s">
        <v>448</v>
      </c>
      <c r="B1363" t="s">
        <v>539</v>
      </c>
      <c r="C1363" t="s">
        <v>447</v>
      </c>
      <c r="D1363">
        <v>1965</v>
      </c>
      <c r="E1363">
        <v>13299425</v>
      </c>
    </row>
    <row r="1364" spans="1:5">
      <c r="A1364" t="s">
        <v>446</v>
      </c>
      <c r="B1364" t="s">
        <v>539</v>
      </c>
      <c r="C1364" t="s">
        <v>445</v>
      </c>
      <c r="D1364">
        <v>1965</v>
      </c>
      <c r="E1364">
        <v>766572</v>
      </c>
    </row>
    <row r="1365" spans="1:5">
      <c r="A1365" t="s">
        <v>444</v>
      </c>
      <c r="B1365" t="s">
        <v>539</v>
      </c>
      <c r="C1365" t="s">
        <v>443</v>
      </c>
      <c r="D1365">
        <v>1965</v>
      </c>
      <c r="E1365">
        <v>9376458</v>
      </c>
    </row>
    <row r="1366" spans="1:5">
      <c r="A1366" t="s">
        <v>442</v>
      </c>
      <c r="B1366" t="s">
        <v>539</v>
      </c>
      <c r="C1366" t="s">
        <v>441</v>
      </c>
      <c r="D1366">
        <v>1965</v>
      </c>
      <c r="E1366">
        <v>172208</v>
      </c>
    </row>
    <row r="1367" spans="1:5">
      <c r="A1367" t="s">
        <v>440</v>
      </c>
      <c r="B1367" t="s">
        <v>539</v>
      </c>
      <c r="C1367" t="s">
        <v>439</v>
      </c>
      <c r="D1367">
        <v>1965</v>
      </c>
      <c r="E1367">
        <v>189602</v>
      </c>
    </row>
    <row r="1368" spans="1:5">
      <c r="A1368" t="s">
        <v>438</v>
      </c>
      <c r="B1368" t="s">
        <v>539</v>
      </c>
      <c r="C1368" t="s">
        <v>437</v>
      </c>
      <c r="D1368">
        <v>1965</v>
      </c>
      <c r="E1368">
        <v>1020680</v>
      </c>
    </row>
    <row r="1369" spans="1:5">
      <c r="A1369" t="s">
        <v>436</v>
      </c>
      <c r="B1369" t="s">
        <v>536</v>
      </c>
      <c r="C1369" t="s">
        <v>435</v>
      </c>
      <c r="D1369">
        <v>1965</v>
      </c>
      <c r="E1369">
        <v>3079799</v>
      </c>
    </row>
    <row r="1370" spans="1:5">
      <c r="A1370" t="s">
        <v>434</v>
      </c>
      <c r="B1370" t="s">
        <v>539</v>
      </c>
      <c r="C1370" t="s">
        <v>433</v>
      </c>
      <c r="D1370">
        <v>1965</v>
      </c>
      <c r="E1370">
        <v>3233495</v>
      </c>
    </row>
    <row r="1371" spans="1:5">
      <c r="A1371" t="s">
        <v>432</v>
      </c>
      <c r="B1371" t="s">
        <v>539</v>
      </c>
      <c r="C1371" t="s">
        <v>431</v>
      </c>
      <c r="D1371">
        <v>1965</v>
      </c>
      <c r="E1371">
        <v>31610</v>
      </c>
    </row>
    <row r="1372" spans="1:5">
      <c r="A1372" t="s">
        <v>430</v>
      </c>
      <c r="B1372" t="s">
        <v>539</v>
      </c>
      <c r="C1372" t="s">
        <v>429</v>
      </c>
      <c r="D1372">
        <v>1965</v>
      </c>
      <c r="E1372">
        <v>0</v>
      </c>
    </row>
    <row r="1373" spans="1:5">
      <c r="A1373" t="s">
        <v>428</v>
      </c>
      <c r="B1373" t="s">
        <v>539</v>
      </c>
      <c r="C1373" t="s">
        <v>427</v>
      </c>
      <c r="D1373">
        <v>1965</v>
      </c>
      <c r="E1373">
        <v>359107</v>
      </c>
    </row>
    <row r="1374" spans="1:5">
      <c r="A1374" t="s">
        <v>426</v>
      </c>
      <c r="B1374" t="s">
        <v>539</v>
      </c>
      <c r="C1374" t="s">
        <v>425</v>
      </c>
      <c r="D1374">
        <v>1965</v>
      </c>
      <c r="E1374">
        <v>3714591</v>
      </c>
    </row>
    <row r="1375" spans="1:5">
      <c r="A1375" t="s">
        <v>7</v>
      </c>
      <c r="B1375" t="s">
        <v>539</v>
      </c>
      <c r="C1375" t="s">
        <v>424</v>
      </c>
      <c r="D1375">
        <v>1965</v>
      </c>
      <c r="E1375">
        <v>21304018</v>
      </c>
    </row>
    <row r="1376" spans="1:5">
      <c r="A1376" t="s">
        <v>423</v>
      </c>
      <c r="B1376" t="s">
        <v>539</v>
      </c>
      <c r="C1376" t="s">
        <v>422</v>
      </c>
      <c r="D1376">
        <v>1965</v>
      </c>
      <c r="E1376">
        <v>50458</v>
      </c>
    </row>
    <row r="1377" spans="1:5">
      <c r="A1377" t="s">
        <v>421</v>
      </c>
      <c r="B1377" t="s">
        <v>539</v>
      </c>
      <c r="C1377" t="s">
        <v>420</v>
      </c>
      <c r="D1377">
        <v>1965</v>
      </c>
      <c r="E1377">
        <v>40206</v>
      </c>
    </row>
    <row r="1378" spans="1:5">
      <c r="A1378" t="s">
        <v>419</v>
      </c>
      <c r="B1378" t="s">
        <v>539</v>
      </c>
      <c r="C1378" t="s">
        <v>418</v>
      </c>
      <c r="D1378">
        <v>1965</v>
      </c>
      <c r="E1378">
        <v>1092288</v>
      </c>
    </row>
    <row r="1379" spans="1:5">
      <c r="A1379" t="s">
        <v>417</v>
      </c>
      <c r="B1379" t="s">
        <v>539</v>
      </c>
      <c r="C1379" t="s">
        <v>416</v>
      </c>
      <c r="D1379">
        <v>1965</v>
      </c>
      <c r="E1379">
        <v>2519803</v>
      </c>
    </row>
    <row r="1380" spans="1:5">
      <c r="A1380" t="s">
        <v>415</v>
      </c>
      <c r="B1380" t="s">
        <v>539</v>
      </c>
      <c r="C1380" t="s">
        <v>414</v>
      </c>
      <c r="D1380">
        <v>1965</v>
      </c>
      <c r="E1380">
        <v>7873788</v>
      </c>
    </row>
    <row r="1381" spans="1:5">
      <c r="A1381" t="s">
        <v>413</v>
      </c>
      <c r="B1381" t="s">
        <v>536</v>
      </c>
      <c r="C1381" t="s">
        <v>412</v>
      </c>
      <c r="D1381">
        <v>1965</v>
      </c>
      <c r="E1381">
        <v>792896933</v>
      </c>
    </row>
    <row r="1382" spans="1:5">
      <c r="A1382" t="s">
        <v>411</v>
      </c>
      <c r="B1382" t="s">
        <v>536</v>
      </c>
      <c r="C1382" t="s">
        <v>410</v>
      </c>
      <c r="D1382">
        <v>1965</v>
      </c>
      <c r="E1382">
        <v>831835340</v>
      </c>
    </row>
    <row r="1383" spans="1:5">
      <c r="A1383" t="s">
        <v>409</v>
      </c>
      <c r="B1383" t="s">
        <v>536</v>
      </c>
      <c r="C1383" t="s">
        <v>408</v>
      </c>
      <c r="D1383">
        <v>1965</v>
      </c>
      <c r="E1383">
        <v>847211653</v>
      </c>
    </row>
    <row r="1384" spans="1:5">
      <c r="A1384" t="s">
        <v>407</v>
      </c>
      <c r="B1384" t="s">
        <v>536</v>
      </c>
      <c r="C1384" t="s">
        <v>406</v>
      </c>
      <c r="D1384">
        <v>1965</v>
      </c>
      <c r="E1384">
        <v>154355835</v>
      </c>
    </row>
    <row r="1385" spans="1:5">
      <c r="A1385" t="s">
        <v>405</v>
      </c>
      <c r="B1385" t="s">
        <v>536</v>
      </c>
      <c r="C1385" t="s">
        <v>404</v>
      </c>
      <c r="D1385">
        <v>1965</v>
      </c>
      <c r="E1385">
        <v>295311405</v>
      </c>
    </row>
    <row r="1386" spans="1:5">
      <c r="A1386" t="s">
        <v>403</v>
      </c>
      <c r="B1386" t="s">
        <v>539</v>
      </c>
      <c r="C1386" t="s">
        <v>402</v>
      </c>
      <c r="D1386">
        <v>1965</v>
      </c>
      <c r="E1386">
        <v>3326475</v>
      </c>
    </row>
    <row r="1387" spans="1:5">
      <c r="A1387" t="s">
        <v>401</v>
      </c>
      <c r="B1387" t="s">
        <v>539</v>
      </c>
      <c r="C1387" t="s">
        <v>400</v>
      </c>
      <c r="D1387">
        <v>1965</v>
      </c>
      <c r="E1387">
        <v>18622529</v>
      </c>
    </row>
    <row r="1388" spans="1:5">
      <c r="A1388" t="s">
        <v>399</v>
      </c>
      <c r="B1388" t="s">
        <v>536</v>
      </c>
      <c r="C1388" t="s">
        <v>398</v>
      </c>
      <c r="D1388">
        <v>1965</v>
      </c>
      <c r="E1388">
        <v>97952610</v>
      </c>
    </row>
    <row r="1389" spans="1:5">
      <c r="A1389" t="s">
        <v>397</v>
      </c>
      <c r="B1389" t="s">
        <v>539</v>
      </c>
      <c r="C1389" t="s">
        <v>396</v>
      </c>
      <c r="D1389">
        <v>1965</v>
      </c>
      <c r="E1389">
        <v>1408283</v>
      </c>
    </row>
    <row r="1390" spans="1:5">
      <c r="A1390" t="s">
        <v>395</v>
      </c>
      <c r="B1390" t="s">
        <v>539</v>
      </c>
      <c r="C1390" t="s">
        <v>394</v>
      </c>
      <c r="D1390">
        <v>1965</v>
      </c>
      <c r="E1390">
        <v>12373341</v>
      </c>
    </row>
    <row r="1391" spans="1:5">
      <c r="A1391" t="s">
        <v>393</v>
      </c>
      <c r="B1391" t="s">
        <v>539</v>
      </c>
      <c r="C1391" t="s">
        <v>392</v>
      </c>
      <c r="D1391">
        <v>1965</v>
      </c>
      <c r="E1391">
        <v>500376</v>
      </c>
    </row>
    <row r="1392" spans="1:5">
      <c r="A1392" t="s">
        <v>5</v>
      </c>
      <c r="B1392" t="s">
        <v>539</v>
      </c>
      <c r="C1392" t="s">
        <v>391</v>
      </c>
      <c r="D1392">
        <v>1965</v>
      </c>
      <c r="E1392">
        <v>23115842</v>
      </c>
    </row>
    <row r="1393" spans="1:5">
      <c r="A1393" t="s">
        <v>390</v>
      </c>
      <c r="B1393" t="s">
        <v>536</v>
      </c>
      <c r="C1393" t="s">
        <v>389</v>
      </c>
      <c r="D1393">
        <v>1965</v>
      </c>
      <c r="E1393">
        <v>155625682</v>
      </c>
    </row>
    <row r="1394" spans="1:5">
      <c r="A1394" t="s">
        <v>388</v>
      </c>
      <c r="B1394" t="s">
        <v>536</v>
      </c>
      <c r="C1394" t="s">
        <v>387</v>
      </c>
      <c r="D1394">
        <v>1965</v>
      </c>
      <c r="E1394">
        <v>108817914</v>
      </c>
    </row>
    <row r="1395" spans="1:5">
      <c r="A1395" t="s">
        <v>386</v>
      </c>
      <c r="B1395" t="s">
        <v>539</v>
      </c>
      <c r="C1395" t="s">
        <v>385</v>
      </c>
      <c r="D1395">
        <v>1965</v>
      </c>
      <c r="E1395">
        <v>1841101</v>
      </c>
    </row>
    <row r="1396" spans="1:5">
      <c r="A1396" t="s">
        <v>384</v>
      </c>
      <c r="B1396" t="s">
        <v>539</v>
      </c>
      <c r="C1396" t="s">
        <v>383</v>
      </c>
      <c r="D1396">
        <v>1965</v>
      </c>
      <c r="E1396">
        <v>312741</v>
      </c>
    </row>
    <row r="1397" spans="1:5">
      <c r="A1397" t="s">
        <v>382</v>
      </c>
      <c r="B1397" t="s">
        <v>539</v>
      </c>
      <c r="C1397" t="s">
        <v>381</v>
      </c>
      <c r="D1397">
        <v>1965</v>
      </c>
      <c r="E1397">
        <v>16472329</v>
      </c>
    </row>
    <row r="1398" spans="1:5">
      <c r="A1398" t="s">
        <v>380</v>
      </c>
      <c r="B1398" t="s">
        <v>539</v>
      </c>
      <c r="C1398" t="s">
        <v>379</v>
      </c>
      <c r="D1398">
        <v>1965</v>
      </c>
      <c r="E1398">
        <v>27471</v>
      </c>
    </row>
    <row r="1399" spans="1:5">
      <c r="A1399" t="s">
        <v>378</v>
      </c>
      <c r="B1399" t="s">
        <v>539</v>
      </c>
      <c r="C1399" t="s">
        <v>377</v>
      </c>
      <c r="D1399">
        <v>1965</v>
      </c>
      <c r="E1399">
        <v>39946</v>
      </c>
    </row>
    <row r="1400" spans="1:5">
      <c r="A1400" t="s">
        <v>376</v>
      </c>
      <c r="B1400" t="s">
        <v>539</v>
      </c>
      <c r="C1400" t="s">
        <v>375</v>
      </c>
      <c r="D1400">
        <v>1965</v>
      </c>
      <c r="E1400">
        <v>405907</v>
      </c>
    </row>
    <row r="1401" spans="1:5">
      <c r="A1401" t="s">
        <v>374</v>
      </c>
      <c r="B1401" t="s">
        <v>539</v>
      </c>
      <c r="C1401" t="s">
        <v>373</v>
      </c>
      <c r="D1401">
        <v>1965</v>
      </c>
      <c r="E1401">
        <v>12053854</v>
      </c>
    </row>
    <row r="1402" spans="1:5">
      <c r="A1402" t="s">
        <v>372</v>
      </c>
      <c r="B1402" t="s">
        <v>539</v>
      </c>
      <c r="C1402" t="s">
        <v>371</v>
      </c>
      <c r="D1402">
        <v>1965</v>
      </c>
      <c r="E1402">
        <v>2135939</v>
      </c>
    </row>
    <row r="1403" spans="1:5">
      <c r="A1403" t="s">
        <v>370</v>
      </c>
      <c r="B1403" t="s">
        <v>539</v>
      </c>
      <c r="C1403" t="s">
        <v>369</v>
      </c>
      <c r="D1403">
        <v>1965</v>
      </c>
      <c r="E1403">
        <v>5700640</v>
      </c>
    </row>
    <row r="1404" spans="1:5">
      <c r="A1404" t="s">
        <v>368</v>
      </c>
      <c r="B1404" t="s">
        <v>539</v>
      </c>
      <c r="C1404" t="s">
        <v>367</v>
      </c>
      <c r="D1404">
        <v>1965</v>
      </c>
      <c r="E1404">
        <v>0</v>
      </c>
    </row>
    <row r="1405" spans="1:5">
      <c r="A1405" t="s">
        <v>366</v>
      </c>
      <c r="B1405" t="s">
        <v>539</v>
      </c>
      <c r="C1405" t="s">
        <v>365</v>
      </c>
      <c r="D1405">
        <v>1965</v>
      </c>
      <c r="E1405">
        <v>3374544</v>
      </c>
    </row>
    <row r="1406" spans="1:5">
      <c r="A1406" t="s">
        <v>364</v>
      </c>
      <c r="B1406" t="s">
        <v>539</v>
      </c>
      <c r="C1406" t="s">
        <v>363</v>
      </c>
      <c r="D1406">
        <v>1965</v>
      </c>
      <c r="E1406">
        <v>342604</v>
      </c>
    </row>
    <row r="1407" spans="1:5">
      <c r="A1407" t="s">
        <v>362</v>
      </c>
      <c r="B1407" t="s">
        <v>539</v>
      </c>
      <c r="C1407" t="s">
        <v>361</v>
      </c>
      <c r="D1407">
        <v>1965</v>
      </c>
      <c r="E1407">
        <v>558926</v>
      </c>
    </row>
    <row r="1408" spans="1:5">
      <c r="A1408" t="s">
        <v>360</v>
      </c>
      <c r="B1408" t="s">
        <v>539</v>
      </c>
      <c r="C1408" t="s">
        <v>359</v>
      </c>
      <c r="D1408">
        <v>1965</v>
      </c>
      <c r="E1408">
        <v>203881</v>
      </c>
    </row>
    <row r="1409" spans="1:5">
      <c r="A1409" t="s">
        <v>358</v>
      </c>
      <c r="B1409" t="s">
        <v>539</v>
      </c>
      <c r="C1409" t="s">
        <v>357</v>
      </c>
      <c r="D1409">
        <v>1965</v>
      </c>
      <c r="E1409">
        <v>3422784</v>
      </c>
    </row>
    <row r="1410" spans="1:5">
      <c r="A1410" t="s">
        <v>356</v>
      </c>
      <c r="B1410" t="s">
        <v>539</v>
      </c>
      <c r="C1410" t="s">
        <v>355</v>
      </c>
      <c r="D1410">
        <v>1965</v>
      </c>
      <c r="E1410">
        <v>65002</v>
      </c>
    </row>
    <row r="1411" spans="1:5">
      <c r="A1411" t="s">
        <v>354</v>
      </c>
      <c r="B1411" t="s">
        <v>539</v>
      </c>
      <c r="C1411" t="s">
        <v>353</v>
      </c>
      <c r="D1411">
        <v>1965</v>
      </c>
      <c r="E1411">
        <v>13308</v>
      </c>
    </row>
    <row r="1412" spans="1:5">
      <c r="A1412" t="s">
        <v>352</v>
      </c>
      <c r="B1412" t="s">
        <v>539</v>
      </c>
      <c r="C1412" t="s">
        <v>351</v>
      </c>
      <c r="D1412">
        <v>1965</v>
      </c>
      <c r="E1412">
        <v>3214548</v>
      </c>
    </row>
    <row r="1413" spans="1:5">
      <c r="A1413" t="s">
        <v>350</v>
      </c>
      <c r="B1413" t="s">
        <v>539</v>
      </c>
      <c r="C1413" t="s">
        <v>349</v>
      </c>
      <c r="D1413">
        <v>1965</v>
      </c>
      <c r="E1413">
        <v>33263</v>
      </c>
    </row>
    <row r="1414" spans="1:5">
      <c r="A1414" t="s">
        <v>348</v>
      </c>
      <c r="B1414" t="s">
        <v>539</v>
      </c>
      <c r="C1414" t="s">
        <v>347</v>
      </c>
      <c r="D1414">
        <v>1965</v>
      </c>
      <c r="E1414">
        <v>461464</v>
      </c>
    </row>
    <row r="1415" spans="1:5">
      <c r="A1415" t="s">
        <v>346</v>
      </c>
      <c r="B1415" t="s">
        <v>536</v>
      </c>
      <c r="C1415" t="s">
        <v>345</v>
      </c>
      <c r="D1415">
        <v>1965</v>
      </c>
      <c r="E1415">
        <v>264761848</v>
      </c>
    </row>
    <row r="1416" spans="1:5">
      <c r="A1416" t="s">
        <v>344</v>
      </c>
      <c r="B1416" t="s">
        <v>539</v>
      </c>
      <c r="C1416" t="s">
        <v>343</v>
      </c>
      <c r="D1416">
        <v>1965</v>
      </c>
      <c r="E1416">
        <v>488523</v>
      </c>
    </row>
    <row r="1417" spans="1:5">
      <c r="A1417" t="s">
        <v>342</v>
      </c>
      <c r="B1417" t="s">
        <v>539</v>
      </c>
      <c r="C1417" t="s">
        <v>341</v>
      </c>
      <c r="D1417">
        <v>1965</v>
      </c>
      <c r="E1417">
        <v>1742992</v>
      </c>
    </row>
    <row r="1418" spans="1:5">
      <c r="A1418" t="s">
        <v>340</v>
      </c>
      <c r="B1418" t="s">
        <v>536</v>
      </c>
      <c r="C1418" t="s">
        <v>339</v>
      </c>
      <c r="D1418">
        <v>1965</v>
      </c>
      <c r="E1418">
        <v>157389194</v>
      </c>
    </row>
    <row r="1419" spans="1:5">
      <c r="A1419" t="s">
        <v>338</v>
      </c>
      <c r="B1419" t="s">
        <v>539</v>
      </c>
      <c r="C1419" t="s">
        <v>337</v>
      </c>
      <c r="D1419">
        <v>1965</v>
      </c>
      <c r="E1419">
        <v>2787536</v>
      </c>
    </row>
    <row r="1420" spans="1:5">
      <c r="A1420" t="s">
        <v>336</v>
      </c>
      <c r="B1420" t="s">
        <v>539</v>
      </c>
      <c r="C1420" t="s">
        <v>335</v>
      </c>
      <c r="D1420">
        <v>1965</v>
      </c>
      <c r="E1420">
        <v>3520268</v>
      </c>
    </row>
    <row r="1421" spans="1:5">
      <c r="A1421" t="s">
        <v>334</v>
      </c>
      <c r="B1421" t="s">
        <v>539</v>
      </c>
      <c r="C1421" t="s">
        <v>333</v>
      </c>
      <c r="D1421">
        <v>1965</v>
      </c>
      <c r="E1421">
        <v>4259900</v>
      </c>
    </row>
    <row r="1422" spans="1:5">
      <c r="A1422" t="s">
        <v>332</v>
      </c>
      <c r="B1422" t="s">
        <v>536</v>
      </c>
      <c r="C1422" t="s">
        <v>331</v>
      </c>
      <c r="D1422">
        <v>1965</v>
      </c>
      <c r="E1422">
        <v>1513658712</v>
      </c>
    </row>
    <row r="1423" spans="1:5">
      <c r="A1423" t="s">
        <v>330</v>
      </c>
      <c r="B1423" t="s">
        <v>536</v>
      </c>
      <c r="C1423" t="s">
        <v>329</v>
      </c>
      <c r="D1423">
        <v>1965</v>
      </c>
      <c r="E1423">
        <v>1879494789</v>
      </c>
    </row>
    <row r="1424" spans="1:5">
      <c r="A1424" t="s">
        <v>328</v>
      </c>
      <c r="B1424" t="s">
        <v>536</v>
      </c>
      <c r="C1424" t="s">
        <v>327</v>
      </c>
      <c r="D1424">
        <v>1965</v>
      </c>
      <c r="E1424">
        <v>365836077</v>
      </c>
    </row>
    <row r="1425" spans="1:5">
      <c r="A1425" t="s">
        <v>326</v>
      </c>
      <c r="B1425" t="s">
        <v>536</v>
      </c>
      <c r="C1425" t="s">
        <v>325</v>
      </c>
      <c r="D1425">
        <v>1965</v>
      </c>
      <c r="E1425">
        <v>111025113</v>
      </c>
    </row>
    <row r="1426" spans="1:5">
      <c r="A1426" t="s">
        <v>324</v>
      </c>
      <c r="B1426" t="s">
        <v>539</v>
      </c>
      <c r="C1426" t="s">
        <v>323</v>
      </c>
      <c r="D1426">
        <v>1965</v>
      </c>
      <c r="E1426">
        <v>84471123</v>
      </c>
    </row>
    <row r="1427" spans="1:5">
      <c r="A1427" t="s">
        <v>322</v>
      </c>
      <c r="B1427" t="s">
        <v>536</v>
      </c>
      <c r="C1427" t="s">
        <v>321</v>
      </c>
      <c r="D1427">
        <v>1965</v>
      </c>
      <c r="E1427">
        <v>254810964</v>
      </c>
    </row>
    <row r="1428" spans="1:5">
      <c r="A1428" t="s">
        <v>320</v>
      </c>
      <c r="B1428" t="s">
        <v>539</v>
      </c>
      <c r="C1428" t="s">
        <v>319</v>
      </c>
      <c r="D1428">
        <v>1965</v>
      </c>
      <c r="E1428">
        <v>21909</v>
      </c>
    </row>
    <row r="1429" spans="1:5">
      <c r="A1429" t="s">
        <v>318</v>
      </c>
      <c r="B1429" t="s">
        <v>539</v>
      </c>
      <c r="C1429" t="s">
        <v>317</v>
      </c>
      <c r="D1429">
        <v>1965</v>
      </c>
      <c r="E1429">
        <v>404208976</v>
      </c>
    </row>
    <row r="1430" spans="1:5">
      <c r="A1430" t="s">
        <v>316</v>
      </c>
      <c r="B1430" t="s">
        <v>536</v>
      </c>
      <c r="C1430" t="s">
        <v>315</v>
      </c>
      <c r="D1430">
        <v>1965</v>
      </c>
    </row>
    <row r="1431" spans="1:5">
      <c r="A1431" t="s">
        <v>314</v>
      </c>
      <c r="B1431" t="s">
        <v>539</v>
      </c>
      <c r="C1431" t="s">
        <v>313</v>
      </c>
      <c r="D1431">
        <v>1965</v>
      </c>
      <c r="E1431">
        <v>1475796</v>
      </c>
    </row>
    <row r="1432" spans="1:5">
      <c r="A1432" t="s">
        <v>312</v>
      </c>
      <c r="B1432" t="s">
        <v>539</v>
      </c>
      <c r="C1432" t="s">
        <v>311</v>
      </c>
      <c r="D1432">
        <v>1965</v>
      </c>
      <c r="E1432">
        <v>15704753</v>
      </c>
    </row>
    <row r="1433" spans="1:5">
      <c r="A1433" t="s">
        <v>310</v>
      </c>
      <c r="B1433" t="s">
        <v>539</v>
      </c>
      <c r="C1433" t="s">
        <v>309</v>
      </c>
      <c r="D1433">
        <v>1965</v>
      </c>
      <c r="E1433">
        <v>4133370</v>
      </c>
    </row>
    <row r="1434" spans="1:5">
      <c r="A1434" t="s">
        <v>308</v>
      </c>
      <c r="B1434" t="s">
        <v>539</v>
      </c>
      <c r="C1434" t="s">
        <v>307</v>
      </c>
      <c r="D1434">
        <v>1965</v>
      </c>
      <c r="E1434">
        <v>33227</v>
      </c>
    </row>
    <row r="1435" spans="1:5">
      <c r="A1435" t="s">
        <v>306</v>
      </c>
      <c r="B1435" t="s">
        <v>539</v>
      </c>
      <c r="C1435" t="s">
        <v>305</v>
      </c>
      <c r="D1435">
        <v>1965</v>
      </c>
      <c r="E1435">
        <v>488508</v>
      </c>
    </row>
    <row r="1436" spans="1:5">
      <c r="A1436" t="s">
        <v>304</v>
      </c>
      <c r="B1436" t="s">
        <v>539</v>
      </c>
      <c r="C1436" t="s">
        <v>303</v>
      </c>
      <c r="D1436">
        <v>1965</v>
      </c>
      <c r="E1436">
        <v>19884509</v>
      </c>
    </row>
    <row r="1437" spans="1:5">
      <c r="A1437" t="s">
        <v>302</v>
      </c>
      <c r="B1437" t="s">
        <v>539</v>
      </c>
      <c r="C1437" t="s">
        <v>301</v>
      </c>
      <c r="D1437">
        <v>1965</v>
      </c>
      <c r="E1437">
        <v>1097684</v>
      </c>
    </row>
    <row r="1438" spans="1:5">
      <c r="A1438" t="s">
        <v>300</v>
      </c>
      <c r="B1438" t="s">
        <v>539</v>
      </c>
      <c r="C1438" t="s">
        <v>299</v>
      </c>
      <c r="D1438">
        <v>1965</v>
      </c>
      <c r="E1438">
        <v>536301</v>
      </c>
    </row>
    <row r="1439" spans="1:5">
      <c r="A1439" t="s">
        <v>298</v>
      </c>
      <c r="B1439" t="s">
        <v>539</v>
      </c>
      <c r="C1439" t="s">
        <v>297</v>
      </c>
      <c r="D1439">
        <v>1965</v>
      </c>
      <c r="E1439">
        <v>31775063</v>
      </c>
    </row>
    <row r="1440" spans="1:5">
      <c r="A1440" t="s">
        <v>296</v>
      </c>
      <c r="B1440" t="s">
        <v>539</v>
      </c>
      <c r="C1440" t="s">
        <v>295</v>
      </c>
      <c r="D1440">
        <v>1965</v>
      </c>
      <c r="E1440">
        <v>6136654</v>
      </c>
    </row>
    <row r="1441" spans="1:5">
      <c r="A1441" t="s">
        <v>294</v>
      </c>
      <c r="B1441" t="s">
        <v>539</v>
      </c>
      <c r="C1441" t="s">
        <v>293</v>
      </c>
      <c r="D1441">
        <v>1965</v>
      </c>
      <c r="E1441">
        <v>8686823</v>
      </c>
    </row>
    <row r="1442" spans="1:5">
      <c r="A1442" t="s">
        <v>292</v>
      </c>
      <c r="B1442" t="s">
        <v>539</v>
      </c>
      <c r="C1442" t="s">
        <v>291</v>
      </c>
      <c r="D1442">
        <v>1965</v>
      </c>
      <c r="E1442">
        <v>1650746</v>
      </c>
    </row>
    <row r="1443" spans="1:5">
      <c r="A1443" t="s">
        <v>290</v>
      </c>
      <c r="B1443" t="s">
        <v>539</v>
      </c>
      <c r="C1443" t="s">
        <v>289</v>
      </c>
      <c r="D1443">
        <v>1965</v>
      </c>
      <c r="E1443">
        <v>5766800</v>
      </c>
    </row>
    <row r="1444" spans="1:5">
      <c r="A1444" t="s">
        <v>288</v>
      </c>
      <c r="B1444" t="s">
        <v>539</v>
      </c>
      <c r="C1444" t="s">
        <v>287</v>
      </c>
      <c r="D1444">
        <v>1965</v>
      </c>
      <c r="E1444">
        <v>37337</v>
      </c>
    </row>
    <row r="1445" spans="1:5">
      <c r="A1445" t="s">
        <v>286</v>
      </c>
      <c r="B1445" t="s">
        <v>539</v>
      </c>
      <c r="C1445" t="s">
        <v>285</v>
      </c>
      <c r="D1445">
        <v>1965</v>
      </c>
      <c r="E1445">
        <v>34029</v>
      </c>
    </row>
    <row r="1446" spans="1:5">
      <c r="A1446" t="s">
        <v>284</v>
      </c>
      <c r="B1446" t="s">
        <v>539</v>
      </c>
      <c r="C1446" t="s">
        <v>283</v>
      </c>
      <c r="D1446">
        <v>1965</v>
      </c>
      <c r="E1446">
        <v>19418425</v>
      </c>
    </row>
    <row r="1447" spans="1:5">
      <c r="A1447" t="s">
        <v>282</v>
      </c>
      <c r="B1447" t="s">
        <v>539</v>
      </c>
      <c r="C1447" t="s">
        <v>281</v>
      </c>
      <c r="D1447">
        <v>1965</v>
      </c>
      <c r="E1447">
        <v>98154</v>
      </c>
    </row>
    <row r="1448" spans="1:5">
      <c r="A1448" t="s">
        <v>280</v>
      </c>
      <c r="B1448" t="s">
        <v>536</v>
      </c>
      <c r="C1448" t="s">
        <v>279</v>
      </c>
      <c r="D1448">
        <v>1965</v>
      </c>
      <c r="E1448">
        <v>112831485</v>
      </c>
    </row>
    <row r="1449" spans="1:5">
      <c r="A1449" t="s">
        <v>278</v>
      </c>
      <c r="B1449" t="s">
        <v>539</v>
      </c>
      <c r="C1449" t="s">
        <v>277</v>
      </c>
      <c r="D1449">
        <v>1965</v>
      </c>
      <c r="E1449">
        <v>2184291</v>
      </c>
    </row>
    <row r="1450" spans="1:5">
      <c r="A1450" t="s">
        <v>276</v>
      </c>
      <c r="B1450" t="s">
        <v>539</v>
      </c>
      <c r="C1450" t="s">
        <v>275</v>
      </c>
      <c r="D1450">
        <v>1965</v>
      </c>
      <c r="E1450">
        <v>1026611</v>
      </c>
    </row>
    <row r="1451" spans="1:5">
      <c r="A1451" t="s">
        <v>274</v>
      </c>
      <c r="B1451" t="s">
        <v>539</v>
      </c>
      <c r="C1451" t="s">
        <v>273</v>
      </c>
      <c r="D1451">
        <v>1965</v>
      </c>
      <c r="E1451">
        <v>975965</v>
      </c>
    </row>
    <row r="1452" spans="1:5">
      <c r="A1452" t="s">
        <v>272</v>
      </c>
      <c r="B1452" t="s">
        <v>539</v>
      </c>
      <c r="C1452" t="s">
        <v>271</v>
      </c>
      <c r="D1452">
        <v>1965</v>
      </c>
      <c r="E1452">
        <v>1149771</v>
      </c>
    </row>
    <row r="1453" spans="1:5">
      <c r="A1453" t="s">
        <v>270</v>
      </c>
      <c r="B1453" t="s">
        <v>539</v>
      </c>
      <c r="C1453" t="s">
        <v>269</v>
      </c>
      <c r="D1453">
        <v>1965</v>
      </c>
      <c r="E1453">
        <v>74480</v>
      </c>
    </row>
    <row r="1454" spans="1:5">
      <c r="A1454" t="s">
        <v>268</v>
      </c>
      <c r="B1454" t="s">
        <v>536</v>
      </c>
      <c r="C1454" t="s">
        <v>267</v>
      </c>
      <c r="D1454">
        <v>1965</v>
      </c>
      <c r="E1454">
        <v>118170888</v>
      </c>
    </row>
    <row r="1455" spans="1:5">
      <c r="A1455" t="s">
        <v>266</v>
      </c>
      <c r="B1455" t="s">
        <v>536</v>
      </c>
      <c r="C1455" t="s">
        <v>265</v>
      </c>
      <c r="D1455">
        <v>1965</v>
      </c>
      <c r="E1455">
        <v>241583844</v>
      </c>
    </row>
    <row r="1456" spans="1:5">
      <c r="A1456" t="s">
        <v>264</v>
      </c>
      <c r="B1456" t="s">
        <v>536</v>
      </c>
      <c r="C1456" t="s">
        <v>263</v>
      </c>
      <c r="D1456">
        <v>1965</v>
      </c>
      <c r="E1456">
        <v>149827331</v>
      </c>
    </row>
    <row r="1457" spans="1:5">
      <c r="A1457" t="s">
        <v>262</v>
      </c>
      <c r="B1457" t="s">
        <v>539</v>
      </c>
      <c r="C1457" t="s">
        <v>261</v>
      </c>
      <c r="D1457">
        <v>1965</v>
      </c>
      <c r="E1457">
        <v>15018</v>
      </c>
    </row>
    <row r="1458" spans="1:5">
      <c r="A1458" t="s">
        <v>260</v>
      </c>
      <c r="B1458" t="s">
        <v>539</v>
      </c>
      <c r="C1458" t="s">
        <v>259</v>
      </c>
      <c r="D1458">
        <v>1965</v>
      </c>
      <c r="E1458">
        <v>9196233</v>
      </c>
    </row>
    <row r="1459" spans="1:5">
      <c r="A1459" t="s">
        <v>258</v>
      </c>
      <c r="B1459" t="s">
        <v>536</v>
      </c>
      <c r="C1459" t="s">
        <v>257</v>
      </c>
      <c r="D1459">
        <v>1965</v>
      </c>
      <c r="E1459">
        <v>843515718</v>
      </c>
    </row>
    <row r="1460" spans="1:5">
      <c r="A1460" t="s">
        <v>256</v>
      </c>
      <c r="B1460" t="s">
        <v>536</v>
      </c>
      <c r="C1460" t="s">
        <v>255</v>
      </c>
      <c r="D1460">
        <v>1965</v>
      </c>
      <c r="E1460">
        <v>1870110161</v>
      </c>
    </row>
    <row r="1461" spans="1:5">
      <c r="A1461" t="s">
        <v>254</v>
      </c>
      <c r="B1461" t="s">
        <v>539</v>
      </c>
      <c r="C1461" t="s">
        <v>253</v>
      </c>
      <c r="D1461">
        <v>1965</v>
      </c>
      <c r="E1461">
        <v>874219</v>
      </c>
    </row>
    <row r="1462" spans="1:5">
      <c r="A1462" t="s">
        <v>252</v>
      </c>
      <c r="B1462" t="s">
        <v>536</v>
      </c>
      <c r="C1462" t="s">
        <v>251</v>
      </c>
      <c r="D1462">
        <v>1965</v>
      </c>
      <c r="E1462">
        <v>848769356</v>
      </c>
    </row>
    <row r="1463" spans="1:5">
      <c r="A1463" t="s">
        <v>250</v>
      </c>
      <c r="B1463" t="s">
        <v>539</v>
      </c>
      <c r="C1463" t="s">
        <v>249</v>
      </c>
      <c r="D1463">
        <v>1965</v>
      </c>
      <c r="E1463">
        <v>1650640</v>
      </c>
    </row>
    <row r="1464" spans="1:5">
      <c r="A1464" t="s">
        <v>248</v>
      </c>
      <c r="B1464" t="s">
        <v>539</v>
      </c>
      <c r="C1464" t="s">
        <v>247</v>
      </c>
      <c r="D1464">
        <v>1965</v>
      </c>
      <c r="E1464">
        <v>92959</v>
      </c>
    </row>
    <row r="1465" spans="1:5">
      <c r="A1465" t="s">
        <v>246</v>
      </c>
      <c r="B1465" t="s">
        <v>539</v>
      </c>
      <c r="C1465" t="s">
        <v>245</v>
      </c>
      <c r="D1465">
        <v>1965</v>
      </c>
      <c r="E1465">
        <v>978152</v>
      </c>
    </row>
    <row r="1466" spans="1:5">
      <c r="A1466" t="s">
        <v>244</v>
      </c>
      <c r="B1466" t="s">
        <v>539</v>
      </c>
      <c r="C1466" t="s">
        <v>243</v>
      </c>
      <c r="D1466">
        <v>1965</v>
      </c>
      <c r="E1466">
        <v>7770</v>
      </c>
    </row>
    <row r="1467" spans="1:5">
      <c r="A1467" t="s">
        <v>242</v>
      </c>
      <c r="B1467" t="s">
        <v>539</v>
      </c>
      <c r="C1467" t="s">
        <v>241</v>
      </c>
      <c r="D1467">
        <v>1965</v>
      </c>
    </row>
    <row r="1468" spans="1:5">
      <c r="A1468" t="s">
        <v>240</v>
      </c>
      <c r="B1468" t="s">
        <v>539</v>
      </c>
      <c r="C1468" t="s">
        <v>239</v>
      </c>
      <c r="D1468">
        <v>1965</v>
      </c>
      <c r="E1468">
        <v>9695386</v>
      </c>
    </row>
    <row r="1469" spans="1:5">
      <c r="A1469" t="s">
        <v>238</v>
      </c>
      <c r="B1469" t="s">
        <v>539</v>
      </c>
      <c r="C1469" t="s">
        <v>237</v>
      </c>
      <c r="D1469">
        <v>1965</v>
      </c>
      <c r="E1469">
        <v>0</v>
      </c>
    </row>
    <row r="1470" spans="1:5">
      <c r="A1470" t="s">
        <v>236</v>
      </c>
      <c r="B1470" t="s">
        <v>539</v>
      </c>
      <c r="C1470" t="s">
        <v>235</v>
      </c>
      <c r="D1470">
        <v>1965</v>
      </c>
      <c r="E1470">
        <v>2046260</v>
      </c>
    </row>
    <row r="1471" spans="1:5">
      <c r="A1471" t="s">
        <v>234</v>
      </c>
      <c r="B1471" t="s">
        <v>539</v>
      </c>
      <c r="C1471" t="s">
        <v>233</v>
      </c>
      <c r="D1471">
        <v>1965</v>
      </c>
      <c r="E1471">
        <v>5055047</v>
      </c>
    </row>
    <row r="1472" spans="1:5">
      <c r="A1472" t="s">
        <v>232</v>
      </c>
      <c r="B1472" t="s">
        <v>539</v>
      </c>
      <c r="C1472" t="s">
        <v>231</v>
      </c>
      <c r="D1472">
        <v>1965</v>
      </c>
      <c r="E1472">
        <v>90991</v>
      </c>
    </row>
    <row r="1473" spans="1:5">
      <c r="A1473" t="s">
        <v>230</v>
      </c>
      <c r="B1473" t="s">
        <v>536</v>
      </c>
      <c r="C1473" t="s">
        <v>229</v>
      </c>
      <c r="D1473">
        <v>1965</v>
      </c>
      <c r="E1473">
        <v>73923780</v>
      </c>
    </row>
    <row r="1474" spans="1:5">
      <c r="A1474" t="s">
        <v>228</v>
      </c>
      <c r="B1474" t="s">
        <v>539</v>
      </c>
      <c r="C1474" t="s">
        <v>227</v>
      </c>
      <c r="D1474">
        <v>1965</v>
      </c>
      <c r="E1474">
        <v>20111159</v>
      </c>
    </row>
    <row r="1475" spans="1:5">
      <c r="A1475" t="s">
        <v>226</v>
      </c>
      <c r="B1475" t="s">
        <v>539</v>
      </c>
      <c r="C1475" t="s">
        <v>225</v>
      </c>
      <c r="D1475">
        <v>1965</v>
      </c>
      <c r="E1475">
        <v>9910</v>
      </c>
    </row>
    <row r="1476" spans="1:5">
      <c r="A1476" t="s">
        <v>224</v>
      </c>
      <c r="B1476" t="s">
        <v>536</v>
      </c>
      <c r="C1476" t="s">
        <v>223</v>
      </c>
      <c r="D1476">
        <v>1965</v>
      </c>
      <c r="E1476">
        <v>1720282830</v>
      </c>
    </row>
    <row r="1477" spans="1:5">
      <c r="A1477" t="s">
        <v>222</v>
      </c>
      <c r="B1477" t="s">
        <v>539</v>
      </c>
      <c r="C1477" t="s">
        <v>221</v>
      </c>
      <c r="D1477">
        <v>1965</v>
      </c>
      <c r="E1477">
        <v>949806</v>
      </c>
    </row>
    <row r="1478" spans="1:5">
      <c r="A1478" t="s">
        <v>220</v>
      </c>
      <c r="B1478" t="s">
        <v>539</v>
      </c>
      <c r="C1478" t="s">
        <v>219</v>
      </c>
      <c r="D1478">
        <v>1965</v>
      </c>
      <c r="E1478">
        <v>4866410</v>
      </c>
    </row>
    <row r="1479" spans="1:5">
      <c r="A1479" t="s">
        <v>218</v>
      </c>
      <c r="B1479" t="s">
        <v>539</v>
      </c>
      <c r="C1479" t="s">
        <v>217</v>
      </c>
      <c r="D1479">
        <v>1965</v>
      </c>
      <c r="E1479">
        <v>32438</v>
      </c>
    </row>
    <row r="1480" spans="1:5">
      <c r="A1480" t="s">
        <v>216</v>
      </c>
      <c r="B1480" t="s">
        <v>539</v>
      </c>
      <c r="C1480" t="s">
        <v>215</v>
      </c>
      <c r="D1480">
        <v>1965</v>
      </c>
      <c r="E1480">
        <v>18485788</v>
      </c>
    </row>
    <row r="1481" spans="1:5">
      <c r="A1481" t="s">
        <v>214</v>
      </c>
      <c r="B1481" t="s">
        <v>536</v>
      </c>
      <c r="C1481" t="s">
        <v>213</v>
      </c>
      <c r="D1481">
        <v>1965</v>
      </c>
      <c r="E1481">
        <v>69777651</v>
      </c>
    </row>
    <row r="1482" spans="1:5">
      <c r="A1482" t="s">
        <v>212</v>
      </c>
      <c r="B1482" t="s">
        <v>539</v>
      </c>
      <c r="C1482" t="s">
        <v>211</v>
      </c>
      <c r="D1482">
        <v>1965</v>
      </c>
      <c r="E1482">
        <v>407556</v>
      </c>
    </row>
    <row r="1483" spans="1:5">
      <c r="A1483" t="s">
        <v>210</v>
      </c>
      <c r="B1483" t="s">
        <v>539</v>
      </c>
      <c r="C1483" t="s">
        <v>209</v>
      </c>
      <c r="D1483">
        <v>1965</v>
      </c>
      <c r="E1483">
        <v>640870</v>
      </c>
    </row>
    <row r="1484" spans="1:5">
      <c r="A1484" t="s">
        <v>208</v>
      </c>
      <c r="B1484" t="s">
        <v>539</v>
      </c>
      <c r="C1484" t="s">
        <v>207</v>
      </c>
      <c r="D1484">
        <v>1965</v>
      </c>
      <c r="E1484">
        <v>4580</v>
      </c>
    </row>
    <row r="1485" spans="1:5">
      <c r="A1485" t="s">
        <v>206</v>
      </c>
      <c r="B1485" t="s">
        <v>539</v>
      </c>
      <c r="C1485" t="s">
        <v>205</v>
      </c>
      <c r="D1485">
        <v>1965</v>
      </c>
      <c r="E1485">
        <v>7729676</v>
      </c>
    </row>
    <row r="1486" spans="1:5">
      <c r="A1486" t="s">
        <v>204</v>
      </c>
      <c r="B1486" t="s">
        <v>539</v>
      </c>
      <c r="C1486" t="s">
        <v>203</v>
      </c>
      <c r="D1486">
        <v>1965</v>
      </c>
      <c r="E1486">
        <v>892237</v>
      </c>
    </row>
    <row r="1487" spans="1:5">
      <c r="A1487" t="s">
        <v>202</v>
      </c>
      <c r="B1487" t="s">
        <v>539</v>
      </c>
      <c r="C1487" t="s">
        <v>201</v>
      </c>
      <c r="D1487">
        <v>1965</v>
      </c>
      <c r="E1487">
        <v>474398</v>
      </c>
    </row>
    <row r="1488" spans="1:5">
      <c r="A1488" t="s">
        <v>200</v>
      </c>
      <c r="B1488" t="s">
        <v>539</v>
      </c>
      <c r="C1488" t="s">
        <v>199</v>
      </c>
      <c r="D1488">
        <v>1965</v>
      </c>
      <c r="E1488">
        <v>3859473</v>
      </c>
    </row>
    <row r="1489" spans="1:5">
      <c r="A1489" t="s">
        <v>198</v>
      </c>
      <c r="B1489" t="s">
        <v>539</v>
      </c>
      <c r="C1489" t="s">
        <v>197</v>
      </c>
      <c r="D1489">
        <v>1965</v>
      </c>
      <c r="E1489">
        <v>6676882</v>
      </c>
    </row>
    <row r="1490" spans="1:5">
      <c r="A1490" t="s">
        <v>196</v>
      </c>
      <c r="B1490" t="s">
        <v>536</v>
      </c>
      <c r="C1490" t="s">
        <v>195</v>
      </c>
      <c r="D1490">
        <v>1965</v>
      </c>
      <c r="E1490">
        <v>59974259</v>
      </c>
    </row>
    <row r="1491" spans="1:5">
      <c r="A1491" t="s">
        <v>194</v>
      </c>
      <c r="B1491" t="s">
        <v>539</v>
      </c>
      <c r="C1491" t="s">
        <v>193</v>
      </c>
      <c r="D1491">
        <v>1965</v>
      </c>
      <c r="E1491">
        <v>545802</v>
      </c>
    </row>
    <row r="1492" spans="1:5">
      <c r="A1492" t="s">
        <v>192</v>
      </c>
      <c r="B1492" t="s">
        <v>539</v>
      </c>
      <c r="C1492" t="s">
        <v>191</v>
      </c>
      <c r="D1492">
        <v>1965</v>
      </c>
      <c r="E1492">
        <v>50095</v>
      </c>
    </row>
    <row r="1493" spans="1:5">
      <c r="A1493" t="s">
        <v>190</v>
      </c>
      <c r="B1493" t="s">
        <v>539</v>
      </c>
      <c r="C1493" t="s">
        <v>189</v>
      </c>
      <c r="D1493">
        <v>1965</v>
      </c>
      <c r="E1493">
        <v>3647434</v>
      </c>
    </row>
    <row r="1494" spans="1:5">
      <c r="A1494" t="s">
        <v>188</v>
      </c>
      <c r="B1494" t="s">
        <v>539</v>
      </c>
      <c r="C1494" t="s">
        <v>187</v>
      </c>
      <c r="D1494">
        <v>1965</v>
      </c>
      <c r="E1494">
        <v>41830659</v>
      </c>
    </row>
    <row r="1495" spans="1:5">
      <c r="A1495" t="s">
        <v>186</v>
      </c>
      <c r="B1495" t="s">
        <v>539</v>
      </c>
      <c r="C1495" t="s">
        <v>185</v>
      </c>
      <c r="D1495">
        <v>1965</v>
      </c>
      <c r="E1495">
        <v>1181743</v>
      </c>
    </row>
    <row r="1496" spans="1:5">
      <c r="A1496" t="s">
        <v>184</v>
      </c>
      <c r="B1496" t="s">
        <v>539</v>
      </c>
      <c r="C1496" t="s">
        <v>183</v>
      </c>
      <c r="D1496">
        <v>1965</v>
      </c>
      <c r="E1496">
        <v>4825313</v>
      </c>
    </row>
    <row r="1497" spans="1:5">
      <c r="A1497" t="s">
        <v>182</v>
      </c>
      <c r="B1497" t="s">
        <v>539</v>
      </c>
      <c r="C1497" t="s">
        <v>181</v>
      </c>
      <c r="D1497">
        <v>1965</v>
      </c>
      <c r="E1497">
        <v>1579815</v>
      </c>
    </row>
    <row r="1498" spans="1:5">
      <c r="A1498" t="s">
        <v>180</v>
      </c>
      <c r="B1498" t="s">
        <v>539</v>
      </c>
      <c r="C1498" t="s">
        <v>179</v>
      </c>
      <c r="D1498">
        <v>1965</v>
      </c>
      <c r="E1498">
        <v>10505878</v>
      </c>
    </row>
    <row r="1499" spans="1:5">
      <c r="A1499" t="s">
        <v>178</v>
      </c>
      <c r="B1499" t="s">
        <v>539</v>
      </c>
      <c r="C1499" t="s">
        <v>177</v>
      </c>
      <c r="D1499">
        <v>1965</v>
      </c>
      <c r="E1499">
        <v>0</v>
      </c>
    </row>
    <row r="1500" spans="1:5">
      <c r="A1500" t="s">
        <v>176</v>
      </c>
      <c r="B1500" t="s">
        <v>539</v>
      </c>
      <c r="C1500" t="s">
        <v>175</v>
      </c>
      <c r="D1500">
        <v>1965</v>
      </c>
      <c r="E1500">
        <v>554829</v>
      </c>
    </row>
    <row r="1501" spans="1:5">
      <c r="A1501" t="s">
        <v>174</v>
      </c>
      <c r="B1501" t="s">
        <v>536</v>
      </c>
      <c r="C1501" t="s">
        <v>173</v>
      </c>
      <c r="D1501">
        <v>1965</v>
      </c>
      <c r="E1501">
        <v>295796474</v>
      </c>
    </row>
    <row r="1502" spans="1:5">
      <c r="A1502" t="s">
        <v>172</v>
      </c>
      <c r="B1502" t="s">
        <v>539</v>
      </c>
      <c r="C1502" t="s">
        <v>171</v>
      </c>
      <c r="D1502">
        <v>1965</v>
      </c>
      <c r="E1502">
        <v>485394</v>
      </c>
    </row>
    <row r="1503" spans="1:5">
      <c r="A1503" t="s">
        <v>170</v>
      </c>
      <c r="B1503" t="s">
        <v>536</v>
      </c>
      <c r="C1503" t="s">
        <v>169</v>
      </c>
      <c r="D1503">
        <v>1965</v>
      </c>
      <c r="E1503">
        <v>7091825</v>
      </c>
    </row>
    <row r="1504" spans="1:5">
      <c r="A1504" t="s">
        <v>168</v>
      </c>
      <c r="B1504" t="s">
        <v>539</v>
      </c>
      <c r="C1504" t="s">
        <v>167</v>
      </c>
      <c r="D1504">
        <v>1965</v>
      </c>
      <c r="E1504">
        <v>38891001</v>
      </c>
    </row>
    <row r="1505" spans="1:5">
      <c r="A1505" t="s">
        <v>166</v>
      </c>
      <c r="B1505" t="s">
        <v>539</v>
      </c>
      <c r="C1505" t="s">
        <v>165</v>
      </c>
      <c r="D1505">
        <v>1965</v>
      </c>
      <c r="E1505">
        <v>730525</v>
      </c>
    </row>
    <row r="1506" spans="1:5">
      <c r="A1506" t="s">
        <v>164</v>
      </c>
      <c r="B1506" t="s">
        <v>539</v>
      </c>
      <c r="C1506" t="s">
        <v>163</v>
      </c>
      <c r="D1506">
        <v>1965</v>
      </c>
      <c r="E1506">
        <v>5587009</v>
      </c>
    </row>
    <row r="1507" spans="1:5">
      <c r="A1507" t="s">
        <v>162</v>
      </c>
      <c r="B1507" t="s">
        <v>539</v>
      </c>
      <c r="C1507" t="s">
        <v>161</v>
      </c>
      <c r="D1507">
        <v>1965</v>
      </c>
      <c r="E1507">
        <v>21143894</v>
      </c>
    </row>
    <row r="1508" spans="1:5">
      <c r="A1508" t="s">
        <v>160</v>
      </c>
      <c r="B1508" t="s">
        <v>539</v>
      </c>
      <c r="C1508" t="s">
        <v>159</v>
      </c>
      <c r="D1508">
        <v>1965</v>
      </c>
      <c r="E1508">
        <v>4499</v>
      </c>
    </row>
    <row r="1509" spans="1:5">
      <c r="A1509" t="s">
        <v>158</v>
      </c>
      <c r="B1509" t="s">
        <v>539</v>
      </c>
      <c r="C1509" t="s">
        <v>157</v>
      </c>
      <c r="D1509">
        <v>1965</v>
      </c>
      <c r="E1509">
        <v>2113886</v>
      </c>
    </row>
    <row r="1510" spans="1:5">
      <c r="A1510" t="s">
        <v>156</v>
      </c>
      <c r="B1510" t="s">
        <v>539</v>
      </c>
      <c r="C1510" t="s">
        <v>155</v>
      </c>
      <c r="D1510">
        <v>1965</v>
      </c>
      <c r="E1510">
        <v>15682854</v>
      </c>
    </row>
    <row r="1511" spans="1:5">
      <c r="A1511" t="s">
        <v>154</v>
      </c>
      <c r="B1511" t="s">
        <v>536</v>
      </c>
      <c r="C1511" t="s">
        <v>153</v>
      </c>
      <c r="D1511">
        <v>1965</v>
      </c>
      <c r="E1511">
        <v>179710909</v>
      </c>
    </row>
    <row r="1512" spans="1:5">
      <c r="A1512" t="s">
        <v>152</v>
      </c>
      <c r="B1512" t="s">
        <v>539</v>
      </c>
      <c r="C1512" t="s">
        <v>151</v>
      </c>
      <c r="D1512">
        <v>1965</v>
      </c>
      <c r="E1512">
        <v>1257467</v>
      </c>
    </row>
    <row r="1513" spans="1:5">
      <c r="A1513" t="s">
        <v>150</v>
      </c>
      <c r="B1513" t="s">
        <v>539</v>
      </c>
      <c r="C1513" t="s">
        <v>149</v>
      </c>
      <c r="D1513">
        <v>1965</v>
      </c>
      <c r="E1513">
        <v>6889721</v>
      </c>
    </row>
    <row r="1514" spans="1:5">
      <c r="A1514" t="s">
        <v>148</v>
      </c>
      <c r="B1514" t="s">
        <v>539</v>
      </c>
      <c r="C1514" t="s">
        <v>147</v>
      </c>
      <c r="D1514">
        <v>1965</v>
      </c>
      <c r="E1514">
        <v>5681173</v>
      </c>
    </row>
    <row r="1515" spans="1:5">
      <c r="A1515" t="s">
        <v>146</v>
      </c>
      <c r="B1515" t="s">
        <v>539</v>
      </c>
      <c r="C1515" t="s">
        <v>145</v>
      </c>
      <c r="D1515">
        <v>1965</v>
      </c>
      <c r="E1515">
        <v>1384075</v>
      </c>
    </row>
    <row r="1516" spans="1:5">
      <c r="A1516" t="s">
        <v>144</v>
      </c>
      <c r="B1516" t="s">
        <v>536</v>
      </c>
      <c r="C1516" t="s">
        <v>143</v>
      </c>
      <c r="D1516">
        <v>1965</v>
      </c>
    </row>
    <row r="1517" spans="1:5">
      <c r="A1517" t="s">
        <v>142</v>
      </c>
      <c r="B1517" t="s">
        <v>536</v>
      </c>
      <c r="C1517" t="s">
        <v>141</v>
      </c>
      <c r="D1517">
        <v>1965</v>
      </c>
      <c r="E1517">
        <v>765177</v>
      </c>
    </row>
    <row r="1518" spans="1:5">
      <c r="A1518" t="s">
        <v>140</v>
      </c>
      <c r="B1518" t="s">
        <v>536</v>
      </c>
      <c r="C1518" t="s">
        <v>139</v>
      </c>
      <c r="D1518">
        <v>1965</v>
      </c>
      <c r="E1518">
        <v>274194369</v>
      </c>
    </row>
    <row r="1519" spans="1:5">
      <c r="A1519" t="s">
        <v>138</v>
      </c>
      <c r="B1519" t="s">
        <v>539</v>
      </c>
      <c r="C1519" t="s">
        <v>137</v>
      </c>
      <c r="D1519">
        <v>1965</v>
      </c>
      <c r="E1519">
        <v>48421</v>
      </c>
    </row>
    <row r="1520" spans="1:5">
      <c r="A1520" t="s">
        <v>136</v>
      </c>
      <c r="B1520" t="s">
        <v>539</v>
      </c>
      <c r="C1520" t="s">
        <v>135</v>
      </c>
      <c r="D1520">
        <v>1965</v>
      </c>
      <c r="E1520">
        <v>9533</v>
      </c>
    </row>
    <row r="1521" spans="1:5">
      <c r="A1521" t="s">
        <v>134</v>
      </c>
      <c r="B1521" t="s">
        <v>539</v>
      </c>
      <c r="C1521" t="s">
        <v>133</v>
      </c>
      <c r="D1521">
        <v>1965</v>
      </c>
      <c r="E1521">
        <v>11857243</v>
      </c>
    </row>
    <row r="1522" spans="1:5">
      <c r="A1522" t="s">
        <v>132</v>
      </c>
      <c r="B1522" t="s">
        <v>539</v>
      </c>
      <c r="C1522" t="s">
        <v>131</v>
      </c>
      <c r="D1522">
        <v>1965</v>
      </c>
      <c r="E1522">
        <v>53013631</v>
      </c>
    </row>
    <row r="1523" spans="1:5">
      <c r="A1523" t="s">
        <v>130</v>
      </c>
      <c r="B1523" t="s">
        <v>539</v>
      </c>
      <c r="C1523" t="s">
        <v>129</v>
      </c>
      <c r="D1523">
        <v>1965</v>
      </c>
      <c r="E1523">
        <v>3139761</v>
      </c>
    </row>
    <row r="1524" spans="1:5">
      <c r="A1524" t="s">
        <v>128</v>
      </c>
      <c r="B1524" t="s">
        <v>536</v>
      </c>
      <c r="C1524" t="s">
        <v>127</v>
      </c>
      <c r="D1524">
        <v>1965</v>
      </c>
      <c r="E1524">
        <v>524471221</v>
      </c>
    </row>
    <row r="1525" spans="1:5">
      <c r="A1525" t="s">
        <v>126</v>
      </c>
      <c r="B1525" t="s">
        <v>539</v>
      </c>
      <c r="C1525" t="s">
        <v>125</v>
      </c>
      <c r="D1525">
        <v>1965</v>
      </c>
      <c r="E1525">
        <v>2965806</v>
      </c>
    </row>
    <row r="1526" spans="1:5">
      <c r="A1526" t="s">
        <v>124</v>
      </c>
      <c r="B1526" t="s">
        <v>539</v>
      </c>
      <c r="C1526" t="s">
        <v>123</v>
      </c>
      <c r="D1526">
        <v>1965</v>
      </c>
      <c r="E1526">
        <v>7597272</v>
      </c>
    </row>
    <row r="1527" spans="1:5">
      <c r="A1527" t="s">
        <v>122</v>
      </c>
      <c r="B1527" t="s">
        <v>539</v>
      </c>
      <c r="C1527" t="s">
        <v>121</v>
      </c>
      <c r="D1527">
        <v>1965</v>
      </c>
      <c r="E1527">
        <v>2712401</v>
      </c>
    </row>
    <row r="1528" spans="1:5">
      <c r="A1528" t="s">
        <v>120</v>
      </c>
      <c r="B1528" t="s">
        <v>539</v>
      </c>
      <c r="C1528" t="s">
        <v>119</v>
      </c>
      <c r="D1528">
        <v>1965</v>
      </c>
      <c r="E1528">
        <v>0</v>
      </c>
    </row>
    <row r="1529" spans="1:5">
      <c r="A1529" t="s">
        <v>118</v>
      </c>
      <c r="B1529" t="s">
        <v>539</v>
      </c>
      <c r="C1529" t="s">
        <v>117</v>
      </c>
      <c r="D1529">
        <v>1965</v>
      </c>
      <c r="E1529">
        <v>126932</v>
      </c>
    </row>
    <row r="1530" spans="1:5">
      <c r="A1530" t="s">
        <v>116</v>
      </c>
      <c r="B1530" t="s">
        <v>539</v>
      </c>
      <c r="C1530" t="s">
        <v>115</v>
      </c>
      <c r="D1530">
        <v>1965</v>
      </c>
      <c r="E1530">
        <v>1969261</v>
      </c>
    </row>
    <row r="1531" spans="1:5">
      <c r="A1531" t="s">
        <v>114</v>
      </c>
      <c r="B1531" t="s">
        <v>539</v>
      </c>
      <c r="C1531" t="s">
        <v>113</v>
      </c>
      <c r="D1531">
        <v>1965</v>
      </c>
      <c r="E1531">
        <v>1953606</v>
      </c>
    </row>
    <row r="1532" spans="1:5">
      <c r="A1532" t="s">
        <v>112</v>
      </c>
      <c r="B1532" t="s">
        <v>539</v>
      </c>
      <c r="C1532" t="s">
        <v>111</v>
      </c>
      <c r="D1532">
        <v>1965</v>
      </c>
      <c r="E1532">
        <v>7953</v>
      </c>
    </row>
    <row r="1533" spans="1:5">
      <c r="A1533" t="s">
        <v>110</v>
      </c>
      <c r="B1533" t="s">
        <v>539</v>
      </c>
      <c r="C1533" t="s">
        <v>109</v>
      </c>
      <c r="D1533">
        <v>1965</v>
      </c>
      <c r="E1533">
        <v>2455854</v>
      </c>
    </row>
    <row r="1534" spans="1:5">
      <c r="A1534" t="s">
        <v>108</v>
      </c>
      <c r="B1534" t="s">
        <v>539</v>
      </c>
      <c r="C1534" t="s">
        <v>107</v>
      </c>
      <c r="D1534">
        <v>1965</v>
      </c>
    </row>
    <row r="1535" spans="1:5">
      <c r="A1535" t="s">
        <v>106</v>
      </c>
      <c r="B1535" t="s">
        <v>536</v>
      </c>
      <c r="C1535" t="s">
        <v>105</v>
      </c>
      <c r="D1535">
        <v>1965</v>
      </c>
      <c r="E1535">
        <v>215777036</v>
      </c>
    </row>
    <row r="1536" spans="1:5">
      <c r="A1536" t="s">
        <v>104</v>
      </c>
      <c r="B1536" t="s">
        <v>539</v>
      </c>
      <c r="C1536" t="s">
        <v>103</v>
      </c>
      <c r="D1536">
        <v>1965</v>
      </c>
      <c r="E1536">
        <v>2980028</v>
      </c>
    </row>
    <row r="1537" spans="1:5">
      <c r="A1537" t="s">
        <v>102</v>
      </c>
      <c r="B1537" t="s">
        <v>536</v>
      </c>
      <c r="C1537" t="s">
        <v>101</v>
      </c>
      <c r="D1537">
        <v>1965</v>
      </c>
      <c r="E1537">
        <v>215808803</v>
      </c>
    </row>
    <row r="1538" spans="1:5">
      <c r="A1538" t="s">
        <v>100</v>
      </c>
      <c r="B1538" t="s">
        <v>536</v>
      </c>
      <c r="C1538" t="s">
        <v>99</v>
      </c>
      <c r="D1538">
        <v>1965</v>
      </c>
      <c r="E1538">
        <v>10936801</v>
      </c>
    </row>
    <row r="1539" spans="1:5">
      <c r="A1539" t="s">
        <v>98</v>
      </c>
      <c r="B1539" t="s">
        <v>539</v>
      </c>
      <c r="C1539" t="s">
        <v>97</v>
      </c>
      <c r="D1539">
        <v>1965</v>
      </c>
      <c r="E1539">
        <v>50649</v>
      </c>
    </row>
    <row r="1540" spans="1:5">
      <c r="A1540" t="s">
        <v>96</v>
      </c>
      <c r="B1540" t="s">
        <v>539</v>
      </c>
      <c r="C1540" t="s">
        <v>95</v>
      </c>
      <c r="D1540">
        <v>1965</v>
      </c>
      <c r="E1540">
        <v>175489</v>
      </c>
    </row>
    <row r="1541" spans="1:5">
      <c r="A1541" t="s">
        <v>94</v>
      </c>
      <c r="B1541" t="s">
        <v>539</v>
      </c>
      <c r="C1541" t="s">
        <v>93</v>
      </c>
      <c r="D1541">
        <v>1965</v>
      </c>
      <c r="E1541">
        <v>2751840</v>
      </c>
    </row>
    <row r="1542" spans="1:5">
      <c r="A1542" t="s">
        <v>92</v>
      </c>
      <c r="B1542" t="s">
        <v>539</v>
      </c>
      <c r="C1542" t="s">
        <v>91</v>
      </c>
      <c r="D1542">
        <v>1965</v>
      </c>
      <c r="E1542">
        <v>1113232</v>
      </c>
    </row>
    <row r="1543" spans="1:5">
      <c r="A1543" t="s">
        <v>90</v>
      </c>
      <c r="B1543" t="s">
        <v>539</v>
      </c>
      <c r="C1543" t="s">
        <v>89</v>
      </c>
      <c r="D1543">
        <v>1965</v>
      </c>
      <c r="E1543">
        <v>1774455</v>
      </c>
    </row>
    <row r="1544" spans="1:5">
      <c r="A1544" t="s">
        <v>88</v>
      </c>
      <c r="B1544" t="s">
        <v>539</v>
      </c>
      <c r="C1544" t="s">
        <v>87</v>
      </c>
      <c r="D1544">
        <v>1965</v>
      </c>
      <c r="E1544">
        <v>366119</v>
      </c>
    </row>
    <row r="1545" spans="1:5">
      <c r="A1545" t="s">
        <v>86</v>
      </c>
      <c r="B1545" t="s">
        <v>539</v>
      </c>
      <c r="C1545" t="s">
        <v>85</v>
      </c>
      <c r="D1545">
        <v>1965</v>
      </c>
    </row>
    <row r="1546" spans="1:5">
      <c r="A1546" t="s">
        <v>84</v>
      </c>
      <c r="B1546" t="s">
        <v>539</v>
      </c>
      <c r="C1546" t="s">
        <v>83</v>
      </c>
      <c r="D1546">
        <v>1965</v>
      </c>
      <c r="E1546">
        <v>31767</v>
      </c>
    </row>
    <row r="1547" spans="1:5">
      <c r="A1547" t="s">
        <v>82</v>
      </c>
      <c r="B1547" t="s">
        <v>539</v>
      </c>
      <c r="C1547" t="s">
        <v>81</v>
      </c>
      <c r="D1547">
        <v>1965</v>
      </c>
      <c r="E1547">
        <v>3223560</v>
      </c>
    </row>
    <row r="1548" spans="1:5">
      <c r="A1548" t="s">
        <v>80</v>
      </c>
      <c r="B1548" t="s">
        <v>539</v>
      </c>
      <c r="C1548" t="s">
        <v>79</v>
      </c>
      <c r="D1548">
        <v>1965</v>
      </c>
      <c r="E1548">
        <v>2870</v>
      </c>
    </row>
    <row r="1549" spans="1:5">
      <c r="A1549" t="s">
        <v>78</v>
      </c>
      <c r="B1549" t="s">
        <v>539</v>
      </c>
      <c r="C1549" t="s">
        <v>77</v>
      </c>
      <c r="D1549">
        <v>1965</v>
      </c>
      <c r="E1549">
        <v>3031370</v>
      </c>
    </row>
    <row r="1550" spans="1:5">
      <c r="A1550" t="s">
        <v>76</v>
      </c>
      <c r="B1550" t="s">
        <v>536</v>
      </c>
      <c r="C1550" t="s">
        <v>75</v>
      </c>
      <c r="D1550">
        <v>1965</v>
      </c>
      <c r="E1550">
        <v>786004263</v>
      </c>
    </row>
    <row r="1551" spans="1:5">
      <c r="A1551" t="s">
        <v>74</v>
      </c>
      <c r="B1551" t="s">
        <v>536</v>
      </c>
      <c r="C1551" t="s">
        <v>73</v>
      </c>
      <c r="D1551">
        <v>1965</v>
      </c>
      <c r="E1551">
        <v>170038689</v>
      </c>
    </row>
    <row r="1552" spans="1:5">
      <c r="A1552" t="s">
        <v>72</v>
      </c>
      <c r="B1552" t="s">
        <v>539</v>
      </c>
      <c r="C1552" t="s">
        <v>71</v>
      </c>
      <c r="D1552">
        <v>1965</v>
      </c>
      <c r="E1552">
        <v>1453190</v>
      </c>
    </row>
    <row r="1553" spans="1:5">
      <c r="A1553" t="s">
        <v>70</v>
      </c>
      <c r="B1553" t="s">
        <v>539</v>
      </c>
      <c r="C1553" t="s">
        <v>69</v>
      </c>
      <c r="D1553">
        <v>1965</v>
      </c>
      <c r="E1553">
        <v>25387908</v>
      </c>
    </row>
    <row r="1554" spans="1:5">
      <c r="A1554" t="s">
        <v>68</v>
      </c>
      <c r="B1554" t="s">
        <v>539</v>
      </c>
      <c r="C1554" t="s">
        <v>67</v>
      </c>
      <c r="D1554">
        <v>1965</v>
      </c>
      <c r="E1554">
        <v>1613388</v>
      </c>
    </row>
    <row r="1555" spans="1:5">
      <c r="A1555" t="s">
        <v>66</v>
      </c>
      <c r="B1555" t="s">
        <v>539</v>
      </c>
      <c r="C1555" t="s">
        <v>65</v>
      </c>
      <c r="D1555">
        <v>1965</v>
      </c>
      <c r="E1555">
        <v>1000447</v>
      </c>
    </row>
    <row r="1556" spans="1:5">
      <c r="A1556" t="s">
        <v>64</v>
      </c>
      <c r="B1556" t="s">
        <v>536</v>
      </c>
      <c r="C1556" t="s">
        <v>63</v>
      </c>
      <c r="D1556">
        <v>1965</v>
      </c>
      <c r="E1556">
        <v>113394162</v>
      </c>
    </row>
    <row r="1557" spans="1:5">
      <c r="A1557" t="s">
        <v>62</v>
      </c>
      <c r="B1557" t="s">
        <v>539</v>
      </c>
      <c r="C1557" t="s">
        <v>61</v>
      </c>
      <c r="D1557">
        <v>1965</v>
      </c>
      <c r="E1557">
        <v>485979</v>
      </c>
    </row>
    <row r="1558" spans="1:5">
      <c r="A1558" t="s">
        <v>60</v>
      </c>
      <c r="B1558" t="s">
        <v>536</v>
      </c>
      <c r="C1558" t="s">
        <v>59</v>
      </c>
      <c r="D1558">
        <v>1965</v>
      </c>
      <c r="E1558">
        <v>69777651</v>
      </c>
    </row>
    <row r="1559" spans="1:5">
      <c r="A1559" t="s">
        <v>58</v>
      </c>
      <c r="B1559" t="s">
        <v>539</v>
      </c>
      <c r="C1559" t="s">
        <v>57</v>
      </c>
      <c r="D1559">
        <v>1965</v>
      </c>
      <c r="E1559">
        <v>59862</v>
      </c>
    </row>
    <row r="1560" spans="1:5">
      <c r="A1560" t="s">
        <v>56</v>
      </c>
      <c r="B1560" t="s">
        <v>536</v>
      </c>
      <c r="C1560" t="s">
        <v>55</v>
      </c>
      <c r="D1560">
        <v>1965</v>
      </c>
      <c r="E1560">
        <v>524471221</v>
      </c>
    </row>
    <row r="1561" spans="1:5">
      <c r="A1561" t="s">
        <v>54</v>
      </c>
      <c r="B1561" t="s">
        <v>536</v>
      </c>
      <c r="C1561" t="s">
        <v>53</v>
      </c>
      <c r="D1561">
        <v>1965</v>
      </c>
      <c r="E1561">
        <v>215808803</v>
      </c>
    </row>
    <row r="1562" spans="1:5">
      <c r="A1562" t="s">
        <v>52</v>
      </c>
      <c r="B1562" t="s">
        <v>539</v>
      </c>
      <c r="C1562" t="s">
        <v>51</v>
      </c>
      <c r="D1562">
        <v>1965</v>
      </c>
      <c r="E1562">
        <v>781513</v>
      </c>
    </row>
    <row r="1563" spans="1:5">
      <c r="A1563" t="s">
        <v>50</v>
      </c>
      <c r="B1563" t="s">
        <v>539</v>
      </c>
      <c r="C1563" t="s">
        <v>49</v>
      </c>
      <c r="D1563">
        <v>1965</v>
      </c>
      <c r="E1563">
        <v>2739749</v>
      </c>
    </row>
    <row r="1564" spans="1:5">
      <c r="A1564" t="s">
        <v>6</v>
      </c>
      <c r="B1564" t="s">
        <v>539</v>
      </c>
      <c r="C1564" t="s">
        <v>48</v>
      </c>
      <c r="D1564">
        <v>1965</v>
      </c>
      <c r="E1564">
        <v>20371848</v>
      </c>
    </row>
    <row r="1565" spans="1:5">
      <c r="A1565" t="s">
        <v>47</v>
      </c>
      <c r="B1565" t="s">
        <v>539</v>
      </c>
      <c r="C1565" t="s">
        <v>46</v>
      </c>
      <c r="D1565">
        <v>1965</v>
      </c>
      <c r="E1565">
        <v>5534</v>
      </c>
    </row>
    <row r="1566" spans="1:5">
      <c r="A1566" t="s">
        <v>45</v>
      </c>
      <c r="B1566" t="s">
        <v>539</v>
      </c>
      <c r="C1566" t="s">
        <v>44</v>
      </c>
      <c r="D1566">
        <v>1965</v>
      </c>
      <c r="E1566">
        <v>10979011</v>
      </c>
    </row>
    <row r="1567" spans="1:5">
      <c r="A1567" t="s">
        <v>43</v>
      </c>
      <c r="B1567" t="s">
        <v>539</v>
      </c>
      <c r="C1567" t="s">
        <v>42</v>
      </c>
      <c r="D1567">
        <v>1965</v>
      </c>
      <c r="E1567">
        <v>7572888</v>
      </c>
    </row>
    <row r="1568" spans="1:5">
      <c r="A1568" t="s">
        <v>41</v>
      </c>
      <c r="B1568" t="s">
        <v>539</v>
      </c>
      <c r="C1568" t="s">
        <v>40</v>
      </c>
      <c r="D1568">
        <v>1965</v>
      </c>
      <c r="E1568">
        <v>22337218</v>
      </c>
    </row>
    <row r="1569" spans="1:5">
      <c r="A1569" t="s">
        <v>39</v>
      </c>
      <c r="B1569" t="s">
        <v>536</v>
      </c>
      <c r="C1569" t="s">
        <v>38</v>
      </c>
      <c r="D1569">
        <v>1965</v>
      </c>
      <c r="E1569">
        <v>876767112</v>
      </c>
    </row>
    <row r="1570" spans="1:5">
      <c r="A1570" t="s">
        <v>37</v>
      </c>
      <c r="B1570" t="s">
        <v>539</v>
      </c>
      <c r="C1570" t="s">
        <v>36</v>
      </c>
      <c r="D1570">
        <v>1965</v>
      </c>
      <c r="E1570">
        <v>503124</v>
      </c>
    </row>
    <row r="1571" spans="1:5">
      <c r="A1571" t="s">
        <v>4</v>
      </c>
      <c r="B1571" t="s">
        <v>539</v>
      </c>
      <c r="C1571" t="s">
        <v>35</v>
      </c>
      <c r="D1571">
        <v>1965</v>
      </c>
      <c r="E1571">
        <v>54639947</v>
      </c>
    </row>
    <row r="1572" spans="1:5">
      <c r="A1572" t="s">
        <v>34</v>
      </c>
      <c r="B1572" t="s">
        <v>539</v>
      </c>
      <c r="C1572" t="s">
        <v>33</v>
      </c>
      <c r="D1572">
        <v>1965</v>
      </c>
      <c r="E1572">
        <v>6564116</v>
      </c>
    </row>
    <row r="1573" spans="1:5">
      <c r="A1573" t="s">
        <v>32</v>
      </c>
      <c r="B1573" t="s">
        <v>539</v>
      </c>
      <c r="C1573" t="s">
        <v>31</v>
      </c>
      <c r="D1573">
        <v>1965</v>
      </c>
      <c r="E1573">
        <v>61682</v>
      </c>
    </row>
    <row r="1574" spans="1:5">
      <c r="A1574" t="s">
        <v>30</v>
      </c>
      <c r="B1574" t="s">
        <v>539</v>
      </c>
      <c r="C1574" t="s">
        <v>29</v>
      </c>
      <c r="D1574">
        <v>1965</v>
      </c>
      <c r="E1574">
        <v>3239987</v>
      </c>
    </row>
    <row r="1575" spans="1:5">
      <c r="A1575" t="s">
        <v>28</v>
      </c>
      <c r="B1575" t="s">
        <v>539</v>
      </c>
      <c r="C1575" t="s">
        <v>27</v>
      </c>
      <c r="D1575">
        <v>1965</v>
      </c>
      <c r="E1575">
        <v>7555</v>
      </c>
    </row>
    <row r="1576" spans="1:5">
      <c r="A1576" t="s">
        <v>26</v>
      </c>
      <c r="B1576" t="s">
        <v>539</v>
      </c>
      <c r="C1576" t="s">
        <v>25</v>
      </c>
      <c r="D1576">
        <v>1965</v>
      </c>
      <c r="E1576">
        <v>16157</v>
      </c>
    </row>
    <row r="1577" spans="1:5">
      <c r="A1577" t="s">
        <v>3</v>
      </c>
      <c r="B1577" t="s">
        <v>539</v>
      </c>
      <c r="C1577" t="s">
        <v>24</v>
      </c>
      <c r="D1577">
        <v>1965</v>
      </c>
      <c r="E1577">
        <v>32045024</v>
      </c>
    </row>
    <row r="1578" spans="1:5">
      <c r="A1578" t="s">
        <v>23</v>
      </c>
      <c r="B1578" t="s">
        <v>539</v>
      </c>
      <c r="C1578" t="s">
        <v>22</v>
      </c>
      <c r="D1578">
        <v>1965</v>
      </c>
      <c r="E1578">
        <v>65873</v>
      </c>
    </row>
    <row r="1579" spans="1:5">
      <c r="A1579" t="s">
        <v>21</v>
      </c>
      <c r="B1579" t="s">
        <v>536</v>
      </c>
      <c r="C1579" t="s">
        <v>20</v>
      </c>
      <c r="D1579">
        <v>1965</v>
      </c>
      <c r="E1579">
        <v>2134872009</v>
      </c>
    </row>
    <row r="1580" spans="1:5">
      <c r="A1580" t="s">
        <v>19</v>
      </c>
      <c r="B1580" t="s">
        <v>539</v>
      </c>
      <c r="C1580" t="s">
        <v>18</v>
      </c>
      <c r="D1580">
        <v>1965</v>
      </c>
      <c r="E1580">
        <v>102543</v>
      </c>
    </row>
    <row r="1581" spans="1:5">
      <c r="A1581" t="s">
        <v>17</v>
      </c>
      <c r="B1581" t="s">
        <v>539</v>
      </c>
      <c r="C1581" t="s">
        <v>16</v>
      </c>
      <c r="D1581">
        <v>1965</v>
      </c>
    </row>
    <row r="1582" spans="1:5">
      <c r="A1582" t="s">
        <v>15</v>
      </c>
      <c r="B1582" t="s">
        <v>539</v>
      </c>
      <c r="C1582" t="s">
        <v>14</v>
      </c>
      <c r="D1582">
        <v>1965</v>
      </c>
      <c r="E1582">
        <v>5021375</v>
      </c>
    </row>
    <row r="1583" spans="1:5">
      <c r="A1583" t="s">
        <v>13</v>
      </c>
      <c r="B1583" t="s">
        <v>539</v>
      </c>
      <c r="C1583" t="s">
        <v>12</v>
      </c>
      <c r="D1583">
        <v>1965</v>
      </c>
      <c r="E1583">
        <v>10452253</v>
      </c>
    </row>
    <row r="1584" spans="1:5">
      <c r="A1584" t="s">
        <v>11</v>
      </c>
      <c r="B1584" t="s">
        <v>539</v>
      </c>
      <c r="C1584" t="s">
        <v>10</v>
      </c>
      <c r="D1584">
        <v>1965</v>
      </c>
      <c r="E1584">
        <v>2730568</v>
      </c>
    </row>
    <row r="1585" spans="1:5">
      <c r="A1585" t="s">
        <v>9</v>
      </c>
      <c r="B1585" t="s">
        <v>539</v>
      </c>
      <c r="C1585" t="s">
        <v>8</v>
      </c>
      <c r="D1585">
        <v>1965</v>
      </c>
      <c r="E1585">
        <v>3765439</v>
      </c>
    </row>
    <row r="1586" spans="1:5">
      <c r="A1586" t="s">
        <v>528</v>
      </c>
      <c r="B1586" t="s">
        <v>539</v>
      </c>
      <c r="C1586" t="s">
        <v>527</v>
      </c>
      <c r="D1586">
        <v>1966</v>
      </c>
      <c r="E1586">
        <v>28462</v>
      </c>
    </row>
    <row r="1587" spans="1:5">
      <c r="A1587" t="s">
        <v>526</v>
      </c>
      <c r="B1587" t="s">
        <v>539</v>
      </c>
      <c r="C1587" t="s">
        <v>525</v>
      </c>
      <c r="D1587">
        <v>1966</v>
      </c>
      <c r="E1587">
        <v>9128468</v>
      </c>
    </row>
    <row r="1588" spans="1:5">
      <c r="A1588" t="s">
        <v>524</v>
      </c>
      <c r="B1588" t="s">
        <v>539</v>
      </c>
      <c r="C1588" t="s">
        <v>523</v>
      </c>
      <c r="D1588">
        <v>1966</v>
      </c>
      <c r="E1588">
        <v>5491708</v>
      </c>
    </row>
    <row r="1589" spans="1:5">
      <c r="A1589" t="s">
        <v>522</v>
      </c>
      <c r="B1589" t="s">
        <v>539</v>
      </c>
      <c r="C1589" t="s">
        <v>521</v>
      </c>
      <c r="D1589">
        <v>1966</v>
      </c>
      <c r="E1589">
        <v>1315273</v>
      </c>
    </row>
    <row r="1590" spans="1:5">
      <c r="A1590" t="s">
        <v>520</v>
      </c>
      <c r="B1590" t="s">
        <v>539</v>
      </c>
      <c r="C1590" t="s">
        <v>519</v>
      </c>
      <c r="D1590">
        <v>1966</v>
      </c>
      <c r="E1590">
        <v>5385</v>
      </c>
    </row>
    <row r="1591" spans="1:5">
      <c r="A1591" t="s">
        <v>518</v>
      </c>
      <c r="B1591" t="s">
        <v>536</v>
      </c>
      <c r="C1591" t="s">
        <v>517</v>
      </c>
      <c r="D1591">
        <v>1966</v>
      </c>
      <c r="E1591">
        <v>69925569</v>
      </c>
    </row>
    <row r="1592" spans="1:5">
      <c r="A1592" t="s">
        <v>516</v>
      </c>
      <c r="B1592" t="s">
        <v>539</v>
      </c>
      <c r="C1592" t="s">
        <v>515</v>
      </c>
      <c r="D1592">
        <v>1966</v>
      </c>
      <c r="E1592">
        <v>34491</v>
      </c>
    </row>
    <row r="1593" spans="1:5">
      <c r="A1593" t="s">
        <v>1</v>
      </c>
      <c r="B1593" t="s">
        <v>539</v>
      </c>
      <c r="C1593" t="s">
        <v>514</v>
      </c>
      <c r="D1593">
        <v>1966</v>
      </c>
      <c r="E1593">
        <v>5225334</v>
      </c>
    </row>
    <row r="1594" spans="1:5">
      <c r="A1594" t="s">
        <v>513</v>
      </c>
      <c r="B1594" t="s">
        <v>539</v>
      </c>
      <c r="C1594" t="s">
        <v>512</v>
      </c>
      <c r="D1594">
        <v>1966</v>
      </c>
      <c r="E1594">
        <v>990460</v>
      </c>
    </row>
    <row r="1595" spans="1:5">
      <c r="A1595" t="s">
        <v>511</v>
      </c>
      <c r="B1595" t="s">
        <v>539</v>
      </c>
      <c r="C1595" t="s">
        <v>510</v>
      </c>
      <c r="D1595">
        <v>1966</v>
      </c>
      <c r="E1595">
        <v>7600</v>
      </c>
    </row>
    <row r="1596" spans="1:5">
      <c r="A1596" t="s">
        <v>509</v>
      </c>
      <c r="B1596" t="s">
        <v>539</v>
      </c>
      <c r="C1596" t="s">
        <v>508</v>
      </c>
      <c r="D1596">
        <v>1966</v>
      </c>
      <c r="E1596">
        <v>39710</v>
      </c>
    </row>
    <row r="1597" spans="1:5">
      <c r="A1597" t="s">
        <v>507</v>
      </c>
      <c r="B1597" t="s">
        <v>539</v>
      </c>
      <c r="C1597" t="s">
        <v>506</v>
      </c>
      <c r="D1597">
        <v>1966</v>
      </c>
      <c r="E1597">
        <v>1881054</v>
      </c>
    </row>
    <row r="1598" spans="1:5">
      <c r="A1598" t="s">
        <v>505</v>
      </c>
      <c r="B1598" t="s">
        <v>539</v>
      </c>
      <c r="C1598" t="s">
        <v>504</v>
      </c>
      <c r="D1598">
        <v>1966</v>
      </c>
      <c r="E1598">
        <v>2558257</v>
      </c>
    </row>
    <row r="1599" spans="1:5">
      <c r="A1599" t="s">
        <v>503</v>
      </c>
      <c r="B1599" t="s">
        <v>539</v>
      </c>
      <c r="C1599" t="s">
        <v>502</v>
      </c>
      <c r="D1599">
        <v>1966</v>
      </c>
      <c r="E1599">
        <v>2319969</v>
      </c>
    </row>
    <row r="1600" spans="1:5">
      <c r="A1600" t="s">
        <v>501</v>
      </c>
      <c r="B1600" t="s">
        <v>539</v>
      </c>
      <c r="C1600" t="s">
        <v>500</v>
      </c>
      <c r="D1600">
        <v>1966</v>
      </c>
      <c r="E1600">
        <v>3077215</v>
      </c>
    </row>
    <row r="1601" spans="1:5">
      <c r="A1601" t="s">
        <v>499</v>
      </c>
      <c r="B1601" t="s">
        <v>539</v>
      </c>
      <c r="C1601" t="s">
        <v>498</v>
      </c>
      <c r="D1601">
        <v>1966</v>
      </c>
      <c r="E1601">
        <v>639888</v>
      </c>
    </row>
    <row r="1602" spans="1:5">
      <c r="A1602" t="s">
        <v>497</v>
      </c>
      <c r="B1602" t="s">
        <v>539</v>
      </c>
      <c r="C1602" t="s">
        <v>496</v>
      </c>
      <c r="D1602">
        <v>1966</v>
      </c>
      <c r="E1602">
        <v>2326102</v>
      </c>
    </row>
    <row r="1603" spans="1:5">
      <c r="A1603" t="s">
        <v>495</v>
      </c>
      <c r="B1603" t="s">
        <v>539</v>
      </c>
      <c r="C1603" t="s">
        <v>494</v>
      </c>
      <c r="D1603">
        <v>1966</v>
      </c>
      <c r="E1603">
        <v>4977618</v>
      </c>
    </row>
    <row r="1604" spans="1:5">
      <c r="A1604" t="s">
        <v>2</v>
      </c>
      <c r="B1604" t="s">
        <v>539</v>
      </c>
      <c r="C1604" t="s">
        <v>493</v>
      </c>
      <c r="D1604">
        <v>1966</v>
      </c>
      <c r="E1604">
        <v>53943278</v>
      </c>
    </row>
    <row r="1605" spans="1:5">
      <c r="A1605" t="s">
        <v>492</v>
      </c>
      <c r="B1605" t="s">
        <v>539</v>
      </c>
      <c r="C1605" t="s">
        <v>491</v>
      </c>
      <c r="D1605">
        <v>1966</v>
      </c>
      <c r="E1605">
        <v>4357529</v>
      </c>
    </row>
    <row r="1606" spans="1:5">
      <c r="A1606" t="s">
        <v>490</v>
      </c>
      <c r="B1606" t="s">
        <v>539</v>
      </c>
      <c r="C1606" t="s">
        <v>489</v>
      </c>
      <c r="D1606">
        <v>1966</v>
      </c>
      <c r="E1606">
        <v>33061</v>
      </c>
    </row>
    <row r="1607" spans="1:5">
      <c r="A1607" t="s">
        <v>488</v>
      </c>
      <c r="B1607" t="s">
        <v>539</v>
      </c>
      <c r="C1607" t="s">
        <v>487</v>
      </c>
      <c r="D1607">
        <v>1966</v>
      </c>
      <c r="E1607">
        <v>52633</v>
      </c>
    </row>
    <row r="1608" spans="1:5">
      <c r="A1608" t="s">
        <v>486</v>
      </c>
      <c r="B1608" t="s">
        <v>539</v>
      </c>
      <c r="C1608" t="s">
        <v>485</v>
      </c>
      <c r="D1608">
        <v>1966</v>
      </c>
      <c r="E1608">
        <v>2738323</v>
      </c>
    </row>
    <row r="1609" spans="1:5">
      <c r="A1609" t="s">
        <v>484</v>
      </c>
      <c r="B1609" t="s">
        <v>539</v>
      </c>
      <c r="C1609" t="s">
        <v>483</v>
      </c>
      <c r="D1609">
        <v>1966</v>
      </c>
      <c r="E1609">
        <v>5281469</v>
      </c>
    </row>
    <row r="1610" spans="1:5">
      <c r="A1610" t="s">
        <v>482</v>
      </c>
      <c r="B1610" t="s">
        <v>539</v>
      </c>
      <c r="C1610" t="s">
        <v>481</v>
      </c>
      <c r="D1610">
        <v>1966</v>
      </c>
      <c r="E1610">
        <v>52301</v>
      </c>
    </row>
    <row r="1611" spans="1:5">
      <c r="A1611" t="s">
        <v>480</v>
      </c>
      <c r="B1611" t="s">
        <v>539</v>
      </c>
      <c r="C1611" t="s">
        <v>479</v>
      </c>
      <c r="D1611">
        <v>1966</v>
      </c>
      <c r="E1611">
        <v>0</v>
      </c>
    </row>
    <row r="1612" spans="1:5">
      <c r="A1612" t="s">
        <v>478</v>
      </c>
      <c r="B1612" t="s">
        <v>539</v>
      </c>
      <c r="C1612" t="s">
        <v>477</v>
      </c>
      <c r="D1612">
        <v>1966</v>
      </c>
      <c r="E1612">
        <v>2551441</v>
      </c>
    </row>
    <row r="1613" spans="1:5">
      <c r="A1613" t="s">
        <v>476</v>
      </c>
      <c r="B1613" t="s">
        <v>539</v>
      </c>
      <c r="C1613" t="s">
        <v>475</v>
      </c>
      <c r="D1613">
        <v>1966</v>
      </c>
      <c r="E1613">
        <v>41188409</v>
      </c>
    </row>
    <row r="1614" spans="1:5">
      <c r="A1614" t="s">
        <v>474</v>
      </c>
      <c r="B1614" t="s">
        <v>539</v>
      </c>
      <c r="C1614" t="s">
        <v>473</v>
      </c>
      <c r="D1614">
        <v>1966</v>
      </c>
      <c r="E1614">
        <v>148203</v>
      </c>
    </row>
    <row r="1615" spans="1:5">
      <c r="A1615" t="s">
        <v>472</v>
      </c>
      <c r="B1615" t="s">
        <v>539</v>
      </c>
      <c r="C1615" t="s">
        <v>471</v>
      </c>
      <c r="D1615">
        <v>1966</v>
      </c>
      <c r="E1615">
        <v>48862</v>
      </c>
    </row>
    <row r="1616" spans="1:5">
      <c r="A1616" t="s">
        <v>470</v>
      </c>
      <c r="B1616" t="s">
        <v>539</v>
      </c>
      <c r="C1616" t="s">
        <v>469</v>
      </c>
      <c r="D1616">
        <v>1966</v>
      </c>
      <c r="E1616">
        <v>249289</v>
      </c>
    </row>
    <row r="1617" spans="1:5">
      <c r="A1617" t="s">
        <v>468</v>
      </c>
      <c r="B1617" t="s">
        <v>539</v>
      </c>
      <c r="C1617" t="s">
        <v>467</v>
      </c>
      <c r="D1617">
        <v>1966</v>
      </c>
      <c r="E1617">
        <v>587343</v>
      </c>
    </row>
    <row r="1618" spans="1:5">
      <c r="A1618" t="s">
        <v>466</v>
      </c>
      <c r="B1618" t="s">
        <v>539</v>
      </c>
      <c r="C1618" t="s">
        <v>465</v>
      </c>
      <c r="D1618">
        <v>1966</v>
      </c>
      <c r="E1618">
        <v>1274752</v>
      </c>
    </row>
    <row r="1619" spans="1:5">
      <c r="A1619" t="s">
        <v>464</v>
      </c>
      <c r="B1619" t="s">
        <v>539</v>
      </c>
      <c r="C1619" t="s">
        <v>463</v>
      </c>
      <c r="D1619">
        <v>1966</v>
      </c>
      <c r="E1619">
        <v>5284252</v>
      </c>
    </row>
    <row r="1620" spans="1:5">
      <c r="A1620" t="s">
        <v>462</v>
      </c>
      <c r="B1620" t="s">
        <v>536</v>
      </c>
      <c r="C1620" t="s">
        <v>461</v>
      </c>
      <c r="D1620">
        <v>1966</v>
      </c>
      <c r="E1620">
        <v>49511646</v>
      </c>
    </row>
    <row r="1621" spans="1:5">
      <c r="A1621" t="s">
        <v>460</v>
      </c>
      <c r="B1621" t="s">
        <v>539</v>
      </c>
      <c r="C1621" t="s">
        <v>459</v>
      </c>
      <c r="D1621">
        <v>1966</v>
      </c>
      <c r="E1621">
        <v>2671919</v>
      </c>
    </row>
    <row r="1622" spans="1:5">
      <c r="A1622" t="s">
        <v>458</v>
      </c>
      <c r="B1622" t="s">
        <v>539</v>
      </c>
      <c r="C1622" t="s">
        <v>457</v>
      </c>
      <c r="D1622">
        <v>1966</v>
      </c>
      <c r="E1622">
        <v>73079</v>
      </c>
    </row>
    <row r="1623" spans="1:5">
      <c r="A1623" t="s">
        <v>456</v>
      </c>
      <c r="B1623" t="s">
        <v>539</v>
      </c>
      <c r="C1623" t="s">
        <v>455</v>
      </c>
      <c r="D1623">
        <v>1966</v>
      </c>
      <c r="E1623">
        <v>2428116</v>
      </c>
    </row>
    <row r="1624" spans="1:5">
      <c r="A1624" t="s">
        <v>454</v>
      </c>
      <c r="B1624" t="s">
        <v>539</v>
      </c>
      <c r="C1624" t="s">
        <v>453</v>
      </c>
      <c r="D1624">
        <v>1966</v>
      </c>
      <c r="E1624">
        <v>603653090</v>
      </c>
    </row>
    <row r="1625" spans="1:5">
      <c r="A1625" t="s">
        <v>679</v>
      </c>
      <c r="B1625" t="s">
        <v>539</v>
      </c>
      <c r="C1625" t="s">
        <v>451</v>
      </c>
      <c r="D1625">
        <v>1966</v>
      </c>
      <c r="E1625">
        <v>3356159</v>
      </c>
    </row>
    <row r="1626" spans="1:5">
      <c r="A1626" t="s">
        <v>450</v>
      </c>
      <c r="B1626" t="s">
        <v>539</v>
      </c>
      <c r="C1626" t="s">
        <v>449</v>
      </c>
      <c r="D1626">
        <v>1966</v>
      </c>
      <c r="E1626">
        <v>4878498</v>
      </c>
    </row>
    <row r="1627" spans="1:5">
      <c r="A1627" t="s">
        <v>448</v>
      </c>
      <c r="B1627" t="s">
        <v>539</v>
      </c>
      <c r="C1627" t="s">
        <v>447</v>
      </c>
      <c r="D1627">
        <v>1966</v>
      </c>
      <c r="E1627">
        <v>13634688</v>
      </c>
    </row>
    <row r="1628" spans="1:5">
      <c r="A1628" t="s">
        <v>446</v>
      </c>
      <c r="B1628" t="s">
        <v>539</v>
      </c>
      <c r="C1628" t="s">
        <v>445</v>
      </c>
      <c r="D1628">
        <v>1966</v>
      </c>
      <c r="E1628">
        <v>778753</v>
      </c>
    </row>
    <row r="1629" spans="1:5">
      <c r="A1629" t="s">
        <v>444</v>
      </c>
      <c r="B1629" t="s">
        <v>539</v>
      </c>
      <c r="C1629" t="s">
        <v>443</v>
      </c>
      <c r="D1629">
        <v>1966</v>
      </c>
      <c r="E1629">
        <v>9508900</v>
      </c>
    </row>
    <row r="1630" spans="1:5">
      <c r="A1630" t="s">
        <v>442</v>
      </c>
      <c r="B1630" t="s">
        <v>539</v>
      </c>
      <c r="C1630" t="s">
        <v>441</v>
      </c>
      <c r="D1630">
        <v>1966</v>
      </c>
      <c r="E1630">
        <v>173412</v>
      </c>
    </row>
    <row r="1631" spans="1:5">
      <c r="A1631" t="s">
        <v>440</v>
      </c>
      <c r="B1631" t="s">
        <v>539</v>
      </c>
      <c r="C1631" t="s">
        <v>439</v>
      </c>
      <c r="D1631">
        <v>1966</v>
      </c>
      <c r="E1631">
        <v>195741</v>
      </c>
    </row>
    <row r="1632" spans="1:5">
      <c r="A1632" t="s">
        <v>438</v>
      </c>
      <c r="B1632" t="s">
        <v>539</v>
      </c>
      <c r="C1632" t="s">
        <v>437</v>
      </c>
      <c r="D1632">
        <v>1966</v>
      </c>
      <c r="E1632">
        <v>1044595</v>
      </c>
    </row>
    <row r="1633" spans="1:5">
      <c r="A1633" t="s">
        <v>436</v>
      </c>
      <c r="B1633" t="s">
        <v>536</v>
      </c>
      <c r="C1633" t="s">
        <v>435</v>
      </c>
      <c r="D1633">
        <v>1966</v>
      </c>
      <c r="E1633">
        <v>3112667</v>
      </c>
    </row>
    <row r="1634" spans="1:5">
      <c r="A1634" t="s">
        <v>434</v>
      </c>
      <c r="B1634" t="s">
        <v>539</v>
      </c>
      <c r="C1634" t="s">
        <v>433</v>
      </c>
      <c r="D1634">
        <v>1966</v>
      </c>
      <c r="E1634">
        <v>3282859</v>
      </c>
    </row>
    <row r="1635" spans="1:5">
      <c r="A1635" t="s">
        <v>432</v>
      </c>
      <c r="B1635" t="s">
        <v>539</v>
      </c>
      <c r="C1635" t="s">
        <v>431</v>
      </c>
      <c r="D1635">
        <v>1966</v>
      </c>
      <c r="E1635">
        <v>31433</v>
      </c>
    </row>
    <row r="1636" spans="1:5">
      <c r="A1636" t="s">
        <v>430</v>
      </c>
      <c r="B1636" t="s">
        <v>539</v>
      </c>
      <c r="C1636" t="s">
        <v>429</v>
      </c>
      <c r="D1636">
        <v>1966</v>
      </c>
      <c r="E1636">
        <v>0</v>
      </c>
    </row>
    <row r="1637" spans="1:5">
      <c r="A1637" t="s">
        <v>428</v>
      </c>
      <c r="B1637" t="s">
        <v>539</v>
      </c>
      <c r="C1637" t="s">
        <v>427</v>
      </c>
      <c r="D1637">
        <v>1966</v>
      </c>
      <c r="E1637">
        <v>358806</v>
      </c>
    </row>
    <row r="1638" spans="1:5">
      <c r="A1638" t="s">
        <v>426</v>
      </c>
      <c r="B1638" t="s">
        <v>539</v>
      </c>
      <c r="C1638" t="s">
        <v>425</v>
      </c>
      <c r="D1638">
        <v>1966</v>
      </c>
      <c r="E1638">
        <v>3683086</v>
      </c>
    </row>
    <row r="1639" spans="1:5">
      <c r="A1639" t="s">
        <v>7</v>
      </c>
      <c r="B1639" t="s">
        <v>539</v>
      </c>
      <c r="C1639" t="s">
        <v>424</v>
      </c>
      <c r="D1639">
        <v>1966</v>
      </c>
      <c r="E1639">
        <v>21433533</v>
      </c>
    </row>
    <row r="1640" spans="1:5">
      <c r="A1640" t="s">
        <v>423</v>
      </c>
      <c r="B1640" t="s">
        <v>539</v>
      </c>
      <c r="C1640" t="s">
        <v>422</v>
      </c>
      <c r="D1640">
        <v>1966</v>
      </c>
      <c r="E1640">
        <v>52513</v>
      </c>
    </row>
    <row r="1641" spans="1:5">
      <c r="A1641" t="s">
        <v>421</v>
      </c>
      <c r="B1641" t="s">
        <v>539</v>
      </c>
      <c r="C1641" t="s">
        <v>420</v>
      </c>
      <c r="D1641">
        <v>1966</v>
      </c>
      <c r="E1641">
        <v>40949</v>
      </c>
    </row>
    <row r="1642" spans="1:5">
      <c r="A1642" t="s">
        <v>419</v>
      </c>
      <c r="B1642" t="s">
        <v>539</v>
      </c>
      <c r="C1642" t="s">
        <v>418</v>
      </c>
      <c r="D1642">
        <v>1966</v>
      </c>
      <c r="E1642">
        <v>1073702</v>
      </c>
    </row>
    <row r="1643" spans="1:5">
      <c r="A1643" t="s">
        <v>417</v>
      </c>
      <c r="B1643" t="s">
        <v>539</v>
      </c>
      <c r="C1643" t="s">
        <v>416</v>
      </c>
      <c r="D1643">
        <v>1966</v>
      </c>
      <c r="E1643">
        <v>2558959</v>
      </c>
    </row>
    <row r="1644" spans="1:5">
      <c r="A1644" t="s">
        <v>415</v>
      </c>
      <c r="B1644" t="s">
        <v>539</v>
      </c>
      <c r="C1644" t="s">
        <v>414</v>
      </c>
      <c r="D1644">
        <v>1966</v>
      </c>
      <c r="E1644">
        <v>7938731</v>
      </c>
    </row>
    <row r="1645" spans="1:5">
      <c r="A1645" t="s">
        <v>413</v>
      </c>
      <c r="B1645" t="s">
        <v>536</v>
      </c>
      <c r="C1645" t="s">
        <v>412</v>
      </c>
      <c r="D1645">
        <v>1966</v>
      </c>
      <c r="E1645">
        <v>815343549</v>
      </c>
    </row>
    <row r="1646" spans="1:5">
      <c r="A1646" t="s">
        <v>411</v>
      </c>
      <c r="B1646" t="s">
        <v>536</v>
      </c>
      <c r="C1646" t="s">
        <v>410</v>
      </c>
      <c r="D1646">
        <v>1966</v>
      </c>
      <c r="E1646">
        <v>848378210</v>
      </c>
    </row>
    <row r="1647" spans="1:5">
      <c r="A1647" t="s">
        <v>409</v>
      </c>
      <c r="B1647" t="s">
        <v>536</v>
      </c>
      <c r="C1647" t="s">
        <v>408</v>
      </c>
      <c r="D1647">
        <v>1966</v>
      </c>
      <c r="E1647">
        <v>869306372</v>
      </c>
    </row>
    <row r="1648" spans="1:5">
      <c r="A1648" t="s">
        <v>407</v>
      </c>
      <c r="B1648" t="s">
        <v>536</v>
      </c>
      <c r="C1648" t="s">
        <v>406</v>
      </c>
      <c r="D1648">
        <v>1966</v>
      </c>
      <c r="E1648">
        <v>153943960</v>
      </c>
    </row>
    <row r="1649" spans="1:5">
      <c r="A1649" t="s">
        <v>405</v>
      </c>
      <c r="B1649" t="s">
        <v>536</v>
      </c>
      <c r="C1649" t="s">
        <v>404</v>
      </c>
      <c r="D1649">
        <v>1966</v>
      </c>
      <c r="E1649">
        <v>294104656</v>
      </c>
    </row>
    <row r="1650" spans="1:5">
      <c r="A1650" t="s">
        <v>403</v>
      </c>
      <c r="B1650" t="s">
        <v>539</v>
      </c>
      <c r="C1650" t="s">
        <v>402</v>
      </c>
      <c r="D1650">
        <v>1966</v>
      </c>
      <c r="E1650">
        <v>3396824</v>
      </c>
    </row>
    <row r="1651" spans="1:5">
      <c r="A1651" t="s">
        <v>401</v>
      </c>
      <c r="B1651" t="s">
        <v>539</v>
      </c>
      <c r="C1651" t="s">
        <v>400</v>
      </c>
      <c r="D1651">
        <v>1966</v>
      </c>
      <c r="E1651">
        <v>19005257</v>
      </c>
    </row>
    <row r="1652" spans="1:5">
      <c r="A1652" t="s">
        <v>399</v>
      </c>
      <c r="B1652" t="s">
        <v>536</v>
      </c>
      <c r="C1652" t="s">
        <v>398</v>
      </c>
      <c r="D1652">
        <v>1966</v>
      </c>
      <c r="E1652">
        <v>97209687</v>
      </c>
    </row>
    <row r="1653" spans="1:5">
      <c r="A1653" t="s">
        <v>397</v>
      </c>
      <c r="B1653" t="s">
        <v>539</v>
      </c>
      <c r="C1653" t="s">
        <v>396</v>
      </c>
      <c r="D1653">
        <v>1966</v>
      </c>
      <c r="E1653">
        <v>1439699</v>
      </c>
    </row>
    <row r="1654" spans="1:5">
      <c r="A1654" t="s">
        <v>395</v>
      </c>
      <c r="B1654" t="s">
        <v>539</v>
      </c>
      <c r="C1654" t="s">
        <v>394</v>
      </c>
      <c r="D1654">
        <v>1966</v>
      </c>
      <c r="E1654">
        <v>12186583</v>
      </c>
    </row>
    <row r="1655" spans="1:5">
      <c r="A1655" t="s">
        <v>393</v>
      </c>
      <c r="B1655" t="s">
        <v>539</v>
      </c>
      <c r="C1655" t="s">
        <v>392</v>
      </c>
      <c r="D1655">
        <v>1966</v>
      </c>
      <c r="E1655">
        <v>495998</v>
      </c>
    </row>
    <row r="1656" spans="1:5">
      <c r="A1656" t="s">
        <v>5</v>
      </c>
      <c r="B1656" t="s">
        <v>539</v>
      </c>
      <c r="C1656" t="s">
        <v>391</v>
      </c>
      <c r="D1656">
        <v>1966</v>
      </c>
      <c r="E1656">
        <v>23631092</v>
      </c>
    </row>
    <row r="1657" spans="1:5">
      <c r="A1657" t="s">
        <v>390</v>
      </c>
      <c r="B1657" t="s">
        <v>536</v>
      </c>
      <c r="C1657" t="s">
        <v>389</v>
      </c>
      <c r="D1657">
        <v>1966</v>
      </c>
      <c r="E1657">
        <v>154756625</v>
      </c>
    </row>
    <row r="1658" spans="1:5">
      <c r="A1658" t="s">
        <v>388</v>
      </c>
      <c r="B1658" t="s">
        <v>536</v>
      </c>
      <c r="C1658" t="s">
        <v>387</v>
      </c>
      <c r="D1658">
        <v>1966</v>
      </c>
      <c r="E1658">
        <v>110826242</v>
      </c>
    </row>
    <row r="1659" spans="1:5">
      <c r="A1659" t="s">
        <v>386</v>
      </c>
      <c r="B1659" t="s">
        <v>539</v>
      </c>
      <c r="C1659" t="s">
        <v>385</v>
      </c>
      <c r="D1659">
        <v>1966</v>
      </c>
      <c r="E1659">
        <v>1810359</v>
      </c>
    </row>
    <row r="1660" spans="1:5">
      <c r="A1660" t="s">
        <v>384</v>
      </c>
      <c r="B1660" t="s">
        <v>539</v>
      </c>
      <c r="C1660" t="s">
        <v>383</v>
      </c>
      <c r="D1660">
        <v>1966</v>
      </c>
      <c r="E1660">
        <v>318280</v>
      </c>
    </row>
    <row r="1661" spans="1:5">
      <c r="A1661" t="s">
        <v>382</v>
      </c>
      <c r="B1661" t="s">
        <v>539</v>
      </c>
      <c r="C1661" t="s">
        <v>381</v>
      </c>
      <c r="D1661">
        <v>1966</v>
      </c>
      <c r="E1661">
        <v>16049145</v>
      </c>
    </row>
    <row r="1662" spans="1:5">
      <c r="A1662" t="s">
        <v>380</v>
      </c>
      <c r="B1662" t="s">
        <v>539</v>
      </c>
      <c r="C1662" t="s">
        <v>379</v>
      </c>
      <c r="D1662">
        <v>1966</v>
      </c>
      <c r="E1662">
        <v>27505</v>
      </c>
    </row>
    <row r="1663" spans="1:5">
      <c r="A1663" t="s">
        <v>378</v>
      </c>
      <c r="B1663" t="s">
        <v>539</v>
      </c>
      <c r="C1663" t="s">
        <v>377</v>
      </c>
      <c r="D1663">
        <v>1966</v>
      </c>
      <c r="E1663">
        <v>41306</v>
      </c>
    </row>
    <row r="1664" spans="1:5">
      <c r="A1664" t="s">
        <v>376</v>
      </c>
      <c r="B1664" t="s">
        <v>539</v>
      </c>
      <c r="C1664" t="s">
        <v>375</v>
      </c>
      <c r="D1664">
        <v>1966</v>
      </c>
      <c r="E1664">
        <v>405306</v>
      </c>
    </row>
    <row r="1665" spans="1:5">
      <c r="A1665" t="s">
        <v>374</v>
      </c>
      <c r="B1665" t="s">
        <v>539</v>
      </c>
      <c r="C1665" t="s">
        <v>373</v>
      </c>
      <c r="D1665">
        <v>1966</v>
      </c>
      <c r="E1665">
        <v>12196452</v>
      </c>
    </row>
    <row r="1666" spans="1:5">
      <c r="A1666" t="s">
        <v>372</v>
      </c>
      <c r="B1666" t="s">
        <v>539</v>
      </c>
      <c r="C1666" t="s">
        <v>371</v>
      </c>
      <c r="D1666">
        <v>1966</v>
      </c>
      <c r="E1666">
        <v>2140828</v>
      </c>
    </row>
    <row r="1667" spans="1:5">
      <c r="A1667" t="s">
        <v>370</v>
      </c>
      <c r="B1667" t="s">
        <v>539</v>
      </c>
      <c r="C1667" t="s">
        <v>369</v>
      </c>
      <c r="D1667">
        <v>1966</v>
      </c>
      <c r="E1667">
        <v>5787569</v>
      </c>
    </row>
    <row r="1668" spans="1:5">
      <c r="A1668" t="s">
        <v>368</v>
      </c>
      <c r="B1668" t="s">
        <v>539</v>
      </c>
      <c r="C1668" t="s">
        <v>367</v>
      </c>
      <c r="D1668">
        <v>1966</v>
      </c>
      <c r="E1668">
        <v>0</v>
      </c>
    </row>
    <row r="1669" spans="1:5">
      <c r="A1669" t="s">
        <v>366</v>
      </c>
      <c r="B1669" t="s">
        <v>539</v>
      </c>
      <c r="C1669" t="s">
        <v>365</v>
      </c>
      <c r="D1669">
        <v>1966</v>
      </c>
      <c r="E1669">
        <v>3414311</v>
      </c>
    </row>
    <row r="1670" spans="1:5">
      <c r="A1670" t="s">
        <v>364</v>
      </c>
      <c r="B1670" t="s">
        <v>539</v>
      </c>
      <c r="C1670" t="s">
        <v>363</v>
      </c>
      <c r="D1670">
        <v>1966</v>
      </c>
      <c r="E1670">
        <v>345186</v>
      </c>
    </row>
    <row r="1671" spans="1:5">
      <c r="A1671" t="s">
        <v>362</v>
      </c>
      <c r="B1671" t="s">
        <v>539</v>
      </c>
      <c r="C1671" t="s">
        <v>361</v>
      </c>
      <c r="D1671">
        <v>1966</v>
      </c>
      <c r="E1671">
        <v>566386</v>
      </c>
    </row>
    <row r="1672" spans="1:5">
      <c r="A1672" t="s">
        <v>360</v>
      </c>
      <c r="B1672" t="s">
        <v>539</v>
      </c>
      <c r="C1672" t="s">
        <v>359</v>
      </c>
      <c r="D1672">
        <v>1966</v>
      </c>
      <c r="E1672">
        <v>209116</v>
      </c>
    </row>
    <row r="1673" spans="1:5">
      <c r="A1673" t="s">
        <v>358</v>
      </c>
      <c r="B1673" t="s">
        <v>539</v>
      </c>
      <c r="C1673" t="s">
        <v>357</v>
      </c>
      <c r="D1673">
        <v>1966</v>
      </c>
      <c r="E1673">
        <v>3373709</v>
      </c>
    </row>
    <row r="1674" spans="1:5">
      <c r="A1674" t="s">
        <v>356</v>
      </c>
      <c r="B1674" t="s">
        <v>539</v>
      </c>
      <c r="C1674" t="s">
        <v>355</v>
      </c>
      <c r="D1674">
        <v>1966</v>
      </c>
      <c r="E1674">
        <v>65023</v>
      </c>
    </row>
    <row r="1675" spans="1:5">
      <c r="A1675" t="s">
        <v>354</v>
      </c>
      <c r="B1675" t="s">
        <v>539</v>
      </c>
      <c r="C1675" t="s">
        <v>353</v>
      </c>
      <c r="D1675">
        <v>1966</v>
      </c>
      <c r="E1675">
        <v>13166</v>
      </c>
    </row>
    <row r="1676" spans="1:5">
      <c r="A1676" t="s">
        <v>352</v>
      </c>
      <c r="B1676" t="s">
        <v>539</v>
      </c>
      <c r="C1676" t="s">
        <v>351</v>
      </c>
      <c r="D1676">
        <v>1966</v>
      </c>
      <c r="E1676">
        <v>3293742</v>
      </c>
    </row>
    <row r="1677" spans="1:5">
      <c r="A1677" t="s">
        <v>350</v>
      </c>
      <c r="B1677" t="s">
        <v>539</v>
      </c>
      <c r="C1677" t="s">
        <v>349</v>
      </c>
      <c r="D1677">
        <v>1966</v>
      </c>
      <c r="E1677">
        <v>33234</v>
      </c>
    </row>
    <row r="1678" spans="1:5">
      <c r="A1678" t="s">
        <v>348</v>
      </c>
      <c r="B1678" t="s">
        <v>539</v>
      </c>
      <c r="C1678" t="s">
        <v>347</v>
      </c>
      <c r="D1678">
        <v>1966</v>
      </c>
      <c r="E1678">
        <v>470155</v>
      </c>
    </row>
    <row r="1679" spans="1:5">
      <c r="A1679" t="s">
        <v>346</v>
      </c>
      <c r="B1679" t="s">
        <v>536</v>
      </c>
      <c r="C1679" t="s">
        <v>345</v>
      </c>
      <c r="D1679">
        <v>1966</v>
      </c>
      <c r="E1679">
        <v>263469344</v>
      </c>
    </row>
    <row r="1680" spans="1:5">
      <c r="A1680" t="s">
        <v>344</v>
      </c>
      <c r="B1680" t="s">
        <v>539</v>
      </c>
      <c r="C1680" t="s">
        <v>343</v>
      </c>
      <c r="D1680">
        <v>1966</v>
      </c>
      <c r="E1680">
        <v>483067</v>
      </c>
    </row>
    <row r="1681" spans="1:5">
      <c r="A1681" t="s">
        <v>342</v>
      </c>
      <c r="B1681" t="s">
        <v>539</v>
      </c>
      <c r="C1681" t="s">
        <v>341</v>
      </c>
      <c r="D1681">
        <v>1966</v>
      </c>
      <c r="E1681">
        <v>1779109</v>
      </c>
    </row>
    <row r="1682" spans="1:5">
      <c r="A1682" t="s">
        <v>340</v>
      </c>
      <c r="B1682" t="s">
        <v>536</v>
      </c>
      <c r="C1682" t="s">
        <v>339</v>
      </c>
      <c r="D1682">
        <v>1966</v>
      </c>
      <c r="E1682">
        <v>160639122</v>
      </c>
    </row>
    <row r="1683" spans="1:5">
      <c r="A1683" t="s">
        <v>338</v>
      </c>
      <c r="B1683" t="s">
        <v>539</v>
      </c>
      <c r="C1683" t="s">
        <v>337</v>
      </c>
      <c r="D1683">
        <v>1966</v>
      </c>
      <c r="E1683">
        <v>2760449</v>
      </c>
    </row>
    <row r="1684" spans="1:5">
      <c r="A1684" t="s">
        <v>336</v>
      </c>
      <c r="B1684" t="s">
        <v>539</v>
      </c>
      <c r="C1684" t="s">
        <v>335</v>
      </c>
      <c r="D1684">
        <v>1966</v>
      </c>
      <c r="E1684">
        <v>3573093</v>
      </c>
    </row>
    <row r="1685" spans="1:5">
      <c r="A1685" t="s">
        <v>334</v>
      </c>
      <c r="B1685" t="s">
        <v>539</v>
      </c>
      <c r="C1685" t="s">
        <v>333</v>
      </c>
      <c r="D1685">
        <v>1966</v>
      </c>
      <c r="E1685">
        <v>4230146</v>
      </c>
    </row>
    <row r="1686" spans="1:5">
      <c r="A1686" t="s">
        <v>332</v>
      </c>
      <c r="B1686" t="s">
        <v>536</v>
      </c>
      <c r="C1686" t="s">
        <v>331</v>
      </c>
      <c r="D1686">
        <v>1966</v>
      </c>
      <c r="E1686">
        <v>1544796169</v>
      </c>
    </row>
    <row r="1687" spans="1:5">
      <c r="A1687" t="s">
        <v>330</v>
      </c>
      <c r="B1687" t="s">
        <v>536</v>
      </c>
      <c r="C1687" t="s">
        <v>329</v>
      </c>
      <c r="D1687">
        <v>1966</v>
      </c>
      <c r="E1687">
        <v>1918762939</v>
      </c>
    </row>
    <row r="1688" spans="1:5">
      <c r="A1688" t="s">
        <v>328</v>
      </c>
      <c r="B1688" t="s">
        <v>536</v>
      </c>
      <c r="C1688" t="s">
        <v>327</v>
      </c>
      <c r="D1688">
        <v>1966</v>
      </c>
      <c r="E1688">
        <v>373966770</v>
      </c>
    </row>
    <row r="1689" spans="1:5">
      <c r="A1689" t="s">
        <v>326</v>
      </c>
      <c r="B1689" t="s">
        <v>536</v>
      </c>
      <c r="C1689" t="s">
        <v>325</v>
      </c>
      <c r="D1689">
        <v>1966</v>
      </c>
      <c r="E1689">
        <v>113449542</v>
      </c>
    </row>
    <row r="1690" spans="1:5">
      <c r="A1690" t="s">
        <v>324</v>
      </c>
      <c r="B1690" t="s">
        <v>539</v>
      </c>
      <c r="C1690" t="s">
        <v>323</v>
      </c>
      <c r="D1690">
        <v>1966</v>
      </c>
      <c r="E1690">
        <v>86536381</v>
      </c>
    </row>
    <row r="1691" spans="1:5">
      <c r="A1691" t="s">
        <v>322</v>
      </c>
      <c r="B1691" t="s">
        <v>536</v>
      </c>
      <c r="C1691" t="s">
        <v>321</v>
      </c>
      <c r="D1691">
        <v>1966</v>
      </c>
      <c r="E1691">
        <v>260517228</v>
      </c>
    </row>
    <row r="1692" spans="1:5">
      <c r="A1692" t="s">
        <v>320</v>
      </c>
      <c r="B1692" t="s">
        <v>539</v>
      </c>
      <c r="C1692" t="s">
        <v>319</v>
      </c>
      <c r="D1692">
        <v>1966</v>
      </c>
      <c r="E1692">
        <v>22222</v>
      </c>
    </row>
    <row r="1693" spans="1:5">
      <c r="A1693" t="s">
        <v>318</v>
      </c>
      <c r="B1693" t="s">
        <v>539</v>
      </c>
      <c r="C1693" t="s">
        <v>317</v>
      </c>
      <c r="D1693">
        <v>1966</v>
      </c>
      <c r="E1693">
        <v>411728045</v>
      </c>
    </row>
    <row r="1694" spans="1:5">
      <c r="A1694" t="s">
        <v>316</v>
      </c>
      <c r="B1694" t="s">
        <v>536</v>
      </c>
      <c r="C1694" t="s">
        <v>315</v>
      </c>
      <c r="D1694">
        <v>1966</v>
      </c>
    </row>
    <row r="1695" spans="1:5">
      <c r="A1695" t="s">
        <v>314</v>
      </c>
      <c r="B1695" t="s">
        <v>539</v>
      </c>
      <c r="C1695" t="s">
        <v>313</v>
      </c>
      <c r="D1695">
        <v>1966</v>
      </c>
      <c r="E1695">
        <v>1463957</v>
      </c>
    </row>
    <row r="1696" spans="1:5">
      <c r="A1696" t="s">
        <v>312</v>
      </c>
      <c r="B1696" t="s">
        <v>539</v>
      </c>
      <c r="C1696" t="s">
        <v>311</v>
      </c>
      <c r="D1696">
        <v>1966</v>
      </c>
      <c r="E1696">
        <v>15950836</v>
      </c>
    </row>
    <row r="1697" spans="1:5">
      <c r="A1697" t="s">
        <v>310</v>
      </c>
      <c r="B1697" t="s">
        <v>539</v>
      </c>
      <c r="C1697" t="s">
        <v>309</v>
      </c>
      <c r="D1697">
        <v>1966</v>
      </c>
      <c r="E1697">
        <v>4163978</v>
      </c>
    </row>
    <row r="1698" spans="1:5">
      <c r="A1698" t="s">
        <v>308</v>
      </c>
      <c r="B1698" t="s">
        <v>539</v>
      </c>
      <c r="C1698" t="s">
        <v>307</v>
      </c>
      <c r="D1698">
        <v>1966</v>
      </c>
      <c r="E1698">
        <v>32905</v>
      </c>
    </row>
    <row r="1699" spans="1:5">
      <c r="A1699" t="s">
        <v>306</v>
      </c>
      <c r="B1699" t="s">
        <v>539</v>
      </c>
      <c r="C1699" t="s">
        <v>305</v>
      </c>
      <c r="D1699">
        <v>1966</v>
      </c>
      <c r="E1699">
        <v>482947</v>
      </c>
    </row>
    <row r="1700" spans="1:5">
      <c r="A1700" t="s">
        <v>304</v>
      </c>
      <c r="B1700" t="s">
        <v>539</v>
      </c>
      <c r="C1700" t="s">
        <v>303</v>
      </c>
      <c r="D1700">
        <v>1966</v>
      </c>
      <c r="E1700">
        <v>19781807</v>
      </c>
    </row>
    <row r="1701" spans="1:5">
      <c r="A1701" t="s">
        <v>302</v>
      </c>
      <c r="B1701" t="s">
        <v>539</v>
      </c>
      <c r="C1701" t="s">
        <v>301</v>
      </c>
      <c r="D1701">
        <v>1966</v>
      </c>
      <c r="E1701">
        <v>1099046</v>
      </c>
    </row>
    <row r="1702" spans="1:5">
      <c r="A1702" t="s">
        <v>300</v>
      </c>
      <c r="B1702" t="s">
        <v>539</v>
      </c>
      <c r="C1702" t="s">
        <v>299</v>
      </c>
      <c r="D1702">
        <v>1966</v>
      </c>
      <c r="E1702">
        <v>574549</v>
      </c>
    </row>
    <row r="1703" spans="1:5">
      <c r="A1703" t="s">
        <v>298</v>
      </c>
      <c r="B1703" t="s">
        <v>539</v>
      </c>
      <c r="C1703" t="s">
        <v>297</v>
      </c>
      <c r="D1703">
        <v>1966</v>
      </c>
      <c r="E1703">
        <v>31230278</v>
      </c>
    </row>
    <row r="1704" spans="1:5">
      <c r="A1704" t="s">
        <v>296</v>
      </c>
      <c r="B1704" t="s">
        <v>539</v>
      </c>
      <c r="C1704" t="s">
        <v>295</v>
      </c>
      <c r="D1704">
        <v>1966</v>
      </c>
      <c r="E1704">
        <v>6210022</v>
      </c>
    </row>
    <row r="1705" spans="1:5">
      <c r="A1705" t="s">
        <v>294</v>
      </c>
      <c r="B1705" t="s">
        <v>539</v>
      </c>
      <c r="C1705" t="s">
        <v>293</v>
      </c>
      <c r="D1705">
        <v>1966</v>
      </c>
      <c r="E1705">
        <v>8948100</v>
      </c>
    </row>
    <row r="1706" spans="1:5">
      <c r="A1706" t="s">
        <v>292</v>
      </c>
      <c r="B1706" t="s">
        <v>539</v>
      </c>
      <c r="C1706" t="s">
        <v>291</v>
      </c>
      <c r="D1706">
        <v>1966</v>
      </c>
      <c r="E1706">
        <v>1694347</v>
      </c>
    </row>
    <row r="1707" spans="1:5">
      <c r="A1707" t="s">
        <v>290</v>
      </c>
      <c r="B1707" t="s">
        <v>539</v>
      </c>
      <c r="C1707" t="s">
        <v>289</v>
      </c>
      <c r="D1707">
        <v>1966</v>
      </c>
      <c r="E1707">
        <v>5860442</v>
      </c>
    </row>
    <row r="1708" spans="1:5">
      <c r="A1708" t="s">
        <v>288</v>
      </c>
      <c r="B1708" t="s">
        <v>539</v>
      </c>
      <c r="C1708" t="s">
        <v>287</v>
      </c>
      <c r="D1708">
        <v>1966</v>
      </c>
      <c r="E1708">
        <v>37801</v>
      </c>
    </row>
    <row r="1709" spans="1:5">
      <c r="A1709" t="s">
        <v>286</v>
      </c>
      <c r="B1709" t="s">
        <v>539</v>
      </c>
      <c r="C1709" t="s">
        <v>285</v>
      </c>
      <c r="D1709">
        <v>1966</v>
      </c>
      <c r="E1709">
        <v>33115</v>
      </c>
    </row>
    <row r="1710" spans="1:5">
      <c r="A1710" t="s">
        <v>284</v>
      </c>
      <c r="B1710" t="s">
        <v>539</v>
      </c>
      <c r="C1710" t="s">
        <v>283</v>
      </c>
      <c r="D1710">
        <v>1966</v>
      </c>
      <c r="E1710">
        <v>19619691</v>
      </c>
    </row>
    <row r="1711" spans="1:5">
      <c r="A1711" t="s">
        <v>282</v>
      </c>
      <c r="B1711" t="s">
        <v>539</v>
      </c>
      <c r="C1711" t="s">
        <v>281</v>
      </c>
      <c r="D1711">
        <v>1966</v>
      </c>
      <c r="E1711">
        <v>101213</v>
      </c>
    </row>
    <row r="1712" spans="1:5">
      <c r="A1712" t="s">
        <v>280</v>
      </c>
      <c r="B1712" t="s">
        <v>536</v>
      </c>
      <c r="C1712" t="s">
        <v>279</v>
      </c>
      <c r="D1712">
        <v>1966</v>
      </c>
      <c r="E1712">
        <v>114039941</v>
      </c>
    </row>
    <row r="1713" spans="1:5">
      <c r="A1713" t="s">
        <v>278</v>
      </c>
      <c r="B1713" t="s">
        <v>539</v>
      </c>
      <c r="C1713" t="s">
        <v>277</v>
      </c>
      <c r="D1713">
        <v>1966</v>
      </c>
      <c r="E1713">
        <v>2234304</v>
      </c>
    </row>
    <row r="1714" spans="1:5">
      <c r="A1714" t="s">
        <v>276</v>
      </c>
      <c r="B1714" t="s">
        <v>539</v>
      </c>
      <c r="C1714" t="s">
        <v>275</v>
      </c>
      <c r="D1714">
        <v>1966</v>
      </c>
      <c r="E1714">
        <v>1011398</v>
      </c>
    </row>
    <row r="1715" spans="1:5">
      <c r="A1715" t="s">
        <v>274</v>
      </c>
      <c r="B1715" t="s">
        <v>539</v>
      </c>
      <c r="C1715" t="s">
        <v>273</v>
      </c>
      <c r="D1715">
        <v>1966</v>
      </c>
      <c r="E1715">
        <v>989614</v>
      </c>
    </row>
    <row r="1716" spans="1:5">
      <c r="A1716" t="s">
        <v>272</v>
      </c>
      <c r="B1716" t="s">
        <v>539</v>
      </c>
      <c r="C1716" t="s">
        <v>271</v>
      </c>
      <c r="D1716">
        <v>1966</v>
      </c>
      <c r="E1716">
        <v>1141767</v>
      </c>
    </row>
    <row r="1717" spans="1:5">
      <c r="A1717" t="s">
        <v>270</v>
      </c>
      <c r="B1717" t="s">
        <v>539</v>
      </c>
      <c r="C1717" t="s">
        <v>269</v>
      </c>
      <c r="D1717">
        <v>1966</v>
      </c>
      <c r="E1717">
        <v>75461</v>
      </c>
    </row>
    <row r="1718" spans="1:5">
      <c r="A1718" t="s">
        <v>268</v>
      </c>
      <c r="B1718" t="s">
        <v>536</v>
      </c>
      <c r="C1718" t="s">
        <v>267</v>
      </c>
      <c r="D1718">
        <v>1966</v>
      </c>
      <c r="E1718">
        <v>119360310</v>
      </c>
    </row>
    <row r="1719" spans="1:5">
      <c r="A1719" t="s">
        <v>266</v>
      </c>
      <c r="B1719" t="s">
        <v>536</v>
      </c>
      <c r="C1719" t="s">
        <v>265</v>
      </c>
      <c r="D1719">
        <v>1966</v>
      </c>
      <c r="E1719">
        <v>246950469</v>
      </c>
    </row>
    <row r="1720" spans="1:5">
      <c r="A1720" t="s">
        <v>264</v>
      </c>
      <c r="B1720" t="s">
        <v>536</v>
      </c>
      <c r="C1720" t="s">
        <v>263</v>
      </c>
      <c r="D1720">
        <v>1966</v>
      </c>
      <c r="E1720">
        <v>152860797</v>
      </c>
    </row>
    <row r="1721" spans="1:5">
      <c r="A1721" t="s">
        <v>262</v>
      </c>
      <c r="B1721" t="s">
        <v>539</v>
      </c>
      <c r="C1721" t="s">
        <v>261</v>
      </c>
      <c r="D1721">
        <v>1966</v>
      </c>
      <c r="E1721">
        <v>15463</v>
      </c>
    </row>
    <row r="1722" spans="1:5">
      <c r="A1722" t="s">
        <v>260</v>
      </c>
      <c r="B1722" t="s">
        <v>539</v>
      </c>
      <c r="C1722" t="s">
        <v>259</v>
      </c>
      <c r="D1722">
        <v>1966</v>
      </c>
      <c r="E1722">
        <v>9380895</v>
      </c>
    </row>
    <row r="1723" spans="1:5">
      <c r="A1723" t="s">
        <v>258</v>
      </c>
      <c r="B1723" t="s">
        <v>536</v>
      </c>
      <c r="C1723" t="s">
        <v>257</v>
      </c>
      <c r="D1723">
        <v>1966</v>
      </c>
      <c r="E1723">
        <v>860207013</v>
      </c>
    </row>
    <row r="1724" spans="1:5">
      <c r="A1724" t="s">
        <v>256</v>
      </c>
      <c r="B1724" t="s">
        <v>536</v>
      </c>
      <c r="C1724" t="s">
        <v>255</v>
      </c>
      <c r="D1724">
        <v>1966</v>
      </c>
      <c r="E1724">
        <v>1909482710</v>
      </c>
    </row>
    <row r="1725" spans="1:5">
      <c r="A1725" t="s">
        <v>254</v>
      </c>
      <c r="B1725" t="s">
        <v>539</v>
      </c>
      <c r="C1725" t="s">
        <v>253</v>
      </c>
      <c r="D1725">
        <v>1966</v>
      </c>
      <c r="E1725">
        <v>884933</v>
      </c>
    </row>
    <row r="1726" spans="1:5">
      <c r="A1726" t="s">
        <v>252</v>
      </c>
      <c r="B1726" t="s">
        <v>536</v>
      </c>
      <c r="C1726" t="s">
        <v>251</v>
      </c>
      <c r="D1726">
        <v>1966</v>
      </c>
      <c r="E1726">
        <v>868199305</v>
      </c>
    </row>
    <row r="1727" spans="1:5">
      <c r="A1727" t="s">
        <v>250</v>
      </c>
      <c r="B1727" t="s">
        <v>539</v>
      </c>
      <c r="C1727" t="s">
        <v>249</v>
      </c>
      <c r="D1727">
        <v>1966</v>
      </c>
      <c r="E1727">
        <v>1640440</v>
      </c>
    </row>
    <row r="1728" spans="1:5">
      <c r="A1728" t="s">
        <v>248</v>
      </c>
      <c r="B1728" t="s">
        <v>539</v>
      </c>
      <c r="C1728" t="s">
        <v>247</v>
      </c>
      <c r="D1728">
        <v>1966</v>
      </c>
      <c r="E1728">
        <v>91981</v>
      </c>
    </row>
    <row r="1729" spans="1:5">
      <c r="A1729" t="s">
        <v>246</v>
      </c>
      <c r="B1729" t="s">
        <v>539</v>
      </c>
      <c r="C1729" t="s">
        <v>245</v>
      </c>
      <c r="D1729">
        <v>1966</v>
      </c>
      <c r="E1729">
        <v>967696</v>
      </c>
    </row>
    <row r="1730" spans="1:5">
      <c r="A1730" t="s">
        <v>244</v>
      </c>
      <c r="B1730" t="s">
        <v>539</v>
      </c>
      <c r="C1730" t="s">
        <v>243</v>
      </c>
      <c r="D1730">
        <v>1966</v>
      </c>
      <c r="E1730">
        <v>7750</v>
      </c>
    </row>
    <row r="1731" spans="1:5">
      <c r="A1731" t="s">
        <v>242</v>
      </c>
      <c r="B1731" t="s">
        <v>539</v>
      </c>
      <c r="C1731" t="s">
        <v>241</v>
      </c>
      <c r="D1731">
        <v>1966</v>
      </c>
    </row>
    <row r="1732" spans="1:5">
      <c r="A1732" t="s">
        <v>240</v>
      </c>
      <c r="B1732" t="s">
        <v>539</v>
      </c>
      <c r="C1732" t="s">
        <v>239</v>
      </c>
      <c r="D1732">
        <v>1966</v>
      </c>
      <c r="E1732">
        <v>9868416</v>
      </c>
    </row>
    <row r="1733" spans="1:5">
      <c r="A1733" t="s">
        <v>238</v>
      </c>
      <c r="B1733" t="s">
        <v>539</v>
      </c>
      <c r="C1733" t="s">
        <v>237</v>
      </c>
      <c r="D1733">
        <v>1966</v>
      </c>
      <c r="E1733">
        <v>0</v>
      </c>
    </row>
    <row r="1734" spans="1:5">
      <c r="A1734" t="s">
        <v>236</v>
      </c>
      <c r="B1734" t="s">
        <v>539</v>
      </c>
      <c r="C1734" t="s">
        <v>235</v>
      </c>
      <c r="D1734">
        <v>1966</v>
      </c>
      <c r="E1734">
        <v>2055718</v>
      </c>
    </row>
    <row r="1735" spans="1:5">
      <c r="A1735" t="s">
        <v>234</v>
      </c>
      <c r="B1735" t="s">
        <v>539</v>
      </c>
      <c r="C1735" t="s">
        <v>233</v>
      </c>
      <c r="D1735">
        <v>1966</v>
      </c>
      <c r="E1735">
        <v>5164152</v>
      </c>
    </row>
    <row r="1736" spans="1:5">
      <c r="A1736" t="s">
        <v>232</v>
      </c>
      <c r="B1736" t="s">
        <v>539</v>
      </c>
      <c r="C1736" t="s">
        <v>231</v>
      </c>
      <c r="D1736">
        <v>1966</v>
      </c>
      <c r="E1736">
        <v>93206</v>
      </c>
    </row>
    <row r="1737" spans="1:5">
      <c r="A1737" t="s">
        <v>230</v>
      </c>
      <c r="B1737" t="s">
        <v>536</v>
      </c>
      <c r="C1737" t="s">
        <v>229</v>
      </c>
      <c r="D1737">
        <v>1966</v>
      </c>
      <c r="E1737">
        <v>75022867</v>
      </c>
    </row>
    <row r="1738" spans="1:5">
      <c r="A1738" t="s">
        <v>228</v>
      </c>
      <c r="B1738" t="s">
        <v>539</v>
      </c>
      <c r="C1738" t="s">
        <v>227</v>
      </c>
      <c r="D1738">
        <v>1966</v>
      </c>
      <c r="E1738">
        <v>20354823</v>
      </c>
    </row>
    <row r="1739" spans="1:5">
      <c r="A1739" t="s">
        <v>226</v>
      </c>
      <c r="B1739" t="s">
        <v>539</v>
      </c>
      <c r="C1739" t="s">
        <v>225</v>
      </c>
      <c r="D1739">
        <v>1966</v>
      </c>
      <c r="E1739">
        <v>9969</v>
      </c>
    </row>
    <row r="1740" spans="1:5">
      <c r="A1740" t="s">
        <v>224</v>
      </c>
      <c r="B1740" t="s">
        <v>536</v>
      </c>
      <c r="C1740" t="s">
        <v>223</v>
      </c>
      <c r="D1740">
        <v>1966</v>
      </c>
      <c r="E1740">
        <v>1756621913</v>
      </c>
    </row>
    <row r="1741" spans="1:5">
      <c r="A1741" t="s">
        <v>222</v>
      </c>
      <c r="B1741" t="s">
        <v>539</v>
      </c>
      <c r="C1741" t="s">
        <v>221</v>
      </c>
      <c r="D1741">
        <v>1966</v>
      </c>
      <c r="E1741">
        <v>943497</v>
      </c>
    </row>
    <row r="1742" spans="1:5">
      <c r="A1742" t="s">
        <v>220</v>
      </c>
      <c r="B1742" t="s">
        <v>539</v>
      </c>
      <c r="C1742" t="s">
        <v>219</v>
      </c>
      <c r="D1742">
        <v>1966</v>
      </c>
      <c r="E1742">
        <v>4906692</v>
      </c>
    </row>
    <row r="1743" spans="1:5">
      <c r="A1743" t="s">
        <v>218</v>
      </c>
      <c r="B1743" t="s">
        <v>539</v>
      </c>
      <c r="C1743" t="s">
        <v>217</v>
      </c>
      <c r="D1743">
        <v>1966</v>
      </c>
      <c r="E1743">
        <v>32264</v>
      </c>
    </row>
    <row r="1744" spans="1:5">
      <c r="A1744" t="s">
        <v>216</v>
      </c>
      <c r="B1744" t="s">
        <v>539</v>
      </c>
      <c r="C1744" t="s">
        <v>215</v>
      </c>
      <c r="D1744">
        <v>1966</v>
      </c>
      <c r="E1744">
        <v>18835927</v>
      </c>
    </row>
    <row r="1745" spans="1:5">
      <c r="A1745" t="s">
        <v>214</v>
      </c>
      <c r="B1745" t="s">
        <v>536</v>
      </c>
      <c r="C1745" t="s">
        <v>213</v>
      </c>
      <c r="D1745">
        <v>1966</v>
      </c>
      <c r="E1745">
        <v>70864966</v>
      </c>
    </row>
    <row r="1746" spans="1:5">
      <c r="A1746" t="s">
        <v>212</v>
      </c>
      <c r="B1746" t="s">
        <v>539</v>
      </c>
      <c r="C1746" t="s">
        <v>211</v>
      </c>
      <c r="D1746">
        <v>1966</v>
      </c>
      <c r="E1746">
        <v>403326</v>
      </c>
    </row>
    <row r="1747" spans="1:5">
      <c r="A1747" t="s">
        <v>210</v>
      </c>
      <c r="B1747" t="s">
        <v>539</v>
      </c>
      <c r="C1747" t="s">
        <v>209</v>
      </c>
      <c r="D1747">
        <v>1966</v>
      </c>
      <c r="E1747">
        <v>653802</v>
      </c>
    </row>
    <row r="1748" spans="1:5">
      <c r="A1748" t="s">
        <v>208</v>
      </c>
      <c r="B1748" t="s">
        <v>539</v>
      </c>
      <c r="C1748" t="s">
        <v>207</v>
      </c>
      <c r="D1748">
        <v>1966</v>
      </c>
      <c r="E1748">
        <v>4548</v>
      </c>
    </row>
    <row r="1749" spans="1:5">
      <c r="A1749" t="s">
        <v>206</v>
      </c>
      <c r="B1749" t="s">
        <v>539</v>
      </c>
      <c r="C1749" t="s">
        <v>205</v>
      </c>
      <c r="D1749">
        <v>1966</v>
      </c>
      <c r="E1749">
        <v>7878903</v>
      </c>
    </row>
    <row r="1750" spans="1:5">
      <c r="A1750" t="s">
        <v>204</v>
      </c>
      <c r="B1750" t="s">
        <v>539</v>
      </c>
      <c r="C1750" t="s">
        <v>203</v>
      </c>
      <c r="D1750">
        <v>1966</v>
      </c>
      <c r="E1750">
        <v>910763</v>
      </c>
    </row>
    <row r="1751" spans="1:5">
      <c r="A1751" t="s">
        <v>202</v>
      </c>
      <c r="B1751" t="s">
        <v>539</v>
      </c>
      <c r="C1751" t="s">
        <v>201</v>
      </c>
      <c r="D1751">
        <v>1966</v>
      </c>
      <c r="E1751">
        <v>476764</v>
      </c>
    </row>
    <row r="1752" spans="1:5">
      <c r="A1752" t="s">
        <v>200</v>
      </c>
      <c r="B1752" t="s">
        <v>539</v>
      </c>
      <c r="C1752" t="s">
        <v>199</v>
      </c>
      <c r="D1752">
        <v>1966</v>
      </c>
      <c r="E1752">
        <v>3949469</v>
      </c>
    </row>
    <row r="1753" spans="1:5">
      <c r="A1753" t="s">
        <v>198</v>
      </c>
      <c r="B1753" t="s">
        <v>539</v>
      </c>
      <c r="C1753" t="s">
        <v>197</v>
      </c>
      <c r="D1753">
        <v>1966</v>
      </c>
      <c r="E1753">
        <v>6793856</v>
      </c>
    </row>
    <row r="1754" spans="1:5">
      <c r="A1754" t="s">
        <v>196</v>
      </c>
      <c r="B1754" t="s">
        <v>536</v>
      </c>
      <c r="C1754" t="s">
        <v>195</v>
      </c>
      <c r="D1754">
        <v>1966</v>
      </c>
      <c r="E1754">
        <v>59835549</v>
      </c>
    </row>
    <row r="1755" spans="1:5">
      <c r="A1755" t="s">
        <v>194</v>
      </c>
      <c r="B1755" t="s">
        <v>539</v>
      </c>
      <c r="C1755" t="s">
        <v>193</v>
      </c>
      <c r="D1755">
        <v>1966</v>
      </c>
      <c r="E1755">
        <v>556925</v>
      </c>
    </row>
    <row r="1756" spans="1:5">
      <c r="A1756" t="s">
        <v>192</v>
      </c>
      <c r="B1756" t="s">
        <v>539</v>
      </c>
      <c r="C1756" t="s">
        <v>191</v>
      </c>
      <c r="D1756">
        <v>1966</v>
      </c>
      <c r="E1756">
        <v>50357</v>
      </c>
    </row>
    <row r="1757" spans="1:5">
      <c r="A1757" t="s">
        <v>190</v>
      </c>
      <c r="B1757" t="s">
        <v>539</v>
      </c>
      <c r="C1757" t="s">
        <v>189</v>
      </c>
      <c r="D1757">
        <v>1966</v>
      </c>
      <c r="E1757">
        <v>3741787</v>
      </c>
    </row>
    <row r="1758" spans="1:5">
      <c r="A1758" t="s">
        <v>188</v>
      </c>
      <c r="B1758" t="s">
        <v>539</v>
      </c>
      <c r="C1758" t="s">
        <v>187</v>
      </c>
      <c r="D1758">
        <v>1966</v>
      </c>
      <c r="E1758">
        <v>42618989</v>
      </c>
    </row>
    <row r="1759" spans="1:5">
      <c r="A1759" t="s">
        <v>186</v>
      </c>
      <c r="B1759" t="s">
        <v>539</v>
      </c>
      <c r="C1759" t="s">
        <v>185</v>
      </c>
      <c r="D1759">
        <v>1966</v>
      </c>
      <c r="E1759">
        <v>1199379</v>
      </c>
    </row>
    <row r="1760" spans="1:5">
      <c r="A1760" t="s">
        <v>184</v>
      </c>
      <c r="B1760" t="s">
        <v>539</v>
      </c>
      <c r="C1760" t="s">
        <v>183</v>
      </c>
      <c r="D1760">
        <v>1966</v>
      </c>
      <c r="E1760">
        <v>4865910</v>
      </c>
    </row>
    <row r="1761" spans="1:5">
      <c r="A1761" t="s">
        <v>182</v>
      </c>
      <c r="B1761" t="s">
        <v>539</v>
      </c>
      <c r="C1761" t="s">
        <v>181</v>
      </c>
      <c r="D1761">
        <v>1966</v>
      </c>
      <c r="E1761">
        <v>1532017</v>
      </c>
    </row>
    <row r="1762" spans="1:5">
      <c r="A1762" t="s">
        <v>180</v>
      </c>
      <c r="B1762" t="s">
        <v>539</v>
      </c>
      <c r="C1762" t="s">
        <v>179</v>
      </c>
      <c r="D1762">
        <v>1966</v>
      </c>
      <c r="E1762">
        <v>10689930</v>
      </c>
    </row>
    <row r="1763" spans="1:5">
      <c r="A1763" t="s">
        <v>178</v>
      </c>
      <c r="B1763" t="s">
        <v>539</v>
      </c>
      <c r="C1763" t="s">
        <v>177</v>
      </c>
      <c r="D1763">
        <v>1966</v>
      </c>
      <c r="E1763">
        <v>0</v>
      </c>
    </row>
    <row r="1764" spans="1:5">
      <c r="A1764" t="s">
        <v>176</v>
      </c>
      <c r="B1764" t="s">
        <v>539</v>
      </c>
      <c r="C1764" t="s">
        <v>175</v>
      </c>
      <c r="D1764">
        <v>1966</v>
      </c>
      <c r="E1764">
        <v>550673</v>
      </c>
    </row>
    <row r="1765" spans="1:5">
      <c r="A1765" t="s">
        <v>174</v>
      </c>
      <c r="B1765" t="s">
        <v>536</v>
      </c>
      <c r="C1765" t="s">
        <v>173</v>
      </c>
      <c r="D1765">
        <v>1966</v>
      </c>
      <c r="E1765">
        <v>295012359</v>
      </c>
    </row>
    <row r="1766" spans="1:5">
      <c r="A1766" t="s">
        <v>172</v>
      </c>
      <c r="B1766" t="s">
        <v>539</v>
      </c>
      <c r="C1766" t="s">
        <v>171</v>
      </c>
      <c r="D1766">
        <v>1966</v>
      </c>
      <c r="E1766">
        <v>489887</v>
      </c>
    </row>
    <row r="1767" spans="1:5">
      <c r="A1767" t="s">
        <v>170</v>
      </c>
      <c r="B1767" t="s">
        <v>536</v>
      </c>
      <c r="C1767" t="s">
        <v>169</v>
      </c>
      <c r="D1767">
        <v>1966</v>
      </c>
      <c r="E1767">
        <v>7168196</v>
      </c>
    </row>
    <row r="1768" spans="1:5">
      <c r="A1768" t="s">
        <v>168</v>
      </c>
      <c r="B1768" t="s">
        <v>539</v>
      </c>
      <c r="C1768" t="s">
        <v>167</v>
      </c>
      <c r="D1768">
        <v>1966</v>
      </c>
      <c r="E1768">
        <v>39785794</v>
      </c>
    </row>
    <row r="1769" spans="1:5">
      <c r="A1769" t="s">
        <v>166</v>
      </c>
      <c r="B1769" t="s">
        <v>539</v>
      </c>
      <c r="C1769" t="s">
        <v>165</v>
      </c>
      <c r="D1769">
        <v>1966</v>
      </c>
      <c r="E1769">
        <v>743509</v>
      </c>
    </row>
    <row r="1770" spans="1:5">
      <c r="A1770" t="s">
        <v>164</v>
      </c>
      <c r="B1770" t="s">
        <v>539</v>
      </c>
      <c r="C1770" t="s">
        <v>163</v>
      </c>
      <c r="D1770">
        <v>1966</v>
      </c>
      <c r="E1770">
        <v>5614453</v>
      </c>
    </row>
    <row r="1771" spans="1:5">
      <c r="A1771" t="s">
        <v>162</v>
      </c>
      <c r="B1771" t="s">
        <v>539</v>
      </c>
      <c r="C1771" t="s">
        <v>161</v>
      </c>
      <c r="D1771">
        <v>1966</v>
      </c>
      <c r="E1771">
        <v>21711689</v>
      </c>
    </row>
    <row r="1772" spans="1:5">
      <c r="A1772" t="s">
        <v>160</v>
      </c>
      <c r="B1772" t="s">
        <v>539</v>
      </c>
      <c r="C1772" t="s">
        <v>159</v>
      </c>
      <c r="D1772">
        <v>1966</v>
      </c>
      <c r="E1772">
        <v>4535</v>
      </c>
    </row>
    <row r="1773" spans="1:5">
      <c r="A1773" t="s">
        <v>158</v>
      </c>
      <c r="B1773" t="s">
        <v>539</v>
      </c>
      <c r="C1773" t="s">
        <v>157</v>
      </c>
      <c r="D1773">
        <v>1966</v>
      </c>
      <c r="E1773">
        <v>2154006</v>
      </c>
    </row>
    <row r="1774" spans="1:5">
      <c r="A1774" t="s">
        <v>156</v>
      </c>
      <c r="B1774" t="s">
        <v>539</v>
      </c>
      <c r="C1774" t="s">
        <v>155</v>
      </c>
      <c r="D1774">
        <v>1966</v>
      </c>
      <c r="E1774">
        <v>15673858</v>
      </c>
    </row>
    <row r="1775" spans="1:5">
      <c r="A1775" t="s">
        <v>154</v>
      </c>
      <c r="B1775" t="s">
        <v>536</v>
      </c>
      <c r="C1775" t="s">
        <v>153</v>
      </c>
      <c r="D1775">
        <v>1966</v>
      </c>
      <c r="E1775">
        <v>183345465</v>
      </c>
    </row>
    <row r="1776" spans="1:5">
      <c r="A1776" t="s">
        <v>152</v>
      </c>
      <c r="B1776" t="s">
        <v>539</v>
      </c>
      <c r="C1776" t="s">
        <v>151</v>
      </c>
      <c r="D1776">
        <v>1966</v>
      </c>
      <c r="E1776">
        <v>1235821</v>
      </c>
    </row>
    <row r="1777" spans="1:5">
      <c r="A1777" t="s">
        <v>150</v>
      </c>
      <c r="B1777" t="s">
        <v>539</v>
      </c>
      <c r="C1777" t="s">
        <v>149</v>
      </c>
      <c r="D1777">
        <v>1966</v>
      </c>
      <c r="E1777">
        <v>6936269</v>
      </c>
    </row>
    <row r="1778" spans="1:5">
      <c r="A1778" t="s">
        <v>148</v>
      </c>
      <c r="B1778" t="s">
        <v>539</v>
      </c>
      <c r="C1778" t="s">
        <v>147</v>
      </c>
      <c r="D1778">
        <v>1966</v>
      </c>
      <c r="E1778">
        <v>5604196</v>
      </c>
    </row>
    <row r="1779" spans="1:5">
      <c r="A1779" t="s">
        <v>146</v>
      </c>
      <c r="B1779" t="s">
        <v>539</v>
      </c>
      <c r="C1779" t="s">
        <v>145</v>
      </c>
      <c r="D1779">
        <v>1966</v>
      </c>
      <c r="E1779">
        <v>1417727</v>
      </c>
    </row>
    <row r="1780" spans="1:5">
      <c r="A1780" t="s">
        <v>144</v>
      </c>
      <c r="B1780" t="s">
        <v>536</v>
      </c>
      <c r="C1780" t="s">
        <v>143</v>
      </c>
      <c r="D1780">
        <v>1966</v>
      </c>
    </row>
    <row r="1781" spans="1:5">
      <c r="A1781" t="s">
        <v>142</v>
      </c>
      <c r="B1781" t="s">
        <v>536</v>
      </c>
      <c r="C1781" t="s">
        <v>141</v>
      </c>
      <c r="D1781">
        <v>1966</v>
      </c>
      <c r="E1781">
        <v>782281</v>
      </c>
    </row>
    <row r="1782" spans="1:5">
      <c r="A1782" t="s">
        <v>140</v>
      </c>
      <c r="B1782" t="s">
        <v>536</v>
      </c>
      <c r="C1782" t="s">
        <v>139</v>
      </c>
      <c r="D1782">
        <v>1966</v>
      </c>
      <c r="E1782">
        <v>272665362</v>
      </c>
    </row>
    <row r="1783" spans="1:5">
      <c r="A1783" t="s">
        <v>138</v>
      </c>
      <c r="B1783" t="s">
        <v>539</v>
      </c>
      <c r="C1783" t="s">
        <v>137</v>
      </c>
      <c r="D1783">
        <v>1966</v>
      </c>
      <c r="E1783">
        <v>48774</v>
      </c>
    </row>
    <row r="1784" spans="1:5">
      <c r="A1784" t="s">
        <v>136</v>
      </c>
      <c r="B1784" t="s">
        <v>539</v>
      </c>
      <c r="C1784" t="s">
        <v>135</v>
      </c>
      <c r="D1784">
        <v>1966</v>
      </c>
      <c r="E1784">
        <v>10122</v>
      </c>
    </row>
    <row r="1785" spans="1:5">
      <c r="A1785" t="s">
        <v>134</v>
      </c>
      <c r="B1785" t="s">
        <v>539</v>
      </c>
      <c r="C1785" t="s">
        <v>133</v>
      </c>
      <c r="D1785">
        <v>1966</v>
      </c>
      <c r="E1785">
        <v>11847286</v>
      </c>
    </row>
    <row r="1786" spans="1:5">
      <c r="A1786" t="s">
        <v>132</v>
      </c>
      <c r="B1786" t="s">
        <v>539</v>
      </c>
      <c r="C1786" t="s">
        <v>131</v>
      </c>
      <c r="D1786">
        <v>1966</v>
      </c>
      <c r="E1786">
        <v>52200695</v>
      </c>
    </row>
    <row r="1787" spans="1:5">
      <c r="A1787" t="s">
        <v>130</v>
      </c>
      <c r="B1787" t="s">
        <v>539</v>
      </c>
      <c r="C1787" t="s">
        <v>129</v>
      </c>
      <c r="D1787">
        <v>1966</v>
      </c>
      <c r="E1787">
        <v>3221435</v>
      </c>
    </row>
    <row r="1788" spans="1:5">
      <c r="A1788" t="s">
        <v>128</v>
      </c>
      <c r="B1788" t="s">
        <v>536</v>
      </c>
      <c r="C1788" t="s">
        <v>127</v>
      </c>
      <c r="D1788">
        <v>1966</v>
      </c>
      <c r="E1788">
        <v>534998905</v>
      </c>
    </row>
    <row r="1789" spans="1:5">
      <c r="A1789" t="s">
        <v>126</v>
      </c>
      <c r="B1789" t="s">
        <v>539</v>
      </c>
      <c r="C1789" t="s">
        <v>125</v>
      </c>
      <c r="D1789">
        <v>1966</v>
      </c>
      <c r="E1789">
        <v>2973916</v>
      </c>
    </row>
    <row r="1790" spans="1:5">
      <c r="A1790" t="s">
        <v>124</v>
      </c>
      <c r="B1790" t="s">
        <v>539</v>
      </c>
      <c r="C1790" t="s">
        <v>123</v>
      </c>
      <c r="D1790">
        <v>1966</v>
      </c>
      <c r="E1790">
        <v>7784816</v>
      </c>
    </row>
    <row r="1791" spans="1:5">
      <c r="A1791" t="s">
        <v>122</v>
      </c>
      <c r="B1791" t="s">
        <v>539</v>
      </c>
      <c r="C1791" t="s">
        <v>121</v>
      </c>
      <c r="D1791">
        <v>1966</v>
      </c>
      <c r="E1791">
        <v>2763964</v>
      </c>
    </row>
    <row r="1792" spans="1:5">
      <c r="A1792" t="s">
        <v>120</v>
      </c>
      <c r="B1792" t="s">
        <v>539</v>
      </c>
      <c r="C1792" t="s">
        <v>119</v>
      </c>
      <c r="D1792">
        <v>1966</v>
      </c>
      <c r="E1792">
        <v>0</v>
      </c>
    </row>
    <row r="1793" spans="1:5">
      <c r="A1793" t="s">
        <v>118</v>
      </c>
      <c r="B1793" t="s">
        <v>539</v>
      </c>
      <c r="C1793" t="s">
        <v>117</v>
      </c>
      <c r="D1793">
        <v>1966</v>
      </c>
      <c r="E1793">
        <v>130338</v>
      </c>
    </row>
    <row r="1794" spans="1:5">
      <c r="A1794" t="s">
        <v>116</v>
      </c>
      <c r="B1794" t="s">
        <v>539</v>
      </c>
      <c r="C1794" t="s">
        <v>115</v>
      </c>
      <c r="D1794">
        <v>1966</v>
      </c>
      <c r="E1794">
        <v>1983387</v>
      </c>
    </row>
    <row r="1795" spans="1:5">
      <c r="A1795" t="s">
        <v>114</v>
      </c>
      <c r="B1795" t="s">
        <v>539</v>
      </c>
      <c r="C1795" t="s">
        <v>113</v>
      </c>
      <c r="D1795">
        <v>1966</v>
      </c>
      <c r="E1795">
        <v>2006920</v>
      </c>
    </row>
    <row r="1796" spans="1:5">
      <c r="A1796" t="s">
        <v>112</v>
      </c>
      <c r="B1796" t="s">
        <v>539</v>
      </c>
      <c r="C1796" t="s">
        <v>111</v>
      </c>
      <c r="D1796">
        <v>1966</v>
      </c>
      <c r="E1796">
        <v>7938</v>
      </c>
    </row>
    <row r="1797" spans="1:5">
      <c r="A1797" t="s">
        <v>110</v>
      </c>
      <c r="B1797" t="s">
        <v>539</v>
      </c>
      <c r="C1797" t="s">
        <v>109</v>
      </c>
      <c r="D1797">
        <v>1966</v>
      </c>
      <c r="E1797">
        <v>2499758</v>
      </c>
    </row>
    <row r="1798" spans="1:5">
      <c r="A1798" t="s">
        <v>108</v>
      </c>
      <c r="B1798" t="s">
        <v>539</v>
      </c>
      <c r="C1798" t="s">
        <v>107</v>
      </c>
      <c r="D1798">
        <v>1966</v>
      </c>
    </row>
    <row r="1799" spans="1:5">
      <c r="A1799" t="s">
        <v>106</v>
      </c>
      <c r="B1799" t="s">
        <v>536</v>
      </c>
      <c r="C1799" t="s">
        <v>105</v>
      </c>
      <c r="D1799">
        <v>1966</v>
      </c>
      <c r="E1799">
        <v>220291389</v>
      </c>
    </row>
    <row r="1800" spans="1:5">
      <c r="A1800" t="s">
        <v>104</v>
      </c>
      <c r="B1800" t="s">
        <v>539</v>
      </c>
      <c r="C1800" t="s">
        <v>103</v>
      </c>
      <c r="D1800">
        <v>1966</v>
      </c>
      <c r="E1800">
        <v>3044817</v>
      </c>
    </row>
    <row r="1801" spans="1:5">
      <c r="A1801" t="s">
        <v>102</v>
      </c>
      <c r="B1801" t="s">
        <v>536</v>
      </c>
      <c r="C1801" t="s">
        <v>101</v>
      </c>
      <c r="D1801">
        <v>1966</v>
      </c>
      <c r="E1801">
        <v>220323395</v>
      </c>
    </row>
    <row r="1802" spans="1:5">
      <c r="A1802" t="s">
        <v>100</v>
      </c>
      <c r="B1802" t="s">
        <v>536</v>
      </c>
      <c r="C1802" t="s">
        <v>99</v>
      </c>
      <c r="D1802">
        <v>1966</v>
      </c>
      <c r="E1802">
        <v>11063144</v>
      </c>
    </row>
    <row r="1803" spans="1:5">
      <c r="A1803" t="s">
        <v>98</v>
      </c>
      <c r="B1803" t="s">
        <v>539</v>
      </c>
      <c r="C1803" t="s">
        <v>97</v>
      </c>
      <c r="D1803">
        <v>1966</v>
      </c>
      <c r="E1803">
        <v>50705</v>
      </c>
    </row>
    <row r="1804" spans="1:5">
      <c r="A1804" t="s">
        <v>96</v>
      </c>
      <c r="B1804" t="s">
        <v>539</v>
      </c>
      <c r="C1804" t="s">
        <v>95</v>
      </c>
      <c r="D1804">
        <v>1966</v>
      </c>
      <c r="E1804">
        <v>181220</v>
      </c>
    </row>
    <row r="1805" spans="1:5">
      <c r="A1805" t="s">
        <v>94</v>
      </c>
      <c r="B1805" t="s">
        <v>539</v>
      </c>
      <c r="C1805" t="s">
        <v>93</v>
      </c>
      <c r="D1805">
        <v>1966</v>
      </c>
      <c r="E1805">
        <v>2742600</v>
      </c>
    </row>
    <row r="1806" spans="1:5">
      <c r="A1806" t="s">
        <v>92</v>
      </c>
      <c r="B1806" t="s">
        <v>539</v>
      </c>
      <c r="C1806" t="s">
        <v>91</v>
      </c>
      <c r="D1806">
        <v>1966</v>
      </c>
      <c r="E1806">
        <v>1112558</v>
      </c>
    </row>
    <row r="1807" spans="1:5">
      <c r="A1807" t="s">
        <v>90</v>
      </c>
      <c r="B1807" t="s">
        <v>539</v>
      </c>
      <c r="C1807" t="s">
        <v>89</v>
      </c>
      <c r="D1807">
        <v>1966</v>
      </c>
      <c r="E1807">
        <v>1724430</v>
      </c>
    </row>
    <row r="1808" spans="1:5">
      <c r="A1808" t="s">
        <v>88</v>
      </c>
      <c r="B1808" t="s">
        <v>539</v>
      </c>
      <c r="C1808" t="s">
        <v>87</v>
      </c>
      <c r="D1808">
        <v>1966</v>
      </c>
      <c r="E1808">
        <v>372470</v>
      </c>
    </row>
    <row r="1809" spans="1:5">
      <c r="A1809" t="s">
        <v>86</v>
      </c>
      <c r="B1809" t="s">
        <v>539</v>
      </c>
      <c r="C1809" t="s">
        <v>85</v>
      </c>
      <c r="D1809">
        <v>1966</v>
      </c>
    </row>
    <row r="1810" spans="1:5">
      <c r="A1810" t="s">
        <v>84</v>
      </c>
      <c r="B1810" t="s">
        <v>539</v>
      </c>
      <c r="C1810" t="s">
        <v>83</v>
      </c>
      <c r="D1810">
        <v>1966</v>
      </c>
      <c r="E1810">
        <v>32006</v>
      </c>
    </row>
    <row r="1811" spans="1:5">
      <c r="A1811" t="s">
        <v>82</v>
      </c>
      <c r="B1811" t="s">
        <v>539</v>
      </c>
      <c r="C1811" t="s">
        <v>81</v>
      </c>
      <c r="D1811">
        <v>1966</v>
      </c>
      <c r="E1811">
        <v>3294907</v>
      </c>
    </row>
    <row r="1812" spans="1:5">
      <c r="A1812" t="s">
        <v>80</v>
      </c>
      <c r="B1812" t="s">
        <v>539</v>
      </c>
      <c r="C1812" t="s">
        <v>79</v>
      </c>
      <c r="D1812">
        <v>1966</v>
      </c>
      <c r="E1812">
        <v>2829</v>
      </c>
    </row>
    <row r="1813" spans="1:5">
      <c r="A1813" t="s">
        <v>78</v>
      </c>
      <c r="B1813" t="s">
        <v>539</v>
      </c>
      <c r="C1813" t="s">
        <v>77</v>
      </c>
      <c r="D1813">
        <v>1966</v>
      </c>
      <c r="E1813">
        <v>3069754</v>
      </c>
    </row>
    <row r="1814" spans="1:5">
      <c r="A1814" t="s">
        <v>76</v>
      </c>
      <c r="B1814" t="s">
        <v>536</v>
      </c>
      <c r="C1814" t="s">
        <v>75</v>
      </c>
      <c r="D1814">
        <v>1966</v>
      </c>
      <c r="E1814">
        <v>808404215</v>
      </c>
    </row>
    <row r="1815" spans="1:5">
      <c r="A1815" t="s">
        <v>74</v>
      </c>
      <c r="B1815" t="s">
        <v>536</v>
      </c>
      <c r="C1815" t="s">
        <v>73</v>
      </c>
      <c r="D1815">
        <v>1966</v>
      </c>
      <c r="E1815">
        <v>169617818</v>
      </c>
    </row>
    <row r="1816" spans="1:5">
      <c r="A1816" t="s">
        <v>72</v>
      </c>
      <c r="B1816" t="s">
        <v>539</v>
      </c>
      <c r="C1816" t="s">
        <v>71</v>
      </c>
      <c r="D1816">
        <v>1966</v>
      </c>
      <c r="E1816">
        <v>1487967</v>
      </c>
    </row>
    <row r="1817" spans="1:5">
      <c r="A1817" t="s">
        <v>70</v>
      </c>
      <c r="B1817" t="s">
        <v>539</v>
      </c>
      <c r="C1817" t="s">
        <v>69</v>
      </c>
      <c r="D1817">
        <v>1966</v>
      </c>
      <c r="E1817">
        <v>26122417</v>
      </c>
    </row>
    <row r="1818" spans="1:5">
      <c r="A1818" t="s">
        <v>68</v>
      </c>
      <c r="B1818" t="s">
        <v>539</v>
      </c>
      <c r="C1818" t="s">
        <v>67</v>
      </c>
      <c r="D1818">
        <v>1966</v>
      </c>
      <c r="E1818">
        <v>1659122</v>
      </c>
    </row>
    <row r="1819" spans="1:5">
      <c r="A1819" t="s">
        <v>66</v>
      </c>
      <c r="B1819" t="s">
        <v>539</v>
      </c>
      <c r="C1819" t="s">
        <v>65</v>
      </c>
      <c r="D1819">
        <v>1966</v>
      </c>
      <c r="E1819">
        <v>1029091</v>
      </c>
    </row>
    <row r="1820" spans="1:5">
      <c r="A1820" t="s">
        <v>64</v>
      </c>
      <c r="B1820" t="s">
        <v>536</v>
      </c>
      <c r="C1820" t="s">
        <v>63</v>
      </c>
      <c r="D1820">
        <v>1966</v>
      </c>
      <c r="E1820">
        <v>114553640</v>
      </c>
    </row>
    <row r="1821" spans="1:5">
      <c r="A1821" t="s">
        <v>62</v>
      </c>
      <c r="B1821" t="s">
        <v>539</v>
      </c>
      <c r="C1821" t="s">
        <v>61</v>
      </c>
      <c r="D1821">
        <v>1966</v>
      </c>
      <c r="E1821">
        <v>493613</v>
      </c>
    </row>
    <row r="1822" spans="1:5">
      <c r="A1822" t="s">
        <v>60</v>
      </c>
      <c r="B1822" t="s">
        <v>536</v>
      </c>
      <c r="C1822" t="s">
        <v>59</v>
      </c>
      <c r="D1822">
        <v>1966</v>
      </c>
      <c r="E1822">
        <v>70864966</v>
      </c>
    </row>
    <row r="1823" spans="1:5">
      <c r="A1823" t="s">
        <v>58</v>
      </c>
      <c r="B1823" t="s">
        <v>539</v>
      </c>
      <c r="C1823" t="s">
        <v>57</v>
      </c>
      <c r="D1823">
        <v>1966</v>
      </c>
      <c r="E1823">
        <v>61494</v>
      </c>
    </row>
    <row r="1824" spans="1:5">
      <c r="A1824" t="s">
        <v>56</v>
      </c>
      <c r="B1824" t="s">
        <v>536</v>
      </c>
      <c r="C1824" t="s">
        <v>55</v>
      </c>
      <c r="D1824">
        <v>1966</v>
      </c>
      <c r="E1824">
        <v>534998905</v>
      </c>
    </row>
    <row r="1825" spans="1:5">
      <c r="A1825" t="s">
        <v>54</v>
      </c>
      <c r="B1825" t="s">
        <v>536</v>
      </c>
      <c r="C1825" t="s">
        <v>53</v>
      </c>
      <c r="D1825">
        <v>1966</v>
      </c>
      <c r="E1825">
        <v>220323395</v>
      </c>
    </row>
    <row r="1826" spans="1:5">
      <c r="A1826" t="s">
        <v>52</v>
      </c>
      <c r="B1826" t="s">
        <v>539</v>
      </c>
      <c r="C1826" t="s">
        <v>51</v>
      </c>
      <c r="D1826">
        <v>1966</v>
      </c>
      <c r="E1826">
        <v>792947</v>
      </c>
    </row>
    <row r="1827" spans="1:5">
      <c r="A1827" t="s">
        <v>50</v>
      </c>
      <c r="B1827" t="s">
        <v>539</v>
      </c>
      <c r="C1827" t="s">
        <v>49</v>
      </c>
      <c r="D1827">
        <v>1966</v>
      </c>
      <c r="E1827">
        <v>2772297</v>
      </c>
    </row>
    <row r="1828" spans="1:5">
      <c r="A1828" t="s">
        <v>6</v>
      </c>
      <c r="B1828" t="s">
        <v>539</v>
      </c>
      <c r="C1828" t="s">
        <v>48</v>
      </c>
      <c r="D1828">
        <v>1966</v>
      </c>
      <c r="E1828">
        <v>20632536</v>
      </c>
    </row>
    <row r="1829" spans="1:5">
      <c r="A1829" t="s">
        <v>47</v>
      </c>
      <c r="B1829" t="s">
        <v>539</v>
      </c>
      <c r="C1829" t="s">
        <v>46</v>
      </c>
      <c r="D1829">
        <v>1966</v>
      </c>
      <c r="E1829">
        <v>5591</v>
      </c>
    </row>
    <row r="1830" spans="1:5">
      <c r="A1830" t="s">
        <v>45</v>
      </c>
      <c r="B1830" t="s">
        <v>539</v>
      </c>
      <c r="C1830" t="s">
        <v>44</v>
      </c>
      <c r="D1830">
        <v>1966</v>
      </c>
      <c r="E1830">
        <v>11292611</v>
      </c>
    </row>
    <row r="1831" spans="1:5">
      <c r="A1831" t="s">
        <v>43</v>
      </c>
      <c r="B1831" t="s">
        <v>539</v>
      </c>
      <c r="C1831" t="s">
        <v>42</v>
      </c>
      <c r="D1831">
        <v>1966</v>
      </c>
      <c r="E1831">
        <v>7815361</v>
      </c>
    </row>
    <row r="1832" spans="1:5">
      <c r="A1832" t="s">
        <v>41</v>
      </c>
      <c r="B1832" t="s">
        <v>539</v>
      </c>
      <c r="C1832" t="s">
        <v>40</v>
      </c>
      <c r="D1832">
        <v>1966</v>
      </c>
      <c r="E1832">
        <v>22156376</v>
      </c>
    </row>
    <row r="1833" spans="1:5">
      <c r="A1833" t="s">
        <v>39</v>
      </c>
      <c r="B1833" t="s">
        <v>536</v>
      </c>
      <c r="C1833" t="s">
        <v>38</v>
      </c>
      <c r="D1833">
        <v>1966</v>
      </c>
      <c r="E1833">
        <v>896414900</v>
      </c>
    </row>
    <row r="1834" spans="1:5">
      <c r="A1834" t="s">
        <v>37</v>
      </c>
      <c r="B1834" t="s">
        <v>539</v>
      </c>
      <c r="C1834" t="s">
        <v>36</v>
      </c>
      <c r="D1834">
        <v>1966</v>
      </c>
      <c r="E1834">
        <v>502670</v>
      </c>
    </row>
    <row r="1835" spans="1:5">
      <c r="A1835" t="s">
        <v>4</v>
      </c>
      <c r="B1835" t="s">
        <v>539</v>
      </c>
      <c r="C1835" t="s">
        <v>35</v>
      </c>
      <c r="D1835">
        <v>1966</v>
      </c>
      <c r="E1835">
        <v>54551297</v>
      </c>
    </row>
    <row r="1836" spans="1:5">
      <c r="A1836" t="s">
        <v>34</v>
      </c>
      <c r="B1836" t="s">
        <v>539</v>
      </c>
      <c r="C1836" t="s">
        <v>33</v>
      </c>
      <c r="D1836">
        <v>1966</v>
      </c>
      <c r="E1836">
        <v>6780286</v>
      </c>
    </row>
    <row r="1837" spans="1:5">
      <c r="A1837" t="s">
        <v>32</v>
      </c>
      <c r="B1837" t="s">
        <v>539</v>
      </c>
      <c r="C1837" t="s">
        <v>31</v>
      </c>
      <c r="D1837">
        <v>1966</v>
      </c>
      <c r="E1837">
        <v>61904</v>
      </c>
    </row>
    <row r="1838" spans="1:5">
      <c r="A1838" t="s">
        <v>30</v>
      </c>
      <c r="B1838" t="s">
        <v>539</v>
      </c>
      <c r="C1838" t="s">
        <v>29</v>
      </c>
      <c r="D1838">
        <v>1966</v>
      </c>
      <c r="E1838">
        <v>3253806</v>
      </c>
    </row>
    <row r="1839" spans="1:5">
      <c r="A1839" t="s">
        <v>28</v>
      </c>
      <c r="B1839" t="s">
        <v>539</v>
      </c>
      <c r="C1839" t="s">
        <v>27</v>
      </c>
      <c r="D1839">
        <v>1966</v>
      </c>
      <c r="E1839">
        <v>7680</v>
      </c>
    </row>
    <row r="1840" spans="1:5">
      <c r="A1840" t="s">
        <v>26</v>
      </c>
      <c r="B1840" t="s">
        <v>539</v>
      </c>
      <c r="C1840" t="s">
        <v>25</v>
      </c>
      <c r="D1840">
        <v>1966</v>
      </c>
      <c r="E1840">
        <v>16750</v>
      </c>
    </row>
    <row r="1841" spans="1:5">
      <c r="A1841" t="s">
        <v>3</v>
      </c>
      <c r="B1841" t="s">
        <v>539</v>
      </c>
      <c r="C1841" t="s">
        <v>24</v>
      </c>
      <c r="D1841">
        <v>1966</v>
      </c>
      <c r="E1841">
        <v>32572407</v>
      </c>
    </row>
    <row r="1842" spans="1:5">
      <c r="A1842" t="s">
        <v>23</v>
      </c>
      <c r="B1842" t="s">
        <v>539</v>
      </c>
      <c r="C1842" t="s">
        <v>22</v>
      </c>
      <c r="D1842">
        <v>1966</v>
      </c>
      <c r="E1842">
        <v>67609</v>
      </c>
    </row>
    <row r="1843" spans="1:5">
      <c r="A1843" t="s">
        <v>21</v>
      </c>
      <c r="B1843" t="s">
        <v>536</v>
      </c>
      <c r="C1843" t="s">
        <v>20</v>
      </c>
      <c r="D1843">
        <v>1966</v>
      </c>
      <c r="E1843">
        <v>2172952054</v>
      </c>
    </row>
    <row r="1844" spans="1:5">
      <c r="A1844" t="s">
        <v>19</v>
      </c>
      <c r="B1844" t="s">
        <v>539</v>
      </c>
      <c r="C1844" t="s">
        <v>18</v>
      </c>
      <c r="D1844">
        <v>1966</v>
      </c>
      <c r="E1844">
        <v>105358</v>
      </c>
    </row>
    <row r="1845" spans="1:5">
      <c r="A1845" t="s">
        <v>17</v>
      </c>
      <c r="B1845" t="s">
        <v>539</v>
      </c>
      <c r="C1845" t="s">
        <v>16</v>
      </c>
      <c r="D1845">
        <v>1966</v>
      </c>
    </row>
    <row r="1846" spans="1:5">
      <c r="A1846" t="s">
        <v>15</v>
      </c>
      <c r="B1846" t="s">
        <v>539</v>
      </c>
      <c r="C1846" t="s">
        <v>14</v>
      </c>
      <c r="D1846">
        <v>1966</v>
      </c>
      <c r="E1846">
        <v>5090317</v>
      </c>
    </row>
    <row r="1847" spans="1:5">
      <c r="A1847" t="s">
        <v>13</v>
      </c>
      <c r="B1847" t="s">
        <v>539</v>
      </c>
      <c r="C1847" t="s">
        <v>12</v>
      </c>
      <c r="D1847">
        <v>1966</v>
      </c>
      <c r="E1847">
        <v>10698795</v>
      </c>
    </row>
    <row r="1848" spans="1:5">
      <c r="A1848" t="s">
        <v>11</v>
      </c>
      <c r="B1848" t="s">
        <v>539</v>
      </c>
      <c r="C1848" t="s">
        <v>10</v>
      </c>
      <c r="D1848">
        <v>1966</v>
      </c>
      <c r="E1848">
        <v>2764899</v>
      </c>
    </row>
    <row r="1849" spans="1:5">
      <c r="A1849" t="s">
        <v>9</v>
      </c>
      <c r="B1849" t="s">
        <v>539</v>
      </c>
      <c r="C1849" t="s">
        <v>8</v>
      </c>
      <c r="D1849">
        <v>1966</v>
      </c>
      <c r="E1849">
        <v>3862905</v>
      </c>
    </row>
    <row r="1850" spans="1:5">
      <c r="A1850" t="s">
        <v>528</v>
      </c>
      <c r="B1850" t="s">
        <v>539</v>
      </c>
      <c r="C1850" t="s">
        <v>527</v>
      </c>
      <c r="D1850">
        <v>1967</v>
      </c>
      <c r="E1850">
        <v>28639</v>
      </c>
    </row>
    <row r="1851" spans="1:5">
      <c r="A1851" t="s">
        <v>526</v>
      </c>
      <c r="B1851" t="s">
        <v>539</v>
      </c>
      <c r="C1851" t="s">
        <v>525</v>
      </c>
      <c r="D1851">
        <v>1967</v>
      </c>
      <c r="E1851">
        <v>9290765</v>
      </c>
    </row>
    <row r="1852" spans="1:5">
      <c r="A1852" t="s">
        <v>524</v>
      </c>
      <c r="B1852" t="s">
        <v>539</v>
      </c>
      <c r="C1852" t="s">
        <v>523</v>
      </c>
      <c r="D1852">
        <v>1967</v>
      </c>
      <c r="E1852">
        <v>5552756</v>
      </c>
    </row>
    <row r="1853" spans="1:5">
      <c r="A1853" t="s">
        <v>522</v>
      </c>
      <c r="B1853" t="s">
        <v>539</v>
      </c>
      <c r="C1853" t="s">
        <v>521</v>
      </c>
      <c r="D1853">
        <v>1967</v>
      </c>
      <c r="E1853">
        <v>1348911</v>
      </c>
    </row>
    <row r="1854" spans="1:5">
      <c r="A1854" t="s">
        <v>520</v>
      </c>
      <c r="B1854" t="s">
        <v>539</v>
      </c>
      <c r="C1854" t="s">
        <v>519</v>
      </c>
      <c r="D1854">
        <v>1967</v>
      </c>
      <c r="E1854">
        <v>5264</v>
      </c>
    </row>
    <row r="1855" spans="1:5">
      <c r="A1855" t="s">
        <v>518</v>
      </c>
      <c r="B1855" t="s">
        <v>536</v>
      </c>
      <c r="C1855" t="s">
        <v>517</v>
      </c>
      <c r="D1855">
        <v>1967</v>
      </c>
      <c r="E1855">
        <v>71188406</v>
      </c>
    </row>
    <row r="1856" spans="1:5">
      <c r="A1856" t="s">
        <v>516</v>
      </c>
      <c r="B1856" t="s">
        <v>539</v>
      </c>
      <c r="C1856" t="s">
        <v>515</v>
      </c>
      <c r="D1856">
        <v>1967</v>
      </c>
      <c r="E1856">
        <v>35296</v>
      </c>
    </row>
    <row r="1857" spans="1:5">
      <c r="A1857" t="s">
        <v>1</v>
      </c>
      <c r="B1857" t="s">
        <v>539</v>
      </c>
      <c r="C1857" t="s">
        <v>514</v>
      </c>
      <c r="D1857">
        <v>1967</v>
      </c>
      <c r="E1857">
        <v>5183137</v>
      </c>
    </row>
    <row r="1858" spans="1:5">
      <c r="A1858" t="s">
        <v>513</v>
      </c>
      <c r="B1858" t="s">
        <v>539</v>
      </c>
      <c r="C1858" t="s">
        <v>512</v>
      </c>
      <c r="D1858">
        <v>1967</v>
      </c>
      <c r="E1858">
        <v>997847</v>
      </c>
    </row>
    <row r="1859" spans="1:5">
      <c r="A1859" t="s">
        <v>511</v>
      </c>
      <c r="B1859" t="s">
        <v>539</v>
      </c>
      <c r="C1859" t="s">
        <v>510</v>
      </c>
      <c r="D1859">
        <v>1967</v>
      </c>
      <c r="E1859">
        <v>7745</v>
      </c>
    </row>
    <row r="1860" spans="1:5">
      <c r="A1860" t="s">
        <v>509</v>
      </c>
      <c r="B1860" t="s">
        <v>539</v>
      </c>
      <c r="C1860" t="s">
        <v>508</v>
      </c>
      <c r="D1860">
        <v>1967</v>
      </c>
      <c r="E1860">
        <v>40919</v>
      </c>
    </row>
    <row r="1861" spans="1:5">
      <c r="A1861" t="s">
        <v>507</v>
      </c>
      <c r="B1861" t="s">
        <v>539</v>
      </c>
      <c r="C1861" t="s">
        <v>506</v>
      </c>
      <c r="D1861">
        <v>1967</v>
      </c>
      <c r="E1861">
        <v>1862236</v>
      </c>
    </row>
    <row r="1862" spans="1:5">
      <c r="A1862" t="s">
        <v>505</v>
      </c>
      <c r="B1862" t="s">
        <v>539</v>
      </c>
      <c r="C1862" t="s">
        <v>504</v>
      </c>
      <c r="D1862">
        <v>1967</v>
      </c>
      <c r="E1862">
        <v>2573835</v>
      </c>
    </row>
    <row r="1863" spans="1:5">
      <c r="A1863" t="s">
        <v>503</v>
      </c>
      <c r="B1863" t="s">
        <v>539</v>
      </c>
      <c r="C1863" t="s">
        <v>502</v>
      </c>
      <c r="D1863">
        <v>1967</v>
      </c>
      <c r="E1863">
        <v>2394616</v>
      </c>
    </row>
    <row r="1864" spans="1:5">
      <c r="A1864" t="s">
        <v>501</v>
      </c>
      <c r="B1864" t="s">
        <v>539</v>
      </c>
      <c r="C1864" t="s">
        <v>500</v>
      </c>
      <c r="D1864">
        <v>1967</v>
      </c>
      <c r="E1864">
        <v>3153140</v>
      </c>
    </row>
    <row r="1865" spans="1:5">
      <c r="A1865" t="s">
        <v>499</v>
      </c>
      <c r="B1865" t="s">
        <v>539</v>
      </c>
      <c r="C1865" t="s">
        <v>498</v>
      </c>
      <c r="D1865">
        <v>1967</v>
      </c>
      <c r="E1865">
        <v>629663</v>
      </c>
    </row>
    <row r="1866" spans="1:5">
      <c r="A1866" t="s">
        <v>497</v>
      </c>
      <c r="B1866" t="s">
        <v>539</v>
      </c>
      <c r="C1866" t="s">
        <v>496</v>
      </c>
      <c r="D1866">
        <v>1967</v>
      </c>
      <c r="E1866">
        <v>2350477</v>
      </c>
    </row>
    <row r="1867" spans="1:5">
      <c r="A1867" t="s">
        <v>495</v>
      </c>
      <c r="B1867" t="s">
        <v>539</v>
      </c>
      <c r="C1867" t="s">
        <v>494</v>
      </c>
      <c r="D1867">
        <v>1967</v>
      </c>
      <c r="E1867">
        <v>5053908</v>
      </c>
    </row>
    <row r="1868" spans="1:5">
      <c r="A1868" t="s">
        <v>2</v>
      </c>
      <c r="B1868" t="s">
        <v>539</v>
      </c>
      <c r="C1868" t="s">
        <v>493</v>
      </c>
      <c r="D1868">
        <v>1967</v>
      </c>
      <c r="E1868">
        <v>55606409</v>
      </c>
    </row>
    <row r="1869" spans="1:5">
      <c r="A1869" t="s">
        <v>492</v>
      </c>
      <c r="B1869" t="s">
        <v>539</v>
      </c>
      <c r="C1869" t="s">
        <v>491</v>
      </c>
      <c r="D1869">
        <v>1967</v>
      </c>
      <c r="E1869">
        <v>4279849</v>
      </c>
    </row>
    <row r="1870" spans="1:5">
      <c r="A1870" t="s">
        <v>490</v>
      </c>
      <c r="B1870" t="s">
        <v>539</v>
      </c>
      <c r="C1870" t="s">
        <v>489</v>
      </c>
      <c r="D1870">
        <v>1967</v>
      </c>
      <c r="E1870">
        <v>33293</v>
      </c>
    </row>
    <row r="1871" spans="1:5">
      <c r="A1871" t="s">
        <v>488</v>
      </c>
      <c r="B1871" t="s">
        <v>539</v>
      </c>
      <c r="C1871" t="s">
        <v>487</v>
      </c>
      <c r="D1871">
        <v>1967</v>
      </c>
      <c r="E1871">
        <v>53825</v>
      </c>
    </row>
    <row r="1872" spans="1:5">
      <c r="A1872" t="s">
        <v>486</v>
      </c>
      <c r="B1872" t="s">
        <v>539</v>
      </c>
      <c r="C1872" t="s">
        <v>485</v>
      </c>
      <c r="D1872">
        <v>1967</v>
      </c>
      <c r="E1872">
        <v>2742338</v>
      </c>
    </row>
    <row r="1873" spans="1:5">
      <c r="A1873" t="s">
        <v>484</v>
      </c>
      <c r="B1873" t="s">
        <v>539</v>
      </c>
      <c r="C1873" t="s">
        <v>483</v>
      </c>
      <c r="D1873">
        <v>1967</v>
      </c>
      <c r="E1873">
        <v>5234313</v>
      </c>
    </row>
    <row r="1874" spans="1:5">
      <c r="A1874" t="s">
        <v>482</v>
      </c>
      <c r="B1874" t="s">
        <v>539</v>
      </c>
      <c r="C1874" t="s">
        <v>481</v>
      </c>
      <c r="D1874">
        <v>1967</v>
      </c>
      <c r="E1874">
        <v>54250</v>
      </c>
    </row>
    <row r="1875" spans="1:5">
      <c r="A1875" t="s">
        <v>480</v>
      </c>
      <c r="B1875" t="s">
        <v>539</v>
      </c>
      <c r="C1875" t="s">
        <v>479</v>
      </c>
      <c r="D1875">
        <v>1967</v>
      </c>
      <c r="E1875">
        <v>0</v>
      </c>
    </row>
    <row r="1876" spans="1:5">
      <c r="A1876" t="s">
        <v>478</v>
      </c>
      <c r="B1876" t="s">
        <v>539</v>
      </c>
      <c r="C1876" t="s">
        <v>477</v>
      </c>
      <c r="D1876">
        <v>1967</v>
      </c>
      <c r="E1876">
        <v>2590493</v>
      </c>
    </row>
    <row r="1877" spans="1:5">
      <c r="A1877" t="s">
        <v>476</v>
      </c>
      <c r="B1877" t="s">
        <v>539</v>
      </c>
      <c r="C1877" t="s">
        <v>475</v>
      </c>
      <c r="D1877">
        <v>1967</v>
      </c>
      <c r="E1877">
        <v>41456121</v>
      </c>
    </row>
    <row r="1878" spans="1:5">
      <c r="A1878" t="s">
        <v>474</v>
      </c>
      <c r="B1878" t="s">
        <v>539</v>
      </c>
      <c r="C1878" t="s">
        <v>473</v>
      </c>
      <c r="D1878">
        <v>1967</v>
      </c>
      <c r="E1878">
        <v>148392</v>
      </c>
    </row>
    <row r="1879" spans="1:5">
      <c r="A1879" t="s">
        <v>472</v>
      </c>
      <c r="B1879" t="s">
        <v>539</v>
      </c>
      <c r="C1879" t="s">
        <v>471</v>
      </c>
      <c r="D1879">
        <v>1967</v>
      </c>
      <c r="E1879">
        <v>49160</v>
      </c>
    </row>
    <row r="1880" spans="1:5">
      <c r="A1880" t="s">
        <v>470</v>
      </c>
      <c r="B1880" t="s">
        <v>539</v>
      </c>
      <c r="C1880" t="s">
        <v>469</v>
      </c>
      <c r="D1880">
        <v>1967</v>
      </c>
      <c r="E1880">
        <v>256531</v>
      </c>
    </row>
    <row r="1881" spans="1:5">
      <c r="A1881" t="s">
        <v>468</v>
      </c>
      <c r="B1881" t="s">
        <v>539</v>
      </c>
      <c r="C1881" t="s">
        <v>467</v>
      </c>
      <c r="D1881">
        <v>1967</v>
      </c>
      <c r="E1881">
        <v>600711</v>
      </c>
    </row>
    <row r="1882" spans="1:5">
      <c r="A1882" t="s">
        <v>466</v>
      </c>
      <c r="B1882" t="s">
        <v>539</v>
      </c>
      <c r="C1882" t="s">
        <v>465</v>
      </c>
      <c r="D1882">
        <v>1967</v>
      </c>
      <c r="E1882">
        <v>1288952</v>
      </c>
    </row>
    <row r="1883" spans="1:5">
      <c r="A1883" t="s">
        <v>464</v>
      </c>
      <c r="B1883" t="s">
        <v>539</v>
      </c>
      <c r="C1883" t="s">
        <v>463</v>
      </c>
      <c r="D1883">
        <v>1967</v>
      </c>
      <c r="E1883">
        <v>5275481</v>
      </c>
    </row>
    <row r="1884" spans="1:5">
      <c r="A1884" t="s">
        <v>462</v>
      </c>
      <c r="B1884" t="s">
        <v>536</v>
      </c>
      <c r="C1884" t="s">
        <v>461</v>
      </c>
      <c r="D1884">
        <v>1967</v>
      </c>
      <c r="E1884">
        <v>49426465</v>
      </c>
    </row>
    <row r="1885" spans="1:5">
      <c r="A1885" t="s">
        <v>460</v>
      </c>
      <c r="B1885" t="s">
        <v>539</v>
      </c>
      <c r="C1885" t="s">
        <v>459</v>
      </c>
      <c r="D1885">
        <v>1967</v>
      </c>
      <c r="E1885">
        <v>2667363</v>
      </c>
    </row>
    <row r="1886" spans="1:5">
      <c r="A1886" t="s">
        <v>458</v>
      </c>
      <c r="B1886" t="s">
        <v>539</v>
      </c>
      <c r="C1886" t="s">
        <v>457</v>
      </c>
      <c r="D1886">
        <v>1967</v>
      </c>
      <c r="E1886">
        <v>74168</v>
      </c>
    </row>
    <row r="1887" spans="1:5">
      <c r="A1887" t="s">
        <v>456</v>
      </c>
      <c r="B1887" t="s">
        <v>539</v>
      </c>
      <c r="C1887" t="s">
        <v>455</v>
      </c>
      <c r="D1887">
        <v>1967</v>
      </c>
      <c r="E1887">
        <v>2416142</v>
      </c>
    </row>
    <row r="1888" spans="1:5">
      <c r="A1888" t="s">
        <v>454</v>
      </c>
      <c r="B1888" t="s">
        <v>539</v>
      </c>
      <c r="C1888" t="s">
        <v>453</v>
      </c>
      <c r="D1888">
        <v>1967</v>
      </c>
      <c r="E1888">
        <v>620353282</v>
      </c>
    </row>
    <row r="1889" spans="1:5">
      <c r="A1889" t="s">
        <v>679</v>
      </c>
      <c r="B1889" t="s">
        <v>539</v>
      </c>
      <c r="C1889" t="s">
        <v>451</v>
      </c>
      <c r="D1889">
        <v>1967</v>
      </c>
      <c r="E1889">
        <v>3449147</v>
      </c>
    </row>
    <row r="1890" spans="1:5">
      <c r="A1890" t="s">
        <v>450</v>
      </c>
      <c r="B1890" t="s">
        <v>539</v>
      </c>
      <c r="C1890" t="s">
        <v>449</v>
      </c>
      <c r="D1890">
        <v>1967</v>
      </c>
      <c r="E1890">
        <v>4956491</v>
      </c>
    </row>
    <row r="1891" spans="1:5">
      <c r="A1891" t="s">
        <v>448</v>
      </c>
      <c r="B1891" t="s">
        <v>539</v>
      </c>
      <c r="C1891" t="s">
        <v>447</v>
      </c>
      <c r="D1891">
        <v>1967</v>
      </c>
      <c r="E1891">
        <v>13986005</v>
      </c>
    </row>
    <row r="1892" spans="1:5">
      <c r="A1892" t="s">
        <v>446</v>
      </c>
      <c r="B1892" t="s">
        <v>539</v>
      </c>
      <c r="C1892" t="s">
        <v>445</v>
      </c>
      <c r="D1892">
        <v>1967</v>
      </c>
      <c r="E1892">
        <v>791126</v>
      </c>
    </row>
    <row r="1893" spans="1:5">
      <c r="A1893" t="s">
        <v>444</v>
      </c>
      <c r="B1893" t="s">
        <v>539</v>
      </c>
      <c r="C1893" t="s">
        <v>443</v>
      </c>
      <c r="D1893">
        <v>1967</v>
      </c>
      <c r="E1893">
        <v>9638761</v>
      </c>
    </row>
    <row r="1894" spans="1:5">
      <c r="A1894" t="s">
        <v>442</v>
      </c>
      <c r="B1894" t="s">
        <v>539</v>
      </c>
      <c r="C1894" t="s">
        <v>441</v>
      </c>
      <c r="D1894">
        <v>1967</v>
      </c>
      <c r="E1894">
        <v>176301</v>
      </c>
    </row>
    <row r="1895" spans="1:5">
      <c r="A1895" t="s">
        <v>440</v>
      </c>
      <c r="B1895" t="s">
        <v>539</v>
      </c>
      <c r="C1895" t="s">
        <v>439</v>
      </c>
      <c r="D1895">
        <v>1967</v>
      </c>
      <c r="E1895">
        <v>202338</v>
      </c>
    </row>
    <row r="1896" spans="1:5">
      <c r="A1896" t="s">
        <v>438</v>
      </c>
      <c r="B1896" t="s">
        <v>539</v>
      </c>
      <c r="C1896" t="s">
        <v>437</v>
      </c>
      <c r="D1896">
        <v>1967</v>
      </c>
      <c r="E1896">
        <v>1067786</v>
      </c>
    </row>
    <row r="1897" spans="1:5">
      <c r="A1897" t="s">
        <v>436</v>
      </c>
      <c r="B1897" t="s">
        <v>536</v>
      </c>
      <c r="C1897" t="s">
        <v>435</v>
      </c>
      <c r="D1897">
        <v>1967</v>
      </c>
      <c r="E1897">
        <v>3142052</v>
      </c>
    </row>
    <row r="1898" spans="1:5">
      <c r="A1898" t="s">
        <v>434</v>
      </c>
      <c r="B1898" t="s">
        <v>539</v>
      </c>
      <c r="C1898" t="s">
        <v>433</v>
      </c>
      <c r="D1898">
        <v>1967</v>
      </c>
      <c r="E1898">
        <v>3329465</v>
      </c>
    </row>
    <row r="1899" spans="1:5">
      <c r="A1899" t="s">
        <v>432</v>
      </c>
      <c r="B1899" t="s">
        <v>539</v>
      </c>
      <c r="C1899" t="s">
        <v>431</v>
      </c>
      <c r="D1899">
        <v>1967</v>
      </c>
      <c r="E1899">
        <v>31261</v>
      </c>
    </row>
    <row r="1900" spans="1:5">
      <c r="A1900" t="s">
        <v>430</v>
      </c>
      <c r="B1900" t="s">
        <v>539</v>
      </c>
      <c r="C1900" t="s">
        <v>429</v>
      </c>
      <c r="D1900">
        <v>1967</v>
      </c>
      <c r="E1900">
        <v>0</v>
      </c>
    </row>
    <row r="1901" spans="1:5">
      <c r="A1901" t="s">
        <v>428</v>
      </c>
      <c r="B1901" t="s">
        <v>539</v>
      </c>
      <c r="C1901" t="s">
        <v>427</v>
      </c>
      <c r="D1901">
        <v>1967</v>
      </c>
      <c r="E1901">
        <v>359456</v>
      </c>
    </row>
    <row r="1902" spans="1:5">
      <c r="A1902" t="s">
        <v>426</v>
      </c>
      <c r="B1902" t="s">
        <v>539</v>
      </c>
      <c r="C1902" t="s">
        <v>425</v>
      </c>
      <c r="D1902">
        <v>1967</v>
      </c>
      <c r="E1902">
        <v>3647740</v>
      </c>
    </row>
    <row r="1903" spans="1:5">
      <c r="A1903" t="s">
        <v>7</v>
      </c>
      <c r="B1903" t="s">
        <v>539</v>
      </c>
      <c r="C1903" t="s">
        <v>424</v>
      </c>
      <c r="D1903">
        <v>1967</v>
      </c>
      <c r="E1903">
        <v>21482504</v>
      </c>
    </row>
    <row r="1904" spans="1:5">
      <c r="A1904" t="s">
        <v>423</v>
      </c>
      <c r="B1904" t="s">
        <v>539</v>
      </c>
      <c r="C1904" t="s">
        <v>422</v>
      </c>
      <c r="D1904">
        <v>1967</v>
      </c>
      <c r="E1904">
        <v>54656</v>
      </c>
    </row>
    <row r="1905" spans="1:5">
      <c r="A1905" t="s">
        <v>421</v>
      </c>
      <c r="B1905" t="s">
        <v>539</v>
      </c>
      <c r="C1905" t="s">
        <v>420</v>
      </c>
      <c r="D1905">
        <v>1967</v>
      </c>
      <c r="E1905">
        <v>41753</v>
      </c>
    </row>
    <row r="1906" spans="1:5">
      <c r="A1906" t="s">
        <v>419</v>
      </c>
      <c r="B1906" t="s">
        <v>539</v>
      </c>
      <c r="C1906" t="s">
        <v>418</v>
      </c>
      <c r="D1906">
        <v>1967</v>
      </c>
      <c r="E1906">
        <v>1055896</v>
      </c>
    </row>
    <row r="1907" spans="1:5">
      <c r="A1907" t="s">
        <v>417</v>
      </c>
      <c r="B1907" t="s">
        <v>539</v>
      </c>
      <c r="C1907" t="s">
        <v>416</v>
      </c>
      <c r="D1907">
        <v>1967</v>
      </c>
      <c r="E1907">
        <v>2595972</v>
      </c>
    </row>
    <row r="1908" spans="1:5">
      <c r="A1908" t="s">
        <v>415</v>
      </c>
      <c r="B1908" t="s">
        <v>539</v>
      </c>
      <c r="C1908" t="s">
        <v>414</v>
      </c>
      <c r="D1908">
        <v>1967</v>
      </c>
      <c r="E1908">
        <v>8145526</v>
      </c>
    </row>
    <row r="1909" spans="1:5">
      <c r="A1909" t="s">
        <v>413</v>
      </c>
      <c r="B1909" t="s">
        <v>536</v>
      </c>
      <c r="C1909" t="s">
        <v>412</v>
      </c>
      <c r="D1909">
        <v>1967</v>
      </c>
      <c r="E1909">
        <v>836693327</v>
      </c>
    </row>
    <row r="1910" spans="1:5">
      <c r="A1910" t="s">
        <v>411</v>
      </c>
      <c r="B1910" t="s">
        <v>536</v>
      </c>
      <c r="C1910" t="s">
        <v>410</v>
      </c>
      <c r="D1910">
        <v>1967</v>
      </c>
      <c r="E1910">
        <v>865307597</v>
      </c>
    </row>
    <row r="1911" spans="1:5">
      <c r="A1911" t="s">
        <v>409</v>
      </c>
      <c r="B1911" t="s">
        <v>536</v>
      </c>
      <c r="C1911" t="s">
        <v>408</v>
      </c>
      <c r="D1911">
        <v>1967</v>
      </c>
      <c r="E1911">
        <v>890087537</v>
      </c>
    </row>
    <row r="1912" spans="1:5">
      <c r="A1912" t="s">
        <v>407</v>
      </c>
      <c r="B1912" t="s">
        <v>536</v>
      </c>
      <c r="C1912" t="s">
        <v>406</v>
      </c>
      <c r="D1912">
        <v>1967</v>
      </c>
      <c r="E1912">
        <v>153556076</v>
      </c>
    </row>
    <row r="1913" spans="1:5">
      <c r="A1913" t="s">
        <v>405</v>
      </c>
      <c r="B1913" t="s">
        <v>536</v>
      </c>
      <c r="C1913" t="s">
        <v>404</v>
      </c>
      <c r="D1913">
        <v>1967</v>
      </c>
      <c r="E1913">
        <v>292867164</v>
      </c>
    </row>
    <row r="1914" spans="1:5">
      <c r="A1914" t="s">
        <v>403</v>
      </c>
      <c r="B1914" t="s">
        <v>539</v>
      </c>
      <c r="C1914" t="s">
        <v>402</v>
      </c>
      <c r="D1914">
        <v>1967</v>
      </c>
      <c r="E1914">
        <v>3468433</v>
      </c>
    </row>
    <row r="1915" spans="1:5">
      <c r="A1915" t="s">
        <v>401</v>
      </c>
      <c r="B1915" t="s">
        <v>539</v>
      </c>
      <c r="C1915" t="s">
        <v>400</v>
      </c>
      <c r="D1915">
        <v>1967</v>
      </c>
      <c r="E1915">
        <v>19390602</v>
      </c>
    </row>
    <row r="1916" spans="1:5">
      <c r="A1916" t="s">
        <v>399</v>
      </c>
      <c r="B1916" t="s">
        <v>536</v>
      </c>
      <c r="C1916" t="s">
        <v>398</v>
      </c>
      <c r="D1916">
        <v>1967</v>
      </c>
      <c r="E1916">
        <v>96374046</v>
      </c>
    </row>
    <row r="1917" spans="1:5">
      <c r="A1917" t="s">
        <v>397</v>
      </c>
      <c r="B1917" t="s">
        <v>539</v>
      </c>
      <c r="C1917" t="s">
        <v>396</v>
      </c>
      <c r="D1917">
        <v>1967</v>
      </c>
      <c r="E1917">
        <v>1471625</v>
      </c>
    </row>
    <row r="1918" spans="1:5">
      <c r="A1918" t="s">
        <v>395</v>
      </c>
      <c r="B1918" t="s">
        <v>539</v>
      </c>
      <c r="C1918" t="s">
        <v>394</v>
      </c>
      <c r="D1918">
        <v>1967</v>
      </c>
      <c r="E1918">
        <v>12022749</v>
      </c>
    </row>
    <row r="1919" spans="1:5">
      <c r="A1919" t="s">
        <v>393</v>
      </c>
      <c r="B1919" t="s">
        <v>539</v>
      </c>
      <c r="C1919" t="s">
        <v>392</v>
      </c>
      <c r="D1919">
        <v>1967</v>
      </c>
      <c r="E1919">
        <v>490134</v>
      </c>
    </row>
    <row r="1920" spans="1:5">
      <c r="A1920" t="s">
        <v>5</v>
      </c>
      <c r="B1920" t="s">
        <v>539</v>
      </c>
      <c r="C1920" t="s">
        <v>391</v>
      </c>
      <c r="D1920">
        <v>1967</v>
      </c>
      <c r="E1920">
        <v>24152430</v>
      </c>
    </row>
    <row r="1921" spans="1:5">
      <c r="A1921" t="s">
        <v>390</v>
      </c>
      <c r="B1921" t="s">
        <v>536</v>
      </c>
      <c r="C1921" t="s">
        <v>389</v>
      </c>
      <c r="D1921">
        <v>1967</v>
      </c>
      <c r="E1921">
        <v>153952035</v>
      </c>
    </row>
    <row r="1922" spans="1:5">
      <c r="A1922" t="s">
        <v>388</v>
      </c>
      <c r="B1922" t="s">
        <v>536</v>
      </c>
      <c r="C1922" t="s">
        <v>387</v>
      </c>
      <c r="D1922">
        <v>1967</v>
      </c>
      <c r="E1922">
        <v>112916114</v>
      </c>
    </row>
    <row r="1923" spans="1:5">
      <c r="A1923" t="s">
        <v>386</v>
      </c>
      <c r="B1923" t="s">
        <v>539</v>
      </c>
      <c r="C1923" t="s">
        <v>385</v>
      </c>
      <c r="D1923">
        <v>1967</v>
      </c>
      <c r="E1923">
        <v>1782653</v>
      </c>
    </row>
    <row r="1924" spans="1:5">
      <c r="A1924" t="s">
        <v>384</v>
      </c>
      <c r="B1924" t="s">
        <v>539</v>
      </c>
      <c r="C1924" t="s">
        <v>383</v>
      </c>
      <c r="D1924">
        <v>1967</v>
      </c>
      <c r="E1924">
        <v>323955</v>
      </c>
    </row>
    <row r="1925" spans="1:5">
      <c r="A1925" t="s">
        <v>382</v>
      </c>
      <c r="B1925" t="s">
        <v>539</v>
      </c>
      <c r="C1925" t="s">
        <v>381</v>
      </c>
      <c r="D1925">
        <v>1967</v>
      </c>
      <c r="E1925">
        <v>15602023</v>
      </c>
    </row>
    <row r="1926" spans="1:5">
      <c r="A1926" t="s">
        <v>380</v>
      </c>
      <c r="B1926" t="s">
        <v>539</v>
      </c>
      <c r="C1926" t="s">
        <v>379</v>
      </c>
      <c r="D1926">
        <v>1967</v>
      </c>
      <c r="E1926">
        <v>27675</v>
      </c>
    </row>
    <row r="1927" spans="1:5">
      <c r="A1927" t="s">
        <v>378</v>
      </c>
      <c r="B1927" t="s">
        <v>539</v>
      </c>
      <c r="C1927" t="s">
        <v>377</v>
      </c>
      <c r="D1927">
        <v>1967</v>
      </c>
      <c r="E1927">
        <v>42780</v>
      </c>
    </row>
    <row r="1928" spans="1:5">
      <c r="A1928" t="s">
        <v>376</v>
      </c>
      <c r="B1928" t="s">
        <v>539</v>
      </c>
      <c r="C1928" t="s">
        <v>375</v>
      </c>
      <c r="D1928">
        <v>1967</v>
      </c>
      <c r="E1928">
        <v>404939</v>
      </c>
    </row>
    <row r="1929" spans="1:5">
      <c r="A1929" t="s">
        <v>374</v>
      </c>
      <c r="B1929" t="s">
        <v>539</v>
      </c>
      <c r="C1929" t="s">
        <v>373</v>
      </c>
      <c r="D1929">
        <v>1967</v>
      </c>
      <c r="E1929">
        <v>12339783</v>
      </c>
    </row>
    <row r="1930" spans="1:5">
      <c r="A1930" t="s">
        <v>372</v>
      </c>
      <c r="B1930" t="s">
        <v>539</v>
      </c>
      <c r="C1930" t="s">
        <v>371</v>
      </c>
      <c r="D1930">
        <v>1967</v>
      </c>
      <c r="E1930">
        <v>2142021</v>
      </c>
    </row>
    <row r="1931" spans="1:5">
      <c r="A1931" t="s">
        <v>370</v>
      </c>
      <c r="B1931" t="s">
        <v>539</v>
      </c>
      <c r="C1931" t="s">
        <v>369</v>
      </c>
      <c r="D1931">
        <v>1967</v>
      </c>
      <c r="E1931">
        <v>5861468</v>
      </c>
    </row>
    <row r="1932" spans="1:5">
      <c r="A1932" t="s">
        <v>368</v>
      </c>
      <c r="B1932" t="s">
        <v>539</v>
      </c>
      <c r="C1932" t="s">
        <v>367</v>
      </c>
      <c r="D1932">
        <v>1967</v>
      </c>
      <c r="E1932">
        <v>0</v>
      </c>
    </row>
    <row r="1933" spans="1:5">
      <c r="A1933" t="s">
        <v>366</v>
      </c>
      <c r="B1933" t="s">
        <v>539</v>
      </c>
      <c r="C1933" t="s">
        <v>365</v>
      </c>
      <c r="D1933">
        <v>1967</v>
      </c>
      <c r="E1933">
        <v>3455531</v>
      </c>
    </row>
    <row r="1934" spans="1:5">
      <c r="A1934" t="s">
        <v>364</v>
      </c>
      <c r="B1934" t="s">
        <v>539</v>
      </c>
      <c r="C1934" t="s">
        <v>363</v>
      </c>
      <c r="D1934">
        <v>1967</v>
      </c>
      <c r="E1934">
        <v>348147</v>
      </c>
    </row>
    <row r="1935" spans="1:5">
      <c r="A1935" t="s">
        <v>362</v>
      </c>
      <c r="B1935" t="s">
        <v>539</v>
      </c>
      <c r="C1935" t="s">
        <v>361</v>
      </c>
      <c r="D1935">
        <v>1967</v>
      </c>
      <c r="E1935">
        <v>574746</v>
      </c>
    </row>
    <row r="1936" spans="1:5">
      <c r="A1936" t="s">
        <v>360</v>
      </c>
      <c r="B1936" t="s">
        <v>539</v>
      </c>
      <c r="C1936" t="s">
        <v>359</v>
      </c>
      <c r="D1936">
        <v>1967</v>
      </c>
      <c r="E1936">
        <v>215144</v>
      </c>
    </row>
    <row r="1937" spans="1:5">
      <c r="A1937" t="s">
        <v>358</v>
      </c>
      <c r="B1937" t="s">
        <v>539</v>
      </c>
      <c r="C1937" t="s">
        <v>357</v>
      </c>
      <c r="D1937">
        <v>1967</v>
      </c>
      <c r="E1937">
        <v>3326787</v>
      </c>
    </row>
    <row r="1938" spans="1:5">
      <c r="A1938" t="s">
        <v>356</v>
      </c>
      <c r="B1938" t="s">
        <v>539</v>
      </c>
      <c r="C1938" t="s">
        <v>355</v>
      </c>
      <c r="D1938">
        <v>1967</v>
      </c>
      <c r="E1938">
        <v>64900</v>
      </c>
    </row>
    <row r="1939" spans="1:5">
      <c r="A1939" t="s">
        <v>354</v>
      </c>
      <c r="B1939" t="s">
        <v>539</v>
      </c>
      <c r="C1939" t="s">
        <v>353</v>
      </c>
      <c r="D1939">
        <v>1967</v>
      </c>
      <c r="E1939">
        <v>13051</v>
      </c>
    </row>
    <row r="1940" spans="1:5">
      <c r="A1940" t="s">
        <v>352</v>
      </c>
      <c r="B1940" t="s">
        <v>539</v>
      </c>
      <c r="C1940" t="s">
        <v>351</v>
      </c>
      <c r="D1940">
        <v>1967</v>
      </c>
      <c r="E1940">
        <v>3374625</v>
      </c>
    </row>
    <row r="1941" spans="1:5">
      <c r="A1941" t="s">
        <v>350</v>
      </c>
      <c r="B1941" t="s">
        <v>539</v>
      </c>
      <c r="C1941" t="s">
        <v>349</v>
      </c>
      <c r="D1941">
        <v>1967</v>
      </c>
      <c r="E1941">
        <v>33181</v>
      </c>
    </row>
    <row r="1942" spans="1:5">
      <c r="A1942" t="s">
        <v>348</v>
      </c>
      <c r="B1942" t="s">
        <v>539</v>
      </c>
      <c r="C1942" t="s">
        <v>347</v>
      </c>
      <c r="D1942">
        <v>1967</v>
      </c>
      <c r="E1942">
        <v>477915</v>
      </c>
    </row>
    <row r="1943" spans="1:5">
      <c r="A1943" t="s">
        <v>346</v>
      </c>
      <c r="B1943" t="s">
        <v>536</v>
      </c>
      <c r="C1943" t="s">
        <v>345</v>
      </c>
      <c r="D1943">
        <v>1967</v>
      </c>
      <c r="E1943">
        <v>261902979</v>
      </c>
    </row>
    <row r="1944" spans="1:5">
      <c r="A1944" t="s">
        <v>344</v>
      </c>
      <c r="B1944" t="s">
        <v>539</v>
      </c>
      <c r="C1944" t="s">
        <v>343</v>
      </c>
      <c r="D1944">
        <v>1967</v>
      </c>
      <c r="E1944">
        <v>485528</v>
      </c>
    </row>
    <row r="1945" spans="1:5">
      <c r="A1945" t="s">
        <v>342</v>
      </c>
      <c r="B1945" t="s">
        <v>539</v>
      </c>
      <c r="C1945" t="s">
        <v>341</v>
      </c>
      <c r="D1945">
        <v>1967</v>
      </c>
      <c r="E1945">
        <v>1816201</v>
      </c>
    </row>
    <row r="1946" spans="1:5">
      <c r="A1946" t="s">
        <v>340</v>
      </c>
      <c r="B1946" t="s">
        <v>536</v>
      </c>
      <c r="C1946" t="s">
        <v>339</v>
      </c>
      <c r="D1946">
        <v>1967</v>
      </c>
      <c r="E1946">
        <v>163976736</v>
      </c>
    </row>
    <row r="1947" spans="1:5">
      <c r="A1947" t="s">
        <v>338</v>
      </c>
      <c r="B1947" t="s">
        <v>539</v>
      </c>
      <c r="C1947" t="s">
        <v>337</v>
      </c>
      <c r="D1947">
        <v>1967</v>
      </c>
      <c r="E1947">
        <v>2732268</v>
      </c>
    </row>
    <row r="1948" spans="1:5">
      <c r="A1948" t="s">
        <v>336</v>
      </c>
      <c r="B1948" t="s">
        <v>539</v>
      </c>
      <c r="C1948" t="s">
        <v>335</v>
      </c>
      <c r="D1948">
        <v>1967</v>
      </c>
      <c r="E1948">
        <v>3626263</v>
      </c>
    </row>
    <row r="1949" spans="1:5">
      <c r="A1949" t="s">
        <v>334</v>
      </c>
      <c r="B1949" t="s">
        <v>539</v>
      </c>
      <c r="C1949" t="s">
        <v>333</v>
      </c>
      <c r="D1949">
        <v>1967</v>
      </c>
      <c r="E1949">
        <v>4203213</v>
      </c>
    </row>
    <row r="1950" spans="1:5">
      <c r="A1950" t="s">
        <v>332</v>
      </c>
      <c r="B1950" t="s">
        <v>536</v>
      </c>
      <c r="C1950" t="s">
        <v>331</v>
      </c>
      <c r="D1950">
        <v>1967</v>
      </c>
      <c r="E1950">
        <v>1575155112</v>
      </c>
    </row>
    <row r="1951" spans="1:5">
      <c r="A1951" t="s">
        <v>330</v>
      </c>
      <c r="B1951" t="s">
        <v>536</v>
      </c>
      <c r="C1951" t="s">
        <v>329</v>
      </c>
      <c r="D1951">
        <v>1967</v>
      </c>
      <c r="E1951">
        <v>1957447000</v>
      </c>
    </row>
    <row r="1952" spans="1:5">
      <c r="A1952" t="s">
        <v>328</v>
      </c>
      <c r="B1952" t="s">
        <v>536</v>
      </c>
      <c r="C1952" t="s">
        <v>327</v>
      </c>
      <c r="D1952">
        <v>1967</v>
      </c>
      <c r="E1952">
        <v>382291888</v>
      </c>
    </row>
    <row r="1953" spans="1:5">
      <c r="A1953" t="s">
        <v>326</v>
      </c>
      <c r="B1953" t="s">
        <v>536</v>
      </c>
      <c r="C1953" t="s">
        <v>325</v>
      </c>
      <c r="D1953">
        <v>1967</v>
      </c>
      <c r="E1953">
        <v>115942877</v>
      </c>
    </row>
    <row r="1954" spans="1:5">
      <c r="A1954" t="s">
        <v>324</v>
      </c>
      <c r="B1954" t="s">
        <v>539</v>
      </c>
      <c r="C1954" t="s">
        <v>323</v>
      </c>
      <c r="D1954">
        <v>1967</v>
      </c>
      <c r="E1954">
        <v>88651910</v>
      </c>
    </row>
    <row r="1955" spans="1:5">
      <c r="A1955" t="s">
        <v>322</v>
      </c>
      <c r="B1955" t="s">
        <v>536</v>
      </c>
      <c r="C1955" t="s">
        <v>321</v>
      </c>
      <c r="D1955">
        <v>1967</v>
      </c>
      <c r="E1955">
        <v>266349011</v>
      </c>
    </row>
    <row r="1956" spans="1:5">
      <c r="A1956" t="s">
        <v>320</v>
      </c>
      <c r="B1956" t="s">
        <v>539</v>
      </c>
      <c r="C1956" t="s">
        <v>319</v>
      </c>
      <c r="D1956">
        <v>1967</v>
      </c>
      <c r="E1956">
        <v>22770</v>
      </c>
    </row>
    <row r="1957" spans="1:5">
      <c r="A1957" t="s">
        <v>318</v>
      </c>
      <c r="B1957" t="s">
        <v>539</v>
      </c>
      <c r="C1957" t="s">
        <v>317</v>
      </c>
      <c r="D1957">
        <v>1967</v>
      </c>
      <c r="E1957">
        <v>419413419</v>
      </c>
    </row>
    <row r="1958" spans="1:5">
      <c r="A1958" t="s">
        <v>316</v>
      </c>
      <c r="B1958" t="s">
        <v>536</v>
      </c>
      <c r="C1958" t="s">
        <v>315</v>
      </c>
      <c r="D1958">
        <v>1967</v>
      </c>
    </row>
    <row r="1959" spans="1:5">
      <c r="A1959" t="s">
        <v>314</v>
      </c>
      <c r="B1959" t="s">
        <v>539</v>
      </c>
      <c r="C1959" t="s">
        <v>313</v>
      </c>
      <c r="D1959">
        <v>1967</v>
      </c>
      <c r="E1959">
        <v>1453460</v>
      </c>
    </row>
    <row r="1960" spans="1:5">
      <c r="A1960" t="s">
        <v>312</v>
      </c>
      <c r="B1960" t="s">
        <v>539</v>
      </c>
      <c r="C1960" t="s">
        <v>311</v>
      </c>
      <c r="D1960">
        <v>1967</v>
      </c>
      <c r="E1960">
        <v>16170642</v>
      </c>
    </row>
    <row r="1961" spans="1:5">
      <c r="A1961" t="s">
        <v>310</v>
      </c>
      <c r="B1961" t="s">
        <v>539</v>
      </c>
      <c r="C1961" t="s">
        <v>309</v>
      </c>
      <c r="D1961">
        <v>1967</v>
      </c>
      <c r="E1961">
        <v>4210201</v>
      </c>
    </row>
    <row r="1962" spans="1:5">
      <c r="A1962" t="s">
        <v>308</v>
      </c>
      <c r="B1962" t="s">
        <v>539</v>
      </c>
      <c r="C1962" t="s">
        <v>307</v>
      </c>
      <c r="D1962">
        <v>1967</v>
      </c>
      <c r="E1962">
        <v>32553</v>
      </c>
    </row>
    <row r="1963" spans="1:5">
      <c r="A1963" t="s">
        <v>306</v>
      </c>
      <c r="B1963" t="s">
        <v>539</v>
      </c>
      <c r="C1963" t="s">
        <v>305</v>
      </c>
      <c r="D1963">
        <v>1967</v>
      </c>
      <c r="E1963">
        <v>485865</v>
      </c>
    </row>
    <row r="1964" spans="1:5">
      <c r="A1964" t="s">
        <v>304</v>
      </c>
      <c r="B1964" t="s">
        <v>539</v>
      </c>
      <c r="C1964" t="s">
        <v>303</v>
      </c>
      <c r="D1964">
        <v>1967</v>
      </c>
      <c r="E1964">
        <v>19667348</v>
      </c>
    </row>
    <row r="1965" spans="1:5">
      <c r="A1965" t="s">
        <v>302</v>
      </c>
      <c r="B1965" t="s">
        <v>539</v>
      </c>
      <c r="C1965" t="s">
        <v>301</v>
      </c>
      <c r="D1965">
        <v>1967</v>
      </c>
      <c r="E1965">
        <v>1099220</v>
      </c>
    </row>
    <row r="1966" spans="1:5">
      <c r="A1966" t="s">
        <v>300</v>
      </c>
      <c r="B1966" t="s">
        <v>539</v>
      </c>
      <c r="C1966" t="s">
        <v>299</v>
      </c>
      <c r="D1966">
        <v>1967</v>
      </c>
      <c r="E1966">
        <v>620452</v>
      </c>
    </row>
    <row r="1967" spans="1:5">
      <c r="A1967" t="s">
        <v>298</v>
      </c>
      <c r="B1967" t="s">
        <v>539</v>
      </c>
      <c r="C1967" t="s">
        <v>297</v>
      </c>
      <c r="D1967">
        <v>1967</v>
      </c>
      <c r="E1967">
        <v>30705009</v>
      </c>
    </row>
    <row r="1968" spans="1:5">
      <c r="A1968" t="s">
        <v>296</v>
      </c>
      <c r="B1968" t="s">
        <v>539</v>
      </c>
      <c r="C1968" t="s">
        <v>295</v>
      </c>
      <c r="D1968">
        <v>1967</v>
      </c>
      <c r="E1968">
        <v>6260725</v>
      </c>
    </row>
    <row r="1969" spans="1:5">
      <c r="A1969" t="s">
        <v>294</v>
      </c>
      <c r="B1969" t="s">
        <v>539</v>
      </c>
      <c r="C1969" t="s">
        <v>293</v>
      </c>
      <c r="D1969">
        <v>1967</v>
      </c>
      <c r="E1969">
        <v>9219358</v>
      </c>
    </row>
    <row r="1970" spans="1:5">
      <c r="A1970" t="s">
        <v>292</v>
      </c>
      <c r="B1970" t="s">
        <v>539</v>
      </c>
      <c r="C1970" t="s">
        <v>291</v>
      </c>
      <c r="D1970">
        <v>1967</v>
      </c>
      <c r="E1970">
        <v>1736857</v>
      </c>
    </row>
    <row r="1971" spans="1:5">
      <c r="A1971" t="s">
        <v>290</v>
      </c>
      <c r="B1971" t="s">
        <v>539</v>
      </c>
      <c r="C1971" t="s">
        <v>289</v>
      </c>
      <c r="D1971">
        <v>1967</v>
      </c>
      <c r="E1971">
        <v>5876531</v>
      </c>
    </row>
    <row r="1972" spans="1:5">
      <c r="A1972" t="s">
        <v>288</v>
      </c>
      <c r="B1972" t="s">
        <v>539</v>
      </c>
      <c r="C1972" t="s">
        <v>287</v>
      </c>
      <c r="D1972">
        <v>1967</v>
      </c>
      <c r="E1972">
        <v>38218</v>
      </c>
    </row>
    <row r="1973" spans="1:5">
      <c r="A1973" t="s">
        <v>286</v>
      </c>
      <c r="B1973" t="s">
        <v>539</v>
      </c>
      <c r="C1973" t="s">
        <v>285</v>
      </c>
      <c r="D1973">
        <v>1967</v>
      </c>
      <c r="E1973">
        <v>32126</v>
      </c>
    </row>
    <row r="1974" spans="1:5">
      <c r="A1974" t="s">
        <v>284</v>
      </c>
      <c r="B1974" t="s">
        <v>539</v>
      </c>
      <c r="C1974" t="s">
        <v>283</v>
      </c>
      <c r="D1974">
        <v>1967</v>
      </c>
      <c r="E1974">
        <v>19593877</v>
      </c>
    </row>
    <row r="1975" spans="1:5">
      <c r="A1975" t="s">
        <v>282</v>
      </c>
      <c r="B1975" t="s">
        <v>539</v>
      </c>
      <c r="C1975" t="s">
        <v>281</v>
      </c>
      <c r="D1975">
        <v>1967</v>
      </c>
      <c r="E1975">
        <v>103752</v>
      </c>
    </row>
    <row r="1976" spans="1:5">
      <c r="A1976" t="s">
        <v>280</v>
      </c>
      <c r="B1976" t="s">
        <v>536</v>
      </c>
      <c r="C1976" t="s">
        <v>279</v>
      </c>
      <c r="D1976">
        <v>1967</v>
      </c>
      <c r="E1976">
        <v>115188975</v>
      </c>
    </row>
    <row r="1977" spans="1:5">
      <c r="A1977" t="s">
        <v>278</v>
      </c>
      <c r="B1977" t="s">
        <v>539</v>
      </c>
      <c r="C1977" t="s">
        <v>277</v>
      </c>
      <c r="D1977">
        <v>1967</v>
      </c>
      <c r="E1977">
        <v>2279888</v>
      </c>
    </row>
    <row r="1978" spans="1:5">
      <c r="A1978" t="s">
        <v>276</v>
      </c>
      <c r="B1978" t="s">
        <v>539</v>
      </c>
      <c r="C1978" t="s">
        <v>275</v>
      </c>
      <c r="D1978">
        <v>1967</v>
      </c>
      <c r="E1978">
        <v>992034</v>
      </c>
    </row>
    <row r="1979" spans="1:5">
      <c r="A1979" t="s">
        <v>274</v>
      </c>
      <c r="B1979" t="s">
        <v>539</v>
      </c>
      <c r="C1979" t="s">
        <v>273</v>
      </c>
      <c r="D1979">
        <v>1967</v>
      </c>
      <c r="E1979">
        <v>1003562</v>
      </c>
    </row>
    <row r="1980" spans="1:5">
      <c r="A1980" t="s">
        <v>272</v>
      </c>
      <c r="B1980" t="s">
        <v>539</v>
      </c>
      <c r="C1980" t="s">
        <v>271</v>
      </c>
      <c r="D1980">
        <v>1967</v>
      </c>
      <c r="E1980">
        <v>1130351</v>
      </c>
    </row>
    <row r="1981" spans="1:5">
      <c r="A1981" t="s">
        <v>270</v>
      </c>
      <c r="B1981" t="s">
        <v>539</v>
      </c>
      <c r="C1981" t="s">
        <v>269</v>
      </c>
      <c r="D1981">
        <v>1967</v>
      </c>
      <c r="E1981">
        <v>76484</v>
      </c>
    </row>
    <row r="1982" spans="1:5">
      <c r="A1982" t="s">
        <v>268</v>
      </c>
      <c r="B1982" t="s">
        <v>536</v>
      </c>
      <c r="C1982" t="s">
        <v>267</v>
      </c>
      <c r="D1982">
        <v>1967</v>
      </c>
      <c r="E1982">
        <v>120481859</v>
      </c>
    </row>
    <row r="1983" spans="1:5">
      <c r="A1983" t="s">
        <v>266</v>
      </c>
      <c r="B1983" t="s">
        <v>536</v>
      </c>
      <c r="C1983" t="s">
        <v>265</v>
      </c>
      <c r="D1983">
        <v>1967</v>
      </c>
      <c r="E1983">
        <v>252452203</v>
      </c>
    </row>
    <row r="1984" spans="1:5">
      <c r="A1984" t="s">
        <v>264</v>
      </c>
      <c r="B1984" t="s">
        <v>536</v>
      </c>
      <c r="C1984" t="s">
        <v>263</v>
      </c>
      <c r="D1984">
        <v>1967</v>
      </c>
      <c r="E1984">
        <v>156018050</v>
      </c>
    </row>
    <row r="1985" spans="1:5">
      <c r="A1985" t="s">
        <v>262</v>
      </c>
      <c r="B1985" t="s">
        <v>539</v>
      </c>
      <c r="C1985" t="s">
        <v>261</v>
      </c>
      <c r="D1985">
        <v>1967</v>
      </c>
      <c r="E1985">
        <v>15938</v>
      </c>
    </row>
    <row r="1986" spans="1:5">
      <c r="A1986" t="s">
        <v>260</v>
      </c>
      <c r="B1986" t="s">
        <v>539</v>
      </c>
      <c r="C1986" t="s">
        <v>259</v>
      </c>
      <c r="D1986">
        <v>1967</v>
      </c>
      <c r="E1986">
        <v>9553861</v>
      </c>
    </row>
    <row r="1987" spans="1:5">
      <c r="A1987" t="s">
        <v>258</v>
      </c>
      <c r="B1987" t="s">
        <v>536</v>
      </c>
      <c r="C1987" t="s">
        <v>257</v>
      </c>
      <c r="D1987">
        <v>1967</v>
      </c>
      <c r="E1987">
        <v>877168777</v>
      </c>
    </row>
    <row r="1988" spans="1:5">
      <c r="A1988" t="s">
        <v>256</v>
      </c>
      <c r="B1988" t="s">
        <v>536</v>
      </c>
      <c r="C1988" t="s">
        <v>255</v>
      </c>
      <c r="D1988">
        <v>1967</v>
      </c>
      <c r="E1988">
        <v>1948253255</v>
      </c>
    </row>
    <row r="1989" spans="1:5">
      <c r="A1989" t="s">
        <v>254</v>
      </c>
      <c r="B1989" t="s">
        <v>539</v>
      </c>
      <c r="C1989" t="s">
        <v>253</v>
      </c>
      <c r="D1989">
        <v>1967</v>
      </c>
      <c r="E1989">
        <v>899377</v>
      </c>
    </row>
    <row r="1990" spans="1:5">
      <c r="A1990" t="s">
        <v>252</v>
      </c>
      <c r="B1990" t="s">
        <v>536</v>
      </c>
      <c r="C1990" t="s">
        <v>251</v>
      </c>
      <c r="D1990">
        <v>1967</v>
      </c>
      <c r="E1990">
        <v>886560076</v>
      </c>
    </row>
    <row r="1991" spans="1:5">
      <c r="A1991" t="s">
        <v>250</v>
      </c>
      <c r="B1991" t="s">
        <v>539</v>
      </c>
      <c r="C1991" t="s">
        <v>249</v>
      </c>
      <c r="D1991">
        <v>1967</v>
      </c>
      <c r="E1991">
        <v>1629241</v>
      </c>
    </row>
    <row r="1992" spans="1:5">
      <c r="A1992" t="s">
        <v>248</v>
      </c>
      <c r="B1992" t="s">
        <v>539</v>
      </c>
      <c r="C1992" t="s">
        <v>247</v>
      </c>
      <c r="D1992">
        <v>1967</v>
      </c>
      <c r="E1992">
        <v>90646</v>
      </c>
    </row>
    <row r="1993" spans="1:5">
      <c r="A1993" t="s">
        <v>246</v>
      </c>
      <c r="B1993" t="s">
        <v>539</v>
      </c>
      <c r="C1993" t="s">
        <v>245</v>
      </c>
      <c r="D1993">
        <v>1967</v>
      </c>
      <c r="E1993">
        <v>957354</v>
      </c>
    </row>
    <row r="1994" spans="1:5">
      <c r="A1994" t="s">
        <v>244</v>
      </c>
      <c r="B1994" t="s">
        <v>539</v>
      </c>
      <c r="C1994" t="s">
        <v>243</v>
      </c>
      <c r="D1994">
        <v>1967</v>
      </c>
      <c r="E1994">
        <v>7721</v>
      </c>
    </row>
    <row r="1995" spans="1:5">
      <c r="A1995" t="s">
        <v>242</v>
      </c>
      <c r="B1995" t="s">
        <v>539</v>
      </c>
      <c r="C1995" t="s">
        <v>241</v>
      </c>
      <c r="D1995">
        <v>1967</v>
      </c>
    </row>
    <row r="1996" spans="1:5">
      <c r="A1996" t="s">
        <v>240</v>
      </c>
      <c r="B1996" t="s">
        <v>539</v>
      </c>
      <c r="C1996" t="s">
        <v>239</v>
      </c>
      <c r="D1996">
        <v>1967</v>
      </c>
      <c r="E1996">
        <v>10032587</v>
      </c>
    </row>
    <row r="1997" spans="1:5">
      <c r="A1997" t="s">
        <v>238</v>
      </c>
      <c r="B1997" t="s">
        <v>539</v>
      </c>
      <c r="C1997" t="s">
        <v>237</v>
      </c>
      <c r="D1997">
        <v>1967</v>
      </c>
      <c r="E1997">
        <v>0</v>
      </c>
    </row>
    <row r="1998" spans="1:5">
      <c r="A1998" t="s">
        <v>236</v>
      </c>
      <c r="B1998" t="s">
        <v>539</v>
      </c>
      <c r="C1998" t="s">
        <v>235</v>
      </c>
      <c r="D1998">
        <v>1967</v>
      </c>
      <c r="E1998">
        <v>2061713</v>
      </c>
    </row>
    <row r="1999" spans="1:5">
      <c r="A1999" t="s">
        <v>234</v>
      </c>
      <c r="B1999" t="s">
        <v>539</v>
      </c>
      <c r="C1999" t="s">
        <v>233</v>
      </c>
      <c r="D1999">
        <v>1967</v>
      </c>
      <c r="E1999">
        <v>5279473</v>
      </c>
    </row>
    <row r="2000" spans="1:5">
      <c r="A2000" t="s">
        <v>232</v>
      </c>
      <c r="B2000" t="s">
        <v>539</v>
      </c>
      <c r="C2000" t="s">
        <v>231</v>
      </c>
      <c r="D2000">
        <v>1967</v>
      </c>
      <c r="E2000">
        <v>95347</v>
      </c>
    </row>
    <row r="2001" spans="1:5">
      <c r="A2001" t="s">
        <v>230</v>
      </c>
      <c r="B2001" t="s">
        <v>536</v>
      </c>
      <c r="C2001" t="s">
        <v>229</v>
      </c>
      <c r="D2001">
        <v>1967</v>
      </c>
      <c r="E2001">
        <v>76244347</v>
      </c>
    </row>
    <row r="2002" spans="1:5">
      <c r="A2002" t="s">
        <v>228</v>
      </c>
      <c r="B2002" t="s">
        <v>539</v>
      </c>
      <c r="C2002" t="s">
        <v>227</v>
      </c>
      <c r="D2002">
        <v>1967</v>
      </c>
      <c r="E2002">
        <v>20590704</v>
      </c>
    </row>
    <row r="2003" spans="1:5">
      <c r="A2003" t="s">
        <v>226</v>
      </c>
      <c r="B2003" t="s">
        <v>539</v>
      </c>
      <c r="C2003" t="s">
        <v>225</v>
      </c>
      <c r="D2003">
        <v>1967</v>
      </c>
      <c r="E2003">
        <v>10003</v>
      </c>
    </row>
    <row r="2004" spans="1:5">
      <c r="A2004" t="s">
        <v>224</v>
      </c>
      <c r="B2004" t="s">
        <v>536</v>
      </c>
      <c r="C2004" t="s">
        <v>223</v>
      </c>
      <c r="D2004">
        <v>1967</v>
      </c>
      <c r="E2004">
        <v>1792235205</v>
      </c>
    </row>
    <row r="2005" spans="1:5">
      <c r="A2005" t="s">
        <v>222</v>
      </c>
      <c r="B2005" t="s">
        <v>539</v>
      </c>
      <c r="C2005" t="s">
        <v>221</v>
      </c>
      <c r="D2005">
        <v>1967</v>
      </c>
      <c r="E2005">
        <v>937354</v>
      </c>
    </row>
    <row r="2006" spans="1:5">
      <c r="A2006" t="s">
        <v>220</v>
      </c>
      <c r="B2006" t="s">
        <v>539</v>
      </c>
      <c r="C2006" t="s">
        <v>219</v>
      </c>
      <c r="D2006">
        <v>1967</v>
      </c>
      <c r="E2006">
        <v>4948758</v>
      </c>
    </row>
    <row r="2007" spans="1:5">
      <c r="A2007" t="s">
        <v>218</v>
      </c>
      <c r="B2007" t="s">
        <v>539</v>
      </c>
      <c r="C2007" t="s">
        <v>217</v>
      </c>
      <c r="D2007">
        <v>1967</v>
      </c>
      <c r="E2007">
        <v>32083</v>
      </c>
    </row>
    <row r="2008" spans="1:5">
      <c r="A2008" t="s">
        <v>216</v>
      </c>
      <c r="B2008" t="s">
        <v>539</v>
      </c>
      <c r="C2008" t="s">
        <v>215</v>
      </c>
      <c r="D2008">
        <v>1967</v>
      </c>
      <c r="E2008">
        <v>19202476</v>
      </c>
    </row>
    <row r="2009" spans="1:5">
      <c r="A2009" t="s">
        <v>214</v>
      </c>
      <c r="B2009" t="s">
        <v>536</v>
      </c>
      <c r="C2009" t="s">
        <v>213</v>
      </c>
      <c r="D2009">
        <v>1967</v>
      </c>
      <c r="E2009">
        <v>72070492</v>
      </c>
    </row>
    <row r="2010" spans="1:5">
      <c r="A2010" t="s">
        <v>212</v>
      </c>
      <c r="B2010" t="s">
        <v>539</v>
      </c>
      <c r="C2010" t="s">
        <v>211</v>
      </c>
      <c r="D2010">
        <v>1967</v>
      </c>
      <c r="E2010">
        <v>396175</v>
      </c>
    </row>
    <row r="2011" spans="1:5">
      <c r="A2011" t="s">
        <v>210</v>
      </c>
      <c r="B2011" t="s">
        <v>539</v>
      </c>
      <c r="C2011" t="s">
        <v>209</v>
      </c>
      <c r="D2011">
        <v>1967</v>
      </c>
      <c r="E2011">
        <v>666595</v>
      </c>
    </row>
    <row r="2012" spans="1:5">
      <c r="A2012" t="s">
        <v>208</v>
      </c>
      <c r="B2012" t="s">
        <v>539</v>
      </c>
      <c r="C2012" t="s">
        <v>207</v>
      </c>
      <c r="D2012">
        <v>1967</v>
      </c>
      <c r="E2012">
        <v>4530</v>
      </c>
    </row>
    <row r="2013" spans="1:5">
      <c r="A2013" t="s">
        <v>206</v>
      </c>
      <c r="B2013" t="s">
        <v>539</v>
      </c>
      <c r="C2013" t="s">
        <v>205</v>
      </c>
      <c r="D2013">
        <v>1967</v>
      </c>
      <c r="E2013">
        <v>8032118</v>
      </c>
    </row>
    <row r="2014" spans="1:5">
      <c r="A2014" t="s">
        <v>204</v>
      </c>
      <c r="B2014" t="s">
        <v>539</v>
      </c>
      <c r="C2014" t="s">
        <v>203</v>
      </c>
      <c r="D2014">
        <v>1967</v>
      </c>
      <c r="E2014">
        <v>929042</v>
      </c>
    </row>
    <row r="2015" spans="1:5">
      <c r="A2015" t="s">
        <v>202</v>
      </c>
      <c r="B2015" t="s">
        <v>539</v>
      </c>
      <c r="C2015" t="s">
        <v>201</v>
      </c>
      <c r="D2015">
        <v>1967</v>
      </c>
      <c r="E2015">
        <v>478307</v>
      </c>
    </row>
    <row r="2016" spans="1:5">
      <c r="A2016" t="s">
        <v>200</v>
      </c>
      <c r="B2016" t="s">
        <v>539</v>
      </c>
      <c r="C2016" t="s">
        <v>199</v>
      </c>
      <c r="D2016">
        <v>1967</v>
      </c>
      <c r="E2016">
        <v>4038292</v>
      </c>
    </row>
    <row r="2017" spans="1:5">
      <c r="A2017" t="s">
        <v>198</v>
      </c>
      <c r="B2017" t="s">
        <v>539</v>
      </c>
      <c r="C2017" t="s">
        <v>197</v>
      </c>
      <c r="D2017">
        <v>1967</v>
      </c>
      <c r="E2017">
        <v>6901318</v>
      </c>
    </row>
    <row r="2018" spans="1:5">
      <c r="A2018" t="s">
        <v>196</v>
      </c>
      <c r="B2018" t="s">
        <v>536</v>
      </c>
      <c r="C2018" t="s">
        <v>195</v>
      </c>
      <c r="D2018">
        <v>1967</v>
      </c>
      <c r="E2018">
        <v>59698724</v>
      </c>
    </row>
    <row r="2019" spans="1:5">
      <c r="A2019" t="s">
        <v>194</v>
      </c>
      <c r="B2019" t="s">
        <v>539</v>
      </c>
      <c r="C2019" t="s">
        <v>193</v>
      </c>
      <c r="D2019">
        <v>1967</v>
      </c>
      <c r="E2019">
        <v>568271</v>
      </c>
    </row>
    <row r="2020" spans="1:5">
      <c r="A2020" t="s">
        <v>192</v>
      </c>
      <c r="B2020" t="s">
        <v>539</v>
      </c>
      <c r="C2020" t="s">
        <v>191</v>
      </c>
      <c r="D2020">
        <v>1967</v>
      </c>
      <c r="E2020">
        <v>50522</v>
      </c>
    </row>
    <row r="2021" spans="1:5">
      <c r="A2021" t="s">
        <v>190</v>
      </c>
      <c r="B2021" t="s">
        <v>539</v>
      </c>
      <c r="C2021" t="s">
        <v>189</v>
      </c>
      <c r="D2021">
        <v>1967</v>
      </c>
      <c r="E2021">
        <v>3833855</v>
      </c>
    </row>
    <row r="2022" spans="1:5">
      <c r="A2022" t="s">
        <v>188</v>
      </c>
      <c r="B2022" t="s">
        <v>539</v>
      </c>
      <c r="C2022" t="s">
        <v>187</v>
      </c>
      <c r="D2022">
        <v>1967</v>
      </c>
      <c r="E2022">
        <v>43429590</v>
      </c>
    </row>
    <row r="2023" spans="1:5">
      <c r="A2023" t="s">
        <v>186</v>
      </c>
      <c r="B2023" t="s">
        <v>539</v>
      </c>
      <c r="C2023" t="s">
        <v>185</v>
      </c>
      <c r="D2023">
        <v>1967</v>
      </c>
      <c r="E2023">
        <v>1216983</v>
      </c>
    </row>
    <row r="2024" spans="1:5">
      <c r="A2024" t="s">
        <v>184</v>
      </c>
      <c r="B2024" t="s">
        <v>539</v>
      </c>
      <c r="C2024" t="s">
        <v>183</v>
      </c>
      <c r="D2024">
        <v>1967</v>
      </c>
      <c r="E2024">
        <v>4898433</v>
      </c>
    </row>
    <row r="2025" spans="1:5">
      <c r="A2025" t="s">
        <v>182</v>
      </c>
      <c r="B2025" t="s">
        <v>539</v>
      </c>
      <c r="C2025" t="s">
        <v>181</v>
      </c>
      <c r="D2025">
        <v>1967</v>
      </c>
      <c r="E2025">
        <v>1484675</v>
      </c>
    </row>
    <row r="2026" spans="1:5">
      <c r="A2026" t="s">
        <v>180</v>
      </c>
      <c r="B2026" t="s">
        <v>539</v>
      </c>
      <c r="C2026" t="s">
        <v>179</v>
      </c>
      <c r="D2026">
        <v>1967</v>
      </c>
      <c r="E2026">
        <v>10884184</v>
      </c>
    </row>
    <row r="2027" spans="1:5">
      <c r="A2027" t="s">
        <v>178</v>
      </c>
      <c r="B2027" t="s">
        <v>539</v>
      </c>
      <c r="C2027" t="s">
        <v>177</v>
      </c>
      <c r="D2027">
        <v>1967</v>
      </c>
      <c r="E2027">
        <v>0</v>
      </c>
    </row>
    <row r="2028" spans="1:5">
      <c r="A2028" t="s">
        <v>176</v>
      </c>
      <c r="B2028" t="s">
        <v>539</v>
      </c>
      <c r="C2028" t="s">
        <v>175</v>
      </c>
      <c r="D2028">
        <v>1967</v>
      </c>
      <c r="E2028">
        <v>548852</v>
      </c>
    </row>
    <row r="2029" spans="1:5">
      <c r="A2029" t="s">
        <v>174</v>
      </c>
      <c r="B2029" t="s">
        <v>536</v>
      </c>
      <c r="C2029" t="s">
        <v>173</v>
      </c>
      <c r="D2029">
        <v>1967</v>
      </c>
      <c r="E2029">
        <v>293921186</v>
      </c>
    </row>
    <row r="2030" spans="1:5">
      <c r="A2030" t="s">
        <v>172</v>
      </c>
      <c r="B2030" t="s">
        <v>539</v>
      </c>
      <c r="C2030" t="s">
        <v>171</v>
      </c>
      <c r="D2030">
        <v>1967</v>
      </c>
      <c r="E2030">
        <v>494390</v>
      </c>
    </row>
    <row r="2031" spans="1:5">
      <c r="A2031" t="s">
        <v>170</v>
      </c>
      <c r="B2031" t="s">
        <v>536</v>
      </c>
      <c r="C2031" t="s">
        <v>169</v>
      </c>
      <c r="D2031">
        <v>1967</v>
      </c>
      <c r="E2031">
        <v>7250219</v>
      </c>
    </row>
    <row r="2032" spans="1:5">
      <c r="A2032" t="s">
        <v>168</v>
      </c>
      <c r="B2032" t="s">
        <v>539</v>
      </c>
      <c r="C2032" t="s">
        <v>167</v>
      </c>
      <c r="D2032">
        <v>1967</v>
      </c>
      <c r="E2032">
        <v>40714101</v>
      </c>
    </row>
    <row r="2033" spans="1:5">
      <c r="A2033" t="s">
        <v>166</v>
      </c>
      <c r="B2033" t="s">
        <v>539</v>
      </c>
      <c r="C2033" t="s">
        <v>165</v>
      </c>
      <c r="D2033">
        <v>1967</v>
      </c>
      <c r="E2033">
        <v>756387</v>
      </c>
    </row>
    <row r="2034" spans="1:5">
      <c r="A2034" t="s">
        <v>164</v>
      </c>
      <c r="B2034" t="s">
        <v>539</v>
      </c>
      <c r="C2034" t="s">
        <v>163</v>
      </c>
      <c r="D2034">
        <v>1967</v>
      </c>
      <c r="E2034">
        <v>5637967</v>
      </c>
    </row>
    <row r="2035" spans="1:5">
      <c r="A2035" t="s">
        <v>162</v>
      </c>
      <c r="B2035" t="s">
        <v>539</v>
      </c>
      <c r="C2035" t="s">
        <v>161</v>
      </c>
      <c r="D2035">
        <v>1967</v>
      </c>
      <c r="E2035">
        <v>22277771</v>
      </c>
    </row>
    <row r="2036" spans="1:5">
      <c r="A2036" t="s">
        <v>160</v>
      </c>
      <c r="B2036" t="s">
        <v>539</v>
      </c>
      <c r="C2036" t="s">
        <v>159</v>
      </c>
      <c r="D2036">
        <v>1967</v>
      </c>
      <c r="E2036">
        <v>4559</v>
      </c>
    </row>
    <row r="2037" spans="1:5">
      <c r="A2037" t="s">
        <v>158</v>
      </c>
      <c r="B2037" t="s">
        <v>539</v>
      </c>
      <c r="C2037" t="s">
        <v>157</v>
      </c>
      <c r="D2037">
        <v>1967</v>
      </c>
      <c r="E2037">
        <v>2187582</v>
      </c>
    </row>
    <row r="2038" spans="1:5">
      <c r="A2038" t="s">
        <v>156</v>
      </c>
      <c r="B2038" t="s">
        <v>539</v>
      </c>
      <c r="C2038" t="s">
        <v>155</v>
      </c>
      <c r="D2038">
        <v>1967</v>
      </c>
      <c r="E2038">
        <v>15697376</v>
      </c>
    </row>
    <row r="2039" spans="1:5">
      <c r="A2039" t="s">
        <v>154</v>
      </c>
      <c r="B2039" t="s">
        <v>536</v>
      </c>
      <c r="C2039" t="s">
        <v>153</v>
      </c>
      <c r="D2039">
        <v>1967</v>
      </c>
      <c r="E2039">
        <v>187108776</v>
      </c>
    </row>
    <row r="2040" spans="1:5">
      <c r="A2040" t="s">
        <v>152</v>
      </c>
      <c r="B2040" t="s">
        <v>539</v>
      </c>
      <c r="C2040" t="s">
        <v>151</v>
      </c>
      <c r="D2040">
        <v>1967</v>
      </c>
      <c r="E2040">
        <v>1208703</v>
      </c>
    </row>
    <row r="2041" spans="1:5">
      <c r="A2041" t="s">
        <v>150</v>
      </c>
      <c r="B2041" t="s">
        <v>539</v>
      </c>
      <c r="C2041" t="s">
        <v>149</v>
      </c>
      <c r="D2041">
        <v>1967</v>
      </c>
      <c r="E2041">
        <v>6997317</v>
      </c>
    </row>
    <row r="2042" spans="1:5">
      <c r="A2042" t="s">
        <v>148</v>
      </c>
      <c r="B2042" t="s">
        <v>539</v>
      </c>
      <c r="C2042" t="s">
        <v>147</v>
      </c>
      <c r="D2042">
        <v>1967</v>
      </c>
      <c r="E2042">
        <v>5534506</v>
      </c>
    </row>
    <row r="2043" spans="1:5">
      <c r="A2043" t="s">
        <v>146</v>
      </c>
      <c r="B2043" t="s">
        <v>539</v>
      </c>
      <c r="C2043" t="s">
        <v>145</v>
      </c>
      <c r="D2043">
        <v>1967</v>
      </c>
      <c r="E2043">
        <v>1452259</v>
      </c>
    </row>
    <row r="2044" spans="1:5">
      <c r="A2044" t="s">
        <v>144</v>
      </c>
      <c r="B2044" t="s">
        <v>536</v>
      </c>
      <c r="C2044" t="s">
        <v>143</v>
      </c>
      <c r="D2044">
        <v>1967</v>
      </c>
    </row>
    <row r="2045" spans="1:5">
      <c r="A2045" t="s">
        <v>142</v>
      </c>
      <c r="B2045" t="s">
        <v>536</v>
      </c>
      <c r="C2045" t="s">
        <v>141</v>
      </c>
      <c r="D2045">
        <v>1967</v>
      </c>
      <c r="E2045">
        <v>799358</v>
      </c>
    </row>
    <row r="2046" spans="1:5">
      <c r="A2046" t="s">
        <v>140</v>
      </c>
      <c r="B2046" t="s">
        <v>536</v>
      </c>
      <c r="C2046" t="s">
        <v>139</v>
      </c>
      <c r="D2046">
        <v>1967</v>
      </c>
      <c r="E2046">
        <v>270813698</v>
      </c>
    </row>
    <row r="2047" spans="1:5">
      <c r="A2047" t="s">
        <v>138</v>
      </c>
      <c r="B2047" t="s">
        <v>539</v>
      </c>
      <c r="C2047" t="s">
        <v>137</v>
      </c>
      <c r="D2047">
        <v>1967</v>
      </c>
      <c r="E2047">
        <v>49035</v>
      </c>
    </row>
    <row r="2048" spans="1:5">
      <c r="A2048" t="s">
        <v>136</v>
      </c>
      <c r="B2048" t="s">
        <v>539</v>
      </c>
      <c r="C2048" t="s">
        <v>135</v>
      </c>
      <c r="D2048">
        <v>1967</v>
      </c>
      <c r="E2048">
        <v>10711</v>
      </c>
    </row>
    <row r="2049" spans="1:5">
      <c r="A2049" t="s">
        <v>134</v>
      </c>
      <c r="B2049" t="s">
        <v>539</v>
      </c>
      <c r="C2049" t="s">
        <v>133</v>
      </c>
      <c r="D2049">
        <v>1967</v>
      </c>
      <c r="E2049">
        <v>11948119</v>
      </c>
    </row>
    <row r="2050" spans="1:5">
      <c r="A2050" t="s">
        <v>132</v>
      </c>
      <c r="B2050" t="s">
        <v>539</v>
      </c>
      <c r="C2050" t="s">
        <v>131</v>
      </c>
      <c r="D2050">
        <v>1967</v>
      </c>
      <c r="E2050">
        <v>51383521</v>
      </c>
    </row>
    <row r="2051" spans="1:5">
      <c r="A2051" t="s">
        <v>130</v>
      </c>
      <c r="B2051" t="s">
        <v>539</v>
      </c>
      <c r="C2051" t="s">
        <v>129</v>
      </c>
      <c r="D2051">
        <v>1967</v>
      </c>
      <c r="E2051">
        <v>3315665</v>
      </c>
    </row>
    <row r="2052" spans="1:5">
      <c r="A2052" t="s">
        <v>128</v>
      </c>
      <c r="B2052" t="s">
        <v>536</v>
      </c>
      <c r="C2052" t="s">
        <v>127</v>
      </c>
      <c r="D2052">
        <v>1967</v>
      </c>
      <c r="E2052">
        <v>545814617</v>
      </c>
    </row>
    <row r="2053" spans="1:5">
      <c r="A2053" t="s">
        <v>126</v>
      </c>
      <c r="B2053" t="s">
        <v>539</v>
      </c>
      <c r="C2053" t="s">
        <v>125</v>
      </c>
      <c r="D2053">
        <v>1967</v>
      </c>
      <c r="E2053">
        <v>2978465</v>
      </c>
    </row>
    <row r="2054" spans="1:5">
      <c r="A2054" t="s">
        <v>124</v>
      </c>
      <c r="B2054" t="s">
        <v>539</v>
      </c>
      <c r="C2054" t="s">
        <v>123</v>
      </c>
      <c r="D2054">
        <v>1967</v>
      </c>
      <c r="E2054">
        <v>7977441</v>
      </c>
    </row>
    <row r="2055" spans="1:5">
      <c r="A2055" t="s">
        <v>122</v>
      </c>
      <c r="B2055" t="s">
        <v>539</v>
      </c>
      <c r="C2055" t="s">
        <v>121</v>
      </c>
      <c r="D2055">
        <v>1967</v>
      </c>
      <c r="E2055">
        <v>2816185</v>
      </c>
    </row>
    <row r="2056" spans="1:5">
      <c r="A2056" t="s">
        <v>120</v>
      </c>
      <c r="B2056" t="s">
        <v>539</v>
      </c>
      <c r="C2056" t="s">
        <v>119</v>
      </c>
      <c r="D2056">
        <v>1967</v>
      </c>
      <c r="E2056">
        <v>0</v>
      </c>
    </row>
    <row r="2057" spans="1:5">
      <c r="A2057" t="s">
        <v>118</v>
      </c>
      <c r="B2057" t="s">
        <v>539</v>
      </c>
      <c r="C2057" t="s">
        <v>117</v>
      </c>
      <c r="D2057">
        <v>1967</v>
      </c>
      <c r="E2057">
        <v>133828</v>
      </c>
    </row>
    <row r="2058" spans="1:5">
      <c r="A2058" t="s">
        <v>116</v>
      </c>
      <c r="B2058" t="s">
        <v>539</v>
      </c>
      <c r="C2058" t="s">
        <v>115</v>
      </c>
      <c r="D2058">
        <v>1967</v>
      </c>
      <c r="E2058">
        <v>1997753</v>
      </c>
    </row>
    <row r="2059" spans="1:5">
      <c r="A2059" t="s">
        <v>114</v>
      </c>
      <c r="B2059" t="s">
        <v>539</v>
      </c>
      <c r="C2059" t="s">
        <v>113</v>
      </c>
      <c r="D2059">
        <v>1967</v>
      </c>
      <c r="E2059">
        <v>2060471</v>
      </c>
    </row>
    <row r="2060" spans="1:5">
      <c r="A2060" t="s">
        <v>112</v>
      </c>
      <c r="B2060" t="s">
        <v>539</v>
      </c>
      <c r="C2060" t="s">
        <v>111</v>
      </c>
      <c r="D2060">
        <v>1967</v>
      </c>
      <c r="E2060">
        <v>7915</v>
      </c>
    </row>
    <row r="2061" spans="1:5">
      <c r="A2061" t="s">
        <v>110</v>
      </c>
      <c r="B2061" t="s">
        <v>539</v>
      </c>
      <c r="C2061" t="s">
        <v>109</v>
      </c>
      <c r="D2061">
        <v>1967</v>
      </c>
      <c r="E2061">
        <v>2549865</v>
      </c>
    </row>
    <row r="2062" spans="1:5">
      <c r="A2062" t="s">
        <v>108</v>
      </c>
      <c r="B2062" t="s">
        <v>539</v>
      </c>
      <c r="C2062" t="s">
        <v>107</v>
      </c>
      <c r="D2062">
        <v>1967</v>
      </c>
    </row>
    <row r="2063" spans="1:5">
      <c r="A2063" t="s">
        <v>106</v>
      </c>
      <c r="B2063" t="s">
        <v>536</v>
      </c>
      <c r="C2063" t="s">
        <v>105</v>
      </c>
      <c r="D2063">
        <v>1967</v>
      </c>
      <c r="E2063">
        <v>224929768</v>
      </c>
    </row>
    <row r="2064" spans="1:5">
      <c r="A2064" t="s">
        <v>104</v>
      </c>
      <c r="B2064" t="s">
        <v>539</v>
      </c>
      <c r="C2064" t="s">
        <v>103</v>
      </c>
      <c r="D2064">
        <v>1967</v>
      </c>
      <c r="E2064">
        <v>3112446</v>
      </c>
    </row>
    <row r="2065" spans="1:5">
      <c r="A2065" t="s">
        <v>102</v>
      </c>
      <c r="B2065" t="s">
        <v>536</v>
      </c>
      <c r="C2065" t="s">
        <v>101</v>
      </c>
      <c r="D2065">
        <v>1967</v>
      </c>
      <c r="E2065">
        <v>224961986</v>
      </c>
    </row>
    <row r="2066" spans="1:5">
      <c r="A2066" t="s">
        <v>100</v>
      </c>
      <c r="B2066" t="s">
        <v>536</v>
      </c>
      <c r="C2066" t="s">
        <v>99</v>
      </c>
      <c r="D2066">
        <v>1967</v>
      </c>
      <c r="E2066">
        <v>11191629</v>
      </c>
    </row>
    <row r="2067" spans="1:5">
      <c r="A2067" t="s">
        <v>98</v>
      </c>
      <c r="B2067" t="s">
        <v>539</v>
      </c>
      <c r="C2067" t="s">
        <v>97</v>
      </c>
      <c r="D2067">
        <v>1967</v>
      </c>
      <c r="E2067">
        <v>51092</v>
      </c>
    </row>
    <row r="2068" spans="1:5">
      <c r="A2068" t="s">
        <v>96</v>
      </c>
      <c r="B2068" t="s">
        <v>539</v>
      </c>
      <c r="C2068" t="s">
        <v>95</v>
      </c>
      <c r="D2068">
        <v>1967</v>
      </c>
      <c r="E2068">
        <v>187147</v>
      </c>
    </row>
    <row r="2069" spans="1:5">
      <c r="A2069" t="s">
        <v>94</v>
      </c>
      <c r="B2069" t="s">
        <v>539</v>
      </c>
      <c r="C2069" t="s">
        <v>93</v>
      </c>
      <c r="D2069">
        <v>1967</v>
      </c>
      <c r="E2069">
        <v>2730577</v>
      </c>
    </row>
    <row r="2070" spans="1:5">
      <c r="A2070" t="s">
        <v>92</v>
      </c>
      <c r="B2070" t="s">
        <v>539</v>
      </c>
      <c r="C2070" t="s">
        <v>91</v>
      </c>
      <c r="D2070">
        <v>1967</v>
      </c>
      <c r="E2070">
        <v>1110594</v>
      </c>
    </row>
    <row r="2071" spans="1:5">
      <c r="A2071" t="s">
        <v>90</v>
      </c>
      <c r="B2071" t="s">
        <v>539</v>
      </c>
      <c r="C2071" t="s">
        <v>89</v>
      </c>
      <c r="D2071">
        <v>1967</v>
      </c>
      <c r="E2071">
        <v>1673745</v>
      </c>
    </row>
    <row r="2072" spans="1:5">
      <c r="A2072" t="s">
        <v>88</v>
      </c>
      <c r="B2072" t="s">
        <v>539</v>
      </c>
      <c r="C2072" t="s">
        <v>87</v>
      </c>
      <c r="D2072">
        <v>1967</v>
      </c>
      <c r="E2072">
        <v>379559</v>
      </c>
    </row>
    <row r="2073" spans="1:5">
      <c r="A2073" t="s">
        <v>86</v>
      </c>
      <c r="B2073" t="s">
        <v>539</v>
      </c>
      <c r="C2073" t="s">
        <v>85</v>
      </c>
      <c r="D2073">
        <v>1967</v>
      </c>
    </row>
    <row r="2074" spans="1:5">
      <c r="A2074" t="s">
        <v>84</v>
      </c>
      <c r="B2074" t="s">
        <v>539</v>
      </c>
      <c r="C2074" t="s">
        <v>83</v>
      </c>
      <c r="D2074">
        <v>1967</v>
      </c>
      <c r="E2074">
        <v>32218</v>
      </c>
    </row>
    <row r="2075" spans="1:5">
      <c r="A2075" t="s">
        <v>82</v>
      </c>
      <c r="B2075" t="s">
        <v>539</v>
      </c>
      <c r="C2075" t="s">
        <v>81</v>
      </c>
      <c r="D2075">
        <v>1967</v>
      </c>
      <c r="E2075">
        <v>3367960</v>
      </c>
    </row>
    <row r="2076" spans="1:5">
      <c r="A2076" t="s">
        <v>80</v>
      </c>
      <c r="B2076" t="s">
        <v>539</v>
      </c>
      <c r="C2076" t="s">
        <v>79</v>
      </c>
      <c r="D2076">
        <v>1967</v>
      </c>
      <c r="E2076">
        <v>2791</v>
      </c>
    </row>
    <row r="2077" spans="1:5">
      <c r="A2077" t="s">
        <v>78</v>
      </c>
      <c r="B2077" t="s">
        <v>539</v>
      </c>
      <c r="C2077" t="s">
        <v>77</v>
      </c>
      <c r="D2077">
        <v>1967</v>
      </c>
      <c r="E2077">
        <v>3106306</v>
      </c>
    </row>
    <row r="2078" spans="1:5">
      <c r="A2078" t="s">
        <v>76</v>
      </c>
      <c r="B2078" t="s">
        <v>536</v>
      </c>
      <c r="C2078" t="s">
        <v>75</v>
      </c>
      <c r="D2078">
        <v>1967</v>
      </c>
      <c r="E2078">
        <v>829692824</v>
      </c>
    </row>
    <row r="2079" spans="1:5">
      <c r="A2079" t="s">
        <v>74</v>
      </c>
      <c r="B2079" t="s">
        <v>536</v>
      </c>
      <c r="C2079" t="s">
        <v>73</v>
      </c>
      <c r="D2079">
        <v>1967</v>
      </c>
      <c r="E2079">
        <v>169253452</v>
      </c>
    </row>
    <row r="2080" spans="1:5">
      <c r="A2080" t="s">
        <v>72</v>
      </c>
      <c r="B2080" t="s">
        <v>539</v>
      </c>
      <c r="C2080" t="s">
        <v>71</v>
      </c>
      <c r="D2080">
        <v>1967</v>
      </c>
      <c r="E2080">
        <v>1533078</v>
      </c>
    </row>
    <row r="2081" spans="1:5">
      <c r="A2081" t="s">
        <v>70</v>
      </c>
      <c r="B2081" t="s">
        <v>539</v>
      </c>
      <c r="C2081" t="s">
        <v>69</v>
      </c>
      <c r="D2081">
        <v>1967</v>
      </c>
      <c r="E2081">
        <v>26872827</v>
      </c>
    </row>
    <row r="2082" spans="1:5">
      <c r="A2082" t="s">
        <v>68</v>
      </c>
      <c r="B2082" t="s">
        <v>539</v>
      </c>
      <c r="C2082" t="s">
        <v>67</v>
      </c>
      <c r="D2082">
        <v>1967</v>
      </c>
      <c r="E2082">
        <v>1704892</v>
      </c>
    </row>
    <row r="2083" spans="1:5">
      <c r="A2083" t="s">
        <v>66</v>
      </c>
      <c r="B2083" t="s">
        <v>539</v>
      </c>
      <c r="C2083" t="s">
        <v>65</v>
      </c>
      <c r="D2083">
        <v>1967</v>
      </c>
      <c r="E2083">
        <v>1057584</v>
      </c>
    </row>
    <row r="2084" spans="1:5">
      <c r="A2084" t="s">
        <v>64</v>
      </c>
      <c r="B2084" t="s">
        <v>536</v>
      </c>
      <c r="C2084" t="s">
        <v>63</v>
      </c>
      <c r="D2084">
        <v>1967</v>
      </c>
      <c r="E2084">
        <v>115653629</v>
      </c>
    </row>
    <row r="2085" spans="1:5">
      <c r="A2085" t="s">
        <v>62</v>
      </c>
      <c r="B2085" t="s">
        <v>539</v>
      </c>
      <c r="C2085" t="s">
        <v>61</v>
      </c>
      <c r="D2085">
        <v>1967</v>
      </c>
      <c r="E2085">
        <v>501055</v>
      </c>
    </row>
    <row r="2086" spans="1:5">
      <c r="A2086" t="s">
        <v>60</v>
      </c>
      <c r="B2086" t="s">
        <v>536</v>
      </c>
      <c r="C2086" t="s">
        <v>59</v>
      </c>
      <c r="D2086">
        <v>1967</v>
      </c>
      <c r="E2086">
        <v>72070492</v>
      </c>
    </row>
    <row r="2087" spans="1:5">
      <c r="A2087" t="s">
        <v>58</v>
      </c>
      <c r="B2087" t="s">
        <v>539</v>
      </c>
      <c r="C2087" t="s">
        <v>57</v>
      </c>
      <c r="D2087">
        <v>1967</v>
      </c>
      <c r="E2087">
        <v>63165</v>
      </c>
    </row>
    <row r="2088" spans="1:5">
      <c r="A2088" t="s">
        <v>56</v>
      </c>
      <c r="B2088" t="s">
        <v>536</v>
      </c>
      <c r="C2088" t="s">
        <v>55</v>
      </c>
      <c r="D2088">
        <v>1967</v>
      </c>
      <c r="E2088">
        <v>545814617</v>
      </c>
    </row>
    <row r="2089" spans="1:5">
      <c r="A2089" t="s">
        <v>54</v>
      </c>
      <c r="B2089" t="s">
        <v>536</v>
      </c>
      <c r="C2089" t="s">
        <v>53</v>
      </c>
      <c r="D2089">
        <v>1967</v>
      </c>
      <c r="E2089">
        <v>224961986</v>
      </c>
    </row>
    <row r="2090" spans="1:5">
      <c r="A2090" t="s">
        <v>52</v>
      </c>
      <c r="B2090" t="s">
        <v>539</v>
      </c>
      <c r="C2090" t="s">
        <v>51</v>
      </c>
      <c r="D2090">
        <v>1967</v>
      </c>
      <c r="E2090">
        <v>803013</v>
      </c>
    </row>
    <row r="2091" spans="1:5">
      <c r="A2091" t="s">
        <v>50</v>
      </c>
      <c r="B2091" t="s">
        <v>539</v>
      </c>
      <c r="C2091" t="s">
        <v>49</v>
      </c>
      <c r="D2091">
        <v>1967</v>
      </c>
      <c r="E2091">
        <v>2793494</v>
      </c>
    </row>
    <row r="2092" spans="1:5">
      <c r="A2092" t="s">
        <v>6</v>
      </c>
      <c r="B2092" t="s">
        <v>539</v>
      </c>
      <c r="C2092" t="s">
        <v>48</v>
      </c>
      <c r="D2092">
        <v>1967</v>
      </c>
      <c r="E2092">
        <v>20864167</v>
      </c>
    </row>
    <row r="2093" spans="1:5">
      <c r="A2093" t="s">
        <v>47</v>
      </c>
      <c r="B2093" t="s">
        <v>539</v>
      </c>
      <c r="C2093" t="s">
        <v>46</v>
      </c>
      <c r="D2093">
        <v>1967</v>
      </c>
      <c r="E2093">
        <v>5628</v>
      </c>
    </row>
    <row r="2094" spans="1:5">
      <c r="A2094" t="s">
        <v>45</v>
      </c>
      <c r="B2094" t="s">
        <v>539</v>
      </c>
      <c r="C2094" t="s">
        <v>44</v>
      </c>
      <c r="D2094">
        <v>1967</v>
      </c>
      <c r="E2094">
        <v>11615403</v>
      </c>
    </row>
    <row r="2095" spans="1:5">
      <c r="A2095" t="s">
        <v>43</v>
      </c>
      <c r="B2095" t="s">
        <v>539</v>
      </c>
      <c r="C2095" t="s">
        <v>42</v>
      </c>
      <c r="D2095">
        <v>1967</v>
      </c>
      <c r="E2095">
        <v>8064634</v>
      </c>
    </row>
    <row r="2096" spans="1:5">
      <c r="A2096" t="s">
        <v>41</v>
      </c>
      <c r="B2096" t="s">
        <v>539</v>
      </c>
      <c r="C2096" t="s">
        <v>40</v>
      </c>
      <c r="D2096">
        <v>1967</v>
      </c>
      <c r="E2096">
        <v>21948727</v>
      </c>
    </row>
    <row r="2097" spans="1:5">
      <c r="A2097" t="s">
        <v>39</v>
      </c>
      <c r="B2097" t="s">
        <v>536</v>
      </c>
      <c r="C2097" t="s">
        <v>38</v>
      </c>
      <c r="D2097">
        <v>1967</v>
      </c>
      <c r="E2097">
        <v>915066428</v>
      </c>
    </row>
    <row r="2098" spans="1:5">
      <c r="A2098" t="s">
        <v>37</v>
      </c>
      <c r="B2098" t="s">
        <v>539</v>
      </c>
      <c r="C2098" t="s">
        <v>36</v>
      </c>
      <c r="D2098">
        <v>1967</v>
      </c>
      <c r="E2098">
        <v>501919</v>
      </c>
    </row>
    <row r="2099" spans="1:5">
      <c r="A2099" t="s">
        <v>4</v>
      </c>
      <c r="B2099" t="s">
        <v>539</v>
      </c>
      <c r="C2099" t="s">
        <v>35</v>
      </c>
      <c r="D2099">
        <v>1967</v>
      </c>
      <c r="E2099">
        <v>54423243</v>
      </c>
    </row>
    <row r="2100" spans="1:5">
      <c r="A2100" t="s">
        <v>34</v>
      </c>
      <c r="B2100" t="s">
        <v>539</v>
      </c>
      <c r="C2100" t="s">
        <v>33</v>
      </c>
      <c r="D2100">
        <v>1967</v>
      </c>
      <c r="E2100">
        <v>7006817</v>
      </c>
    </row>
    <row r="2101" spans="1:5">
      <c r="A2101" t="s">
        <v>32</v>
      </c>
      <c r="B2101" t="s">
        <v>539</v>
      </c>
      <c r="C2101" t="s">
        <v>31</v>
      </c>
      <c r="D2101">
        <v>1967</v>
      </c>
      <c r="E2101">
        <v>62108</v>
      </c>
    </row>
    <row r="2102" spans="1:5">
      <c r="A2102" t="s">
        <v>30</v>
      </c>
      <c r="B2102" t="s">
        <v>539</v>
      </c>
      <c r="C2102" t="s">
        <v>29</v>
      </c>
      <c r="D2102">
        <v>1967</v>
      </c>
      <c r="E2102">
        <v>3263170</v>
      </c>
    </row>
    <row r="2103" spans="1:5">
      <c r="A2103" t="s">
        <v>28</v>
      </c>
      <c r="B2103" t="s">
        <v>539</v>
      </c>
      <c r="C2103" t="s">
        <v>27</v>
      </c>
      <c r="D2103">
        <v>1967</v>
      </c>
      <c r="E2103">
        <v>7818</v>
      </c>
    </row>
    <row r="2104" spans="1:5">
      <c r="A2104" t="s">
        <v>26</v>
      </c>
      <c r="B2104" t="s">
        <v>539</v>
      </c>
      <c r="C2104" t="s">
        <v>25</v>
      </c>
      <c r="D2104">
        <v>1967</v>
      </c>
      <c r="E2104">
        <v>17336</v>
      </c>
    </row>
    <row r="2105" spans="1:5">
      <c r="A2105" t="s">
        <v>3</v>
      </c>
      <c r="B2105" t="s">
        <v>539</v>
      </c>
      <c r="C2105" t="s">
        <v>24</v>
      </c>
      <c r="D2105">
        <v>1967</v>
      </c>
      <c r="E2105">
        <v>33122231</v>
      </c>
    </row>
    <row r="2106" spans="1:5">
      <c r="A2106" t="s">
        <v>23</v>
      </c>
      <c r="B2106" t="s">
        <v>539</v>
      </c>
      <c r="C2106" t="s">
        <v>22</v>
      </c>
      <c r="D2106">
        <v>1967</v>
      </c>
      <c r="E2106">
        <v>69321</v>
      </c>
    </row>
    <row r="2107" spans="1:5">
      <c r="A2107" t="s">
        <v>21</v>
      </c>
      <c r="B2107" t="s">
        <v>536</v>
      </c>
      <c r="C2107" t="s">
        <v>20</v>
      </c>
      <c r="D2107">
        <v>1967</v>
      </c>
      <c r="E2107">
        <v>2210156234</v>
      </c>
    </row>
    <row r="2108" spans="1:5">
      <c r="A2108" t="s">
        <v>19</v>
      </c>
      <c r="B2108" t="s">
        <v>539</v>
      </c>
      <c r="C2108" t="s">
        <v>18</v>
      </c>
      <c r="D2108">
        <v>1967</v>
      </c>
      <c r="E2108">
        <v>107901</v>
      </c>
    </row>
    <row r="2109" spans="1:5">
      <c r="A2109" t="s">
        <v>17</v>
      </c>
      <c r="B2109" t="s">
        <v>539</v>
      </c>
      <c r="C2109" t="s">
        <v>16</v>
      </c>
      <c r="D2109">
        <v>1967</v>
      </c>
    </row>
    <row r="2110" spans="1:5">
      <c r="A2110" t="s">
        <v>15</v>
      </c>
      <c r="B2110" t="s">
        <v>539</v>
      </c>
      <c r="C2110" t="s">
        <v>14</v>
      </c>
      <c r="D2110">
        <v>1967</v>
      </c>
      <c r="E2110">
        <v>5161987</v>
      </c>
    </row>
    <row r="2111" spans="1:5">
      <c r="A2111" t="s">
        <v>13</v>
      </c>
      <c r="B2111" t="s">
        <v>539</v>
      </c>
      <c r="C2111" t="s">
        <v>12</v>
      </c>
      <c r="D2111">
        <v>1967</v>
      </c>
      <c r="E2111">
        <v>10947990</v>
      </c>
    </row>
    <row r="2112" spans="1:5">
      <c r="A2112" t="s">
        <v>11</v>
      </c>
      <c r="B2112" t="s">
        <v>539</v>
      </c>
      <c r="C2112" t="s">
        <v>10</v>
      </c>
      <c r="D2112">
        <v>1967</v>
      </c>
      <c r="E2112">
        <v>2796100</v>
      </c>
    </row>
    <row r="2113" spans="1:5">
      <c r="A2113" t="s">
        <v>9</v>
      </c>
      <c r="B2113" t="s">
        <v>539</v>
      </c>
      <c r="C2113" t="s">
        <v>8</v>
      </c>
      <c r="D2113">
        <v>1967</v>
      </c>
      <c r="E2113">
        <v>3960866</v>
      </c>
    </row>
    <row r="2114" spans="1:5">
      <c r="A2114" t="s">
        <v>528</v>
      </c>
      <c r="B2114" t="s">
        <v>539</v>
      </c>
      <c r="C2114" t="s">
        <v>527</v>
      </c>
      <c r="D2114">
        <v>1968</v>
      </c>
      <c r="E2114">
        <v>28811</v>
      </c>
    </row>
    <row r="2115" spans="1:5">
      <c r="A2115" t="s">
        <v>526</v>
      </c>
      <c r="B2115" t="s">
        <v>539</v>
      </c>
      <c r="C2115" t="s">
        <v>525</v>
      </c>
      <c r="D2115">
        <v>1968</v>
      </c>
      <c r="E2115">
        <v>9460561</v>
      </c>
    </row>
    <row r="2116" spans="1:5">
      <c r="A2116" t="s">
        <v>524</v>
      </c>
      <c r="B2116" t="s">
        <v>539</v>
      </c>
      <c r="C2116" t="s">
        <v>523</v>
      </c>
      <c r="D2116">
        <v>1968</v>
      </c>
      <c r="E2116">
        <v>5614896</v>
      </c>
    </row>
    <row r="2117" spans="1:5">
      <c r="A2117" t="s">
        <v>522</v>
      </c>
      <c r="B2117" t="s">
        <v>539</v>
      </c>
      <c r="C2117" t="s">
        <v>521</v>
      </c>
      <c r="D2117">
        <v>1968</v>
      </c>
      <c r="E2117">
        <v>1386348</v>
      </c>
    </row>
    <row r="2118" spans="1:5">
      <c r="A2118" t="s">
        <v>520</v>
      </c>
      <c r="B2118" t="s">
        <v>539</v>
      </c>
      <c r="C2118" t="s">
        <v>519</v>
      </c>
      <c r="D2118">
        <v>1968</v>
      </c>
      <c r="E2118">
        <v>5125</v>
      </c>
    </row>
    <row r="2119" spans="1:5">
      <c r="A2119" t="s">
        <v>518</v>
      </c>
      <c r="B2119" t="s">
        <v>536</v>
      </c>
      <c r="C2119" t="s">
        <v>517</v>
      </c>
      <c r="D2119">
        <v>1968</v>
      </c>
      <c r="E2119">
        <v>72454903</v>
      </c>
    </row>
    <row r="2120" spans="1:5">
      <c r="A2120" t="s">
        <v>516</v>
      </c>
      <c r="B2120" t="s">
        <v>539</v>
      </c>
      <c r="C2120" t="s">
        <v>515</v>
      </c>
      <c r="D2120">
        <v>1968</v>
      </c>
      <c r="E2120">
        <v>37005</v>
      </c>
    </row>
    <row r="2121" spans="1:5">
      <c r="A2121" t="s">
        <v>1</v>
      </c>
      <c r="B2121" t="s">
        <v>539</v>
      </c>
      <c r="C2121" t="s">
        <v>514</v>
      </c>
      <c r="D2121">
        <v>1968</v>
      </c>
      <c r="E2121">
        <v>5140510</v>
      </c>
    </row>
    <row r="2122" spans="1:5">
      <c r="A2122" t="s">
        <v>513</v>
      </c>
      <c r="B2122" t="s">
        <v>539</v>
      </c>
      <c r="C2122" t="s">
        <v>512</v>
      </c>
      <c r="D2122">
        <v>1968</v>
      </c>
      <c r="E2122">
        <v>1003797</v>
      </c>
    </row>
    <row r="2123" spans="1:5">
      <c r="A2123" t="s">
        <v>511</v>
      </c>
      <c r="B2123" t="s">
        <v>539</v>
      </c>
      <c r="C2123" t="s">
        <v>510</v>
      </c>
      <c r="D2123">
        <v>1968</v>
      </c>
      <c r="E2123">
        <v>7876</v>
      </c>
    </row>
    <row r="2124" spans="1:5">
      <c r="A2124" t="s">
        <v>509</v>
      </c>
      <c r="B2124" t="s">
        <v>539</v>
      </c>
      <c r="C2124" t="s">
        <v>508</v>
      </c>
      <c r="D2124">
        <v>1968</v>
      </c>
      <c r="E2124">
        <v>42136</v>
      </c>
    </row>
    <row r="2125" spans="1:5">
      <c r="A2125" t="s">
        <v>507</v>
      </c>
      <c r="B2125" t="s">
        <v>539</v>
      </c>
      <c r="C2125" t="s">
        <v>506</v>
      </c>
      <c r="D2125">
        <v>1968</v>
      </c>
      <c r="E2125">
        <v>1852628</v>
      </c>
    </row>
    <row r="2126" spans="1:5">
      <c r="A2126" t="s">
        <v>505</v>
      </c>
      <c r="B2126" t="s">
        <v>539</v>
      </c>
      <c r="C2126" t="s">
        <v>504</v>
      </c>
      <c r="D2126">
        <v>1968</v>
      </c>
      <c r="E2126">
        <v>2583601</v>
      </c>
    </row>
    <row r="2127" spans="1:5">
      <c r="A2127" t="s">
        <v>503</v>
      </c>
      <c r="B2127" t="s">
        <v>539</v>
      </c>
      <c r="C2127" t="s">
        <v>502</v>
      </c>
      <c r="D2127">
        <v>1968</v>
      </c>
      <c r="E2127">
        <v>2467072</v>
      </c>
    </row>
    <row r="2128" spans="1:5">
      <c r="A2128" t="s">
        <v>501</v>
      </c>
      <c r="B2128" t="s">
        <v>539</v>
      </c>
      <c r="C2128" t="s">
        <v>500</v>
      </c>
      <c r="D2128">
        <v>1968</v>
      </c>
      <c r="E2128">
        <v>3229646</v>
      </c>
    </row>
    <row r="2129" spans="1:5">
      <c r="A2129" t="s">
        <v>499</v>
      </c>
      <c r="B2129" t="s">
        <v>539</v>
      </c>
      <c r="C2129" t="s">
        <v>498</v>
      </c>
      <c r="D2129">
        <v>1968</v>
      </c>
      <c r="E2129">
        <v>618582</v>
      </c>
    </row>
    <row r="2130" spans="1:5">
      <c r="A2130" t="s">
        <v>497</v>
      </c>
      <c r="B2130" t="s">
        <v>539</v>
      </c>
      <c r="C2130" t="s">
        <v>496</v>
      </c>
      <c r="D2130">
        <v>1968</v>
      </c>
      <c r="E2130">
        <v>2375559</v>
      </c>
    </row>
    <row r="2131" spans="1:5">
      <c r="A2131" t="s">
        <v>495</v>
      </c>
      <c r="B2131" t="s">
        <v>539</v>
      </c>
      <c r="C2131" t="s">
        <v>494</v>
      </c>
      <c r="D2131">
        <v>1968</v>
      </c>
      <c r="E2131">
        <v>5134082</v>
      </c>
    </row>
    <row r="2132" spans="1:5">
      <c r="A2132" t="s">
        <v>2</v>
      </c>
      <c r="B2132" t="s">
        <v>539</v>
      </c>
      <c r="C2132" t="s">
        <v>493</v>
      </c>
      <c r="D2132">
        <v>1968</v>
      </c>
      <c r="E2132">
        <v>57263368</v>
      </c>
    </row>
    <row r="2133" spans="1:5">
      <c r="A2133" t="s">
        <v>492</v>
      </c>
      <c r="B2133" t="s">
        <v>539</v>
      </c>
      <c r="C2133" t="s">
        <v>491</v>
      </c>
      <c r="D2133">
        <v>1968</v>
      </c>
      <c r="E2133">
        <v>4204219</v>
      </c>
    </row>
    <row r="2134" spans="1:5">
      <c r="A2134" t="s">
        <v>490</v>
      </c>
      <c r="B2134" t="s">
        <v>539</v>
      </c>
      <c r="C2134" t="s">
        <v>489</v>
      </c>
      <c r="D2134">
        <v>1968</v>
      </c>
      <c r="E2134">
        <v>33559</v>
      </c>
    </row>
    <row r="2135" spans="1:5">
      <c r="A2135" t="s">
        <v>488</v>
      </c>
      <c r="B2135" t="s">
        <v>539</v>
      </c>
      <c r="C2135" t="s">
        <v>487</v>
      </c>
      <c r="D2135">
        <v>1968</v>
      </c>
      <c r="E2135">
        <v>54860</v>
      </c>
    </row>
    <row r="2136" spans="1:5">
      <c r="A2136" t="s">
        <v>486</v>
      </c>
      <c r="B2136" t="s">
        <v>539</v>
      </c>
      <c r="C2136" t="s">
        <v>485</v>
      </c>
      <c r="D2136">
        <v>1968</v>
      </c>
      <c r="E2136">
        <v>2742365</v>
      </c>
    </row>
    <row r="2137" spans="1:5">
      <c r="A2137" t="s">
        <v>484</v>
      </c>
      <c r="B2137" t="s">
        <v>539</v>
      </c>
      <c r="C2137" t="s">
        <v>483</v>
      </c>
      <c r="D2137">
        <v>1968</v>
      </c>
      <c r="E2137">
        <v>5183803</v>
      </c>
    </row>
    <row r="2138" spans="1:5">
      <c r="A2138" t="s">
        <v>482</v>
      </c>
      <c r="B2138" t="s">
        <v>539</v>
      </c>
      <c r="C2138" t="s">
        <v>481</v>
      </c>
      <c r="D2138">
        <v>1968</v>
      </c>
      <c r="E2138">
        <v>56233</v>
      </c>
    </row>
    <row r="2139" spans="1:5">
      <c r="A2139" t="s">
        <v>480</v>
      </c>
      <c r="B2139" t="s">
        <v>539</v>
      </c>
      <c r="C2139" t="s">
        <v>479</v>
      </c>
      <c r="D2139">
        <v>1968</v>
      </c>
      <c r="E2139">
        <v>0</v>
      </c>
    </row>
    <row r="2140" spans="1:5">
      <c r="A2140" t="s">
        <v>478</v>
      </c>
      <c r="B2140" t="s">
        <v>539</v>
      </c>
      <c r="C2140" t="s">
        <v>477</v>
      </c>
      <c r="D2140">
        <v>1968</v>
      </c>
      <c r="E2140">
        <v>2630501</v>
      </c>
    </row>
    <row r="2141" spans="1:5">
      <c r="A2141" t="s">
        <v>476</v>
      </c>
      <c r="B2141" t="s">
        <v>539</v>
      </c>
      <c r="C2141" t="s">
        <v>475</v>
      </c>
      <c r="D2141">
        <v>1968</v>
      </c>
      <c r="E2141">
        <v>41683417</v>
      </c>
    </row>
    <row r="2142" spans="1:5">
      <c r="A2142" t="s">
        <v>474</v>
      </c>
      <c r="B2142" t="s">
        <v>539</v>
      </c>
      <c r="C2142" t="s">
        <v>473</v>
      </c>
      <c r="D2142">
        <v>1968</v>
      </c>
      <c r="E2142">
        <v>148581</v>
      </c>
    </row>
    <row r="2143" spans="1:5">
      <c r="A2143" t="s">
        <v>472</v>
      </c>
      <c r="B2143" t="s">
        <v>539</v>
      </c>
      <c r="C2143" t="s">
        <v>471</v>
      </c>
      <c r="D2143">
        <v>1968</v>
      </c>
      <c r="E2143">
        <v>49400</v>
      </c>
    </row>
    <row r="2144" spans="1:5">
      <c r="A2144" t="s">
        <v>470</v>
      </c>
      <c r="B2144" t="s">
        <v>539</v>
      </c>
      <c r="C2144" t="s">
        <v>469</v>
      </c>
      <c r="D2144">
        <v>1968</v>
      </c>
      <c r="E2144">
        <v>264178</v>
      </c>
    </row>
    <row r="2145" spans="1:5">
      <c r="A2145" t="s">
        <v>468</v>
      </c>
      <c r="B2145" t="s">
        <v>539</v>
      </c>
      <c r="C2145" t="s">
        <v>467</v>
      </c>
      <c r="D2145">
        <v>1968</v>
      </c>
      <c r="E2145">
        <v>614247</v>
      </c>
    </row>
    <row r="2146" spans="1:5">
      <c r="A2146" t="s">
        <v>466</v>
      </c>
      <c r="B2146" t="s">
        <v>539</v>
      </c>
      <c r="C2146" t="s">
        <v>465</v>
      </c>
      <c r="D2146">
        <v>1968</v>
      </c>
      <c r="E2146">
        <v>1302202</v>
      </c>
    </row>
    <row r="2147" spans="1:5">
      <c r="A2147" t="s">
        <v>464</v>
      </c>
      <c r="B2147" t="s">
        <v>539</v>
      </c>
      <c r="C2147" t="s">
        <v>463</v>
      </c>
      <c r="D2147">
        <v>1968</v>
      </c>
      <c r="E2147">
        <v>5256115</v>
      </c>
    </row>
    <row r="2148" spans="1:5">
      <c r="A2148" t="s">
        <v>462</v>
      </c>
      <c r="B2148" t="s">
        <v>536</v>
      </c>
      <c r="C2148" t="s">
        <v>461</v>
      </c>
      <c r="D2148">
        <v>1968</v>
      </c>
      <c r="E2148">
        <v>49294848</v>
      </c>
    </row>
    <row r="2149" spans="1:5">
      <c r="A2149" t="s">
        <v>460</v>
      </c>
      <c r="B2149" t="s">
        <v>539</v>
      </c>
      <c r="C2149" t="s">
        <v>459</v>
      </c>
      <c r="D2149">
        <v>1968</v>
      </c>
      <c r="E2149">
        <v>2662877</v>
      </c>
    </row>
    <row r="2150" spans="1:5">
      <c r="A2150" t="s">
        <v>458</v>
      </c>
      <c r="B2150" t="s">
        <v>539</v>
      </c>
      <c r="C2150" t="s">
        <v>457</v>
      </c>
      <c r="D2150">
        <v>1968</v>
      </c>
      <c r="E2150">
        <v>75268</v>
      </c>
    </row>
    <row r="2151" spans="1:5">
      <c r="A2151" t="s">
        <v>456</v>
      </c>
      <c r="B2151" t="s">
        <v>539</v>
      </c>
      <c r="C2151" t="s">
        <v>455</v>
      </c>
      <c r="D2151">
        <v>1968</v>
      </c>
      <c r="E2151">
        <v>2402509</v>
      </c>
    </row>
    <row r="2152" spans="1:5">
      <c r="A2152" t="s">
        <v>454</v>
      </c>
      <c r="B2152" t="s">
        <v>539</v>
      </c>
      <c r="C2152" t="s">
        <v>453</v>
      </c>
      <c r="D2152">
        <v>1968</v>
      </c>
      <c r="E2152">
        <v>637762514</v>
      </c>
    </row>
    <row r="2153" spans="1:5">
      <c r="A2153" t="s">
        <v>679</v>
      </c>
      <c r="B2153" t="s">
        <v>539</v>
      </c>
      <c r="C2153" t="s">
        <v>451</v>
      </c>
      <c r="D2153">
        <v>1968</v>
      </c>
      <c r="E2153">
        <v>3545509</v>
      </c>
    </row>
    <row r="2154" spans="1:5">
      <c r="A2154" t="s">
        <v>450</v>
      </c>
      <c r="B2154" t="s">
        <v>539</v>
      </c>
      <c r="C2154" t="s">
        <v>449</v>
      </c>
      <c r="D2154">
        <v>1968</v>
      </c>
      <c r="E2154">
        <v>5036469</v>
      </c>
    </row>
    <row r="2155" spans="1:5">
      <c r="A2155" t="s">
        <v>448</v>
      </c>
      <c r="B2155" t="s">
        <v>539</v>
      </c>
      <c r="C2155" t="s">
        <v>447</v>
      </c>
      <c r="D2155">
        <v>1968</v>
      </c>
      <c r="E2155">
        <v>14348691</v>
      </c>
    </row>
    <row r="2156" spans="1:5">
      <c r="A2156" t="s">
        <v>446</v>
      </c>
      <c r="B2156" t="s">
        <v>539</v>
      </c>
      <c r="C2156" t="s">
        <v>445</v>
      </c>
      <c r="D2156">
        <v>1968</v>
      </c>
      <c r="E2156">
        <v>803809</v>
      </c>
    </row>
    <row r="2157" spans="1:5">
      <c r="A2157" t="s">
        <v>444</v>
      </c>
      <c r="B2157" t="s">
        <v>539</v>
      </c>
      <c r="C2157" t="s">
        <v>443</v>
      </c>
      <c r="D2157">
        <v>1968</v>
      </c>
      <c r="E2157">
        <v>9761408</v>
      </c>
    </row>
    <row r="2158" spans="1:5">
      <c r="A2158" t="s">
        <v>442</v>
      </c>
      <c r="B2158" t="s">
        <v>539</v>
      </c>
      <c r="C2158" t="s">
        <v>441</v>
      </c>
      <c r="D2158">
        <v>1968</v>
      </c>
      <c r="E2158">
        <v>179361</v>
      </c>
    </row>
    <row r="2159" spans="1:5">
      <c r="A2159" t="s">
        <v>440</v>
      </c>
      <c r="B2159" t="s">
        <v>539</v>
      </c>
      <c r="C2159" t="s">
        <v>439</v>
      </c>
      <c r="D2159">
        <v>1968</v>
      </c>
      <c r="E2159">
        <v>208701</v>
      </c>
    </row>
    <row r="2160" spans="1:5">
      <c r="A2160" t="s">
        <v>438</v>
      </c>
      <c r="B2160" t="s">
        <v>539</v>
      </c>
      <c r="C2160" t="s">
        <v>437</v>
      </c>
      <c r="D2160">
        <v>1968</v>
      </c>
      <c r="E2160">
        <v>1090029</v>
      </c>
    </row>
    <row r="2161" spans="1:5">
      <c r="A2161" t="s">
        <v>436</v>
      </c>
      <c r="B2161" t="s">
        <v>536</v>
      </c>
      <c r="C2161" t="s">
        <v>435</v>
      </c>
      <c r="D2161">
        <v>1968</v>
      </c>
      <c r="E2161">
        <v>3168990</v>
      </c>
    </row>
    <row r="2162" spans="1:5">
      <c r="A2162" t="s">
        <v>434</v>
      </c>
      <c r="B2162" t="s">
        <v>539</v>
      </c>
      <c r="C2162" t="s">
        <v>433</v>
      </c>
      <c r="D2162">
        <v>1968</v>
      </c>
      <c r="E2162">
        <v>3374165</v>
      </c>
    </row>
    <row r="2163" spans="1:5">
      <c r="A2163" t="s">
        <v>432</v>
      </c>
      <c r="B2163" t="s">
        <v>539</v>
      </c>
      <c r="C2163" t="s">
        <v>431</v>
      </c>
      <c r="D2163">
        <v>1968</v>
      </c>
      <c r="E2163">
        <v>31239</v>
      </c>
    </row>
    <row r="2164" spans="1:5">
      <c r="A2164" t="s">
        <v>430</v>
      </c>
      <c r="B2164" t="s">
        <v>539</v>
      </c>
      <c r="C2164" t="s">
        <v>429</v>
      </c>
      <c r="D2164">
        <v>1968</v>
      </c>
      <c r="E2164">
        <v>0</v>
      </c>
    </row>
    <row r="2165" spans="1:5">
      <c r="A2165" t="s">
        <v>428</v>
      </c>
      <c r="B2165" t="s">
        <v>539</v>
      </c>
      <c r="C2165" t="s">
        <v>427</v>
      </c>
      <c r="D2165">
        <v>1968</v>
      </c>
      <c r="E2165">
        <v>360736</v>
      </c>
    </row>
    <row r="2166" spans="1:5">
      <c r="A2166" t="s">
        <v>426</v>
      </c>
      <c r="B2166" t="s">
        <v>539</v>
      </c>
      <c r="C2166" t="s">
        <v>425</v>
      </c>
      <c r="D2166">
        <v>1968</v>
      </c>
      <c r="E2166">
        <v>3609212</v>
      </c>
    </row>
    <row r="2167" spans="1:5">
      <c r="A2167" t="s">
        <v>7</v>
      </c>
      <c r="B2167" t="s">
        <v>539</v>
      </c>
      <c r="C2167" t="s">
        <v>424</v>
      </c>
      <c r="D2167">
        <v>1968</v>
      </c>
      <c r="E2167">
        <v>21528785</v>
      </c>
    </row>
    <row r="2168" spans="1:5">
      <c r="A2168" t="s">
        <v>423</v>
      </c>
      <c r="B2168" t="s">
        <v>539</v>
      </c>
      <c r="C2168" t="s">
        <v>422</v>
      </c>
      <c r="D2168">
        <v>1968</v>
      </c>
      <c r="E2168">
        <v>56831</v>
      </c>
    </row>
    <row r="2169" spans="1:5">
      <c r="A2169" t="s">
        <v>421</v>
      </c>
      <c r="B2169" t="s">
        <v>539</v>
      </c>
      <c r="C2169" t="s">
        <v>420</v>
      </c>
      <c r="D2169">
        <v>1968</v>
      </c>
      <c r="E2169">
        <v>42542</v>
      </c>
    </row>
    <row r="2170" spans="1:5">
      <c r="A2170" t="s">
        <v>419</v>
      </c>
      <c r="B2170" t="s">
        <v>539</v>
      </c>
      <c r="C2170" t="s">
        <v>418</v>
      </c>
      <c r="D2170">
        <v>1968</v>
      </c>
      <c r="E2170">
        <v>1036317</v>
      </c>
    </row>
    <row r="2171" spans="1:5">
      <c r="A2171" t="s">
        <v>417</v>
      </c>
      <c r="B2171" t="s">
        <v>539</v>
      </c>
      <c r="C2171" t="s">
        <v>416</v>
      </c>
      <c r="D2171">
        <v>1968</v>
      </c>
      <c r="E2171">
        <v>2630595</v>
      </c>
    </row>
    <row r="2172" spans="1:5">
      <c r="A2172" t="s">
        <v>415</v>
      </c>
      <c r="B2172" t="s">
        <v>539</v>
      </c>
      <c r="C2172" t="s">
        <v>414</v>
      </c>
      <c r="D2172">
        <v>1968</v>
      </c>
      <c r="E2172">
        <v>8360848</v>
      </c>
    </row>
    <row r="2173" spans="1:5">
      <c r="A2173" t="s">
        <v>413</v>
      </c>
      <c r="B2173" t="s">
        <v>536</v>
      </c>
      <c r="C2173" t="s">
        <v>412</v>
      </c>
      <c r="D2173">
        <v>1968</v>
      </c>
      <c r="E2173">
        <v>858709021</v>
      </c>
    </row>
    <row r="2174" spans="1:5">
      <c r="A2174" t="s">
        <v>411</v>
      </c>
      <c r="B2174" t="s">
        <v>536</v>
      </c>
      <c r="C2174" t="s">
        <v>410</v>
      </c>
      <c r="D2174">
        <v>1968</v>
      </c>
      <c r="E2174">
        <v>882576062</v>
      </c>
    </row>
    <row r="2175" spans="1:5">
      <c r="A2175" t="s">
        <v>409</v>
      </c>
      <c r="B2175" t="s">
        <v>536</v>
      </c>
      <c r="C2175" t="s">
        <v>408</v>
      </c>
      <c r="D2175">
        <v>1968</v>
      </c>
      <c r="E2175">
        <v>911263103</v>
      </c>
    </row>
    <row r="2176" spans="1:5">
      <c r="A2176" t="s">
        <v>407</v>
      </c>
      <c r="B2176" t="s">
        <v>536</v>
      </c>
      <c r="C2176" t="s">
        <v>406</v>
      </c>
      <c r="D2176">
        <v>1968</v>
      </c>
      <c r="E2176">
        <v>153071390</v>
      </c>
    </row>
    <row r="2177" spans="1:5">
      <c r="A2177" t="s">
        <v>405</v>
      </c>
      <c r="B2177" t="s">
        <v>536</v>
      </c>
      <c r="C2177" t="s">
        <v>404</v>
      </c>
      <c r="D2177">
        <v>1968</v>
      </c>
      <c r="E2177">
        <v>291594637</v>
      </c>
    </row>
    <row r="2178" spans="1:5">
      <c r="A2178" t="s">
        <v>403</v>
      </c>
      <c r="B2178" t="s">
        <v>539</v>
      </c>
      <c r="C2178" t="s">
        <v>402</v>
      </c>
      <c r="D2178">
        <v>1968</v>
      </c>
      <c r="E2178">
        <v>3540840</v>
      </c>
    </row>
    <row r="2179" spans="1:5">
      <c r="A2179" t="s">
        <v>401</v>
      </c>
      <c r="B2179" t="s">
        <v>539</v>
      </c>
      <c r="C2179" t="s">
        <v>400</v>
      </c>
      <c r="D2179">
        <v>1968</v>
      </c>
      <c r="E2179">
        <v>19773356</v>
      </c>
    </row>
    <row r="2180" spans="1:5">
      <c r="A2180" t="s">
        <v>399</v>
      </c>
      <c r="B2180" t="s">
        <v>536</v>
      </c>
      <c r="C2180" t="s">
        <v>398</v>
      </c>
      <c r="D2180">
        <v>1968</v>
      </c>
      <c r="E2180">
        <v>95614350</v>
      </c>
    </row>
    <row r="2181" spans="1:5">
      <c r="A2181" t="s">
        <v>397</v>
      </c>
      <c r="B2181" t="s">
        <v>539</v>
      </c>
      <c r="C2181" t="s">
        <v>396</v>
      </c>
      <c r="D2181">
        <v>1968</v>
      </c>
      <c r="E2181">
        <v>1507782</v>
      </c>
    </row>
    <row r="2182" spans="1:5">
      <c r="A2182" t="s">
        <v>395</v>
      </c>
      <c r="B2182" t="s">
        <v>539</v>
      </c>
      <c r="C2182" t="s">
        <v>394</v>
      </c>
      <c r="D2182">
        <v>1968</v>
      </c>
      <c r="E2182">
        <v>11865098</v>
      </c>
    </row>
    <row r="2183" spans="1:5">
      <c r="A2183" t="s">
        <v>393</v>
      </c>
      <c r="B2183" t="s">
        <v>539</v>
      </c>
      <c r="C2183" t="s">
        <v>392</v>
      </c>
      <c r="D2183">
        <v>1968</v>
      </c>
      <c r="E2183">
        <v>484868</v>
      </c>
    </row>
    <row r="2184" spans="1:5">
      <c r="A2184" t="s">
        <v>5</v>
      </c>
      <c r="B2184" t="s">
        <v>539</v>
      </c>
      <c r="C2184" t="s">
        <v>391</v>
      </c>
      <c r="D2184">
        <v>1968</v>
      </c>
      <c r="E2184">
        <v>24720333</v>
      </c>
    </row>
    <row r="2185" spans="1:5">
      <c r="A2185" t="s">
        <v>390</v>
      </c>
      <c r="B2185" t="s">
        <v>536</v>
      </c>
      <c r="C2185" t="s">
        <v>389</v>
      </c>
      <c r="D2185">
        <v>1968</v>
      </c>
      <c r="E2185">
        <v>153173449</v>
      </c>
    </row>
    <row r="2186" spans="1:5">
      <c r="A2186" t="s">
        <v>388</v>
      </c>
      <c r="B2186" t="s">
        <v>536</v>
      </c>
      <c r="C2186" t="s">
        <v>387</v>
      </c>
      <c r="D2186">
        <v>1968</v>
      </c>
      <c r="E2186">
        <v>115062954</v>
      </c>
    </row>
    <row r="2187" spans="1:5">
      <c r="A2187" t="s">
        <v>386</v>
      </c>
      <c r="B2187" t="s">
        <v>539</v>
      </c>
      <c r="C2187" t="s">
        <v>385</v>
      </c>
      <c r="D2187">
        <v>1968</v>
      </c>
      <c r="E2187">
        <v>1753154</v>
      </c>
    </row>
    <row r="2188" spans="1:5">
      <c r="A2188" t="s">
        <v>384</v>
      </c>
      <c r="B2188" t="s">
        <v>539</v>
      </c>
      <c r="C2188" t="s">
        <v>383</v>
      </c>
      <c r="D2188">
        <v>1968</v>
      </c>
      <c r="E2188">
        <v>329334</v>
      </c>
    </row>
    <row r="2189" spans="1:5">
      <c r="A2189" t="s">
        <v>382</v>
      </c>
      <c r="B2189" t="s">
        <v>539</v>
      </c>
      <c r="C2189" t="s">
        <v>381</v>
      </c>
      <c r="D2189">
        <v>1968</v>
      </c>
      <c r="E2189">
        <v>15260779</v>
      </c>
    </row>
    <row r="2190" spans="1:5">
      <c r="A2190" t="s">
        <v>380</v>
      </c>
      <c r="B2190" t="s">
        <v>539</v>
      </c>
      <c r="C2190" t="s">
        <v>379</v>
      </c>
      <c r="D2190">
        <v>1968</v>
      </c>
      <c r="E2190">
        <v>27839</v>
      </c>
    </row>
    <row r="2191" spans="1:5">
      <c r="A2191" t="s">
        <v>378</v>
      </c>
      <c r="B2191" t="s">
        <v>539</v>
      </c>
      <c r="C2191" t="s">
        <v>377</v>
      </c>
      <c r="D2191">
        <v>1968</v>
      </c>
      <c r="E2191">
        <v>44214</v>
      </c>
    </row>
    <row r="2192" spans="1:5">
      <c r="A2192" t="s">
        <v>376</v>
      </c>
      <c r="B2192" t="s">
        <v>539</v>
      </c>
      <c r="C2192" t="s">
        <v>375</v>
      </c>
      <c r="D2192">
        <v>1968</v>
      </c>
      <c r="E2192">
        <v>404412</v>
      </c>
    </row>
    <row r="2193" spans="1:5">
      <c r="A2193" t="s">
        <v>374</v>
      </c>
      <c r="B2193" t="s">
        <v>539</v>
      </c>
      <c r="C2193" t="s">
        <v>373</v>
      </c>
      <c r="D2193">
        <v>1968</v>
      </c>
      <c r="E2193">
        <v>12477844</v>
      </c>
    </row>
    <row r="2194" spans="1:5">
      <c r="A2194" t="s">
        <v>372</v>
      </c>
      <c r="B2194" t="s">
        <v>539</v>
      </c>
      <c r="C2194" t="s">
        <v>371</v>
      </c>
      <c r="D2194">
        <v>1968</v>
      </c>
      <c r="E2194">
        <v>2141408</v>
      </c>
    </row>
    <row r="2195" spans="1:5">
      <c r="A2195" t="s">
        <v>370</v>
      </c>
      <c r="B2195" t="s">
        <v>539</v>
      </c>
      <c r="C2195" t="s">
        <v>369</v>
      </c>
      <c r="D2195">
        <v>1968</v>
      </c>
      <c r="E2195">
        <v>5930644</v>
      </c>
    </row>
    <row r="2196" spans="1:5">
      <c r="A2196" t="s">
        <v>368</v>
      </c>
      <c r="B2196" t="s">
        <v>539</v>
      </c>
      <c r="C2196" t="s">
        <v>367</v>
      </c>
      <c r="D2196">
        <v>1968</v>
      </c>
      <c r="E2196">
        <v>0</v>
      </c>
    </row>
    <row r="2197" spans="1:5">
      <c r="A2197" t="s">
        <v>366</v>
      </c>
      <c r="B2197" t="s">
        <v>539</v>
      </c>
      <c r="C2197" t="s">
        <v>365</v>
      </c>
      <c r="D2197">
        <v>1968</v>
      </c>
      <c r="E2197">
        <v>3494248</v>
      </c>
    </row>
    <row r="2198" spans="1:5">
      <c r="A2198" t="s">
        <v>364</v>
      </c>
      <c r="B2198" t="s">
        <v>539</v>
      </c>
      <c r="C2198" t="s">
        <v>363</v>
      </c>
      <c r="D2198">
        <v>1968</v>
      </c>
      <c r="E2198">
        <v>351586</v>
      </c>
    </row>
    <row r="2199" spans="1:5">
      <c r="A2199" t="s">
        <v>362</v>
      </c>
      <c r="B2199" t="s">
        <v>539</v>
      </c>
      <c r="C2199" t="s">
        <v>361</v>
      </c>
      <c r="D2199">
        <v>1968</v>
      </c>
      <c r="E2199">
        <v>583923</v>
      </c>
    </row>
    <row r="2200" spans="1:5">
      <c r="A2200" t="s">
        <v>360</v>
      </c>
      <c r="B2200" t="s">
        <v>539</v>
      </c>
      <c r="C2200" t="s">
        <v>359</v>
      </c>
      <c r="D2200">
        <v>1968</v>
      </c>
      <c r="E2200">
        <v>220672</v>
      </c>
    </row>
    <row r="2201" spans="1:5">
      <c r="A2201" t="s">
        <v>358</v>
      </c>
      <c r="B2201" t="s">
        <v>539</v>
      </c>
      <c r="C2201" t="s">
        <v>357</v>
      </c>
      <c r="D2201">
        <v>1968</v>
      </c>
      <c r="E2201">
        <v>3274028</v>
      </c>
    </row>
    <row r="2202" spans="1:5">
      <c r="A2202" t="s">
        <v>356</v>
      </c>
      <c r="B2202" t="s">
        <v>539</v>
      </c>
      <c r="C2202" t="s">
        <v>355</v>
      </c>
      <c r="D2202">
        <v>1968</v>
      </c>
      <c r="E2202">
        <v>64654</v>
      </c>
    </row>
    <row r="2203" spans="1:5">
      <c r="A2203" t="s">
        <v>354</v>
      </c>
      <c r="B2203" t="s">
        <v>539</v>
      </c>
      <c r="C2203" t="s">
        <v>353</v>
      </c>
      <c r="D2203">
        <v>1968</v>
      </c>
      <c r="E2203">
        <v>12939</v>
      </c>
    </row>
    <row r="2204" spans="1:5">
      <c r="A2204" t="s">
        <v>352</v>
      </c>
      <c r="B2204" t="s">
        <v>539</v>
      </c>
      <c r="C2204" t="s">
        <v>351</v>
      </c>
      <c r="D2204">
        <v>1968</v>
      </c>
      <c r="E2204">
        <v>3456852</v>
      </c>
    </row>
    <row r="2205" spans="1:5">
      <c r="A2205" t="s">
        <v>350</v>
      </c>
      <c r="B2205" t="s">
        <v>539</v>
      </c>
      <c r="C2205" t="s">
        <v>349</v>
      </c>
      <c r="D2205">
        <v>1968</v>
      </c>
      <c r="E2205">
        <v>33099</v>
      </c>
    </row>
    <row r="2206" spans="1:5">
      <c r="A2206" t="s">
        <v>348</v>
      </c>
      <c r="B2206" t="s">
        <v>539</v>
      </c>
      <c r="C2206" t="s">
        <v>347</v>
      </c>
      <c r="D2206">
        <v>1968</v>
      </c>
      <c r="E2206">
        <v>484906</v>
      </c>
    </row>
    <row r="2207" spans="1:5">
      <c r="A2207" t="s">
        <v>346</v>
      </c>
      <c r="B2207" t="s">
        <v>536</v>
      </c>
      <c r="C2207" t="s">
        <v>345</v>
      </c>
      <c r="D2207">
        <v>1968</v>
      </c>
      <c r="E2207">
        <v>260046886</v>
      </c>
    </row>
    <row r="2208" spans="1:5">
      <c r="A2208" t="s">
        <v>344</v>
      </c>
      <c r="B2208" t="s">
        <v>539</v>
      </c>
      <c r="C2208" t="s">
        <v>343</v>
      </c>
      <c r="D2208">
        <v>1968</v>
      </c>
      <c r="E2208">
        <v>485985</v>
      </c>
    </row>
    <row r="2209" spans="1:5">
      <c r="A2209" t="s">
        <v>342</v>
      </c>
      <c r="B2209" t="s">
        <v>539</v>
      </c>
      <c r="C2209" t="s">
        <v>341</v>
      </c>
      <c r="D2209">
        <v>1968</v>
      </c>
      <c r="E2209">
        <v>1854069</v>
      </c>
    </row>
    <row r="2210" spans="1:5">
      <c r="A2210" t="s">
        <v>340</v>
      </c>
      <c r="B2210" t="s">
        <v>536</v>
      </c>
      <c r="C2210" t="s">
        <v>339</v>
      </c>
      <c r="D2210">
        <v>1968</v>
      </c>
      <c r="E2210">
        <v>167399903</v>
      </c>
    </row>
    <row r="2211" spans="1:5">
      <c r="A2211" t="s">
        <v>338</v>
      </c>
      <c r="B2211" t="s">
        <v>539</v>
      </c>
      <c r="C2211" t="s">
        <v>337</v>
      </c>
      <c r="D2211">
        <v>1968</v>
      </c>
      <c r="E2211">
        <v>2702363</v>
      </c>
    </row>
    <row r="2212" spans="1:5">
      <c r="A2212" t="s">
        <v>336</v>
      </c>
      <c r="B2212" t="s">
        <v>539</v>
      </c>
      <c r="C2212" t="s">
        <v>335</v>
      </c>
      <c r="D2212">
        <v>1968</v>
      </c>
      <c r="E2212">
        <v>3678805</v>
      </c>
    </row>
    <row r="2213" spans="1:5">
      <c r="A2213" t="s">
        <v>334</v>
      </c>
      <c r="B2213" t="s">
        <v>539</v>
      </c>
      <c r="C2213" t="s">
        <v>333</v>
      </c>
      <c r="D2213">
        <v>1968</v>
      </c>
      <c r="E2213">
        <v>4176578</v>
      </c>
    </row>
    <row r="2214" spans="1:5">
      <c r="A2214" t="s">
        <v>332</v>
      </c>
      <c r="B2214" t="s">
        <v>536</v>
      </c>
      <c r="C2214" t="s">
        <v>331</v>
      </c>
      <c r="D2214">
        <v>1968</v>
      </c>
      <c r="E2214">
        <v>1606377276</v>
      </c>
    </row>
    <row r="2215" spans="1:5">
      <c r="A2215" t="s">
        <v>330</v>
      </c>
      <c r="B2215" t="s">
        <v>536</v>
      </c>
      <c r="C2215" t="s">
        <v>329</v>
      </c>
      <c r="D2215">
        <v>1968</v>
      </c>
      <c r="E2215">
        <v>1997155011</v>
      </c>
    </row>
    <row r="2216" spans="1:5">
      <c r="A2216" t="s">
        <v>328</v>
      </c>
      <c r="B2216" t="s">
        <v>536</v>
      </c>
      <c r="C2216" t="s">
        <v>327</v>
      </c>
      <c r="D2216">
        <v>1968</v>
      </c>
      <c r="E2216">
        <v>390777735</v>
      </c>
    </row>
    <row r="2217" spans="1:5">
      <c r="A2217" t="s">
        <v>326</v>
      </c>
      <c r="B2217" t="s">
        <v>536</v>
      </c>
      <c r="C2217" t="s">
        <v>325</v>
      </c>
      <c r="D2217">
        <v>1968</v>
      </c>
      <c r="E2217">
        <v>118507128</v>
      </c>
    </row>
    <row r="2218" spans="1:5">
      <c r="A2218" t="s">
        <v>324</v>
      </c>
      <c r="B2218" t="s">
        <v>539</v>
      </c>
      <c r="C2218" t="s">
        <v>323</v>
      </c>
      <c r="D2218">
        <v>1968</v>
      </c>
      <c r="E2218">
        <v>90812683</v>
      </c>
    </row>
    <row r="2219" spans="1:5">
      <c r="A2219" t="s">
        <v>322</v>
      </c>
      <c r="B2219" t="s">
        <v>536</v>
      </c>
      <c r="C2219" t="s">
        <v>321</v>
      </c>
      <c r="D2219">
        <v>1968</v>
      </c>
      <c r="E2219">
        <v>272270607</v>
      </c>
    </row>
    <row r="2220" spans="1:5">
      <c r="A2220" t="s">
        <v>320</v>
      </c>
      <c r="B2220" t="s">
        <v>539</v>
      </c>
      <c r="C2220" t="s">
        <v>319</v>
      </c>
      <c r="D2220">
        <v>1968</v>
      </c>
      <c r="E2220">
        <v>23351</v>
      </c>
    </row>
    <row r="2221" spans="1:5">
      <c r="A2221" t="s">
        <v>318</v>
      </c>
      <c r="B2221" t="s">
        <v>539</v>
      </c>
      <c r="C2221" t="s">
        <v>317</v>
      </c>
      <c r="D2221">
        <v>1968</v>
      </c>
      <c r="E2221">
        <v>427333846</v>
      </c>
    </row>
    <row r="2222" spans="1:5">
      <c r="A2222" t="s">
        <v>316</v>
      </c>
      <c r="B2222" t="s">
        <v>536</v>
      </c>
      <c r="C2222" t="s">
        <v>315</v>
      </c>
      <c r="D2222">
        <v>1968</v>
      </c>
    </row>
    <row r="2223" spans="1:5">
      <c r="A2223" t="s">
        <v>314</v>
      </c>
      <c r="B2223" t="s">
        <v>539</v>
      </c>
      <c r="C2223" t="s">
        <v>313</v>
      </c>
      <c r="D2223">
        <v>1968</v>
      </c>
      <c r="E2223">
        <v>1442498</v>
      </c>
    </row>
    <row r="2224" spans="1:5">
      <c r="A2224" t="s">
        <v>312</v>
      </c>
      <c r="B2224" t="s">
        <v>539</v>
      </c>
      <c r="C2224" t="s">
        <v>311</v>
      </c>
      <c r="D2224">
        <v>1968</v>
      </c>
      <c r="E2224">
        <v>16371961</v>
      </c>
    </row>
    <row r="2225" spans="1:5">
      <c r="A2225" t="s">
        <v>310</v>
      </c>
      <c r="B2225" t="s">
        <v>539</v>
      </c>
      <c r="C2225" t="s">
        <v>309</v>
      </c>
      <c r="D2225">
        <v>1968</v>
      </c>
      <c r="E2225">
        <v>4258062</v>
      </c>
    </row>
    <row r="2226" spans="1:5">
      <c r="A2226" t="s">
        <v>308</v>
      </c>
      <c r="B2226" t="s">
        <v>539</v>
      </c>
      <c r="C2226" t="s">
        <v>307</v>
      </c>
      <c r="D2226">
        <v>1968</v>
      </c>
      <c r="E2226">
        <v>32123</v>
      </c>
    </row>
    <row r="2227" spans="1:5">
      <c r="A2227" t="s">
        <v>306</v>
      </c>
      <c r="B2227" t="s">
        <v>539</v>
      </c>
      <c r="C2227" t="s">
        <v>305</v>
      </c>
      <c r="D2227">
        <v>1968</v>
      </c>
      <c r="E2227">
        <v>477855</v>
      </c>
    </row>
    <row r="2228" spans="1:5">
      <c r="A2228" t="s">
        <v>304</v>
      </c>
      <c r="B2228" t="s">
        <v>539</v>
      </c>
      <c r="C2228" t="s">
        <v>303</v>
      </c>
      <c r="D2228">
        <v>1968</v>
      </c>
      <c r="E2228">
        <v>19532729</v>
      </c>
    </row>
    <row r="2229" spans="1:5">
      <c r="A2229" t="s">
        <v>302</v>
      </c>
      <c r="B2229" t="s">
        <v>539</v>
      </c>
      <c r="C2229" t="s">
        <v>301</v>
      </c>
      <c r="D2229">
        <v>1968</v>
      </c>
      <c r="E2229">
        <v>1098757</v>
      </c>
    </row>
    <row r="2230" spans="1:5">
      <c r="A2230" t="s">
        <v>300</v>
      </c>
      <c r="B2230" t="s">
        <v>539</v>
      </c>
      <c r="C2230" t="s">
        <v>299</v>
      </c>
      <c r="D2230">
        <v>1968</v>
      </c>
      <c r="E2230">
        <v>669804</v>
      </c>
    </row>
    <row r="2231" spans="1:5">
      <c r="A2231" t="s">
        <v>298</v>
      </c>
      <c r="B2231" t="s">
        <v>539</v>
      </c>
      <c r="C2231" t="s">
        <v>297</v>
      </c>
      <c r="D2231">
        <v>1968</v>
      </c>
      <c r="E2231">
        <v>29998947</v>
      </c>
    </row>
    <row r="2232" spans="1:5">
      <c r="A2232" t="s">
        <v>296</v>
      </c>
      <c r="B2232" t="s">
        <v>539</v>
      </c>
      <c r="C2232" t="s">
        <v>295</v>
      </c>
      <c r="D2232">
        <v>1968</v>
      </c>
      <c r="E2232">
        <v>6294490</v>
      </c>
    </row>
    <row r="2233" spans="1:5">
      <c r="A2233" t="s">
        <v>294</v>
      </c>
      <c r="B2233" t="s">
        <v>539</v>
      </c>
      <c r="C2233" t="s">
        <v>293</v>
      </c>
      <c r="D2233">
        <v>1968</v>
      </c>
      <c r="E2233">
        <v>9501906</v>
      </c>
    </row>
    <row r="2234" spans="1:5">
      <c r="A2234" t="s">
        <v>292</v>
      </c>
      <c r="B2234" t="s">
        <v>539</v>
      </c>
      <c r="C2234" t="s">
        <v>291</v>
      </c>
      <c r="D2234">
        <v>1968</v>
      </c>
      <c r="E2234">
        <v>1779165</v>
      </c>
    </row>
    <row r="2235" spans="1:5">
      <c r="A2235" t="s">
        <v>290</v>
      </c>
      <c r="B2235" t="s">
        <v>539</v>
      </c>
      <c r="C2235" t="s">
        <v>289</v>
      </c>
      <c r="D2235">
        <v>1968</v>
      </c>
      <c r="E2235">
        <v>5877763</v>
      </c>
    </row>
    <row r="2236" spans="1:5">
      <c r="A2236" t="s">
        <v>288</v>
      </c>
      <c r="B2236" t="s">
        <v>539</v>
      </c>
      <c r="C2236" t="s">
        <v>287</v>
      </c>
      <c r="D2236">
        <v>1968</v>
      </c>
      <c r="E2236">
        <v>38590</v>
      </c>
    </row>
    <row r="2237" spans="1:5">
      <c r="A2237" t="s">
        <v>286</v>
      </c>
      <c r="B2237" t="s">
        <v>539</v>
      </c>
      <c r="C2237" t="s">
        <v>285</v>
      </c>
      <c r="D2237">
        <v>1968</v>
      </c>
      <c r="E2237">
        <v>31146</v>
      </c>
    </row>
    <row r="2238" spans="1:5">
      <c r="A2238" t="s">
        <v>284</v>
      </c>
      <c r="B2238" t="s">
        <v>539</v>
      </c>
      <c r="C2238" t="s">
        <v>283</v>
      </c>
      <c r="D2238">
        <v>1968</v>
      </c>
      <c r="E2238">
        <v>19475621</v>
      </c>
    </row>
    <row r="2239" spans="1:5">
      <c r="A2239" t="s">
        <v>282</v>
      </c>
      <c r="B2239" t="s">
        <v>539</v>
      </c>
      <c r="C2239" t="s">
        <v>281</v>
      </c>
      <c r="D2239">
        <v>1968</v>
      </c>
      <c r="E2239">
        <v>105577</v>
      </c>
    </row>
    <row r="2240" spans="1:5">
      <c r="A2240" t="s">
        <v>280</v>
      </c>
      <c r="B2240" t="s">
        <v>536</v>
      </c>
      <c r="C2240" t="s">
        <v>279</v>
      </c>
      <c r="D2240">
        <v>1968</v>
      </c>
      <c r="E2240">
        <v>116274321</v>
      </c>
    </row>
    <row r="2241" spans="1:5">
      <c r="A2241" t="s">
        <v>278</v>
      </c>
      <c r="B2241" t="s">
        <v>539</v>
      </c>
      <c r="C2241" t="s">
        <v>277</v>
      </c>
      <c r="D2241">
        <v>1968</v>
      </c>
      <c r="E2241">
        <v>2326889</v>
      </c>
    </row>
    <row r="2242" spans="1:5">
      <c r="A2242" t="s">
        <v>276</v>
      </c>
      <c r="B2242" t="s">
        <v>539</v>
      </c>
      <c r="C2242" t="s">
        <v>275</v>
      </c>
      <c r="D2242">
        <v>1968</v>
      </c>
      <c r="E2242">
        <v>970589</v>
      </c>
    </row>
    <row r="2243" spans="1:5">
      <c r="A2243" t="s">
        <v>274</v>
      </c>
      <c r="B2243" t="s">
        <v>539</v>
      </c>
      <c r="C2243" t="s">
        <v>273</v>
      </c>
      <c r="D2243">
        <v>1968</v>
      </c>
      <c r="E2243">
        <v>1017853</v>
      </c>
    </row>
    <row r="2244" spans="1:5">
      <c r="A2244" t="s">
        <v>272</v>
      </c>
      <c r="B2244" t="s">
        <v>539</v>
      </c>
      <c r="C2244" t="s">
        <v>271</v>
      </c>
      <c r="D2244">
        <v>1968</v>
      </c>
      <c r="E2244">
        <v>1115210</v>
      </c>
    </row>
    <row r="2245" spans="1:5">
      <c r="A2245" t="s">
        <v>270</v>
      </c>
      <c r="B2245" t="s">
        <v>539</v>
      </c>
      <c r="C2245" t="s">
        <v>269</v>
      </c>
      <c r="D2245">
        <v>1968</v>
      </c>
      <c r="E2245">
        <v>77500</v>
      </c>
    </row>
    <row r="2246" spans="1:5">
      <c r="A2246" t="s">
        <v>268</v>
      </c>
      <c r="B2246" t="s">
        <v>536</v>
      </c>
      <c r="C2246" t="s">
        <v>267</v>
      </c>
      <c r="D2246">
        <v>1968</v>
      </c>
      <c r="E2246">
        <v>121534718</v>
      </c>
    </row>
    <row r="2247" spans="1:5">
      <c r="A2247" t="s">
        <v>266</v>
      </c>
      <c r="B2247" t="s">
        <v>536</v>
      </c>
      <c r="C2247" t="s">
        <v>265</v>
      </c>
      <c r="D2247">
        <v>1968</v>
      </c>
      <c r="E2247">
        <v>258045847</v>
      </c>
    </row>
    <row r="2248" spans="1:5">
      <c r="A2248" t="s">
        <v>264</v>
      </c>
      <c r="B2248" t="s">
        <v>536</v>
      </c>
      <c r="C2248" t="s">
        <v>263</v>
      </c>
      <c r="D2248">
        <v>1968</v>
      </c>
      <c r="E2248">
        <v>159151955</v>
      </c>
    </row>
    <row r="2249" spans="1:5">
      <c r="A2249" t="s">
        <v>262</v>
      </c>
      <c r="B2249" t="s">
        <v>539</v>
      </c>
      <c r="C2249" t="s">
        <v>261</v>
      </c>
      <c r="D2249">
        <v>1968</v>
      </c>
      <c r="E2249">
        <v>16421</v>
      </c>
    </row>
    <row r="2250" spans="1:5">
      <c r="A2250" t="s">
        <v>260</v>
      </c>
      <c r="B2250" t="s">
        <v>539</v>
      </c>
      <c r="C2250" t="s">
        <v>259</v>
      </c>
      <c r="D2250">
        <v>1968</v>
      </c>
      <c r="E2250">
        <v>9744459</v>
      </c>
    </row>
    <row r="2251" spans="1:5">
      <c r="A2251" t="s">
        <v>258</v>
      </c>
      <c r="B2251" t="s">
        <v>536</v>
      </c>
      <c r="C2251" t="s">
        <v>257</v>
      </c>
      <c r="D2251">
        <v>1968</v>
      </c>
      <c r="E2251">
        <v>894494004</v>
      </c>
    </row>
    <row r="2252" spans="1:5">
      <c r="A2252" t="s">
        <v>256</v>
      </c>
      <c r="B2252" t="s">
        <v>536</v>
      </c>
      <c r="C2252" t="s">
        <v>255</v>
      </c>
      <c r="D2252">
        <v>1968</v>
      </c>
      <c r="E2252">
        <v>1987931415</v>
      </c>
    </row>
    <row r="2253" spans="1:5">
      <c r="A2253" t="s">
        <v>254</v>
      </c>
      <c r="B2253" t="s">
        <v>539</v>
      </c>
      <c r="C2253" t="s">
        <v>253</v>
      </c>
      <c r="D2253">
        <v>1968</v>
      </c>
      <c r="E2253">
        <v>914135</v>
      </c>
    </row>
    <row r="2254" spans="1:5">
      <c r="A2254" t="s">
        <v>252</v>
      </c>
      <c r="B2254" t="s">
        <v>536</v>
      </c>
      <c r="C2254" t="s">
        <v>251</v>
      </c>
      <c r="D2254">
        <v>1968</v>
      </c>
      <c r="E2254">
        <v>905422598</v>
      </c>
    </row>
    <row r="2255" spans="1:5">
      <c r="A2255" t="s">
        <v>250</v>
      </c>
      <c r="B2255" t="s">
        <v>539</v>
      </c>
      <c r="C2255" t="s">
        <v>249</v>
      </c>
      <c r="D2255">
        <v>1968</v>
      </c>
      <c r="E2255">
        <v>1616181</v>
      </c>
    </row>
    <row r="2256" spans="1:5">
      <c r="A2256" t="s">
        <v>248</v>
      </c>
      <c r="B2256" t="s">
        <v>539</v>
      </c>
      <c r="C2256" t="s">
        <v>247</v>
      </c>
      <c r="D2256">
        <v>1968</v>
      </c>
      <c r="E2256">
        <v>89252</v>
      </c>
    </row>
    <row r="2257" spans="1:5">
      <c r="A2257" t="s">
        <v>246</v>
      </c>
      <c r="B2257" t="s">
        <v>539</v>
      </c>
      <c r="C2257" t="s">
        <v>245</v>
      </c>
      <c r="D2257">
        <v>1968</v>
      </c>
      <c r="E2257">
        <v>948617</v>
      </c>
    </row>
    <row r="2258" spans="1:5">
      <c r="A2258" t="s">
        <v>244</v>
      </c>
      <c r="B2258" t="s">
        <v>539</v>
      </c>
      <c r="C2258" t="s">
        <v>243</v>
      </c>
      <c r="D2258">
        <v>1968</v>
      </c>
      <c r="E2258">
        <v>7654</v>
      </c>
    </row>
    <row r="2259" spans="1:5">
      <c r="A2259" t="s">
        <v>242</v>
      </c>
      <c r="B2259" t="s">
        <v>539</v>
      </c>
      <c r="C2259" t="s">
        <v>241</v>
      </c>
      <c r="D2259">
        <v>1968</v>
      </c>
    </row>
    <row r="2260" spans="1:5">
      <c r="A2260" t="s">
        <v>240</v>
      </c>
      <c r="B2260" t="s">
        <v>539</v>
      </c>
      <c r="C2260" t="s">
        <v>239</v>
      </c>
      <c r="D2260">
        <v>1968</v>
      </c>
      <c r="E2260">
        <v>10188855</v>
      </c>
    </row>
    <row r="2261" spans="1:5">
      <c r="A2261" t="s">
        <v>238</v>
      </c>
      <c r="B2261" t="s">
        <v>539</v>
      </c>
      <c r="C2261" t="s">
        <v>237</v>
      </c>
      <c r="D2261">
        <v>1968</v>
      </c>
      <c r="E2261">
        <v>0</v>
      </c>
    </row>
    <row r="2262" spans="1:5">
      <c r="A2262" t="s">
        <v>236</v>
      </c>
      <c r="B2262" t="s">
        <v>539</v>
      </c>
      <c r="C2262" t="s">
        <v>235</v>
      </c>
      <c r="D2262">
        <v>1968</v>
      </c>
      <c r="E2262">
        <v>2064304</v>
      </c>
    </row>
    <row r="2263" spans="1:5">
      <c r="A2263" t="s">
        <v>234</v>
      </c>
      <c r="B2263" t="s">
        <v>539</v>
      </c>
      <c r="C2263" t="s">
        <v>233</v>
      </c>
      <c r="D2263">
        <v>1968</v>
      </c>
      <c r="E2263">
        <v>5398423</v>
      </c>
    </row>
    <row r="2264" spans="1:5">
      <c r="A2264" t="s">
        <v>232</v>
      </c>
      <c r="B2264" t="s">
        <v>539</v>
      </c>
      <c r="C2264" t="s">
        <v>231</v>
      </c>
      <c r="D2264">
        <v>1968</v>
      </c>
      <c r="E2264">
        <v>97296</v>
      </c>
    </row>
    <row r="2265" spans="1:5">
      <c r="A2265" t="s">
        <v>230</v>
      </c>
      <c r="B2265" t="s">
        <v>536</v>
      </c>
      <c r="C2265" t="s">
        <v>229</v>
      </c>
      <c r="D2265">
        <v>1968</v>
      </c>
      <c r="E2265">
        <v>77436032</v>
      </c>
    </row>
    <row r="2266" spans="1:5">
      <c r="A2266" t="s">
        <v>228</v>
      </c>
      <c r="B2266" t="s">
        <v>539</v>
      </c>
      <c r="C2266" t="s">
        <v>227</v>
      </c>
      <c r="D2266">
        <v>1968</v>
      </c>
      <c r="E2266">
        <v>20823474</v>
      </c>
    </row>
    <row r="2267" spans="1:5">
      <c r="A2267" t="s">
        <v>226</v>
      </c>
      <c r="B2267" t="s">
        <v>539</v>
      </c>
      <c r="C2267" t="s">
        <v>225</v>
      </c>
      <c r="D2267">
        <v>1968</v>
      </c>
      <c r="E2267">
        <v>9816</v>
      </c>
    </row>
    <row r="2268" spans="1:5">
      <c r="A2268" t="s">
        <v>224</v>
      </c>
      <c r="B2268" t="s">
        <v>536</v>
      </c>
      <c r="C2268" t="s">
        <v>223</v>
      </c>
      <c r="D2268">
        <v>1968</v>
      </c>
      <c r="E2268">
        <v>1828779460</v>
      </c>
    </row>
    <row r="2269" spans="1:5">
      <c r="A2269" t="s">
        <v>222</v>
      </c>
      <c r="B2269" t="s">
        <v>539</v>
      </c>
      <c r="C2269" t="s">
        <v>221</v>
      </c>
      <c r="D2269">
        <v>1968</v>
      </c>
      <c r="E2269">
        <v>930456</v>
      </c>
    </row>
    <row r="2270" spans="1:5">
      <c r="A2270" t="s">
        <v>220</v>
      </c>
      <c r="B2270" t="s">
        <v>539</v>
      </c>
      <c r="C2270" t="s">
        <v>219</v>
      </c>
      <c r="D2270">
        <v>1968</v>
      </c>
      <c r="E2270">
        <v>4993543</v>
      </c>
    </row>
    <row r="2271" spans="1:5">
      <c r="A2271" t="s">
        <v>218</v>
      </c>
      <c r="B2271" t="s">
        <v>539</v>
      </c>
      <c r="C2271" t="s">
        <v>217</v>
      </c>
      <c r="D2271">
        <v>1968</v>
      </c>
      <c r="E2271">
        <v>31769</v>
      </c>
    </row>
    <row r="2272" spans="1:5">
      <c r="A2272" t="s">
        <v>216</v>
      </c>
      <c r="B2272" t="s">
        <v>539</v>
      </c>
      <c r="C2272" t="s">
        <v>215</v>
      </c>
      <c r="D2272">
        <v>1968</v>
      </c>
      <c r="E2272">
        <v>19581587</v>
      </c>
    </row>
    <row r="2273" spans="1:5">
      <c r="A2273" t="s">
        <v>214</v>
      </c>
      <c r="B2273" t="s">
        <v>536</v>
      </c>
      <c r="C2273" t="s">
        <v>213</v>
      </c>
      <c r="D2273">
        <v>1968</v>
      </c>
      <c r="E2273">
        <v>73258189</v>
      </c>
    </row>
    <row r="2274" spans="1:5">
      <c r="A2274" t="s">
        <v>212</v>
      </c>
      <c r="B2274" t="s">
        <v>539</v>
      </c>
      <c r="C2274" t="s">
        <v>211</v>
      </c>
      <c r="D2274">
        <v>1968</v>
      </c>
      <c r="E2274">
        <v>387702</v>
      </c>
    </row>
    <row r="2275" spans="1:5">
      <c r="A2275" t="s">
        <v>210</v>
      </c>
      <c r="B2275" t="s">
        <v>539</v>
      </c>
      <c r="C2275" t="s">
        <v>209</v>
      </c>
      <c r="D2275">
        <v>1968</v>
      </c>
      <c r="E2275">
        <v>679394</v>
      </c>
    </row>
    <row r="2276" spans="1:5">
      <c r="A2276" t="s">
        <v>208</v>
      </c>
      <c r="B2276" t="s">
        <v>539</v>
      </c>
      <c r="C2276" t="s">
        <v>207</v>
      </c>
      <c r="D2276">
        <v>1968</v>
      </c>
      <c r="E2276">
        <v>4340</v>
      </c>
    </row>
    <row r="2277" spans="1:5">
      <c r="A2277" t="s">
        <v>206</v>
      </c>
      <c r="B2277" t="s">
        <v>539</v>
      </c>
      <c r="C2277" t="s">
        <v>205</v>
      </c>
      <c r="D2277">
        <v>1968</v>
      </c>
      <c r="E2277">
        <v>8189849</v>
      </c>
    </row>
    <row r="2278" spans="1:5">
      <c r="A2278" t="s">
        <v>204</v>
      </c>
      <c r="B2278" t="s">
        <v>539</v>
      </c>
      <c r="C2278" t="s">
        <v>203</v>
      </c>
      <c r="D2278">
        <v>1968</v>
      </c>
      <c r="E2278">
        <v>946987</v>
      </c>
    </row>
    <row r="2279" spans="1:5">
      <c r="A2279" t="s">
        <v>202</v>
      </c>
      <c r="B2279" t="s">
        <v>539</v>
      </c>
      <c r="C2279" t="s">
        <v>201</v>
      </c>
      <c r="D2279">
        <v>1968</v>
      </c>
      <c r="E2279">
        <v>479096</v>
      </c>
    </row>
    <row r="2280" spans="1:5">
      <c r="A2280" t="s">
        <v>200</v>
      </c>
      <c r="B2280" t="s">
        <v>539</v>
      </c>
      <c r="C2280" t="s">
        <v>199</v>
      </c>
      <c r="D2280">
        <v>1968</v>
      </c>
      <c r="E2280">
        <v>4130046</v>
      </c>
    </row>
    <row r="2281" spans="1:5">
      <c r="A2281" t="s">
        <v>198</v>
      </c>
      <c r="B2281" t="s">
        <v>539</v>
      </c>
      <c r="C2281" t="s">
        <v>197</v>
      </c>
      <c r="D2281">
        <v>1968</v>
      </c>
      <c r="E2281">
        <v>7001166</v>
      </c>
    </row>
    <row r="2282" spans="1:5">
      <c r="A2282" t="s">
        <v>196</v>
      </c>
      <c r="B2282" t="s">
        <v>536</v>
      </c>
      <c r="C2282" t="s">
        <v>195</v>
      </c>
      <c r="D2282">
        <v>1968</v>
      </c>
      <c r="E2282">
        <v>59498919</v>
      </c>
    </row>
    <row r="2283" spans="1:5">
      <c r="A2283" t="s">
        <v>194</v>
      </c>
      <c r="B2283" t="s">
        <v>539</v>
      </c>
      <c r="C2283" t="s">
        <v>193</v>
      </c>
      <c r="D2283">
        <v>1968</v>
      </c>
      <c r="E2283">
        <v>580074</v>
      </c>
    </row>
    <row r="2284" spans="1:5">
      <c r="A2284" t="s">
        <v>192</v>
      </c>
      <c r="B2284" t="s">
        <v>539</v>
      </c>
      <c r="C2284" t="s">
        <v>191</v>
      </c>
      <c r="D2284">
        <v>1968</v>
      </c>
      <c r="E2284">
        <v>50590</v>
      </c>
    </row>
    <row r="2285" spans="1:5">
      <c r="A2285" t="s">
        <v>190</v>
      </c>
      <c r="B2285" t="s">
        <v>539</v>
      </c>
      <c r="C2285" t="s">
        <v>189</v>
      </c>
      <c r="D2285">
        <v>1968</v>
      </c>
      <c r="E2285">
        <v>3926653</v>
      </c>
    </row>
    <row r="2286" spans="1:5">
      <c r="A2286" t="s">
        <v>188</v>
      </c>
      <c r="B2286" t="s">
        <v>539</v>
      </c>
      <c r="C2286" t="s">
        <v>187</v>
      </c>
      <c r="D2286">
        <v>1968</v>
      </c>
      <c r="E2286">
        <v>44266031</v>
      </c>
    </row>
    <row r="2287" spans="1:5">
      <c r="A2287" t="s">
        <v>186</v>
      </c>
      <c r="B2287" t="s">
        <v>539</v>
      </c>
      <c r="C2287" t="s">
        <v>185</v>
      </c>
      <c r="D2287">
        <v>1968</v>
      </c>
      <c r="E2287">
        <v>1234618</v>
      </c>
    </row>
    <row r="2288" spans="1:5">
      <c r="A2288" t="s">
        <v>184</v>
      </c>
      <c r="B2288" t="s">
        <v>539</v>
      </c>
      <c r="C2288" t="s">
        <v>183</v>
      </c>
      <c r="D2288">
        <v>1968</v>
      </c>
      <c r="E2288">
        <v>4926402</v>
      </c>
    </row>
    <row r="2289" spans="1:5">
      <c r="A2289" t="s">
        <v>182</v>
      </c>
      <c r="B2289" t="s">
        <v>539</v>
      </c>
      <c r="C2289" t="s">
        <v>181</v>
      </c>
      <c r="D2289">
        <v>1968</v>
      </c>
      <c r="E2289">
        <v>1437289</v>
      </c>
    </row>
    <row r="2290" spans="1:5">
      <c r="A2290" t="s">
        <v>180</v>
      </c>
      <c r="B2290" t="s">
        <v>539</v>
      </c>
      <c r="C2290" t="s">
        <v>179</v>
      </c>
      <c r="D2290">
        <v>1968</v>
      </c>
      <c r="E2290">
        <v>11088234</v>
      </c>
    </row>
    <row r="2291" spans="1:5">
      <c r="A2291" t="s">
        <v>178</v>
      </c>
      <c r="B2291" t="s">
        <v>539</v>
      </c>
      <c r="C2291" t="s">
        <v>177</v>
      </c>
      <c r="D2291">
        <v>1968</v>
      </c>
      <c r="E2291">
        <v>0</v>
      </c>
    </row>
    <row r="2292" spans="1:5">
      <c r="A2292" t="s">
        <v>176</v>
      </c>
      <c r="B2292" t="s">
        <v>539</v>
      </c>
      <c r="C2292" t="s">
        <v>175</v>
      </c>
      <c r="D2292">
        <v>1968</v>
      </c>
      <c r="E2292">
        <v>542008</v>
      </c>
    </row>
    <row r="2293" spans="1:5">
      <c r="A2293" t="s">
        <v>174</v>
      </c>
      <c r="B2293" t="s">
        <v>536</v>
      </c>
      <c r="C2293" t="s">
        <v>173</v>
      </c>
      <c r="D2293">
        <v>1968</v>
      </c>
      <c r="E2293">
        <v>292541705</v>
      </c>
    </row>
    <row r="2294" spans="1:5">
      <c r="A2294" t="s">
        <v>172</v>
      </c>
      <c r="B2294" t="s">
        <v>539</v>
      </c>
      <c r="C2294" t="s">
        <v>171</v>
      </c>
      <c r="D2294">
        <v>1968</v>
      </c>
      <c r="E2294">
        <v>498994</v>
      </c>
    </row>
    <row r="2295" spans="1:5">
      <c r="A2295" t="s">
        <v>170</v>
      </c>
      <c r="B2295" t="s">
        <v>536</v>
      </c>
      <c r="C2295" t="s">
        <v>169</v>
      </c>
      <c r="D2295">
        <v>1968</v>
      </c>
      <c r="E2295">
        <v>7333592</v>
      </c>
    </row>
    <row r="2296" spans="1:5">
      <c r="A2296" t="s">
        <v>168</v>
      </c>
      <c r="B2296" t="s">
        <v>539</v>
      </c>
      <c r="C2296" t="s">
        <v>167</v>
      </c>
      <c r="D2296">
        <v>1968</v>
      </c>
      <c r="E2296">
        <v>41673149</v>
      </c>
    </row>
    <row r="2297" spans="1:5">
      <c r="A2297" t="s">
        <v>166</v>
      </c>
      <c r="B2297" t="s">
        <v>539</v>
      </c>
      <c r="C2297" t="s">
        <v>165</v>
      </c>
      <c r="D2297">
        <v>1968</v>
      </c>
      <c r="E2297">
        <v>769191</v>
      </c>
    </row>
    <row r="2298" spans="1:5">
      <c r="A2298" t="s">
        <v>164</v>
      </c>
      <c r="B2298" t="s">
        <v>539</v>
      </c>
      <c r="C2298" t="s">
        <v>163</v>
      </c>
      <c r="D2298">
        <v>1968</v>
      </c>
      <c r="E2298">
        <v>5657055</v>
      </c>
    </row>
    <row r="2299" spans="1:5">
      <c r="A2299" t="s">
        <v>162</v>
      </c>
      <c r="B2299" t="s">
        <v>539</v>
      </c>
      <c r="C2299" t="s">
        <v>161</v>
      </c>
      <c r="D2299">
        <v>1968</v>
      </c>
      <c r="E2299">
        <v>22845786</v>
      </c>
    </row>
    <row r="2300" spans="1:5">
      <c r="A2300" t="s">
        <v>160</v>
      </c>
      <c r="B2300" t="s">
        <v>539</v>
      </c>
      <c r="C2300" t="s">
        <v>159</v>
      </c>
      <c r="D2300">
        <v>1968</v>
      </c>
      <c r="E2300">
        <v>4578</v>
      </c>
    </row>
    <row r="2301" spans="1:5">
      <c r="A2301" t="s">
        <v>158</v>
      </c>
      <c r="B2301" t="s">
        <v>539</v>
      </c>
      <c r="C2301" t="s">
        <v>157</v>
      </c>
      <c r="D2301">
        <v>1968</v>
      </c>
      <c r="E2301">
        <v>2220321</v>
      </c>
    </row>
    <row r="2302" spans="1:5">
      <c r="A2302" t="s">
        <v>156</v>
      </c>
      <c r="B2302" t="s">
        <v>539</v>
      </c>
      <c r="C2302" t="s">
        <v>155</v>
      </c>
      <c r="D2302">
        <v>1968</v>
      </c>
      <c r="E2302">
        <v>15719100</v>
      </c>
    </row>
    <row r="2303" spans="1:5">
      <c r="A2303" t="s">
        <v>154</v>
      </c>
      <c r="B2303" t="s">
        <v>536</v>
      </c>
      <c r="C2303" t="s">
        <v>153</v>
      </c>
      <c r="D2303">
        <v>1968</v>
      </c>
      <c r="E2303">
        <v>190948506</v>
      </c>
    </row>
    <row r="2304" spans="1:5">
      <c r="A2304" t="s">
        <v>152</v>
      </c>
      <c r="B2304" t="s">
        <v>539</v>
      </c>
      <c r="C2304" t="s">
        <v>151</v>
      </c>
      <c r="D2304">
        <v>1968</v>
      </c>
      <c r="E2304">
        <v>1179241</v>
      </c>
    </row>
    <row r="2305" spans="1:5">
      <c r="A2305" t="s">
        <v>150</v>
      </c>
      <c r="B2305" t="s">
        <v>539</v>
      </c>
      <c r="C2305" t="s">
        <v>149</v>
      </c>
      <c r="D2305">
        <v>1968</v>
      </c>
      <c r="E2305">
        <v>6939458</v>
      </c>
    </row>
    <row r="2306" spans="1:5">
      <c r="A2306" t="s">
        <v>148</v>
      </c>
      <c r="B2306" t="s">
        <v>539</v>
      </c>
      <c r="C2306" t="s">
        <v>147</v>
      </c>
      <c r="D2306">
        <v>1968</v>
      </c>
      <c r="E2306">
        <v>5476514</v>
      </c>
    </row>
    <row r="2307" spans="1:5">
      <c r="A2307" t="s">
        <v>146</v>
      </c>
      <c r="B2307" t="s">
        <v>539</v>
      </c>
      <c r="C2307" t="s">
        <v>145</v>
      </c>
      <c r="D2307">
        <v>1968</v>
      </c>
      <c r="E2307">
        <v>1487298</v>
      </c>
    </row>
    <row r="2308" spans="1:5">
      <c r="A2308" t="s">
        <v>144</v>
      </c>
      <c r="B2308" t="s">
        <v>536</v>
      </c>
      <c r="C2308" t="s">
        <v>143</v>
      </c>
      <c r="D2308">
        <v>1968</v>
      </c>
    </row>
    <row r="2309" spans="1:5">
      <c r="A2309" t="s">
        <v>142</v>
      </c>
      <c r="B2309" t="s">
        <v>536</v>
      </c>
      <c r="C2309" t="s">
        <v>141</v>
      </c>
      <c r="D2309">
        <v>1968</v>
      </c>
      <c r="E2309">
        <v>815729</v>
      </c>
    </row>
    <row r="2310" spans="1:5">
      <c r="A2310" t="s">
        <v>140</v>
      </c>
      <c r="B2310" t="s">
        <v>536</v>
      </c>
      <c r="C2310" t="s">
        <v>139</v>
      </c>
      <c r="D2310">
        <v>1968</v>
      </c>
      <c r="E2310">
        <v>268662777</v>
      </c>
    </row>
    <row r="2311" spans="1:5">
      <c r="A2311" t="s">
        <v>138</v>
      </c>
      <c r="B2311" t="s">
        <v>539</v>
      </c>
      <c r="C2311" t="s">
        <v>137</v>
      </c>
      <c r="D2311">
        <v>1968</v>
      </c>
      <c r="E2311">
        <v>49232</v>
      </c>
    </row>
    <row r="2312" spans="1:5">
      <c r="A2312" t="s">
        <v>136</v>
      </c>
      <c r="B2312" t="s">
        <v>539</v>
      </c>
      <c r="C2312" t="s">
        <v>135</v>
      </c>
      <c r="D2312">
        <v>1968</v>
      </c>
      <c r="E2312">
        <v>11326</v>
      </c>
    </row>
    <row r="2313" spans="1:5">
      <c r="A2313" t="s">
        <v>134</v>
      </c>
      <c r="B2313" t="s">
        <v>539</v>
      </c>
      <c r="C2313" t="s">
        <v>133</v>
      </c>
      <c r="D2313">
        <v>1968</v>
      </c>
      <c r="E2313">
        <v>12012953</v>
      </c>
    </row>
    <row r="2314" spans="1:5">
      <c r="A2314" t="s">
        <v>132</v>
      </c>
      <c r="B2314" t="s">
        <v>539</v>
      </c>
      <c r="C2314" t="s">
        <v>131</v>
      </c>
      <c r="D2314">
        <v>1968</v>
      </c>
      <c r="E2314">
        <v>50561694</v>
      </c>
    </row>
    <row r="2315" spans="1:5">
      <c r="A2315" t="s">
        <v>130</v>
      </c>
      <c r="B2315" t="s">
        <v>539</v>
      </c>
      <c r="C2315" t="s">
        <v>129</v>
      </c>
      <c r="D2315">
        <v>1968</v>
      </c>
      <c r="E2315">
        <v>3419117</v>
      </c>
    </row>
    <row r="2316" spans="1:5">
      <c r="A2316" t="s">
        <v>128</v>
      </c>
      <c r="B2316" t="s">
        <v>536</v>
      </c>
      <c r="C2316" t="s">
        <v>127</v>
      </c>
      <c r="D2316">
        <v>1968</v>
      </c>
      <c r="E2316">
        <v>556925091</v>
      </c>
    </row>
    <row r="2317" spans="1:5">
      <c r="A2317" t="s">
        <v>126</v>
      </c>
      <c r="B2317" t="s">
        <v>539</v>
      </c>
      <c r="C2317" t="s">
        <v>125</v>
      </c>
      <c r="D2317">
        <v>1968</v>
      </c>
      <c r="E2317">
        <v>2981758</v>
      </c>
    </row>
    <row r="2318" spans="1:5">
      <c r="A2318" t="s">
        <v>124</v>
      </c>
      <c r="B2318" t="s">
        <v>539</v>
      </c>
      <c r="C2318" t="s">
        <v>123</v>
      </c>
      <c r="D2318">
        <v>1968</v>
      </c>
      <c r="E2318">
        <v>8174874</v>
      </c>
    </row>
    <row r="2319" spans="1:5">
      <c r="A2319" t="s">
        <v>122</v>
      </c>
      <c r="B2319" t="s">
        <v>539</v>
      </c>
      <c r="C2319" t="s">
        <v>121</v>
      </c>
      <c r="D2319">
        <v>1968</v>
      </c>
      <c r="E2319">
        <v>2869399</v>
      </c>
    </row>
    <row r="2320" spans="1:5">
      <c r="A2320" t="s">
        <v>120</v>
      </c>
      <c r="B2320" t="s">
        <v>539</v>
      </c>
      <c r="C2320" t="s">
        <v>119</v>
      </c>
      <c r="D2320">
        <v>1968</v>
      </c>
      <c r="E2320">
        <v>0</v>
      </c>
    </row>
    <row r="2321" spans="1:5">
      <c r="A2321" t="s">
        <v>118</v>
      </c>
      <c r="B2321" t="s">
        <v>539</v>
      </c>
      <c r="C2321" t="s">
        <v>117</v>
      </c>
      <c r="D2321">
        <v>1968</v>
      </c>
      <c r="E2321">
        <v>137490</v>
      </c>
    </row>
    <row r="2322" spans="1:5">
      <c r="A2322" t="s">
        <v>116</v>
      </c>
      <c r="B2322" t="s">
        <v>539</v>
      </c>
      <c r="C2322" t="s">
        <v>115</v>
      </c>
      <c r="D2322">
        <v>1968</v>
      </c>
      <c r="E2322">
        <v>2012756</v>
      </c>
    </row>
    <row r="2323" spans="1:5">
      <c r="A2323" t="s">
        <v>114</v>
      </c>
      <c r="B2323" t="s">
        <v>539</v>
      </c>
      <c r="C2323" t="s">
        <v>113</v>
      </c>
      <c r="D2323">
        <v>1968</v>
      </c>
      <c r="E2323">
        <v>2114293</v>
      </c>
    </row>
    <row r="2324" spans="1:5">
      <c r="A2324" t="s">
        <v>112</v>
      </c>
      <c r="B2324" t="s">
        <v>539</v>
      </c>
      <c r="C2324" t="s">
        <v>111</v>
      </c>
      <c r="D2324">
        <v>1968</v>
      </c>
      <c r="E2324">
        <v>7870</v>
      </c>
    </row>
    <row r="2325" spans="1:5">
      <c r="A2325" t="s">
        <v>110</v>
      </c>
      <c r="B2325" t="s">
        <v>539</v>
      </c>
      <c r="C2325" t="s">
        <v>109</v>
      </c>
      <c r="D2325">
        <v>1968</v>
      </c>
      <c r="E2325">
        <v>2599234</v>
      </c>
    </row>
    <row r="2326" spans="1:5">
      <c r="A2326" t="s">
        <v>108</v>
      </c>
      <c r="B2326" t="s">
        <v>539</v>
      </c>
      <c r="C2326" t="s">
        <v>107</v>
      </c>
      <c r="D2326">
        <v>1968</v>
      </c>
    </row>
    <row r="2327" spans="1:5">
      <c r="A2327" t="s">
        <v>106</v>
      </c>
      <c r="B2327" t="s">
        <v>536</v>
      </c>
      <c r="C2327" t="s">
        <v>105</v>
      </c>
      <c r="D2327">
        <v>1968</v>
      </c>
      <c r="E2327">
        <v>229693403</v>
      </c>
    </row>
    <row r="2328" spans="1:5">
      <c r="A2328" t="s">
        <v>104</v>
      </c>
      <c r="B2328" t="s">
        <v>539</v>
      </c>
      <c r="C2328" t="s">
        <v>103</v>
      </c>
      <c r="D2328">
        <v>1968</v>
      </c>
      <c r="E2328">
        <v>3182915</v>
      </c>
    </row>
    <row r="2329" spans="1:5">
      <c r="A2329" t="s">
        <v>102</v>
      </c>
      <c r="B2329" t="s">
        <v>536</v>
      </c>
      <c r="C2329" t="s">
        <v>101</v>
      </c>
      <c r="D2329">
        <v>1968</v>
      </c>
      <c r="E2329">
        <v>229725801</v>
      </c>
    </row>
    <row r="2330" spans="1:5">
      <c r="A2330" t="s">
        <v>100</v>
      </c>
      <c r="B2330" t="s">
        <v>536</v>
      </c>
      <c r="C2330" t="s">
        <v>99</v>
      </c>
      <c r="D2330">
        <v>1968</v>
      </c>
      <c r="E2330">
        <v>11318311</v>
      </c>
    </row>
    <row r="2331" spans="1:5">
      <c r="A2331" t="s">
        <v>98</v>
      </c>
      <c r="B2331" t="s">
        <v>539</v>
      </c>
      <c r="C2331" t="s">
        <v>97</v>
      </c>
      <c r="D2331">
        <v>1968</v>
      </c>
      <c r="E2331">
        <v>51649</v>
      </c>
    </row>
    <row r="2332" spans="1:5">
      <c r="A2332" t="s">
        <v>96</v>
      </c>
      <c r="B2332" t="s">
        <v>539</v>
      </c>
      <c r="C2332" t="s">
        <v>95</v>
      </c>
      <c r="D2332">
        <v>1968</v>
      </c>
      <c r="E2332">
        <v>192774</v>
      </c>
    </row>
    <row r="2333" spans="1:5">
      <c r="A2333" t="s">
        <v>94</v>
      </c>
      <c r="B2333" t="s">
        <v>539</v>
      </c>
      <c r="C2333" t="s">
        <v>93</v>
      </c>
      <c r="D2333">
        <v>1968</v>
      </c>
      <c r="E2333">
        <v>2715683</v>
      </c>
    </row>
    <row r="2334" spans="1:5">
      <c r="A2334" t="s">
        <v>92</v>
      </c>
      <c r="B2334" t="s">
        <v>539</v>
      </c>
      <c r="C2334" t="s">
        <v>91</v>
      </c>
      <c r="D2334">
        <v>1968</v>
      </c>
      <c r="E2334">
        <v>1105074</v>
      </c>
    </row>
    <row r="2335" spans="1:5">
      <c r="A2335" t="s">
        <v>90</v>
      </c>
      <c r="B2335" t="s">
        <v>539</v>
      </c>
      <c r="C2335" t="s">
        <v>89</v>
      </c>
      <c r="D2335">
        <v>1968</v>
      </c>
      <c r="E2335">
        <v>1620513</v>
      </c>
    </row>
    <row r="2336" spans="1:5">
      <c r="A2336" t="s">
        <v>88</v>
      </c>
      <c r="B2336" t="s">
        <v>539</v>
      </c>
      <c r="C2336" t="s">
        <v>87</v>
      </c>
      <c r="D2336">
        <v>1968</v>
      </c>
      <c r="E2336">
        <v>386917</v>
      </c>
    </row>
    <row r="2337" spans="1:5">
      <c r="A2337" t="s">
        <v>86</v>
      </c>
      <c r="B2337" t="s">
        <v>539</v>
      </c>
      <c r="C2337" t="s">
        <v>85</v>
      </c>
      <c r="D2337">
        <v>1968</v>
      </c>
    </row>
    <row r="2338" spans="1:5">
      <c r="A2338" t="s">
        <v>84</v>
      </c>
      <c r="B2338" t="s">
        <v>539</v>
      </c>
      <c r="C2338" t="s">
        <v>83</v>
      </c>
      <c r="D2338">
        <v>1968</v>
      </c>
      <c r="E2338">
        <v>32398</v>
      </c>
    </row>
    <row r="2339" spans="1:5">
      <c r="A2339" t="s">
        <v>82</v>
      </c>
      <c r="B2339" t="s">
        <v>539</v>
      </c>
      <c r="C2339" t="s">
        <v>81</v>
      </c>
      <c r="D2339">
        <v>1968</v>
      </c>
      <c r="E2339">
        <v>3442739</v>
      </c>
    </row>
    <row r="2340" spans="1:5">
      <c r="A2340" t="s">
        <v>80</v>
      </c>
      <c r="B2340" t="s">
        <v>539</v>
      </c>
      <c r="C2340" t="s">
        <v>79</v>
      </c>
      <c r="D2340">
        <v>1968</v>
      </c>
      <c r="E2340">
        <v>2756</v>
      </c>
    </row>
    <row r="2341" spans="1:5">
      <c r="A2341" t="s">
        <v>78</v>
      </c>
      <c r="B2341" t="s">
        <v>539</v>
      </c>
      <c r="C2341" t="s">
        <v>77</v>
      </c>
      <c r="D2341">
        <v>1968</v>
      </c>
      <c r="E2341">
        <v>3142558</v>
      </c>
    </row>
    <row r="2342" spans="1:5">
      <c r="A2342" t="s">
        <v>76</v>
      </c>
      <c r="B2342" t="s">
        <v>536</v>
      </c>
      <c r="C2342" t="s">
        <v>75</v>
      </c>
      <c r="D2342">
        <v>1968</v>
      </c>
      <c r="E2342">
        <v>851766265</v>
      </c>
    </row>
    <row r="2343" spans="1:5">
      <c r="A2343" t="s">
        <v>74</v>
      </c>
      <c r="B2343" t="s">
        <v>536</v>
      </c>
      <c r="C2343" t="s">
        <v>73</v>
      </c>
      <c r="D2343">
        <v>1968</v>
      </c>
      <c r="E2343">
        <v>168790490</v>
      </c>
    </row>
    <row r="2344" spans="1:5">
      <c r="A2344" t="s">
        <v>72</v>
      </c>
      <c r="B2344" t="s">
        <v>539</v>
      </c>
      <c r="C2344" t="s">
        <v>71</v>
      </c>
      <c r="D2344">
        <v>1968</v>
      </c>
      <c r="E2344">
        <v>1581919</v>
      </c>
    </row>
    <row r="2345" spans="1:5">
      <c r="A2345" t="s">
        <v>70</v>
      </c>
      <c r="B2345" t="s">
        <v>539</v>
      </c>
      <c r="C2345" t="s">
        <v>69</v>
      </c>
      <c r="D2345">
        <v>1968</v>
      </c>
      <c r="E2345">
        <v>27639318</v>
      </c>
    </row>
    <row r="2346" spans="1:5">
      <c r="A2346" t="s">
        <v>68</v>
      </c>
      <c r="B2346" t="s">
        <v>539</v>
      </c>
      <c r="C2346" t="s">
        <v>67</v>
      </c>
      <c r="D2346">
        <v>1968</v>
      </c>
      <c r="E2346">
        <v>1750449</v>
      </c>
    </row>
    <row r="2347" spans="1:5">
      <c r="A2347" t="s">
        <v>66</v>
      </c>
      <c r="B2347" t="s">
        <v>539</v>
      </c>
      <c r="C2347" t="s">
        <v>65</v>
      </c>
      <c r="D2347">
        <v>1968</v>
      </c>
      <c r="E2347">
        <v>1086135</v>
      </c>
    </row>
    <row r="2348" spans="1:5">
      <c r="A2348" t="s">
        <v>64</v>
      </c>
      <c r="B2348" t="s">
        <v>536</v>
      </c>
      <c r="C2348" t="s">
        <v>63</v>
      </c>
      <c r="D2348">
        <v>1968</v>
      </c>
      <c r="E2348">
        <v>116689175</v>
      </c>
    </row>
    <row r="2349" spans="1:5">
      <c r="A2349" t="s">
        <v>62</v>
      </c>
      <c r="B2349" t="s">
        <v>539</v>
      </c>
      <c r="C2349" t="s">
        <v>61</v>
      </c>
      <c r="D2349">
        <v>1968</v>
      </c>
      <c r="E2349">
        <v>508763</v>
      </c>
    </row>
    <row r="2350" spans="1:5">
      <c r="A2350" t="s">
        <v>60</v>
      </c>
      <c r="B2350" t="s">
        <v>536</v>
      </c>
      <c r="C2350" t="s">
        <v>59</v>
      </c>
      <c r="D2350">
        <v>1968</v>
      </c>
      <c r="E2350">
        <v>73258189</v>
      </c>
    </row>
    <row r="2351" spans="1:5">
      <c r="A2351" t="s">
        <v>58</v>
      </c>
      <c r="B2351" t="s">
        <v>539</v>
      </c>
      <c r="C2351" t="s">
        <v>57</v>
      </c>
      <c r="D2351">
        <v>1968</v>
      </c>
      <c r="E2351">
        <v>64775</v>
      </c>
    </row>
    <row r="2352" spans="1:5">
      <c r="A2352" t="s">
        <v>56</v>
      </c>
      <c r="B2352" t="s">
        <v>536</v>
      </c>
      <c r="C2352" t="s">
        <v>55</v>
      </c>
      <c r="D2352">
        <v>1968</v>
      </c>
      <c r="E2352">
        <v>556925091</v>
      </c>
    </row>
    <row r="2353" spans="1:5">
      <c r="A2353" t="s">
        <v>54</v>
      </c>
      <c r="B2353" t="s">
        <v>536</v>
      </c>
      <c r="C2353" t="s">
        <v>53</v>
      </c>
      <c r="D2353">
        <v>1968</v>
      </c>
      <c r="E2353">
        <v>229725801</v>
      </c>
    </row>
    <row r="2354" spans="1:5">
      <c r="A2354" t="s">
        <v>52</v>
      </c>
      <c r="B2354" t="s">
        <v>539</v>
      </c>
      <c r="C2354" t="s">
        <v>51</v>
      </c>
      <c r="D2354">
        <v>1968</v>
      </c>
      <c r="E2354">
        <v>812603</v>
      </c>
    </row>
    <row r="2355" spans="1:5">
      <c r="A2355" t="s">
        <v>50</v>
      </c>
      <c r="B2355" t="s">
        <v>539</v>
      </c>
      <c r="C2355" t="s">
        <v>49</v>
      </c>
      <c r="D2355">
        <v>1968</v>
      </c>
      <c r="E2355">
        <v>2815817</v>
      </c>
    </row>
    <row r="2356" spans="1:5">
      <c r="A2356" t="s">
        <v>6</v>
      </c>
      <c r="B2356" t="s">
        <v>539</v>
      </c>
      <c r="C2356" t="s">
        <v>48</v>
      </c>
      <c r="D2356">
        <v>1968</v>
      </c>
      <c r="E2356">
        <v>21092227</v>
      </c>
    </row>
    <row r="2357" spans="1:5">
      <c r="A2357" t="s">
        <v>47</v>
      </c>
      <c r="B2357" t="s">
        <v>539</v>
      </c>
      <c r="C2357" t="s">
        <v>46</v>
      </c>
      <c r="D2357">
        <v>1968</v>
      </c>
      <c r="E2357">
        <v>5655</v>
      </c>
    </row>
    <row r="2358" spans="1:5">
      <c r="A2358" t="s">
        <v>45</v>
      </c>
      <c r="B2358" t="s">
        <v>539</v>
      </c>
      <c r="C2358" t="s">
        <v>44</v>
      </c>
      <c r="D2358">
        <v>1968</v>
      </c>
      <c r="E2358">
        <v>11917428</v>
      </c>
    </row>
    <row r="2359" spans="1:5">
      <c r="A2359" t="s">
        <v>43</v>
      </c>
      <c r="B2359" t="s">
        <v>539</v>
      </c>
      <c r="C2359" t="s">
        <v>42</v>
      </c>
      <c r="D2359">
        <v>1968</v>
      </c>
      <c r="E2359">
        <v>8315434</v>
      </c>
    </row>
    <row r="2360" spans="1:5">
      <c r="A2360" t="s">
        <v>41</v>
      </c>
      <c r="B2360" t="s">
        <v>539</v>
      </c>
      <c r="C2360" t="s">
        <v>40</v>
      </c>
      <c r="D2360">
        <v>1968</v>
      </c>
      <c r="E2360">
        <v>21720805</v>
      </c>
    </row>
    <row r="2361" spans="1:5">
      <c r="A2361" t="s">
        <v>39</v>
      </c>
      <c r="B2361" t="s">
        <v>536</v>
      </c>
      <c r="C2361" t="s">
        <v>38</v>
      </c>
      <c r="D2361">
        <v>1968</v>
      </c>
      <c r="E2361">
        <v>934285456</v>
      </c>
    </row>
    <row r="2362" spans="1:5">
      <c r="A2362" t="s">
        <v>37</v>
      </c>
      <c r="B2362" t="s">
        <v>539</v>
      </c>
      <c r="C2362" t="s">
        <v>36</v>
      </c>
      <c r="D2362">
        <v>1968</v>
      </c>
      <c r="E2362">
        <v>500625</v>
      </c>
    </row>
    <row r="2363" spans="1:5">
      <c r="A2363" t="s">
        <v>4</v>
      </c>
      <c r="B2363" t="s">
        <v>539</v>
      </c>
      <c r="C2363" t="s">
        <v>35</v>
      </c>
      <c r="D2363">
        <v>1968</v>
      </c>
      <c r="E2363">
        <v>54242804</v>
      </c>
    </row>
    <row r="2364" spans="1:5">
      <c r="A2364" t="s">
        <v>34</v>
      </c>
      <c r="B2364" t="s">
        <v>539</v>
      </c>
      <c r="C2364" t="s">
        <v>33</v>
      </c>
      <c r="D2364">
        <v>1968</v>
      </c>
      <c r="E2364">
        <v>7236930</v>
      </c>
    </row>
    <row r="2365" spans="1:5">
      <c r="A2365" t="s">
        <v>32</v>
      </c>
      <c r="B2365" t="s">
        <v>539</v>
      </c>
      <c r="C2365" t="s">
        <v>31</v>
      </c>
      <c r="D2365">
        <v>1968</v>
      </c>
      <c r="E2365">
        <v>62298</v>
      </c>
    </row>
    <row r="2366" spans="1:5">
      <c r="A2366" t="s">
        <v>30</v>
      </c>
      <c r="B2366" t="s">
        <v>539</v>
      </c>
      <c r="C2366" t="s">
        <v>29</v>
      </c>
      <c r="D2366">
        <v>1968</v>
      </c>
      <c r="E2366">
        <v>3267537</v>
      </c>
    </row>
    <row r="2367" spans="1:5">
      <c r="A2367" t="s">
        <v>28</v>
      </c>
      <c r="B2367" t="s">
        <v>539</v>
      </c>
      <c r="C2367" t="s">
        <v>27</v>
      </c>
      <c r="D2367">
        <v>1968</v>
      </c>
      <c r="E2367">
        <v>7948</v>
      </c>
    </row>
    <row r="2368" spans="1:5">
      <c r="A2368" t="s">
        <v>26</v>
      </c>
      <c r="B2368" t="s">
        <v>539</v>
      </c>
      <c r="C2368" t="s">
        <v>25</v>
      </c>
      <c r="D2368">
        <v>1968</v>
      </c>
      <c r="E2368">
        <v>17942</v>
      </c>
    </row>
    <row r="2369" spans="1:5">
      <c r="A2369" t="s">
        <v>3</v>
      </c>
      <c r="B2369" t="s">
        <v>539</v>
      </c>
      <c r="C2369" t="s">
        <v>24</v>
      </c>
      <c r="D2369">
        <v>1968</v>
      </c>
      <c r="E2369">
        <v>33694352</v>
      </c>
    </row>
    <row r="2370" spans="1:5">
      <c r="A2370" t="s">
        <v>23</v>
      </c>
      <c r="B2370" t="s">
        <v>539</v>
      </c>
      <c r="C2370" t="s">
        <v>22</v>
      </c>
      <c r="D2370">
        <v>1968</v>
      </c>
      <c r="E2370">
        <v>71058</v>
      </c>
    </row>
    <row r="2371" spans="1:5">
      <c r="A2371" t="s">
        <v>21</v>
      </c>
      <c r="B2371" t="s">
        <v>536</v>
      </c>
      <c r="C2371" t="s">
        <v>20</v>
      </c>
      <c r="D2371">
        <v>1968</v>
      </c>
      <c r="E2371">
        <v>2247978301</v>
      </c>
    </row>
    <row r="2372" spans="1:5">
      <c r="A2372" t="s">
        <v>19</v>
      </c>
      <c r="B2372" t="s">
        <v>539</v>
      </c>
      <c r="C2372" t="s">
        <v>18</v>
      </c>
      <c r="D2372">
        <v>1968</v>
      </c>
      <c r="E2372">
        <v>110219</v>
      </c>
    </row>
    <row r="2373" spans="1:5">
      <c r="A2373" t="s">
        <v>17</v>
      </c>
      <c r="B2373" t="s">
        <v>539</v>
      </c>
      <c r="C2373" t="s">
        <v>16</v>
      </c>
      <c r="D2373">
        <v>1968</v>
      </c>
    </row>
    <row r="2374" spans="1:5">
      <c r="A2374" t="s">
        <v>15</v>
      </c>
      <c r="B2374" t="s">
        <v>539</v>
      </c>
      <c r="C2374" t="s">
        <v>14</v>
      </c>
      <c r="D2374">
        <v>1968</v>
      </c>
      <c r="E2374">
        <v>5234117</v>
      </c>
    </row>
    <row r="2375" spans="1:5">
      <c r="A2375" t="s">
        <v>13</v>
      </c>
      <c r="B2375" t="s">
        <v>539</v>
      </c>
      <c r="C2375" t="s">
        <v>12</v>
      </c>
      <c r="D2375">
        <v>1968</v>
      </c>
      <c r="E2375">
        <v>11202601</v>
      </c>
    </row>
    <row r="2376" spans="1:5">
      <c r="A2376" t="s">
        <v>11</v>
      </c>
      <c r="B2376" t="s">
        <v>539</v>
      </c>
      <c r="C2376" t="s">
        <v>10</v>
      </c>
      <c r="D2376">
        <v>1968</v>
      </c>
      <c r="E2376">
        <v>2824877</v>
      </c>
    </row>
    <row r="2377" spans="1:5">
      <c r="A2377" t="s">
        <v>9</v>
      </c>
      <c r="B2377" t="s">
        <v>539</v>
      </c>
      <c r="C2377" t="s">
        <v>8</v>
      </c>
      <c r="D2377">
        <v>1968</v>
      </c>
      <c r="E2377">
        <v>4060357</v>
      </c>
    </row>
    <row r="2378" spans="1:5">
      <c r="A2378" t="s">
        <v>528</v>
      </c>
      <c r="B2378" t="s">
        <v>539</v>
      </c>
      <c r="C2378" t="s">
        <v>527</v>
      </c>
      <c r="D2378">
        <v>1969</v>
      </c>
      <c r="E2378">
        <v>28988</v>
      </c>
    </row>
    <row r="2379" spans="1:5">
      <c r="A2379" t="s">
        <v>526</v>
      </c>
      <c r="B2379" t="s">
        <v>539</v>
      </c>
      <c r="C2379" t="s">
        <v>525</v>
      </c>
      <c r="D2379">
        <v>1969</v>
      </c>
      <c r="E2379">
        <v>9643942</v>
      </c>
    </row>
    <row r="2380" spans="1:5">
      <c r="A2380" t="s">
        <v>524</v>
      </c>
      <c r="B2380" t="s">
        <v>539</v>
      </c>
      <c r="C2380" t="s">
        <v>523</v>
      </c>
      <c r="D2380">
        <v>1969</v>
      </c>
      <c r="E2380">
        <v>5683702</v>
      </c>
    </row>
    <row r="2381" spans="1:5">
      <c r="A2381" t="s">
        <v>522</v>
      </c>
      <c r="B2381" t="s">
        <v>539</v>
      </c>
      <c r="C2381" t="s">
        <v>521</v>
      </c>
      <c r="D2381">
        <v>1969</v>
      </c>
      <c r="E2381">
        <v>1424962</v>
      </c>
    </row>
    <row r="2382" spans="1:5">
      <c r="A2382" t="s">
        <v>520</v>
      </c>
      <c r="B2382" t="s">
        <v>539</v>
      </c>
      <c r="C2382" t="s">
        <v>519</v>
      </c>
      <c r="D2382">
        <v>1969</v>
      </c>
      <c r="E2382">
        <v>4975</v>
      </c>
    </row>
    <row r="2383" spans="1:5">
      <c r="A2383" t="s">
        <v>518</v>
      </c>
      <c r="B2383" t="s">
        <v>536</v>
      </c>
      <c r="C2383" t="s">
        <v>517</v>
      </c>
      <c r="D2383">
        <v>1969</v>
      </c>
      <c r="E2383">
        <v>73703104</v>
      </c>
    </row>
    <row r="2384" spans="1:5">
      <c r="A2384" t="s">
        <v>516</v>
      </c>
      <c r="B2384" t="s">
        <v>539</v>
      </c>
      <c r="C2384" t="s">
        <v>515</v>
      </c>
      <c r="D2384">
        <v>1969</v>
      </c>
      <c r="E2384">
        <v>41172</v>
      </c>
    </row>
    <row r="2385" spans="1:5">
      <c r="A2385" t="s">
        <v>1</v>
      </c>
      <c r="B2385" t="s">
        <v>539</v>
      </c>
      <c r="C2385" t="s">
        <v>514</v>
      </c>
      <c r="D2385">
        <v>1969</v>
      </c>
      <c r="E2385">
        <v>5100310</v>
      </c>
    </row>
    <row r="2386" spans="1:5">
      <c r="A2386" t="s">
        <v>513</v>
      </c>
      <c r="B2386" t="s">
        <v>539</v>
      </c>
      <c r="C2386" t="s">
        <v>512</v>
      </c>
      <c r="D2386">
        <v>1969</v>
      </c>
      <c r="E2386">
        <v>1008765</v>
      </c>
    </row>
    <row r="2387" spans="1:5">
      <c r="A2387" t="s">
        <v>511</v>
      </c>
      <c r="B2387" t="s">
        <v>539</v>
      </c>
      <c r="C2387" t="s">
        <v>510</v>
      </c>
      <c r="D2387">
        <v>1969</v>
      </c>
      <c r="E2387">
        <v>7990</v>
      </c>
    </row>
    <row r="2388" spans="1:5">
      <c r="A2388" t="s">
        <v>509</v>
      </c>
      <c r="B2388" t="s">
        <v>539</v>
      </c>
      <c r="C2388" t="s">
        <v>508</v>
      </c>
      <c r="D2388">
        <v>1969</v>
      </c>
      <c r="E2388">
        <v>43339</v>
      </c>
    </row>
    <row r="2389" spans="1:5">
      <c r="A2389" t="s">
        <v>507</v>
      </c>
      <c r="B2389" t="s">
        <v>539</v>
      </c>
      <c r="C2389" t="s">
        <v>506</v>
      </c>
      <c r="D2389">
        <v>1969</v>
      </c>
      <c r="E2389">
        <v>1849015</v>
      </c>
    </row>
    <row r="2390" spans="1:5">
      <c r="A2390" t="s">
        <v>505</v>
      </c>
      <c r="B2390" t="s">
        <v>539</v>
      </c>
      <c r="C2390" t="s">
        <v>504</v>
      </c>
      <c r="D2390">
        <v>1969</v>
      </c>
      <c r="E2390">
        <v>2588892</v>
      </c>
    </row>
    <row r="2391" spans="1:5">
      <c r="A2391" t="s">
        <v>503</v>
      </c>
      <c r="B2391" t="s">
        <v>539</v>
      </c>
      <c r="C2391" t="s">
        <v>502</v>
      </c>
      <c r="D2391">
        <v>1969</v>
      </c>
      <c r="E2391">
        <v>2537842</v>
      </c>
    </row>
    <row r="2392" spans="1:5">
      <c r="A2392" t="s">
        <v>501</v>
      </c>
      <c r="B2392" t="s">
        <v>539</v>
      </c>
      <c r="C2392" t="s">
        <v>500</v>
      </c>
      <c r="D2392">
        <v>1969</v>
      </c>
      <c r="E2392">
        <v>3299294</v>
      </c>
    </row>
    <row r="2393" spans="1:5">
      <c r="A2393" t="s">
        <v>499</v>
      </c>
      <c r="B2393" t="s">
        <v>539</v>
      </c>
      <c r="C2393" t="s">
        <v>498</v>
      </c>
      <c r="D2393">
        <v>1969</v>
      </c>
      <c r="E2393">
        <v>607025</v>
      </c>
    </row>
    <row r="2394" spans="1:5">
      <c r="A2394" t="s">
        <v>497</v>
      </c>
      <c r="B2394" t="s">
        <v>539</v>
      </c>
      <c r="C2394" t="s">
        <v>496</v>
      </c>
      <c r="D2394">
        <v>1969</v>
      </c>
      <c r="E2394">
        <v>2400941</v>
      </c>
    </row>
    <row r="2395" spans="1:5">
      <c r="A2395" t="s">
        <v>495</v>
      </c>
      <c r="B2395" t="s">
        <v>539</v>
      </c>
      <c r="C2395" t="s">
        <v>494</v>
      </c>
      <c r="D2395">
        <v>1969</v>
      </c>
      <c r="E2395">
        <v>5216827</v>
      </c>
    </row>
    <row r="2396" spans="1:5">
      <c r="A2396" t="s">
        <v>2</v>
      </c>
      <c r="B2396" t="s">
        <v>539</v>
      </c>
      <c r="C2396" t="s">
        <v>493</v>
      </c>
      <c r="D2396">
        <v>1969</v>
      </c>
      <c r="E2396">
        <v>58790461</v>
      </c>
    </row>
    <row r="2397" spans="1:5">
      <c r="A2397" t="s">
        <v>492</v>
      </c>
      <c r="B2397" t="s">
        <v>539</v>
      </c>
      <c r="C2397" t="s">
        <v>491</v>
      </c>
      <c r="D2397">
        <v>1969</v>
      </c>
      <c r="E2397">
        <v>4129877</v>
      </c>
    </row>
    <row r="2398" spans="1:5">
      <c r="A2398" t="s">
        <v>490</v>
      </c>
      <c r="B2398" t="s">
        <v>539</v>
      </c>
      <c r="C2398" t="s">
        <v>489</v>
      </c>
      <c r="D2398">
        <v>1969</v>
      </c>
      <c r="E2398">
        <v>33944</v>
      </c>
    </row>
    <row r="2399" spans="1:5">
      <c r="A2399" t="s">
        <v>488</v>
      </c>
      <c r="B2399" t="s">
        <v>539</v>
      </c>
      <c r="C2399" t="s">
        <v>487</v>
      </c>
      <c r="D2399">
        <v>1969</v>
      </c>
      <c r="E2399">
        <v>55692</v>
      </c>
    </row>
    <row r="2400" spans="1:5">
      <c r="A2400" t="s">
        <v>486</v>
      </c>
      <c r="B2400" t="s">
        <v>539</v>
      </c>
      <c r="C2400" t="s">
        <v>485</v>
      </c>
      <c r="D2400">
        <v>1969</v>
      </c>
      <c r="E2400">
        <v>2740404</v>
      </c>
    </row>
    <row r="2401" spans="1:5">
      <c r="A2401" t="s">
        <v>484</v>
      </c>
      <c r="B2401" t="s">
        <v>539</v>
      </c>
      <c r="C2401" t="s">
        <v>483</v>
      </c>
      <c r="D2401">
        <v>1969</v>
      </c>
      <c r="E2401">
        <v>5128878</v>
      </c>
    </row>
    <row r="2402" spans="1:5">
      <c r="A2402" t="s">
        <v>482</v>
      </c>
      <c r="B2402" t="s">
        <v>539</v>
      </c>
      <c r="C2402" t="s">
        <v>481</v>
      </c>
      <c r="D2402">
        <v>1969</v>
      </c>
      <c r="E2402">
        <v>58154</v>
      </c>
    </row>
    <row r="2403" spans="1:5">
      <c r="A2403" t="s">
        <v>480</v>
      </c>
      <c r="B2403" t="s">
        <v>539</v>
      </c>
      <c r="C2403" t="s">
        <v>479</v>
      </c>
      <c r="D2403">
        <v>1969</v>
      </c>
      <c r="E2403">
        <v>0</v>
      </c>
    </row>
    <row r="2404" spans="1:5">
      <c r="A2404" t="s">
        <v>478</v>
      </c>
      <c r="B2404" t="s">
        <v>539</v>
      </c>
      <c r="C2404" t="s">
        <v>477</v>
      </c>
      <c r="D2404">
        <v>1969</v>
      </c>
      <c r="E2404">
        <v>2671546</v>
      </c>
    </row>
    <row r="2405" spans="1:5">
      <c r="A2405" t="s">
        <v>476</v>
      </c>
      <c r="B2405" t="s">
        <v>539</v>
      </c>
      <c r="C2405" t="s">
        <v>475</v>
      </c>
      <c r="D2405">
        <v>1969</v>
      </c>
      <c r="E2405">
        <v>41876543</v>
      </c>
    </row>
    <row r="2406" spans="1:5">
      <c r="A2406" t="s">
        <v>474</v>
      </c>
      <c r="B2406" t="s">
        <v>539</v>
      </c>
      <c r="C2406" t="s">
        <v>473</v>
      </c>
      <c r="D2406">
        <v>1969</v>
      </c>
      <c r="E2406">
        <v>148855</v>
      </c>
    </row>
    <row r="2407" spans="1:5">
      <c r="A2407" t="s">
        <v>472</v>
      </c>
      <c r="B2407" t="s">
        <v>539</v>
      </c>
      <c r="C2407" t="s">
        <v>471</v>
      </c>
      <c r="D2407">
        <v>1969</v>
      </c>
      <c r="E2407">
        <v>49575</v>
      </c>
    </row>
    <row r="2408" spans="1:5">
      <c r="A2408" t="s">
        <v>470</v>
      </c>
      <c r="B2408" t="s">
        <v>539</v>
      </c>
      <c r="C2408" t="s">
        <v>469</v>
      </c>
      <c r="D2408">
        <v>1969</v>
      </c>
      <c r="E2408">
        <v>272080</v>
      </c>
    </row>
    <row r="2409" spans="1:5">
      <c r="A2409" t="s">
        <v>468</v>
      </c>
      <c r="B2409" t="s">
        <v>539</v>
      </c>
      <c r="C2409" t="s">
        <v>467</v>
      </c>
      <c r="D2409">
        <v>1969</v>
      </c>
      <c r="E2409">
        <v>627765</v>
      </c>
    </row>
    <row r="2410" spans="1:5">
      <c r="A2410" t="s">
        <v>466</v>
      </c>
      <c r="B2410" t="s">
        <v>539</v>
      </c>
      <c r="C2410" t="s">
        <v>465</v>
      </c>
      <c r="D2410">
        <v>1969</v>
      </c>
      <c r="E2410">
        <v>1314683</v>
      </c>
    </row>
    <row r="2411" spans="1:5">
      <c r="A2411" t="s">
        <v>464</v>
      </c>
      <c r="B2411" t="s">
        <v>539</v>
      </c>
      <c r="C2411" t="s">
        <v>463</v>
      </c>
      <c r="D2411">
        <v>1969</v>
      </c>
      <c r="E2411">
        <v>5223145</v>
      </c>
    </row>
    <row r="2412" spans="1:5">
      <c r="A2412" t="s">
        <v>462</v>
      </c>
      <c r="B2412" t="s">
        <v>536</v>
      </c>
      <c r="C2412" t="s">
        <v>461</v>
      </c>
      <c r="D2412">
        <v>1969</v>
      </c>
      <c r="E2412">
        <v>49088427</v>
      </c>
    </row>
    <row r="2413" spans="1:5">
      <c r="A2413" t="s">
        <v>460</v>
      </c>
      <c r="B2413" t="s">
        <v>539</v>
      </c>
      <c r="C2413" t="s">
        <v>459</v>
      </c>
      <c r="D2413">
        <v>1969</v>
      </c>
      <c r="E2413">
        <v>2654478</v>
      </c>
    </row>
    <row r="2414" spans="1:5">
      <c r="A2414" t="s">
        <v>458</v>
      </c>
      <c r="B2414" t="s">
        <v>539</v>
      </c>
      <c r="C2414" t="s">
        <v>457</v>
      </c>
      <c r="D2414">
        <v>1969</v>
      </c>
      <c r="E2414">
        <v>76367</v>
      </c>
    </row>
    <row r="2415" spans="1:5">
      <c r="A2415" t="s">
        <v>456</v>
      </c>
      <c r="B2415" t="s">
        <v>539</v>
      </c>
      <c r="C2415" t="s">
        <v>455</v>
      </c>
      <c r="D2415">
        <v>1969</v>
      </c>
      <c r="E2415">
        <v>2387044</v>
      </c>
    </row>
    <row r="2416" spans="1:5">
      <c r="A2416" t="s">
        <v>454</v>
      </c>
      <c r="B2416" t="s">
        <v>539</v>
      </c>
      <c r="C2416" t="s">
        <v>453</v>
      </c>
      <c r="D2416">
        <v>1969</v>
      </c>
      <c r="E2416">
        <v>656497738</v>
      </c>
    </row>
    <row r="2417" spans="1:5">
      <c r="A2417" t="s">
        <v>679</v>
      </c>
      <c r="B2417" t="s">
        <v>539</v>
      </c>
      <c r="C2417" t="s">
        <v>451</v>
      </c>
      <c r="D2417">
        <v>1969</v>
      </c>
      <c r="E2417">
        <v>3650106</v>
      </c>
    </row>
    <row r="2418" spans="1:5">
      <c r="A2418" t="s">
        <v>450</v>
      </c>
      <c r="B2418" t="s">
        <v>539</v>
      </c>
      <c r="C2418" t="s">
        <v>449</v>
      </c>
      <c r="D2418">
        <v>1969</v>
      </c>
      <c r="E2418">
        <v>5118577</v>
      </c>
    </row>
    <row r="2419" spans="1:5">
      <c r="A2419" t="s">
        <v>448</v>
      </c>
      <c r="B2419" t="s">
        <v>539</v>
      </c>
      <c r="C2419" t="s">
        <v>447</v>
      </c>
      <c r="D2419">
        <v>1969</v>
      </c>
      <c r="E2419">
        <v>14716769</v>
      </c>
    </row>
    <row r="2420" spans="1:5">
      <c r="A2420" t="s">
        <v>446</v>
      </c>
      <c r="B2420" t="s">
        <v>539</v>
      </c>
      <c r="C2420" t="s">
        <v>445</v>
      </c>
      <c r="D2420">
        <v>1969</v>
      </c>
      <c r="E2420">
        <v>817019</v>
      </c>
    </row>
    <row r="2421" spans="1:5">
      <c r="A2421" t="s">
        <v>444</v>
      </c>
      <c r="B2421" t="s">
        <v>539</v>
      </c>
      <c r="C2421" t="s">
        <v>443</v>
      </c>
      <c r="D2421">
        <v>1969</v>
      </c>
      <c r="E2421">
        <v>9872295</v>
      </c>
    </row>
    <row r="2422" spans="1:5">
      <c r="A2422" t="s">
        <v>442</v>
      </c>
      <c r="B2422" t="s">
        <v>539</v>
      </c>
      <c r="C2422" t="s">
        <v>441</v>
      </c>
      <c r="D2422">
        <v>1969</v>
      </c>
      <c r="E2422">
        <v>182434</v>
      </c>
    </row>
    <row r="2423" spans="1:5">
      <c r="A2423" t="s">
        <v>440</v>
      </c>
      <c r="B2423" t="s">
        <v>539</v>
      </c>
      <c r="C2423" t="s">
        <v>439</v>
      </c>
      <c r="D2423">
        <v>1969</v>
      </c>
      <c r="E2423">
        <v>213901</v>
      </c>
    </row>
    <row r="2424" spans="1:5">
      <c r="A2424" t="s">
        <v>438</v>
      </c>
      <c r="B2424" t="s">
        <v>539</v>
      </c>
      <c r="C2424" t="s">
        <v>437</v>
      </c>
      <c r="D2424">
        <v>1969</v>
      </c>
      <c r="E2424">
        <v>1111140</v>
      </c>
    </row>
    <row r="2425" spans="1:5">
      <c r="A2425" t="s">
        <v>436</v>
      </c>
      <c r="B2425" t="s">
        <v>536</v>
      </c>
      <c r="C2425" t="s">
        <v>435</v>
      </c>
      <c r="D2425">
        <v>1969</v>
      </c>
      <c r="E2425">
        <v>3195062</v>
      </c>
    </row>
    <row r="2426" spans="1:5">
      <c r="A2426" t="s">
        <v>434</v>
      </c>
      <c r="B2426" t="s">
        <v>539</v>
      </c>
      <c r="C2426" t="s">
        <v>433</v>
      </c>
      <c r="D2426">
        <v>1969</v>
      </c>
      <c r="E2426">
        <v>3418341</v>
      </c>
    </row>
    <row r="2427" spans="1:5">
      <c r="A2427" t="s">
        <v>432</v>
      </c>
      <c r="B2427" t="s">
        <v>539</v>
      </c>
      <c r="C2427" t="s">
        <v>431</v>
      </c>
      <c r="D2427">
        <v>1969</v>
      </c>
      <c r="E2427">
        <v>31235</v>
      </c>
    </row>
    <row r="2428" spans="1:5">
      <c r="A2428" t="s">
        <v>430</v>
      </c>
      <c r="B2428" t="s">
        <v>539</v>
      </c>
      <c r="C2428" t="s">
        <v>429</v>
      </c>
      <c r="D2428">
        <v>1969</v>
      </c>
      <c r="E2428">
        <v>0</v>
      </c>
    </row>
    <row r="2429" spans="1:5">
      <c r="A2429" t="s">
        <v>428</v>
      </c>
      <c r="B2429" t="s">
        <v>539</v>
      </c>
      <c r="C2429" t="s">
        <v>427</v>
      </c>
      <c r="D2429">
        <v>1969</v>
      </c>
      <c r="E2429">
        <v>362201</v>
      </c>
    </row>
    <row r="2430" spans="1:5">
      <c r="A2430" t="s">
        <v>426</v>
      </c>
      <c r="B2430" t="s">
        <v>539</v>
      </c>
      <c r="C2430" t="s">
        <v>425</v>
      </c>
      <c r="D2430">
        <v>1969</v>
      </c>
      <c r="E2430">
        <v>3569696</v>
      </c>
    </row>
    <row r="2431" spans="1:5">
      <c r="A2431" t="s">
        <v>7</v>
      </c>
      <c r="B2431" t="s">
        <v>539</v>
      </c>
      <c r="C2431" t="s">
        <v>424</v>
      </c>
      <c r="D2431">
        <v>1969</v>
      </c>
      <c r="E2431">
        <v>21650322</v>
      </c>
    </row>
    <row r="2432" spans="1:5">
      <c r="A2432" t="s">
        <v>423</v>
      </c>
      <c r="B2432" t="s">
        <v>539</v>
      </c>
      <c r="C2432" t="s">
        <v>422</v>
      </c>
      <c r="D2432">
        <v>1969</v>
      </c>
      <c r="E2432">
        <v>58960</v>
      </c>
    </row>
    <row r="2433" spans="1:5">
      <c r="A2433" t="s">
        <v>421</v>
      </c>
      <c r="B2433" t="s">
        <v>539</v>
      </c>
      <c r="C2433" t="s">
        <v>420</v>
      </c>
      <c r="D2433">
        <v>1969</v>
      </c>
      <c r="E2433">
        <v>43218</v>
      </c>
    </row>
    <row r="2434" spans="1:5">
      <c r="A2434" t="s">
        <v>419</v>
      </c>
      <c r="B2434" t="s">
        <v>539</v>
      </c>
      <c r="C2434" t="s">
        <v>418</v>
      </c>
      <c r="D2434">
        <v>1969</v>
      </c>
      <c r="E2434">
        <v>1016431</v>
      </c>
    </row>
    <row r="2435" spans="1:5">
      <c r="A2435" t="s">
        <v>417</v>
      </c>
      <c r="B2435" t="s">
        <v>539</v>
      </c>
      <c r="C2435" t="s">
        <v>416</v>
      </c>
      <c r="D2435">
        <v>1969</v>
      </c>
      <c r="E2435">
        <v>2662960</v>
      </c>
    </row>
    <row r="2436" spans="1:5">
      <c r="A2436" t="s">
        <v>415</v>
      </c>
      <c r="B2436" t="s">
        <v>539</v>
      </c>
      <c r="C2436" t="s">
        <v>414</v>
      </c>
      <c r="D2436">
        <v>1969</v>
      </c>
      <c r="E2436">
        <v>8580865</v>
      </c>
    </row>
    <row r="2437" spans="1:5">
      <c r="A2437" t="s">
        <v>413</v>
      </c>
      <c r="B2437" t="s">
        <v>536</v>
      </c>
      <c r="C2437" t="s">
        <v>412</v>
      </c>
      <c r="D2437">
        <v>1969</v>
      </c>
      <c r="E2437">
        <v>882032832</v>
      </c>
    </row>
    <row r="2438" spans="1:5">
      <c r="A2438" t="s">
        <v>411</v>
      </c>
      <c r="B2438" t="s">
        <v>536</v>
      </c>
      <c r="C2438" t="s">
        <v>410</v>
      </c>
      <c r="D2438">
        <v>1969</v>
      </c>
      <c r="E2438">
        <v>900164764</v>
      </c>
    </row>
    <row r="2439" spans="1:5">
      <c r="A2439" t="s">
        <v>409</v>
      </c>
      <c r="B2439" t="s">
        <v>536</v>
      </c>
      <c r="C2439" t="s">
        <v>408</v>
      </c>
      <c r="D2439">
        <v>1969</v>
      </c>
      <c r="E2439">
        <v>934234428</v>
      </c>
    </row>
    <row r="2440" spans="1:5">
      <c r="A2440" t="s">
        <v>407</v>
      </c>
      <c r="B2440" t="s">
        <v>536</v>
      </c>
      <c r="C2440" t="s">
        <v>406</v>
      </c>
      <c r="D2440">
        <v>1969</v>
      </c>
      <c r="E2440">
        <v>152507842</v>
      </c>
    </row>
    <row r="2441" spans="1:5">
      <c r="A2441" t="s">
        <v>405</v>
      </c>
      <c r="B2441" t="s">
        <v>536</v>
      </c>
      <c r="C2441" t="s">
        <v>404</v>
      </c>
      <c r="D2441">
        <v>1969</v>
      </c>
      <c r="E2441">
        <v>290417912</v>
      </c>
    </row>
    <row r="2442" spans="1:5">
      <c r="A2442" t="s">
        <v>403</v>
      </c>
      <c r="B2442" t="s">
        <v>539</v>
      </c>
      <c r="C2442" t="s">
        <v>402</v>
      </c>
      <c r="D2442">
        <v>1969</v>
      </c>
      <c r="E2442">
        <v>3614009</v>
      </c>
    </row>
    <row r="2443" spans="1:5">
      <c r="A2443" t="s">
        <v>401</v>
      </c>
      <c r="B2443" t="s">
        <v>539</v>
      </c>
      <c r="C2443" t="s">
        <v>400</v>
      </c>
      <c r="D2443">
        <v>1969</v>
      </c>
      <c r="E2443">
        <v>20147894</v>
      </c>
    </row>
    <row r="2444" spans="1:5">
      <c r="A2444" t="s">
        <v>399</v>
      </c>
      <c r="B2444" t="s">
        <v>536</v>
      </c>
      <c r="C2444" t="s">
        <v>398</v>
      </c>
      <c r="D2444">
        <v>1969</v>
      </c>
      <c r="E2444">
        <v>95066322</v>
      </c>
    </row>
    <row r="2445" spans="1:5">
      <c r="A2445" t="s">
        <v>397</v>
      </c>
      <c r="B2445" t="s">
        <v>539</v>
      </c>
      <c r="C2445" t="s">
        <v>396</v>
      </c>
      <c r="D2445">
        <v>1969</v>
      </c>
      <c r="E2445">
        <v>1545088</v>
      </c>
    </row>
    <row r="2446" spans="1:5">
      <c r="A2446" t="s">
        <v>395</v>
      </c>
      <c r="B2446" t="s">
        <v>539</v>
      </c>
      <c r="C2446" t="s">
        <v>394</v>
      </c>
      <c r="D2446">
        <v>1969</v>
      </c>
      <c r="E2446">
        <v>11668253</v>
      </c>
    </row>
    <row r="2447" spans="1:5">
      <c r="A2447" t="s">
        <v>393</v>
      </c>
      <c r="B2447" t="s">
        <v>539</v>
      </c>
      <c r="C2447" t="s">
        <v>392</v>
      </c>
      <c r="D2447">
        <v>1969</v>
      </c>
      <c r="E2447">
        <v>480160</v>
      </c>
    </row>
    <row r="2448" spans="1:5">
      <c r="A2448" t="s">
        <v>5</v>
      </c>
      <c r="B2448" t="s">
        <v>539</v>
      </c>
      <c r="C2448" t="s">
        <v>391</v>
      </c>
      <c r="D2448">
        <v>1969</v>
      </c>
      <c r="E2448">
        <v>25325128</v>
      </c>
    </row>
    <row r="2449" spans="1:5">
      <c r="A2449" t="s">
        <v>390</v>
      </c>
      <c r="B2449" t="s">
        <v>536</v>
      </c>
      <c r="C2449" t="s">
        <v>389</v>
      </c>
      <c r="D2449">
        <v>1969</v>
      </c>
      <c r="E2449">
        <v>152536226</v>
      </c>
    </row>
    <row r="2450" spans="1:5">
      <c r="A2450" t="s">
        <v>388</v>
      </c>
      <c r="B2450" t="s">
        <v>536</v>
      </c>
      <c r="C2450" t="s">
        <v>387</v>
      </c>
      <c r="D2450">
        <v>1969</v>
      </c>
      <c r="E2450">
        <v>117242175</v>
      </c>
    </row>
    <row r="2451" spans="1:5">
      <c r="A2451" t="s">
        <v>386</v>
      </c>
      <c r="B2451" t="s">
        <v>539</v>
      </c>
      <c r="C2451" t="s">
        <v>385</v>
      </c>
      <c r="D2451">
        <v>1969</v>
      </c>
      <c r="E2451">
        <v>1715054</v>
      </c>
    </row>
    <row r="2452" spans="1:5">
      <c r="A2452" t="s">
        <v>384</v>
      </c>
      <c r="B2452" t="s">
        <v>539</v>
      </c>
      <c r="C2452" t="s">
        <v>383</v>
      </c>
      <c r="D2452">
        <v>1969</v>
      </c>
      <c r="E2452">
        <v>334483</v>
      </c>
    </row>
    <row r="2453" spans="1:5">
      <c r="A2453" t="s">
        <v>382</v>
      </c>
      <c r="B2453" t="s">
        <v>539</v>
      </c>
      <c r="C2453" t="s">
        <v>381</v>
      </c>
      <c r="D2453">
        <v>1969</v>
      </c>
      <c r="E2453">
        <v>15156862</v>
      </c>
    </row>
    <row r="2454" spans="1:5">
      <c r="A2454" t="s">
        <v>380</v>
      </c>
      <c r="B2454" t="s">
        <v>539</v>
      </c>
      <c r="C2454" t="s">
        <v>379</v>
      </c>
      <c r="D2454">
        <v>1969</v>
      </c>
      <c r="E2454">
        <v>28009</v>
      </c>
    </row>
    <row r="2455" spans="1:5">
      <c r="A2455" t="s">
        <v>378</v>
      </c>
      <c r="B2455" t="s">
        <v>539</v>
      </c>
      <c r="C2455" t="s">
        <v>377</v>
      </c>
      <c r="D2455">
        <v>1969</v>
      </c>
      <c r="E2455">
        <v>45398</v>
      </c>
    </row>
    <row r="2456" spans="1:5">
      <c r="A2456" t="s">
        <v>376</v>
      </c>
      <c r="B2456" t="s">
        <v>539</v>
      </c>
      <c r="C2456" t="s">
        <v>375</v>
      </c>
      <c r="D2456">
        <v>1969</v>
      </c>
      <c r="E2456">
        <v>403305</v>
      </c>
    </row>
    <row r="2457" spans="1:5">
      <c r="A2457" t="s">
        <v>374</v>
      </c>
      <c r="B2457" t="s">
        <v>539</v>
      </c>
      <c r="C2457" t="s">
        <v>373</v>
      </c>
      <c r="D2457">
        <v>1969</v>
      </c>
      <c r="E2457">
        <v>12608008</v>
      </c>
    </row>
    <row r="2458" spans="1:5">
      <c r="A2458" t="s">
        <v>372</v>
      </c>
      <c r="B2458" t="s">
        <v>539</v>
      </c>
      <c r="C2458" t="s">
        <v>371</v>
      </c>
      <c r="D2458">
        <v>1969</v>
      </c>
      <c r="E2458">
        <v>2141260</v>
      </c>
    </row>
    <row r="2459" spans="1:5">
      <c r="A2459" t="s">
        <v>370</v>
      </c>
      <c r="B2459" t="s">
        <v>539</v>
      </c>
      <c r="C2459" t="s">
        <v>369</v>
      </c>
      <c r="D2459">
        <v>1969</v>
      </c>
      <c r="E2459">
        <v>6006370</v>
      </c>
    </row>
    <row r="2460" spans="1:5">
      <c r="A2460" t="s">
        <v>368</v>
      </c>
      <c r="B2460" t="s">
        <v>539</v>
      </c>
      <c r="C2460" t="s">
        <v>367</v>
      </c>
      <c r="D2460">
        <v>1969</v>
      </c>
      <c r="E2460">
        <v>0</v>
      </c>
    </row>
    <row r="2461" spans="1:5">
      <c r="A2461" t="s">
        <v>366</v>
      </c>
      <c r="B2461" t="s">
        <v>539</v>
      </c>
      <c r="C2461" t="s">
        <v>365</v>
      </c>
      <c r="D2461">
        <v>1969</v>
      </c>
      <c r="E2461">
        <v>3525411</v>
      </c>
    </row>
    <row r="2462" spans="1:5">
      <c r="A2462" t="s">
        <v>364</v>
      </c>
      <c r="B2462" t="s">
        <v>539</v>
      </c>
      <c r="C2462" t="s">
        <v>363</v>
      </c>
      <c r="D2462">
        <v>1969</v>
      </c>
      <c r="E2462">
        <v>355568</v>
      </c>
    </row>
    <row r="2463" spans="1:5">
      <c r="A2463" t="s">
        <v>362</v>
      </c>
      <c r="B2463" t="s">
        <v>539</v>
      </c>
      <c r="C2463" t="s">
        <v>361</v>
      </c>
      <c r="D2463">
        <v>1969</v>
      </c>
      <c r="E2463">
        <v>593783</v>
      </c>
    </row>
    <row r="2464" spans="1:5">
      <c r="A2464" t="s">
        <v>360</v>
      </c>
      <c r="B2464" t="s">
        <v>539</v>
      </c>
      <c r="C2464" t="s">
        <v>359</v>
      </c>
      <c r="D2464">
        <v>1969</v>
      </c>
      <c r="E2464">
        <v>223970</v>
      </c>
    </row>
    <row r="2465" spans="1:5">
      <c r="A2465" t="s">
        <v>358</v>
      </c>
      <c r="B2465" t="s">
        <v>539</v>
      </c>
      <c r="C2465" t="s">
        <v>357</v>
      </c>
      <c r="D2465">
        <v>1969</v>
      </c>
      <c r="E2465">
        <v>3212148</v>
      </c>
    </row>
    <row r="2466" spans="1:5">
      <c r="A2466" t="s">
        <v>356</v>
      </c>
      <c r="B2466" t="s">
        <v>539</v>
      </c>
      <c r="C2466" t="s">
        <v>355</v>
      </c>
      <c r="D2466">
        <v>1969</v>
      </c>
      <c r="E2466">
        <v>64346</v>
      </c>
    </row>
    <row r="2467" spans="1:5">
      <c r="A2467" t="s">
        <v>354</v>
      </c>
      <c r="B2467" t="s">
        <v>539</v>
      </c>
      <c r="C2467" t="s">
        <v>353</v>
      </c>
      <c r="D2467">
        <v>1969</v>
      </c>
      <c r="E2467">
        <v>12805</v>
      </c>
    </row>
    <row r="2468" spans="1:5">
      <c r="A2468" t="s">
        <v>352</v>
      </c>
      <c r="B2468" t="s">
        <v>539</v>
      </c>
      <c r="C2468" t="s">
        <v>351</v>
      </c>
      <c r="D2468">
        <v>1969</v>
      </c>
      <c r="E2468">
        <v>3539903</v>
      </c>
    </row>
    <row r="2469" spans="1:5">
      <c r="A2469" t="s">
        <v>350</v>
      </c>
      <c r="B2469" t="s">
        <v>539</v>
      </c>
      <c r="C2469" t="s">
        <v>349</v>
      </c>
      <c r="D2469">
        <v>1969</v>
      </c>
      <c r="E2469">
        <v>32993</v>
      </c>
    </row>
    <row r="2470" spans="1:5">
      <c r="A2470" t="s">
        <v>348</v>
      </c>
      <c r="B2470" t="s">
        <v>539</v>
      </c>
      <c r="C2470" t="s">
        <v>347</v>
      </c>
      <c r="D2470">
        <v>1969</v>
      </c>
      <c r="E2470">
        <v>491412</v>
      </c>
    </row>
    <row r="2471" spans="1:5">
      <c r="A2471" t="s">
        <v>346</v>
      </c>
      <c r="B2471" t="s">
        <v>536</v>
      </c>
      <c r="C2471" t="s">
        <v>345</v>
      </c>
      <c r="D2471">
        <v>1969</v>
      </c>
      <c r="E2471">
        <v>258831800</v>
      </c>
    </row>
    <row r="2472" spans="1:5">
      <c r="A2472" t="s">
        <v>344</v>
      </c>
      <c r="B2472" t="s">
        <v>539</v>
      </c>
      <c r="C2472" t="s">
        <v>343</v>
      </c>
      <c r="D2472">
        <v>1969</v>
      </c>
      <c r="E2472">
        <v>483915</v>
      </c>
    </row>
    <row r="2473" spans="1:5">
      <c r="A2473" t="s">
        <v>342</v>
      </c>
      <c r="B2473" t="s">
        <v>539</v>
      </c>
      <c r="C2473" t="s">
        <v>341</v>
      </c>
      <c r="D2473">
        <v>1969</v>
      </c>
      <c r="E2473">
        <v>1892577</v>
      </c>
    </row>
    <row r="2474" spans="1:5">
      <c r="A2474" t="s">
        <v>340</v>
      </c>
      <c r="B2474" t="s">
        <v>536</v>
      </c>
      <c r="C2474" t="s">
        <v>339</v>
      </c>
      <c r="D2474">
        <v>1969</v>
      </c>
      <c r="E2474">
        <v>170900135</v>
      </c>
    </row>
    <row r="2475" spans="1:5">
      <c r="A2475" t="s">
        <v>338</v>
      </c>
      <c r="B2475" t="s">
        <v>539</v>
      </c>
      <c r="C2475" t="s">
        <v>337</v>
      </c>
      <c r="D2475">
        <v>1969</v>
      </c>
      <c r="E2475">
        <v>2670367</v>
      </c>
    </row>
    <row r="2476" spans="1:5">
      <c r="A2476" t="s">
        <v>336</v>
      </c>
      <c r="B2476" t="s">
        <v>539</v>
      </c>
      <c r="C2476" t="s">
        <v>335</v>
      </c>
      <c r="D2476">
        <v>1969</v>
      </c>
      <c r="E2476">
        <v>3729660</v>
      </c>
    </row>
    <row r="2477" spans="1:5">
      <c r="A2477" t="s">
        <v>334</v>
      </c>
      <c r="B2477" t="s">
        <v>539</v>
      </c>
      <c r="C2477" t="s">
        <v>333</v>
      </c>
      <c r="D2477">
        <v>1969</v>
      </c>
      <c r="E2477">
        <v>4151312</v>
      </c>
    </row>
    <row r="2478" spans="1:5">
      <c r="A2478" t="s">
        <v>332</v>
      </c>
      <c r="B2478" t="s">
        <v>536</v>
      </c>
      <c r="C2478" t="s">
        <v>331</v>
      </c>
      <c r="D2478">
        <v>1969</v>
      </c>
      <c r="E2478">
        <v>1639147704</v>
      </c>
    </row>
    <row r="2479" spans="1:5">
      <c r="A2479" t="s">
        <v>330</v>
      </c>
      <c r="B2479" t="s">
        <v>536</v>
      </c>
      <c r="C2479" t="s">
        <v>329</v>
      </c>
      <c r="D2479">
        <v>1969</v>
      </c>
      <c r="E2479">
        <v>2038439901</v>
      </c>
    </row>
    <row r="2480" spans="1:5">
      <c r="A2480" t="s">
        <v>328</v>
      </c>
      <c r="B2480" t="s">
        <v>536</v>
      </c>
      <c r="C2480" t="s">
        <v>327</v>
      </c>
      <c r="D2480">
        <v>1969</v>
      </c>
      <c r="E2480">
        <v>399292197</v>
      </c>
    </row>
    <row r="2481" spans="1:5">
      <c r="A2481" t="s">
        <v>326</v>
      </c>
      <c r="B2481" t="s">
        <v>536</v>
      </c>
      <c r="C2481" t="s">
        <v>325</v>
      </c>
      <c r="D2481">
        <v>1969</v>
      </c>
      <c r="E2481">
        <v>121141184</v>
      </c>
    </row>
    <row r="2482" spans="1:5">
      <c r="A2482" t="s">
        <v>324</v>
      </c>
      <c r="B2482" t="s">
        <v>539</v>
      </c>
      <c r="C2482" t="s">
        <v>323</v>
      </c>
      <c r="D2482">
        <v>1969</v>
      </c>
      <c r="E2482">
        <v>93007614</v>
      </c>
    </row>
    <row r="2483" spans="1:5">
      <c r="A2483" t="s">
        <v>322</v>
      </c>
      <c r="B2483" t="s">
        <v>536</v>
      </c>
      <c r="C2483" t="s">
        <v>321</v>
      </c>
      <c r="D2483">
        <v>1969</v>
      </c>
      <c r="E2483">
        <v>278151013</v>
      </c>
    </row>
    <row r="2484" spans="1:5">
      <c r="A2484" t="s">
        <v>320</v>
      </c>
      <c r="B2484" t="s">
        <v>539</v>
      </c>
      <c r="C2484" t="s">
        <v>319</v>
      </c>
      <c r="D2484">
        <v>1969</v>
      </c>
      <c r="E2484">
        <v>23930</v>
      </c>
    </row>
    <row r="2485" spans="1:5">
      <c r="A2485" t="s">
        <v>318</v>
      </c>
      <c r="B2485" t="s">
        <v>539</v>
      </c>
      <c r="C2485" t="s">
        <v>317</v>
      </c>
      <c r="D2485">
        <v>1969</v>
      </c>
      <c r="E2485">
        <v>435575853</v>
      </c>
    </row>
    <row r="2486" spans="1:5">
      <c r="A2486" t="s">
        <v>316</v>
      </c>
      <c r="B2486" t="s">
        <v>536</v>
      </c>
      <c r="C2486" t="s">
        <v>315</v>
      </c>
      <c r="D2486">
        <v>1969</v>
      </c>
    </row>
    <row r="2487" spans="1:5">
      <c r="A2487" t="s">
        <v>314</v>
      </c>
      <c r="B2487" t="s">
        <v>539</v>
      </c>
      <c r="C2487" t="s">
        <v>313</v>
      </c>
      <c r="D2487">
        <v>1969</v>
      </c>
      <c r="E2487">
        <v>1433391</v>
      </c>
    </row>
    <row r="2488" spans="1:5">
      <c r="A2488" t="s">
        <v>312</v>
      </c>
      <c r="B2488" t="s">
        <v>539</v>
      </c>
      <c r="C2488" t="s">
        <v>311</v>
      </c>
      <c r="D2488">
        <v>1969</v>
      </c>
      <c r="E2488">
        <v>16570019</v>
      </c>
    </row>
    <row r="2489" spans="1:5">
      <c r="A2489" t="s">
        <v>310</v>
      </c>
      <c r="B2489" t="s">
        <v>539</v>
      </c>
      <c r="C2489" t="s">
        <v>309</v>
      </c>
      <c r="D2489">
        <v>1969</v>
      </c>
      <c r="E2489">
        <v>4304978</v>
      </c>
    </row>
    <row r="2490" spans="1:5">
      <c r="A2490" t="s">
        <v>308</v>
      </c>
      <c r="B2490" t="s">
        <v>539</v>
      </c>
      <c r="C2490" t="s">
        <v>307</v>
      </c>
      <c r="D2490">
        <v>1969</v>
      </c>
      <c r="E2490">
        <v>31557</v>
      </c>
    </row>
    <row r="2491" spans="1:5">
      <c r="A2491" t="s">
        <v>306</v>
      </c>
      <c r="B2491" t="s">
        <v>539</v>
      </c>
      <c r="C2491" t="s">
        <v>305</v>
      </c>
      <c r="D2491">
        <v>1969</v>
      </c>
      <c r="E2491">
        <v>472346</v>
      </c>
    </row>
    <row r="2492" spans="1:5">
      <c r="A2492" t="s">
        <v>304</v>
      </c>
      <c r="B2492" t="s">
        <v>539</v>
      </c>
      <c r="C2492" t="s">
        <v>303</v>
      </c>
      <c r="D2492">
        <v>1969</v>
      </c>
      <c r="E2492">
        <v>19385021</v>
      </c>
    </row>
    <row r="2493" spans="1:5">
      <c r="A2493" t="s">
        <v>302</v>
      </c>
      <c r="B2493" t="s">
        <v>539</v>
      </c>
      <c r="C2493" t="s">
        <v>301</v>
      </c>
      <c r="D2493">
        <v>1969</v>
      </c>
      <c r="E2493">
        <v>1098626</v>
      </c>
    </row>
    <row r="2494" spans="1:5">
      <c r="A2494" t="s">
        <v>300</v>
      </c>
      <c r="B2494" t="s">
        <v>539</v>
      </c>
      <c r="C2494" t="s">
        <v>299</v>
      </c>
      <c r="D2494">
        <v>1969</v>
      </c>
      <c r="E2494">
        <v>716650</v>
      </c>
    </row>
    <row r="2495" spans="1:5">
      <c r="A2495" t="s">
        <v>298</v>
      </c>
      <c r="B2495" t="s">
        <v>539</v>
      </c>
      <c r="C2495" t="s">
        <v>297</v>
      </c>
      <c r="D2495">
        <v>1969</v>
      </c>
      <c r="E2495">
        <v>29814645</v>
      </c>
    </row>
    <row r="2496" spans="1:5">
      <c r="A2496" t="s">
        <v>296</v>
      </c>
      <c r="B2496" t="s">
        <v>539</v>
      </c>
      <c r="C2496" t="s">
        <v>295</v>
      </c>
      <c r="D2496">
        <v>1969</v>
      </c>
      <c r="E2496">
        <v>6319362</v>
      </c>
    </row>
    <row r="2497" spans="1:5">
      <c r="A2497" t="s">
        <v>294</v>
      </c>
      <c r="B2497" t="s">
        <v>539</v>
      </c>
      <c r="C2497" t="s">
        <v>293</v>
      </c>
      <c r="D2497">
        <v>1969</v>
      </c>
      <c r="E2497">
        <v>9797246</v>
      </c>
    </row>
    <row r="2498" spans="1:5">
      <c r="A2498" t="s">
        <v>292</v>
      </c>
      <c r="B2498" t="s">
        <v>539</v>
      </c>
      <c r="C2498" t="s">
        <v>291</v>
      </c>
      <c r="D2498">
        <v>1969</v>
      </c>
      <c r="E2498">
        <v>1817529</v>
      </c>
    </row>
    <row r="2499" spans="1:5">
      <c r="A2499" t="s">
        <v>290</v>
      </c>
      <c r="B2499" t="s">
        <v>539</v>
      </c>
      <c r="C2499" t="s">
        <v>289</v>
      </c>
      <c r="D2499">
        <v>1969</v>
      </c>
      <c r="E2499">
        <v>5876268</v>
      </c>
    </row>
    <row r="2500" spans="1:5">
      <c r="A2500" t="s">
        <v>288</v>
      </c>
      <c r="B2500" t="s">
        <v>539</v>
      </c>
      <c r="C2500" t="s">
        <v>287</v>
      </c>
      <c r="D2500">
        <v>1969</v>
      </c>
      <c r="E2500">
        <v>38791</v>
      </c>
    </row>
    <row r="2501" spans="1:5">
      <c r="A2501" t="s">
        <v>286</v>
      </c>
      <c r="B2501" t="s">
        <v>539</v>
      </c>
      <c r="C2501" t="s">
        <v>285</v>
      </c>
      <c r="D2501">
        <v>1969</v>
      </c>
      <c r="E2501">
        <v>30250</v>
      </c>
    </row>
    <row r="2502" spans="1:5">
      <c r="A2502" t="s">
        <v>284</v>
      </c>
      <c r="B2502" t="s">
        <v>539</v>
      </c>
      <c r="C2502" t="s">
        <v>283</v>
      </c>
      <c r="D2502">
        <v>1969</v>
      </c>
      <c r="E2502">
        <v>19318970</v>
      </c>
    </row>
    <row r="2503" spans="1:5">
      <c r="A2503" t="s">
        <v>282</v>
      </c>
      <c r="B2503" t="s">
        <v>539</v>
      </c>
      <c r="C2503" t="s">
        <v>281</v>
      </c>
      <c r="D2503">
        <v>1969</v>
      </c>
      <c r="E2503">
        <v>106558</v>
      </c>
    </row>
    <row r="2504" spans="1:5">
      <c r="A2504" t="s">
        <v>280</v>
      </c>
      <c r="B2504" t="s">
        <v>536</v>
      </c>
      <c r="C2504" t="s">
        <v>279</v>
      </c>
      <c r="D2504">
        <v>1969</v>
      </c>
      <c r="E2504">
        <v>117310473</v>
      </c>
    </row>
    <row r="2505" spans="1:5">
      <c r="A2505" t="s">
        <v>278</v>
      </c>
      <c r="B2505" t="s">
        <v>539</v>
      </c>
      <c r="C2505" t="s">
        <v>277</v>
      </c>
      <c r="D2505">
        <v>1969</v>
      </c>
      <c r="E2505">
        <v>2376629</v>
      </c>
    </row>
    <row r="2506" spans="1:5">
      <c r="A2506" t="s">
        <v>276</v>
      </c>
      <c r="B2506" t="s">
        <v>539</v>
      </c>
      <c r="C2506" t="s">
        <v>275</v>
      </c>
      <c r="D2506">
        <v>1969</v>
      </c>
      <c r="E2506">
        <v>949844</v>
      </c>
    </row>
    <row r="2507" spans="1:5">
      <c r="A2507" t="s">
        <v>274</v>
      </c>
      <c r="B2507" t="s">
        <v>539</v>
      </c>
      <c r="C2507" t="s">
        <v>273</v>
      </c>
      <c r="D2507">
        <v>1969</v>
      </c>
      <c r="E2507">
        <v>1032620</v>
      </c>
    </row>
    <row r="2508" spans="1:5">
      <c r="A2508" t="s">
        <v>272</v>
      </c>
      <c r="B2508" t="s">
        <v>539</v>
      </c>
      <c r="C2508" t="s">
        <v>271</v>
      </c>
      <c r="D2508">
        <v>1969</v>
      </c>
      <c r="E2508">
        <v>1096467</v>
      </c>
    </row>
    <row r="2509" spans="1:5">
      <c r="A2509" t="s">
        <v>270</v>
      </c>
      <c r="B2509" t="s">
        <v>539</v>
      </c>
      <c r="C2509" t="s">
        <v>269</v>
      </c>
      <c r="D2509">
        <v>1969</v>
      </c>
      <c r="E2509">
        <v>78445</v>
      </c>
    </row>
    <row r="2510" spans="1:5">
      <c r="A2510" t="s">
        <v>268</v>
      </c>
      <c r="B2510" t="s">
        <v>536</v>
      </c>
      <c r="C2510" t="s">
        <v>267</v>
      </c>
      <c r="D2510">
        <v>1969</v>
      </c>
      <c r="E2510">
        <v>122538653</v>
      </c>
    </row>
    <row r="2511" spans="1:5">
      <c r="A2511" t="s">
        <v>266</v>
      </c>
      <c r="B2511" t="s">
        <v>536</v>
      </c>
      <c r="C2511" t="s">
        <v>265</v>
      </c>
      <c r="D2511">
        <v>1969</v>
      </c>
      <c r="E2511">
        <v>263593615</v>
      </c>
    </row>
    <row r="2512" spans="1:5">
      <c r="A2512" t="s">
        <v>264</v>
      </c>
      <c r="B2512" t="s">
        <v>536</v>
      </c>
      <c r="C2512" t="s">
        <v>263</v>
      </c>
      <c r="D2512">
        <v>1969</v>
      </c>
      <c r="E2512">
        <v>162255391</v>
      </c>
    </row>
    <row r="2513" spans="1:5">
      <c r="A2513" t="s">
        <v>262</v>
      </c>
      <c r="B2513" t="s">
        <v>539</v>
      </c>
      <c r="C2513" t="s">
        <v>261</v>
      </c>
      <c r="D2513">
        <v>1969</v>
      </c>
      <c r="E2513">
        <v>16891</v>
      </c>
    </row>
    <row r="2514" spans="1:5">
      <c r="A2514" t="s">
        <v>260</v>
      </c>
      <c r="B2514" t="s">
        <v>539</v>
      </c>
      <c r="C2514" t="s">
        <v>259</v>
      </c>
      <c r="D2514">
        <v>1969</v>
      </c>
      <c r="E2514">
        <v>9908805</v>
      </c>
    </row>
    <row r="2515" spans="1:5">
      <c r="A2515" t="s">
        <v>258</v>
      </c>
      <c r="B2515" t="s">
        <v>536</v>
      </c>
      <c r="C2515" t="s">
        <v>257</v>
      </c>
      <c r="D2515">
        <v>1969</v>
      </c>
      <c r="E2515">
        <v>912122178</v>
      </c>
    </row>
    <row r="2516" spans="1:5">
      <c r="A2516" t="s">
        <v>256</v>
      </c>
      <c r="B2516" t="s">
        <v>536</v>
      </c>
      <c r="C2516" t="s">
        <v>255</v>
      </c>
      <c r="D2516">
        <v>1969</v>
      </c>
      <c r="E2516">
        <v>2029114515</v>
      </c>
    </row>
    <row r="2517" spans="1:5">
      <c r="A2517" t="s">
        <v>254</v>
      </c>
      <c r="B2517" t="s">
        <v>539</v>
      </c>
      <c r="C2517" t="s">
        <v>253</v>
      </c>
      <c r="D2517">
        <v>1969</v>
      </c>
      <c r="E2517">
        <v>929070</v>
      </c>
    </row>
    <row r="2518" spans="1:5">
      <c r="A2518" t="s">
        <v>252</v>
      </c>
      <c r="B2518" t="s">
        <v>536</v>
      </c>
      <c r="C2518" t="s">
        <v>251</v>
      </c>
      <c r="D2518">
        <v>1969</v>
      </c>
      <c r="E2518">
        <v>925384518</v>
      </c>
    </row>
    <row r="2519" spans="1:5">
      <c r="A2519" t="s">
        <v>250</v>
      </c>
      <c r="B2519" t="s">
        <v>539</v>
      </c>
      <c r="C2519" t="s">
        <v>249</v>
      </c>
      <c r="D2519">
        <v>1969</v>
      </c>
      <c r="E2519">
        <v>1599338</v>
      </c>
    </row>
    <row r="2520" spans="1:5">
      <c r="A2520" t="s">
        <v>248</v>
      </c>
      <c r="B2520" t="s">
        <v>539</v>
      </c>
      <c r="C2520" t="s">
        <v>247</v>
      </c>
      <c r="D2520">
        <v>1969</v>
      </c>
      <c r="E2520">
        <v>88081</v>
      </c>
    </row>
    <row r="2521" spans="1:5">
      <c r="A2521" t="s">
        <v>246</v>
      </c>
      <c r="B2521" t="s">
        <v>539</v>
      </c>
      <c r="C2521" t="s">
        <v>245</v>
      </c>
      <c r="D2521">
        <v>1969</v>
      </c>
      <c r="E2521">
        <v>938535</v>
      </c>
    </row>
    <row r="2522" spans="1:5">
      <c r="A2522" t="s">
        <v>244</v>
      </c>
      <c r="B2522" t="s">
        <v>539</v>
      </c>
      <c r="C2522" t="s">
        <v>243</v>
      </c>
      <c r="D2522">
        <v>1969</v>
      </c>
      <c r="E2522">
        <v>7521</v>
      </c>
    </row>
    <row r="2523" spans="1:5">
      <c r="A2523" t="s">
        <v>242</v>
      </c>
      <c r="B2523" t="s">
        <v>539</v>
      </c>
      <c r="C2523" t="s">
        <v>241</v>
      </c>
      <c r="D2523">
        <v>1969</v>
      </c>
    </row>
    <row r="2524" spans="1:5">
      <c r="A2524" t="s">
        <v>240</v>
      </c>
      <c r="B2524" t="s">
        <v>539</v>
      </c>
      <c r="C2524" t="s">
        <v>239</v>
      </c>
      <c r="D2524">
        <v>1969</v>
      </c>
      <c r="E2524">
        <v>10338722</v>
      </c>
    </row>
    <row r="2525" spans="1:5">
      <c r="A2525" t="s">
        <v>238</v>
      </c>
      <c r="B2525" t="s">
        <v>539</v>
      </c>
      <c r="C2525" t="s">
        <v>237</v>
      </c>
      <c r="D2525">
        <v>1969</v>
      </c>
      <c r="E2525">
        <v>0</v>
      </c>
    </row>
    <row r="2526" spans="1:5">
      <c r="A2526" t="s">
        <v>236</v>
      </c>
      <c r="B2526" t="s">
        <v>539</v>
      </c>
      <c r="C2526" t="s">
        <v>235</v>
      </c>
      <c r="D2526">
        <v>1969</v>
      </c>
      <c r="E2526">
        <v>2065706</v>
      </c>
    </row>
    <row r="2527" spans="1:5">
      <c r="A2527" t="s">
        <v>234</v>
      </c>
      <c r="B2527" t="s">
        <v>539</v>
      </c>
      <c r="C2527" t="s">
        <v>233</v>
      </c>
      <c r="D2527">
        <v>1969</v>
      </c>
      <c r="E2527">
        <v>5521593</v>
      </c>
    </row>
    <row r="2528" spans="1:5">
      <c r="A2528" t="s">
        <v>232</v>
      </c>
      <c r="B2528" t="s">
        <v>539</v>
      </c>
      <c r="C2528" t="s">
        <v>231</v>
      </c>
      <c r="D2528">
        <v>1969</v>
      </c>
      <c r="E2528">
        <v>99473</v>
      </c>
    </row>
    <row r="2529" spans="1:5">
      <c r="A2529" t="s">
        <v>230</v>
      </c>
      <c r="B2529" t="s">
        <v>536</v>
      </c>
      <c r="C2529" t="s">
        <v>229</v>
      </c>
      <c r="D2529">
        <v>1969</v>
      </c>
      <c r="E2529">
        <v>78614562</v>
      </c>
    </row>
    <row r="2530" spans="1:5">
      <c r="A2530" t="s">
        <v>228</v>
      </c>
      <c r="B2530" t="s">
        <v>539</v>
      </c>
      <c r="C2530" t="s">
        <v>227</v>
      </c>
      <c r="D2530">
        <v>1969</v>
      </c>
      <c r="E2530">
        <v>21062392</v>
      </c>
    </row>
    <row r="2531" spans="1:5">
      <c r="A2531" t="s">
        <v>226</v>
      </c>
      <c r="B2531" t="s">
        <v>539</v>
      </c>
      <c r="C2531" t="s">
        <v>225</v>
      </c>
      <c r="D2531">
        <v>1969</v>
      </c>
      <c r="E2531">
        <v>9642</v>
      </c>
    </row>
    <row r="2532" spans="1:5">
      <c r="A2532" t="s">
        <v>224</v>
      </c>
      <c r="B2532" t="s">
        <v>536</v>
      </c>
      <c r="C2532" t="s">
        <v>223</v>
      </c>
      <c r="D2532">
        <v>1969</v>
      </c>
      <c r="E2532">
        <v>1866859124</v>
      </c>
    </row>
    <row r="2533" spans="1:5">
      <c r="A2533" t="s">
        <v>222</v>
      </c>
      <c r="B2533" t="s">
        <v>539</v>
      </c>
      <c r="C2533" t="s">
        <v>221</v>
      </c>
      <c r="D2533">
        <v>1969</v>
      </c>
      <c r="E2533">
        <v>921786</v>
      </c>
    </row>
    <row r="2534" spans="1:5">
      <c r="A2534" t="s">
        <v>220</v>
      </c>
      <c r="B2534" t="s">
        <v>539</v>
      </c>
      <c r="C2534" t="s">
        <v>219</v>
      </c>
      <c r="D2534">
        <v>1969</v>
      </c>
      <c r="E2534">
        <v>5042514</v>
      </c>
    </row>
    <row r="2535" spans="1:5">
      <c r="A2535" t="s">
        <v>218</v>
      </c>
      <c r="B2535" t="s">
        <v>539</v>
      </c>
      <c r="C2535" t="s">
        <v>217</v>
      </c>
      <c r="D2535">
        <v>1969</v>
      </c>
      <c r="E2535">
        <v>31373</v>
      </c>
    </row>
    <row r="2536" spans="1:5">
      <c r="A2536" t="s">
        <v>216</v>
      </c>
      <c r="B2536" t="s">
        <v>539</v>
      </c>
      <c r="C2536" t="s">
        <v>215</v>
      </c>
      <c r="D2536">
        <v>1969</v>
      </c>
      <c r="E2536">
        <v>19968330</v>
      </c>
    </row>
    <row r="2537" spans="1:5">
      <c r="A2537" t="s">
        <v>214</v>
      </c>
      <c r="B2537" t="s">
        <v>536</v>
      </c>
      <c r="C2537" t="s">
        <v>213</v>
      </c>
      <c r="D2537">
        <v>1969</v>
      </c>
      <c r="E2537">
        <v>74426176</v>
      </c>
    </row>
    <row r="2538" spans="1:5">
      <c r="A2538" t="s">
        <v>212</v>
      </c>
      <c r="B2538" t="s">
        <v>539</v>
      </c>
      <c r="C2538" t="s">
        <v>211</v>
      </c>
      <c r="D2538">
        <v>1969</v>
      </c>
      <c r="E2538">
        <v>380103</v>
      </c>
    </row>
    <row r="2539" spans="1:5">
      <c r="A2539" t="s">
        <v>210</v>
      </c>
      <c r="B2539" t="s">
        <v>539</v>
      </c>
      <c r="C2539" t="s">
        <v>209</v>
      </c>
      <c r="D2539">
        <v>1969</v>
      </c>
      <c r="E2539">
        <v>691466</v>
      </c>
    </row>
    <row r="2540" spans="1:5">
      <c r="A2540" t="s">
        <v>208</v>
      </c>
      <c r="B2540" t="s">
        <v>539</v>
      </c>
      <c r="C2540" t="s">
        <v>207</v>
      </c>
      <c r="D2540">
        <v>1969</v>
      </c>
      <c r="E2540">
        <v>4139</v>
      </c>
    </row>
    <row r="2541" spans="1:5">
      <c r="A2541" t="s">
        <v>206</v>
      </c>
      <c r="B2541" t="s">
        <v>539</v>
      </c>
      <c r="C2541" t="s">
        <v>205</v>
      </c>
      <c r="D2541">
        <v>1969</v>
      </c>
      <c r="E2541">
        <v>8353046</v>
      </c>
    </row>
    <row r="2542" spans="1:5">
      <c r="A2542" t="s">
        <v>204</v>
      </c>
      <c r="B2542" t="s">
        <v>539</v>
      </c>
      <c r="C2542" t="s">
        <v>203</v>
      </c>
      <c r="D2542">
        <v>1969</v>
      </c>
      <c r="E2542">
        <v>964554</v>
      </c>
    </row>
    <row r="2543" spans="1:5">
      <c r="A2543" t="s">
        <v>202</v>
      </c>
      <c r="B2543" t="s">
        <v>539</v>
      </c>
      <c r="C2543" t="s">
        <v>201</v>
      </c>
      <c r="D2543">
        <v>1969</v>
      </c>
      <c r="E2543">
        <v>479254</v>
      </c>
    </row>
    <row r="2544" spans="1:5">
      <c r="A2544" t="s">
        <v>200</v>
      </c>
      <c r="B2544" t="s">
        <v>539</v>
      </c>
      <c r="C2544" t="s">
        <v>199</v>
      </c>
      <c r="D2544">
        <v>1969</v>
      </c>
      <c r="E2544">
        <v>4225552</v>
      </c>
    </row>
    <row r="2545" spans="1:5">
      <c r="A2545" t="s">
        <v>198</v>
      </c>
      <c r="B2545" t="s">
        <v>539</v>
      </c>
      <c r="C2545" t="s">
        <v>197</v>
      </c>
      <c r="D2545">
        <v>1969</v>
      </c>
      <c r="E2545">
        <v>7096570</v>
      </c>
    </row>
    <row r="2546" spans="1:5">
      <c r="A2546" t="s">
        <v>196</v>
      </c>
      <c r="B2546" t="s">
        <v>536</v>
      </c>
      <c r="C2546" t="s">
        <v>195</v>
      </c>
      <c r="D2546">
        <v>1969</v>
      </c>
      <c r="E2546">
        <v>59271021</v>
      </c>
    </row>
    <row r="2547" spans="1:5">
      <c r="A2547" t="s">
        <v>194</v>
      </c>
      <c r="B2547" t="s">
        <v>539</v>
      </c>
      <c r="C2547" t="s">
        <v>193</v>
      </c>
      <c r="D2547">
        <v>1969</v>
      </c>
      <c r="E2547">
        <v>592656</v>
      </c>
    </row>
    <row r="2548" spans="1:5">
      <c r="A2548" t="s">
        <v>192</v>
      </c>
      <c r="B2548" t="s">
        <v>539</v>
      </c>
      <c r="C2548" t="s">
        <v>191</v>
      </c>
      <c r="D2548">
        <v>1969</v>
      </c>
      <c r="E2548">
        <v>51540</v>
      </c>
    </row>
    <row r="2549" spans="1:5">
      <c r="A2549" t="s">
        <v>190</v>
      </c>
      <c r="B2549" t="s">
        <v>539</v>
      </c>
      <c r="C2549" t="s">
        <v>189</v>
      </c>
      <c r="D2549">
        <v>1969</v>
      </c>
      <c r="E2549">
        <v>4020030</v>
      </c>
    </row>
    <row r="2550" spans="1:5">
      <c r="A2550" t="s">
        <v>188</v>
      </c>
      <c r="B2550" t="s">
        <v>539</v>
      </c>
      <c r="C2550" t="s">
        <v>187</v>
      </c>
      <c r="D2550">
        <v>1969</v>
      </c>
      <c r="E2550">
        <v>45134193</v>
      </c>
    </row>
    <row r="2551" spans="1:5">
      <c r="A2551" t="s">
        <v>186</v>
      </c>
      <c r="B2551" t="s">
        <v>539</v>
      </c>
      <c r="C2551" t="s">
        <v>185</v>
      </c>
      <c r="D2551">
        <v>1969</v>
      </c>
      <c r="E2551">
        <v>1252393</v>
      </c>
    </row>
    <row r="2552" spans="1:5">
      <c r="A2552" t="s">
        <v>184</v>
      </c>
      <c r="B2552" t="s">
        <v>539</v>
      </c>
      <c r="C2552" t="s">
        <v>183</v>
      </c>
      <c r="D2552">
        <v>1969</v>
      </c>
      <c r="E2552">
        <v>4960471</v>
      </c>
    </row>
    <row r="2553" spans="1:5">
      <c r="A2553" t="s">
        <v>182</v>
      </c>
      <c r="B2553" t="s">
        <v>539</v>
      </c>
      <c r="C2553" t="s">
        <v>181</v>
      </c>
      <c r="D2553">
        <v>1969</v>
      </c>
      <c r="E2553">
        <v>1389753</v>
      </c>
    </row>
    <row r="2554" spans="1:5">
      <c r="A2554" t="s">
        <v>180</v>
      </c>
      <c r="B2554" t="s">
        <v>539</v>
      </c>
      <c r="C2554" t="s">
        <v>179</v>
      </c>
      <c r="D2554">
        <v>1969</v>
      </c>
      <c r="E2554">
        <v>11301482</v>
      </c>
    </row>
    <row r="2555" spans="1:5">
      <c r="A2555" t="s">
        <v>178</v>
      </c>
      <c r="B2555" t="s">
        <v>539</v>
      </c>
      <c r="C2555" t="s">
        <v>177</v>
      </c>
      <c r="D2555">
        <v>1969</v>
      </c>
      <c r="E2555">
        <v>0</v>
      </c>
    </row>
    <row r="2556" spans="1:5">
      <c r="A2556" t="s">
        <v>176</v>
      </c>
      <c r="B2556" t="s">
        <v>539</v>
      </c>
      <c r="C2556" t="s">
        <v>175</v>
      </c>
      <c r="D2556">
        <v>1969</v>
      </c>
      <c r="E2556">
        <v>535289</v>
      </c>
    </row>
    <row r="2557" spans="1:5">
      <c r="A2557" t="s">
        <v>174</v>
      </c>
      <c r="B2557" t="s">
        <v>536</v>
      </c>
      <c r="C2557" t="s">
        <v>173</v>
      </c>
      <c r="D2557">
        <v>1969</v>
      </c>
      <c r="E2557">
        <v>291806794</v>
      </c>
    </row>
    <row r="2558" spans="1:5">
      <c r="A2558" t="s">
        <v>172</v>
      </c>
      <c r="B2558" t="s">
        <v>539</v>
      </c>
      <c r="C2558" t="s">
        <v>171</v>
      </c>
      <c r="D2558">
        <v>1969</v>
      </c>
      <c r="E2558">
        <v>503870</v>
      </c>
    </row>
    <row r="2559" spans="1:5">
      <c r="A2559" t="s">
        <v>170</v>
      </c>
      <c r="B2559" t="s">
        <v>536</v>
      </c>
      <c r="C2559" t="s">
        <v>169</v>
      </c>
      <c r="D2559">
        <v>1969</v>
      </c>
      <c r="E2559">
        <v>7417533</v>
      </c>
    </row>
    <row r="2560" spans="1:5">
      <c r="A2560" t="s">
        <v>168</v>
      </c>
      <c r="B2560" t="s">
        <v>539</v>
      </c>
      <c r="C2560" t="s">
        <v>167</v>
      </c>
      <c r="D2560">
        <v>1969</v>
      </c>
      <c r="E2560">
        <v>42660136</v>
      </c>
    </row>
    <row r="2561" spans="1:5">
      <c r="A2561" t="s">
        <v>166</v>
      </c>
      <c r="B2561" t="s">
        <v>539</v>
      </c>
      <c r="C2561" t="s">
        <v>165</v>
      </c>
      <c r="D2561">
        <v>1969</v>
      </c>
      <c r="E2561">
        <v>781973</v>
      </c>
    </row>
    <row r="2562" spans="1:5">
      <c r="A2562" t="s">
        <v>164</v>
      </c>
      <c r="B2562" t="s">
        <v>539</v>
      </c>
      <c r="C2562" t="s">
        <v>163</v>
      </c>
      <c r="D2562">
        <v>1969</v>
      </c>
      <c r="E2562">
        <v>5672162</v>
      </c>
    </row>
    <row r="2563" spans="1:5">
      <c r="A2563" t="s">
        <v>162</v>
      </c>
      <c r="B2563" t="s">
        <v>539</v>
      </c>
      <c r="C2563" t="s">
        <v>161</v>
      </c>
      <c r="D2563">
        <v>1969</v>
      </c>
      <c r="E2563">
        <v>23421787</v>
      </c>
    </row>
    <row r="2564" spans="1:5">
      <c r="A2564" t="s">
        <v>160</v>
      </c>
      <c r="B2564" t="s">
        <v>539</v>
      </c>
      <c r="C2564" t="s">
        <v>159</v>
      </c>
      <c r="D2564">
        <v>1969</v>
      </c>
      <c r="E2564">
        <v>4597</v>
      </c>
    </row>
    <row r="2565" spans="1:5">
      <c r="A2565" t="s">
        <v>158</v>
      </c>
      <c r="B2565" t="s">
        <v>539</v>
      </c>
      <c r="C2565" t="s">
        <v>157</v>
      </c>
      <c r="D2565">
        <v>1969</v>
      </c>
      <c r="E2565">
        <v>2251389</v>
      </c>
    </row>
    <row r="2566" spans="1:5">
      <c r="A2566" t="s">
        <v>156</v>
      </c>
      <c r="B2566" t="s">
        <v>539</v>
      </c>
      <c r="C2566" t="s">
        <v>155</v>
      </c>
      <c r="D2566">
        <v>1969</v>
      </c>
      <c r="E2566">
        <v>15712366</v>
      </c>
    </row>
    <row r="2567" spans="1:5">
      <c r="A2567" t="s">
        <v>154</v>
      </c>
      <c r="B2567" t="s">
        <v>536</v>
      </c>
      <c r="C2567" t="s">
        <v>153</v>
      </c>
      <c r="D2567">
        <v>1969</v>
      </c>
      <c r="E2567">
        <v>194870045</v>
      </c>
    </row>
    <row r="2568" spans="1:5">
      <c r="A2568" t="s">
        <v>152</v>
      </c>
      <c r="B2568" t="s">
        <v>539</v>
      </c>
      <c r="C2568" t="s">
        <v>151</v>
      </c>
      <c r="D2568">
        <v>1969</v>
      </c>
      <c r="E2568">
        <v>1152118</v>
      </c>
    </row>
    <row r="2569" spans="1:5">
      <c r="A2569" t="s">
        <v>150</v>
      </c>
      <c r="B2569" t="s">
        <v>539</v>
      </c>
      <c r="C2569" t="s">
        <v>149</v>
      </c>
      <c r="D2569">
        <v>1969</v>
      </c>
      <c r="E2569">
        <v>6779743</v>
      </c>
    </row>
    <row r="2570" spans="1:5">
      <c r="A2570" t="s">
        <v>148</v>
      </c>
      <c r="B2570" t="s">
        <v>539</v>
      </c>
      <c r="C2570" t="s">
        <v>147</v>
      </c>
      <c r="D2570">
        <v>1969</v>
      </c>
      <c r="E2570">
        <v>5393520</v>
      </c>
    </row>
    <row r="2571" spans="1:5">
      <c r="A2571" t="s">
        <v>146</v>
      </c>
      <c r="B2571" t="s">
        <v>539</v>
      </c>
      <c r="C2571" t="s">
        <v>145</v>
      </c>
      <c r="D2571">
        <v>1969</v>
      </c>
      <c r="E2571">
        <v>1522329</v>
      </c>
    </row>
    <row r="2572" spans="1:5">
      <c r="A2572" t="s">
        <v>144</v>
      </c>
      <c r="B2572" t="s">
        <v>536</v>
      </c>
      <c r="C2572" t="s">
        <v>143</v>
      </c>
      <c r="D2572">
        <v>1969</v>
      </c>
    </row>
    <row r="2573" spans="1:5">
      <c r="A2573" t="s">
        <v>142</v>
      </c>
      <c r="B2573" t="s">
        <v>536</v>
      </c>
      <c r="C2573" t="s">
        <v>141</v>
      </c>
      <c r="D2573">
        <v>1969</v>
      </c>
      <c r="E2573">
        <v>831366</v>
      </c>
    </row>
    <row r="2574" spans="1:5">
      <c r="A2574" t="s">
        <v>140</v>
      </c>
      <c r="B2574" t="s">
        <v>536</v>
      </c>
      <c r="C2574" t="s">
        <v>139</v>
      </c>
      <c r="D2574">
        <v>1969</v>
      </c>
      <c r="E2574">
        <v>267156546</v>
      </c>
    </row>
    <row r="2575" spans="1:5">
      <c r="A2575" t="s">
        <v>138</v>
      </c>
      <c r="B2575" t="s">
        <v>539</v>
      </c>
      <c r="C2575" t="s">
        <v>137</v>
      </c>
      <c r="D2575">
        <v>1969</v>
      </c>
      <c r="E2575">
        <v>49397</v>
      </c>
    </row>
    <row r="2576" spans="1:5">
      <c r="A2576" t="s">
        <v>136</v>
      </c>
      <c r="B2576" t="s">
        <v>539</v>
      </c>
      <c r="C2576" t="s">
        <v>135</v>
      </c>
      <c r="D2576">
        <v>1969</v>
      </c>
      <c r="E2576">
        <v>12001</v>
      </c>
    </row>
    <row r="2577" spans="1:5">
      <c r="A2577" t="s">
        <v>134</v>
      </c>
      <c r="B2577" t="s">
        <v>539</v>
      </c>
      <c r="C2577" t="s">
        <v>133</v>
      </c>
      <c r="D2577">
        <v>1969</v>
      </c>
      <c r="E2577">
        <v>12041101</v>
      </c>
    </row>
    <row r="2578" spans="1:5">
      <c r="A2578" t="s">
        <v>132</v>
      </c>
      <c r="B2578" t="s">
        <v>539</v>
      </c>
      <c r="C2578" t="s">
        <v>131</v>
      </c>
      <c r="D2578">
        <v>1969</v>
      </c>
      <c r="E2578">
        <v>49741704</v>
      </c>
    </row>
    <row r="2579" spans="1:5">
      <c r="A2579" t="s">
        <v>130</v>
      </c>
      <c r="B2579" t="s">
        <v>539</v>
      </c>
      <c r="C2579" t="s">
        <v>129</v>
      </c>
      <c r="D2579">
        <v>1969</v>
      </c>
      <c r="E2579">
        <v>3526677</v>
      </c>
    </row>
    <row r="2580" spans="1:5">
      <c r="A2580" t="s">
        <v>128</v>
      </c>
      <c r="B2580" t="s">
        <v>536</v>
      </c>
      <c r="C2580" t="s">
        <v>127</v>
      </c>
      <c r="D2580">
        <v>1969</v>
      </c>
      <c r="E2580">
        <v>568252232</v>
      </c>
    </row>
    <row r="2581" spans="1:5">
      <c r="A2581" t="s">
        <v>126</v>
      </c>
      <c r="B2581" t="s">
        <v>539</v>
      </c>
      <c r="C2581" t="s">
        <v>125</v>
      </c>
      <c r="D2581">
        <v>1969</v>
      </c>
      <c r="E2581">
        <v>2987122</v>
      </c>
    </row>
    <row r="2582" spans="1:5">
      <c r="A2582" t="s">
        <v>124</v>
      </c>
      <c r="B2582" t="s">
        <v>539</v>
      </c>
      <c r="C2582" t="s">
        <v>123</v>
      </c>
      <c r="D2582">
        <v>1969</v>
      </c>
      <c r="E2582">
        <v>8376835</v>
      </c>
    </row>
    <row r="2583" spans="1:5">
      <c r="A2583" t="s">
        <v>122</v>
      </c>
      <c r="B2583" t="s">
        <v>539</v>
      </c>
      <c r="C2583" t="s">
        <v>121</v>
      </c>
      <c r="D2583">
        <v>1969</v>
      </c>
      <c r="E2583">
        <v>2924111</v>
      </c>
    </row>
    <row r="2584" spans="1:5">
      <c r="A2584" t="s">
        <v>120</v>
      </c>
      <c r="B2584" t="s">
        <v>539</v>
      </c>
      <c r="C2584" t="s">
        <v>119</v>
      </c>
      <c r="D2584">
        <v>1969</v>
      </c>
      <c r="E2584">
        <v>0</v>
      </c>
    </row>
    <row r="2585" spans="1:5">
      <c r="A2585" t="s">
        <v>118</v>
      </c>
      <c r="B2585" t="s">
        <v>539</v>
      </c>
      <c r="C2585" t="s">
        <v>117</v>
      </c>
      <c r="D2585">
        <v>1969</v>
      </c>
      <c r="E2585">
        <v>141447</v>
      </c>
    </row>
    <row r="2586" spans="1:5">
      <c r="A2586" t="s">
        <v>116</v>
      </c>
      <c r="B2586" t="s">
        <v>539</v>
      </c>
      <c r="C2586" t="s">
        <v>115</v>
      </c>
      <c r="D2586">
        <v>1969</v>
      </c>
      <c r="E2586">
        <v>2029047</v>
      </c>
    </row>
    <row r="2587" spans="1:5">
      <c r="A2587" t="s">
        <v>114</v>
      </c>
      <c r="B2587" t="s">
        <v>539</v>
      </c>
      <c r="C2587" t="s">
        <v>113</v>
      </c>
      <c r="D2587">
        <v>1969</v>
      </c>
      <c r="E2587">
        <v>2168526</v>
      </c>
    </row>
    <row r="2588" spans="1:5">
      <c r="A2588" t="s">
        <v>112</v>
      </c>
      <c r="B2588" t="s">
        <v>539</v>
      </c>
      <c r="C2588" t="s">
        <v>111</v>
      </c>
      <c r="D2588">
        <v>1969</v>
      </c>
      <c r="E2588">
        <v>7797</v>
      </c>
    </row>
    <row r="2589" spans="1:5">
      <c r="A2589" t="s">
        <v>110</v>
      </c>
      <c r="B2589" t="s">
        <v>539</v>
      </c>
      <c r="C2589" t="s">
        <v>109</v>
      </c>
      <c r="D2589">
        <v>1969</v>
      </c>
      <c r="E2589">
        <v>2638457</v>
      </c>
    </row>
    <row r="2590" spans="1:5">
      <c r="A2590" t="s">
        <v>108</v>
      </c>
      <c r="B2590" t="s">
        <v>539</v>
      </c>
      <c r="C2590" t="s">
        <v>107</v>
      </c>
      <c r="D2590">
        <v>1969</v>
      </c>
    </row>
    <row r="2591" spans="1:5">
      <c r="A2591" t="s">
        <v>106</v>
      </c>
      <c r="B2591" t="s">
        <v>536</v>
      </c>
      <c r="C2591" t="s">
        <v>105</v>
      </c>
      <c r="D2591">
        <v>1969</v>
      </c>
      <c r="E2591">
        <v>234584960</v>
      </c>
    </row>
    <row r="2592" spans="1:5">
      <c r="A2592" t="s">
        <v>104</v>
      </c>
      <c r="B2592" t="s">
        <v>539</v>
      </c>
      <c r="C2592" t="s">
        <v>103</v>
      </c>
      <c r="D2592">
        <v>1969</v>
      </c>
      <c r="E2592">
        <v>3256317</v>
      </c>
    </row>
    <row r="2593" spans="1:5">
      <c r="A2593" t="s">
        <v>102</v>
      </c>
      <c r="B2593" t="s">
        <v>536</v>
      </c>
      <c r="C2593" t="s">
        <v>101</v>
      </c>
      <c r="D2593">
        <v>1969</v>
      </c>
      <c r="E2593">
        <v>234617507</v>
      </c>
    </row>
    <row r="2594" spans="1:5">
      <c r="A2594" t="s">
        <v>100</v>
      </c>
      <c r="B2594" t="s">
        <v>536</v>
      </c>
      <c r="C2594" t="s">
        <v>99</v>
      </c>
      <c r="D2594">
        <v>1969</v>
      </c>
      <c r="E2594">
        <v>11443961</v>
      </c>
    </row>
    <row r="2595" spans="1:5">
      <c r="A2595" t="s">
        <v>98</v>
      </c>
      <c r="B2595" t="s">
        <v>539</v>
      </c>
      <c r="C2595" t="s">
        <v>97</v>
      </c>
      <c r="D2595">
        <v>1969</v>
      </c>
      <c r="E2595">
        <v>52114</v>
      </c>
    </row>
    <row r="2596" spans="1:5">
      <c r="A2596" t="s">
        <v>96</v>
      </c>
      <c r="B2596" t="s">
        <v>539</v>
      </c>
      <c r="C2596" t="s">
        <v>95</v>
      </c>
      <c r="D2596">
        <v>1969</v>
      </c>
      <c r="E2596">
        <v>197438</v>
      </c>
    </row>
    <row r="2597" spans="1:5">
      <c r="A2597" t="s">
        <v>94</v>
      </c>
      <c r="B2597" t="s">
        <v>539</v>
      </c>
      <c r="C2597" t="s">
        <v>93</v>
      </c>
      <c r="D2597">
        <v>1969</v>
      </c>
      <c r="E2597">
        <v>2700184</v>
      </c>
    </row>
    <row r="2598" spans="1:5">
      <c r="A2598" t="s">
        <v>92</v>
      </c>
      <c r="B2598" t="s">
        <v>539</v>
      </c>
      <c r="C2598" t="s">
        <v>91</v>
      </c>
      <c r="D2598">
        <v>1969</v>
      </c>
      <c r="E2598">
        <v>1095491</v>
      </c>
    </row>
    <row r="2599" spans="1:5">
      <c r="A2599" t="s">
        <v>90</v>
      </c>
      <c r="B2599" t="s">
        <v>539</v>
      </c>
      <c r="C2599" t="s">
        <v>89</v>
      </c>
      <c r="D2599">
        <v>1969</v>
      </c>
      <c r="E2599">
        <v>1570746</v>
      </c>
    </row>
    <row r="2600" spans="1:5">
      <c r="A2600" t="s">
        <v>88</v>
      </c>
      <c r="B2600" t="s">
        <v>539</v>
      </c>
      <c r="C2600" t="s">
        <v>87</v>
      </c>
      <c r="D2600">
        <v>1969</v>
      </c>
      <c r="E2600">
        <v>394561</v>
      </c>
    </row>
    <row r="2601" spans="1:5">
      <c r="A2601" t="s">
        <v>86</v>
      </c>
      <c r="B2601" t="s">
        <v>539</v>
      </c>
      <c r="C2601" t="s">
        <v>85</v>
      </c>
      <c r="D2601">
        <v>1969</v>
      </c>
    </row>
    <row r="2602" spans="1:5">
      <c r="A2602" t="s">
        <v>84</v>
      </c>
      <c r="B2602" t="s">
        <v>539</v>
      </c>
      <c r="C2602" t="s">
        <v>83</v>
      </c>
      <c r="D2602">
        <v>1969</v>
      </c>
      <c r="E2602">
        <v>32547</v>
      </c>
    </row>
    <row r="2603" spans="1:5">
      <c r="A2603" t="s">
        <v>82</v>
      </c>
      <c r="B2603" t="s">
        <v>539</v>
      </c>
      <c r="C2603" t="s">
        <v>81</v>
      </c>
      <c r="D2603">
        <v>1969</v>
      </c>
      <c r="E2603">
        <v>3519455</v>
      </c>
    </row>
    <row r="2604" spans="1:5">
      <c r="A2604" t="s">
        <v>80</v>
      </c>
      <c r="B2604" t="s">
        <v>539</v>
      </c>
      <c r="C2604" t="s">
        <v>79</v>
      </c>
      <c r="D2604">
        <v>1969</v>
      </c>
      <c r="E2604">
        <v>2743</v>
      </c>
    </row>
    <row r="2605" spans="1:5">
      <c r="A2605" t="s">
        <v>78</v>
      </c>
      <c r="B2605" t="s">
        <v>539</v>
      </c>
      <c r="C2605" t="s">
        <v>77</v>
      </c>
      <c r="D2605">
        <v>1969</v>
      </c>
      <c r="E2605">
        <v>3180779</v>
      </c>
    </row>
    <row r="2606" spans="1:5">
      <c r="A2606" t="s">
        <v>76</v>
      </c>
      <c r="B2606" t="s">
        <v>536</v>
      </c>
      <c r="C2606" t="s">
        <v>75</v>
      </c>
      <c r="D2606">
        <v>1969</v>
      </c>
      <c r="E2606">
        <v>875249696</v>
      </c>
    </row>
    <row r="2607" spans="1:5">
      <c r="A2607" t="s">
        <v>74</v>
      </c>
      <c r="B2607" t="s">
        <v>536</v>
      </c>
      <c r="C2607" t="s">
        <v>73</v>
      </c>
      <c r="D2607">
        <v>1969</v>
      </c>
      <c r="E2607">
        <v>168220208</v>
      </c>
    </row>
    <row r="2608" spans="1:5">
      <c r="A2608" t="s">
        <v>72</v>
      </c>
      <c r="B2608" t="s">
        <v>539</v>
      </c>
      <c r="C2608" t="s">
        <v>71</v>
      </c>
      <c r="D2608">
        <v>1969</v>
      </c>
      <c r="E2608">
        <v>1625931</v>
      </c>
    </row>
    <row r="2609" spans="1:5">
      <c r="A2609" t="s">
        <v>70</v>
      </c>
      <c r="B2609" t="s">
        <v>539</v>
      </c>
      <c r="C2609" t="s">
        <v>69</v>
      </c>
      <c r="D2609">
        <v>1969</v>
      </c>
      <c r="E2609">
        <v>28422120</v>
      </c>
    </row>
    <row r="2610" spans="1:5">
      <c r="A2610" t="s">
        <v>68</v>
      </c>
      <c r="B2610" t="s">
        <v>539</v>
      </c>
      <c r="C2610" t="s">
        <v>67</v>
      </c>
      <c r="D2610">
        <v>1969</v>
      </c>
      <c r="E2610">
        <v>1795677</v>
      </c>
    </row>
    <row r="2611" spans="1:5">
      <c r="A2611" t="s">
        <v>66</v>
      </c>
      <c r="B2611" t="s">
        <v>539</v>
      </c>
      <c r="C2611" t="s">
        <v>65</v>
      </c>
      <c r="D2611">
        <v>1969</v>
      </c>
      <c r="E2611">
        <v>1115006</v>
      </c>
    </row>
    <row r="2612" spans="1:5">
      <c r="A2612" t="s">
        <v>64</v>
      </c>
      <c r="B2612" t="s">
        <v>536</v>
      </c>
      <c r="C2612" t="s">
        <v>63</v>
      </c>
      <c r="D2612">
        <v>1969</v>
      </c>
      <c r="E2612">
        <v>117674082</v>
      </c>
    </row>
    <row r="2613" spans="1:5">
      <c r="A2613" t="s">
        <v>62</v>
      </c>
      <c r="B2613" t="s">
        <v>539</v>
      </c>
      <c r="C2613" t="s">
        <v>61</v>
      </c>
      <c r="D2613">
        <v>1969</v>
      </c>
      <c r="E2613">
        <v>517381</v>
      </c>
    </row>
    <row r="2614" spans="1:5">
      <c r="A2614" t="s">
        <v>60</v>
      </c>
      <c r="B2614" t="s">
        <v>536</v>
      </c>
      <c r="C2614" t="s">
        <v>59</v>
      </c>
      <c r="D2614">
        <v>1969</v>
      </c>
      <c r="E2614">
        <v>74426176</v>
      </c>
    </row>
    <row r="2615" spans="1:5">
      <c r="A2615" t="s">
        <v>58</v>
      </c>
      <c r="B2615" t="s">
        <v>539</v>
      </c>
      <c r="C2615" t="s">
        <v>57</v>
      </c>
      <c r="D2615">
        <v>1969</v>
      </c>
      <c r="E2615">
        <v>66171</v>
      </c>
    </row>
    <row r="2616" spans="1:5">
      <c r="A2616" t="s">
        <v>56</v>
      </c>
      <c r="B2616" t="s">
        <v>536</v>
      </c>
      <c r="C2616" t="s">
        <v>55</v>
      </c>
      <c r="D2616">
        <v>1969</v>
      </c>
      <c r="E2616">
        <v>568252232</v>
      </c>
    </row>
    <row r="2617" spans="1:5">
      <c r="A2617" t="s">
        <v>54</v>
      </c>
      <c r="B2617" t="s">
        <v>536</v>
      </c>
      <c r="C2617" t="s">
        <v>53</v>
      </c>
      <c r="D2617">
        <v>1969</v>
      </c>
      <c r="E2617">
        <v>234617507</v>
      </c>
    </row>
    <row r="2618" spans="1:5">
      <c r="A2618" t="s">
        <v>52</v>
      </c>
      <c r="B2618" t="s">
        <v>539</v>
      </c>
      <c r="C2618" t="s">
        <v>51</v>
      </c>
      <c r="D2618">
        <v>1969</v>
      </c>
      <c r="E2618">
        <v>822793</v>
      </c>
    </row>
    <row r="2619" spans="1:5">
      <c r="A2619" t="s">
        <v>50</v>
      </c>
      <c r="B2619" t="s">
        <v>539</v>
      </c>
      <c r="C2619" t="s">
        <v>49</v>
      </c>
      <c r="D2619">
        <v>1969</v>
      </c>
      <c r="E2619">
        <v>2838319</v>
      </c>
    </row>
    <row r="2620" spans="1:5">
      <c r="A2620" t="s">
        <v>6</v>
      </c>
      <c r="B2620" t="s">
        <v>539</v>
      </c>
      <c r="C2620" t="s">
        <v>48</v>
      </c>
      <c r="D2620">
        <v>1969</v>
      </c>
      <c r="E2620">
        <v>21318315</v>
      </c>
    </row>
    <row r="2621" spans="1:5">
      <c r="A2621" t="s">
        <v>47</v>
      </c>
      <c r="B2621" t="s">
        <v>539</v>
      </c>
      <c r="C2621" t="s">
        <v>46</v>
      </c>
      <c r="D2621">
        <v>1969</v>
      </c>
      <c r="E2621">
        <v>5671</v>
      </c>
    </row>
    <row r="2622" spans="1:5">
      <c r="A2622" t="s">
        <v>45</v>
      </c>
      <c r="B2622" t="s">
        <v>539</v>
      </c>
      <c r="C2622" t="s">
        <v>44</v>
      </c>
      <c r="D2622">
        <v>1969</v>
      </c>
      <c r="E2622">
        <v>12222488</v>
      </c>
    </row>
    <row r="2623" spans="1:5">
      <c r="A2623" t="s">
        <v>43</v>
      </c>
      <c r="B2623" t="s">
        <v>539</v>
      </c>
      <c r="C2623" t="s">
        <v>42</v>
      </c>
      <c r="D2623">
        <v>1969</v>
      </c>
      <c r="E2623">
        <v>8561568</v>
      </c>
    </row>
    <row r="2624" spans="1:5">
      <c r="A2624" t="s">
        <v>41</v>
      </c>
      <c r="B2624" t="s">
        <v>539</v>
      </c>
      <c r="C2624" t="s">
        <v>40</v>
      </c>
      <c r="D2624">
        <v>1969</v>
      </c>
      <c r="E2624">
        <v>21483834</v>
      </c>
    </row>
    <row r="2625" spans="1:5">
      <c r="A2625" t="s">
        <v>39</v>
      </c>
      <c r="B2625" t="s">
        <v>536</v>
      </c>
      <c r="C2625" t="s">
        <v>38</v>
      </c>
      <c r="D2625">
        <v>1969</v>
      </c>
      <c r="E2625">
        <v>954736946</v>
      </c>
    </row>
    <row r="2626" spans="1:5">
      <c r="A2626" t="s">
        <v>37</v>
      </c>
      <c r="B2626" t="s">
        <v>539</v>
      </c>
      <c r="C2626" t="s">
        <v>36</v>
      </c>
      <c r="D2626">
        <v>1969</v>
      </c>
      <c r="E2626">
        <v>498524</v>
      </c>
    </row>
    <row r="2627" spans="1:5">
      <c r="A2627" t="s">
        <v>4</v>
      </c>
      <c r="B2627" t="s">
        <v>539</v>
      </c>
      <c r="C2627" t="s">
        <v>35</v>
      </c>
      <c r="D2627">
        <v>1969</v>
      </c>
      <c r="E2627">
        <v>54047876</v>
      </c>
    </row>
    <row r="2628" spans="1:5">
      <c r="A2628" t="s">
        <v>34</v>
      </c>
      <c r="B2628" t="s">
        <v>539</v>
      </c>
      <c r="C2628" t="s">
        <v>33</v>
      </c>
      <c r="D2628">
        <v>1969</v>
      </c>
      <c r="E2628">
        <v>7461759</v>
      </c>
    </row>
    <row r="2629" spans="1:5">
      <c r="A2629" t="s">
        <v>32</v>
      </c>
      <c r="B2629" t="s">
        <v>539</v>
      </c>
      <c r="C2629" t="s">
        <v>31</v>
      </c>
      <c r="D2629">
        <v>1969</v>
      </c>
      <c r="E2629">
        <v>62494</v>
      </c>
    </row>
    <row r="2630" spans="1:5">
      <c r="A2630" t="s">
        <v>30</v>
      </c>
      <c r="B2630" t="s">
        <v>539</v>
      </c>
      <c r="C2630" t="s">
        <v>29</v>
      </c>
      <c r="D2630">
        <v>1969</v>
      </c>
      <c r="E2630">
        <v>3267281</v>
      </c>
    </row>
    <row r="2631" spans="1:5">
      <c r="A2631" t="s">
        <v>28</v>
      </c>
      <c r="B2631" t="s">
        <v>539</v>
      </c>
      <c r="C2631" t="s">
        <v>27</v>
      </c>
      <c r="D2631">
        <v>1969</v>
      </c>
      <c r="E2631">
        <v>8069</v>
      </c>
    </row>
    <row r="2632" spans="1:5">
      <c r="A2632" t="s">
        <v>26</v>
      </c>
      <c r="B2632" t="s">
        <v>539</v>
      </c>
      <c r="C2632" t="s">
        <v>25</v>
      </c>
      <c r="D2632">
        <v>1969</v>
      </c>
      <c r="E2632">
        <v>18530</v>
      </c>
    </row>
    <row r="2633" spans="1:5">
      <c r="A2633" t="s">
        <v>3</v>
      </c>
      <c r="B2633" t="s">
        <v>539</v>
      </c>
      <c r="C2633" t="s">
        <v>24</v>
      </c>
      <c r="D2633">
        <v>1969</v>
      </c>
      <c r="E2633">
        <v>34291038</v>
      </c>
    </row>
    <row r="2634" spans="1:5">
      <c r="A2634" t="s">
        <v>23</v>
      </c>
      <c r="B2634" t="s">
        <v>539</v>
      </c>
      <c r="C2634" t="s">
        <v>22</v>
      </c>
      <c r="D2634">
        <v>1969</v>
      </c>
      <c r="E2634">
        <v>72888</v>
      </c>
    </row>
    <row r="2635" spans="1:5">
      <c r="A2635" t="s">
        <v>21</v>
      </c>
      <c r="B2635" t="s">
        <v>536</v>
      </c>
      <c r="C2635" t="s">
        <v>20</v>
      </c>
      <c r="D2635">
        <v>1969</v>
      </c>
      <c r="E2635">
        <v>2287946315</v>
      </c>
    </row>
    <row r="2636" spans="1:5">
      <c r="A2636" t="s">
        <v>19</v>
      </c>
      <c r="B2636" t="s">
        <v>539</v>
      </c>
      <c r="C2636" t="s">
        <v>18</v>
      </c>
      <c r="D2636">
        <v>1969</v>
      </c>
      <c r="E2636">
        <v>112278</v>
      </c>
    </row>
    <row r="2637" spans="1:5">
      <c r="A2637" t="s">
        <v>17</v>
      </c>
      <c r="B2637" t="s">
        <v>539</v>
      </c>
      <c r="C2637" t="s">
        <v>16</v>
      </c>
      <c r="D2637">
        <v>1969</v>
      </c>
    </row>
    <row r="2638" spans="1:5">
      <c r="A2638" t="s">
        <v>15</v>
      </c>
      <c r="B2638" t="s">
        <v>539</v>
      </c>
      <c r="C2638" t="s">
        <v>14</v>
      </c>
      <c r="D2638">
        <v>1969</v>
      </c>
      <c r="E2638">
        <v>5304003</v>
      </c>
    </row>
    <row r="2639" spans="1:5">
      <c r="A2639" t="s">
        <v>13</v>
      </c>
      <c r="B2639" t="s">
        <v>539</v>
      </c>
      <c r="C2639" t="s">
        <v>12</v>
      </c>
      <c r="D2639">
        <v>1969</v>
      </c>
      <c r="E2639">
        <v>11466507</v>
      </c>
    </row>
    <row r="2640" spans="1:5">
      <c r="A2640" t="s">
        <v>11</v>
      </c>
      <c r="B2640" t="s">
        <v>539</v>
      </c>
      <c r="C2640" t="s">
        <v>10</v>
      </c>
      <c r="D2640">
        <v>1969</v>
      </c>
      <c r="E2640">
        <v>2852691</v>
      </c>
    </row>
    <row r="2641" spans="1:5">
      <c r="A2641" t="s">
        <v>9</v>
      </c>
      <c r="B2641" t="s">
        <v>539</v>
      </c>
      <c r="C2641" t="s">
        <v>8</v>
      </c>
      <c r="D2641">
        <v>1969</v>
      </c>
      <c r="E2641">
        <v>4163908</v>
      </c>
    </row>
    <row r="2642" spans="1:5">
      <c r="A2642" t="s">
        <v>528</v>
      </c>
      <c r="B2642" t="s">
        <v>539</v>
      </c>
      <c r="C2642" t="s">
        <v>527</v>
      </c>
      <c r="D2642">
        <v>1970</v>
      </c>
      <c r="E2642">
        <v>29163</v>
      </c>
    </row>
    <row r="2643" spans="1:5">
      <c r="A2643" t="s">
        <v>526</v>
      </c>
      <c r="B2643" t="s">
        <v>539</v>
      </c>
      <c r="C2643" t="s">
        <v>525</v>
      </c>
      <c r="D2643">
        <v>1970</v>
      </c>
      <c r="E2643">
        <v>9843392</v>
      </c>
    </row>
    <row r="2644" spans="1:5">
      <c r="A2644" t="s">
        <v>524</v>
      </c>
      <c r="B2644" t="s">
        <v>539</v>
      </c>
      <c r="C2644" t="s">
        <v>523</v>
      </c>
      <c r="D2644">
        <v>1970</v>
      </c>
      <c r="E2644">
        <v>5762838</v>
      </c>
    </row>
    <row r="2645" spans="1:5">
      <c r="A2645" t="s">
        <v>522</v>
      </c>
      <c r="B2645" t="s">
        <v>539</v>
      </c>
      <c r="C2645" t="s">
        <v>521</v>
      </c>
      <c r="D2645">
        <v>1970</v>
      </c>
      <c r="E2645">
        <v>1457678</v>
      </c>
    </row>
    <row r="2646" spans="1:5">
      <c r="A2646" t="s">
        <v>520</v>
      </c>
      <c r="B2646" t="s">
        <v>539</v>
      </c>
      <c r="C2646" t="s">
        <v>519</v>
      </c>
      <c r="D2646">
        <v>1970</v>
      </c>
      <c r="E2646">
        <v>4818</v>
      </c>
    </row>
    <row r="2647" spans="1:5">
      <c r="A2647" t="s">
        <v>518</v>
      </c>
      <c r="B2647" t="s">
        <v>536</v>
      </c>
      <c r="C2647" t="s">
        <v>517</v>
      </c>
      <c r="D2647">
        <v>1970</v>
      </c>
      <c r="E2647">
        <v>74916014</v>
      </c>
    </row>
    <row r="2648" spans="1:5">
      <c r="A2648" t="s">
        <v>516</v>
      </c>
      <c r="B2648" t="s">
        <v>539</v>
      </c>
      <c r="C2648" t="s">
        <v>515</v>
      </c>
      <c r="D2648">
        <v>1970</v>
      </c>
      <c r="E2648">
        <v>47571</v>
      </c>
    </row>
    <row r="2649" spans="1:5">
      <c r="A2649" t="s">
        <v>1</v>
      </c>
      <c r="B2649" t="s">
        <v>539</v>
      </c>
      <c r="C2649" t="s">
        <v>514</v>
      </c>
      <c r="D2649">
        <v>1970</v>
      </c>
      <c r="E2649">
        <v>5063110</v>
      </c>
    </row>
    <row r="2650" spans="1:5">
      <c r="A2650" t="s">
        <v>513</v>
      </c>
      <c r="B2650" t="s">
        <v>539</v>
      </c>
      <c r="C2650" t="s">
        <v>512</v>
      </c>
      <c r="D2650">
        <v>1970</v>
      </c>
      <c r="E2650">
        <v>1013460</v>
      </c>
    </row>
    <row r="2651" spans="1:5">
      <c r="A2651" t="s">
        <v>511</v>
      </c>
      <c r="B2651" t="s">
        <v>539</v>
      </c>
      <c r="C2651" t="s">
        <v>510</v>
      </c>
      <c r="D2651">
        <v>1970</v>
      </c>
      <c r="E2651">
        <v>8083</v>
      </c>
    </row>
    <row r="2652" spans="1:5">
      <c r="A2652" t="s">
        <v>509</v>
      </c>
      <c r="B2652" t="s">
        <v>539</v>
      </c>
      <c r="C2652" t="s">
        <v>508</v>
      </c>
      <c r="D2652">
        <v>1970</v>
      </c>
      <c r="E2652">
        <v>44406</v>
      </c>
    </row>
    <row r="2653" spans="1:5">
      <c r="A2653" t="s">
        <v>507</v>
      </c>
      <c r="B2653" t="s">
        <v>539</v>
      </c>
      <c r="C2653" t="s">
        <v>506</v>
      </c>
      <c r="D2653">
        <v>1970</v>
      </c>
      <c r="E2653">
        <v>1842906</v>
      </c>
    </row>
    <row r="2654" spans="1:5">
      <c r="A2654" t="s">
        <v>505</v>
      </c>
      <c r="B2654" t="s">
        <v>539</v>
      </c>
      <c r="C2654" t="s">
        <v>504</v>
      </c>
      <c r="D2654">
        <v>1970</v>
      </c>
      <c r="E2654">
        <v>2594215</v>
      </c>
    </row>
    <row r="2655" spans="1:5">
      <c r="A2655" t="s">
        <v>503</v>
      </c>
      <c r="B2655" t="s">
        <v>539</v>
      </c>
      <c r="C2655" t="s">
        <v>502</v>
      </c>
      <c r="D2655">
        <v>1970</v>
      </c>
      <c r="E2655">
        <v>2589598</v>
      </c>
    </row>
    <row r="2656" spans="1:5">
      <c r="A2656" t="s">
        <v>501</v>
      </c>
      <c r="B2656" t="s">
        <v>539</v>
      </c>
      <c r="C2656" t="s">
        <v>500</v>
      </c>
      <c r="D2656">
        <v>1970</v>
      </c>
      <c r="E2656">
        <v>3357294</v>
      </c>
    </row>
    <row r="2657" spans="1:5">
      <c r="A2657" t="s">
        <v>499</v>
      </c>
      <c r="B2657" t="s">
        <v>539</v>
      </c>
      <c r="C2657" t="s">
        <v>498</v>
      </c>
      <c r="D2657">
        <v>1970</v>
      </c>
      <c r="E2657">
        <v>594492</v>
      </c>
    </row>
    <row r="2658" spans="1:5">
      <c r="A2658" t="s">
        <v>497</v>
      </c>
      <c r="B2658" t="s">
        <v>539</v>
      </c>
      <c r="C2658" t="s">
        <v>496</v>
      </c>
      <c r="D2658">
        <v>1970</v>
      </c>
      <c r="E2658">
        <v>2426241</v>
      </c>
    </row>
    <row r="2659" spans="1:5">
      <c r="A2659" t="s">
        <v>495</v>
      </c>
      <c r="B2659" t="s">
        <v>539</v>
      </c>
      <c r="C2659" t="s">
        <v>494</v>
      </c>
      <c r="D2659">
        <v>1970</v>
      </c>
      <c r="E2659">
        <v>5301410</v>
      </c>
    </row>
    <row r="2660" spans="1:5">
      <c r="A2660" t="s">
        <v>2</v>
      </c>
      <c r="B2660" t="s">
        <v>539</v>
      </c>
      <c r="C2660" t="s">
        <v>493</v>
      </c>
      <c r="D2660">
        <v>1970</v>
      </c>
      <c r="E2660">
        <v>60108693</v>
      </c>
    </row>
    <row r="2661" spans="1:5">
      <c r="A2661" t="s">
        <v>492</v>
      </c>
      <c r="B2661" t="s">
        <v>539</v>
      </c>
      <c r="C2661" t="s">
        <v>491</v>
      </c>
      <c r="D2661">
        <v>1970</v>
      </c>
      <c r="E2661">
        <v>4049527</v>
      </c>
    </row>
    <row r="2662" spans="1:5">
      <c r="A2662" t="s">
        <v>490</v>
      </c>
      <c r="B2662" t="s">
        <v>539</v>
      </c>
      <c r="C2662" t="s">
        <v>489</v>
      </c>
      <c r="D2662">
        <v>1970</v>
      </c>
      <c r="E2662">
        <v>34495</v>
      </c>
    </row>
    <row r="2663" spans="1:5">
      <c r="A2663" t="s">
        <v>488</v>
      </c>
      <c r="B2663" t="s">
        <v>539</v>
      </c>
      <c r="C2663" t="s">
        <v>487</v>
      </c>
      <c r="D2663">
        <v>1970</v>
      </c>
      <c r="E2663">
        <v>56286</v>
      </c>
    </row>
    <row r="2664" spans="1:5">
      <c r="A2664" t="s">
        <v>486</v>
      </c>
      <c r="B2664" t="s">
        <v>539</v>
      </c>
      <c r="C2664" t="s">
        <v>485</v>
      </c>
      <c r="D2664">
        <v>1970</v>
      </c>
      <c r="E2664">
        <v>2737626</v>
      </c>
    </row>
    <row r="2665" spans="1:5">
      <c r="A2665" t="s">
        <v>484</v>
      </c>
      <c r="B2665" t="s">
        <v>539</v>
      </c>
      <c r="C2665" t="s">
        <v>483</v>
      </c>
      <c r="D2665">
        <v>1970</v>
      </c>
      <c r="E2665">
        <v>5061496</v>
      </c>
    </row>
    <row r="2666" spans="1:5">
      <c r="A2666" t="s">
        <v>482</v>
      </c>
      <c r="B2666" t="s">
        <v>539</v>
      </c>
      <c r="C2666" t="s">
        <v>481</v>
      </c>
      <c r="D2666">
        <v>1970</v>
      </c>
      <c r="E2666">
        <v>59914</v>
      </c>
    </row>
    <row r="2667" spans="1:5">
      <c r="A2667" t="s">
        <v>480</v>
      </c>
      <c r="B2667" t="s">
        <v>539</v>
      </c>
      <c r="C2667" t="s">
        <v>479</v>
      </c>
      <c r="D2667">
        <v>1970</v>
      </c>
      <c r="E2667">
        <v>0</v>
      </c>
    </row>
    <row r="2668" spans="1:5">
      <c r="A2668" t="s">
        <v>478</v>
      </c>
      <c r="B2668" t="s">
        <v>539</v>
      </c>
      <c r="C2668" t="s">
        <v>477</v>
      </c>
      <c r="D2668">
        <v>1970</v>
      </c>
      <c r="E2668">
        <v>2713560</v>
      </c>
    </row>
    <row r="2669" spans="1:5">
      <c r="A2669" t="s">
        <v>476</v>
      </c>
      <c r="B2669" t="s">
        <v>539</v>
      </c>
      <c r="C2669" t="s">
        <v>475</v>
      </c>
      <c r="D2669">
        <v>1970</v>
      </c>
      <c r="E2669">
        <v>42030536</v>
      </c>
    </row>
    <row r="2670" spans="1:5">
      <c r="A2670" t="s">
        <v>474</v>
      </c>
      <c r="B2670" t="s">
        <v>539</v>
      </c>
      <c r="C2670" t="s">
        <v>473</v>
      </c>
      <c r="D2670">
        <v>1970</v>
      </c>
      <c r="E2670">
        <v>149187</v>
      </c>
    </row>
    <row r="2671" spans="1:5">
      <c r="A2671" t="s">
        <v>472</v>
      </c>
      <c r="B2671" t="s">
        <v>539</v>
      </c>
      <c r="C2671" t="s">
        <v>471</v>
      </c>
      <c r="D2671">
        <v>1970</v>
      </c>
      <c r="E2671">
        <v>49663</v>
      </c>
    </row>
    <row r="2672" spans="1:5">
      <c r="A2672" t="s">
        <v>470</v>
      </c>
      <c r="B2672" t="s">
        <v>539</v>
      </c>
      <c r="C2672" t="s">
        <v>469</v>
      </c>
      <c r="D2672">
        <v>1970</v>
      </c>
      <c r="E2672">
        <v>280137</v>
      </c>
    </row>
    <row r="2673" spans="1:5">
      <c r="A2673" t="s">
        <v>468</v>
      </c>
      <c r="B2673" t="s">
        <v>539</v>
      </c>
      <c r="C2673" t="s">
        <v>467</v>
      </c>
      <c r="D2673">
        <v>1970</v>
      </c>
      <c r="E2673">
        <v>641104</v>
      </c>
    </row>
    <row r="2674" spans="1:5">
      <c r="A2674" t="s">
        <v>466</v>
      </c>
      <c r="B2674" t="s">
        <v>539</v>
      </c>
      <c r="C2674" t="s">
        <v>465</v>
      </c>
      <c r="D2674">
        <v>1970</v>
      </c>
      <c r="E2674">
        <v>1325960</v>
      </c>
    </row>
    <row r="2675" spans="1:5">
      <c r="A2675" t="s">
        <v>464</v>
      </c>
      <c r="B2675" t="s">
        <v>539</v>
      </c>
      <c r="C2675" t="s">
        <v>463</v>
      </c>
      <c r="D2675">
        <v>1970</v>
      </c>
      <c r="E2675">
        <v>5191541</v>
      </c>
    </row>
    <row r="2676" spans="1:5">
      <c r="A2676" t="s">
        <v>462</v>
      </c>
      <c r="B2676" t="s">
        <v>536</v>
      </c>
      <c r="C2676" t="s">
        <v>461</v>
      </c>
      <c r="D2676">
        <v>1970</v>
      </c>
      <c r="E2676">
        <v>48793002</v>
      </c>
    </row>
    <row r="2677" spans="1:5">
      <c r="A2677" t="s">
        <v>460</v>
      </c>
      <c r="B2677" t="s">
        <v>539</v>
      </c>
      <c r="C2677" t="s">
        <v>459</v>
      </c>
      <c r="D2677">
        <v>1970</v>
      </c>
      <c r="E2677">
        <v>2635031</v>
      </c>
    </row>
    <row r="2678" spans="1:5">
      <c r="A2678" t="s">
        <v>458</v>
      </c>
      <c r="B2678" t="s">
        <v>539</v>
      </c>
      <c r="C2678" t="s">
        <v>457</v>
      </c>
      <c r="D2678">
        <v>1970</v>
      </c>
      <c r="E2678">
        <v>77459</v>
      </c>
    </row>
    <row r="2679" spans="1:5">
      <c r="A2679" t="s">
        <v>456</v>
      </c>
      <c r="B2679" t="s">
        <v>539</v>
      </c>
      <c r="C2679" t="s">
        <v>455</v>
      </c>
      <c r="D2679">
        <v>1970</v>
      </c>
      <c r="E2679">
        <v>2369256</v>
      </c>
    </row>
    <row r="2680" spans="1:5">
      <c r="A2680" t="s">
        <v>454</v>
      </c>
      <c r="B2680" t="s">
        <v>539</v>
      </c>
      <c r="C2680" t="s">
        <v>453</v>
      </c>
      <c r="D2680">
        <v>1970</v>
      </c>
      <c r="E2680">
        <v>675928190</v>
      </c>
    </row>
    <row r="2681" spans="1:5">
      <c r="A2681" t="s">
        <v>679</v>
      </c>
      <c r="B2681" t="s">
        <v>539</v>
      </c>
      <c r="C2681" t="s">
        <v>451</v>
      </c>
      <c r="D2681">
        <v>1970</v>
      </c>
      <c r="E2681">
        <v>3765979</v>
      </c>
    </row>
    <row r="2682" spans="1:5">
      <c r="A2682" t="s">
        <v>450</v>
      </c>
      <c r="B2682" t="s">
        <v>539</v>
      </c>
      <c r="C2682" t="s">
        <v>449</v>
      </c>
      <c r="D2682">
        <v>1970</v>
      </c>
      <c r="E2682">
        <v>5202525</v>
      </c>
    </row>
    <row r="2683" spans="1:5">
      <c r="A2683" t="s">
        <v>448</v>
      </c>
      <c r="B2683" t="s">
        <v>539</v>
      </c>
      <c r="C2683" t="s">
        <v>447</v>
      </c>
      <c r="D2683">
        <v>1970</v>
      </c>
      <c r="E2683">
        <v>15085890</v>
      </c>
    </row>
    <row r="2684" spans="1:5">
      <c r="A2684" t="s">
        <v>446</v>
      </c>
      <c r="B2684" t="s">
        <v>539</v>
      </c>
      <c r="C2684" t="s">
        <v>445</v>
      </c>
      <c r="D2684">
        <v>1970</v>
      </c>
      <c r="E2684">
        <v>830775</v>
      </c>
    </row>
    <row r="2685" spans="1:5">
      <c r="A2685" t="s">
        <v>444</v>
      </c>
      <c r="B2685" t="s">
        <v>539</v>
      </c>
      <c r="C2685" t="s">
        <v>443</v>
      </c>
      <c r="D2685">
        <v>1970</v>
      </c>
      <c r="E2685">
        <v>9967257</v>
      </c>
    </row>
    <row r="2686" spans="1:5">
      <c r="A2686" t="s">
        <v>442</v>
      </c>
      <c r="B2686" t="s">
        <v>539</v>
      </c>
      <c r="C2686" t="s">
        <v>441</v>
      </c>
      <c r="D2686">
        <v>1970</v>
      </c>
      <c r="E2686">
        <v>185447</v>
      </c>
    </row>
    <row r="2687" spans="1:5">
      <c r="A2687" t="s">
        <v>440</v>
      </c>
      <c r="B2687" t="s">
        <v>539</v>
      </c>
      <c r="C2687" t="s">
        <v>439</v>
      </c>
      <c r="D2687">
        <v>1970</v>
      </c>
      <c r="E2687">
        <v>217350</v>
      </c>
    </row>
    <row r="2688" spans="1:5">
      <c r="A2688" t="s">
        <v>438</v>
      </c>
      <c r="B2688" t="s">
        <v>539</v>
      </c>
      <c r="C2688" t="s">
        <v>437</v>
      </c>
      <c r="D2688">
        <v>1970</v>
      </c>
      <c r="E2688">
        <v>1131007</v>
      </c>
    </row>
    <row r="2689" spans="1:5">
      <c r="A2689" t="s">
        <v>436</v>
      </c>
      <c r="B2689" t="s">
        <v>536</v>
      </c>
      <c r="C2689" t="s">
        <v>435</v>
      </c>
      <c r="D2689">
        <v>1970</v>
      </c>
      <c r="E2689">
        <v>3221133</v>
      </c>
    </row>
    <row r="2690" spans="1:5">
      <c r="A2690" t="s">
        <v>434</v>
      </c>
      <c r="B2690" t="s">
        <v>539</v>
      </c>
      <c r="C2690" t="s">
        <v>433</v>
      </c>
      <c r="D2690">
        <v>1970</v>
      </c>
      <c r="E2690">
        <v>3462867</v>
      </c>
    </row>
    <row r="2691" spans="1:5">
      <c r="A2691" t="s">
        <v>432</v>
      </c>
      <c r="B2691" t="s">
        <v>539</v>
      </c>
      <c r="C2691" t="s">
        <v>431</v>
      </c>
      <c r="D2691">
        <v>1970</v>
      </c>
      <c r="E2691">
        <v>31194</v>
      </c>
    </row>
    <row r="2692" spans="1:5">
      <c r="A2692" t="s">
        <v>430</v>
      </c>
      <c r="B2692" t="s">
        <v>539</v>
      </c>
      <c r="C2692" t="s">
        <v>429</v>
      </c>
      <c r="D2692">
        <v>1970</v>
      </c>
      <c r="E2692">
        <v>0</v>
      </c>
    </row>
    <row r="2693" spans="1:5">
      <c r="A2693" t="s">
        <v>428</v>
      </c>
      <c r="B2693" t="s">
        <v>539</v>
      </c>
      <c r="C2693" t="s">
        <v>427</v>
      </c>
      <c r="D2693">
        <v>1970</v>
      </c>
      <c r="E2693">
        <v>363503</v>
      </c>
    </row>
    <row r="2694" spans="1:5">
      <c r="A2694" t="s">
        <v>426</v>
      </c>
      <c r="B2694" t="s">
        <v>539</v>
      </c>
      <c r="C2694" t="s">
        <v>425</v>
      </c>
      <c r="D2694">
        <v>1970</v>
      </c>
      <c r="E2694">
        <v>3509276</v>
      </c>
    </row>
    <row r="2695" spans="1:5">
      <c r="A2695" t="s">
        <v>7</v>
      </c>
      <c r="B2695" t="s">
        <v>539</v>
      </c>
      <c r="C2695" t="s">
        <v>424</v>
      </c>
      <c r="D2695">
        <v>1970</v>
      </c>
      <c r="E2695">
        <v>21673217</v>
      </c>
    </row>
    <row r="2696" spans="1:5">
      <c r="A2696" t="s">
        <v>423</v>
      </c>
      <c r="B2696" t="s">
        <v>539</v>
      </c>
      <c r="C2696" t="s">
        <v>422</v>
      </c>
      <c r="D2696">
        <v>1970</v>
      </c>
      <c r="E2696">
        <v>61026</v>
      </c>
    </row>
    <row r="2697" spans="1:5">
      <c r="A2697" t="s">
        <v>421</v>
      </c>
      <c r="B2697" t="s">
        <v>539</v>
      </c>
      <c r="C2697" t="s">
        <v>420</v>
      </c>
      <c r="D2697">
        <v>1970</v>
      </c>
      <c r="E2697">
        <v>43580</v>
      </c>
    </row>
    <row r="2698" spans="1:5">
      <c r="A2698" t="s">
        <v>419</v>
      </c>
      <c r="B2698" t="s">
        <v>539</v>
      </c>
      <c r="C2698" t="s">
        <v>418</v>
      </c>
      <c r="D2698">
        <v>1970</v>
      </c>
      <c r="E2698">
        <v>998714</v>
      </c>
    </row>
    <row r="2699" spans="1:5">
      <c r="A2699" t="s">
        <v>417</v>
      </c>
      <c r="B2699" t="s">
        <v>539</v>
      </c>
      <c r="C2699" t="s">
        <v>416</v>
      </c>
      <c r="D2699">
        <v>1970</v>
      </c>
      <c r="E2699">
        <v>2692457</v>
      </c>
    </row>
    <row r="2700" spans="1:5">
      <c r="A2700" t="s">
        <v>415</v>
      </c>
      <c r="B2700" t="s">
        <v>539</v>
      </c>
      <c r="C2700" t="s">
        <v>414</v>
      </c>
      <c r="D2700">
        <v>1970</v>
      </c>
      <c r="E2700">
        <v>8802771</v>
      </c>
    </row>
    <row r="2701" spans="1:5">
      <c r="A2701" t="s">
        <v>413</v>
      </c>
      <c r="B2701" t="s">
        <v>536</v>
      </c>
      <c r="C2701" t="s">
        <v>412</v>
      </c>
      <c r="D2701">
        <v>1970</v>
      </c>
      <c r="E2701">
        <v>906061354</v>
      </c>
    </row>
    <row r="2702" spans="1:5">
      <c r="A2702" t="s">
        <v>411</v>
      </c>
      <c r="B2702" t="s">
        <v>536</v>
      </c>
      <c r="C2702" t="s">
        <v>410</v>
      </c>
      <c r="D2702">
        <v>1970</v>
      </c>
      <c r="E2702">
        <v>918055033</v>
      </c>
    </row>
    <row r="2703" spans="1:5">
      <c r="A2703" t="s">
        <v>409</v>
      </c>
      <c r="B2703" t="s">
        <v>536</v>
      </c>
      <c r="C2703" t="s">
        <v>408</v>
      </c>
      <c r="D2703">
        <v>1970</v>
      </c>
      <c r="E2703">
        <v>957585217</v>
      </c>
    </row>
    <row r="2704" spans="1:5">
      <c r="A2704" t="s">
        <v>407</v>
      </c>
      <c r="B2704" t="s">
        <v>536</v>
      </c>
      <c r="C2704" t="s">
        <v>406</v>
      </c>
      <c r="D2704">
        <v>1970</v>
      </c>
      <c r="E2704">
        <v>151938377</v>
      </c>
    </row>
    <row r="2705" spans="1:5">
      <c r="A2705" t="s">
        <v>405</v>
      </c>
      <c r="B2705" t="s">
        <v>536</v>
      </c>
      <c r="C2705" t="s">
        <v>404</v>
      </c>
      <c r="D2705">
        <v>1970</v>
      </c>
      <c r="E2705">
        <v>289043251</v>
      </c>
    </row>
    <row r="2706" spans="1:5">
      <c r="A2706" t="s">
        <v>403</v>
      </c>
      <c r="B2706" t="s">
        <v>539</v>
      </c>
      <c r="C2706" t="s">
        <v>402</v>
      </c>
      <c r="D2706">
        <v>1970</v>
      </c>
      <c r="E2706">
        <v>3687360</v>
      </c>
    </row>
    <row r="2707" spans="1:5">
      <c r="A2707" t="s">
        <v>401</v>
      </c>
      <c r="B2707" t="s">
        <v>539</v>
      </c>
      <c r="C2707" t="s">
        <v>400</v>
      </c>
      <c r="D2707">
        <v>1970</v>
      </c>
      <c r="E2707">
        <v>20510130</v>
      </c>
    </row>
    <row r="2708" spans="1:5">
      <c r="A2708" t="s">
        <v>399</v>
      </c>
      <c r="B2708" t="s">
        <v>536</v>
      </c>
      <c r="C2708" t="s">
        <v>398</v>
      </c>
      <c r="D2708">
        <v>1970</v>
      </c>
      <c r="E2708">
        <v>94423953</v>
      </c>
    </row>
    <row r="2709" spans="1:5">
      <c r="A2709" t="s">
        <v>397</v>
      </c>
      <c r="B2709" t="s">
        <v>539</v>
      </c>
      <c r="C2709" t="s">
        <v>396</v>
      </c>
      <c r="D2709">
        <v>1970</v>
      </c>
      <c r="E2709">
        <v>1583708</v>
      </c>
    </row>
    <row r="2710" spans="1:5">
      <c r="A2710" t="s">
        <v>395</v>
      </c>
      <c r="B2710" t="s">
        <v>539</v>
      </c>
      <c r="C2710" t="s">
        <v>394</v>
      </c>
      <c r="D2710">
        <v>1970</v>
      </c>
      <c r="E2710">
        <v>11484091</v>
      </c>
    </row>
    <row r="2711" spans="1:5">
      <c r="A2711" t="s">
        <v>393</v>
      </c>
      <c r="B2711" t="s">
        <v>539</v>
      </c>
      <c r="C2711" t="s">
        <v>392</v>
      </c>
      <c r="D2711">
        <v>1970</v>
      </c>
      <c r="E2711">
        <v>476747</v>
      </c>
    </row>
    <row r="2712" spans="1:5">
      <c r="A2712" t="s">
        <v>5</v>
      </c>
      <c r="B2712" t="s">
        <v>539</v>
      </c>
      <c r="C2712" t="s">
        <v>391</v>
      </c>
      <c r="D2712">
        <v>1970</v>
      </c>
      <c r="E2712">
        <v>25974790</v>
      </c>
    </row>
    <row r="2713" spans="1:5">
      <c r="A2713" t="s">
        <v>390</v>
      </c>
      <c r="B2713" t="s">
        <v>536</v>
      </c>
      <c r="C2713" t="s">
        <v>389</v>
      </c>
      <c r="D2713">
        <v>1970</v>
      </c>
      <c r="E2713">
        <v>151729503</v>
      </c>
    </row>
    <row r="2714" spans="1:5">
      <c r="A2714" t="s">
        <v>388</v>
      </c>
      <c r="B2714" t="s">
        <v>536</v>
      </c>
      <c r="C2714" t="s">
        <v>387</v>
      </c>
      <c r="D2714">
        <v>1970</v>
      </c>
      <c r="E2714">
        <v>119444912</v>
      </c>
    </row>
    <row r="2715" spans="1:5">
      <c r="A2715" t="s">
        <v>386</v>
      </c>
      <c r="B2715" t="s">
        <v>539</v>
      </c>
      <c r="C2715" t="s">
        <v>385</v>
      </c>
      <c r="D2715">
        <v>1970</v>
      </c>
      <c r="E2715">
        <v>1671905</v>
      </c>
    </row>
    <row r="2716" spans="1:5">
      <c r="A2716" t="s">
        <v>384</v>
      </c>
      <c r="B2716" t="s">
        <v>539</v>
      </c>
      <c r="C2716" t="s">
        <v>383</v>
      </c>
      <c r="D2716">
        <v>1970</v>
      </c>
      <c r="E2716">
        <v>339604</v>
      </c>
    </row>
    <row r="2717" spans="1:5">
      <c r="A2717" t="s">
        <v>382</v>
      </c>
      <c r="B2717" t="s">
        <v>539</v>
      </c>
      <c r="C2717" t="s">
        <v>381</v>
      </c>
      <c r="D2717">
        <v>1970</v>
      </c>
      <c r="E2717">
        <v>15061558</v>
      </c>
    </row>
    <row r="2718" spans="1:5">
      <c r="A2718" t="s">
        <v>380</v>
      </c>
      <c r="B2718" t="s">
        <v>539</v>
      </c>
      <c r="C2718" t="s">
        <v>379</v>
      </c>
      <c r="D2718">
        <v>1970</v>
      </c>
      <c r="E2718">
        <v>28159</v>
      </c>
    </row>
    <row r="2719" spans="1:5">
      <c r="A2719" t="s">
        <v>378</v>
      </c>
      <c r="B2719" t="s">
        <v>539</v>
      </c>
      <c r="C2719" t="s">
        <v>377</v>
      </c>
      <c r="D2719">
        <v>1970</v>
      </c>
      <c r="E2719">
        <v>46191</v>
      </c>
    </row>
    <row r="2720" spans="1:5">
      <c r="A2720" t="s">
        <v>376</v>
      </c>
      <c r="B2720" t="s">
        <v>539</v>
      </c>
      <c r="C2720" t="s">
        <v>375</v>
      </c>
      <c r="D2720">
        <v>1970</v>
      </c>
      <c r="E2720">
        <v>401280</v>
      </c>
    </row>
    <row r="2721" spans="1:5">
      <c r="A2721" t="s">
        <v>374</v>
      </c>
      <c r="B2721" t="s">
        <v>539</v>
      </c>
      <c r="C2721" t="s">
        <v>373</v>
      </c>
      <c r="D2721">
        <v>1970</v>
      </c>
      <c r="E2721">
        <v>12737421</v>
      </c>
    </row>
    <row r="2722" spans="1:5">
      <c r="A2722" t="s">
        <v>372</v>
      </c>
      <c r="B2722" t="s">
        <v>539</v>
      </c>
      <c r="C2722" t="s">
        <v>371</v>
      </c>
      <c r="D2722">
        <v>1970</v>
      </c>
      <c r="E2722">
        <v>2142101</v>
      </c>
    </row>
    <row r="2723" spans="1:5">
      <c r="A2723" t="s">
        <v>370</v>
      </c>
      <c r="B2723" t="s">
        <v>539</v>
      </c>
      <c r="C2723" t="s">
        <v>369</v>
      </c>
      <c r="D2723">
        <v>1970</v>
      </c>
      <c r="E2723">
        <v>6107469</v>
      </c>
    </row>
    <row r="2724" spans="1:5">
      <c r="A2724" t="s">
        <v>368</v>
      </c>
      <c r="B2724" t="s">
        <v>539</v>
      </c>
      <c r="C2724" t="s">
        <v>367</v>
      </c>
      <c r="D2724">
        <v>1970</v>
      </c>
      <c r="E2724">
        <v>0</v>
      </c>
    </row>
    <row r="2725" spans="1:5">
      <c r="A2725" t="s">
        <v>366</v>
      </c>
      <c r="B2725" t="s">
        <v>539</v>
      </c>
      <c r="C2725" t="s">
        <v>365</v>
      </c>
      <c r="D2725">
        <v>1970</v>
      </c>
      <c r="E2725">
        <v>3545577</v>
      </c>
    </row>
    <row r="2726" spans="1:5">
      <c r="A2726" t="s">
        <v>364</v>
      </c>
      <c r="B2726" t="s">
        <v>539</v>
      </c>
      <c r="C2726" t="s">
        <v>363</v>
      </c>
      <c r="D2726">
        <v>1970</v>
      </c>
      <c r="E2726">
        <v>360082</v>
      </c>
    </row>
    <row r="2727" spans="1:5">
      <c r="A2727" t="s">
        <v>362</v>
      </c>
      <c r="B2727" t="s">
        <v>539</v>
      </c>
      <c r="C2727" t="s">
        <v>361</v>
      </c>
      <c r="D2727">
        <v>1970</v>
      </c>
      <c r="E2727">
        <v>604113</v>
      </c>
    </row>
    <row r="2728" spans="1:5">
      <c r="A2728" t="s">
        <v>360</v>
      </c>
      <c r="B2728" t="s">
        <v>539</v>
      </c>
      <c r="C2728" t="s">
        <v>359</v>
      </c>
      <c r="D2728">
        <v>1970</v>
      </c>
      <c r="E2728">
        <v>223897</v>
      </c>
    </row>
    <row r="2729" spans="1:5">
      <c r="A2729" t="s">
        <v>358</v>
      </c>
      <c r="B2729" t="s">
        <v>539</v>
      </c>
      <c r="C2729" t="s">
        <v>357</v>
      </c>
      <c r="D2729">
        <v>1970</v>
      </c>
      <c r="E2729">
        <v>3146066</v>
      </c>
    </row>
    <row r="2730" spans="1:5">
      <c r="A2730" t="s">
        <v>356</v>
      </c>
      <c r="B2730" t="s">
        <v>539</v>
      </c>
      <c r="C2730" t="s">
        <v>355</v>
      </c>
      <c r="D2730">
        <v>1970</v>
      </c>
      <c r="E2730">
        <v>64009</v>
      </c>
    </row>
    <row r="2731" spans="1:5">
      <c r="A2731" t="s">
        <v>354</v>
      </c>
      <c r="B2731" t="s">
        <v>539</v>
      </c>
      <c r="C2731" t="s">
        <v>353</v>
      </c>
      <c r="D2731">
        <v>1970</v>
      </c>
      <c r="E2731">
        <v>12647</v>
      </c>
    </row>
    <row r="2732" spans="1:5">
      <c r="A2732" t="s">
        <v>352</v>
      </c>
      <c r="B2732" t="s">
        <v>539</v>
      </c>
      <c r="C2732" t="s">
        <v>351</v>
      </c>
      <c r="D2732">
        <v>1970</v>
      </c>
      <c r="E2732">
        <v>3623526</v>
      </c>
    </row>
    <row r="2733" spans="1:5">
      <c r="A2733" t="s">
        <v>350</v>
      </c>
      <c r="B2733" t="s">
        <v>539</v>
      </c>
      <c r="C2733" t="s">
        <v>349</v>
      </c>
      <c r="D2733">
        <v>1970</v>
      </c>
      <c r="E2733">
        <v>31940</v>
      </c>
    </row>
    <row r="2734" spans="1:5">
      <c r="A2734" t="s">
        <v>348</v>
      </c>
      <c r="B2734" t="s">
        <v>539</v>
      </c>
      <c r="C2734" t="s">
        <v>347</v>
      </c>
      <c r="D2734">
        <v>1970</v>
      </c>
      <c r="E2734">
        <v>497507</v>
      </c>
    </row>
    <row r="2735" spans="1:5">
      <c r="A2735" t="s">
        <v>346</v>
      </c>
      <c r="B2735" t="s">
        <v>536</v>
      </c>
      <c r="C2735" t="s">
        <v>345</v>
      </c>
      <c r="D2735">
        <v>1970</v>
      </c>
      <c r="E2735">
        <v>257391531</v>
      </c>
    </row>
    <row r="2736" spans="1:5">
      <c r="A2736" t="s">
        <v>344</v>
      </c>
      <c r="B2736" t="s">
        <v>539</v>
      </c>
      <c r="C2736" t="s">
        <v>343</v>
      </c>
      <c r="D2736">
        <v>1970</v>
      </c>
      <c r="E2736">
        <v>485809</v>
      </c>
    </row>
    <row r="2737" spans="1:5">
      <c r="A2737" t="s">
        <v>342</v>
      </c>
      <c r="B2737" t="s">
        <v>539</v>
      </c>
      <c r="C2737" t="s">
        <v>341</v>
      </c>
      <c r="D2737">
        <v>1970</v>
      </c>
      <c r="E2737">
        <v>1931490</v>
      </c>
    </row>
    <row r="2738" spans="1:5">
      <c r="A2738" t="s">
        <v>340</v>
      </c>
      <c r="B2738" t="s">
        <v>536</v>
      </c>
      <c r="C2738" t="s">
        <v>339</v>
      </c>
      <c r="D2738">
        <v>1970</v>
      </c>
      <c r="E2738">
        <v>174536403</v>
      </c>
    </row>
    <row r="2739" spans="1:5">
      <c r="A2739" t="s">
        <v>338</v>
      </c>
      <c r="B2739" t="s">
        <v>539</v>
      </c>
      <c r="C2739" t="s">
        <v>337</v>
      </c>
      <c r="D2739">
        <v>1970</v>
      </c>
      <c r="E2739">
        <v>2637954</v>
      </c>
    </row>
    <row r="2740" spans="1:5">
      <c r="A2740" t="s">
        <v>336</v>
      </c>
      <c r="B2740" t="s">
        <v>539</v>
      </c>
      <c r="C2740" t="s">
        <v>335</v>
      </c>
      <c r="D2740">
        <v>1970</v>
      </c>
      <c r="E2740">
        <v>3778120</v>
      </c>
    </row>
    <row r="2741" spans="1:5">
      <c r="A2741" t="s">
        <v>334</v>
      </c>
      <c r="B2741" t="s">
        <v>539</v>
      </c>
      <c r="C2741" t="s">
        <v>333</v>
      </c>
      <c r="D2741">
        <v>1970</v>
      </c>
      <c r="E2741">
        <v>4123586</v>
      </c>
    </row>
    <row r="2742" spans="1:5">
      <c r="A2742" t="s">
        <v>332</v>
      </c>
      <c r="B2742" t="s">
        <v>536</v>
      </c>
      <c r="C2742" t="s">
        <v>331</v>
      </c>
      <c r="D2742">
        <v>1970</v>
      </c>
      <c r="E2742">
        <v>1672893949</v>
      </c>
    </row>
    <row r="2743" spans="1:5">
      <c r="A2743" t="s">
        <v>330</v>
      </c>
      <c r="B2743" t="s">
        <v>536</v>
      </c>
      <c r="C2743" t="s">
        <v>329</v>
      </c>
      <c r="D2743">
        <v>1970</v>
      </c>
      <c r="E2743">
        <v>2080698836</v>
      </c>
    </row>
    <row r="2744" spans="1:5">
      <c r="A2744" t="s">
        <v>328</v>
      </c>
      <c r="B2744" t="s">
        <v>536</v>
      </c>
      <c r="C2744" t="s">
        <v>327</v>
      </c>
      <c r="D2744">
        <v>1970</v>
      </c>
      <c r="E2744">
        <v>407804887</v>
      </c>
    </row>
    <row r="2745" spans="1:5">
      <c r="A2745" t="s">
        <v>326</v>
      </c>
      <c r="B2745" t="s">
        <v>536</v>
      </c>
      <c r="C2745" t="s">
        <v>325</v>
      </c>
      <c r="D2745">
        <v>1970</v>
      </c>
      <c r="E2745">
        <v>123826373</v>
      </c>
    </row>
    <row r="2746" spans="1:5">
      <c r="A2746" t="s">
        <v>324</v>
      </c>
      <c r="B2746" t="s">
        <v>539</v>
      </c>
      <c r="C2746" t="s">
        <v>323</v>
      </c>
      <c r="D2746">
        <v>1970</v>
      </c>
      <c r="E2746">
        <v>95231335</v>
      </c>
    </row>
    <row r="2747" spans="1:5">
      <c r="A2747" t="s">
        <v>322</v>
      </c>
      <c r="B2747" t="s">
        <v>536</v>
      </c>
      <c r="C2747" t="s">
        <v>321</v>
      </c>
      <c r="D2747">
        <v>1970</v>
      </c>
      <c r="E2747">
        <v>283978514</v>
      </c>
    </row>
    <row r="2748" spans="1:5">
      <c r="A2748" t="s">
        <v>320</v>
      </c>
      <c r="B2748" t="s">
        <v>539</v>
      </c>
      <c r="C2748" t="s">
        <v>319</v>
      </c>
      <c r="D2748">
        <v>1970</v>
      </c>
      <c r="E2748">
        <v>24481</v>
      </c>
    </row>
    <row r="2749" spans="1:5">
      <c r="A2749" t="s">
        <v>318</v>
      </c>
      <c r="B2749" t="s">
        <v>539</v>
      </c>
      <c r="C2749" t="s">
        <v>317</v>
      </c>
      <c r="D2749">
        <v>1970</v>
      </c>
      <c r="E2749">
        <v>444191399</v>
      </c>
    </row>
    <row r="2750" spans="1:5">
      <c r="A2750" t="s">
        <v>316</v>
      </c>
      <c r="B2750" t="s">
        <v>536</v>
      </c>
      <c r="C2750" t="s">
        <v>315</v>
      </c>
      <c r="D2750">
        <v>1970</v>
      </c>
    </row>
    <row r="2751" spans="1:5">
      <c r="A2751" t="s">
        <v>314</v>
      </c>
      <c r="B2751" t="s">
        <v>539</v>
      </c>
      <c r="C2751" t="s">
        <v>313</v>
      </c>
      <c r="D2751">
        <v>1970</v>
      </c>
      <c r="E2751">
        <v>1427701</v>
      </c>
    </row>
    <row r="2752" spans="1:5">
      <c r="A2752" t="s">
        <v>312</v>
      </c>
      <c r="B2752" t="s">
        <v>539</v>
      </c>
      <c r="C2752" t="s">
        <v>311</v>
      </c>
      <c r="D2752">
        <v>1970</v>
      </c>
      <c r="E2752">
        <v>16762816</v>
      </c>
    </row>
    <row r="2753" spans="1:5">
      <c r="A2753" t="s">
        <v>310</v>
      </c>
      <c r="B2753" t="s">
        <v>539</v>
      </c>
      <c r="C2753" t="s">
        <v>309</v>
      </c>
      <c r="D2753">
        <v>1970</v>
      </c>
      <c r="E2753">
        <v>4348639</v>
      </c>
    </row>
    <row r="2754" spans="1:5">
      <c r="A2754" t="s">
        <v>308</v>
      </c>
      <c r="B2754" t="s">
        <v>539</v>
      </c>
      <c r="C2754" t="s">
        <v>307</v>
      </c>
      <c r="D2754">
        <v>1970</v>
      </c>
      <c r="E2754">
        <v>30870</v>
      </c>
    </row>
    <row r="2755" spans="1:5">
      <c r="A2755" t="s">
        <v>306</v>
      </c>
      <c r="B2755" t="s">
        <v>539</v>
      </c>
      <c r="C2755" t="s">
        <v>305</v>
      </c>
      <c r="D2755">
        <v>1970</v>
      </c>
      <c r="E2755">
        <v>470041</v>
      </c>
    </row>
    <row r="2756" spans="1:5">
      <c r="A2756" t="s">
        <v>304</v>
      </c>
      <c r="B2756" t="s">
        <v>539</v>
      </c>
      <c r="C2756" t="s">
        <v>303</v>
      </c>
      <c r="D2756">
        <v>1970</v>
      </c>
      <c r="E2756">
        <v>19229471</v>
      </c>
    </row>
    <row r="2757" spans="1:5">
      <c r="A2757" t="s">
        <v>302</v>
      </c>
      <c r="B2757" t="s">
        <v>539</v>
      </c>
      <c r="C2757" t="s">
        <v>301</v>
      </c>
      <c r="D2757">
        <v>1970</v>
      </c>
      <c r="E2757">
        <v>1100399</v>
      </c>
    </row>
    <row r="2758" spans="1:5">
      <c r="A2758" t="s">
        <v>300</v>
      </c>
      <c r="B2758" t="s">
        <v>539</v>
      </c>
      <c r="C2758" t="s">
        <v>299</v>
      </c>
      <c r="D2758">
        <v>1970</v>
      </c>
      <c r="E2758">
        <v>756820</v>
      </c>
    </row>
    <row r="2759" spans="1:5">
      <c r="A2759" t="s">
        <v>298</v>
      </c>
      <c r="B2759" t="s">
        <v>539</v>
      </c>
      <c r="C2759" t="s">
        <v>297</v>
      </c>
      <c r="D2759">
        <v>1970</v>
      </c>
      <c r="E2759">
        <v>29344944</v>
      </c>
    </row>
    <row r="2760" spans="1:5">
      <c r="A2760" t="s">
        <v>296</v>
      </c>
      <c r="B2760" t="s">
        <v>539</v>
      </c>
      <c r="C2760" t="s">
        <v>295</v>
      </c>
      <c r="D2760">
        <v>1970</v>
      </c>
      <c r="E2760">
        <v>6348515</v>
      </c>
    </row>
    <row r="2761" spans="1:5">
      <c r="A2761" t="s">
        <v>294</v>
      </c>
      <c r="B2761" t="s">
        <v>539</v>
      </c>
      <c r="C2761" t="s">
        <v>293</v>
      </c>
      <c r="D2761">
        <v>1970</v>
      </c>
      <c r="E2761">
        <v>10094048</v>
      </c>
    </row>
    <row r="2762" spans="1:5">
      <c r="A2762" t="s">
        <v>292</v>
      </c>
      <c r="B2762" t="s">
        <v>539</v>
      </c>
      <c r="C2762" t="s">
        <v>291</v>
      </c>
      <c r="D2762">
        <v>1970</v>
      </c>
      <c r="E2762">
        <v>1850944</v>
      </c>
    </row>
    <row r="2763" spans="1:5">
      <c r="A2763" t="s">
        <v>290</v>
      </c>
      <c r="B2763" t="s">
        <v>539</v>
      </c>
      <c r="C2763" t="s">
        <v>289</v>
      </c>
      <c r="D2763">
        <v>1970</v>
      </c>
      <c r="E2763">
        <v>5877771</v>
      </c>
    </row>
    <row r="2764" spans="1:5">
      <c r="A2764" t="s">
        <v>288</v>
      </c>
      <c r="B2764" t="s">
        <v>539</v>
      </c>
      <c r="C2764" t="s">
        <v>287</v>
      </c>
      <c r="D2764">
        <v>1970</v>
      </c>
      <c r="E2764">
        <v>38850</v>
      </c>
    </row>
    <row r="2765" spans="1:5">
      <c r="A2765" t="s">
        <v>286</v>
      </c>
      <c r="B2765" t="s">
        <v>539</v>
      </c>
      <c r="C2765" t="s">
        <v>285</v>
      </c>
      <c r="D2765">
        <v>1970</v>
      </c>
      <c r="E2765">
        <v>29561</v>
      </c>
    </row>
    <row r="2766" spans="1:5">
      <c r="A2766" t="s">
        <v>284</v>
      </c>
      <c r="B2766" t="s">
        <v>539</v>
      </c>
      <c r="C2766" t="s">
        <v>283</v>
      </c>
      <c r="D2766">
        <v>1970</v>
      </c>
      <c r="E2766">
        <v>19117521</v>
      </c>
    </row>
    <row r="2767" spans="1:5">
      <c r="A2767" t="s">
        <v>282</v>
      </c>
      <c r="B2767" t="s">
        <v>539</v>
      </c>
      <c r="C2767" t="s">
        <v>281</v>
      </c>
      <c r="D2767">
        <v>1970</v>
      </c>
      <c r="E2767">
        <v>107079</v>
      </c>
    </row>
    <row r="2768" spans="1:5">
      <c r="A2768" t="s">
        <v>280</v>
      </c>
      <c r="B2768" t="s">
        <v>536</v>
      </c>
      <c r="C2768" t="s">
        <v>279</v>
      </c>
      <c r="D2768">
        <v>1970</v>
      </c>
      <c r="E2768">
        <v>118300821</v>
      </c>
    </row>
    <row r="2769" spans="1:5">
      <c r="A2769" t="s">
        <v>278</v>
      </c>
      <c r="B2769" t="s">
        <v>539</v>
      </c>
      <c r="C2769" t="s">
        <v>277</v>
      </c>
      <c r="D2769">
        <v>1970</v>
      </c>
      <c r="E2769">
        <v>2429667</v>
      </c>
    </row>
    <row r="2770" spans="1:5">
      <c r="A2770" t="s">
        <v>276</v>
      </c>
      <c r="B2770" t="s">
        <v>539</v>
      </c>
      <c r="C2770" t="s">
        <v>275</v>
      </c>
      <c r="D2770">
        <v>1970</v>
      </c>
      <c r="E2770">
        <v>931017</v>
      </c>
    </row>
    <row r="2771" spans="1:5">
      <c r="A2771" t="s">
        <v>274</v>
      </c>
      <c r="B2771" t="s">
        <v>539</v>
      </c>
      <c r="C2771" t="s">
        <v>273</v>
      </c>
      <c r="D2771">
        <v>1970</v>
      </c>
      <c r="E2771">
        <v>1047877</v>
      </c>
    </row>
    <row r="2772" spans="1:5">
      <c r="A2772" t="s">
        <v>272</v>
      </c>
      <c r="B2772" t="s">
        <v>539</v>
      </c>
      <c r="C2772" t="s">
        <v>271</v>
      </c>
      <c r="D2772">
        <v>1970</v>
      </c>
      <c r="E2772">
        <v>1073782</v>
      </c>
    </row>
    <row r="2773" spans="1:5">
      <c r="A2773" t="s">
        <v>270</v>
      </c>
      <c r="B2773" t="s">
        <v>539</v>
      </c>
      <c r="C2773" t="s">
        <v>269</v>
      </c>
      <c r="D2773">
        <v>1970</v>
      </c>
      <c r="E2773">
        <v>79258</v>
      </c>
    </row>
    <row r="2774" spans="1:5">
      <c r="A2774" t="s">
        <v>268</v>
      </c>
      <c r="B2774" t="s">
        <v>536</v>
      </c>
      <c r="C2774" t="s">
        <v>267</v>
      </c>
      <c r="D2774">
        <v>1970</v>
      </c>
      <c r="E2774">
        <v>123501673</v>
      </c>
    </row>
    <row r="2775" spans="1:5">
      <c r="A2775" t="s">
        <v>266</v>
      </c>
      <c r="B2775" t="s">
        <v>536</v>
      </c>
      <c r="C2775" t="s">
        <v>265</v>
      </c>
      <c r="D2775">
        <v>1970</v>
      </c>
      <c r="E2775">
        <v>269058311</v>
      </c>
    </row>
    <row r="2776" spans="1:5">
      <c r="A2776" t="s">
        <v>264</v>
      </c>
      <c r="B2776" t="s">
        <v>536</v>
      </c>
      <c r="C2776" t="s">
        <v>263</v>
      </c>
      <c r="D2776">
        <v>1970</v>
      </c>
      <c r="E2776">
        <v>165426040</v>
      </c>
    </row>
    <row r="2777" spans="1:5">
      <c r="A2777" t="s">
        <v>262</v>
      </c>
      <c r="B2777" t="s">
        <v>539</v>
      </c>
      <c r="C2777" t="s">
        <v>261</v>
      </c>
      <c r="D2777">
        <v>1970</v>
      </c>
      <c r="E2777">
        <v>17341</v>
      </c>
    </row>
    <row r="2778" spans="1:5">
      <c r="A2778" t="s">
        <v>260</v>
      </c>
      <c r="B2778" t="s">
        <v>539</v>
      </c>
      <c r="C2778" t="s">
        <v>259</v>
      </c>
      <c r="D2778">
        <v>1970</v>
      </c>
      <c r="E2778">
        <v>10072018</v>
      </c>
    </row>
    <row r="2779" spans="1:5">
      <c r="A2779" t="s">
        <v>258</v>
      </c>
      <c r="B2779" t="s">
        <v>536</v>
      </c>
      <c r="C2779" t="s">
        <v>257</v>
      </c>
      <c r="D2779">
        <v>1970</v>
      </c>
      <c r="E2779">
        <v>930094582</v>
      </c>
    </row>
    <row r="2780" spans="1:5">
      <c r="A2780" t="s">
        <v>256</v>
      </c>
      <c r="B2780" t="s">
        <v>536</v>
      </c>
      <c r="C2780" t="s">
        <v>255</v>
      </c>
      <c r="D2780">
        <v>1970</v>
      </c>
      <c r="E2780">
        <v>2071322136</v>
      </c>
    </row>
    <row r="2781" spans="1:5">
      <c r="A2781" t="s">
        <v>254</v>
      </c>
      <c r="B2781" t="s">
        <v>539</v>
      </c>
      <c r="C2781" t="s">
        <v>253</v>
      </c>
      <c r="D2781">
        <v>1970</v>
      </c>
      <c r="E2781">
        <v>944125</v>
      </c>
    </row>
    <row r="2782" spans="1:5">
      <c r="A2782" t="s">
        <v>252</v>
      </c>
      <c r="B2782" t="s">
        <v>536</v>
      </c>
      <c r="C2782" t="s">
        <v>251</v>
      </c>
      <c r="D2782">
        <v>1970</v>
      </c>
      <c r="E2782">
        <v>945894733</v>
      </c>
    </row>
    <row r="2783" spans="1:5">
      <c r="A2783" t="s">
        <v>250</v>
      </c>
      <c r="B2783" t="s">
        <v>539</v>
      </c>
      <c r="C2783" t="s">
        <v>249</v>
      </c>
      <c r="D2783">
        <v>1970</v>
      </c>
      <c r="E2783">
        <v>1583816</v>
      </c>
    </row>
    <row r="2784" spans="1:5">
      <c r="A2784" t="s">
        <v>248</v>
      </c>
      <c r="B2784" t="s">
        <v>539</v>
      </c>
      <c r="C2784" t="s">
        <v>247</v>
      </c>
      <c r="D2784">
        <v>1970</v>
      </c>
      <c r="E2784">
        <v>86916</v>
      </c>
    </row>
    <row r="2785" spans="1:5">
      <c r="A2785" t="s">
        <v>246</v>
      </c>
      <c r="B2785" t="s">
        <v>539</v>
      </c>
      <c r="C2785" t="s">
        <v>245</v>
      </c>
      <c r="D2785">
        <v>1970</v>
      </c>
      <c r="E2785">
        <v>926845</v>
      </c>
    </row>
    <row r="2786" spans="1:5">
      <c r="A2786" t="s">
        <v>244</v>
      </c>
      <c r="B2786" t="s">
        <v>539</v>
      </c>
      <c r="C2786" t="s">
        <v>243</v>
      </c>
      <c r="D2786">
        <v>1970</v>
      </c>
      <c r="E2786">
        <v>7307</v>
      </c>
    </row>
    <row r="2787" spans="1:5">
      <c r="A2787" t="s">
        <v>242</v>
      </c>
      <c r="B2787" t="s">
        <v>539</v>
      </c>
      <c r="C2787" t="s">
        <v>241</v>
      </c>
      <c r="D2787">
        <v>1970</v>
      </c>
    </row>
    <row r="2788" spans="1:5">
      <c r="A2788" t="s">
        <v>240</v>
      </c>
      <c r="B2788" t="s">
        <v>539</v>
      </c>
      <c r="C2788" t="s">
        <v>239</v>
      </c>
      <c r="D2788">
        <v>1970</v>
      </c>
      <c r="E2788">
        <v>10483685</v>
      </c>
    </row>
    <row r="2789" spans="1:5">
      <c r="A2789" t="s">
        <v>238</v>
      </c>
      <c r="B2789" t="s">
        <v>539</v>
      </c>
      <c r="C2789" t="s">
        <v>237</v>
      </c>
      <c r="D2789">
        <v>1970</v>
      </c>
      <c r="E2789">
        <v>0</v>
      </c>
    </row>
    <row r="2790" spans="1:5">
      <c r="A2790" t="s">
        <v>236</v>
      </c>
      <c r="B2790" t="s">
        <v>539</v>
      </c>
      <c r="C2790" t="s">
        <v>235</v>
      </c>
      <c r="D2790">
        <v>1970</v>
      </c>
      <c r="E2790">
        <v>2067850</v>
      </c>
    </row>
    <row r="2791" spans="1:5">
      <c r="A2791" t="s">
        <v>234</v>
      </c>
      <c r="B2791" t="s">
        <v>539</v>
      </c>
      <c r="C2791" t="s">
        <v>233</v>
      </c>
      <c r="D2791">
        <v>1970</v>
      </c>
      <c r="E2791">
        <v>5649046</v>
      </c>
    </row>
    <row r="2792" spans="1:5">
      <c r="A2792" t="s">
        <v>232</v>
      </c>
      <c r="B2792" t="s">
        <v>539</v>
      </c>
      <c r="C2792" t="s">
        <v>231</v>
      </c>
      <c r="D2792">
        <v>1970</v>
      </c>
      <c r="E2792">
        <v>102000</v>
      </c>
    </row>
    <row r="2793" spans="1:5">
      <c r="A2793" t="s">
        <v>230</v>
      </c>
      <c r="B2793" t="s">
        <v>536</v>
      </c>
      <c r="C2793" t="s">
        <v>229</v>
      </c>
      <c r="D2793">
        <v>1970</v>
      </c>
      <c r="E2793">
        <v>79766767</v>
      </c>
    </row>
    <row r="2794" spans="1:5">
      <c r="A2794" t="s">
        <v>228</v>
      </c>
      <c r="B2794" t="s">
        <v>539</v>
      </c>
      <c r="C2794" t="s">
        <v>227</v>
      </c>
      <c r="D2794">
        <v>1970</v>
      </c>
      <c r="E2794">
        <v>21321317</v>
      </c>
    </row>
    <row r="2795" spans="1:5">
      <c r="A2795" t="s">
        <v>226</v>
      </c>
      <c r="B2795" t="s">
        <v>539</v>
      </c>
      <c r="C2795" t="s">
        <v>225</v>
      </c>
      <c r="D2795">
        <v>1970</v>
      </c>
      <c r="E2795">
        <v>9485</v>
      </c>
    </row>
    <row r="2796" spans="1:5">
      <c r="A2796" t="s">
        <v>224</v>
      </c>
      <c r="B2796" t="s">
        <v>536</v>
      </c>
      <c r="C2796" t="s">
        <v>223</v>
      </c>
      <c r="D2796">
        <v>1970</v>
      </c>
      <c r="E2796">
        <v>1905896096</v>
      </c>
    </row>
    <row r="2797" spans="1:5">
      <c r="A2797" t="s">
        <v>222</v>
      </c>
      <c r="B2797" t="s">
        <v>539</v>
      </c>
      <c r="C2797" t="s">
        <v>221</v>
      </c>
      <c r="D2797">
        <v>1970</v>
      </c>
      <c r="E2797">
        <v>910665</v>
      </c>
    </row>
    <row r="2798" spans="1:5">
      <c r="A2798" t="s">
        <v>220</v>
      </c>
      <c r="B2798" t="s">
        <v>539</v>
      </c>
      <c r="C2798" t="s">
        <v>219</v>
      </c>
      <c r="D2798">
        <v>1970</v>
      </c>
      <c r="E2798">
        <v>5096547</v>
      </c>
    </row>
    <row r="2799" spans="1:5">
      <c r="A2799" t="s">
        <v>218</v>
      </c>
      <c r="B2799" t="s">
        <v>539</v>
      </c>
      <c r="C2799" t="s">
        <v>217</v>
      </c>
      <c r="D2799">
        <v>1970</v>
      </c>
      <c r="E2799">
        <v>31176</v>
      </c>
    </row>
    <row r="2800" spans="1:5">
      <c r="A2800" t="s">
        <v>216</v>
      </c>
      <c r="B2800" t="s">
        <v>539</v>
      </c>
      <c r="C2800" t="s">
        <v>215</v>
      </c>
      <c r="D2800">
        <v>1970</v>
      </c>
      <c r="E2800">
        <v>20358550</v>
      </c>
    </row>
    <row r="2801" spans="1:5">
      <c r="A2801" t="s">
        <v>214</v>
      </c>
      <c r="B2801" t="s">
        <v>536</v>
      </c>
      <c r="C2801" t="s">
        <v>213</v>
      </c>
      <c r="D2801">
        <v>1970</v>
      </c>
      <c r="E2801">
        <v>75558653</v>
      </c>
    </row>
    <row r="2802" spans="1:5">
      <c r="A2802" t="s">
        <v>212</v>
      </c>
      <c r="B2802" t="s">
        <v>539</v>
      </c>
      <c r="C2802" t="s">
        <v>211</v>
      </c>
      <c r="D2802">
        <v>1970</v>
      </c>
      <c r="E2802">
        <v>374810</v>
      </c>
    </row>
    <row r="2803" spans="1:5">
      <c r="A2803" t="s">
        <v>210</v>
      </c>
      <c r="B2803" t="s">
        <v>539</v>
      </c>
      <c r="C2803" t="s">
        <v>209</v>
      </c>
      <c r="D2803">
        <v>1970</v>
      </c>
      <c r="E2803">
        <v>702689</v>
      </c>
    </row>
    <row r="2804" spans="1:5">
      <c r="A2804" t="s">
        <v>208</v>
      </c>
      <c r="B2804" t="s">
        <v>539</v>
      </c>
      <c r="C2804" t="s">
        <v>207</v>
      </c>
      <c r="D2804">
        <v>1970</v>
      </c>
      <c r="E2804">
        <v>3930</v>
      </c>
    </row>
    <row r="2805" spans="1:5">
      <c r="A2805" t="s">
        <v>206</v>
      </c>
      <c r="B2805" t="s">
        <v>539</v>
      </c>
      <c r="C2805" t="s">
        <v>205</v>
      </c>
      <c r="D2805">
        <v>1970</v>
      </c>
      <c r="E2805">
        <v>8522151</v>
      </c>
    </row>
    <row r="2806" spans="1:5">
      <c r="A2806" t="s">
        <v>204</v>
      </c>
      <c r="B2806" t="s">
        <v>539</v>
      </c>
      <c r="C2806" t="s">
        <v>203</v>
      </c>
      <c r="D2806">
        <v>1970</v>
      </c>
      <c r="E2806">
        <v>981581</v>
      </c>
    </row>
    <row r="2807" spans="1:5">
      <c r="A2807" t="s">
        <v>202</v>
      </c>
      <c r="B2807" t="s">
        <v>539</v>
      </c>
      <c r="C2807" t="s">
        <v>201</v>
      </c>
      <c r="D2807">
        <v>1970</v>
      </c>
      <c r="E2807">
        <v>478816</v>
      </c>
    </row>
    <row r="2808" spans="1:5">
      <c r="A2808" t="s">
        <v>200</v>
      </c>
      <c r="B2808" t="s">
        <v>539</v>
      </c>
      <c r="C2808" t="s">
        <v>199</v>
      </c>
      <c r="D2808">
        <v>1970</v>
      </c>
      <c r="E2808">
        <v>4325060</v>
      </c>
    </row>
    <row r="2809" spans="1:5">
      <c r="A2809" t="s">
        <v>198</v>
      </c>
      <c r="B2809" t="s">
        <v>539</v>
      </c>
      <c r="C2809" t="s">
        <v>197</v>
      </c>
      <c r="D2809">
        <v>1970</v>
      </c>
      <c r="E2809">
        <v>7189615</v>
      </c>
    </row>
    <row r="2810" spans="1:5">
      <c r="A2810" t="s">
        <v>196</v>
      </c>
      <c r="B2810" t="s">
        <v>536</v>
      </c>
      <c r="C2810" t="s">
        <v>195</v>
      </c>
      <c r="D2810">
        <v>1970</v>
      </c>
      <c r="E2810">
        <v>59321168</v>
      </c>
    </row>
    <row r="2811" spans="1:5">
      <c r="A2811" t="s">
        <v>194</v>
      </c>
      <c r="B2811" t="s">
        <v>539</v>
      </c>
      <c r="C2811" t="s">
        <v>193</v>
      </c>
      <c r="D2811">
        <v>1970</v>
      </c>
      <c r="E2811">
        <v>606421</v>
      </c>
    </row>
    <row r="2812" spans="1:5">
      <c r="A2812" t="s">
        <v>192</v>
      </c>
      <c r="B2812" t="s">
        <v>539</v>
      </c>
      <c r="C2812" t="s">
        <v>191</v>
      </c>
      <c r="D2812">
        <v>1970</v>
      </c>
      <c r="E2812">
        <v>54620</v>
      </c>
    </row>
    <row r="2813" spans="1:5">
      <c r="A2813" t="s">
        <v>190</v>
      </c>
      <c r="B2813" t="s">
        <v>539</v>
      </c>
      <c r="C2813" t="s">
        <v>189</v>
      </c>
      <c r="D2813">
        <v>1970</v>
      </c>
      <c r="E2813">
        <v>4113827</v>
      </c>
    </row>
    <row r="2814" spans="1:5">
      <c r="A2814" t="s">
        <v>188</v>
      </c>
      <c r="B2814" t="s">
        <v>539</v>
      </c>
      <c r="C2814" t="s">
        <v>187</v>
      </c>
      <c r="D2814">
        <v>1970</v>
      </c>
      <c r="E2814">
        <v>46039103</v>
      </c>
    </row>
    <row r="2815" spans="1:5">
      <c r="A2815" t="s">
        <v>186</v>
      </c>
      <c r="B2815" t="s">
        <v>539</v>
      </c>
      <c r="C2815" t="s">
        <v>185</v>
      </c>
      <c r="D2815">
        <v>1970</v>
      </c>
      <c r="E2815">
        <v>1270271</v>
      </c>
    </row>
    <row r="2816" spans="1:5">
      <c r="A2816" t="s">
        <v>184</v>
      </c>
      <c r="B2816" t="s">
        <v>539</v>
      </c>
      <c r="C2816" t="s">
        <v>183</v>
      </c>
      <c r="D2816">
        <v>1970</v>
      </c>
      <c r="E2816">
        <v>4998580</v>
      </c>
    </row>
    <row r="2817" spans="1:5">
      <c r="A2817" t="s">
        <v>182</v>
      </c>
      <c r="B2817" t="s">
        <v>539</v>
      </c>
      <c r="C2817" t="s">
        <v>181</v>
      </c>
      <c r="D2817">
        <v>1970</v>
      </c>
      <c r="E2817">
        <v>1341169</v>
      </c>
    </row>
    <row r="2818" spans="1:5">
      <c r="A2818" t="s">
        <v>180</v>
      </c>
      <c r="B2818" t="s">
        <v>539</v>
      </c>
      <c r="C2818" t="s">
        <v>179</v>
      </c>
      <c r="D2818">
        <v>1970</v>
      </c>
      <c r="E2818">
        <v>11523291</v>
      </c>
    </row>
    <row r="2819" spans="1:5">
      <c r="A2819" t="s">
        <v>178</v>
      </c>
      <c r="B2819" t="s">
        <v>539</v>
      </c>
      <c r="C2819" t="s">
        <v>177</v>
      </c>
      <c r="D2819">
        <v>1970</v>
      </c>
      <c r="E2819">
        <v>0</v>
      </c>
    </row>
    <row r="2820" spans="1:5">
      <c r="A2820" t="s">
        <v>176</v>
      </c>
      <c r="B2820" t="s">
        <v>539</v>
      </c>
      <c r="C2820" t="s">
        <v>175</v>
      </c>
      <c r="D2820">
        <v>1970</v>
      </c>
      <c r="E2820">
        <v>531054</v>
      </c>
    </row>
    <row r="2821" spans="1:5">
      <c r="A2821" t="s">
        <v>174</v>
      </c>
      <c r="B2821" t="s">
        <v>536</v>
      </c>
      <c r="C2821" t="s">
        <v>173</v>
      </c>
      <c r="D2821">
        <v>1970</v>
      </c>
      <c r="E2821">
        <v>290844839</v>
      </c>
    </row>
    <row r="2822" spans="1:5">
      <c r="A2822" t="s">
        <v>172</v>
      </c>
      <c r="B2822" t="s">
        <v>539</v>
      </c>
      <c r="C2822" t="s">
        <v>171</v>
      </c>
      <c r="D2822">
        <v>1970</v>
      </c>
      <c r="E2822">
        <v>509121</v>
      </c>
    </row>
    <row r="2823" spans="1:5">
      <c r="A2823" t="s">
        <v>170</v>
      </c>
      <c r="B2823" t="s">
        <v>536</v>
      </c>
      <c r="C2823" t="s">
        <v>169</v>
      </c>
      <c r="D2823">
        <v>1970</v>
      </c>
      <c r="E2823">
        <v>7502124</v>
      </c>
    </row>
    <row r="2824" spans="1:5">
      <c r="A2824" t="s">
        <v>168</v>
      </c>
      <c r="B2824" t="s">
        <v>539</v>
      </c>
      <c r="C2824" t="s">
        <v>167</v>
      </c>
      <c r="D2824">
        <v>1970</v>
      </c>
      <c r="E2824">
        <v>43674375</v>
      </c>
    </row>
    <row r="2825" spans="1:5">
      <c r="A2825" t="s">
        <v>166</v>
      </c>
      <c r="B2825" t="s">
        <v>539</v>
      </c>
      <c r="C2825" t="s">
        <v>165</v>
      </c>
      <c r="D2825">
        <v>1970</v>
      </c>
      <c r="E2825">
        <v>795505</v>
      </c>
    </row>
    <row r="2826" spans="1:5">
      <c r="A2826" t="s">
        <v>164</v>
      </c>
      <c r="B2826" t="s">
        <v>539</v>
      </c>
      <c r="C2826" t="s">
        <v>163</v>
      </c>
      <c r="D2826">
        <v>1970</v>
      </c>
      <c r="E2826">
        <v>5682495</v>
      </c>
    </row>
    <row r="2827" spans="1:5">
      <c r="A2827" t="s">
        <v>162</v>
      </c>
      <c r="B2827" t="s">
        <v>539</v>
      </c>
      <c r="C2827" t="s">
        <v>161</v>
      </c>
      <c r="D2827">
        <v>1970</v>
      </c>
      <c r="E2827">
        <v>23996687</v>
      </c>
    </row>
    <row r="2828" spans="1:5">
      <c r="A2828" t="s">
        <v>160</v>
      </c>
      <c r="B2828" t="s">
        <v>539</v>
      </c>
      <c r="C2828" t="s">
        <v>159</v>
      </c>
      <c r="D2828">
        <v>1970</v>
      </c>
      <c r="E2828">
        <v>4625</v>
      </c>
    </row>
    <row r="2829" spans="1:5">
      <c r="A2829" t="s">
        <v>158</v>
      </c>
      <c r="B2829" t="s">
        <v>539</v>
      </c>
      <c r="C2829" t="s">
        <v>157</v>
      </c>
      <c r="D2829">
        <v>1970</v>
      </c>
      <c r="E2829">
        <v>2279984</v>
      </c>
    </row>
    <row r="2830" spans="1:5">
      <c r="A2830" t="s">
        <v>156</v>
      </c>
      <c r="B2830" t="s">
        <v>539</v>
      </c>
      <c r="C2830" t="s">
        <v>155</v>
      </c>
      <c r="D2830">
        <v>1970</v>
      </c>
      <c r="E2830">
        <v>15638034</v>
      </c>
    </row>
    <row r="2831" spans="1:5">
      <c r="A2831" t="s">
        <v>154</v>
      </c>
      <c r="B2831" t="s">
        <v>536</v>
      </c>
      <c r="C2831" t="s">
        <v>153</v>
      </c>
      <c r="D2831">
        <v>1970</v>
      </c>
      <c r="E2831">
        <v>198904716</v>
      </c>
    </row>
    <row r="2832" spans="1:5">
      <c r="A2832" t="s">
        <v>152</v>
      </c>
      <c r="B2832" t="s">
        <v>539</v>
      </c>
      <c r="C2832" t="s">
        <v>151</v>
      </c>
      <c r="D2832">
        <v>1970</v>
      </c>
      <c r="E2832">
        <v>1132645</v>
      </c>
    </row>
    <row r="2833" spans="1:5">
      <c r="A2833" t="s">
        <v>150</v>
      </c>
      <c r="B2833" t="s">
        <v>539</v>
      </c>
      <c r="C2833" t="s">
        <v>149</v>
      </c>
      <c r="D2833">
        <v>1970</v>
      </c>
      <c r="E2833">
        <v>6599963</v>
      </c>
    </row>
    <row r="2834" spans="1:5">
      <c r="A2834" t="s">
        <v>148</v>
      </c>
      <c r="B2834" t="s">
        <v>539</v>
      </c>
      <c r="C2834" t="s">
        <v>147</v>
      </c>
      <c r="D2834">
        <v>1970</v>
      </c>
      <c r="E2834">
        <v>5312077</v>
      </c>
    </row>
    <row r="2835" spans="1:5">
      <c r="A2835" t="s">
        <v>146</v>
      </c>
      <c r="B2835" t="s">
        <v>539</v>
      </c>
      <c r="C2835" t="s">
        <v>145</v>
      </c>
      <c r="D2835">
        <v>1970</v>
      </c>
      <c r="E2835">
        <v>1557079</v>
      </c>
    </row>
    <row r="2836" spans="1:5">
      <c r="A2836" t="s">
        <v>144</v>
      </c>
      <c r="B2836" t="s">
        <v>536</v>
      </c>
      <c r="C2836" t="s">
        <v>143</v>
      </c>
      <c r="D2836">
        <v>1970</v>
      </c>
    </row>
    <row r="2837" spans="1:5">
      <c r="A2837" t="s">
        <v>142</v>
      </c>
      <c r="B2837" t="s">
        <v>536</v>
      </c>
      <c r="C2837" t="s">
        <v>141</v>
      </c>
      <c r="D2837">
        <v>1970</v>
      </c>
      <c r="E2837">
        <v>846679</v>
      </c>
    </row>
    <row r="2838" spans="1:5">
      <c r="A2838" t="s">
        <v>140</v>
      </c>
      <c r="B2838" t="s">
        <v>536</v>
      </c>
      <c r="C2838" t="s">
        <v>139</v>
      </c>
      <c r="D2838">
        <v>1970</v>
      </c>
      <c r="E2838">
        <v>265487178</v>
      </c>
    </row>
    <row r="2839" spans="1:5">
      <c r="A2839" t="s">
        <v>138</v>
      </c>
      <c r="B2839" t="s">
        <v>539</v>
      </c>
      <c r="C2839" t="s">
        <v>137</v>
      </c>
      <c r="D2839">
        <v>1970</v>
      </c>
      <c r="E2839">
        <v>49544</v>
      </c>
    </row>
    <row r="2840" spans="1:5">
      <c r="A2840" t="s">
        <v>136</v>
      </c>
      <c r="B2840" t="s">
        <v>539</v>
      </c>
      <c r="C2840" t="s">
        <v>135</v>
      </c>
      <c r="D2840">
        <v>1970</v>
      </c>
      <c r="E2840">
        <v>12754</v>
      </c>
    </row>
    <row r="2841" spans="1:5">
      <c r="A2841" t="s">
        <v>134</v>
      </c>
      <c r="B2841" t="s">
        <v>539</v>
      </c>
      <c r="C2841" t="s">
        <v>133</v>
      </c>
      <c r="D2841">
        <v>1970</v>
      </c>
      <c r="E2841">
        <v>12085640</v>
      </c>
    </row>
    <row r="2842" spans="1:5">
      <c r="A2842" t="s">
        <v>132</v>
      </c>
      <c r="B2842" t="s">
        <v>539</v>
      </c>
      <c r="C2842" t="s">
        <v>131</v>
      </c>
      <c r="D2842">
        <v>1970</v>
      </c>
      <c r="E2842">
        <v>48939317</v>
      </c>
    </row>
    <row r="2843" spans="1:5">
      <c r="A2843" t="s">
        <v>130</v>
      </c>
      <c r="B2843" t="s">
        <v>539</v>
      </c>
      <c r="C2843" t="s">
        <v>129</v>
      </c>
      <c r="D2843">
        <v>1970</v>
      </c>
      <c r="E2843">
        <v>3634621</v>
      </c>
    </row>
    <row r="2844" spans="1:5">
      <c r="A2844" t="s">
        <v>128</v>
      </c>
      <c r="B2844" t="s">
        <v>536</v>
      </c>
      <c r="C2844" t="s">
        <v>127</v>
      </c>
      <c r="D2844">
        <v>1970</v>
      </c>
      <c r="E2844">
        <v>579795305</v>
      </c>
    </row>
    <row r="2845" spans="1:5">
      <c r="A2845" t="s">
        <v>126</v>
      </c>
      <c r="B2845" t="s">
        <v>539</v>
      </c>
      <c r="C2845" t="s">
        <v>125</v>
      </c>
      <c r="D2845">
        <v>1970</v>
      </c>
      <c r="E2845">
        <v>2995877</v>
      </c>
    </row>
    <row r="2846" spans="1:5">
      <c r="A2846" t="s">
        <v>124</v>
      </c>
      <c r="B2846" t="s">
        <v>539</v>
      </c>
      <c r="C2846" t="s">
        <v>123</v>
      </c>
      <c r="D2846">
        <v>1970</v>
      </c>
      <c r="E2846">
        <v>8582855</v>
      </c>
    </row>
    <row r="2847" spans="1:5">
      <c r="A2847" t="s">
        <v>122</v>
      </c>
      <c r="B2847" t="s">
        <v>539</v>
      </c>
      <c r="C2847" t="s">
        <v>121</v>
      </c>
      <c r="D2847">
        <v>1970</v>
      </c>
      <c r="E2847">
        <v>2980253</v>
      </c>
    </row>
    <row r="2848" spans="1:5">
      <c r="A2848" t="s">
        <v>120</v>
      </c>
      <c r="B2848" t="s">
        <v>539</v>
      </c>
      <c r="C2848" t="s">
        <v>119</v>
      </c>
      <c r="D2848">
        <v>1970</v>
      </c>
      <c r="E2848">
        <v>0</v>
      </c>
    </row>
    <row r="2849" spans="1:5">
      <c r="A2849" t="s">
        <v>118</v>
      </c>
      <c r="B2849" t="s">
        <v>539</v>
      </c>
      <c r="C2849" t="s">
        <v>117</v>
      </c>
      <c r="D2849">
        <v>1970</v>
      </c>
      <c r="E2849">
        <v>145997</v>
      </c>
    </row>
    <row r="2850" spans="1:5">
      <c r="A2850" t="s">
        <v>116</v>
      </c>
      <c r="B2850" t="s">
        <v>539</v>
      </c>
      <c r="C2850" t="s">
        <v>115</v>
      </c>
      <c r="D2850">
        <v>1970</v>
      </c>
      <c r="E2850">
        <v>2046951</v>
      </c>
    </row>
    <row r="2851" spans="1:5">
      <c r="A2851" t="s">
        <v>114</v>
      </c>
      <c r="B2851" t="s">
        <v>539</v>
      </c>
      <c r="C2851" t="s">
        <v>113</v>
      </c>
      <c r="D2851">
        <v>1970</v>
      </c>
      <c r="E2851">
        <v>2223095</v>
      </c>
    </row>
    <row r="2852" spans="1:5">
      <c r="A2852" t="s">
        <v>112</v>
      </c>
      <c r="B2852" t="s">
        <v>539</v>
      </c>
      <c r="C2852" t="s">
        <v>111</v>
      </c>
      <c r="D2852">
        <v>1970</v>
      </c>
      <c r="E2852">
        <v>7693</v>
      </c>
    </row>
    <row r="2853" spans="1:5">
      <c r="A2853" t="s">
        <v>110</v>
      </c>
      <c r="B2853" t="s">
        <v>539</v>
      </c>
      <c r="C2853" t="s">
        <v>109</v>
      </c>
      <c r="D2853">
        <v>1970</v>
      </c>
      <c r="E2853">
        <v>2663397</v>
      </c>
    </row>
    <row r="2854" spans="1:5">
      <c r="A2854" t="s">
        <v>108</v>
      </c>
      <c r="B2854" t="s">
        <v>539</v>
      </c>
      <c r="C2854" t="s">
        <v>107</v>
      </c>
      <c r="D2854">
        <v>1970</v>
      </c>
    </row>
    <row r="2855" spans="1:5">
      <c r="A2855" t="s">
        <v>106</v>
      </c>
      <c r="B2855" t="s">
        <v>536</v>
      </c>
      <c r="C2855" t="s">
        <v>105</v>
      </c>
      <c r="D2855">
        <v>1970</v>
      </c>
      <c r="E2855">
        <v>239667626</v>
      </c>
    </row>
    <row r="2856" spans="1:5">
      <c r="A2856" t="s">
        <v>104</v>
      </c>
      <c r="B2856" t="s">
        <v>539</v>
      </c>
      <c r="C2856" t="s">
        <v>103</v>
      </c>
      <c r="D2856">
        <v>1970</v>
      </c>
      <c r="E2856">
        <v>3332802</v>
      </c>
    </row>
    <row r="2857" spans="1:5">
      <c r="A2857" t="s">
        <v>102</v>
      </c>
      <c r="B2857" t="s">
        <v>536</v>
      </c>
      <c r="C2857" t="s">
        <v>101</v>
      </c>
      <c r="D2857">
        <v>1970</v>
      </c>
      <c r="E2857">
        <v>239700286</v>
      </c>
    </row>
    <row r="2858" spans="1:5">
      <c r="A2858" t="s">
        <v>100</v>
      </c>
      <c r="B2858" t="s">
        <v>536</v>
      </c>
      <c r="C2858" t="s">
        <v>99</v>
      </c>
      <c r="D2858">
        <v>1970</v>
      </c>
      <c r="E2858">
        <v>11569936</v>
      </c>
    </row>
    <row r="2859" spans="1:5">
      <c r="A2859" t="s">
        <v>98</v>
      </c>
      <c r="B2859" t="s">
        <v>539</v>
      </c>
      <c r="C2859" t="s">
        <v>97</v>
      </c>
      <c r="D2859">
        <v>1970</v>
      </c>
      <c r="E2859">
        <v>52335</v>
      </c>
    </row>
    <row r="2860" spans="1:5">
      <c r="A2860" t="s">
        <v>96</v>
      </c>
      <c r="B2860" t="s">
        <v>539</v>
      </c>
      <c r="C2860" t="s">
        <v>95</v>
      </c>
      <c r="D2860">
        <v>1970</v>
      </c>
      <c r="E2860">
        <v>200680</v>
      </c>
    </row>
    <row r="2861" spans="1:5">
      <c r="A2861" t="s">
        <v>94</v>
      </c>
      <c r="B2861" t="s">
        <v>539</v>
      </c>
      <c r="C2861" t="s">
        <v>93</v>
      </c>
      <c r="D2861">
        <v>1970</v>
      </c>
      <c r="E2861">
        <v>2674965</v>
      </c>
    </row>
    <row r="2862" spans="1:5">
      <c r="A2862" t="s">
        <v>92</v>
      </c>
      <c r="B2862" t="s">
        <v>539</v>
      </c>
      <c r="C2862" t="s">
        <v>91</v>
      </c>
      <c r="D2862">
        <v>1970</v>
      </c>
      <c r="E2862">
        <v>1086612</v>
      </c>
    </row>
    <row r="2863" spans="1:5">
      <c r="A2863" t="s">
        <v>90</v>
      </c>
      <c r="B2863" t="s">
        <v>539</v>
      </c>
      <c r="C2863" t="s">
        <v>89</v>
      </c>
      <c r="D2863">
        <v>1970</v>
      </c>
      <c r="E2863">
        <v>1525398</v>
      </c>
    </row>
    <row r="2864" spans="1:5">
      <c r="A2864" t="s">
        <v>88</v>
      </c>
      <c r="B2864" t="s">
        <v>539</v>
      </c>
      <c r="C2864" t="s">
        <v>87</v>
      </c>
      <c r="D2864">
        <v>1970</v>
      </c>
      <c r="E2864">
        <v>402471</v>
      </c>
    </row>
    <row r="2865" spans="1:5">
      <c r="A2865" t="s">
        <v>86</v>
      </c>
      <c r="B2865" t="s">
        <v>539</v>
      </c>
      <c r="C2865" t="s">
        <v>85</v>
      </c>
      <c r="D2865">
        <v>1970</v>
      </c>
    </row>
    <row r="2866" spans="1:5">
      <c r="A2866" t="s">
        <v>84</v>
      </c>
      <c r="B2866" t="s">
        <v>539</v>
      </c>
      <c r="C2866" t="s">
        <v>83</v>
      </c>
      <c r="D2866">
        <v>1970</v>
      </c>
      <c r="E2866">
        <v>32660</v>
      </c>
    </row>
    <row r="2867" spans="1:5">
      <c r="A2867" t="s">
        <v>82</v>
      </c>
      <c r="B2867" t="s">
        <v>539</v>
      </c>
      <c r="C2867" t="s">
        <v>81</v>
      </c>
      <c r="D2867">
        <v>1970</v>
      </c>
      <c r="E2867">
        <v>3597899</v>
      </c>
    </row>
    <row r="2868" spans="1:5">
      <c r="A2868" t="s">
        <v>80</v>
      </c>
      <c r="B2868" t="s">
        <v>539</v>
      </c>
      <c r="C2868" t="s">
        <v>79</v>
      </c>
      <c r="D2868">
        <v>1970</v>
      </c>
      <c r="E2868">
        <v>2754</v>
      </c>
    </row>
    <row r="2869" spans="1:5">
      <c r="A2869" t="s">
        <v>78</v>
      </c>
      <c r="B2869" t="s">
        <v>539</v>
      </c>
      <c r="C2869" t="s">
        <v>77</v>
      </c>
      <c r="D2869">
        <v>1970</v>
      </c>
      <c r="E2869">
        <v>3222063</v>
      </c>
    </row>
    <row r="2870" spans="1:5">
      <c r="A2870" t="s">
        <v>76</v>
      </c>
      <c r="B2870" t="s">
        <v>536</v>
      </c>
      <c r="C2870" t="s">
        <v>75</v>
      </c>
      <c r="D2870">
        <v>1970</v>
      </c>
      <c r="E2870">
        <v>899457933</v>
      </c>
    </row>
    <row r="2871" spans="1:5">
      <c r="A2871" t="s">
        <v>74</v>
      </c>
      <c r="B2871" t="s">
        <v>536</v>
      </c>
      <c r="C2871" t="s">
        <v>73</v>
      </c>
      <c r="D2871">
        <v>1970</v>
      </c>
      <c r="E2871">
        <v>167576411</v>
      </c>
    </row>
    <row r="2872" spans="1:5">
      <c r="A2872" t="s">
        <v>72</v>
      </c>
      <c r="B2872" t="s">
        <v>539</v>
      </c>
      <c r="C2872" t="s">
        <v>71</v>
      </c>
      <c r="D2872">
        <v>1970</v>
      </c>
      <c r="E2872">
        <v>1665339</v>
      </c>
    </row>
    <row r="2873" spans="1:5">
      <c r="A2873" t="s">
        <v>70</v>
      </c>
      <c r="B2873" t="s">
        <v>539</v>
      </c>
      <c r="C2873" t="s">
        <v>69</v>
      </c>
      <c r="D2873">
        <v>1970</v>
      </c>
      <c r="E2873">
        <v>29180024</v>
      </c>
    </row>
    <row r="2874" spans="1:5">
      <c r="A2874" t="s">
        <v>68</v>
      </c>
      <c r="B2874" t="s">
        <v>539</v>
      </c>
      <c r="C2874" t="s">
        <v>67</v>
      </c>
      <c r="D2874">
        <v>1970</v>
      </c>
      <c r="E2874">
        <v>1849583</v>
      </c>
    </row>
    <row r="2875" spans="1:5">
      <c r="A2875" t="s">
        <v>66</v>
      </c>
      <c r="B2875" t="s">
        <v>539</v>
      </c>
      <c r="C2875" t="s">
        <v>65</v>
      </c>
      <c r="D2875">
        <v>1970</v>
      </c>
      <c r="E2875">
        <v>1146319</v>
      </c>
    </row>
    <row r="2876" spans="1:5">
      <c r="A2876" t="s">
        <v>64</v>
      </c>
      <c r="B2876" t="s">
        <v>536</v>
      </c>
      <c r="C2876" t="s">
        <v>63</v>
      </c>
      <c r="D2876">
        <v>1970</v>
      </c>
      <c r="E2876">
        <v>118610248</v>
      </c>
    </row>
    <row r="2877" spans="1:5">
      <c r="A2877" t="s">
        <v>62</v>
      </c>
      <c r="B2877" t="s">
        <v>539</v>
      </c>
      <c r="C2877" t="s">
        <v>61</v>
      </c>
      <c r="D2877">
        <v>1970</v>
      </c>
      <c r="E2877">
        <v>527149</v>
      </c>
    </row>
    <row r="2878" spans="1:5">
      <c r="A2878" t="s">
        <v>60</v>
      </c>
      <c r="B2878" t="s">
        <v>536</v>
      </c>
      <c r="C2878" t="s">
        <v>59</v>
      </c>
      <c r="D2878">
        <v>1970</v>
      </c>
      <c r="E2878">
        <v>75558653</v>
      </c>
    </row>
    <row r="2879" spans="1:5">
      <c r="A2879" t="s">
        <v>58</v>
      </c>
      <c r="B2879" t="s">
        <v>539</v>
      </c>
      <c r="C2879" t="s">
        <v>57</v>
      </c>
      <c r="D2879">
        <v>1970</v>
      </c>
      <c r="E2879">
        <v>67337</v>
      </c>
    </row>
    <row r="2880" spans="1:5">
      <c r="A2880" t="s">
        <v>56</v>
      </c>
      <c r="B2880" t="s">
        <v>536</v>
      </c>
      <c r="C2880" t="s">
        <v>55</v>
      </c>
      <c r="D2880">
        <v>1970</v>
      </c>
      <c r="E2880">
        <v>579795305</v>
      </c>
    </row>
    <row r="2881" spans="1:5">
      <c r="A2881" t="s">
        <v>54</v>
      </c>
      <c r="B2881" t="s">
        <v>536</v>
      </c>
      <c r="C2881" t="s">
        <v>53</v>
      </c>
      <c r="D2881">
        <v>1970</v>
      </c>
      <c r="E2881">
        <v>239700286</v>
      </c>
    </row>
    <row r="2882" spans="1:5">
      <c r="A2882" t="s">
        <v>52</v>
      </c>
      <c r="B2882" t="s">
        <v>539</v>
      </c>
      <c r="C2882" t="s">
        <v>51</v>
      </c>
      <c r="D2882">
        <v>1970</v>
      </c>
      <c r="E2882">
        <v>833647</v>
      </c>
    </row>
    <row r="2883" spans="1:5">
      <c r="A2883" t="s">
        <v>50</v>
      </c>
      <c r="B2883" t="s">
        <v>539</v>
      </c>
      <c r="C2883" t="s">
        <v>49</v>
      </c>
      <c r="D2883">
        <v>1970</v>
      </c>
      <c r="E2883">
        <v>2860035</v>
      </c>
    </row>
    <row r="2884" spans="1:5">
      <c r="A2884" t="s">
        <v>6</v>
      </c>
      <c r="B2884" t="s">
        <v>539</v>
      </c>
      <c r="C2884" t="s">
        <v>48</v>
      </c>
      <c r="D2884">
        <v>1970</v>
      </c>
      <c r="E2884">
        <v>21541675</v>
      </c>
    </row>
    <row r="2885" spans="1:5">
      <c r="A2885" t="s">
        <v>47</v>
      </c>
      <c r="B2885" t="s">
        <v>539</v>
      </c>
      <c r="C2885" t="s">
        <v>46</v>
      </c>
      <c r="D2885">
        <v>1970</v>
      </c>
      <c r="E2885">
        <v>5690</v>
      </c>
    </row>
    <row r="2886" spans="1:5">
      <c r="A2886" t="s">
        <v>45</v>
      </c>
      <c r="B2886" t="s">
        <v>539</v>
      </c>
      <c r="C2886" t="s">
        <v>44</v>
      </c>
      <c r="D2886">
        <v>1970</v>
      </c>
      <c r="E2886">
        <v>12537223</v>
      </c>
    </row>
    <row r="2887" spans="1:5">
      <c r="A2887" t="s">
        <v>43</v>
      </c>
      <c r="B2887" t="s">
        <v>539</v>
      </c>
      <c r="C2887" t="s">
        <v>42</v>
      </c>
      <c r="D2887">
        <v>1970</v>
      </c>
      <c r="E2887">
        <v>8816578</v>
      </c>
    </row>
    <row r="2888" spans="1:5">
      <c r="A2888" t="s">
        <v>41</v>
      </c>
      <c r="B2888" t="s">
        <v>539</v>
      </c>
      <c r="C2888" t="s">
        <v>40</v>
      </c>
      <c r="D2888">
        <v>1970</v>
      </c>
      <c r="E2888">
        <v>21268619</v>
      </c>
    </row>
    <row r="2889" spans="1:5">
      <c r="A2889" t="s">
        <v>39</v>
      </c>
      <c r="B2889" t="s">
        <v>536</v>
      </c>
      <c r="C2889" t="s">
        <v>38</v>
      </c>
      <c r="D2889">
        <v>1970</v>
      </c>
      <c r="E2889">
        <v>975801514</v>
      </c>
    </row>
    <row r="2890" spans="1:5">
      <c r="A2890" t="s">
        <v>37</v>
      </c>
      <c r="B2890" t="s">
        <v>539</v>
      </c>
      <c r="C2890" t="s">
        <v>36</v>
      </c>
      <c r="D2890">
        <v>1970</v>
      </c>
      <c r="E2890">
        <v>495424</v>
      </c>
    </row>
    <row r="2891" spans="1:5">
      <c r="A2891" t="s">
        <v>4</v>
      </c>
      <c r="B2891" t="s">
        <v>539</v>
      </c>
      <c r="C2891" t="s">
        <v>35</v>
      </c>
      <c r="D2891">
        <v>1970</v>
      </c>
      <c r="E2891">
        <v>54129627</v>
      </c>
    </row>
    <row r="2892" spans="1:5">
      <c r="A2892" t="s">
        <v>34</v>
      </c>
      <c r="B2892" t="s">
        <v>539</v>
      </c>
      <c r="C2892" t="s">
        <v>33</v>
      </c>
      <c r="D2892">
        <v>1970</v>
      </c>
      <c r="E2892">
        <v>7663952</v>
      </c>
    </row>
    <row r="2893" spans="1:5">
      <c r="A2893" t="s">
        <v>32</v>
      </c>
      <c r="B2893" t="s">
        <v>539</v>
      </c>
      <c r="C2893" t="s">
        <v>31</v>
      </c>
      <c r="D2893">
        <v>1970</v>
      </c>
      <c r="E2893">
        <v>62699</v>
      </c>
    </row>
    <row r="2894" spans="1:5">
      <c r="A2894" t="s">
        <v>30</v>
      </c>
      <c r="B2894" t="s">
        <v>539</v>
      </c>
      <c r="C2894" t="s">
        <v>29</v>
      </c>
      <c r="D2894">
        <v>1970</v>
      </c>
      <c r="E2894">
        <v>3261723</v>
      </c>
    </row>
    <row r="2895" spans="1:5">
      <c r="A2895" t="s">
        <v>28</v>
      </c>
      <c r="B2895" t="s">
        <v>539</v>
      </c>
      <c r="C2895" t="s">
        <v>27</v>
      </c>
      <c r="D2895">
        <v>1970</v>
      </c>
      <c r="E2895">
        <v>8172</v>
      </c>
    </row>
    <row r="2896" spans="1:5">
      <c r="A2896" t="s">
        <v>26</v>
      </c>
      <c r="B2896" t="s">
        <v>539</v>
      </c>
      <c r="C2896" t="s">
        <v>25</v>
      </c>
      <c r="D2896">
        <v>1970</v>
      </c>
      <c r="E2896">
        <v>19157</v>
      </c>
    </row>
    <row r="2897" spans="1:5">
      <c r="A2897" t="s">
        <v>3</v>
      </c>
      <c r="B2897" t="s">
        <v>539</v>
      </c>
      <c r="C2897" t="s">
        <v>24</v>
      </c>
      <c r="D2897">
        <v>1970</v>
      </c>
      <c r="E2897">
        <v>34909593</v>
      </c>
    </row>
    <row r="2898" spans="1:5">
      <c r="A2898" t="s">
        <v>23</v>
      </c>
      <c r="B2898" t="s">
        <v>539</v>
      </c>
      <c r="C2898" t="s">
        <v>22</v>
      </c>
      <c r="D2898">
        <v>1970</v>
      </c>
      <c r="E2898">
        <v>74865</v>
      </c>
    </row>
    <row r="2899" spans="1:5">
      <c r="A2899" t="s">
        <v>21</v>
      </c>
      <c r="B2899" t="s">
        <v>536</v>
      </c>
      <c r="C2899" t="s">
        <v>20</v>
      </c>
      <c r="D2899">
        <v>1970</v>
      </c>
      <c r="E2899">
        <v>2328713667</v>
      </c>
    </row>
    <row r="2900" spans="1:5">
      <c r="A2900" t="s">
        <v>19</v>
      </c>
      <c r="B2900" t="s">
        <v>539</v>
      </c>
      <c r="C2900" t="s">
        <v>18</v>
      </c>
      <c r="D2900">
        <v>1970</v>
      </c>
      <c r="E2900">
        <v>114035</v>
      </c>
    </row>
    <row r="2901" spans="1:5">
      <c r="A2901" t="s">
        <v>17</v>
      </c>
      <c r="B2901" t="s">
        <v>539</v>
      </c>
      <c r="C2901" t="s">
        <v>16</v>
      </c>
      <c r="D2901">
        <v>1970</v>
      </c>
    </row>
    <row r="2902" spans="1:5">
      <c r="A2902" t="s">
        <v>15</v>
      </c>
      <c r="B2902" t="s">
        <v>539</v>
      </c>
      <c r="C2902" t="s">
        <v>14</v>
      </c>
      <c r="D2902">
        <v>1970</v>
      </c>
      <c r="E2902">
        <v>5370033</v>
      </c>
    </row>
    <row r="2903" spans="1:5">
      <c r="A2903" t="s">
        <v>13</v>
      </c>
      <c r="B2903" t="s">
        <v>539</v>
      </c>
      <c r="C2903" t="s">
        <v>12</v>
      </c>
      <c r="D2903">
        <v>1970</v>
      </c>
      <c r="E2903">
        <v>11744281</v>
      </c>
    </row>
    <row r="2904" spans="1:5">
      <c r="A2904" t="s">
        <v>11</v>
      </c>
      <c r="B2904" t="s">
        <v>539</v>
      </c>
      <c r="C2904" t="s">
        <v>10</v>
      </c>
      <c r="D2904">
        <v>1970</v>
      </c>
      <c r="E2904">
        <v>2907099</v>
      </c>
    </row>
    <row r="2905" spans="1:5">
      <c r="A2905" t="s">
        <v>9</v>
      </c>
      <c r="B2905" t="s">
        <v>539</v>
      </c>
      <c r="C2905" t="s">
        <v>8</v>
      </c>
      <c r="D2905">
        <v>1970</v>
      </c>
      <c r="E2905">
        <v>4277027</v>
      </c>
    </row>
    <row r="2906" spans="1:5">
      <c r="A2906" t="s">
        <v>528</v>
      </c>
      <c r="B2906" t="s">
        <v>539</v>
      </c>
      <c r="C2906" t="s">
        <v>527</v>
      </c>
      <c r="D2906">
        <v>1971</v>
      </c>
      <c r="E2906">
        <v>29358</v>
      </c>
    </row>
    <row r="2907" spans="1:5">
      <c r="A2907" t="s">
        <v>526</v>
      </c>
      <c r="B2907" t="s">
        <v>539</v>
      </c>
      <c r="C2907" t="s">
        <v>525</v>
      </c>
      <c r="D2907">
        <v>1971</v>
      </c>
      <c r="E2907">
        <v>10057163</v>
      </c>
    </row>
    <row r="2908" spans="1:5">
      <c r="A2908" t="s">
        <v>524</v>
      </c>
      <c r="B2908" t="s">
        <v>539</v>
      </c>
      <c r="C2908" t="s">
        <v>523</v>
      </c>
      <c r="D2908">
        <v>1971</v>
      </c>
      <c r="E2908">
        <v>5858114</v>
      </c>
    </row>
    <row r="2909" spans="1:5">
      <c r="A2909" t="s">
        <v>522</v>
      </c>
      <c r="B2909" t="s">
        <v>539</v>
      </c>
      <c r="C2909" t="s">
        <v>521</v>
      </c>
      <c r="D2909">
        <v>1971</v>
      </c>
      <c r="E2909">
        <v>1489206</v>
      </c>
    </row>
    <row r="2910" spans="1:5">
      <c r="A2910" t="s">
        <v>520</v>
      </c>
      <c r="B2910" t="s">
        <v>539</v>
      </c>
      <c r="C2910" t="s">
        <v>519</v>
      </c>
      <c r="D2910">
        <v>1971</v>
      </c>
      <c r="E2910">
        <v>4657</v>
      </c>
    </row>
    <row r="2911" spans="1:5">
      <c r="A2911" t="s">
        <v>518</v>
      </c>
      <c r="B2911" t="s">
        <v>536</v>
      </c>
      <c r="C2911" t="s">
        <v>517</v>
      </c>
      <c r="D2911">
        <v>1971</v>
      </c>
      <c r="E2911">
        <v>76112810</v>
      </c>
    </row>
    <row r="2912" spans="1:5">
      <c r="A2912" t="s">
        <v>516</v>
      </c>
      <c r="B2912" t="s">
        <v>539</v>
      </c>
      <c r="C2912" t="s">
        <v>515</v>
      </c>
      <c r="D2912">
        <v>1971</v>
      </c>
      <c r="E2912">
        <v>56319</v>
      </c>
    </row>
    <row r="2913" spans="1:5">
      <c r="A2913" t="s">
        <v>1</v>
      </c>
      <c r="B2913" t="s">
        <v>539</v>
      </c>
      <c r="C2913" t="s">
        <v>514</v>
      </c>
      <c r="D2913">
        <v>1971</v>
      </c>
      <c r="E2913">
        <v>5038736</v>
      </c>
    </row>
    <row r="2914" spans="1:5">
      <c r="A2914" t="s">
        <v>513</v>
      </c>
      <c r="B2914" t="s">
        <v>539</v>
      </c>
      <c r="C2914" t="s">
        <v>512</v>
      </c>
      <c r="D2914">
        <v>1971</v>
      </c>
      <c r="E2914">
        <v>1018081</v>
      </c>
    </row>
    <row r="2915" spans="1:5">
      <c r="A2915" t="s">
        <v>511</v>
      </c>
      <c r="B2915" t="s">
        <v>539</v>
      </c>
      <c r="C2915" t="s">
        <v>510</v>
      </c>
      <c r="D2915">
        <v>1971</v>
      </c>
      <c r="E2915">
        <v>8156</v>
      </c>
    </row>
    <row r="2916" spans="1:5">
      <c r="A2916" t="s">
        <v>509</v>
      </c>
      <c r="B2916" t="s">
        <v>539</v>
      </c>
      <c r="C2916" t="s">
        <v>508</v>
      </c>
      <c r="D2916">
        <v>1971</v>
      </c>
      <c r="E2916">
        <v>45074</v>
      </c>
    </row>
    <row r="2917" spans="1:5">
      <c r="A2917" t="s">
        <v>507</v>
      </c>
      <c r="B2917" t="s">
        <v>539</v>
      </c>
      <c r="C2917" t="s">
        <v>506</v>
      </c>
      <c r="D2917">
        <v>1971</v>
      </c>
      <c r="E2917">
        <v>1862928</v>
      </c>
    </row>
    <row r="2918" spans="1:5">
      <c r="A2918" t="s">
        <v>505</v>
      </c>
      <c r="B2918" t="s">
        <v>539</v>
      </c>
      <c r="C2918" t="s">
        <v>504</v>
      </c>
      <c r="D2918">
        <v>1971</v>
      </c>
      <c r="E2918">
        <v>2602592</v>
      </c>
    </row>
    <row r="2919" spans="1:5">
      <c r="A2919" t="s">
        <v>503</v>
      </c>
      <c r="B2919" t="s">
        <v>539</v>
      </c>
      <c r="C2919" t="s">
        <v>502</v>
      </c>
      <c r="D2919">
        <v>1971</v>
      </c>
      <c r="E2919">
        <v>2617851</v>
      </c>
    </row>
    <row r="2920" spans="1:5">
      <c r="A2920" t="s">
        <v>501</v>
      </c>
      <c r="B2920" t="s">
        <v>539</v>
      </c>
      <c r="C2920" t="s">
        <v>500</v>
      </c>
      <c r="D2920">
        <v>1971</v>
      </c>
      <c r="E2920">
        <v>3401281</v>
      </c>
    </row>
    <row r="2921" spans="1:5">
      <c r="A2921" t="s">
        <v>499</v>
      </c>
      <c r="B2921" t="s">
        <v>539</v>
      </c>
      <c r="C2921" t="s">
        <v>498</v>
      </c>
      <c r="D2921">
        <v>1971</v>
      </c>
      <c r="E2921">
        <v>582711</v>
      </c>
    </row>
    <row r="2922" spans="1:5">
      <c r="A2922" t="s">
        <v>497</v>
      </c>
      <c r="B2922" t="s">
        <v>539</v>
      </c>
      <c r="C2922" t="s">
        <v>496</v>
      </c>
      <c r="D2922">
        <v>1971</v>
      </c>
      <c r="E2922">
        <v>2451296</v>
      </c>
    </row>
    <row r="2923" spans="1:5">
      <c r="A2923" t="s">
        <v>495</v>
      </c>
      <c r="B2923" t="s">
        <v>539</v>
      </c>
      <c r="C2923" t="s">
        <v>494</v>
      </c>
      <c r="D2923">
        <v>1971</v>
      </c>
      <c r="E2923">
        <v>5387934</v>
      </c>
    </row>
    <row r="2924" spans="1:5">
      <c r="A2924" t="s">
        <v>2</v>
      </c>
      <c r="B2924" t="s">
        <v>539</v>
      </c>
      <c r="C2924" t="s">
        <v>493</v>
      </c>
      <c r="D2924">
        <v>1971</v>
      </c>
      <c r="E2924">
        <v>61176525</v>
      </c>
    </row>
    <row r="2925" spans="1:5">
      <c r="A2925" t="s">
        <v>492</v>
      </c>
      <c r="B2925" t="s">
        <v>539</v>
      </c>
      <c r="C2925" t="s">
        <v>491</v>
      </c>
      <c r="D2925">
        <v>1971</v>
      </c>
      <c r="E2925">
        <v>3981375</v>
      </c>
    </row>
    <row r="2926" spans="1:5">
      <c r="A2926" t="s">
        <v>490</v>
      </c>
      <c r="B2926" t="s">
        <v>539</v>
      </c>
      <c r="C2926" t="s">
        <v>489</v>
      </c>
      <c r="D2926">
        <v>1971</v>
      </c>
      <c r="E2926">
        <v>35204</v>
      </c>
    </row>
    <row r="2927" spans="1:5">
      <c r="A2927" t="s">
        <v>488</v>
      </c>
      <c r="B2927" t="s">
        <v>539</v>
      </c>
      <c r="C2927" t="s">
        <v>487</v>
      </c>
      <c r="D2927">
        <v>1971</v>
      </c>
      <c r="E2927">
        <v>56629</v>
      </c>
    </row>
    <row r="2928" spans="1:5">
      <c r="A2928" t="s">
        <v>486</v>
      </c>
      <c r="B2928" t="s">
        <v>539</v>
      </c>
      <c r="C2928" t="s">
        <v>485</v>
      </c>
      <c r="D2928">
        <v>1971</v>
      </c>
      <c r="E2928">
        <v>2736228</v>
      </c>
    </row>
    <row r="2929" spans="1:5">
      <c r="A2929" t="s">
        <v>484</v>
      </c>
      <c r="B2929" t="s">
        <v>539</v>
      </c>
      <c r="C2929" t="s">
        <v>483</v>
      </c>
      <c r="D2929">
        <v>1971</v>
      </c>
      <c r="E2929">
        <v>4981753</v>
      </c>
    </row>
    <row r="2930" spans="1:5">
      <c r="A2930" t="s">
        <v>482</v>
      </c>
      <c r="B2930" t="s">
        <v>539</v>
      </c>
      <c r="C2930" t="s">
        <v>481</v>
      </c>
      <c r="D2930">
        <v>1971</v>
      </c>
      <c r="E2930">
        <v>61392</v>
      </c>
    </row>
    <row r="2931" spans="1:5">
      <c r="A2931" t="s">
        <v>480</v>
      </c>
      <c r="B2931" t="s">
        <v>539</v>
      </c>
      <c r="C2931" t="s">
        <v>479</v>
      </c>
      <c r="D2931">
        <v>1971</v>
      </c>
      <c r="E2931">
        <v>0</v>
      </c>
    </row>
    <row r="2932" spans="1:5">
      <c r="A2932" t="s">
        <v>478</v>
      </c>
      <c r="B2932" t="s">
        <v>539</v>
      </c>
      <c r="C2932" t="s">
        <v>477</v>
      </c>
      <c r="D2932">
        <v>1971</v>
      </c>
      <c r="E2932">
        <v>2756582</v>
      </c>
    </row>
    <row r="2933" spans="1:5">
      <c r="A2933" t="s">
        <v>476</v>
      </c>
      <c r="B2933" t="s">
        <v>539</v>
      </c>
      <c r="C2933" t="s">
        <v>475</v>
      </c>
      <c r="D2933">
        <v>1971</v>
      </c>
      <c r="E2933">
        <v>42127046</v>
      </c>
    </row>
    <row r="2934" spans="1:5">
      <c r="A2934" t="s">
        <v>474</v>
      </c>
      <c r="B2934" t="s">
        <v>539</v>
      </c>
      <c r="C2934" t="s">
        <v>473</v>
      </c>
      <c r="D2934">
        <v>1971</v>
      </c>
      <c r="E2934">
        <v>149410</v>
      </c>
    </row>
    <row r="2935" spans="1:5">
      <c r="A2935" t="s">
        <v>472</v>
      </c>
      <c r="B2935" t="s">
        <v>539</v>
      </c>
      <c r="C2935" t="s">
        <v>471</v>
      </c>
      <c r="D2935">
        <v>1971</v>
      </c>
      <c r="E2935">
        <v>49659</v>
      </c>
    </row>
    <row r="2936" spans="1:5">
      <c r="A2936" t="s">
        <v>470</v>
      </c>
      <c r="B2936" t="s">
        <v>539</v>
      </c>
      <c r="C2936" t="s">
        <v>469</v>
      </c>
      <c r="D2936">
        <v>1971</v>
      </c>
      <c r="E2936">
        <v>288298</v>
      </c>
    </row>
    <row r="2937" spans="1:5">
      <c r="A2937" t="s">
        <v>468</v>
      </c>
      <c r="B2937" t="s">
        <v>539</v>
      </c>
      <c r="C2937" t="s">
        <v>467</v>
      </c>
      <c r="D2937">
        <v>1971</v>
      </c>
      <c r="E2937">
        <v>653976</v>
      </c>
    </row>
    <row r="2938" spans="1:5">
      <c r="A2938" t="s">
        <v>466</v>
      </c>
      <c r="B2938" t="s">
        <v>539</v>
      </c>
      <c r="C2938" t="s">
        <v>465</v>
      </c>
      <c r="D2938">
        <v>1971</v>
      </c>
      <c r="E2938">
        <v>1335873</v>
      </c>
    </row>
    <row r="2939" spans="1:5">
      <c r="A2939" t="s">
        <v>464</v>
      </c>
      <c r="B2939" t="s">
        <v>539</v>
      </c>
      <c r="C2939" t="s">
        <v>463</v>
      </c>
      <c r="D2939">
        <v>1971</v>
      </c>
      <c r="E2939">
        <v>5175447</v>
      </c>
    </row>
    <row r="2940" spans="1:5">
      <c r="A2940" t="s">
        <v>462</v>
      </c>
      <c r="B2940" t="s">
        <v>536</v>
      </c>
      <c r="C2940" t="s">
        <v>461</v>
      </c>
      <c r="D2940">
        <v>1971</v>
      </c>
      <c r="E2940">
        <v>48395086</v>
      </c>
    </row>
    <row r="2941" spans="1:5">
      <c r="A2941" t="s">
        <v>460</v>
      </c>
      <c r="B2941" t="s">
        <v>539</v>
      </c>
      <c r="C2941" t="s">
        <v>459</v>
      </c>
      <c r="D2941">
        <v>1971</v>
      </c>
      <c r="E2941">
        <v>2634668</v>
      </c>
    </row>
    <row r="2942" spans="1:5">
      <c r="A2942" t="s">
        <v>458</v>
      </c>
      <c r="B2942" t="s">
        <v>539</v>
      </c>
      <c r="C2942" t="s">
        <v>457</v>
      </c>
      <c r="D2942">
        <v>1971</v>
      </c>
      <c r="E2942">
        <v>78585</v>
      </c>
    </row>
    <row r="2943" spans="1:5">
      <c r="A2943" t="s">
        <v>456</v>
      </c>
      <c r="B2943" t="s">
        <v>539</v>
      </c>
      <c r="C2943" t="s">
        <v>455</v>
      </c>
      <c r="D2943">
        <v>1971</v>
      </c>
      <c r="E2943">
        <v>2350247</v>
      </c>
    </row>
    <row r="2944" spans="1:5">
      <c r="A2944" t="s">
        <v>454</v>
      </c>
      <c r="B2944" t="s">
        <v>539</v>
      </c>
      <c r="C2944" t="s">
        <v>453</v>
      </c>
      <c r="D2944">
        <v>1971</v>
      </c>
      <c r="E2944">
        <v>695661123</v>
      </c>
    </row>
    <row r="2945" spans="1:5">
      <c r="A2945" t="s">
        <v>679</v>
      </c>
      <c r="B2945" t="s">
        <v>539</v>
      </c>
      <c r="C2945" t="s">
        <v>451</v>
      </c>
      <c r="D2945">
        <v>1971</v>
      </c>
      <c r="E2945">
        <v>3893946</v>
      </c>
    </row>
    <row r="2946" spans="1:5">
      <c r="A2946" t="s">
        <v>450</v>
      </c>
      <c r="B2946" t="s">
        <v>539</v>
      </c>
      <c r="C2946" t="s">
        <v>449</v>
      </c>
      <c r="D2946">
        <v>1971</v>
      </c>
      <c r="E2946">
        <v>5252104</v>
      </c>
    </row>
    <row r="2947" spans="1:5">
      <c r="A2947" t="s">
        <v>448</v>
      </c>
      <c r="B2947" t="s">
        <v>539</v>
      </c>
      <c r="C2947" t="s">
        <v>447</v>
      </c>
      <c r="D2947">
        <v>1971</v>
      </c>
      <c r="E2947">
        <v>15453610</v>
      </c>
    </row>
    <row r="2948" spans="1:5">
      <c r="A2948" t="s">
        <v>446</v>
      </c>
      <c r="B2948" t="s">
        <v>539</v>
      </c>
      <c r="C2948" t="s">
        <v>445</v>
      </c>
      <c r="D2948">
        <v>1971</v>
      </c>
      <c r="E2948">
        <v>845125</v>
      </c>
    </row>
    <row r="2949" spans="1:5">
      <c r="A2949" t="s">
        <v>444</v>
      </c>
      <c r="B2949" t="s">
        <v>539</v>
      </c>
      <c r="C2949" t="s">
        <v>443</v>
      </c>
      <c r="D2949">
        <v>1971</v>
      </c>
      <c r="E2949">
        <v>10045601</v>
      </c>
    </row>
    <row r="2950" spans="1:5">
      <c r="A2950" t="s">
        <v>442</v>
      </c>
      <c r="B2950" t="s">
        <v>539</v>
      </c>
      <c r="C2950" t="s">
        <v>441</v>
      </c>
      <c r="D2950">
        <v>1971</v>
      </c>
      <c r="E2950">
        <v>188302</v>
      </c>
    </row>
    <row r="2951" spans="1:5">
      <c r="A2951" t="s">
        <v>440</v>
      </c>
      <c r="B2951" t="s">
        <v>539</v>
      </c>
      <c r="C2951" t="s">
        <v>439</v>
      </c>
      <c r="D2951">
        <v>1971</v>
      </c>
      <c r="E2951">
        <v>218667</v>
      </c>
    </row>
    <row r="2952" spans="1:5">
      <c r="A2952" t="s">
        <v>438</v>
      </c>
      <c r="B2952" t="s">
        <v>539</v>
      </c>
      <c r="C2952" t="s">
        <v>437</v>
      </c>
      <c r="D2952">
        <v>1971</v>
      </c>
      <c r="E2952">
        <v>1149552</v>
      </c>
    </row>
    <row r="2953" spans="1:5">
      <c r="A2953" t="s">
        <v>436</v>
      </c>
      <c r="B2953" t="s">
        <v>536</v>
      </c>
      <c r="C2953" t="s">
        <v>435</v>
      </c>
      <c r="D2953">
        <v>1971</v>
      </c>
      <c r="E2953">
        <v>3247668</v>
      </c>
    </row>
    <row r="2954" spans="1:5">
      <c r="A2954" t="s">
        <v>434</v>
      </c>
      <c r="B2954" t="s">
        <v>539</v>
      </c>
      <c r="C2954" t="s">
        <v>433</v>
      </c>
      <c r="D2954">
        <v>1971</v>
      </c>
      <c r="E2954">
        <v>3461414</v>
      </c>
    </row>
    <row r="2955" spans="1:5">
      <c r="A2955" t="s">
        <v>432</v>
      </c>
      <c r="B2955" t="s">
        <v>539</v>
      </c>
      <c r="C2955" t="s">
        <v>431</v>
      </c>
      <c r="D2955">
        <v>1971</v>
      </c>
      <c r="E2955">
        <v>31248</v>
      </c>
    </row>
    <row r="2956" spans="1:5">
      <c r="A2956" t="s">
        <v>430</v>
      </c>
      <c r="B2956" t="s">
        <v>539</v>
      </c>
      <c r="C2956" t="s">
        <v>429</v>
      </c>
      <c r="D2956">
        <v>1971</v>
      </c>
      <c r="E2956">
        <v>0</v>
      </c>
    </row>
    <row r="2957" spans="1:5">
      <c r="A2957" t="s">
        <v>428</v>
      </c>
      <c r="B2957" t="s">
        <v>539</v>
      </c>
      <c r="C2957" t="s">
        <v>427</v>
      </c>
      <c r="D2957">
        <v>1971</v>
      </c>
      <c r="E2957">
        <v>364550</v>
      </c>
    </row>
    <row r="2958" spans="1:5">
      <c r="A2958" t="s">
        <v>426</v>
      </c>
      <c r="B2958" t="s">
        <v>539</v>
      </c>
      <c r="C2958" t="s">
        <v>425</v>
      </c>
      <c r="D2958">
        <v>1971</v>
      </c>
      <c r="E2958">
        <v>3410396</v>
      </c>
    </row>
    <row r="2959" spans="1:5">
      <c r="A2959" t="s">
        <v>7</v>
      </c>
      <c r="B2959" t="s">
        <v>539</v>
      </c>
      <c r="C2959" t="s">
        <v>424</v>
      </c>
      <c r="D2959">
        <v>1971</v>
      </c>
      <c r="E2959">
        <v>21667597</v>
      </c>
    </row>
    <row r="2960" spans="1:5">
      <c r="A2960" t="s">
        <v>423</v>
      </c>
      <c r="B2960" t="s">
        <v>539</v>
      </c>
      <c r="C2960" t="s">
        <v>422</v>
      </c>
      <c r="D2960">
        <v>1971</v>
      </c>
      <c r="E2960">
        <v>62874</v>
      </c>
    </row>
    <row r="2961" spans="1:5">
      <c r="A2961" t="s">
        <v>421</v>
      </c>
      <c r="B2961" t="s">
        <v>539</v>
      </c>
      <c r="C2961" t="s">
        <v>420</v>
      </c>
      <c r="D2961">
        <v>1971</v>
      </c>
      <c r="E2961">
        <v>43321</v>
      </c>
    </row>
    <row r="2962" spans="1:5">
      <c r="A2962" t="s">
        <v>419</v>
      </c>
      <c r="B2962" t="s">
        <v>539</v>
      </c>
      <c r="C2962" t="s">
        <v>418</v>
      </c>
      <c r="D2962">
        <v>1971</v>
      </c>
      <c r="E2962">
        <v>980763</v>
      </c>
    </row>
    <row r="2963" spans="1:5">
      <c r="A2963" t="s">
        <v>417</v>
      </c>
      <c r="B2963" t="s">
        <v>539</v>
      </c>
      <c r="C2963" t="s">
        <v>416</v>
      </c>
      <c r="D2963">
        <v>1971</v>
      </c>
      <c r="E2963">
        <v>2718881</v>
      </c>
    </row>
    <row r="2964" spans="1:5">
      <c r="A2964" t="s">
        <v>415</v>
      </c>
      <c r="B2964" t="s">
        <v>539</v>
      </c>
      <c r="C2964" t="s">
        <v>414</v>
      </c>
      <c r="D2964">
        <v>1971</v>
      </c>
      <c r="E2964">
        <v>9026182</v>
      </c>
    </row>
    <row r="2965" spans="1:5">
      <c r="A2965" t="s">
        <v>413</v>
      </c>
      <c r="B2965" t="s">
        <v>536</v>
      </c>
      <c r="C2965" t="s">
        <v>412</v>
      </c>
      <c r="D2965">
        <v>1971</v>
      </c>
      <c r="E2965">
        <v>930595851</v>
      </c>
    </row>
    <row r="2966" spans="1:5">
      <c r="A2966" t="s">
        <v>411</v>
      </c>
      <c r="B2966" t="s">
        <v>536</v>
      </c>
      <c r="C2966" t="s">
        <v>410</v>
      </c>
      <c r="D2966">
        <v>1971</v>
      </c>
      <c r="E2966">
        <v>936028647</v>
      </c>
    </row>
    <row r="2967" spans="1:5">
      <c r="A2967" t="s">
        <v>409</v>
      </c>
      <c r="B2967" t="s">
        <v>536</v>
      </c>
      <c r="C2967" t="s">
        <v>408</v>
      </c>
      <c r="D2967">
        <v>1971</v>
      </c>
      <c r="E2967">
        <v>981548841</v>
      </c>
    </row>
    <row r="2968" spans="1:5">
      <c r="A2968" t="s">
        <v>407</v>
      </c>
      <c r="B2968" t="s">
        <v>536</v>
      </c>
      <c r="C2968" t="s">
        <v>406</v>
      </c>
      <c r="D2968">
        <v>1971</v>
      </c>
      <c r="E2968">
        <v>151445283</v>
      </c>
    </row>
    <row r="2969" spans="1:5">
      <c r="A2969" t="s">
        <v>405</v>
      </c>
      <c r="B2969" t="s">
        <v>536</v>
      </c>
      <c r="C2969" t="s">
        <v>404</v>
      </c>
      <c r="D2969">
        <v>1971</v>
      </c>
      <c r="E2969">
        <v>287743364</v>
      </c>
    </row>
    <row r="2970" spans="1:5">
      <c r="A2970" t="s">
        <v>403</v>
      </c>
      <c r="B2970" t="s">
        <v>539</v>
      </c>
      <c r="C2970" t="s">
        <v>402</v>
      </c>
      <c r="D2970">
        <v>1971</v>
      </c>
      <c r="E2970">
        <v>3760986</v>
      </c>
    </row>
    <row r="2971" spans="1:5">
      <c r="A2971" t="s">
        <v>401</v>
      </c>
      <c r="B2971" t="s">
        <v>539</v>
      </c>
      <c r="C2971" t="s">
        <v>400</v>
      </c>
      <c r="D2971">
        <v>1971</v>
      </c>
      <c r="E2971">
        <v>20858860</v>
      </c>
    </row>
    <row r="2972" spans="1:5">
      <c r="A2972" t="s">
        <v>399</v>
      </c>
      <c r="B2972" t="s">
        <v>536</v>
      </c>
      <c r="C2972" t="s">
        <v>398</v>
      </c>
      <c r="D2972">
        <v>1971</v>
      </c>
      <c r="E2972">
        <v>93840174</v>
      </c>
    </row>
    <row r="2973" spans="1:5">
      <c r="A2973" t="s">
        <v>397</v>
      </c>
      <c r="B2973" t="s">
        <v>539</v>
      </c>
      <c r="C2973" t="s">
        <v>396</v>
      </c>
      <c r="D2973">
        <v>1971</v>
      </c>
      <c r="E2973">
        <v>1623673</v>
      </c>
    </row>
    <row r="2974" spans="1:5">
      <c r="A2974" t="s">
        <v>395</v>
      </c>
      <c r="B2974" t="s">
        <v>539</v>
      </c>
      <c r="C2974" t="s">
        <v>394</v>
      </c>
      <c r="D2974">
        <v>1971</v>
      </c>
      <c r="E2974">
        <v>11346103</v>
      </c>
    </row>
    <row r="2975" spans="1:5">
      <c r="A2975" t="s">
        <v>393</v>
      </c>
      <c r="B2975" t="s">
        <v>539</v>
      </c>
      <c r="C2975" t="s">
        <v>392</v>
      </c>
      <c r="D2975">
        <v>1971</v>
      </c>
      <c r="E2975">
        <v>475284</v>
      </c>
    </row>
    <row r="2976" spans="1:5">
      <c r="A2976" t="s">
        <v>5</v>
      </c>
      <c r="B2976" t="s">
        <v>539</v>
      </c>
      <c r="C2976" t="s">
        <v>391</v>
      </c>
      <c r="D2976">
        <v>1971</v>
      </c>
      <c r="E2976">
        <v>26684497</v>
      </c>
    </row>
    <row r="2977" spans="1:5">
      <c r="A2977" t="s">
        <v>390</v>
      </c>
      <c r="B2977" t="s">
        <v>536</v>
      </c>
      <c r="C2977" t="s">
        <v>389</v>
      </c>
      <c r="D2977">
        <v>1971</v>
      </c>
      <c r="E2977">
        <v>150868862</v>
      </c>
    </row>
    <row r="2978" spans="1:5">
      <c r="A2978" t="s">
        <v>388</v>
      </c>
      <c r="B2978" t="s">
        <v>536</v>
      </c>
      <c r="C2978" t="s">
        <v>387</v>
      </c>
      <c r="D2978">
        <v>1971</v>
      </c>
      <c r="E2978">
        <v>121682543</v>
      </c>
    </row>
    <row r="2979" spans="1:5">
      <c r="A2979" t="s">
        <v>386</v>
      </c>
      <c r="B2979" t="s">
        <v>539</v>
      </c>
      <c r="C2979" t="s">
        <v>385</v>
      </c>
      <c r="D2979">
        <v>1971</v>
      </c>
      <c r="E2979">
        <v>1636243</v>
      </c>
    </row>
    <row r="2980" spans="1:5">
      <c r="A2980" t="s">
        <v>384</v>
      </c>
      <c r="B2980" t="s">
        <v>539</v>
      </c>
      <c r="C2980" t="s">
        <v>383</v>
      </c>
      <c r="D2980">
        <v>1971</v>
      </c>
      <c r="E2980">
        <v>344759</v>
      </c>
    </row>
    <row r="2981" spans="1:5">
      <c r="A2981" t="s">
        <v>382</v>
      </c>
      <c r="B2981" t="s">
        <v>539</v>
      </c>
      <c r="C2981" t="s">
        <v>381</v>
      </c>
      <c r="D2981">
        <v>1971</v>
      </c>
      <c r="E2981">
        <v>14978437</v>
      </c>
    </row>
    <row r="2982" spans="1:5">
      <c r="A2982" t="s">
        <v>380</v>
      </c>
      <c r="B2982" t="s">
        <v>539</v>
      </c>
      <c r="C2982" t="s">
        <v>379</v>
      </c>
      <c r="D2982">
        <v>1971</v>
      </c>
      <c r="E2982">
        <v>28302</v>
      </c>
    </row>
    <row r="2983" spans="1:5">
      <c r="A2983" t="s">
        <v>378</v>
      </c>
      <c r="B2983" t="s">
        <v>539</v>
      </c>
      <c r="C2983" t="s">
        <v>377</v>
      </c>
      <c r="D2983">
        <v>1971</v>
      </c>
      <c r="E2983">
        <v>46539</v>
      </c>
    </row>
    <row r="2984" spans="1:5">
      <c r="A2984" t="s">
        <v>376</v>
      </c>
      <c r="B2984" t="s">
        <v>539</v>
      </c>
      <c r="C2984" t="s">
        <v>375</v>
      </c>
      <c r="D2984">
        <v>1971</v>
      </c>
      <c r="E2984">
        <v>396649</v>
      </c>
    </row>
    <row r="2985" spans="1:5">
      <c r="A2985" t="s">
        <v>374</v>
      </c>
      <c r="B2985" t="s">
        <v>539</v>
      </c>
      <c r="C2985" t="s">
        <v>373</v>
      </c>
      <c r="D2985">
        <v>1971</v>
      </c>
      <c r="E2985">
        <v>12839362</v>
      </c>
    </row>
    <row r="2986" spans="1:5">
      <c r="A2986" t="s">
        <v>372</v>
      </c>
      <c r="B2986" t="s">
        <v>539</v>
      </c>
      <c r="C2986" t="s">
        <v>371</v>
      </c>
      <c r="D2986">
        <v>1971</v>
      </c>
      <c r="E2986">
        <v>2145027</v>
      </c>
    </row>
    <row r="2987" spans="1:5">
      <c r="A2987" t="s">
        <v>370</v>
      </c>
      <c r="B2987" t="s">
        <v>539</v>
      </c>
      <c r="C2987" t="s">
        <v>369</v>
      </c>
      <c r="D2987">
        <v>1971</v>
      </c>
      <c r="E2987">
        <v>6252004</v>
      </c>
    </row>
    <row r="2988" spans="1:5">
      <c r="A2988" t="s">
        <v>368</v>
      </c>
      <c r="B2988" t="s">
        <v>539</v>
      </c>
      <c r="C2988" t="s">
        <v>367</v>
      </c>
      <c r="D2988">
        <v>1971</v>
      </c>
      <c r="E2988">
        <v>0</v>
      </c>
    </row>
    <row r="2989" spans="1:5">
      <c r="A2989" t="s">
        <v>366</v>
      </c>
      <c r="B2989" t="s">
        <v>539</v>
      </c>
      <c r="C2989" t="s">
        <v>365</v>
      </c>
      <c r="D2989">
        <v>1971</v>
      </c>
      <c r="E2989">
        <v>3554294</v>
      </c>
    </row>
    <row r="2990" spans="1:5">
      <c r="A2990" t="s">
        <v>364</v>
      </c>
      <c r="B2990" t="s">
        <v>539</v>
      </c>
      <c r="C2990" t="s">
        <v>363</v>
      </c>
      <c r="D2990">
        <v>1971</v>
      </c>
      <c r="E2990">
        <v>365256</v>
      </c>
    </row>
    <row r="2991" spans="1:5">
      <c r="A2991" t="s">
        <v>362</v>
      </c>
      <c r="B2991" t="s">
        <v>539</v>
      </c>
      <c r="C2991" t="s">
        <v>361</v>
      </c>
      <c r="D2991">
        <v>1971</v>
      </c>
      <c r="E2991">
        <v>615190</v>
      </c>
    </row>
    <row r="2992" spans="1:5">
      <c r="A2992" t="s">
        <v>360</v>
      </c>
      <c r="B2992" t="s">
        <v>539</v>
      </c>
      <c r="C2992" t="s">
        <v>359</v>
      </c>
      <c r="D2992">
        <v>1971</v>
      </c>
      <c r="E2992">
        <v>220080</v>
      </c>
    </row>
    <row r="2993" spans="1:5">
      <c r="A2993" t="s">
        <v>358</v>
      </c>
      <c r="B2993" t="s">
        <v>539</v>
      </c>
      <c r="C2993" t="s">
        <v>357</v>
      </c>
      <c r="D2993">
        <v>1971</v>
      </c>
      <c r="E2993">
        <v>3095190</v>
      </c>
    </row>
    <row r="2994" spans="1:5">
      <c r="A2994" t="s">
        <v>356</v>
      </c>
      <c r="B2994" t="s">
        <v>539</v>
      </c>
      <c r="C2994" t="s">
        <v>355</v>
      </c>
      <c r="D2994">
        <v>1971</v>
      </c>
      <c r="E2994">
        <v>63780</v>
      </c>
    </row>
    <row r="2995" spans="1:5">
      <c r="A2995" t="s">
        <v>354</v>
      </c>
      <c r="B2995" t="s">
        <v>539</v>
      </c>
      <c r="C2995" t="s">
        <v>353</v>
      </c>
      <c r="D2995">
        <v>1971</v>
      </c>
      <c r="E2995">
        <v>12540</v>
      </c>
    </row>
    <row r="2996" spans="1:5">
      <c r="A2996" t="s">
        <v>352</v>
      </c>
      <c r="B2996" t="s">
        <v>539</v>
      </c>
      <c r="C2996" t="s">
        <v>351</v>
      </c>
      <c r="D2996">
        <v>1971</v>
      </c>
      <c r="E2996">
        <v>3707542</v>
      </c>
    </row>
    <row r="2997" spans="1:5">
      <c r="A2997" t="s">
        <v>350</v>
      </c>
      <c r="B2997" t="s">
        <v>539</v>
      </c>
      <c r="C2997" t="s">
        <v>349</v>
      </c>
      <c r="D2997">
        <v>1971</v>
      </c>
      <c r="E2997">
        <v>28158</v>
      </c>
    </row>
    <row r="2998" spans="1:5">
      <c r="A2998" t="s">
        <v>348</v>
      </c>
      <c r="B2998" t="s">
        <v>539</v>
      </c>
      <c r="C2998" t="s">
        <v>347</v>
      </c>
      <c r="D2998">
        <v>1971</v>
      </c>
      <c r="E2998">
        <v>502912</v>
      </c>
    </row>
    <row r="2999" spans="1:5">
      <c r="A2999" t="s">
        <v>346</v>
      </c>
      <c r="B2999" t="s">
        <v>536</v>
      </c>
      <c r="C2999" t="s">
        <v>345</v>
      </c>
      <c r="D2999">
        <v>1971</v>
      </c>
      <c r="E2999">
        <v>256673664</v>
      </c>
    </row>
    <row r="3000" spans="1:5">
      <c r="A3000" t="s">
        <v>344</v>
      </c>
      <c r="B3000" t="s">
        <v>539</v>
      </c>
      <c r="C3000" t="s">
        <v>343</v>
      </c>
      <c r="D3000">
        <v>1971</v>
      </c>
      <c r="E3000">
        <v>483858</v>
      </c>
    </row>
    <row r="3001" spans="1:5">
      <c r="A3001" t="s">
        <v>342</v>
      </c>
      <c r="B3001" t="s">
        <v>539</v>
      </c>
      <c r="C3001" t="s">
        <v>341</v>
      </c>
      <c r="D3001">
        <v>1971</v>
      </c>
      <c r="E3001">
        <v>1970747</v>
      </c>
    </row>
    <row r="3002" spans="1:5">
      <c r="A3002" t="s">
        <v>340</v>
      </c>
      <c r="B3002" t="s">
        <v>536</v>
      </c>
      <c r="C3002" t="s">
        <v>339</v>
      </c>
      <c r="D3002">
        <v>1971</v>
      </c>
      <c r="E3002">
        <v>178254395</v>
      </c>
    </row>
    <row r="3003" spans="1:5">
      <c r="A3003" t="s">
        <v>338</v>
      </c>
      <c r="B3003" t="s">
        <v>539</v>
      </c>
      <c r="C3003" t="s">
        <v>337</v>
      </c>
      <c r="D3003">
        <v>1971</v>
      </c>
      <c r="E3003">
        <v>2605917</v>
      </c>
    </row>
    <row r="3004" spans="1:5">
      <c r="A3004" t="s">
        <v>336</v>
      </c>
      <c r="B3004" t="s">
        <v>539</v>
      </c>
      <c r="C3004" t="s">
        <v>335</v>
      </c>
      <c r="D3004">
        <v>1971</v>
      </c>
      <c r="E3004">
        <v>3823883</v>
      </c>
    </row>
    <row r="3005" spans="1:5">
      <c r="A3005" t="s">
        <v>334</v>
      </c>
      <c r="B3005" t="s">
        <v>539</v>
      </c>
      <c r="C3005" t="s">
        <v>333</v>
      </c>
      <c r="D3005">
        <v>1971</v>
      </c>
      <c r="E3005">
        <v>4091134</v>
      </c>
    </row>
    <row r="3006" spans="1:5">
      <c r="A3006" t="s">
        <v>332</v>
      </c>
      <c r="B3006" t="s">
        <v>536</v>
      </c>
      <c r="C3006" t="s">
        <v>331</v>
      </c>
      <c r="D3006">
        <v>1971</v>
      </c>
      <c r="E3006">
        <v>1707083035</v>
      </c>
    </row>
    <row r="3007" spans="1:5">
      <c r="A3007" t="s">
        <v>330</v>
      </c>
      <c r="B3007" t="s">
        <v>536</v>
      </c>
      <c r="C3007" t="s">
        <v>329</v>
      </c>
      <c r="D3007">
        <v>1971</v>
      </c>
      <c r="E3007">
        <v>2123175449</v>
      </c>
    </row>
    <row r="3008" spans="1:5">
      <c r="A3008" t="s">
        <v>328</v>
      </c>
      <c r="B3008" t="s">
        <v>536</v>
      </c>
      <c r="C3008" t="s">
        <v>327</v>
      </c>
      <c r="D3008">
        <v>1971</v>
      </c>
      <c r="E3008">
        <v>416092414</v>
      </c>
    </row>
    <row r="3009" spans="1:5">
      <c r="A3009" t="s">
        <v>326</v>
      </c>
      <c r="B3009" t="s">
        <v>536</v>
      </c>
      <c r="C3009" t="s">
        <v>325</v>
      </c>
      <c r="D3009">
        <v>1971</v>
      </c>
      <c r="E3009">
        <v>126442268</v>
      </c>
    </row>
    <row r="3010" spans="1:5">
      <c r="A3010" t="s">
        <v>324</v>
      </c>
      <c r="B3010" t="s">
        <v>539</v>
      </c>
      <c r="C3010" t="s">
        <v>323</v>
      </c>
      <c r="D3010">
        <v>1971</v>
      </c>
      <c r="E3010">
        <v>97476682</v>
      </c>
    </row>
    <row r="3011" spans="1:5">
      <c r="A3011" t="s">
        <v>322</v>
      </c>
      <c r="B3011" t="s">
        <v>536</v>
      </c>
      <c r="C3011" t="s">
        <v>321</v>
      </c>
      <c r="D3011">
        <v>1971</v>
      </c>
      <c r="E3011">
        <v>289650146</v>
      </c>
    </row>
    <row r="3012" spans="1:5">
      <c r="A3012" t="s">
        <v>320</v>
      </c>
      <c r="B3012" t="s">
        <v>539</v>
      </c>
      <c r="C3012" t="s">
        <v>319</v>
      </c>
      <c r="D3012">
        <v>1971</v>
      </c>
      <c r="E3012">
        <v>25045</v>
      </c>
    </row>
    <row r="3013" spans="1:5">
      <c r="A3013" t="s">
        <v>318</v>
      </c>
      <c r="B3013" t="s">
        <v>539</v>
      </c>
      <c r="C3013" t="s">
        <v>317</v>
      </c>
      <c r="D3013">
        <v>1971</v>
      </c>
      <c r="E3013">
        <v>453030810</v>
      </c>
    </row>
    <row r="3014" spans="1:5">
      <c r="A3014" t="s">
        <v>316</v>
      </c>
      <c r="B3014" t="s">
        <v>536</v>
      </c>
      <c r="C3014" t="s">
        <v>315</v>
      </c>
      <c r="D3014">
        <v>1971</v>
      </c>
    </row>
    <row r="3015" spans="1:5">
      <c r="A3015" t="s">
        <v>314</v>
      </c>
      <c r="B3015" t="s">
        <v>539</v>
      </c>
      <c r="C3015" t="s">
        <v>313</v>
      </c>
      <c r="D3015">
        <v>1971</v>
      </c>
      <c r="E3015">
        <v>1428135</v>
      </c>
    </row>
    <row r="3016" spans="1:5">
      <c r="A3016" t="s">
        <v>312</v>
      </c>
      <c r="B3016" t="s">
        <v>539</v>
      </c>
      <c r="C3016" t="s">
        <v>311</v>
      </c>
      <c r="D3016">
        <v>1971</v>
      </c>
      <c r="E3016">
        <v>16950926</v>
      </c>
    </row>
    <row r="3017" spans="1:5">
      <c r="A3017" t="s">
        <v>310</v>
      </c>
      <c r="B3017" t="s">
        <v>539</v>
      </c>
      <c r="C3017" t="s">
        <v>309</v>
      </c>
      <c r="D3017">
        <v>1971</v>
      </c>
      <c r="E3017">
        <v>4388091</v>
      </c>
    </row>
    <row r="3018" spans="1:5">
      <c r="A3018" t="s">
        <v>308</v>
      </c>
      <c r="B3018" t="s">
        <v>539</v>
      </c>
      <c r="C3018" t="s">
        <v>307</v>
      </c>
      <c r="D3018">
        <v>1971</v>
      </c>
      <c r="E3018">
        <v>30360</v>
      </c>
    </row>
    <row r="3019" spans="1:5">
      <c r="A3019" t="s">
        <v>306</v>
      </c>
      <c r="B3019" t="s">
        <v>539</v>
      </c>
      <c r="C3019" t="s">
        <v>305</v>
      </c>
      <c r="D3019">
        <v>1971</v>
      </c>
      <c r="E3019">
        <v>466826</v>
      </c>
    </row>
    <row r="3020" spans="1:5">
      <c r="A3020" t="s">
        <v>304</v>
      </c>
      <c r="B3020" t="s">
        <v>539</v>
      </c>
      <c r="C3020" t="s">
        <v>303</v>
      </c>
      <c r="D3020">
        <v>1971</v>
      </c>
      <c r="E3020">
        <v>19060905</v>
      </c>
    </row>
    <row r="3021" spans="1:5">
      <c r="A3021" t="s">
        <v>302</v>
      </c>
      <c r="B3021" t="s">
        <v>539</v>
      </c>
      <c r="C3021" t="s">
        <v>301</v>
      </c>
      <c r="D3021">
        <v>1971</v>
      </c>
      <c r="E3021">
        <v>1107033</v>
      </c>
    </row>
    <row r="3022" spans="1:5">
      <c r="A3022" t="s">
        <v>300</v>
      </c>
      <c r="B3022" t="s">
        <v>539</v>
      </c>
      <c r="C3022" t="s">
        <v>299</v>
      </c>
      <c r="D3022">
        <v>1971</v>
      </c>
      <c r="E3022">
        <v>789342</v>
      </c>
    </row>
    <row r="3023" spans="1:5">
      <c r="A3023" t="s">
        <v>298</v>
      </c>
      <c r="B3023" t="s">
        <v>539</v>
      </c>
      <c r="C3023" t="s">
        <v>297</v>
      </c>
      <c r="D3023">
        <v>1971</v>
      </c>
      <c r="E3023">
        <v>28891218</v>
      </c>
    </row>
    <row r="3024" spans="1:5">
      <c r="A3024" t="s">
        <v>296</v>
      </c>
      <c r="B3024" t="s">
        <v>539</v>
      </c>
      <c r="C3024" t="s">
        <v>295</v>
      </c>
      <c r="D3024">
        <v>1971</v>
      </c>
      <c r="E3024">
        <v>6385819</v>
      </c>
    </row>
    <row r="3025" spans="1:5">
      <c r="A3025" t="s">
        <v>294</v>
      </c>
      <c r="B3025" t="s">
        <v>539</v>
      </c>
      <c r="C3025" t="s">
        <v>293</v>
      </c>
      <c r="D3025">
        <v>1971</v>
      </c>
      <c r="E3025">
        <v>10401067</v>
      </c>
    </row>
    <row r="3026" spans="1:5">
      <c r="A3026" t="s">
        <v>292</v>
      </c>
      <c r="B3026" t="s">
        <v>539</v>
      </c>
      <c r="C3026" t="s">
        <v>291</v>
      </c>
      <c r="D3026">
        <v>1971</v>
      </c>
      <c r="E3026">
        <v>1885643</v>
      </c>
    </row>
    <row r="3027" spans="1:5">
      <c r="A3027" t="s">
        <v>290</v>
      </c>
      <c r="B3027" t="s">
        <v>539</v>
      </c>
      <c r="C3027" t="s">
        <v>289</v>
      </c>
      <c r="D3027">
        <v>1971</v>
      </c>
      <c r="E3027">
        <v>5801777</v>
      </c>
    </row>
    <row r="3028" spans="1:5">
      <c r="A3028" t="s">
        <v>288</v>
      </c>
      <c r="B3028" t="s">
        <v>539</v>
      </c>
      <c r="C3028" t="s">
        <v>287</v>
      </c>
      <c r="D3028">
        <v>1971</v>
      </c>
      <c r="E3028">
        <v>38838</v>
      </c>
    </row>
    <row r="3029" spans="1:5">
      <c r="A3029" t="s">
        <v>286</v>
      </c>
      <c r="B3029" t="s">
        <v>539</v>
      </c>
      <c r="C3029" t="s">
        <v>285</v>
      </c>
      <c r="D3029">
        <v>1971</v>
      </c>
      <c r="E3029">
        <v>29226</v>
      </c>
    </row>
    <row r="3030" spans="1:5">
      <c r="A3030" t="s">
        <v>284</v>
      </c>
      <c r="B3030" t="s">
        <v>539</v>
      </c>
      <c r="C3030" t="s">
        <v>283</v>
      </c>
      <c r="D3030">
        <v>1971</v>
      </c>
      <c r="E3030">
        <v>18986144</v>
      </c>
    </row>
    <row r="3031" spans="1:5">
      <c r="A3031" t="s">
        <v>282</v>
      </c>
      <c r="B3031" t="s">
        <v>539</v>
      </c>
      <c r="C3031" t="s">
        <v>281</v>
      </c>
      <c r="D3031">
        <v>1971</v>
      </c>
      <c r="E3031">
        <v>108603</v>
      </c>
    </row>
    <row r="3032" spans="1:5">
      <c r="A3032" t="s">
        <v>280</v>
      </c>
      <c r="B3032" t="s">
        <v>536</v>
      </c>
      <c r="C3032" t="s">
        <v>279</v>
      </c>
      <c r="D3032">
        <v>1971</v>
      </c>
      <c r="E3032">
        <v>119204573</v>
      </c>
    </row>
    <row r="3033" spans="1:5">
      <c r="A3033" t="s">
        <v>278</v>
      </c>
      <c r="B3033" t="s">
        <v>539</v>
      </c>
      <c r="C3033" t="s">
        <v>277</v>
      </c>
      <c r="D3033">
        <v>1971</v>
      </c>
      <c r="E3033">
        <v>2487282</v>
      </c>
    </row>
    <row r="3034" spans="1:5">
      <c r="A3034" t="s">
        <v>276</v>
      </c>
      <c r="B3034" t="s">
        <v>539</v>
      </c>
      <c r="C3034" t="s">
        <v>275</v>
      </c>
      <c r="D3034">
        <v>1971</v>
      </c>
      <c r="E3034">
        <v>916474</v>
      </c>
    </row>
    <row r="3035" spans="1:5">
      <c r="A3035" t="s">
        <v>274</v>
      </c>
      <c r="B3035" t="s">
        <v>539</v>
      </c>
      <c r="C3035" t="s">
        <v>273</v>
      </c>
      <c r="D3035">
        <v>1971</v>
      </c>
      <c r="E3035">
        <v>1063600</v>
      </c>
    </row>
    <row r="3036" spans="1:5">
      <c r="A3036" t="s">
        <v>272</v>
      </c>
      <c r="B3036" t="s">
        <v>539</v>
      </c>
      <c r="C3036" t="s">
        <v>271</v>
      </c>
      <c r="D3036">
        <v>1971</v>
      </c>
      <c r="E3036">
        <v>1047407</v>
      </c>
    </row>
    <row r="3037" spans="1:5">
      <c r="A3037" t="s">
        <v>270</v>
      </c>
      <c r="B3037" t="s">
        <v>539</v>
      </c>
      <c r="C3037" t="s">
        <v>269</v>
      </c>
      <c r="D3037">
        <v>1971</v>
      </c>
      <c r="E3037">
        <v>79926</v>
      </c>
    </row>
    <row r="3038" spans="1:5">
      <c r="A3038" t="s">
        <v>268</v>
      </c>
      <c r="B3038" t="s">
        <v>536</v>
      </c>
      <c r="C3038" t="s">
        <v>267</v>
      </c>
      <c r="D3038">
        <v>1971</v>
      </c>
      <c r="E3038">
        <v>124388694</v>
      </c>
    </row>
    <row r="3039" spans="1:5">
      <c r="A3039" t="s">
        <v>266</v>
      </c>
      <c r="B3039" t="s">
        <v>536</v>
      </c>
      <c r="C3039" t="s">
        <v>265</v>
      </c>
      <c r="D3039">
        <v>1971</v>
      </c>
      <c r="E3039">
        <v>274296222</v>
      </c>
    </row>
    <row r="3040" spans="1:5">
      <c r="A3040" t="s">
        <v>264</v>
      </c>
      <c r="B3040" t="s">
        <v>536</v>
      </c>
      <c r="C3040" t="s">
        <v>263</v>
      </c>
      <c r="D3040">
        <v>1971</v>
      </c>
      <c r="E3040">
        <v>168947359</v>
      </c>
    </row>
    <row r="3041" spans="1:5">
      <c r="A3041" t="s">
        <v>262</v>
      </c>
      <c r="B3041" t="s">
        <v>539</v>
      </c>
      <c r="C3041" t="s">
        <v>261</v>
      </c>
      <c r="D3041">
        <v>1971</v>
      </c>
      <c r="E3041">
        <v>17736</v>
      </c>
    </row>
    <row r="3042" spans="1:5">
      <c r="A3042" t="s">
        <v>260</v>
      </c>
      <c r="B3042" t="s">
        <v>539</v>
      </c>
      <c r="C3042" t="s">
        <v>259</v>
      </c>
      <c r="D3042">
        <v>1971</v>
      </c>
      <c r="E3042">
        <v>10163421</v>
      </c>
    </row>
    <row r="3043" spans="1:5">
      <c r="A3043" t="s">
        <v>258</v>
      </c>
      <c r="B3043" t="s">
        <v>536</v>
      </c>
      <c r="C3043" t="s">
        <v>257</v>
      </c>
      <c r="D3043">
        <v>1971</v>
      </c>
      <c r="E3043">
        <v>948068597</v>
      </c>
    </row>
    <row r="3044" spans="1:5">
      <c r="A3044" t="s">
        <v>256</v>
      </c>
      <c r="B3044" t="s">
        <v>536</v>
      </c>
      <c r="C3044" t="s">
        <v>255</v>
      </c>
      <c r="D3044">
        <v>1971</v>
      </c>
      <c r="E3044">
        <v>2114039522</v>
      </c>
    </row>
    <row r="3045" spans="1:5">
      <c r="A3045" t="s">
        <v>254</v>
      </c>
      <c r="B3045" t="s">
        <v>539</v>
      </c>
      <c r="C3045" t="s">
        <v>253</v>
      </c>
      <c r="D3045">
        <v>1971</v>
      </c>
      <c r="E3045">
        <v>959141</v>
      </c>
    </row>
    <row r="3046" spans="1:5">
      <c r="A3046" t="s">
        <v>252</v>
      </c>
      <c r="B3046" t="s">
        <v>536</v>
      </c>
      <c r="C3046" t="s">
        <v>251</v>
      </c>
      <c r="D3046">
        <v>1971</v>
      </c>
      <c r="E3046">
        <v>966861608</v>
      </c>
    </row>
    <row r="3047" spans="1:5">
      <c r="A3047" t="s">
        <v>250</v>
      </c>
      <c r="B3047" t="s">
        <v>539</v>
      </c>
      <c r="C3047" t="s">
        <v>249</v>
      </c>
      <c r="D3047">
        <v>1971</v>
      </c>
      <c r="E3047">
        <v>1566663</v>
      </c>
    </row>
    <row r="3048" spans="1:5">
      <c r="A3048" t="s">
        <v>248</v>
      </c>
      <c r="B3048" t="s">
        <v>539</v>
      </c>
      <c r="C3048" t="s">
        <v>247</v>
      </c>
      <c r="D3048">
        <v>1971</v>
      </c>
      <c r="E3048">
        <v>85893</v>
      </c>
    </row>
    <row r="3049" spans="1:5">
      <c r="A3049" t="s">
        <v>246</v>
      </c>
      <c r="B3049" t="s">
        <v>539</v>
      </c>
      <c r="C3049" t="s">
        <v>245</v>
      </c>
      <c r="D3049">
        <v>1971</v>
      </c>
      <c r="E3049">
        <v>916502</v>
      </c>
    </row>
    <row r="3050" spans="1:5">
      <c r="A3050" t="s">
        <v>244</v>
      </c>
      <c r="B3050" t="s">
        <v>539</v>
      </c>
      <c r="C3050" t="s">
        <v>243</v>
      </c>
      <c r="D3050">
        <v>1971</v>
      </c>
      <c r="E3050">
        <v>6945</v>
      </c>
    </row>
    <row r="3051" spans="1:5">
      <c r="A3051" t="s">
        <v>242</v>
      </c>
      <c r="B3051" t="s">
        <v>539</v>
      </c>
      <c r="C3051" t="s">
        <v>241</v>
      </c>
      <c r="D3051">
        <v>1971</v>
      </c>
    </row>
    <row r="3052" spans="1:5">
      <c r="A3052" t="s">
        <v>240</v>
      </c>
      <c r="B3052" t="s">
        <v>539</v>
      </c>
      <c r="C3052" t="s">
        <v>239</v>
      </c>
      <c r="D3052">
        <v>1971</v>
      </c>
      <c r="E3052">
        <v>10623717</v>
      </c>
    </row>
    <row r="3053" spans="1:5">
      <c r="A3053" t="s">
        <v>238</v>
      </c>
      <c r="B3053" t="s">
        <v>539</v>
      </c>
      <c r="C3053" t="s">
        <v>237</v>
      </c>
      <c r="D3053">
        <v>1971</v>
      </c>
      <c r="E3053">
        <v>0</v>
      </c>
    </row>
    <row r="3054" spans="1:5">
      <c r="A3054" t="s">
        <v>236</v>
      </c>
      <c r="B3054" t="s">
        <v>539</v>
      </c>
      <c r="C3054" t="s">
        <v>235</v>
      </c>
      <c r="D3054">
        <v>1971</v>
      </c>
      <c r="E3054">
        <v>2072696</v>
      </c>
    </row>
    <row r="3055" spans="1:5">
      <c r="A3055" t="s">
        <v>234</v>
      </c>
      <c r="B3055" t="s">
        <v>539</v>
      </c>
      <c r="C3055" t="s">
        <v>233</v>
      </c>
      <c r="D3055">
        <v>1971</v>
      </c>
      <c r="E3055">
        <v>5776205</v>
      </c>
    </row>
    <row r="3056" spans="1:5">
      <c r="A3056" t="s">
        <v>232</v>
      </c>
      <c r="B3056" t="s">
        <v>539</v>
      </c>
      <c r="C3056" t="s">
        <v>231</v>
      </c>
      <c r="D3056">
        <v>1971</v>
      </c>
      <c r="E3056">
        <v>104047</v>
      </c>
    </row>
    <row r="3057" spans="1:5">
      <c r="A3057" t="s">
        <v>230</v>
      </c>
      <c r="B3057" t="s">
        <v>536</v>
      </c>
      <c r="C3057" t="s">
        <v>229</v>
      </c>
      <c r="D3057">
        <v>1971</v>
      </c>
      <c r="E3057">
        <v>80919533</v>
      </c>
    </row>
    <row r="3058" spans="1:5">
      <c r="A3058" t="s">
        <v>228</v>
      </c>
      <c r="B3058" t="s">
        <v>539</v>
      </c>
      <c r="C3058" t="s">
        <v>227</v>
      </c>
      <c r="D3058">
        <v>1971</v>
      </c>
      <c r="E3058">
        <v>21606208</v>
      </c>
    </row>
    <row r="3059" spans="1:5">
      <c r="A3059" t="s">
        <v>226</v>
      </c>
      <c r="B3059" t="s">
        <v>539</v>
      </c>
      <c r="C3059" t="s">
        <v>225</v>
      </c>
      <c r="D3059">
        <v>1971</v>
      </c>
      <c r="E3059">
        <v>9356</v>
      </c>
    </row>
    <row r="3060" spans="1:5">
      <c r="A3060" t="s">
        <v>224</v>
      </c>
      <c r="B3060" t="s">
        <v>536</v>
      </c>
      <c r="C3060" t="s">
        <v>223</v>
      </c>
      <c r="D3060">
        <v>1971</v>
      </c>
      <c r="E3060">
        <v>1945092163</v>
      </c>
    </row>
    <row r="3061" spans="1:5">
      <c r="A3061" t="s">
        <v>222</v>
      </c>
      <c r="B3061" t="s">
        <v>539</v>
      </c>
      <c r="C3061" t="s">
        <v>221</v>
      </c>
      <c r="D3061">
        <v>1971</v>
      </c>
      <c r="E3061">
        <v>900272</v>
      </c>
    </row>
    <row r="3062" spans="1:5">
      <c r="A3062" t="s">
        <v>220</v>
      </c>
      <c r="B3062" t="s">
        <v>539</v>
      </c>
      <c r="C3062" t="s">
        <v>219</v>
      </c>
      <c r="D3062">
        <v>1971</v>
      </c>
      <c r="E3062">
        <v>5156165</v>
      </c>
    </row>
    <row r="3063" spans="1:5">
      <c r="A3063" t="s">
        <v>218</v>
      </c>
      <c r="B3063" t="s">
        <v>539</v>
      </c>
      <c r="C3063" t="s">
        <v>217</v>
      </c>
      <c r="D3063">
        <v>1971</v>
      </c>
      <c r="E3063">
        <v>31154</v>
      </c>
    </row>
    <row r="3064" spans="1:5">
      <c r="A3064" t="s">
        <v>216</v>
      </c>
      <c r="B3064" t="s">
        <v>539</v>
      </c>
      <c r="C3064" t="s">
        <v>215</v>
      </c>
      <c r="D3064">
        <v>1971</v>
      </c>
      <c r="E3064">
        <v>20751135</v>
      </c>
    </row>
    <row r="3065" spans="1:5">
      <c r="A3065" t="s">
        <v>214</v>
      </c>
      <c r="B3065" t="s">
        <v>536</v>
      </c>
      <c r="C3065" t="s">
        <v>213</v>
      </c>
      <c r="D3065">
        <v>1971</v>
      </c>
      <c r="E3065">
        <v>76684649</v>
      </c>
    </row>
    <row r="3066" spans="1:5">
      <c r="A3066" t="s">
        <v>212</v>
      </c>
      <c r="B3066" t="s">
        <v>539</v>
      </c>
      <c r="C3066" t="s">
        <v>211</v>
      </c>
      <c r="D3066">
        <v>1971</v>
      </c>
      <c r="E3066">
        <v>372314</v>
      </c>
    </row>
    <row r="3067" spans="1:5">
      <c r="A3067" t="s">
        <v>210</v>
      </c>
      <c r="B3067" t="s">
        <v>539</v>
      </c>
      <c r="C3067" t="s">
        <v>209</v>
      </c>
      <c r="D3067">
        <v>1971</v>
      </c>
      <c r="E3067">
        <v>714236</v>
      </c>
    </row>
    <row r="3068" spans="1:5">
      <c r="A3068" t="s">
        <v>208</v>
      </c>
      <c r="B3068" t="s">
        <v>539</v>
      </c>
      <c r="C3068" t="s">
        <v>207</v>
      </c>
      <c r="D3068">
        <v>1971</v>
      </c>
      <c r="E3068">
        <v>3717</v>
      </c>
    </row>
    <row r="3069" spans="1:5">
      <c r="A3069" t="s">
        <v>206</v>
      </c>
      <c r="B3069" t="s">
        <v>539</v>
      </c>
      <c r="C3069" t="s">
        <v>205</v>
      </c>
      <c r="D3069">
        <v>1971</v>
      </c>
      <c r="E3069">
        <v>8685040</v>
      </c>
    </row>
    <row r="3070" spans="1:5">
      <c r="A3070" t="s">
        <v>204</v>
      </c>
      <c r="B3070" t="s">
        <v>539</v>
      </c>
      <c r="C3070" t="s">
        <v>203</v>
      </c>
      <c r="D3070">
        <v>1971</v>
      </c>
      <c r="E3070">
        <v>997987</v>
      </c>
    </row>
    <row r="3071" spans="1:5">
      <c r="A3071" t="s">
        <v>202</v>
      </c>
      <c r="B3071" t="s">
        <v>539</v>
      </c>
      <c r="C3071" t="s">
        <v>201</v>
      </c>
      <c r="D3071">
        <v>1971</v>
      </c>
      <c r="E3071">
        <v>477841</v>
      </c>
    </row>
    <row r="3072" spans="1:5">
      <c r="A3072" t="s">
        <v>200</v>
      </c>
      <c r="B3072" t="s">
        <v>539</v>
      </c>
      <c r="C3072" t="s">
        <v>199</v>
      </c>
      <c r="D3072">
        <v>1971</v>
      </c>
      <c r="E3072">
        <v>4428667</v>
      </c>
    </row>
    <row r="3073" spans="1:5">
      <c r="A3073" t="s">
        <v>198</v>
      </c>
      <c r="B3073" t="s">
        <v>539</v>
      </c>
      <c r="C3073" t="s">
        <v>197</v>
      </c>
      <c r="D3073">
        <v>1971</v>
      </c>
      <c r="E3073">
        <v>7271164</v>
      </c>
    </row>
    <row r="3074" spans="1:5">
      <c r="A3074" t="s">
        <v>196</v>
      </c>
      <c r="B3074" t="s">
        <v>536</v>
      </c>
      <c r="C3074" t="s">
        <v>195</v>
      </c>
      <c r="D3074">
        <v>1971</v>
      </c>
      <c r="E3074">
        <v>59970955</v>
      </c>
    </row>
    <row r="3075" spans="1:5">
      <c r="A3075" t="s">
        <v>194</v>
      </c>
      <c r="B3075" t="s">
        <v>539</v>
      </c>
      <c r="C3075" t="s">
        <v>193</v>
      </c>
      <c r="D3075">
        <v>1971</v>
      </c>
      <c r="E3075">
        <v>622747</v>
      </c>
    </row>
    <row r="3076" spans="1:5">
      <c r="A3076" t="s">
        <v>192</v>
      </c>
      <c r="B3076" t="s">
        <v>539</v>
      </c>
      <c r="C3076" t="s">
        <v>191</v>
      </c>
      <c r="D3076">
        <v>1971</v>
      </c>
      <c r="E3076">
        <v>57574</v>
      </c>
    </row>
    <row r="3077" spans="1:5">
      <c r="A3077" t="s">
        <v>190</v>
      </c>
      <c r="B3077" t="s">
        <v>539</v>
      </c>
      <c r="C3077" t="s">
        <v>189</v>
      </c>
      <c r="D3077">
        <v>1971</v>
      </c>
      <c r="E3077">
        <v>4207856</v>
      </c>
    </row>
    <row r="3078" spans="1:5">
      <c r="A3078" t="s">
        <v>188</v>
      </c>
      <c r="B3078" t="s">
        <v>539</v>
      </c>
      <c r="C3078" t="s">
        <v>187</v>
      </c>
      <c r="D3078">
        <v>1971</v>
      </c>
      <c r="E3078">
        <v>46895556</v>
      </c>
    </row>
    <row r="3079" spans="1:5">
      <c r="A3079" t="s">
        <v>186</v>
      </c>
      <c r="B3079" t="s">
        <v>539</v>
      </c>
      <c r="C3079" t="s">
        <v>185</v>
      </c>
      <c r="D3079">
        <v>1971</v>
      </c>
      <c r="E3079">
        <v>1291295</v>
      </c>
    </row>
    <row r="3080" spans="1:5">
      <c r="A3080" t="s">
        <v>184</v>
      </c>
      <c r="B3080" t="s">
        <v>539</v>
      </c>
      <c r="C3080" t="s">
        <v>183</v>
      </c>
      <c r="D3080">
        <v>1971</v>
      </c>
      <c r="E3080">
        <v>5025388</v>
      </c>
    </row>
    <row r="3081" spans="1:5">
      <c r="A3081" t="s">
        <v>182</v>
      </c>
      <c r="B3081" t="s">
        <v>539</v>
      </c>
      <c r="C3081" t="s">
        <v>181</v>
      </c>
      <c r="D3081">
        <v>1971</v>
      </c>
      <c r="E3081">
        <v>1318056</v>
      </c>
    </row>
    <row r="3082" spans="1:5">
      <c r="A3082" t="s">
        <v>180</v>
      </c>
      <c r="B3082" t="s">
        <v>539</v>
      </c>
      <c r="C3082" t="s">
        <v>179</v>
      </c>
      <c r="D3082">
        <v>1971</v>
      </c>
      <c r="E3082">
        <v>11753405</v>
      </c>
    </row>
    <row r="3083" spans="1:5">
      <c r="A3083" t="s">
        <v>178</v>
      </c>
      <c r="B3083" t="s">
        <v>539</v>
      </c>
      <c r="C3083" t="s">
        <v>177</v>
      </c>
      <c r="D3083">
        <v>1971</v>
      </c>
      <c r="E3083">
        <v>0</v>
      </c>
    </row>
    <row r="3084" spans="1:5">
      <c r="A3084" t="s">
        <v>176</v>
      </c>
      <c r="B3084" t="s">
        <v>539</v>
      </c>
      <c r="C3084" t="s">
        <v>175</v>
      </c>
      <c r="D3084">
        <v>1971</v>
      </c>
      <c r="E3084">
        <v>528062</v>
      </c>
    </row>
    <row r="3085" spans="1:5">
      <c r="A3085" t="s">
        <v>174</v>
      </c>
      <c r="B3085" t="s">
        <v>536</v>
      </c>
      <c r="C3085" t="s">
        <v>173</v>
      </c>
      <c r="D3085">
        <v>1971</v>
      </c>
      <c r="E3085">
        <v>290664503</v>
      </c>
    </row>
    <row r="3086" spans="1:5">
      <c r="A3086" t="s">
        <v>172</v>
      </c>
      <c r="B3086" t="s">
        <v>539</v>
      </c>
      <c r="C3086" t="s">
        <v>171</v>
      </c>
      <c r="D3086">
        <v>1971</v>
      </c>
      <c r="E3086">
        <v>514642</v>
      </c>
    </row>
    <row r="3087" spans="1:5">
      <c r="A3087" t="s">
        <v>170</v>
      </c>
      <c r="B3087" t="s">
        <v>536</v>
      </c>
      <c r="C3087" t="s">
        <v>169</v>
      </c>
      <c r="D3087">
        <v>1971</v>
      </c>
      <c r="E3087">
        <v>7587701</v>
      </c>
    </row>
    <row r="3088" spans="1:5">
      <c r="A3088" t="s">
        <v>168</v>
      </c>
      <c r="B3088" t="s">
        <v>539</v>
      </c>
      <c r="C3088" t="s">
        <v>167</v>
      </c>
      <c r="D3088">
        <v>1971</v>
      </c>
      <c r="E3088">
        <v>44715218</v>
      </c>
    </row>
    <row r="3089" spans="1:5">
      <c r="A3089" t="s">
        <v>166</v>
      </c>
      <c r="B3089" t="s">
        <v>539</v>
      </c>
      <c r="C3089" t="s">
        <v>165</v>
      </c>
      <c r="D3089">
        <v>1971</v>
      </c>
      <c r="E3089">
        <v>814086</v>
      </c>
    </row>
    <row r="3090" spans="1:5">
      <c r="A3090" t="s">
        <v>164</v>
      </c>
      <c r="B3090" t="s">
        <v>539</v>
      </c>
      <c r="C3090" t="s">
        <v>163</v>
      </c>
      <c r="D3090">
        <v>1971</v>
      </c>
      <c r="E3090">
        <v>5687847</v>
      </c>
    </row>
    <row r="3091" spans="1:5">
      <c r="A3091" t="s">
        <v>162</v>
      </c>
      <c r="B3091" t="s">
        <v>539</v>
      </c>
      <c r="C3091" t="s">
        <v>161</v>
      </c>
      <c r="D3091">
        <v>1971</v>
      </c>
      <c r="E3091">
        <v>24508531</v>
      </c>
    </row>
    <row r="3092" spans="1:5">
      <c r="A3092" t="s">
        <v>160</v>
      </c>
      <c r="B3092" t="s">
        <v>539</v>
      </c>
      <c r="C3092" t="s">
        <v>159</v>
      </c>
      <c r="D3092">
        <v>1971</v>
      </c>
      <c r="E3092">
        <v>4661</v>
      </c>
    </row>
    <row r="3093" spans="1:5">
      <c r="A3093" t="s">
        <v>158</v>
      </c>
      <c r="B3093" t="s">
        <v>539</v>
      </c>
      <c r="C3093" t="s">
        <v>157</v>
      </c>
      <c r="D3093">
        <v>1971</v>
      </c>
      <c r="E3093">
        <v>2305417</v>
      </c>
    </row>
    <row r="3094" spans="1:5">
      <c r="A3094" t="s">
        <v>156</v>
      </c>
      <c r="B3094" t="s">
        <v>539</v>
      </c>
      <c r="C3094" t="s">
        <v>155</v>
      </c>
      <c r="D3094">
        <v>1971</v>
      </c>
      <c r="E3094">
        <v>15517086</v>
      </c>
    </row>
    <row r="3095" spans="1:5">
      <c r="A3095" t="s">
        <v>154</v>
      </c>
      <c r="B3095" t="s">
        <v>536</v>
      </c>
      <c r="C3095" t="s">
        <v>153</v>
      </c>
      <c r="D3095">
        <v>1971</v>
      </c>
      <c r="E3095">
        <v>202894394</v>
      </c>
    </row>
    <row r="3096" spans="1:5">
      <c r="A3096" t="s">
        <v>152</v>
      </c>
      <c r="B3096" t="s">
        <v>539</v>
      </c>
      <c r="C3096" t="s">
        <v>151</v>
      </c>
      <c r="D3096">
        <v>1971</v>
      </c>
      <c r="E3096">
        <v>1126145</v>
      </c>
    </row>
    <row r="3097" spans="1:5">
      <c r="A3097" t="s">
        <v>150</v>
      </c>
      <c r="B3097" t="s">
        <v>539</v>
      </c>
      <c r="C3097" t="s">
        <v>149</v>
      </c>
      <c r="D3097">
        <v>1971</v>
      </c>
      <c r="E3097">
        <v>6708417</v>
      </c>
    </row>
    <row r="3098" spans="1:5">
      <c r="A3098" t="s">
        <v>148</v>
      </c>
      <c r="B3098" t="s">
        <v>539</v>
      </c>
      <c r="C3098" t="s">
        <v>147</v>
      </c>
      <c r="D3098">
        <v>1971</v>
      </c>
      <c r="E3098">
        <v>5255663</v>
      </c>
    </row>
    <row r="3099" spans="1:5">
      <c r="A3099" t="s">
        <v>146</v>
      </c>
      <c r="B3099" t="s">
        <v>539</v>
      </c>
      <c r="C3099" t="s">
        <v>145</v>
      </c>
      <c r="D3099">
        <v>1971</v>
      </c>
      <c r="E3099">
        <v>1591445</v>
      </c>
    </row>
    <row r="3100" spans="1:5">
      <c r="A3100" t="s">
        <v>144</v>
      </c>
      <c r="B3100" t="s">
        <v>536</v>
      </c>
      <c r="C3100" t="s">
        <v>143</v>
      </c>
      <c r="D3100">
        <v>1971</v>
      </c>
    </row>
    <row r="3101" spans="1:5">
      <c r="A3101" t="s">
        <v>142</v>
      </c>
      <c r="B3101" t="s">
        <v>536</v>
      </c>
      <c r="C3101" t="s">
        <v>141</v>
      </c>
      <c r="D3101">
        <v>1971</v>
      </c>
      <c r="E3101">
        <v>861857</v>
      </c>
    </row>
    <row r="3102" spans="1:5">
      <c r="A3102" t="s">
        <v>140</v>
      </c>
      <c r="B3102" t="s">
        <v>536</v>
      </c>
      <c r="C3102" t="s">
        <v>139</v>
      </c>
      <c r="D3102">
        <v>1971</v>
      </c>
      <c r="E3102">
        <v>264554921</v>
      </c>
    </row>
    <row r="3103" spans="1:5">
      <c r="A3103" t="s">
        <v>138</v>
      </c>
      <c r="B3103" t="s">
        <v>539</v>
      </c>
      <c r="C3103" t="s">
        <v>137</v>
      </c>
      <c r="D3103">
        <v>1971</v>
      </c>
      <c r="E3103">
        <v>50066</v>
      </c>
    </row>
    <row r="3104" spans="1:5">
      <c r="A3104" t="s">
        <v>136</v>
      </c>
      <c r="B3104" t="s">
        <v>539</v>
      </c>
      <c r="C3104" t="s">
        <v>135</v>
      </c>
      <c r="D3104">
        <v>1971</v>
      </c>
      <c r="E3104">
        <v>13614</v>
      </c>
    </row>
    <row r="3105" spans="1:5">
      <c r="A3105" t="s">
        <v>134</v>
      </c>
      <c r="B3105" t="s">
        <v>539</v>
      </c>
      <c r="C3105" t="s">
        <v>133</v>
      </c>
      <c r="D3105">
        <v>1971</v>
      </c>
      <c r="E3105">
        <v>12109565</v>
      </c>
    </row>
    <row r="3106" spans="1:5">
      <c r="A3106" t="s">
        <v>132</v>
      </c>
      <c r="B3106" t="s">
        <v>539</v>
      </c>
      <c r="C3106" t="s">
        <v>131</v>
      </c>
      <c r="D3106">
        <v>1971</v>
      </c>
      <c r="E3106">
        <v>48162739</v>
      </c>
    </row>
    <row r="3107" spans="1:5">
      <c r="A3107" t="s">
        <v>130</v>
      </c>
      <c r="B3107" t="s">
        <v>539</v>
      </c>
      <c r="C3107" t="s">
        <v>129</v>
      </c>
      <c r="D3107">
        <v>1971</v>
      </c>
      <c r="E3107">
        <v>3739289</v>
      </c>
    </row>
    <row r="3108" spans="1:5">
      <c r="A3108" t="s">
        <v>128</v>
      </c>
      <c r="B3108" t="s">
        <v>536</v>
      </c>
      <c r="C3108" t="s">
        <v>127</v>
      </c>
      <c r="D3108">
        <v>1971</v>
      </c>
      <c r="E3108">
        <v>591288887</v>
      </c>
    </row>
    <row r="3109" spans="1:5">
      <c r="A3109" t="s">
        <v>126</v>
      </c>
      <c r="B3109" t="s">
        <v>539</v>
      </c>
      <c r="C3109" t="s">
        <v>125</v>
      </c>
      <c r="D3109">
        <v>1971</v>
      </c>
      <c r="E3109">
        <v>3008522</v>
      </c>
    </row>
    <row r="3110" spans="1:5">
      <c r="A3110" t="s">
        <v>124</v>
      </c>
      <c r="B3110" t="s">
        <v>539</v>
      </c>
      <c r="C3110" t="s">
        <v>123</v>
      </c>
      <c r="D3110">
        <v>1971</v>
      </c>
      <c r="E3110">
        <v>8792455</v>
      </c>
    </row>
    <row r="3111" spans="1:5">
      <c r="A3111" t="s">
        <v>122</v>
      </c>
      <c r="B3111" t="s">
        <v>539</v>
      </c>
      <c r="C3111" t="s">
        <v>121</v>
      </c>
      <c r="D3111">
        <v>1971</v>
      </c>
      <c r="E3111">
        <v>3040324</v>
      </c>
    </row>
    <row r="3112" spans="1:5">
      <c r="A3112" t="s">
        <v>120</v>
      </c>
      <c r="B3112" t="s">
        <v>539</v>
      </c>
      <c r="C3112" t="s">
        <v>119</v>
      </c>
      <c r="D3112">
        <v>1971</v>
      </c>
      <c r="E3112">
        <v>0</v>
      </c>
    </row>
    <row r="3113" spans="1:5">
      <c r="A3113" t="s">
        <v>118</v>
      </c>
      <c r="B3113" t="s">
        <v>539</v>
      </c>
      <c r="C3113" t="s">
        <v>117</v>
      </c>
      <c r="D3113">
        <v>1971</v>
      </c>
      <c r="E3113">
        <v>151323</v>
      </c>
    </row>
    <row r="3114" spans="1:5">
      <c r="A3114" t="s">
        <v>116</v>
      </c>
      <c r="B3114" t="s">
        <v>539</v>
      </c>
      <c r="C3114" t="s">
        <v>115</v>
      </c>
      <c r="D3114">
        <v>1971</v>
      </c>
      <c r="E3114">
        <v>2066556</v>
      </c>
    </row>
    <row r="3115" spans="1:5">
      <c r="A3115" t="s">
        <v>114</v>
      </c>
      <c r="B3115" t="s">
        <v>539</v>
      </c>
      <c r="C3115" t="s">
        <v>113</v>
      </c>
      <c r="D3115">
        <v>1971</v>
      </c>
      <c r="E3115">
        <v>2277775</v>
      </c>
    </row>
    <row r="3116" spans="1:5">
      <c r="A3116" t="s">
        <v>112</v>
      </c>
      <c r="B3116" t="s">
        <v>539</v>
      </c>
      <c r="C3116" t="s">
        <v>111</v>
      </c>
      <c r="D3116">
        <v>1971</v>
      </c>
      <c r="E3116">
        <v>7281</v>
      </c>
    </row>
    <row r="3117" spans="1:5">
      <c r="A3117" t="s">
        <v>110</v>
      </c>
      <c r="B3117" t="s">
        <v>539</v>
      </c>
      <c r="C3117" t="s">
        <v>109</v>
      </c>
      <c r="D3117">
        <v>1971</v>
      </c>
      <c r="E3117">
        <v>2663439</v>
      </c>
    </row>
    <row r="3118" spans="1:5">
      <c r="A3118" t="s">
        <v>108</v>
      </c>
      <c r="B3118" t="s">
        <v>539</v>
      </c>
      <c r="C3118" t="s">
        <v>107</v>
      </c>
      <c r="D3118">
        <v>1971</v>
      </c>
    </row>
    <row r="3119" spans="1:5">
      <c r="A3119" t="s">
        <v>106</v>
      </c>
      <c r="B3119" t="s">
        <v>536</v>
      </c>
      <c r="C3119" t="s">
        <v>105</v>
      </c>
      <c r="D3119">
        <v>1971</v>
      </c>
      <c r="E3119">
        <v>244820279</v>
      </c>
    </row>
    <row r="3120" spans="1:5">
      <c r="A3120" t="s">
        <v>104</v>
      </c>
      <c r="B3120" t="s">
        <v>539</v>
      </c>
      <c r="C3120" t="s">
        <v>103</v>
      </c>
      <c r="D3120">
        <v>1971</v>
      </c>
      <c r="E3120">
        <v>3412436</v>
      </c>
    </row>
    <row r="3121" spans="1:5">
      <c r="A3121" t="s">
        <v>102</v>
      </c>
      <c r="B3121" t="s">
        <v>536</v>
      </c>
      <c r="C3121" t="s">
        <v>101</v>
      </c>
      <c r="D3121">
        <v>1971</v>
      </c>
      <c r="E3121">
        <v>244852912</v>
      </c>
    </row>
    <row r="3122" spans="1:5">
      <c r="A3122" t="s">
        <v>100</v>
      </c>
      <c r="B3122" t="s">
        <v>536</v>
      </c>
      <c r="C3122" t="s">
        <v>99</v>
      </c>
      <c r="D3122">
        <v>1971</v>
      </c>
      <c r="E3122">
        <v>11697226</v>
      </c>
    </row>
    <row r="3123" spans="1:5">
      <c r="A3123" t="s">
        <v>98</v>
      </c>
      <c r="B3123" t="s">
        <v>539</v>
      </c>
      <c r="C3123" t="s">
        <v>97</v>
      </c>
      <c r="D3123">
        <v>1971</v>
      </c>
      <c r="E3123">
        <v>53036</v>
      </c>
    </row>
    <row r="3124" spans="1:5">
      <c r="A3124" t="s">
        <v>96</v>
      </c>
      <c r="B3124" t="s">
        <v>539</v>
      </c>
      <c r="C3124" t="s">
        <v>95</v>
      </c>
      <c r="D3124">
        <v>1971</v>
      </c>
      <c r="E3124">
        <v>202275</v>
      </c>
    </row>
    <row r="3125" spans="1:5">
      <c r="A3125" t="s">
        <v>94</v>
      </c>
      <c r="B3125" t="s">
        <v>539</v>
      </c>
      <c r="C3125" t="s">
        <v>93</v>
      </c>
      <c r="D3125">
        <v>1971</v>
      </c>
      <c r="E3125">
        <v>2642910</v>
      </c>
    </row>
    <row r="3126" spans="1:5">
      <c r="A3126" t="s">
        <v>92</v>
      </c>
      <c r="B3126" t="s">
        <v>539</v>
      </c>
      <c r="C3126" t="s">
        <v>91</v>
      </c>
      <c r="D3126">
        <v>1971</v>
      </c>
      <c r="E3126">
        <v>1078254</v>
      </c>
    </row>
    <row r="3127" spans="1:5">
      <c r="A3127" t="s">
        <v>90</v>
      </c>
      <c r="B3127" t="s">
        <v>539</v>
      </c>
      <c r="C3127" t="s">
        <v>89</v>
      </c>
      <c r="D3127">
        <v>1971</v>
      </c>
      <c r="E3127">
        <v>1493090</v>
      </c>
    </row>
    <row r="3128" spans="1:5">
      <c r="A3128" t="s">
        <v>88</v>
      </c>
      <c r="B3128" t="s">
        <v>539</v>
      </c>
      <c r="C3128" t="s">
        <v>87</v>
      </c>
      <c r="D3128">
        <v>1971</v>
      </c>
      <c r="E3128">
        <v>410644</v>
      </c>
    </row>
    <row r="3129" spans="1:5">
      <c r="A3129" t="s">
        <v>86</v>
      </c>
      <c r="B3129" t="s">
        <v>539</v>
      </c>
      <c r="C3129" t="s">
        <v>85</v>
      </c>
      <c r="D3129">
        <v>1971</v>
      </c>
    </row>
    <row r="3130" spans="1:5">
      <c r="A3130" t="s">
        <v>84</v>
      </c>
      <c r="B3130" t="s">
        <v>539</v>
      </c>
      <c r="C3130" t="s">
        <v>83</v>
      </c>
      <c r="D3130">
        <v>1971</v>
      </c>
      <c r="E3130">
        <v>32633</v>
      </c>
    </row>
    <row r="3131" spans="1:5">
      <c r="A3131" t="s">
        <v>82</v>
      </c>
      <c r="B3131" t="s">
        <v>539</v>
      </c>
      <c r="C3131" t="s">
        <v>81</v>
      </c>
      <c r="D3131">
        <v>1971</v>
      </c>
      <c r="E3131">
        <v>3696041</v>
      </c>
    </row>
    <row r="3132" spans="1:5">
      <c r="A3132" t="s">
        <v>80</v>
      </c>
      <c r="B3132" t="s">
        <v>539</v>
      </c>
      <c r="C3132" t="s">
        <v>79</v>
      </c>
      <c r="D3132">
        <v>1971</v>
      </c>
      <c r="E3132">
        <v>2792</v>
      </c>
    </row>
    <row r="3133" spans="1:5">
      <c r="A3133" t="s">
        <v>78</v>
      </c>
      <c r="B3133" t="s">
        <v>539</v>
      </c>
      <c r="C3133" t="s">
        <v>77</v>
      </c>
      <c r="D3133">
        <v>1971</v>
      </c>
      <c r="E3133">
        <v>3267297</v>
      </c>
    </row>
    <row r="3134" spans="1:5">
      <c r="A3134" t="s">
        <v>76</v>
      </c>
      <c r="B3134" t="s">
        <v>536</v>
      </c>
      <c r="C3134" t="s">
        <v>75</v>
      </c>
      <c r="D3134">
        <v>1971</v>
      </c>
      <c r="E3134">
        <v>923883939</v>
      </c>
    </row>
    <row r="3135" spans="1:5">
      <c r="A3135" t="s">
        <v>74</v>
      </c>
      <c r="B3135" t="s">
        <v>536</v>
      </c>
      <c r="C3135" t="s">
        <v>73</v>
      </c>
      <c r="D3135">
        <v>1971</v>
      </c>
      <c r="E3135">
        <v>166962369</v>
      </c>
    </row>
    <row r="3136" spans="1:5">
      <c r="A3136" t="s">
        <v>72</v>
      </c>
      <c r="B3136" t="s">
        <v>539</v>
      </c>
      <c r="C3136" t="s">
        <v>71</v>
      </c>
      <c r="D3136">
        <v>1971</v>
      </c>
      <c r="E3136">
        <v>1713515</v>
      </c>
    </row>
    <row r="3137" spans="1:5">
      <c r="A3137" t="s">
        <v>70</v>
      </c>
      <c r="B3137" t="s">
        <v>539</v>
      </c>
      <c r="C3137" t="s">
        <v>69</v>
      </c>
      <c r="D3137">
        <v>1971</v>
      </c>
      <c r="E3137">
        <v>29824486</v>
      </c>
    </row>
    <row r="3138" spans="1:5">
      <c r="A3138" t="s">
        <v>68</v>
      </c>
      <c r="B3138" t="s">
        <v>539</v>
      </c>
      <c r="C3138" t="s">
        <v>67</v>
      </c>
      <c r="D3138">
        <v>1971</v>
      </c>
      <c r="E3138">
        <v>1914716</v>
      </c>
    </row>
    <row r="3139" spans="1:5">
      <c r="A3139" t="s">
        <v>66</v>
      </c>
      <c r="B3139" t="s">
        <v>539</v>
      </c>
      <c r="C3139" t="s">
        <v>65</v>
      </c>
      <c r="D3139">
        <v>1971</v>
      </c>
      <c r="E3139">
        <v>1180648</v>
      </c>
    </row>
    <row r="3140" spans="1:5">
      <c r="A3140" t="s">
        <v>64</v>
      </c>
      <c r="B3140" t="s">
        <v>536</v>
      </c>
      <c r="C3140" t="s">
        <v>63</v>
      </c>
      <c r="D3140">
        <v>1971</v>
      </c>
      <c r="E3140">
        <v>119502693</v>
      </c>
    </row>
    <row r="3141" spans="1:5">
      <c r="A3141" t="s">
        <v>62</v>
      </c>
      <c r="B3141" t="s">
        <v>539</v>
      </c>
      <c r="C3141" t="s">
        <v>61</v>
      </c>
      <c r="D3141">
        <v>1971</v>
      </c>
      <c r="E3141">
        <v>538900</v>
      </c>
    </row>
    <row r="3142" spans="1:5">
      <c r="A3142" t="s">
        <v>60</v>
      </c>
      <c r="B3142" t="s">
        <v>536</v>
      </c>
      <c r="C3142" t="s">
        <v>59</v>
      </c>
      <c r="D3142">
        <v>1971</v>
      </c>
      <c r="E3142">
        <v>76684649</v>
      </c>
    </row>
    <row r="3143" spans="1:5">
      <c r="A3143" t="s">
        <v>58</v>
      </c>
      <c r="B3143" t="s">
        <v>539</v>
      </c>
      <c r="C3143" t="s">
        <v>57</v>
      </c>
      <c r="D3143">
        <v>1971</v>
      </c>
      <c r="E3143">
        <v>68229</v>
      </c>
    </row>
    <row r="3144" spans="1:5">
      <c r="A3144" t="s">
        <v>56</v>
      </c>
      <c r="B3144" t="s">
        <v>536</v>
      </c>
      <c r="C3144" t="s">
        <v>55</v>
      </c>
      <c r="D3144">
        <v>1971</v>
      </c>
      <c r="E3144">
        <v>591288887</v>
      </c>
    </row>
    <row r="3145" spans="1:5">
      <c r="A3145" t="s">
        <v>54</v>
      </c>
      <c r="B3145" t="s">
        <v>536</v>
      </c>
      <c r="C3145" t="s">
        <v>53</v>
      </c>
      <c r="D3145">
        <v>1971</v>
      </c>
      <c r="E3145">
        <v>244852912</v>
      </c>
    </row>
    <row r="3146" spans="1:5">
      <c r="A3146" t="s">
        <v>52</v>
      </c>
      <c r="B3146" t="s">
        <v>539</v>
      </c>
      <c r="C3146" t="s">
        <v>51</v>
      </c>
      <c r="D3146">
        <v>1971</v>
      </c>
      <c r="E3146">
        <v>843763</v>
      </c>
    </row>
    <row r="3147" spans="1:5">
      <c r="A3147" t="s">
        <v>50</v>
      </c>
      <c r="B3147" t="s">
        <v>539</v>
      </c>
      <c r="C3147" t="s">
        <v>49</v>
      </c>
      <c r="D3147">
        <v>1971</v>
      </c>
      <c r="E3147">
        <v>2880930</v>
      </c>
    </row>
    <row r="3148" spans="1:5">
      <c r="A3148" t="s">
        <v>6</v>
      </c>
      <c r="B3148" t="s">
        <v>539</v>
      </c>
      <c r="C3148" t="s">
        <v>48</v>
      </c>
      <c r="D3148">
        <v>1971</v>
      </c>
      <c r="E3148">
        <v>21809193</v>
      </c>
    </row>
    <row r="3149" spans="1:5">
      <c r="A3149" t="s">
        <v>47</v>
      </c>
      <c r="B3149" t="s">
        <v>539</v>
      </c>
      <c r="C3149" t="s">
        <v>46</v>
      </c>
      <c r="D3149">
        <v>1971</v>
      </c>
      <c r="E3149">
        <v>5699</v>
      </c>
    </row>
    <row r="3150" spans="1:5">
      <c r="A3150" t="s">
        <v>45</v>
      </c>
      <c r="B3150" t="s">
        <v>539</v>
      </c>
      <c r="C3150" t="s">
        <v>44</v>
      </c>
      <c r="D3150">
        <v>1971</v>
      </c>
      <c r="E3150">
        <v>12861621</v>
      </c>
    </row>
    <row r="3151" spans="1:5">
      <c r="A3151" t="s">
        <v>43</v>
      </c>
      <c r="B3151" t="s">
        <v>539</v>
      </c>
      <c r="C3151" t="s">
        <v>42</v>
      </c>
      <c r="D3151">
        <v>1971</v>
      </c>
      <c r="E3151">
        <v>9065536</v>
      </c>
    </row>
    <row r="3152" spans="1:5">
      <c r="A3152" t="s">
        <v>41</v>
      </c>
      <c r="B3152" t="s">
        <v>539</v>
      </c>
      <c r="C3152" t="s">
        <v>40</v>
      </c>
      <c r="D3152">
        <v>1971</v>
      </c>
      <c r="E3152">
        <v>21083378</v>
      </c>
    </row>
    <row r="3153" spans="1:5">
      <c r="A3153" t="s">
        <v>39</v>
      </c>
      <c r="B3153" t="s">
        <v>536</v>
      </c>
      <c r="C3153" t="s">
        <v>38</v>
      </c>
      <c r="D3153">
        <v>1971</v>
      </c>
      <c r="E3153">
        <v>997023566</v>
      </c>
    </row>
    <row r="3154" spans="1:5">
      <c r="A3154" t="s">
        <v>37</v>
      </c>
      <c r="B3154" t="s">
        <v>539</v>
      </c>
      <c r="C3154" t="s">
        <v>36</v>
      </c>
      <c r="D3154">
        <v>1971</v>
      </c>
      <c r="E3154">
        <v>491224</v>
      </c>
    </row>
    <row r="3155" spans="1:5">
      <c r="A3155" t="s">
        <v>4</v>
      </c>
      <c r="B3155" t="s">
        <v>539</v>
      </c>
      <c r="C3155" t="s">
        <v>35</v>
      </c>
      <c r="D3155">
        <v>1971</v>
      </c>
      <c r="E3155">
        <v>54795508</v>
      </c>
    </row>
    <row r="3156" spans="1:5">
      <c r="A3156" t="s">
        <v>34</v>
      </c>
      <c r="B3156" t="s">
        <v>539</v>
      </c>
      <c r="C3156" t="s">
        <v>33</v>
      </c>
      <c r="D3156">
        <v>1971</v>
      </c>
      <c r="E3156">
        <v>7837589</v>
      </c>
    </row>
    <row r="3157" spans="1:5">
      <c r="A3157" t="s">
        <v>32</v>
      </c>
      <c r="B3157" t="s">
        <v>539</v>
      </c>
      <c r="C3157" t="s">
        <v>31</v>
      </c>
      <c r="D3157">
        <v>1971</v>
      </c>
      <c r="E3157">
        <v>62927</v>
      </c>
    </row>
    <row r="3158" spans="1:5">
      <c r="A3158" t="s">
        <v>30</v>
      </c>
      <c r="B3158" t="s">
        <v>539</v>
      </c>
      <c r="C3158" t="s">
        <v>29</v>
      </c>
      <c r="D3158">
        <v>1971</v>
      </c>
      <c r="E3158">
        <v>3251381</v>
      </c>
    </row>
    <row r="3159" spans="1:5">
      <c r="A3159" t="s">
        <v>28</v>
      </c>
      <c r="B3159" t="s">
        <v>539</v>
      </c>
      <c r="C3159" t="s">
        <v>27</v>
      </c>
      <c r="D3159">
        <v>1971</v>
      </c>
      <c r="E3159">
        <v>8258</v>
      </c>
    </row>
    <row r="3160" spans="1:5">
      <c r="A3160" t="s">
        <v>26</v>
      </c>
      <c r="B3160" t="s">
        <v>539</v>
      </c>
      <c r="C3160" t="s">
        <v>25</v>
      </c>
      <c r="D3160">
        <v>1971</v>
      </c>
      <c r="E3160">
        <v>20747</v>
      </c>
    </row>
    <row r="3161" spans="1:5">
      <c r="A3161" t="s">
        <v>3</v>
      </c>
      <c r="B3161" t="s">
        <v>539</v>
      </c>
      <c r="C3161" t="s">
        <v>24</v>
      </c>
      <c r="D3161">
        <v>1971</v>
      </c>
      <c r="E3161">
        <v>35681349</v>
      </c>
    </row>
    <row r="3162" spans="1:5">
      <c r="A3162" t="s">
        <v>23</v>
      </c>
      <c r="B3162" t="s">
        <v>539</v>
      </c>
      <c r="C3162" t="s">
        <v>22</v>
      </c>
      <c r="D3162">
        <v>1971</v>
      </c>
      <c r="E3162">
        <v>76990</v>
      </c>
    </row>
    <row r="3163" spans="1:5">
      <c r="A3163" t="s">
        <v>21</v>
      </c>
      <c r="B3163" t="s">
        <v>536</v>
      </c>
      <c r="C3163" t="s">
        <v>20</v>
      </c>
      <c r="D3163">
        <v>1971</v>
      </c>
      <c r="E3163">
        <v>2370713186</v>
      </c>
    </row>
    <row r="3164" spans="1:5">
      <c r="A3164" t="s">
        <v>19</v>
      </c>
      <c r="B3164" t="s">
        <v>539</v>
      </c>
      <c r="C3164" t="s">
        <v>18</v>
      </c>
      <c r="D3164">
        <v>1971</v>
      </c>
      <c r="E3164">
        <v>115463</v>
      </c>
    </row>
    <row r="3165" spans="1:5">
      <c r="A3165" t="s">
        <v>17</v>
      </c>
      <c r="B3165" t="s">
        <v>539</v>
      </c>
      <c r="C3165" t="s">
        <v>16</v>
      </c>
      <c r="D3165">
        <v>1971</v>
      </c>
    </row>
    <row r="3166" spans="1:5">
      <c r="A3166" t="s">
        <v>15</v>
      </c>
      <c r="B3166" t="s">
        <v>539</v>
      </c>
      <c r="C3166" t="s">
        <v>14</v>
      </c>
      <c r="D3166">
        <v>1971</v>
      </c>
      <c r="E3166">
        <v>5443805</v>
      </c>
    </row>
    <row r="3167" spans="1:5">
      <c r="A3167" t="s">
        <v>13</v>
      </c>
      <c r="B3167" t="s">
        <v>539</v>
      </c>
      <c r="C3167" t="s">
        <v>12</v>
      </c>
      <c r="D3167">
        <v>1971</v>
      </c>
      <c r="E3167">
        <v>12045809</v>
      </c>
    </row>
    <row r="3168" spans="1:5">
      <c r="A3168" t="s">
        <v>11</v>
      </c>
      <c r="B3168" t="s">
        <v>539</v>
      </c>
      <c r="C3168" t="s">
        <v>10</v>
      </c>
      <c r="D3168">
        <v>1971</v>
      </c>
      <c r="E3168">
        <v>2968840</v>
      </c>
    </row>
    <row r="3169" spans="1:5">
      <c r="A3169" t="s">
        <v>9</v>
      </c>
      <c r="B3169" t="s">
        <v>539</v>
      </c>
      <c r="C3169" t="s">
        <v>8</v>
      </c>
      <c r="D3169">
        <v>1971</v>
      </c>
      <c r="E3169">
        <v>4395739</v>
      </c>
    </row>
    <row r="3170" spans="1:5">
      <c r="A3170" t="s">
        <v>528</v>
      </c>
      <c r="B3170" t="s">
        <v>539</v>
      </c>
      <c r="C3170" t="s">
        <v>527</v>
      </c>
      <c r="D3170">
        <v>1972</v>
      </c>
      <c r="E3170">
        <v>29565</v>
      </c>
    </row>
    <row r="3171" spans="1:5">
      <c r="A3171" t="s">
        <v>526</v>
      </c>
      <c r="B3171" t="s">
        <v>539</v>
      </c>
      <c r="C3171" t="s">
        <v>525</v>
      </c>
      <c r="D3171">
        <v>1972</v>
      </c>
      <c r="E3171">
        <v>10278266</v>
      </c>
    </row>
    <row r="3172" spans="1:5">
      <c r="A3172" t="s">
        <v>524</v>
      </c>
      <c r="B3172" t="s">
        <v>539</v>
      </c>
      <c r="C3172" t="s">
        <v>523</v>
      </c>
      <c r="D3172">
        <v>1972</v>
      </c>
      <c r="E3172">
        <v>5968529</v>
      </c>
    </row>
    <row r="3173" spans="1:5">
      <c r="A3173" t="s">
        <v>522</v>
      </c>
      <c r="B3173" t="s">
        <v>539</v>
      </c>
      <c r="C3173" t="s">
        <v>521</v>
      </c>
      <c r="D3173">
        <v>1972</v>
      </c>
      <c r="E3173">
        <v>1522477</v>
      </c>
    </row>
    <row r="3174" spans="1:5">
      <c r="A3174" t="s">
        <v>520</v>
      </c>
      <c r="B3174" t="s">
        <v>539</v>
      </c>
      <c r="C3174" t="s">
        <v>519</v>
      </c>
      <c r="D3174">
        <v>1972</v>
      </c>
      <c r="E3174">
        <v>4491</v>
      </c>
    </row>
    <row r="3175" spans="1:5">
      <c r="A3175" t="s">
        <v>518</v>
      </c>
      <c r="B3175" t="s">
        <v>536</v>
      </c>
      <c r="C3175" t="s">
        <v>517</v>
      </c>
      <c r="D3175">
        <v>1972</v>
      </c>
      <c r="E3175">
        <v>77263535</v>
      </c>
    </row>
    <row r="3176" spans="1:5">
      <c r="A3176" t="s">
        <v>516</v>
      </c>
      <c r="B3176" t="s">
        <v>539</v>
      </c>
      <c r="C3176" t="s">
        <v>515</v>
      </c>
      <c r="D3176">
        <v>1972</v>
      </c>
      <c r="E3176">
        <v>67218</v>
      </c>
    </row>
    <row r="3177" spans="1:5">
      <c r="A3177" t="s">
        <v>1</v>
      </c>
      <c r="B3177" t="s">
        <v>539</v>
      </c>
      <c r="C3177" t="s">
        <v>514</v>
      </c>
      <c r="D3177">
        <v>1972</v>
      </c>
      <c r="E3177">
        <v>5020282</v>
      </c>
    </row>
    <row r="3178" spans="1:5">
      <c r="A3178" t="s">
        <v>513</v>
      </c>
      <c r="B3178" t="s">
        <v>539</v>
      </c>
      <c r="C3178" t="s">
        <v>512</v>
      </c>
      <c r="D3178">
        <v>1972</v>
      </c>
      <c r="E3178">
        <v>1021894</v>
      </c>
    </row>
    <row r="3179" spans="1:5">
      <c r="A3179" t="s">
        <v>511</v>
      </c>
      <c r="B3179" t="s">
        <v>539</v>
      </c>
      <c r="C3179" t="s">
        <v>510</v>
      </c>
      <c r="D3179">
        <v>1972</v>
      </c>
      <c r="E3179">
        <v>8211</v>
      </c>
    </row>
    <row r="3180" spans="1:5">
      <c r="A3180" t="s">
        <v>509</v>
      </c>
      <c r="B3180" t="s">
        <v>539</v>
      </c>
      <c r="C3180" t="s">
        <v>508</v>
      </c>
      <c r="D3180">
        <v>1972</v>
      </c>
      <c r="E3180">
        <v>45671</v>
      </c>
    </row>
    <row r="3181" spans="1:5">
      <c r="A3181" t="s">
        <v>507</v>
      </c>
      <c r="B3181" t="s">
        <v>539</v>
      </c>
      <c r="C3181" t="s">
        <v>506</v>
      </c>
      <c r="D3181">
        <v>1972</v>
      </c>
      <c r="E3181">
        <v>1886815</v>
      </c>
    </row>
    <row r="3182" spans="1:5">
      <c r="A3182" t="s">
        <v>505</v>
      </c>
      <c r="B3182" t="s">
        <v>539</v>
      </c>
      <c r="C3182" t="s">
        <v>504</v>
      </c>
      <c r="D3182">
        <v>1972</v>
      </c>
      <c r="E3182">
        <v>2617008</v>
      </c>
    </row>
    <row r="3183" spans="1:5">
      <c r="A3183" t="s">
        <v>503</v>
      </c>
      <c r="B3183" t="s">
        <v>539</v>
      </c>
      <c r="C3183" t="s">
        <v>502</v>
      </c>
      <c r="D3183">
        <v>1972</v>
      </c>
      <c r="E3183">
        <v>2643251</v>
      </c>
    </row>
    <row r="3184" spans="1:5">
      <c r="A3184" t="s">
        <v>501</v>
      </c>
      <c r="B3184" t="s">
        <v>539</v>
      </c>
      <c r="C3184" t="s">
        <v>500</v>
      </c>
      <c r="D3184">
        <v>1972</v>
      </c>
      <c r="E3184">
        <v>3434146</v>
      </c>
    </row>
    <row r="3185" spans="1:5">
      <c r="A3185" t="s">
        <v>499</v>
      </c>
      <c r="B3185" t="s">
        <v>539</v>
      </c>
      <c r="C3185" t="s">
        <v>498</v>
      </c>
      <c r="D3185">
        <v>1972</v>
      </c>
      <c r="E3185">
        <v>572373</v>
      </c>
    </row>
    <row r="3186" spans="1:5">
      <c r="A3186" t="s">
        <v>497</v>
      </c>
      <c r="B3186" t="s">
        <v>539</v>
      </c>
      <c r="C3186" t="s">
        <v>496</v>
      </c>
      <c r="D3186">
        <v>1972</v>
      </c>
      <c r="E3186">
        <v>2476003</v>
      </c>
    </row>
    <row r="3187" spans="1:5">
      <c r="A3187" t="s">
        <v>495</v>
      </c>
      <c r="B3187" t="s">
        <v>539</v>
      </c>
      <c r="C3187" t="s">
        <v>494</v>
      </c>
      <c r="D3187">
        <v>1972</v>
      </c>
      <c r="E3187">
        <v>5476828</v>
      </c>
    </row>
    <row r="3188" spans="1:5">
      <c r="A3188" t="s">
        <v>2</v>
      </c>
      <c r="B3188" t="s">
        <v>539</v>
      </c>
      <c r="C3188" t="s">
        <v>493</v>
      </c>
      <c r="D3188">
        <v>1972</v>
      </c>
      <c r="E3188">
        <v>62040282</v>
      </c>
    </row>
    <row r="3189" spans="1:5">
      <c r="A3189" t="s">
        <v>492</v>
      </c>
      <c r="B3189" t="s">
        <v>539</v>
      </c>
      <c r="C3189" t="s">
        <v>491</v>
      </c>
      <c r="D3189">
        <v>1972</v>
      </c>
      <c r="E3189">
        <v>3909118</v>
      </c>
    </row>
    <row r="3190" spans="1:5">
      <c r="A3190" t="s">
        <v>490</v>
      </c>
      <c r="B3190" t="s">
        <v>539</v>
      </c>
      <c r="C3190" t="s">
        <v>489</v>
      </c>
      <c r="D3190">
        <v>1972</v>
      </c>
      <c r="E3190">
        <v>36058</v>
      </c>
    </row>
    <row r="3191" spans="1:5">
      <c r="A3191" t="s">
        <v>488</v>
      </c>
      <c r="B3191" t="s">
        <v>539</v>
      </c>
      <c r="C3191" t="s">
        <v>487</v>
      </c>
      <c r="D3191">
        <v>1972</v>
      </c>
      <c r="E3191">
        <v>56752</v>
      </c>
    </row>
    <row r="3192" spans="1:5">
      <c r="A3192" t="s">
        <v>486</v>
      </c>
      <c r="B3192" t="s">
        <v>539</v>
      </c>
      <c r="C3192" t="s">
        <v>485</v>
      </c>
      <c r="D3192">
        <v>1972</v>
      </c>
      <c r="E3192">
        <v>2739131</v>
      </c>
    </row>
    <row r="3193" spans="1:5">
      <c r="A3193" t="s">
        <v>484</v>
      </c>
      <c r="B3193" t="s">
        <v>539</v>
      </c>
      <c r="C3193" t="s">
        <v>483</v>
      </c>
      <c r="D3193">
        <v>1972</v>
      </c>
      <c r="E3193">
        <v>4897996</v>
      </c>
    </row>
    <row r="3194" spans="1:5">
      <c r="A3194" t="s">
        <v>482</v>
      </c>
      <c r="B3194" t="s">
        <v>539</v>
      </c>
      <c r="C3194" t="s">
        <v>481</v>
      </c>
      <c r="D3194">
        <v>1972</v>
      </c>
      <c r="E3194">
        <v>62754</v>
      </c>
    </row>
    <row r="3195" spans="1:5">
      <c r="A3195" t="s">
        <v>480</v>
      </c>
      <c r="B3195" t="s">
        <v>539</v>
      </c>
      <c r="C3195" t="s">
        <v>479</v>
      </c>
      <c r="D3195">
        <v>1972</v>
      </c>
      <c r="E3195">
        <v>0</v>
      </c>
    </row>
    <row r="3196" spans="1:5">
      <c r="A3196" t="s">
        <v>478</v>
      </c>
      <c r="B3196" t="s">
        <v>539</v>
      </c>
      <c r="C3196" t="s">
        <v>477</v>
      </c>
      <c r="D3196">
        <v>1972</v>
      </c>
      <c r="E3196">
        <v>2800574</v>
      </c>
    </row>
    <row r="3197" spans="1:5">
      <c r="A3197" t="s">
        <v>476</v>
      </c>
      <c r="B3197" t="s">
        <v>539</v>
      </c>
      <c r="C3197" t="s">
        <v>475</v>
      </c>
      <c r="D3197">
        <v>1972</v>
      </c>
      <c r="E3197">
        <v>42181485</v>
      </c>
    </row>
    <row r="3198" spans="1:5">
      <c r="A3198" t="s">
        <v>474</v>
      </c>
      <c r="B3198" t="s">
        <v>539</v>
      </c>
      <c r="C3198" t="s">
        <v>473</v>
      </c>
      <c r="D3198">
        <v>1972</v>
      </c>
      <c r="E3198">
        <v>149763</v>
      </c>
    </row>
    <row r="3199" spans="1:5">
      <c r="A3199" t="s">
        <v>472</v>
      </c>
      <c r="B3199" t="s">
        <v>539</v>
      </c>
      <c r="C3199" t="s">
        <v>471</v>
      </c>
      <c r="D3199">
        <v>1972</v>
      </c>
      <c r="E3199">
        <v>52235</v>
      </c>
    </row>
    <row r="3200" spans="1:5">
      <c r="A3200" t="s">
        <v>470</v>
      </c>
      <c r="B3200" t="s">
        <v>539</v>
      </c>
      <c r="C3200" t="s">
        <v>469</v>
      </c>
      <c r="D3200">
        <v>1972</v>
      </c>
      <c r="E3200">
        <v>296564</v>
      </c>
    </row>
    <row r="3201" spans="1:5">
      <c r="A3201" t="s">
        <v>468</v>
      </c>
      <c r="B3201" t="s">
        <v>539</v>
      </c>
      <c r="C3201" t="s">
        <v>467</v>
      </c>
      <c r="D3201">
        <v>1972</v>
      </c>
      <c r="E3201">
        <v>670817</v>
      </c>
    </row>
    <row r="3202" spans="1:5">
      <c r="A3202" t="s">
        <v>466</v>
      </c>
      <c r="B3202" t="s">
        <v>539</v>
      </c>
      <c r="C3202" t="s">
        <v>465</v>
      </c>
      <c r="D3202">
        <v>1972</v>
      </c>
      <c r="E3202">
        <v>1344702</v>
      </c>
    </row>
    <row r="3203" spans="1:5">
      <c r="A3203" t="s">
        <v>464</v>
      </c>
      <c r="B3203" t="s">
        <v>539</v>
      </c>
      <c r="C3203" t="s">
        <v>463</v>
      </c>
      <c r="D3203">
        <v>1972</v>
      </c>
      <c r="E3203">
        <v>5284850</v>
      </c>
    </row>
    <row r="3204" spans="1:5">
      <c r="A3204" t="s">
        <v>462</v>
      </c>
      <c r="B3204" t="s">
        <v>536</v>
      </c>
      <c r="C3204" t="s">
        <v>461</v>
      </c>
      <c r="D3204">
        <v>1972</v>
      </c>
      <c r="E3204">
        <v>48011832</v>
      </c>
    </row>
    <row r="3205" spans="1:5">
      <c r="A3205" t="s">
        <v>460</v>
      </c>
      <c r="B3205" t="s">
        <v>539</v>
      </c>
      <c r="C3205" t="s">
        <v>459</v>
      </c>
      <c r="D3205">
        <v>1972</v>
      </c>
      <c r="E3205">
        <v>2658402</v>
      </c>
    </row>
    <row r="3206" spans="1:5">
      <c r="A3206" t="s">
        <v>458</v>
      </c>
      <c r="B3206" t="s">
        <v>539</v>
      </c>
      <c r="C3206" t="s">
        <v>457</v>
      </c>
      <c r="D3206">
        <v>1972</v>
      </c>
      <c r="E3206">
        <v>79862</v>
      </c>
    </row>
    <row r="3207" spans="1:5">
      <c r="A3207" t="s">
        <v>456</v>
      </c>
      <c r="B3207" t="s">
        <v>539</v>
      </c>
      <c r="C3207" t="s">
        <v>455</v>
      </c>
      <c r="D3207">
        <v>1972</v>
      </c>
      <c r="E3207">
        <v>2329023</v>
      </c>
    </row>
    <row r="3208" spans="1:5">
      <c r="A3208" t="s">
        <v>454</v>
      </c>
      <c r="B3208" t="s">
        <v>539</v>
      </c>
      <c r="C3208" t="s">
        <v>453</v>
      </c>
      <c r="D3208">
        <v>1972</v>
      </c>
      <c r="E3208">
        <v>713898765</v>
      </c>
    </row>
    <row r="3209" spans="1:5">
      <c r="A3209" t="s">
        <v>679</v>
      </c>
      <c r="B3209" t="s">
        <v>539</v>
      </c>
      <c r="C3209" t="s">
        <v>451</v>
      </c>
      <c r="D3209">
        <v>1972</v>
      </c>
      <c r="E3209">
        <v>4032218</v>
      </c>
    </row>
    <row r="3210" spans="1:5">
      <c r="A3210" t="s">
        <v>450</v>
      </c>
      <c r="B3210" t="s">
        <v>539</v>
      </c>
      <c r="C3210" t="s">
        <v>449</v>
      </c>
      <c r="D3210">
        <v>1972</v>
      </c>
      <c r="E3210">
        <v>5298944</v>
      </c>
    </row>
    <row r="3211" spans="1:5">
      <c r="A3211" t="s">
        <v>448</v>
      </c>
      <c r="B3211" t="s">
        <v>539</v>
      </c>
      <c r="C3211" t="s">
        <v>447</v>
      </c>
      <c r="D3211">
        <v>1972</v>
      </c>
      <c r="E3211">
        <v>15821308</v>
      </c>
    </row>
    <row r="3212" spans="1:5">
      <c r="A3212" t="s">
        <v>446</v>
      </c>
      <c r="B3212" t="s">
        <v>539</v>
      </c>
      <c r="C3212" t="s">
        <v>445</v>
      </c>
      <c r="D3212">
        <v>1972</v>
      </c>
      <c r="E3212">
        <v>859940</v>
      </c>
    </row>
    <row r="3213" spans="1:5">
      <c r="A3213" t="s">
        <v>444</v>
      </c>
      <c r="B3213" t="s">
        <v>539</v>
      </c>
      <c r="C3213" t="s">
        <v>443</v>
      </c>
      <c r="D3213">
        <v>1972</v>
      </c>
      <c r="E3213">
        <v>10108903</v>
      </c>
    </row>
    <row r="3214" spans="1:5">
      <c r="A3214" t="s">
        <v>442</v>
      </c>
      <c r="B3214" t="s">
        <v>539</v>
      </c>
      <c r="C3214" t="s">
        <v>441</v>
      </c>
      <c r="D3214">
        <v>1972</v>
      </c>
      <c r="E3214">
        <v>191113</v>
      </c>
    </row>
    <row r="3215" spans="1:5">
      <c r="A3215" t="s">
        <v>440</v>
      </c>
      <c r="B3215" t="s">
        <v>539</v>
      </c>
      <c r="C3215" t="s">
        <v>439</v>
      </c>
      <c r="D3215">
        <v>1972</v>
      </c>
      <c r="E3215">
        <v>218176</v>
      </c>
    </row>
    <row r="3216" spans="1:5">
      <c r="A3216" t="s">
        <v>438</v>
      </c>
      <c r="B3216" t="s">
        <v>539</v>
      </c>
      <c r="C3216" t="s">
        <v>437</v>
      </c>
      <c r="D3216">
        <v>1972</v>
      </c>
      <c r="E3216">
        <v>1166905</v>
      </c>
    </row>
    <row r="3217" spans="1:5">
      <c r="A3217" t="s">
        <v>436</v>
      </c>
      <c r="B3217" t="s">
        <v>536</v>
      </c>
      <c r="C3217" t="s">
        <v>435</v>
      </c>
      <c r="D3217">
        <v>1972</v>
      </c>
      <c r="E3217">
        <v>3269871</v>
      </c>
    </row>
    <row r="3218" spans="1:5">
      <c r="A3218" t="s">
        <v>434</v>
      </c>
      <c r="B3218" t="s">
        <v>539</v>
      </c>
      <c r="C3218" t="s">
        <v>433</v>
      </c>
      <c r="D3218">
        <v>1972</v>
      </c>
      <c r="E3218">
        <v>3447665</v>
      </c>
    </row>
    <row r="3219" spans="1:5">
      <c r="A3219" t="s">
        <v>432</v>
      </c>
      <c r="B3219" t="s">
        <v>539</v>
      </c>
      <c r="C3219" t="s">
        <v>431</v>
      </c>
      <c r="D3219">
        <v>1972</v>
      </c>
      <c r="E3219">
        <v>30803</v>
      </c>
    </row>
    <row r="3220" spans="1:5">
      <c r="A3220" t="s">
        <v>430</v>
      </c>
      <c r="B3220" t="s">
        <v>539</v>
      </c>
      <c r="C3220" t="s">
        <v>429</v>
      </c>
      <c r="D3220">
        <v>1972</v>
      </c>
      <c r="E3220">
        <v>0</v>
      </c>
    </row>
    <row r="3221" spans="1:5">
      <c r="A3221" t="s">
        <v>428</v>
      </c>
      <c r="B3221" t="s">
        <v>539</v>
      </c>
      <c r="C3221" t="s">
        <v>427</v>
      </c>
      <c r="D3221">
        <v>1972</v>
      </c>
      <c r="E3221">
        <v>365453</v>
      </c>
    </row>
    <row r="3222" spans="1:5">
      <c r="A3222" t="s">
        <v>426</v>
      </c>
      <c r="B3222" t="s">
        <v>539</v>
      </c>
      <c r="C3222" t="s">
        <v>425</v>
      </c>
      <c r="D3222">
        <v>1972</v>
      </c>
      <c r="E3222">
        <v>3307236</v>
      </c>
    </row>
    <row r="3223" spans="1:5">
      <c r="A3223" t="s">
        <v>7</v>
      </c>
      <c r="B3223" t="s">
        <v>539</v>
      </c>
      <c r="C3223" t="s">
        <v>424</v>
      </c>
      <c r="D3223">
        <v>1972</v>
      </c>
      <c r="E3223">
        <v>21726668</v>
      </c>
    </row>
    <row r="3224" spans="1:5">
      <c r="A3224" t="s">
        <v>423</v>
      </c>
      <c r="B3224" t="s">
        <v>539</v>
      </c>
      <c r="C3224" t="s">
        <v>422</v>
      </c>
      <c r="D3224">
        <v>1972</v>
      </c>
      <c r="E3224">
        <v>64578</v>
      </c>
    </row>
    <row r="3225" spans="1:5">
      <c r="A3225" t="s">
        <v>421</v>
      </c>
      <c r="B3225" t="s">
        <v>539</v>
      </c>
      <c r="C3225" t="s">
        <v>420</v>
      </c>
      <c r="D3225">
        <v>1972</v>
      </c>
      <c r="E3225">
        <v>42851</v>
      </c>
    </row>
    <row r="3226" spans="1:5">
      <c r="A3226" t="s">
        <v>419</v>
      </c>
      <c r="B3226" t="s">
        <v>539</v>
      </c>
      <c r="C3226" t="s">
        <v>418</v>
      </c>
      <c r="D3226">
        <v>1972</v>
      </c>
      <c r="E3226">
        <v>961831</v>
      </c>
    </row>
    <row r="3227" spans="1:5">
      <c r="A3227" t="s">
        <v>417</v>
      </c>
      <c r="B3227" t="s">
        <v>539</v>
      </c>
      <c r="C3227" t="s">
        <v>416</v>
      </c>
      <c r="D3227">
        <v>1972</v>
      </c>
      <c r="E3227">
        <v>2742579</v>
      </c>
    </row>
    <row r="3228" spans="1:5">
      <c r="A3228" t="s">
        <v>415</v>
      </c>
      <c r="B3228" t="s">
        <v>539</v>
      </c>
      <c r="C3228" t="s">
        <v>414</v>
      </c>
      <c r="D3228">
        <v>1972</v>
      </c>
      <c r="E3228">
        <v>9252243</v>
      </c>
    </row>
    <row r="3229" spans="1:5">
      <c r="A3229" t="s">
        <v>413</v>
      </c>
      <c r="B3229" t="s">
        <v>536</v>
      </c>
      <c r="C3229" t="s">
        <v>412</v>
      </c>
      <c r="D3229">
        <v>1972</v>
      </c>
      <c r="E3229">
        <v>953489361</v>
      </c>
    </row>
    <row r="3230" spans="1:5">
      <c r="A3230" t="s">
        <v>411</v>
      </c>
      <c r="B3230" t="s">
        <v>536</v>
      </c>
      <c r="C3230" t="s">
        <v>410</v>
      </c>
      <c r="D3230">
        <v>1972</v>
      </c>
      <c r="E3230">
        <v>953563710</v>
      </c>
    </row>
    <row r="3231" spans="1:5">
      <c r="A3231" t="s">
        <v>409</v>
      </c>
      <c r="B3231" t="s">
        <v>536</v>
      </c>
      <c r="C3231" t="s">
        <v>408</v>
      </c>
      <c r="D3231">
        <v>1972</v>
      </c>
      <c r="E3231">
        <v>1003903779</v>
      </c>
    </row>
    <row r="3232" spans="1:5">
      <c r="A3232" t="s">
        <v>407</v>
      </c>
      <c r="B3232" t="s">
        <v>536</v>
      </c>
      <c r="C3232" t="s">
        <v>406</v>
      </c>
      <c r="D3232">
        <v>1972</v>
      </c>
      <c r="E3232">
        <v>150977415</v>
      </c>
    </row>
    <row r="3233" spans="1:5">
      <c r="A3233" t="s">
        <v>405</v>
      </c>
      <c r="B3233" t="s">
        <v>536</v>
      </c>
      <c r="C3233" t="s">
        <v>404</v>
      </c>
      <c r="D3233">
        <v>1972</v>
      </c>
      <c r="E3233">
        <v>286656721</v>
      </c>
    </row>
    <row r="3234" spans="1:5">
      <c r="A3234" t="s">
        <v>403</v>
      </c>
      <c r="B3234" t="s">
        <v>539</v>
      </c>
      <c r="C3234" t="s">
        <v>402</v>
      </c>
      <c r="D3234">
        <v>1972</v>
      </c>
      <c r="E3234">
        <v>3834598</v>
      </c>
    </row>
    <row r="3235" spans="1:5">
      <c r="A3235" t="s">
        <v>401</v>
      </c>
      <c r="B3235" t="s">
        <v>539</v>
      </c>
      <c r="C3235" t="s">
        <v>400</v>
      </c>
      <c r="D3235">
        <v>1972</v>
      </c>
      <c r="E3235">
        <v>21197365</v>
      </c>
    </row>
    <row r="3236" spans="1:5">
      <c r="A3236" t="s">
        <v>399</v>
      </c>
      <c r="B3236" t="s">
        <v>536</v>
      </c>
      <c r="C3236" t="s">
        <v>398</v>
      </c>
      <c r="D3236">
        <v>1972</v>
      </c>
      <c r="E3236">
        <v>93518074</v>
      </c>
    </row>
    <row r="3237" spans="1:5">
      <c r="A3237" t="s">
        <v>397</v>
      </c>
      <c r="B3237" t="s">
        <v>539</v>
      </c>
      <c r="C3237" t="s">
        <v>396</v>
      </c>
      <c r="D3237">
        <v>1972</v>
      </c>
      <c r="E3237">
        <v>1665003</v>
      </c>
    </row>
    <row r="3238" spans="1:5">
      <c r="A3238" t="s">
        <v>395</v>
      </c>
      <c r="B3238" t="s">
        <v>539</v>
      </c>
      <c r="C3238" t="s">
        <v>394</v>
      </c>
      <c r="D3238">
        <v>1972</v>
      </c>
      <c r="E3238">
        <v>11232265</v>
      </c>
    </row>
    <row r="3239" spans="1:5">
      <c r="A3239" t="s">
        <v>393</v>
      </c>
      <c r="B3239" t="s">
        <v>539</v>
      </c>
      <c r="C3239" t="s">
        <v>392</v>
      </c>
      <c r="D3239">
        <v>1972</v>
      </c>
      <c r="E3239">
        <v>473219</v>
      </c>
    </row>
    <row r="3240" spans="1:5">
      <c r="A3240" t="s">
        <v>5</v>
      </c>
      <c r="B3240" t="s">
        <v>539</v>
      </c>
      <c r="C3240" t="s">
        <v>391</v>
      </c>
      <c r="D3240">
        <v>1972</v>
      </c>
      <c r="E3240">
        <v>27442343</v>
      </c>
    </row>
    <row r="3241" spans="1:5">
      <c r="A3241" t="s">
        <v>390</v>
      </c>
      <c r="B3241" t="s">
        <v>536</v>
      </c>
      <c r="C3241" t="s">
        <v>389</v>
      </c>
      <c r="D3241">
        <v>1972</v>
      </c>
      <c r="E3241">
        <v>150144239</v>
      </c>
    </row>
    <row r="3242" spans="1:5">
      <c r="A3242" t="s">
        <v>388</v>
      </c>
      <c r="B3242" t="s">
        <v>536</v>
      </c>
      <c r="C3242" t="s">
        <v>387</v>
      </c>
      <c r="D3242">
        <v>1972</v>
      </c>
      <c r="E3242">
        <v>123968514</v>
      </c>
    </row>
    <row r="3243" spans="1:5">
      <c r="A3243" t="s">
        <v>386</v>
      </c>
      <c r="B3243" t="s">
        <v>539</v>
      </c>
      <c r="C3243" t="s">
        <v>385</v>
      </c>
      <c r="D3243">
        <v>1972</v>
      </c>
      <c r="E3243">
        <v>1606899</v>
      </c>
    </row>
    <row r="3244" spans="1:5">
      <c r="A3244" t="s">
        <v>384</v>
      </c>
      <c r="B3244" t="s">
        <v>539</v>
      </c>
      <c r="C3244" t="s">
        <v>383</v>
      </c>
      <c r="D3244">
        <v>1972</v>
      </c>
      <c r="E3244">
        <v>349909</v>
      </c>
    </row>
    <row r="3245" spans="1:5">
      <c r="A3245" t="s">
        <v>382</v>
      </c>
      <c r="B3245" t="s">
        <v>539</v>
      </c>
      <c r="C3245" t="s">
        <v>381</v>
      </c>
      <c r="D3245">
        <v>1972</v>
      </c>
      <c r="E3245">
        <v>14902727</v>
      </c>
    </row>
    <row r="3246" spans="1:5">
      <c r="A3246" t="s">
        <v>380</v>
      </c>
      <c r="B3246" t="s">
        <v>539</v>
      </c>
      <c r="C3246" t="s">
        <v>379</v>
      </c>
      <c r="D3246">
        <v>1972</v>
      </c>
      <c r="E3246">
        <v>28451</v>
      </c>
    </row>
    <row r="3247" spans="1:5">
      <c r="A3247" t="s">
        <v>378</v>
      </c>
      <c r="B3247" t="s">
        <v>539</v>
      </c>
      <c r="C3247" t="s">
        <v>377</v>
      </c>
      <c r="D3247">
        <v>1972</v>
      </c>
      <c r="E3247">
        <v>46518</v>
      </c>
    </row>
    <row r="3248" spans="1:5">
      <c r="A3248" t="s">
        <v>376</v>
      </c>
      <c r="B3248" t="s">
        <v>539</v>
      </c>
      <c r="C3248" t="s">
        <v>375</v>
      </c>
      <c r="D3248">
        <v>1972</v>
      </c>
      <c r="E3248">
        <v>390982</v>
      </c>
    </row>
    <row r="3249" spans="1:5">
      <c r="A3249" t="s">
        <v>374</v>
      </c>
      <c r="B3249" t="s">
        <v>539</v>
      </c>
      <c r="C3249" t="s">
        <v>373</v>
      </c>
      <c r="D3249">
        <v>1972</v>
      </c>
      <c r="E3249">
        <v>12790427</v>
      </c>
    </row>
    <row r="3250" spans="1:5">
      <c r="A3250" t="s">
        <v>372</v>
      </c>
      <c r="B3250" t="s">
        <v>539</v>
      </c>
      <c r="C3250" t="s">
        <v>371</v>
      </c>
      <c r="D3250">
        <v>1972</v>
      </c>
      <c r="E3250">
        <v>2147142</v>
      </c>
    </row>
    <row r="3251" spans="1:5">
      <c r="A3251" t="s">
        <v>370</v>
      </c>
      <c r="B3251" t="s">
        <v>539</v>
      </c>
      <c r="C3251" t="s">
        <v>369</v>
      </c>
      <c r="D3251">
        <v>1972</v>
      </c>
      <c r="E3251">
        <v>6413729</v>
      </c>
    </row>
    <row r="3252" spans="1:5">
      <c r="A3252" t="s">
        <v>368</v>
      </c>
      <c r="B3252" t="s">
        <v>539</v>
      </c>
      <c r="C3252" t="s">
        <v>367</v>
      </c>
      <c r="D3252">
        <v>1972</v>
      </c>
      <c r="E3252">
        <v>0</v>
      </c>
    </row>
    <row r="3253" spans="1:5">
      <c r="A3253" t="s">
        <v>366</v>
      </c>
      <c r="B3253" t="s">
        <v>539</v>
      </c>
      <c r="C3253" t="s">
        <v>365</v>
      </c>
      <c r="D3253">
        <v>1972</v>
      </c>
      <c r="E3253">
        <v>3553361</v>
      </c>
    </row>
    <row r="3254" spans="1:5">
      <c r="A3254" t="s">
        <v>364</v>
      </c>
      <c r="B3254" t="s">
        <v>539</v>
      </c>
      <c r="C3254" t="s">
        <v>363</v>
      </c>
      <c r="D3254">
        <v>1972</v>
      </c>
      <c r="E3254">
        <v>371023</v>
      </c>
    </row>
    <row r="3255" spans="1:5">
      <c r="A3255" t="s">
        <v>362</v>
      </c>
      <c r="B3255" t="s">
        <v>539</v>
      </c>
      <c r="C3255" t="s">
        <v>361</v>
      </c>
      <c r="D3255">
        <v>1972</v>
      </c>
      <c r="E3255">
        <v>626893</v>
      </c>
    </row>
    <row r="3256" spans="1:5">
      <c r="A3256" t="s">
        <v>360</v>
      </c>
      <c r="B3256" t="s">
        <v>539</v>
      </c>
      <c r="C3256" t="s">
        <v>359</v>
      </c>
      <c r="D3256">
        <v>1972</v>
      </c>
      <c r="E3256">
        <v>213189</v>
      </c>
    </row>
    <row r="3257" spans="1:5">
      <c r="A3257" t="s">
        <v>358</v>
      </c>
      <c r="B3257" t="s">
        <v>539</v>
      </c>
      <c r="C3257" t="s">
        <v>357</v>
      </c>
      <c r="D3257">
        <v>1972</v>
      </c>
      <c r="E3257">
        <v>3070665</v>
      </c>
    </row>
    <row r="3258" spans="1:5">
      <c r="A3258" t="s">
        <v>356</v>
      </c>
      <c r="B3258" t="s">
        <v>539</v>
      </c>
      <c r="C3258" t="s">
        <v>355</v>
      </c>
      <c r="D3258">
        <v>1972</v>
      </c>
      <c r="E3258">
        <v>63544</v>
      </c>
    </row>
    <row r="3259" spans="1:5">
      <c r="A3259" t="s">
        <v>354</v>
      </c>
      <c r="B3259" t="s">
        <v>539</v>
      </c>
      <c r="C3259" t="s">
        <v>353</v>
      </c>
      <c r="D3259">
        <v>1972</v>
      </c>
      <c r="E3259">
        <v>12715</v>
      </c>
    </row>
    <row r="3260" spans="1:5">
      <c r="A3260" t="s">
        <v>352</v>
      </c>
      <c r="B3260" t="s">
        <v>539</v>
      </c>
      <c r="C3260" t="s">
        <v>351</v>
      </c>
      <c r="D3260">
        <v>1972</v>
      </c>
      <c r="E3260">
        <v>3792086</v>
      </c>
    </row>
    <row r="3261" spans="1:5">
      <c r="A3261" t="s">
        <v>350</v>
      </c>
      <c r="B3261" t="s">
        <v>539</v>
      </c>
      <c r="C3261" t="s">
        <v>349</v>
      </c>
      <c r="D3261">
        <v>1972</v>
      </c>
      <c r="E3261">
        <v>24525</v>
      </c>
    </row>
    <row r="3262" spans="1:5">
      <c r="A3262" t="s">
        <v>348</v>
      </c>
      <c r="B3262" t="s">
        <v>539</v>
      </c>
      <c r="C3262" t="s">
        <v>347</v>
      </c>
      <c r="D3262">
        <v>1972</v>
      </c>
      <c r="E3262">
        <v>507955</v>
      </c>
    </row>
    <row r="3263" spans="1:5">
      <c r="A3263" t="s">
        <v>346</v>
      </c>
      <c r="B3263" t="s">
        <v>536</v>
      </c>
      <c r="C3263" t="s">
        <v>345</v>
      </c>
      <c r="D3263">
        <v>1972</v>
      </c>
      <c r="E3263">
        <v>256207803</v>
      </c>
    </row>
    <row r="3264" spans="1:5">
      <c r="A3264" t="s">
        <v>344</v>
      </c>
      <c r="B3264" t="s">
        <v>539</v>
      </c>
      <c r="C3264" t="s">
        <v>343</v>
      </c>
      <c r="D3264">
        <v>1972</v>
      </c>
      <c r="E3264">
        <v>475286</v>
      </c>
    </row>
    <row r="3265" spans="1:5">
      <c r="A3265" t="s">
        <v>342</v>
      </c>
      <c r="B3265" t="s">
        <v>539</v>
      </c>
      <c r="C3265" t="s">
        <v>341</v>
      </c>
      <c r="D3265">
        <v>1972</v>
      </c>
      <c r="E3265">
        <v>2010389</v>
      </c>
    </row>
    <row r="3266" spans="1:5">
      <c r="A3266" t="s">
        <v>340</v>
      </c>
      <c r="B3266" t="s">
        <v>536</v>
      </c>
      <c r="C3266" t="s">
        <v>339</v>
      </c>
      <c r="D3266">
        <v>1972</v>
      </c>
      <c r="E3266">
        <v>182062344</v>
      </c>
    </row>
    <row r="3267" spans="1:5">
      <c r="A3267" t="s">
        <v>338</v>
      </c>
      <c r="B3267" t="s">
        <v>539</v>
      </c>
      <c r="C3267" t="s">
        <v>337</v>
      </c>
      <c r="D3267">
        <v>1972</v>
      </c>
      <c r="E3267">
        <v>2575879</v>
      </c>
    </row>
    <row r="3268" spans="1:5">
      <c r="A3268" t="s">
        <v>336</v>
      </c>
      <c r="B3268" t="s">
        <v>539</v>
      </c>
      <c r="C3268" t="s">
        <v>335</v>
      </c>
      <c r="D3268">
        <v>1972</v>
      </c>
      <c r="E3268">
        <v>3885497</v>
      </c>
    </row>
    <row r="3269" spans="1:5">
      <c r="A3269" t="s">
        <v>334</v>
      </c>
      <c r="B3269" t="s">
        <v>539</v>
      </c>
      <c r="C3269" t="s">
        <v>333</v>
      </c>
      <c r="D3269">
        <v>1972</v>
      </c>
      <c r="E3269">
        <v>4059050</v>
      </c>
    </row>
    <row r="3270" spans="1:5">
      <c r="A3270" t="s">
        <v>332</v>
      </c>
      <c r="B3270" t="s">
        <v>536</v>
      </c>
      <c r="C3270" t="s">
        <v>331</v>
      </c>
      <c r="D3270">
        <v>1972</v>
      </c>
      <c r="E3270">
        <v>1739450243</v>
      </c>
    </row>
    <row r="3271" spans="1:5">
      <c r="A3271" t="s">
        <v>330</v>
      </c>
      <c r="B3271" t="s">
        <v>536</v>
      </c>
      <c r="C3271" t="s">
        <v>329</v>
      </c>
      <c r="D3271">
        <v>1972</v>
      </c>
      <c r="E3271">
        <v>2163797487</v>
      </c>
    </row>
    <row r="3272" spans="1:5">
      <c r="A3272" t="s">
        <v>328</v>
      </c>
      <c r="B3272" t="s">
        <v>536</v>
      </c>
      <c r="C3272" t="s">
        <v>327</v>
      </c>
      <c r="D3272">
        <v>1972</v>
      </c>
      <c r="E3272">
        <v>424347244</v>
      </c>
    </row>
    <row r="3273" spans="1:5">
      <c r="A3273" t="s">
        <v>326</v>
      </c>
      <c r="B3273" t="s">
        <v>536</v>
      </c>
      <c r="C3273" t="s">
        <v>325</v>
      </c>
      <c r="D3273">
        <v>1972</v>
      </c>
      <c r="E3273">
        <v>129145775</v>
      </c>
    </row>
    <row r="3274" spans="1:5">
      <c r="A3274" t="s">
        <v>324</v>
      </c>
      <c r="B3274" t="s">
        <v>539</v>
      </c>
      <c r="C3274" t="s">
        <v>323</v>
      </c>
      <c r="D3274">
        <v>1972</v>
      </c>
      <c r="E3274">
        <v>99536342</v>
      </c>
    </row>
    <row r="3275" spans="1:5">
      <c r="A3275" t="s">
        <v>322</v>
      </c>
      <c r="B3275" t="s">
        <v>536</v>
      </c>
      <c r="C3275" t="s">
        <v>321</v>
      </c>
      <c r="D3275">
        <v>1972</v>
      </c>
      <c r="E3275">
        <v>295201469</v>
      </c>
    </row>
    <row r="3276" spans="1:5">
      <c r="A3276" t="s">
        <v>320</v>
      </c>
      <c r="B3276" t="s">
        <v>539</v>
      </c>
      <c r="C3276" t="s">
        <v>319</v>
      </c>
      <c r="D3276">
        <v>1972</v>
      </c>
      <c r="E3276">
        <v>25851</v>
      </c>
    </row>
    <row r="3277" spans="1:5">
      <c r="A3277" t="s">
        <v>318</v>
      </c>
      <c r="B3277" t="s">
        <v>539</v>
      </c>
      <c r="C3277" t="s">
        <v>317</v>
      </c>
      <c r="D3277">
        <v>1972</v>
      </c>
      <c r="E3277">
        <v>461669299</v>
      </c>
    </row>
    <row r="3278" spans="1:5">
      <c r="A3278" t="s">
        <v>316</v>
      </c>
      <c r="B3278" t="s">
        <v>536</v>
      </c>
      <c r="C3278" t="s">
        <v>315</v>
      </c>
      <c r="D3278">
        <v>1972</v>
      </c>
    </row>
    <row r="3279" spans="1:5">
      <c r="A3279" t="s">
        <v>314</v>
      </c>
      <c r="B3279" t="s">
        <v>539</v>
      </c>
      <c r="C3279" t="s">
        <v>313</v>
      </c>
      <c r="D3279">
        <v>1972</v>
      </c>
      <c r="E3279">
        <v>1439133</v>
      </c>
    </row>
    <row r="3280" spans="1:5">
      <c r="A3280" t="s">
        <v>312</v>
      </c>
      <c r="B3280" t="s">
        <v>539</v>
      </c>
      <c r="C3280" t="s">
        <v>311</v>
      </c>
      <c r="D3280">
        <v>1972</v>
      </c>
      <c r="E3280">
        <v>17138139</v>
      </c>
    </row>
    <row r="3281" spans="1:5">
      <c r="A3281" t="s">
        <v>310</v>
      </c>
      <c r="B3281" t="s">
        <v>539</v>
      </c>
      <c r="C3281" t="s">
        <v>309</v>
      </c>
      <c r="D3281">
        <v>1972</v>
      </c>
      <c r="E3281">
        <v>4423421</v>
      </c>
    </row>
    <row r="3282" spans="1:5">
      <c r="A3282" t="s">
        <v>308</v>
      </c>
      <c r="B3282" t="s">
        <v>539</v>
      </c>
      <c r="C3282" t="s">
        <v>307</v>
      </c>
      <c r="D3282">
        <v>1972</v>
      </c>
      <c r="E3282">
        <v>30053</v>
      </c>
    </row>
    <row r="3283" spans="1:5">
      <c r="A3283" t="s">
        <v>306</v>
      </c>
      <c r="B3283" t="s">
        <v>539</v>
      </c>
      <c r="C3283" t="s">
        <v>305</v>
      </c>
      <c r="D3283">
        <v>1972</v>
      </c>
      <c r="E3283">
        <v>461151</v>
      </c>
    </row>
    <row r="3284" spans="1:5">
      <c r="A3284" t="s">
        <v>304</v>
      </c>
      <c r="B3284" t="s">
        <v>539</v>
      </c>
      <c r="C3284" t="s">
        <v>303</v>
      </c>
      <c r="D3284">
        <v>1972</v>
      </c>
      <c r="E3284">
        <v>19012262</v>
      </c>
    </row>
    <row r="3285" spans="1:5">
      <c r="A3285" t="s">
        <v>302</v>
      </c>
      <c r="B3285" t="s">
        <v>539</v>
      </c>
      <c r="C3285" t="s">
        <v>301</v>
      </c>
      <c r="D3285">
        <v>1972</v>
      </c>
      <c r="E3285">
        <v>1114558</v>
      </c>
    </row>
    <row r="3286" spans="1:5">
      <c r="A3286" t="s">
        <v>300</v>
      </c>
      <c r="B3286" t="s">
        <v>539</v>
      </c>
      <c r="C3286" t="s">
        <v>299</v>
      </c>
      <c r="D3286">
        <v>1972</v>
      </c>
      <c r="E3286">
        <v>815600</v>
      </c>
    </row>
    <row r="3287" spans="1:5">
      <c r="A3287" t="s">
        <v>298</v>
      </c>
      <c r="B3287" t="s">
        <v>539</v>
      </c>
      <c r="C3287" t="s">
        <v>297</v>
      </c>
      <c r="D3287">
        <v>1972</v>
      </c>
      <c r="E3287">
        <v>28456270</v>
      </c>
    </row>
    <row r="3288" spans="1:5">
      <c r="A3288" t="s">
        <v>296</v>
      </c>
      <c r="B3288" t="s">
        <v>539</v>
      </c>
      <c r="C3288" t="s">
        <v>295</v>
      </c>
      <c r="D3288">
        <v>1972</v>
      </c>
      <c r="E3288">
        <v>6421081</v>
      </c>
    </row>
    <row r="3289" spans="1:5">
      <c r="A3289" t="s">
        <v>294</v>
      </c>
      <c r="B3289" t="s">
        <v>539</v>
      </c>
      <c r="C3289" t="s">
        <v>293</v>
      </c>
      <c r="D3289">
        <v>1972</v>
      </c>
      <c r="E3289">
        <v>10719963</v>
      </c>
    </row>
    <row r="3290" spans="1:5">
      <c r="A3290" t="s">
        <v>292</v>
      </c>
      <c r="B3290" t="s">
        <v>539</v>
      </c>
      <c r="C3290" t="s">
        <v>291</v>
      </c>
      <c r="D3290">
        <v>1972</v>
      </c>
      <c r="E3290">
        <v>1922312</v>
      </c>
    </row>
    <row r="3291" spans="1:5">
      <c r="A3291" t="s">
        <v>290</v>
      </c>
      <c r="B3291" t="s">
        <v>539</v>
      </c>
      <c r="C3291" t="s">
        <v>289</v>
      </c>
      <c r="D3291">
        <v>1972</v>
      </c>
      <c r="E3291">
        <v>5707405</v>
      </c>
    </row>
    <row r="3292" spans="1:5">
      <c r="A3292" t="s">
        <v>288</v>
      </c>
      <c r="B3292" t="s">
        <v>539</v>
      </c>
      <c r="C3292" t="s">
        <v>287</v>
      </c>
      <c r="D3292">
        <v>1972</v>
      </c>
      <c r="E3292">
        <v>38744</v>
      </c>
    </row>
    <row r="3293" spans="1:5">
      <c r="A3293" t="s">
        <v>286</v>
      </c>
      <c r="B3293" t="s">
        <v>539</v>
      </c>
      <c r="C3293" t="s">
        <v>285</v>
      </c>
      <c r="D3293">
        <v>1972</v>
      </c>
      <c r="E3293">
        <v>29036</v>
      </c>
    </row>
    <row r="3294" spans="1:5">
      <c r="A3294" t="s">
        <v>284</v>
      </c>
      <c r="B3294" t="s">
        <v>539</v>
      </c>
      <c r="C3294" t="s">
        <v>283</v>
      </c>
      <c r="D3294">
        <v>1972</v>
      </c>
      <c r="E3294">
        <v>18866224</v>
      </c>
    </row>
    <row r="3295" spans="1:5">
      <c r="A3295" t="s">
        <v>282</v>
      </c>
      <c r="B3295" t="s">
        <v>539</v>
      </c>
      <c r="C3295" t="s">
        <v>281</v>
      </c>
      <c r="D3295">
        <v>1972</v>
      </c>
      <c r="E3295">
        <v>109458</v>
      </c>
    </row>
    <row r="3296" spans="1:5">
      <c r="A3296" t="s">
        <v>280</v>
      </c>
      <c r="B3296" t="s">
        <v>536</v>
      </c>
      <c r="C3296" t="s">
        <v>279</v>
      </c>
      <c r="D3296">
        <v>1972</v>
      </c>
      <c r="E3296">
        <v>120060518</v>
      </c>
    </row>
    <row r="3297" spans="1:5">
      <c r="A3297" t="s">
        <v>278</v>
      </c>
      <c r="B3297" t="s">
        <v>539</v>
      </c>
      <c r="C3297" t="s">
        <v>277</v>
      </c>
      <c r="D3297">
        <v>1972</v>
      </c>
      <c r="E3297">
        <v>2548376</v>
      </c>
    </row>
    <row r="3298" spans="1:5">
      <c r="A3298" t="s">
        <v>276</v>
      </c>
      <c r="B3298" t="s">
        <v>539</v>
      </c>
      <c r="C3298" t="s">
        <v>275</v>
      </c>
      <c r="D3298">
        <v>1972</v>
      </c>
      <c r="E3298">
        <v>904342</v>
      </c>
    </row>
    <row r="3299" spans="1:5">
      <c r="A3299" t="s">
        <v>274</v>
      </c>
      <c r="B3299" t="s">
        <v>539</v>
      </c>
      <c r="C3299" t="s">
        <v>273</v>
      </c>
      <c r="D3299">
        <v>1972</v>
      </c>
      <c r="E3299">
        <v>1079759</v>
      </c>
    </row>
    <row r="3300" spans="1:5">
      <c r="A3300" t="s">
        <v>272</v>
      </c>
      <c r="B3300" t="s">
        <v>539</v>
      </c>
      <c r="C3300" t="s">
        <v>271</v>
      </c>
      <c r="D3300">
        <v>1972</v>
      </c>
      <c r="E3300">
        <v>1017299</v>
      </c>
    </row>
    <row r="3301" spans="1:5">
      <c r="A3301" t="s">
        <v>270</v>
      </c>
      <c r="B3301" t="s">
        <v>539</v>
      </c>
      <c r="C3301" t="s">
        <v>269</v>
      </c>
      <c r="D3301">
        <v>1972</v>
      </c>
      <c r="E3301">
        <v>80460</v>
      </c>
    </row>
    <row r="3302" spans="1:5">
      <c r="A3302" t="s">
        <v>268</v>
      </c>
      <c r="B3302" t="s">
        <v>536</v>
      </c>
      <c r="C3302" t="s">
        <v>267</v>
      </c>
      <c r="D3302">
        <v>1972</v>
      </c>
      <c r="E3302">
        <v>125228736</v>
      </c>
    </row>
    <row r="3303" spans="1:5">
      <c r="A3303" t="s">
        <v>266</v>
      </c>
      <c r="B3303" t="s">
        <v>536</v>
      </c>
      <c r="C3303" t="s">
        <v>265</v>
      </c>
      <c r="D3303">
        <v>1972</v>
      </c>
      <c r="E3303">
        <v>279378746</v>
      </c>
    </row>
    <row r="3304" spans="1:5">
      <c r="A3304" t="s">
        <v>264</v>
      </c>
      <c r="B3304" t="s">
        <v>536</v>
      </c>
      <c r="C3304" t="s">
        <v>263</v>
      </c>
      <c r="D3304">
        <v>1972</v>
      </c>
      <c r="E3304">
        <v>172509095</v>
      </c>
    </row>
    <row r="3305" spans="1:5">
      <c r="A3305" t="s">
        <v>262</v>
      </c>
      <c r="B3305" t="s">
        <v>539</v>
      </c>
      <c r="C3305" t="s">
        <v>261</v>
      </c>
      <c r="D3305">
        <v>1972</v>
      </c>
      <c r="E3305">
        <v>18085</v>
      </c>
    </row>
    <row r="3306" spans="1:5">
      <c r="A3306" t="s">
        <v>260</v>
      </c>
      <c r="B3306" t="s">
        <v>539</v>
      </c>
      <c r="C3306" t="s">
        <v>259</v>
      </c>
      <c r="D3306">
        <v>1972</v>
      </c>
      <c r="E3306">
        <v>10299732</v>
      </c>
    </row>
    <row r="3307" spans="1:5">
      <c r="A3307" t="s">
        <v>258</v>
      </c>
      <c r="B3307" t="s">
        <v>536</v>
      </c>
      <c r="C3307" t="s">
        <v>257</v>
      </c>
      <c r="D3307">
        <v>1972</v>
      </c>
      <c r="E3307">
        <v>965612758</v>
      </c>
    </row>
    <row r="3308" spans="1:5">
      <c r="A3308" t="s">
        <v>256</v>
      </c>
      <c r="B3308" t="s">
        <v>536</v>
      </c>
      <c r="C3308" t="s">
        <v>255</v>
      </c>
      <c r="D3308">
        <v>1972</v>
      </c>
      <c r="E3308">
        <v>2154853960</v>
      </c>
    </row>
    <row r="3309" spans="1:5">
      <c r="A3309" t="s">
        <v>254</v>
      </c>
      <c r="B3309" t="s">
        <v>539</v>
      </c>
      <c r="C3309" t="s">
        <v>253</v>
      </c>
      <c r="D3309">
        <v>1972</v>
      </c>
      <c r="E3309">
        <v>974368</v>
      </c>
    </row>
    <row r="3310" spans="1:5">
      <c r="A3310" t="s">
        <v>252</v>
      </c>
      <c r="B3310" t="s">
        <v>536</v>
      </c>
      <c r="C3310" t="s">
        <v>251</v>
      </c>
      <c r="D3310">
        <v>1972</v>
      </c>
      <c r="E3310">
        <v>986390365</v>
      </c>
    </row>
    <row r="3311" spans="1:5">
      <c r="A3311" t="s">
        <v>250</v>
      </c>
      <c r="B3311" t="s">
        <v>539</v>
      </c>
      <c r="C3311" t="s">
        <v>249</v>
      </c>
      <c r="D3311">
        <v>1972</v>
      </c>
      <c r="E3311">
        <v>1543567</v>
      </c>
    </row>
    <row r="3312" spans="1:5">
      <c r="A3312" t="s">
        <v>248</v>
      </c>
      <c r="B3312" t="s">
        <v>539</v>
      </c>
      <c r="C3312" t="s">
        <v>247</v>
      </c>
      <c r="D3312">
        <v>1972</v>
      </c>
      <c r="E3312">
        <v>84820</v>
      </c>
    </row>
    <row r="3313" spans="1:5">
      <c r="A3313" t="s">
        <v>246</v>
      </c>
      <c r="B3313" t="s">
        <v>539</v>
      </c>
      <c r="C3313" t="s">
        <v>245</v>
      </c>
      <c r="D3313">
        <v>1972</v>
      </c>
      <c r="E3313">
        <v>907433</v>
      </c>
    </row>
    <row r="3314" spans="1:5">
      <c r="A3314" t="s">
        <v>244</v>
      </c>
      <c r="B3314" t="s">
        <v>539</v>
      </c>
      <c r="C3314" t="s">
        <v>243</v>
      </c>
      <c r="D3314">
        <v>1972</v>
      </c>
      <c r="E3314">
        <v>6475</v>
      </c>
    </row>
    <row r="3315" spans="1:5">
      <c r="A3315" t="s">
        <v>242</v>
      </c>
      <c r="B3315" t="s">
        <v>539</v>
      </c>
      <c r="C3315" t="s">
        <v>241</v>
      </c>
      <c r="D3315">
        <v>1972</v>
      </c>
    </row>
    <row r="3316" spans="1:5">
      <c r="A3316" t="s">
        <v>240</v>
      </c>
      <c r="B3316" t="s">
        <v>539</v>
      </c>
      <c r="C3316" t="s">
        <v>239</v>
      </c>
      <c r="D3316">
        <v>1972</v>
      </c>
      <c r="E3316">
        <v>10739061</v>
      </c>
    </row>
    <row r="3317" spans="1:5">
      <c r="A3317" t="s">
        <v>238</v>
      </c>
      <c r="B3317" t="s">
        <v>539</v>
      </c>
      <c r="C3317" t="s">
        <v>237</v>
      </c>
      <c r="D3317">
        <v>1972</v>
      </c>
      <c r="E3317">
        <v>0</v>
      </c>
    </row>
    <row r="3318" spans="1:5">
      <c r="A3318" t="s">
        <v>236</v>
      </c>
      <c r="B3318" t="s">
        <v>539</v>
      </c>
      <c r="C3318" t="s">
        <v>235</v>
      </c>
      <c r="D3318">
        <v>1972</v>
      </c>
      <c r="E3318">
        <v>2075822</v>
      </c>
    </row>
    <row r="3319" spans="1:5">
      <c r="A3319" t="s">
        <v>234</v>
      </c>
      <c r="B3319" t="s">
        <v>539</v>
      </c>
      <c r="C3319" t="s">
        <v>233</v>
      </c>
      <c r="D3319">
        <v>1972</v>
      </c>
      <c r="E3319">
        <v>5907128</v>
      </c>
    </row>
    <row r="3320" spans="1:5">
      <c r="A3320" t="s">
        <v>232</v>
      </c>
      <c r="B3320" t="s">
        <v>539</v>
      </c>
      <c r="C3320" t="s">
        <v>231</v>
      </c>
      <c r="D3320">
        <v>1972</v>
      </c>
      <c r="E3320">
        <v>106335</v>
      </c>
    </row>
    <row r="3321" spans="1:5">
      <c r="A3321" t="s">
        <v>230</v>
      </c>
      <c r="B3321" t="s">
        <v>536</v>
      </c>
      <c r="C3321" t="s">
        <v>229</v>
      </c>
      <c r="D3321">
        <v>1972</v>
      </c>
      <c r="E3321">
        <v>82036744</v>
      </c>
    </row>
    <row r="3322" spans="1:5">
      <c r="A3322" t="s">
        <v>228</v>
      </c>
      <c r="B3322" t="s">
        <v>539</v>
      </c>
      <c r="C3322" t="s">
        <v>227</v>
      </c>
      <c r="D3322">
        <v>1972</v>
      </c>
      <c r="E3322">
        <v>21896117</v>
      </c>
    </row>
    <row r="3323" spans="1:5">
      <c r="A3323" t="s">
        <v>226</v>
      </c>
      <c r="B3323" t="s">
        <v>539</v>
      </c>
      <c r="C3323" t="s">
        <v>225</v>
      </c>
      <c r="D3323">
        <v>1972</v>
      </c>
      <c r="E3323">
        <v>9230</v>
      </c>
    </row>
    <row r="3324" spans="1:5">
      <c r="A3324" t="s">
        <v>224</v>
      </c>
      <c r="B3324" t="s">
        <v>536</v>
      </c>
      <c r="C3324" t="s">
        <v>223</v>
      </c>
      <c r="D3324">
        <v>1972</v>
      </c>
      <c r="E3324">
        <v>1982344865</v>
      </c>
    </row>
    <row r="3325" spans="1:5">
      <c r="A3325" t="s">
        <v>222</v>
      </c>
      <c r="B3325" t="s">
        <v>539</v>
      </c>
      <c r="C3325" t="s">
        <v>221</v>
      </c>
      <c r="D3325">
        <v>1972</v>
      </c>
      <c r="E3325">
        <v>898064</v>
      </c>
    </row>
    <row r="3326" spans="1:5">
      <c r="A3326" t="s">
        <v>220</v>
      </c>
      <c r="B3326" t="s">
        <v>539</v>
      </c>
      <c r="C3326" t="s">
        <v>219</v>
      </c>
      <c r="D3326">
        <v>1972</v>
      </c>
      <c r="E3326">
        <v>5220913</v>
      </c>
    </row>
    <row r="3327" spans="1:5">
      <c r="A3327" t="s">
        <v>218</v>
      </c>
      <c r="B3327" t="s">
        <v>539</v>
      </c>
      <c r="C3327" t="s">
        <v>217</v>
      </c>
      <c r="D3327">
        <v>1972</v>
      </c>
      <c r="E3327">
        <v>31104</v>
      </c>
    </row>
    <row r="3328" spans="1:5">
      <c r="A3328" t="s">
        <v>216</v>
      </c>
      <c r="B3328" t="s">
        <v>539</v>
      </c>
      <c r="C3328" t="s">
        <v>215</v>
      </c>
      <c r="D3328">
        <v>1972</v>
      </c>
      <c r="E3328">
        <v>21145969</v>
      </c>
    </row>
    <row r="3329" spans="1:5">
      <c r="A3329" t="s">
        <v>214</v>
      </c>
      <c r="B3329" t="s">
        <v>536</v>
      </c>
      <c r="C3329" t="s">
        <v>213</v>
      </c>
      <c r="D3329">
        <v>1972</v>
      </c>
      <c r="E3329">
        <v>77772609</v>
      </c>
    </row>
    <row r="3330" spans="1:5">
      <c r="A3330" t="s">
        <v>212</v>
      </c>
      <c r="B3330" t="s">
        <v>539</v>
      </c>
      <c r="C3330" t="s">
        <v>211</v>
      </c>
      <c r="D3330">
        <v>1972</v>
      </c>
      <c r="E3330">
        <v>372001</v>
      </c>
    </row>
    <row r="3331" spans="1:5">
      <c r="A3331" t="s">
        <v>210</v>
      </c>
      <c r="B3331" t="s">
        <v>539</v>
      </c>
      <c r="C3331" t="s">
        <v>209</v>
      </c>
      <c r="D3331">
        <v>1972</v>
      </c>
      <c r="E3331">
        <v>725941</v>
      </c>
    </row>
    <row r="3332" spans="1:5">
      <c r="A3332" t="s">
        <v>208</v>
      </c>
      <c r="B3332" t="s">
        <v>539</v>
      </c>
      <c r="C3332" t="s">
        <v>207</v>
      </c>
      <c r="D3332">
        <v>1972</v>
      </c>
      <c r="E3332">
        <v>3507</v>
      </c>
    </row>
    <row r="3333" spans="1:5">
      <c r="A3333" t="s">
        <v>206</v>
      </c>
      <c r="B3333" t="s">
        <v>539</v>
      </c>
      <c r="C3333" t="s">
        <v>205</v>
      </c>
      <c r="D3333">
        <v>1972</v>
      </c>
      <c r="E3333">
        <v>8841151</v>
      </c>
    </row>
    <row r="3334" spans="1:5">
      <c r="A3334" t="s">
        <v>204</v>
      </c>
      <c r="B3334" t="s">
        <v>539</v>
      </c>
      <c r="C3334" t="s">
        <v>203</v>
      </c>
      <c r="D3334">
        <v>1972</v>
      </c>
      <c r="E3334">
        <v>1013656</v>
      </c>
    </row>
    <row r="3335" spans="1:5">
      <c r="A3335" t="s">
        <v>202</v>
      </c>
      <c r="B3335" t="s">
        <v>539</v>
      </c>
      <c r="C3335" t="s">
        <v>201</v>
      </c>
      <c r="D3335">
        <v>1972</v>
      </c>
      <c r="E3335">
        <v>476298</v>
      </c>
    </row>
    <row r="3336" spans="1:5">
      <c r="A3336" t="s">
        <v>200</v>
      </c>
      <c r="B3336" t="s">
        <v>539</v>
      </c>
      <c r="C3336" t="s">
        <v>199</v>
      </c>
      <c r="D3336">
        <v>1972</v>
      </c>
      <c r="E3336">
        <v>4536397</v>
      </c>
    </row>
    <row r="3337" spans="1:5">
      <c r="A3337" t="s">
        <v>198</v>
      </c>
      <c r="B3337" t="s">
        <v>539</v>
      </c>
      <c r="C3337" t="s">
        <v>197</v>
      </c>
      <c r="D3337">
        <v>1972</v>
      </c>
      <c r="E3337">
        <v>7348986</v>
      </c>
    </row>
    <row r="3338" spans="1:5">
      <c r="A3338" t="s">
        <v>196</v>
      </c>
      <c r="B3338" t="s">
        <v>536</v>
      </c>
      <c r="C3338" t="s">
        <v>195</v>
      </c>
      <c r="D3338">
        <v>1972</v>
      </c>
      <c r="E3338">
        <v>60649118</v>
      </c>
    </row>
    <row r="3339" spans="1:5">
      <c r="A3339" t="s">
        <v>194</v>
      </c>
      <c r="B3339" t="s">
        <v>539</v>
      </c>
      <c r="C3339" t="s">
        <v>193</v>
      </c>
      <c r="D3339">
        <v>1972</v>
      </c>
      <c r="E3339">
        <v>640088</v>
      </c>
    </row>
    <row r="3340" spans="1:5">
      <c r="A3340" t="s">
        <v>192</v>
      </c>
      <c r="B3340" t="s">
        <v>539</v>
      </c>
      <c r="C3340" t="s">
        <v>191</v>
      </c>
      <c r="D3340">
        <v>1972</v>
      </c>
      <c r="E3340">
        <v>59222</v>
      </c>
    </row>
    <row r="3341" spans="1:5">
      <c r="A3341" t="s">
        <v>190</v>
      </c>
      <c r="B3341" t="s">
        <v>539</v>
      </c>
      <c r="C3341" t="s">
        <v>189</v>
      </c>
      <c r="D3341">
        <v>1972</v>
      </c>
      <c r="E3341">
        <v>4302141</v>
      </c>
    </row>
    <row r="3342" spans="1:5">
      <c r="A3342" t="s">
        <v>188</v>
      </c>
      <c r="B3342" t="s">
        <v>539</v>
      </c>
      <c r="C3342" t="s">
        <v>187</v>
      </c>
      <c r="D3342">
        <v>1972</v>
      </c>
      <c r="E3342">
        <v>47781277</v>
      </c>
    </row>
    <row r="3343" spans="1:5">
      <c r="A3343" t="s">
        <v>186</v>
      </c>
      <c r="B3343" t="s">
        <v>539</v>
      </c>
      <c r="C3343" t="s">
        <v>185</v>
      </c>
      <c r="D3343">
        <v>1972</v>
      </c>
      <c r="E3343">
        <v>1325449</v>
      </c>
    </row>
    <row r="3344" spans="1:5">
      <c r="A3344" t="s">
        <v>184</v>
      </c>
      <c r="B3344" t="s">
        <v>539</v>
      </c>
      <c r="C3344" t="s">
        <v>183</v>
      </c>
      <c r="D3344">
        <v>1972</v>
      </c>
      <c r="E3344">
        <v>5033943</v>
      </c>
    </row>
    <row r="3345" spans="1:5">
      <c r="A3345" t="s">
        <v>182</v>
      </c>
      <c r="B3345" t="s">
        <v>539</v>
      </c>
      <c r="C3345" t="s">
        <v>181</v>
      </c>
      <c r="D3345">
        <v>1972</v>
      </c>
      <c r="E3345">
        <v>1308707</v>
      </c>
    </row>
    <row r="3346" spans="1:5">
      <c r="A3346" t="s">
        <v>180</v>
      </c>
      <c r="B3346" t="s">
        <v>539</v>
      </c>
      <c r="C3346" t="s">
        <v>179</v>
      </c>
      <c r="D3346">
        <v>1972</v>
      </c>
      <c r="E3346">
        <v>11974703</v>
      </c>
    </row>
    <row r="3347" spans="1:5">
      <c r="A3347" t="s">
        <v>178</v>
      </c>
      <c r="B3347" t="s">
        <v>539</v>
      </c>
      <c r="C3347" t="s">
        <v>177</v>
      </c>
      <c r="D3347">
        <v>1972</v>
      </c>
      <c r="E3347">
        <v>0</v>
      </c>
    </row>
    <row r="3348" spans="1:5">
      <c r="A3348" t="s">
        <v>176</v>
      </c>
      <c r="B3348" t="s">
        <v>539</v>
      </c>
      <c r="C3348" t="s">
        <v>175</v>
      </c>
      <c r="D3348">
        <v>1972</v>
      </c>
      <c r="E3348">
        <v>527958</v>
      </c>
    </row>
    <row r="3349" spans="1:5">
      <c r="A3349" t="s">
        <v>174</v>
      </c>
      <c r="B3349" t="s">
        <v>536</v>
      </c>
      <c r="C3349" t="s">
        <v>173</v>
      </c>
      <c r="D3349">
        <v>1972</v>
      </c>
      <c r="E3349">
        <v>290765344</v>
      </c>
    </row>
    <row r="3350" spans="1:5">
      <c r="A3350" t="s">
        <v>172</v>
      </c>
      <c r="B3350" t="s">
        <v>539</v>
      </c>
      <c r="C3350" t="s">
        <v>171</v>
      </c>
      <c r="D3350">
        <v>1972</v>
      </c>
      <c r="E3350">
        <v>520503</v>
      </c>
    </row>
    <row r="3351" spans="1:5">
      <c r="A3351" t="s">
        <v>170</v>
      </c>
      <c r="B3351" t="s">
        <v>536</v>
      </c>
      <c r="C3351" t="s">
        <v>169</v>
      </c>
      <c r="D3351">
        <v>1972</v>
      </c>
      <c r="E3351">
        <v>7679655</v>
      </c>
    </row>
    <row r="3352" spans="1:5">
      <c r="A3352" t="s">
        <v>168</v>
      </c>
      <c r="B3352" t="s">
        <v>539</v>
      </c>
      <c r="C3352" t="s">
        <v>167</v>
      </c>
      <c r="D3352">
        <v>1972</v>
      </c>
      <c r="E3352">
        <v>45787172</v>
      </c>
    </row>
    <row r="3353" spans="1:5">
      <c r="A3353" t="s">
        <v>166</v>
      </c>
      <c r="B3353" t="s">
        <v>539</v>
      </c>
      <c r="C3353" t="s">
        <v>165</v>
      </c>
      <c r="D3353">
        <v>1972</v>
      </c>
      <c r="E3353">
        <v>832874</v>
      </c>
    </row>
    <row r="3354" spans="1:5">
      <c r="A3354" t="s">
        <v>164</v>
      </c>
      <c r="B3354" t="s">
        <v>539</v>
      </c>
      <c r="C3354" t="s">
        <v>163</v>
      </c>
      <c r="D3354">
        <v>1972</v>
      </c>
      <c r="E3354">
        <v>5692739</v>
      </c>
    </row>
    <row r="3355" spans="1:5">
      <c r="A3355" t="s">
        <v>162</v>
      </c>
      <c r="B3355" t="s">
        <v>539</v>
      </c>
      <c r="C3355" t="s">
        <v>161</v>
      </c>
      <c r="D3355">
        <v>1972</v>
      </c>
      <c r="E3355">
        <v>25026213</v>
      </c>
    </row>
    <row r="3356" spans="1:5">
      <c r="A3356" t="s">
        <v>160</v>
      </c>
      <c r="B3356" t="s">
        <v>539</v>
      </c>
      <c r="C3356" t="s">
        <v>159</v>
      </c>
      <c r="D3356">
        <v>1972</v>
      </c>
      <c r="E3356">
        <v>4707</v>
      </c>
    </row>
    <row r="3357" spans="1:5">
      <c r="A3357" t="s">
        <v>158</v>
      </c>
      <c r="B3357" t="s">
        <v>539</v>
      </c>
      <c r="C3357" t="s">
        <v>157</v>
      </c>
      <c r="D3357">
        <v>1972</v>
      </c>
      <c r="E3357">
        <v>2359288</v>
      </c>
    </row>
    <row r="3358" spans="1:5">
      <c r="A3358" t="s">
        <v>156</v>
      </c>
      <c r="B3358" t="s">
        <v>539</v>
      </c>
      <c r="C3358" t="s">
        <v>155</v>
      </c>
      <c r="D3358">
        <v>1972</v>
      </c>
      <c r="E3358">
        <v>15429055</v>
      </c>
    </row>
    <row r="3359" spans="1:5">
      <c r="A3359" t="s">
        <v>154</v>
      </c>
      <c r="B3359" t="s">
        <v>536</v>
      </c>
      <c r="C3359" t="s">
        <v>153</v>
      </c>
      <c r="D3359">
        <v>1972</v>
      </c>
      <c r="E3359">
        <v>206931762</v>
      </c>
    </row>
    <row r="3360" spans="1:5">
      <c r="A3360" t="s">
        <v>152</v>
      </c>
      <c r="B3360" t="s">
        <v>539</v>
      </c>
      <c r="C3360" t="s">
        <v>151</v>
      </c>
      <c r="D3360">
        <v>1972</v>
      </c>
      <c r="E3360">
        <v>1123324</v>
      </c>
    </row>
    <row r="3361" spans="1:5">
      <c r="A3361" t="s">
        <v>150</v>
      </c>
      <c r="B3361" t="s">
        <v>539</v>
      </c>
      <c r="C3361" t="s">
        <v>149</v>
      </c>
      <c r="D3361">
        <v>1972</v>
      </c>
      <c r="E3361">
        <v>6812473</v>
      </c>
    </row>
    <row r="3362" spans="1:5">
      <c r="A3362" t="s">
        <v>148</v>
      </c>
      <c r="B3362" t="s">
        <v>539</v>
      </c>
      <c r="C3362" t="s">
        <v>147</v>
      </c>
      <c r="D3362">
        <v>1972</v>
      </c>
      <c r="E3362">
        <v>5213556</v>
      </c>
    </row>
    <row r="3363" spans="1:5">
      <c r="A3363" t="s">
        <v>146</v>
      </c>
      <c r="B3363" t="s">
        <v>539</v>
      </c>
      <c r="C3363" t="s">
        <v>145</v>
      </c>
      <c r="D3363">
        <v>1972</v>
      </c>
      <c r="E3363">
        <v>1625662</v>
      </c>
    </row>
    <row r="3364" spans="1:5">
      <c r="A3364" t="s">
        <v>144</v>
      </c>
      <c r="B3364" t="s">
        <v>536</v>
      </c>
      <c r="C3364" t="s">
        <v>143</v>
      </c>
      <c r="D3364">
        <v>1972</v>
      </c>
    </row>
    <row r="3365" spans="1:5">
      <c r="A3365" t="s">
        <v>142</v>
      </c>
      <c r="B3365" t="s">
        <v>536</v>
      </c>
      <c r="C3365" t="s">
        <v>141</v>
      </c>
      <c r="D3365">
        <v>1972</v>
      </c>
      <c r="E3365">
        <v>876741</v>
      </c>
    </row>
    <row r="3366" spans="1:5">
      <c r="A3366" t="s">
        <v>140</v>
      </c>
      <c r="B3366" t="s">
        <v>536</v>
      </c>
      <c r="C3366" t="s">
        <v>139</v>
      </c>
      <c r="D3366">
        <v>1972</v>
      </c>
      <c r="E3366">
        <v>263800553</v>
      </c>
    </row>
    <row r="3367" spans="1:5">
      <c r="A3367" t="s">
        <v>138</v>
      </c>
      <c r="B3367" t="s">
        <v>539</v>
      </c>
      <c r="C3367" t="s">
        <v>137</v>
      </c>
      <c r="D3367">
        <v>1972</v>
      </c>
      <c r="E3367">
        <v>51194</v>
      </c>
    </row>
    <row r="3368" spans="1:5">
      <c r="A3368" t="s">
        <v>136</v>
      </c>
      <c r="B3368" t="s">
        <v>539</v>
      </c>
      <c r="C3368" t="s">
        <v>135</v>
      </c>
      <c r="D3368">
        <v>1972</v>
      </c>
      <c r="E3368">
        <v>14779</v>
      </c>
    </row>
    <row r="3369" spans="1:5">
      <c r="A3369" t="s">
        <v>134</v>
      </c>
      <c r="B3369" t="s">
        <v>539</v>
      </c>
      <c r="C3369" t="s">
        <v>133</v>
      </c>
      <c r="D3369">
        <v>1972</v>
      </c>
      <c r="E3369">
        <v>12122296</v>
      </c>
    </row>
    <row r="3370" spans="1:5">
      <c r="A3370" t="s">
        <v>132</v>
      </c>
      <c r="B3370" t="s">
        <v>539</v>
      </c>
      <c r="C3370" t="s">
        <v>131</v>
      </c>
      <c r="D3370">
        <v>1972</v>
      </c>
      <c r="E3370">
        <v>47384351</v>
      </c>
    </row>
    <row r="3371" spans="1:5">
      <c r="A3371" t="s">
        <v>130</v>
      </c>
      <c r="B3371" t="s">
        <v>539</v>
      </c>
      <c r="C3371" t="s">
        <v>129</v>
      </c>
      <c r="D3371">
        <v>1972</v>
      </c>
      <c r="E3371">
        <v>3844629</v>
      </c>
    </row>
    <row r="3372" spans="1:5">
      <c r="A3372" t="s">
        <v>128</v>
      </c>
      <c r="B3372" t="s">
        <v>536</v>
      </c>
      <c r="C3372" t="s">
        <v>127</v>
      </c>
      <c r="D3372">
        <v>1972</v>
      </c>
      <c r="E3372">
        <v>602452353</v>
      </c>
    </row>
    <row r="3373" spans="1:5">
      <c r="A3373" t="s">
        <v>126</v>
      </c>
      <c r="B3373" t="s">
        <v>539</v>
      </c>
      <c r="C3373" t="s">
        <v>125</v>
      </c>
      <c r="D3373">
        <v>1972</v>
      </c>
      <c r="E3373">
        <v>3023864</v>
      </c>
    </row>
    <row r="3374" spans="1:5">
      <c r="A3374" t="s">
        <v>124</v>
      </c>
      <c r="B3374" t="s">
        <v>539</v>
      </c>
      <c r="C3374" t="s">
        <v>123</v>
      </c>
      <c r="D3374">
        <v>1972</v>
      </c>
      <c r="E3374">
        <v>9005665</v>
      </c>
    </row>
    <row r="3375" spans="1:5">
      <c r="A3375" t="s">
        <v>122</v>
      </c>
      <c r="B3375" t="s">
        <v>539</v>
      </c>
      <c r="C3375" t="s">
        <v>121</v>
      </c>
      <c r="D3375">
        <v>1972</v>
      </c>
      <c r="E3375">
        <v>3101920</v>
      </c>
    </row>
    <row r="3376" spans="1:5">
      <c r="A3376" t="s">
        <v>120</v>
      </c>
      <c r="B3376" t="s">
        <v>539</v>
      </c>
      <c r="C3376" t="s">
        <v>119</v>
      </c>
      <c r="D3376">
        <v>1972</v>
      </c>
      <c r="E3376">
        <v>0</v>
      </c>
    </row>
    <row r="3377" spans="1:5">
      <c r="A3377" t="s">
        <v>118</v>
      </c>
      <c r="B3377" t="s">
        <v>539</v>
      </c>
      <c r="C3377" t="s">
        <v>117</v>
      </c>
      <c r="D3377">
        <v>1972</v>
      </c>
      <c r="E3377">
        <v>157066</v>
      </c>
    </row>
    <row r="3378" spans="1:5">
      <c r="A3378" t="s">
        <v>116</v>
      </c>
      <c r="B3378" t="s">
        <v>539</v>
      </c>
      <c r="C3378" t="s">
        <v>115</v>
      </c>
      <c r="D3378">
        <v>1972</v>
      </c>
      <c r="E3378">
        <v>2087641</v>
      </c>
    </row>
    <row r="3379" spans="1:5">
      <c r="A3379" t="s">
        <v>114</v>
      </c>
      <c r="B3379" t="s">
        <v>539</v>
      </c>
      <c r="C3379" t="s">
        <v>113</v>
      </c>
      <c r="D3379">
        <v>1972</v>
      </c>
      <c r="E3379">
        <v>2317043</v>
      </c>
    </row>
    <row r="3380" spans="1:5">
      <c r="A3380" t="s">
        <v>112</v>
      </c>
      <c r="B3380" t="s">
        <v>539</v>
      </c>
      <c r="C3380" t="s">
        <v>111</v>
      </c>
      <c r="D3380">
        <v>1972</v>
      </c>
      <c r="E3380">
        <v>6847</v>
      </c>
    </row>
    <row r="3381" spans="1:5">
      <c r="A3381" t="s">
        <v>110</v>
      </c>
      <c r="B3381" t="s">
        <v>539</v>
      </c>
      <c r="C3381" t="s">
        <v>109</v>
      </c>
      <c r="D3381">
        <v>1972</v>
      </c>
      <c r="E3381">
        <v>2646751</v>
      </c>
    </row>
    <row r="3382" spans="1:5">
      <c r="A3382" t="s">
        <v>108</v>
      </c>
      <c r="B3382" t="s">
        <v>539</v>
      </c>
      <c r="C3382" t="s">
        <v>107</v>
      </c>
      <c r="D3382">
        <v>1972</v>
      </c>
    </row>
    <row r="3383" spans="1:5">
      <c r="A3383" t="s">
        <v>106</v>
      </c>
      <c r="B3383" t="s">
        <v>536</v>
      </c>
      <c r="C3383" t="s">
        <v>105</v>
      </c>
      <c r="D3383">
        <v>1972</v>
      </c>
      <c r="E3383">
        <v>250101704</v>
      </c>
    </row>
    <row r="3384" spans="1:5">
      <c r="A3384" t="s">
        <v>104</v>
      </c>
      <c r="B3384" t="s">
        <v>539</v>
      </c>
      <c r="C3384" t="s">
        <v>103</v>
      </c>
      <c r="D3384">
        <v>1972</v>
      </c>
      <c r="E3384">
        <v>3495450</v>
      </c>
    </row>
    <row r="3385" spans="1:5">
      <c r="A3385" t="s">
        <v>102</v>
      </c>
      <c r="B3385" t="s">
        <v>536</v>
      </c>
      <c r="C3385" t="s">
        <v>101</v>
      </c>
      <c r="D3385">
        <v>1972</v>
      </c>
      <c r="E3385">
        <v>250134312</v>
      </c>
    </row>
    <row r="3386" spans="1:5">
      <c r="A3386" t="s">
        <v>100</v>
      </c>
      <c r="B3386" t="s">
        <v>536</v>
      </c>
      <c r="C3386" t="s">
        <v>99</v>
      </c>
      <c r="D3386">
        <v>1972</v>
      </c>
      <c r="E3386">
        <v>11826267</v>
      </c>
    </row>
    <row r="3387" spans="1:5">
      <c r="A3387" t="s">
        <v>98</v>
      </c>
      <c r="B3387" t="s">
        <v>539</v>
      </c>
      <c r="C3387" t="s">
        <v>97</v>
      </c>
      <c r="D3387">
        <v>1972</v>
      </c>
      <c r="E3387">
        <v>53841</v>
      </c>
    </row>
    <row r="3388" spans="1:5">
      <c r="A3388" t="s">
        <v>96</v>
      </c>
      <c r="B3388" t="s">
        <v>539</v>
      </c>
      <c r="C3388" t="s">
        <v>95</v>
      </c>
      <c r="D3388">
        <v>1972</v>
      </c>
      <c r="E3388">
        <v>197693</v>
      </c>
    </row>
    <row r="3389" spans="1:5">
      <c r="A3389" t="s">
        <v>94</v>
      </c>
      <c r="B3389" t="s">
        <v>539</v>
      </c>
      <c r="C3389" t="s">
        <v>93</v>
      </c>
      <c r="D3389">
        <v>1972</v>
      </c>
      <c r="E3389">
        <v>2617133</v>
      </c>
    </row>
    <row r="3390" spans="1:5">
      <c r="A3390" t="s">
        <v>92</v>
      </c>
      <c r="B3390" t="s">
        <v>539</v>
      </c>
      <c r="C3390" t="s">
        <v>91</v>
      </c>
      <c r="D3390">
        <v>1972</v>
      </c>
      <c r="E3390">
        <v>1067846</v>
      </c>
    </row>
    <row r="3391" spans="1:5">
      <c r="A3391" t="s">
        <v>90</v>
      </c>
      <c r="B3391" t="s">
        <v>539</v>
      </c>
      <c r="C3391" t="s">
        <v>89</v>
      </c>
      <c r="D3391">
        <v>1972</v>
      </c>
      <c r="E3391">
        <v>1471273</v>
      </c>
    </row>
    <row r="3392" spans="1:5">
      <c r="A3392" t="s">
        <v>88</v>
      </c>
      <c r="B3392" t="s">
        <v>539</v>
      </c>
      <c r="C3392" t="s">
        <v>87</v>
      </c>
      <c r="D3392">
        <v>1972</v>
      </c>
      <c r="E3392">
        <v>419038</v>
      </c>
    </row>
    <row r="3393" spans="1:5">
      <c r="A3393" t="s">
        <v>86</v>
      </c>
      <c r="B3393" t="s">
        <v>539</v>
      </c>
      <c r="C3393" t="s">
        <v>85</v>
      </c>
      <c r="D3393">
        <v>1972</v>
      </c>
    </row>
    <row r="3394" spans="1:5">
      <c r="A3394" t="s">
        <v>84</v>
      </c>
      <c r="B3394" t="s">
        <v>539</v>
      </c>
      <c r="C3394" t="s">
        <v>83</v>
      </c>
      <c r="D3394">
        <v>1972</v>
      </c>
      <c r="E3394">
        <v>32608</v>
      </c>
    </row>
    <row r="3395" spans="1:5">
      <c r="A3395" t="s">
        <v>82</v>
      </c>
      <c r="B3395" t="s">
        <v>539</v>
      </c>
      <c r="C3395" t="s">
        <v>81</v>
      </c>
      <c r="D3395">
        <v>1972</v>
      </c>
      <c r="E3395">
        <v>3802775</v>
      </c>
    </row>
    <row r="3396" spans="1:5">
      <c r="A3396" t="s">
        <v>80</v>
      </c>
      <c r="B3396" t="s">
        <v>539</v>
      </c>
      <c r="C3396" t="s">
        <v>79</v>
      </c>
      <c r="D3396">
        <v>1972</v>
      </c>
      <c r="E3396">
        <v>2850</v>
      </c>
    </row>
    <row r="3397" spans="1:5">
      <c r="A3397" t="s">
        <v>78</v>
      </c>
      <c r="B3397" t="s">
        <v>539</v>
      </c>
      <c r="C3397" t="s">
        <v>77</v>
      </c>
      <c r="D3397">
        <v>1972</v>
      </c>
      <c r="E3397">
        <v>3315325</v>
      </c>
    </row>
    <row r="3398" spans="1:5">
      <c r="A3398" t="s">
        <v>76</v>
      </c>
      <c r="B3398" t="s">
        <v>536</v>
      </c>
      <c r="C3398" t="s">
        <v>75</v>
      </c>
      <c r="D3398">
        <v>1972</v>
      </c>
      <c r="E3398">
        <v>946673384</v>
      </c>
    </row>
    <row r="3399" spans="1:5">
      <c r="A3399" t="s">
        <v>74</v>
      </c>
      <c r="B3399" t="s">
        <v>536</v>
      </c>
      <c r="C3399" t="s">
        <v>73</v>
      </c>
      <c r="D3399">
        <v>1972</v>
      </c>
      <c r="E3399">
        <v>166406470</v>
      </c>
    </row>
    <row r="3400" spans="1:5">
      <c r="A3400" t="s">
        <v>72</v>
      </c>
      <c r="B3400" t="s">
        <v>539</v>
      </c>
      <c r="C3400" t="s">
        <v>71</v>
      </c>
      <c r="D3400">
        <v>1972</v>
      </c>
      <c r="E3400">
        <v>1754710</v>
      </c>
    </row>
    <row r="3401" spans="1:5">
      <c r="A3401" t="s">
        <v>70</v>
      </c>
      <c r="B3401" t="s">
        <v>539</v>
      </c>
      <c r="C3401" t="s">
        <v>69</v>
      </c>
      <c r="D3401">
        <v>1972</v>
      </c>
      <c r="E3401">
        <v>30466012</v>
      </c>
    </row>
    <row r="3402" spans="1:5">
      <c r="A3402" t="s">
        <v>68</v>
      </c>
      <c r="B3402" t="s">
        <v>539</v>
      </c>
      <c r="C3402" t="s">
        <v>67</v>
      </c>
      <c r="D3402">
        <v>1972</v>
      </c>
      <c r="E3402">
        <v>1980724</v>
      </c>
    </row>
    <row r="3403" spans="1:5">
      <c r="A3403" t="s">
        <v>66</v>
      </c>
      <c r="B3403" t="s">
        <v>539</v>
      </c>
      <c r="C3403" t="s">
        <v>65</v>
      </c>
      <c r="D3403">
        <v>1972</v>
      </c>
      <c r="E3403">
        <v>1215668</v>
      </c>
    </row>
    <row r="3404" spans="1:5">
      <c r="A3404" t="s">
        <v>64</v>
      </c>
      <c r="B3404" t="s">
        <v>536</v>
      </c>
      <c r="C3404" t="s">
        <v>63</v>
      </c>
      <c r="D3404">
        <v>1972</v>
      </c>
      <c r="E3404">
        <v>120358359</v>
      </c>
    </row>
    <row r="3405" spans="1:5">
      <c r="A3405" t="s">
        <v>62</v>
      </c>
      <c r="B3405" t="s">
        <v>539</v>
      </c>
      <c r="C3405" t="s">
        <v>61</v>
      </c>
      <c r="D3405">
        <v>1972</v>
      </c>
      <c r="E3405">
        <v>551995</v>
      </c>
    </row>
    <row r="3406" spans="1:5">
      <c r="A3406" t="s">
        <v>60</v>
      </c>
      <c r="B3406" t="s">
        <v>536</v>
      </c>
      <c r="C3406" t="s">
        <v>59</v>
      </c>
      <c r="D3406">
        <v>1972</v>
      </c>
      <c r="E3406">
        <v>77772609</v>
      </c>
    </row>
    <row r="3407" spans="1:5">
      <c r="A3407" t="s">
        <v>58</v>
      </c>
      <c r="B3407" t="s">
        <v>539</v>
      </c>
      <c r="C3407" t="s">
        <v>57</v>
      </c>
      <c r="D3407">
        <v>1972</v>
      </c>
      <c r="E3407">
        <v>68864</v>
      </c>
    </row>
    <row r="3408" spans="1:5">
      <c r="A3408" t="s">
        <v>56</v>
      </c>
      <c r="B3408" t="s">
        <v>536</v>
      </c>
      <c r="C3408" t="s">
        <v>55</v>
      </c>
      <c r="D3408">
        <v>1972</v>
      </c>
      <c r="E3408">
        <v>602452353</v>
      </c>
    </row>
    <row r="3409" spans="1:5">
      <c r="A3409" t="s">
        <v>54</v>
      </c>
      <c r="B3409" t="s">
        <v>536</v>
      </c>
      <c r="C3409" t="s">
        <v>53</v>
      </c>
      <c r="D3409">
        <v>1972</v>
      </c>
      <c r="E3409">
        <v>250134312</v>
      </c>
    </row>
    <row r="3410" spans="1:5">
      <c r="A3410" t="s">
        <v>52</v>
      </c>
      <c r="B3410" t="s">
        <v>539</v>
      </c>
      <c r="C3410" t="s">
        <v>51</v>
      </c>
      <c r="D3410">
        <v>1972</v>
      </c>
      <c r="E3410">
        <v>855670</v>
      </c>
    </row>
    <row r="3411" spans="1:5">
      <c r="A3411" t="s">
        <v>50</v>
      </c>
      <c r="B3411" t="s">
        <v>539</v>
      </c>
      <c r="C3411" t="s">
        <v>49</v>
      </c>
      <c r="D3411">
        <v>1972</v>
      </c>
      <c r="E3411">
        <v>2901169</v>
      </c>
    </row>
    <row r="3412" spans="1:5">
      <c r="A3412" t="s">
        <v>6</v>
      </c>
      <c r="B3412" t="s">
        <v>539</v>
      </c>
      <c r="C3412" t="s">
        <v>48</v>
      </c>
      <c r="D3412">
        <v>1972</v>
      </c>
      <c r="E3412">
        <v>22098684</v>
      </c>
    </row>
    <row r="3413" spans="1:5">
      <c r="A3413" t="s">
        <v>47</v>
      </c>
      <c r="B3413" t="s">
        <v>539</v>
      </c>
      <c r="C3413" t="s">
        <v>46</v>
      </c>
      <c r="D3413">
        <v>1972</v>
      </c>
      <c r="E3413">
        <v>5705</v>
      </c>
    </row>
    <row r="3414" spans="1:5">
      <c r="A3414" t="s">
        <v>45</v>
      </c>
      <c r="B3414" t="s">
        <v>539</v>
      </c>
      <c r="C3414" t="s">
        <v>44</v>
      </c>
      <c r="D3414">
        <v>1972</v>
      </c>
      <c r="E3414">
        <v>13194058</v>
      </c>
    </row>
    <row r="3415" spans="1:5">
      <c r="A3415" t="s">
        <v>43</v>
      </c>
      <c r="B3415" t="s">
        <v>539</v>
      </c>
      <c r="C3415" t="s">
        <v>42</v>
      </c>
      <c r="D3415">
        <v>1972</v>
      </c>
      <c r="E3415">
        <v>9307972</v>
      </c>
    </row>
    <row r="3416" spans="1:5">
      <c r="A3416" t="s">
        <v>41</v>
      </c>
      <c r="B3416" t="s">
        <v>539</v>
      </c>
      <c r="C3416" t="s">
        <v>40</v>
      </c>
      <c r="D3416">
        <v>1972</v>
      </c>
      <c r="E3416">
        <v>20894555</v>
      </c>
    </row>
    <row r="3417" spans="1:5">
      <c r="A3417" t="s">
        <v>39</v>
      </c>
      <c r="B3417" t="s">
        <v>536</v>
      </c>
      <c r="C3417" t="s">
        <v>38</v>
      </c>
      <c r="D3417">
        <v>1972</v>
      </c>
      <c r="E3417">
        <v>1016732107</v>
      </c>
    </row>
    <row r="3418" spans="1:5">
      <c r="A3418" t="s">
        <v>37</v>
      </c>
      <c r="B3418" t="s">
        <v>539</v>
      </c>
      <c r="C3418" t="s">
        <v>36</v>
      </c>
      <c r="D3418">
        <v>1972</v>
      </c>
      <c r="E3418">
        <v>486106</v>
      </c>
    </row>
    <row r="3419" spans="1:5">
      <c r="A3419" t="s">
        <v>4</v>
      </c>
      <c r="B3419" t="s">
        <v>539</v>
      </c>
      <c r="C3419" t="s">
        <v>35</v>
      </c>
      <c r="D3419">
        <v>1972</v>
      </c>
      <c r="E3419">
        <v>55364268</v>
      </c>
    </row>
    <row r="3420" spans="1:5">
      <c r="A3420" t="s">
        <v>34</v>
      </c>
      <c r="B3420" t="s">
        <v>539</v>
      </c>
      <c r="C3420" t="s">
        <v>33</v>
      </c>
      <c r="D3420">
        <v>1972</v>
      </c>
      <c r="E3420">
        <v>7997750</v>
      </c>
    </row>
    <row r="3421" spans="1:5">
      <c r="A3421" t="s">
        <v>32</v>
      </c>
      <c r="B3421" t="s">
        <v>539</v>
      </c>
      <c r="C3421" t="s">
        <v>31</v>
      </c>
      <c r="D3421">
        <v>1972</v>
      </c>
      <c r="E3421">
        <v>63164</v>
      </c>
    </row>
    <row r="3422" spans="1:5">
      <c r="A3422" t="s">
        <v>30</v>
      </c>
      <c r="B3422" t="s">
        <v>539</v>
      </c>
      <c r="C3422" t="s">
        <v>29</v>
      </c>
      <c r="D3422">
        <v>1972</v>
      </c>
      <c r="E3422">
        <v>3246692</v>
      </c>
    </row>
    <row r="3423" spans="1:5">
      <c r="A3423" t="s">
        <v>28</v>
      </c>
      <c r="B3423" t="s">
        <v>539</v>
      </c>
      <c r="C3423" t="s">
        <v>27</v>
      </c>
      <c r="D3423">
        <v>1972</v>
      </c>
      <c r="E3423">
        <v>8330</v>
      </c>
    </row>
    <row r="3424" spans="1:5">
      <c r="A3424" t="s">
        <v>26</v>
      </c>
      <c r="B3424" t="s">
        <v>539</v>
      </c>
      <c r="C3424" t="s">
        <v>25</v>
      </c>
      <c r="D3424">
        <v>1972</v>
      </c>
      <c r="E3424">
        <v>21325</v>
      </c>
    </row>
    <row r="3425" spans="1:5">
      <c r="A3425" t="s">
        <v>3</v>
      </c>
      <c r="B3425" t="s">
        <v>539</v>
      </c>
      <c r="C3425" t="s">
        <v>24</v>
      </c>
      <c r="D3425">
        <v>1972</v>
      </c>
      <c r="E3425">
        <v>36481351</v>
      </c>
    </row>
    <row r="3426" spans="1:5">
      <c r="A3426" t="s">
        <v>23</v>
      </c>
      <c r="B3426" t="s">
        <v>539</v>
      </c>
      <c r="C3426" t="s">
        <v>22</v>
      </c>
      <c r="D3426">
        <v>1972</v>
      </c>
      <c r="E3426">
        <v>79249</v>
      </c>
    </row>
    <row r="3427" spans="1:5">
      <c r="A3427" t="s">
        <v>21</v>
      </c>
      <c r="B3427" t="s">
        <v>536</v>
      </c>
      <c r="C3427" t="s">
        <v>20</v>
      </c>
      <c r="D3427">
        <v>1972</v>
      </c>
      <c r="E3427">
        <v>2411061763</v>
      </c>
    </row>
    <row r="3428" spans="1:5">
      <c r="A3428" t="s">
        <v>19</v>
      </c>
      <c r="B3428" t="s">
        <v>539</v>
      </c>
      <c r="C3428" t="s">
        <v>18</v>
      </c>
      <c r="D3428">
        <v>1972</v>
      </c>
      <c r="E3428">
        <v>116749</v>
      </c>
    </row>
    <row r="3429" spans="1:5">
      <c r="A3429" t="s">
        <v>17</v>
      </c>
      <c r="B3429" t="s">
        <v>539</v>
      </c>
      <c r="C3429" t="s">
        <v>16</v>
      </c>
      <c r="D3429">
        <v>1972</v>
      </c>
    </row>
    <row r="3430" spans="1:5">
      <c r="A3430" t="s">
        <v>15</v>
      </c>
      <c r="B3430" t="s">
        <v>539</v>
      </c>
      <c r="C3430" t="s">
        <v>14</v>
      </c>
      <c r="D3430">
        <v>1972</v>
      </c>
      <c r="E3430">
        <v>5516617</v>
      </c>
    </row>
    <row r="3431" spans="1:5">
      <c r="A3431" t="s">
        <v>13</v>
      </c>
      <c r="B3431" t="s">
        <v>539</v>
      </c>
      <c r="C3431" t="s">
        <v>12</v>
      </c>
      <c r="D3431">
        <v>1972</v>
      </c>
      <c r="E3431">
        <v>12359827</v>
      </c>
    </row>
    <row r="3432" spans="1:5">
      <c r="A3432" t="s">
        <v>11</v>
      </c>
      <c r="B3432" t="s">
        <v>539</v>
      </c>
      <c r="C3432" t="s">
        <v>10</v>
      </c>
      <c r="D3432">
        <v>1972</v>
      </c>
      <c r="E3432">
        <v>3033003</v>
      </c>
    </row>
    <row r="3433" spans="1:5">
      <c r="A3433" t="s">
        <v>9</v>
      </c>
      <c r="B3433" t="s">
        <v>539</v>
      </c>
      <c r="C3433" t="s">
        <v>8</v>
      </c>
      <c r="D3433">
        <v>1972</v>
      </c>
      <c r="E3433">
        <v>4519488</v>
      </c>
    </row>
    <row r="3434" spans="1:5">
      <c r="A3434" t="s">
        <v>528</v>
      </c>
      <c r="B3434" t="s">
        <v>539</v>
      </c>
      <c r="C3434" t="s">
        <v>527</v>
      </c>
      <c r="D3434">
        <v>1973</v>
      </c>
      <c r="E3434">
        <v>29773</v>
      </c>
    </row>
    <row r="3435" spans="1:5">
      <c r="A3435" t="s">
        <v>526</v>
      </c>
      <c r="B3435" t="s">
        <v>539</v>
      </c>
      <c r="C3435" t="s">
        <v>525</v>
      </c>
      <c r="D3435">
        <v>1973</v>
      </c>
      <c r="E3435">
        <v>10497161</v>
      </c>
    </row>
    <row r="3436" spans="1:5">
      <c r="A3436" t="s">
        <v>524</v>
      </c>
      <c r="B3436" t="s">
        <v>539</v>
      </c>
      <c r="C3436" t="s">
        <v>523</v>
      </c>
      <c r="D3436">
        <v>1973</v>
      </c>
      <c r="E3436">
        <v>6089906</v>
      </c>
    </row>
    <row r="3437" spans="1:5">
      <c r="A3437" t="s">
        <v>522</v>
      </c>
      <c r="B3437" t="s">
        <v>539</v>
      </c>
      <c r="C3437" t="s">
        <v>521</v>
      </c>
      <c r="D3437">
        <v>1973</v>
      </c>
      <c r="E3437">
        <v>1554419</v>
      </c>
    </row>
    <row r="3438" spans="1:5">
      <c r="A3438" t="s">
        <v>520</v>
      </c>
      <c r="B3438" t="s">
        <v>539</v>
      </c>
      <c r="C3438" t="s">
        <v>519</v>
      </c>
      <c r="D3438">
        <v>1973</v>
      </c>
      <c r="E3438">
        <v>4315</v>
      </c>
    </row>
    <row r="3439" spans="1:5">
      <c r="A3439" t="s">
        <v>518</v>
      </c>
      <c r="B3439" t="s">
        <v>536</v>
      </c>
      <c r="C3439" t="s">
        <v>517</v>
      </c>
      <c r="D3439">
        <v>1973</v>
      </c>
      <c r="E3439">
        <v>78455046</v>
      </c>
    </row>
    <row r="3440" spans="1:5">
      <c r="A3440" t="s">
        <v>516</v>
      </c>
      <c r="B3440" t="s">
        <v>539</v>
      </c>
      <c r="C3440" t="s">
        <v>515</v>
      </c>
      <c r="D3440">
        <v>1973</v>
      </c>
      <c r="E3440">
        <v>80229</v>
      </c>
    </row>
    <row r="3441" spans="1:5">
      <c r="A3441" t="s">
        <v>1</v>
      </c>
      <c r="B3441" t="s">
        <v>539</v>
      </c>
      <c r="C3441" t="s">
        <v>514</v>
      </c>
      <c r="D3441">
        <v>1973</v>
      </c>
      <c r="E3441">
        <v>5002840</v>
      </c>
    </row>
    <row r="3442" spans="1:5">
      <c r="A3442" t="s">
        <v>513</v>
      </c>
      <c r="B3442" t="s">
        <v>539</v>
      </c>
      <c r="C3442" t="s">
        <v>512</v>
      </c>
      <c r="D3442">
        <v>1973</v>
      </c>
      <c r="E3442">
        <v>1024753</v>
      </c>
    </row>
    <row r="3443" spans="1:5">
      <c r="A3443" t="s">
        <v>511</v>
      </c>
      <c r="B3443" t="s">
        <v>539</v>
      </c>
      <c r="C3443" t="s">
        <v>510</v>
      </c>
      <c r="D3443">
        <v>1973</v>
      </c>
      <c r="E3443">
        <v>8247</v>
      </c>
    </row>
    <row r="3444" spans="1:5">
      <c r="A3444" t="s">
        <v>509</v>
      </c>
      <c r="B3444" t="s">
        <v>539</v>
      </c>
      <c r="C3444" t="s">
        <v>508</v>
      </c>
      <c r="D3444">
        <v>1973</v>
      </c>
      <c r="E3444">
        <v>46204</v>
      </c>
    </row>
    <row r="3445" spans="1:5">
      <c r="A3445" t="s">
        <v>507</v>
      </c>
      <c r="B3445" t="s">
        <v>539</v>
      </c>
      <c r="C3445" t="s">
        <v>506</v>
      </c>
      <c r="D3445">
        <v>1973</v>
      </c>
      <c r="E3445">
        <v>1905178</v>
      </c>
    </row>
    <row r="3446" spans="1:5">
      <c r="A3446" t="s">
        <v>505</v>
      </c>
      <c r="B3446" t="s">
        <v>539</v>
      </c>
      <c r="C3446" t="s">
        <v>504</v>
      </c>
      <c r="D3446">
        <v>1973</v>
      </c>
      <c r="E3446">
        <v>2630789</v>
      </c>
    </row>
    <row r="3447" spans="1:5">
      <c r="A3447" t="s">
        <v>503</v>
      </c>
      <c r="B3447" t="s">
        <v>539</v>
      </c>
      <c r="C3447" t="s">
        <v>502</v>
      </c>
      <c r="D3447">
        <v>1973</v>
      </c>
      <c r="E3447">
        <v>2666369</v>
      </c>
    </row>
    <row r="3448" spans="1:5">
      <c r="A3448" t="s">
        <v>501</v>
      </c>
      <c r="B3448" t="s">
        <v>539</v>
      </c>
      <c r="C3448" t="s">
        <v>500</v>
      </c>
      <c r="D3448">
        <v>1973</v>
      </c>
      <c r="E3448">
        <v>3462690</v>
      </c>
    </row>
    <row r="3449" spans="1:5">
      <c r="A3449" t="s">
        <v>499</v>
      </c>
      <c r="B3449" t="s">
        <v>539</v>
      </c>
      <c r="C3449" t="s">
        <v>498</v>
      </c>
      <c r="D3449">
        <v>1973</v>
      </c>
      <c r="E3449">
        <v>561805</v>
      </c>
    </row>
    <row r="3450" spans="1:5">
      <c r="A3450" t="s">
        <v>497</v>
      </c>
      <c r="B3450" t="s">
        <v>539</v>
      </c>
      <c r="C3450" t="s">
        <v>496</v>
      </c>
      <c r="D3450">
        <v>1973</v>
      </c>
      <c r="E3450">
        <v>2500624</v>
      </c>
    </row>
    <row r="3451" spans="1:5">
      <c r="A3451" t="s">
        <v>495</v>
      </c>
      <c r="B3451" t="s">
        <v>539</v>
      </c>
      <c r="C3451" t="s">
        <v>494</v>
      </c>
      <c r="D3451">
        <v>1973</v>
      </c>
      <c r="E3451">
        <v>5568724</v>
      </c>
    </row>
    <row r="3452" spans="1:5">
      <c r="A3452" t="s">
        <v>2</v>
      </c>
      <c r="B3452" t="s">
        <v>539</v>
      </c>
      <c r="C3452" t="s">
        <v>493</v>
      </c>
      <c r="D3452">
        <v>1973</v>
      </c>
      <c r="E3452">
        <v>62816028</v>
      </c>
    </row>
    <row r="3453" spans="1:5">
      <c r="A3453" t="s">
        <v>492</v>
      </c>
      <c r="B3453" t="s">
        <v>539</v>
      </c>
      <c r="C3453" t="s">
        <v>491</v>
      </c>
      <c r="D3453">
        <v>1973</v>
      </c>
      <c r="E3453">
        <v>3838830</v>
      </c>
    </row>
    <row r="3454" spans="1:5">
      <c r="A3454" t="s">
        <v>490</v>
      </c>
      <c r="B3454" t="s">
        <v>539</v>
      </c>
      <c r="C3454" t="s">
        <v>489</v>
      </c>
      <c r="D3454">
        <v>1973</v>
      </c>
      <c r="E3454">
        <v>37117</v>
      </c>
    </row>
    <row r="3455" spans="1:5">
      <c r="A3455" t="s">
        <v>488</v>
      </c>
      <c r="B3455" t="s">
        <v>539</v>
      </c>
      <c r="C3455" t="s">
        <v>487</v>
      </c>
      <c r="D3455">
        <v>1973</v>
      </c>
      <c r="E3455">
        <v>56737</v>
      </c>
    </row>
    <row r="3456" spans="1:5">
      <c r="A3456" t="s">
        <v>486</v>
      </c>
      <c r="B3456" t="s">
        <v>539</v>
      </c>
      <c r="C3456" t="s">
        <v>485</v>
      </c>
      <c r="D3456">
        <v>1973</v>
      </c>
      <c r="E3456">
        <v>2741095</v>
      </c>
    </row>
    <row r="3457" spans="1:5">
      <c r="A3457" t="s">
        <v>484</v>
      </c>
      <c r="B3457" t="s">
        <v>539</v>
      </c>
      <c r="C3457" t="s">
        <v>483</v>
      </c>
      <c r="D3457">
        <v>1973</v>
      </c>
      <c r="E3457">
        <v>4809523</v>
      </c>
    </row>
    <row r="3458" spans="1:5">
      <c r="A3458" t="s">
        <v>482</v>
      </c>
      <c r="B3458" t="s">
        <v>539</v>
      </c>
      <c r="C3458" t="s">
        <v>481</v>
      </c>
      <c r="D3458">
        <v>1973</v>
      </c>
      <c r="E3458">
        <v>64016</v>
      </c>
    </row>
    <row r="3459" spans="1:5">
      <c r="A3459" t="s">
        <v>480</v>
      </c>
      <c r="B3459" t="s">
        <v>539</v>
      </c>
      <c r="C3459" t="s">
        <v>479</v>
      </c>
      <c r="D3459">
        <v>1973</v>
      </c>
      <c r="E3459">
        <v>0</v>
      </c>
    </row>
    <row r="3460" spans="1:5">
      <c r="A3460" t="s">
        <v>478</v>
      </c>
      <c r="B3460" t="s">
        <v>539</v>
      </c>
      <c r="C3460" t="s">
        <v>477</v>
      </c>
      <c r="D3460">
        <v>1973</v>
      </c>
      <c r="E3460">
        <v>2845708</v>
      </c>
    </row>
    <row r="3461" spans="1:5">
      <c r="A3461" t="s">
        <v>476</v>
      </c>
      <c r="B3461" t="s">
        <v>539</v>
      </c>
      <c r="C3461" t="s">
        <v>475</v>
      </c>
      <c r="D3461">
        <v>1973</v>
      </c>
      <c r="E3461">
        <v>42208301</v>
      </c>
    </row>
    <row r="3462" spans="1:5">
      <c r="A3462" t="s">
        <v>474</v>
      </c>
      <c r="B3462" t="s">
        <v>539</v>
      </c>
      <c r="C3462" t="s">
        <v>473</v>
      </c>
      <c r="D3462">
        <v>1973</v>
      </c>
      <c r="E3462">
        <v>150193</v>
      </c>
    </row>
    <row r="3463" spans="1:5">
      <c r="A3463" t="s">
        <v>472</v>
      </c>
      <c r="B3463" t="s">
        <v>539</v>
      </c>
      <c r="C3463" t="s">
        <v>471</v>
      </c>
      <c r="D3463">
        <v>1973</v>
      </c>
      <c r="E3463">
        <v>55230</v>
      </c>
    </row>
    <row r="3464" spans="1:5">
      <c r="A3464" t="s">
        <v>470</v>
      </c>
      <c r="B3464" t="s">
        <v>539</v>
      </c>
      <c r="C3464" t="s">
        <v>469</v>
      </c>
      <c r="D3464">
        <v>1973</v>
      </c>
      <c r="E3464">
        <v>304969</v>
      </c>
    </row>
    <row r="3465" spans="1:5">
      <c r="A3465" t="s">
        <v>468</v>
      </c>
      <c r="B3465" t="s">
        <v>539</v>
      </c>
      <c r="C3465" t="s">
        <v>467</v>
      </c>
      <c r="D3465">
        <v>1973</v>
      </c>
      <c r="E3465">
        <v>688733</v>
      </c>
    </row>
    <row r="3466" spans="1:5">
      <c r="A3466" t="s">
        <v>466</v>
      </c>
      <c r="B3466" t="s">
        <v>539</v>
      </c>
      <c r="C3466" t="s">
        <v>465</v>
      </c>
      <c r="D3466">
        <v>1973</v>
      </c>
      <c r="E3466">
        <v>1353213</v>
      </c>
    </row>
    <row r="3467" spans="1:5">
      <c r="A3467" t="s">
        <v>464</v>
      </c>
      <c r="B3467" t="s">
        <v>539</v>
      </c>
      <c r="C3467" t="s">
        <v>463</v>
      </c>
      <c r="D3467">
        <v>1973</v>
      </c>
      <c r="E3467">
        <v>5401988</v>
      </c>
    </row>
    <row r="3468" spans="1:5">
      <c r="A3468" t="s">
        <v>462</v>
      </c>
      <c r="B3468" t="s">
        <v>536</v>
      </c>
      <c r="C3468" t="s">
        <v>461</v>
      </c>
      <c r="D3468">
        <v>1973</v>
      </c>
      <c r="E3468">
        <v>47633355</v>
      </c>
    </row>
    <row r="3469" spans="1:5">
      <c r="A3469" t="s">
        <v>460</v>
      </c>
      <c r="B3469" t="s">
        <v>539</v>
      </c>
      <c r="C3469" t="s">
        <v>459</v>
      </c>
      <c r="D3469">
        <v>1973</v>
      </c>
      <c r="E3469">
        <v>2681695</v>
      </c>
    </row>
    <row r="3470" spans="1:5">
      <c r="A3470" t="s">
        <v>458</v>
      </c>
      <c r="B3470" t="s">
        <v>539</v>
      </c>
      <c r="C3470" t="s">
        <v>457</v>
      </c>
      <c r="D3470">
        <v>1973</v>
      </c>
      <c r="E3470">
        <v>81085</v>
      </c>
    </row>
    <row r="3471" spans="1:5">
      <c r="A3471" t="s">
        <v>456</v>
      </c>
      <c r="B3471" t="s">
        <v>539</v>
      </c>
      <c r="C3471" t="s">
        <v>455</v>
      </c>
      <c r="D3471">
        <v>1973</v>
      </c>
      <c r="E3471">
        <v>2306095</v>
      </c>
    </row>
    <row r="3472" spans="1:5">
      <c r="A3472" t="s">
        <v>454</v>
      </c>
      <c r="B3472" t="s">
        <v>539</v>
      </c>
      <c r="C3472" t="s">
        <v>453</v>
      </c>
      <c r="D3472">
        <v>1973</v>
      </c>
      <c r="E3472">
        <v>730387430</v>
      </c>
    </row>
    <row r="3473" spans="1:5">
      <c r="A3473" t="s">
        <v>679</v>
      </c>
      <c r="B3473" t="s">
        <v>539</v>
      </c>
      <c r="C3473" t="s">
        <v>451</v>
      </c>
      <c r="D3473">
        <v>1973</v>
      </c>
      <c r="E3473">
        <v>4178852</v>
      </c>
    </row>
    <row r="3474" spans="1:5">
      <c r="A3474" t="s">
        <v>450</v>
      </c>
      <c r="B3474" t="s">
        <v>539</v>
      </c>
      <c r="C3474" t="s">
        <v>449</v>
      </c>
      <c r="D3474">
        <v>1973</v>
      </c>
      <c r="E3474">
        <v>5343182</v>
      </c>
    </row>
    <row r="3475" spans="1:5">
      <c r="A3475" t="s">
        <v>448</v>
      </c>
      <c r="B3475" t="s">
        <v>539</v>
      </c>
      <c r="C3475" t="s">
        <v>447</v>
      </c>
      <c r="D3475">
        <v>1973</v>
      </c>
      <c r="E3475">
        <v>16195138</v>
      </c>
    </row>
    <row r="3476" spans="1:5">
      <c r="A3476" t="s">
        <v>446</v>
      </c>
      <c r="B3476" t="s">
        <v>539</v>
      </c>
      <c r="C3476" t="s">
        <v>445</v>
      </c>
      <c r="D3476">
        <v>1973</v>
      </c>
      <c r="E3476">
        <v>874978</v>
      </c>
    </row>
    <row r="3477" spans="1:5">
      <c r="A3477" t="s">
        <v>444</v>
      </c>
      <c r="B3477" t="s">
        <v>539</v>
      </c>
      <c r="C3477" t="s">
        <v>443</v>
      </c>
      <c r="D3477">
        <v>1973</v>
      </c>
      <c r="E3477">
        <v>10162281</v>
      </c>
    </row>
    <row r="3478" spans="1:5">
      <c r="A3478" t="s">
        <v>442</v>
      </c>
      <c r="B3478" t="s">
        <v>539</v>
      </c>
      <c r="C3478" t="s">
        <v>441</v>
      </c>
      <c r="D3478">
        <v>1973</v>
      </c>
      <c r="E3478">
        <v>194184</v>
      </c>
    </row>
    <row r="3479" spans="1:5">
      <c r="A3479" t="s">
        <v>440</v>
      </c>
      <c r="B3479" t="s">
        <v>539</v>
      </c>
      <c r="C3479" t="s">
        <v>439</v>
      </c>
      <c r="D3479">
        <v>1973</v>
      </c>
      <c r="E3479">
        <v>216632</v>
      </c>
    </row>
    <row r="3480" spans="1:5">
      <c r="A3480" t="s">
        <v>438</v>
      </c>
      <c r="B3480" t="s">
        <v>539</v>
      </c>
      <c r="C3480" t="s">
        <v>437</v>
      </c>
      <c r="D3480">
        <v>1973</v>
      </c>
      <c r="E3480">
        <v>1184374</v>
      </c>
    </row>
    <row r="3481" spans="1:5">
      <c r="A3481" t="s">
        <v>436</v>
      </c>
      <c r="B3481" t="s">
        <v>536</v>
      </c>
      <c r="C3481" t="s">
        <v>435</v>
      </c>
      <c r="D3481">
        <v>1973</v>
      </c>
      <c r="E3481">
        <v>3287547</v>
      </c>
    </row>
    <row r="3482" spans="1:5">
      <c r="A3482" t="s">
        <v>434</v>
      </c>
      <c r="B3482" t="s">
        <v>539</v>
      </c>
      <c r="C3482" t="s">
        <v>433</v>
      </c>
      <c r="D3482">
        <v>1973</v>
      </c>
      <c r="E3482">
        <v>3430559</v>
      </c>
    </row>
    <row r="3483" spans="1:5">
      <c r="A3483" t="s">
        <v>432</v>
      </c>
      <c r="B3483" t="s">
        <v>539</v>
      </c>
      <c r="C3483" t="s">
        <v>431</v>
      </c>
      <c r="D3483">
        <v>1973</v>
      </c>
      <c r="E3483">
        <v>30135</v>
      </c>
    </row>
    <row r="3484" spans="1:5">
      <c r="A3484" t="s">
        <v>430</v>
      </c>
      <c r="B3484" t="s">
        <v>539</v>
      </c>
      <c r="C3484" t="s">
        <v>429</v>
      </c>
      <c r="D3484">
        <v>1973</v>
      </c>
      <c r="E3484">
        <v>0</v>
      </c>
    </row>
    <row r="3485" spans="1:5">
      <c r="A3485" t="s">
        <v>428</v>
      </c>
      <c r="B3485" t="s">
        <v>539</v>
      </c>
      <c r="C3485" t="s">
        <v>427</v>
      </c>
      <c r="D3485">
        <v>1973</v>
      </c>
      <c r="E3485">
        <v>363557</v>
      </c>
    </row>
    <row r="3486" spans="1:5">
      <c r="A3486" t="s">
        <v>426</v>
      </c>
      <c r="B3486" t="s">
        <v>539</v>
      </c>
      <c r="C3486" t="s">
        <v>425</v>
      </c>
      <c r="D3486">
        <v>1973</v>
      </c>
      <c r="E3486">
        <v>3209952</v>
      </c>
    </row>
    <row r="3487" spans="1:5">
      <c r="A3487" t="s">
        <v>7</v>
      </c>
      <c r="B3487" t="s">
        <v>539</v>
      </c>
      <c r="C3487" t="s">
        <v>424</v>
      </c>
      <c r="D3487">
        <v>1973</v>
      </c>
      <c r="E3487">
        <v>21750209</v>
      </c>
    </row>
    <row r="3488" spans="1:5">
      <c r="A3488" t="s">
        <v>423</v>
      </c>
      <c r="B3488" t="s">
        <v>539</v>
      </c>
      <c r="C3488" t="s">
        <v>422</v>
      </c>
      <c r="D3488">
        <v>1973</v>
      </c>
      <c r="E3488">
        <v>66623</v>
      </c>
    </row>
    <row r="3489" spans="1:5">
      <c r="A3489" t="s">
        <v>421</v>
      </c>
      <c r="B3489" t="s">
        <v>539</v>
      </c>
      <c r="C3489" t="s">
        <v>420</v>
      </c>
      <c r="D3489">
        <v>1973</v>
      </c>
      <c r="E3489">
        <v>42285</v>
      </c>
    </row>
    <row r="3490" spans="1:5">
      <c r="A3490" t="s">
        <v>419</v>
      </c>
      <c r="B3490" t="s">
        <v>539</v>
      </c>
      <c r="C3490" t="s">
        <v>418</v>
      </c>
      <c r="D3490">
        <v>1973</v>
      </c>
      <c r="E3490">
        <v>943557</v>
      </c>
    </row>
    <row r="3491" spans="1:5">
      <c r="A3491" t="s">
        <v>417</v>
      </c>
      <c r="B3491" t="s">
        <v>539</v>
      </c>
      <c r="C3491" t="s">
        <v>416</v>
      </c>
      <c r="D3491">
        <v>1973</v>
      </c>
      <c r="E3491">
        <v>2763607</v>
      </c>
    </row>
    <row r="3492" spans="1:5">
      <c r="A3492" t="s">
        <v>415</v>
      </c>
      <c r="B3492" t="s">
        <v>539</v>
      </c>
      <c r="C3492" t="s">
        <v>414</v>
      </c>
      <c r="D3492">
        <v>1973</v>
      </c>
      <c r="E3492">
        <v>9483131</v>
      </c>
    </row>
    <row r="3493" spans="1:5">
      <c r="A3493" t="s">
        <v>413</v>
      </c>
      <c r="B3493" t="s">
        <v>536</v>
      </c>
      <c r="C3493" t="s">
        <v>412</v>
      </c>
      <c r="D3493">
        <v>1973</v>
      </c>
      <c r="E3493">
        <v>974562728</v>
      </c>
    </row>
    <row r="3494" spans="1:5">
      <c r="A3494" t="s">
        <v>411</v>
      </c>
      <c r="B3494" t="s">
        <v>536</v>
      </c>
      <c r="C3494" t="s">
        <v>410</v>
      </c>
      <c r="D3494">
        <v>1973</v>
      </c>
      <c r="E3494">
        <v>971302034</v>
      </c>
    </row>
    <row r="3495" spans="1:5">
      <c r="A3495" t="s">
        <v>409</v>
      </c>
      <c r="B3495" t="s">
        <v>536</v>
      </c>
      <c r="C3495" t="s">
        <v>408</v>
      </c>
      <c r="D3495">
        <v>1973</v>
      </c>
      <c r="E3495">
        <v>1024245023</v>
      </c>
    </row>
    <row r="3496" spans="1:5">
      <c r="A3496" t="s">
        <v>407</v>
      </c>
      <c r="B3496" t="s">
        <v>536</v>
      </c>
      <c r="C3496" t="s">
        <v>406</v>
      </c>
      <c r="D3496">
        <v>1973</v>
      </c>
      <c r="E3496">
        <v>150467334</v>
      </c>
    </row>
    <row r="3497" spans="1:5">
      <c r="A3497" t="s">
        <v>405</v>
      </c>
      <c r="B3497" t="s">
        <v>536</v>
      </c>
      <c r="C3497" t="s">
        <v>404</v>
      </c>
      <c r="D3497">
        <v>1973</v>
      </c>
      <c r="E3497">
        <v>285547867</v>
      </c>
    </row>
    <row r="3498" spans="1:5">
      <c r="A3498" t="s">
        <v>403</v>
      </c>
      <c r="B3498" t="s">
        <v>539</v>
      </c>
      <c r="C3498" t="s">
        <v>402</v>
      </c>
      <c r="D3498">
        <v>1973</v>
      </c>
      <c r="E3498">
        <v>3908171</v>
      </c>
    </row>
    <row r="3499" spans="1:5">
      <c r="A3499" t="s">
        <v>401</v>
      </c>
      <c r="B3499" t="s">
        <v>539</v>
      </c>
      <c r="C3499" t="s">
        <v>400</v>
      </c>
      <c r="D3499">
        <v>1973</v>
      </c>
      <c r="E3499">
        <v>21532021</v>
      </c>
    </row>
    <row r="3500" spans="1:5">
      <c r="A3500" t="s">
        <v>399</v>
      </c>
      <c r="B3500" t="s">
        <v>536</v>
      </c>
      <c r="C3500" t="s">
        <v>398</v>
      </c>
      <c r="D3500">
        <v>1973</v>
      </c>
      <c r="E3500">
        <v>93218316</v>
      </c>
    </row>
    <row r="3501" spans="1:5">
      <c r="A3501" t="s">
        <v>397</v>
      </c>
      <c r="B3501" t="s">
        <v>539</v>
      </c>
      <c r="C3501" t="s">
        <v>396</v>
      </c>
      <c r="D3501">
        <v>1973</v>
      </c>
      <c r="E3501">
        <v>1707645</v>
      </c>
    </row>
    <row r="3502" spans="1:5">
      <c r="A3502" t="s">
        <v>395</v>
      </c>
      <c r="B3502" t="s">
        <v>539</v>
      </c>
      <c r="C3502" t="s">
        <v>394</v>
      </c>
      <c r="D3502">
        <v>1973</v>
      </c>
      <c r="E3502">
        <v>11118088</v>
      </c>
    </row>
    <row r="3503" spans="1:5">
      <c r="A3503" t="s">
        <v>393</v>
      </c>
      <c r="B3503" t="s">
        <v>539</v>
      </c>
      <c r="C3503" t="s">
        <v>392</v>
      </c>
      <c r="D3503">
        <v>1973</v>
      </c>
      <c r="E3503">
        <v>470361</v>
      </c>
    </row>
    <row r="3504" spans="1:5">
      <c r="A3504" t="s">
        <v>5</v>
      </c>
      <c r="B3504" t="s">
        <v>539</v>
      </c>
      <c r="C3504" t="s">
        <v>391</v>
      </c>
      <c r="D3504">
        <v>1973</v>
      </c>
      <c r="E3504">
        <v>28201209</v>
      </c>
    </row>
    <row r="3505" spans="1:5">
      <c r="A3505" t="s">
        <v>390</v>
      </c>
      <c r="B3505" t="s">
        <v>536</v>
      </c>
      <c r="C3505" t="s">
        <v>389</v>
      </c>
      <c r="D3505">
        <v>1973</v>
      </c>
      <c r="E3505">
        <v>149428952</v>
      </c>
    </row>
    <row r="3506" spans="1:5">
      <c r="A3506" t="s">
        <v>388</v>
      </c>
      <c r="B3506" t="s">
        <v>536</v>
      </c>
      <c r="C3506" t="s">
        <v>387</v>
      </c>
      <c r="D3506">
        <v>1973</v>
      </c>
      <c r="E3506">
        <v>126358485</v>
      </c>
    </row>
    <row r="3507" spans="1:5">
      <c r="A3507" t="s">
        <v>386</v>
      </c>
      <c r="B3507" t="s">
        <v>539</v>
      </c>
      <c r="C3507" t="s">
        <v>385</v>
      </c>
      <c r="D3507">
        <v>1973</v>
      </c>
      <c r="E3507">
        <v>1577275</v>
      </c>
    </row>
    <row r="3508" spans="1:5">
      <c r="A3508" t="s">
        <v>384</v>
      </c>
      <c r="B3508" t="s">
        <v>539</v>
      </c>
      <c r="C3508" t="s">
        <v>383</v>
      </c>
      <c r="D3508">
        <v>1973</v>
      </c>
      <c r="E3508">
        <v>355016</v>
      </c>
    </row>
    <row r="3509" spans="1:5">
      <c r="A3509" t="s">
        <v>382</v>
      </c>
      <c r="B3509" t="s">
        <v>539</v>
      </c>
      <c r="C3509" t="s">
        <v>381</v>
      </c>
      <c r="D3509">
        <v>1973</v>
      </c>
      <c r="E3509">
        <v>14826744</v>
      </c>
    </row>
    <row r="3510" spans="1:5">
      <c r="A3510" t="s">
        <v>380</v>
      </c>
      <c r="B3510" t="s">
        <v>539</v>
      </c>
      <c r="C3510" t="s">
        <v>379</v>
      </c>
      <c r="D3510">
        <v>1973</v>
      </c>
      <c r="E3510">
        <v>28599</v>
      </c>
    </row>
    <row r="3511" spans="1:5">
      <c r="A3511" t="s">
        <v>378</v>
      </c>
      <c r="B3511" t="s">
        <v>539</v>
      </c>
      <c r="C3511" t="s">
        <v>377</v>
      </c>
      <c r="D3511">
        <v>1973</v>
      </c>
      <c r="E3511">
        <v>46348</v>
      </c>
    </row>
    <row r="3512" spans="1:5">
      <c r="A3512" t="s">
        <v>376</v>
      </c>
      <c r="B3512" t="s">
        <v>539</v>
      </c>
      <c r="C3512" t="s">
        <v>375</v>
      </c>
      <c r="D3512">
        <v>1973</v>
      </c>
      <c r="E3512">
        <v>384579</v>
      </c>
    </row>
    <row r="3513" spans="1:5">
      <c r="A3513" t="s">
        <v>374</v>
      </c>
      <c r="B3513" t="s">
        <v>539</v>
      </c>
      <c r="C3513" t="s">
        <v>373</v>
      </c>
      <c r="D3513">
        <v>1973</v>
      </c>
      <c r="E3513">
        <v>12723565</v>
      </c>
    </row>
    <row r="3514" spans="1:5">
      <c r="A3514" t="s">
        <v>372</v>
      </c>
      <c r="B3514" t="s">
        <v>539</v>
      </c>
      <c r="C3514" t="s">
        <v>371</v>
      </c>
      <c r="D3514">
        <v>1973</v>
      </c>
      <c r="E3514">
        <v>2146323</v>
      </c>
    </row>
    <row r="3515" spans="1:5">
      <c r="A3515" t="s">
        <v>370</v>
      </c>
      <c r="B3515" t="s">
        <v>539</v>
      </c>
      <c r="C3515" t="s">
        <v>369</v>
      </c>
      <c r="D3515">
        <v>1973</v>
      </c>
      <c r="E3515">
        <v>6581543</v>
      </c>
    </row>
    <row r="3516" spans="1:5">
      <c r="A3516" t="s">
        <v>368</v>
      </c>
      <c r="B3516" t="s">
        <v>539</v>
      </c>
      <c r="C3516" t="s">
        <v>367</v>
      </c>
      <c r="D3516">
        <v>1973</v>
      </c>
      <c r="E3516">
        <v>0</v>
      </c>
    </row>
    <row r="3517" spans="1:5">
      <c r="A3517" t="s">
        <v>366</v>
      </c>
      <c r="B3517" t="s">
        <v>539</v>
      </c>
      <c r="C3517" t="s">
        <v>365</v>
      </c>
      <c r="D3517">
        <v>1973</v>
      </c>
      <c r="E3517">
        <v>3544548</v>
      </c>
    </row>
    <row r="3518" spans="1:5">
      <c r="A3518" t="s">
        <v>364</v>
      </c>
      <c r="B3518" t="s">
        <v>539</v>
      </c>
      <c r="C3518" t="s">
        <v>363</v>
      </c>
      <c r="D3518">
        <v>1973</v>
      </c>
      <c r="E3518">
        <v>377482</v>
      </c>
    </row>
    <row r="3519" spans="1:5">
      <c r="A3519" t="s">
        <v>362</v>
      </c>
      <c r="B3519" t="s">
        <v>539</v>
      </c>
      <c r="C3519" t="s">
        <v>361</v>
      </c>
      <c r="D3519">
        <v>1973</v>
      </c>
      <c r="E3519">
        <v>638164</v>
      </c>
    </row>
    <row r="3520" spans="1:5">
      <c r="A3520" t="s">
        <v>360</v>
      </c>
      <c r="B3520" t="s">
        <v>539</v>
      </c>
      <c r="C3520" t="s">
        <v>359</v>
      </c>
      <c r="D3520">
        <v>1973</v>
      </c>
      <c r="E3520">
        <v>204507</v>
      </c>
    </row>
    <row r="3521" spans="1:5">
      <c r="A3521" t="s">
        <v>358</v>
      </c>
      <c r="B3521" t="s">
        <v>539</v>
      </c>
      <c r="C3521" t="s">
        <v>357</v>
      </c>
      <c r="D3521">
        <v>1973</v>
      </c>
      <c r="E3521">
        <v>3040175</v>
      </c>
    </row>
    <row r="3522" spans="1:5">
      <c r="A3522" t="s">
        <v>356</v>
      </c>
      <c r="B3522" t="s">
        <v>539</v>
      </c>
      <c r="C3522" t="s">
        <v>355</v>
      </c>
      <c r="D3522">
        <v>1973</v>
      </c>
      <c r="E3522">
        <v>63271</v>
      </c>
    </row>
    <row r="3523" spans="1:5">
      <c r="A3523" t="s">
        <v>354</v>
      </c>
      <c r="B3523" t="s">
        <v>539</v>
      </c>
      <c r="C3523" t="s">
        <v>353</v>
      </c>
      <c r="D3523">
        <v>1973</v>
      </c>
      <c r="E3523">
        <v>12782</v>
      </c>
    </row>
    <row r="3524" spans="1:5">
      <c r="A3524" t="s">
        <v>352</v>
      </c>
      <c r="B3524" t="s">
        <v>539</v>
      </c>
      <c r="C3524" t="s">
        <v>351</v>
      </c>
      <c r="D3524">
        <v>1973</v>
      </c>
      <c r="E3524">
        <v>3879673</v>
      </c>
    </row>
    <row r="3525" spans="1:5">
      <c r="A3525" t="s">
        <v>350</v>
      </c>
      <c r="B3525" t="s">
        <v>539</v>
      </c>
      <c r="C3525" t="s">
        <v>349</v>
      </c>
      <c r="D3525">
        <v>1973</v>
      </c>
      <c r="E3525">
        <v>21139</v>
      </c>
    </row>
    <row r="3526" spans="1:5">
      <c r="A3526" t="s">
        <v>348</v>
      </c>
      <c r="B3526" t="s">
        <v>539</v>
      </c>
      <c r="C3526" t="s">
        <v>347</v>
      </c>
      <c r="D3526">
        <v>1973</v>
      </c>
      <c r="E3526">
        <v>512766</v>
      </c>
    </row>
    <row r="3527" spans="1:5">
      <c r="A3527" t="s">
        <v>346</v>
      </c>
      <c r="B3527" t="s">
        <v>536</v>
      </c>
      <c r="C3527" t="s">
        <v>345</v>
      </c>
      <c r="D3527">
        <v>1973</v>
      </c>
      <c r="E3527">
        <v>255532876</v>
      </c>
    </row>
    <row r="3528" spans="1:5">
      <c r="A3528" t="s">
        <v>344</v>
      </c>
      <c r="B3528" t="s">
        <v>539</v>
      </c>
      <c r="C3528" t="s">
        <v>343</v>
      </c>
      <c r="D3528">
        <v>1973</v>
      </c>
      <c r="E3528">
        <v>471072</v>
      </c>
    </row>
    <row r="3529" spans="1:5">
      <c r="A3529" t="s">
        <v>342</v>
      </c>
      <c r="B3529" t="s">
        <v>539</v>
      </c>
      <c r="C3529" t="s">
        <v>341</v>
      </c>
      <c r="D3529">
        <v>1973</v>
      </c>
      <c r="E3529">
        <v>2050684</v>
      </c>
    </row>
    <row r="3530" spans="1:5">
      <c r="A3530" t="s">
        <v>340</v>
      </c>
      <c r="B3530" t="s">
        <v>536</v>
      </c>
      <c r="C3530" t="s">
        <v>339</v>
      </c>
      <c r="D3530">
        <v>1973</v>
      </c>
      <c r="E3530">
        <v>185950051</v>
      </c>
    </row>
    <row r="3531" spans="1:5">
      <c r="A3531" t="s">
        <v>338</v>
      </c>
      <c r="B3531" t="s">
        <v>539</v>
      </c>
      <c r="C3531" t="s">
        <v>337</v>
      </c>
      <c r="D3531">
        <v>1973</v>
      </c>
      <c r="E3531">
        <v>2544713</v>
      </c>
    </row>
    <row r="3532" spans="1:5">
      <c r="A3532" t="s">
        <v>336</v>
      </c>
      <c r="B3532" t="s">
        <v>539</v>
      </c>
      <c r="C3532" t="s">
        <v>335</v>
      </c>
      <c r="D3532">
        <v>1973</v>
      </c>
      <c r="E3532">
        <v>3951163</v>
      </c>
    </row>
    <row r="3533" spans="1:5">
      <c r="A3533" t="s">
        <v>334</v>
      </c>
      <c r="B3533" t="s">
        <v>539</v>
      </c>
      <c r="C3533" t="s">
        <v>333</v>
      </c>
      <c r="D3533">
        <v>1973</v>
      </c>
      <c r="E3533">
        <v>4028025</v>
      </c>
    </row>
    <row r="3534" spans="1:5">
      <c r="A3534" t="s">
        <v>332</v>
      </c>
      <c r="B3534" t="s">
        <v>536</v>
      </c>
      <c r="C3534" t="s">
        <v>331</v>
      </c>
      <c r="D3534">
        <v>1973</v>
      </c>
      <c r="E3534">
        <v>1770351939</v>
      </c>
    </row>
    <row r="3535" spans="1:5">
      <c r="A3535" t="s">
        <v>330</v>
      </c>
      <c r="B3535" t="s">
        <v>536</v>
      </c>
      <c r="C3535" t="s">
        <v>329</v>
      </c>
      <c r="D3535">
        <v>1973</v>
      </c>
      <c r="E3535">
        <v>2203021005</v>
      </c>
    </row>
    <row r="3536" spans="1:5">
      <c r="A3536" t="s">
        <v>328</v>
      </c>
      <c r="B3536" t="s">
        <v>536</v>
      </c>
      <c r="C3536" t="s">
        <v>327</v>
      </c>
      <c r="D3536">
        <v>1973</v>
      </c>
      <c r="E3536">
        <v>432669066</v>
      </c>
    </row>
    <row r="3537" spans="1:5">
      <c r="A3537" t="s">
        <v>326</v>
      </c>
      <c r="B3537" t="s">
        <v>536</v>
      </c>
      <c r="C3537" t="s">
        <v>325</v>
      </c>
      <c r="D3537">
        <v>1973</v>
      </c>
      <c r="E3537">
        <v>131916321</v>
      </c>
    </row>
    <row r="3538" spans="1:5">
      <c r="A3538" t="s">
        <v>324</v>
      </c>
      <c r="B3538" t="s">
        <v>539</v>
      </c>
      <c r="C3538" t="s">
        <v>323</v>
      </c>
      <c r="D3538">
        <v>1973</v>
      </c>
      <c r="E3538">
        <v>101530806</v>
      </c>
    </row>
    <row r="3539" spans="1:5">
      <c r="A3539" t="s">
        <v>322</v>
      </c>
      <c r="B3539" t="s">
        <v>536</v>
      </c>
      <c r="C3539" t="s">
        <v>321</v>
      </c>
      <c r="D3539">
        <v>1973</v>
      </c>
      <c r="E3539">
        <v>300752745</v>
      </c>
    </row>
    <row r="3540" spans="1:5">
      <c r="A3540" t="s">
        <v>320</v>
      </c>
      <c r="B3540" t="s">
        <v>539</v>
      </c>
      <c r="C3540" t="s">
        <v>319</v>
      </c>
      <c r="D3540">
        <v>1973</v>
      </c>
      <c r="E3540">
        <v>26644</v>
      </c>
    </row>
    <row r="3541" spans="1:5">
      <c r="A3541" t="s">
        <v>318</v>
      </c>
      <c r="B3541" t="s">
        <v>539</v>
      </c>
      <c r="C3541" t="s">
        <v>317</v>
      </c>
      <c r="D3541">
        <v>1973</v>
      </c>
      <c r="E3541">
        <v>470574466</v>
      </c>
    </row>
    <row r="3542" spans="1:5">
      <c r="A3542" t="s">
        <v>316</v>
      </c>
      <c r="B3542" t="s">
        <v>536</v>
      </c>
      <c r="C3542" t="s">
        <v>315</v>
      </c>
      <c r="D3542">
        <v>1973</v>
      </c>
    </row>
    <row r="3543" spans="1:5">
      <c r="A3543" t="s">
        <v>314</v>
      </c>
      <c r="B3543" t="s">
        <v>539</v>
      </c>
      <c r="C3543" t="s">
        <v>313</v>
      </c>
      <c r="D3543">
        <v>1973</v>
      </c>
      <c r="E3543">
        <v>1451878</v>
      </c>
    </row>
    <row r="3544" spans="1:5">
      <c r="A3544" t="s">
        <v>312</v>
      </c>
      <c r="B3544" t="s">
        <v>539</v>
      </c>
      <c r="C3544" t="s">
        <v>311</v>
      </c>
      <c r="D3544">
        <v>1973</v>
      </c>
      <c r="E3544">
        <v>17331115</v>
      </c>
    </row>
    <row r="3545" spans="1:5">
      <c r="A3545" t="s">
        <v>310</v>
      </c>
      <c r="B3545" t="s">
        <v>539</v>
      </c>
      <c r="C3545" t="s">
        <v>309</v>
      </c>
      <c r="D3545">
        <v>1973</v>
      </c>
      <c r="E3545">
        <v>4455701</v>
      </c>
    </row>
    <row r="3546" spans="1:5">
      <c r="A3546" t="s">
        <v>308</v>
      </c>
      <c r="B3546" t="s">
        <v>539</v>
      </c>
      <c r="C3546" t="s">
        <v>307</v>
      </c>
      <c r="D3546">
        <v>1973</v>
      </c>
      <c r="E3546">
        <v>29760</v>
      </c>
    </row>
    <row r="3547" spans="1:5">
      <c r="A3547" t="s">
        <v>306</v>
      </c>
      <c r="B3547" t="s">
        <v>539</v>
      </c>
      <c r="C3547" t="s">
        <v>305</v>
      </c>
      <c r="D3547">
        <v>1973</v>
      </c>
      <c r="E3547">
        <v>465705</v>
      </c>
    </row>
    <row r="3548" spans="1:5">
      <c r="A3548" t="s">
        <v>304</v>
      </c>
      <c r="B3548" t="s">
        <v>539</v>
      </c>
      <c r="C3548" t="s">
        <v>303</v>
      </c>
      <c r="D3548">
        <v>1973</v>
      </c>
      <c r="E3548">
        <v>19031041</v>
      </c>
    </row>
    <row r="3549" spans="1:5">
      <c r="A3549" t="s">
        <v>302</v>
      </c>
      <c r="B3549" t="s">
        <v>539</v>
      </c>
      <c r="C3549" t="s">
        <v>301</v>
      </c>
      <c r="D3549">
        <v>1973</v>
      </c>
      <c r="E3549">
        <v>1122337</v>
      </c>
    </row>
    <row r="3550" spans="1:5">
      <c r="A3550" t="s">
        <v>300</v>
      </c>
      <c r="B3550" t="s">
        <v>539</v>
      </c>
      <c r="C3550" t="s">
        <v>299</v>
      </c>
      <c r="D3550">
        <v>1973</v>
      </c>
      <c r="E3550">
        <v>837008</v>
      </c>
    </row>
    <row r="3551" spans="1:5">
      <c r="A3551" t="s">
        <v>298</v>
      </c>
      <c r="B3551" t="s">
        <v>539</v>
      </c>
      <c r="C3551" t="s">
        <v>297</v>
      </c>
      <c r="D3551">
        <v>1973</v>
      </c>
      <c r="E3551">
        <v>27862766</v>
      </c>
    </row>
    <row r="3552" spans="1:5">
      <c r="A3552" t="s">
        <v>296</v>
      </c>
      <c r="B3552" t="s">
        <v>539</v>
      </c>
      <c r="C3552" t="s">
        <v>295</v>
      </c>
      <c r="D3552">
        <v>1973</v>
      </c>
      <c r="E3552">
        <v>6452233</v>
      </c>
    </row>
    <row r="3553" spans="1:5">
      <c r="A3553" t="s">
        <v>294</v>
      </c>
      <c r="B3553" t="s">
        <v>539</v>
      </c>
      <c r="C3553" t="s">
        <v>293</v>
      </c>
      <c r="D3553">
        <v>1973</v>
      </c>
      <c r="E3553">
        <v>11050703</v>
      </c>
    </row>
    <row r="3554" spans="1:5">
      <c r="A3554" t="s">
        <v>292</v>
      </c>
      <c r="B3554" t="s">
        <v>539</v>
      </c>
      <c r="C3554" t="s">
        <v>291</v>
      </c>
      <c r="D3554">
        <v>1973</v>
      </c>
      <c r="E3554">
        <v>1958604</v>
      </c>
    </row>
    <row r="3555" spans="1:5">
      <c r="A3555" t="s">
        <v>290</v>
      </c>
      <c r="B3555" t="s">
        <v>539</v>
      </c>
      <c r="C3555" t="s">
        <v>289</v>
      </c>
      <c r="D3555">
        <v>1973</v>
      </c>
      <c r="E3555">
        <v>5565877</v>
      </c>
    </row>
    <row r="3556" spans="1:5">
      <c r="A3556" t="s">
        <v>288</v>
      </c>
      <c r="B3556" t="s">
        <v>539</v>
      </c>
      <c r="C3556" t="s">
        <v>287</v>
      </c>
      <c r="D3556">
        <v>1973</v>
      </c>
      <c r="E3556">
        <v>38596</v>
      </c>
    </row>
    <row r="3557" spans="1:5">
      <c r="A3557" t="s">
        <v>286</v>
      </c>
      <c r="B3557" t="s">
        <v>539</v>
      </c>
      <c r="C3557" t="s">
        <v>285</v>
      </c>
      <c r="D3557">
        <v>1973</v>
      </c>
      <c r="E3557">
        <v>28951</v>
      </c>
    </row>
    <row r="3558" spans="1:5">
      <c r="A3558" t="s">
        <v>284</v>
      </c>
      <c r="B3558" t="s">
        <v>539</v>
      </c>
      <c r="C3558" t="s">
        <v>283</v>
      </c>
      <c r="D3558">
        <v>1973</v>
      </c>
      <c r="E3558">
        <v>18712057</v>
      </c>
    </row>
    <row r="3559" spans="1:5">
      <c r="A3559" t="s">
        <v>282</v>
      </c>
      <c r="B3559" t="s">
        <v>539</v>
      </c>
      <c r="C3559" t="s">
        <v>281</v>
      </c>
      <c r="D3559">
        <v>1973</v>
      </c>
      <c r="E3559">
        <v>109913</v>
      </c>
    </row>
    <row r="3560" spans="1:5">
      <c r="A3560" t="s">
        <v>280</v>
      </c>
      <c r="B3560" t="s">
        <v>536</v>
      </c>
      <c r="C3560" t="s">
        <v>279</v>
      </c>
      <c r="D3560">
        <v>1973</v>
      </c>
      <c r="E3560">
        <v>120918293</v>
      </c>
    </row>
    <row r="3561" spans="1:5">
      <c r="A3561" t="s">
        <v>278</v>
      </c>
      <c r="B3561" t="s">
        <v>539</v>
      </c>
      <c r="C3561" t="s">
        <v>277</v>
      </c>
      <c r="D3561">
        <v>1973</v>
      </c>
      <c r="E3561">
        <v>2609930</v>
      </c>
    </row>
    <row r="3562" spans="1:5">
      <c r="A3562" t="s">
        <v>276</v>
      </c>
      <c r="B3562" t="s">
        <v>539</v>
      </c>
      <c r="C3562" t="s">
        <v>275</v>
      </c>
      <c r="D3562">
        <v>1973</v>
      </c>
      <c r="E3562">
        <v>891165</v>
      </c>
    </row>
    <row r="3563" spans="1:5">
      <c r="A3563" t="s">
        <v>274</v>
      </c>
      <c r="B3563" t="s">
        <v>539</v>
      </c>
      <c r="C3563" t="s">
        <v>273</v>
      </c>
      <c r="D3563">
        <v>1973</v>
      </c>
      <c r="E3563">
        <v>1096445</v>
      </c>
    </row>
    <row r="3564" spans="1:5">
      <c r="A3564" t="s">
        <v>272</v>
      </c>
      <c r="B3564" t="s">
        <v>539</v>
      </c>
      <c r="C3564" t="s">
        <v>271</v>
      </c>
      <c r="D3564">
        <v>1973</v>
      </c>
      <c r="E3564">
        <v>983775</v>
      </c>
    </row>
    <row r="3565" spans="1:5">
      <c r="A3565" t="s">
        <v>270</v>
      </c>
      <c r="B3565" t="s">
        <v>539</v>
      </c>
      <c r="C3565" t="s">
        <v>269</v>
      </c>
      <c r="D3565">
        <v>1973</v>
      </c>
      <c r="E3565">
        <v>80947</v>
      </c>
    </row>
    <row r="3566" spans="1:5">
      <c r="A3566" t="s">
        <v>268</v>
      </c>
      <c r="B3566" t="s">
        <v>536</v>
      </c>
      <c r="C3566" t="s">
        <v>267</v>
      </c>
      <c r="D3566">
        <v>1973</v>
      </c>
      <c r="E3566">
        <v>126072132</v>
      </c>
    </row>
    <row r="3567" spans="1:5">
      <c r="A3567" t="s">
        <v>266</v>
      </c>
      <c r="B3567" t="s">
        <v>536</v>
      </c>
      <c r="C3567" t="s">
        <v>265</v>
      </c>
      <c r="D3567">
        <v>1973</v>
      </c>
      <c r="E3567">
        <v>284451411</v>
      </c>
    </row>
    <row r="3568" spans="1:5">
      <c r="A3568" t="s">
        <v>264</v>
      </c>
      <c r="B3568" t="s">
        <v>536</v>
      </c>
      <c r="C3568" t="s">
        <v>263</v>
      </c>
      <c r="D3568">
        <v>1973</v>
      </c>
      <c r="E3568">
        <v>176118762</v>
      </c>
    </row>
    <row r="3569" spans="1:5">
      <c r="A3569" t="s">
        <v>262</v>
      </c>
      <c r="B3569" t="s">
        <v>539</v>
      </c>
      <c r="C3569" t="s">
        <v>261</v>
      </c>
      <c r="D3569">
        <v>1973</v>
      </c>
      <c r="E3569">
        <v>18424</v>
      </c>
    </row>
    <row r="3570" spans="1:5">
      <c r="A3570" t="s">
        <v>260</v>
      </c>
      <c r="B3570" t="s">
        <v>539</v>
      </c>
      <c r="C3570" t="s">
        <v>259</v>
      </c>
      <c r="D3570">
        <v>1973</v>
      </c>
      <c r="E3570">
        <v>10502909</v>
      </c>
    </row>
    <row r="3571" spans="1:5">
      <c r="A3571" t="s">
        <v>258</v>
      </c>
      <c r="B3571" t="s">
        <v>536</v>
      </c>
      <c r="C3571" t="s">
        <v>257</v>
      </c>
      <c r="D3571">
        <v>1973</v>
      </c>
      <c r="E3571">
        <v>983460798</v>
      </c>
    </row>
    <row r="3572" spans="1:5">
      <c r="A3572" t="s">
        <v>256</v>
      </c>
      <c r="B3572" t="s">
        <v>536</v>
      </c>
      <c r="C3572" t="s">
        <v>255</v>
      </c>
      <c r="D3572">
        <v>1973</v>
      </c>
      <c r="E3572">
        <v>2194247447</v>
      </c>
    </row>
    <row r="3573" spans="1:5">
      <c r="A3573" t="s">
        <v>254</v>
      </c>
      <c r="B3573" t="s">
        <v>539</v>
      </c>
      <c r="C3573" t="s">
        <v>253</v>
      </c>
      <c r="D3573">
        <v>1973</v>
      </c>
      <c r="E3573">
        <v>990356</v>
      </c>
    </row>
    <row r="3574" spans="1:5">
      <c r="A3574" t="s">
        <v>252</v>
      </c>
      <c r="B3574" t="s">
        <v>536</v>
      </c>
      <c r="C3574" t="s">
        <v>251</v>
      </c>
      <c r="D3574">
        <v>1973</v>
      </c>
      <c r="E3574">
        <v>1004200081</v>
      </c>
    </row>
    <row r="3575" spans="1:5">
      <c r="A3575" t="s">
        <v>250</v>
      </c>
      <c r="B3575" t="s">
        <v>539</v>
      </c>
      <c r="C3575" t="s">
        <v>249</v>
      </c>
      <c r="D3575">
        <v>1973</v>
      </c>
      <c r="E3575">
        <v>1518073</v>
      </c>
    </row>
    <row r="3576" spans="1:5">
      <c r="A3576" t="s">
        <v>248</v>
      </c>
      <c r="B3576" t="s">
        <v>539</v>
      </c>
      <c r="C3576" t="s">
        <v>247</v>
      </c>
      <c r="D3576">
        <v>1973</v>
      </c>
      <c r="E3576">
        <v>83663</v>
      </c>
    </row>
    <row r="3577" spans="1:5">
      <c r="A3577" t="s">
        <v>246</v>
      </c>
      <c r="B3577" t="s">
        <v>539</v>
      </c>
      <c r="C3577" t="s">
        <v>245</v>
      </c>
      <c r="D3577">
        <v>1973</v>
      </c>
      <c r="E3577">
        <v>898564</v>
      </c>
    </row>
    <row r="3578" spans="1:5">
      <c r="A3578" t="s">
        <v>244</v>
      </c>
      <c r="B3578" t="s">
        <v>539</v>
      </c>
      <c r="C3578" t="s">
        <v>243</v>
      </c>
      <c r="D3578">
        <v>1973</v>
      </c>
      <c r="E3578">
        <v>5993</v>
      </c>
    </row>
    <row r="3579" spans="1:5">
      <c r="A3579" t="s">
        <v>242</v>
      </c>
      <c r="B3579" t="s">
        <v>539</v>
      </c>
      <c r="C3579" t="s">
        <v>241</v>
      </c>
      <c r="D3579">
        <v>1973</v>
      </c>
    </row>
    <row r="3580" spans="1:5">
      <c r="A3580" t="s">
        <v>240</v>
      </c>
      <c r="B3580" t="s">
        <v>539</v>
      </c>
      <c r="C3580" t="s">
        <v>239</v>
      </c>
      <c r="D3580">
        <v>1973</v>
      </c>
      <c r="E3580">
        <v>10851964</v>
      </c>
    </row>
    <row r="3581" spans="1:5">
      <c r="A3581" t="s">
        <v>238</v>
      </c>
      <c r="B3581" t="s">
        <v>539</v>
      </c>
      <c r="C3581" t="s">
        <v>237</v>
      </c>
      <c r="D3581">
        <v>1973</v>
      </c>
      <c r="E3581">
        <v>0</v>
      </c>
    </row>
    <row r="3582" spans="1:5">
      <c r="A3582" t="s">
        <v>236</v>
      </c>
      <c r="B3582" t="s">
        <v>539</v>
      </c>
      <c r="C3582" t="s">
        <v>235</v>
      </c>
      <c r="D3582">
        <v>1973</v>
      </c>
      <c r="E3582">
        <v>2077986</v>
      </c>
    </row>
    <row r="3583" spans="1:5">
      <c r="A3583" t="s">
        <v>234</v>
      </c>
      <c r="B3583" t="s">
        <v>539</v>
      </c>
      <c r="C3583" t="s">
        <v>233</v>
      </c>
      <c r="D3583">
        <v>1973</v>
      </c>
      <c r="E3583">
        <v>6041877</v>
      </c>
    </row>
    <row r="3584" spans="1:5">
      <c r="A3584" t="s">
        <v>232</v>
      </c>
      <c r="B3584" t="s">
        <v>539</v>
      </c>
      <c r="C3584" t="s">
        <v>231</v>
      </c>
      <c r="D3584">
        <v>1973</v>
      </c>
      <c r="E3584">
        <v>108704</v>
      </c>
    </row>
    <row r="3585" spans="1:5">
      <c r="A3585" t="s">
        <v>230</v>
      </c>
      <c r="B3585" t="s">
        <v>536</v>
      </c>
      <c r="C3585" t="s">
        <v>229</v>
      </c>
      <c r="D3585">
        <v>1973</v>
      </c>
      <c r="E3585">
        <v>83170743</v>
      </c>
    </row>
    <row r="3586" spans="1:5">
      <c r="A3586" t="s">
        <v>228</v>
      </c>
      <c r="B3586" t="s">
        <v>539</v>
      </c>
      <c r="C3586" t="s">
        <v>227</v>
      </c>
      <c r="D3586">
        <v>1973</v>
      </c>
      <c r="E3586">
        <v>22179616</v>
      </c>
    </row>
    <row r="3587" spans="1:5">
      <c r="A3587" t="s">
        <v>226</v>
      </c>
      <c r="B3587" t="s">
        <v>539</v>
      </c>
      <c r="C3587" t="s">
        <v>225</v>
      </c>
      <c r="D3587">
        <v>1973</v>
      </c>
      <c r="E3587">
        <v>9092</v>
      </c>
    </row>
    <row r="3588" spans="1:5">
      <c r="A3588" t="s">
        <v>224</v>
      </c>
      <c r="B3588" t="s">
        <v>536</v>
      </c>
      <c r="C3588" t="s">
        <v>223</v>
      </c>
      <c r="D3588">
        <v>1973</v>
      </c>
      <c r="E3588">
        <v>2018128685</v>
      </c>
    </row>
    <row r="3589" spans="1:5">
      <c r="A3589" t="s">
        <v>222</v>
      </c>
      <c r="B3589" t="s">
        <v>539</v>
      </c>
      <c r="C3589" t="s">
        <v>221</v>
      </c>
      <c r="D3589">
        <v>1973</v>
      </c>
      <c r="E3589">
        <v>894986</v>
      </c>
    </row>
    <row r="3590" spans="1:5">
      <c r="A3590" t="s">
        <v>220</v>
      </c>
      <c r="B3590" t="s">
        <v>539</v>
      </c>
      <c r="C3590" t="s">
        <v>219</v>
      </c>
      <c r="D3590">
        <v>1973</v>
      </c>
      <c r="E3590">
        <v>5289356</v>
      </c>
    </row>
    <row r="3591" spans="1:5">
      <c r="A3591" t="s">
        <v>218</v>
      </c>
      <c r="B3591" t="s">
        <v>539</v>
      </c>
      <c r="C3591" t="s">
        <v>217</v>
      </c>
      <c r="D3591">
        <v>1973</v>
      </c>
      <c r="E3591">
        <v>31051</v>
      </c>
    </row>
    <row r="3592" spans="1:5">
      <c r="A3592" t="s">
        <v>216</v>
      </c>
      <c r="B3592" t="s">
        <v>539</v>
      </c>
      <c r="C3592" t="s">
        <v>215</v>
      </c>
      <c r="D3592">
        <v>1973</v>
      </c>
      <c r="E3592">
        <v>21571476</v>
      </c>
    </row>
    <row r="3593" spans="1:5">
      <c r="A3593" t="s">
        <v>214</v>
      </c>
      <c r="B3593" t="s">
        <v>536</v>
      </c>
      <c r="C3593" t="s">
        <v>213</v>
      </c>
      <c r="D3593">
        <v>1973</v>
      </c>
      <c r="E3593">
        <v>78862839</v>
      </c>
    </row>
    <row r="3594" spans="1:5">
      <c r="A3594" t="s">
        <v>212</v>
      </c>
      <c r="B3594" t="s">
        <v>539</v>
      </c>
      <c r="C3594" t="s">
        <v>211</v>
      </c>
      <c r="D3594">
        <v>1973</v>
      </c>
      <c r="E3594">
        <v>372962</v>
      </c>
    </row>
    <row r="3595" spans="1:5">
      <c r="A3595" t="s">
        <v>210</v>
      </c>
      <c r="B3595" t="s">
        <v>539</v>
      </c>
      <c r="C3595" t="s">
        <v>209</v>
      </c>
      <c r="D3595">
        <v>1973</v>
      </c>
      <c r="E3595">
        <v>737623</v>
      </c>
    </row>
    <row r="3596" spans="1:5">
      <c r="A3596" t="s">
        <v>208</v>
      </c>
      <c r="B3596" t="s">
        <v>539</v>
      </c>
      <c r="C3596" t="s">
        <v>207</v>
      </c>
      <c r="D3596">
        <v>1973</v>
      </c>
      <c r="E3596">
        <v>3293</v>
      </c>
    </row>
    <row r="3597" spans="1:5">
      <c r="A3597" t="s">
        <v>206</v>
      </c>
      <c r="B3597" t="s">
        <v>539</v>
      </c>
      <c r="C3597" t="s">
        <v>205</v>
      </c>
      <c r="D3597">
        <v>1973</v>
      </c>
      <c r="E3597">
        <v>9002358</v>
      </c>
    </row>
    <row r="3598" spans="1:5">
      <c r="A3598" t="s">
        <v>204</v>
      </c>
      <c r="B3598" t="s">
        <v>539</v>
      </c>
      <c r="C3598" t="s">
        <v>203</v>
      </c>
      <c r="D3598">
        <v>1973</v>
      </c>
      <c r="E3598">
        <v>1028540</v>
      </c>
    </row>
    <row r="3599" spans="1:5">
      <c r="A3599" t="s">
        <v>202</v>
      </c>
      <c r="B3599" t="s">
        <v>539</v>
      </c>
      <c r="C3599" t="s">
        <v>201</v>
      </c>
      <c r="D3599">
        <v>1973</v>
      </c>
      <c r="E3599">
        <v>485328</v>
      </c>
    </row>
    <row r="3600" spans="1:5">
      <c r="A3600" t="s">
        <v>200</v>
      </c>
      <c r="B3600" t="s">
        <v>539</v>
      </c>
      <c r="C3600" t="s">
        <v>199</v>
      </c>
      <c r="D3600">
        <v>1973</v>
      </c>
      <c r="E3600">
        <v>4648653</v>
      </c>
    </row>
    <row r="3601" spans="1:5">
      <c r="A3601" t="s">
        <v>198</v>
      </c>
      <c r="B3601" t="s">
        <v>539</v>
      </c>
      <c r="C3601" t="s">
        <v>197</v>
      </c>
      <c r="D3601">
        <v>1973</v>
      </c>
      <c r="E3601">
        <v>7425819</v>
      </c>
    </row>
    <row r="3602" spans="1:5">
      <c r="A3602" t="s">
        <v>196</v>
      </c>
      <c r="B3602" t="s">
        <v>536</v>
      </c>
      <c r="C3602" t="s">
        <v>195</v>
      </c>
      <c r="D3602">
        <v>1973</v>
      </c>
      <c r="E3602">
        <v>61276034</v>
      </c>
    </row>
    <row r="3603" spans="1:5">
      <c r="A3603" t="s">
        <v>194</v>
      </c>
      <c r="B3603" t="s">
        <v>539</v>
      </c>
      <c r="C3603" t="s">
        <v>193</v>
      </c>
      <c r="D3603">
        <v>1973</v>
      </c>
      <c r="E3603">
        <v>657787</v>
      </c>
    </row>
    <row r="3604" spans="1:5">
      <c r="A3604" t="s">
        <v>192</v>
      </c>
      <c r="B3604" t="s">
        <v>539</v>
      </c>
      <c r="C3604" t="s">
        <v>191</v>
      </c>
      <c r="D3604">
        <v>1973</v>
      </c>
      <c r="E3604">
        <v>59628</v>
      </c>
    </row>
    <row r="3605" spans="1:5">
      <c r="A3605" t="s">
        <v>190</v>
      </c>
      <c r="B3605" t="s">
        <v>539</v>
      </c>
      <c r="C3605" t="s">
        <v>189</v>
      </c>
      <c r="D3605">
        <v>1973</v>
      </c>
      <c r="E3605">
        <v>4397295</v>
      </c>
    </row>
    <row r="3606" spans="1:5">
      <c r="A3606" t="s">
        <v>188</v>
      </c>
      <c r="B3606" t="s">
        <v>539</v>
      </c>
      <c r="C3606" t="s">
        <v>187</v>
      </c>
      <c r="D3606">
        <v>1973</v>
      </c>
      <c r="E3606">
        <v>48718304</v>
      </c>
    </row>
    <row r="3607" spans="1:5">
      <c r="A3607" t="s">
        <v>186</v>
      </c>
      <c r="B3607" t="s">
        <v>539</v>
      </c>
      <c r="C3607" t="s">
        <v>185</v>
      </c>
      <c r="D3607">
        <v>1973</v>
      </c>
      <c r="E3607">
        <v>1360585</v>
      </c>
    </row>
    <row r="3608" spans="1:5">
      <c r="A3608" t="s">
        <v>184</v>
      </c>
      <c r="B3608" t="s">
        <v>539</v>
      </c>
      <c r="C3608" t="s">
        <v>183</v>
      </c>
      <c r="D3608">
        <v>1973</v>
      </c>
      <c r="E3608">
        <v>5033026</v>
      </c>
    </row>
    <row r="3609" spans="1:5">
      <c r="A3609" t="s">
        <v>182</v>
      </c>
      <c r="B3609" t="s">
        <v>539</v>
      </c>
      <c r="C3609" t="s">
        <v>181</v>
      </c>
      <c r="D3609">
        <v>1973</v>
      </c>
      <c r="E3609">
        <v>1298447</v>
      </c>
    </row>
    <row r="3610" spans="1:5">
      <c r="A3610" t="s">
        <v>180</v>
      </c>
      <c r="B3610" t="s">
        <v>539</v>
      </c>
      <c r="C3610" t="s">
        <v>179</v>
      </c>
      <c r="D3610">
        <v>1973</v>
      </c>
      <c r="E3610">
        <v>12203427</v>
      </c>
    </row>
    <row r="3611" spans="1:5">
      <c r="A3611" t="s">
        <v>178</v>
      </c>
      <c r="B3611" t="s">
        <v>539</v>
      </c>
      <c r="C3611" t="s">
        <v>177</v>
      </c>
      <c r="D3611">
        <v>1973</v>
      </c>
      <c r="E3611">
        <v>0</v>
      </c>
    </row>
    <row r="3612" spans="1:5">
      <c r="A3612" t="s">
        <v>176</v>
      </c>
      <c r="B3612" t="s">
        <v>539</v>
      </c>
      <c r="C3612" t="s">
        <v>175</v>
      </c>
      <c r="D3612">
        <v>1973</v>
      </c>
      <c r="E3612">
        <v>528859</v>
      </c>
    </row>
    <row r="3613" spans="1:5">
      <c r="A3613" t="s">
        <v>174</v>
      </c>
      <c r="B3613" t="s">
        <v>536</v>
      </c>
      <c r="C3613" t="s">
        <v>173</v>
      </c>
      <c r="D3613">
        <v>1973</v>
      </c>
      <c r="E3613">
        <v>290643649</v>
      </c>
    </row>
    <row r="3614" spans="1:5">
      <c r="A3614" t="s">
        <v>172</v>
      </c>
      <c r="B3614" t="s">
        <v>539</v>
      </c>
      <c r="C3614" t="s">
        <v>171</v>
      </c>
      <c r="D3614">
        <v>1973</v>
      </c>
      <c r="E3614">
        <v>527215</v>
      </c>
    </row>
    <row r="3615" spans="1:5">
      <c r="A3615" t="s">
        <v>170</v>
      </c>
      <c r="B3615" t="s">
        <v>536</v>
      </c>
      <c r="C3615" t="s">
        <v>169</v>
      </c>
      <c r="D3615">
        <v>1973</v>
      </c>
      <c r="E3615">
        <v>7778490</v>
      </c>
    </row>
    <row r="3616" spans="1:5">
      <c r="A3616" t="s">
        <v>168</v>
      </c>
      <c r="B3616" t="s">
        <v>539</v>
      </c>
      <c r="C3616" t="s">
        <v>167</v>
      </c>
      <c r="D3616">
        <v>1973</v>
      </c>
      <c r="E3616">
        <v>46871482</v>
      </c>
    </row>
    <row r="3617" spans="1:5">
      <c r="A3617" t="s">
        <v>166</v>
      </c>
      <c r="B3617" t="s">
        <v>539</v>
      </c>
      <c r="C3617" t="s">
        <v>165</v>
      </c>
      <c r="D3617">
        <v>1973</v>
      </c>
      <c r="E3617">
        <v>851774</v>
      </c>
    </row>
    <row r="3618" spans="1:5">
      <c r="A3618" t="s">
        <v>164</v>
      </c>
      <c r="B3618" t="s">
        <v>539</v>
      </c>
      <c r="C3618" t="s">
        <v>163</v>
      </c>
      <c r="D3618">
        <v>1973</v>
      </c>
      <c r="E3618">
        <v>5751898</v>
      </c>
    </row>
    <row r="3619" spans="1:5">
      <c r="A3619" t="s">
        <v>162</v>
      </c>
      <c r="B3619" t="s">
        <v>539</v>
      </c>
      <c r="C3619" t="s">
        <v>161</v>
      </c>
      <c r="D3619">
        <v>1973</v>
      </c>
      <c r="E3619">
        <v>25549205</v>
      </c>
    </row>
    <row r="3620" spans="1:5">
      <c r="A3620" t="s">
        <v>160</v>
      </c>
      <c r="B3620" t="s">
        <v>539</v>
      </c>
      <c r="C3620" t="s">
        <v>159</v>
      </c>
      <c r="D3620">
        <v>1973</v>
      </c>
      <c r="E3620">
        <v>4750</v>
      </c>
    </row>
    <row r="3621" spans="1:5">
      <c r="A3621" t="s">
        <v>158</v>
      </c>
      <c r="B3621" t="s">
        <v>539</v>
      </c>
      <c r="C3621" t="s">
        <v>157</v>
      </c>
      <c r="D3621">
        <v>1973</v>
      </c>
      <c r="E3621">
        <v>2415487</v>
      </c>
    </row>
    <row r="3622" spans="1:5">
      <c r="A3622" t="s">
        <v>156</v>
      </c>
      <c r="B3622" t="s">
        <v>539</v>
      </c>
      <c r="C3622" t="s">
        <v>155</v>
      </c>
      <c r="D3622">
        <v>1973</v>
      </c>
      <c r="E3622">
        <v>15351984</v>
      </c>
    </row>
    <row r="3623" spans="1:5">
      <c r="A3623" t="s">
        <v>154</v>
      </c>
      <c r="B3623" t="s">
        <v>536</v>
      </c>
      <c r="C3623" t="s">
        <v>153</v>
      </c>
      <c r="D3623">
        <v>1973</v>
      </c>
      <c r="E3623">
        <v>211103895</v>
      </c>
    </row>
    <row r="3624" spans="1:5">
      <c r="A3624" t="s">
        <v>152</v>
      </c>
      <c r="B3624" t="s">
        <v>539</v>
      </c>
      <c r="C3624" t="s">
        <v>151</v>
      </c>
      <c r="D3624">
        <v>1973</v>
      </c>
      <c r="E3624">
        <v>1122324</v>
      </c>
    </row>
    <row r="3625" spans="1:5">
      <c r="A3625" t="s">
        <v>150</v>
      </c>
      <c r="B3625" t="s">
        <v>539</v>
      </c>
      <c r="C3625" t="s">
        <v>149</v>
      </c>
      <c r="D3625">
        <v>1973</v>
      </c>
      <c r="E3625">
        <v>6907387</v>
      </c>
    </row>
    <row r="3626" spans="1:5">
      <c r="A3626" t="s">
        <v>148</v>
      </c>
      <c r="B3626" t="s">
        <v>539</v>
      </c>
      <c r="C3626" t="s">
        <v>147</v>
      </c>
      <c r="D3626">
        <v>1973</v>
      </c>
      <c r="E3626">
        <v>5181155</v>
      </c>
    </row>
    <row r="3627" spans="1:5">
      <c r="A3627" t="s">
        <v>146</v>
      </c>
      <c r="B3627" t="s">
        <v>539</v>
      </c>
      <c r="C3627" t="s">
        <v>145</v>
      </c>
      <c r="D3627">
        <v>1973</v>
      </c>
      <c r="E3627">
        <v>1650868</v>
      </c>
    </row>
    <row r="3628" spans="1:5">
      <c r="A3628" t="s">
        <v>144</v>
      </c>
      <c r="B3628" t="s">
        <v>536</v>
      </c>
      <c r="C3628" t="s">
        <v>143</v>
      </c>
      <c r="D3628">
        <v>1973</v>
      </c>
    </row>
    <row r="3629" spans="1:5">
      <c r="A3629" t="s">
        <v>142</v>
      </c>
      <c r="B3629" t="s">
        <v>536</v>
      </c>
      <c r="C3629" t="s">
        <v>141</v>
      </c>
      <c r="D3629">
        <v>1973</v>
      </c>
      <c r="E3629">
        <v>891482</v>
      </c>
    </row>
    <row r="3630" spans="1:5">
      <c r="A3630" t="s">
        <v>140</v>
      </c>
      <c r="B3630" t="s">
        <v>536</v>
      </c>
      <c r="C3630" t="s">
        <v>139</v>
      </c>
      <c r="D3630">
        <v>1973</v>
      </c>
      <c r="E3630">
        <v>262797685</v>
      </c>
    </row>
    <row r="3631" spans="1:5">
      <c r="A3631" t="s">
        <v>138</v>
      </c>
      <c r="B3631" t="s">
        <v>539</v>
      </c>
      <c r="C3631" t="s">
        <v>137</v>
      </c>
      <c r="D3631">
        <v>1973</v>
      </c>
      <c r="E3631">
        <v>52330</v>
      </c>
    </row>
    <row r="3632" spans="1:5">
      <c r="A3632" t="s">
        <v>136</v>
      </c>
      <c r="B3632" t="s">
        <v>539</v>
      </c>
      <c r="C3632" t="s">
        <v>135</v>
      </c>
      <c r="D3632">
        <v>1973</v>
      </c>
      <c r="E3632">
        <v>15995</v>
      </c>
    </row>
    <row r="3633" spans="1:5">
      <c r="A3633" t="s">
        <v>134</v>
      </c>
      <c r="B3633" t="s">
        <v>539</v>
      </c>
      <c r="C3633" t="s">
        <v>133</v>
      </c>
      <c r="D3633">
        <v>1973</v>
      </c>
      <c r="E3633">
        <v>12121991</v>
      </c>
    </row>
    <row r="3634" spans="1:5">
      <c r="A3634" t="s">
        <v>132</v>
      </c>
      <c r="B3634" t="s">
        <v>539</v>
      </c>
      <c r="C3634" t="s">
        <v>131</v>
      </c>
      <c r="D3634">
        <v>1973</v>
      </c>
      <c r="E3634">
        <v>46607946</v>
      </c>
    </row>
    <row r="3635" spans="1:5">
      <c r="A3635" t="s">
        <v>130</v>
      </c>
      <c r="B3635" t="s">
        <v>539</v>
      </c>
      <c r="C3635" t="s">
        <v>129</v>
      </c>
      <c r="D3635">
        <v>1973</v>
      </c>
      <c r="E3635">
        <v>3952504</v>
      </c>
    </row>
    <row r="3636" spans="1:5">
      <c r="A3636" t="s">
        <v>128</v>
      </c>
      <c r="B3636" t="s">
        <v>536</v>
      </c>
      <c r="C3636" t="s">
        <v>127</v>
      </c>
      <c r="D3636">
        <v>1973</v>
      </c>
      <c r="E3636">
        <v>613879146</v>
      </c>
    </row>
    <row r="3637" spans="1:5">
      <c r="A3637" t="s">
        <v>126</v>
      </c>
      <c r="B3637" t="s">
        <v>539</v>
      </c>
      <c r="C3637" t="s">
        <v>125</v>
      </c>
      <c r="D3637">
        <v>1973</v>
      </c>
      <c r="E3637">
        <v>3040679</v>
      </c>
    </row>
    <row r="3638" spans="1:5">
      <c r="A3638" t="s">
        <v>124</v>
      </c>
      <c r="B3638" t="s">
        <v>539</v>
      </c>
      <c r="C3638" t="s">
        <v>123</v>
      </c>
      <c r="D3638">
        <v>1973</v>
      </c>
      <c r="E3638">
        <v>9239855</v>
      </c>
    </row>
    <row r="3639" spans="1:5">
      <c r="A3639" t="s">
        <v>122</v>
      </c>
      <c r="B3639" t="s">
        <v>539</v>
      </c>
      <c r="C3639" t="s">
        <v>121</v>
      </c>
      <c r="D3639">
        <v>1973</v>
      </c>
      <c r="E3639">
        <v>3163006</v>
      </c>
    </row>
    <row r="3640" spans="1:5">
      <c r="A3640" t="s">
        <v>120</v>
      </c>
      <c r="B3640" t="s">
        <v>539</v>
      </c>
      <c r="C3640" t="s">
        <v>119</v>
      </c>
      <c r="D3640">
        <v>1973</v>
      </c>
      <c r="E3640">
        <v>0</v>
      </c>
    </row>
    <row r="3641" spans="1:5">
      <c r="A3641" t="s">
        <v>118</v>
      </c>
      <c r="B3641" t="s">
        <v>539</v>
      </c>
      <c r="C3641" t="s">
        <v>117</v>
      </c>
      <c r="D3641">
        <v>1973</v>
      </c>
      <c r="E3641">
        <v>163134</v>
      </c>
    </row>
    <row r="3642" spans="1:5">
      <c r="A3642" t="s">
        <v>116</v>
      </c>
      <c r="B3642" t="s">
        <v>539</v>
      </c>
      <c r="C3642" t="s">
        <v>115</v>
      </c>
      <c r="D3642">
        <v>1973</v>
      </c>
      <c r="E3642">
        <v>2109974</v>
      </c>
    </row>
    <row r="3643" spans="1:5">
      <c r="A3643" t="s">
        <v>114</v>
      </c>
      <c r="B3643" t="s">
        <v>539</v>
      </c>
      <c r="C3643" t="s">
        <v>113</v>
      </c>
      <c r="D3643">
        <v>1973</v>
      </c>
      <c r="E3643">
        <v>2355083</v>
      </c>
    </row>
    <row r="3644" spans="1:5">
      <c r="A3644" t="s">
        <v>112</v>
      </c>
      <c r="B3644" t="s">
        <v>539</v>
      </c>
      <c r="C3644" t="s">
        <v>111</v>
      </c>
      <c r="D3644">
        <v>1973</v>
      </c>
      <c r="E3644">
        <v>6415</v>
      </c>
    </row>
    <row r="3645" spans="1:5">
      <c r="A3645" t="s">
        <v>110</v>
      </c>
      <c r="B3645" t="s">
        <v>539</v>
      </c>
      <c r="C3645" t="s">
        <v>109</v>
      </c>
      <c r="D3645">
        <v>1973</v>
      </c>
      <c r="E3645">
        <v>2649595</v>
      </c>
    </row>
    <row r="3646" spans="1:5">
      <c r="A3646" t="s">
        <v>108</v>
      </c>
      <c r="B3646" t="s">
        <v>539</v>
      </c>
      <c r="C3646" t="s">
        <v>107</v>
      </c>
      <c r="D3646">
        <v>1973</v>
      </c>
    </row>
    <row r="3647" spans="1:5">
      <c r="A3647" t="s">
        <v>106</v>
      </c>
      <c r="B3647" t="s">
        <v>536</v>
      </c>
      <c r="C3647" t="s">
        <v>105</v>
      </c>
      <c r="D3647">
        <v>1973</v>
      </c>
      <c r="E3647">
        <v>255557107</v>
      </c>
    </row>
    <row r="3648" spans="1:5">
      <c r="A3648" t="s">
        <v>104</v>
      </c>
      <c r="B3648" t="s">
        <v>539</v>
      </c>
      <c r="C3648" t="s">
        <v>103</v>
      </c>
      <c r="D3648">
        <v>1973</v>
      </c>
      <c r="E3648">
        <v>3581934</v>
      </c>
    </row>
    <row r="3649" spans="1:5">
      <c r="A3649" t="s">
        <v>102</v>
      </c>
      <c r="B3649" t="s">
        <v>536</v>
      </c>
      <c r="C3649" t="s">
        <v>101</v>
      </c>
      <c r="D3649">
        <v>1973</v>
      </c>
      <c r="E3649">
        <v>255589378</v>
      </c>
    </row>
    <row r="3650" spans="1:5">
      <c r="A3650" t="s">
        <v>100</v>
      </c>
      <c r="B3650" t="s">
        <v>536</v>
      </c>
      <c r="C3650" t="s">
        <v>99</v>
      </c>
      <c r="D3650">
        <v>1973</v>
      </c>
      <c r="E3650">
        <v>11957519</v>
      </c>
    </row>
    <row r="3651" spans="1:5">
      <c r="A3651" t="s">
        <v>98</v>
      </c>
      <c r="B3651" t="s">
        <v>539</v>
      </c>
      <c r="C3651" t="s">
        <v>97</v>
      </c>
      <c r="D3651">
        <v>1973</v>
      </c>
      <c r="E3651">
        <v>54591</v>
      </c>
    </row>
    <row r="3652" spans="1:5">
      <c r="A3652" t="s">
        <v>96</v>
      </c>
      <c r="B3652" t="s">
        <v>539</v>
      </c>
      <c r="C3652" t="s">
        <v>95</v>
      </c>
      <c r="D3652">
        <v>1973</v>
      </c>
      <c r="E3652">
        <v>187535</v>
      </c>
    </row>
    <row r="3653" spans="1:5">
      <c r="A3653" t="s">
        <v>94</v>
      </c>
      <c r="B3653" t="s">
        <v>539</v>
      </c>
      <c r="C3653" t="s">
        <v>93</v>
      </c>
      <c r="D3653">
        <v>1973</v>
      </c>
      <c r="E3653">
        <v>2593547</v>
      </c>
    </row>
    <row r="3654" spans="1:5">
      <c r="A3654" t="s">
        <v>92</v>
      </c>
      <c r="B3654" t="s">
        <v>539</v>
      </c>
      <c r="C3654" t="s">
        <v>91</v>
      </c>
      <c r="D3654">
        <v>1973</v>
      </c>
      <c r="E3654">
        <v>1057315</v>
      </c>
    </row>
    <row r="3655" spans="1:5">
      <c r="A3655" t="s">
        <v>90</v>
      </c>
      <c r="B3655" t="s">
        <v>539</v>
      </c>
      <c r="C3655" t="s">
        <v>89</v>
      </c>
      <c r="D3655">
        <v>1973</v>
      </c>
      <c r="E3655">
        <v>1448019</v>
      </c>
    </row>
    <row r="3656" spans="1:5">
      <c r="A3656" t="s">
        <v>88</v>
      </c>
      <c r="B3656" t="s">
        <v>539</v>
      </c>
      <c r="C3656" t="s">
        <v>87</v>
      </c>
      <c r="D3656">
        <v>1973</v>
      </c>
      <c r="E3656">
        <v>427590</v>
      </c>
    </row>
    <row r="3657" spans="1:5">
      <c r="A3657" t="s">
        <v>86</v>
      </c>
      <c r="B3657" t="s">
        <v>539</v>
      </c>
      <c r="C3657" t="s">
        <v>85</v>
      </c>
      <c r="D3657">
        <v>1973</v>
      </c>
    </row>
    <row r="3658" spans="1:5">
      <c r="A3658" t="s">
        <v>84</v>
      </c>
      <c r="B3658" t="s">
        <v>539</v>
      </c>
      <c r="C3658" t="s">
        <v>83</v>
      </c>
      <c r="D3658">
        <v>1973</v>
      </c>
      <c r="E3658">
        <v>32271</v>
      </c>
    </row>
    <row r="3659" spans="1:5">
      <c r="A3659" t="s">
        <v>82</v>
      </c>
      <c r="B3659" t="s">
        <v>539</v>
      </c>
      <c r="C3659" t="s">
        <v>81</v>
      </c>
      <c r="D3659">
        <v>1973</v>
      </c>
      <c r="E3659">
        <v>3912693</v>
      </c>
    </row>
    <row r="3660" spans="1:5">
      <c r="A3660" t="s">
        <v>80</v>
      </c>
      <c r="B3660" t="s">
        <v>539</v>
      </c>
      <c r="C3660" t="s">
        <v>79</v>
      </c>
      <c r="D3660">
        <v>1973</v>
      </c>
      <c r="E3660">
        <v>2924</v>
      </c>
    </row>
    <row r="3661" spans="1:5">
      <c r="A3661" t="s">
        <v>78</v>
      </c>
      <c r="B3661" t="s">
        <v>539</v>
      </c>
      <c r="C3661" t="s">
        <v>77</v>
      </c>
      <c r="D3661">
        <v>1973</v>
      </c>
      <c r="E3661">
        <v>3365175</v>
      </c>
    </row>
    <row r="3662" spans="1:5">
      <c r="A3662" t="s">
        <v>76</v>
      </c>
      <c r="B3662" t="s">
        <v>536</v>
      </c>
      <c r="C3662" t="s">
        <v>75</v>
      </c>
      <c r="D3662">
        <v>1973</v>
      </c>
      <c r="E3662">
        <v>967651844</v>
      </c>
    </row>
    <row r="3663" spans="1:5">
      <c r="A3663" t="s">
        <v>74</v>
      </c>
      <c r="B3663" t="s">
        <v>536</v>
      </c>
      <c r="C3663" t="s">
        <v>73</v>
      </c>
      <c r="D3663">
        <v>1973</v>
      </c>
      <c r="E3663">
        <v>165819318</v>
      </c>
    </row>
    <row r="3664" spans="1:5">
      <c r="A3664" t="s">
        <v>72</v>
      </c>
      <c r="B3664" t="s">
        <v>539</v>
      </c>
      <c r="C3664" t="s">
        <v>71</v>
      </c>
      <c r="D3664">
        <v>1973</v>
      </c>
      <c r="E3664">
        <v>1790666</v>
      </c>
    </row>
    <row r="3665" spans="1:5">
      <c r="A3665" t="s">
        <v>70</v>
      </c>
      <c r="B3665" t="s">
        <v>539</v>
      </c>
      <c r="C3665" t="s">
        <v>69</v>
      </c>
      <c r="D3665">
        <v>1973</v>
      </c>
      <c r="E3665">
        <v>31096118</v>
      </c>
    </row>
    <row r="3666" spans="1:5">
      <c r="A3666" t="s">
        <v>68</v>
      </c>
      <c r="B3666" t="s">
        <v>539</v>
      </c>
      <c r="C3666" t="s">
        <v>67</v>
      </c>
      <c r="D3666">
        <v>1973</v>
      </c>
      <c r="E3666">
        <v>2047690</v>
      </c>
    </row>
    <row r="3667" spans="1:5">
      <c r="A3667" t="s">
        <v>66</v>
      </c>
      <c r="B3667" t="s">
        <v>539</v>
      </c>
      <c r="C3667" t="s">
        <v>65</v>
      </c>
      <c r="D3667">
        <v>1973</v>
      </c>
      <c r="E3667">
        <v>1251372</v>
      </c>
    </row>
    <row r="3668" spans="1:5">
      <c r="A3668" t="s">
        <v>64</v>
      </c>
      <c r="B3668" t="s">
        <v>536</v>
      </c>
      <c r="C3668" t="s">
        <v>63</v>
      </c>
      <c r="D3668">
        <v>1973</v>
      </c>
      <c r="E3668">
        <v>121218480</v>
      </c>
    </row>
    <row r="3669" spans="1:5">
      <c r="A3669" t="s">
        <v>62</v>
      </c>
      <c r="B3669" t="s">
        <v>539</v>
      </c>
      <c r="C3669" t="s">
        <v>61</v>
      </c>
      <c r="D3669">
        <v>1973</v>
      </c>
      <c r="E3669">
        <v>563542</v>
      </c>
    </row>
    <row r="3670" spans="1:5">
      <c r="A3670" t="s">
        <v>60</v>
      </c>
      <c r="B3670" t="s">
        <v>536</v>
      </c>
      <c r="C3670" t="s">
        <v>59</v>
      </c>
      <c r="D3670">
        <v>1973</v>
      </c>
      <c r="E3670">
        <v>78862839</v>
      </c>
    </row>
    <row r="3671" spans="1:5">
      <c r="A3671" t="s">
        <v>58</v>
      </c>
      <c r="B3671" t="s">
        <v>539</v>
      </c>
      <c r="C3671" t="s">
        <v>57</v>
      </c>
      <c r="D3671">
        <v>1973</v>
      </c>
      <c r="E3671">
        <v>69349</v>
      </c>
    </row>
    <row r="3672" spans="1:5">
      <c r="A3672" t="s">
        <v>56</v>
      </c>
      <c r="B3672" t="s">
        <v>536</v>
      </c>
      <c r="C3672" t="s">
        <v>55</v>
      </c>
      <c r="D3672">
        <v>1973</v>
      </c>
      <c r="E3672">
        <v>613879146</v>
      </c>
    </row>
    <row r="3673" spans="1:5">
      <c r="A3673" t="s">
        <v>54</v>
      </c>
      <c r="B3673" t="s">
        <v>536</v>
      </c>
      <c r="C3673" t="s">
        <v>53</v>
      </c>
      <c r="D3673">
        <v>1973</v>
      </c>
      <c r="E3673">
        <v>255589378</v>
      </c>
    </row>
    <row r="3674" spans="1:5">
      <c r="A3674" t="s">
        <v>52</v>
      </c>
      <c r="B3674" t="s">
        <v>539</v>
      </c>
      <c r="C3674" t="s">
        <v>51</v>
      </c>
      <c r="D3674">
        <v>1973</v>
      </c>
      <c r="E3674">
        <v>868896</v>
      </c>
    </row>
    <row r="3675" spans="1:5">
      <c r="A3675" t="s">
        <v>50</v>
      </c>
      <c r="B3675" t="s">
        <v>539</v>
      </c>
      <c r="C3675" t="s">
        <v>49</v>
      </c>
      <c r="D3675">
        <v>1973</v>
      </c>
      <c r="E3675">
        <v>2921108</v>
      </c>
    </row>
    <row r="3676" spans="1:5">
      <c r="A3676" t="s">
        <v>6</v>
      </c>
      <c r="B3676" t="s">
        <v>539</v>
      </c>
      <c r="C3676" t="s">
        <v>48</v>
      </c>
      <c r="D3676">
        <v>1973</v>
      </c>
      <c r="E3676">
        <v>22386700</v>
      </c>
    </row>
    <row r="3677" spans="1:5">
      <c r="A3677" t="s">
        <v>47</v>
      </c>
      <c r="B3677" t="s">
        <v>539</v>
      </c>
      <c r="C3677" t="s">
        <v>46</v>
      </c>
      <c r="D3677">
        <v>1973</v>
      </c>
      <c r="E3677">
        <v>5710</v>
      </c>
    </row>
    <row r="3678" spans="1:5">
      <c r="A3678" t="s">
        <v>45</v>
      </c>
      <c r="B3678" t="s">
        <v>539</v>
      </c>
      <c r="C3678" t="s">
        <v>44</v>
      </c>
      <c r="D3678">
        <v>1973</v>
      </c>
      <c r="E3678">
        <v>13530974</v>
      </c>
    </row>
    <row r="3679" spans="1:5">
      <c r="A3679" t="s">
        <v>43</v>
      </c>
      <c r="B3679" t="s">
        <v>539</v>
      </c>
      <c r="C3679" t="s">
        <v>42</v>
      </c>
      <c r="D3679">
        <v>1973</v>
      </c>
      <c r="E3679">
        <v>9550069</v>
      </c>
    </row>
    <row r="3680" spans="1:5">
      <c r="A3680" t="s">
        <v>41</v>
      </c>
      <c r="B3680" t="s">
        <v>539</v>
      </c>
      <c r="C3680" t="s">
        <v>40</v>
      </c>
      <c r="D3680">
        <v>1973</v>
      </c>
      <c r="E3680">
        <v>20700940</v>
      </c>
    </row>
    <row r="3681" spans="1:5">
      <c r="A3681" t="s">
        <v>39</v>
      </c>
      <c r="B3681" t="s">
        <v>536</v>
      </c>
      <c r="C3681" t="s">
        <v>38</v>
      </c>
      <c r="D3681">
        <v>1973</v>
      </c>
      <c r="E3681">
        <v>1034667887</v>
      </c>
    </row>
    <row r="3682" spans="1:5">
      <c r="A3682" t="s">
        <v>37</v>
      </c>
      <c r="B3682" t="s">
        <v>539</v>
      </c>
      <c r="C3682" t="s">
        <v>36</v>
      </c>
      <c r="D3682">
        <v>1973</v>
      </c>
      <c r="E3682">
        <v>480600</v>
      </c>
    </row>
    <row r="3683" spans="1:5">
      <c r="A3683" t="s">
        <v>4</v>
      </c>
      <c r="B3683" t="s">
        <v>539</v>
      </c>
      <c r="C3683" t="s">
        <v>35</v>
      </c>
      <c r="D3683">
        <v>1973</v>
      </c>
      <c r="E3683">
        <v>55874046</v>
      </c>
    </row>
    <row r="3684" spans="1:5">
      <c r="A3684" t="s">
        <v>34</v>
      </c>
      <c r="B3684" t="s">
        <v>539</v>
      </c>
      <c r="C3684" t="s">
        <v>33</v>
      </c>
      <c r="D3684">
        <v>1973</v>
      </c>
      <c r="E3684">
        <v>8150368</v>
      </c>
    </row>
    <row r="3685" spans="1:5">
      <c r="A3685" t="s">
        <v>32</v>
      </c>
      <c r="B3685" t="s">
        <v>539</v>
      </c>
      <c r="C3685" t="s">
        <v>31</v>
      </c>
      <c r="D3685">
        <v>1973</v>
      </c>
      <c r="E3685">
        <v>63409</v>
      </c>
    </row>
    <row r="3686" spans="1:5">
      <c r="A3686" t="s">
        <v>30</v>
      </c>
      <c r="B3686" t="s">
        <v>539</v>
      </c>
      <c r="C3686" t="s">
        <v>29</v>
      </c>
      <c r="D3686">
        <v>1973</v>
      </c>
      <c r="E3686">
        <v>3244542</v>
      </c>
    </row>
    <row r="3687" spans="1:5">
      <c r="A3687" t="s">
        <v>28</v>
      </c>
      <c r="B3687" t="s">
        <v>539</v>
      </c>
      <c r="C3687" t="s">
        <v>27</v>
      </c>
      <c r="D3687">
        <v>1973</v>
      </c>
      <c r="E3687">
        <v>8386</v>
      </c>
    </row>
    <row r="3688" spans="1:5">
      <c r="A3688" t="s">
        <v>26</v>
      </c>
      <c r="B3688" t="s">
        <v>539</v>
      </c>
      <c r="C3688" t="s">
        <v>25</v>
      </c>
      <c r="D3688">
        <v>1973</v>
      </c>
      <c r="E3688">
        <v>22621</v>
      </c>
    </row>
    <row r="3689" spans="1:5">
      <c r="A3689" t="s">
        <v>3</v>
      </c>
      <c r="B3689" t="s">
        <v>539</v>
      </c>
      <c r="C3689" t="s">
        <v>24</v>
      </c>
      <c r="D3689">
        <v>1973</v>
      </c>
      <c r="E3689">
        <v>37307049</v>
      </c>
    </row>
    <row r="3690" spans="1:5">
      <c r="A3690" t="s">
        <v>23</v>
      </c>
      <c r="B3690" t="s">
        <v>539</v>
      </c>
      <c r="C3690" t="s">
        <v>22</v>
      </c>
      <c r="D3690">
        <v>1973</v>
      </c>
      <c r="E3690">
        <v>81615</v>
      </c>
    </row>
    <row r="3691" spans="1:5">
      <c r="A3691" t="s">
        <v>21</v>
      </c>
      <c r="B3691" t="s">
        <v>536</v>
      </c>
      <c r="C3691" t="s">
        <v>20</v>
      </c>
      <c r="D3691">
        <v>1973</v>
      </c>
      <c r="E3691">
        <v>2449780323</v>
      </c>
    </row>
    <row r="3692" spans="1:5">
      <c r="A3692" t="s">
        <v>19</v>
      </c>
      <c r="B3692" t="s">
        <v>539</v>
      </c>
      <c r="C3692" t="s">
        <v>18</v>
      </c>
      <c r="D3692">
        <v>1973</v>
      </c>
      <c r="E3692">
        <v>117872</v>
      </c>
    </row>
    <row r="3693" spans="1:5">
      <c r="A3693" t="s">
        <v>17</v>
      </c>
      <c r="B3693" t="s">
        <v>539</v>
      </c>
      <c r="C3693" t="s">
        <v>16</v>
      </c>
      <c r="D3693">
        <v>1973</v>
      </c>
    </row>
    <row r="3694" spans="1:5">
      <c r="A3694" t="s">
        <v>15</v>
      </c>
      <c r="B3694" t="s">
        <v>539</v>
      </c>
      <c r="C3694" t="s">
        <v>14</v>
      </c>
      <c r="D3694">
        <v>1973</v>
      </c>
      <c r="E3694">
        <v>5596535</v>
      </c>
    </row>
    <row r="3695" spans="1:5">
      <c r="A3695" t="s">
        <v>13</v>
      </c>
      <c r="B3695" t="s">
        <v>539</v>
      </c>
      <c r="C3695" t="s">
        <v>12</v>
      </c>
      <c r="D3695">
        <v>1973</v>
      </c>
      <c r="E3695">
        <v>12682642</v>
      </c>
    </row>
    <row r="3696" spans="1:5">
      <c r="A3696" t="s">
        <v>11</v>
      </c>
      <c r="B3696" t="s">
        <v>539</v>
      </c>
      <c r="C3696" t="s">
        <v>10</v>
      </c>
      <c r="D3696">
        <v>1973</v>
      </c>
      <c r="E3696">
        <v>3098875</v>
      </c>
    </row>
    <row r="3697" spans="1:5">
      <c r="A3697" t="s">
        <v>9</v>
      </c>
      <c r="B3697" t="s">
        <v>539</v>
      </c>
      <c r="C3697" t="s">
        <v>8</v>
      </c>
      <c r="D3697">
        <v>1973</v>
      </c>
      <c r="E3697">
        <v>4646122</v>
      </c>
    </row>
    <row r="3698" spans="1:5">
      <c r="A3698" t="s">
        <v>528</v>
      </c>
      <c r="B3698" t="s">
        <v>539</v>
      </c>
      <c r="C3698" t="s">
        <v>527</v>
      </c>
      <c r="D3698">
        <v>1974</v>
      </c>
      <c r="E3698">
        <v>29923</v>
      </c>
    </row>
    <row r="3699" spans="1:5">
      <c r="A3699" t="s">
        <v>526</v>
      </c>
      <c r="B3699" t="s">
        <v>539</v>
      </c>
      <c r="C3699" t="s">
        <v>525</v>
      </c>
      <c r="D3699">
        <v>1974</v>
      </c>
      <c r="E3699">
        <v>10701382</v>
      </c>
    </row>
    <row r="3700" spans="1:5">
      <c r="A3700" t="s">
        <v>524</v>
      </c>
      <c r="B3700" t="s">
        <v>539</v>
      </c>
      <c r="C3700" t="s">
        <v>523</v>
      </c>
      <c r="D3700">
        <v>1974</v>
      </c>
      <c r="E3700">
        <v>6219770</v>
      </c>
    </row>
    <row r="3701" spans="1:5">
      <c r="A3701" t="s">
        <v>522</v>
      </c>
      <c r="B3701" t="s">
        <v>539</v>
      </c>
      <c r="C3701" t="s">
        <v>521</v>
      </c>
      <c r="D3701">
        <v>1974</v>
      </c>
      <c r="E3701">
        <v>1585958</v>
      </c>
    </row>
    <row r="3702" spans="1:5">
      <c r="A3702" t="s">
        <v>520</v>
      </c>
      <c r="B3702" t="s">
        <v>539</v>
      </c>
      <c r="C3702" t="s">
        <v>519</v>
      </c>
      <c r="D3702">
        <v>1974</v>
      </c>
      <c r="E3702">
        <v>4123</v>
      </c>
    </row>
    <row r="3703" spans="1:5">
      <c r="A3703" t="s">
        <v>518</v>
      </c>
      <c r="B3703" t="s">
        <v>536</v>
      </c>
      <c r="C3703" t="s">
        <v>517</v>
      </c>
      <c r="D3703">
        <v>1974</v>
      </c>
      <c r="E3703">
        <v>79835396</v>
      </c>
    </row>
    <row r="3704" spans="1:5">
      <c r="A3704" t="s">
        <v>516</v>
      </c>
      <c r="B3704" t="s">
        <v>539</v>
      </c>
      <c r="C3704" t="s">
        <v>515</v>
      </c>
      <c r="D3704">
        <v>1974</v>
      </c>
      <c r="E3704">
        <v>95216</v>
      </c>
    </row>
    <row r="3705" spans="1:5">
      <c r="A3705" t="s">
        <v>1</v>
      </c>
      <c r="B3705" t="s">
        <v>539</v>
      </c>
      <c r="C3705" t="s">
        <v>514</v>
      </c>
      <c r="D3705">
        <v>1974</v>
      </c>
      <c r="E3705">
        <v>4983497</v>
      </c>
    </row>
    <row r="3706" spans="1:5">
      <c r="A3706" t="s">
        <v>513</v>
      </c>
      <c r="B3706" t="s">
        <v>539</v>
      </c>
      <c r="C3706" t="s">
        <v>512</v>
      </c>
      <c r="D3706">
        <v>1974</v>
      </c>
      <c r="E3706">
        <v>1026286</v>
      </c>
    </row>
    <row r="3707" spans="1:5">
      <c r="A3707" t="s">
        <v>511</v>
      </c>
      <c r="B3707" t="s">
        <v>539</v>
      </c>
      <c r="C3707" t="s">
        <v>510</v>
      </c>
      <c r="D3707">
        <v>1974</v>
      </c>
      <c r="E3707">
        <v>8266</v>
      </c>
    </row>
    <row r="3708" spans="1:5">
      <c r="A3708" t="s">
        <v>509</v>
      </c>
      <c r="B3708" t="s">
        <v>539</v>
      </c>
      <c r="C3708" t="s">
        <v>508</v>
      </c>
      <c r="D3708">
        <v>1974</v>
      </c>
      <c r="E3708">
        <v>46682</v>
      </c>
    </row>
    <row r="3709" spans="1:5">
      <c r="A3709" t="s">
        <v>507</v>
      </c>
      <c r="B3709" t="s">
        <v>539</v>
      </c>
      <c r="C3709" t="s">
        <v>506</v>
      </c>
      <c r="D3709">
        <v>1974</v>
      </c>
      <c r="E3709">
        <v>1943040</v>
      </c>
    </row>
    <row r="3710" spans="1:5">
      <c r="A3710" t="s">
        <v>505</v>
      </c>
      <c r="B3710" t="s">
        <v>539</v>
      </c>
      <c r="C3710" t="s">
        <v>504</v>
      </c>
      <c r="D3710">
        <v>1974</v>
      </c>
      <c r="E3710">
        <v>2634510</v>
      </c>
    </row>
    <row r="3711" spans="1:5">
      <c r="A3711" t="s">
        <v>503</v>
      </c>
      <c r="B3711" t="s">
        <v>539</v>
      </c>
      <c r="C3711" t="s">
        <v>502</v>
      </c>
      <c r="D3711">
        <v>1974</v>
      </c>
      <c r="E3711">
        <v>2694806</v>
      </c>
    </row>
    <row r="3712" spans="1:5">
      <c r="A3712" t="s">
        <v>501</v>
      </c>
      <c r="B3712" t="s">
        <v>539</v>
      </c>
      <c r="C3712" t="s">
        <v>500</v>
      </c>
      <c r="D3712">
        <v>1974</v>
      </c>
      <c r="E3712">
        <v>3496385</v>
      </c>
    </row>
    <row r="3713" spans="1:5">
      <c r="A3713" t="s">
        <v>499</v>
      </c>
      <c r="B3713" t="s">
        <v>539</v>
      </c>
      <c r="C3713" t="s">
        <v>498</v>
      </c>
      <c r="D3713">
        <v>1974</v>
      </c>
      <c r="E3713">
        <v>551360</v>
      </c>
    </row>
    <row r="3714" spans="1:5">
      <c r="A3714" t="s">
        <v>497</v>
      </c>
      <c r="B3714" t="s">
        <v>539</v>
      </c>
      <c r="C3714" t="s">
        <v>496</v>
      </c>
      <c r="D3714">
        <v>1974</v>
      </c>
      <c r="E3714">
        <v>2525227</v>
      </c>
    </row>
    <row r="3715" spans="1:5">
      <c r="A3715" t="s">
        <v>495</v>
      </c>
      <c r="B3715" t="s">
        <v>539</v>
      </c>
      <c r="C3715" t="s">
        <v>494</v>
      </c>
      <c r="D3715">
        <v>1974</v>
      </c>
      <c r="E3715">
        <v>5664230</v>
      </c>
    </row>
    <row r="3716" spans="1:5">
      <c r="A3716" t="s">
        <v>2</v>
      </c>
      <c r="B3716" t="s">
        <v>539</v>
      </c>
      <c r="C3716" t="s">
        <v>493</v>
      </c>
      <c r="D3716">
        <v>1974</v>
      </c>
      <c r="E3716">
        <v>63571061</v>
      </c>
    </row>
    <row r="3717" spans="1:5">
      <c r="A3717" t="s">
        <v>492</v>
      </c>
      <c r="B3717" t="s">
        <v>539</v>
      </c>
      <c r="C3717" t="s">
        <v>491</v>
      </c>
      <c r="D3717">
        <v>1974</v>
      </c>
      <c r="E3717">
        <v>3773605</v>
      </c>
    </row>
    <row r="3718" spans="1:5">
      <c r="A3718" t="s">
        <v>490</v>
      </c>
      <c r="B3718" t="s">
        <v>539</v>
      </c>
      <c r="C3718" t="s">
        <v>489</v>
      </c>
      <c r="D3718">
        <v>1974</v>
      </c>
      <c r="E3718">
        <v>38439</v>
      </c>
    </row>
    <row r="3719" spans="1:5">
      <c r="A3719" t="s">
        <v>488</v>
      </c>
      <c r="B3719" t="s">
        <v>539</v>
      </c>
      <c r="C3719" t="s">
        <v>487</v>
      </c>
      <c r="D3719">
        <v>1974</v>
      </c>
      <c r="E3719">
        <v>56675</v>
      </c>
    </row>
    <row r="3720" spans="1:5">
      <c r="A3720" t="s">
        <v>486</v>
      </c>
      <c r="B3720" t="s">
        <v>539</v>
      </c>
      <c r="C3720" t="s">
        <v>485</v>
      </c>
      <c r="D3720">
        <v>1974</v>
      </c>
      <c r="E3720">
        <v>2740988</v>
      </c>
    </row>
    <row r="3721" spans="1:5">
      <c r="A3721" t="s">
        <v>484</v>
      </c>
      <c r="B3721" t="s">
        <v>539</v>
      </c>
      <c r="C3721" t="s">
        <v>483</v>
      </c>
      <c r="D3721">
        <v>1974</v>
      </c>
      <c r="E3721">
        <v>4714698</v>
      </c>
    </row>
    <row r="3722" spans="1:5">
      <c r="A3722" t="s">
        <v>482</v>
      </c>
      <c r="B3722" t="s">
        <v>539</v>
      </c>
      <c r="C3722" t="s">
        <v>481</v>
      </c>
      <c r="D3722">
        <v>1974</v>
      </c>
      <c r="E3722">
        <v>65221</v>
      </c>
    </row>
    <row r="3723" spans="1:5">
      <c r="A3723" t="s">
        <v>480</v>
      </c>
      <c r="B3723" t="s">
        <v>539</v>
      </c>
      <c r="C3723" t="s">
        <v>479</v>
      </c>
      <c r="D3723">
        <v>1974</v>
      </c>
      <c r="E3723">
        <v>0</v>
      </c>
    </row>
    <row r="3724" spans="1:5">
      <c r="A3724" t="s">
        <v>478</v>
      </c>
      <c r="B3724" t="s">
        <v>539</v>
      </c>
      <c r="C3724" t="s">
        <v>477</v>
      </c>
      <c r="D3724">
        <v>1974</v>
      </c>
      <c r="E3724">
        <v>2892083</v>
      </c>
    </row>
    <row r="3725" spans="1:5">
      <c r="A3725" t="s">
        <v>476</v>
      </c>
      <c r="B3725" t="s">
        <v>539</v>
      </c>
      <c r="C3725" t="s">
        <v>475</v>
      </c>
      <c r="D3725">
        <v>1974</v>
      </c>
      <c r="E3725">
        <v>42210567</v>
      </c>
    </row>
    <row r="3726" spans="1:5">
      <c r="A3726" t="s">
        <v>474</v>
      </c>
      <c r="B3726" t="s">
        <v>539</v>
      </c>
      <c r="C3726" t="s">
        <v>473</v>
      </c>
      <c r="D3726">
        <v>1974</v>
      </c>
      <c r="E3726">
        <v>150629</v>
      </c>
    </row>
    <row r="3727" spans="1:5">
      <c r="A3727" t="s">
        <v>472</v>
      </c>
      <c r="B3727" t="s">
        <v>539</v>
      </c>
      <c r="C3727" t="s">
        <v>471</v>
      </c>
      <c r="D3727">
        <v>1974</v>
      </c>
      <c r="E3727">
        <v>58307</v>
      </c>
    </row>
    <row r="3728" spans="1:5">
      <c r="A3728" t="s">
        <v>470</v>
      </c>
      <c r="B3728" t="s">
        <v>539</v>
      </c>
      <c r="C3728" t="s">
        <v>469</v>
      </c>
      <c r="D3728">
        <v>1974</v>
      </c>
      <c r="E3728">
        <v>313577</v>
      </c>
    </row>
    <row r="3729" spans="1:5">
      <c r="A3729" t="s">
        <v>468</v>
      </c>
      <c r="B3729" t="s">
        <v>539</v>
      </c>
      <c r="C3729" t="s">
        <v>467</v>
      </c>
      <c r="D3729">
        <v>1974</v>
      </c>
      <c r="E3729">
        <v>707649</v>
      </c>
    </row>
    <row r="3730" spans="1:5">
      <c r="A3730" t="s">
        <v>466</v>
      </c>
      <c r="B3730" t="s">
        <v>539</v>
      </c>
      <c r="C3730" t="s">
        <v>465</v>
      </c>
      <c r="D3730">
        <v>1974</v>
      </c>
      <c r="E3730">
        <v>1362221</v>
      </c>
    </row>
    <row r="3731" spans="1:5">
      <c r="A3731" t="s">
        <v>464</v>
      </c>
      <c r="B3731" t="s">
        <v>539</v>
      </c>
      <c r="C3731" t="s">
        <v>463</v>
      </c>
      <c r="D3731">
        <v>1974</v>
      </c>
      <c r="E3731">
        <v>5527043</v>
      </c>
    </row>
    <row r="3732" spans="1:5">
      <c r="A3732" t="s">
        <v>462</v>
      </c>
      <c r="B3732" t="s">
        <v>536</v>
      </c>
      <c r="C3732" t="s">
        <v>461</v>
      </c>
      <c r="D3732">
        <v>1974</v>
      </c>
      <c r="E3732">
        <v>47275359</v>
      </c>
    </row>
    <row r="3733" spans="1:5">
      <c r="A3733" t="s">
        <v>460</v>
      </c>
      <c r="B3733" t="s">
        <v>539</v>
      </c>
      <c r="C3733" t="s">
        <v>459</v>
      </c>
      <c r="D3733">
        <v>1974</v>
      </c>
      <c r="E3733">
        <v>2699790</v>
      </c>
    </row>
    <row r="3734" spans="1:5">
      <c r="A3734" t="s">
        <v>458</v>
      </c>
      <c r="B3734" t="s">
        <v>539</v>
      </c>
      <c r="C3734" t="s">
        <v>457</v>
      </c>
      <c r="D3734">
        <v>1974</v>
      </c>
      <c r="E3734">
        <v>82215</v>
      </c>
    </row>
    <row r="3735" spans="1:5">
      <c r="A3735" t="s">
        <v>456</v>
      </c>
      <c r="B3735" t="s">
        <v>539</v>
      </c>
      <c r="C3735" t="s">
        <v>455</v>
      </c>
      <c r="D3735">
        <v>1974</v>
      </c>
      <c r="E3735">
        <v>2281545</v>
      </c>
    </row>
    <row r="3736" spans="1:5">
      <c r="A3736" t="s">
        <v>454</v>
      </c>
      <c r="B3736" t="s">
        <v>539</v>
      </c>
      <c r="C3736" t="s">
        <v>453</v>
      </c>
      <c r="D3736">
        <v>1974</v>
      </c>
      <c r="E3736">
        <v>744661478</v>
      </c>
    </row>
    <row r="3737" spans="1:5">
      <c r="A3737" t="s">
        <v>679</v>
      </c>
      <c r="B3737" t="s">
        <v>539</v>
      </c>
      <c r="C3737" t="s">
        <v>451</v>
      </c>
      <c r="D3737">
        <v>1974</v>
      </c>
      <c r="E3737">
        <v>4330408</v>
      </c>
    </row>
    <row r="3738" spans="1:5">
      <c r="A3738" t="s">
        <v>450</v>
      </c>
      <c r="B3738" t="s">
        <v>539</v>
      </c>
      <c r="C3738" t="s">
        <v>449</v>
      </c>
      <c r="D3738">
        <v>1974</v>
      </c>
      <c r="E3738">
        <v>5384266</v>
      </c>
    </row>
    <row r="3739" spans="1:5">
      <c r="A3739" t="s">
        <v>448</v>
      </c>
      <c r="B3739" t="s">
        <v>539</v>
      </c>
      <c r="C3739" t="s">
        <v>447</v>
      </c>
      <c r="D3739">
        <v>1974</v>
      </c>
      <c r="E3739">
        <v>16582577</v>
      </c>
    </row>
    <row r="3740" spans="1:5">
      <c r="A3740" t="s">
        <v>446</v>
      </c>
      <c r="B3740" t="s">
        <v>539</v>
      </c>
      <c r="C3740" t="s">
        <v>445</v>
      </c>
      <c r="D3740">
        <v>1974</v>
      </c>
      <c r="E3740">
        <v>889253</v>
      </c>
    </row>
    <row r="3741" spans="1:5">
      <c r="A3741" t="s">
        <v>444</v>
      </c>
      <c r="B3741" t="s">
        <v>539</v>
      </c>
      <c r="C3741" t="s">
        <v>443</v>
      </c>
      <c r="D3741">
        <v>1974</v>
      </c>
      <c r="E3741">
        <v>10213122</v>
      </c>
    </row>
    <row r="3742" spans="1:5">
      <c r="A3742" t="s">
        <v>442</v>
      </c>
      <c r="B3742" t="s">
        <v>539</v>
      </c>
      <c r="C3742" t="s">
        <v>441</v>
      </c>
      <c r="D3742">
        <v>1974</v>
      </c>
      <c r="E3742">
        <v>197935</v>
      </c>
    </row>
    <row r="3743" spans="1:5">
      <c r="A3743" t="s">
        <v>440</v>
      </c>
      <c r="B3743" t="s">
        <v>539</v>
      </c>
      <c r="C3743" t="s">
        <v>439</v>
      </c>
      <c r="D3743">
        <v>1974</v>
      </c>
      <c r="E3743">
        <v>215026</v>
      </c>
    </row>
    <row r="3744" spans="1:5">
      <c r="A3744" t="s">
        <v>438</v>
      </c>
      <c r="B3744" t="s">
        <v>539</v>
      </c>
      <c r="C3744" t="s">
        <v>437</v>
      </c>
      <c r="D3744">
        <v>1974</v>
      </c>
      <c r="E3744">
        <v>1206851</v>
      </c>
    </row>
    <row r="3745" spans="1:5">
      <c r="A3745" t="s">
        <v>436</v>
      </c>
      <c r="B3745" t="s">
        <v>536</v>
      </c>
      <c r="C3745" t="s">
        <v>435</v>
      </c>
      <c r="D3745">
        <v>1974</v>
      </c>
      <c r="E3745">
        <v>3304852</v>
      </c>
    </row>
    <row r="3746" spans="1:5">
      <c r="A3746" t="s">
        <v>434</v>
      </c>
      <c r="B3746" t="s">
        <v>539</v>
      </c>
      <c r="C3746" t="s">
        <v>433</v>
      </c>
      <c r="D3746">
        <v>1974</v>
      </c>
      <c r="E3746">
        <v>3407284</v>
      </c>
    </row>
    <row r="3747" spans="1:5">
      <c r="A3747" t="s">
        <v>432</v>
      </c>
      <c r="B3747" t="s">
        <v>539</v>
      </c>
      <c r="C3747" t="s">
        <v>431</v>
      </c>
      <c r="D3747">
        <v>1974</v>
      </c>
      <c r="E3747">
        <v>29927</v>
      </c>
    </row>
    <row r="3748" spans="1:5">
      <c r="A3748" t="s">
        <v>430</v>
      </c>
      <c r="B3748" t="s">
        <v>539</v>
      </c>
      <c r="C3748" t="s">
        <v>429</v>
      </c>
      <c r="D3748">
        <v>1974</v>
      </c>
      <c r="E3748">
        <v>0</v>
      </c>
    </row>
    <row r="3749" spans="1:5">
      <c r="A3749" t="s">
        <v>428</v>
      </c>
      <c r="B3749" t="s">
        <v>539</v>
      </c>
      <c r="C3749" t="s">
        <v>427</v>
      </c>
      <c r="D3749">
        <v>1974</v>
      </c>
      <c r="E3749">
        <v>353241</v>
      </c>
    </row>
    <row r="3750" spans="1:5">
      <c r="A3750" t="s">
        <v>426</v>
      </c>
      <c r="B3750" t="s">
        <v>539</v>
      </c>
      <c r="C3750" t="s">
        <v>425</v>
      </c>
      <c r="D3750">
        <v>1974</v>
      </c>
      <c r="E3750">
        <v>3116999</v>
      </c>
    </row>
    <row r="3751" spans="1:5">
      <c r="A3751" t="s">
        <v>7</v>
      </c>
      <c r="B3751" t="s">
        <v>539</v>
      </c>
      <c r="C3751" t="s">
        <v>424</v>
      </c>
      <c r="D3751">
        <v>1974</v>
      </c>
      <c r="E3751">
        <v>21713675</v>
      </c>
    </row>
    <row r="3752" spans="1:5">
      <c r="A3752" t="s">
        <v>423</v>
      </c>
      <c r="B3752" t="s">
        <v>539</v>
      </c>
      <c r="C3752" t="s">
        <v>422</v>
      </c>
      <c r="D3752">
        <v>1974</v>
      </c>
      <c r="E3752">
        <v>69558</v>
      </c>
    </row>
    <row r="3753" spans="1:5">
      <c r="A3753" t="s">
        <v>421</v>
      </c>
      <c r="B3753" t="s">
        <v>539</v>
      </c>
      <c r="C3753" t="s">
        <v>420</v>
      </c>
      <c r="D3753">
        <v>1974</v>
      </c>
      <c r="E3753">
        <v>41746</v>
      </c>
    </row>
    <row r="3754" spans="1:5">
      <c r="A3754" t="s">
        <v>419</v>
      </c>
      <c r="B3754" t="s">
        <v>539</v>
      </c>
      <c r="C3754" t="s">
        <v>418</v>
      </c>
      <c r="D3754">
        <v>1974</v>
      </c>
      <c r="E3754">
        <v>924147</v>
      </c>
    </row>
    <row r="3755" spans="1:5">
      <c r="A3755" t="s">
        <v>417</v>
      </c>
      <c r="B3755" t="s">
        <v>539</v>
      </c>
      <c r="C3755" t="s">
        <v>416</v>
      </c>
      <c r="D3755">
        <v>1974</v>
      </c>
      <c r="E3755">
        <v>2781692</v>
      </c>
    </row>
    <row r="3756" spans="1:5">
      <c r="A3756" t="s">
        <v>415</v>
      </c>
      <c r="B3756" t="s">
        <v>539</v>
      </c>
      <c r="C3756" t="s">
        <v>414</v>
      </c>
      <c r="D3756">
        <v>1974</v>
      </c>
      <c r="E3756">
        <v>9721785</v>
      </c>
    </row>
    <row r="3757" spans="1:5">
      <c r="A3757" t="s">
        <v>413</v>
      </c>
      <c r="B3757" t="s">
        <v>536</v>
      </c>
      <c r="C3757" t="s">
        <v>412</v>
      </c>
      <c r="D3757">
        <v>1974</v>
      </c>
      <c r="E3757">
        <v>993389007</v>
      </c>
    </row>
    <row r="3758" spans="1:5">
      <c r="A3758" t="s">
        <v>411</v>
      </c>
      <c r="B3758" t="s">
        <v>536</v>
      </c>
      <c r="C3758" t="s">
        <v>410</v>
      </c>
      <c r="D3758">
        <v>1974</v>
      </c>
      <c r="E3758">
        <v>989193777</v>
      </c>
    </row>
    <row r="3759" spans="1:5">
      <c r="A3759" t="s">
        <v>409</v>
      </c>
      <c r="B3759" t="s">
        <v>536</v>
      </c>
      <c r="C3759" t="s">
        <v>408</v>
      </c>
      <c r="D3759">
        <v>1974</v>
      </c>
      <c r="E3759">
        <v>1042634762</v>
      </c>
    </row>
    <row r="3760" spans="1:5">
      <c r="A3760" t="s">
        <v>407</v>
      </c>
      <c r="B3760" t="s">
        <v>536</v>
      </c>
      <c r="C3760" t="s">
        <v>406</v>
      </c>
      <c r="D3760">
        <v>1974</v>
      </c>
      <c r="E3760">
        <v>149939887</v>
      </c>
    </row>
    <row r="3761" spans="1:5">
      <c r="A3761" t="s">
        <v>405</v>
      </c>
      <c r="B3761" t="s">
        <v>536</v>
      </c>
      <c r="C3761" t="s">
        <v>404</v>
      </c>
      <c r="D3761">
        <v>1974</v>
      </c>
      <c r="E3761">
        <v>284374777</v>
      </c>
    </row>
    <row r="3762" spans="1:5">
      <c r="A3762" t="s">
        <v>403</v>
      </c>
      <c r="B3762" t="s">
        <v>539</v>
      </c>
      <c r="C3762" t="s">
        <v>402</v>
      </c>
      <c r="D3762">
        <v>1974</v>
      </c>
      <c r="E3762">
        <v>3979874</v>
      </c>
    </row>
    <row r="3763" spans="1:5">
      <c r="A3763" t="s">
        <v>401</v>
      </c>
      <c r="B3763" t="s">
        <v>539</v>
      </c>
      <c r="C3763" t="s">
        <v>400</v>
      </c>
      <c r="D3763">
        <v>1974</v>
      </c>
      <c r="E3763">
        <v>21871911</v>
      </c>
    </row>
    <row r="3764" spans="1:5">
      <c r="A3764" t="s">
        <v>399</v>
      </c>
      <c r="B3764" t="s">
        <v>536</v>
      </c>
      <c r="C3764" t="s">
        <v>398</v>
      </c>
      <c r="D3764">
        <v>1974</v>
      </c>
      <c r="E3764">
        <v>92879510</v>
      </c>
    </row>
    <row r="3765" spans="1:5">
      <c r="A3765" t="s">
        <v>397</v>
      </c>
      <c r="B3765" t="s">
        <v>539</v>
      </c>
      <c r="C3765" t="s">
        <v>396</v>
      </c>
      <c r="D3765">
        <v>1974</v>
      </c>
      <c r="E3765">
        <v>1751539</v>
      </c>
    </row>
    <row r="3766" spans="1:5">
      <c r="A3766" t="s">
        <v>395</v>
      </c>
      <c r="B3766" t="s">
        <v>539</v>
      </c>
      <c r="C3766" t="s">
        <v>394</v>
      </c>
      <c r="D3766">
        <v>1974</v>
      </c>
      <c r="E3766">
        <v>11000753</v>
      </c>
    </row>
    <row r="3767" spans="1:5">
      <c r="A3767" t="s">
        <v>393</v>
      </c>
      <c r="B3767" t="s">
        <v>539</v>
      </c>
      <c r="C3767" t="s">
        <v>392</v>
      </c>
      <c r="D3767">
        <v>1974</v>
      </c>
      <c r="E3767">
        <v>467017</v>
      </c>
    </row>
    <row r="3768" spans="1:5">
      <c r="A3768" t="s">
        <v>5</v>
      </c>
      <c r="B3768" t="s">
        <v>539</v>
      </c>
      <c r="C3768" t="s">
        <v>391</v>
      </c>
      <c r="D3768">
        <v>1974</v>
      </c>
      <c r="E3768">
        <v>28896188</v>
      </c>
    </row>
    <row r="3769" spans="1:5">
      <c r="A3769" t="s">
        <v>390</v>
      </c>
      <c r="B3769" t="s">
        <v>536</v>
      </c>
      <c r="C3769" t="s">
        <v>389</v>
      </c>
      <c r="D3769">
        <v>1974</v>
      </c>
      <c r="E3769">
        <v>148683510</v>
      </c>
    </row>
    <row r="3770" spans="1:5">
      <c r="A3770" t="s">
        <v>388</v>
      </c>
      <c r="B3770" t="s">
        <v>536</v>
      </c>
      <c r="C3770" t="s">
        <v>387</v>
      </c>
      <c r="D3770">
        <v>1974</v>
      </c>
      <c r="E3770">
        <v>129037823</v>
      </c>
    </row>
    <row r="3771" spans="1:5">
      <c r="A3771" t="s">
        <v>386</v>
      </c>
      <c r="B3771" t="s">
        <v>539</v>
      </c>
      <c r="C3771" t="s">
        <v>385</v>
      </c>
      <c r="D3771">
        <v>1974</v>
      </c>
      <c r="E3771">
        <v>1546998</v>
      </c>
    </row>
    <row r="3772" spans="1:5">
      <c r="A3772" t="s">
        <v>384</v>
      </c>
      <c r="B3772" t="s">
        <v>539</v>
      </c>
      <c r="C3772" t="s">
        <v>383</v>
      </c>
      <c r="D3772">
        <v>1974</v>
      </c>
      <c r="E3772">
        <v>360016</v>
      </c>
    </row>
    <row r="3773" spans="1:5">
      <c r="A3773" t="s">
        <v>382</v>
      </c>
      <c r="B3773" t="s">
        <v>539</v>
      </c>
      <c r="C3773" t="s">
        <v>381</v>
      </c>
      <c r="D3773">
        <v>1974</v>
      </c>
      <c r="E3773">
        <v>14736841</v>
      </c>
    </row>
    <row r="3774" spans="1:5">
      <c r="A3774" t="s">
        <v>380</v>
      </c>
      <c r="B3774" t="s">
        <v>539</v>
      </c>
      <c r="C3774" t="s">
        <v>379</v>
      </c>
      <c r="D3774">
        <v>1974</v>
      </c>
      <c r="E3774">
        <v>28733</v>
      </c>
    </row>
    <row r="3775" spans="1:5">
      <c r="A3775" t="s">
        <v>378</v>
      </c>
      <c r="B3775" t="s">
        <v>539</v>
      </c>
      <c r="C3775" t="s">
        <v>377</v>
      </c>
      <c r="D3775">
        <v>1974</v>
      </c>
      <c r="E3775">
        <v>46394</v>
      </c>
    </row>
    <row r="3776" spans="1:5">
      <c r="A3776" t="s">
        <v>376</v>
      </c>
      <c r="B3776" t="s">
        <v>539</v>
      </c>
      <c r="C3776" t="s">
        <v>375</v>
      </c>
      <c r="D3776">
        <v>1974</v>
      </c>
      <c r="E3776">
        <v>377682</v>
      </c>
    </row>
    <row r="3777" spans="1:5">
      <c r="A3777" t="s">
        <v>374</v>
      </c>
      <c r="B3777" t="s">
        <v>539</v>
      </c>
      <c r="C3777" t="s">
        <v>373</v>
      </c>
      <c r="D3777">
        <v>1974</v>
      </c>
      <c r="E3777">
        <v>12639936</v>
      </c>
    </row>
    <row r="3778" spans="1:5">
      <c r="A3778" t="s">
        <v>372</v>
      </c>
      <c r="B3778" t="s">
        <v>539</v>
      </c>
      <c r="C3778" t="s">
        <v>371</v>
      </c>
      <c r="D3778">
        <v>1974</v>
      </c>
      <c r="E3778">
        <v>2145057</v>
      </c>
    </row>
    <row r="3779" spans="1:5">
      <c r="A3779" t="s">
        <v>370</v>
      </c>
      <c r="B3779" t="s">
        <v>539</v>
      </c>
      <c r="C3779" t="s">
        <v>369</v>
      </c>
      <c r="D3779">
        <v>1974</v>
      </c>
      <c r="E3779">
        <v>6739417</v>
      </c>
    </row>
    <row r="3780" spans="1:5">
      <c r="A3780" t="s">
        <v>368</v>
      </c>
      <c r="B3780" t="s">
        <v>539</v>
      </c>
      <c r="C3780" t="s">
        <v>367</v>
      </c>
      <c r="D3780">
        <v>1974</v>
      </c>
      <c r="E3780">
        <v>0</v>
      </c>
    </row>
    <row r="3781" spans="1:5">
      <c r="A3781" t="s">
        <v>366</v>
      </c>
      <c r="B3781" t="s">
        <v>539</v>
      </c>
      <c r="C3781" t="s">
        <v>365</v>
      </c>
      <c r="D3781">
        <v>1974</v>
      </c>
      <c r="E3781">
        <v>3530190</v>
      </c>
    </row>
    <row r="3782" spans="1:5">
      <c r="A3782" t="s">
        <v>364</v>
      </c>
      <c r="B3782" t="s">
        <v>539</v>
      </c>
      <c r="C3782" t="s">
        <v>363</v>
      </c>
      <c r="D3782">
        <v>1974</v>
      </c>
      <c r="E3782">
        <v>385832</v>
      </c>
    </row>
    <row r="3783" spans="1:5">
      <c r="A3783" t="s">
        <v>362</v>
      </c>
      <c r="B3783" t="s">
        <v>539</v>
      </c>
      <c r="C3783" t="s">
        <v>361</v>
      </c>
      <c r="D3783">
        <v>1974</v>
      </c>
      <c r="E3783">
        <v>647582</v>
      </c>
    </row>
    <row r="3784" spans="1:5">
      <c r="A3784" t="s">
        <v>360</v>
      </c>
      <c r="B3784" t="s">
        <v>539</v>
      </c>
      <c r="C3784" t="s">
        <v>359</v>
      </c>
      <c r="D3784">
        <v>1974</v>
      </c>
      <c r="E3784">
        <v>195822</v>
      </c>
    </row>
    <row r="3785" spans="1:5">
      <c r="A3785" t="s">
        <v>358</v>
      </c>
      <c r="B3785" t="s">
        <v>539</v>
      </c>
      <c r="C3785" t="s">
        <v>357</v>
      </c>
      <c r="D3785">
        <v>1974</v>
      </c>
      <c r="E3785">
        <v>3006938</v>
      </c>
    </row>
    <row r="3786" spans="1:5">
      <c r="A3786" t="s">
        <v>356</v>
      </c>
      <c r="B3786" t="s">
        <v>539</v>
      </c>
      <c r="C3786" t="s">
        <v>355</v>
      </c>
      <c r="D3786">
        <v>1974</v>
      </c>
      <c r="E3786">
        <v>62882</v>
      </c>
    </row>
    <row r="3787" spans="1:5">
      <c r="A3787" t="s">
        <v>354</v>
      </c>
      <c r="B3787" t="s">
        <v>539</v>
      </c>
      <c r="C3787" t="s">
        <v>353</v>
      </c>
      <c r="D3787">
        <v>1974</v>
      </c>
      <c r="E3787">
        <v>12795</v>
      </c>
    </row>
    <row r="3788" spans="1:5">
      <c r="A3788" t="s">
        <v>352</v>
      </c>
      <c r="B3788" t="s">
        <v>539</v>
      </c>
      <c r="C3788" t="s">
        <v>351</v>
      </c>
      <c r="D3788">
        <v>1974</v>
      </c>
      <c r="E3788">
        <v>3975489</v>
      </c>
    </row>
    <row r="3789" spans="1:5">
      <c r="A3789" t="s">
        <v>350</v>
      </c>
      <c r="B3789" t="s">
        <v>539</v>
      </c>
      <c r="C3789" t="s">
        <v>349</v>
      </c>
      <c r="D3789">
        <v>1974</v>
      </c>
      <c r="E3789">
        <v>18045</v>
      </c>
    </row>
    <row r="3790" spans="1:5">
      <c r="A3790" t="s">
        <v>348</v>
      </c>
      <c r="B3790" t="s">
        <v>539</v>
      </c>
      <c r="C3790" t="s">
        <v>347</v>
      </c>
      <c r="D3790">
        <v>1974</v>
      </c>
      <c r="E3790">
        <v>517541</v>
      </c>
    </row>
    <row r="3791" spans="1:5">
      <c r="A3791" t="s">
        <v>346</v>
      </c>
      <c r="B3791" t="s">
        <v>536</v>
      </c>
      <c r="C3791" t="s">
        <v>345</v>
      </c>
      <c r="D3791">
        <v>1974</v>
      </c>
      <c r="E3791">
        <v>255091094</v>
      </c>
    </row>
    <row r="3792" spans="1:5">
      <c r="A3792" t="s">
        <v>344</v>
      </c>
      <c r="B3792" t="s">
        <v>539</v>
      </c>
      <c r="C3792" t="s">
        <v>343</v>
      </c>
      <c r="D3792">
        <v>1974</v>
      </c>
      <c r="E3792">
        <v>468381</v>
      </c>
    </row>
    <row r="3793" spans="1:5">
      <c r="A3793" t="s">
        <v>342</v>
      </c>
      <c r="B3793" t="s">
        <v>539</v>
      </c>
      <c r="C3793" t="s">
        <v>341</v>
      </c>
      <c r="D3793">
        <v>1974</v>
      </c>
      <c r="E3793">
        <v>2093417</v>
      </c>
    </row>
    <row r="3794" spans="1:5">
      <c r="A3794" t="s">
        <v>340</v>
      </c>
      <c r="B3794" t="s">
        <v>536</v>
      </c>
      <c r="C3794" t="s">
        <v>339</v>
      </c>
      <c r="D3794">
        <v>1974</v>
      </c>
      <c r="E3794">
        <v>189927559</v>
      </c>
    </row>
    <row r="3795" spans="1:5">
      <c r="A3795" t="s">
        <v>338</v>
      </c>
      <c r="B3795" t="s">
        <v>539</v>
      </c>
      <c r="C3795" t="s">
        <v>337</v>
      </c>
      <c r="D3795">
        <v>1974</v>
      </c>
      <c r="E3795">
        <v>2511709</v>
      </c>
    </row>
    <row r="3796" spans="1:5">
      <c r="A3796" t="s">
        <v>336</v>
      </c>
      <c r="B3796" t="s">
        <v>539</v>
      </c>
      <c r="C3796" t="s">
        <v>335</v>
      </c>
      <c r="D3796">
        <v>1974</v>
      </c>
      <c r="E3796">
        <v>4019324</v>
      </c>
    </row>
    <row r="3797" spans="1:5">
      <c r="A3797" t="s">
        <v>334</v>
      </c>
      <c r="B3797" t="s">
        <v>539</v>
      </c>
      <c r="C3797" t="s">
        <v>333</v>
      </c>
      <c r="D3797">
        <v>1974</v>
      </c>
      <c r="E3797">
        <v>4001823</v>
      </c>
    </row>
    <row r="3798" spans="1:5">
      <c r="A3798" t="s">
        <v>332</v>
      </c>
      <c r="B3798" t="s">
        <v>536</v>
      </c>
      <c r="C3798" t="s">
        <v>331</v>
      </c>
      <c r="D3798">
        <v>1974</v>
      </c>
      <c r="E3798">
        <v>1799138057</v>
      </c>
    </row>
    <row r="3799" spans="1:5">
      <c r="A3799" t="s">
        <v>330</v>
      </c>
      <c r="B3799" t="s">
        <v>536</v>
      </c>
      <c r="C3799" t="s">
        <v>329</v>
      </c>
      <c r="D3799">
        <v>1974</v>
      </c>
      <c r="E3799">
        <v>2240364989</v>
      </c>
    </row>
    <row r="3800" spans="1:5">
      <c r="A3800" t="s">
        <v>328</v>
      </c>
      <c r="B3800" t="s">
        <v>536</v>
      </c>
      <c r="C3800" t="s">
        <v>327</v>
      </c>
      <c r="D3800">
        <v>1974</v>
      </c>
      <c r="E3800">
        <v>441226932</v>
      </c>
    </row>
    <row r="3801" spans="1:5">
      <c r="A3801" t="s">
        <v>326</v>
      </c>
      <c r="B3801" t="s">
        <v>536</v>
      </c>
      <c r="C3801" t="s">
        <v>325</v>
      </c>
      <c r="D3801">
        <v>1974</v>
      </c>
      <c r="E3801">
        <v>134809582</v>
      </c>
    </row>
    <row r="3802" spans="1:5">
      <c r="A3802" t="s">
        <v>324</v>
      </c>
      <c r="B3802" t="s">
        <v>539</v>
      </c>
      <c r="C3802" t="s">
        <v>323</v>
      </c>
      <c r="D3802">
        <v>1974</v>
      </c>
      <c r="E3802">
        <v>103510690</v>
      </c>
    </row>
    <row r="3803" spans="1:5">
      <c r="A3803" t="s">
        <v>322</v>
      </c>
      <c r="B3803" t="s">
        <v>536</v>
      </c>
      <c r="C3803" t="s">
        <v>321</v>
      </c>
      <c r="D3803">
        <v>1974</v>
      </c>
      <c r="E3803">
        <v>306417350</v>
      </c>
    </row>
    <row r="3804" spans="1:5">
      <c r="A3804" t="s">
        <v>320</v>
      </c>
      <c r="B3804" t="s">
        <v>539</v>
      </c>
      <c r="C3804" t="s">
        <v>319</v>
      </c>
      <c r="D3804">
        <v>1974</v>
      </c>
      <c r="E3804">
        <v>27454</v>
      </c>
    </row>
    <row r="3805" spans="1:5">
      <c r="A3805" t="s">
        <v>318</v>
      </c>
      <c r="B3805" t="s">
        <v>539</v>
      </c>
      <c r="C3805" t="s">
        <v>317</v>
      </c>
      <c r="D3805">
        <v>1974</v>
      </c>
      <c r="E3805">
        <v>479624336</v>
      </c>
    </row>
    <row r="3806" spans="1:5">
      <c r="A3806" t="s">
        <v>316</v>
      </c>
      <c r="B3806" t="s">
        <v>536</v>
      </c>
      <c r="C3806" t="s">
        <v>315</v>
      </c>
      <c r="D3806">
        <v>1974</v>
      </c>
    </row>
    <row r="3807" spans="1:5">
      <c r="A3807" t="s">
        <v>314</v>
      </c>
      <c r="B3807" t="s">
        <v>539</v>
      </c>
      <c r="C3807" t="s">
        <v>313</v>
      </c>
      <c r="D3807">
        <v>1974</v>
      </c>
      <c r="E3807">
        <v>1465401</v>
      </c>
    </row>
    <row r="3808" spans="1:5">
      <c r="A3808" t="s">
        <v>312</v>
      </c>
      <c r="B3808" t="s">
        <v>539</v>
      </c>
      <c r="C3808" t="s">
        <v>311</v>
      </c>
      <c r="D3808">
        <v>1974</v>
      </c>
      <c r="E3808">
        <v>17535425</v>
      </c>
    </row>
    <row r="3809" spans="1:5">
      <c r="A3809" t="s">
        <v>310</v>
      </c>
      <c r="B3809" t="s">
        <v>539</v>
      </c>
      <c r="C3809" t="s">
        <v>309</v>
      </c>
      <c r="D3809">
        <v>1974</v>
      </c>
      <c r="E3809">
        <v>4485216</v>
      </c>
    </row>
    <row r="3810" spans="1:5">
      <c r="A3810" t="s">
        <v>308</v>
      </c>
      <c r="B3810" t="s">
        <v>539</v>
      </c>
      <c r="C3810" t="s">
        <v>307</v>
      </c>
      <c r="D3810">
        <v>1974</v>
      </c>
      <c r="E3810">
        <v>29419</v>
      </c>
    </row>
    <row r="3811" spans="1:5">
      <c r="A3811" t="s">
        <v>306</v>
      </c>
      <c r="B3811" t="s">
        <v>539</v>
      </c>
      <c r="C3811" t="s">
        <v>305</v>
      </c>
      <c r="D3811">
        <v>1974</v>
      </c>
      <c r="E3811">
        <v>465216</v>
      </c>
    </row>
    <row r="3812" spans="1:5">
      <c r="A3812" t="s">
        <v>304</v>
      </c>
      <c r="B3812" t="s">
        <v>539</v>
      </c>
      <c r="C3812" t="s">
        <v>303</v>
      </c>
      <c r="D3812">
        <v>1974</v>
      </c>
      <c r="E3812">
        <v>19045214</v>
      </c>
    </row>
    <row r="3813" spans="1:5">
      <c r="A3813" t="s">
        <v>302</v>
      </c>
      <c r="B3813" t="s">
        <v>539</v>
      </c>
      <c r="C3813" t="s">
        <v>301</v>
      </c>
      <c r="D3813">
        <v>1974</v>
      </c>
      <c r="E3813">
        <v>1129449</v>
      </c>
    </row>
    <row r="3814" spans="1:5">
      <c r="A3814" t="s">
        <v>300</v>
      </c>
      <c r="B3814" t="s">
        <v>539</v>
      </c>
      <c r="C3814" t="s">
        <v>299</v>
      </c>
      <c r="D3814">
        <v>1974</v>
      </c>
      <c r="E3814">
        <v>855763</v>
      </c>
    </row>
    <row r="3815" spans="1:5">
      <c r="A3815" t="s">
        <v>298</v>
      </c>
      <c r="B3815" t="s">
        <v>539</v>
      </c>
      <c r="C3815" t="s">
        <v>297</v>
      </c>
      <c r="D3815">
        <v>1974</v>
      </c>
      <c r="E3815">
        <v>27568041</v>
      </c>
    </row>
    <row r="3816" spans="1:5">
      <c r="A3816" t="s">
        <v>296</v>
      </c>
      <c r="B3816" t="s">
        <v>539</v>
      </c>
      <c r="C3816" t="s">
        <v>295</v>
      </c>
      <c r="D3816">
        <v>1974</v>
      </c>
      <c r="E3816">
        <v>6476252</v>
      </c>
    </row>
    <row r="3817" spans="1:5">
      <c r="A3817" t="s">
        <v>294</v>
      </c>
      <c r="B3817" t="s">
        <v>539</v>
      </c>
      <c r="C3817" t="s">
        <v>293</v>
      </c>
      <c r="D3817">
        <v>1974</v>
      </c>
      <c r="E3817">
        <v>11392522</v>
      </c>
    </row>
    <row r="3818" spans="1:5">
      <c r="A3818" t="s">
        <v>292</v>
      </c>
      <c r="B3818" t="s">
        <v>539</v>
      </c>
      <c r="C3818" t="s">
        <v>291</v>
      </c>
      <c r="D3818">
        <v>1974</v>
      </c>
      <c r="E3818">
        <v>1997464</v>
      </c>
    </row>
    <row r="3819" spans="1:5">
      <c r="A3819" t="s">
        <v>290</v>
      </c>
      <c r="B3819" t="s">
        <v>539</v>
      </c>
      <c r="C3819" t="s">
        <v>289</v>
      </c>
      <c r="D3819">
        <v>1974</v>
      </c>
      <c r="E3819">
        <v>5343169</v>
      </c>
    </row>
    <row r="3820" spans="1:5">
      <c r="A3820" t="s">
        <v>288</v>
      </c>
      <c r="B3820" t="s">
        <v>539</v>
      </c>
      <c r="C3820" t="s">
        <v>287</v>
      </c>
      <c r="D3820">
        <v>1974</v>
      </c>
      <c r="E3820">
        <v>38632</v>
      </c>
    </row>
    <row r="3821" spans="1:5">
      <c r="A3821" t="s">
        <v>286</v>
      </c>
      <c r="B3821" t="s">
        <v>539</v>
      </c>
      <c r="C3821" t="s">
        <v>285</v>
      </c>
      <c r="D3821">
        <v>1974</v>
      </c>
      <c r="E3821">
        <v>28882</v>
      </c>
    </row>
    <row r="3822" spans="1:5">
      <c r="A3822" t="s">
        <v>284</v>
      </c>
      <c r="B3822" t="s">
        <v>539</v>
      </c>
      <c r="C3822" t="s">
        <v>283</v>
      </c>
      <c r="D3822">
        <v>1974</v>
      </c>
      <c r="E3822">
        <v>18532955</v>
      </c>
    </row>
    <row r="3823" spans="1:5">
      <c r="A3823" t="s">
        <v>282</v>
      </c>
      <c r="B3823" t="s">
        <v>539</v>
      </c>
      <c r="C3823" t="s">
        <v>281</v>
      </c>
      <c r="D3823">
        <v>1974</v>
      </c>
      <c r="E3823">
        <v>110194</v>
      </c>
    </row>
    <row r="3824" spans="1:5">
      <c r="A3824" t="s">
        <v>280</v>
      </c>
      <c r="B3824" t="s">
        <v>536</v>
      </c>
      <c r="C3824" t="s">
        <v>279</v>
      </c>
      <c r="D3824">
        <v>1974</v>
      </c>
      <c r="E3824">
        <v>121728988</v>
      </c>
    </row>
    <row r="3825" spans="1:5">
      <c r="A3825" t="s">
        <v>278</v>
      </c>
      <c r="B3825" t="s">
        <v>539</v>
      </c>
      <c r="C3825" t="s">
        <v>277</v>
      </c>
      <c r="D3825">
        <v>1974</v>
      </c>
      <c r="E3825">
        <v>2666834</v>
      </c>
    </row>
    <row r="3826" spans="1:5">
      <c r="A3826" t="s">
        <v>276</v>
      </c>
      <c r="B3826" t="s">
        <v>539</v>
      </c>
      <c r="C3826" t="s">
        <v>275</v>
      </c>
      <c r="D3826">
        <v>1974</v>
      </c>
      <c r="E3826">
        <v>873732</v>
      </c>
    </row>
    <row r="3827" spans="1:5">
      <c r="A3827" t="s">
        <v>274</v>
      </c>
      <c r="B3827" t="s">
        <v>539</v>
      </c>
      <c r="C3827" t="s">
        <v>273</v>
      </c>
      <c r="D3827">
        <v>1974</v>
      </c>
      <c r="E3827">
        <v>1113635</v>
      </c>
    </row>
    <row r="3828" spans="1:5">
      <c r="A3828" t="s">
        <v>272</v>
      </c>
      <c r="B3828" t="s">
        <v>539</v>
      </c>
      <c r="C3828" t="s">
        <v>271</v>
      </c>
      <c r="D3828">
        <v>1974</v>
      </c>
      <c r="E3828">
        <v>983374</v>
      </c>
    </row>
    <row r="3829" spans="1:5">
      <c r="A3829" t="s">
        <v>270</v>
      </c>
      <c r="B3829" t="s">
        <v>539</v>
      </c>
      <c r="C3829" t="s">
        <v>269</v>
      </c>
      <c r="D3829">
        <v>1974</v>
      </c>
      <c r="E3829">
        <v>81466</v>
      </c>
    </row>
    <row r="3830" spans="1:5">
      <c r="A3830" t="s">
        <v>268</v>
      </c>
      <c r="B3830" t="s">
        <v>536</v>
      </c>
      <c r="C3830" t="s">
        <v>267</v>
      </c>
      <c r="D3830">
        <v>1974</v>
      </c>
      <c r="E3830">
        <v>126865967</v>
      </c>
    </row>
    <row r="3831" spans="1:5">
      <c r="A3831" t="s">
        <v>266</v>
      </c>
      <c r="B3831" t="s">
        <v>536</v>
      </c>
      <c r="C3831" t="s">
        <v>265</v>
      </c>
      <c r="D3831">
        <v>1974</v>
      </c>
      <c r="E3831">
        <v>289635134</v>
      </c>
    </row>
    <row r="3832" spans="1:5">
      <c r="A3832" t="s">
        <v>264</v>
      </c>
      <c r="B3832" t="s">
        <v>536</v>
      </c>
      <c r="C3832" t="s">
        <v>263</v>
      </c>
      <c r="D3832">
        <v>1974</v>
      </c>
      <c r="E3832">
        <v>179758259</v>
      </c>
    </row>
    <row r="3833" spans="1:5">
      <c r="A3833" t="s">
        <v>262</v>
      </c>
      <c r="B3833" t="s">
        <v>539</v>
      </c>
      <c r="C3833" t="s">
        <v>261</v>
      </c>
      <c r="D3833">
        <v>1974</v>
      </c>
      <c r="E3833">
        <v>18768</v>
      </c>
    </row>
    <row r="3834" spans="1:5">
      <c r="A3834" t="s">
        <v>260</v>
      </c>
      <c r="B3834" t="s">
        <v>539</v>
      </c>
      <c r="C3834" t="s">
        <v>259</v>
      </c>
      <c r="D3834">
        <v>1974</v>
      </c>
      <c r="E3834">
        <v>10676882</v>
      </c>
    </row>
    <row r="3835" spans="1:5">
      <c r="A3835" t="s">
        <v>258</v>
      </c>
      <c r="B3835" t="s">
        <v>536</v>
      </c>
      <c r="C3835" t="s">
        <v>257</v>
      </c>
      <c r="D3835">
        <v>1974</v>
      </c>
      <c r="E3835">
        <v>1001629246</v>
      </c>
    </row>
    <row r="3836" spans="1:5">
      <c r="A3836" t="s">
        <v>256</v>
      </c>
      <c r="B3836" t="s">
        <v>536</v>
      </c>
      <c r="C3836" t="s">
        <v>255</v>
      </c>
      <c r="D3836">
        <v>1974</v>
      </c>
      <c r="E3836">
        <v>2231734836</v>
      </c>
    </row>
    <row r="3837" spans="1:5">
      <c r="A3837" t="s">
        <v>254</v>
      </c>
      <c r="B3837" t="s">
        <v>539</v>
      </c>
      <c r="C3837" t="s">
        <v>253</v>
      </c>
      <c r="D3837">
        <v>1974</v>
      </c>
      <c r="E3837">
        <v>1007480</v>
      </c>
    </row>
    <row r="3838" spans="1:5">
      <c r="A3838" t="s">
        <v>252</v>
      </c>
      <c r="B3838" t="s">
        <v>536</v>
      </c>
      <c r="C3838" t="s">
        <v>251</v>
      </c>
      <c r="D3838">
        <v>1974</v>
      </c>
      <c r="E3838">
        <v>1019721491</v>
      </c>
    </row>
    <row r="3839" spans="1:5">
      <c r="A3839" t="s">
        <v>250</v>
      </c>
      <c r="B3839" t="s">
        <v>539</v>
      </c>
      <c r="C3839" t="s">
        <v>249</v>
      </c>
      <c r="D3839">
        <v>1974</v>
      </c>
      <c r="E3839">
        <v>1491226</v>
      </c>
    </row>
    <row r="3840" spans="1:5">
      <c r="A3840" t="s">
        <v>248</v>
      </c>
      <c r="B3840" t="s">
        <v>539</v>
      </c>
      <c r="C3840" t="s">
        <v>247</v>
      </c>
      <c r="D3840">
        <v>1974</v>
      </c>
      <c r="E3840">
        <v>82666</v>
      </c>
    </row>
    <row r="3841" spans="1:5">
      <c r="A3841" t="s">
        <v>246</v>
      </c>
      <c r="B3841" t="s">
        <v>539</v>
      </c>
      <c r="C3841" t="s">
        <v>245</v>
      </c>
      <c r="D3841">
        <v>1974</v>
      </c>
      <c r="E3841">
        <v>889963</v>
      </c>
    </row>
    <row r="3842" spans="1:5">
      <c r="A3842" t="s">
        <v>244</v>
      </c>
      <c r="B3842" t="s">
        <v>539</v>
      </c>
      <c r="C3842" t="s">
        <v>243</v>
      </c>
      <c r="D3842">
        <v>1974</v>
      </c>
      <c r="E3842">
        <v>5526</v>
      </c>
    </row>
    <row r="3843" spans="1:5">
      <c r="A3843" t="s">
        <v>242</v>
      </c>
      <c r="B3843" t="s">
        <v>539</v>
      </c>
      <c r="C3843" t="s">
        <v>241</v>
      </c>
      <c r="D3843">
        <v>1974</v>
      </c>
    </row>
    <row r="3844" spans="1:5">
      <c r="A3844" t="s">
        <v>240</v>
      </c>
      <c r="B3844" t="s">
        <v>539</v>
      </c>
      <c r="C3844" t="s">
        <v>239</v>
      </c>
      <c r="D3844">
        <v>1974</v>
      </c>
      <c r="E3844">
        <v>10967636</v>
      </c>
    </row>
    <row r="3845" spans="1:5">
      <c r="A3845" t="s">
        <v>238</v>
      </c>
      <c r="B3845" t="s">
        <v>539</v>
      </c>
      <c r="C3845" t="s">
        <v>237</v>
      </c>
      <c r="D3845">
        <v>1974</v>
      </c>
      <c r="E3845">
        <v>0</v>
      </c>
    </row>
    <row r="3846" spans="1:5">
      <c r="A3846" t="s">
        <v>236</v>
      </c>
      <c r="B3846" t="s">
        <v>539</v>
      </c>
      <c r="C3846" t="s">
        <v>235</v>
      </c>
      <c r="D3846">
        <v>1974</v>
      </c>
      <c r="E3846">
        <v>2077790</v>
      </c>
    </row>
    <row r="3847" spans="1:5">
      <c r="A3847" t="s">
        <v>234</v>
      </c>
      <c r="B3847" t="s">
        <v>539</v>
      </c>
      <c r="C3847" t="s">
        <v>233</v>
      </c>
      <c r="D3847">
        <v>1974</v>
      </c>
      <c r="E3847">
        <v>6180078</v>
      </c>
    </row>
    <row r="3848" spans="1:5">
      <c r="A3848" t="s">
        <v>232</v>
      </c>
      <c r="B3848" t="s">
        <v>539</v>
      </c>
      <c r="C3848" t="s">
        <v>231</v>
      </c>
      <c r="D3848">
        <v>1974</v>
      </c>
      <c r="E3848">
        <v>110931</v>
      </c>
    </row>
    <row r="3849" spans="1:5">
      <c r="A3849" t="s">
        <v>230</v>
      </c>
      <c r="B3849" t="s">
        <v>536</v>
      </c>
      <c r="C3849" t="s">
        <v>229</v>
      </c>
      <c r="D3849">
        <v>1974</v>
      </c>
      <c r="E3849">
        <v>84373352</v>
      </c>
    </row>
    <row r="3850" spans="1:5">
      <c r="A3850" t="s">
        <v>228</v>
      </c>
      <c r="B3850" t="s">
        <v>539</v>
      </c>
      <c r="C3850" t="s">
        <v>227</v>
      </c>
      <c r="D3850">
        <v>1974</v>
      </c>
      <c r="E3850">
        <v>22440514</v>
      </c>
    </row>
    <row r="3851" spans="1:5">
      <c r="A3851" t="s">
        <v>226</v>
      </c>
      <c r="B3851" t="s">
        <v>539</v>
      </c>
      <c r="C3851" t="s">
        <v>225</v>
      </c>
      <c r="D3851">
        <v>1974</v>
      </c>
      <c r="E3851">
        <v>9544</v>
      </c>
    </row>
    <row r="3852" spans="1:5">
      <c r="A3852" t="s">
        <v>224</v>
      </c>
      <c r="B3852" t="s">
        <v>536</v>
      </c>
      <c r="C3852" t="s">
        <v>223</v>
      </c>
      <c r="D3852">
        <v>1974</v>
      </c>
      <c r="E3852">
        <v>2051976577</v>
      </c>
    </row>
    <row r="3853" spans="1:5">
      <c r="A3853" t="s">
        <v>222</v>
      </c>
      <c r="B3853" t="s">
        <v>539</v>
      </c>
      <c r="C3853" t="s">
        <v>221</v>
      </c>
      <c r="D3853">
        <v>1974</v>
      </c>
      <c r="E3853">
        <v>892413</v>
      </c>
    </row>
    <row r="3854" spans="1:5">
      <c r="A3854" t="s">
        <v>220</v>
      </c>
      <c r="B3854" t="s">
        <v>539</v>
      </c>
      <c r="C3854" t="s">
        <v>219</v>
      </c>
      <c r="D3854">
        <v>1974</v>
      </c>
      <c r="E3854">
        <v>5359283</v>
      </c>
    </row>
    <row r="3855" spans="1:5">
      <c r="A3855" t="s">
        <v>218</v>
      </c>
      <c r="B3855" t="s">
        <v>539</v>
      </c>
      <c r="C3855" t="s">
        <v>217</v>
      </c>
      <c r="D3855">
        <v>1974</v>
      </c>
      <c r="E3855">
        <v>31003</v>
      </c>
    </row>
    <row r="3856" spans="1:5">
      <c r="A3856" t="s">
        <v>216</v>
      </c>
      <c r="B3856" t="s">
        <v>539</v>
      </c>
      <c r="C3856" t="s">
        <v>215</v>
      </c>
      <c r="D3856">
        <v>1974</v>
      </c>
      <c r="E3856">
        <v>22086332</v>
      </c>
    </row>
    <row r="3857" spans="1:5">
      <c r="A3857" t="s">
        <v>214</v>
      </c>
      <c r="B3857" t="s">
        <v>536</v>
      </c>
      <c r="C3857" t="s">
        <v>213</v>
      </c>
      <c r="D3857">
        <v>1974</v>
      </c>
      <c r="E3857">
        <v>80024424</v>
      </c>
    </row>
    <row r="3858" spans="1:5">
      <c r="A3858" t="s">
        <v>212</v>
      </c>
      <c r="B3858" t="s">
        <v>539</v>
      </c>
      <c r="C3858" t="s">
        <v>211</v>
      </c>
      <c r="D3858">
        <v>1974</v>
      </c>
      <c r="E3858">
        <v>373826</v>
      </c>
    </row>
    <row r="3859" spans="1:5">
      <c r="A3859" t="s">
        <v>210</v>
      </c>
      <c r="B3859" t="s">
        <v>539</v>
      </c>
      <c r="C3859" t="s">
        <v>209</v>
      </c>
      <c r="D3859">
        <v>1974</v>
      </c>
      <c r="E3859">
        <v>748945</v>
      </c>
    </row>
    <row r="3860" spans="1:5">
      <c r="A3860" t="s">
        <v>208</v>
      </c>
      <c r="B3860" t="s">
        <v>539</v>
      </c>
      <c r="C3860" t="s">
        <v>207</v>
      </c>
      <c r="D3860">
        <v>1974</v>
      </c>
      <c r="E3860">
        <v>3118</v>
      </c>
    </row>
    <row r="3861" spans="1:5">
      <c r="A3861" t="s">
        <v>206</v>
      </c>
      <c r="B3861" t="s">
        <v>539</v>
      </c>
      <c r="C3861" t="s">
        <v>205</v>
      </c>
      <c r="D3861">
        <v>1974</v>
      </c>
      <c r="E3861">
        <v>9173045</v>
      </c>
    </row>
    <row r="3862" spans="1:5">
      <c r="A3862" t="s">
        <v>204</v>
      </c>
      <c r="B3862" t="s">
        <v>539</v>
      </c>
      <c r="C3862" t="s">
        <v>203</v>
      </c>
      <c r="D3862">
        <v>1974</v>
      </c>
      <c r="E3862">
        <v>1042481</v>
      </c>
    </row>
    <row r="3863" spans="1:5">
      <c r="A3863" t="s">
        <v>202</v>
      </c>
      <c r="B3863" t="s">
        <v>539</v>
      </c>
      <c r="C3863" t="s">
        <v>201</v>
      </c>
      <c r="D3863">
        <v>1974</v>
      </c>
      <c r="E3863">
        <v>494671</v>
      </c>
    </row>
    <row r="3864" spans="1:5">
      <c r="A3864" t="s">
        <v>200</v>
      </c>
      <c r="B3864" t="s">
        <v>539</v>
      </c>
      <c r="C3864" t="s">
        <v>199</v>
      </c>
      <c r="D3864">
        <v>1974</v>
      </c>
      <c r="E3864">
        <v>4765689</v>
      </c>
    </row>
    <row r="3865" spans="1:5">
      <c r="A3865" t="s">
        <v>198</v>
      </c>
      <c r="B3865" t="s">
        <v>539</v>
      </c>
      <c r="C3865" t="s">
        <v>197</v>
      </c>
      <c r="D3865">
        <v>1974</v>
      </c>
      <c r="E3865">
        <v>7503332</v>
      </c>
    </row>
    <row r="3866" spans="1:5">
      <c r="A3866" t="s">
        <v>196</v>
      </c>
      <c r="B3866" t="s">
        <v>536</v>
      </c>
      <c r="C3866" t="s">
        <v>195</v>
      </c>
      <c r="D3866">
        <v>1974</v>
      </c>
      <c r="E3866">
        <v>61892542</v>
      </c>
    </row>
    <row r="3867" spans="1:5">
      <c r="A3867" t="s">
        <v>194</v>
      </c>
      <c r="B3867" t="s">
        <v>539</v>
      </c>
      <c r="C3867" t="s">
        <v>193</v>
      </c>
      <c r="D3867">
        <v>1974</v>
      </c>
      <c r="E3867">
        <v>674910</v>
      </c>
    </row>
    <row r="3868" spans="1:5">
      <c r="A3868" t="s">
        <v>192</v>
      </c>
      <c r="B3868" t="s">
        <v>539</v>
      </c>
      <c r="C3868" t="s">
        <v>191</v>
      </c>
      <c r="D3868">
        <v>1974</v>
      </c>
      <c r="E3868">
        <v>59760</v>
      </c>
    </row>
    <row r="3869" spans="1:5">
      <c r="A3869" t="s">
        <v>190</v>
      </c>
      <c r="B3869" t="s">
        <v>539</v>
      </c>
      <c r="C3869" t="s">
        <v>189</v>
      </c>
      <c r="D3869">
        <v>1974</v>
      </c>
      <c r="E3869">
        <v>4493997</v>
      </c>
    </row>
    <row r="3870" spans="1:5">
      <c r="A3870" t="s">
        <v>188</v>
      </c>
      <c r="B3870" t="s">
        <v>539</v>
      </c>
      <c r="C3870" t="s">
        <v>187</v>
      </c>
      <c r="D3870">
        <v>1974</v>
      </c>
      <c r="E3870">
        <v>49731708</v>
      </c>
    </row>
    <row r="3871" spans="1:5">
      <c r="A3871" t="s">
        <v>186</v>
      </c>
      <c r="B3871" t="s">
        <v>539</v>
      </c>
      <c r="C3871" t="s">
        <v>185</v>
      </c>
      <c r="D3871">
        <v>1974</v>
      </c>
      <c r="E3871">
        <v>1396683</v>
      </c>
    </row>
    <row r="3872" spans="1:5">
      <c r="A3872" t="s">
        <v>184</v>
      </c>
      <c r="B3872" t="s">
        <v>539</v>
      </c>
      <c r="C3872" t="s">
        <v>183</v>
      </c>
      <c r="D3872">
        <v>1974</v>
      </c>
      <c r="E3872">
        <v>5029686</v>
      </c>
    </row>
    <row r="3873" spans="1:5">
      <c r="A3873" t="s">
        <v>182</v>
      </c>
      <c r="B3873" t="s">
        <v>539</v>
      </c>
      <c r="C3873" t="s">
        <v>181</v>
      </c>
      <c r="D3873">
        <v>1974</v>
      </c>
      <c r="E3873">
        <v>1287119</v>
      </c>
    </row>
    <row r="3874" spans="1:5">
      <c r="A3874" t="s">
        <v>180</v>
      </c>
      <c r="B3874" t="s">
        <v>539</v>
      </c>
      <c r="C3874" t="s">
        <v>179</v>
      </c>
      <c r="D3874">
        <v>1974</v>
      </c>
      <c r="E3874">
        <v>12439241</v>
      </c>
    </row>
    <row r="3875" spans="1:5">
      <c r="A3875" t="s">
        <v>178</v>
      </c>
      <c r="B3875" t="s">
        <v>539</v>
      </c>
      <c r="C3875" t="s">
        <v>177</v>
      </c>
      <c r="D3875">
        <v>1974</v>
      </c>
      <c r="E3875">
        <v>0</v>
      </c>
    </row>
    <row r="3876" spans="1:5">
      <c r="A3876" t="s">
        <v>176</v>
      </c>
      <c r="B3876" t="s">
        <v>539</v>
      </c>
      <c r="C3876" t="s">
        <v>175</v>
      </c>
      <c r="D3876">
        <v>1974</v>
      </c>
      <c r="E3876">
        <v>530357</v>
      </c>
    </row>
    <row r="3877" spans="1:5">
      <c r="A3877" t="s">
        <v>174</v>
      </c>
      <c r="B3877" t="s">
        <v>536</v>
      </c>
      <c r="C3877" t="s">
        <v>173</v>
      </c>
      <c r="D3877">
        <v>1974</v>
      </c>
      <c r="E3877">
        <v>290733679</v>
      </c>
    </row>
    <row r="3878" spans="1:5">
      <c r="A3878" t="s">
        <v>172</v>
      </c>
      <c r="B3878" t="s">
        <v>539</v>
      </c>
      <c r="C3878" t="s">
        <v>171</v>
      </c>
      <c r="D3878">
        <v>1974</v>
      </c>
      <c r="E3878">
        <v>535285</v>
      </c>
    </row>
    <row r="3879" spans="1:5">
      <c r="A3879" t="s">
        <v>170</v>
      </c>
      <c r="B3879" t="s">
        <v>536</v>
      </c>
      <c r="C3879" t="s">
        <v>169</v>
      </c>
      <c r="D3879">
        <v>1974</v>
      </c>
      <c r="E3879">
        <v>7866324</v>
      </c>
    </row>
    <row r="3880" spans="1:5">
      <c r="A3880" t="s">
        <v>168</v>
      </c>
      <c r="B3880" t="s">
        <v>539</v>
      </c>
      <c r="C3880" t="s">
        <v>167</v>
      </c>
      <c r="D3880">
        <v>1974</v>
      </c>
      <c r="E3880">
        <v>48001173</v>
      </c>
    </row>
    <row r="3881" spans="1:5">
      <c r="A3881" t="s">
        <v>166</v>
      </c>
      <c r="B3881" t="s">
        <v>539</v>
      </c>
      <c r="C3881" t="s">
        <v>165</v>
      </c>
      <c r="D3881">
        <v>1974</v>
      </c>
      <c r="E3881">
        <v>870642</v>
      </c>
    </row>
    <row r="3882" spans="1:5">
      <c r="A3882" t="s">
        <v>164</v>
      </c>
      <c r="B3882" t="s">
        <v>539</v>
      </c>
      <c r="C3882" t="s">
        <v>163</v>
      </c>
      <c r="D3882">
        <v>1974</v>
      </c>
      <c r="E3882">
        <v>5810469</v>
      </c>
    </row>
    <row r="3883" spans="1:5">
      <c r="A3883" t="s">
        <v>162</v>
      </c>
      <c r="B3883" t="s">
        <v>539</v>
      </c>
      <c r="C3883" t="s">
        <v>161</v>
      </c>
      <c r="D3883">
        <v>1974</v>
      </c>
      <c r="E3883">
        <v>26073786</v>
      </c>
    </row>
    <row r="3884" spans="1:5">
      <c r="A3884" t="s">
        <v>160</v>
      </c>
      <c r="B3884" t="s">
        <v>539</v>
      </c>
      <c r="C3884" t="s">
        <v>159</v>
      </c>
      <c r="D3884">
        <v>1974</v>
      </c>
      <c r="E3884">
        <v>4775</v>
      </c>
    </row>
    <row r="3885" spans="1:5">
      <c r="A3885" t="s">
        <v>158</v>
      </c>
      <c r="B3885" t="s">
        <v>539</v>
      </c>
      <c r="C3885" t="s">
        <v>157</v>
      </c>
      <c r="D3885">
        <v>1974</v>
      </c>
      <c r="E3885">
        <v>2473904</v>
      </c>
    </row>
    <row r="3886" spans="1:5">
      <c r="A3886" t="s">
        <v>156</v>
      </c>
      <c r="B3886" t="s">
        <v>539</v>
      </c>
      <c r="C3886" t="s">
        <v>155</v>
      </c>
      <c r="D3886">
        <v>1974</v>
      </c>
      <c r="E3886">
        <v>15280453</v>
      </c>
    </row>
    <row r="3887" spans="1:5">
      <c r="A3887" t="s">
        <v>154</v>
      </c>
      <c r="B3887" t="s">
        <v>536</v>
      </c>
      <c r="C3887" t="s">
        <v>153</v>
      </c>
      <c r="D3887">
        <v>1974</v>
      </c>
      <c r="E3887">
        <v>215518999</v>
      </c>
    </row>
    <row r="3888" spans="1:5">
      <c r="A3888" t="s">
        <v>152</v>
      </c>
      <c r="B3888" t="s">
        <v>539</v>
      </c>
      <c r="C3888" t="s">
        <v>151</v>
      </c>
      <c r="D3888">
        <v>1974</v>
      </c>
      <c r="E3888">
        <v>1119990</v>
      </c>
    </row>
    <row r="3889" spans="1:5">
      <c r="A3889" t="s">
        <v>150</v>
      </c>
      <c r="B3889" t="s">
        <v>539</v>
      </c>
      <c r="C3889" t="s">
        <v>149</v>
      </c>
      <c r="D3889">
        <v>1974</v>
      </c>
      <c r="E3889">
        <v>6986691</v>
      </c>
    </row>
    <row r="3890" spans="1:5">
      <c r="A3890" t="s">
        <v>148</v>
      </c>
      <c r="B3890" t="s">
        <v>539</v>
      </c>
      <c r="C3890" t="s">
        <v>147</v>
      </c>
      <c r="D3890">
        <v>1974</v>
      </c>
      <c r="E3890">
        <v>5219177</v>
      </c>
    </row>
    <row r="3891" spans="1:5">
      <c r="A3891" t="s">
        <v>146</v>
      </c>
      <c r="B3891" t="s">
        <v>539</v>
      </c>
      <c r="C3891" t="s">
        <v>145</v>
      </c>
      <c r="D3891">
        <v>1974</v>
      </c>
      <c r="E3891">
        <v>1676410</v>
      </c>
    </row>
    <row r="3892" spans="1:5">
      <c r="A3892" t="s">
        <v>144</v>
      </c>
      <c r="B3892" t="s">
        <v>536</v>
      </c>
      <c r="C3892" t="s">
        <v>143</v>
      </c>
      <c r="D3892">
        <v>1974</v>
      </c>
    </row>
    <row r="3893" spans="1:5">
      <c r="A3893" t="s">
        <v>142</v>
      </c>
      <c r="B3893" t="s">
        <v>536</v>
      </c>
      <c r="C3893" t="s">
        <v>141</v>
      </c>
      <c r="D3893">
        <v>1974</v>
      </c>
      <c r="E3893">
        <v>907148</v>
      </c>
    </row>
    <row r="3894" spans="1:5">
      <c r="A3894" t="s">
        <v>140</v>
      </c>
      <c r="B3894" t="s">
        <v>536</v>
      </c>
      <c r="C3894" t="s">
        <v>139</v>
      </c>
      <c r="D3894">
        <v>1974</v>
      </c>
      <c r="E3894">
        <v>262012738</v>
      </c>
    </row>
    <row r="3895" spans="1:5">
      <c r="A3895" t="s">
        <v>138</v>
      </c>
      <c r="B3895" t="s">
        <v>539</v>
      </c>
      <c r="C3895" t="s">
        <v>137</v>
      </c>
      <c r="D3895">
        <v>1974</v>
      </c>
      <c r="E3895">
        <v>53450</v>
      </c>
    </row>
    <row r="3896" spans="1:5">
      <c r="A3896" t="s">
        <v>136</v>
      </c>
      <c r="B3896" t="s">
        <v>539</v>
      </c>
      <c r="C3896" t="s">
        <v>135</v>
      </c>
      <c r="D3896">
        <v>1974</v>
      </c>
      <c r="E3896">
        <v>17166</v>
      </c>
    </row>
    <row r="3897" spans="1:5">
      <c r="A3897" t="s">
        <v>134</v>
      </c>
      <c r="B3897" t="s">
        <v>539</v>
      </c>
      <c r="C3897" t="s">
        <v>133</v>
      </c>
      <c r="D3897">
        <v>1974</v>
      </c>
      <c r="E3897">
        <v>12128723</v>
      </c>
    </row>
    <row r="3898" spans="1:5">
      <c r="A3898" t="s">
        <v>132</v>
      </c>
      <c r="B3898" t="s">
        <v>539</v>
      </c>
      <c r="C3898" t="s">
        <v>131</v>
      </c>
      <c r="D3898">
        <v>1974</v>
      </c>
      <c r="E3898">
        <v>45831223</v>
      </c>
    </row>
    <row r="3899" spans="1:5">
      <c r="A3899" t="s">
        <v>130</v>
      </c>
      <c r="B3899" t="s">
        <v>539</v>
      </c>
      <c r="C3899" t="s">
        <v>129</v>
      </c>
      <c r="D3899">
        <v>1974</v>
      </c>
      <c r="E3899">
        <v>4065293</v>
      </c>
    </row>
    <row r="3900" spans="1:5">
      <c r="A3900" t="s">
        <v>128</v>
      </c>
      <c r="B3900" t="s">
        <v>536</v>
      </c>
      <c r="C3900" t="s">
        <v>127</v>
      </c>
      <c r="D3900">
        <v>1974</v>
      </c>
      <c r="E3900">
        <v>625438583</v>
      </c>
    </row>
    <row r="3901" spans="1:5">
      <c r="A3901" t="s">
        <v>126</v>
      </c>
      <c r="B3901" t="s">
        <v>539</v>
      </c>
      <c r="C3901" t="s">
        <v>125</v>
      </c>
      <c r="D3901">
        <v>1974</v>
      </c>
      <c r="E3901">
        <v>3056409</v>
      </c>
    </row>
    <row r="3902" spans="1:5">
      <c r="A3902" t="s">
        <v>124</v>
      </c>
      <c r="B3902" t="s">
        <v>539</v>
      </c>
      <c r="C3902" t="s">
        <v>123</v>
      </c>
      <c r="D3902">
        <v>1974</v>
      </c>
      <c r="E3902">
        <v>9533732</v>
      </c>
    </row>
    <row r="3903" spans="1:5">
      <c r="A3903" t="s">
        <v>122</v>
      </c>
      <c r="B3903" t="s">
        <v>539</v>
      </c>
      <c r="C3903" t="s">
        <v>121</v>
      </c>
      <c r="D3903">
        <v>1974</v>
      </c>
      <c r="E3903">
        <v>3220599</v>
      </c>
    </row>
    <row r="3904" spans="1:5">
      <c r="A3904" t="s">
        <v>120</v>
      </c>
      <c r="B3904" t="s">
        <v>539</v>
      </c>
      <c r="C3904" t="s">
        <v>119</v>
      </c>
      <c r="D3904">
        <v>1974</v>
      </c>
      <c r="E3904">
        <v>0</v>
      </c>
    </row>
    <row r="3905" spans="1:5">
      <c r="A3905" t="s">
        <v>118</v>
      </c>
      <c r="B3905" t="s">
        <v>539</v>
      </c>
      <c r="C3905" t="s">
        <v>117</v>
      </c>
      <c r="D3905">
        <v>1974</v>
      </c>
      <c r="E3905">
        <v>169407</v>
      </c>
    </row>
    <row r="3906" spans="1:5">
      <c r="A3906" t="s">
        <v>116</v>
      </c>
      <c r="B3906" t="s">
        <v>539</v>
      </c>
      <c r="C3906" t="s">
        <v>115</v>
      </c>
      <c r="D3906">
        <v>1974</v>
      </c>
      <c r="E3906">
        <v>2133041</v>
      </c>
    </row>
    <row r="3907" spans="1:5">
      <c r="A3907" t="s">
        <v>114</v>
      </c>
      <c r="B3907" t="s">
        <v>539</v>
      </c>
      <c r="C3907" t="s">
        <v>113</v>
      </c>
      <c r="D3907">
        <v>1974</v>
      </c>
      <c r="E3907">
        <v>2391447</v>
      </c>
    </row>
    <row r="3908" spans="1:5">
      <c r="A3908" t="s">
        <v>112</v>
      </c>
      <c r="B3908" t="s">
        <v>539</v>
      </c>
      <c r="C3908" t="s">
        <v>111</v>
      </c>
      <c r="D3908">
        <v>1974</v>
      </c>
      <c r="E3908">
        <v>6004</v>
      </c>
    </row>
    <row r="3909" spans="1:5">
      <c r="A3909" t="s">
        <v>110</v>
      </c>
      <c r="B3909" t="s">
        <v>539</v>
      </c>
      <c r="C3909" t="s">
        <v>109</v>
      </c>
      <c r="D3909">
        <v>1974</v>
      </c>
      <c r="E3909">
        <v>2719540</v>
      </c>
    </row>
    <row r="3910" spans="1:5">
      <c r="A3910" t="s">
        <v>108</v>
      </c>
      <c r="B3910" t="s">
        <v>539</v>
      </c>
      <c r="C3910" t="s">
        <v>107</v>
      </c>
      <c r="D3910">
        <v>1974</v>
      </c>
    </row>
    <row r="3911" spans="1:5">
      <c r="A3911" t="s">
        <v>106</v>
      </c>
      <c r="B3911" t="s">
        <v>536</v>
      </c>
      <c r="C3911" t="s">
        <v>105</v>
      </c>
      <c r="D3911">
        <v>1974</v>
      </c>
      <c r="E3911">
        <v>261213947</v>
      </c>
    </row>
    <row r="3912" spans="1:5">
      <c r="A3912" t="s">
        <v>104</v>
      </c>
      <c r="B3912" t="s">
        <v>539</v>
      </c>
      <c r="C3912" t="s">
        <v>103</v>
      </c>
      <c r="D3912">
        <v>1974</v>
      </c>
      <c r="E3912">
        <v>3672129</v>
      </c>
    </row>
    <row r="3913" spans="1:5">
      <c r="A3913" t="s">
        <v>102</v>
      </c>
      <c r="B3913" t="s">
        <v>536</v>
      </c>
      <c r="C3913" t="s">
        <v>101</v>
      </c>
      <c r="D3913">
        <v>1974</v>
      </c>
      <c r="E3913">
        <v>261245947</v>
      </c>
    </row>
    <row r="3914" spans="1:5">
      <c r="A3914" t="s">
        <v>100</v>
      </c>
      <c r="B3914" t="s">
        <v>536</v>
      </c>
      <c r="C3914" t="s">
        <v>99</v>
      </c>
      <c r="D3914">
        <v>1974</v>
      </c>
      <c r="E3914">
        <v>12078324</v>
      </c>
    </row>
    <row r="3915" spans="1:5">
      <c r="A3915" t="s">
        <v>98</v>
      </c>
      <c r="B3915" t="s">
        <v>539</v>
      </c>
      <c r="C3915" t="s">
        <v>97</v>
      </c>
      <c r="D3915">
        <v>1974</v>
      </c>
      <c r="E3915">
        <v>55439</v>
      </c>
    </row>
    <row r="3916" spans="1:5">
      <c r="A3916" t="s">
        <v>96</v>
      </c>
      <c r="B3916" t="s">
        <v>539</v>
      </c>
      <c r="C3916" t="s">
        <v>95</v>
      </c>
      <c r="D3916">
        <v>1974</v>
      </c>
      <c r="E3916">
        <v>177361</v>
      </c>
    </row>
    <row r="3917" spans="1:5">
      <c r="A3917" t="s">
        <v>94</v>
      </c>
      <c r="B3917" t="s">
        <v>539</v>
      </c>
      <c r="C3917" t="s">
        <v>93</v>
      </c>
      <c r="D3917">
        <v>1974</v>
      </c>
      <c r="E3917">
        <v>2570523</v>
      </c>
    </row>
    <row r="3918" spans="1:5">
      <c r="A3918" t="s">
        <v>92</v>
      </c>
      <c r="B3918" t="s">
        <v>539</v>
      </c>
      <c r="C3918" t="s">
        <v>91</v>
      </c>
      <c r="D3918">
        <v>1974</v>
      </c>
      <c r="E3918">
        <v>1043318</v>
      </c>
    </row>
    <row r="3919" spans="1:5">
      <c r="A3919" t="s">
        <v>90</v>
      </c>
      <c r="B3919" t="s">
        <v>539</v>
      </c>
      <c r="C3919" t="s">
        <v>89</v>
      </c>
      <c r="D3919">
        <v>1974</v>
      </c>
      <c r="E3919">
        <v>1426605</v>
      </c>
    </row>
    <row r="3920" spans="1:5">
      <c r="A3920" t="s">
        <v>88</v>
      </c>
      <c r="B3920" t="s">
        <v>539</v>
      </c>
      <c r="C3920" t="s">
        <v>87</v>
      </c>
      <c r="D3920">
        <v>1974</v>
      </c>
      <c r="E3920">
        <v>436150</v>
      </c>
    </row>
    <row r="3921" spans="1:5">
      <c r="A3921" t="s">
        <v>86</v>
      </c>
      <c r="B3921" t="s">
        <v>539</v>
      </c>
      <c r="C3921" t="s">
        <v>85</v>
      </c>
      <c r="D3921">
        <v>1974</v>
      </c>
    </row>
    <row r="3922" spans="1:5">
      <c r="A3922" t="s">
        <v>84</v>
      </c>
      <c r="B3922" t="s">
        <v>539</v>
      </c>
      <c r="C3922" t="s">
        <v>83</v>
      </c>
      <c r="D3922">
        <v>1974</v>
      </c>
      <c r="E3922">
        <v>32000</v>
      </c>
    </row>
    <row r="3923" spans="1:5">
      <c r="A3923" t="s">
        <v>82</v>
      </c>
      <c r="B3923" t="s">
        <v>539</v>
      </c>
      <c r="C3923" t="s">
        <v>81</v>
      </c>
      <c r="D3923">
        <v>1974</v>
      </c>
      <c r="E3923">
        <v>4025193</v>
      </c>
    </row>
    <row r="3924" spans="1:5">
      <c r="A3924" t="s">
        <v>80</v>
      </c>
      <c r="B3924" t="s">
        <v>539</v>
      </c>
      <c r="C3924" t="s">
        <v>79</v>
      </c>
      <c r="D3924">
        <v>1974</v>
      </c>
      <c r="E3924">
        <v>3004</v>
      </c>
    </row>
    <row r="3925" spans="1:5">
      <c r="A3925" t="s">
        <v>78</v>
      </c>
      <c r="B3925" t="s">
        <v>539</v>
      </c>
      <c r="C3925" t="s">
        <v>77</v>
      </c>
      <c r="D3925">
        <v>1974</v>
      </c>
      <c r="E3925">
        <v>3411424</v>
      </c>
    </row>
    <row r="3926" spans="1:5">
      <c r="A3926" t="s">
        <v>76</v>
      </c>
      <c r="B3926" t="s">
        <v>536</v>
      </c>
      <c r="C3926" t="s">
        <v>75</v>
      </c>
      <c r="D3926">
        <v>1974</v>
      </c>
      <c r="E3926">
        <v>986398825</v>
      </c>
    </row>
    <row r="3927" spans="1:5">
      <c r="A3927" t="s">
        <v>74</v>
      </c>
      <c r="B3927" t="s">
        <v>536</v>
      </c>
      <c r="C3927" t="s">
        <v>73</v>
      </c>
      <c r="D3927">
        <v>1974</v>
      </c>
      <c r="E3927">
        <v>165220340</v>
      </c>
    </row>
    <row r="3928" spans="1:5">
      <c r="A3928" t="s">
        <v>72</v>
      </c>
      <c r="B3928" t="s">
        <v>539</v>
      </c>
      <c r="C3928" t="s">
        <v>71</v>
      </c>
      <c r="D3928">
        <v>1974</v>
      </c>
      <c r="E3928">
        <v>1824238</v>
      </c>
    </row>
    <row r="3929" spans="1:5">
      <c r="A3929" t="s">
        <v>70</v>
      </c>
      <c r="B3929" t="s">
        <v>539</v>
      </c>
      <c r="C3929" t="s">
        <v>69</v>
      </c>
      <c r="D3929">
        <v>1974</v>
      </c>
      <c r="E3929">
        <v>31702177</v>
      </c>
    </row>
    <row r="3930" spans="1:5">
      <c r="A3930" t="s">
        <v>68</v>
      </c>
      <c r="B3930" t="s">
        <v>539</v>
      </c>
      <c r="C3930" t="s">
        <v>67</v>
      </c>
      <c r="D3930">
        <v>1974</v>
      </c>
      <c r="E3930">
        <v>2116027</v>
      </c>
    </row>
    <row r="3931" spans="1:5">
      <c r="A3931" t="s">
        <v>66</v>
      </c>
      <c r="B3931" t="s">
        <v>539</v>
      </c>
      <c r="C3931" t="s">
        <v>65</v>
      </c>
      <c r="D3931">
        <v>1974</v>
      </c>
      <c r="E3931">
        <v>1287619</v>
      </c>
    </row>
    <row r="3932" spans="1:5">
      <c r="A3932" t="s">
        <v>64</v>
      </c>
      <c r="B3932" t="s">
        <v>536</v>
      </c>
      <c r="C3932" t="s">
        <v>63</v>
      </c>
      <c r="D3932">
        <v>1974</v>
      </c>
      <c r="E3932">
        <v>122036870</v>
      </c>
    </row>
    <row r="3933" spans="1:5">
      <c r="A3933" t="s">
        <v>62</v>
      </c>
      <c r="B3933" t="s">
        <v>539</v>
      </c>
      <c r="C3933" t="s">
        <v>61</v>
      </c>
      <c r="D3933">
        <v>1974</v>
      </c>
      <c r="E3933">
        <v>569658</v>
      </c>
    </row>
    <row r="3934" spans="1:5">
      <c r="A3934" t="s">
        <v>60</v>
      </c>
      <c r="B3934" t="s">
        <v>536</v>
      </c>
      <c r="C3934" t="s">
        <v>59</v>
      </c>
      <c r="D3934">
        <v>1974</v>
      </c>
      <c r="E3934">
        <v>80024424</v>
      </c>
    </row>
    <row r="3935" spans="1:5">
      <c r="A3935" t="s">
        <v>58</v>
      </c>
      <c r="B3935" t="s">
        <v>539</v>
      </c>
      <c r="C3935" t="s">
        <v>57</v>
      </c>
      <c r="D3935">
        <v>1974</v>
      </c>
      <c r="E3935">
        <v>69818</v>
      </c>
    </row>
    <row r="3936" spans="1:5">
      <c r="A3936" t="s">
        <v>56</v>
      </c>
      <c r="B3936" t="s">
        <v>536</v>
      </c>
      <c r="C3936" t="s">
        <v>55</v>
      </c>
      <c r="D3936">
        <v>1974</v>
      </c>
      <c r="E3936">
        <v>625438583</v>
      </c>
    </row>
    <row r="3937" spans="1:5">
      <c r="A3937" t="s">
        <v>54</v>
      </c>
      <c r="B3937" t="s">
        <v>536</v>
      </c>
      <c r="C3937" t="s">
        <v>53</v>
      </c>
      <c r="D3937">
        <v>1974</v>
      </c>
      <c r="E3937">
        <v>261245947</v>
      </c>
    </row>
    <row r="3938" spans="1:5">
      <c r="A3938" t="s">
        <v>52</v>
      </c>
      <c r="B3938" t="s">
        <v>539</v>
      </c>
      <c r="C3938" t="s">
        <v>51</v>
      </c>
      <c r="D3938">
        <v>1974</v>
      </c>
      <c r="E3938">
        <v>882681</v>
      </c>
    </row>
    <row r="3939" spans="1:5">
      <c r="A3939" t="s">
        <v>50</v>
      </c>
      <c r="B3939" t="s">
        <v>539</v>
      </c>
      <c r="C3939" t="s">
        <v>49</v>
      </c>
      <c r="D3939">
        <v>1974</v>
      </c>
      <c r="E3939">
        <v>2940791</v>
      </c>
    </row>
    <row r="3940" spans="1:5">
      <c r="A3940" t="s">
        <v>6</v>
      </c>
      <c r="B3940" t="s">
        <v>539</v>
      </c>
      <c r="C3940" t="s">
        <v>48</v>
      </c>
      <c r="D3940">
        <v>1974</v>
      </c>
      <c r="E3940">
        <v>22669138</v>
      </c>
    </row>
    <row r="3941" spans="1:5">
      <c r="A3941" t="s">
        <v>47</v>
      </c>
      <c r="B3941" t="s">
        <v>539</v>
      </c>
      <c r="C3941" t="s">
        <v>46</v>
      </c>
      <c r="D3941">
        <v>1974</v>
      </c>
      <c r="E3941">
        <v>5712</v>
      </c>
    </row>
    <row r="3942" spans="1:5">
      <c r="A3942" t="s">
        <v>45</v>
      </c>
      <c r="B3942" t="s">
        <v>539</v>
      </c>
      <c r="C3942" t="s">
        <v>44</v>
      </c>
      <c r="D3942">
        <v>1974</v>
      </c>
      <c r="E3942">
        <v>13867191</v>
      </c>
    </row>
    <row r="3943" spans="1:5">
      <c r="A3943" t="s">
        <v>43</v>
      </c>
      <c r="B3943" t="s">
        <v>539</v>
      </c>
      <c r="C3943" t="s">
        <v>42</v>
      </c>
      <c r="D3943">
        <v>1974</v>
      </c>
      <c r="E3943">
        <v>9800253</v>
      </c>
    </row>
    <row r="3944" spans="1:5">
      <c r="A3944" t="s">
        <v>41</v>
      </c>
      <c r="B3944" t="s">
        <v>539</v>
      </c>
      <c r="C3944" t="s">
        <v>40</v>
      </c>
      <c r="D3944">
        <v>1974</v>
      </c>
      <c r="E3944">
        <v>20496517</v>
      </c>
    </row>
    <row r="3945" spans="1:5">
      <c r="A3945" t="s">
        <v>39</v>
      </c>
      <c r="B3945" t="s">
        <v>536</v>
      </c>
      <c r="C3945" t="s">
        <v>38</v>
      </c>
      <c r="D3945">
        <v>1974</v>
      </c>
      <c r="E3945">
        <v>1050347331</v>
      </c>
    </row>
    <row r="3946" spans="1:5">
      <c r="A3946" t="s">
        <v>37</v>
      </c>
      <c r="B3946" t="s">
        <v>539</v>
      </c>
      <c r="C3946" t="s">
        <v>36</v>
      </c>
      <c r="D3946">
        <v>1974</v>
      </c>
      <c r="E3946">
        <v>475376</v>
      </c>
    </row>
    <row r="3947" spans="1:5">
      <c r="A3947" t="s">
        <v>4</v>
      </c>
      <c r="B3947" t="s">
        <v>539</v>
      </c>
      <c r="C3947" t="s">
        <v>35</v>
      </c>
      <c r="D3947">
        <v>1974</v>
      </c>
      <c r="E3947">
        <v>56365499</v>
      </c>
    </row>
    <row r="3948" spans="1:5">
      <c r="A3948" t="s">
        <v>34</v>
      </c>
      <c r="B3948" t="s">
        <v>539</v>
      </c>
      <c r="C3948" t="s">
        <v>33</v>
      </c>
      <c r="D3948">
        <v>1974</v>
      </c>
      <c r="E3948">
        <v>8303326</v>
      </c>
    </row>
    <row r="3949" spans="1:5">
      <c r="A3949" t="s">
        <v>32</v>
      </c>
      <c r="B3949" t="s">
        <v>539</v>
      </c>
      <c r="C3949" t="s">
        <v>31</v>
      </c>
      <c r="D3949">
        <v>1974</v>
      </c>
      <c r="E3949">
        <v>63637</v>
      </c>
    </row>
    <row r="3950" spans="1:5">
      <c r="A3950" t="s">
        <v>30</v>
      </c>
      <c r="B3950" t="s">
        <v>539</v>
      </c>
      <c r="C3950" t="s">
        <v>29</v>
      </c>
      <c r="D3950">
        <v>1974</v>
      </c>
      <c r="E3950">
        <v>3240320</v>
      </c>
    </row>
    <row r="3951" spans="1:5">
      <c r="A3951" t="s">
        <v>28</v>
      </c>
      <c r="B3951" t="s">
        <v>539</v>
      </c>
      <c r="C3951" t="s">
        <v>27</v>
      </c>
      <c r="D3951">
        <v>1974</v>
      </c>
      <c r="E3951">
        <v>8420</v>
      </c>
    </row>
    <row r="3952" spans="1:5">
      <c r="A3952" t="s">
        <v>26</v>
      </c>
      <c r="B3952" t="s">
        <v>539</v>
      </c>
      <c r="C3952" t="s">
        <v>25</v>
      </c>
      <c r="D3952">
        <v>1974</v>
      </c>
      <c r="E3952">
        <v>23245</v>
      </c>
    </row>
    <row r="3953" spans="1:5">
      <c r="A3953" t="s">
        <v>3</v>
      </c>
      <c r="B3953" t="s">
        <v>539</v>
      </c>
      <c r="C3953" t="s">
        <v>24</v>
      </c>
      <c r="D3953">
        <v>1974</v>
      </c>
      <c r="E3953">
        <v>38151372</v>
      </c>
    </row>
    <row r="3954" spans="1:5">
      <c r="A3954" t="s">
        <v>23</v>
      </c>
      <c r="B3954" t="s">
        <v>539</v>
      </c>
      <c r="C3954" t="s">
        <v>22</v>
      </c>
      <c r="D3954">
        <v>1974</v>
      </c>
      <c r="E3954">
        <v>84043</v>
      </c>
    </row>
    <row r="3955" spans="1:5">
      <c r="A3955" t="s">
        <v>21</v>
      </c>
      <c r="B3955" t="s">
        <v>536</v>
      </c>
      <c r="C3955" t="s">
        <v>20</v>
      </c>
      <c r="D3955">
        <v>1974</v>
      </c>
      <c r="E3955">
        <v>2486825930</v>
      </c>
    </row>
    <row r="3956" spans="1:5">
      <c r="A3956" t="s">
        <v>19</v>
      </c>
      <c r="B3956" t="s">
        <v>539</v>
      </c>
      <c r="C3956" t="s">
        <v>18</v>
      </c>
      <c r="D3956">
        <v>1974</v>
      </c>
      <c r="E3956">
        <v>118807</v>
      </c>
    </row>
    <row r="3957" spans="1:5">
      <c r="A3957" t="s">
        <v>17</v>
      </c>
      <c r="B3957" t="s">
        <v>539</v>
      </c>
      <c r="C3957" t="s">
        <v>16</v>
      </c>
      <c r="D3957">
        <v>1974</v>
      </c>
    </row>
    <row r="3958" spans="1:5">
      <c r="A3958" t="s">
        <v>15</v>
      </c>
      <c r="B3958" t="s">
        <v>539</v>
      </c>
      <c r="C3958" t="s">
        <v>14</v>
      </c>
      <c r="D3958">
        <v>1974</v>
      </c>
      <c r="E3958">
        <v>5694040</v>
      </c>
    </row>
    <row r="3959" spans="1:5">
      <c r="A3959" t="s">
        <v>13</v>
      </c>
      <c r="B3959" t="s">
        <v>539</v>
      </c>
      <c r="C3959" t="s">
        <v>12</v>
      </c>
      <c r="D3959">
        <v>1974</v>
      </c>
      <c r="E3959">
        <v>13009019</v>
      </c>
    </row>
    <row r="3960" spans="1:5">
      <c r="A3960" t="s">
        <v>11</v>
      </c>
      <c r="B3960" t="s">
        <v>539</v>
      </c>
      <c r="C3960" t="s">
        <v>10</v>
      </c>
      <c r="D3960">
        <v>1974</v>
      </c>
      <c r="E3960">
        <v>3164921</v>
      </c>
    </row>
    <row r="3961" spans="1:5">
      <c r="A3961" t="s">
        <v>9</v>
      </c>
      <c r="B3961" t="s">
        <v>539</v>
      </c>
      <c r="C3961" t="s">
        <v>8</v>
      </c>
      <c r="D3961">
        <v>1974</v>
      </c>
      <c r="E3961">
        <v>4772280</v>
      </c>
    </row>
    <row r="3962" spans="1:5">
      <c r="A3962" t="s">
        <v>528</v>
      </c>
      <c r="B3962" t="s">
        <v>539</v>
      </c>
      <c r="C3962" t="s">
        <v>527</v>
      </c>
      <c r="D3962">
        <v>1975</v>
      </c>
      <c r="E3962">
        <v>29996</v>
      </c>
    </row>
    <row r="3963" spans="1:5">
      <c r="A3963" t="s">
        <v>526</v>
      </c>
      <c r="B3963" t="s">
        <v>539</v>
      </c>
      <c r="C3963" t="s">
        <v>525</v>
      </c>
      <c r="D3963">
        <v>1975</v>
      </c>
      <c r="E3963">
        <v>10880147</v>
      </c>
    </row>
    <row r="3964" spans="1:5">
      <c r="A3964" t="s">
        <v>524</v>
      </c>
      <c r="B3964" t="s">
        <v>539</v>
      </c>
      <c r="C3964" t="s">
        <v>523</v>
      </c>
      <c r="D3964">
        <v>1975</v>
      </c>
      <c r="E3964">
        <v>6356867</v>
      </c>
    </row>
    <row r="3965" spans="1:5">
      <c r="A3965" t="s">
        <v>522</v>
      </c>
      <c r="B3965" t="s">
        <v>539</v>
      </c>
      <c r="C3965" t="s">
        <v>521</v>
      </c>
      <c r="D3965">
        <v>1975</v>
      </c>
      <c r="E3965">
        <v>1618163</v>
      </c>
    </row>
    <row r="3966" spans="1:5">
      <c r="A3966" t="s">
        <v>520</v>
      </c>
      <c r="B3966" t="s">
        <v>539</v>
      </c>
      <c r="C3966" t="s">
        <v>519</v>
      </c>
      <c r="D3966">
        <v>1975</v>
      </c>
      <c r="E3966">
        <v>3914</v>
      </c>
    </row>
    <row r="3967" spans="1:5">
      <c r="A3967" t="s">
        <v>518</v>
      </c>
      <c r="B3967" t="s">
        <v>536</v>
      </c>
      <c r="C3967" t="s">
        <v>517</v>
      </c>
      <c r="D3967">
        <v>1975</v>
      </c>
      <c r="E3967">
        <v>81407598</v>
      </c>
    </row>
    <row r="3968" spans="1:5">
      <c r="A3968" t="s">
        <v>516</v>
      </c>
      <c r="B3968" t="s">
        <v>539</v>
      </c>
      <c r="C3968" t="s">
        <v>515</v>
      </c>
      <c r="D3968">
        <v>1975</v>
      </c>
      <c r="E3968">
        <v>111973</v>
      </c>
    </row>
    <row r="3969" spans="1:5">
      <c r="A3969" t="s">
        <v>1</v>
      </c>
      <c r="B3969" t="s">
        <v>539</v>
      </c>
      <c r="C3969" t="s">
        <v>514</v>
      </c>
      <c r="D3969">
        <v>1975</v>
      </c>
      <c r="E3969">
        <v>4960806</v>
      </c>
    </row>
    <row r="3970" spans="1:5">
      <c r="A3970" t="s">
        <v>513</v>
      </c>
      <c r="B3970" t="s">
        <v>539</v>
      </c>
      <c r="C3970" t="s">
        <v>512</v>
      </c>
      <c r="D3970">
        <v>1975</v>
      </c>
      <c r="E3970">
        <v>1030812</v>
      </c>
    </row>
    <row r="3971" spans="1:5">
      <c r="A3971" t="s">
        <v>511</v>
      </c>
      <c r="B3971" t="s">
        <v>539</v>
      </c>
      <c r="C3971" t="s">
        <v>510</v>
      </c>
      <c r="D3971">
        <v>1975</v>
      </c>
      <c r="E3971">
        <v>8275</v>
      </c>
    </row>
    <row r="3972" spans="1:5">
      <c r="A3972" t="s">
        <v>509</v>
      </c>
      <c r="B3972" t="s">
        <v>539</v>
      </c>
      <c r="C3972" t="s">
        <v>508</v>
      </c>
      <c r="D3972">
        <v>1975</v>
      </c>
      <c r="E3972">
        <v>47107</v>
      </c>
    </row>
    <row r="3973" spans="1:5">
      <c r="A3973" t="s">
        <v>507</v>
      </c>
      <c r="B3973" t="s">
        <v>539</v>
      </c>
      <c r="C3973" t="s">
        <v>506</v>
      </c>
      <c r="D3973">
        <v>1975</v>
      </c>
      <c r="E3973">
        <v>1955995</v>
      </c>
    </row>
    <row r="3974" spans="1:5">
      <c r="A3974" t="s">
        <v>505</v>
      </c>
      <c r="B3974" t="s">
        <v>539</v>
      </c>
      <c r="C3974" t="s">
        <v>504</v>
      </c>
      <c r="D3974">
        <v>1975</v>
      </c>
      <c r="E3974">
        <v>2626772</v>
      </c>
    </row>
    <row r="3975" spans="1:5">
      <c r="A3975" t="s">
        <v>503</v>
      </c>
      <c r="B3975" t="s">
        <v>539</v>
      </c>
      <c r="C3975" t="s">
        <v>502</v>
      </c>
      <c r="D3975">
        <v>1975</v>
      </c>
      <c r="E3975">
        <v>2729430</v>
      </c>
    </row>
    <row r="3976" spans="1:5">
      <c r="A3976" t="s">
        <v>501</v>
      </c>
      <c r="B3976" t="s">
        <v>539</v>
      </c>
      <c r="C3976" t="s">
        <v>500</v>
      </c>
      <c r="D3976">
        <v>1975</v>
      </c>
      <c r="E3976">
        <v>3542074</v>
      </c>
    </row>
    <row r="3977" spans="1:5">
      <c r="A3977" t="s">
        <v>499</v>
      </c>
      <c r="B3977" t="s">
        <v>539</v>
      </c>
      <c r="C3977" t="s">
        <v>498</v>
      </c>
      <c r="D3977">
        <v>1975</v>
      </c>
      <c r="E3977">
        <v>540999</v>
      </c>
    </row>
    <row r="3978" spans="1:5">
      <c r="A3978" t="s">
        <v>497</v>
      </c>
      <c r="B3978" t="s">
        <v>539</v>
      </c>
      <c r="C3978" t="s">
        <v>496</v>
      </c>
      <c r="D3978">
        <v>1975</v>
      </c>
      <c r="E3978">
        <v>2549963</v>
      </c>
    </row>
    <row r="3979" spans="1:5">
      <c r="A3979" t="s">
        <v>495</v>
      </c>
      <c r="B3979" t="s">
        <v>539</v>
      </c>
      <c r="C3979" t="s">
        <v>494</v>
      </c>
      <c r="D3979">
        <v>1975</v>
      </c>
      <c r="E3979">
        <v>5763916</v>
      </c>
    </row>
    <row r="3980" spans="1:5">
      <c r="A3980" t="s">
        <v>2</v>
      </c>
      <c r="B3980" t="s">
        <v>539</v>
      </c>
      <c r="C3980" t="s">
        <v>493</v>
      </c>
      <c r="D3980">
        <v>1975</v>
      </c>
      <c r="E3980">
        <v>64292272</v>
      </c>
    </row>
    <row r="3981" spans="1:5">
      <c r="A3981" t="s">
        <v>492</v>
      </c>
      <c r="B3981" t="s">
        <v>539</v>
      </c>
      <c r="C3981" t="s">
        <v>491</v>
      </c>
      <c r="D3981">
        <v>1975</v>
      </c>
      <c r="E3981">
        <v>3700908</v>
      </c>
    </row>
    <row r="3982" spans="1:5">
      <c r="A3982" t="s">
        <v>490</v>
      </c>
      <c r="B3982" t="s">
        <v>539</v>
      </c>
      <c r="C3982" t="s">
        <v>489</v>
      </c>
      <c r="D3982">
        <v>1975</v>
      </c>
      <c r="E3982">
        <v>40048</v>
      </c>
    </row>
    <row r="3983" spans="1:5">
      <c r="A3983" t="s">
        <v>488</v>
      </c>
      <c r="B3983" t="s">
        <v>539</v>
      </c>
      <c r="C3983" t="s">
        <v>487</v>
      </c>
      <c r="D3983">
        <v>1975</v>
      </c>
      <c r="E3983">
        <v>56632</v>
      </c>
    </row>
    <row r="3984" spans="1:5">
      <c r="A3984" t="s">
        <v>486</v>
      </c>
      <c r="B3984" t="s">
        <v>539</v>
      </c>
      <c r="C3984" t="s">
        <v>485</v>
      </c>
      <c r="D3984">
        <v>1975</v>
      </c>
      <c r="E3984">
        <v>2738244</v>
      </c>
    </row>
    <row r="3985" spans="1:5">
      <c r="A3985" t="s">
        <v>484</v>
      </c>
      <c r="B3985" t="s">
        <v>539</v>
      </c>
      <c r="C3985" t="s">
        <v>483</v>
      </c>
      <c r="D3985">
        <v>1975</v>
      </c>
      <c r="E3985">
        <v>4625987</v>
      </c>
    </row>
    <row r="3986" spans="1:5">
      <c r="A3986" t="s">
        <v>482</v>
      </c>
      <c r="B3986" t="s">
        <v>539</v>
      </c>
      <c r="C3986" t="s">
        <v>481</v>
      </c>
      <c r="D3986">
        <v>1975</v>
      </c>
      <c r="E3986">
        <v>66402</v>
      </c>
    </row>
    <row r="3987" spans="1:5">
      <c r="A3987" t="s">
        <v>480</v>
      </c>
      <c r="B3987" t="s">
        <v>539</v>
      </c>
      <c r="C3987" t="s">
        <v>479</v>
      </c>
      <c r="D3987">
        <v>1975</v>
      </c>
      <c r="E3987">
        <v>0</v>
      </c>
    </row>
    <row r="3988" spans="1:5">
      <c r="A3988" t="s">
        <v>478</v>
      </c>
      <c r="B3988" t="s">
        <v>539</v>
      </c>
      <c r="C3988" t="s">
        <v>477</v>
      </c>
      <c r="D3988">
        <v>1975</v>
      </c>
      <c r="E3988">
        <v>2939733</v>
      </c>
    </row>
    <row r="3989" spans="1:5">
      <c r="A3989" t="s">
        <v>476</v>
      </c>
      <c r="B3989" t="s">
        <v>539</v>
      </c>
      <c r="C3989" t="s">
        <v>475</v>
      </c>
      <c r="D3989">
        <v>1975</v>
      </c>
      <c r="E3989">
        <v>42195781</v>
      </c>
    </row>
    <row r="3990" spans="1:5">
      <c r="A3990" t="s">
        <v>474</v>
      </c>
      <c r="B3990" t="s">
        <v>539</v>
      </c>
      <c r="C3990" t="s">
        <v>473</v>
      </c>
      <c r="D3990">
        <v>1975</v>
      </c>
      <c r="E3990">
        <v>151016</v>
      </c>
    </row>
    <row r="3991" spans="1:5">
      <c r="A3991" t="s">
        <v>472</v>
      </c>
      <c r="B3991" t="s">
        <v>539</v>
      </c>
      <c r="C3991" t="s">
        <v>471</v>
      </c>
      <c r="D3991">
        <v>1975</v>
      </c>
      <c r="E3991">
        <v>61445</v>
      </c>
    </row>
    <row r="3992" spans="1:5">
      <c r="A3992" t="s">
        <v>470</v>
      </c>
      <c r="B3992" t="s">
        <v>539</v>
      </c>
      <c r="C3992" t="s">
        <v>469</v>
      </c>
      <c r="D3992">
        <v>1975</v>
      </c>
      <c r="E3992">
        <v>322417</v>
      </c>
    </row>
    <row r="3993" spans="1:5">
      <c r="A3993" t="s">
        <v>468</v>
      </c>
      <c r="B3993" t="s">
        <v>539</v>
      </c>
      <c r="C3993" t="s">
        <v>467</v>
      </c>
      <c r="D3993">
        <v>1975</v>
      </c>
      <c r="E3993">
        <v>727697</v>
      </c>
    </row>
    <row r="3994" spans="1:5">
      <c r="A3994" t="s">
        <v>466</v>
      </c>
      <c r="B3994" t="s">
        <v>539</v>
      </c>
      <c r="C3994" t="s">
        <v>465</v>
      </c>
      <c r="D3994">
        <v>1975</v>
      </c>
      <c r="E3994">
        <v>1372398</v>
      </c>
    </row>
    <row r="3995" spans="1:5">
      <c r="A3995" t="s">
        <v>464</v>
      </c>
      <c r="B3995" t="s">
        <v>539</v>
      </c>
      <c r="C3995" t="s">
        <v>463</v>
      </c>
      <c r="D3995">
        <v>1975</v>
      </c>
      <c r="E3995">
        <v>5660443</v>
      </c>
    </row>
    <row r="3996" spans="1:5">
      <c r="A3996" t="s">
        <v>462</v>
      </c>
      <c r="B3996" t="s">
        <v>536</v>
      </c>
      <c r="C3996" t="s">
        <v>461</v>
      </c>
      <c r="D3996">
        <v>1975</v>
      </c>
      <c r="E3996">
        <v>46957082</v>
      </c>
    </row>
    <row r="3997" spans="1:5">
      <c r="A3997" t="s">
        <v>460</v>
      </c>
      <c r="B3997" t="s">
        <v>539</v>
      </c>
      <c r="C3997" t="s">
        <v>459</v>
      </c>
      <c r="D3997">
        <v>1975</v>
      </c>
      <c r="E3997">
        <v>2702222</v>
      </c>
    </row>
    <row r="3998" spans="1:5">
      <c r="A3998" t="s">
        <v>458</v>
      </c>
      <c r="B3998" t="s">
        <v>539</v>
      </c>
      <c r="C3998" t="s">
        <v>457</v>
      </c>
      <c r="D3998">
        <v>1975</v>
      </c>
      <c r="E3998">
        <v>83203</v>
      </c>
    </row>
    <row r="3999" spans="1:5">
      <c r="A3999" t="s">
        <v>456</v>
      </c>
      <c r="B3999" t="s">
        <v>539</v>
      </c>
      <c r="C3999" t="s">
        <v>455</v>
      </c>
      <c r="D3999">
        <v>1975</v>
      </c>
      <c r="E3999">
        <v>2255536</v>
      </c>
    </row>
    <row r="4000" spans="1:5">
      <c r="A4000" t="s">
        <v>454</v>
      </c>
      <c r="B4000" t="s">
        <v>539</v>
      </c>
      <c r="C4000" t="s">
        <v>453</v>
      </c>
      <c r="D4000">
        <v>1975</v>
      </c>
      <c r="E4000">
        <v>756942270</v>
      </c>
    </row>
    <row r="4001" spans="1:5">
      <c r="A4001" t="s">
        <v>679</v>
      </c>
      <c r="B4001" t="s">
        <v>539</v>
      </c>
      <c r="C4001" t="s">
        <v>451</v>
      </c>
      <c r="D4001">
        <v>1975</v>
      </c>
      <c r="E4001">
        <v>4478720</v>
      </c>
    </row>
    <row r="4002" spans="1:5">
      <c r="A4002" t="s">
        <v>450</v>
      </c>
      <c r="B4002" t="s">
        <v>539</v>
      </c>
      <c r="C4002" t="s">
        <v>449</v>
      </c>
      <c r="D4002">
        <v>1975</v>
      </c>
      <c r="E4002">
        <v>5422099</v>
      </c>
    </row>
    <row r="4003" spans="1:5">
      <c r="A4003" t="s">
        <v>448</v>
      </c>
      <c r="B4003" t="s">
        <v>539</v>
      </c>
      <c r="C4003" t="s">
        <v>447</v>
      </c>
      <c r="D4003">
        <v>1975</v>
      </c>
      <c r="E4003">
        <v>16988711</v>
      </c>
    </row>
    <row r="4004" spans="1:5">
      <c r="A4004" t="s">
        <v>446</v>
      </c>
      <c r="B4004" t="s">
        <v>539</v>
      </c>
      <c r="C4004" t="s">
        <v>445</v>
      </c>
      <c r="D4004">
        <v>1975</v>
      </c>
      <c r="E4004">
        <v>902125</v>
      </c>
    </row>
    <row r="4005" spans="1:5">
      <c r="A4005" t="s">
        <v>444</v>
      </c>
      <c r="B4005" t="s">
        <v>539</v>
      </c>
      <c r="C4005" t="s">
        <v>443</v>
      </c>
      <c r="D4005">
        <v>1975</v>
      </c>
      <c r="E4005">
        <v>10264489</v>
      </c>
    </row>
    <row r="4006" spans="1:5">
      <c r="A4006" t="s">
        <v>442</v>
      </c>
      <c r="B4006" t="s">
        <v>539</v>
      </c>
      <c r="C4006" t="s">
        <v>441</v>
      </c>
      <c r="D4006">
        <v>1975</v>
      </c>
      <c r="E4006">
        <v>202644</v>
      </c>
    </row>
    <row r="4007" spans="1:5">
      <c r="A4007" t="s">
        <v>440</v>
      </c>
      <c r="B4007" t="s">
        <v>539</v>
      </c>
      <c r="C4007" t="s">
        <v>439</v>
      </c>
      <c r="D4007">
        <v>1975</v>
      </c>
      <c r="E4007">
        <v>214073</v>
      </c>
    </row>
    <row r="4008" spans="1:5">
      <c r="A4008" t="s">
        <v>438</v>
      </c>
      <c r="B4008" t="s">
        <v>539</v>
      </c>
      <c r="C4008" t="s">
        <v>437</v>
      </c>
      <c r="D4008">
        <v>1975</v>
      </c>
      <c r="E4008">
        <v>1230150</v>
      </c>
    </row>
    <row r="4009" spans="1:5">
      <c r="A4009" t="s">
        <v>436</v>
      </c>
      <c r="B4009" t="s">
        <v>536</v>
      </c>
      <c r="C4009" t="s">
        <v>435</v>
      </c>
      <c r="D4009">
        <v>1975</v>
      </c>
      <c r="E4009">
        <v>3321346</v>
      </c>
    </row>
    <row r="4010" spans="1:5">
      <c r="A4010" t="s">
        <v>434</v>
      </c>
      <c r="B4010" t="s">
        <v>539</v>
      </c>
      <c r="C4010" t="s">
        <v>433</v>
      </c>
      <c r="D4010">
        <v>1975</v>
      </c>
      <c r="E4010">
        <v>3376697</v>
      </c>
    </row>
    <row r="4011" spans="1:5">
      <c r="A4011" t="s">
        <v>432</v>
      </c>
      <c r="B4011" t="s">
        <v>539</v>
      </c>
      <c r="C4011" t="s">
        <v>431</v>
      </c>
      <c r="D4011">
        <v>1975</v>
      </c>
      <c r="E4011">
        <v>29586</v>
      </c>
    </row>
    <row r="4012" spans="1:5">
      <c r="A4012" t="s">
        <v>430</v>
      </c>
      <c r="B4012" t="s">
        <v>539</v>
      </c>
      <c r="C4012" t="s">
        <v>429</v>
      </c>
      <c r="D4012">
        <v>1975</v>
      </c>
      <c r="E4012">
        <v>0</v>
      </c>
    </row>
    <row r="4013" spans="1:5">
      <c r="A4013" t="s">
        <v>428</v>
      </c>
      <c r="B4013" t="s">
        <v>539</v>
      </c>
      <c r="C4013" t="s">
        <v>427</v>
      </c>
      <c r="D4013">
        <v>1975</v>
      </c>
      <c r="E4013">
        <v>342570</v>
      </c>
    </row>
    <row r="4014" spans="1:5">
      <c r="A4014" t="s">
        <v>426</v>
      </c>
      <c r="B4014" t="s">
        <v>539</v>
      </c>
      <c r="C4014" t="s">
        <v>425</v>
      </c>
      <c r="D4014">
        <v>1975</v>
      </c>
      <c r="E4014">
        <v>3025935</v>
      </c>
    </row>
    <row r="4015" spans="1:5">
      <c r="A4015" t="s">
        <v>7</v>
      </c>
      <c r="B4015" t="s">
        <v>539</v>
      </c>
      <c r="C4015" t="s">
        <v>424</v>
      </c>
      <c r="D4015">
        <v>1975</v>
      </c>
      <c r="E4015">
        <v>21588023</v>
      </c>
    </row>
    <row r="4016" spans="1:5">
      <c r="A4016" t="s">
        <v>423</v>
      </c>
      <c r="B4016" t="s">
        <v>539</v>
      </c>
      <c r="C4016" t="s">
        <v>422</v>
      </c>
      <c r="D4016">
        <v>1975</v>
      </c>
      <c r="E4016">
        <v>73662</v>
      </c>
    </row>
    <row r="4017" spans="1:5">
      <c r="A4017" t="s">
        <v>421</v>
      </c>
      <c r="B4017" t="s">
        <v>539</v>
      </c>
      <c r="C4017" t="s">
        <v>420</v>
      </c>
      <c r="D4017">
        <v>1975</v>
      </c>
      <c r="E4017">
        <v>41331</v>
      </c>
    </row>
    <row r="4018" spans="1:5">
      <c r="A4018" t="s">
        <v>419</v>
      </c>
      <c r="B4018" t="s">
        <v>539</v>
      </c>
      <c r="C4018" t="s">
        <v>418</v>
      </c>
      <c r="D4018">
        <v>1975</v>
      </c>
      <c r="E4018">
        <v>903388</v>
      </c>
    </row>
    <row r="4019" spans="1:5">
      <c r="A4019" t="s">
        <v>417</v>
      </c>
      <c r="B4019" t="s">
        <v>539</v>
      </c>
      <c r="C4019" t="s">
        <v>416</v>
      </c>
      <c r="D4019">
        <v>1975</v>
      </c>
      <c r="E4019">
        <v>2796878</v>
      </c>
    </row>
    <row r="4020" spans="1:5">
      <c r="A4020" t="s">
        <v>415</v>
      </c>
      <c r="B4020" t="s">
        <v>539</v>
      </c>
      <c r="C4020" t="s">
        <v>414</v>
      </c>
      <c r="D4020">
        <v>1975</v>
      </c>
      <c r="E4020">
        <v>9970319</v>
      </c>
    </row>
    <row r="4021" spans="1:5">
      <c r="A4021" t="s">
        <v>413</v>
      </c>
      <c r="B4021" t="s">
        <v>536</v>
      </c>
      <c r="C4021" t="s">
        <v>412</v>
      </c>
      <c r="D4021">
        <v>1975</v>
      </c>
      <c r="E4021">
        <v>1012241362</v>
      </c>
    </row>
    <row r="4022" spans="1:5">
      <c r="A4022" t="s">
        <v>411</v>
      </c>
      <c r="B4022" t="s">
        <v>536</v>
      </c>
      <c r="C4022" t="s">
        <v>410</v>
      </c>
      <c r="D4022">
        <v>1975</v>
      </c>
      <c r="E4022">
        <v>1009196459</v>
      </c>
    </row>
    <row r="4023" spans="1:5">
      <c r="A4023" t="s">
        <v>409</v>
      </c>
      <c r="B4023" t="s">
        <v>536</v>
      </c>
      <c r="C4023" t="s">
        <v>408</v>
      </c>
      <c r="D4023">
        <v>1975</v>
      </c>
      <c r="E4023">
        <v>1060909533</v>
      </c>
    </row>
    <row r="4024" spans="1:5">
      <c r="A4024" t="s">
        <v>407</v>
      </c>
      <c r="B4024" t="s">
        <v>536</v>
      </c>
      <c r="C4024" t="s">
        <v>406</v>
      </c>
      <c r="D4024">
        <v>1975</v>
      </c>
      <c r="E4024">
        <v>149467762</v>
      </c>
    </row>
    <row r="4025" spans="1:5">
      <c r="A4025" t="s">
        <v>405</v>
      </c>
      <c r="B4025" t="s">
        <v>536</v>
      </c>
      <c r="C4025" t="s">
        <v>404</v>
      </c>
      <c r="D4025">
        <v>1975</v>
      </c>
      <c r="E4025">
        <v>283326850</v>
      </c>
    </row>
    <row r="4026" spans="1:5">
      <c r="A4026" t="s">
        <v>403</v>
      </c>
      <c r="B4026" t="s">
        <v>539</v>
      </c>
      <c r="C4026" t="s">
        <v>402</v>
      </c>
      <c r="D4026">
        <v>1975</v>
      </c>
      <c r="E4026">
        <v>4027323</v>
      </c>
    </row>
    <row r="4027" spans="1:5">
      <c r="A4027" t="s">
        <v>401</v>
      </c>
      <c r="B4027" t="s">
        <v>539</v>
      </c>
      <c r="C4027" t="s">
        <v>400</v>
      </c>
      <c r="D4027">
        <v>1975</v>
      </c>
      <c r="E4027">
        <v>22222954</v>
      </c>
    </row>
    <row r="4028" spans="1:5">
      <c r="A4028" t="s">
        <v>399</v>
      </c>
      <c r="B4028" t="s">
        <v>536</v>
      </c>
      <c r="C4028" t="s">
        <v>398</v>
      </c>
      <c r="D4028">
        <v>1975</v>
      </c>
      <c r="E4028">
        <v>92617705</v>
      </c>
    </row>
    <row r="4029" spans="1:5">
      <c r="A4029" t="s">
        <v>397</v>
      </c>
      <c r="B4029" t="s">
        <v>539</v>
      </c>
      <c r="C4029" t="s">
        <v>396</v>
      </c>
      <c r="D4029">
        <v>1975</v>
      </c>
      <c r="E4029">
        <v>1796665</v>
      </c>
    </row>
    <row r="4030" spans="1:5">
      <c r="A4030" t="s">
        <v>395</v>
      </c>
      <c r="B4030" t="s">
        <v>539</v>
      </c>
      <c r="C4030" t="s">
        <v>394</v>
      </c>
      <c r="D4030">
        <v>1975</v>
      </c>
      <c r="E4030">
        <v>10881129</v>
      </c>
    </row>
    <row r="4031" spans="1:5">
      <c r="A4031" t="s">
        <v>393</v>
      </c>
      <c r="B4031" t="s">
        <v>539</v>
      </c>
      <c r="C4031" t="s">
        <v>392</v>
      </c>
      <c r="D4031">
        <v>1975</v>
      </c>
      <c r="E4031">
        <v>463267</v>
      </c>
    </row>
    <row r="4032" spans="1:5">
      <c r="A4032" t="s">
        <v>5</v>
      </c>
      <c r="B4032" t="s">
        <v>539</v>
      </c>
      <c r="C4032" t="s">
        <v>391</v>
      </c>
      <c r="D4032">
        <v>1975</v>
      </c>
      <c r="E4032">
        <v>29486000</v>
      </c>
    </row>
    <row r="4033" spans="1:5">
      <c r="A4033" t="s">
        <v>390</v>
      </c>
      <c r="B4033" t="s">
        <v>536</v>
      </c>
      <c r="C4033" t="s">
        <v>389</v>
      </c>
      <c r="D4033">
        <v>1975</v>
      </c>
      <c r="E4033">
        <v>148053670</v>
      </c>
    </row>
    <row r="4034" spans="1:5">
      <c r="A4034" t="s">
        <v>388</v>
      </c>
      <c r="B4034" t="s">
        <v>536</v>
      </c>
      <c r="C4034" t="s">
        <v>387</v>
      </c>
      <c r="D4034">
        <v>1975</v>
      </c>
      <c r="E4034">
        <v>131894852</v>
      </c>
    </row>
    <row r="4035" spans="1:5">
      <c r="A4035" t="s">
        <v>386</v>
      </c>
      <c r="B4035" t="s">
        <v>539</v>
      </c>
      <c r="C4035" t="s">
        <v>385</v>
      </c>
      <c r="D4035">
        <v>1975</v>
      </c>
      <c r="E4035">
        <v>1515623</v>
      </c>
    </row>
    <row r="4036" spans="1:5">
      <c r="A4036" t="s">
        <v>384</v>
      </c>
      <c r="B4036" t="s">
        <v>539</v>
      </c>
      <c r="C4036" t="s">
        <v>383</v>
      </c>
      <c r="D4036">
        <v>1975</v>
      </c>
      <c r="E4036">
        <v>364864</v>
      </c>
    </row>
    <row r="4037" spans="1:5">
      <c r="A4037" t="s">
        <v>382</v>
      </c>
      <c r="B4037" t="s">
        <v>539</v>
      </c>
      <c r="C4037" t="s">
        <v>381</v>
      </c>
      <c r="D4037">
        <v>1975</v>
      </c>
      <c r="E4037">
        <v>14688342</v>
      </c>
    </row>
    <row r="4038" spans="1:5">
      <c r="A4038" t="s">
        <v>380</v>
      </c>
      <c r="B4038" t="s">
        <v>539</v>
      </c>
      <c r="C4038" t="s">
        <v>379</v>
      </c>
      <c r="D4038">
        <v>1975</v>
      </c>
      <c r="E4038">
        <v>28850</v>
      </c>
    </row>
    <row r="4039" spans="1:5">
      <c r="A4039" t="s">
        <v>378</v>
      </c>
      <c r="B4039" t="s">
        <v>539</v>
      </c>
      <c r="C4039" t="s">
        <v>377</v>
      </c>
      <c r="D4039">
        <v>1975</v>
      </c>
      <c r="E4039">
        <v>46816</v>
      </c>
    </row>
    <row r="4040" spans="1:5">
      <c r="A4040" t="s">
        <v>376</v>
      </c>
      <c r="B4040" t="s">
        <v>539</v>
      </c>
      <c r="C4040" t="s">
        <v>375</v>
      </c>
      <c r="D4040">
        <v>1975</v>
      </c>
      <c r="E4040">
        <v>370527</v>
      </c>
    </row>
    <row r="4041" spans="1:5">
      <c r="A4041" t="s">
        <v>374</v>
      </c>
      <c r="B4041" t="s">
        <v>539</v>
      </c>
      <c r="C4041" t="s">
        <v>373</v>
      </c>
      <c r="D4041">
        <v>1975</v>
      </c>
      <c r="E4041">
        <v>12547912</v>
      </c>
    </row>
    <row r="4042" spans="1:5">
      <c r="A4042" t="s">
        <v>372</v>
      </c>
      <c r="B4042" t="s">
        <v>539</v>
      </c>
      <c r="C4042" t="s">
        <v>371</v>
      </c>
      <c r="D4042">
        <v>1975</v>
      </c>
      <c r="E4042">
        <v>2140769</v>
      </c>
    </row>
    <row r="4043" spans="1:5">
      <c r="A4043" t="s">
        <v>370</v>
      </c>
      <c r="B4043" t="s">
        <v>539</v>
      </c>
      <c r="C4043" t="s">
        <v>369</v>
      </c>
      <c r="D4043">
        <v>1975</v>
      </c>
      <c r="E4043">
        <v>6877168</v>
      </c>
    </row>
    <row r="4044" spans="1:5">
      <c r="A4044" t="s">
        <v>368</v>
      </c>
      <c r="B4044" t="s">
        <v>539</v>
      </c>
      <c r="C4044" t="s">
        <v>367</v>
      </c>
      <c r="D4044">
        <v>1975</v>
      </c>
      <c r="E4044">
        <v>0</v>
      </c>
    </row>
    <row r="4045" spans="1:5">
      <c r="A4045" t="s">
        <v>366</v>
      </c>
      <c r="B4045" t="s">
        <v>539</v>
      </c>
      <c r="C4045" t="s">
        <v>365</v>
      </c>
      <c r="D4045">
        <v>1975</v>
      </c>
      <c r="E4045">
        <v>3512779</v>
      </c>
    </row>
    <row r="4046" spans="1:5">
      <c r="A4046" t="s">
        <v>364</v>
      </c>
      <c r="B4046" t="s">
        <v>539</v>
      </c>
      <c r="C4046" t="s">
        <v>363</v>
      </c>
      <c r="D4046">
        <v>1975</v>
      </c>
      <c r="E4046">
        <v>393793</v>
      </c>
    </row>
    <row r="4047" spans="1:5">
      <c r="A4047" t="s">
        <v>362</v>
      </c>
      <c r="B4047" t="s">
        <v>539</v>
      </c>
      <c r="C4047" t="s">
        <v>361</v>
      </c>
      <c r="D4047">
        <v>1975</v>
      </c>
      <c r="E4047">
        <v>654304</v>
      </c>
    </row>
    <row r="4048" spans="1:5">
      <c r="A4048" t="s">
        <v>360</v>
      </c>
      <c r="B4048" t="s">
        <v>539</v>
      </c>
      <c r="C4048" t="s">
        <v>359</v>
      </c>
      <c r="D4048">
        <v>1975</v>
      </c>
      <c r="E4048">
        <v>188550</v>
      </c>
    </row>
    <row r="4049" spans="1:5">
      <c r="A4049" t="s">
        <v>358</v>
      </c>
      <c r="B4049" t="s">
        <v>539</v>
      </c>
      <c r="C4049" t="s">
        <v>357</v>
      </c>
      <c r="D4049">
        <v>1975</v>
      </c>
      <c r="E4049">
        <v>2990786</v>
      </c>
    </row>
    <row r="4050" spans="1:5">
      <c r="A4050" t="s">
        <v>356</v>
      </c>
      <c r="B4050" t="s">
        <v>539</v>
      </c>
      <c r="C4050" t="s">
        <v>355</v>
      </c>
      <c r="D4050">
        <v>1975</v>
      </c>
      <c r="E4050">
        <v>62342</v>
      </c>
    </row>
    <row r="4051" spans="1:5">
      <c r="A4051" t="s">
        <v>354</v>
      </c>
      <c r="B4051" t="s">
        <v>539</v>
      </c>
      <c r="C4051" t="s">
        <v>353</v>
      </c>
      <c r="D4051">
        <v>1975</v>
      </c>
      <c r="E4051">
        <v>12703</v>
      </c>
    </row>
    <row r="4052" spans="1:5">
      <c r="A4052" t="s">
        <v>352</v>
      </c>
      <c r="B4052" t="s">
        <v>539</v>
      </c>
      <c r="C4052" t="s">
        <v>351</v>
      </c>
      <c r="D4052">
        <v>1975</v>
      </c>
      <c r="E4052">
        <v>4071392</v>
      </c>
    </row>
    <row r="4053" spans="1:5">
      <c r="A4053" t="s">
        <v>350</v>
      </c>
      <c r="B4053" t="s">
        <v>539</v>
      </c>
      <c r="C4053" t="s">
        <v>349</v>
      </c>
      <c r="D4053">
        <v>1975</v>
      </c>
      <c r="E4053">
        <v>15280</v>
      </c>
    </row>
    <row r="4054" spans="1:5">
      <c r="A4054" t="s">
        <v>348</v>
      </c>
      <c r="B4054" t="s">
        <v>539</v>
      </c>
      <c r="C4054" t="s">
        <v>347</v>
      </c>
      <c r="D4054">
        <v>1975</v>
      </c>
      <c r="E4054">
        <v>522335</v>
      </c>
    </row>
    <row r="4055" spans="1:5">
      <c r="A4055" t="s">
        <v>346</v>
      </c>
      <c r="B4055" t="s">
        <v>536</v>
      </c>
      <c r="C4055" t="s">
        <v>345</v>
      </c>
      <c r="D4055">
        <v>1975</v>
      </c>
      <c r="E4055">
        <v>254647565</v>
      </c>
    </row>
    <row r="4056" spans="1:5">
      <c r="A4056" t="s">
        <v>344</v>
      </c>
      <c r="B4056" t="s">
        <v>539</v>
      </c>
      <c r="C4056" t="s">
        <v>343</v>
      </c>
      <c r="D4056">
        <v>1975</v>
      </c>
      <c r="E4056">
        <v>459768</v>
      </c>
    </row>
    <row r="4057" spans="1:5">
      <c r="A4057" t="s">
        <v>342</v>
      </c>
      <c r="B4057" t="s">
        <v>539</v>
      </c>
      <c r="C4057" t="s">
        <v>341</v>
      </c>
      <c r="D4057">
        <v>1975</v>
      </c>
      <c r="E4057">
        <v>2140749</v>
      </c>
    </row>
    <row r="4058" spans="1:5">
      <c r="A4058" t="s">
        <v>340</v>
      </c>
      <c r="B4058" t="s">
        <v>536</v>
      </c>
      <c r="C4058" t="s">
        <v>339</v>
      </c>
      <c r="D4058">
        <v>1975</v>
      </c>
      <c r="E4058">
        <v>193941682</v>
      </c>
    </row>
    <row r="4059" spans="1:5">
      <c r="A4059" t="s">
        <v>338</v>
      </c>
      <c r="B4059" t="s">
        <v>539</v>
      </c>
      <c r="C4059" t="s">
        <v>337</v>
      </c>
      <c r="D4059">
        <v>1975</v>
      </c>
      <c r="E4059">
        <v>2477012</v>
      </c>
    </row>
    <row r="4060" spans="1:5">
      <c r="A4060" t="s">
        <v>336</v>
      </c>
      <c r="B4060" t="s">
        <v>539</v>
      </c>
      <c r="C4060" t="s">
        <v>335</v>
      </c>
      <c r="D4060">
        <v>1975</v>
      </c>
      <c r="E4060">
        <v>4091519</v>
      </c>
    </row>
    <row r="4061" spans="1:5">
      <c r="A4061" t="s">
        <v>334</v>
      </c>
      <c r="B4061" t="s">
        <v>539</v>
      </c>
      <c r="C4061" t="s">
        <v>333</v>
      </c>
      <c r="D4061">
        <v>1975</v>
      </c>
      <c r="E4061">
        <v>3981051</v>
      </c>
    </row>
    <row r="4062" spans="1:5">
      <c r="A4062" t="s">
        <v>332</v>
      </c>
      <c r="B4062" t="s">
        <v>536</v>
      </c>
      <c r="C4062" t="s">
        <v>331</v>
      </c>
      <c r="D4062">
        <v>1975</v>
      </c>
      <c r="E4062">
        <v>1826039238</v>
      </c>
    </row>
    <row r="4063" spans="1:5">
      <c r="A4063" t="s">
        <v>330</v>
      </c>
      <c r="B4063" t="s">
        <v>536</v>
      </c>
      <c r="C4063" t="s">
        <v>329</v>
      </c>
      <c r="D4063">
        <v>1975</v>
      </c>
      <c r="E4063">
        <v>2278100176</v>
      </c>
    </row>
    <row r="4064" spans="1:5">
      <c r="A4064" t="s">
        <v>328</v>
      </c>
      <c r="B4064" t="s">
        <v>536</v>
      </c>
      <c r="C4064" t="s">
        <v>327</v>
      </c>
      <c r="D4064">
        <v>1975</v>
      </c>
      <c r="E4064">
        <v>452060938</v>
      </c>
    </row>
    <row r="4065" spans="1:5">
      <c r="A4065" t="s">
        <v>326</v>
      </c>
      <c r="B4065" t="s">
        <v>536</v>
      </c>
      <c r="C4065" t="s">
        <v>325</v>
      </c>
      <c r="D4065">
        <v>1975</v>
      </c>
      <c r="E4065">
        <v>137864822</v>
      </c>
    </row>
    <row r="4066" spans="1:5">
      <c r="A4066" t="s">
        <v>324</v>
      </c>
      <c r="B4066" t="s">
        <v>539</v>
      </c>
      <c r="C4066" t="s">
        <v>323</v>
      </c>
      <c r="D4066">
        <v>1975</v>
      </c>
      <c r="E4066">
        <v>105472138</v>
      </c>
    </row>
    <row r="4067" spans="1:5">
      <c r="A4067" t="s">
        <v>322</v>
      </c>
      <c r="B4067" t="s">
        <v>536</v>
      </c>
      <c r="C4067" t="s">
        <v>321</v>
      </c>
      <c r="D4067">
        <v>1975</v>
      </c>
      <c r="E4067">
        <v>314196116</v>
      </c>
    </row>
    <row r="4068" spans="1:5">
      <c r="A4068" t="s">
        <v>320</v>
      </c>
      <c r="B4068" t="s">
        <v>539</v>
      </c>
      <c r="C4068" t="s">
        <v>319</v>
      </c>
      <c r="D4068">
        <v>1975</v>
      </c>
      <c r="E4068">
        <v>28310</v>
      </c>
    </row>
    <row r="4069" spans="1:5">
      <c r="A4069" t="s">
        <v>318</v>
      </c>
      <c r="B4069" t="s">
        <v>539</v>
      </c>
      <c r="C4069" t="s">
        <v>317</v>
      </c>
      <c r="D4069">
        <v>1975</v>
      </c>
      <c r="E4069">
        <v>488765637</v>
      </c>
    </row>
    <row r="4070" spans="1:5">
      <c r="A4070" t="s">
        <v>316</v>
      </c>
      <c r="B4070" t="s">
        <v>536</v>
      </c>
      <c r="C4070" t="s">
        <v>315</v>
      </c>
      <c r="D4070">
        <v>1975</v>
      </c>
    </row>
    <row r="4071" spans="1:5">
      <c r="A4071" t="s">
        <v>314</v>
      </c>
      <c r="B4071" t="s">
        <v>539</v>
      </c>
      <c r="C4071" t="s">
        <v>313</v>
      </c>
      <c r="D4071">
        <v>1975</v>
      </c>
      <c r="E4071">
        <v>1478867</v>
      </c>
    </row>
    <row r="4072" spans="1:5">
      <c r="A4072" t="s">
        <v>312</v>
      </c>
      <c r="B4072" t="s">
        <v>539</v>
      </c>
      <c r="C4072" t="s">
        <v>311</v>
      </c>
      <c r="D4072">
        <v>1975</v>
      </c>
      <c r="E4072">
        <v>17757307</v>
      </c>
    </row>
    <row r="4073" spans="1:5">
      <c r="A4073" t="s">
        <v>310</v>
      </c>
      <c r="B4073" t="s">
        <v>539</v>
      </c>
      <c r="C4073" t="s">
        <v>309</v>
      </c>
      <c r="D4073">
        <v>1975</v>
      </c>
      <c r="E4073">
        <v>4512705</v>
      </c>
    </row>
    <row r="4074" spans="1:5">
      <c r="A4074" t="s">
        <v>308</v>
      </c>
      <c r="B4074" t="s">
        <v>539</v>
      </c>
      <c r="C4074" t="s">
        <v>307</v>
      </c>
      <c r="D4074">
        <v>1975</v>
      </c>
      <c r="E4074">
        <v>29059</v>
      </c>
    </row>
    <row r="4075" spans="1:5">
      <c r="A4075" t="s">
        <v>306</v>
      </c>
      <c r="B4075" t="s">
        <v>539</v>
      </c>
      <c r="C4075" t="s">
        <v>305</v>
      </c>
      <c r="D4075">
        <v>1975</v>
      </c>
      <c r="E4075">
        <v>461484</v>
      </c>
    </row>
    <row r="4076" spans="1:5">
      <c r="A4076" t="s">
        <v>304</v>
      </c>
      <c r="B4076" t="s">
        <v>539</v>
      </c>
      <c r="C4076" t="s">
        <v>303</v>
      </c>
      <c r="D4076">
        <v>1975</v>
      </c>
      <c r="E4076">
        <v>19047865</v>
      </c>
    </row>
    <row r="4077" spans="1:5">
      <c r="A4077" t="s">
        <v>302</v>
      </c>
      <c r="B4077" t="s">
        <v>539</v>
      </c>
      <c r="C4077" t="s">
        <v>301</v>
      </c>
      <c r="D4077">
        <v>1975</v>
      </c>
      <c r="E4077">
        <v>1135269</v>
      </c>
    </row>
    <row r="4078" spans="1:5">
      <c r="A4078" t="s">
        <v>300</v>
      </c>
      <c r="B4078" t="s">
        <v>539</v>
      </c>
      <c r="C4078" t="s">
        <v>299</v>
      </c>
      <c r="D4078">
        <v>1975</v>
      </c>
      <c r="E4078">
        <v>873646</v>
      </c>
    </row>
    <row r="4079" spans="1:5">
      <c r="A4079" t="s">
        <v>298</v>
      </c>
      <c r="B4079" t="s">
        <v>539</v>
      </c>
      <c r="C4079" t="s">
        <v>297</v>
      </c>
      <c r="D4079">
        <v>1975</v>
      </c>
      <c r="E4079">
        <v>27183510</v>
      </c>
    </row>
    <row r="4080" spans="1:5">
      <c r="A4080" t="s">
        <v>296</v>
      </c>
      <c r="B4080" t="s">
        <v>539</v>
      </c>
      <c r="C4080" t="s">
        <v>295</v>
      </c>
      <c r="D4080">
        <v>1975</v>
      </c>
      <c r="E4080">
        <v>6525670</v>
      </c>
    </row>
    <row r="4081" spans="1:5">
      <c r="A4081" t="s">
        <v>294</v>
      </c>
      <c r="B4081" t="s">
        <v>539</v>
      </c>
      <c r="C4081" t="s">
        <v>293</v>
      </c>
      <c r="D4081">
        <v>1975</v>
      </c>
      <c r="E4081">
        <v>11744966</v>
      </c>
    </row>
    <row r="4082" spans="1:5">
      <c r="A4082" t="s">
        <v>292</v>
      </c>
      <c r="B4082" t="s">
        <v>539</v>
      </c>
      <c r="C4082" t="s">
        <v>291</v>
      </c>
      <c r="D4082">
        <v>1975</v>
      </c>
      <c r="E4082">
        <v>2035164</v>
      </c>
    </row>
    <row r="4083" spans="1:5">
      <c r="A4083" t="s">
        <v>290</v>
      </c>
      <c r="B4083" t="s">
        <v>539</v>
      </c>
      <c r="C4083" t="s">
        <v>289</v>
      </c>
      <c r="D4083">
        <v>1975</v>
      </c>
      <c r="E4083">
        <v>7185807</v>
      </c>
    </row>
    <row r="4084" spans="1:5">
      <c r="A4084" t="s">
        <v>288</v>
      </c>
      <c r="B4084" t="s">
        <v>539</v>
      </c>
      <c r="C4084" t="s">
        <v>287</v>
      </c>
      <c r="D4084">
        <v>1975</v>
      </c>
      <c r="E4084">
        <v>38836</v>
      </c>
    </row>
    <row r="4085" spans="1:5">
      <c r="A4085" t="s">
        <v>286</v>
      </c>
      <c r="B4085" t="s">
        <v>539</v>
      </c>
      <c r="C4085" t="s">
        <v>285</v>
      </c>
      <c r="D4085">
        <v>1975</v>
      </c>
      <c r="E4085">
        <v>28767</v>
      </c>
    </row>
    <row r="4086" spans="1:5">
      <c r="A4086" t="s">
        <v>284</v>
      </c>
      <c r="B4086" t="s">
        <v>539</v>
      </c>
      <c r="C4086" t="s">
        <v>283</v>
      </c>
      <c r="D4086">
        <v>1975</v>
      </c>
      <c r="E4086">
        <v>18334334</v>
      </c>
    </row>
    <row r="4087" spans="1:5">
      <c r="A4087" t="s">
        <v>282</v>
      </c>
      <c r="B4087" t="s">
        <v>539</v>
      </c>
      <c r="C4087" t="s">
        <v>281</v>
      </c>
      <c r="D4087">
        <v>1975</v>
      </c>
      <c r="E4087">
        <v>108808</v>
      </c>
    </row>
    <row r="4088" spans="1:5">
      <c r="A4088" t="s">
        <v>280</v>
      </c>
      <c r="B4088" t="s">
        <v>536</v>
      </c>
      <c r="C4088" t="s">
        <v>279</v>
      </c>
      <c r="D4088">
        <v>1975</v>
      </c>
      <c r="E4088">
        <v>122463057</v>
      </c>
    </row>
    <row r="4089" spans="1:5">
      <c r="A4089" t="s">
        <v>278</v>
      </c>
      <c r="B4089" t="s">
        <v>539</v>
      </c>
      <c r="C4089" t="s">
        <v>277</v>
      </c>
      <c r="D4089">
        <v>1975</v>
      </c>
      <c r="E4089">
        <v>2713432</v>
      </c>
    </row>
    <row r="4090" spans="1:5">
      <c r="A4090" t="s">
        <v>276</v>
      </c>
      <c r="B4090" t="s">
        <v>539</v>
      </c>
      <c r="C4090" t="s">
        <v>275</v>
      </c>
      <c r="D4090">
        <v>1975</v>
      </c>
      <c r="E4090">
        <v>850544</v>
      </c>
    </row>
    <row r="4091" spans="1:5">
      <c r="A4091" t="s">
        <v>274</v>
      </c>
      <c r="B4091" t="s">
        <v>539</v>
      </c>
      <c r="C4091" t="s">
        <v>273</v>
      </c>
      <c r="D4091">
        <v>1975</v>
      </c>
      <c r="E4091">
        <v>1131302</v>
      </c>
    </row>
    <row r="4092" spans="1:5">
      <c r="A4092" t="s">
        <v>272</v>
      </c>
      <c r="B4092" t="s">
        <v>539</v>
      </c>
      <c r="C4092" t="s">
        <v>271</v>
      </c>
      <c r="D4092">
        <v>1975</v>
      </c>
      <c r="E4092">
        <v>984388</v>
      </c>
    </row>
    <row r="4093" spans="1:5">
      <c r="A4093" t="s">
        <v>270</v>
      </c>
      <c r="B4093" t="s">
        <v>539</v>
      </c>
      <c r="C4093" t="s">
        <v>269</v>
      </c>
      <c r="D4093">
        <v>1975</v>
      </c>
      <c r="E4093">
        <v>82107</v>
      </c>
    </row>
    <row r="4094" spans="1:5">
      <c r="A4094" t="s">
        <v>268</v>
      </c>
      <c r="B4094" t="s">
        <v>536</v>
      </c>
      <c r="C4094" t="s">
        <v>267</v>
      </c>
      <c r="D4094">
        <v>1975</v>
      </c>
      <c r="E4094">
        <v>127577781</v>
      </c>
    </row>
    <row r="4095" spans="1:5">
      <c r="A4095" t="s">
        <v>266</v>
      </c>
      <c r="B4095" t="s">
        <v>536</v>
      </c>
      <c r="C4095" t="s">
        <v>265</v>
      </c>
      <c r="D4095">
        <v>1975</v>
      </c>
      <c r="E4095">
        <v>296947346</v>
      </c>
    </row>
    <row r="4096" spans="1:5">
      <c r="A4096" t="s">
        <v>264</v>
      </c>
      <c r="B4096" t="s">
        <v>536</v>
      </c>
      <c r="C4096" t="s">
        <v>263</v>
      </c>
      <c r="D4096">
        <v>1975</v>
      </c>
      <c r="E4096">
        <v>183434465</v>
      </c>
    </row>
    <row r="4097" spans="1:5">
      <c r="A4097" t="s">
        <v>262</v>
      </c>
      <c r="B4097" t="s">
        <v>539</v>
      </c>
      <c r="C4097" t="s">
        <v>261</v>
      </c>
      <c r="D4097">
        <v>1975</v>
      </c>
      <c r="E4097">
        <v>19138</v>
      </c>
    </row>
    <row r="4098" spans="1:5">
      <c r="A4098" t="s">
        <v>260</v>
      </c>
      <c r="B4098" t="s">
        <v>539</v>
      </c>
      <c r="C4098" t="s">
        <v>259</v>
      </c>
      <c r="D4098">
        <v>1975</v>
      </c>
      <c r="E4098">
        <v>10866574</v>
      </c>
    </row>
    <row r="4099" spans="1:5">
      <c r="A4099" t="s">
        <v>258</v>
      </c>
      <c r="B4099" t="s">
        <v>536</v>
      </c>
      <c r="C4099" t="s">
        <v>257</v>
      </c>
      <c r="D4099">
        <v>1975</v>
      </c>
      <c r="E4099">
        <v>1022154324</v>
      </c>
    </row>
    <row r="4100" spans="1:5">
      <c r="A4100" t="s">
        <v>256</v>
      </c>
      <c r="B4100" t="s">
        <v>536</v>
      </c>
      <c r="C4100" t="s">
        <v>255</v>
      </c>
      <c r="D4100">
        <v>1975</v>
      </c>
      <c r="E4100">
        <v>2269585833</v>
      </c>
    </row>
    <row r="4101" spans="1:5">
      <c r="A4101" t="s">
        <v>254</v>
      </c>
      <c r="B4101" t="s">
        <v>539</v>
      </c>
      <c r="C4101" t="s">
        <v>253</v>
      </c>
      <c r="D4101">
        <v>1975</v>
      </c>
      <c r="E4101">
        <v>1026113</v>
      </c>
    </row>
    <row r="4102" spans="1:5">
      <c r="A4102" t="s">
        <v>252</v>
      </c>
      <c r="B4102" t="s">
        <v>536</v>
      </c>
      <c r="C4102" t="s">
        <v>251</v>
      </c>
      <c r="D4102">
        <v>1975</v>
      </c>
      <c r="E4102">
        <v>1033276494</v>
      </c>
    </row>
    <row r="4103" spans="1:5">
      <c r="A4103" t="s">
        <v>250</v>
      </c>
      <c r="B4103" t="s">
        <v>539</v>
      </c>
      <c r="C4103" t="s">
        <v>249</v>
      </c>
      <c r="D4103">
        <v>1975</v>
      </c>
      <c r="E4103">
        <v>1463127</v>
      </c>
    </row>
    <row r="4104" spans="1:5">
      <c r="A4104" t="s">
        <v>248</v>
      </c>
      <c r="B4104" t="s">
        <v>539</v>
      </c>
      <c r="C4104" t="s">
        <v>247</v>
      </c>
      <c r="D4104">
        <v>1975</v>
      </c>
      <c r="E4104">
        <v>81492</v>
      </c>
    </row>
    <row r="4105" spans="1:5">
      <c r="A4105" t="s">
        <v>246</v>
      </c>
      <c r="B4105" t="s">
        <v>539</v>
      </c>
      <c r="C4105" t="s">
        <v>245</v>
      </c>
      <c r="D4105">
        <v>1975</v>
      </c>
      <c r="E4105">
        <v>880351</v>
      </c>
    </row>
    <row r="4106" spans="1:5">
      <c r="A4106" t="s">
        <v>244</v>
      </c>
      <c r="B4106" t="s">
        <v>539</v>
      </c>
      <c r="C4106" t="s">
        <v>243</v>
      </c>
      <c r="D4106">
        <v>1975</v>
      </c>
      <c r="E4106">
        <v>5096</v>
      </c>
    </row>
    <row r="4107" spans="1:5">
      <c r="A4107" t="s">
        <v>242</v>
      </c>
      <c r="B4107" t="s">
        <v>539</v>
      </c>
      <c r="C4107" t="s">
        <v>241</v>
      </c>
      <c r="D4107">
        <v>1975</v>
      </c>
    </row>
    <row r="4108" spans="1:5">
      <c r="A4108" t="s">
        <v>240</v>
      </c>
      <c r="B4108" t="s">
        <v>539</v>
      </c>
      <c r="C4108" t="s">
        <v>239</v>
      </c>
      <c r="D4108">
        <v>1975</v>
      </c>
      <c r="E4108">
        <v>11089211</v>
      </c>
    </row>
    <row r="4109" spans="1:5">
      <c r="A4109" t="s">
        <v>238</v>
      </c>
      <c r="B4109" t="s">
        <v>539</v>
      </c>
      <c r="C4109" t="s">
        <v>237</v>
      </c>
      <c r="D4109">
        <v>1975</v>
      </c>
      <c r="E4109">
        <v>0</v>
      </c>
    </row>
    <row r="4110" spans="1:5">
      <c r="A4110" t="s">
        <v>236</v>
      </c>
      <c r="B4110" t="s">
        <v>539</v>
      </c>
      <c r="C4110" t="s">
        <v>235</v>
      </c>
      <c r="D4110">
        <v>1975</v>
      </c>
      <c r="E4110">
        <v>2073423</v>
      </c>
    </row>
    <row r="4111" spans="1:5">
      <c r="A4111" t="s">
        <v>234</v>
      </c>
      <c r="B4111" t="s">
        <v>539</v>
      </c>
      <c r="C4111" t="s">
        <v>233</v>
      </c>
      <c r="D4111">
        <v>1975</v>
      </c>
      <c r="E4111">
        <v>6321825</v>
      </c>
    </row>
    <row r="4112" spans="1:5">
      <c r="A4112" t="s">
        <v>232</v>
      </c>
      <c r="B4112" t="s">
        <v>539</v>
      </c>
      <c r="C4112" t="s">
        <v>231</v>
      </c>
      <c r="D4112">
        <v>1975</v>
      </c>
      <c r="E4112">
        <v>112896</v>
      </c>
    </row>
    <row r="4113" spans="1:5">
      <c r="A4113" t="s">
        <v>230</v>
      </c>
      <c r="B4113" t="s">
        <v>536</v>
      </c>
      <c r="C4113" t="s">
        <v>229</v>
      </c>
      <c r="D4113">
        <v>1975</v>
      </c>
      <c r="E4113">
        <v>85664975</v>
      </c>
    </row>
    <row r="4114" spans="1:5">
      <c r="A4114" t="s">
        <v>228</v>
      </c>
      <c r="B4114" t="s">
        <v>539</v>
      </c>
      <c r="C4114" t="s">
        <v>227</v>
      </c>
      <c r="D4114">
        <v>1975</v>
      </c>
      <c r="E4114">
        <v>22669490</v>
      </c>
    </row>
    <row r="4115" spans="1:5">
      <c r="A4115" t="s">
        <v>226</v>
      </c>
      <c r="B4115" t="s">
        <v>539</v>
      </c>
      <c r="C4115" t="s">
        <v>225</v>
      </c>
      <c r="D4115">
        <v>1975</v>
      </c>
      <c r="E4115">
        <v>10069</v>
      </c>
    </row>
    <row r="4116" spans="1:5">
      <c r="A4116" t="s">
        <v>224</v>
      </c>
      <c r="B4116" t="s">
        <v>536</v>
      </c>
      <c r="C4116" t="s">
        <v>223</v>
      </c>
      <c r="D4116">
        <v>1975</v>
      </c>
      <c r="E4116">
        <v>2086151368</v>
      </c>
    </row>
    <row r="4117" spans="1:5">
      <c r="A4117" t="s">
        <v>222</v>
      </c>
      <c r="B4117" t="s">
        <v>539</v>
      </c>
      <c r="C4117" t="s">
        <v>221</v>
      </c>
      <c r="D4117">
        <v>1975</v>
      </c>
      <c r="E4117">
        <v>891246</v>
      </c>
    </row>
    <row r="4118" spans="1:5">
      <c r="A4118" t="s">
        <v>220</v>
      </c>
      <c r="B4118" t="s">
        <v>539</v>
      </c>
      <c r="C4118" t="s">
        <v>219</v>
      </c>
      <c r="D4118">
        <v>1975</v>
      </c>
      <c r="E4118">
        <v>5429297</v>
      </c>
    </row>
    <row r="4119" spans="1:5">
      <c r="A4119" t="s">
        <v>218</v>
      </c>
      <c r="B4119" t="s">
        <v>539</v>
      </c>
      <c r="C4119" t="s">
        <v>217</v>
      </c>
      <c r="D4119">
        <v>1975</v>
      </c>
      <c r="E4119">
        <v>31207</v>
      </c>
    </row>
    <row r="4120" spans="1:5">
      <c r="A4120" t="s">
        <v>216</v>
      </c>
      <c r="B4120" t="s">
        <v>539</v>
      </c>
      <c r="C4120" t="s">
        <v>215</v>
      </c>
      <c r="D4120">
        <v>1975</v>
      </c>
      <c r="E4120">
        <v>22611878</v>
      </c>
    </row>
    <row r="4121" spans="1:5">
      <c r="A4121" t="s">
        <v>214</v>
      </c>
      <c r="B4121" t="s">
        <v>536</v>
      </c>
      <c r="C4121" t="s">
        <v>213</v>
      </c>
      <c r="D4121">
        <v>1975</v>
      </c>
      <c r="E4121">
        <v>81254102</v>
      </c>
    </row>
    <row r="4122" spans="1:5">
      <c r="A4122" t="s">
        <v>212</v>
      </c>
      <c r="B4122" t="s">
        <v>539</v>
      </c>
      <c r="C4122" t="s">
        <v>211</v>
      </c>
      <c r="D4122">
        <v>1975</v>
      </c>
      <c r="E4122">
        <v>373677</v>
      </c>
    </row>
    <row r="4123" spans="1:5">
      <c r="A4123" t="s">
        <v>210</v>
      </c>
      <c r="B4123" t="s">
        <v>539</v>
      </c>
      <c r="C4123" t="s">
        <v>209</v>
      </c>
      <c r="D4123">
        <v>1975</v>
      </c>
      <c r="E4123">
        <v>759712</v>
      </c>
    </row>
    <row r="4124" spans="1:5">
      <c r="A4124" t="s">
        <v>208</v>
      </c>
      <c r="B4124" t="s">
        <v>539</v>
      </c>
      <c r="C4124" t="s">
        <v>207</v>
      </c>
      <c r="D4124">
        <v>1975</v>
      </c>
      <c r="E4124">
        <v>2940</v>
      </c>
    </row>
    <row r="4125" spans="1:5">
      <c r="A4125" t="s">
        <v>206</v>
      </c>
      <c r="B4125" t="s">
        <v>539</v>
      </c>
      <c r="C4125" t="s">
        <v>205</v>
      </c>
      <c r="D4125">
        <v>1975</v>
      </c>
      <c r="E4125">
        <v>9355250</v>
      </c>
    </row>
    <row r="4126" spans="1:5">
      <c r="A4126" t="s">
        <v>204</v>
      </c>
      <c r="B4126" t="s">
        <v>539</v>
      </c>
      <c r="C4126" t="s">
        <v>203</v>
      </c>
      <c r="D4126">
        <v>1975</v>
      </c>
      <c r="E4126">
        <v>1055389</v>
      </c>
    </row>
    <row r="4127" spans="1:5">
      <c r="A4127" t="s">
        <v>202</v>
      </c>
      <c r="B4127" t="s">
        <v>539</v>
      </c>
      <c r="C4127" t="s">
        <v>201</v>
      </c>
      <c r="D4127">
        <v>1975</v>
      </c>
      <c r="E4127">
        <v>504488</v>
      </c>
    </row>
    <row r="4128" spans="1:5">
      <c r="A4128" t="s">
        <v>200</v>
      </c>
      <c r="B4128" t="s">
        <v>539</v>
      </c>
      <c r="C4128" t="s">
        <v>199</v>
      </c>
      <c r="D4128">
        <v>1975</v>
      </c>
      <c r="E4128">
        <v>4887802</v>
      </c>
    </row>
    <row r="4129" spans="1:5">
      <c r="A4129" t="s">
        <v>198</v>
      </c>
      <c r="B4129" t="s">
        <v>539</v>
      </c>
      <c r="C4129" t="s">
        <v>197</v>
      </c>
      <c r="D4129">
        <v>1975</v>
      </c>
      <c r="E4129">
        <v>7582994</v>
      </c>
    </row>
    <row r="4130" spans="1:5">
      <c r="A4130" t="s">
        <v>196</v>
      </c>
      <c r="B4130" t="s">
        <v>536</v>
      </c>
      <c r="C4130" t="s">
        <v>195</v>
      </c>
      <c r="D4130">
        <v>1975</v>
      </c>
      <c r="E4130">
        <v>62562849</v>
      </c>
    </row>
    <row r="4131" spans="1:5">
      <c r="A4131" t="s">
        <v>194</v>
      </c>
      <c r="B4131" t="s">
        <v>539</v>
      </c>
      <c r="C4131" t="s">
        <v>193</v>
      </c>
      <c r="D4131">
        <v>1975</v>
      </c>
      <c r="E4131">
        <v>690836</v>
      </c>
    </row>
    <row r="4132" spans="1:5">
      <c r="A4132" t="s">
        <v>192</v>
      </c>
      <c r="B4132" t="s">
        <v>539</v>
      </c>
      <c r="C4132" t="s">
        <v>191</v>
      </c>
      <c r="D4132">
        <v>1975</v>
      </c>
      <c r="E4132">
        <v>59406</v>
      </c>
    </row>
    <row r="4133" spans="1:5">
      <c r="A4133" t="s">
        <v>190</v>
      </c>
      <c r="B4133" t="s">
        <v>539</v>
      </c>
      <c r="C4133" t="s">
        <v>189</v>
      </c>
      <c r="D4133">
        <v>1975</v>
      </c>
      <c r="E4133">
        <v>4592757</v>
      </c>
    </row>
    <row r="4134" spans="1:5">
      <c r="A4134" t="s">
        <v>188</v>
      </c>
      <c r="B4134" t="s">
        <v>539</v>
      </c>
      <c r="C4134" t="s">
        <v>187</v>
      </c>
      <c r="D4134">
        <v>1975</v>
      </c>
      <c r="E4134">
        <v>50838279</v>
      </c>
    </row>
    <row r="4135" spans="1:5">
      <c r="A4135" t="s">
        <v>186</v>
      </c>
      <c r="B4135" t="s">
        <v>539</v>
      </c>
      <c r="C4135" t="s">
        <v>185</v>
      </c>
      <c r="D4135">
        <v>1975</v>
      </c>
      <c r="E4135">
        <v>1433696</v>
      </c>
    </row>
    <row r="4136" spans="1:5">
      <c r="A4136" t="s">
        <v>184</v>
      </c>
      <c r="B4136" t="s">
        <v>539</v>
      </c>
      <c r="C4136" t="s">
        <v>183</v>
      </c>
      <c r="D4136">
        <v>1975</v>
      </c>
      <c r="E4136">
        <v>5031535</v>
      </c>
    </row>
    <row r="4137" spans="1:5">
      <c r="A4137" t="s">
        <v>182</v>
      </c>
      <c r="B4137" t="s">
        <v>539</v>
      </c>
      <c r="C4137" t="s">
        <v>181</v>
      </c>
      <c r="D4137">
        <v>1975</v>
      </c>
      <c r="E4137">
        <v>1274846</v>
      </c>
    </row>
    <row r="4138" spans="1:5">
      <c r="A4138" t="s">
        <v>180</v>
      </c>
      <c r="B4138" t="s">
        <v>539</v>
      </c>
      <c r="C4138" t="s">
        <v>179</v>
      </c>
      <c r="D4138">
        <v>1975</v>
      </c>
      <c r="E4138">
        <v>12682177</v>
      </c>
    </row>
    <row r="4139" spans="1:5">
      <c r="A4139" t="s">
        <v>178</v>
      </c>
      <c r="B4139" t="s">
        <v>539</v>
      </c>
      <c r="C4139" t="s">
        <v>177</v>
      </c>
      <c r="D4139">
        <v>1975</v>
      </c>
      <c r="E4139">
        <v>0</v>
      </c>
    </row>
    <row r="4140" spans="1:5">
      <c r="A4140" t="s">
        <v>176</v>
      </c>
      <c r="B4140" t="s">
        <v>539</v>
      </c>
      <c r="C4140" t="s">
        <v>175</v>
      </c>
      <c r="D4140">
        <v>1975</v>
      </c>
      <c r="E4140">
        <v>531095</v>
      </c>
    </row>
    <row r="4141" spans="1:5">
      <c r="A4141" t="s">
        <v>174</v>
      </c>
      <c r="B4141" t="s">
        <v>536</v>
      </c>
      <c r="C4141" t="s">
        <v>173</v>
      </c>
      <c r="D4141">
        <v>1975</v>
      </c>
      <c r="E4141">
        <v>290769328</v>
      </c>
    </row>
    <row r="4142" spans="1:5">
      <c r="A4142" t="s">
        <v>172</v>
      </c>
      <c r="B4142" t="s">
        <v>539</v>
      </c>
      <c r="C4142" t="s">
        <v>171</v>
      </c>
      <c r="D4142">
        <v>1975</v>
      </c>
      <c r="E4142">
        <v>544989</v>
      </c>
    </row>
    <row r="4143" spans="1:5">
      <c r="A4143" t="s">
        <v>170</v>
      </c>
      <c r="B4143" t="s">
        <v>536</v>
      </c>
      <c r="C4143" t="s">
        <v>169</v>
      </c>
      <c r="D4143">
        <v>1975</v>
      </c>
      <c r="E4143">
        <v>7948030</v>
      </c>
    </row>
    <row r="4144" spans="1:5">
      <c r="A4144" t="s">
        <v>168</v>
      </c>
      <c r="B4144" t="s">
        <v>539</v>
      </c>
      <c r="C4144" t="s">
        <v>167</v>
      </c>
      <c r="D4144">
        <v>1975</v>
      </c>
      <c r="E4144">
        <v>49195300</v>
      </c>
    </row>
    <row r="4145" spans="1:5">
      <c r="A4145" t="s">
        <v>166</v>
      </c>
      <c r="B4145" t="s">
        <v>539</v>
      </c>
      <c r="C4145" t="s">
        <v>165</v>
      </c>
      <c r="D4145">
        <v>1975</v>
      </c>
      <c r="E4145">
        <v>889391</v>
      </c>
    </row>
    <row r="4146" spans="1:5">
      <c r="A4146" t="s">
        <v>164</v>
      </c>
      <c r="B4146" t="s">
        <v>539</v>
      </c>
      <c r="C4146" t="s">
        <v>163</v>
      </c>
      <c r="D4146">
        <v>1975</v>
      </c>
      <c r="E4146">
        <v>5869469</v>
      </c>
    </row>
    <row r="4147" spans="1:5">
      <c r="A4147" t="s">
        <v>162</v>
      </c>
      <c r="B4147" t="s">
        <v>539</v>
      </c>
      <c r="C4147" t="s">
        <v>161</v>
      </c>
      <c r="D4147">
        <v>1975</v>
      </c>
      <c r="E4147">
        <v>26610578</v>
      </c>
    </row>
    <row r="4148" spans="1:5">
      <c r="A4148" t="s">
        <v>160</v>
      </c>
      <c r="B4148" t="s">
        <v>539</v>
      </c>
      <c r="C4148" t="s">
        <v>159</v>
      </c>
      <c r="D4148">
        <v>1975</v>
      </c>
      <c r="E4148">
        <v>4771</v>
      </c>
    </row>
    <row r="4149" spans="1:5">
      <c r="A4149" t="s">
        <v>158</v>
      </c>
      <c r="B4149" t="s">
        <v>539</v>
      </c>
      <c r="C4149" t="s">
        <v>157</v>
      </c>
      <c r="D4149">
        <v>1975</v>
      </c>
      <c r="E4149">
        <v>2534792</v>
      </c>
    </row>
    <row r="4150" spans="1:5">
      <c r="A4150" t="s">
        <v>156</v>
      </c>
      <c r="B4150" t="s">
        <v>539</v>
      </c>
      <c r="C4150" t="s">
        <v>155</v>
      </c>
      <c r="D4150">
        <v>1975</v>
      </c>
      <c r="E4150">
        <v>15211597</v>
      </c>
    </row>
    <row r="4151" spans="1:5">
      <c r="A4151" t="s">
        <v>154</v>
      </c>
      <c r="B4151" t="s">
        <v>536</v>
      </c>
      <c r="C4151" t="s">
        <v>153</v>
      </c>
      <c r="D4151">
        <v>1975</v>
      </c>
      <c r="E4151">
        <v>220184660</v>
      </c>
    </row>
    <row r="4152" spans="1:5">
      <c r="A4152" t="s">
        <v>152</v>
      </c>
      <c r="B4152" t="s">
        <v>539</v>
      </c>
      <c r="C4152" t="s">
        <v>151</v>
      </c>
      <c r="D4152">
        <v>1975</v>
      </c>
      <c r="E4152">
        <v>1114666</v>
      </c>
    </row>
    <row r="4153" spans="1:5">
      <c r="A4153" t="s">
        <v>150</v>
      </c>
      <c r="B4153" t="s">
        <v>539</v>
      </c>
      <c r="C4153" t="s">
        <v>149</v>
      </c>
      <c r="D4153">
        <v>1975</v>
      </c>
      <c r="E4153">
        <v>7046962</v>
      </c>
    </row>
    <row r="4154" spans="1:5">
      <c r="A4154" t="s">
        <v>148</v>
      </c>
      <c r="B4154" t="s">
        <v>539</v>
      </c>
      <c r="C4154" t="s">
        <v>147</v>
      </c>
      <c r="D4154">
        <v>1975</v>
      </c>
      <c r="E4154">
        <v>5385244</v>
      </c>
    </row>
    <row r="4155" spans="1:5">
      <c r="A4155" t="s">
        <v>146</v>
      </c>
      <c r="B4155" t="s">
        <v>539</v>
      </c>
      <c r="C4155" t="s">
        <v>145</v>
      </c>
      <c r="D4155">
        <v>1975</v>
      </c>
      <c r="E4155">
        <v>1703017</v>
      </c>
    </row>
    <row r="4156" spans="1:5">
      <c r="A4156" t="s">
        <v>144</v>
      </c>
      <c r="B4156" t="s">
        <v>536</v>
      </c>
      <c r="C4156" t="s">
        <v>143</v>
      </c>
      <c r="D4156">
        <v>1975</v>
      </c>
    </row>
    <row r="4157" spans="1:5">
      <c r="A4157" t="s">
        <v>142</v>
      </c>
      <c r="B4157" t="s">
        <v>536</v>
      </c>
      <c r="C4157" t="s">
        <v>141</v>
      </c>
      <c r="D4157">
        <v>1975</v>
      </c>
      <c r="E4157">
        <v>923331</v>
      </c>
    </row>
    <row r="4158" spans="1:5">
      <c r="A4158" t="s">
        <v>140</v>
      </c>
      <c r="B4158" t="s">
        <v>536</v>
      </c>
      <c r="C4158" t="s">
        <v>139</v>
      </c>
      <c r="D4158">
        <v>1975</v>
      </c>
      <c r="E4158">
        <v>261194621</v>
      </c>
    </row>
    <row r="4159" spans="1:5">
      <c r="A4159" t="s">
        <v>138</v>
      </c>
      <c r="B4159" t="s">
        <v>539</v>
      </c>
      <c r="C4159" t="s">
        <v>137</v>
      </c>
      <c r="D4159">
        <v>1975</v>
      </c>
      <c r="E4159">
        <v>54531</v>
      </c>
    </row>
    <row r="4160" spans="1:5">
      <c r="A4160" t="s">
        <v>136</v>
      </c>
      <c r="B4160" t="s">
        <v>539</v>
      </c>
      <c r="C4160" t="s">
        <v>135</v>
      </c>
      <c r="D4160">
        <v>1975</v>
      </c>
      <c r="E4160">
        <v>18235</v>
      </c>
    </row>
    <row r="4161" spans="1:5">
      <c r="A4161" t="s">
        <v>134</v>
      </c>
      <c r="B4161" t="s">
        <v>539</v>
      </c>
      <c r="C4161" t="s">
        <v>133</v>
      </c>
      <c r="D4161">
        <v>1975</v>
      </c>
      <c r="E4161">
        <v>12173328</v>
      </c>
    </row>
    <row r="4162" spans="1:5">
      <c r="A4162" t="s">
        <v>132</v>
      </c>
      <c r="B4162" t="s">
        <v>539</v>
      </c>
      <c r="C4162" t="s">
        <v>131</v>
      </c>
      <c r="D4162">
        <v>1975</v>
      </c>
      <c r="E4162">
        <v>45054966</v>
      </c>
    </row>
    <row r="4163" spans="1:5">
      <c r="A4163" t="s">
        <v>130</v>
      </c>
      <c r="B4163" t="s">
        <v>539</v>
      </c>
      <c r="C4163" t="s">
        <v>129</v>
      </c>
      <c r="D4163">
        <v>1975</v>
      </c>
      <c r="E4163">
        <v>4184816</v>
      </c>
    </row>
    <row r="4164" spans="1:5">
      <c r="A4164" t="s">
        <v>128</v>
      </c>
      <c r="B4164" t="s">
        <v>536</v>
      </c>
      <c r="C4164" t="s">
        <v>127</v>
      </c>
      <c r="D4164">
        <v>1975</v>
      </c>
      <c r="E4164">
        <v>637117420</v>
      </c>
    </row>
    <row r="4165" spans="1:5">
      <c r="A4165" t="s">
        <v>126</v>
      </c>
      <c r="B4165" t="s">
        <v>539</v>
      </c>
      <c r="C4165" t="s">
        <v>125</v>
      </c>
      <c r="D4165">
        <v>1975</v>
      </c>
      <c r="E4165">
        <v>3094129</v>
      </c>
    </row>
    <row r="4166" spans="1:5">
      <c r="A4166" t="s">
        <v>124</v>
      </c>
      <c r="B4166" t="s">
        <v>539</v>
      </c>
      <c r="C4166" t="s">
        <v>123</v>
      </c>
      <c r="D4166">
        <v>1975</v>
      </c>
      <c r="E4166">
        <v>9843672</v>
      </c>
    </row>
    <row r="4167" spans="1:5">
      <c r="A4167" t="s">
        <v>122</v>
      </c>
      <c r="B4167" t="s">
        <v>539</v>
      </c>
      <c r="C4167" t="s">
        <v>121</v>
      </c>
      <c r="D4167">
        <v>1975</v>
      </c>
      <c r="E4167">
        <v>3273052</v>
      </c>
    </row>
    <row r="4168" spans="1:5">
      <c r="A4168" t="s">
        <v>120</v>
      </c>
      <c r="B4168" t="s">
        <v>539</v>
      </c>
      <c r="C4168" t="s">
        <v>119</v>
      </c>
      <c r="D4168">
        <v>1975</v>
      </c>
      <c r="E4168">
        <v>0</v>
      </c>
    </row>
    <row r="4169" spans="1:5">
      <c r="A4169" t="s">
        <v>118</v>
      </c>
      <c r="B4169" t="s">
        <v>539</v>
      </c>
      <c r="C4169" t="s">
        <v>117</v>
      </c>
      <c r="D4169">
        <v>1975</v>
      </c>
      <c r="E4169">
        <v>175793</v>
      </c>
    </row>
    <row r="4170" spans="1:5">
      <c r="A4170" t="s">
        <v>116</v>
      </c>
      <c r="B4170" t="s">
        <v>539</v>
      </c>
      <c r="C4170" t="s">
        <v>115</v>
      </c>
      <c r="D4170">
        <v>1975</v>
      </c>
      <c r="E4170">
        <v>2163704</v>
      </c>
    </row>
    <row r="4171" spans="1:5">
      <c r="A4171" t="s">
        <v>114</v>
      </c>
      <c r="B4171" t="s">
        <v>539</v>
      </c>
      <c r="C4171" t="s">
        <v>113</v>
      </c>
      <c r="D4171">
        <v>1975</v>
      </c>
      <c r="E4171">
        <v>2425887</v>
      </c>
    </row>
    <row r="4172" spans="1:5">
      <c r="A4172" t="s">
        <v>112</v>
      </c>
      <c r="B4172" t="s">
        <v>539</v>
      </c>
      <c r="C4172" t="s">
        <v>111</v>
      </c>
      <c r="D4172">
        <v>1975</v>
      </c>
      <c r="E4172">
        <v>5628</v>
      </c>
    </row>
    <row r="4173" spans="1:5">
      <c r="A4173" t="s">
        <v>110</v>
      </c>
      <c r="B4173" t="s">
        <v>539</v>
      </c>
      <c r="C4173" t="s">
        <v>109</v>
      </c>
      <c r="D4173">
        <v>1975</v>
      </c>
      <c r="E4173">
        <v>2890916</v>
      </c>
    </row>
    <row r="4174" spans="1:5">
      <c r="A4174" t="s">
        <v>108</v>
      </c>
      <c r="B4174" t="s">
        <v>539</v>
      </c>
      <c r="C4174" t="s">
        <v>107</v>
      </c>
      <c r="D4174">
        <v>1975</v>
      </c>
    </row>
    <row r="4175" spans="1:5">
      <c r="A4175" t="s">
        <v>106</v>
      </c>
      <c r="B4175" t="s">
        <v>536</v>
      </c>
      <c r="C4175" t="s">
        <v>105</v>
      </c>
      <c r="D4175">
        <v>1975</v>
      </c>
      <c r="E4175">
        <v>267042130</v>
      </c>
    </row>
    <row r="4176" spans="1:5">
      <c r="A4176" t="s">
        <v>104</v>
      </c>
      <c r="B4176" t="s">
        <v>539</v>
      </c>
      <c r="C4176" t="s">
        <v>103</v>
      </c>
      <c r="D4176">
        <v>1975</v>
      </c>
      <c r="E4176">
        <v>3766155</v>
      </c>
    </row>
    <row r="4177" spans="1:5">
      <c r="A4177" t="s">
        <v>102</v>
      </c>
      <c r="B4177" t="s">
        <v>536</v>
      </c>
      <c r="C4177" t="s">
        <v>101</v>
      </c>
      <c r="D4177">
        <v>1975</v>
      </c>
      <c r="E4177">
        <v>267073990</v>
      </c>
    </row>
    <row r="4178" spans="1:5">
      <c r="A4178" t="s">
        <v>100</v>
      </c>
      <c r="B4178" t="s">
        <v>536</v>
      </c>
      <c r="C4178" t="s">
        <v>99</v>
      </c>
      <c r="D4178">
        <v>1975</v>
      </c>
      <c r="E4178">
        <v>12192707</v>
      </c>
    </row>
    <row r="4179" spans="1:5">
      <c r="A4179" t="s">
        <v>98</v>
      </c>
      <c r="B4179" t="s">
        <v>539</v>
      </c>
      <c r="C4179" t="s">
        <v>97</v>
      </c>
      <c r="D4179">
        <v>1975</v>
      </c>
      <c r="E4179">
        <v>56471</v>
      </c>
    </row>
    <row r="4180" spans="1:5">
      <c r="A4180" t="s">
        <v>96</v>
      </c>
      <c r="B4180" t="s">
        <v>539</v>
      </c>
      <c r="C4180" t="s">
        <v>95</v>
      </c>
      <c r="D4180">
        <v>1975</v>
      </c>
      <c r="E4180">
        <v>167731</v>
      </c>
    </row>
    <row r="4181" spans="1:5">
      <c r="A4181" t="s">
        <v>94</v>
      </c>
      <c r="B4181" t="s">
        <v>539</v>
      </c>
      <c r="C4181" t="s">
        <v>93</v>
      </c>
      <c r="D4181">
        <v>1975</v>
      </c>
      <c r="E4181">
        <v>2546937</v>
      </c>
    </row>
    <row r="4182" spans="1:5">
      <c r="A4182" t="s">
        <v>92</v>
      </c>
      <c r="B4182" t="s">
        <v>539</v>
      </c>
      <c r="C4182" t="s">
        <v>91</v>
      </c>
      <c r="D4182">
        <v>1975</v>
      </c>
      <c r="E4182">
        <v>1033569</v>
      </c>
    </row>
    <row r="4183" spans="1:5">
      <c r="A4183" t="s">
        <v>90</v>
      </c>
      <c r="B4183" t="s">
        <v>539</v>
      </c>
      <c r="C4183" t="s">
        <v>89</v>
      </c>
      <c r="D4183">
        <v>1975</v>
      </c>
      <c r="E4183">
        <v>1414834</v>
      </c>
    </row>
    <row r="4184" spans="1:5">
      <c r="A4184" t="s">
        <v>88</v>
      </c>
      <c r="B4184" t="s">
        <v>539</v>
      </c>
      <c r="C4184" t="s">
        <v>87</v>
      </c>
      <c r="D4184">
        <v>1975</v>
      </c>
      <c r="E4184">
        <v>444620</v>
      </c>
    </row>
    <row r="4185" spans="1:5">
      <c r="A4185" t="s">
        <v>86</v>
      </c>
      <c r="B4185" t="s">
        <v>539</v>
      </c>
      <c r="C4185" t="s">
        <v>85</v>
      </c>
      <c r="D4185">
        <v>1975</v>
      </c>
    </row>
    <row r="4186" spans="1:5">
      <c r="A4186" t="s">
        <v>84</v>
      </c>
      <c r="B4186" t="s">
        <v>539</v>
      </c>
      <c r="C4186" t="s">
        <v>83</v>
      </c>
      <c r="D4186">
        <v>1975</v>
      </c>
      <c r="E4186">
        <v>31860</v>
      </c>
    </row>
    <row r="4187" spans="1:5">
      <c r="A4187" t="s">
        <v>82</v>
      </c>
      <c r="B4187" t="s">
        <v>539</v>
      </c>
      <c r="C4187" t="s">
        <v>81</v>
      </c>
      <c r="D4187">
        <v>1975</v>
      </c>
      <c r="E4187">
        <v>4140046</v>
      </c>
    </row>
    <row r="4188" spans="1:5">
      <c r="A4188" t="s">
        <v>80</v>
      </c>
      <c r="B4188" t="s">
        <v>539</v>
      </c>
      <c r="C4188" t="s">
        <v>79</v>
      </c>
      <c r="D4188">
        <v>1975</v>
      </c>
      <c r="E4188">
        <v>3073</v>
      </c>
    </row>
    <row r="4189" spans="1:5">
      <c r="A4189" t="s">
        <v>78</v>
      </c>
      <c r="B4189" t="s">
        <v>539</v>
      </c>
      <c r="C4189" t="s">
        <v>77</v>
      </c>
      <c r="D4189">
        <v>1975</v>
      </c>
      <c r="E4189">
        <v>3451618</v>
      </c>
    </row>
    <row r="4190" spans="1:5">
      <c r="A4190" t="s">
        <v>76</v>
      </c>
      <c r="B4190" t="s">
        <v>536</v>
      </c>
      <c r="C4190" t="s">
        <v>75</v>
      </c>
      <c r="D4190">
        <v>1975</v>
      </c>
      <c r="E4190">
        <v>1005190896</v>
      </c>
    </row>
    <row r="4191" spans="1:5">
      <c r="A4191" t="s">
        <v>74</v>
      </c>
      <c r="B4191" t="s">
        <v>536</v>
      </c>
      <c r="C4191" t="s">
        <v>73</v>
      </c>
      <c r="D4191">
        <v>1975</v>
      </c>
      <c r="E4191">
        <v>164679359</v>
      </c>
    </row>
    <row r="4192" spans="1:5">
      <c r="A4192" t="s">
        <v>72</v>
      </c>
      <c r="B4192" t="s">
        <v>539</v>
      </c>
      <c r="C4192" t="s">
        <v>71</v>
      </c>
      <c r="D4192">
        <v>1975</v>
      </c>
      <c r="E4192">
        <v>1857803</v>
      </c>
    </row>
    <row r="4193" spans="1:5">
      <c r="A4193" t="s">
        <v>70</v>
      </c>
      <c r="B4193" t="s">
        <v>539</v>
      </c>
      <c r="C4193" t="s">
        <v>69</v>
      </c>
      <c r="D4193">
        <v>1975</v>
      </c>
      <c r="E4193">
        <v>32277016</v>
      </c>
    </row>
    <row r="4194" spans="1:5">
      <c r="A4194" t="s">
        <v>68</v>
      </c>
      <c r="B4194" t="s">
        <v>539</v>
      </c>
      <c r="C4194" t="s">
        <v>67</v>
      </c>
      <c r="D4194">
        <v>1975</v>
      </c>
      <c r="E4194">
        <v>2185932</v>
      </c>
    </row>
    <row r="4195" spans="1:5">
      <c r="A4195" t="s">
        <v>66</v>
      </c>
      <c r="B4195" t="s">
        <v>539</v>
      </c>
      <c r="C4195" t="s">
        <v>65</v>
      </c>
      <c r="D4195">
        <v>1975</v>
      </c>
      <c r="E4195">
        <v>1324375</v>
      </c>
    </row>
    <row r="4196" spans="1:5">
      <c r="A4196" t="s">
        <v>64</v>
      </c>
      <c r="B4196" t="s">
        <v>536</v>
      </c>
      <c r="C4196" t="s">
        <v>63</v>
      </c>
      <c r="D4196">
        <v>1975</v>
      </c>
      <c r="E4196">
        <v>122784409</v>
      </c>
    </row>
    <row r="4197" spans="1:5">
      <c r="A4197" t="s">
        <v>62</v>
      </c>
      <c r="B4197" t="s">
        <v>539</v>
      </c>
      <c r="C4197" t="s">
        <v>61</v>
      </c>
      <c r="D4197">
        <v>1975</v>
      </c>
      <c r="E4197">
        <v>567943</v>
      </c>
    </row>
    <row r="4198" spans="1:5">
      <c r="A4198" t="s">
        <v>60</v>
      </c>
      <c r="B4198" t="s">
        <v>536</v>
      </c>
      <c r="C4198" t="s">
        <v>59</v>
      </c>
      <c r="D4198">
        <v>1975</v>
      </c>
      <c r="E4198">
        <v>81254102</v>
      </c>
    </row>
    <row r="4199" spans="1:5">
      <c r="A4199" t="s">
        <v>58</v>
      </c>
      <c r="B4199" t="s">
        <v>539</v>
      </c>
      <c r="C4199" t="s">
        <v>57</v>
      </c>
      <c r="D4199">
        <v>1975</v>
      </c>
      <c r="E4199">
        <v>70381</v>
      </c>
    </row>
    <row r="4200" spans="1:5">
      <c r="A4200" t="s">
        <v>56</v>
      </c>
      <c r="B4200" t="s">
        <v>536</v>
      </c>
      <c r="C4200" t="s">
        <v>55</v>
      </c>
      <c r="D4200">
        <v>1975</v>
      </c>
      <c r="E4200">
        <v>637117420</v>
      </c>
    </row>
    <row r="4201" spans="1:5">
      <c r="A4201" t="s">
        <v>54</v>
      </c>
      <c r="B4201" t="s">
        <v>536</v>
      </c>
      <c r="C4201" t="s">
        <v>53</v>
      </c>
      <c r="D4201">
        <v>1975</v>
      </c>
      <c r="E4201">
        <v>267073990</v>
      </c>
    </row>
    <row r="4202" spans="1:5">
      <c r="A4202" t="s">
        <v>52</v>
      </c>
      <c r="B4202" t="s">
        <v>539</v>
      </c>
      <c r="C4202" t="s">
        <v>51</v>
      </c>
      <c r="D4202">
        <v>1975</v>
      </c>
      <c r="E4202">
        <v>896463</v>
      </c>
    </row>
    <row r="4203" spans="1:5">
      <c r="A4203" t="s">
        <v>50</v>
      </c>
      <c r="B4203" t="s">
        <v>539</v>
      </c>
      <c r="C4203" t="s">
        <v>49</v>
      </c>
      <c r="D4203">
        <v>1975</v>
      </c>
      <c r="E4203">
        <v>2962576</v>
      </c>
    </row>
    <row r="4204" spans="1:5">
      <c r="A4204" t="s">
        <v>6</v>
      </c>
      <c r="B4204" t="s">
        <v>539</v>
      </c>
      <c r="C4204" t="s">
        <v>48</v>
      </c>
      <c r="D4204">
        <v>1975</v>
      </c>
      <c r="E4204">
        <v>22943390</v>
      </c>
    </row>
    <row r="4205" spans="1:5">
      <c r="A4205" t="s">
        <v>47</v>
      </c>
      <c r="B4205" t="s">
        <v>539</v>
      </c>
      <c r="C4205" t="s">
        <v>46</v>
      </c>
      <c r="D4205">
        <v>1975</v>
      </c>
      <c r="E4205">
        <v>5699</v>
      </c>
    </row>
    <row r="4206" spans="1:5">
      <c r="A4206" t="s">
        <v>45</v>
      </c>
      <c r="B4206" t="s">
        <v>539</v>
      </c>
      <c r="C4206" t="s">
        <v>44</v>
      </c>
      <c r="D4206">
        <v>1975</v>
      </c>
      <c r="E4206">
        <v>14199137</v>
      </c>
    </row>
    <row r="4207" spans="1:5">
      <c r="A4207" t="s">
        <v>43</v>
      </c>
      <c r="B4207" t="s">
        <v>539</v>
      </c>
      <c r="C4207" t="s">
        <v>42</v>
      </c>
      <c r="D4207">
        <v>1975</v>
      </c>
      <c r="E4207">
        <v>10064916</v>
      </c>
    </row>
    <row r="4208" spans="1:5">
      <c r="A4208" t="s">
        <v>41</v>
      </c>
      <c r="B4208" t="s">
        <v>539</v>
      </c>
      <c r="C4208" t="s">
        <v>40</v>
      </c>
      <c r="D4208">
        <v>1975</v>
      </c>
      <c r="E4208">
        <v>20289102</v>
      </c>
    </row>
    <row r="4209" spans="1:5">
      <c r="A4209" t="s">
        <v>39</v>
      </c>
      <c r="B4209" t="s">
        <v>536</v>
      </c>
      <c r="C4209" t="s">
        <v>38</v>
      </c>
      <c r="D4209">
        <v>1975</v>
      </c>
      <c r="E4209">
        <v>1063997044</v>
      </c>
    </row>
    <row r="4210" spans="1:5">
      <c r="A4210" t="s">
        <v>37</v>
      </c>
      <c r="B4210" t="s">
        <v>539</v>
      </c>
      <c r="C4210" t="s">
        <v>36</v>
      </c>
      <c r="D4210">
        <v>1975</v>
      </c>
      <c r="E4210">
        <v>470176</v>
      </c>
    </row>
    <row r="4211" spans="1:5">
      <c r="A4211" t="s">
        <v>4</v>
      </c>
      <c r="B4211" t="s">
        <v>539</v>
      </c>
      <c r="C4211" t="s">
        <v>35</v>
      </c>
      <c r="D4211">
        <v>1975</v>
      </c>
      <c r="E4211">
        <v>56902406</v>
      </c>
    </row>
    <row r="4212" spans="1:5">
      <c r="A4212" t="s">
        <v>34</v>
      </c>
      <c r="B4212" t="s">
        <v>539</v>
      </c>
      <c r="C4212" t="s">
        <v>33</v>
      </c>
      <c r="D4212">
        <v>1975</v>
      </c>
      <c r="E4212">
        <v>8462423</v>
      </c>
    </row>
    <row r="4213" spans="1:5">
      <c r="A4213" t="s">
        <v>32</v>
      </c>
      <c r="B4213" t="s">
        <v>539</v>
      </c>
      <c r="C4213" t="s">
        <v>31</v>
      </c>
      <c r="D4213">
        <v>1975</v>
      </c>
      <c r="E4213">
        <v>63844</v>
      </c>
    </row>
    <row r="4214" spans="1:5">
      <c r="A4214" t="s">
        <v>30</v>
      </c>
      <c r="B4214" t="s">
        <v>539</v>
      </c>
      <c r="C4214" t="s">
        <v>29</v>
      </c>
      <c r="D4214">
        <v>1975</v>
      </c>
      <c r="E4214">
        <v>3235229</v>
      </c>
    </row>
    <row r="4215" spans="1:5">
      <c r="A4215" t="s">
        <v>28</v>
      </c>
      <c r="B4215" t="s">
        <v>539</v>
      </c>
      <c r="C4215" t="s">
        <v>27</v>
      </c>
      <c r="D4215">
        <v>1975</v>
      </c>
      <c r="E4215">
        <v>8436</v>
      </c>
    </row>
    <row r="4216" spans="1:5">
      <c r="A4216" t="s">
        <v>26</v>
      </c>
      <c r="B4216" t="s">
        <v>539</v>
      </c>
      <c r="C4216" t="s">
        <v>25</v>
      </c>
      <c r="D4216">
        <v>1975</v>
      </c>
      <c r="E4216">
        <v>23270</v>
      </c>
    </row>
    <row r="4217" spans="1:5">
      <c r="A4217" t="s">
        <v>3</v>
      </c>
      <c r="B4217" t="s">
        <v>539</v>
      </c>
      <c r="C4217" t="s">
        <v>24</v>
      </c>
      <c r="D4217">
        <v>1975</v>
      </c>
      <c r="E4217">
        <v>39009005</v>
      </c>
    </row>
    <row r="4218" spans="1:5">
      <c r="A4218" t="s">
        <v>23</v>
      </c>
      <c r="B4218" t="s">
        <v>539</v>
      </c>
      <c r="C4218" t="s">
        <v>22</v>
      </c>
      <c r="D4218">
        <v>1975</v>
      </c>
      <c r="E4218">
        <v>86494</v>
      </c>
    </row>
    <row r="4219" spans="1:5">
      <c r="A4219" t="s">
        <v>21</v>
      </c>
      <c r="B4219" t="s">
        <v>536</v>
      </c>
      <c r="C4219" t="s">
        <v>20</v>
      </c>
      <c r="D4219">
        <v>1975</v>
      </c>
      <c r="E4219">
        <v>2524233398</v>
      </c>
    </row>
    <row r="4220" spans="1:5">
      <c r="A4220" t="s">
        <v>19</v>
      </c>
      <c r="B4220" t="s">
        <v>539</v>
      </c>
      <c r="C4220" t="s">
        <v>18</v>
      </c>
      <c r="D4220">
        <v>1975</v>
      </c>
      <c r="E4220">
        <v>119608</v>
      </c>
    </row>
    <row r="4221" spans="1:5">
      <c r="A4221" t="s">
        <v>17</v>
      </c>
      <c r="B4221" t="s">
        <v>539</v>
      </c>
      <c r="C4221" t="s">
        <v>16</v>
      </c>
      <c r="D4221">
        <v>1975</v>
      </c>
    </row>
    <row r="4222" spans="1:5">
      <c r="A4222" t="s">
        <v>15</v>
      </c>
      <c r="B4222" t="s">
        <v>539</v>
      </c>
      <c r="C4222" t="s">
        <v>14</v>
      </c>
      <c r="D4222">
        <v>1975</v>
      </c>
      <c r="E4222">
        <v>5816744</v>
      </c>
    </row>
    <row r="4223" spans="1:5">
      <c r="A4223" t="s">
        <v>13</v>
      </c>
      <c r="B4223" t="s">
        <v>539</v>
      </c>
      <c r="C4223" t="s">
        <v>12</v>
      </c>
      <c r="D4223">
        <v>1975</v>
      </c>
      <c r="E4223">
        <v>13335393</v>
      </c>
    </row>
    <row r="4224" spans="1:5">
      <c r="A4224" t="s">
        <v>11</v>
      </c>
      <c r="B4224" t="s">
        <v>539</v>
      </c>
      <c r="C4224" t="s">
        <v>10</v>
      </c>
      <c r="D4224">
        <v>1975</v>
      </c>
      <c r="E4224">
        <v>3230417</v>
      </c>
    </row>
    <row r="4225" spans="1:5">
      <c r="A4225" t="s">
        <v>9</v>
      </c>
      <c r="B4225" t="s">
        <v>539</v>
      </c>
      <c r="C4225" t="s">
        <v>8</v>
      </c>
      <c r="D4225">
        <v>1975</v>
      </c>
      <c r="E4225">
        <v>4900063</v>
      </c>
    </row>
    <row r="4226" spans="1:5">
      <c r="A4226" t="s">
        <v>528</v>
      </c>
      <c r="B4226" t="s">
        <v>539</v>
      </c>
      <c r="C4226" t="s">
        <v>527</v>
      </c>
      <c r="D4226">
        <v>1976</v>
      </c>
      <c r="E4226">
        <v>29971</v>
      </c>
    </row>
    <row r="4227" spans="1:5">
      <c r="A4227" t="s">
        <v>526</v>
      </c>
      <c r="B4227" t="s">
        <v>539</v>
      </c>
      <c r="C4227" t="s">
        <v>525</v>
      </c>
      <c r="D4227">
        <v>1976</v>
      </c>
      <c r="E4227">
        <v>11038933</v>
      </c>
    </row>
    <row r="4228" spans="1:5">
      <c r="A4228" t="s">
        <v>524</v>
      </c>
      <c r="B4228" t="s">
        <v>539</v>
      </c>
      <c r="C4228" t="s">
        <v>523</v>
      </c>
      <c r="D4228">
        <v>1976</v>
      </c>
      <c r="E4228">
        <v>6499597</v>
      </c>
    </row>
    <row r="4229" spans="1:5">
      <c r="A4229" t="s">
        <v>522</v>
      </c>
      <c r="B4229" t="s">
        <v>539</v>
      </c>
      <c r="C4229" t="s">
        <v>521</v>
      </c>
      <c r="D4229">
        <v>1976</v>
      </c>
      <c r="E4229">
        <v>1649474</v>
      </c>
    </row>
    <row r="4230" spans="1:5">
      <c r="A4230" t="s">
        <v>520</v>
      </c>
      <c r="B4230" t="s">
        <v>539</v>
      </c>
      <c r="C4230" t="s">
        <v>519</v>
      </c>
      <c r="D4230">
        <v>1976</v>
      </c>
      <c r="E4230">
        <v>3692</v>
      </c>
    </row>
    <row r="4231" spans="1:5">
      <c r="A4231" t="s">
        <v>518</v>
      </c>
      <c r="B4231" t="s">
        <v>536</v>
      </c>
      <c r="C4231" t="s">
        <v>517</v>
      </c>
      <c r="D4231">
        <v>1976</v>
      </c>
      <c r="E4231">
        <v>83180504</v>
      </c>
    </row>
    <row r="4232" spans="1:5">
      <c r="A4232" t="s">
        <v>516</v>
      </c>
      <c r="B4232" t="s">
        <v>539</v>
      </c>
      <c r="C4232" t="s">
        <v>515</v>
      </c>
      <c r="D4232">
        <v>1976</v>
      </c>
      <c r="E4232">
        <v>130016</v>
      </c>
    </row>
    <row r="4233" spans="1:5">
      <c r="A4233" t="s">
        <v>1</v>
      </c>
      <c r="B4233" t="s">
        <v>539</v>
      </c>
      <c r="C4233" t="s">
        <v>514</v>
      </c>
      <c r="D4233">
        <v>1976</v>
      </c>
      <c r="E4233">
        <v>4933753</v>
      </c>
    </row>
    <row r="4234" spans="1:5">
      <c r="A4234" t="s">
        <v>513</v>
      </c>
      <c r="B4234" t="s">
        <v>539</v>
      </c>
      <c r="C4234" t="s">
        <v>512</v>
      </c>
      <c r="D4234">
        <v>1976</v>
      </c>
      <c r="E4234">
        <v>1033920</v>
      </c>
    </row>
    <row r="4235" spans="1:5">
      <c r="A4235" t="s">
        <v>511</v>
      </c>
      <c r="B4235" t="s">
        <v>539</v>
      </c>
      <c r="C4235" t="s">
        <v>510</v>
      </c>
      <c r="D4235">
        <v>1976</v>
      </c>
      <c r="E4235">
        <v>8266</v>
      </c>
    </row>
    <row r="4236" spans="1:5">
      <c r="A4236" t="s">
        <v>509</v>
      </c>
      <c r="B4236" t="s">
        <v>539</v>
      </c>
      <c r="C4236" t="s">
        <v>508</v>
      </c>
      <c r="D4236">
        <v>1976</v>
      </c>
      <c r="E4236">
        <v>47493</v>
      </c>
    </row>
    <row r="4237" spans="1:5">
      <c r="A4237" t="s">
        <v>507</v>
      </c>
      <c r="B4237" t="s">
        <v>539</v>
      </c>
      <c r="C4237" t="s">
        <v>506</v>
      </c>
      <c r="D4237">
        <v>1976</v>
      </c>
      <c r="E4237">
        <v>1964620</v>
      </c>
    </row>
    <row r="4238" spans="1:5">
      <c r="A4238" t="s">
        <v>505</v>
      </c>
      <c r="B4238" t="s">
        <v>539</v>
      </c>
      <c r="C4238" t="s">
        <v>504</v>
      </c>
      <c r="D4238">
        <v>1976</v>
      </c>
      <c r="E4238">
        <v>2621379</v>
      </c>
    </row>
    <row r="4239" spans="1:5">
      <c r="A4239" t="s">
        <v>503</v>
      </c>
      <c r="B4239" t="s">
        <v>539</v>
      </c>
      <c r="C4239" t="s">
        <v>502</v>
      </c>
      <c r="D4239">
        <v>1976</v>
      </c>
      <c r="E4239">
        <v>2763450</v>
      </c>
    </row>
    <row r="4240" spans="1:5">
      <c r="A4240" t="s">
        <v>501</v>
      </c>
      <c r="B4240" t="s">
        <v>539</v>
      </c>
      <c r="C4240" t="s">
        <v>500</v>
      </c>
      <c r="D4240">
        <v>1976</v>
      </c>
      <c r="E4240">
        <v>3602114</v>
      </c>
    </row>
    <row r="4241" spans="1:5">
      <c r="A4241" t="s">
        <v>499</v>
      </c>
      <c r="B4241" t="s">
        <v>539</v>
      </c>
      <c r="C4241" t="s">
        <v>498</v>
      </c>
      <c r="D4241">
        <v>1976</v>
      </c>
      <c r="E4241">
        <v>530184</v>
      </c>
    </row>
    <row r="4242" spans="1:5">
      <c r="A4242" t="s">
        <v>497</v>
      </c>
      <c r="B4242" t="s">
        <v>539</v>
      </c>
      <c r="C4242" t="s">
        <v>496</v>
      </c>
      <c r="D4242">
        <v>1976</v>
      </c>
      <c r="E4242">
        <v>2574679</v>
      </c>
    </row>
    <row r="4243" spans="1:5">
      <c r="A4243" t="s">
        <v>495</v>
      </c>
      <c r="B4243" t="s">
        <v>539</v>
      </c>
      <c r="C4243" t="s">
        <v>494</v>
      </c>
      <c r="D4243">
        <v>1976</v>
      </c>
      <c r="E4243">
        <v>5855684</v>
      </c>
    </row>
    <row r="4244" spans="1:5">
      <c r="A4244" t="s">
        <v>2</v>
      </c>
      <c r="B4244" t="s">
        <v>539</v>
      </c>
      <c r="C4244" t="s">
        <v>493</v>
      </c>
      <c r="D4244">
        <v>1976</v>
      </c>
      <c r="E4244">
        <v>65187498</v>
      </c>
    </row>
    <row r="4245" spans="1:5">
      <c r="A4245" t="s">
        <v>492</v>
      </c>
      <c r="B4245" t="s">
        <v>539</v>
      </c>
      <c r="C4245" t="s">
        <v>491</v>
      </c>
      <c r="D4245">
        <v>1976</v>
      </c>
      <c r="E4245">
        <v>3632541</v>
      </c>
    </row>
    <row r="4246" spans="1:5">
      <c r="A4246" t="s">
        <v>490</v>
      </c>
      <c r="B4246" t="s">
        <v>539</v>
      </c>
      <c r="C4246" t="s">
        <v>489</v>
      </c>
      <c r="D4246">
        <v>1976</v>
      </c>
      <c r="E4246">
        <v>41978</v>
      </c>
    </row>
    <row r="4247" spans="1:5">
      <c r="A4247" t="s">
        <v>488</v>
      </c>
      <c r="B4247" t="s">
        <v>539</v>
      </c>
      <c r="C4247" t="s">
        <v>487</v>
      </c>
      <c r="D4247">
        <v>1976</v>
      </c>
      <c r="E4247">
        <v>56623</v>
      </c>
    </row>
    <row r="4248" spans="1:5">
      <c r="A4248" t="s">
        <v>486</v>
      </c>
      <c r="B4248" t="s">
        <v>539</v>
      </c>
      <c r="C4248" t="s">
        <v>485</v>
      </c>
      <c r="D4248">
        <v>1976</v>
      </c>
      <c r="E4248">
        <v>2732430</v>
      </c>
    </row>
    <row r="4249" spans="1:5">
      <c r="A4249" t="s">
        <v>484</v>
      </c>
      <c r="B4249" t="s">
        <v>539</v>
      </c>
      <c r="C4249" t="s">
        <v>483</v>
      </c>
      <c r="D4249">
        <v>1976</v>
      </c>
      <c r="E4249">
        <v>4533373</v>
      </c>
    </row>
    <row r="4250" spans="1:5">
      <c r="A4250" t="s">
        <v>482</v>
      </c>
      <c r="B4250" t="s">
        <v>539</v>
      </c>
      <c r="C4250" t="s">
        <v>481</v>
      </c>
      <c r="D4250">
        <v>1976</v>
      </c>
      <c r="E4250">
        <v>67557</v>
      </c>
    </row>
    <row r="4251" spans="1:5">
      <c r="A4251" t="s">
        <v>480</v>
      </c>
      <c r="B4251" t="s">
        <v>539</v>
      </c>
      <c r="C4251" t="s">
        <v>479</v>
      </c>
      <c r="D4251">
        <v>1976</v>
      </c>
      <c r="E4251">
        <v>0</v>
      </c>
    </row>
    <row r="4252" spans="1:5">
      <c r="A4252" t="s">
        <v>478</v>
      </c>
      <c r="B4252" t="s">
        <v>539</v>
      </c>
      <c r="C4252" t="s">
        <v>477</v>
      </c>
      <c r="D4252">
        <v>1976</v>
      </c>
      <c r="E4252">
        <v>2988754</v>
      </c>
    </row>
    <row r="4253" spans="1:5">
      <c r="A4253" t="s">
        <v>476</v>
      </c>
      <c r="B4253" t="s">
        <v>539</v>
      </c>
      <c r="C4253" t="s">
        <v>475</v>
      </c>
      <c r="D4253">
        <v>1976</v>
      </c>
      <c r="E4253">
        <v>42162015</v>
      </c>
    </row>
    <row r="4254" spans="1:5">
      <c r="A4254" t="s">
        <v>474</v>
      </c>
      <c r="B4254" t="s">
        <v>539</v>
      </c>
      <c r="C4254" t="s">
        <v>473</v>
      </c>
      <c r="D4254">
        <v>1976</v>
      </c>
      <c r="E4254">
        <v>151342</v>
      </c>
    </row>
    <row r="4255" spans="1:5">
      <c r="A4255" t="s">
        <v>472</v>
      </c>
      <c r="B4255" t="s">
        <v>539</v>
      </c>
      <c r="C4255" t="s">
        <v>471</v>
      </c>
      <c r="D4255">
        <v>1976</v>
      </c>
      <c r="E4255">
        <v>64638</v>
      </c>
    </row>
    <row r="4256" spans="1:5">
      <c r="A4256" t="s">
        <v>470</v>
      </c>
      <c r="B4256" t="s">
        <v>539</v>
      </c>
      <c r="C4256" t="s">
        <v>469</v>
      </c>
      <c r="D4256">
        <v>1976</v>
      </c>
      <c r="E4256">
        <v>331498</v>
      </c>
    </row>
    <row r="4257" spans="1:5">
      <c r="A4257" t="s">
        <v>468</v>
      </c>
      <c r="B4257" t="s">
        <v>539</v>
      </c>
      <c r="C4257" t="s">
        <v>467</v>
      </c>
      <c r="D4257">
        <v>1976</v>
      </c>
      <c r="E4257">
        <v>748865</v>
      </c>
    </row>
    <row r="4258" spans="1:5">
      <c r="A4258" t="s">
        <v>466</v>
      </c>
      <c r="B4258" t="s">
        <v>539</v>
      </c>
      <c r="C4258" t="s">
        <v>465</v>
      </c>
      <c r="D4258">
        <v>1976</v>
      </c>
      <c r="E4258">
        <v>1390577</v>
      </c>
    </row>
    <row r="4259" spans="1:5">
      <c r="A4259" t="s">
        <v>464</v>
      </c>
      <c r="B4259" t="s">
        <v>539</v>
      </c>
      <c r="C4259" t="s">
        <v>463</v>
      </c>
      <c r="D4259">
        <v>1976</v>
      </c>
      <c r="E4259">
        <v>5761204</v>
      </c>
    </row>
    <row r="4260" spans="1:5">
      <c r="A4260" t="s">
        <v>462</v>
      </c>
      <c r="B4260" t="s">
        <v>536</v>
      </c>
      <c r="C4260" t="s">
        <v>461</v>
      </c>
      <c r="D4260">
        <v>1976</v>
      </c>
      <c r="E4260">
        <v>46633128</v>
      </c>
    </row>
    <row r="4261" spans="1:5">
      <c r="A4261" t="s">
        <v>460</v>
      </c>
      <c r="B4261" t="s">
        <v>539</v>
      </c>
      <c r="C4261" t="s">
        <v>459</v>
      </c>
      <c r="D4261">
        <v>1976</v>
      </c>
      <c r="E4261">
        <v>2690413</v>
      </c>
    </row>
    <row r="4262" spans="1:5">
      <c r="A4262" t="s">
        <v>458</v>
      </c>
      <c r="B4262" t="s">
        <v>539</v>
      </c>
      <c r="C4262" t="s">
        <v>457</v>
      </c>
      <c r="D4262">
        <v>1976</v>
      </c>
      <c r="E4262">
        <v>84031</v>
      </c>
    </row>
    <row r="4263" spans="1:5">
      <c r="A4263" t="s">
        <v>456</v>
      </c>
      <c r="B4263" t="s">
        <v>539</v>
      </c>
      <c r="C4263" t="s">
        <v>455</v>
      </c>
      <c r="D4263">
        <v>1976</v>
      </c>
      <c r="E4263">
        <v>2228294</v>
      </c>
    </row>
    <row r="4264" spans="1:5">
      <c r="A4264" t="s">
        <v>454</v>
      </c>
      <c r="B4264" t="s">
        <v>539</v>
      </c>
      <c r="C4264" t="s">
        <v>453</v>
      </c>
      <c r="D4264">
        <v>1976</v>
      </c>
      <c r="E4264">
        <v>768187399</v>
      </c>
    </row>
    <row r="4265" spans="1:5">
      <c r="A4265" t="s">
        <v>679</v>
      </c>
      <c r="B4265" t="s">
        <v>539</v>
      </c>
      <c r="C4265" t="s">
        <v>451</v>
      </c>
      <c r="D4265">
        <v>1976</v>
      </c>
      <c r="E4265">
        <v>4597275</v>
      </c>
    </row>
    <row r="4266" spans="1:5">
      <c r="A4266" t="s">
        <v>450</v>
      </c>
      <c r="B4266" t="s">
        <v>539</v>
      </c>
      <c r="C4266" t="s">
        <v>449</v>
      </c>
      <c r="D4266">
        <v>1976</v>
      </c>
      <c r="E4266">
        <v>5470002</v>
      </c>
    </row>
    <row r="4267" spans="1:5">
      <c r="A4267" t="s">
        <v>448</v>
      </c>
      <c r="B4267" t="s">
        <v>539</v>
      </c>
      <c r="C4267" t="s">
        <v>447</v>
      </c>
      <c r="D4267">
        <v>1976</v>
      </c>
      <c r="E4267">
        <v>17417692</v>
      </c>
    </row>
    <row r="4268" spans="1:5">
      <c r="A4268" t="s">
        <v>446</v>
      </c>
      <c r="B4268" t="s">
        <v>539</v>
      </c>
      <c r="C4268" t="s">
        <v>445</v>
      </c>
      <c r="D4268">
        <v>1976</v>
      </c>
      <c r="E4268">
        <v>914348</v>
      </c>
    </row>
    <row r="4269" spans="1:5">
      <c r="A4269" t="s">
        <v>444</v>
      </c>
      <c r="B4269" t="s">
        <v>539</v>
      </c>
      <c r="C4269" t="s">
        <v>443</v>
      </c>
      <c r="D4269">
        <v>1976</v>
      </c>
      <c r="E4269">
        <v>10315489</v>
      </c>
    </row>
    <row r="4270" spans="1:5">
      <c r="A4270" t="s">
        <v>442</v>
      </c>
      <c r="B4270" t="s">
        <v>539</v>
      </c>
      <c r="C4270" t="s">
        <v>441</v>
      </c>
      <c r="D4270">
        <v>1976</v>
      </c>
      <c r="E4270">
        <v>208441</v>
      </c>
    </row>
    <row r="4271" spans="1:5">
      <c r="A4271" t="s">
        <v>440</v>
      </c>
      <c r="B4271" t="s">
        <v>539</v>
      </c>
      <c r="C4271" t="s">
        <v>439</v>
      </c>
      <c r="D4271">
        <v>1976</v>
      </c>
      <c r="E4271">
        <v>213963</v>
      </c>
    </row>
    <row r="4272" spans="1:5">
      <c r="A4272" t="s">
        <v>438</v>
      </c>
      <c r="B4272" t="s">
        <v>539</v>
      </c>
      <c r="C4272" t="s">
        <v>437</v>
      </c>
      <c r="D4272">
        <v>1976</v>
      </c>
      <c r="E4272">
        <v>1254366</v>
      </c>
    </row>
    <row r="4273" spans="1:5">
      <c r="A4273" t="s">
        <v>436</v>
      </c>
      <c r="B4273" t="s">
        <v>536</v>
      </c>
      <c r="C4273" t="s">
        <v>435</v>
      </c>
      <c r="D4273">
        <v>1976</v>
      </c>
      <c r="E4273">
        <v>3336680</v>
      </c>
    </row>
    <row r="4274" spans="1:5">
      <c r="A4274" t="s">
        <v>434</v>
      </c>
      <c r="B4274" t="s">
        <v>539</v>
      </c>
      <c r="C4274" t="s">
        <v>433</v>
      </c>
      <c r="D4274">
        <v>1976</v>
      </c>
      <c r="E4274">
        <v>3338777</v>
      </c>
    </row>
    <row r="4275" spans="1:5">
      <c r="A4275" t="s">
        <v>432</v>
      </c>
      <c r="B4275" t="s">
        <v>539</v>
      </c>
      <c r="C4275" t="s">
        <v>431</v>
      </c>
      <c r="D4275">
        <v>1976</v>
      </c>
      <c r="E4275">
        <v>29146</v>
      </c>
    </row>
    <row r="4276" spans="1:5">
      <c r="A4276" t="s">
        <v>430</v>
      </c>
      <c r="B4276" t="s">
        <v>539</v>
      </c>
      <c r="C4276" t="s">
        <v>429</v>
      </c>
      <c r="D4276">
        <v>1976</v>
      </c>
      <c r="E4276">
        <v>0</v>
      </c>
    </row>
    <row r="4277" spans="1:5">
      <c r="A4277" t="s">
        <v>428</v>
      </c>
      <c r="B4277" t="s">
        <v>539</v>
      </c>
      <c r="C4277" t="s">
        <v>427</v>
      </c>
      <c r="D4277">
        <v>1976</v>
      </c>
      <c r="E4277">
        <v>331640</v>
      </c>
    </row>
    <row r="4278" spans="1:5">
      <c r="A4278" t="s">
        <v>426</v>
      </c>
      <c r="B4278" t="s">
        <v>539</v>
      </c>
      <c r="C4278" t="s">
        <v>425</v>
      </c>
      <c r="D4278">
        <v>1976</v>
      </c>
      <c r="E4278">
        <v>2934700</v>
      </c>
    </row>
    <row r="4279" spans="1:5">
      <c r="A4279" t="s">
        <v>7</v>
      </c>
      <c r="B4279" t="s">
        <v>539</v>
      </c>
      <c r="C4279" t="s">
        <v>424</v>
      </c>
      <c r="D4279">
        <v>1976</v>
      </c>
      <c r="E4279">
        <v>21451007</v>
      </c>
    </row>
    <row r="4280" spans="1:5">
      <c r="A4280" t="s">
        <v>423</v>
      </c>
      <c r="B4280" t="s">
        <v>539</v>
      </c>
      <c r="C4280" t="s">
        <v>422</v>
      </c>
      <c r="D4280">
        <v>1976</v>
      </c>
      <c r="E4280">
        <v>79115</v>
      </c>
    </row>
    <row r="4281" spans="1:5">
      <c r="A4281" t="s">
        <v>421</v>
      </c>
      <c r="B4281" t="s">
        <v>539</v>
      </c>
      <c r="C4281" t="s">
        <v>420</v>
      </c>
      <c r="D4281">
        <v>1976</v>
      </c>
      <c r="E4281">
        <v>41054</v>
      </c>
    </row>
    <row r="4282" spans="1:5">
      <c r="A4282" t="s">
        <v>419</v>
      </c>
      <c r="B4282" t="s">
        <v>539</v>
      </c>
      <c r="C4282" t="s">
        <v>418</v>
      </c>
      <c r="D4282">
        <v>1976</v>
      </c>
      <c r="E4282">
        <v>882632</v>
      </c>
    </row>
    <row r="4283" spans="1:5">
      <c r="A4283" t="s">
        <v>417</v>
      </c>
      <c r="B4283" t="s">
        <v>539</v>
      </c>
      <c r="C4283" t="s">
        <v>416</v>
      </c>
      <c r="D4283">
        <v>1976</v>
      </c>
      <c r="E4283">
        <v>2808975</v>
      </c>
    </row>
    <row r="4284" spans="1:5">
      <c r="A4284" t="s">
        <v>415</v>
      </c>
      <c r="B4284" t="s">
        <v>539</v>
      </c>
      <c r="C4284" t="s">
        <v>414</v>
      </c>
      <c r="D4284">
        <v>1976</v>
      </c>
      <c r="E4284">
        <v>10228708</v>
      </c>
    </row>
    <row r="4285" spans="1:5">
      <c r="A4285" t="s">
        <v>413</v>
      </c>
      <c r="B4285" t="s">
        <v>536</v>
      </c>
      <c r="C4285" t="s">
        <v>412</v>
      </c>
      <c r="D4285">
        <v>1976</v>
      </c>
      <c r="E4285">
        <v>1028131130</v>
      </c>
    </row>
    <row r="4286" spans="1:5">
      <c r="A4286" t="s">
        <v>411</v>
      </c>
      <c r="B4286" t="s">
        <v>536</v>
      </c>
      <c r="C4286" t="s">
        <v>410</v>
      </c>
      <c r="D4286">
        <v>1976</v>
      </c>
      <c r="E4286">
        <v>1027495315</v>
      </c>
    </row>
    <row r="4287" spans="1:5">
      <c r="A4287" t="s">
        <v>409</v>
      </c>
      <c r="B4287" t="s">
        <v>536</v>
      </c>
      <c r="C4287" t="s">
        <v>408</v>
      </c>
      <c r="D4287">
        <v>1976</v>
      </c>
      <c r="E4287">
        <v>1076429534</v>
      </c>
    </row>
    <row r="4288" spans="1:5">
      <c r="A4288" t="s">
        <v>407</v>
      </c>
      <c r="B4288" t="s">
        <v>536</v>
      </c>
      <c r="C4288" t="s">
        <v>406</v>
      </c>
      <c r="D4288">
        <v>1976</v>
      </c>
      <c r="E4288">
        <v>149088905</v>
      </c>
    </row>
    <row r="4289" spans="1:5">
      <c r="A4289" t="s">
        <v>405</v>
      </c>
      <c r="B4289" t="s">
        <v>536</v>
      </c>
      <c r="C4289" t="s">
        <v>404</v>
      </c>
      <c r="D4289">
        <v>1976</v>
      </c>
      <c r="E4289">
        <v>282378768</v>
      </c>
    </row>
    <row r="4290" spans="1:5">
      <c r="A4290" t="s">
        <v>403</v>
      </c>
      <c r="B4290" t="s">
        <v>539</v>
      </c>
      <c r="C4290" t="s">
        <v>402</v>
      </c>
      <c r="D4290">
        <v>1976</v>
      </c>
      <c r="E4290">
        <v>4072442</v>
      </c>
    </row>
    <row r="4291" spans="1:5">
      <c r="A4291" t="s">
        <v>401</v>
      </c>
      <c r="B4291" t="s">
        <v>539</v>
      </c>
      <c r="C4291" t="s">
        <v>400</v>
      </c>
      <c r="D4291">
        <v>1976</v>
      </c>
      <c r="E4291">
        <v>22587764</v>
      </c>
    </row>
    <row r="4292" spans="1:5">
      <c r="A4292" t="s">
        <v>399</v>
      </c>
      <c r="B4292" t="s">
        <v>536</v>
      </c>
      <c r="C4292" t="s">
        <v>398</v>
      </c>
      <c r="D4292">
        <v>1976</v>
      </c>
      <c r="E4292">
        <v>92371923</v>
      </c>
    </row>
    <row r="4293" spans="1:5">
      <c r="A4293" t="s">
        <v>397</v>
      </c>
      <c r="B4293" t="s">
        <v>539</v>
      </c>
      <c r="C4293" t="s">
        <v>396</v>
      </c>
      <c r="D4293">
        <v>1976</v>
      </c>
      <c r="E4293">
        <v>1842854</v>
      </c>
    </row>
    <row r="4294" spans="1:5">
      <c r="A4294" t="s">
        <v>395</v>
      </c>
      <c r="B4294" t="s">
        <v>539</v>
      </c>
      <c r="C4294" t="s">
        <v>394</v>
      </c>
      <c r="D4294">
        <v>1976</v>
      </c>
      <c r="E4294">
        <v>10757865</v>
      </c>
    </row>
    <row r="4295" spans="1:5">
      <c r="A4295" t="s">
        <v>393</v>
      </c>
      <c r="B4295" t="s">
        <v>539</v>
      </c>
      <c r="C4295" t="s">
        <v>392</v>
      </c>
      <c r="D4295">
        <v>1976</v>
      </c>
      <c r="E4295">
        <v>459138</v>
      </c>
    </row>
    <row r="4296" spans="1:5">
      <c r="A4296" t="s">
        <v>5</v>
      </c>
      <c r="B4296" t="s">
        <v>539</v>
      </c>
      <c r="C4296" t="s">
        <v>391</v>
      </c>
      <c r="D4296">
        <v>1976</v>
      </c>
      <c r="E4296">
        <v>29950205</v>
      </c>
    </row>
    <row r="4297" spans="1:5">
      <c r="A4297" t="s">
        <v>390</v>
      </c>
      <c r="B4297" t="s">
        <v>536</v>
      </c>
      <c r="C4297" t="s">
        <v>389</v>
      </c>
      <c r="D4297">
        <v>1976</v>
      </c>
      <c r="E4297">
        <v>147442593</v>
      </c>
    </row>
    <row r="4298" spans="1:5">
      <c r="A4298" t="s">
        <v>388</v>
      </c>
      <c r="B4298" t="s">
        <v>536</v>
      </c>
      <c r="C4298" t="s">
        <v>387</v>
      </c>
      <c r="D4298">
        <v>1976</v>
      </c>
      <c r="E4298">
        <v>134928883</v>
      </c>
    </row>
    <row r="4299" spans="1:5">
      <c r="A4299" t="s">
        <v>386</v>
      </c>
      <c r="B4299" t="s">
        <v>539</v>
      </c>
      <c r="C4299" t="s">
        <v>385</v>
      </c>
      <c r="D4299">
        <v>1976</v>
      </c>
      <c r="E4299">
        <v>1482252</v>
      </c>
    </row>
    <row r="4300" spans="1:5">
      <c r="A4300" t="s">
        <v>384</v>
      </c>
      <c r="B4300" t="s">
        <v>539</v>
      </c>
      <c r="C4300" t="s">
        <v>383</v>
      </c>
      <c r="D4300">
        <v>1976</v>
      </c>
      <c r="E4300">
        <v>369438</v>
      </c>
    </row>
    <row r="4301" spans="1:5">
      <c r="A4301" t="s">
        <v>382</v>
      </c>
      <c r="B4301" t="s">
        <v>539</v>
      </c>
      <c r="C4301" t="s">
        <v>381</v>
      </c>
      <c r="D4301">
        <v>1976</v>
      </c>
      <c r="E4301">
        <v>14727839</v>
      </c>
    </row>
    <row r="4302" spans="1:5">
      <c r="A4302" t="s">
        <v>380</v>
      </c>
      <c r="B4302" t="s">
        <v>539</v>
      </c>
      <c r="C4302" t="s">
        <v>379</v>
      </c>
      <c r="D4302">
        <v>1976</v>
      </c>
      <c r="E4302">
        <v>28953</v>
      </c>
    </row>
    <row r="4303" spans="1:5">
      <c r="A4303" t="s">
        <v>378</v>
      </c>
      <c r="B4303" t="s">
        <v>539</v>
      </c>
      <c r="C4303" t="s">
        <v>377</v>
      </c>
      <c r="D4303">
        <v>1976</v>
      </c>
      <c r="E4303">
        <v>47662</v>
      </c>
    </row>
    <row r="4304" spans="1:5">
      <c r="A4304" t="s">
        <v>376</v>
      </c>
      <c r="B4304" t="s">
        <v>539</v>
      </c>
      <c r="C4304" t="s">
        <v>375</v>
      </c>
      <c r="D4304">
        <v>1976</v>
      </c>
      <c r="E4304">
        <v>363115</v>
      </c>
    </row>
    <row r="4305" spans="1:5">
      <c r="A4305" t="s">
        <v>374</v>
      </c>
      <c r="B4305" t="s">
        <v>539</v>
      </c>
      <c r="C4305" t="s">
        <v>373</v>
      </c>
      <c r="D4305">
        <v>1976</v>
      </c>
      <c r="E4305">
        <v>12454324</v>
      </c>
    </row>
    <row r="4306" spans="1:5">
      <c r="A4306" t="s">
        <v>372</v>
      </c>
      <c r="B4306" t="s">
        <v>539</v>
      </c>
      <c r="C4306" t="s">
        <v>371</v>
      </c>
      <c r="D4306">
        <v>1976</v>
      </c>
      <c r="E4306">
        <v>2135940</v>
      </c>
    </row>
    <row r="4307" spans="1:5">
      <c r="A4307" t="s">
        <v>370</v>
      </c>
      <c r="B4307" t="s">
        <v>539</v>
      </c>
      <c r="C4307" t="s">
        <v>369</v>
      </c>
      <c r="D4307">
        <v>1976</v>
      </c>
      <c r="E4307">
        <v>6989367</v>
      </c>
    </row>
    <row r="4308" spans="1:5">
      <c r="A4308" t="s">
        <v>368</v>
      </c>
      <c r="B4308" t="s">
        <v>539</v>
      </c>
      <c r="C4308" t="s">
        <v>367</v>
      </c>
      <c r="D4308">
        <v>1976</v>
      </c>
      <c r="E4308">
        <v>0</v>
      </c>
    </row>
    <row r="4309" spans="1:5">
      <c r="A4309" t="s">
        <v>366</v>
      </c>
      <c r="B4309" t="s">
        <v>539</v>
      </c>
      <c r="C4309" t="s">
        <v>365</v>
      </c>
      <c r="D4309">
        <v>1976</v>
      </c>
      <c r="E4309">
        <v>3492530</v>
      </c>
    </row>
    <row r="4310" spans="1:5">
      <c r="A4310" t="s">
        <v>364</v>
      </c>
      <c r="B4310" t="s">
        <v>539</v>
      </c>
      <c r="C4310" t="s">
        <v>363</v>
      </c>
      <c r="D4310">
        <v>1976</v>
      </c>
      <c r="E4310">
        <v>401271</v>
      </c>
    </row>
    <row r="4311" spans="1:5">
      <c r="A4311" t="s">
        <v>362</v>
      </c>
      <c r="B4311" t="s">
        <v>539</v>
      </c>
      <c r="C4311" t="s">
        <v>361</v>
      </c>
      <c r="D4311">
        <v>1976</v>
      </c>
      <c r="E4311">
        <v>657766</v>
      </c>
    </row>
    <row r="4312" spans="1:5">
      <c r="A4312" t="s">
        <v>360</v>
      </c>
      <c r="B4312" t="s">
        <v>539</v>
      </c>
      <c r="C4312" t="s">
        <v>359</v>
      </c>
      <c r="D4312">
        <v>1976</v>
      </c>
      <c r="E4312">
        <v>182836</v>
      </c>
    </row>
    <row r="4313" spans="1:5">
      <c r="A4313" t="s">
        <v>358</v>
      </c>
      <c r="B4313" t="s">
        <v>539</v>
      </c>
      <c r="C4313" t="s">
        <v>357</v>
      </c>
      <c r="D4313">
        <v>1976</v>
      </c>
      <c r="E4313">
        <v>2992672</v>
      </c>
    </row>
    <row r="4314" spans="1:5">
      <c r="A4314" t="s">
        <v>356</v>
      </c>
      <c r="B4314" t="s">
        <v>539</v>
      </c>
      <c r="C4314" t="s">
        <v>355</v>
      </c>
      <c r="D4314">
        <v>1976</v>
      </c>
      <c r="E4314">
        <v>61596</v>
      </c>
    </row>
    <row r="4315" spans="1:5">
      <c r="A4315" t="s">
        <v>354</v>
      </c>
      <c r="B4315" t="s">
        <v>539</v>
      </c>
      <c r="C4315" t="s">
        <v>353</v>
      </c>
      <c r="D4315">
        <v>1976</v>
      </c>
      <c r="E4315">
        <v>12611</v>
      </c>
    </row>
    <row r="4316" spans="1:5">
      <c r="A4316" t="s">
        <v>352</v>
      </c>
      <c r="B4316" t="s">
        <v>539</v>
      </c>
      <c r="C4316" t="s">
        <v>351</v>
      </c>
      <c r="D4316">
        <v>1976</v>
      </c>
      <c r="E4316">
        <v>4167140</v>
      </c>
    </row>
    <row r="4317" spans="1:5">
      <c r="A4317" t="s">
        <v>350</v>
      </c>
      <c r="B4317" t="s">
        <v>539</v>
      </c>
      <c r="C4317" t="s">
        <v>349</v>
      </c>
      <c r="D4317">
        <v>1976</v>
      </c>
      <c r="E4317">
        <v>12845</v>
      </c>
    </row>
    <row r="4318" spans="1:5">
      <c r="A4318" t="s">
        <v>348</v>
      </c>
      <c r="B4318" t="s">
        <v>539</v>
      </c>
      <c r="C4318" t="s">
        <v>347</v>
      </c>
      <c r="D4318">
        <v>1976</v>
      </c>
      <c r="E4318">
        <v>527298</v>
      </c>
    </row>
    <row r="4319" spans="1:5">
      <c r="A4319" t="s">
        <v>346</v>
      </c>
      <c r="B4319" t="s">
        <v>536</v>
      </c>
      <c r="C4319" t="s">
        <v>345</v>
      </c>
      <c r="D4319">
        <v>1976</v>
      </c>
      <c r="E4319">
        <v>254360049</v>
      </c>
    </row>
    <row r="4320" spans="1:5">
      <c r="A4320" t="s">
        <v>344</v>
      </c>
      <c r="B4320" t="s">
        <v>539</v>
      </c>
      <c r="C4320" t="s">
        <v>343</v>
      </c>
      <c r="D4320">
        <v>1976</v>
      </c>
      <c r="E4320">
        <v>448321</v>
      </c>
    </row>
    <row r="4321" spans="1:5">
      <c r="A4321" t="s">
        <v>342</v>
      </c>
      <c r="B4321" t="s">
        <v>539</v>
      </c>
      <c r="C4321" t="s">
        <v>341</v>
      </c>
      <c r="D4321">
        <v>1976</v>
      </c>
      <c r="E4321">
        <v>2189557</v>
      </c>
    </row>
    <row r="4322" spans="1:5">
      <c r="A4322" t="s">
        <v>340</v>
      </c>
      <c r="B4322" t="s">
        <v>536</v>
      </c>
      <c r="C4322" t="s">
        <v>339</v>
      </c>
      <c r="D4322">
        <v>1976</v>
      </c>
      <c r="E4322">
        <v>197985176</v>
      </c>
    </row>
    <row r="4323" spans="1:5">
      <c r="A4323" t="s">
        <v>338</v>
      </c>
      <c r="B4323" t="s">
        <v>539</v>
      </c>
      <c r="C4323" t="s">
        <v>337</v>
      </c>
      <c r="D4323">
        <v>1976</v>
      </c>
      <c r="E4323">
        <v>2441262</v>
      </c>
    </row>
    <row r="4324" spans="1:5">
      <c r="A4324" t="s">
        <v>336</v>
      </c>
      <c r="B4324" t="s">
        <v>539</v>
      </c>
      <c r="C4324" t="s">
        <v>335</v>
      </c>
      <c r="D4324">
        <v>1976</v>
      </c>
      <c r="E4324">
        <v>4168019</v>
      </c>
    </row>
    <row r="4325" spans="1:5">
      <c r="A4325" t="s">
        <v>334</v>
      </c>
      <c r="B4325" t="s">
        <v>539</v>
      </c>
      <c r="C4325" t="s">
        <v>333</v>
      </c>
      <c r="D4325">
        <v>1976</v>
      </c>
      <c r="E4325">
        <v>3958606</v>
      </c>
    </row>
    <row r="4326" spans="1:5">
      <c r="A4326" t="s">
        <v>332</v>
      </c>
      <c r="B4326" t="s">
        <v>536</v>
      </c>
      <c r="C4326" t="s">
        <v>331</v>
      </c>
      <c r="D4326">
        <v>1976</v>
      </c>
      <c r="E4326">
        <v>1852038064</v>
      </c>
    </row>
    <row r="4327" spans="1:5">
      <c r="A4327" t="s">
        <v>330</v>
      </c>
      <c r="B4327" t="s">
        <v>536</v>
      </c>
      <c r="C4327" t="s">
        <v>329</v>
      </c>
      <c r="D4327">
        <v>1976</v>
      </c>
      <c r="E4327">
        <v>2313362234</v>
      </c>
    </row>
    <row r="4328" spans="1:5">
      <c r="A4328" t="s">
        <v>328</v>
      </c>
      <c r="B4328" t="s">
        <v>536</v>
      </c>
      <c r="C4328" t="s">
        <v>327</v>
      </c>
      <c r="D4328">
        <v>1976</v>
      </c>
      <c r="E4328">
        <v>461324170</v>
      </c>
    </row>
    <row r="4329" spans="1:5">
      <c r="A4329" t="s">
        <v>326</v>
      </c>
      <c r="B4329" t="s">
        <v>536</v>
      </c>
      <c r="C4329" t="s">
        <v>325</v>
      </c>
      <c r="D4329">
        <v>1976</v>
      </c>
      <c r="E4329">
        <v>141099561</v>
      </c>
    </row>
    <row r="4330" spans="1:5">
      <c r="A4330" t="s">
        <v>324</v>
      </c>
      <c r="B4330" t="s">
        <v>539</v>
      </c>
      <c r="C4330" t="s">
        <v>323</v>
      </c>
      <c r="D4330">
        <v>1976</v>
      </c>
      <c r="E4330">
        <v>107405548</v>
      </c>
    </row>
    <row r="4331" spans="1:5">
      <c r="A4331" t="s">
        <v>322</v>
      </c>
      <c r="B4331" t="s">
        <v>536</v>
      </c>
      <c r="C4331" t="s">
        <v>321</v>
      </c>
      <c r="D4331">
        <v>1976</v>
      </c>
      <c r="E4331">
        <v>320224609</v>
      </c>
    </row>
    <row r="4332" spans="1:5">
      <c r="A4332" t="s">
        <v>320</v>
      </c>
      <c r="B4332" t="s">
        <v>539</v>
      </c>
      <c r="C4332" t="s">
        <v>319</v>
      </c>
      <c r="D4332">
        <v>1976</v>
      </c>
      <c r="E4332">
        <v>29127</v>
      </c>
    </row>
    <row r="4333" spans="1:5">
      <c r="A4333" t="s">
        <v>318</v>
      </c>
      <c r="B4333" t="s">
        <v>539</v>
      </c>
      <c r="C4333" t="s">
        <v>317</v>
      </c>
      <c r="D4333">
        <v>1976</v>
      </c>
      <c r="E4333">
        <v>497955495</v>
      </c>
    </row>
    <row r="4334" spans="1:5">
      <c r="A4334" t="s">
        <v>316</v>
      </c>
      <c r="B4334" t="s">
        <v>536</v>
      </c>
      <c r="C4334" t="s">
        <v>315</v>
      </c>
      <c r="D4334">
        <v>1976</v>
      </c>
    </row>
    <row r="4335" spans="1:5">
      <c r="A4335" t="s">
        <v>314</v>
      </c>
      <c r="B4335" t="s">
        <v>539</v>
      </c>
      <c r="C4335" t="s">
        <v>313</v>
      </c>
      <c r="D4335">
        <v>1976</v>
      </c>
      <c r="E4335">
        <v>1490313</v>
      </c>
    </row>
    <row r="4336" spans="1:5">
      <c r="A4336" t="s">
        <v>312</v>
      </c>
      <c r="B4336" t="s">
        <v>539</v>
      </c>
      <c r="C4336" t="s">
        <v>311</v>
      </c>
      <c r="D4336">
        <v>1976</v>
      </c>
      <c r="E4336">
        <v>17993701</v>
      </c>
    </row>
    <row r="4337" spans="1:5">
      <c r="A4337" t="s">
        <v>310</v>
      </c>
      <c r="B4337" t="s">
        <v>539</v>
      </c>
      <c r="C4337" t="s">
        <v>309</v>
      </c>
      <c r="D4337">
        <v>1976</v>
      </c>
      <c r="E4337">
        <v>4537873</v>
      </c>
    </row>
    <row r="4338" spans="1:5">
      <c r="A4338" t="s">
        <v>308</v>
      </c>
      <c r="B4338" t="s">
        <v>539</v>
      </c>
      <c r="C4338" t="s">
        <v>307</v>
      </c>
      <c r="D4338">
        <v>1976</v>
      </c>
      <c r="E4338">
        <v>28616</v>
      </c>
    </row>
    <row r="4339" spans="1:5">
      <c r="A4339" t="s">
        <v>306</v>
      </c>
      <c r="B4339" t="s">
        <v>539</v>
      </c>
      <c r="C4339" t="s">
        <v>305</v>
      </c>
      <c r="D4339">
        <v>1976</v>
      </c>
      <c r="E4339">
        <v>457418</v>
      </c>
    </row>
    <row r="4340" spans="1:5">
      <c r="A4340" t="s">
        <v>304</v>
      </c>
      <c r="B4340" t="s">
        <v>539</v>
      </c>
      <c r="C4340" t="s">
        <v>303</v>
      </c>
      <c r="D4340">
        <v>1976</v>
      </c>
      <c r="E4340">
        <v>19031129</v>
      </c>
    </row>
    <row r="4341" spans="1:5">
      <c r="A4341" t="s">
        <v>302</v>
      </c>
      <c r="B4341" t="s">
        <v>539</v>
      </c>
      <c r="C4341" t="s">
        <v>301</v>
      </c>
      <c r="D4341">
        <v>1976</v>
      </c>
      <c r="E4341">
        <v>1139401</v>
      </c>
    </row>
    <row r="4342" spans="1:5">
      <c r="A4342" t="s">
        <v>300</v>
      </c>
      <c r="B4342" t="s">
        <v>539</v>
      </c>
      <c r="C4342" t="s">
        <v>299</v>
      </c>
      <c r="D4342">
        <v>1976</v>
      </c>
      <c r="E4342">
        <v>890768</v>
      </c>
    </row>
    <row r="4343" spans="1:5">
      <c r="A4343" t="s">
        <v>298</v>
      </c>
      <c r="B4343" t="s">
        <v>539</v>
      </c>
      <c r="C4343" t="s">
        <v>297</v>
      </c>
      <c r="D4343">
        <v>1976</v>
      </c>
      <c r="E4343">
        <v>27128192</v>
      </c>
    </row>
    <row r="4344" spans="1:5">
      <c r="A4344" t="s">
        <v>296</v>
      </c>
      <c r="B4344" t="s">
        <v>539</v>
      </c>
      <c r="C4344" t="s">
        <v>295</v>
      </c>
      <c r="D4344">
        <v>1976</v>
      </c>
      <c r="E4344">
        <v>6566392</v>
      </c>
    </row>
    <row r="4345" spans="1:5">
      <c r="A4345" t="s">
        <v>294</v>
      </c>
      <c r="B4345" t="s">
        <v>539</v>
      </c>
      <c r="C4345" t="s">
        <v>293</v>
      </c>
      <c r="D4345">
        <v>1976</v>
      </c>
      <c r="E4345">
        <v>12106729</v>
      </c>
    </row>
    <row r="4346" spans="1:5">
      <c r="A4346" t="s">
        <v>292</v>
      </c>
      <c r="B4346" t="s">
        <v>539</v>
      </c>
      <c r="C4346" t="s">
        <v>291</v>
      </c>
      <c r="D4346">
        <v>1976</v>
      </c>
      <c r="E4346">
        <v>2071277</v>
      </c>
    </row>
    <row r="4347" spans="1:5">
      <c r="A4347" t="s">
        <v>290</v>
      </c>
      <c r="B4347" t="s">
        <v>539</v>
      </c>
      <c r="C4347" t="s">
        <v>289</v>
      </c>
      <c r="D4347">
        <v>1976</v>
      </c>
      <c r="E4347">
        <v>7046055</v>
      </c>
    </row>
    <row r="4348" spans="1:5">
      <c r="A4348" t="s">
        <v>288</v>
      </c>
      <c r="B4348" t="s">
        <v>539</v>
      </c>
      <c r="C4348" t="s">
        <v>287</v>
      </c>
      <c r="D4348">
        <v>1976</v>
      </c>
      <c r="E4348">
        <v>39037</v>
      </c>
    </row>
    <row r="4349" spans="1:5">
      <c r="A4349" t="s">
        <v>286</v>
      </c>
      <c r="B4349" t="s">
        <v>539</v>
      </c>
      <c r="C4349" t="s">
        <v>285</v>
      </c>
      <c r="D4349">
        <v>1976</v>
      </c>
      <c r="E4349">
        <v>28605</v>
      </c>
    </row>
    <row r="4350" spans="1:5">
      <c r="A4350" t="s">
        <v>284</v>
      </c>
      <c r="B4350" t="s">
        <v>539</v>
      </c>
      <c r="C4350" t="s">
        <v>283</v>
      </c>
      <c r="D4350">
        <v>1976</v>
      </c>
      <c r="E4350">
        <v>18024996</v>
      </c>
    </row>
    <row r="4351" spans="1:5">
      <c r="A4351" t="s">
        <v>282</v>
      </c>
      <c r="B4351" t="s">
        <v>539</v>
      </c>
      <c r="C4351" t="s">
        <v>281</v>
      </c>
      <c r="D4351">
        <v>1976</v>
      </c>
      <c r="E4351">
        <v>100806</v>
      </c>
    </row>
    <row r="4352" spans="1:5">
      <c r="A4352" t="s">
        <v>280</v>
      </c>
      <c r="B4352" t="s">
        <v>536</v>
      </c>
      <c r="C4352" t="s">
        <v>279</v>
      </c>
      <c r="D4352">
        <v>1976</v>
      </c>
      <c r="E4352">
        <v>123131594</v>
      </c>
    </row>
    <row r="4353" spans="1:5">
      <c r="A4353" t="s">
        <v>278</v>
      </c>
      <c r="B4353" t="s">
        <v>539</v>
      </c>
      <c r="C4353" t="s">
        <v>277</v>
      </c>
      <c r="D4353">
        <v>1976</v>
      </c>
      <c r="E4353">
        <v>2747828</v>
      </c>
    </row>
    <row r="4354" spans="1:5">
      <c r="A4354" t="s">
        <v>276</v>
      </c>
      <c r="B4354" t="s">
        <v>539</v>
      </c>
      <c r="C4354" t="s">
        <v>275</v>
      </c>
      <c r="D4354">
        <v>1976</v>
      </c>
      <c r="E4354">
        <v>821418</v>
      </c>
    </row>
    <row r="4355" spans="1:5">
      <c r="A4355" t="s">
        <v>274</v>
      </c>
      <c r="B4355" t="s">
        <v>539</v>
      </c>
      <c r="C4355" t="s">
        <v>273</v>
      </c>
      <c r="D4355">
        <v>1976</v>
      </c>
      <c r="E4355">
        <v>1148686</v>
      </c>
    </row>
    <row r="4356" spans="1:5">
      <c r="A4356" t="s">
        <v>272</v>
      </c>
      <c r="B4356" t="s">
        <v>539</v>
      </c>
      <c r="C4356" t="s">
        <v>271</v>
      </c>
      <c r="D4356">
        <v>1976</v>
      </c>
      <c r="E4356">
        <v>983151</v>
      </c>
    </row>
    <row r="4357" spans="1:5">
      <c r="A4357" t="s">
        <v>270</v>
      </c>
      <c r="B4357" t="s">
        <v>539</v>
      </c>
      <c r="C4357" t="s">
        <v>269</v>
      </c>
      <c r="D4357">
        <v>1976</v>
      </c>
      <c r="E4357">
        <v>82889</v>
      </c>
    </row>
    <row r="4358" spans="1:5">
      <c r="A4358" t="s">
        <v>268</v>
      </c>
      <c r="B4358" t="s">
        <v>536</v>
      </c>
      <c r="C4358" t="s">
        <v>267</v>
      </c>
      <c r="D4358">
        <v>1976</v>
      </c>
      <c r="E4358">
        <v>128214390</v>
      </c>
    </row>
    <row r="4359" spans="1:5">
      <c r="A4359" t="s">
        <v>266</v>
      </c>
      <c r="B4359" t="s">
        <v>536</v>
      </c>
      <c r="C4359" t="s">
        <v>265</v>
      </c>
      <c r="D4359">
        <v>1976</v>
      </c>
      <c r="E4359">
        <v>302556528</v>
      </c>
    </row>
    <row r="4360" spans="1:5">
      <c r="A4360" t="s">
        <v>264</v>
      </c>
      <c r="B4360" t="s">
        <v>536</v>
      </c>
      <c r="C4360" t="s">
        <v>263</v>
      </c>
      <c r="D4360">
        <v>1976</v>
      </c>
      <c r="E4360">
        <v>187227233</v>
      </c>
    </row>
    <row r="4361" spans="1:5">
      <c r="A4361" t="s">
        <v>262</v>
      </c>
      <c r="B4361" t="s">
        <v>539</v>
      </c>
      <c r="C4361" t="s">
        <v>261</v>
      </c>
      <c r="D4361">
        <v>1976</v>
      </c>
      <c r="E4361">
        <v>19544</v>
      </c>
    </row>
    <row r="4362" spans="1:5">
      <c r="A4362" t="s">
        <v>260</v>
      </c>
      <c r="B4362" t="s">
        <v>539</v>
      </c>
      <c r="C4362" t="s">
        <v>259</v>
      </c>
      <c r="D4362">
        <v>1976</v>
      </c>
      <c r="E4362">
        <v>11064132</v>
      </c>
    </row>
    <row r="4363" spans="1:5">
      <c r="A4363" t="s">
        <v>258</v>
      </c>
      <c r="B4363" t="s">
        <v>536</v>
      </c>
      <c r="C4363" t="s">
        <v>257</v>
      </c>
      <c r="D4363">
        <v>1976</v>
      </c>
      <c r="E4363">
        <v>1041168266</v>
      </c>
    </row>
    <row r="4364" spans="1:5">
      <c r="A4364" t="s">
        <v>256</v>
      </c>
      <c r="B4364" t="s">
        <v>536</v>
      </c>
      <c r="C4364" t="s">
        <v>255</v>
      </c>
      <c r="D4364">
        <v>1976</v>
      </c>
      <c r="E4364">
        <v>2305018799</v>
      </c>
    </row>
    <row r="4365" spans="1:5">
      <c r="A4365" t="s">
        <v>254</v>
      </c>
      <c r="B4365" t="s">
        <v>539</v>
      </c>
      <c r="C4365" t="s">
        <v>253</v>
      </c>
      <c r="D4365">
        <v>1976</v>
      </c>
      <c r="E4365">
        <v>1047441</v>
      </c>
    </row>
    <row r="4366" spans="1:5">
      <c r="A4366" t="s">
        <v>252</v>
      </c>
      <c r="B4366" t="s">
        <v>536</v>
      </c>
      <c r="C4366" t="s">
        <v>251</v>
      </c>
      <c r="D4366">
        <v>1976</v>
      </c>
      <c r="E4366">
        <v>1045850300</v>
      </c>
    </row>
    <row r="4367" spans="1:5">
      <c r="A4367" t="s">
        <v>250</v>
      </c>
      <c r="B4367" t="s">
        <v>539</v>
      </c>
      <c r="C4367" t="s">
        <v>249</v>
      </c>
      <c r="D4367">
        <v>1976</v>
      </c>
      <c r="E4367">
        <v>1434155</v>
      </c>
    </row>
    <row r="4368" spans="1:5">
      <c r="A4368" t="s">
        <v>248</v>
      </c>
      <c r="B4368" t="s">
        <v>539</v>
      </c>
      <c r="C4368" t="s">
        <v>247</v>
      </c>
      <c r="D4368">
        <v>1976</v>
      </c>
      <c r="E4368">
        <v>79841</v>
      </c>
    </row>
    <row r="4369" spans="1:5">
      <c r="A4369" t="s">
        <v>246</v>
      </c>
      <c r="B4369" t="s">
        <v>539</v>
      </c>
      <c r="C4369" t="s">
        <v>245</v>
      </c>
      <c r="D4369">
        <v>1976</v>
      </c>
      <c r="E4369">
        <v>869146</v>
      </c>
    </row>
    <row r="4370" spans="1:5">
      <c r="A4370" t="s">
        <v>244</v>
      </c>
      <c r="B4370" t="s">
        <v>539</v>
      </c>
      <c r="C4370" t="s">
        <v>243</v>
      </c>
      <c r="D4370">
        <v>1976</v>
      </c>
      <c r="E4370">
        <v>4698</v>
      </c>
    </row>
    <row r="4371" spans="1:5">
      <c r="A4371" t="s">
        <v>242</v>
      </c>
      <c r="B4371" t="s">
        <v>539</v>
      </c>
      <c r="C4371" t="s">
        <v>241</v>
      </c>
      <c r="D4371">
        <v>1976</v>
      </c>
    </row>
    <row r="4372" spans="1:5">
      <c r="A4372" t="s">
        <v>240</v>
      </c>
      <c r="B4372" t="s">
        <v>539</v>
      </c>
      <c r="C4372" t="s">
        <v>239</v>
      </c>
      <c r="D4372">
        <v>1976</v>
      </c>
      <c r="E4372">
        <v>11216914</v>
      </c>
    </row>
    <row r="4373" spans="1:5">
      <c r="A4373" t="s">
        <v>238</v>
      </c>
      <c r="B4373" t="s">
        <v>539</v>
      </c>
      <c r="C4373" t="s">
        <v>237</v>
      </c>
      <c r="D4373">
        <v>1976</v>
      </c>
      <c r="E4373">
        <v>0</v>
      </c>
    </row>
    <row r="4374" spans="1:5">
      <c r="A4374" t="s">
        <v>236</v>
      </c>
      <c r="B4374" t="s">
        <v>539</v>
      </c>
      <c r="C4374" t="s">
        <v>235</v>
      </c>
      <c r="D4374">
        <v>1976</v>
      </c>
      <c r="E4374">
        <v>2066227</v>
      </c>
    </row>
    <row r="4375" spans="1:5">
      <c r="A4375" t="s">
        <v>234</v>
      </c>
      <c r="B4375" t="s">
        <v>539</v>
      </c>
      <c r="C4375" t="s">
        <v>233</v>
      </c>
      <c r="D4375">
        <v>1976</v>
      </c>
      <c r="E4375">
        <v>6471008</v>
      </c>
    </row>
    <row r="4376" spans="1:5">
      <c r="A4376" t="s">
        <v>232</v>
      </c>
      <c r="B4376" t="s">
        <v>539</v>
      </c>
      <c r="C4376" t="s">
        <v>231</v>
      </c>
      <c r="D4376">
        <v>1976</v>
      </c>
      <c r="E4376">
        <v>114507</v>
      </c>
    </row>
    <row r="4377" spans="1:5">
      <c r="A4377" t="s">
        <v>230</v>
      </c>
      <c r="B4377" t="s">
        <v>536</v>
      </c>
      <c r="C4377" t="s">
        <v>229</v>
      </c>
      <c r="D4377">
        <v>1976</v>
      </c>
      <c r="E4377">
        <v>87031885</v>
      </c>
    </row>
    <row r="4378" spans="1:5">
      <c r="A4378" t="s">
        <v>228</v>
      </c>
      <c r="B4378" t="s">
        <v>539</v>
      </c>
      <c r="C4378" t="s">
        <v>227</v>
      </c>
      <c r="D4378">
        <v>1976</v>
      </c>
      <c r="E4378">
        <v>22863310</v>
      </c>
    </row>
    <row r="4379" spans="1:5">
      <c r="A4379" t="s">
        <v>226</v>
      </c>
      <c r="B4379" t="s">
        <v>539</v>
      </c>
      <c r="C4379" t="s">
        <v>225</v>
      </c>
      <c r="D4379">
        <v>1976</v>
      </c>
      <c r="E4379">
        <v>10576</v>
      </c>
    </row>
    <row r="4380" spans="1:5">
      <c r="A4380" t="s">
        <v>224</v>
      </c>
      <c r="B4380" t="s">
        <v>536</v>
      </c>
      <c r="C4380" t="s">
        <v>223</v>
      </c>
      <c r="D4380">
        <v>1976</v>
      </c>
      <c r="E4380">
        <v>2117791566</v>
      </c>
    </row>
    <row r="4381" spans="1:5">
      <c r="A4381" t="s">
        <v>222</v>
      </c>
      <c r="B4381" t="s">
        <v>539</v>
      </c>
      <c r="C4381" t="s">
        <v>221</v>
      </c>
      <c r="D4381">
        <v>1976</v>
      </c>
      <c r="E4381">
        <v>891764</v>
      </c>
    </row>
    <row r="4382" spans="1:5">
      <c r="A4382" t="s">
        <v>220</v>
      </c>
      <c r="B4382" t="s">
        <v>539</v>
      </c>
      <c r="C4382" t="s">
        <v>219</v>
      </c>
      <c r="D4382">
        <v>1976</v>
      </c>
      <c r="E4382">
        <v>5498344</v>
      </c>
    </row>
    <row r="4383" spans="1:5">
      <c r="A4383" t="s">
        <v>218</v>
      </c>
      <c r="B4383" t="s">
        <v>539</v>
      </c>
      <c r="C4383" t="s">
        <v>217</v>
      </c>
      <c r="D4383">
        <v>1976</v>
      </c>
      <c r="E4383">
        <v>31339</v>
      </c>
    </row>
    <row r="4384" spans="1:5">
      <c r="A4384" t="s">
        <v>216</v>
      </c>
      <c r="B4384" t="s">
        <v>539</v>
      </c>
      <c r="C4384" t="s">
        <v>215</v>
      </c>
      <c r="D4384">
        <v>1976</v>
      </c>
      <c r="E4384">
        <v>23145693</v>
      </c>
    </row>
    <row r="4385" spans="1:5">
      <c r="A4385" t="s">
        <v>214</v>
      </c>
      <c r="B4385" t="s">
        <v>536</v>
      </c>
      <c r="C4385" t="s">
        <v>213</v>
      </c>
      <c r="D4385">
        <v>1976</v>
      </c>
      <c r="E4385">
        <v>82559580</v>
      </c>
    </row>
    <row r="4386" spans="1:5">
      <c r="A4386" t="s">
        <v>212</v>
      </c>
      <c r="B4386" t="s">
        <v>539</v>
      </c>
      <c r="C4386" t="s">
        <v>211</v>
      </c>
      <c r="D4386">
        <v>1976</v>
      </c>
      <c r="E4386">
        <v>372261</v>
      </c>
    </row>
    <row r="4387" spans="1:5">
      <c r="A4387" t="s">
        <v>210</v>
      </c>
      <c r="B4387" t="s">
        <v>539</v>
      </c>
      <c r="C4387" t="s">
        <v>209</v>
      </c>
      <c r="D4387">
        <v>1976</v>
      </c>
      <c r="E4387">
        <v>769847</v>
      </c>
    </row>
    <row r="4388" spans="1:5">
      <c r="A4388" t="s">
        <v>208</v>
      </c>
      <c r="B4388" t="s">
        <v>539</v>
      </c>
      <c r="C4388" t="s">
        <v>207</v>
      </c>
      <c r="D4388">
        <v>1976</v>
      </c>
      <c r="E4388">
        <v>2741</v>
      </c>
    </row>
    <row r="4389" spans="1:5">
      <c r="A4389" t="s">
        <v>206</v>
      </c>
      <c r="B4389" t="s">
        <v>539</v>
      </c>
      <c r="C4389" t="s">
        <v>205</v>
      </c>
      <c r="D4389">
        <v>1976</v>
      </c>
      <c r="E4389">
        <v>9548373</v>
      </c>
    </row>
    <row r="4390" spans="1:5">
      <c r="A4390" t="s">
        <v>204</v>
      </c>
      <c r="B4390" t="s">
        <v>539</v>
      </c>
      <c r="C4390" t="s">
        <v>203</v>
      </c>
      <c r="D4390">
        <v>1976</v>
      </c>
      <c r="E4390">
        <v>1067096</v>
      </c>
    </row>
    <row r="4391" spans="1:5">
      <c r="A4391" t="s">
        <v>202</v>
      </c>
      <c r="B4391" t="s">
        <v>539</v>
      </c>
      <c r="C4391" t="s">
        <v>201</v>
      </c>
      <c r="D4391">
        <v>1976</v>
      </c>
      <c r="E4391">
        <v>514678</v>
      </c>
    </row>
    <row r="4392" spans="1:5">
      <c r="A4392" t="s">
        <v>200</v>
      </c>
      <c r="B4392" t="s">
        <v>539</v>
      </c>
      <c r="C4392" t="s">
        <v>199</v>
      </c>
      <c r="D4392">
        <v>1976</v>
      </c>
      <c r="E4392">
        <v>5017510</v>
      </c>
    </row>
    <row r="4393" spans="1:5">
      <c r="A4393" t="s">
        <v>198</v>
      </c>
      <c r="B4393" t="s">
        <v>539</v>
      </c>
      <c r="C4393" t="s">
        <v>197</v>
      </c>
      <c r="D4393">
        <v>1976</v>
      </c>
      <c r="E4393">
        <v>7666000</v>
      </c>
    </row>
    <row r="4394" spans="1:5">
      <c r="A4394" t="s">
        <v>196</v>
      </c>
      <c r="B4394" t="s">
        <v>536</v>
      </c>
      <c r="C4394" t="s">
        <v>195</v>
      </c>
      <c r="D4394">
        <v>1976</v>
      </c>
      <c r="E4394">
        <v>63185082</v>
      </c>
    </row>
    <row r="4395" spans="1:5">
      <c r="A4395" t="s">
        <v>194</v>
      </c>
      <c r="B4395" t="s">
        <v>539</v>
      </c>
      <c r="C4395" t="s">
        <v>193</v>
      </c>
      <c r="D4395">
        <v>1976</v>
      </c>
      <c r="E4395">
        <v>705561</v>
      </c>
    </row>
    <row r="4396" spans="1:5">
      <c r="A4396" t="s">
        <v>192</v>
      </c>
      <c r="B4396" t="s">
        <v>539</v>
      </c>
      <c r="C4396" t="s">
        <v>191</v>
      </c>
      <c r="D4396">
        <v>1976</v>
      </c>
      <c r="E4396">
        <v>59130</v>
      </c>
    </row>
    <row r="4397" spans="1:5">
      <c r="A4397" t="s">
        <v>190</v>
      </c>
      <c r="B4397" t="s">
        <v>539</v>
      </c>
      <c r="C4397" t="s">
        <v>189</v>
      </c>
      <c r="D4397">
        <v>1976</v>
      </c>
      <c r="E4397">
        <v>4693608</v>
      </c>
    </row>
    <row r="4398" spans="1:5">
      <c r="A4398" t="s">
        <v>188</v>
      </c>
      <c r="B4398" t="s">
        <v>539</v>
      </c>
      <c r="C4398" t="s">
        <v>187</v>
      </c>
      <c r="D4398">
        <v>1976</v>
      </c>
      <c r="E4398">
        <v>52047269</v>
      </c>
    </row>
    <row r="4399" spans="1:5">
      <c r="A4399" t="s">
        <v>186</v>
      </c>
      <c r="B4399" t="s">
        <v>539</v>
      </c>
      <c r="C4399" t="s">
        <v>185</v>
      </c>
      <c r="D4399">
        <v>1976</v>
      </c>
      <c r="E4399">
        <v>1471582</v>
      </c>
    </row>
    <row r="4400" spans="1:5">
      <c r="A4400" t="s">
        <v>184</v>
      </c>
      <c r="B4400" t="s">
        <v>539</v>
      </c>
      <c r="C4400" t="s">
        <v>183</v>
      </c>
      <c r="D4400">
        <v>1976</v>
      </c>
      <c r="E4400">
        <v>5027799</v>
      </c>
    </row>
    <row r="4401" spans="1:5">
      <c r="A4401" t="s">
        <v>182</v>
      </c>
      <c r="B4401" t="s">
        <v>539</v>
      </c>
      <c r="C4401" t="s">
        <v>181</v>
      </c>
      <c r="D4401">
        <v>1976</v>
      </c>
      <c r="E4401">
        <v>1261514</v>
      </c>
    </row>
    <row r="4402" spans="1:5">
      <c r="A4402" t="s">
        <v>180</v>
      </c>
      <c r="B4402" t="s">
        <v>539</v>
      </c>
      <c r="C4402" t="s">
        <v>179</v>
      </c>
      <c r="D4402">
        <v>1976</v>
      </c>
      <c r="E4402">
        <v>12931746</v>
      </c>
    </row>
    <row r="4403" spans="1:5">
      <c r="A4403" t="s">
        <v>178</v>
      </c>
      <c r="B4403" t="s">
        <v>539</v>
      </c>
      <c r="C4403" t="s">
        <v>177</v>
      </c>
      <c r="D4403">
        <v>1976</v>
      </c>
      <c r="E4403">
        <v>0</v>
      </c>
    </row>
    <row r="4404" spans="1:5">
      <c r="A4404" t="s">
        <v>176</v>
      </c>
      <c r="B4404" t="s">
        <v>539</v>
      </c>
      <c r="C4404" t="s">
        <v>175</v>
      </c>
      <c r="D4404">
        <v>1976</v>
      </c>
      <c r="E4404">
        <v>527914</v>
      </c>
    </row>
    <row r="4405" spans="1:5">
      <c r="A4405" t="s">
        <v>174</v>
      </c>
      <c r="B4405" t="s">
        <v>536</v>
      </c>
      <c r="C4405" t="s">
        <v>173</v>
      </c>
      <c r="D4405">
        <v>1976</v>
      </c>
      <c r="E4405">
        <v>290995606</v>
      </c>
    </row>
    <row r="4406" spans="1:5">
      <c r="A4406" t="s">
        <v>172</v>
      </c>
      <c r="B4406" t="s">
        <v>539</v>
      </c>
      <c r="C4406" t="s">
        <v>171</v>
      </c>
      <c r="D4406">
        <v>1976</v>
      </c>
      <c r="E4406">
        <v>556102</v>
      </c>
    </row>
    <row r="4407" spans="1:5">
      <c r="A4407" t="s">
        <v>170</v>
      </c>
      <c r="B4407" t="s">
        <v>536</v>
      </c>
      <c r="C4407" t="s">
        <v>169</v>
      </c>
      <c r="D4407">
        <v>1976</v>
      </c>
      <c r="E4407">
        <v>8022442</v>
      </c>
    </row>
    <row r="4408" spans="1:5">
      <c r="A4408" t="s">
        <v>168</v>
      </c>
      <c r="B4408" t="s">
        <v>539</v>
      </c>
      <c r="C4408" t="s">
        <v>167</v>
      </c>
      <c r="D4408">
        <v>1976</v>
      </c>
      <c r="E4408">
        <v>50453165</v>
      </c>
    </row>
    <row r="4409" spans="1:5">
      <c r="A4409" t="s">
        <v>166</v>
      </c>
      <c r="B4409" t="s">
        <v>539</v>
      </c>
      <c r="C4409" t="s">
        <v>165</v>
      </c>
      <c r="D4409">
        <v>1976</v>
      </c>
      <c r="E4409">
        <v>907926</v>
      </c>
    </row>
    <row r="4410" spans="1:5">
      <c r="A4410" t="s">
        <v>164</v>
      </c>
      <c r="B4410" t="s">
        <v>539</v>
      </c>
      <c r="C4410" t="s">
        <v>163</v>
      </c>
      <c r="D4410">
        <v>1976</v>
      </c>
      <c r="E4410">
        <v>5928617</v>
      </c>
    </row>
    <row r="4411" spans="1:5">
      <c r="A4411" t="s">
        <v>162</v>
      </c>
      <c r="B4411" t="s">
        <v>539</v>
      </c>
      <c r="C4411" t="s">
        <v>161</v>
      </c>
      <c r="D4411">
        <v>1976</v>
      </c>
      <c r="E4411">
        <v>27210406</v>
      </c>
    </row>
    <row r="4412" spans="1:5">
      <c r="A4412" t="s">
        <v>160</v>
      </c>
      <c r="B4412" t="s">
        <v>539</v>
      </c>
      <c r="C4412" t="s">
        <v>159</v>
      </c>
      <c r="D4412">
        <v>1976</v>
      </c>
      <c r="E4412">
        <v>4739</v>
      </c>
    </row>
    <row r="4413" spans="1:5">
      <c r="A4413" t="s">
        <v>158</v>
      </c>
      <c r="B4413" t="s">
        <v>539</v>
      </c>
      <c r="C4413" t="s">
        <v>157</v>
      </c>
      <c r="D4413">
        <v>1976</v>
      </c>
      <c r="E4413">
        <v>2598111</v>
      </c>
    </row>
    <row r="4414" spans="1:5">
      <c r="A4414" t="s">
        <v>156</v>
      </c>
      <c r="B4414" t="s">
        <v>539</v>
      </c>
      <c r="C4414" t="s">
        <v>155</v>
      </c>
      <c r="D4414">
        <v>1976</v>
      </c>
      <c r="E4414">
        <v>15141165</v>
      </c>
    </row>
    <row r="4415" spans="1:5">
      <c r="A4415" t="s">
        <v>154</v>
      </c>
      <c r="B4415" t="s">
        <v>536</v>
      </c>
      <c r="C4415" t="s">
        <v>153</v>
      </c>
      <c r="D4415">
        <v>1976</v>
      </c>
      <c r="E4415">
        <v>225125331</v>
      </c>
    </row>
    <row r="4416" spans="1:5">
      <c r="A4416" t="s">
        <v>152</v>
      </c>
      <c r="B4416" t="s">
        <v>539</v>
      </c>
      <c r="C4416" t="s">
        <v>151</v>
      </c>
      <c r="D4416">
        <v>1976</v>
      </c>
      <c r="E4416">
        <v>1106837</v>
      </c>
    </row>
    <row r="4417" spans="1:5">
      <c r="A4417" t="s">
        <v>150</v>
      </c>
      <c r="B4417" t="s">
        <v>539</v>
      </c>
      <c r="C4417" t="s">
        <v>149</v>
      </c>
      <c r="D4417">
        <v>1976</v>
      </c>
      <c r="E4417">
        <v>7161583</v>
      </c>
    </row>
    <row r="4418" spans="1:5">
      <c r="A4418" t="s">
        <v>148</v>
      </c>
      <c r="B4418" t="s">
        <v>539</v>
      </c>
      <c r="C4418" t="s">
        <v>147</v>
      </c>
      <c r="D4418">
        <v>1976</v>
      </c>
      <c r="E4418">
        <v>5503181</v>
      </c>
    </row>
    <row r="4419" spans="1:5">
      <c r="A4419" t="s">
        <v>146</v>
      </c>
      <c r="B4419" t="s">
        <v>539</v>
      </c>
      <c r="C4419" t="s">
        <v>145</v>
      </c>
      <c r="D4419">
        <v>1976</v>
      </c>
      <c r="E4419">
        <v>1730741</v>
      </c>
    </row>
    <row r="4420" spans="1:5">
      <c r="A4420" t="s">
        <v>144</v>
      </c>
      <c r="B4420" t="s">
        <v>536</v>
      </c>
      <c r="C4420" t="s">
        <v>143</v>
      </c>
      <c r="D4420">
        <v>1976</v>
      </c>
    </row>
    <row r="4421" spans="1:5">
      <c r="A4421" t="s">
        <v>142</v>
      </c>
      <c r="B4421" t="s">
        <v>536</v>
      </c>
      <c r="C4421" t="s">
        <v>141</v>
      </c>
      <c r="D4421">
        <v>1976</v>
      </c>
      <c r="E4421">
        <v>939533</v>
      </c>
    </row>
    <row r="4422" spans="1:5">
      <c r="A4422" t="s">
        <v>140</v>
      </c>
      <c r="B4422" t="s">
        <v>536</v>
      </c>
      <c r="C4422" t="s">
        <v>139</v>
      </c>
      <c r="D4422">
        <v>1976</v>
      </c>
      <c r="E4422">
        <v>260524570</v>
      </c>
    </row>
    <row r="4423" spans="1:5">
      <c r="A4423" t="s">
        <v>138</v>
      </c>
      <c r="B4423" t="s">
        <v>539</v>
      </c>
      <c r="C4423" t="s">
        <v>137</v>
      </c>
      <c r="D4423">
        <v>1976</v>
      </c>
      <c r="E4423">
        <v>55570</v>
      </c>
    </row>
    <row r="4424" spans="1:5">
      <c r="A4424" t="s">
        <v>136</v>
      </c>
      <c r="B4424" t="s">
        <v>539</v>
      </c>
      <c r="C4424" t="s">
        <v>135</v>
      </c>
      <c r="D4424">
        <v>1976</v>
      </c>
      <c r="E4424">
        <v>19148</v>
      </c>
    </row>
    <row r="4425" spans="1:5">
      <c r="A4425" t="s">
        <v>134</v>
      </c>
      <c r="B4425" t="s">
        <v>539</v>
      </c>
      <c r="C4425" t="s">
        <v>133</v>
      </c>
      <c r="D4425">
        <v>1976</v>
      </c>
      <c r="E4425">
        <v>12211371</v>
      </c>
    </row>
    <row r="4426" spans="1:5">
      <c r="A4426" t="s">
        <v>132</v>
      </c>
      <c r="B4426" t="s">
        <v>539</v>
      </c>
      <c r="C4426" t="s">
        <v>131</v>
      </c>
      <c r="D4426">
        <v>1976</v>
      </c>
      <c r="E4426">
        <v>44336325</v>
      </c>
    </row>
    <row r="4427" spans="1:5">
      <c r="A4427" t="s">
        <v>130</v>
      </c>
      <c r="B4427" t="s">
        <v>539</v>
      </c>
      <c r="C4427" t="s">
        <v>129</v>
      </c>
      <c r="D4427">
        <v>1976</v>
      </c>
      <c r="E4427">
        <v>4311340</v>
      </c>
    </row>
    <row r="4428" spans="1:5">
      <c r="A4428" t="s">
        <v>128</v>
      </c>
      <c r="B4428" t="s">
        <v>536</v>
      </c>
      <c r="C4428" t="s">
        <v>127</v>
      </c>
      <c r="D4428">
        <v>1976</v>
      </c>
      <c r="E4428">
        <v>649076974</v>
      </c>
    </row>
    <row r="4429" spans="1:5">
      <c r="A4429" t="s">
        <v>126</v>
      </c>
      <c r="B4429" t="s">
        <v>539</v>
      </c>
      <c r="C4429" t="s">
        <v>125</v>
      </c>
      <c r="D4429">
        <v>1976</v>
      </c>
      <c r="E4429">
        <v>3135498</v>
      </c>
    </row>
    <row r="4430" spans="1:5">
      <c r="A4430" t="s">
        <v>124</v>
      </c>
      <c r="B4430" t="s">
        <v>539</v>
      </c>
      <c r="C4430" t="s">
        <v>123</v>
      </c>
      <c r="D4430">
        <v>1976</v>
      </c>
      <c r="E4430">
        <v>10170523</v>
      </c>
    </row>
    <row r="4431" spans="1:5">
      <c r="A4431" t="s">
        <v>122</v>
      </c>
      <c r="B4431" t="s">
        <v>539</v>
      </c>
      <c r="C4431" t="s">
        <v>121</v>
      </c>
      <c r="D4431">
        <v>1976</v>
      </c>
      <c r="E4431">
        <v>3323844</v>
      </c>
    </row>
    <row r="4432" spans="1:5">
      <c r="A4432" t="s">
        <v>120</v>
      </c>
      <c r="B4432" t="s">
        <v>539</v>
      </c>
      <c r="C4432" t="s">
        <v>119</v>
      </c>
      <c r="D4432">
        <v>1976</v>
      </c>
      <c r="E4432">
        <v>0</v>
      </c>
    </row>
    <row r="4433" spans="1:5">
      <c r="A4433" t="s">
        <v>118</v>
      </c>
      <c r="B4433" t="s">
        <v>539</v>
      </c>
      <c r="C4433" t="s">
        <v>117</v>
      </c>
      <c r="D4433">
        <v>1976</v>
      </c>
      <c r="E4433">
        <v>182039</v>
      </c>
    </row>
    <row r="4434" spans="1:5">
      <c r="A4434" t="s">
        <v>116</v>
      </c>
      <c r="B4434" t="s">
        <v>539</v>
      </c>
      <c r="C4434" t="s">
        <v>115</v>
      </c>
      <c r="D4434">
        <v>1976</v>
      </c>
      <c r="E4434">
        <v>2201040</v>
      </c>
    </row>
    <row r="4435" spans="1:5">
      <c r="A4435" t="s">
        <v>114</v>
      </c>
      <c r="B4435" t="s">
        <v>539</v>
      </c>
      <c r="C4435" t="s">
        <v>113</v>
      </c>
      <c r="D4435">
        <v>1976</v>
      </c>
      <c r="E4435">
        <v>2458291</v>
      </c>
    </row>
    <row r="4436" spans="1:5">
      <c r="A4436" t="s">
        <v>112</v>
      </c>
      <c r="B4436" t="s">
        <v>539</v>
      </c>
      <c r="C4436" t="s">
        <v>111</v>
      </c>
      <c r="D4436">
        <v>1976</v>
      </c>
      <c r="E4436">
        <v>5282</v>
      </c>
    </row>
    <row r="4437" spans="1:5">
      <c r="A4437" t="s">
        <v>110</v>
      </c>
      <c r="B4437" t="s">
        <v>539</v>
      </c>
      <c r="C4437" t="s">
        <v>109</v>
      </c>
      <c r="D4437">
        <v>1976</v>
      </c>
      <c r="E4437">
        <v>3185017</v>
      </c>
    </row>
    <row r="4438" spans="1:5">
      <c r="A4438" t="s">
        <v>108</v>
      </c>
      <c r="B4438" t="s">
        <v>539</v>
      </c>
      <c r="C4438" t="s">
        <v>107</v>
      </c>
      <c r="D4438">
        <v>1976</v>
      </c>
    </row>
    <row r="4439" spans="1:5">
      <c r="A4439" t="s">
        <v>106</v>
      </c>
      <c r="B4439" t="s">
        <v>536</v>
      </c>
      <c r="C4439" t="s">
        <v>105</v>
      </c>
      <c r="D4439">
        <v>1976</v>
      </c>
      <c r="E4439">
        <v>273030616</v>
      </c>
    </row>
    <row r="4440" spans="1:5">
      <c r="A4440" t="s">
        <v>104</v>
      </c>
      <c r="B4440" t="s">
        <v>539</v>
      </c>
      <c r="C4440" t="s">
        <v>103</v>
      </c>
      <c r="D4440">
        <v>1976</v>
      </c>
      <c r="E4440">
        <v>3862698</v>
      </c>
    </row>
    <row r="4441" spans="1:5">
      <c r="A4441" t="s">
        <v>102</v>
      </c>
      <c r="B4441" t="s">
        <v>536</v>
      </c>
      <c r="C4441" t="s">
        <v>101</v>
      </c>
      <c r="D4441">
        <v>1976</v>
      </c>
      <c r="E4441">
        <v>273062215</v>
      </c>
    </row>
    <row r="4442" spans="1:5">
      <c r="A4442" t="s">
        <v>100</v>
      </c>
      <c r="B4442" t="s">
        <v>536</v>
      </c>
      <c r="C4442" t="s">
        <v>99</v>
      </c>
      <c r="D4442">
        <v>1976</v>
      </c>
      <c r="E4442">
        <v>12298655</v>
      </c>
    </row>
    <row r="4443" spans="1:5">
      <c r="A4443" t="s">
        <v>98</v>
      </c>
      <c r="B4443" t="s">
        <v>539</v>
      </c>
      <c r="C4443" t="s">
        <v>97</v>
      </c>
      <c r="D4443">
        <v>1976</v>
      </c>
      <c r="E4443">
        <v>57718</v>
      </c>
    </row>
    <row r="4444" spans="1:5">
      <c r="A4444" t="s">
        <v>96</v>
      </c>
      <c r="B4444" t="s">
        <v>539</v>
      </c>
      <c r="C4444" t="s">
        <v>95</v>
      </c>
      <c r="D4444">
        <v>1976</v>
      </c>
      <c r="E4444">
        <v>158769</v>
      </c>
    </row>
    <row r="4445" spans="1:5">
      <c r="A4445" t="s">
        <v>94</v>
      </c>
      <c r="B4445" t="s">
        <v>539</v>
      </c>
      <c r="C4445" t="s">
        <v>93</v>
      </c>
      <c r="D4445">
        <v>1976</v>
      </c>
      <c r="E4445">
        <v>2522585</v>
      </c>
    </row>
    <row r="4446" spans="1:5">
      <c r="A4446" t="s">
        <v>92</v>
      </c>
      <c r="B4446" t="s">
        <v>539</v>
      </c>
      <c r="C4446" t="s">
        <v>91</v>
      </c>
      <c r="D4446">
        <v>1976</v>
      </c>
      <c r="E4446">
        <v>1028459</v>
      </c>
    </row>
    <row r="4447" spans="1:5">
      <c r="A4447" t="s">
        <v>90</v>
      </c>
      <c r="B4447" t="s">
        <v>539</v>
      </c>
      <c r="C4447" t="s">
        <v>89</v>
      </c>
      <c r="D4447">
        <v>1976</v>
      </c>
      <c r="E4447">
        <v>1414069</v>
      </c>
    </row>
    <row r="4448" spans="1:5">
      <c r="A4448" t="s">
        <v>88</v>
      </c>
      <c r="B4448" t="s">
        <v>539</v>
      </c>
      <c r="C4448" t="s">
        <v>87</v>
      </c>
      <c r="D4448">
        <v>1976</v>
      </c>
      <c r="E4448">
        <v>453035</v>
      </c>
    </row>
    <row r="4449" spans="1:5">
      <c r="A4449" t="s">
        <v>86</v>
      </c>
      <c r="B4449" t="s">
        <v>539</v>
      </c>
      <c r="C4449" t="s">
        <v>85</v>
      </c>
      <c r="D4449">
        <v>1976</v>
      </c>
    </row>
    <row r="4450" spans="1:5">
      <c r="A4450" t="s">
        <v>84</v>
      </c>
      <c r="B4450" t="s">
        <v>539</v>
      </c>
      <c r="C4450" t="s">
        <v>83</v>
      </c>
      <c r="D4450">
        <v>1976</v>
      </c>
      <c r="E4450">
        <v>31599</v>
      </c>
    </row>
    <row r="4451" spans="1:5">
      <c r="A4451" t="s">
        <v>82</v>
      </c>
      <c r="B4451" t="s">
        <v>539</v>
      </c>
      <c r="C4451" t="s">
        <v>81</v>
      </c>
      <c r="D4451">
        <v>1976</v>
      </c>
      <c r="E4451">
        <v>4256665</v>
      </c>
    </row>
    <row r="4452" spans="1:5">
      <c r="A4452" t="s">
        <v>80</v>
      </c>
      <c r="B4452" t="s">
        <v>539</v>
      </c>
      <c r="C4452" t="s">
        <v>79</v>
      </c>
      <c r="D4452">
        <v>1976</v>
      </c>
      <c r="E4452">
        <v>3129</v>
      </c>
    </row>
    <row r="4453" spans="1:5">
      <c r="A4453" t="s">
        <v>78</v>
      </c>
      <c r="B4453" t="s">
        <v>539</v>
      </c>
      <c r="C4453" t="s">
        <v>77</v>
      </c>
      <c r="D4453">
        <v>1976</v>
      </c>
      <c r="E4453">
        <v>3485064</v>
      </c>
    </row>
    <row r="4454" spans="1:5">
      <c r="A4454" t="s">
        <v>76</v>
      </c>
      <c r="B4454" t="s">
        <v>536</v>
      </c>
      <c r="C4454" t="s">
        <v>75</v>
      </c>
      <c r="D4454">
        <v>1976</v>
      </c>
      <c r="E4454">
        <v>1020966020</v>
      </c>
    </row>
    <row r="4455" spans="1:5">
      <c r="A4455" t="s">
        <v>74</v>
      </c>
      <c r="B4455" t="s">
        <v>536</v>
      </c>
      <c r="C4455" t="s">
        <v>73</v>
      </c>
      <c r="D4455">
        <v>1976</v>
      </c>
      <c r="E4455">
        <v>164230070</v>
      </c>
    </row>
    <row r="4456" spans="1:5">
      <c r="A4456" t="s">
        <v>72</v>
      </c>
      <c r="B4456" t="s">
        <v>539</v>
      </c>
      <c r="C4456" t="s">
        <v>71</v>
      </c>
      <c r="D4456">
        <v>1976</v>
      </c>
      <c r="E4456">
        <v>1891026</v>
      </c>
    </row>
    <row r="4457" spans="1:5">
      <c r="A4457" t="s">
        <v>70</v>
      </c>
      <c r="B4457" t="s">
        <v>539</v>
      </c>
      <c r="C4457" t="s">
        <v>69</v>
      </c>
      <c r="D4457">
        <v>1976</v>
      </c>
      <c r="E4457">
        <v>32815637</v>
      </c>
    </row>
    <row r="4458" spans="1:5">
      <c r="A4458" t="s">
        <v>68</v>
      </c>
      <c r="B4458" t="s">
        <v>539</v>
      </c>
      <c r="C4458" t="s">
        <v>67</v>
      </c>
      <c r="D4458">
        <v>1976</v>
      </c>
      <c r="E4458">
        <v>2257552</v>
      </c>
    </row>
    <row r="4459" spans="1:5">
      <c r="A4459" t="s">
        <v>66</v>
      </c>
      <c r="B4459" t="s">
        <v>539</v>
      </c>
      <c r="C4459" t="s">
        <v>65</v>
      </c>
      <c r="D4459">
        <v>1976</v>
      </c>
      <c r="E4459">
        <v>1361676</v>
      </c>
    </row>
    <row r="4460" spans="1:5">
      <c r="A4460" t="s">
        <v>64</v>
      </c>
      <c r="B4460" t="s">
        <v>536</v>
      </c>
      <c r="C4460" t="s">
        <v>63</v>
      </c>
      <c r="D4460">
        <v>1976</v>
      </c>
      <c r="E4460">
        <v>123467375</v>
      </c>
    </row>
    <row r="4461" spans="1:5">
      <c r="A4461" t="s">
        <v>62</v>
      </c>
      <c r="B4461" t="s">
        <v>539</v>
      </c>
      <c r="C4461" t="s">
        <v>61</v>
      </c>
      <c r="D4461">
        <v>1976</v>
      </c>
      <c r="E4461">
        <v>556993</v>
      </c>
    </row>
    <row r="4462" spans="1:5">
      <c r="A4462" t="s">
        <v>60</v>
      </c>
      <c r="B4462" t="s">
        <v>536</v>
      </c>
      <c r="C4462" t="s">
        <v>59</v>
      </c>
      <c r="D4462">
        <v>1976</v>
      </c>
      <c r="E4462">
        <v>82559580</v>
      </c>
    </row>
    <row r="4463" spans="1:5">
      <c r="A4463" t="s">
        <v>58</v>
      </c>
      <c r="B4463" t="s">
        <v>539</v>
      </c>
      <c r="C4463" t="s">
        <v>57</v>
      </c>
      <c r="D4463">
        <v>1976</v>
      </c>
      <c r="E4463">
        <v>71076</v>
      </c>
    </row>
    <row r="4464" spans="1:5">
      <c r="A4464" t="s">
        <v>56</v>
      </c>
      <c r="B4464" t="s">
        <v>536</v>
      </c>
      <c r="C4464" t="s">
        <v>55</v>
      </c>
      <c r="D4464">
        <v>1976</v>
      </c>
      <c r="E4464">
        <v>649076974</v>
      </c>
    </row>
    <row r="4465" spans="1:5">
      <c r="A4465" t="s">
        <v>54</v>
      </c>
      <c r="B4465" t="s">
        <v>536</v>
      </c>
      <c r="C4465" t="s">
        <v>53</v>
      </c>
      <c r="D4465">
        <v>1976</v>
      </c>
      <c r="E4465">
        <v>273062215</v>
      </c>
    </row>
    <row r="4466" spans="1:5">
      <c r="A4466" t="s">
        <v>52</v>
      </c>
      <c r="B4466" t="s">
        <v>539</v>
      </c>
      <c r="C4466" t="s">
        <v>51</v>
      </c>
      <c r="D4466">
        <v>1976</v>
      </c>
      <c r="E4466">
        <v>910025</v>
      </c>
    </row>
    <row r="4467" spans="1:5">
      <c r="A4467" t="s">
        <v>50</v>
      </c>
      <c r="B4467" t="s">
        <v>539</v>
      </c>
      <c r="C4467" t="s">
        <v>49</v>
      </c>
      <c r="D4467">
        <v>1976</v>
      </c>
      <c r="E4467">
        <v>2995895</v>
      </c>
    </row>
    <row r="4468" spans="1:5">
      <c r="A4468" t="s">
        <v>6</v>
      </c>
      <c r="B4468" t="s">
        <v>539</v>
      </c>
      <c r="C4468" t="s">
        <v>48</v>
      </c>
      <c r="D4468">
        <v>1976</v>
      </c>
      <c r="E4468">
        <v>23274952</v>
      </c>
    </row>
    <row r="4469" spans="1:5">
      <c r="A4469" t="s">
        <v>47</v>
      </c>
      <c r="B4469" t="s">
        <v>539</v>
      </c>
      <c r="C4469" t="s">
        <v>46</v>
      </c>
      <c r="D4469">
        <v>1976</v>
      </c>
      <c r="E4469">
        <v>5692</v>
      </c>
    </row>
    <row r="4470" spans="1:5">
      <c r="A4470" t="s">
        <v>45</v>
      </c>
      <c r="B4470" t="s">
        <v>539</v>
      </c>
      <c r="C4470" t="s">
        <v>44</v>
      </c>
      <c r="D4470">
        <v>1976</v>
      </c>
      <c r="E4470">
        <v>14524499</v>
      </c>
    </row>
    <row r="4471" spans="1:5">
      <c r="A4471" t="s">
        <v>43</v>
      </c>
      <c r="B4471" t="s">
        <v>539</v>
      </c>
      <c r="C4471" t="s">
        <v>42</v>
      </c>
      <c r="D4471">
        <v>1976</v>
      </c>
      <c r="E4471">
        <v>10346900</v>
      </c>
    </row>
    <row r="4472" spans="1:5">
      <c r="A4472" t="s">
        <v>41</v>
      </c>
      <c r="B4472" t="s">
        <v>539</v>
      </c>
      <c r="C4472" t="s">
        <v>40</v>
      </c>
      <c r="D4472">
        <v>1976</v>
      </c>
      <c r="E4472">
        <v>20068170</v>
      </c>
    </row>
    <row r="4473" spans="1:5">
      <c r="A4473" t="s">
        <v>39</v>
      </c>
      <c r="B4473" t="s">
        <v>536</v>
      </c>
      <c r="C4473" t="s">
        <v>38</v>
      </c>
      <c r="D4473">
        <v>1976</v>
      </c>
      <c r="E4473">
        <v>1076623300</v>
      </c>
    </row>
    <row r="4474" spans="1:5">
      <c r="A4474" t="s">
        <v>37</v>
      </c>
      <c r="B4474" t="s">
        <v>539</v>
      </c>
      <c r="C4474" t="s">
        <v>36</v>
      </c>
      <c r="D4474">
        <v>1976</v>
      </c>
      <c r="E4474">
        <v>460141</v>
      </c>
    </row>
    <row r="4475" spans="1:5">
      <c r="A4475" t="s">
        <v>4</v>
      </c>
      <c r="B4475" t="s">
        <v>539</v>
      </c>
      <c r="C4475" t="s">
        <v>35</v>
      </c>
      <c r="D4475">
        <v>1976</v>
      </c>
      <c r="E4475">
        <v>57423878</v>
      </c>
    </row>
    <row r="4476" spans="1:5">
      <c r="A4476" t="s">
        <v>34</v>
      </c>
      <c r="B4476" t="s">
        <v>539</v>
      </c>
      <c r="C4476" t="s">
        <v>33</v>
      </c>
      <c r="D4476">
        <v>1976</v>
      </c>
      <c r="E4476">
        <v>8629158</v>
      </c>
    </row>
    <row r="4477" spans="1:5">
      <c r="A4477" t="s">
        <v>32</v>
      </c>
      <c r="B4477" t="s">
        <v>539</v>
      </c>
      <c r="C4477" t="s">
        <v>31</v>
      </c>
      <c r="D4477">
        <v>1976</v>
      </c>
      <c r="E4477">
        <v>64028</v>
      </c>
    </row>
    <row r="4478" spans="1:5">
      <c r="A4478" t="s">
        <v>30</v>
      </c>
      <c r="B4478" t="s">
        <v>539</v>
      </c>
      <c r="C4478" t="s">
        <v>29</v>
      </c>
      <c r="D4478">
        <v>1976</v>
      </c>
      <c r="E4478">
        <v>3229248</v>
      </c>
    </row>
    <row r="4479" spans="1:5">
      <c r="A4479" t="s">
        <v>28</v>
      </c>
      <c r="B4479" t="s">
        <v>539</v>
      </c>
      <c r="C4479" t="s">
        <v>27</v>
      </c>
      <c r="D4479">
        <v>1976</v>
      </c>
      <c r="E4479">
        <v>8426</v>
      </c>
    </row>
    <row r="4480" spans="1:5">
      <c r="A4480" t="s">
        <v>26</v>
      </c>
      <c r="B4480" t="s">
        <v>539</v>
      </c>
      <c r="C4480" t="s">
        <v>25</v>
      </c>
      <c r="D4480">
        <v>1976</v>
      </c>
      <c r="E4480">
        <v>22764</v>
      </c>
    </row>
    <row r="4481" spans="1:5">
      <c r="A4481" t="s">
        <v>3</v>
      </c>
      <c r="B4481" t="s">
        <v>539</v>
      </c>
      <c r="C4481" t="s">
        <v>24</v>
      </c>
      <c r="D4481">
        <v>1976</v>
      </c>
      <c r="E4481">
        <v>39876970</v>
      </c>
    </row>
    <row r="4482" spans="1:5">
      <c r="A4482" t="s">
        <v>23</v>
      </c>
      <c r="B4482" t="s">
        <v>539</v>
      </c>
      <c r="C4482" t="s">
        <v>22</v>
      </c>
      <c r="D4482">
        <v>1976</v>
      </c>
      <c r="E4482">
        <v>88997</v>
      </c>
    </row>
    <row r="4483" spans="1:5">
      <c r="A4483" t="s">
        <v>21</v>
      </c>
      <c r="B4483" t="s">
        <v>536</v>
      </c>
      <c r="C4483" t="s">
        <v>20</v>
      </c>
      <c r="D4483">
        <v>1976</v>
      </c>
      <c r="E4483">
        <v>2559378848</v>
      </c>
    </row>
    <row r="4484" spans="1:5">
      <c r="A4484" t="s">
        <v>19</v>
      </c>
      <c r="B4484" t="s">
        <v>539</v>
      </c>
      <c r="C4484" t="s">
        <v>18</v>
      </c>
      <c r="D4484">
        <v>1976</v>
      </c>
      <c r="E4484">
        <v>120277</v>
      </c>
    </row>
    <row r="4485" spans="1:5">
      <c r="A4485" t="s">
        <v>17</v>
      </c>
      <c r="B4485" t="s">
        <v>539</v>
      </c>
      <c r="C4485" t="s">
        <v>16</v>
      </c>
      <c r="D4485">
        <v>1976</v>
      </c>
    </row>
    <row r="4486" spans="1:5">
      <c r="A4486" t="s">
        <v>15</v>
      </c>
      <c r="B4486" t="s">
        <v>539</v>
      </c>
      <c r="C4486" t="s">
        <v>14</v>
      </c>
      <c r="D4486">
        <v>1976</v>
      </c>
      <c r="E4486">
        <v>5967608</v>
      </c>
    </row>
    <row r="4487" spans="1:5">
      <c r="A4487" t="s">
        <v>13</v>
      </c>
      <c r="B4487" t="s">
        <v>539</v>
      </c>
      <c r="C4487" t="s">
        <v>12</v>
      </c>
      <c r="D4487">
        <v>1976</v>
      </c>
      <c r="E4487">
        <v>13659614</v>
      </c>
    </row>
    <row r="4488" spans="1:5">
      <c r="A4488" t="s">
        <v>11</v>
      </c>
      <c r="B4488" t="s">
        <v>539</v>
      </c>
      <c r="C4488" t="s">
        <v>10</v>
      </c>
      <c r="D4488">
        <v>1976</v>
      </c>
      <c r="E4488">
        <v>3294632</v>
      </c>
    </row>
    <row r="4489" spans="1:5">
      <c r="A4489" t="s">
        <v>9</v>
      </c>
      <c r="B4489" t="s">
        <v>539</v>
      </c>
      <c r="C4489" t="s">
        <v>8</v>
      </c>
      <c r="D4489">
        <v>1976</v>
      </c>
      <c r="E4489">
        <v>5024182</v>
      </c>
    </row>
    <row r="4490" spans="1:5">
      <c r="A4490" t="s">
        <v>528</v>
      </c>
      <c r="B4490" t="s">
        <v>539</v>
      </c>
      <c r="C4490" t="s">
        <v>527</v>
      </c>
      <c r="D4490">
        <v>1977</v>
      </c>
      <c r="E4490">
        <v>29871</v>
      </c>
    </row>
    <row r="4491" spans="1:5">
      <c r="A4491" t="s">
        <v>526</v>
      </c>
      <c r="B4491" t="s">
        <v>539</v>
      </c>
      <c r="C4491" t="s">
        <v>525</v>
      </c>
      <c r="D4491">
        <v>1977</v>
      </c>
      <c r="E4491">
        <v>11174444</v>
      </c>
    </row>
    <row r="4492" spans="1:5">
      <c r="A4492" t="s">
        <v>524</v>
      </c>
      <c r="B4492" t="s">
        <v>539</v>
      </c>
      <c r="C4492" t="s">
        <v>523</v>
      </c>
      <c r="D4492">
        <v>1977</v>
      </c>
      <c r="E4492">
        <v>6648872</v>
      </c>
    </row>
    <row r="4493" spans="1:5">
      <c r="A4493" t="s">
        <v>522</v>
      </c>
      <c r="B4493" t="s">
        <v>539</v>
      </c>
      <c r="C4493" t="s">
        <v>521</v>
      </c>
      <c r="D4493">
        <v>1977</v>
      </c>
      <c r="E4493">
        <v>1681437</v>
      </c>
    </row>
    <row r="4494" spans="1:5">
      <c r="A4494" t="s">
        <v>520</v>
      </c>
      <c r="B4494" t="s">
        <v>539</v>
      </c>
      <c r="C4494" t="s">
        <v>519</v>
      </c>
      <c r="D4494">
        <v>1977</v>
      </c>
      <c r="E4494">
        <v>3467</v>
      </c>
    </row>
    <row r="4495" spans="1:5">
      <c r="A4495" t="s">
        <v>518</v>
      </c>
      <c r="B4495" t="s">
        <v>536</v>
      </c>
      <c r="C4495" t="s">
        <v>517</v>
      </c>
      <c r="D4495">
        <v>1977</v>
      </c>
      <c r="E4495">
        <v>85153422</v>
      </c>
    </row>
    <row r="4496" spans="1:5">
      <c r="A4496" t="s">
        <v>516</v>
      </c>
      <c r="B4496" t="s">
        <v>539</v>
      </c>
      <c r="C4496" t="s">
        <v>515</v>
      </c>
      <c r="D4496">
        <v>1977</v>
      </c>
      <c r="E4496">
        <v>148830</v>
      </c>
    </row>
    <row r="4497" spans="1:5">
      <c r="A4497" t="s">
        <v>1</v>
      </c>
      <c r="B4497" t="s">
        <v>539</v>
      </c>
      <c r="C4497" t="s">
        <v>514</v>
      </c>
      <c r="D4497">
        <v>1977</v>
      </c>
      <c r="E4497">
        <v>4903994</v>
      </c>
    </row>
    <row r="4498" spans="1:5">
      <c r="A4498" t="s">
        <v>513</v>
      </c>
      <c r="B4498" t="s">
        <v>539</v>
      </c>
      <c r="C4498" t="s">
        <v>512</v>
      </c>
      <c r="D4498">
        <v>1977</v>
      </c>
      <c r="E4498">
        <v>1035803</v>
      </c>
    </row>
    <row r="4499" spans="1:5">
      <c r="A4499" t="s">
        <v>511</v>
      </c>
      <c r="B4499" t="s">
        <v>539</v>
      </c>
      <c r="C4499" t="s">
        <v>510</v>
      </c>
      <c r="D4499">
        <v>1977</v>
      </c>
      <c r="E4499">
        <v>8249</v>
      </c>
    </row>
    <row r="4500" spans="1:5">
      <c r="A4500" t="s">
        <v>509</v>
      </c>
      <c r="B4500" t="s">
        <v>539</v>
      </c>
      <c r="C4500" t="s">
        <v>508</v>
      </c>
      <c r="D4500">
        <v>1977</v>
      </c>
      <c r="E4500">
        <v>47823</v>
      </c>
    </row>
    <row r="4501" spans="1:5">
      <c r="A4501" t="s">
        <v>507</v>
      </c>
      <c r="B4501" t="s">
        <v>539</v>
      </c>
      <c r="C4501" t="s">
        <v>506</v>
      </c>
      <c r="D4501">
        <v>1977</v>
      </c>
      <c r="E4501">
        <v>1995395</v>
      </c>
    </row>
    <row r="4502" spans="1:5">
      <c r="A4502" t="s">
        <v>505</v>
      </c>
      <c r="B4502" t="s">
        <v>539</v>
      </c>
      <c r="C4502" t="s">
        <v>504</v>
      </c>
      <c r="D4502">
        <v>1977</v>
      </c>
      <c r="E4502">
        <v>2621628</v>
      </c>
    </row>
    <row r="4503" spans="1:5">
      <c r="A4503" t="s">
        <v>503</v>
      </c>
      <c r="B4503" t="s">
        <v>539</v>
      </c>
      <c r="C4503" t="s">
        <v>502</v>
      </c>
      <c r="D4503">
        <v>1977</v>
      </c>
      <c r="E4503">
        <v>2797067</v>
      </c>
    </row>
    <row r="4504" spans="1:5">
      <c r="A4504" t="s">
        <v>501</v>
      </c>
      <c r="B4504" t="s">
        <v>539</v>
      </c>
      <c r="C4504" t="s">
        <v>500</v>
      </c>
      <c r="D4504">
        <v>1977</v>
      </c>
      <c r="E4504">
        <v>3674537</v>
      </c>
    </row>
    <row r="4505" spans="1:5">
      <c r="A4505" t="s">
        <v>499</v>
      </c>
      <c r="B4505" t="s">
        <v>539</v>
      </c>
      <c r="C4505" t="s">
        <v>498</v>
      </c>
      <c r="D4505">
        <v>1977</v>
      </c>
      <c r="E4505">
        <v>510589</v>
      </c>
    </row>
    <row r="4506" spans="1:5">
      <c r="A4506" t="s">
        <v>497</v>
      </c>
      <c r="B4506" t="s">
        <v>539</v>
      </c>
      <c r="C4506" t="s">
        <v>496</v>
      </c>
      <c r="D4506">
        <v>1977</v>
      </c>
      <c r="E4506">
        <v>2599354</v>
      </c>
    </row>
    <row r="4507" spans="1:5">
      <c r="A4507" t="s">
        <v>495</v>
      </c>
      <c r="B4507" t="s">
        <v>539</v>
      </c>
      <c r="C4507" t="s">
        <v>494</v>
      </c>
      <c r="D4507">
        <v>1977</v>
      </c>
      <c r="E4507">
        <v>5941347</v>
      </c>
    </row>
    <row r="4508" spans="1:5">
      <c r="A4508" t="s">
        <v>2</v>
      </c>
      <c r="B4508" t="s">
        <v>539</v>
      </c>
      <c r="C4508" t="s">
        <v>493</v>
      </c>
      <c r="D4508">
        <v>1977</v>
      </c>
      <c r="E4508">
        <v>66212014</v>
      </c>
    </row>
    <row r="4509" spans="1:5">
      <c r="A4509" t="s">
        <v>492</v>
      </c>
      <c r="B4509" t="s">
        <v>539</v>
      </c>
      <c r="C4509" t="s">
        <v>491</v>
      </c>
      <c r="D4509">
        <v>1977</v>
      </c>
      <c r="E4509">
        <v>3572033</v>
      </c>
    </row>
    <row r="4510" spans="1:5">
      <c r="A4510" t="s">
        <v>490</v>
      </c>
      <c r="B4510" t="s">
        <v>539</v>
      </c>
      <c r="C4510" t="s">
        <v>489</v>
      </c>
      <c r="D4510">
        <v>1977</v>
      </c>
      <c r="E4510">
        <v>44160</v>
      </c>
    </row>
    <row r="4511" spans="1:5">
      <c r="A4511" t="s">
        <v>488</v>
      </c>
      <c r="B4511" t="s">
        <v>539</v>
      </c>
      <c r="C4511" t="s">
        <v>487</v>
      </c>
      <c r="D4511">
        <v>1977</v>
      </c>
      <c r="E4511">
        <v>56638</v>
      </c>
    </row>
    <row r="4512" spans="1:5">
      <c r="A4512" t="s">
        <v>486</v>
      </c>
      <c r="B4512" t="s">
        <v>539</v>
      </c>
      <c r="C4512" t="s">
        <v>485</v>
      </c>
      <c r="D4512">
        <v>1977</v>
      </c>
      <c r="E4512">
        <v>2724085</v>
      </c>
    </row>
    <row r="4513" spans="1:5">
      <c r="A4513" t="s">
        <v>484</v>
      </c>
      <c r="B4513" t="s">
        <v>539</v>
      </c>
      <c r="C4513" t="s">
        <v>483</v>
      </c>
      <c r="D4513">
        <v>1977</v>
      </c>
      <c r="E4513">
        <v>4443919</v>
      </c>
    </row>
    <row r="4514" spans="1:5">
      <c r="A4514" t="s">
        <v>482</v>
      </c>
      <c r="B4514" t="s">
        <v>539</v>
      </c>
      <c r="C4514" t="s">
        <v>481</v>
      </c>
      <c r="D4514">
        <v>1977</v>
      </c>
      <c r="E4514">
        <v>68695</v>
      </c>
    </row>
    <row r="4515" spans="1:5">
      <c r="A4515" t="s">
        <v>480</v>
      </c>
      <c r="B4515" t="s">
        <v>539</v>
      </c>
      <c r="C4515" t="s">
        <v>479</v>
      </c>
      <c r="D4515">
        <v>1977</v>
      </c>
      <c r="E4515">
        <v>0</v>
      </c>
    </row>
    <row r="4516" spans="1:5">
      <c r="A4516" t="s">
        <v>478</v>
      </c>
      <c r="B4516" t="s">
        <v>539</v>
      </c>
      <c r="C4516" t="s">
        <v>477</v>
      </c>
      <c r="D4516">
        <v>1977</v>
      </c>
      <c r="E4516">
        <v>3012190</v>
      </c>
    </row>
    <row r="4517" spans="1:5">
      <c r="A4517" t="s">
        <v>476</v>
      </c>
      <c r="B4517" t="s">
        <v>539</v>
      </c>
      <c r="C4517" t="s">
        <v>475</v>
      </c>
      <c r="D4517">
        <v>1977</v>
      </c>
      <c r="E4517">
        <v>42112130</v>
      </c>
    </row>
    <row r="4518" spans="1:5">
      <c r="A4518" t="s">
        <v>474</v>
      </c>
      <c r="B4518" t="s">
        <v>539</v>
      </c>
      <c r="C4518" t="s">
        <v>473</v>
      </c>
      <c r="D4518">
        <v>1977</v>
      </c>
      <c r="E4518">
        <v>151619</v>
      </c>
    </row>
    <row r="4519" spans="1:5">
      <c r="A4519" t="s">
        <v>472</v>
      </c>
      <c r="B4519" t="s">
        <v>539</v>
      </c>
      <c r="C4519" t="s">
        <v>471</v>
      </c>
      <c r="D4519">
        <v>1977</v>
      </c>
      <c r="E4519">
        <v>67887</v>
      </c>
    </row>
    <row r="4520" spans="1:5">
      <c r="A4520" t="s">
        <v>470</v>
      </c>
      <c r="B4520" t="s">
        <v>539</v>
      </c>
      <c r="C4520" t="s">
        <v>469</v>
      </c>
      <c r="D4520">
        <v>1977</v>
      </c>
      <c r="E4520">
        <v>340781</v>
      </c>
    </row>
    <row r="4521" spans="1:5">
      <c r="A4521" t="s">
        <v>468</v>
      </c>
      <c r="B4521" t="s">
        <v>539</v>
      </c>
      <c r="C4521" t="s">
        <v>467</v>
      </c>
      <c r="D4521">
        <v>1977</v>
      </c>
      <c r="E4521">
        <v>770874</v>
      </c>
    </row>
    <row r="4522" spans="1:5">
      <c r="A4522" t="s">
        <v>466</v>
      </c>
      <c r="B4522" t="s">
        <v>539</v>
      </c>
      <c r="C4522" t="s">
        <v>465</v>
      </c>
      <c r="D4522">
        <v>1977</v>
      </c>
      <c r="E4522">
        <v>1416180</v>
      </c>
    </row>
    <row r="4523" spans="1:5">
      <c r="A4523" t="s">
        <v>464</v>
      </c>
      <c r="B4523" t="s">
        <v>539</v>
      </c>
      <c r="C4523" t="s">
        <v>463</v>
      </c>
      <c r="D4523">
        <v>1977</v>
      </c>
      <c r="E4523">
        <v>5819788</v>
      </c>
    </row>
    <row r="4524" spans="1:5">
      <c r="A4524" t="s">
        <v>462</v>
      </c>
      <c r="B4524" t="s">
        <v>536</v>
      </c>
      <c r="C4524" t="s">
        <v>461</v>
      </c>
      <c r="D4524">
        <v>1977</v>
      </c>
      <c r="E4524">
        <v>46240308</v>
      </c>
    </row>
    <row r="4525" spans="1:5">
      <c r="A4525" t="s">
        <v>460</v>
      </c>
      <c r="B4525" t="s">
        <v>539</v>
      </c>
      <c r="C4525" t="s">
        <v>459</v>
      </c>
      <c r="D4525">
        <v>1977</v>
      </c>
      <c r="E4525">
        <v>2684888</v>
      </c>
    </row>
    <row r="4526" spans="1:5">
      <c r="A4526" t="s">
        <v>458</v>
      </c>
      <c r="B4526" t="s">
        <v>539</v>
      </c>
      <c r="C4526" t="s">
        <v>457</v>
      </c>
      <c r="D4526">
        <v>1977</v>
      </c>
      <c r="E4526">
        <v>84720</v>
      </c>
    </row>
    <row r="4527" spans="1:5">
      <c r="A4527" t="s">
        <v>456</v>
      </c>
      <c r="B4527" t="s">
        <v>539</v>
      </c>
      <c r="C4527" t="s">
        <v>455</v>
      </c>
      <c r="D4527">
        <v>1977</v>
      </c>
      <c r="E4527">
        <v>2200118</v>
      </c>
    </row>
    <row r="4528" spans="1:5">
      <c r="A4528" t="s">
        <v>454</v>
      </c>
      <c r="B4528" t="s">
        <v>539</v>
      </c>
      <c r="C4528" t="s">
        <v>453</v>
      </c>
      <c r="D4528">
        <v>1977</v>
      </c>
      <c r="E4528">
        <v>778161684</v>
      </c>
    </row>
    <row r="4529" spans="1:5">
      <c r="A4529" t="s">
        <v>679</v>
      </c>
      <c r="B4529" t="s">
        <v>539</v>
      </c>
      <c r="C4529" t="s">
        <v>451</v>
      </c>
      <c r="D4529">
        <v>1977</v>
      </c>
      <c r="E4529">
        <v>4712971</v>
      </c>
    </row>
    <row r="4530" spans="1:5">
      <c r="A4530" t="s">
        <v>450</v>
      </c>
      <c r="B4530" t="s">
        <v>539</v>
      </c>
      <c r="C4530" t="s">
        <v>449</v>
      </c>
      <c r="D4530">
        <v>1977</v>
      </c>
      <c r="E4530">
        <v>5565579</v>
      </c>
    </row>
    <row r="4531" spans="1:5">
      <c r="A4531" t="s">
        <v>448</v>
      </c>
      <c r="B4531" t="s">
        <v>539</v>
      </c>
      <c r="C4531" t="s">
        <v>447</v>
      </c>
      <c r="D4531">
        <v>1977</v>
      </c>
      <c r="E4531">
        <v>17866322</v>
      </c>
    </row>
    <row r="4532" spans="1:5">
      <c r="A4532" t="s">
        <v>446</v>
      </c>
      <c r="B4532" t="s">
        <v>539</v>
      </c>
      <c r="C4532" t="s">
        <v>445</v>
      </c>
      <c r="D4532">
        <v>1977</v>
      </c>
      <c r="E4532">
        <v>926053</v>
      </c>
    </row>
    <row r="4533" spans="1:5">
      <c r="A4533" t="s">
        <v>444</v>
      </c>
      <c r="B4533" t="s">
        <v>539</v>
      </c>
      <c r="C4533" t="s">
        <v>443</v>
      </c>
      <c r="D4533">
        <v>1977</v>
      </c>
      <c r="E4533">
        <v>10365937</v>
      </c>
    </row>
    <row r="4534" spans="1:5">
      <c r="A4534" t="s">
        <v>442</v>
      </c>
      <c r="B4534" t="s">
        <v>539</v>
      </c>
      <c r="C4534" t="s">
        <v>441</v>
      </c>
      <c r="D4534">
        <v>1977</v>
      </c>
      <c r="E4534">
        <v>215163</v>
      </c>
    </row>
    <row r="4535" spans="1:5">
      <c r="A4535" t="s">
        <v>440</v>
      </c>
      <c r="B4535" t="s">
        <v>539</v>
      </c>
      <c r="C4535" t="s">
        <v>439</v>
      </c>
      <c r="D4535">
        <v>1977</v>
      </c>
      <c r="E4535">
        <v>214522</v>
      </c>
    </row>
    <row r="4536" spans="1:5">
      <c r="A4536" t="s">
        <v>438</v>
      </c>
      <c r="B4536" t="s">
        <v>539</v>
      </c>
      <c r="C4536" t="s">
        <v>437</v>
      </c>
      <c r="D4536">
        <v>1977</v>
      </c>
      <c r="E4536">
        <v>1279465</v>
      </c>
    </row>
    <row r="4537" spans="1:5">
      <c r="A4537" t="s">
        <v>436</v>
      </c>
      <c r="B4537" t="s">
        <v>536</v>
      </c>
      <c r="C4537" t="s">
        <v>435</v>
      </c>
      <c r="D4537">
        <v>1977</v>
      </c>
      <c r="E4537">
        <v>3351172</v>
      </c>
    </row>
    <row r="4538" spans="1:5">
      <c r="A4538" t="s">
        <v>434</v>
      </c>
      <c r="B4538" t="s">
        <v>539</v>
      </c>
      <c r="C4538" t="s">
        <v>433</v>
      </c>
      <c r="D4538">
        <v>1977</v>
      </c>
      <c r="E4538">
        <v>3294868</v>
      </c>
    </row>
    <row r="4539" spans="1:5">
      <c r="A4539" t="s">
        <v>432</v>
      </c>
      <c r="B4539" t="s">
        <v>539</v>
      </c>
      <c r="C4539" t="s">
        <v>431</v>
      </c>
      <c r="D4539">
        <v>1977</v>
      </c>
      <c r="E4539">
        <v>28671</v>
      </c>
    </row>
    <row r="4540" spans="1:5">
      <c r="A4540" t="s">
        <v>430</v>
      </c>
      <c r="B4540" t="s">
        <v>539</v>
      </c>
      <c r="C4540" t="s">
        <v>429</v>
      </c>
      <c r="D4540">
        <v>1977</v>
      </c>
      <c r="E4540">
        <v>0</v>
      </c>
    </row>
    <row r="4541" spans="1:5">
      <c r="A4541" t="s">
        <v>428</v>
      </c>
      <c r="B4541" t="s">
        <v>539</v>
      </c>
      <c r="C4541" t="s">
        <v>427</v>
      </c>
      <c r="D4541">
        <v>1977</v>
      </c>
      <c r="E4541">
        <v>320498</v>
      </c>
    </row>
    <row r="4542" spans="1:5">
      <c r="A4542" t="s">
        <v>426</v>
      </c>
      <c r="B4542" t="s">
        <v>539</v>
      </c>
      <c r="C4542" t="s">
        <v>425</v>
      </c>
      <c r="D4542">
        <v>1977</v>
      </c>
      <c r="E4542">
        <v>2842920</v>
      </c>
    </row>
    <row r="4543" spans="1:5">
      <c r="A4543" t="s">
        <v>7</v>
      </c>
      <c r="B4543" t="s">
        <v>539</v>
      </c>
      <c r="C4543" t="s">
        <v>424</v>
      </c>
      <c r="D4543">
        <v>1977</v>
      </c>
      <c r="E4543">
        <v>21357951</v>
      </c>
    </row>
    <row r="4544" spans="1:5">
      <c r="A4544" t="s">
        <v>423</v>
      </c>
      <c r="B4544" t="s">
        <v>539</v>
      </c>
      <c r="C4544" t="s">
        <v>422</v>
      </c>
      <c r="D4544">
        <v>1977</v>
      </c>
      <c r="E4544">
        <v>85525</v>
      </c>
    </row>
    <row r="4545" spans="1:5">
      <c r="A4545" t="s">
        <v>421</v>
      </c>
      <c r="B4545" t="s">
        <v>539</v>
      </c>
      <c r="C4545" t="s">
        <v>420</v>
      </c>
      <c r="D4545">
        <v>1977</v>
      </c>
      <c r="E4545">
        <v>40892</v>
      </c>
    </row>
    <row r="4546" spans="1:5">
      <c r="A4546" t="s">
        <v>419</v>
      </c>
      <c r="B4546" t="s">
        <v>539</v>
      </c>
      <c r="C4546" t="s">
        <v>418</v>
      </c>
      <c r="D4546">
        <v>1977</v>
      </c>
      <c r="E4546">
        <v>870832</v>
      </c>
    </row>
    <row r="4547" spans="1:5">
      <c r="A4547" t="s">
        <v>417</v>
      </c>
      <c r="B4547" t="s">
        <v>539</v>
      </c>
      <c r="C4547" t="s">
        <v>416</v>
      </c>
      <c r="D4547">
        <v>1977</v>
      </c>
      <c r="E4547">
        <v>2818391</v>
      </c>
    </row>
    <row r="4548" spans="1:5">
      <c r="A4548" t="s">
        <v>415</v>
      </c>
      <c r="B4548" t="s">
        <v>539</v>
      </c>
      <c r="C4548" t="s">
        <v>414</v>
      </c>
      <c r="D4548">
        <v>1977</v>
      </c>
      <c r="E4548">
        <v>10449945</v>
      </c>
    </row>
    <row r="4549" spans="1:5">
      <c r="A4549" t="s">
        <v>413</v>
      </c>
      <c r="B4549" t="s">
        <v>536</v>
      </c>
      <c r="C4549" t="s">
        <v>412</v>
      </c>
      <c r="D4549">
        <v>1977</v>
      </c>
      <c r="E4549">
        <v>1042595309</v>
      </c>
    </row>
    <row r="4550" spans="1:5">
      <c r="A4550" t="s">
        <v>411</v>
      </c>
      <c r="B4550" t="s">
        <v>536</v>
      </c>
      <c r="C4550" t="s">
        <v>410</v>
      </c>
      <c r="D4550">
        <v>1977</v>
      </c>
      <c r="E4550">
        <v>1045968441</v>
      </c>
    </row>
    <row r="4551" spans="1:5">
      <c r="A4551" t="s">
        <v>409</v>
      </c>
      <c r="B4551" t="s">
        <v>536</v>
      </c>
      <c r="C4551" t="s">
        <v>408</v>
      </c>
      <c r="D4551">
        <v>1977</v>
      </c>
      <c r="E4551">
        <v>1090754778</v>
      </c>
    </row>
    <row r="4552" spans="1:5">
      <c r="A4552" t="s">
        <v>407</v>
      </c>
      <c r="B4552" t="s">
        <v>536</v>
      </c>
      <c r="C4552" t="s">
        <v>406</v>
      </c>
      <c r="D4552">
        <v>1977</v>
      </c>
      <c r="E4552">
        <v>148666784</v>
      </c>
    </row>
    <row r="4553" spans="1:5">
      <c r="A4553" t="s">
        <v>405</v>
      </c>
      <c r="B4553" t="s">
        <v>536</v>
      </c>
      <c r="C4553" t="s">
        <v>404</v>
      </c>
      <c r="D4553">
        <v>1977</v>
      </c>
      <c r="E4553">
        <v>281272998</v>
      </c>
    </row>
    <row r="4554" spans="1:5">
      <c r="A4554" t="s">
        <v>403</v>
      </c>
      <c r="B4554" t="s">
        <v>539</v>
      </c>
      <c r="C4554" t="s">
        <v>402</v>
      </c>
      <c r="D4554">
        <v>1977</v>
      </c>
      <c r="E4554">
        <v>4115486</v>
      </c>
    </row>
    <row r="4555" spans="1:5">
      <c r="A4555" t="s">
        <v>401</v>
      </c>
      <c r="B4555" t="s">
        <v>539</v>
      </c>
      <c r="C4555" t="s">
        <v>400</v>
      </c>
      <c r="D4555">
        <v>1977</v>
      </c>
      <c r="E4555">
        <v>23052777</v>
      </c>
    </row>
    <row r="4556" spans="1:5">
      <c r="A4556" t="s">
        <v>399</v>
      </c>
      <c r="B4556" t="s">
        <v>536</v>
      </c>
      <c r="C4556" t="s">
        <v>398</v>
      </c>
      <c r="D4556">
        <v>1977</v>
      </c>
      <c r="E4556">
        <v>92009652</v>
      </c>
    </row>
    <row r="4557" spans="1:5">
      <c r="A4557" t="s">
        <v>397</v>
      </c>
      <c r="B4557" t="s">
        <v>539</v>
      </c>
      <c r="C4557" t="s">
        <v>396</v>
      </c>
      <c r="D4557">
        <v>1977</v>
      </c>
      <c r="E4557">
        <v>1890161</v>
      </c>
    </row>
    <row r="4558" spans="1:5">
      <c r="A4558" t="s">
        <v>395</v>
      </c>
      <c r="B4558" t="s">
        <v>539</v>
      </c>
      <c r="C4558" t="s">
        <v>394</v>
      </c>
      <c r="D4558">
        <v>1977</v>
      </c>
      <c r="E4558">
        <v>10631094</v>
      </c>
    </row>
    <row r="4559" spans="1:5">
      <c r="A4559" t="s">
        <v>393</v>
      </c>
      <c r="B4559" t="s">
        <v>539</v>
      </c>
      <c r="C4559" t="s">
        <v>392</v>
      </c>
      <c r="D4559">
        <v>1977</v>
      </c>
      <c r="E4559">
        <v>455120</v>
      </c>
    </row>
    <row r="4560" spans="1:5">
      <c r="A4560" t="s">
        <v>5</v>
      </c>
      <c r="B4560" t="s">
        <v>539</v>
      </c>
      <c r="C4560" t="s">
        <v>391</v>
      </c>
      <c r="D4560">
        <v>1977</v>
      </c>
      <c r="E4560">
        <v>30317309</v>
      </c>
    </row>
    <row r="4561" spans="1:5">
      <c r="A4561" t="s">
        <v>390</v>
      </c>
      <c r="B4561" t="s">
        <v>536</v>
      </c>
      <c r="C4561" t="s">
        <v>389</v>
      </c>
      <c r="D4561">
        <v>1977</v>
      </c>
      <c r="E4561">
        <v>146658678</v>
      </c>
    </row>
    <row r="4562" spans="1:5">
      <c r="A4562" t="s">
        <v>388</v>
      </c>
      <c r="B4562" t="s">
        <v>536</v>
      </c>
      <c r="C4562" t="s">
        <v>387</v>
      </c>
      <c r="D4562">
        <v>1977</v>
      </c>
      <c r="E4562">
        <v>138119647</v>
      </c>
    </row>
    <row r="4563" spans="1:5">
      <c r="A4563" t="s">
        <v>386</v>
      </c>
      <c r="B4563" t="s">
        <v>539</v>
      </c>
      <c r="C4563" t="s">
        <v>385</v>
      </c>
      <c r="D4563">
        <v>1977</v>
      </c>
      <c r="E4563">
        <v>1449014</v>
      </c>
    </row>
    <row r="4564" spans="1:5">
      <c r="A4564" t="s">
        <v>384</v>
      </c>
      <c r="B4564" t="s">
        <v>539</v>
      </c>
      <c r="C4564" t="s">
        <v>383</v>
      </c>
      <c r="D4564">
        <v>1977</v>
      </c>
      <c r="E4564">
        <v>374995</v>
      </c>
    </row>
    <row r="4565" spans="1:5">
      <c r="A4565" t="s">
        <v>382</v>
      </c>
      <c r="B4565" t="s">
        <v>539</v>
      </c>
      <c r="C4565" t="s">
        <v>381</v>
      </c>
      <c r="D4565">
        <v>1977</v>
      </c>
      <c r="E4565">
        <v>14749165</v>
      </c>
    </row>
    <row r="4566" spans="1:5">
      <c r="A4566" t="s">
        <v>380</v>
      </c>
      <c r="B4566" t="s">
        <v>539</v>
      </c>
      <c r="C4566" t="s">
        <v>379</v>
      </c>
      <c r="D4566">
        <v>1977</v>
      </c>
      <c r="E4566">
        <v>29040</v>
      </c>
    </row>
    <row r="4567" spans="1:5">
      <c r="A4567" t="s">
        <v>378</v>
      </c>
      <c r="B4567" t="s">
        <v>539</v>
      </c>
      <c r="C4567" t="s">
        <v>377</v>
      </c>
      <c r="D4567">
        <v>1977</v>
      </c>
      <c r="E4567">
        <v>48857</v>
      </c>
    </row>
    <row r="4568" spans="1:5">
      <c r="A4568" t="s">
        <v>376</v>
      </c>
      <c r="B4568" t="s">
        <v>539</v>
      </c>
      <c r="C4568" t="s">
        <v>375</v>
      </c>
      <c r="D4568">
        <v>1977</v>
      </c>
      <c r="E4568">
        <v>355454</v>
      </c>
    </row>
    <row r="4569" spans="1:5">
      <c r="A4569" t="s">
        <v>374</v>
      </c>
      <c r="B4569" t="s">
        <v>539</v>
      </c>
      <c r="C4569" t="s">
        <v>373</v>
      </c>
      <c r="D4569">
        <v>1977</v>
      </c>
      <c r="E4569">
        <v>12359759</v>
      </c>
    </row>
    <row r="4570" spans="1:5">
      <c r="A4570" t="s">
        <v>372</v>
      </c>
      <c r="B4570" t="s">
        <v>539</v>
      </c>
      <c r="C4570" t="s">
        <v>371</v>
      </c>
      <c r="D4570">
        <v>1977</v>
      </c>
      <c r="E4570">
        <v>2130131</v>
      </c>
    </row>
    <row r="4571" spans="1:5">
      <c r="A4571" t="s">
        <v>370</v>
      </c>
      <c r="B4571" t="s">
        <v>539</v>
      </c>
      <c r="C4571" t="s">
        <v>369</v>
      </c>
      <c r="D4571">
        <v>1977</v>
      </c>
      <c r="E4571">
        <v>7082789</v>
      </c>
    </row>
    <row r="4572" spans="1:5">
      <c r="A4572" t="s">
        <v>368</v>
      </c>
      <c r="B4572" t="s">
        <v>539</v>
      </c>
      <c r="C4572" t="s">
        <v>367</v>
      </c>
      <c r="D4572">
        <v>1977</v>
      </c>
      <c r="E4572">
        <v>0</v>
      </c>
    </row>
    <row r="4573" spans="1:5">
      <c r="A4573" t="s">
        <v>366</v>
      </c>
      <c r="B4573" t="s">
        <v>539</v>
      </c>
      <c r="C4573" t="s">
        <v>365</v>
      </c>
      <c r="D4573">
        <v>1977</v>
      </c>
      <c r="E4573">
        <v>3470976</v>
      </c>
    </row>
    <row r="4574" spans="1:5">
      <c r="A4574" t="s">
        <v>364</v>
      </c>
      <c r="B4574" t="s">
        <v>539</v>
      </c>
      <c r="C4574" t="s">
        <v>363</v>
      </c>
      <c r="D4574">
        <v>1977</v>
      </c>
      <c r="E4574">
        <v>408488</v>
      </c>
    </row>
    <row r="4575" spans="1:5">
      <c r="A4575" t="s">
        <v>362</v>
      </c>
      <c r="B4575" t="s">
        <v>539</v>
      </c>
      <c r="C4575" t="s">
        <v>361</v>
      </c>
      <c r="D4575">
        <v>1977</v>
      </c>
      <c r="E4575">
        <v>658615</v>
      </c>
    </row>
    <row r="4576" spans="1:5">
      <c r="A4576" t="s">
        <v>360</v>
      </c>
      <c r="B4576" t="s">
        <v>539</v>
      </c>
      <c r="C4576" t="s">
        <v>359</v>
      </c>
      <c r="D4576">
        <v>1977</v>
      </c>
      <c r="E4576">
        <v>178609</v>
      </c>
    </row>
    <row r="4577" spans="1:5">
      <c r="A4577" t="s">
        <v>358</v>
      </c>
      <c r="B4577" t="s">
        <v>539</v>
      </c>
      <c r="C4577" t="s">
        <v>357</v>
      </c>
      <c r="D4577">
        <v>1977</v>
      </c>
      <c r="E4577">
        <v>2986905</v>
      </c>
    </row>
    <row r="4578" spans="1:5">
      <c r="A4578" t="s">
        <v>356</v>
      </c>
      <c r="B4578" t="s">
        <v>539</v>
      </c>
      <c r="C4578" t="s">
        <v>355</v>
      </c>
      <c r="D4578">
        <v>1977</v>
      </c>
      <c r="E4578">
        <v>60688</v>
      </c>
    </row>
    <row r="4579" spans="1:5">
      <c r="A4579" t="s">
        <v>354</v>
      </c>
      <c r="B4579" t="s">
        <v>539</v>
      </c>
      <c r="C4579" t="s">
        <v>353</v>
      </c>
      <c r="D4579">
        <v>1977</v>
      </c>
      <c r="E4579">
        <v>12367</v>
      </c>
    </row>
    <row r="4580" spans="1:5">
      <c r="A4580" t="s">
        <v>352</v>
      </c>
      <c r="B4580" t="s">
        <v>539</v>
      </c>
      <c r="C4580" t="s">
        <v>351</v>
      </c>
      <c r="D4580">
        <v>1977</v>
      </c>
      <c r="E4580">
        <v>4262952</v>
      </c>
    </row>
    <row r="4581" spans="1:5">
      <c r="A4581" t="s">
        <v>350</v>
      </c>
      <c r="B4581" t="s">
        <v>539</v>
      </c>
      <c r="C4581" t="s">
        <v>349</v>
      </c>
      <c r="D4581">
        <v>1977</v>
      </c>
      <c r="E4581">
        <v>10739</v>
      </c>
    </row>
    <row r="4582" spans="1:5">
      <c r="A4582" t="s">
        <v>348</v>
      </c>
      <c r="B4582" t="s">
        <v>539</v>
      </c>
      <c r="C4582" t="s">
        <v>347</v>
      </c>
      <c r="D4582">
        <v>1977</v>
      </c>
      <c r="E4582">
        <v>532279</v>
      </c>
    </row>
    <row r="4583" spans="1:5">
      <c r="A4583" t="s">
        <v>346</v>
      </c>
      <c r="B4583" t="s">
        <v>536</v>
      </c>
      <c r="C4583" t="s">
        <v>345</v>
      </c>
      <c r="D4583">
        <v>1977</v>
      </c>
      <c r="E4583">
        <v>254181155</v>
      </c>
    </row>
    <row r="4584" spans="1:5">
      <c r="A4584" t="s">
        <v>344</v>
      </c>
      <c r="B4584" t="s">
        <v>539</v>
      </c>
      <c r="C4584" t="s">
        <v>343</v>
      </c>
      <c r="D4584">
        <v>1977</v>
      </c>
      <c r="E4584">
        <v>437973</v>
      </c>
    </row>
    <row r="4585" spans="1:5">
      <c r="A4585" t="s">
        <v>342</v>
      </c>
      <c r="B4585" t="s">
        <v>539</v>
      </c>
      <c r="C4585" t="s">
        <v>341</v>
      </c>
      <c r="D4585">
        <v>1977</v>
      </c>
      <c r="E4585">
        <v>2239694</v>
      </c>
    </row>
    <row r="4586" spans="1:5">
      <c r="A4586" t="s">
        <v>340</v>
      </c>
      <c r="B4586" t="s">
        <v>536</v>
      </c>
      <c r="C4586" t="s">
        <v>339</v>
      </c>
      <c r="D4586">
        <v>1977</v>
      </c>
      <c r="E4586">
        <v>202097683</v>
      </c>
    </row>
    <row r="4587" spans="1:5">
      <c r="A4587" t="s">
        <v>338</v>
      </c>
      <c r="B4587" t="s">
        <v>539</v>
      </c>
      <c r="C4587" t="s">
        <v>337</v>
      </c>
      <c r="D4587">
        <v>1977</v>
      </c>
      <c r="E4587">
        <v>2397745</v>
      </c>
    </row>
    <row r="4588" spans="1:5">
      <c r="A4588" t="s">
        <v>336</v>
      </c>
      <c r="B4588" t="s">
        <v>539</v>
      </c>
      <c r="C4588" t="s">
        <v>335</v>
      </c>
      <c r="D4588">
        <v>1977</v>
      </c>
      <c r="E4588">
        <v>4248618</v>
      </c>
    </row>
    <row r="4589" spans="1:5">
      <c r="A4589" t="s">
        <v>334</v>
      </c>
      <c r="B4589" t="s">
        <v>539</v>
      </c>
      <c r="C4589" t="s">
        <v>333</v>
      </c>
      <c r="D4589">
        <v>1977</v>
      </c>
      <c r="E4589">
        <v>3932744</v>
      </c>
    </row>
    <row r="4590" spans="1:5">
      <c r="A4590" t="s">
        <v>332</v>
      </c>
      <c r="B4590" t="s">
        <v>536</v>
      </c>
      <c r="C4590" t="s">
        <v>331</v>
      </c>
      <c r="D4590">
        <v>1977</v>
      </c>
      <c r="E4590">
        <v>1876777105</v>
      </c>
    </row>
    <row r="4591" spans="1:5">
      <c r="A4591" t="s">
        <v>330</v>
      </c>
      <c r="B4591" t="s">
        <v>536</v>
      </c>
      <c r="C4591" t="s">
        <v>329</v>
      </c>
      <c r="D4591">
        <v>1977</v>
      </c>
      <c r="E4591">
        <v>2347703549</v>
      </c>
    </row>
    <row r="4592" spans="1:5">
      <c r="A4592" t="s">
        <v>328</v>
      </c>
      <c r="B4592" t="s">
        <v>536</v>
      </c>
      <c r="C4592" t="s">
        <v>327</v>
      </c>
      <c r="D4592">
        <v>1977</v>
      </c>
      <c r="E4592">
        <v>470926444</v>
      </c>
    </row>
    <row r="4593" spans="1:5">
      <c r="A4593" t="s">
        <v>326</v>
      </c>
      <c r="B4593" t="s">
        <v>536</v>
      </c>
      <c r="C4593" t="s">
        <v>325</v>
      </c>
      <c r="D4593">
        <v>1977</v>
      </c>
      <c r="E4593">
        <v>144538297</v>
      </c>
    </row>
    <row r="4594" spans="1:5">
      <c r="A4594" t="s">
        <v>324</v>
      </c>
      <c r="B4594" t="s">
        <v>539</v>
      </c>
      <c r="C4594" t="s">
        <v>323</v>
      </c>
      <c r="D4594">
        <v>1977</v>
      </c>
      <c r="E4594">
        <v>109311152</v>
      </c>
    </row>
    <row r="4595" spans="1:5">
      <c r="A4595" t="s">
        <v>322</v>
      </c>
      <c r="B4595" t="s">
        <v>536</v>
      </c>
      <c r="C4595" t="s">
        <v>321</v>
      </c>
      <c r="D4595">
        <v>1977</v>
      </c>
      <c r="E4595">
        <v>326388147</v>
      </c>
    </row>
    <row r="4596" spans="1:5">
      <c r="A4596" t="s">
        <v>320</v>
      </c>
      <c r="B4596" t="s">
        <v>539</v>
      </c>
      <c r="C4596" t="s">
        <v>319</v>
      </c>
      <c r="D4596">
        <v>1977</v>
      </c>
      <c r="E4596">
        <v>29619</v>
      </c>
    </row>
    <row r="4597" spans="1:5">
      <c r="A4597" t="s">
        <v>318</v>
      </c>
      <c r="B4597" t="s">
        <v>539</v>
      </c>
      <c r="C4597" t="s">
        <v>317</v>
      </c>
      <c r="D4597">
        <v>1977</v>
      </c>
      <c r="E4597">
        <v>507209197</v>
      </c>
    </row>
    <row r="4598" spans="1:5">
      <c r="A4598" t="s">
        <v>316</v>
      </c>
      <c r="B4598" t="s">
        <v>536</v>
      </c>
      <c r="C4598" t="s">
        <v>315</v>
      </c>
      <c r="D4598">
        <v>1977</v>
      </c>
    </row>
    <row r="4599" spans="1:5">
      <c r="A4599" t="s">
        <v>314</v>
      </c>
      <c r="B4599" t="s">
        <v>539</v>
      </c>
      <c r="C4599" t="s">
        <v>313</v>
      </c>
      <c r="D4599">
        <v>1977</v>
      </c>
      <c r="E4599">
        <v>1499473</v>
      </c>
    </row>
    <row r="4600" spans="1:5">
      <c r="A4600" t="s">
        <v>312</v>
      </c>
      <c r="B4600" t="s">
        <v>539</v>
      </c>
      <c r="C4600" t="s">
        <v>311</v>
      </c>
      <c r="D4600">
        <v>1977</v>
      </c>
      <c r="E4600">
        <v>18286073</v>
      </c>
    </row>
    <row r="4601" spans="1:5">
      <c r="A4601" t="s">
        <v>310</v>
      </c>
      <c r="B4601" t="s">
        <v>539</v>
      </c>
      <c r="C4601" t="s">
        <v>309</v>
      </c>
      <c r="D4601">
        <v>1977</v>
      </c>
      <c r="E4601">
        <v>4560196</v>
      </c>
    </row>
    <row r="4602" spans="1:5">
      <c r="A4602" t="s">
        <v>308</v>
      </c>
      <c r="B4602" t="s">
        <v>539</v>
      </c>
      <c r="C4602" t="s">
        <v>307</v>
      </c>
      <c r="D4602">
        <v>1977</v>
      </c>
      <c r="E4602">
        <v>28111</v>
      </c>
    </row>
    <row r="4603" spans="1:5">
      <c r="A4603" t="s">
        <v>306</v>
      </c>
      <c r="B4603" t="s">
        <v>539</v>
      </c>
      <c r="C4603" t="s">
        <v>305</v>
      </c>
      <c r="D4603">
        <v>1977</v>
      </c>
      <c r="E4603">
        <v>453431</v>
      </c>
    </row>
    <row r="4604" spans="1:5">
      <c r="A4604" t="s">
        <v>304</v>
      </c>
      <c r="B4604" t="s">
        <v>539</v>
      </c>
      <c r="C4604" t="s">
        <v>303</v>
      </c>
      <c r="D4604">
        <v>1977</v>
      </c>
      <c r="E4604">
        <v>19000219</v>
      </c>
    </row>
    <row r="4605" spans="1:5">
      <c r="A4605" t="s">
        <v>302</v>
      </c>
      <c r="B4605" t="s">
        <v>539</v>
      </c>
      <c r="C4605" t="s">
        <v>301</v>
      </c>
      <c r="D4605">
        <v>1977</v>
      </c>
      <c r="E4605">
        <v>1142215</v>
      </c>
    </row>
    <row r="4606" spans="1:5">
      <c r="A4606" t="s">
        <v>300</v>
      </c>
      <c r="B4606" t="s">
        <v>539</v>
      </c>
      <c r="C4606" t="s">
        <v>299</v>
      </c>
      <c r="D4606">
        <v>1977</v>
      </c>
      <c r="E4606">
        <v>907100</v>
      </c>
    </row>
    <row r="4607" spans="1:5">
      <c r="A4607" t="s">
        <v>298</v>
      </c>
      <c r="B4607" t="s">
        <v>539</v>
      </c>
      <c r="C4607" t="s">
        <v>297</v>
      </c>
      <c r="D4607">
        <v>1977</v>
      </c>
      <c r="E4607">
        <v>27324843</v>
      </c>
    </row>
    <row r="4608" spans="1:5">
      <c r="A4608" t="s">
        <v>296</v>
      </c>
      <c r="B4608" t="s">
        <v>539</v>
      </c>
      <c r="C4608" t="s">
        <v>295</v>
      </c>
      <c r="D4608">
        <v>1977</v>
      </c>
      <c r="E4608">
        <v>6600275</v>
      </c>
    </row>
    <row r="4609" spans="1:5">
      <c r="A4609" t="s">
        <v>294</v>
      </c>
      <c r="B4609" t="s">
        <v>539</v>
      </c>
      <c r="C4609" t="s">
        <v>293</v>
      </c>
      <c r="D4609">
        <v>1977</v>
      </c>
      <c r="E4609">
        <v>12478060</v>
      </c>
    </row>
    <row r="4610" spans="1:5">
      <c r="A4610" t="s">
        <v>292</v>
      </c>
      <c r="B4610" t="s">
        <v>539</v>
      </c>
      <c r="C4610" t="s">
        <v>291</v>
      </c>
      <c r="D4610">
        <v>1977</v>
      </c>
      <c r="E4610">
        <v>2106520</v>
      </c>
    </row>
    <row r="4611" spans="1:5">
      <c r="A4611" t="s">
        <v>290</v>
      </c>
      <c r="B4611" t="s">
        <v>539</v>
      </c>
      <c r="C4611" t="s">
        <v>289</v>
      </c>
      <c r="D4611">
        <v>1977</v>
      </c>
      <c r="E4611">
        <v>6821184</v>
      </c>
    </row>
    <row r="4612" spans="1:5">
      <c r="A4612" t="s">
        <v>288</v>
      </c>
      <c r="B4612" t="s">
        <v>539</v>
      </c>
      <c r="C4612" t="s">
        <v>287</v>
      </c>
      <c r="D4612">
        <v>1977</v>
      </c>
      <c r="E4612">
        <v>39242</v>
      </c>
    </row>
    <row r="4613" spans="1:5">
      <c r="A4613" t="s">
        <v>286</v>
      </c>
      <c r="B4613" t="s">
        <v>539</v>
      </c>
      <c r="C4613" t="s">
        <v>285</v>
      </c>
      <c r="D4613">
        <v>1977</v>
      </c>
      <c r="E4613">
        <v>28393</v>
      </c>
    </row>
    <row r="4614" spans="1:5">
      <c r="A4614" t="s">
        <v>284</v>
      </c>
      <c r="B4614" t="s">
        <v>539</v>
      </c>
      <c r="C4614" t="s">
        <v>283</v>
      </c>
      <c r="D4614">
        <v>1977</v>
      </c>
      <c r="E4614">
        <v>17668459</v>
      </c>
    </row>
    <row r="4615" spans="1:5">
      <c r="A4615" t="s">
        <v>282</v>
      </c>
      <c r="B4615" t="s">
        <v>539</v>
      </c>
      <c r="C4615" t="s">
        <v>281</v>
      </c>
      <c r="D4615">
        <v>1977</v>
      </c>
      <c r="E4615">
        <v>93211</v>
      </c>
    </row>
    <row r="4616" spans="1:5">
      <c r="A4616" t="s">
        <v>280</v>
      </c>
      <c r="B4616" t="s">
        <v>536</v>
      </c>
      <c r="C4616" t="s">
        <v>279</v>
      </c>
      <c r="D4616">
        <v>1977</v>
      </c>
      <c r="E4616">
        <v>123718302</v>
      </c>
    </row>
    <row r="4617" spans="1:5">
      <c r="A4617" t="s">
        <v>278</v>
      </c>
      <c r="B4617" t="s">
        <v>539</v>
      </c>
      <c r="C4617" t="s">
        <v>277</v>
      </c>
      <c r="D4617">
        <v>1977</v>
      </c>
      <c r="E4617">
        <v>2772586</v>
      </c>
    </row>
    <row r="4618" spans="1:5">
      <c r="A4618" t="s">
        <v>276</v>
      </c>
      <c r="B4618" t="s">
        <v>539</v>
      </c>
      <c r="C4618" t="s">
        <v>275</v>
      </c>
      <c r="D4618">
        <v>1977</v>
      </c>
      <c r="E4618">
        <v>788147</v>
      </c>
    </row>
    <row r="4619" spans="1:5">
      <c r="A4619" t="s">
        <v>274</v>
      </c>
      <c r="B4619" t="s">
        <v>539</v>
      </c>
      <c r="C4619" t="s">
        <v>273</v>
      </c>
      <c r="D4619">
        <v>1977</v>
      </c>
      <c r="E4619">
        <v>1165597</v>
      </c>
    </row>
    <row r="4620" spans="1:5">
      <c r="A4620" t="s">
        <v>272</v>
      </c>
      <c r="B4620" t="s">
        <v>539</v>
      </c>
      <c r="C4620" t="s">
        <v>271</v>
      </c>
      <c r="D4620">
        <v>1977</v>
      </c>
      <c r="E4620">
        <v>979991</v>
      </c>
    </row>
    <row r="4621" spans="1:5">
      <c r="A4621" t="s">
        <v>270</v>
      </c>
      <c r="B4621" t="s">
        <v>539</v>
      </c>
      <c r="C4621" t="s">
        <v>269</v>
      </c>
      <c r="D4621">
        <v>1977</v>
      </c>
      <c r="E4621">
        <v>83800</v>
      </c>
    </row>
    <row r="4622" spans="1:5">
      <c r="A4622" t="s">
        <v>268</v>
      </c>
      <c r="B4622" t="s">
        <v>536</v>
      </c>
      <c r="C4622" t="s">
        <v>267</v>
      </c>
      <c r="D4622">
        <v>1977</v>
      </c>
      <c r="E4622">
        <v>128765407</v>
      </c>
    </row>
    <row r="4623" spans="1:5">
      <c r="A4623" t="s">
        <v>266</v>
      </c>
      <c r="B4623" t="s">
        <v>536</v>
      </c>
      <c r="C4623" t="s">
        <v>265</v>
      </c>
      <c r="D4623">
        <v>1977</v>
      </c>
      <c r="E4623">
        <v>308316247</v>
      </c>
    </row>
    <row r="4624" spans="1:5">
      <c r="A4624" t="s">
        <v>264</v>
      </c>
      <c r="B4624" t="s">
        <v>536</v>
      </c>
      <c r="C4624" t="s">
        <v>263</v>
      </c>
      <c r="D4624">
        <v>1977</v>
      </c>
      <c r="E4624">
        <v>191062285</v>
      </c>
    </row>
    <row r="4625" spans="1:5">
      <c r="A4625" t="s">
        <v>262</v>
      </c>
      <c r="B4625" t="s">
        <v>539</v>
      </c>
      <c r="C4625" t="s">
        <v>261</v>
      </c>
      <c r="D4625">
        <v>1977</v>
      </c>
      <c r="E4625">
        <v>19967</v>
      </c>
    </row>
    <row r="4626" spans="1:5">
      <c r="A4626" t="s">
        <v>260</v>
      </c>
      <c r="B4626" t="s">
        <v>539</v>
      </c>
      <c r="C4626" t="s">
        <v>259</v>
      </c>
      <c r="D4626">
        <v>1977</v>
      </c>
      <c r="E4626">
        <v>11265275</v>
      </c>
    </row>
    <row r="4627" spans="1:5">
      <c r="A4627" t="s">
        <v>258</v>
      </c>
      <c r="B4627" t="s">
        <v>536</v>
      </c>
      <c r="C4627" t="s">
        <v>257</v>
      </c>
      <c r="D4627">
        <v>1977</v>
      </c>
      <c r="E4627">
        <v>1060586732</v>
      </c>
    </row>
    <row r="4628" spans="1:5">
      <c r="A4628" t="s">
        <v>256</v>
      </c>
      <c r="B4628" t="s">
        <v>536</v>
      </c>
      <c r="C4628" t="s">
        <v>255</v>
      </c>
      <c r="D4628">
        <v>1977</v>
      </c>
      <c r="E4628">
        <v>2339515523</v>
      </c>
    </row>
    <row r="4629" spans="1:5">
      <c r="A4629" t="s">
        <v>254</v>
      </c>
      <c r="B4629" t="s">
        <v>539</v>
      </c>
      <c r="C4629" t="s">
        <v>253</v>
      </c>
      <c r="D4629">
        <v>1977</v>
      </c>
      <c r="E4629">
        <v>1074318</v>
      </c>
    </row>
    <row r="4630" spans="1:5">
      <c r="A4630" t="s">
        <v>252</v>
      </c>
      <c r="B4630" t="s">
        <v>536</v>
      </c>
      <c r="C4630" t="s">
        <v>251</v>
      </c>
      <c r="D4630">
        <v>1977</v>
      </c>
      <c r="E4630">
        <v>1057021085</v>
      </c>
    </row>
    <row r="4631" spans="1:5">
      <c r="A4631" t="s">
        <v>250</v>
      </c>
      <c r="B4631" t="s">
        <v>539</v>
      </c>
      <c r="C4631" t="s">
        <v>249</v>
      </c>
      <c r="D4631">
        <v>1977</v>
      </c>
      <c r="E4631">
        <v>1404686</v>
      </c>
    </row>
    <row r="4632" spans="1:5">
      <c r="A4632" t="s">
        <v>248</v>
      </c>
      <c r="B4632" t="s">
        <v>539</v>
      </c>
      <c r="C4632" t="s">
        <v>247</v>
      </c>
      <c r="D4632">
        <v>1977</v>
      </c>
      <c r="E4632">
        <v>77959</v>
      </c>
    </row>
    <row r="4633" spans="1:5">
      <c r="A4633" t="s">
        <v>246</v>
      </c>
      <c r="B4633" t="s">
        <v>539</v>
      </c>
      <c r="C4633" t="s">
        <v>245</v>
      </c>
      <c r="D4633">
        <v>1977</v>
      </c>
      <c r="E4633">
        <v>857673</v>
      </c>
    </row>
    <row r="4634" spans="1:5">
      <c r="A4634" t="s">
        <v>244</v>
      </c>
      <c r="B4634" t="s">
        <v>539</v>
      </c>
      <c r="C4634" t="s">
        <v>243</v>
      </c>
      <c r="D4634">
        <v>1977</v>
      </c>
      <c r="E4634">
        <v>4334</v>
      </c>
    </row>
    <row r="4635" spans="1:5">
      <c r="A4635" t="s">
        <v>242</v>
      </c>
      <c r="B4635" t="s">
        <v>539</v>
      </c>
      <c r="C4635" t="s">
        <v>241</v>
      </c>
      <c r="D4635">
        <v>1977</v>
      </c>
    </row>
    <row r="4636" spans="1:5">
      <c r="A4636" t="s">
        <v>240</v>
      </c>
      <c r="B4636" t="s">
        <v>539</v>
      </c>
      <c r="C4636" t="s">
        <v>239</v>
      </c>
      <c r="D4636">
        <v>1977</v>
      </c>
      <c r="E4636">
        <v>11350105</v>
      </c>
    </row>
    <row r="4637" spans="1:5">
      <c r="A4637" t="s">
        <v>238</v>
      </c>
      <c r="B4637" t="s">
        <v>539</v>
      </c>
      <c r="C4637" t="s">
        <v>237</v>
      </c>
      <c r="D4637">
        <v>1977</v>
      </c>
      <c r="E4637">
        <v>0</v>
      </c>
    </row>
    <row r="4638" spans="1:5">
      <c r="A4638" t="s">
        <v>236</v>
      </c>
      <c r="B4638" t="s">
        <v>539</v>
      </c>
      <c r="C4638" t="s">
        <v>235</v>
      </c>
      <c r="D4638">
        <v>1977</v>
      </c>
      <c r="E4638">
        <v>2055162</v>
      </c>
    </row>
    <row r="4639" spans="1:5">
      <c r="A4639" t="s">
        <v>234</v>
      </c>
      <c r="B4639" t="s">
        <v>539</v>
      </c>
      <c r="C4639" t="s">
        <v>233</v>
      </c>
      <c r="D4639">
        <v>1977</v>
      </c>
      <c r="E4639">
        <v>6623759</v>
      </c>
    </row>
    <row r="4640" spans="1:5">
      <c r="A4640" t="s">
        <v>232</v>
      </c>
      <c r="B4640" t="s">
        <v>539</v>
      </c>
      <c r="C4640" t="s">
        <v>231</v>
      </c>
      <c r="D4640">
        <v>1977</v>
      </c>
      <c r="E4640">
        <v>115850</v>
      </c>
    </row>
    <row r="4641" spans="1:5">
      <c r="A4641" t="s">
        <v>230</v>
      </c>
      <c r="B4641" t="s">
        <v>536</v>
      </c>
      <c r="C4641" t="s">
        <v>229</v>
      </c>
      <c r="D4641">
        <v>1977</v>
      </c>
      <c r="E4641">
        <v>88544571</v>
      </c>
    </row>
    <row r="4642" spans="1:5">
      <c r="A4642" t="s">
        <v>228</v>
      </c>
      <c r="B4642" t="s">
        <v>539</v>
      </c>
      <c r="C4642" t="s">
        <v>227</v>
      </c>
      <c r="D4642">
        <v>1977</v>
      </c>
      <c r="E4642">
        <v>23026175</v>
      </c>
    </row>
    <row r="4643" spans="1:5">
      <c r="A4643" t="s">
        <v>226</v>
      </c>
      <c r="B4643" t="s">
        <v>539</v>
      </c>
      <c r="C4643" t="s">
        <v>225</v>
      </c>
      <c r="D4643">
        <v>1977</v>
      </c>
      <c r="E4643">
        <v>11069</v>
      </c>
    </row>
    <row r="4644" spans="1:5">
      <c r="A4644" t="s">
        <v>224</v>
      </c>
      <c r="B4644" t="s">
        <v>536</v>
      </c>
      <c r="C4644" t="s">
        <v>223</v>
      </c>
      <c r="D4644">
        <v>1977</v>
      </c>
      <c r="E4644">
        <v>2148453238</v>
      </c>
    </row>
    <row r="4645" spans="1:5">
      <c r="A4645" t="s">
        <v>222</v>
      </c>
      <c r="B4645" t="s">
        <v>539</v>
      </c>
      <c r="C4645" t="s">
        <v>221</v>
      </c>
      <c r="D4645">
        <v>1977</v>
      </c>
      <c r="E4645">
        <v>893511</v>
      </c>
    </row>
    <row r="4646" spans="1:5">
      <c r="A4646" t="s">
        <v>220</v>
      </c>
      <c r="B4646" t="s">
        <v>539</v>
      </c>
      <c r="C4646" t="s">
        <v>219</v>
      </c>
      <c r="D4646">
        <v>1977</v>
      </c>
      <c r="E4646">
        <v>5565722</v>
      </c>
    </row>
    <row r="4647" spans="1:5">
      <c r="A4647" t="s">
        <v>218</v>
      </c>
      <c r="B4647" t="s">
        <v>539</v>
      </c>
      <c r="C4647" t="s">
        <v>217</v>
      </c>
      <c r="D4647">
        <v>1977</v>
      </c>
      <c r="E4647">
        <v>31434</v>
      </c>
    </row>
    <row r="4648" spans="1:5">
      <c r="A4648" t="s">
        <v>216</v>
      </c>
      <c r="B4648" t="s">
        <v>539</v>
      </c>
      <c r="C4648" t="s">
        <v>215</v>
      </c>
      <c r="D4648">
        <v>1977</v>
      </c>
      <c r="E4648">
        <v>23687750</v>
      </c>
    </row>
    <row r="4649" spans="1:5">
      <c r="A4649" t="s">
        <v>214</v>
      </c>
      <c r="B4649" t="s">
        <v>536</v>
      </c>
      <c r="C4649" t="s">
        <v>213</v>
      </c>
      <c r="D4649">
        <v>1977</v>
      </c>
      <c r="E4649">
        <v>84009651</v>
      </c>
    </row>
    <row r="4650" spans="1:5">
      <c r="A4650" t="s">
        <v>212</v>
      </c>
      <c r="B4650" t="s">
        <v>539</v>
      </c>
      <c r="C4650" t="s">
        <v>211</v>
      </c>
      <c r="D4650">
        <v>1977</v>
      </c>
      <c r="E4650">
        <v>369941</v>
      </c>
    </row>
    <row r="4651" spans="1:5">
      <c r="A4651" t="s">
        <v>210</v>
      </c>
      <c r="B4651" t="s">
        <v>539</v>
      </c>
      <c r="C4651" t="s">
        <v>209</v>
      </c>
      <c r="D4651">
        <v>1977</v>
      </c>
      <c r="E4651">
        <v>779495</v>
      </c>
    </row>
    <row r="4652" spans="1:5">
      <c r="A4652" t="s">
        <v>208</v>
      </c>
      <c r="B4652" t="s">
        <v>539</v>
      </c>
      <c r="C4652" t="s">
        <v>207</v>
      </c>
      <c r="D4652">
        <v>1977</v>
      </c>
      <c r="E4652">
        <v>2536</v>
      </c>
    </row>
    <row r="4653" spans="1:5">
      <c r="A4653" t="s">
        <v>206</v>
      </c>
      <c r="B4653" t="s">
        <v>539</v>
      </c>
      <c r="C4653" t="s">
        <v>205</v>
      </c>
      <c r="D4653">
        <v>1977</v>
      </c>
      <c r="E4653">
        <v>9747872</v>
      </c>
    </row>
    <row r="4654" spans="1:5">
      <c r="A4654" t="s">
        <v>204</v>
      </c>
      <c r="B4654" t="s">
        <v>539</v>
      </c>
      <c r="C4654" t="s">
        <v>203</v>
      </c>
      <c r="D4654">
        <v>1977</v>
      </c>
      <c r="E4654">
        <v>1079123</v>
      </c>
    </row>
    <row r="4655" spans="1:5">
      <c r="A4655" t="s">
        <v>202</v>
      </c>
      <c r="B4655" t="s">
        <v>539</v>
      </c>
      <c r="C4655" t="s">
        <v>201</v>
      </c>
      <c r="D4655">
        <v>1977</v>
      </c>
      <c r="E4655">
        <v>525140</v>
      </c>
    </row>
    <row r="4656" spans="1:5">
      <c r="A4656" t="s">
        <v>200</v>
      </c>
      <c r="B4656" t="s">
        <v>539</v>
      </c>
      <c r="C4656" t="s">
        <v>199</v>
      </c>
      <c r="D4656">
        <v>1977</v>
      </c>
      <c r="E4656">
        <v>5155158</v>
      </c>
    </row>
    <row r="4657" spans="1:5">
      <c r="A4657" t="s">
        <v>198</v>
      </c>
      <c r="B4657" t="s">
        <v>539</v>
      </c>
      <c r="C4657" t="s">
        <v>197</v>
      </c>
      <c r="D4657">
        <v>1977</v>
      </c>
      <c r="E4657">
        <v>7752222</v>
      </c>
    </row>
    <row r="4658" spans="1:5">
      <c r="A4658" t="s">
        <v>196</v>
      </c>
      <c r="B4658" t="s">
        <v>536</v>
      </c>
      <c r="C4658" t="s">
        <v>195</v>
      </c>
      <c r="D4658">
        <v>1977</v>
      </c>
      <c r="E4658">
        <v>63802110</v>
      </c>
    </row>
    <row r="4659" spans="1:5">
      <c r="A4659" t="s">
        <v>194</v>
      </c>
      <c r="B4659" t="s">
        <v>539</v>
      </c>
      <c r="C4659" t="s">
        <v>193</v>
      </c>
      <c r="D4659">
        <v>1977</v>
      </c>
      <c r="E4659">
        <v>719393</v>
      </c>
    </row>
    <row r="4660" spans="1:5">
      <c r="A4660" t="s">
        <v>192</v>
      </c>
      <c r="B4660" t="s">
        <v>539</v>
      </c>
      <c r="C4660" t="s">
        <v>191</v>
      </c>
      <c r="D4660">
        <v>1977</v>
      </c>
      <c r="E4660">
        <v>59484</v>
      </c>
    </row>
    <row r="4661" spans="1:5">
      <c r="A4661" t="s">
        <v>190</v>
      </c>
      <c r="B4661" t="s">
        <v>539</v>
      </c>
      <c r="C4661" t="s">
        <v>189</v>
      </c>
      <c r="D4661">
        <v>1977</v>
      </c>
      <c r="E4661">
        <v>4796429</v>
      </c>
    </row>
    <row r="4662" spans="1:5">
      <c r="A4662" t="s">
        <v>188</v>
      </c>
      <c r="B4662" t="s">
        <v>539</v>
      </c>
      <c r="C4662" t="s">
        <v>187</v>
      </c>
      <c r="D4662">
        <v>1977</v>
      </c>
      <c r="E4662">
        <v>53345151</v>
      </c>
    </row>
    <row r="4663" spans="1:5">
      <c r="A4663" t="s">
        <v>186</v>
      </c>
      <c r="B4663" t="s">
        <v>539</v>
      </c>
      <c r="C4663" t="s">
        <v>185</v>
      </c>
      <c r="D4663">
        <v>1977</v>
      </c>
      <c r="E4663">
        <v>1510188</v>
      </c>
    </row>
    <row r="4664" spans="1:5">
      <c r="A4664" t="s">
        <v>184</v>
      </c>
      <c r="B4664" t="s">
        <v>539</v>
      </c>
      <c r="C4664" t="s">
        <v>183</v>
      </c>
      <c r="D4664">
        <v>1977</v>
      </c>
      <c r="E4664">
        <v>5014415</v>
      </c>
    </row>
    <row r="4665" spans="1:5">
      <c r="A4665" t="s">
        <v>182</v>
      </c>
      <c r="B4665" t="s">
        <v>539</v>
      </c>
      <c r="C4665" t="s">
        <v>181</v>
      </c>
      <c r="D4665">
        <v>1977</v>
      </c>
      <c r="E4665">
        <v>1247652</v>
      </c>
    </row>
    <row r="4666" spans="1:5">
      <c r="A4666" t="s">
        <v>180</v>
      </c>
      <c r="B4666" t="s">
        <v>539</v>
      </c>
      <c r="C4666" t="s">
        <v>179</v>
      </c>
      <c r="D4666">
        <v>1977</v>
      </c>
      <c r="E4666">
        <v>13187890</v>
      </c>
    </row>
    <row r="4667" spans="1:5">
      <c r="A4667" t="s">
        <v>178</v>
      </c>
      <c r="B4667" t="s">
        <v>539</v>
      </c>
      <c r="C4667" t="s">
        <v>177</v>
      </c>
      <c r="D4667">
        <v>1977</v>
      </c>
      <c r="E4667">
        <v>0</v>
      </c>
    </row>
    <row r="4668" spans="1:5">
      <c r="A4668" t="s">
        <v>176</v>
      </c>
      <c r="B4668" t="s">
        <v>539</v>
      </c>
      <c r="C4668" t="s">
        <v>175</v>
      </c>
      <c r="D4668">
        <v>1977</v>
      </c>
      <c r="E4668">
        <v>526440</v>
      </c>
    </row>
    <row r="4669" spans="1:5">
      <c r="A4669" t="s">
        <v>174</v>
      </c>
      <c r="B4669" t="s">
        <v>536</v>
      </c>
      <c r="C4669" t="s">
        <v>173</v>
      </c>
      <c r="D4669">
        <v>1977</v>
      </c>
      <c r="E4669">
        <v>291327826</v>
      </c>
    </row>
    <row r="4670" spans="1:5">
      <c r="A4670" t="s">
        <v>172</v>
      </c>
      <c r="B4670" t="s">
        <v>539</v>
      </c>
      <c r="C4670" t="s">
        <v>171</v>
      </c>
      <c r="D4670">
        <v>1977</v>
      </c>
      <c r="E4670">
        <v>568224</v>
      </c>
    </row>
    <row r="4671" spans="1:5">
      <c r="A4671" t="s">
        <v>170</v>
      </c>
      <c r="B4671" t="s">
        <v>536</v>
      </c>
      <c r="C4671" t="s">
        <v>169</v>
      </c>
      <c r="D4671">
        <v>1977</v>
      </c>
      <c r="E4671">
        <v>8097326</v>
      </c>
    </row>
    <row r="4672" spans="1:5">
      <c r="A4672" t="s">
        <v>168</v>
      </c>
      <c r="B4672" t="s">
        <v>539</v>
      </c>
      <c r="C4672" t="s">
        <v>167</v>
      </c>
      <c r="D4672">
        <v>1977</v>
      </c>
      <c r="E4672">
        <v>51774431</v>
      </c>
    </row>
    <row r="4673" spans="1:5">
      <c r="A4673" t="s">
        <v>166</v>
      </c>
      <c r="B4673" t="s">
        <v>539</v>
      </c>
      <c r="C4673" t="s">
        <v>165</v>
      </c>
      <c r="D4673">
        <v>1977</v>
      </c>
      <c r="E4673">
        <v>926333</v>
      </c>
    </row>
    <row r="4674" spans="1:5">
      <c r="A4674" t="s">
        <v>164</v>
      </c>
      <c r="B4674" t="s">
        <v>539</v>
      </c>
      <c r="C4674" t="s">
        <v>163</v>
      </c>
      <c r="D4674">
        <v>1977</v>
      </c>
      <c r="E4674">
        <v>5987822</v>
      </c>
    </row>
    <row r="4675" spans="1:5">
      <c r="A4675" t="s">
        <v>162</v>
      </c>
      <c r="B4675" t="s">
        <v>539</v>
      </c>
      <c r="C4675" t="s">
        <v>161</v>
      </c>
      <c r="D4675">
        <v>1977</v>
      </c>
      <c r="E4675">
        <v>27816175</v>
      </c>
    </row>
    <row r="4676" spans="1:5">
      <c r="A4676" t="s">
        <v>160</v>
      </c>
      <c r="B4676" t="s">
        <v>539</v>
      </c>
      <c r="C4676" t="s">
        <v>159</v>
      </c>
      <c r="D4676">
        <v>1977</v>
      </c>
      <c r="E4676">
        <v>4682</v>
      </c>
    </row>
    <row r="4677" spans="1:5">
      <c r="A4677" t="s">
        <v>158</v>
      </c>
      <c r="B4677" t="s">
        <v>539</v>
      </c>
      <c r="C4677" t="s">
        <v>157</v>
      </c>
      <c r="D4677">
        <v>1977</v>
      </c>
      <c r="E4677">
        <v>2663776</v>
      </c>
    </row>
    <row r="4678" spans="1:5">
      <c r="A4678" t="s">
        <v>156</v>
      </c>
      <c r="B4678" t="s">
        <v>539</v>
      </c>
      <c r="C4678" t="s">
        <v>155</v>
      </c>
      <c r="D4678">
        <v>1977</v>
      </c>
      <c r="E4678">
        <v>15063720</v>
      </c>
    </row>
    <row r="4679" spans="1:5">
      <c r="A4679" t="s">
        <v>154</v>
      </c>
      <c r="B4679" t="s">
        <v>536</v>
      </c>
      <c r="C4679" t="s">
        <v>153</v>
      </c>
      <c r="D4679">
        <v>1977</v>
      </c>
      <c r="E4679">
        <v>230362398</v>
      </c>
    </row>
    <row r="4680" spans="1:5">
      <c r="A4680" t="s">
        <v>152</v>
      </c>
      <c r="B4680" t="s">
        <v>539</v>
      </c>
      <c r="C4680" t="s">
        <v>151</v>
      </c>
      <c r="D4680">
        <v>1977</v>
      </c>
      <c r="E4680">
        <v>1096732</v>
      </c>
    </row>
    <row r="4681" spans="1:5">
      <c r="A4681" t="s">
        <v>150</v>
      </c>
      <c r="B4681" t="s">
        <v>539</v>
      </c>
      <c r="C4681" t="s">
        <v>149</v>
      </c>
      <c r="D4681">
        <v>1977</v>
      </c>
      <c r="E4681">
        <v>7259481</v>
      </c>
    </row>
    <row r="4682" spans="1:5">
      <c r="A4682" t="s">
        <v>148</v>
      </c>
      <c r="B4682" t="s">
        <v>539</v>
      </c>
      <c r="C4682" t="s">
        <v>147</v>
      </c>
      <c r="D4682">
        <v>1977</v>
      </c>
      <c r="E4682">
        <v>5524194</v>
      </c>
    </row>
    <row r="4683" spans="1:5">
      <c r="A4683" t="s">
        <v>146</v>
      </c>
      <c r="B4683" t="s">
        <v>539</v>
      </c>
      <c r="C4683" t="s">
        <v>145</v>
      </c>
      <c r="D4683">
        <v>1977</v>
      </c>
      <c r="E4683">
        <v>1759581</v>
      </c>
    </row>
    <row r="4684" spans="1:5">
      <c r="A4684" t="s">
        <v>144</v>
      </c>
      <c r="B4684" t="s">
        <v>536</v>
      </c>
      <c r="C4684" t="s">
        <v>143</v>
      </c>
      <c r="D4684">
        <v>1977</v>
      </c>
    </row>
    <row r="4685" spans="1:5">
      <c r="A4685" t="s">
        <v>142</v>
      </c>
      <c r="B4685" t="s">
        <v>536</v>
      </c>
      <c r="C4685" t="s">
        <v>141</v>
      </c>
      <c r="D4685">
        <v>1977</v>
      </c>
      <c r="E4685">
        <v>956723</v>
      </c>
    </row>
    <row r="4686" spans="1:5">
      <c r="A4686" t="s">
        <v>140</v>
      </c>
      <c r="B4686" t="s">
        <v>536</v>
      </c>
      <c r="C4686" t="s">
        <v>139</v>
      </c>
      <c r="D4686">
        <v>1977</v>
      </c>
      <c r="E4686">
        <v>259959746</v>
      </c>
    </row>
    <row r="4687" spans="1:5">
      <c r="A4687" t="s">
        <v>138</v>
      </c>
      <c r="B4687" t="s">
        <v>539</v>
      </c>
      <c r="C4687" t="s">
        <v>137</v>
      </c>
      <c r="D4687">
        <v>1977</v>
      </c>
      <c r="E4687">
        <v>56697</v>
      </c>
    </row>
    <row r="4688" spans="1:5">
      <c r="A4688" t="s">
        <v>136</v>
      </c>
      <c r="B4688" t="s">
        <v>539</v>
      </c>
      <c r="C4688" t="s">
        <v>135</v>
      </c>
      <c r="D4688">
        <v>1977</v>
      </c>
      <c r="E4688">
        <v>19959</v>
      </c>
    </row>
    <row r="4689" spans="1:5">
      <c r="A4689" t="s">
        <v>134</v>
      </c>
      <c r="B4689" t="s">
        <v>539</v>
      </c>
      <c r="C4689" t="s">
        <v>133</v>
      </c>
      <c r="D4689">
        <v>1977</v>
      </c>
      <c r="E4689">
        <v>12196032</v>
      </c>
    </row>
    <row r="4690" spans="1:5">
      <c r="A4690" t="s">
        <v>132</v>
      </c>
      <c r="B4690" t="s">
        <v>539</v>
      </c>
      <c r="C4690" t="s">
        <v>131</v>
      </c>
      <c r="D4690">
        <v>1977</v>
      </c>
      <c r="E4690">
        <v>43620050</v>
      </c>
    </row>
    <row r="4691" spans="1:5">
      <c r="A4691" t="s">
        <v>130</v>
      </c>
      <c r="B4691" t="s">
        <v>539</v>
      </c>
      <c r="C4691" t="s">
        <v>129</v>
      </c>
      <c r="D4691">
        <v>1977</v>
      </c>
      <c r="E4691">
        <v>4444328</v>
      </c>
    </row>
    <row r="4692" spans="1:5">
      <c r="A4692" t="s">
        <v>128</v>
      </c>
      <c r="B4692" t="s">
        <v>536</v>
      </c>
      <c r="C4692" t="s">
        <v>127</v>
      </c>
      <c r="D4692">
        <v>1977</v>
      </c>
      <c r="E4692">
        <v>661279882</v>
      </c>
    </row>
    <row r="4693" spans="1:5">
      <c r="A4693" t="s">
        <v>126</v>
      </c>
      <c r="B4693" t="s">
        <v>539</v>
      </c>
      <c r="C4693" t="s">
        <v>125</v>
      </c>
      <c r="D4693">
        <v>1977</v>
      </c>
      <c r="E4693">
        <v>3175671</v>
      </c>
    </row>
    <row r="4694" spans="1:5">
      <c r="A4694" t="s">
        <v>124</v>
      </c>
      <c r="B4694" t="s">
        <v>539</v>
      </c>
      <c r="C4694" t="s">
        <v>123</v>
      </c>
      <c r="D4694">
        <v>1977</v>
      </c>
      <c r="E4694">
        <v>10513207</v>
      </c>
    </row>
    <row r="4695" spans="1:5">
      <c r="A4695" t="s">
        <v>122</v>
      </c>
      <c r="B4695" t="s">
        <v>539</v>
      </c>
      <c r="C4695" t="s">
        <v>121</v>
      </c>
      <c r="D4695">
        <v>1977</v>
      </c>
      <c r="E4695">
        <v>3387835</v>
      </c>
    </row>
    <row r="4696" spans="1:5">
      <c r="A4696" t="s">
        <v>120</v>
      </c>
      <c r="B4696" t="s">
        <v>539</v>
      </c>
      <c r="C4696" t="s">
        <v>119</v>
      </c>
      <c r="D4696">
        <v>1977</v>
      </c>
      <c r="E4696">
        <v>0</v>
      </c>
    </row>
    <row r="4697" spans="1:5">
      <c r="A4697" t="s">
        <v>118</v>
      </c>
      <c r="B4697" t="s">
        <v>539</v>
      </c>
      <c r="C4697" t="s">
        <v>117</v>
      </c>
      <c r="D4697">
        <v>1977</v>
      </c>
      <c r="E4697">
        <v>188010</v>
      </c>
    </row>
    <row r="4698" spans="1:5">
      <c r="A4698" t="s">
        <v>116</v>
      </c>
      <c r="B4698" t="s">
        <v>539</v>
      </c>
      <c r="C4698" t="s">
        <v>115</v>
      </c>
      <c r="D4698">
        <v>1977</v>
      </c>
      <c r="E4698">
        <v>2239689</v>
      </c>
    </row>
    <row r="4699" spans="1:5">
      <c r="A4699" t="s">
        <v>114</v>
      </c>
      <c r="B4699" t="s">
        <v>539</v>
      </c>
      <c r="C4699" t="s">
        <v>113</v>
      </c>
      <c r="D4699">
        <v>1977</v>
      </c>
      <c r="E4699">
        <v>2488647</v>
      </c>
    </row>
    <row r="4700" spans="1:5">
      <c r="A4700" t="s">
        <v>112</v>
      </c>
      <c r="B4700" t="s">
        <v>539</v>
      </c>
      <c r="C4700" t="s">
        <v>111</v>
      </c>
      <c r="D4700">
        <v>1977</v>
      </c>
      <c r="E4700">
        <v>4949</v>
      </c>
    </row>
    <row r="4701" spans="1:5">
      <c r="A4701" t="s">
        <v>110</v>
      </c>
      <c r="B4701" t="s">
        <v>539</v>
      </c>
      <c r="C4701" t="s">
        <v>109</v>
      </c>
      <c r="D4701">
        <v>1977</v>
      </c>
      <c r="E4701">
        <v>3572296</v>
      </c>
    </row>
    <row r="4702" spans="1:5">
      <c r="A4702" t="s">
        <v>108</v>
      </c>
      <c r="B4702" t="s">
        <v>539</v>
      </c>
      <c r="C4702" t="s">
        <v>107</v>
      </c>
      <c r="D4702">
        <v>1977</v>
      </c>
    </row>
    <row r="4703" spans="1:5">
      <c r="A4703" t="s">
        <v>106</v>
      </c>
      <c r="B4703" t="s">
        <v>536</v>
      </c>
      <c r="C4703" t="s">
        <v>105</v>
      </c>
      <c r="D4703">
        <v>1977</v>
      </c>
      <c r="E4703">
        <v>279245595</v>
      </c>
    </row>
    <row r="4704" spans="1:5">
      <c r="A4704" t="s">
        <v>104</v>
      </c>
      <c r="B4704" t="s">
        <v>539</v>
      </c>
      <c r="C4704" t="s">
        <v>103</v>
      </c>
      <c r="D4704">
        <v>1977</v>
      </c>
      <c r="E4704">
        <v>3961746</v>
      </c>
    </row>
    <row r="4705" spans="1:5">
      <c r="A4705" t="s">
        <v>102</v>
      </c>
      <c r="B4705" t="s">
        <v>536</v>
      </c>
      <c r="C4705" t="s">
        <v>101</v>
      </c>
      <c r="D4705">
        <v>1977</v>
      </c>
      <c r="E4705">
        <v>279276932</v>
      </c>
    </row>
    <row r="4706" spans="1:5">
      <c r="A4706" t="s">
        <v>100</v>
      </c>
      <c r="B4706" t="s">
        <v>536</v>
      </c>
      <c r="C4706" t="s">
        <v>99</v>
      </c>
      <c r="D4706">
        <v>1977</v>
      </c>
      <c r="E4706">
        <v>12405221</v>
      </c>
    </row>
    <row r="4707" spans="1:5">
      <c r="A4707" t="s">
        <v>98</v>
      </c>
      <c r="B4707" t="s">
        <v>539</v>
      </c>
      <c r="C4707" t="s">
        <v>97</v>
      </c>
      <c r="D4707">
        <v>1977</v>
      </c>
      <c r="E4707">
        <v>59132</v>
      </c>
    </row>
    <row r="4708" spans="1:5">
      <c r="A4708" t="s">
        <v>96</v>
      </c>
      <c r="B4708" t="s">
        <v>539</v>
      </c>
      <c r="C4708" t="s">
        <v>95</v>
      </c>
      <c r="D4708">
        <v>1977</v>
      </c>
      <c r="E4708">
        <v>150389</v>
      </c>
    </row>
    <row r="4709" spans="1:5">
      <c r="A4709" t="s">
        <v>94</v>
      </c>
      <c r="B4709" t="s">
        <v>539</v>
      </c>
      <c r="C4709" t="s">
        <v>93</v>
      </c>
      <c r="D4709">
        <v>1977</v>
      </c>
      <c r="E4709">
        <v>2497456</v>
      </c>
    </row>
    <row r="4710" spans="1:5">
      <c r="A4710" t="s">
        <v>92</v>
      </c>
      <c r="B4710" t="s">
        <v>539</v>
      </c>
      <c r="C4710" t="s">
        <v>91</v>
      </c>
      <c r="D4710">
        <v>1977</v>
      </c>
      <c r="E4710">
        <v>1020179</v>
      </c>
    </row>
    <row r="4711" spans="1:5">
      <c r="A4711" t="s">
        <v>90</v>
      </c>
      <c r="B4711" t="s">
        <v>539</v>
      </c>
      <c r="C4711" t="s">
        <v>89</v>
      </c>
      <c r="D4711">
        <v>1977</v>
      </c>
      <c r="E4711">
        <v>1413241</v>
      </c>
    </row>
    <row r="4712" spans="1:5">
      <c r="A4712" t="s">
        <v>88</v>
      </c>
      <c r="B4712" t="s">
        <v>539</v>
      </c>
      <c r="C4712" t="s">
        <v>87</v>
      </c>
      <c r="D4712">
        <v>1977</v>
      </c>
      <c r="E4712">
        <v>463458</v>
      </c>
    </row>
    <row r="4713" spans="1:5">
      <c r="A4713" t="s">
        <v>86</v>
      </c>
      <c r="B4713" t="s">
        <v>539</v>
      </c>
      <c r="C4713" t="s">
        <v>85</v>
      </c>
      <c r="D4713">
        <v>1977</v>
      </c>
    </row>
    <row r="4714" spans="1:5">
      <c r="A4714" t="s">
        <v>84</v>
      </c>
      <c r="B4714" t="s">
        <v>539</v>
      </c>
      <c r="C4714" t="s">
        <v>83</v>
      </c>
      <c r="D4714">
        <v>1977</v>
      </c>
      <c r="E4714">
        <v>31337</v>
      </c>
    </row>
    <row r="4715" spans="1:5">
      <c r="A4715" t="s">
        <v>82</v>
      </c>
      <c r="B4715" t="s">
        <v>539</v>
      </c>
      <c r="C4715" t="s">
        <v>81</v>
      </c>
      <c r="D4715">
        <v>1977</v>
      </c>
      <c r="E4715">
        <v>4375481</v>
      </c>
    </row>
    <row r="4716" spans="1:5">
      <c r="A4716" t="s">
        <v>80</v>
      </c>
      <c r="B4716" t="s">
        <v>539</v>
      </c>
      <c r="C4716" t="s">
        <v>79</v>
      </c>
      <c r="D4716">
        <v>1977</v>
      </c>
      <c r="E4716">
        <v>3178</v>
      </c>
    </row>
    <row r="4717" spans="1:5">
      <c r="A4717" t="s">
        <v>78</v>
      </c>
      <c r="B4717" t="s">
        <v>539</v>
      </c>
      <c r="C4717" t="s">
        <v>77</v>
      </c>
      <c r="D4717">
        <v>1977</v>
      </c>
      <c r="E4717">
        <v>3513242</v>
      </c>
    </row>
    <row r="4718" spans="1:5">
      <c r="A4718" t="s">
        <v>76</v>
      </c>
      <c r="B4718" t="s">
        <v>536</v>
      </c>
      <c r="C4718" t="s">
        <v>75</v>
      </c>
      <c r="D4718">
        <v>1977</v>
      </c>
      <c r="E4718">
        <v>1035332261</v>
      </c>
    </row>
    <row r="4719" spans="1:5">
      <c r="A4719" t="s">
        <v>74</v>
      </c>
      <c r="B4719" t="s">
        <v>536</v>
      </c>
      <c r="C4719" t="s">
        <v>73</v>
      </c>
      <c r="D4719">
        <v>1977</v>
      </c>
      <c r="E4719">
        <v>163730504</v>
      </c>
    </row>
    <row r="4720" spans="1:5">
      <c r="A4720" t="s">
        <v>72</v>
      </c>
      <c r="B4720" t="s">
        <v>539</v>
      </c>
      <c r="C4720" t="s">
        <v>71</v>
      </c>
      <c r="D4720">
        <v>1977</v>
      </c>
      <c r="E4720">
        <v>1923907</v>
      </c>
    </row>
    <row r="4721" spans="1:5">
      <c r="A4721" t="s">
        <v>70</v>
      </c>
      <c r="B4721" t="s">
        <v>539</v>
      </c>
      <c r="C4721" t="s">
        <v>69</v>
      </c>
      <c r="D4721">
        <v>1977</v>
      </c>
      <c r="E4721">
        <v>33320891</v>
      </c>
    </row>
    <row r="4722" spans="1:5">
      <c r="A4722" t="s">
        <v>68</v>
      </c>
      <c r="B4722" t="s">
        <v>539</v>
      </c>
      <c r="C4722" t="s">
        <v>67</v>
      </c>
      <c r="D4722">
        <v>1977</v>
      </c>
      <c r="E4722">
        <v>2331009</v>
      </c>
    </row>
    <row r="4723" spans="1:5">
      <c r="A4723" t="s">
        <v>66</v>
      </c>
      <c r="B4723" t="s">
        <v>539</v>
      </c>
      <c r="C4723" t="s">
        <v>65</v>
      </c>
      <c r="D4723">
        <v>1977</v>
      </c>
      <c r="E4723">
        <v>1399561</v>
      </c>
    </row>
    <row r="4724" spans="1:5">
      <c r="A4724" t="s">
        <v>64</v>
      </c>
      <c r="B4724" t="s">
        <v>536</v>
      </c>
      <c r="C4724" t="s">
        <v>63</v>
      </c>
      <c r="D4724">
        <v>1977</v>
      </c>
      <c r="E4724">
        <v>124074319</v>
      </c>
    </row>
    <row r="4725" spans="1:5">
      <c r="A4725" t="s">
        <v>62</v>
      </c>
      <c r="B4725" t="s">
        <v>539</v>
      </c>
      <c r="C4725" t="s">
        <v>61</v>
      </c>
      <c r="D4725">
        <v>1977</v>
      </c>
      <c r="E4725">
        <v>538608</v>
      </c>
    </row>
    <row r="4726" spans="1:5">
      <c r="A4726" t="s">
        <v>60</v>
      </c>
      <c r="B4726" t="s">
        <v>536</v>
      </c>
      <c r="C4726" t="s">
        <v>59</v>
      </c>
      <c r="D4726">
        <v>1977</v>
      </c>
      <c r="E4726">
        <v>84009651</v>
      </c>
    </row>
    <row r="4727" spans="1:5">
      <c r="A4727" t="s">
        <v>58</v>
      </c>
      <c r="B4727" t="s">
        <v>539</v>
      </c>
      <c r="C4727" t="s">
        <v>57</v>
      </c>
      <c r="D4727">
        <v>1977</v>
      </c>
      <c r="E4727">
        <v>71781</v>
      </c>
    </row>
    <row r="4728" spans="1:5">
      <c r="A4728" t="s">
        <v>56</v>
      </c>
      <c r="B4728" t="s">
        <v>536</v>
      </c>
      <c r="C4728" t="s">
        <v>55</v>
      </c>
      <c r="D4728">
        <v>1977</v>
      </c>
      <c r="E4728">
        <v>661279882</v>
      </c>
    </row>
    <row r="4729" spans="1:5">
      <c r="A4729" t="s">
        <v>54</v>
      </c>
      <c r="B4729" t="s">
        <v>536</v>
      </c>
      <c r="C4729" t="s">
        <v>53</v>
      </c>
      <c r="D4729">
        <v>1977</v>
      </c>
      <c r="E4729">
        <v>279276932</v>
      </c>
    </row>
    <row r="4730" spans="1:5">
      <c r="A4730" t="s">
        <v>52</v>
      </c>
      <c r="B4730" t="s">
        <v>539</v>
      </c>
      <c r="C4730" t="s">
        <v>51</v>
      </c>
      <c r="D4730">
        <v>1977</v>
      </c>
      <c r="E4730">
        <v>923557</v>
      </c>
    </row>
    <row r="4731" spans="1:5">
      <c r="A4731" t="s">
        <v>50</v>
      </c>
      <c r="B4731" t="s">
        <v>539</v>
      </c>
      <c r="C4731" t="s">
        <v>49</v>
      </c>
      <c r="D4731">
        <v>1977</v>
      </c>
      <c r="E4731">
        <v>3029725</v>
      </c>
    </row>
    <row r="4732" spans="1:5">
      <c r="A4732" t="s">
        <v>6</v>
      </c>
      <c r="B4732" t="s">
        <v>539</v>
      </c>
      <c r="C4732" t="s">
        <v>48</v>
      </c>
      <c r="D4732">
        <v>1977</v>
      </c>
      <c r="E4732">
        <v>23633954</v>
      </c>
    </row>
    <row r="4733" spans="1:5">
      <c r="A4733" t="s">
        <v>47</v>
      </c>
      <c r="B4733" t="s">
        <v>539</v>
      </c>
      <c r="C4733" t="s">
        <v>46</v>
      </c>
      <c r="D4733">
        <v>1977</v>
      </c>
      <c r="E4733">
        <v>5679</v>
      </c>
    </row>
    <row r="4734" spans="1:5">
      <c r="A4734" t="s">
        <v>45</v>
      </c>
      <c r="B4734" t="s">
        <v>539</v>
      </c>
      <c r="C4734" t="s">
        <v>44</v>
      </c>
      <c r="D4734">
        <v>1977</v>
      </c>
      <c r="E4734">
        <v>14844003</v>
      </c>
    </row>
    <row r="4735" spans="1:5">
      <c r="A4735" t="s">
        <v>43</v>
      </c>
      <c r="B4735" t="s">
        <v>539</v>
      </c>
      <c r="C4735" t="s">
        <v>42</v>
      </c>
      <c r="D4735">
        <v>1977</v>
      </c>
      <c r="E4735">
        <v>10645309</v>
      </c>
    </row>
    <row r="4736" spans="1:5">
      <c r="A4736" t="s">
        <v>41</v>
      </c>
      <c r="B4736" t="s">
        <v>539</v>
      </c>
      <c r="C4736" t="s">
        <v>40</v>
      </c>
      <c r="D4736">
        <v>1977</v>
      </c>
      <c r="E4736">
        <v>19836632</v>
      </c>
    </row>
    <row r="4737" spans="1:5">
      <c r="A4737" t="s">
        <v>39</v>
      </c>
      <c r="B4737" t="s">
        <v>536</v>
      </c>
      <c r="C4737" t="s">
        <v>38</v>
      </c>
      <c r="D4737">
        <v>1977</v>
      </c>
      <c r="E4737">
        <v>1087866506</v>
      </c>
    </row>
    <row r="4738" spans="1:5">
      <c r="A4738" t="s">
        <v>37</v>
      </c>
      <c r="B4738" t="s">
        <v>539</v>
      </c>
      <c r="C4738" t="s">
        <v>36</v>
      </c>
      <c r="D4738">
        <v>1977</v>
      </c>
      <c r="E4738">
        <v>450994</v>
      </c>
    </row>
    <row r="4739" spans="1:5">
      <c r="A4739" t="s">
        <v>4</v>
      </c>
      <c r="B4739" t="s">
        <v>539</v>
      </c>
      <c r="C4739" t="s">
        <v>35</v>
      </c>
      <c r="D4739">
        <v>1977</v>
      </c>
      <c r="E4739">
        <v>57982322</v>
      </c>
    </row>
    <row r="4740" spans="1:5">
      <c r="A4740" t="s">
        <v>34</v>
      </c>
      <c r="B4740" t="s">
        <v>539</v>
      </c>
      <c r="C4740" t="s">
        <v>33</v>
      </c>
      <c r="D4740">
        <v>1977</v>
      </c>
      <c r="E4740">
        <v>8801388</v>
      </c>
    </row>
    <row r="4741" spans="1:5">
      <c r="A4741" t="s">
        <v>32</v>
      </c>
      <c r="B4741" t="s">
        <v>539</v>
      </c>
      <c r="C4741" t="s">
        <v>31</v>
      </c>
      <c r="D4741">
        <v>1977</v>
      </c>
      <c r="E4741">
        <v>64184</v>
      </c>
    </row>
    <row r="4742" spans="1:5">
      <c r="A4742" t="s">
        <v>30</v>
      </c>
      <c r="B4742" t="s">
        <v>539</v>
      </c>
      <c r="C4742" t="s">
        <v>29</v>
      </c>
      <c r="D4742">
        <v>1977</v>
      </c>
      <c r="E4742">
        <v>3222689</v>
      </c>
    </row>
    <row r="4743" spans="1:5">
      <c r="A4743" t="s">
        <v>28</v>
      </c>
      <c r="B4743" t="s">
        <v>539</v>
      </c>
      <c r="C4743" t="s">
        <v>27</v>
      </c>
      <c r="D4743">
        <v>1977</v>
      </c>
      <c r="E4743">
        <v>8398</v>
      </c>
    </row>
    <row r="4744" spans="1:5">
      <c r="A4744" t="s">
        <v>26</v>
      </c>
      <c r="B4744" t="s">
        <v>539</v>
      </c>
      <c r="C4744" t="s">
        <v>25</v>
      </c>
      <c r="D4744">
        <v>1977</v>
      </c>
      <c r="E4744">
        <v>21113</v>
      </c>
    </row>
    <row r="4745" spans="1:5">
      <c r="A4745" t="s">
        <v>3</v>
      </c>
      <c r="B4745" t="s">
        <v>539</v>
      </c>
      <c r="C4745" t="s">
        <v>24</v>
      </c>
      <c r="D4745">
        <v>1977</v>
      </c>
      <c r="E4745">
        <v>40750015</v>
      </c>
    </row>
    <row r="4746" spans="1:5">
      <c r="A4746" t="s">
        <v>23</v>
      </c>
      <c r="B4746" t="s">
        <v>539</v>
      </c>
      <c r="C4746" t="s">
        <v>22</v>
      </c>
      <c r="D4746">
        <v>1977</v>
      </c>
      <c r="E4746">
        <v>91516</v>
      </c>
    </row>
    <row r="4747" spans="1:5">
      <c r="A4747" t="s">
        <v>21</v>
      </c>
      <c r="B4747" t="s">
        <v>536</v>
      </c>
      <c r="C4747" t="s">
        <v>20</v>
      </c>
      <c r="D4747">
        <v>1977</v>
      </c>
      <c r="E4747">
        <v>2593696678</v>
      </c>
    </row>
    <row r="4748" spans="1:5">
      <c r="A4748" t="s">
        <v>19</v>
      </c>
      <c r="B4748" t="s">
        <v>539</v>
      </c>
      <c r="C4748" t="s">
        <v>18</v>
      </c>
      <c r="D4748">
        <v>1977</v>
      </c>
      <c r="E4748">
        <v>120892</v>
      </c>
    </row>
    <row r="4749" spans="1:5">
      <c r="A4749" t="s">
        <v>17</v>
      </c>
      <c r="B4749" t="s">
        <v>539</v>
      </c>
      <c r="C4749" t="s">
        <v>16</v>
      </c>
      <c r="D4749">
        <v>1977</v>
      </c>
    </row>
    <row r="4750" spans="1:5">
      <c r="A4750" t="s">
        <v>15</v>
      </c>
      <c r="B4750" t="s">
        <v>539</v>
      </c>
      <c r="C4750" t="s">
        <v>14</v>
      </c>
      <c r="D4750">
        <v>1977</v>
      </c>
      <c r="E4750">
        <v>6144586</v>
      </c>
    </row>
    <row r="4751" spans="1:5">
      <c r="A4751" t="s">
        <v>13</v>
      </c>
      <c r="B4751" t="s">
        <v>539</v>
      </c>
      <c r="C4751" t="s">
        <v>12</v>
      </c>
      <c r="D4751">
        <v>1977</v>
      </c>
      <c r="E4751">
        <v>13983220</v>
      </c>
    </row>
    <row r="4752" spans="1:5">
      <c r="A4752" t="s">
        <v>11</v>
      </c>
      <c r="B4752" t="s">
        <v>539</v>
      </c>
      <c r="C4752" t="s">
        <v>10</v>
      </c>
      <c r="D4752">
        <v>1977</v>
      </c>
      <c r="E4752">
        <v>3357818</v>
      </c>
    </row>
    <row r="4753" spans="1:5">
      <c r="A4753" t="s">
        <v>9</v>
      </c>
      <c r="B4753" t="s">
        <v>539</v>
      </c>
      <c r="C4753" t="s">
        <v>8</v>
      </c>
      <c r="D4753">
        <v>1977</v>
      </c>
      <c r="E4753">
        <v>5146508</v>
      </c>
    </row>
    <row r="4754" spans="1:5">
      <c r="A4754" t="s">
        <v>528</v>
      </c>
      <c r="B4754" t="s">
        <v>539</v>
      </c>
      <c r="C4754" t="s">
        <v>527</v>
      </c>
      <c r="D4754">
        <v>1978</v>
      </c>
      <c r="E4754">
        <v>29750</v>
      </c>
    </row>
    <row r="4755" spans="1:5">
      <c r="A4755" t="s">
        <v>526</v>
      </c>
      <c r="B4755" t="s">
        <v>539</v>
      </c>
      <c r="C4755" t="s">
        <v>525</v>
      </c>
      <c r="D4755">
        <v>1978</v>
      </c>
      <c r="E4755">
        <v>11257634</v>
      </c>
    </row>
    <row r="4756" spans="1:5">
      <c r="A4756" t="s">
        <v>524</v>
      </c>
      <c r="B4756" t="s">
        <v>539</v>
      </c>
      <c r="C4756" t="s">
        <v>523</v>
      </c>
      <c r="D4756">
        <v>1978</v>
      </c>
      <c r="E4756">
        <v>6807295</v>
      </c>
    </row>
    <row r="4757" spans="1:5">
      <c r="A4757" t="s">
        <v>522</v>
      </c>
      <c r="B4757" t="s">
        <v>539</v>
      </c>
      <c r="C4757" t="s">
        <v>521</v>
      </c>
      <c r="D4757">
        <v>1978</v>
      </c>
      <c r="E4757">
        <v>1711648</v>
      </c>
    </row>
    <row r="4758" spans="1:5">
      <c r="A4758" t="s">
        <v>520</v>
      </c>
      <c r="B4758" t="s">
        <v>539</v>
      </c>
      <c r="C4758" t="s">
        <v>519</v>
      </c>
      <c r="D4758">
        <v>1978</v>
      </c>
      <c r="E4758">
        <v>3246</v>
      </c>
    </row>
    <row r="4759" spans="1:5">
      <c r="A4759" t="s">
        <v>518</v>
      </c>
      <c r="B4759" t="s">
        <v>536</v>
      </c>
      <c r="C4759" t="s">
        <v>517</v>
      </c>
      <c r="D4759">
        <v>1978</v>
      </c>
      <c r="E4759">
        <v>87239187</v>
      </c>
    </row>
    <row r="4760" spans="1:5">
      <c r="A4760" t="s">
        <v>516</v>
      </c>
      <c r="B4760" t="s">
        <v>539</v>
      </c>
      <c r="C4760" t="s">
        <v>515</v>
      </c>
      <c r="D4760">
        <v>1978</v>
      </c>
      <c r="E4760">
        <v>167819</v>
      </c>
    </row>
    <row r="4761" spans="1:5">
      <c r="A4761" t="s">
        <v>1</v>
      </c>
      <c r="B4761" t="s">
        <v>539</v>
      </c>
      <c r="C4761" t="s">
        <v>514</v>
      </c>
      <c r="D4761">
        <v>1978</v>
      </c>
      <c r="E4761">
        <v>4872077</v>
      </c>
    </row>
    <row r="4762" spans="1:5">
      <c r="A4762" t="s">
        <v>513</v>
      </c>
      <c r="B4762" t="s">
        <v>539</v>
      </c>
      <c r="C4762" t="s">
        <v>512</v>
      </c>
      <c r="D4762">
        <v>1978</v>
      </c>
      <c r="E4762">
        <v>1036535</v>
      </c>
    </row>
    <row r="4763" spans="1:5">
      <c r="A4763" t="s">
        <v>511</v>
      </c>
      <c r="B4763" t="s">
        <v>539</v>
      </c>
      <c r="C4763" t="s">
        <v>510</v>
      </c>
      <c r="D4763">
        <v>1978</v>
      </c>
      <c r="E4763">
        <v>8243</v>
      </c>
    </row>
    <row r="4764" spans="1:5">
      <c r="A4764" t="s">
        <v>509</v>
      </c>
      <c r="B4764" t="s">
        <v>539</v>
      </c>
      <c r="C4764" t="s">
        <v>508</v>
      </c>
      <c r="D4764">
        <v>1978</v>
      </c>
      <c r="E4764">
        <v>48059</v>
      </c>
    </row>
    <row r="4765" spans="1:5">
      <c r="A4765" t="s">
        <v>507</v>
      </c>
      <c r="B4765" t="s">
        <v>539</v>
      </c>
      <c r="C4765" t="s">
        <v>506</v>
      </c>
      <c r="D4765">
        <v>1978</v>
      </c>
      <c r="E4765">
        <v>2027206</v>
      </c>
    </row>
    <row r="4766" spans="1:5">
      <c r="A4766" t="s">
        <v>505</v>
      </c>
      <c r="B4766" t="s">
        <v>539</v>
      </c>
      <c r="C4766" t="s">
        <v>504</v>
      </c>
      <c r="D4766">
        <v>1978</v>
      </c>
      <c r="E4766">
        <v>2618751</v>
      </c>
    </row>
    <row r="4767" spans="1:5">
      <c r="A4767" t="s">
        <v>503</v>
      </c>
      <c r="B4767" t="s">
        <v>539</v>
      </c>
      <c r="C4767" t="s">
        <v>502</v>
      </c>
      <c r="D4767">
        <v>1978</v>
      </c>
      <c r="E4767">
        <v>2830493</v>
      </c>
    </row>
    <row r="4768" spans="1:5">
      <c r="A4768" t="s">
        <v>501</v>
      </c>
      <c r="B4768" t="s">
        <v>539</v>
      </c>
      <c r="C4768" t="s">
        <v>500</v>
      </c>
      <c r="D4768">
        <v>1978</v>
      </c>
      <c r="E4768">
        <v>3757022</v>
      </c>
    </row>
    <row r="4769" spans="1:5">
      <c r="A4769" t="s">
        <v>499</v>
      </c>
      <c r="B4769" t="s">
        <v>539</v>
      </c>
      <c r="C4769" t="s">
        <v>498</v>
      </c>
      <c r="D4769">
        <v>1978</v>
      </c>
      <c r="E4769">
        <v>491485</v>
      </c>
    </row>
    <row r="4770" spans="1:5">
      <c r="A4770" t="s">
        <v>497</v>
      </c>
      <c r="B4770" t="s">
        <v>539</v>
      </c>
      <c r="C4770" t="s">
        <v>496</v>
      </c>
      <c r="D4770">
        <v>1978</v>
      </c>
      <c r="E4770">
        <v>2623501</v>
      </c>
    </row>
    <row r="4771" spans="1:5">
      <c r="A4771" t="s">
        <v>495</v>
      </c>
      <c r="B4771" t="s">
        <v>539</v>
      </c>
      <c r="C4771" t="s">
        <v>494</v>
      </c>
      <c r="D4771">
        <v>1978</v>
      </c>
      <c r="E4771">
        <v>6030036</v>
      </c>
    </row>
    <row r="4772" spans="1:5">
      <c r="A4772" t="s">
        <v>2</v>
      </c>
      <c r="B4772" t="s">
        <v>539</v>
      </c>
      <c r="C4772" t="s">
        <v>493</v>
      </c>
      <c r="D4772">
        <v>1978</v>
      </c>
      <c r="E4772">
        <v>67305242</v>
      </c>
    </row>
    <row r="4773" spans="1:5">
      <c r="A4773" t="s">
        <v>492</v>
      </c>
      <c r="B4773" t="s">
        <v>539</v>
      </c>
      <c r="C4773" t="s">
        <v>491</v>
      </c>
      <c r="D4773">
        <v>1978</v>
      </c>
      <c r="E4773">
        <v>3496879</v>
      </c>
    </row>
    <row r="4774" spans="1:5">
      <c r="A4774" t="s">
        <v>490</v>
      </c>
      <c r="B4774" t="s">
        <v>539</v>
      </c>
      <c r="C4774" t="s">
        <v>489</v>
      </c>
      <c r="D4774">
        <v>1978</v>
      </c>
      <c r="E4774">
        <v>46389</v>
      </c>
    </row>
    <row r="4775" spans="1:5">
      <c r="A4775" t="s">
        <v>488</v>
      </c>
      <c r="B4775" t="s">
        <v>539</v>
      </c>
      <c r="C4775" t="s">
        <v>487</v>
      </c>
      <c r="D4775">
        <v>1978</v>
      </c>
      <c r="E4775">
        <v>56667</v>
      </c>
    </row>
    <row r="4776" spans="1:5">
      <c r="A4776" t="s">
        <v>486</v>
      </c>
      <c r="B4776" t="s">
        <v>539</v>
      </c>
      <c r="C4776" t="s">
        <v>485</v>
      </c>
      <c r="D4776">
        <v>1978</v>
      </c>
      <c r="E4776">
        <v>2714104</v>
      </c>
    </row>
    <row r="4777" spans="1:5">
      <c r="A4777" t="s">
        <v>484</v>
      </c>
      <c r="B4777" t="s">
        <v>539</v>
      </c>
      <c r="C4777" t="s">
        <v>483</v>
      </c>
      <c r="D4777">
        <v>1978</v>
      </c>
      <c r="E4777">
        <v>4357973</v>
      </c>
    </row>
    <row r="4778" spans="1:5">
      <c r="A4778" t="s">
        <v>482</v>
      </c>
      <c r="B4778" t="s">
        <v>539</v>
      </c>
      <c r="C4778" t="s">
        <v>481</v>
      </c>
      <c r="D4778">
        <v>1978</v>
      </c>
      <c r="E4778">
        <v>69906</v>
      </c>
    </row>
    <row r="4779" spans="1:5">
      <c r="A4779" t="s">
        <v>480</v>
      </c>
      <c r="B4779" t="s">
        <v>539</v>
      </c>
      <c r="C4779" t="s">
        <v>479</v>
      </c>
      <c r="D4779">
        <v>1978</v>
      </c>
      <c r="E4779">
        <v>0</v>
      </c>
    </row>
    <row r="4780" spans="1:5">
      <c r="A4780" t="s">
        <v>478</v>
      </c>
      <c r="B4780" t="s">
        <v>539</v>
      </c>
      <c r="C4780" t="s">
        <v>477</v>
      </c>
      <c r="D4780">
        <v>1978</v>
      </c>
      <c r="E4780">
        <v>3026035</v>
      </c>
    </row>
    <row r="4781" spans="1:5">
      <c r="A4781" t="s">
        <v>476</v>
      </c>
      <c r="B4781" t="s">
        <v>539</v>
      </c>
      <c r="C4781" t="s">
        <v>475</v>
      </c>
      <c r="D4781">
        <v>1978</v>
      </c>
      <c r="E4781">
        <v>42041377</v>
      </c>
    </row>
    <row r="4782" spans="1:5">
      <c r="A4782" t="s">
        <v>474</v>
      </c>
      <c r="B4782" t="s">
        <v>539</v>
      </c>
      <c r="C4782" t="s">
        <v>473</v>
      </c>
      <c r="D4782">
        <v>1978</v>
      </c>
      <c r="E4782">
        <v>151834</v>
      </c>
    </row>
    <row r="4783" spans="1:5">
      <c r="A4783" t="s">
        <v>472</v>
      </c>
      <c r="B4783" t="s">
        <v>539</v>
      </c>
      <c r="C4783" t="s">
        <v>471</v>
      </c>
      <c r="D4783">
        <v>1978</v>
      </c>
      <c r="E4783">
        <v>71167</v>
      </c>
    </row>
    <row r="4784" spans="1:5">
      <c r="A4784" t="s">
        <v>470</v>
      </c>
      <c r="B4784" t="s">
        <v>539</v>
      </c>
      <c r="C4784" t="s">
        <v>469</v>
      </c>
      <c r="D4784">
        <v>1978</v>
      </c>
      <c r="E4784">
        <v>350052</v>
      </c>
    </row>
    <row r="4785" spans="1:5">
      <c r="A4785" t="s">
        <v>468</v>
      </c>
      <c r="B4785" t="s">
        <v>539</v>
      </c>
      <c r="C4785" t="s">
        <v>467</v>
      </c>
      <c r="D4785">
        <v>1978</v>
      </c>
      <c r="E4785">
        <v>793187</v>
      </c>
    </row>
    <row r="4786" spans="1:5">
      <c r="A4786" t="s">
        <v>466</v>
      </c>
      <c r="B4786" t="s">
        <v>539</v>
      </c>
      <c r="C4786" t="s">
        <v>465</v>
      </c>
      <c r="D4786">
        <v>1978</v>
      </c>
      <c r="E4786">
        <v>1443928</v>
      </c>
    </row>
    <row r="4787" spans="1:5">
      <c r="A4787" t="s">
        <v>464</v>
      </c>
      <c r="B4787" t="s">
        <v>539</v>
      </c>
      <c r="C4787" t="s">
        <v>463</v>
      </c>
      <c r="D4787">
        <v>1978</v>
      </c>
      <c r="E4787">
        <v>5868870</v>
      </c>
    </row>
    <row r="4788" spans="1:5">
      <c r="A4788" t="s">
        <v>462</v>
      </c>
      <c r="B4788" t="s">
        <v>536</v>
      </c>
      <c r="C4788" t="s">
        <v>461</v>
      </c>
      <c r="D4788">
        <v>1978</v>
      </c>
      <c r="E4788">
        <v>45775082</v>
      </c>
    </row>
    <row r="4789" spans="1:5">
      <c r="A4789" t="s">
        <v>460</v>
      </c>
      <c r="B4789" t="s">
        <v>539</v>
      </c>
      <c r="C4789" t="s">
        <v>459</v>
      </c>
      <c r="D4789">
        <v>1978</v>
      </c>
      <c r="E4789">
        <v>2688709</v>
      </c>
    </row>
    <row r="4790" spans="1:5">
      <c r="A4790" t="s">
        <v>458</v>
      </c>
      <c r="B4790" t="s">
        <v>539</v>
      </c>
      <c r="C4790" t="s">
        <v>457</v>
      </c>
      <c r="D4790">
        <v>1978</v>
      </c>
      <c r="E4790">
        <v>85361</v>
      </c>
    </row>
    <row r="4791" spans="1:5">
      <c r="A4791" t="s">
        <v>456</v>
      </c>
      <c r="B4791" t="s">
        <v>539</v>
      </c>
      <c r="C4791" t="s">
        <v>455</v>
      </c>
      <c r="D4791">
        <v>1978</v>
      </c>
      <c r="E4791">
        <v>2171291</v>
      </c>
    </row>
    <row r="4792" spans="1:5">
      <c r="A4792" t="s">
        <v>454</v>
      </c>
      <c r="B4792" t="s">
        <v>539</v>
      </c>
      <c r="C4792" t="s">
        <v>453</v>
      </c>
      <c r="D4792">
        <v>1978</v>
      </c>
      <c r="E4792">
        <v>785011465</v>
      </c>
    </row>
    <row r="4793" spans="1:5">
      <c r="A4793" t="s">
        <v>679</v>
      </c>
      <c r="B4793" t="s">
        <v>539</v>
      </c>
      <c r="C4793" t="s">
        <v>451</v>
      </c>
      <c r="D4793">
        <v>1978</v>
      </c>
      <c r="E4793">
        <v>4824641</v>
      </c>
    </row>
    <row r="4794" spans="1:5">
      <c r="A4794" t="s">
        <v>450</v>
      </c>
      <c r="B4794" t="s">
        <v>539</v>
      </c>
      <c r="C4794" t="s">
        <v>449</v>
      </c>
      <c r="D4794">
        <v>1978</v>
      </c>
      <c r="E4794">
        <v>5663515</v>
      </c>
    </row>
    <row r="4795" spans="1:5">
      <c r="A4795" t="s">
        <v>448</v>
      </c>
      <c r="B4795" t="s">
        <v>539</v>
      </c>
      <c r="C4795" t="s">
        <v>447</v>
      </c>
      <c r="D4795">
        <v>1978</v>
      </c>
      <c r="E4795">
        <v>18324952</v>
      </c>
    </row>
    <row r="4796" spans="1:5">
      <c r="A4796" t="s">
        <v>446</v>
      </c>
      <c r="B4796" t="s">
        <v>539</v>
      </c>
      <c r="C4796" t="s">
        <v>445</v>
      </c>
      <c r="D4796">
        <v>1978</v>
      </c>
      <c r="E4796">
        <v>937320</v>
      </c>
    </row>
    <row r="4797" spans="1:5">
      <c r="A4797" t="s">
        <v>444</v>
      </c>
      <c r="B4797" t="s">
        <v>539</v>
      </c>
      <c r="C4797" t="s">
        <v>443</v>
      </c>
      <c r="D4797">
        <v>1978</v>
      </c>
      <c r="E4797">
        <v>10415086</v>
      </c>
    </row>
    <row r="4798" spans="1:5">
      <c r="A4798" t="s">
        <v>442</v>
      </c>
      <c r="B4798" t="s">
        <v>539</v>
      </c>
      <c r="C4798" t="s">
        <v>441</v>
      </c>
      <c r="D4798">
        <v>1978</v>
      </c>
      <c r="E4798">
        <v>222399</v>
      </c>
    </row>
    <row r="4799" spans="1:5">
      <c r="A4799" t="s">
        <v>440</v>
      </c>
      <c r="B4799" t="s">
        <v>539</v>
      </c>
      <c r="C4799" t="s">
        <v>439</v>
      </c>
      <c r="D4799">
        <v>1978</v>
      </c>
      <c r="E4799">
        <v>215711</v>
      </c>
    </row>
    <row r="4800" spans="1:5">
      <c r="A4800" t="s">
        <v>438</v>
      </c>
      <c r="B4800" t="s">
        <v>539</v>
      </c>
      <c r="C4800" t="s">
        <v>437</v>
      </c>
      <c r="D4800">
        <v>1978</v>
      </c>
      <c r="E4800">
        <v>1305395</v>
      </c>
    </row>
    <row r="4801" spans="1:5">
      <c r="A4801" t="s">
        <v>436</v>
      </c>
      <c r="B4801" t="s">
        <v>536</v>
      </c>
      <c r="C4801" t="s">
        <v>435</v>
      </c>
      <c r="D4801">
        <v>1978</v>
      </c>
      <c r="E4801">
        <v>3365431</v>
      </c>
    </row>
    <row r="4802" spans="1:5">
      <c r="A4802" t="s">
        <v>434</v>
      </c>
      <c r="B4802" t="s">
        <v>539</v>
      </c>
      <c r="C4802" t="s">
        <v>433</v>
      </c>
      <c r="D4802">
        <v>1978</v>
      </c>
      <c r="E4802">
        <v>3245644</v>
      </c>
    </row>
    <row r="4803" spans="1:5">
      <c r="A4803" t="s">
        <v>432</v>
      </c>
      <c r="B4803" t="s">
        <v>539</v>
      </c>
      <c r="C4803" t="s">
        <v>431</v>
      </c>
      <c r="D4803">
        <v>1978</v>
      </c>
      <c r="E4803">
        <v>27980</v>
      </c>
    </row>
    <row r="4804" spans="1:5">
      <c r="A4804" t="s">
        <v>430</v>
      </c>
      <c r="B4804" t="s">
        <v>539</v>
      </c>
      <c r="C4804" t="s">
        <v>429</v>
      </c>
      <c r="D4804">
        <v>1978</v>
      </c>
      <c r="E4804">
        <v>0</v>
      </c>
    </row>
    <row r="4805" spans="1:5">
      <c r="A4805" t="s">
        <v>428</v>
      </c>
      <c r="B4805" t="s">
        <v>539</v>
      </c>
      <c r="C4805" t="s">
        <v>427</v>
      </c>
      <c r="D4805">
        <v>1978</v>
      </c>
      <c r="E4805">
        <v>308894</v>
      </c>
    </row>
    <row r="4806" spans="1:5">
      <c r="A4806" t="s">
        <v>426</v>
      </c>
      <c r="B4806" t="s">
        <v>539</v>
      </c>
      <c r="C4806" t="s">
        <v>425</v>
      </c>
      <c r="D4806">
        <v>1978</v>
      </c>
      <c r="E4806">
        <v>2750823</v>
      </c>
    </row>
    <row r="4807" spans="1:5">
      <c r="A4807" t="s">
        <v>7</v>
      </c>
      <c r="B4807" t="s">
        <v>539</v>
      </c>
      <c r="C4807" t="s">
        <v>424</v>
      </c>
      <c r="D4807">
        <v>1978</v>
      </c>
      <c r="E4807">
        <v>21295639</v>
      </c>
    </row>
    <row r="4808" spans="1:5">
      <c r="A4808" t="s">
        <v>423</v>
      </c>
      <c r="B4808" t="s">
        <v>539</v>
      </c>
      <c r="C4808" t="s">
        <v>422</v>
      </c>
      <c r="D4808">
        <v>1978</v>
      </c>
      <c r="E4808">
        <v>91882</v>
      </c>
    </row>
    <row r="4809" spans="1:5">
      <c r="A4809" t="s">
        <v>421</v>
      </c>
      <c r="B4809" t="s">
        <v>539</v>
      </c>
      <c r="C4809" t="s">
        <v>420</v>
      </c>
      <c r="D4809">
        <v>1978</v>
      </c>
      <c r="E4809">
        <v>40748</v>
      </c>
    </row>
    <row r="4810" spans="1:5">
      <c r="A4810" t="s">
        <v>419</v>
      </c>
      <c r="B4810" t="s">
        <v>539</v>
      </c>
      <c r="C4810" t="s">
        <v>418</v>
      </c>
      <c r="D4810">
        <v>1978</v>
      </c>
      <c r="E4810">
        <v>859096</v>
      </c>
    </row>
    <row r="4811" spans="1:5">
      <c r="A4811" t="s">
        <v>417</v>
      </c>
      <c r="B4811" t="s">
        <v>539</v>
      </c>
      <c r="C4811" t="s">
        <v>416</v>
      </c>
      <c r="D4811">
        <v>1978</v>
      </c>
      <c r="E4811">
        <v>2824921</v>
      </c>
    </row>
    <row r="4812" spans="1:5">
      <c r="A4812" t="s">
        <v>415</v>
      </c>
      <c r="B4812" t="s">
        <v>539</v>
      </c>
      <c r="C4812" t="s">
        <v>414</v>
      </c>
      <c r="D4812">
        <v>1978</v>
      </c>
      <c r="E4812">
        <v>10600666</v>
      </c>
    </row>
    <row r="4813" spans="1:5">
      <c r="A4813" t="s">
        <v>413</v>
      </c>
      <c r="B4813" t="s">
        <v>536</v>
      </c>
      <c r="C4813" t="s">
        <v>412</v>
      </c>
      <c r="D4813">
        <v>1978</v>
      </c>
      <c r="E4813">
        <v>1053846376</v>
      </c>
    </row>
    <row r="4814" spans="1:5">
      <c r="A4814" t="s">
        <v>411</v>
      </c>
      <c r="B4814" t="s">
        <v>536</v>
      </c>
      <c r="C4814" t="s">
        <v>410</v>
      </c>
      <c r="D4814">
        <v>1978</v>
      </c>
      <c r="E4814">
        <v>1064676157</v>
      </c>
    </row>
    <row r="4815" spans="1:5">
      <c r="A4815" t="s">
        <v>409</v>
      </c>
      <c r="B4815" t="s">
        <v>536</v>
      </c>
      <c r="C4815" t="s">
        <v>408</v>
      </c>
      <c r="D4815">
        <v>1978</v>
      </c>
      <c r="E4815">
        <v>1101831534</v>
      </c>
    </row>
    <row r="4816" spans="1:5">
      <c r="A4816" t="s">
        <v>407</v>
      </c>
      <c r="B4816" t="s">
        <v>536</v>
      </c>
      <c r="C4816" t="s">
        <v>406</v>
      </c>
      <c r="D4816">
        <v>1978</v>
      </c>
      <c r="E4816">
        <v>148191355</v>
      </c>
    </row>
    <row r="4817" spans="1:5">
      <c r="A4817" t="s">
        <v>405</v>
      </c>
      <c r="B4817" t="s">
        <v>536</v>
      </c>
      <c r="C4817" t="s">
        <v>404</v>
      </c>
      <c r="D4817">
        <v>1978</v>
      </c>
      <c r="E4817">
        <v>280086829</v>
      </c>
    </row>
    <row r="4818" spans="1:5">
      <c r="A4818" t="s">
        <v>403</v>
      </c>
      <c r="B4818" t="s">
        <v>539</v>
      </c>
      <c r="C4818" t="s">
        <v>402</v>
      </c>
      <c r="D4818">
        <v>1978</v>
      </c>
      <c r="E4818">
        <v>4156173</v>
      </c>
    </row>
    <row r="4819" spans="1:5">
      <c r="A4819" t="s">
        <v>401</v>
      </c>
      <c r="B4819" t="s">
        <v>539</v>
      </c>
      <c r="C4819" t="s">
        <v>400</v>
      </c>
      <c r="D4819">
        <v>1978</v>
      </c>
      <c r="E4819">
        <v>23595695</v>
      </c>
    </row>
    <row r="4820" spans="1:5">
      <c r="A4820" t="s">
        <v>399</v>
      </c>
      <c r="B4820" t="s">
        <v>536</v>
      </c>
      <c r="C4820" t="s">
        <v>398</v>
      </c>
      <c r="D4820">
        <v>1978</v>
      </c>
      <c r="E4820">
        <v>91639614</v>
      </c>
    </row>
    <row r="4821" spans="1:5">
      <c r="A4821" t="s">
        <v>397</v>
      </c>
      <c r="B4821" t="s">
        <v>539</v>
      </c>
      <c r="C4821" t="s">
        <v>396</v>
      </c>
      <c r="D4821">
        <v>1978</v>
      </c>
      <c r="E4821">
        <v>1938962</v>
      </c>
    </row>
    <row r="4822" spans="1:5">
      <c r="A4822" t="s">
        <v>395</v>
      </c>
      <c r="B4822" t="s">
        <v>539</v>
      </c>
      <c r="C4822" t="s">
        <v>394</v>
      </c>
      <c r="D4822">
        <v>1978</v>
      </c>
      <c r="E4822">
        <v>10496542</v>
      </c>
    </row>
    <row r="4823" spans="1:5">
      <c r="A4823" t="s">
        <v>393</v>
      </c>
      <c r="B4823" t="s">
        <v>539</v>
      </c>
      <c r="C4823" t="s">
        <v>392</v>
      </c>
      <c r="D4823">
        <v>1978</v>
      </c>
      <c r="E4823">
        <v>450848</v>
      </c>
    </row>
    <row r="4824" spans="1:5">
      <c r="A4824" t="s">
        <v>5</v>
      </c>
      <c r="B4824" t="s">
        <v>539</v>
      </c>
      <c r="C4824" t="s">
        <v>391</v>
      </c>
      <c r="D4824">
        <v>1978</v>
      </c>
      <c r="E4824">
        <v>30654671</v>
      </c>
    </row>
    <row r="4825" spans="1:5">
      <c r="A4825" t="s">
        <v>390</v>
      </c>
      <c r="B4825" t="s">
        <v>536</v>
      </c>
      <c r="C4825" t="s">
        <v>389</v>
      </c>
      <c r="D4825">
        <v>1978</v>
      </c>
      <c r="E4825">
        <v>145805133</v>
      </c>
    </row>
    <row r="4826" spans="1:5">
      <c r="A4826" t="s">
        <v>388</v>
      </c>
      <c r="B4826" t="s">
        <v>536</v>
      </c>
      <c r="C4826" t="s">
        <v>387</v>
      </c>
      <c r="D4826">
        <v>1978</v>
      </c>
      <c r="E4826">
        <v>141394320</v>
      </c>
    </row>
    <row r="4827" spans="1:5">
      <c r="A4827" t="s">
        <v>386</v>
      </c>
      <c r="B4827" t="s">
        <v>539</v>
      </c>
      <c r="C4827" t="s">
        <v>385</v>
      </c>
      <c r="D4827">
        <v>1978</v>
      </c>
      <c r="E4827">
        <v>1416158</v>
      </c>
    </row>
    <row r="4828" spans="1:5">
      <c r="A4828" t="s">
        <v>384</v>
      </c>
      <c r="B4828" t="s">
        <v>539</v>
      </c>
      <c r="C4828" t="s">
        <v>383</v>
      </c>
      <c r="D4828">
        <v>1978</v>
      </c>
      <c r="E4828">
        <v>381030</v>
      </c>
    </row>
    <row r="4829" spans="1:5">
      <c r="A4829" t="s">
        <v>382</v>
      </c>
      <c r="B4829" t="s">
        <v>539</v>
      </c>
      <c r="C4829" t="s">
        <v>381</v>
      </c>
      <c r="D4829">
        <v>1978</v>
      </c>
      <c r="E4829">
        <v>14759026</v>
      </c>
    </row>
    <row r="4830" spans="1:5">
      <c r="A4830" t="s">
        <v>380</v>
      </c>
      <c r="B4830" t="s">
        <v>539</v>
      </c>
      <c r="C4830" t="s">
        <v>379</v>
      </c>
      <c r="D4830">
        <v>1978</v>
      </c>
      <c r="E4830">
        <v>29307</v>
      </c>
    </row>
    <row r="4831" spans="1:5">
      <c r="A4831" t="s">
        <v>378</v>
      </c>
      <c r="B4831" t="s">
        <v>539</v>
      </c>
      <c r="C4831" t="s">
        <v>377</v>
      </c>
      <c r="D4831">
        <v>1978</v>
      </c>
      <c r="E4831">
        <v>50342</v>
      </c>
    </row>
    <row r="4832" spans="1:5">
      <c r="A4832" t="s">
        <v>376</v>
      </c>
      <c r="B4832" t="s">
        <v>539</v>
      </c>
      <c r="C4832" t="s">
        <v>375</v>
      </c>
      <c r="D4832">
        <v>1978</v>
      </c>
      <c r="E4832">
        <v>347470</v>
      </c>
    </row>
    <row r="4833" spans="1:5">
      <c r="A4833" t="s">
        <v>374</v>
      </c>
      <c r="B4833" t="s">
        <v>539</v>
      </c>
      <c r="C4833" t="s">
        <v>373</v>
      </c>
      <c r="D4833">
        <v>1978</v>
      </c>
      <c r="E4833">
        <v>12271069</v>
      </c>
    </row>
    <row r="4834" spans="1:5">
      <c r="A4834" t="s">
        <v>372</v>
      </c>
      <c r="B4834" t="s">
        <v>539</v>
      </c>
      <c r="C4834" t="s">
        <v>371</v>
      </c>
      <c r="D4834">
        <v>1978</v>
      </c>
      <c r="E4834">
        <v>2122022</v>
      </c>
    </row>
    <row r="4835" spans="1:5">
      <c r="A4835" t="s">
        <v>370</v>
      </c>
      <c r="B4835" t="s">
        <v>539</v>
      </c>
      <c r="C4835" t="s">
        <v>369</v>
      </c>
      <c r="D4835">
        <v>1978</v>
      </c>
      <c r="E4835">
        <v>7174218</v>
      </c>
    </row>
    <row r="4836" spans="1:5">
      <c r="A4836" t="s">
        <v>368</v>
      </c>
      <c r="B4836" t="s">
        <v>539</v>
      </c>
      <c r="C4836" t="s">
        <v>367</v>
      </c>
      <c r="D4836">
        <v>1978</v>
      </c>
      <c r="E4836">
        <v>0</v>
      </c>
    </row>
    <row r="4837" spans="1:5">
      <c r="A4837" t="s">
        <v>366</v>
      </c>
      <c r="B4837" t="s">
        <v>539</v>
      </c>
      <c r="C4837" t="s">
        <v>365</v>
      </c>
      <c r="D4837">
        <v>1978</v>
      </c>
      <c r="E4837">
        <v>3452596</v>
      </c>
    </row>
    <row r="4838" spans="1:5">
      <c r="A4838" t="s">
        <v>364</v>
      </c>
      <c r="B4838" t="s">
        <v>539</v>
      </c>
      <c r="C4838" t="s">
        <v>363</v>
      </c>
      <c r="D4838">
        <v>1978</v>
      </c>
      <c r="E4838">
        <v>415811</v>
      </c>
    </row>
    <row r="4839" spans="1:5">
      <c r="A4839" t="s">
        <v>362</v>
      </c>
      <c r="B4839" t="s">
        <v>539</v>
      </c>
      <c r="C4839" t="s">
        <v>361</v>
      </c>
      <c r="D4839">
        <v>1978</v>
      </c>
      <c r="E4839">
        <v>658732</v>
      </c>
    </row>
    <row r="4840" spans="1:5">
      <c r="A4840" t="s">
        <v>360</v>
      </c>
      <c r="B4840" t="s">
        <v>539</v>
      </c>
      <c r="C4840" t="s">
        <v>359</v>
      </c>
      <c r="D4840">
        <v>1978</v>
      </c>
      <c r="E4840">
        <v>176794</v>
      </c>
    </row>
    <row r="4841" spans="1:5">
      <c r="A4841" t="s">
        <v>358</v>
      </c>
      <c r="B4841" t="s">
        <v>539</v>
      </c>
      <c r="C4841" t="s">
        <v>357</v>
      </c>
      <c r="D4841">
        <v>1978</v>
      </c>
      <c r="E4841">
        <v>2980527</v>
      </c>
    </row>
    <row r="4842" spans="1:5">
      <c r="A4842" t="s">
        <v>356</v>
      </c>
      <c r="B4842" t="s">
        <v>539</v>
      </c>
      <c r="C4842" t="s">
        <v>355</v>
      </c>
      <c r="D4842">
        <v>1978</v>
      </c>
      <c r="E4842">
        <v>59877</v>
      </c>
    </row>
    <row r="4843" spans="1:5">
      <c r="A4843" t="s">
        <v>354</v>
      </c>
      <c r="B4843" t="s">
        <v>539</v>
      </c>
      <c r="C4843" t="s">
        <v>353</v>
      </c>
      <c r="D4843">
        <v>1978</v>
      </c>
      <c r="E4843">
        <v>12125</v>
      </c>
    </row>
    <row r="4844" spans="1:5">
      <c r="A4844" t="s">
        <v>352</v>
      </c>
      <c r="B4844" t="s">
        <v>539</v>
      </c>
      <c r="C4844" t="s">
        <v>351</v>
      </c>
      <c r="D4844">
        <v>1978</v>
      </c>
      <c r="E4844">
        <v>4359555</v>
      </c>
    </row>
    <row r="4845" spans="1:5">
      <c r="A4845" t="s">
        <v>350</v>
      </c>
      <c r="B4845" t="s">
        <v>539</v>
      </c>
      <c r="C4845" t="s">
        <v>349</v>
      </c>
      <c r="D4845">
        <v>1978</v>
      </c>
      <c r="E4845">
        <v>8931</v>
      </c>
    </row>
    <row r="4846" spans="1:5">
      <c r="A4846" t="s">
        <v>348</v>
      </c>
      <c r="B4846" t="s">
        <v>539</v>
      </c>
      <c r="C4846" t="s">
        <v>347</v>
      </c>
      <c r="D4846">
        <v>1978</v>
      </c>
      <c r="E4846">
        <v>536816</v>
      </c>
    </row>
    <row r="4847" spans="1:5">
      <c r="A4847" t="s">
        <v>346</v>
      </c>
      <c r="B4847" t="s">
        <v>536</v>
      </c>
      <c r="C4847" t="s">
        <v>345</v>
      </c>
      <c r="D4847">
        <v>1978</v>
      </c>
      <c r="E4847">
        <v>253971910</v>
      </c>
    </row>
    <row r="4848" spans="1:5">
      <c r="A4848" t="s">
        <v>344</v>
      </c>
      <c r="B4848" t="s">
        <v>539</v>
      </c>
      <c r="C4848" t="s">
        <v>343</v>
      </c>
      <c r="D4848">
        <v>1978</v>
      </c>
      <c r="E4848">
        <v>429363</v>
      </c>
    </row>
    <row r="4849" spans="1:5">
      <c r="A4849" t="s">
        <v>342</v>
      </c>
      <c r="B4849" t="s">
        <v>539</v>
      </c>
      <c r="C4849" t="s">
        <v>341</v>
      </c>
      <c r="D4849">
        <v>1978</v>
      </c>
      <c r="E4849">
        <v>2290925</v>
      </c>
    </row>
    <row r="4850" spans="1:5">
      <c r="A4850" t="s">
        <v>340</v>
      </c>
      <c r="B4850" t="s">
        <v>536</v>
      </c>
      <c r="C4850" t="s">
        <v>339</v>
      </c>
      <c r="D4850">
        <v>1978</v>
      </c>
      <c r="E4850">
        <v>206244788</v>
      </c>
    </row>
    <row r="4851" spans="1:5">
      <c r="A4851" t="s">
        <v>338</v>
      </c>
      <c r="B4851" t="s">
        <v>539</v>
      </c>
      <c r="C4851" t="s">
        <v>337</v>
      </c>
      <c r="D4851">
        <v>1978</v>
      </c>
      <c r="E4851">
        <v>2365430</v>
      </c>
    </row>
    <row r="4852" spans="1:5">
      <c r="A4852" t="s">
        <v>336</v>
      </c>
      <c r="B4852" t="s">
        <v>539</v>
      </c>
      <c r="C4852" t="s">
        <v>335</v>
      </c>
      <c r="D4852">
        <v>1978</v>
      </c>
      <c r="E4852">
        <v>4333950</v>
      </c>
    </row>
    <row r="4853" spans="1:5">
      <c r="A4853" t="s">
        <v>334</v>
      </c>
      <c r="B4853" t="s">
        <v>539</v>
      </c>
      <c r="C4853" t="s">
        <v>333</v>
      </c>
      <c r="D4853">
        <v>1978</v>
      </c>
      <c r="E4853">
        <v>3902097</v>
      </c>
    </row>
    <row r="4854" spans="1:5">
      <c r="A4854" t="s">
        <v>332</v>
      </c>
      <c r="B4854" t="s">
        <v>536</v>
      </c>
      <c r="C4854" t="s">
        <v>331</v>
      </c>
      <c r="D4854">
        <v>1978</v>
      </c>
      <c r="E4854">
        <v>1898406430</v>
      </c>
    </row>
    <row r="4855" spans="1:5">
      <c r="A4855" t="s">
        <v>330</v>
      </c>
      <c r="B4855" t="s">
        <v>536</v>
      </c>
      <c r="C4855" t="s">
        <v>329</v>
      </c>
      <c r="D4855">
        <v>1978</v>
      </c>
      <c r="E4855">
        <v>2379192859</v>
      </c>
    </row>
    <row r="4856" spans="1:5">
      <c r="A4856" t="s">
        <v>328</v>
      </c>
      <c r="B4856" t="s">
        <v>536</v>
      </c>
      <c r="C4856" t="s">
        <v>327</v>
      </c>
      <c r="D4856">
        <v>1978</v>
      </c>
      <c r="E4856">
        <v>480786429</v>
      </c>
    </row>
    <row r="4857" spans="1:5">
      <c r="A4857" t="s">
        <v>326</v>
      </c>
      <c r="B4857" t="s">
        <v>536</v>
      </c>
      <c r="C4857" t="s">
        <v>325</v>
      </c>
      <c r="D4857">
        <v>1978</v>
      </c>
      <c r="E4857">
        <v>148108379</v>
      </c>
    </row>
    <row r="4858" spans="1:5">
      <c r="A4858" t="s">
        <v>324</v>
      </c>
      <c r="B4858" t="s">
        <v>539</v>
      </c>
      <c r="C4858" t="s">
        <v>323</v>
      </c>
      <c r="D4858">
        <v>1978</v>
      </c>
      <c r="E4858">
        <v>111187919</v>
      </c>
    </row>
    <row r="4859" spans="1:5">
      <c r="A4859" t="s">
        <v>322</v>
      </c>
      <c r="B4859" t="s">
        <v>536</v>
      </c>
      <c r="C4859" t="s">
        <v>321</v>
      </c>
      <c r="D4859">
        <v>1978</v>
      </c>
      <c r="E4859">
        <v>332678050</v>
      </c>
    </row>
    <row r="4860" spans="1:5">
      <c r="A4860" t="s">
        <v>320</v>
      </c>
      <c r="B4860" t="s">
        <v>539</v>
      </c>
      <c r="C4860" t="s">
        <v>319</v>
      </c>
      <c r="D4860">
        <v>1978</v>
      </c>
      <c r="E4860">
        <v>30085</v>
      </c>
    </row>
    <row r="4861" spans="1:5">
      <c r="A4861" t="s">
        <v>318</v>
      </c>
      <c r="B4861" t="s">
        <v>539</v>
      </c>
      <c r="C4861" t="s">
        <v>317</v>
      </c>
      <c r="D4861">
        <v>1978</v>
      </c>
      <c r="E4861">
        <v>516569528</v>
      </c>
    </row>
    <row r="4862" spans="1:5">
      <c r="A4862" t="s">
        <v>316</v>
      </c>
      <c r="B4862" t="s">
        <v>536</v>
      </c>
      <c r="C4862" t="s">
        <v>315</v>
      </c>
      <c r="D4862">
        <v>1978</v>
      </c>
    </row>
    <row r="4863" spans="1:5">
      <c r="A4863" t="s">
        <v>314</v>
      </c>
      <c r="B4863" t="s">
        <v>539</v>
      </c>
      <c r="C4863" t="s">
        <v>313</v>
      </c>
      <c r="D4863">
        <v>1978</v>
      </c>
      <c r="E4863">
        <v>1509580</v>
      </c>
    </row>
    <row r="4864" spans="1:5">
      <c r="A4864" t="s">
        <v>312</v>
      </c>
      <c r="B4864" t="s">
        <v>539</v>
      </c>
      <c r="C4864" t="s">
        <v>311</v>
      </c>
      <c r="D4864">
        <v>1978</v>
      </c>
      <c r="E4864">
        <v>18630236</v>
      </c>
    </row>
    <row r="4865" spans="1:5">
      <c r="A4865" t="s">
        <v>310</v>
      </c>
      <c r="B4865" t="s">
        <v>539</v>
      </c>
      <c r="C4865" t="s">
        <v>309</v>
      </c>
      <c r="D4865">
        <v>1978</v>
      </c>
      <c r="E4865">
        <v>4606385</v>
      </c>
    </row>
    <row r="4866" spans="1:5">
      <c r="A4866" t="s">
        <v>308</v>
      </c>
      <c r="B4866" t="s">
        <v>539</v>
      </c>
      <c r="C4866" t="s">
        <v>307</v>
      </c>
      <c r="D4866">
        <v>1978</v>
      </c>
      <c r="E4866">
        <v>27620</v>
      </c>
    </row>
    <row r="4867" spans="1:5">
      <c r="A4867" t="s">
        <v>306</v>
      </c>
      <c r="B4867" t="s">
        <v>539</v>
      </c>
      <c r="C4867" t="s">
        <v>305</v>
      </c>
      <c r="D4867">
        <v>1978</v>
      </c>
      <c r="E4867">
        <v>448778</v>
      </c>
    </row>
    <row r="4868" spans="1:5">
      <c r="A4868" t="s">
        <v>304</v>
      </c>
      <c r="B4868" t="s">
        <v>539</v>
      </c>
      <c r="C4868" t="s">
        <v>303</v>
      </c>
      <c r="D4868">
        <v>1978</v>
      </c>
      <c r="E4868">
        <v>18956292</v>
      </c>
    </row>
    <row r="4869" spans="1:5">
      <c r="A4869" t="s">
        <v>302</v>
      </c>
      <c r="B4869" t="s">
        <v>539</v>
      </c>
      <c r="C4869" t="s">
        <v>301</v>
      </c>
      <c r="D4869">
        <v>1978</v>
      </c>
      <c r="E4869">
        <v>1144534</v>
      </c>
    </row>
    <row r="4870" spans="1:5">
      <c r="A4870" t="s">
        <v>300</v>
      </c>
      <c r="B4870" t="s">
        <v>539</v>
      </c>
      <c r="C4870" t="s">
        <v>299</v>
      </c>
      <c r="D4870">
        <v>1978</v>
      </c>
      <c r="E4870">
        <v>924027</v>
      </c>
    </row>
    <row r="4871" spans="1:5">
      <c r="A4871" t="s">
        <v>298</v>
      </c>
      <c r="B4871" t="s">
        <v>539</v>
      </c>
      <c r="C4871" t="s">
        <v>297</v>
      </c>
      <c r="D4871">
        <v>1978</v>
      </c>
      <c r="E4871">
        <v>27506581</v>
      </c>
    </row>
    <row r="4872" spans="1:5">
      <c r="A4872" t="s">
        <v>296</v>
      </c>
      <c r="B4872" t="s">
        <v>539</v>
      </c>
      <c r="C4872" t="s">
        <v>295</v>
      </c>
      <c r="D4872">
        <v>1978</v>
      </c>
      <c r="E4872">
        <v>6630496</v>
      </c>
    </row>
    <row r="4873" spans="1:5">
      <c r="A4873" t="s">
        <v>294</v>
      </c>
      <c r="B4873" t="s">
        <v>539</v>
      </c>
      <c r="C4873" t="s">
        <v>293</v>
      </c>
      <c r="D4873">
        <v>1978</v>
      </c>
      <c r="E4873">
        <v>12859007</v>
      </c>
    </row>
    <row r="4874" spans="1:5">
      <c r="A4874" t="s">
        <v>292</v>
      </c>
      <c r="B4874" t="s">
        <v>539</v>
      </c>
      <c r="C4874" t="s">
        <v>291</v>
      </c>
      <c r="D4874">
        <v>1978</v>
      </c>
      <c r="E4874">
        <v>2140347</v>
      </c>
    </row>
    <row r="4875" spans="1:5">
      <c r="A4875" t="s">
        <v>290</v>
      </c>
      <c r="B4875" t="s">
        <v>539</v>
      </c>
      <c r="C4875" t="s">
        <v>289</v>
      </c>
      <c r="D4875">
        <v>1978</v>
      </c>
      <c r="E4875">
        <v>6567585</v>
      </c>
    </row>
    <row r="4876" spans="1:5">
      <c r="A4876" t="s">
        <v>288</v>
      </c>
      <c r="B4876" t="s">
        <v>539</v>
      </c>
      <c r="C4876" t="s">
        <v>287</v>
      </c>
      <c r="D4876">
        <v>1978</v>
      </c>
      <c r="E4876">
        <v>39443</v>
      </c>
    </row>
    <row r="4877" spans="1:5">
      <c r="A4877" t="s">
        <v>286</v>
      </c>
      <c r="B4877" t="s">
        <v>539</v>
      </c>
      <c r="C4877" t="s">
        <v>285</v>
      </c>
      <c r="D4877">
        <v>1978</v>
      </c>
      <c r="E4877">
        <v>28160</v>
      </c>
    </row>
    <row r="4878" spans="1:5">
      <c r="A4878" t="s">
        <v>284</v>
      </c>
      <c r="B4878" t="s">
        <v>539</v>
      </c>
      <c r="C4878" t="s">
        <v>283</v>
      </c>
      <c r="D4878">
        <v>1978</v>
      </c>
      <c r="E4878">
        <v>17289379</v>
      </c>
    </row>
    <row r="4879" spans="1:5">
      <c r="A4879" t="s">
        <v>282</v>
      </c>
      <c r="B4879" t="s">
        <v>539</v>
      </c>
      <c r="C4879" t="s">
        <v>281</v>
      </c>
      <c r="D4879">
        <v>1978</v>
      </c>
      <c r="E4879">
        <v>85932</v>
      </c>
    </row>
    <row r="4880" spans="1:5">
      <c r="A4880" t="s">
        <v>280</v>
      </c>
      <c r="B4880" t="s">
        <v>536</v>
      </c>
      <c r="C4880" t="s">
        <v>279</v>
      </c>
      <c r="D4880">
        <v>1978</v>
      </c>
      <c r="E4880">
        <v>124232174</v>
      </c>
    </row>
    <row r="4881" spans="1:5">
      <c r="A4881" t="s">
        <v>278</v>
      </c>
      <c r="B4881" t="s">
        <v>539</v>
      </c>
      <c r="C4881" t="s">
        <v>277</v>
      </c>
      <c r="D4881">
        <v>1978</v>
      </c>
      <c r="E4881">
        <v>2793557</v>
      </c>
    </row>
    <row r="4882" spans="1:5">
      <c r="A4882" t="s">
        <v>276</v>
      </c>
      <c r="B4882" t="s">
        <v>539</v>
      </c>
      <c r="C4882" t="s">
        <v>275</v>
      </c>
      <c r="D4882">
        <v>1978</v>
      </c>
      <c r="E4882">
        <v>752832</v>
      </c>
    </row>
    <row r="4883" spans="1:5">
      <c r="A4883" t="s">
        <v>274</v>
      </c>
      <c r="B4883" t="s">
        <v>539</v>
      </c>
      <c r="C4883" t="s">
        <v>273</v>
      </c>
      <c r="D4883">
        <v>1978</v>
      </c>
      <c r="E4883">
        <v>1183040</v>
      </c>
    </row>
    <row r="4884" spans="1:5">
      <c r="A4884" t="s">
        <v>272</v>
      </c>
      <c r="B4884" t="s">
        <v>539</v>
      </c>
      <c r="C4884" t="s">
        <v>271</v>
      </c>
      <c r="D4884">
        <v>1978</v>
      </c>
      <c r="E4884">
        <v>975206</v>
      </c>
    </row>
    <row r="4885" spans="1:5">
      <c r="A4885" t="s">
        <v>270</v>
      </c>
      <c r="B4885" t="s">
        <v>539</v>
      </c>
      <c r="C4885" t="s">
        <v>269</v>
      </c>
      <c r="D4885">
        <v>1978</v>
      </c>
      <c r="E4885">
        <v>84766</v>
      </c>
    </row>
    <row r="4886" spans="1:5">
      <c r="A4886" t="s">
        <v>268</v>
      </c>
      <c r="B4886" t="s">
        <v>536</v>
      </c>
      <c r="C4886" t="s">
        <v>267</v>
      </c>
      <c r="D4886">
        <v>1978</v>
      </c>
      <c r="E4886">
        <v>129242808</v>
      </c>
    </row>
    <row r="4887" spans="1:5">
      <c r="A4887" t="s">
        <v>266</v>
      </c>
      <c r="B4887" t="s">
        <v>536</v>
      </c>
      <c r="C4887" t="s">
        <v>265</v>
      </c>
      <c r="D4887">
        <v>1978</v>
      </c>
      <c r="E4887">
        <v>314208587</v>
      </c>
    </row>
    <row r="4888" spans="1:5">
      <c r="A4888" t="s">
        <v>264</v>
      </c>
      <c r="B4888" t="s">
        <v>536</v>
      </c>
      <c r="C4888" t="s">
        <v>263</v>
      </c>
      <c r="D4888">
        <v>1978</v>
      </c>
      <c r="E4888">
        <v>194936661</v>
      </c>
    </row>
    <row r="4889" spans="1:5">
      <c r="A4889" t="s">
        <v>262</v>
      </c>
      <c r="B4889" t="s">
        <v>539</v>
      </c>
      <c r="C4889" t="s">
        <v>261</v>
      </c>
      <c r="D4889">
        <v>1978</v>
      </c>
      <c r="E4889">
        <v>20395</v>
      </c>
    </row>
    <row r="4890" spans="1:5">
      <c r="A4890" t="s">
        <v>260</v>
      </c>
      <c r="B4890" t="s">
        <v>539</v>
      </c>
      <c r="C4890" t="s">
        <v>259</v>
      </c>
      <c r="D4890">
        <v>1978</v>
      </c>
      <c r="E4890">
        <v>11485670</v>
      </c>
    </row>
    <row r="4891" spans="1:5">
      <c r="A4891" t="s">
        <v>258</v>
      </c>
      <c r="B4891" t="s">
        <v>536</v>
      </c>
      <c r="C4891" t="s">
        <v>257</v>
      </c>
      <c r="D4891">
        <v>1978</v>
      </c>
      <c r="E4891">
        <v>1080389309</v>
      </c>
    </row>
    <row r="4892" spans="1:5">
      <c r="A4892" t="s">
        <v>256</v>
      </c>
      <c r="B4892" t="s">
        <v>536</v>
      </c>
      <c r="C4892" t="s">
        <v>255</v>
      </c>
      <c r="D4892">
        <v>1978</v>
      </c>
      <c r="E4892">
        <v>2371172614</v>
      </c>
    </row>
    <row r="4893" spans="1:5">
      <c r="A4893" t="s">
        <v>254</v>
      </c>
      <c r="B4893" t="s">
        <v>539</v>
      </c>
      <c r="C4893" t="s">
        <v>253</v>
      </c>
      <c r="D4893">
        <v>1978</v>
      </c>
      <c r="E4893">
        <v>1102468</v>
      </c>
    </row>
    <row r="4894" spans="1:5">
      <c r="A4894" t="s">
        <v>252</v>
      </c>
      <c r="B4894" t="s">
        <v>536</v>
      </c>
      <c r="C4894" t="s">
        <v>251</v>
      </c>
      <c r="D4894">
        <v>1978</v>
      </c>
      <c r="E4894">
        <v>1064948363</v>
      </c>
    </row>
    <row r="4895" spans="1:5">
      <c r="A4895" t="s">
        <v>250</v>
      </c>
      <c r="B4895" t="s">
        <v>539</v>
      </c>
      <c r="C4895" t="s">
        <v>249</v>
      </c>
      <c r="D4895">
        <v>1978</v>
      </c>
      <c r="E4895">
        <v>1374043</v>
      </c>
    </row>
    <row r="4896" spans="1:5">
      <c r="A4896" t="s">
        <v>248</v>
      </c>
      <c r="B4896" t="s">
        <v>539</v>
      </c>
      <c r="C4896" t="s">
        <v>247</v>
      </c>
      <c r="D4896">
        <v>1978</v>
      </c>
      <c r="E4896">
        <v>76112</v>
      </c>
    </row>
    <row r="4897" spans="1:5">
      <c r="A4897" t="s">
        <v>246</v>
      </c>
      <c r="B4897" t="s">
        <v>539</v>
      </c>
      <c r="C4897" t="s">
        <v>245</v>
      </c>
      <c r="D4897">
        <v>1978</v>
      </c>
      <c r="E4897">
        <v>845721</v>
      </c>
    </row>
    <row r="4898" spans="1:5">
      <c r="A4898" t="s">
        <v>244</v>
      </c>
      <c r="B4898" t="s">
        <v>539</v>
      </c>
      <c r="C4898" t="s">
        <v>243</v>
      </c>
      <c r="D4898">
        <v>1978</v>
      </c>
      <c r="E4898">
        <v>4012</v>
      </c>
    </row>
    <row r="4899" spans="1:5">
      <c r="A4899" t="s">
        <v>242</v>
      </c>
      <c r="B4899" t="s">
        <v>539</v>
      </c>
      <c r="C4899" t="s">
        <v>241</v>
      </c>
      <c r="D4899">
        <v>1978</v>
      </c>
    </row>
    <row r="4900" spans="1:5">
      <c r="A4900" t="s">
        <v>240</v>
      </c>
      <c r="B4900" t="s">
        <v>539</v>
      </c>
      <c r="C4900" t="s">
        <v>239</v>
      </c>
      <c r="D4900">
        <v>1978</v>
      </c>
      <c r="E4900">
        <v>11487576</v>
      </c>
    </row>
    <row r="4901" spans="1:5">
      <c r="A4901" t="s">
        <v>238</v>
      </c>
      <c r="B4901" t="s">
        <v>539</v>
      </c>
      <c r="C4901" t="s">
        <v>237</v>
      </c>
      <c r="D4901">
        <v>1978</v>
      </c>
      <c r="E4901">
        <v>0</v>
      </c>
    </row>
    <row r="4902" spans="1:5">
      <c r="A4902" t="s">
        <v>236</v>
      </c>
      <c r="B4902" t="s">
        <v>539</v>
      </c>
      <c r="C4902" t="s">
        <v>235</v>
      </c>
      <c r="D4902">
        <v>1978</v>
      </c>
      <c r="E4902">
        <v>2042733</v>
      </c>
    </row>
    <row r="4903" spans="1:5">
      <c r="A4903" t="s">
        <v>234</v>
      </c>
      <c r="B4903" t="s">
        <v>539</v>
      </c>
      <c r="C4903" t="s">
        <v>233</v>
      </c>
      <c r="D4903">
        <v>1978</v>
      </c>
      <c r="E4903">
        <v>6779889</v>
      </c>
    </row>
    <row r="4904" spans="1:5">
      <c r="A4904" t="s">
        <v>232</v>
      </c>
      <c r="B4904" t="s">
        <v>539</v>
      </c>
      <c r="C4904" t="s">
        <v>231</v>
      </c>
      <c r="D4904">
        <v>1978</v>
      </c>
      <c r="E4904">
        <v>117657</v>
      </c>
    </row>
    <row r="4905" spans="1:5">
      <c r="A4905" t="s">
        <v>230</v>
      </c>
      <c r="B4905" t="s">
        <v>536</v>
      </c>
      <c r="C4905" t="s">
        <v>229</v>
      </c>
      <c r="D4905">
        <v>1978</v>
      </c>
      <c r="E4905">
        <v>90170813</v>
      </c>
    </row>
    <row r="4906" spans="1:5">
      <c r="A4906" t="s">
        <v>228</v>
      </c>
      <c r="B4906" t="s">
        <v>539</v>
      </c>
      <c r="C4906" t="s">
        <v>227</v>
      </c>
      <c r="D4906">
        <v>1978</v>
      </c>
      <c r="E4906">
        <v>23157407</v>
      </c>
    </row>
    <row r="4907" spans="1:5">
      <c r="A4907" t="s">
        <v>226</v>
      </c>
      <c r="B4907" t="s">
        <v>539</v>
      </c>
      <c r="C4907" t="s">
        <v>225</v>
      </c>
      <c r="D4907">
        <v>1978</v>
      </c>
      <c r="E4907">
        <v>11579</v>
      </c>
    </row>
    <row r="4908" spans="1:5">
      <c r="A4908" t="s">
        <v>224</v>
      </c>
      <c r="B4908" t="s">
        <v>536</v>
      </c>
      <c r="C4908" t="s">
        <v>223</v>
      </c>
      <c r="D4908">
        <v>1978</v>
      </c>
      <c r="E4908">
        <v>2176235953</v>
      </c>
    </row>
    <row r="4909" spans="1:5">
      <c r="A4909" t="s">
        <v>222</v>
      </c>
      <c r="B4909" t="s">
        <v>539</v>
      </c>
      <c r="C4909" t="s">
        <v>221</v>
      </c>
      <c r="D4909">
        <v>1978</v>
      </c>
      <c r="E4909">
        <v>895469</v>
      </c>
    </row>
    <row r="4910" spans="1:5">
      <c r="A4910" t="s">
        <v>220</v>
      </c>
      <c r="B4910" t="s">
        <v>539</v>
      </c>
      <c r="C4910" t="s">
        <v>219</v>
      </c>
      <c r="D4910">
        <v>1978</v>
      </c>
      <c r="E4910">
        <v>5633086</v>
      </c>
    </row>
    <row r="4911" spans="1:5">
      <c r="A4911" t="s">
        <v>218</v>
      </c>
      <c r="B4911" t="s">
        <v>539</v>
      </c>
      <c r="C4911" t="s">
        <v>217</v>
      </c>
      <c r="D4911">
        <v>1978</v>
      </c>
      <c r="E4911">
        <v>31738</v>
      </c>
    </row>
    <row r="4912" spans="1:5">
      <c r="A4912" t="s">
        <v>216</v>
      </c>
      <c r="B4912" t="s">
        <v>539</v>
      </c>
      <c r="C4912" t="s">
        <v>215</v>
      </c>
      <c r="D4912">
        <v>1978</v>
      </c>
      <c r="E4912">
        <v>24238193</v>
      </c>
    </row>
    <row r="4913" spans="1:5">
      <c r="A4913" t="s">
        <v>214</v>
      </c>
      <c r="B4913" t="s">
        <v>536</v>
      </c>
      <c r="C4913" t="s">
        <v>213</v>
      </c>
      <c r="D4913">
        <v>1978</v>
      </c>
      <c r="E4913">
        <v>85570409</v>
      </c>
    </row>
    <row r="4914" spans="1:5">
      <c r="A4914" t="s">
        <v>212</v>
      </c>
      <c r="B4914" t="s">
        <v>539</v>
      </c>
      <c r="C4914" t="s">
        <v>211</v>
      </c>
      <c r="D4914">
        <v>1978</v>
      </c>
      <c r="E4914">
        <v>367085</v>
      </c>
    </row>
    <row r="4915" spans="1:5">
      <c r="A4915" t="s">
        <v>210</v>
      </c>
      <c r="B4915" t="s">
        <v>539</v>
      </c>
      <c r="C4915" t="s">
        <v>209</v>
      </c>
      <c r="D4915">
        <v>1978</v>
      </c>
      <c r="E4915">
        <v>788689</v>
      </c>
    </row>
    <row r="4916" spans="1:5">
      <c r="A4916" t="s">
        <v>208</v>
      </c>
      <c r="B4916" t="s">
        <v>539</v>
      </c>
      <c r="C4916" t="s">
        <v>207</v>
      </c>
      <c r="D4916">
        <v>1978</v>
      </c>
      <c r="E4916">
        <v>2359</v>
      </c>
    </row>
    <row r="4917" spans="1:5">
      <c r="A4917" t="s">
        <v>206</v>
      </c>
      <c r="B4917" t="s">
        <v>539</v>
      </c>
      <c r="C4917" t="s">
        <v>205</v>
      </c>
      <c r="D4917">
        <v>1978</v>
      </c>
      <c r="E4917">
        <v>9945072</v>
      </c>
    </row>
    <row r="4918" spans="1:5">
      <c r="A4918" t="s">
        <v>204</v>
      </c>
      <c r="B4918" t="s">
        <v>539</v>
      </c>
      <c r="C4918" t="s">
        <v>203</v>
      </c>
      <c r="D4918">
        <v>1978</v>
      </c>
      <c r="E4918">
        <v>1091713</v>
      </c>
    </row>
    <row r="4919" spans="1:5">
      <c r="A4919" t="s">
        <v>202</v>
      </c>
      <c r="B4919" t="s">
        <v>539</v>
      </c>
      <c r="C4919" t="s">
        <v>201</v>
      </c>
      <c r="D4919">
        <v>1978</v>
      </c>
      <c r="E4919">
        <v>534083</v>
      </c>
    </row>
    <row r="4920" spans="1:5">
      <c r="A4920" t="s">
        <v>200</v>
      </c>
      <c r="B4920" t="s">
        <v>539</v>
      </c>
      <c r="C4920" t="s">
        <v>199</v>
      </c>
      <c r="D4920">
        <v>1978</v>
      </c>
      <c r="E4920">
        <v>5305366</v>
      </c>
    </row>
    <row r="4921" spans="1:5">
      <c r="A4921" t="s">
        <v>198</v>
      </c>
      <c r="B4921" t="s">
        <v>539</v>
      </c>
      <c r="C4921" t="s">
        <v>197</v>
      </c>
      <c r="D4921">
        <v>1978</v>
      </c>
      <c r="E4921">
        <v>7838278</v>
      </c>
    </row>
    <row r="4922" spans="1:5">
      <c r="A4922" t="s">
        <v>196</v>
      </c>
      <c r="B4922" t="s">
        <v>536</v>
      </c>
      <c r="C4922" t="s">
        <v>195</v>
      </c>
      <c r="D4922">
        <v>1978</v>
      </c>
      <c r="E4922">
        <v>64448790</v>
      </c>
    </row>
    <row r="4923" spans="1:5">
      <c r="A4923" t="s">
        <v>194</v>
      </c>
      <c r="B4923" t="s">
        <v>539</v>
      </c>
      <c r="C4923" t="s">
        <v>193</v>
      </c>
      <c r="D4923">
        <v>1978</v>
      </c>
      <c r="E4923">
        <v>732613</v>
      </c>
    </row>
    <row r="4924" spans="1:5">
      <c r="A4924" t="s">
        <v>192</v>
      </c>
      <c r="B4924" t="s">
        <v>539</v>
      </c>
      <c r="C4924" t="s">
        <v>191</v>
      </c>
      <c r="D4924">
        <v>1978</v>
      </c>
      <c r="E4924">
        <v>59605</v>
      </c>
    </row>
    <row r="4925" spans="1:5">
      <c r="A4925" t="s">
        <v>190</v>
      </c>
      <c r="B4925" t="s">
        <v>539</v>
      </c>
      <c r="C4925" t="s">
        <v>189</v>
      </c>
      <c r="D4925">
        <v>1978</v>
      </c>
      <c r="E4925">
        <v>4916136</v>
      </c>
    </row>
    <row r="4926" spans="1:5">
      <c r="A4926" t="s">
        <v>188</v>
      </c>
      <c r="B4926" t="s">
        <v>539</v>
      </c>
      <c r="C4926" t="s">
        <v>187</v>
      </c>
      <c r="D4926">
        <v>1978</v>
      </c>
      <c r="E4926">
        <v>54690627</v>
      </c>
    </row>
    <row r="4927" spans="1:5">
      <c r="A4927" t="s">
        <v>186</v>
      </c>
      <c r="B4927" t="s">
        <v>539</v>
      </c>
      <c r="C4927" t="s">
        <v>185</v>
      </c>
      <c r="D4927">
        <v>1978</v>
      </c>
      <c r="E4927">
        <v>1549202</v>
      </c>
    </row>
    <row r="4928" spans="1:5">
      <c r="A4928" t="s">
        <v>184</v>
      </c>
      <c r="B4928" t="s">
        <v>539</v>
      </c>
      <c r="C4928" t="s">
        <v>183</v>
      </c>
      <c r="D4928">
        <v>1978</v>
      </c>
      <c r="E4928">
        <v>5001864</v>
      </c>
    </row>
    <row r="4929" spans="1:5">
      <c r="A4929" t="s">
        <v>182</v>
      </c>
      <c r="B4929" t="s">
        <v>539</v>
      </c>
      <c r="C4929" t="s">
        <v>181</v>
      </c>
      <c r="D4929">
        <v>1978</v>
      </c>
      <c r="E4929">
        <v>1233268</v>
      </c>
    </row>
    <row r="4930" spans="1:5">
      <c r="A4930" t="s">
        <v>180</v>
      </c>
      <c r="B4930" t="s">
        <v>539</v>
      </c>
      <c r="C4930" t="s">
        <v>179</v>
      </c>
      <c r="D4930">
        <v>1978</v>
      </c>
      <c r="E4930">
        <v>13450578</v>
      </c>
    </row>
    <row r="4931" spans="1:5">
      <c r="A4931" t="s">
        <v>178</v>
      </c>
      <c r="B4931" t="s">
        <v>539</v>
      </c>
      <c r="C4931" t="s">
        <v>177</v>
      </c>
      <c r="D4931">
        <v>1978</v>
      </c>
      <c r="E4931">
        <v>0</v>
      </c>
    </row>
    <row r="4932" spans="1:5">
      <c r="A4932" t="s">
        <v>176</v>
      </c>
      <c r="B4932" t="s">
        <v>539</v>
      </c>
      <c r="C4932" t="s">
        <v>175</v>
      </c>
      <c r="D4932">
        <v>1978</v>
      </c>
      <c r="E4932">
        <v>523456</v>
      </c>
    </row>
    <row r="4933" spans="1:5">
      <c r="A4933" t="s">
        <v>174</v>
      </c>
      <c r="B4933" t="s">
        <v>536</v>
      </c>
      <c r="C4933" t="s">
        <v>173</v>
      </c>
      <c r="D4933">
        <v>1978</v>
      </c>
      <c r="E4933">
        <v>291592050</v>
      </c>
    </row>
    <row r="4934" spans="1:5">
      <c r="A4934" t="s">
        <v>172</v>
      </c>
      <c r="B4934" t="s">
        <v>539</v>
      </c>
      <c r="C4934" t="s">
        <v>171</v>
      </c>
      <c r="D4934">
        <v>1978</v>
      </c>
      <c r="E4934">
        <v>580826</v>
      </c>
    </row>
    <row r="4935" spans="1:5">
      <c r="A4935" t="s">
        <v>170</v>
      </c>
      <c r="B4935" t="s">
        <v>536</v>
      </c>
      <c r="C4935" t="s">
        <v>169</v>
      </c>
      <c r="D4935">
        <v>1978</v>
      </c>
      <c r="E4935">
        <v>8171927</v>
      </c>
    </row>
    <row r="4936" spans="1:5">
      <c r="A4936" t="s">
        <v>168</v>
      </c>
      <c r="B4936" t="s">
        <v>539</v>
      </c>
      <c r="C4936" t="s">
        <v>167</v>
      </c>
      <c r="D4936">
        <v>1978</v>
      </c>
      <c r="E4936">
        <v>53162947</v>
      </c>
    </row>
    <row r="4937" spans="1:5">
      <c r="A4937" t="s">
        <v>166</v>
      </c>
      <c r="B4937" t="s">
        <v>539</v>
      </c>
      <c r="C4937" t="s">
        <v>165</v>
      </c>
      <c r="D4937">
        <v>1978</v>
      </c>
      <c r="E4937">
        <v>944538</v>
      </c>
    </row>
    <row r="4938" spans="1:5">
      <c r="A4938" t="s">
        <v>164</v>
      </c>
      <c r="B4938" t="s">
        <v>539</v>
      </c>
      <c r="C4938" t="s">
        <v>163</v>
      </c>
      <c r="D4938">
        <v>1978</v>
      </c>
      <c r="E4938">
        <v>6045466</v>
      </c>
    </row>
    <row r="4939" spans="1:5">
      <c r="A4939" t="s">
        <v>162</v>
      </c>
      <c r="B4939" t="s">
        <v>539</v>
      </c>
      <c r="C4939" t="s">
        <v>161</v>
      </c>
      <c r="D4939">
        <v>1978</v>
      </c>
      <c r="E4939">
        <v>28429514</v>
      </c>
    </row>
    <row r="4940" spans="1:5">
      <c r="A4940" t="s">
        <v>160</v>
      </c>
      <c r="B4940" t="s">
        <v>539</v>
      </c>
      <c r="C4940" t="s">
        <v>159</v>
      </c>
      <c r="D4940">
        <v>1978</v>
      </c>
      <c r="E4940">
        <v>4620</v>
      </c>
    </row>
    <row r="4941" spans="1:5">
      <c r="A4941" t="s">
        <v>158</v>
      </c>
      <c r="B4941" t="s">
        <v>539</v>
      </c>
      <c r="C4941" t="s">
        <v>157</v>
      </c>
      <c r="D4941">
        <v>1978</v>
      </c>
      <c r="E4941">
        <v>2731592</v>
      </c>
    </row>
    <row r="4942" spans="1:5">
      <c r="A4942" t="s">
        <v>156</v>
      </c>
      <c r="B4942" t="s">
        <v>539</v>
      </c>
      <c r="C4942" t="s">
        <v>155</v>
      </c>
      <c r="D4942">
        <v>1978</v>
      </c>
      <c r="E4942">
        <v>14958284</v>
      </c>
    </row>
    <row r="4943" spans="1:5">
      <c r="A4943" t="s">
        <v>154</v>
      </c>
      <c r="B4943" t="s">
        <v>536</v>
      </c>
      <c r="C4943" t="s">
        <v>153</v>
      </c>
      <c r="D4943">
        <v>1978</v>
      </c>
      <c r="E4943">
        <v>235758049</v>
      </c>
    </row>
    <row r="4944" spans="1:5">
      <c r="A4944" t="s">
        <v>152</v>
      </c>
      <c r="B4944" t="s">
        <v>539</v>
      </c>
      <c r="C4944" t="s">
        <v>151</v>
      </c>
      <c r="D4944">
        <v>1978</v>
      </c>
      <c r="E4944">
        <v>1084657</v>
      </c>
    </row>
    <row r="4945" spans="1:5">
      <c r="A4945" t="s">
        <v>150</v>
      </c>
      <c r="B4945" t="s">
        <v>539</v>
      </c>
      <c r="C4945" t="s">
        <v>149</v>
      </c>
      <c r="D4945">
        <v>1978</v>
      </c>
      <c r="E4945">
        <v>7347501</v>
      </c>
    </row>
    <row r="4946" spans="1:5">
      <c r="A4946" t="s">
        <v>148</v>
      </c>
      <c r="B4946" t="s">
        <v>539</v>
      </c>
      <c r="C4946" t="s">
        <v>147</v>
      </c>
      <c r="D4946">
        <v>1978</v>
      </c>
      <c r="E4946">
        <v>5545792</v>
      </c>
    </row>
    <row r="4947" spans="1:5">
      <c r="A4947" t="s">
        <v>146</v>
      </c>
      <c r="B4947" t="s">
        <v>539</v>
      </c>
      <c r="C4947" t="s">
        <v>145</v>
      </c>
      <c r="D4947">
        <v>1978</v>
      </c>
      <c r="E4947">
        <v>1789681</v>
      </c>
    </row>
    <row r="4948" spans="1:5">
      <c r="A4948" t="s">
        <v>144</v>
      </c>
      <c r="B4948" t="s">
        <v>536</v>
      </c>
      <c r="C4948" t="s">
        <v>143</v>
      </c>
      <c r="D4948">
        <v>1978</v>
      </c>
    </row>
    <row r="4949" spans="1:5">
      <c r="A4949" t="s">
        <v>142</v>
      </c>
      <c r="B4949" t="s">
        <v>536</v>
      </c>
      <c r="C4949" t="s">
        <v>141</v>
      </c>
      <c r="D4949">
        <v>1978</v>
      </c>
      <c r="E4949">
        <v>974623</v>
      </c>
    </row>
    <row r="4950" spans="1:5">
      <c r="A4950" t="s">
        <v>140</v>
      </c>
      <c r="B4950" t="s">
        <v>536</v>
      </c>
      <c r="C4950" t="s">
        <v>139</v>
      </c>
      <c r="D4950">
        <v>1978</v>
      </c>
      <c r="E4950">
        <v>259375243</v>
      </c>
    </row>
    <row r="4951" spans="1:5">
      <c r="A4951" t="s">
        <v>138</v>
      </c>
      <c r="B4951" t="s">
        <v>539</v>
      </c>
      <c r="C4951" t="s">
        <v>137</v>
      </c>
      <c r="D4951">
        <v>1978</v>
      </c>
      <c r="E4951">
        <v>58479</v>
      </c>
    </row>
    <row r="4952" spans="1:5">
      <c r="A4952" t="s">
        <v>136</v>
      </c>
      <c r="B4952" t="s">
        <v>539</v>
      </c>
      <c r="C4952" t="s">
        <v>135</v>
      </c>
      <c r="D4952">
        <v>1978</v>
      </c>
      <c r="E4952">
        <v>20871</v>
      </c>
    </row>
    <row r="4953" spans="1:5">
      <c r="A4953" t="s">
        <v>134</v>
      </c>
      <c r="B4953" t="s">
        <v>539</v>
      </c>
      <c r="C4953" t="s">
        <v>133</v>
      </c>
      <c r="D4953">
        <v>1978</v>
      </c>
      <c r="E4953">
        <v>12150355</v>
      </c>
    </row>
    <row r="4954" spans="1:5">
      <c r="A4954" t="s">
        <v>132</v>
      </c>
      <c r="B4954" t="s">
        <v>539</v>
      </c>
      <c r="C4954" t="s">
        <v>131</v>
      </c>
      <c r="D4954">
        <v>1978</v>
      </c>
      <c r="E4954">
        <v>42902521</v>
      </c>
    </row>
    <row r="4955" spans="1:5">
      <c r="A4955" t="s">
        <v>130</v>
      </c>
      <c r="B4955" t="s">
        <v>539</v>
      </c>
      <c r="C4955" t="s">
        <v>129</v>
      </c>
      <c r="D4955">
        <v>1978</v>
      </c>
      <c r="E4955">
        <v>4583955</v>
      </c>
    </row>
    <row r="4956" spans="1:5">
      <c r="A4956" t="s">
        <v>128</v>
      </c>
      <c r="B4956" t="s">
        <v>536</v>
      </c>
      <c r="C4956" t="s">
        <v>127</v>
      </c>
      <c r="D4956">
        <v>1978</v>
      </c>
      <c r="E4956">
        <v>673699308</v>
      </c>
    </row>
    <row r="4957" spans="1:5">
      <c r="A4957" t="s">
        <v>126</v>
      </c>
      <c r="B4957" t="s">
        <v>539</v>
      </c>
      <c r="C4957" t="s">
        <v>125</v>
      </c>
      <c r="D4957">
        <v>1978</v>
      </c>
      <c r="E4957">
        <v>3218051</v>
      </c>
    </row>
    <row r="4958" spans="1:5">
      <c r="A4958" t="s">
        <v>124</v>
      </c>
      <c r="B4958" t="s">
        <v>539</v>
      </c>
      <c r="C4958" t="s">
        <v>123</v>
      </c>
      <c r="D4958">
        <v>1978</v>
      </c>
      <c r="E4958">
        <v>10869539</v>
      </c>
    </row>
    <row r="4959" spans="1:5">
      <c r="A4959" t="s">
        <v>122</v>
      </c>
      <c r="B4959" t="s">
        <v>539</v>
      </c>
      <c r="C4959" t="s">
        <v>121</v>
      </c>
      <c r="D4959">
        <v>1978</v>
      </c>
      <c r="E4959">
        <v>3451361</v>
      </c>
    </row>
    <row r="4960" spans="1:5">
      <c r="A4960" t="s">
        <v>120</v>
      </c>
      <c r="B4960" t="s">
        <v>539</v>
      </c>
      <c r="C4960" t="s">
        <v>119</v>
      </c>
      <c r="D4960">
        <v>1978</v>
      </c>
      <c r="E4960">
        <v>0</v>
      </c>
    </row>
    <row r="4961" spans="1:5">
      <c r="A4961" t="s">
        <v>118</v>
      </c>
      <c r="B4961" t="s">
        <v>539</v>
      </c>
      <c r="C4961" t="s">
        <v>117</v>
      </c>
      <c r="D4961">
        <v>1978</v>
      </c>
      <c r="E4961">
        <v>194019</v>
      </c>
    </row>
    <row r="4962" spans="1:5">
      <c r="A4962" t="s">
        <v>116</v>
      </c>
      <c r="B4962" t="s">
        <v>539</v>
      </c>
      <c r="C4962" t="s">
        <v>115</v>
      </c>
      <c r="D4962">
        <v>1978</v>
      </c>
      <c r="E4962">
        <v>2279475</v>
      </c>
    </row>
    <row r="4963" spans="1:5">
      <c r="A4963" t="s">
        <v>114</v>
      </c>
      <c r="B4963" t="s">
        <v>539</v>
      </c>
      <c r="C4963" t="s">
        <v>113</v>
      </c>
      <c r="D4963">
        <v>1978</v>
      </c>
      <c r="E4963">
        <v>2516482</v>
      </c>
    </row>
    <row r="4964" spans="1:5">
      <c r="A4964" t="s">
        <v>112</v>
      </c>
      <c r="B4964" t="s">
        <v>539</v>
      </c>
      <c r="C4964" t="s">
        <v>111</v>
      </c>
      <c r="D4964">
        <v>1978</v>
      </c>
      <c r="E4964">
        <v>4627</v>
      </c>
    </row>
    <row r="4965" spans="1:5">
      <c r="A4965" t="s">
        <v>110</v>
      </c>
      <c r="B4965" t="s">
        <v>539</v>
      </c>
      <c r="C4965" t="s">
        <v>109</v>
      </c>
      <c r="D4965">
        <v>1978</v>
      </c>
      <c r="E4965">
        <v>3995475</v>
      </c>
    </row>
    <row r="4966" spans="1:5">
      <c r="A4966" t="s">
        <v>108</v>
      </c>
      <c r="B4966" t="s">
        <v>539</v>
      </c>
      <c r="C4966" t="s">
        <v>107</v>
      </c>
      <c r="D4966">
        <v>1978</v>
      </c>
    </row>
    <row r="4967" spans="1:5">
      <c r="A4967" t="s">
        <v>106</v>
      </c>
      <c r="B4967" t="s">
        <v>536</v>
      </c>
      <c r="C4967" t="s">
        <v>105</v>
      </c>
      <c r="D4967">
        <v>1978</v>
      </c>
      <c r="E4967">
        <v>285632992</v>
      </c>
    </row>
    <row r="4968" spans="1:5">
      <c r="A4968" t="s">
        <v>104</v>
      </c>
      <c r="B4968" t="s">
        <v>539</v>
      </c>
      <c r="C4968" t="s">
        <v>103</v>
      </c>
      <c r="D4968">
        <v>1978</v>
      </c>
      <c r="E4968">
        <v>4066064</v>
      </c>
    </row>
    <row r="4969" spans="1:5">
      <c r="A4969" t="s">
        <v>102</v>
      </c>
      <c r="B4969" t="s">
        <v>536</v>
      </c>
      <c r="C4969" t="s">
        <v>101</v>
      </c>
      <c r="D4969">
        <v>1978</v>
      </c>
      <c r="E4969">
        <v>285664442</v>
      </c>
    </row>
    <row r="4970" spans="1:5">
      <c r="A4970" t="s">
        <v>100</v>
      </c>
      <c r="B4970" t="s">
        <v>536</v>
      </c>
      <c r="C4970" t="s">
        <v>99</v>
      </c>
      <c r="D4970">
        <v>1978</v>
      </c>
      <c r="E4970">
        <v>12511981</v>
      </c>
    </row>
    <row r="4971" spans="1:5">
      <c r="A4971" t="s">
        <v>98</v>
      </c>
      <c r="B4971" t="s">
        <v>539</v>
      </c>
      <c r="C4971" t="s">
        <v>97</v>
      </c>
      <c r="D4971">
        <v>1978</v>
      </c>
      <c r="E4971">
        <v>60596</v>
      </c>
    </row>
    <row r="4972" spans="1:5">
      <c r="A4972" t="s">
        <v>96</v>
      </c>
      <c r="B4972" t="s">
        <v>539</v>
      </c>
      <c r="C4972" t="s">
        <v>95</v>
      </c>
      <c r="D4972">
        <v>1978</v>
      </c>
      <c r="E4972">
        <v>142425</v>
      </c>
    </row>
    <row r="4973" spans="1:5">
      <c r="A4973" t="s">
        <v>94</v>
      </c>
      <c r="B4973" t="s">
        <v>539</v>
      </c>
      <c r="C4973" t="s">
        <v>93</v>
      </c>
      <c r="D4973">
        <v>1978</v>
      </c>
      <c r="E4973">
        <v>2470393</v>
      </c>
    </row>
    <row r="4974" spans="1:5">
      <c r="A4974" t="s">
        <v>92</v>
      </c>
      <c r="B4974" t="s">
        <v>539</v>
      </c>
      <c r="C4974" t="s">
        <v>91</v>
      </c>
      <c r="D4974">
        <v>1978</v>
      </c>
      <c r="E4974">
        <v>1010209</v>
      </c>
    </row>
    <row r="4975" spans="1:5">
      <c r="A4975" t="s">
        <v>90</v>
      </c>
      <c r="B4975" t="s">
        <v>539</v>
      </c>
      <c r="C4975" t="s">
        <v>89</v>
      </c>
      <c r="D4975">
        <v>1978</v>
      </c>
      <c r="E4975">
        <v>1411486</v>
      </c>
    </row>
    <row r="4976" spans="1:5">
      <c r="A4976" t="s">
        <v>88</v>
      </c>
      <c r="B4976" t="s">
        <v>539</v>
      </c>
      <c r="C4976" t="s">
        <v>87</v>
      </c>
      <c r="D4976">
        <v>1978</v>
      </c>
      <c r="E4976">
        <v>474326</v>
      </c>
    </row>
    <row r="4977" spans="1:5">
      <c r="A4977" t="s">
        <v>86</v>
      </c>
      <c r="B4977" t="s">
        <v>539</v>
      </c>
      <c r="C4977" t="s">
        <v>85</v>
      </c>
      <c r="D4977">
        <v>1978</v>
      </c>
    </row>
    <row r="4978" spans="1:5">
      <c r="A4978" t="s">
        <v>84</v>
      </c>
      <c r="B4978" t="s">
        <v>539</v>
      </c>
      <c r="C4978" t="s">
        <v>83</v>
      </c>
      <c r="D4978">
        <v>1978</v>
      </c>
      <c r="E4978">
        <v>31450</v>
      </c>
    </row>
    <row r="4979" spans="1:5">
      <c r="A4979" t="s">
        <v>82</v>
      </c>
      <c r="B4979" t="s">
        <v>539</v>
      </c>
      <c r="C4979" t="s">
        <v>81</v>
      </c>
      <c r="D4979">
        <v>1978</v>
      </c>
      <c r="E4979">
        <v>4497664</v>
      </c>
    </row>
    <row r="4980" spans="1:5">
      <c r="A4980" t="s">
        <v>80</v>
      </c>
      <c r="B4980" t="s">
        <v>539</v>
      </c>
      <c r="C4980" t="s">
        <v>79</v>
      </c>
      <c r="D4980">
        <v>1978</v>
      </c>
      <c r="E4980">
        <v>3227</v>
      </c>
    </row>
    <row r="4981" spans="1:5">
      <c r="A4981" t="s">
        <v>78</v>
      </c>
      <c r="B4981" t="s">
        <v>539</v>
      </c>
      <c r="C4981" t="s">
        <v>77</v>
      </c>
      <c r="D4981">
        <v>1978</v>
      </c>
      <c r="E4981">
        <v>3537886</v>
      </c>
    </row>
    <row r="4982" spans="1:5">
      <c r="A4982" t="s">
        <v>76</v>
      </c>
      <c r="B4982" t="s">
        <v>536</v>
      </c>
      <c r="C4982" t="s">
        <v>75</v>
      </c>
      <c r="D4982">
        <v>1978</v>
      </c>
      <c r="E4982">
        <v>1046495252</v>
      </c>
    </row>
    <row r="4983" spans="1:5">
      <c r="A4983" t="s">
        <v>74</v>
      </c>
      <c r="B4983" t="s">
        <v>536</v>
      </c>
      <c r="C4983" t="s">
        <v>73</v>
      </c>
      <c r="D4983">
        <v>1978</v>
      </c>
      <c r="E4983">
        <v>163149639</v>
      </c>
    </row>
    <row r="4984" spans="1:5">
      <c r="A4984" t="s">
        <v>72</v>
      </c>
      <c r="B4984" t="s">
        <v>539</v>
      </c>
      <c r="C4984" t="s">
        <v>71</v>
      </c>
      <c r="D4984">
        <v>1978</v>
      </c>
      <c r="E4984">
        <v>1959199</v>
      </c>
    </row>
    <row r="4985" spans="1:5">
      <c r="A4985" t="s">
        <v>70</v>
      </c>
      <c r="B4985" t="s">
        <v>539</v>
      </c>
      <c r="C4985" t="s">
        <v>69</v>
      </c>
      <c r="D4985">
        <v>1978</v>
      </c>
      <c r="E4985">
        <v>33792311</v>
      </c>
    </row>
    <row r="4986" spans="1:5">
      <c r="A4986" t="s">
        <v>68</v>
      </c>
      <c r="B4986" t="s">
        <v>539</v>
      </c>
      <c r="C4986" t="s">
        <v>67</v>
      </c>
      <c r="D4986">
        <v>1978</v>
      </c>
      <c r="E4986">
        <v>2406929</v>
      </c>
    </row>
    <row r="4987" spans="1:5">
      <c r="A4987" t="s">
        <v>66</v>
      </c>
      <c r="B4987" t="s">
        <v>539</v>
      </c>
      <c r="C4987" t="s">
        <v>65</v>
      </c>
      <c r="D4987">
        <v>1978</v>
      </c>
      <c r="E4987">
        <v>1437899</v>
      </c>
    </row>
    <row r="4988" spans="1:5">
      <c r="A4988" t="s">
        <v>64</v>
      </c>
      <c r="B4988" t="s">
        <v>536</v>
      </c>
      <c r="C4988" t="s">
        <v>63</v>
      </c>
      <c r="D4988">
        <v>1978</v>
      </c>
      <c r="E4988">
        <v>124613809</v>
      </c>
    </row>
    <row r="4989" spans="1:5">
      <c r="A4989" t="s">
        <v>62</v>
      </c>
      <c r="B4989" t="s">
        <v>539</v>
      </c>
      <c r="C4989" t="s">
        <v>61</v>
      </c>
      <c r="D4989">
        <v>1978</v>
      </c>
      <c r="E4989">
        <v>517457</v>
      </c>
    </row>
    <row r="4990" spans="1:5">
      <c r="A4990" t="s">
        <v>60</v>
      </c>
      <c r="B4990" t="s">
        <v>536</v>
      </c>
      <c r="C4990" t="s">
        <v>59</v>
      </c>
      <c r="D4990">
        <v>1978</v>
      </c>
      <c r="E4990">
        <v>85570409</v>
      </c>
    </row>
    <row r="4991" spans="1:5">
      <c r="A4991" t="s">
        <v>58</v>
      </c>
      <c r="B4991" t="s">
        <v>539</v>
      </c>
      <c r="C4991" t="s">
        <v>57</v>
      </c>
      <c r="D4991">
        <v>1978</v>
      </c>
      <c r="E4991">
        <v>72434</v>
      </c>
    </row>
    <row r="4992" spans="1:5">
      <c r="A4992" t="s">
        <v>56</v>
      </c>
      <c r="B4992" t="s">
        <v>536</v>
      </c>
      <c r="C4992" t="s">
        <v>55</v>
      </c>
      <c r="D4992">
        <v>1978</v>
      </c>
      <c r="E4992">
        <v>673699308</v>
      </c>
    </row>
    <row r="4993" spans="1:5">
      <c r="A4993" t="s">
        <v>54</v>
      </c>
      <c r="B4993" t="s">
        <v>536</v>
      </c>
      <c r="C4993" t="s">
        <v>53</v>
      </c>
      <c r="D4993">
        <v>1978</v>
      </c>
      <c r="E4993">
        <v>285664442</v>
      </c>
    </row>
    <row r="4994" spans="1:5">
      <c r="A4994" t="s">
        <v>52</v>
      </c>
      <c r="B4994" t="s">
        <v>539</v>
      </c>
      <c r="C4994" t="s">
        <v>51</v>
      </c>
      <c r="D4994">
        <v>1978</v>
      </c>
      <c r="E4994">
        <v>937330</v>
      </c>
    </row>
    <row r="4995" spans="1:5">
      <c r="A4995" t="s">
        <v>50</v>
      </c>
      <c r="B4995" t="s">
        <v>539</v>
      </c>
      <c r="C4995" t="s">
        <v>49</v>
      </c>
      <c r="D4995">
        <v>1978</v>
      </c>
      <c r="E4995">
        <v>3065299</v>
      </c>
    </row>
    <row r="4996" spans="1:5">
      <c r="A4996" t="s">
        <v>6</v>
      </c>
      <c r="B4996" t="s">
        <v>539</v>
      </c>
      <c r="C4996" t="s">
        <v>48</v>
      </c>
      <c r="D4996">
        <v>1978</v>
      </c>
      <c r="E4996">
        <v>23991771</v>
      </c>
    </row>
    <row r="4997" spans="1:5">
      <c r="A4997" t="s">
        <v>47</v>
      </c>
      <c r="B4997" t="s">
        <v>539</v>
      </c>
      <c r="C4997" t="s">
        <v>46</v>
      </c>
      <c r="D4997">
        <v>1978</v>
      </c>
      <c r="E4997">
        <v>5667</v>
      </c>
    </row>
    <row r="4998" spans="1:5">
      <c r="A4998" t="s">
        <v>45</v>
      </c>
      <c r="B4998" t="s">
        <v>539</v>
      </c>
      <c r="C4998" t="s">
        <v>44</v>
      </c>
      <c r="D4998">
        <v>1978</v>
      </c>
      <c r="E4998">
        <v>15157589</v>
      </c>
    </row>
    <row r="4999" spans="1:5">
      <c r="A4999" t="s">
        <v>43</v>
      </c>
      <c r="B4999" t="s">
        <v>539</v>
      </c>
      <c r="C4999" t="s">
        <v>42</v>
      </c>
      <c r="D4999">
        <v>1978</v>
      </c>
      <c r="E4999">
        <v>10958407</v>
      </c>
    </row>
    <row r="5000" spans="1:5">
      <c r="A5000" t="s">
        <v>41</v>
      </c>
      <c r="B5000" t="s">
        <v>539</v>
      </c>
      <c r="C5000" t="s">
        <v>40</v>
      </c>
      <c r="D5000">
        <v>1978</v>
      </c>
      <c r="E5000">
        <v>19595807</v>
      </c>
    </row>
    <row r="5001" spans="1:5">
      <c r="A5001" t="s">
        <v>39</v>
      </c>
      <c r="B5001" t="s">
        <v>536</v>
      </c>
      <c r="C5001" t="s">
        <v>38</v>
      </c>
      <c r="D5001">
        <v>1978</v>
      </c>
      <c r="E5001">
        <v>1095846644</v>
      </c>
    </row>
    <row r="5002" spans="1:5">
      <c r="A5002" t="s">
        <v>37</v>
      </c>
      <c r="B5002" t="s">
        <v>539</v>
      </c>
      <c r="C5002" t="s">
        <v>36</v>
      </c>
      <c r="D5002">
        <v>1978</v>
      </c>
      <c r="E5002">
        <v>442439</v>
      </c>
    </row>
    <row r="5003" spans="1:5">
      <c r="A5003" t="s">
        <v>4</v>
      </c>
      <c r="B5003" t="s">
        <v>539</v>
      </c>
      <c r="C5003" t="s">
        <v>35</v>
      </c>
      <c r="D5003">
        <v>1978</v>
      </c>
      <c r="E5003">
        <v>58579920</v>
      </c>
    </row>
    <row r="5004" spans="1:5">
      <c r="A5004" t="s">
        <v>34</v>
      </c>
      <c r="B5004" t="s">
        <v>539</v>
      </c>
      <c r="C5004" t="s">
        <v>33</v>
      </c>
      <c r="D5004">
        <v>1978</v>
      </c>
      <c r="E5004">
        <v>8976693</v>
      </c>
    </row>
    <row r="5005" spans="1:5">
      <c r="A5005" t="s">
        <v>32</v>
      </c>
      <c r="B5005" t="s">
        <v>539</v>
      </c>
      <c r="C5005" t="s">
        <v>31</v>
      </c>
      <c r="D5005">
        <v>1978</v>
      </c>
      <c r="E5005">
        <v>64309</v>
      </c>
    </row>
    <row r="5006" spans="1:5">
      <c r="A5006" t="s">
        <v>30</v>
      </c>
      <c r="B5006" t="s">
        <v>539</v>
      </c>
      <c r="C5006" t="s">
        <v>29</v>
      </c>
      <c r="D5006">
        <v>1978</v>
      </c>
      <c r="E5006">
        <v>3214879</v>
      </c>
    </row>
    <row r="5007" spans="1:5">
      <c r="A5007" t="s">
        <v>28</v>
      </c>
      <c r="B5007" t="s">
        <v>539</v>
      </c>
      <c r="C5007" t="s">
        <v>27</v>
      </c>
      <c r="D5007">
        <v>1978</v>
      </c>
      <c r="E5007">
        <v>8387</v>
      </c>
    </row>
    <row r="5008" spans="1:5">
      <c r="A5008" t="s">
        <v>26</v>
      </c>
      <c r="B5008" t="s">
        <v>539</v>
      </c>
      <c r="C5008" t="s">
        <v>25</v>
      </c>
      <c r="D5008">
        <v>1978</v>
      </c>
      <c r="E5008">
        <v>20853</v>
      </c>
    </row>
    <row r="5009" spans="1:5">
      <c r="A5009" t="s">
        <v>3</v>
      </c>
      <c r="B5009" t="s">
        <v>539</v>
      </c>
      <c r="C5009" t="s">
        <v>24</v>
      </c>
      <c r="D5009">
        <v>1978</v>
      </c>
      <c r="E5009">
        <v>41624069</v>
      </c>
    </row>
    <row r="5010" spans="1:5">
      <c r="A5010" t="s">
        <v>23</v>
      </c>
      <c r="B5010" t="s">
        <v>539</v>
      </c>
      <c r="C5010" t="s">
        <v>22</v>
      </c>
      <c r="D5010">
        <v>1978</v>
      </c>
      <c r="E5010">
        <v>94028</v>
      </c>
    </row>
    <row r="5011" spans="1:5">
      <c r="A5011" t="s">
        <v>21</v>
      </c>
      <c r="B5011" t="s">
        <v>536</v>
      </c>
      <c r="C5011" t="s">
        <v>20</v>
      </c>
      <c r="D5011">
        <v>1978</v>
      </c>
      <c r="E5011">
        <v>2625144524</v>
      </c>
    </row>
    <row r="5012" spans="1:5">
      <c r="A5012" t="s">
        <v>19</v>
      </c>
      <c r="B5012" t="s">
        <v>539</v>
      </c>
      <c r="C5012" t="s">
        <v>18</v>
      </c>
      <c r="D5012">
        <v>1978</v>
      </c>
      <c r="E5012">
        <v>121461</v>
      </c>
    </row>
    <row r="5013" spans="1:5">
      <c r="A5013" t="s">
        <v>17</v>
      </c>
      <c r="B5013" t="s">
        <v>539</v>
      </c>
      <c r="C5013" t="s">
        <v>16</v>
      </c>
      <c r="D5013">
        <v>1978</v>
      </c>
    </row>
    <row r="5014" spans="1:5">
      <c r="A5014" t="s">
        <v>15</v>
      </c>
      <c r="B5014" t="s">
        <v>539</v>
      </c>
      <c r="C5014" t="s">
        <v>14</v>
      </c>
      <c r="D5014">
        <v>1978</v>
      </c>
      <c r="E5014">
        <v>6342941</v>
      </c>
    </row>
    <row r="5015" spans="1:5">
      <c r="A5015" t="s">
        <v>13</v>
      </c>
      <c r="B5015" t="s">
        <v>539</v>
      </c>
      <c r="C5015" t="s">
        <v>12</v>
      </c>
      <c r="D5015">
        <v>1978</v>
      </c>
      <c r="E5015">
        <v>14310733</v>
      </c>
    </row>
    <row r="5016" spans="1:5">
      <c r="A5016" t="s">
        <v>11</v>
      </c>
      <c r="B5016" t="s">
        <v>539</v>
      </c>
      <c r="C5016" t="s">
        <v>10</v>
      </c>
      <c r="D5016">
        <v>1978</v>
      </c>
      <c r="E5016">
        <v>3420138</v>
      </c>
    </row>
    <row r="5017" spans="1:5">
      <c r="A5017" t="s">
        <v>9</v>
      </c>
      <c r="B5017" t="s">
        <v>539</v>
      </c>
      <c r="C5017" t="s">
        <v>8</v>
      </c>
      <c r="D5017">
        <v>1978</v>
      </c>
      <c r="E5017">
        <v>5272388</v>
      </c>
    </row>
    <row r="5018" spans="1:5">
      <c r="A5018" t="s">
        <v>528</v>
      </c>
      <c r="B5018" t="s">
        <v>539</v>
      </c>
      <c r="C5018" t="s">
        <v>527</v>
      </c>
      <c r="D5018">
        <v>1979</v>
      </c>
      <c r="E5018">
        <v>29698</v>
      </c>
    </row>
    <row r="5019" spans="1:5">
      <c r="A5019" t="s">
        <v>526</v>
      </c>
      <c r="B5019" t="s">
        <v>539</v>
      </c>
      <c r="C5019" t="s">
        <v>525</v>
      </c>
      <c r="D5019">
        <v>1979</v>
      </c>
      <c r="E5019">
        <v>11252807</v>
      </c>
    </row>
    <row r="5020" spans="1:5">
      <c r="A5020" t="s">
        <v>524</v>
      </c>
      <c r="B5020" t="s">
        <v>539</v>
      </c>
      <c r="C5020" t="s">
        <v>523</v>
      </c>
      <c r="D5020">
        <v>1979</v>
      </c>
      <c r="E5020">
        <v>6978720</v>
      </c>
    </row>
    <row r="5021" spans="1:5">
      <c r="A5021" t="s">
        <v>522</v>
      </c>
      <c r="B5021" t="s">
        <v>539</v>
      </c>
      <c r="C5021" t="s">
        <v>521</v>
      </c>
      <c r="D5021">
        <v>1979</v>
      </c>
      <c r="E5021">
        <v>1740858</v>
      </c>
    </row>
    <row r="5022" spans="1:5">
      <c r="A5022" t="s">
        <v>520</v>
      </c>
      <c r="B5022" t="s">
        <v>539</v>
      </c>
      <c r="C5022" t="s">
        <v>519</v>
      </c>
      <c r="D5022">
        <v>1979</v>
      </c>
      <c r="E5022">
        <v>3044</v>
      </c>
    </row>
    <row r="5023" spans="1:5">
      <c r="A5023" t="s">
        <v>518</v>
      </c>
      <c r="B5023" t="s">
        <v>536</v>
      </c>
      <c r="C5023" t="s">
        <v>517</v>
      </c>
      <c r="D5023">
        <v>1979</v>
      </c>
      <c r="E5023">
        <v>89362180</v>
      </c>
    </row>
    <row r="5024" spans="1:5">
      <c r="A5024" t="s">
        <v>516</v>
      </c>
      <c r="B5024" t="s">
        <v>539</v>
      </c>
      <c r="C5024" t="s">
        <v>515</v>
      </c>
      <c r="D5024">
        <v>1979</v>
      </c>
      <c r="E5024">
        <v>185553</v>
      </c>
    </row>
    <row r="5025" spans="1:5">
      <c r="A5025" t="s">
        <v>1</v>
      </c>
      <c r="B5025" t="s">
        <v>539</v>
      </c>
      <c r="C5025" t="s">
        <v>514</v>
      </c>
      <c r="D5025">
        <v>1979</v>
      </c>
      <c r="E5025">
        <v>4840364</v>
      </c>
    </row>
    <row r="5026" spans="1:5">
      <c r="A5026" t="s">
        <v>513</v>
      </c>
      <c r="B5026" t="s">
        <v>539</v>
      </c>
      <c r="C5026" t="s">
        <v>512</v>
      </c>
      <c r="D5026">
        <v>1979</v>
      </c>
      <c r="E5026">
        <v>1041605</v>
      </c>
    </row>
    <row r="5027" spans="1:5">
      <c r="A5027" t="s">
        <v>511</v>
      </c>
      <c r="B5027" t="s">
        <v>539</v>
      </c>
      <c r="C5027" t="s">
        <v>510</v>
      </c>
      <c r="D5027">
        <v>1979</v>
      </c>
      <c r="E5027">
        <v>8276</v>
      </c>
    </row>
    <row r="5028" spans="1:5">
      <c r="A5028" t="s">
        <v>509</v>
      </c>
      <c r="B5028" t="s">
        <v>539</v>
      </c>
      <c r="C5028" t="s">
        <v>508</v>
      </c>
      <c r="D5028">
        <v>1979</v>
      </c>
      <c r="E5028">
        <v>48133</v>
      </c>
    </row>
    <row r="5029" spans="1:5">
      <c r="A5029" t="s">
        <v>507</v>
      </c>
      <c r="B5029" t="s">
        <v>539</v>
      </c>
      <c r="C5029" t="s">
        <v>506</v>
      </c>
      <c r="D5029">
        <v>1979</v>
      </c>
      <c r="E5029">
        <v>2057940</v>
      </c>
    </row>
    <row r="5030" spans="1:5">
      <c r="A5030" t="s">
        <v>505</v>
      </c>
      <c r="B5030" t="s">
        <v>539</v>
      </c>
      <c r="C5030" t="s">
        <v>504</v>
      </c>
      <c r="D5030">
        <v>1979</v>
      </c>
      <c r="E5030">
        <v>2613535</v>
      </c>
    </row>
    <row r="5031" spans="1:5">
      <c r="A5031" t="s">
        <v>503</v>
      </c>
      <c r="B5031" t="s">
        <v>539</v>
      </c>
      <c r="C5031" t="s">
        <v>502</v>
      </c>
      <c r="D5031">
        <v>1979</v>
      </c>
      <c r="E5031">
        <v>2866098</v>
      </c>
    </row>
    <row r="5032" spans="1:5">
      <c r="A5032" t="s">
        <v>501</v>
      </c>
      <c r="B5032" t="s">
        <v>539</v>
      </c>
      <c r="C5032" t="s">
        <v>500</v>
      </c>
      <c r="D5032">
        <v>1979</v>
      </c>
      <c r="E5032">
        <v>3845634</v>
      </c>
    </row>
    <row r="5033" spans="1:5">
      <c r="A5033" t="s">
        <v>499</v>
      </c>
      <c r="B5033" t="s">
        <v>539</v>
      </c>
      <c r="C5033" t="s">
        <v>498</v>
      </c>
      <c r="D5033">
        <v>1979</v>
      </c>
      <c r="E5033">
        <v>473116</v>
      </c>
    </row>
    <row r="5034" spans="1:5">
      <c r="A5034" t="s">
        <v>497</v>
      </c>
      <c r="B5034" t="s">
        <v>539</v>
      </c>
      <c r="C5034" t="s">
        <v>496</v>
      </c>
      <c r="D5034">
        <v>1979</v>
      </c>
      <c r="E5034">
        <v>2653248</v>
      </c>
    </row>
    <row r="5035" spans="1:5">
      <c r="A5035" t="s">
        <v>495</v>
      </c>
      <c r="B5035" t="s">
        <v>539</v>
      </c>
      <c r="C5035" t="s">
        <v>494</v>
      </c>
      <c r="D5035">
        <v>1979</v>
      </c>
      <c r="E5035">
        <v>6123379</v>
      </c>
    </row>
    <row r="5036" spans="1:5">
      <c r="A5036" t="s">
        <v>2</v>
      </c>
      <c r="B5036" t="s">
        <v>539</v>
      </c>
      <c r="C5036" t="s">
        <v>493</v>
      </c>
      <c r="D5036">
        <v>1979</v>
      </c>
      <c r="E5036">
        <v>68380545</v>
      </c>
    </row>
    <row r="5037" spans="1:5">
      <c r="A5037" t="s">
        <v>492</v>
      </c>
      <c r="B5037" t="s">
        <v>539</v>
      </c>
      <c r="C5037" t="s">
        <v>491</v>
      </c>
      <c r="D5037">
        <v>1979</v>
      </c>
      <c r="E5037">
        <v>3423053</v>
      </c>
    </row>
    <row r="5038" spans="1:5">
      <c r="A5038" t="s">
        <v>490</v>
      </c>
      <c r="B5038" t="s">
        <v>539</v>
      </c>
      <c r="C5038" t="s">
        <v>489</v>
      </c>
      <c r="D5038">
        <v>1979</v>
      </c>
      <c r="E5038">
        <v>48396</v>
      </c>
    </row>
    <row r="5039" spans="1:5">
      <c r="A5039" t="s">
        <v>488</v>
      </c>
      <c r="B5039" t="s">
        <v>539</v>
      </c>
      <c r="C5039" t="s">
        <v>487</v>
      </c>
      <c r="D5039">
        <v>1979</v>
      </c>
      <c r="E5039">
        <v>56692</v>
      </c>
    </row>
    <row r="5040" spans="1:5">
      <c r="A5040" t="s">
        <v>486</v>
      </c>
      <c r="B5040" t="s">
        <v>539</v>
      </c>
      <c r="C5040" t="s">
        <v>485</v>
      </c>
      <c r="D5040">
        <v>1979</v>
      </c>
      <c r="E5040">
        <v>2703890</v>
      </c>
    </row>
    <row r="5041" spans="1:5">
      <c r="A5041" t="s">
        <v>484</v>
      </c>
      <c r="B5041" t="s">
        <v>539</v>
      </c>
      <c r="C5041" t="s">
        <v>483</v>
      </c>
      <c r="D5041">
        <v>1979</v>
      </c>
      <c r="E5041">
        <v>4274272</v>
      </c>
    </row>
    <row r="5042" spans="1:5">
      <c r="A5042" t="s">
        <v>482</v>
      </c>
      <c r="B5042" t="s">
        <v>539</v>
      </c>
      <c r="C5042" t="s">
        <v>481</v>
      </c>
      <c r="D5042">
        <v>1979</v>
      </c>
      <c r="E5042">
        <v>71307</v>
      </c>
    </row>
    <row r="5043" spans="1:5">
      <c r="A5043" t="s">
        <v>480</v>
      </c>
      <c r="B5043" t="s">
        <v>539</v>
      </c>
      <c r="C5043" t="s">
        <v>479</v>
      </c>
      <c r="D5043">
        <v>1979</v>
      </c>
      <c r="E5043">
        <v>0</v>
      </c>
    </row>
    <row r="5044" spans="1:5">
      <c r="A5044" t="s">
        <v>478</v>
      </c>
      <c r="B5044" t="s">
        <v>539</v>
      </c>
      <c r="C5044" t="s">
        <v>477</v>
      </c>
      <c r="D5044">
        <v>1979</v>
      </c>
      <c r="E5044">
        <v>3038481</v>
      </c>
    </row>
    <row r="5045" spans="1:5">
      <c r="A5045" t="s">
        <v>476</v>
      </c>
      <c r="B5045" t="s">
        <v>539</v>
      </c>
      <c r="C5045" t="s">
        <v>475</v>
      </c>
      <c r="D5045">
        <v>1979</v>
      </c>
      <c r="E5045">
        <v>41951277</v>
      </c>
    </row>
    <row r="5046" spans="1:5">
      <c r="A5046" t="s">
        <v>474</v>
      </c>
      <c r="B5046" t="s">
        <v>539</v>
      </c>
      <c r="C5046" t="s">
        <v>473</v>
      </c>
      <c r="D5046">
        <v>1979</v>
      </c>
      <c r="E5046">
        <v>151980</v>
      </c>
    </row>
    <row r="5047" spans="1:5">
      <c r="A5047" t="s">
        <v>472</v>
      </c>
      <c r="B5047" t="s">
        <v>539</v>
      </c>
      <c r="C5047" t="s">
        <v>471</v>
      </c>
      <c r="D5047">
        <v>1979</v>
      </c>
      <c r="E5047">
        <v>74473</v>
      </c>
    </row>
    <row r="5048" spans="1:5">
      <c r="A5048" t="s">
        <v>470</v>
      </c>
      <c r="B5048" t="s">
        <v>539</v>
      </c>
      <c r="C5048" t="s">
        <v>469</v>
      </c>
      <c r="D5048">
        <v>1979</v>
      </c>
      <c r="E5048">
        <v>359086</v>
      </c>
    </row>
    <row r="5049" spans="1:5">
      <c r="A5049" t="s">
        <v>468</v>
      </c>
      <c r="B5049" t="s">
        <v>539</v>
      </c>
      <c r="C5049" t="s">
        <v>467</v>
      </c>
      <c r="D5049">
        <v>1979</v>
      </c>
      <c r="E5049">
        <v>815135</v>
      </c>
    </row>
    <row r="5050" spans="1:5">
      <c r="A5050" t="s">
        <v>466</v>
      </c>
      <c r="B5050" t="s">
        <v>539</v>
      </c>
      <c r="C5050" t="s">
        <v>465</v>
      </c>
      <c r="D5050">
        <v>1979</v>
      </c>
      <c r="E5050">
        <v>1474332</v>
      </c>
    </row>
    <row r="5051" spans="1:5">
      <c r="A5051" t="s">
        <v>464</v>
      </c>
      <c r="B5051" t="s">
        <v>539</v>
      </c>
      <c r="C5051" t="s">
        <v>463</v>
      </c>
      <c r="D5051">
        <v>1979</v>
      </c>
      <c r="E5051">
        <v>5918004</v>
      </c>
    </row>
    <row r="5052" spans="1:5">
      <c r="A5052" t="s">
        <v>462</v>
      </c>
      <c r="B5052" t="s">
        <v>536</v>
      </c>
      <c r="C5052" t="s">
        <v>461</v>
      </c>
      <c r="D5052">
        <v>1979</v>
      </c>
      <c r="E5052">
        <v>45321917</v>
      </c>
    </row>
    <row r="5053" spans="1:5">
      <c r="A5053" t="s">
        <v>460</v>
      </c>
      <c r="B5053" t="s">
        <v>539</v>
      </c>
      <c r="C5053" t="s">
        <v>459</v>
      </c>
      <c r="D5053">
        <v>1979</v>
      </c>
      <c r="E5053">
        <v>2697702</v>
      </c>
    </row>
    <row r="5054" spans="1:5">
      <c r="A5054" t="s">
        <v>458</v>
      </c>
      <c r="B5054" t="s">
        <v>539</v>
      </c>
      <c r="C5054" t="s">
        <v>457</v>
      </c>
      <c r="D5054">
        <v>1979</v>
      </c>
      <c r="E5054">
        <v>86066</v>
      </c>
    </row>
    <row r="5055" spans="1:5">
      <c r="A5055" t="s">
        <v>456</v>
      </c>
      <c r="B5055" t="s">
        <v>539</v>
      </c>
      <c r="C5055" t="s">
        <v>455</v>
      </c>
      <c r="D5055">
        <v>1979</v>
      </c>
      <c r="E5055">
        <v>2142250</v>
      </c>
    </row>
    <row r="5056" spans="1:5">
      <c r="A5056" t="s">
        <v>454</v>
      </c>
      <c r="B5056" t="s">
        <v>539</v>
      </c>
      <c r="C5056" t="s">
        <v>453</v>
      </c>
      <c r="D5056">
        <v>1979</v>
      </c>
      <c r="E5056">
        <v>788605339</v>
      </c>
    </row>
    <row r="5057" spans="1:5">
      <c r="A5057" t="s">
        <v>679</v>
      </c>
      <c r="B5057" t="s">
        <v>539</v>
      </c>
      <c r="C5057" t="s">
        <v>451</v>
      </c>
      <c r="D5057">
        <v>1979</v>
      </c>
      <c r="E5057">
        <v>5029222</v>
      </c>
    </row>
    <row r="5058" spans="1:5">
      <c r="A5058" t="s">
        <v>450</v>
      </c>
      <c r="B5058" t="s">
        <v>539</v>
      </c>
      <c r="C5058" t="s">
        <v>449</v>
      </c>
      <c r="D5058">
        <v>1979</v>
      </c>
      <c r="E5058">
        <v>5764124</v>
      </c>
    </row>
    <row r="5059" spans="1:5">
      <c r="A5059" t="s">
        <v>448</v>
      </c>
      <c r="B5059" t="s">
        <v>539</v>
      </c>
      <c r="C5059" t="s">
        <v>447</v>
      </c>
      <c r="D5059">
        <v>1979</v>
      </c>
      <c r="E5059">
        <v>18779623</v>
      </c>
    </row>
    <row r="5060" spans="1:5">
      <c r="A5060" t="s">
        <v>446</v>
      </c>
      <c r="B5060" t="s">
        <v>539</v>
      </c>
      <c r="C5060" t="s">
        <v>445</v>
      </c>
      <c r="D5060">
        <v>1979</v>
      </c>
      <c r="E5060">
        <v>948394</v>
      </c>
    </row>
    <row r="5061" spans="1:5">
      <c r="A5061" t="s">
        <v>444</v>
      </c>
      <c r="B5061" t="s">
        <v>539</v>
      </c>
      <c r="C5061" t="s">
        <v>443</v>
      </c>
      <c r="D5061">
        <v>1979</v>
      </c>
      <c r="E5061">
        <v>10462291</v>
      </c>
    </row>
    <row r="5062" spans="1:5">
      <c r="A5062" t="s">
        <v>442</v>
      </c>
      <c r="B5062" t="s">
        <v>539</v>
      </c>
      <c r="C5062" t="s">
        <v>441</v>
      </c>
      <c r="D5062">
        <v>1979</v>
      </c>
      <c r="E5062">
        <v>229599</v>
      </c>
    </row>
    <row r="5063" spans="1:5">
      <c r="A5063" t="s">
        <v>440</v>
      </c>
      <c r="B5063" t="s">
        <v>539</v>
      </c>
      <c r="C5063" t="s">
        <v>439</v>
      </c>
      <c r="D5063">
        <v>1979</v>
      </c>
      <c r="E5063">
        <v>217403</v>
      </c>
    </row>
    <row r="5064" spans="1:5">
      <c r="A5064" t="s">
        <v>438</v>
      </c>
      <c r="B5064" t="s">
        <v>539</v>
      </c>
      <c r="C5064" t="s">
        <v>437</v>
      </c>
      <c r="D5064">
        <v>1979</v>
      </c>
      <c r="E5064">
        <v>1332108</v>
      </c>
    </row>
    <row r="5065" spans="1:5">
      <c r="A5065" t="s">
        <v>436</v>
      </c>
      <c r="B5065" t="s">
        <v>536</v>
      </c>
      <c r="C5065" t="s">
        <v>435</v>
      </c>
      <c r="D5065">
        <v>1979</v>
      </c>
      <c r="E5065">
        <v>3380447</v>
      </c>
    </row>
    <row r="5066" spans="1:5">
      <c r="A5066" t="s">
        <v>434</v>
      </c>
      <c r="B5066" t="s">
        <v>539</v>
      </c>
      <c r="C5066" t="s">
        <v>433</v>
      </c>
      <c r="D5066">
        <v>1979</v>
      </c>
      <c r="E5066">
        <v>3192676</v>
      </c>
    </row>
    <row r="5067" spans="1:5">
      <c r="A5067" t="s">
        <v>432</v>
      </c>
      <c r="B5067" t="s">
        <v>539</v>
      </c>
      <c r="C5067" t="s">
        <v>431</v>
      </c>
      <c r="D5067">
        <v>1979</v>
      </c>
      <c r="E5067">
        <v>27417</v>
      </c>
    </row>
    <row r="5068" spans="1:5">
      <c r="A5068" t="s">
        <v>430</v>
      </c>
      <c r="B5068" t="s">
        <v>539</v>
      </c>
      <c r="C5068" t="s">
        <v>429</v>
      </c>
      <c r="D5068">
        <v>1979</v>
      </c>
      <c r="E5068">
        <v>0</v>
      </c>
    </row>
    <row r="5069" spans="1:5">
      <c r="A5069" t="s">
        <v>428</v>
      </c>
      <c r="B5069" t="s">
        <v>539</v>
      </c>
      <c r="C5069" t="s">
        <v>427</v>
      </c>
      <c r="D5069">
        <v>1979</v>
      </c>
      <c r="E5069">
        <v>296634</v>
      </c>
    </row>
    <row r="5070" spans="1:5">
      <c r="A5070" t="s">
        <v>426</v>
      </c>
      <c r="B5070" t="s">
        <v>539</v>
      </c>
      <c r="C5070" t="s">
        <v>425</v>
      </c>
      <c r="D5070">
        <v>1979</v>
      </c>
      <c r="E5070">
        <v>2658820</v>
      </c>
    </row>
    <row r="5071" spans="1:5">
      <c r="A5071" t="s">
        <v>7</v>
      </c>
      <c r="B5071" t="s">
        <v>539</v>
      </c>
      <c r="C5071" t="s">
        <v>424</v>
      </c>
      <c r="D5071">
        <v>1979</v>
      </c>
      <c r="E5071">
        <v>21260524</v>
      </c>
    </row>
    <row r="5072" spans="1:5">
      <c r="A5072" t="s">
        <v>423</v>
      </c>
      <c r="B5072" t="s">
        <v>539</v>
      </c>
      <c r="C5072" t="s">
        <v>422</v>
      </c>
      <c r="D5072">
        <v>1979</v>
      </c>
      <c r="E5072">
        <v>96991</v>
      </c>
    </row>
    <row r="5073" spans="1:5">
      <c r="A5073" t="s">
        <v>421</v>
      </c>
      <c r="B5073" t="s">
        <v>539</v>
      </c>
      <c r="C5073" t="s">
        <v>420</v>
      </c>
      <c r="D5073">
        <v>1979</v>
      </c>
      <c r="E5073">
        <v>40508</v>
      </c>
    </row>
    <row r="5074" spans="1:5">
      <c r="A5074" t="s">
        <v>419</v>
      </c>
      <c r="B5074" t="s">
        <v>539</v>
      </c>
      <c r="C5074" t="s">
        <v>418</v>
      </c>
      <c r="D5074">
        <v>1979</v>
      </c>
      <c r="E5074">
        <v>846933</v>
      </c>
    </row>
    <row r="5075" spans="1:5">
      <c r="A5075" t="s">
        <v>417</v>
      </c>
      <c r="B5075" t="s">
        <v>539</v>
      </c>
      <c r="C5075" t="s">
        <v>416</v>
      </c>
      <c r="D5075">
        <v>1979</v>
      </c>
      <c r="E5075">
        <v>2828884</v>
      </c>
    </row>
    <row r="5076" spans="1:5">
      <c r="A5076" t="s">
        <v>415</v>
      </c>
      <c r="B5076" t="s">
        <v>539</v>
      </c>
      <c r="C5076" t="s">
        <v>414</v>
      </c>
      <c r="D5076">
        <v>1979</v>
      </c>
      <c r="E5076">
        <v>10756482</v>
      </c>
    </row>
    <row r="5077" spans="1:5">
      <c r="A5077" t="s">
        <v>413</v>
      </c>
      <c r="B5077" t="s">
        <v>536</v>
      </c>
      <c r="C5077" t="s">
        <v>412</v>
      </c>
      <c r="D5077">
        <v>1979</v>
      </c>
      <c r="E5077">
        <v>1061865217</v>
      </c>
    </row>
    <row r="5078" spans="1:5">
      <c r="A5078" t="s">
        <v>411</v>
      </c>
      <c r="B5078" t="s">
        <v>536</v>
      </c>
      <c r="C5078" t="s">
        <v>410</v>
      </c>
      <c r="D5078">
        <v>1979</v>
      </c>
      <c r="E5078">
        <v>1083912088</v>
      </c>
    </row>
    <row r="5079" spans="1:5">
      <c r="A5079" t="s">
        <v>409</v>
      </c>
      <c r="B5079" t="s">
        <v>536</v>
      </c>
      <c r="C5079" t="s">
        <v>408</v>
      </c>
      <c r="D5079">
        <v>1979</v>
      </c>
      <c r="E5079">
        <v>1109659863</v>
      </c>
    </row>
    <row r="5080" spans="1:5">
      <c r="A5080" t="s">
        <v>407</v>
      </c>
      <c r="B5080" t="s">
        <v>536</v>
      </c>
      <c r="C5080" t="s">
        <v>406</v>
      </c>
      <c r="D5080">
        <v>1979</v>
      </c>
      <c r="E5080">
        <v>147916398</v>
      </c>
    </row>
    <row r="5081" spans="1:5">
      <c r="A5081" t="s">
        <v>405</v>
      </c>
      <c r="B5081" t="s">
        <v>536</v>
      </c>
      <c r="C5081" t="s">
        <v>404</v>
      </c>
      <c r="D5081">
        <v>1979</v>
      </c>
      <c r="E5081">
        <v>279167323</v>
      </c>
    </row>
    <row r="5082" spans="1:5">
      <c r="A5082" t="s">
        <v>403</v>
      </c>
      <c r="B5082" t="s">
        <v>539</v>
      </c>
      <c r="C5082" t="s">
        <v>402</v>
      </c>
      <c r="D5082">
        <v>1979</v>
      </c>
      <c r="E5082">
        <v>4194590</v>
      </c>
    </row>
    <row r="5083" spans="1:5">
      <c r="A5083" t="s">
        <v>401</v>
      </c>
      <c r="B5083" t="s">
        <v>539</v>
      </c>
      <c r="C5083" t="s">
        <v>400</v>
      </c>
      <c r="D5083">
        <v>1979</v>
      </c>
      <c r="E5083">
        <v>24163561</v>
      </c>
    </row>
    <row r="5084" spans="1:5">
      <c r="A5084" t="s">
        <v>399</v>
      </c>
      <c r="B5084" t="s">
        <v>536</v>
      </c>
      <c r="C5084" t="s">
        <v>398</v>
      </c>
      <c r="D5084">
        <v>1979</v>
      </c>
      <c r="E5084">
        <v>91275994</v>
      </c>
    </row>
    <row r="5085" spans="1:5">
      <c r="A5085" t="s">
        <v>397</v>
      </c>
      <c r="B5085" t="s">
        <v>539</v>
      </c>
      <c r="C5085" t="s">
        <v>396</v>
      </c>
      <c r="D5085">
        <v>1979</v>
      </c>
      <c r="E5085">
        <v>1989779</v>
      </c>
    </row>
    <row r="5086" spans="1:5">
      <c r="A5086" t="s">
        <v>395</v>
      </c>
      <c r="B5086" t="s">
        <v>539</v>
      </c>
      <c r="C5086" t="s">
        <v>394</v>
      </c>
      <c r="D5086">
        <v>1979</v>
      </c>
      <c r="E5086">
        <v>10353322</v>
      </c>
    </row>
    <row r="5087" spans="1:5">
      <c r="A5087" t="s">
        <v>393</v>
      </c>
      <c r="B5087" t="s">
        <v>539</v>
      </c>
      <c r="C5087" t="s">
        <v>392</v>
      </c>
      <c r="D5087">
        <v>1979</v>
      </c>
      <c r="E5087">
        <v>447886</v>
      </c>
    </row>
    <row r="5088" spans="1:5">
      <c r="A5088" t="s">
        <v>5</v>
      </c>
      <c r="B5088" t="s">
        <v>539</v>
      </c>
      <c r="C5088" t="s">
        <v>391</v>
      </c>
      <c r="D5088">
        <v>1979</v>
      </c>
      <c r="E5088">
        <v>31057180</v>
      </c>
    </row>
    <row r="5089" spans="1:5">
      <c r="A5089" t="s">
        <v>390</v>
      </c>
      <c r="B5089" t="s">
        <v>536</v>
      </c>
      <c r="C5089" t="s">
        <v>389</v>
      </c>
      <c r="D5089">
        <v>1979</v>
      </c>
      <c r="E5089">
        <v>144975035</v>
      </c>
    </row>
    <row r="5090" spans="1:5">
      <c r="A5090" t="s">
        <v>388</v>
      </c>
      <c r="B5090" t="s">
        <v>536</v>
      </c>
      <c r="C5090" t="s">
        <v>387</v>
      </c>
      <c r="D5090">
        <v>1979</v>
      </c>
      <c r="E5090">
        <v>144749257</v>
      </c>
    </row>
    <row r="5091" spans="1:5">
      <c r="A5091" t="s">
        <v>386</v>
      </c>
      <c r="B5091" t="s">
        <v>539</v>
      </c>
      <c r="C5091" t="s">
        <v>385</v>
      </c>
      <c r="D5091">
        <v>1979</v>
      </c>
      <c r="E5091">
        <v>1383190</v>
      </c>
    </row>
    <row r="5092" spans="1:5">
      <c r="A5092" t="s">
        <v>384</v>
      </c>
      <c r="B5092" t="s">
        <v>539</v>
      </c>
      <c r="C5092" t="s">
        <v>383</v>
      </c>
      <c r="D5092">
        <v>1979</v>
      </c>
      <c r="E5092">
        <v>387722</v>
      </c>
    </row>
    <row r="5093" spans="1:5">
      <c r="A5093" t="s">
        <v>382</v>
      </c>
      <c r="B5093" t="s">
        <v>539</v>
      </c>
      <c r="C5093" t="s">
        <v>381</v>
      </c>
      <c r="D5093">
        <v>1979</v>
      </c>
      <c r="E5093">
        <v>14768935</v>
      </c>
    </row>
    <row r="5094" spans="1:5">
      <c r="A5094" t="s">
        <v>380</v>
      </c>
      <c r="B5094" t="s">
        <v>539</v>
      </c>
      <c r="C5094" t="s">
        <v>379</v>
      </c>
      <c r="D5094">
        <v>1979</v>
      </c>
      <c r="E5094">
        <v>29623</v>
      </c>
    </row>
    <row r="5095" spans="1:5">
      <c r="A5095" t="s">
        <v>378</v>
      </c>
      <c r="B5095" t="s">
        <v>539</v>
      </c>
      <c r="C5095" t="s">
        <v>377</v>
      </c>
      <c r="D5095">
        <v>1979</v>
      </c>
      <c r="E5095">
        <v>51976</v>
      </c>
    </row>
    <row r="5096" spans="1:5">
      <c r="A5096" t="s">
        <v>376</v>
      </c>
      <c r="B5096" t="s">
        <v>539</v>
      </c>
      <c r="C5096" t="s">
        <v>375</v>
      </c>
      <c r="D5096">
        <v>1979</v>
      </c>
      <c r="E5096">
        <v>339138</v>
      </c>
    </row>
    <row r="5097" spans="1:5">
      <c r="A5097" t="s">
        <v>374</v>
      </c>
      <c r="B5097" t="s">
        <v>539</v>
      </c>
      <c r="C5097" t="s">
        <v>373</v>
      </c>
      <c r="D5097">
        <v>1979</v>
      </c>
      <c r="E5097">
        <v>12192652</v>
      </c>
    </row>
    <row r="5098" spans="1:5">
      <c r="A5098" t="s">
        <v>372</v>
      </c>
      <c r="B5098" t="s">
        <v>539</v>
      </c>
      <c r="C5098" t="s">
        <v>371</v>
      </c>
      <c r="D5098">
        <v>1979</v>
      </c>
      <c r="E5098">
        <v>2119585</v>
      </c>
    </row>
    <row r="5099" spans="1:5">
      <c r="A5099" t="s">
        <v>370</v>
      </c>
      <c r="B5099" t="s">
        <v>539</v>
      </c>
      <c r="C5099" t="s">
        <v>369</v>
      </c>
      <c r="D5099">
        <v>1979</v>
      </c>
      <c r="E5099">
        <v>7286578</v>
      </c>
    </row>
    <row r="5100" spans="1:5">
      <c r="A5100" t="s">
        <v>368</v>
      </c>
      <c r="B5100" t="s">
        <v>539</v>
      </c>
      <c r="C5100" t="s">
        <v>367</v>
      </c>
      <c r="D5100">
        <v>1979</v>
      </c>
      <c r="E5100">
        <v>0</v>
      </c>
    </row>
    <row r="5101" spans="1:5">
      <c r="A5101" t="s">
        <v>366</v>
      </c>
      <c r="B5101" t="s">
        <v>539</v>
      </c>
      <c r="C5101" t="s">
        <v>365</v>
      </c>
      <c r="D5101">
        <v>1979</v>
      </c>
      <c r="E5101">
        <v>3443093</v>
      </c>
    </row>
    <row r="5102" spans="1:5">
      <c r="A5102" t="s">
        <v>364</v>
      </c>
      <c r="B5102" t="s">
        <v>539</v>
      </c>
      <c r="C5102" t="s">
        <v>363</v>
      </c>
      <c r="D5102">
        <v>1979</v>
      </c>
      <c r="E5102">
        <v>423741</v>
      </c>
    </row>
    <row r="5103" spans="1:5">
      <c r="A5103" t="s">
        <v>362</v>
      </c>
      <c r="B5103" t="s">
        <v>539</v>
      </c>
      <c r="C5103" t="s">
        <v>361</v>
      </c>
      <c r="D5103">
        <v>1979</v>
      </c>
      <c r="E5103">
        <v>659780</v>
      </c>
    </row>
    <row r="5104" spans="1:5">
      <c r="A5104" t="s">
        <v>360</v>
      </c>
      <c r="B5104" t="s">
        <v>539</v>
      </c>
      <c r="C5104" t="s">
        <v>359</v>
      </c>
      <c r="D5104">
        <v>1979</v>
      </c>
      <c r="E5104">
        <v>178442</v>
      </c>
    </row>
    <row r="5105" spans="1:5">
      <c r="A5105" t="s">
        <v>358</v>
      </c>
      <c r="B5105" t="s">
        <v>539</v>
      </c>
      <c r="C5105" t="s">
        <v>357</v>
      </c>
      <c r="D5105">
        <v>1979</v>
      </c>
      <c r="E5105">
        <v>2972373</v>
      </c>
    </row>
    <row r="5106" spans="1:5">
      <c r="A5106" t="s">
        <v>356</v>
      </c>
      <c r="B5106" t="s">
        <v>539</v>
      </c>
      <c r="C5106" t="s">
        <v>355</v>
      </c>
      <c r="D5106">
        <v>1979</v>
      </c>
      <c r="E5106">
        <v>59473</v>
      </c>
    </row>
    <row r="5107" spans="1:5">
      <c r="A5107" t="s">
        <v>354</v>
      </c>
      <c r="B5107" t="s">
        <v>539</v>
      </c>
      <c r="C5107" t="s">
        <v>353</v>
      </c>
      <c r="D5107">
        <v>1979</v>
      </c>
      <c r="E5107">
        <v>12033</v>
      </c>
    </row>
    <row r="5108" spans="1:5">
      <c r="A5108" t="s">
        <v>352</v>
      </c>
      <c r="B5108" t="s">
        <v>539</v>
      </c>
      <c r="C5108" t="s">
        <v>351</v>
      </c>
      <c r="D5108">
        <v>1979</v>
      </c>
      <c r="E5108">
        <v>4458182</v>
      </c>
    </row>
    <row r="5109" spans="1:5">
      <c r="A5109" t="s">
        <v>350</v>
      </c>
      <c r="B5109" t="s">
        <v>539</v>
      </c>
      <c r="C5109" t="s">
        <v>349</v>
      </c>
      <c r="D5109">
        <v>1979</v>
      </c>
      <c r="E5109">
        <v>7397</v>
      </c>
    </row>
    <row r="5110" spans="1:5">
      <c r="A5110" t="s">
        <v>348</v>
      </c>
      <c r="B5110" t="s">
        <v>539</v>
      </c>
      <c r="C5110" t="s">
        <v>347</v>
      </c>
      <c r="D5110">
        <v>1979</v>
      </c>
      <c r="E5110">
        <v>540234</v>
      </c>
    </row>
    <row r="5111" spans="1:5">
      <c r="A5111" t="s">
        <v>346</v>
      </c>
      <c r="B5111" t="s">
        <v>536</v>
      </c>
      <c r="C5111" t="s">
        <v>345</v>
      </c>
      <c r="D5111">
        <v>1979</v>
      </c>
      <c r="E5111">
        <v>253850047</v>
      </c>
    </row>
    <row r="5112" spans="1:5">
      <c r="A5112" t="s">
        <v>344</v>
      </c>
      <c r="B5112" t="s">
        <v>539</v>
      </c>
      <c r="C5112" t="s">
        <v>343</v>
      </c>
      <c r="D5112">
        <v>1979</v>
      </c>
      <c r="E5112">
        <v>436525</v>
      </c>
    </row>
    <row r="5113" spans="1:5">
      <c r="A5113" t="s">
        <v>342</v>
      </c>
      <c r="B5113" t="s">
        <v>539</v>
      </c>
      <c r="C5113" t="s">
        <v>341</v>
      </c>
      <c r="D5113">
        <v>1979</v>
      </c>
      <c r="E5113">
        <v>2342978</v>
      </c>
    </row>
    <row r="5114" spans="1:5">
      <c r="A5114" t="s">
        <v>340</v>
      </c>
      <c r="B5114" t="s">
        <v>536</v>
      </c>
      <c r="C5114" t="s">
        <v>339</v>
      </c>
      <c r="D5114">
        <v>1979</v>
      </c>
      <c r="E5114">
        <v>210642027</v>
      </c>
    </row>
    <row r="5115" spans="1:5">
      <c r="A5115" t="s">
        <v>338</v>
      </c>
      <c r="B5115" t="s">
        <v>539</v>
      </c>
      <c r="C5115" t="s">
        <v>337</v>
      </c>
      <c r="D5115">
        <v>1979</v>
      </c>
      <c r="E5115">
        <v>2328010</v>
      </c>
    </row>
    <row r="5116" spans="1:5">
      <c r="A5116" t="s">
        <v>336</v>
      </c>
      <c r="B5116" t="s">
        <v>539</v>
      </c>
      <c r="C5116" t="s">
        <v>335</v>
      </c>
      <c r="D5116">
        <v>1979</v>
      </c>
      <c r="E5116">
        <v>4424458</v>
      </c>
    </row>
    <row r="5117" spans="1:5">
      <c r="A5117" t="s">
        <v>334</v>
      </c>
      <c r="B5117" t="s">
        <v>539</v>
      </c>
      <c r="C5117" t="s">
        <v>333</v>
      </c>
      <c r="D5117">
        <v>1979</v>
      </c>
      <c r="E5117">
        <v>3864948</v>
      </c>
    </row>
    <row r="5118" spans="1:5">
      <c r="A5118" t="s">
        <v>332</v>
      </c>
      <c r="B5118" t="s">
        <v>536</v>
      </c>
      <c r="C5118" t="s">
        <v>331</v>
      </c>
      <c r="D5118">
        <v>1979</v>
      </c>
      <c r="E5118">
        <v>1917204413</v>
      </c>
    </row>
    <row r="5119" spans="1:5">
      <c r="A5119" t="s">
        <v>330</v>
      </c>
      <c r="B5119" t="s">
        <v>536</v>
      </c>
      <c r="C5119" t="s">
        <v>329</v>
      </c>
      <c r="D5119">
        <v>1979</v>
      </c>
      <c r="E5119">
        <v>2408320938</v>
      </c>
    </row>
    <row r="5120" spans="1:5">
      <c r="A5120" t="s">
        <v>328</v>
      </c>
      <c r="B5120" t="s">
        <v>536</v>
      </c>
      <c r="C5120" t="s">
        <v>327</v>
      </c>
      <c r="D5120">
        <v>1979</v>
      </c>
      <c r="E5120">
        <v>491116525</v>
      </c>
    </row>
    <row r="5121" spans="1:5">
      <c r="A5121" t="s">
        <v>326</v>
      </c>
      <c r="B5121" t="s">
        <v>536</v>
      </c>
      <c r="C5121" t="s">
        <v>325</v>
      </c>
      <c r="D5121">
        <v>1979</v>
      </c>
      <c r="E5121">
        <v>151812031</v>
      </c>
    </row>
    <row r="5122" spans="1:5">
      <c r="A5122" t="s">
        <v>324</v>
      </c>
      <c r="B5122" t="s">
        <v>539</v>
      </c>
      <c r="C5122" t="s">
        <v>323</v>
      </c>
      <c r="D5122">
        <v>1979</v>
      </c>
      <c r="E5122">
        <v>113047439</v>
      </c>
    </row>
    <row r="5123" spans="1:5">
      <c r="A5123" t="s">
        <v>322</v>
      </c>
      <c r="B5123" t="s">
        <v>536</v>
      </c>
      <c r="C5123" t="s">
        <v>321</v>
      </c>
      <c r="D5123">
        <v>1979</v>
      </c>
      <c r="E5123">
        <v>339304494</v>
      </c>
    </row>
    <row r="5124" spans="1:5">
      <c r="A5124" t="s">
        <v>320</v>
      </c>
      <c r="B5124" t="s">
        <v>539</v>
      </c>
      <c r="C5124" t="s">
        <v>319</v>
      </c>
      <c r="D5124">
        <v>1979</v>
      </c>
      <c r="E5124">
        <v>30446</v>
      </c>
    </row>
    <row r="5125" spans="1:5">
      <c r="A5125" t="s">
        <v>318</v>
      </c>
      <c r="B5125" t="s">
        <v>539</v>
      </c>
      <c r="C5125" t="s">
        <v>317</v>
      </c>
      <c r="D5125">
        <v>1979</v>
      </c>
      <c r="E5125">
        <v>526102787</v>
      </c>
    </row>
    <row r="5126" spans="1:5">
      <c r="A5126" t="s">
        <v>316</v>
      </c>
      <c r="B5126" t="s">
        <v>536</v>
      </c>
      <c r="C5126" t="s">
        <v>315</v>
      </c>
      <c r="D5126">
        <v>1979</v>
      </c>
    </row>
    <row r="5127" spans="1:5">
      <c r="A5127" t="s">
        <v>314</v>
      </c>
      <c r="B5127" t="s">
        <v>539</v>
      </c>
      <c r="C5127" t="s">
        <v>313</v>
      </c>
      <c r="D5127">
        <v>1979</v>
      </c>
      <c r="E5127">
        <v>1518390</v>
      </c>
    </row>
    <row r="5128" spans="1:5">
      <c r="A5128" t="s">
        <v>312</v>
      </c>
      <c r="B5128" t="s">
        <v>539</v>
      </c>
      <c r="C5128" t="s">
        <v>311</v>
      </c>
      <c r="D5128">
        <v>1979</v>
      </c>
      <c r="E5128">
        <v>19017110</v>
      </c>
    </row>
    <row r="5129" spans="1:5">
      <c r="A5129" t="s">
        <v>310</v>
      </c>
      <c r="B5129" t="s">
        <v>539</v>
      </c>
      <c r="C5129" t="s">
        <v>309</v>
      </c>
      <c r="D5129">
        <v>1979</v>
      </c>
      <c r="E5129">
        <v>4659851</v>
      </c>
    </row>
    <row r="5130" spans="1:5">
      <c r="A5130" t="s">
        <v>308</v>
      </c>
      <c r="B5130" t="s">
        <v>539</v>
      </c>
      <c r="C5130" t="s">
        <v>307</v>
      </c>
      <c r="D5130">
        <v>1979</v>
      </c>
      <c r="E5130">
        <v>27190</v>
      </c>
    </row>
    <row r="5131" spans="1:5">
      <c r="A5131" t="s">
        <v>306</v>
      </c>
      <c r="B5131" t="s">
        <v>539</v>
      </c>
      <c r="C5131" t="s">
        <v>305</v>
      </c>
      <c r="D5131">
        <v>1979</v>
      </c>
      <c r="E5131">
        <v>446180</v>
      </c>
    </row>
    <row r="5132" spans="1:5">
      <c r="A5132" t="s">
        <v>304</v>
      </c>
      <c r="B5132" t="s">
        <v>539</v>
      </c>
      <c r="C5132" t="s">
        <v>303</v>
      </c>
      <c r="D5132">
        <v>1979</v>
      </c>
      <c r="E5132">
        <v>18899110</v>
      </c>
    </row>
    <row r="5133" spans="1:5">
      <c r="A5133" t="s">
        <v>302</v>
      </c>
      <c r="B5133" t="s">
        <v>539</v>
      </c>
      <c r="C5133" t="s">
        <v>301</v>
      </c>
      <c r="D5133">
        <v>1979</v>
      </c>
      <c r="E5133">
        <v>1147579</v>
      </c>
    </row>
    <row r="5134" spans="1:5">
      <c r="A5134" t="s">
        <v>300</v>
      </c>
      <c r="B5134" t="s">
        <v>539</v>
      </c>
      <c r="C5134" t="s">
        <v>299</v>
      </c>
      <c r="D5134">
        <v>1979</v>
      </c>
      <c r="E5134">
        <v>943318</v>
      </c>
    </row>
    <row r="5135" spans="1:5">
      <c r="A5135" t="s">
        <v>298</v>
      </c>
      <c r="B5135" t="s">
        <v>539</v>
      </c>
      <c r="C5135" t="s">
        <v>297</v>
      </c>
      <c r="D5135">
        <v>1979</v>
      </c>
      <c r="E5135">
        <v>27672073</v>
      </c>
    </row>
    <row r="5136" spans="1:5">
      <c r="A5136" t="s">
        <v>296</v>
      </c>
      <c r="B5136" t="s">
        <v>539</v>
      </c>
      <c r="C5136" t="s">
        <v>295</v>
      </c>
      <c r="D5136">
        <v>1979</v>
      </c>
      <c r="E5136">
        <v>6649799</v>
      </c>
    </row>
    <row r="5137" spans="1:5">
      <c r="A5137" t="s">
        <v>294</v>
      </c>
      <c r="B5137" t="s">
        <v>539</v>
      </c>
      <c r="C5137" t="s">
        <v>293</v>
      </c>
      <c r="D5137">
        <v>1979</v>
      </c>
      <c r="E5137">
        <v>13250616</v>
      </c>
    </row>
    <row r="5138" spans="1:5">
      <c r="A5138" t="s">
        <v>292</v>
      </c>
      <c r="B5138" t="s">
        <v>539</v>
      </c>
      <c r="C5138" t="s">
        <v>291</v>
      </c>
      <c r="D5138">
        <v>1979</v>
      </c>
      <c r="E5138">
        <v>2178193</v>
      </c>
    </row>
    <row r="5139" spans="1:5">
      <c r="A5139" t="s">
        <v>290</v>
      </c>
      <c r="B5139" t="s">
        <v>539</v>
      </c>
      <c r="C5139" t="s">
        <v>289</v>
      </c>
      <c r="D5139">
        <v>1979</v>
      </c>
      <c r="E5139">
        <v>6362668</v>
      </c>
    </row>
    <row r="5140" spans="1:5">
      <c r="A5140" t="s">
        <v>288</v>
      </c>
      <c r="B5140" t="s">
        <v>539</v>
      </c>
      <c r="C5140" t="s">
        <v>287</v>
      </c>
      <c r="D5140">
        <v>1979</v>
      </c>
      <c r="E5140">
        <v>39763</v>
      </c>
    </row>
    <row r="5141" spans="1:5">
      <c r="A5141" t="s">
        <v>286</v>
      </c>
      <c r="B5141" t="s">
        <v>539</v>
      </c>
      <c r="C5141" t="s">
        <v>285</v>
      </c>
      <c r="D5141">
        <v>1979</v>
      </c>
      <c r="E5141">
        <v>27924</v>
      </c>
    </row>
    <row r="5142" spans="1:5">
      <c r="A5142" t="s">
        <v>284</v>
      </c>
      <c r="B5142" t="s">
        <v>539</v>
      </c>
      <c r="C5142" t="s">
        <v>283</v>
      </c>
      <c r="D5142">
        <v>1979</v>
      </c>
      <c r="E5142">
        <v>16897538</v>
      </c>
    </row>
    <row r="5143" spans="1:5">
      <c r="A5143" t="s">
        <v>282</v>
      </c>
      <c r="B5143" t="s">
        <v>539</v>
      </c>
      <c r="C5143" t="s">
        <v>281</v>
      </c>
      <c r="D5143">
        <v>1979</v>
      </c>
      <c r="E5143">
        <v>78917</v>
      </c>
    </row>
    <row r="5144" spans="1:5">
      <c r="A5144" t="s">
        <v>280</v>
      </c>
      <c r="B5144" t="s">
        <v>536</v>
      </c>
      <c r="C5144" t="s">
        <v>279</v>
      </c>
      <c r="D5144">
        <v>1979</v>
      </c>
      <c r="E5144">
        <v>124689766</v>
      </c>
    </row>
    <row r="5145" spans="1:5">
      <c r="A5145" t="s">
        <v>278</v>
      </c>
      <c r="B5145" t="s">
        <v>539</v>
      </c>
      <c r="C5145" t="s">
        <v>277</v>
      </c>
      <c r="D5145">
        <v>1979</v>
      </c>
      <c r="E5145">
        <v>2819017</v>
      </c>
    </row>
    <row r="5146" spans="1:5">
      <c r="A5146" t="s">
        <v>276</v>
      </c>
      <c r="B5146" t="s">
        <v>539</v>
      </c>
      <c r="C5146" t="s">
        <v>275</v>
      </c>
      <c r="D5146">
        <v>1979</v>
      </c>
      <c r="E5146">
        <v>718230</v>
      </c>
    </row>
    <row r="5147" spans="1:5">
      <c r="A5147" t="s">
        <v>274</v>
      </c>
      <c r="B5147" t="s">
        <v>539</v>
      </c>
      <c r="C5147" t="s">
        <v>273</v>
      </c>
      <c r="D5147">
        <v>1979</v>
      </c>
      <c r="E5147">
        <v>1202435</v>
      </c>
    </row>
    <row r="5148" spans="1:5">
      <c r="A5148" t="s">
        <v>272</v>
      </c>
      <c r="B5148" t="s">
        <v>539</v>
      </c>
      <c r="C5148" t="s">
        <v>271</v>
      </c>
      <c r="D5148">
        <v>1979</v>
      </c>
      <c r="E5148">
        <v>969400</v>
      </c>
    </row>
    <row r="5149" spans="1:5">
      <c r="A5149" t="s">
        <v>270</v>
      </c>
      <c r="B5149" t="s">
        <v>539</v>
      </c>
      <c r="C5149" t="s">
        <v>269</v>
      </c>
      <c r="D5149">
        <v>1979</v>
      </c>
      <c r="E5149">
        <v>85743</v>
      </c>
    </row>
    <row r="5150" spans="1:5">
      <c r="A5150" t="s">
        <v>268</v>
      </c>
      <c r="B5150" t="s">
        <v>536</v>
      </c>
      <c r="C5150" t="s">
        <v>267</v>
      </c>
      <c r="D5150">
        <v>1979</v>
      </c>
      <c r="E5150">
        <v>129662942</v>
      </c>
    </row>
    <row r="5151" spans="1:5">
      <c r="A5151" t="s">
        <v>266</v>
      </c>
      <c r="B5151" t="s">
        <v>536</v>
      </c>
      <c r="C5151" t="s">
        <v>265</v>
      </c>
      <c r="D5151">
        <v>1979</v>
      </c>
      <c r="E5151">
        <v>320327794</v>
      </c>
    </row>
    <row r="5152" spans="1:5">
      <c r="A5152" t="s">
        <v>264</v>
      </c>
      <c r="B5152" t="s">
        <v>536</v>
      </c>
      <c r="C5152" t="s">
        <v>263</v>
      </c>
      <c r="D5152">
        <v>1979</v>
      </c>
      <c r="E5152">
        <v>198963220</v>
      </c>
    </row>
    <row r="5153" spans="1:5">
      <c r="A5153" t="s">
        <v>262</v>
      </c>
      <c r="B5153" t="s">
        <v>539</v>
      </c>
      <c r="C5153" t="s">
        <v>261</v>
      </c>
      <c r="D5153">
        <v>1979</v>
      </c>
      <c r="E5153">
        <v>20794</v>
      </c>
    </row>
    <row r="5154" spans="1:5">
      <c r="A5154" t="s">
        <v>260</v>
      </c>
      <c r="B5154" t="s">
        <v>539</v>
      </c>
      <c r="C5154" t="s">
        <v>259</v>
      </c>
      <c r="D5154">
        <v>1979</v>
      </c>
      <c r="E5154">
        <v>11734187</v>
      </c>
    </row>
    <row r="5155" spans="1:5">
      <c r="A5155" t="s">
        <v>258</v>
      </c>
      <c r="B5155" t="s">
        <v>536</v>
      </c>
      <c r="C5155" t="s">
        <v>257</v>
      </c>
      <c r="D5155">
        <v>1979</v>
      </c>
      <c r="E5155">
        <v>1100760646</v>
      </c>
    </row>
    <row r="5156" spans="1:5">
      <c r="A5156" t="s">
        <v>256</v>
      </c>
      <c r="B5156" t="s">
        <v>536</v>
      </c>
      <c r="C5156" t="s">
        <v>255</v>
      </c>
      <c r="D5156">
        <v>1979</v>
      </c>
      <c r="E5156">
        <v>2400411485</v>
      </c>
    </row>
    <row r="5157" spans="1:5">
      <c r="A5157" t="s">
        <v>254</v>
      </c>
      <c r="B5157" t="s">
        <v>539</v>
      </c>
      <c r="C5157" t="s">
        <v>253</v>
      </c>
      <c r="D5157">
        <v>1979</v>
      </c>
      <c r="E5157">
        <v>1131251</v>
      </c>
    </row>
    <row r="5158" spans="1:5">
      <c r="A5158" t="s">
        <v>252</v>
      </c>
      <c r="B5158" t="s">
        <v>536</v>
      </c>
      <c r="C5158" t="s">
        <v>251</v>
      </c>
      <c r="D5158">
        <v>1979</v>
      </c>
      <c r="E5158">
        <v>1069798153</v>
      </c>
    </row>
    <row r="5159" spans="1:5">
      <c r="A5159" t="s">
        <v>250</v>
      </c>
      <c r="B5159" t="s">
        <v>539</v>
      </c>
      <c r="C5159" t="s">
        <v>249</v>
      </c>
      <c r="D5159">
        <v>1979</v>
      </c>
      <c r="E5159">
        <v>1346871</v>
      </c>
    </row>
    <row r="5160" spans="1:5">
      <c r="A5160" t="s">
        <v>248</v>
      </c>
      <c r="B5160" t="s">
        <v>539</v>
      </c>
      <c r="C5160" t="s">
        <v>247</v>
      </c>
      <c r="D5160">
        <v>1979</v>
      </c>
      <c r="E5160">
        <v>74338</v>
      </c>
    </row>
    <row r="5161" spans="1:5">
      <c r="A5161" t="s">
        <v>246</v>
      </c>
      <c r="B5161" t="s">
        <v>539</v>
      </c>
      <c r="C5161" t="s">
        <v>245</v>
      </c>
      <c r="D5161">
        <v>1979</v>
      </c>
      <c r="E5161">
        <v>834833</v>
      </c>
    </row>
    <row r="5162" spans="1:5">
      <c r="A5162" t="s">
        <v>244</v>
      </c>
      <c r="B5162" t="s">
        <v>539</v>
      </c>
      <c r="C5162" t="s">
        <v>243</v>
      </c>
      <c r="D5162">
        <v>1979</v>
      </c>
      <c r="E5162">
        <v>3744</v>
      </c>
    </row>
    <row r="5163" spans="1:5">
      <c r="A5163" t="s">
        <v>242</v>
      </c>
      <c r="B5163" t="s">
        <v>539</v>
      </c>
      <c r="C5163" t="s">
        <v>241</v>
      </c>
      <c r="D5163">
        <v>1979</v>
      </c>
    </row>
    <row r="5164" spans="1:5">
      <c r="A5164" t="s">
        <v>240</v>
      </c>
      <c r="B5164" t="s">
        <v>539</v>
      </c>
      <c r="C5164" t="s">
        <v>239</v>
      </c>
      <c r="D5164">
        <v>1979</v>
      </c>
      <c r="E5164">
        <v>11627901</v>
      </c>
    </row>
    <row r="5165" spans="1:5">
      <c r="A5165" t="s">
        <v>238</v>
      </c>
      <c r="B5165" t="s">
        <v>539</v>
      </c>
      <c r="C5165" t="s">
        <v>237</v>
      </c>
      <c r="D5165">
        <v>1979</v>
      </c>
      <c r="E5165">
        <v>0</v>
      </c>
    </row>
    <row r="5166" spans="1:5">
      <c r="A5166" t="s">
        <v>236</v>
      </c>
      <c r="B5166" t="s">
        <v>539</v>
      </c>
      <c r="C5166" t="s">
        <v>235</v>
      </c>
      <c r="D5166">
        <v>1979</v>
      </c>
      <c r="E5166">
        <v>2031718</v>
      </c>
    </row>
    <row r="5167" spans="1:5">
      <c r="A5167" t="s">
        <v>234</v>
      </c>
      <c r="B5167" t="s">
        <v>539</v>
      </c>
      <c r="C5167" t="s">
        <v>233</v>
      </c>
      <c r="D5167">
        <v>1979</v>
      </c>
      <c r="E5167">
        <v>6939372</v>
      </c>
    </row>
    <row r="5168" spans="1:5">
      <c r="A5168" t="s">
        <v>232</v>
      </c>
      <c r="B5168" t="s">
        <v>539</v>
      </c>
      <c r="C5168" t="s">
        <v>231</v>
      </c>
      <c r="D5168">
        <v>1979</v>
      </c>
      <c r="E5168">
        <v>120244</v>
      </c>
    </row>
    <row r="5169" spans="1:5">
      <c r="A5169" t="s">
        <v>230</v>
      </c>
      <c r="B5169" t="s">
        <v>536</v>
      </c>
      <c r="C5169" t="s">
        <v>229</v>
      </c>
      <c r="D5169">
        <v>1979</v>
      </c>
      <c r="E5169">
        <v>91912427</v>
      </c>
    </row>
    <row r="5170" spans="1:5">
      <c r="A5170" t="s">
        <v>228</v>
      </c>
      <c r="B5170" t="s">
        <v>539</v>
      </c>
      <c r="C5170" t="s">
        <v>227</v>
      </c>
      <c r="D5170">
        <v>1979</v>
      </c>
      <c r="E5170">
        <v>23260987</v>
      </c>
    </row>
    <row r="5171" spans="1:5">
      <c r="A5171" t="s">
        <v>226</v>
      </c>
      <c r="B5171" t="s">
        <v>539</v>
      </c>
      <c r="C5171" t="s">
        <v>225</v>
      </c>
      <c r="D5171">
        <v>1979</v>
      </c>
      <c r="E5171">
        <v>12129</v>
      </c>
    </row>
    <row r="5172" spans="1:5">
      <c r="A5172" t="s">
        <v>224</v>
      </c>
      <c r="B5172" t="s">
        <v>536</v>
      </c>
      <c r="C5172" t="s">
        <v>223</v>
      </c>
      <c r="D5172">
        <v>1979</v>
      </c>
      <c r="E5172">
        <v>2201448265</v>
      </c>
    </row>
    <row r="5173" spans="1:5">
      <c r="A5173" t="s">
        <v>222</v>
      </c>
      <c r="B5173" t="s">
        <v>539</v>
      </c>
      <c r="C5173" t="s">
        <v>221</v>
      </c>
      <c r="D5173">
        <v>1979</v>
      </c>
      <c r="E5173">
        <v>896390</v>
      </c>
    </row>
    <row r="5174" spans="1:5">
      <c r="A5174" t="s">
        <v>220</v>
      </c>
      <c r="B5174" t="s">
        <v>539</v>
      </c>
      <c r="C5174" t="s">
        <v>219</v>
      </c>
      <c r="D5174">
        <v>1979</v>
      </c>
      <c r="E5174">
        <v>5703908</v>
      </c>
    </row>
    <row r="5175" spans="1:5">
      <c r="A5175" t="s">
        <v>218</v>
      </c>
      <c r="B5175" t="s">
        <v>539</v>
      </c>
      <c r="C5175" t="s">
        <v>217</v>
      </c>
      <c r="D5175">
        <v>1979</v>
      </c>
      <c r="E5175">
        <v>32033</v>
      </c>
    </row>
    <row r="5176" spans="1:5">
      <c r="A5176" t="s">
        <v>216</v>
      </c>
      <c r="B5176" t="s">
        <v>539</v>
      </c>
      <c r="C5176" t="s">
        <v>215</v>
      </c>
      <c r="D5176">
        <v>1979</v>
      </c>
      <c r="E5176">
        <v>24798948</v>
      </c>
    </row>
    <row r="5177" spans="1:5">
      <c r="A5177" t="s">
        <v>214</v>
      </c>
      <c r="B5177" t="s">
        <v>536</v>
      </c>
      <c r="C5177" t="s">
        <v>213</v>
      </c>
      <c r="D5177">
        <v>1979</v>
      </c>
      <c r="E5177">
        <v>87238331</v>
      </c>
    </row>
    <row r="5178" spans="1:5">
      <c r="A5178" t="s">
        <v>212</v>
      </c>
      <c r="B5178" t="s">
        <v>539</v>
      </c>
      <c r="C5178" t="s">
        <v>211</v>
      </c>
      <c r="D5178">
        <v>1979</v>
      </c>
      <c r="E5178">
        <v>364260</v>
      </c>
    </row>
    <row r="5179" spans="1:5">
      <c r="A5179" t="s">
        <v>210</v>
      </c>
      <c r="B5179" t="s">
        <v>539</v>
      </c>
      <c r="C5179" t="s">
        <v>209</v>
      </c>
      <c r="D5179">
        <v>1979</v>
      </c>
      <c r="E5179">
        <v>798649</v>
      </c>
    </row>
    <row r="5180" spans="1:5">
      <c r="A5180" t="s">
        <v>208</v>
      </c>
      <c r="B5180" t="s">
        <v>539</v>
      </c>
      <c r="C5180" t="s">
        <v>207</v>
      </c>
      <c r="D5180">
        <v>1979</v>
      </c>
      <c r="E5180">
        <v>2244</v>
      </c>
    </row>
    <row r="5181" spans="1:5">
      <c r="A5181" t="s">
        <v>206</v>
      </c>
      <c r="B5181" t="s">
        <v>539</v>
      </c>
      <c r="C5181" t="s">
        <v>205</v>
      </c>
      <c r="D5181">
        <v>1979</v>
      </c>
      <c r="E5181">
        <v>10129557</v>
      </c>
    </row>
    <row r="5182" spans="1:5">
      <c r="A5182" t="s">
        <v>204</v>
      </c>
      <c r="B5182" t="s">
        <v>539</v>
      </c>
      <c r="C5182" t="s">
        <v>203</v>
      </c>
      <c r="D5182">
        <v>1979</v>
      </c>
      <c r="E5182">
        <v>1103419</v>
      </c>
    </row>
    <row r="5183" spans="1:5">
      <c r="A5183" t="s">
        <v>202</v>
      </c>
      <c r="B5183" t="s">
        <v>539</v>
      </c>
      <c r="C5183" t="s">
        <v>201</v>
      </c>
      <c r="D5183">
        <v>1979</v>
      </c>
      <c r="E5183">
        <v>545530</v>
      </c>
    </row>
    <row r="5184" spans="1:5">
      <c r="A5184" t="s">
        <v>200</v>
      </c>
      <c r="B5184" t="s">
        <v>539</v>
      </c>
      <c r="C5184" t="s">
        <v>199</v>
      </c>
      <c r="D5184">
        <v>1979</v>
      </c>
      <c r="E5184">
        <v>5457080</v>
      </c>
    </row>
    <row r="5185" spans="1:5">
      <c r="A5185" t="s">
        <v>198</v>
      </c>
      <c r="B5185" t="s">
        <v>539</v>
      </c>
      <c r="C5185" t="s">
        <v>197</v>
      </c>
      <c r="D5185">
        <v>1979</v>
      </c>
      <c r="E5185">
        <v>7920251</v>
      </c>
    </row>
    <row r="5186" spans="1:5">
      <c r="A5186" t="s">
        <v>196</v>
      </c>
      <c r="B5186" t="s">
        <v>536</v>
      </c>
      <c r="C5186" t="s">
        <v>195</v>
      </c>
      <c r="D5186">
        <v>1979</v>
      </c>
      <c r="E5186">
        <v>65125473</v>
      </c>
    </row>
    <row r="5187" spans="1:5">
      <c r="A5187" t="s">
        <v>194</v>
      </c>
      <c r="B5187" t="s">
        <v>539</v>
      </c>
      <c r="C5187" t="s">
        <v>193</v>
      </c>
      <c r="D5187">
        <v>1979</v>
      </c>
      <c r="E5187">
        <v>745620</v>
      </c>
    </row>
    <row r="5188" spans="1:5">
      <c r="A5188" t="s">
        <v>192</v>
      </c>
      <c r="B5188" t="s">
        <v>539</v>
      </c>
      <c r="C5188" t="s">
        <v>191</v>
      </c>
      <c r="D5188">
        <v>1979</v>
      </c>
      <c r="E5188">
        <v>59501</v>
      </c>
    </row>
    <row r="5189" spans="1:5">
      <c r="A5189" t="s">
        <v>190</v>
      </c>
      <c r="B5189" t="s">
        <v>539</v>
      </c>
      <c r="C5189" t="s">
        <v>189</v>
      </c>
      <c r="D5189">
        <v>1979</v>
      </c>
      <c r="E5189">
        <v>5048543</v>
      </c>
    </row>
    <row r="5190" spans="1:5">
      <c r="A5190" t="s">
        <v>188</v>
      </c>
      <c r="B5190" t="s">
        <v>539</v>
      </c>
      <c r="C5190" t="s">
        <v>187</v>
      </c>
      <c r="D5190">
        <v>1979</v>
      </c>
      <c r="E5190">
        <v>56029312</v>
      </c>
    </row>
    <row r="5191" spans="1:5">
      <c r="A5191" t="s">
        <v>186</v>
      </c>
      <c r="B5191" t="s">
        <v>539</v>
      </c>
      <c r="C5191" t="s">
        <v>185</v>
      </c>
      <c r="D5191">
        <v>1979</v>
      </c>
      <c r="E5191">
        <v>1588244</v>
      </c>
    </row>
    <row r="5192" spans="1:5">
      <c r="A5192" t="s">
        <v>184</v>
      </c>
      <c r="B5192" t="s">
        <v>539</v>
      </c>
      <c r="C5192" t="s">
        <v>183</v>
      </c>
      <c r="D5192">
        <v>1979</v>
      </c>
      <c r="E5192">
        <v>4992711</v>
      </c>
    </row>
    <row r="5193" spans="1:5">
      <c r="A5193" t="s">
        <v>182</v>
      </c>
      <c r="B5193" t="s">
        <v>539</v>
      </c>
      <c r="C5193" t="s">
        <v>181</v>
      </c>
      <c r="D5193">
        <v>1979</v>
      </c>
      <c r="E5193">
        <v>1218456</v>
      </c>
    </row>
    <row r="5194" spans="1:5">
      <c r="A5194" t="s">
        <v>180</v>
      </c>
      <c r="B5194" t="s">
        <v>539</v>
      </c>
      <c r="C5194" t="s">
        <v>179</v>
      </c>
      <c r="D5194">
        <v>1979</v>
      </c>
      <c r="E5194">
        <v>13719492</v>
      </c>
    </row>
    <row r="5195" spans="1:5">
      <c r="A5195" t="s">
        <v>178</v>
      </c>
      <c r="B5195" t="s">
        <v>539</v>
      </c>
      <c r="C5195" t="s">
        <v>177</v>
      </c>
      <c r="D5195">
        <v>1979</v>
      </c>
      <c r="E5195">
        <v>0</v>
      </c>
    </row>
    <row r="5196" spans="1:5">
      <c r="A5196" t="s">
        <v>176</v>
      </c>
      <c r="B5196" t="s">
        <v>539</v>
      </c>
      <c r="C5196" t="s">
        <v>175</v>
      </c>
      <c r="D5196">
        <v>1979</v>
      </c>
      <c r="E5196">
        <v>518332</v>
      </c>
    </row>
    <row r="5197" spans="1:5">
      <c r="A5197" t="s">
        <v>174</v>
      </c>
      <c r="B5197" t="s">
        <v>536</v>
      </c>
      <c r="C5197" t="s">
        <v>173</v>
      </c>
      <c r="D5197">
        <v>1979</v>
      </c>
      <c r="E5197">
        <v>291895817</v>
      </c>
    </row>
    <row r="5198" spans="1:5">
      <c r="A5198" t="s">
        <v>172</v>
      </c>
      <c r="B5198" t="s">
        <v>539</v>
      </c>
      <c r="C5198" t="s">
        <v>171</v>
      </c>
      <c r="D5198">
        <v>1979</v>
      </c>
      <c r="E5198">
        <v>593378</v>
      </c>
    </row>
    <row r="5199" spans="1:5">
      <c r="A5199" t="s">
        <v>170</v>
      </c>
      <c r="B5199" t="s">
        <v>536</v>
      </c>
      <c r="C5199" t="s">
        <v>169</v>
      </c>
      <c r="D5199">
        <v>1979</v>
      </c>
      <c r="E5199">
        <v>8258118</v>
      </c>
    </row>
    <row r="5200" spans="1:5">
      <c r="A5200" t="s">
        <v>168</v>
      </c>
      <c r="B5200" t="s">
        <v>539</v>
      </c>
      <c r="C5200" t="s">
        <v>167</v>
      </c>
      <c r="D5200">
        <v>1979</v>
      </c>
      <c r="E5200">
        <v>54624099</v>
      </c>
    </row>
    <row r="5201" spans="1:5">
      <c r="A5201" t="s">
        <v>166</v>
      </c>
      <c r="B5201" t="s">
        <v>539</v>
      </c>
      <c r="C5201" t="s">
        <v>165</v>
      </c>
      <c r="D5201">
        <v>1979</v>
      </c>
      <c r="E5201">
        <v>962624</v>
      </c>
    </row>
    <row r="5202" spans="1:5">
      <c r="A5202" t="s">
        <v>164</v>
      </c>
      <c r="B5202" t="s">
        <v>539</v>
      </c>
      <c r="C5202" t="s">
        <v>163</v>
      </c>
      <c r="D5202">
        <v>1979</v>
      </c>
      <c r="E5202">
        <v>6099681</v>
      </c>
    </row>
    <row r="5203" spans="1:5">
      <c r="A5203" t="s">
        <v>162</v>
      </c>
      <c r="B5203" t="s">
        <v>539</v>
      </c>
      <c r="C5203" t="s">
        <v>161</v>
      </c>
      <c r="D5203">
        <v>1979</v>
      </c>
      <c r="E5203">
        <v>29053200</v>
      </c>
    </row>
    <row r="5204" spans="1:5">
      <c r="A5204" t="s">
        <v>160</v>
      </c>
      <c r="B5204" t="s">
        <v>539</v>
      </c>
      <c r="C5204" t="s">
        <v>159</v>
      </c>
      <c r="D5204">
        <v>1979</v>
      </c>
      <c r="E5204">
        <v>4575</v>
      </c>
    </row>
    <row r="5205" spans="1:5">
      <c r="A5205" t="s">
        <v>158</v>
      </c>
      <c r="B5205" t="s">
        <v>539</v>
      </c>
      <c r="C5205" t="s">
        <v>157</v>
      </c>
      <c r="D5205">
        <v>1979</v>
      </c>
      <c r="E5205">
        <v>2801504</v>
      </c>
    </row>
    <row r="5206" spans="1:5">
      <c r="A5206" t="s">
        <v>156</v>
      </c>
      <c r="B5206" t="s">
        <v>539</v>
      </c>
      <c r="C5206" t="s">
        <v>155</v>
      </c>
      <c r="D5206">
        <v>1979</v>
      </c>
      <c r="E5206">
        <v>14905343</v>
      </c>
    </row>
    <row r="5207" spans="1:5">
      <c r="A5207" t="s">
        <v>154</v>
      </c>
      <c r="B5207" t="s">
        <v>536</v>
      </c>
      <c r="C5207" t="s">
        <v>153</v>
      </c>
      <c r="D5207">
        <v>1979</v>
      </c>
      <c r="E5207">
        <v>241341689</v>
      </c>
    </row>
    <row r="5208" spans="1:5">
      <c r="A5208" t="s">
        <v>152</v>
      </c>
      <c r="B5208" t="s">
        <v>539</v>
      </c>
      <c r="C5208" t="s">
        <v>151</v>
      </c>
      <c r="D5208">
        <v>1979</v>
      </c>
      <c r="E5208">
        <v>1071511</v>
      </c>
    </row>
    <row r="5209" spans="1:5">
      <c r="A5209" t="s">
        <v>150</v>
      </c>
      <c r="B5209" t="s">
        <v>539</v>
      </c>
      <c r="C5209" t="s">
        <v>149</v>
      </c>
      <c r="D5209">
        <v>1979</v>
      </c>
      <c r="E5209">
        <v>7435466</v>
      </c>
    </row>
    <row r="5210" spans="1:5">
      <c r="A5210" t="s">
        <v>148</v>
      </c>
      <c r="B5210" t="s">
        <v>539</v>
      </c>
      <c r="C5210" t="s">
        <v>147</v>
      </c>
      <c r="D5210">
        <v>1979</v>
      </c>
      <c r="E5210">
        <v>5566724</v>
      </c>
    </row>
    <row r="5211" spans="1:5">
      <c r="A5211" t="s">
        <v>146</v>
      </c>
      <c r="B5211" t="s">
        <v>539</v>
      </c>
      <c r="C5211" t="s">
        <v>145</v>
      </c>
      <c r="D5211">
        <v>1979</v>
      </c>
      <c r="E5211">
        <v>1821381</v>
      </c>
    </row>
    <row r="5212" spans="1:5">
      <c r="A5212" t="s">
        <v>144</v>
      </c>
      <c r="B5212" t="s">
        <v>536</v>
      </c>
      <c r="C5212" t="s">
        <v>143</v>
      </c>
      <c r="D5212">
        <v>1979</v>
      </c>
    </row>
    <row r="5213" spans="1:5">
      <c r="A5213" t="s">
        <v>142</v>
      </c>
      <c r="B5213" t="s">
        <v>536</v>
      </c>
      <c r="C5213" t="s">
        <v>141</v>
      </c>
      <c r="D5213">
        <v>1979</v>
      </c>
      <c r="E5213">
        <v>993309</v>
      </c>
    </row>
    <row r="5214" spans="1:5">
      <c r="A5214" t="s">
        <v>140</v>
      </c>
      <c r="B5214" t="s">
        <v>536</v>
      </c>
      <c r="C5214" t="s">
        <v>139</v>
      </c>
      <c r="D5214">
        <v>1979</v>
      </c>
      <c r="E5214">
        <v>258820863</v>
      </c>
    </row>
    <row r="5215" spans="1:5">
      <c r="A5215" t="s">
        <v>138</v>
      </c>
      <c r="B5215" t="s">
        <v>539</v>
      </c>
      <c r="C5215" t="s">
        <v>137</v>
      </c>
      <c r="D5215">
        <v>1979</v>
      </c>
      <c r="E5215">
        <v>60304</v>
      </c>
    </row>
    <row r="5216" spans="1:5">
      <c r="A5216" t="s">
        <v>136</v>
      </c>
      <c r="B5216" t="s">
        <v>539</v>
      </c>
      <c r="C5216" t="s">
        <v>135</v>
      </c>
      <c r="D5216">
        <v>1979</v>
      </c>
      <c r="E5216">
        <v>22153</v>
      </c>
    </row>
    <row r="5217" spans="1:5">
      <c r="A5217" t="s">
        <v>134</v>
      </c>
      <c r="B5217" t="s">
        <v>539</v>
      </c>
      <c r="C5217" t="s">
        <v>133</v>
      </c>
      <c r="D5217">
        <v>1979</v>
      </c>
      <c r="E5217">
        <v>12070684</v>
      </c>
    </row>
    <row r="5218" spans="1:5">
      <c r="A5218" t="s">
        <v>132</v>
      </c>
      <c r="B5218" t="s">
        <v>539</v>
      </c>
      <c r="C5218" t="s">
        <v>131</v>
      </c>
      <c r="D5218">
        <v>1979</v>
      </c>
      <c r="E5218">
        <v>42367388</v>
      </c>
    </row>
    <row r="5219" spans="1:5">
      <c r="A5219" t="s">
        <v>130</v>
      </c>
      <c r="B5219" t="s">
        <v>539</v>
      </c>
      <c r="C5219" t="s">
        <v>129</v>
      </c>
      <c r="D5219">
        <v>1979</v>
      </c>
      <c r="E5219">
        <v>4736760</v>
      </c>
    </row>
    <row r="5220" spans="1:5">
      <c r="A5220" t="s">
        <v>128</v>
      </c>
      <c r="B5220" t="s">
        <v>536</v>
      </c>
      <c r="C5220" t="s">
        <v>127</v>
      </c>
      <c r="D5220">
        <v>1979</v>
      </c>
      <c r="E5220">
        <v>686293247</v>
      </c>
    </row>
    <row r="5221" spans="1:5">
      <c r="A5221" t="s">
        <v>126</v>
      </c>
      <c r="B5221" t="s">
        <v>539</v>
      </c>
      <c r="C5221" t="s">
        <v>125</v>
      </c>
      <c r="D5221">
        <v>1979</v>
      </c>
      <c r="E5221">
        <v>3267486</v>
      </c>
    </row>
    <row r="5222" spans="1:5">
      <c r="A5222" t="s">
        <v>124</v>
      </c>
      <c r="B5222" t="s">
        <v>539</v>
      </c>
      <c r="C5222" t="s">
        <v>123</v>
      </c>
      <c r="D5222">
        <v>1979</v>
      </c>
      <c r="E5222">
        <v>11236568</v>
      </c>
    </row>
    <row r="5223" spans="1:5">
      <c r="A5223" t="s">
        <v>122</v>
      </c>
      <c r="B5223" t="s">
        <v>539</v>
      </c>
      <c r="C5223" t="s">
        <v>121</v>
      </c>
      <c r="D5223">
        <v>1979</v>
      </c>
      <c r="E5223">
        <v>3518553</v>
      </c>
    </row>
    <row r="5224" spans="1:5">
      <c r="A5224" t="s">
        <v>120</v>
      </c>
      <c r="B5224" t="s">
        <v>539</v>
      </c>
      <c r="C5224" t="s">
        <v>119</v>
      </c>
      <c r="D5224">
        <v>1979</v>
      </c>
      <c r="E5224">
        <v>0</v>
      </c>
    </row>
    <row r="5225" spans="1:5">
      <c r="A5225" t="s">
        <v>118</v>
      </c>
      <c r="B5225" t="s">
        <v>539</v>
      </c>
      <c r="C5225" t="s">
        <v>117</v>
      </c>
      <c r="D5225">
        <v>1979</v>
      </c>
      <c r="E5225">
        <v>200083</v>
      </c>
    </row>
    <row r="5226" spans="1:5">
      <c r="A5226" t="s">
        <v>116</v>
      </c>
      <c r="B5226" t="s">
        <v>539</v>
      </c>
      <c r="C5226" t="s">
        <v>115</v>
      </c>
      <c r="D5226">
        <v>1979</v>
      </c>
      <c r="E5226">
        <v>2320240</v>
      </c>
    </row>
    <row r="5227" spans="1:5">
      <c r="A5227" t="s">
        <v>114</v>
      </c>
      <c r="B5227" t="s">
        <v>539</v>
      </c>
      <c r="C5227" t="s">
        <v>113</v>
      </c>
      <c r="D5227">
        <v>1979</v>
      </c>
      <c r="E5227">
        <v>2541218</v>
      </c>
    </row>
    <row r="5228" spans="1:5">
      <c r="A5228" t="s">
        <v>112</v>
      </c>
      <c r="B5228" t="s">
        <v>539</v>
      </c>
      <c r="C5228" t="s">
        <v>111</v>
      </c>
      <c r="D5228">
        <v>1979</v>
      </c>
      <c r="E5228">
        <v>4316</v>
      </c>
    </row>
    <row r="5229" spans="1:5">
      <c r="A5229" t="s">
        <v>110</v>
      </c>
      <c r="B5229" t="s">
        <v>539</v>
      </c>
      <c r="C5229" t="s">
        <v>109</v>
      </c>
      <c r="D5229">
        <v>1979</v>
      </c>
      <c r="E5229">
        <v>4375490</v>
      </c>
    </row>
    <row r="5230" spans="1:5">
      <c r="A5230" t="s">
        <v>108</v>
      </c>
      <c r="B5230" t="s">
        <v>539</v>
      </c>
      <c r="C5230" t="s">
        <v>107</v>
      </c>
      <c r="D5230">
        <v>1979</v>
      </c>
    </row>
    <row r="5231" spans="1:5">
      <c r="A5231" t="s">
        <v>106</v>
      </c>
      <c r="B5231" t="s">
        <v>536</v>
      </c>
      <c r="C5231" t="s">
        <v>105</v>
      </c>
      <c r="D5231">
        <v>1979</v>
      </c>
      <c r="E5231">
        <v>292408526</v>
      </c>
    </row>
    <row r="5232" spans="1:5">
      <c r="A5232" t="s">
        <v>104</v>
      </c>
      <c r="B5232" t="s">
        <v>539</v>
      </c>
      <c r="C5232" t="s">
        <v>103</v>
      </c>
      <c r="D5232">
        <v>1979</v>
      </c>
      <c r="E5232">
        <v>4179606</v>
      </c>
    </row>
    <row r="5233" spans="1:5">
      <c r="A5233" t="s">
        <v>102</v>
      </c>
      <c r="B5233" t="s">
        <v>536</v>
      </c>
      <c r="C5233" t="s">
        <v>101</v>
      </c>
      <c r="D5233">
        <v>1979</v>
      </c>
      <c r="E5233">
        <v>292440257</v>
      </c>
    </row>
    <row r="5234" spans="1:5">
      <c r="A5234" t="s">
        <v>100</v>
      </c>
      <c r="B5234" t="s">
        <v>536</v>
      </c>
      <c r="C5234" t="s">
        <v>99</v>
      </c>
      <c r="D5234">
        <v>1979</v>
      </c>
      <c r="E5234">
        <v>12631874</v>
      </c>
    </row>
    <row r="5235" spans="1:5">
      <c r="A5235" t="s">
        <v>98</v>
      </c>
      <c r="B5235" t="s">
        <v>539</v>
      </c>
      <c r="C5235" t="s">
        <v>97</v>
      </c>
      <c r="D5235">
        <v>1979</v>
      </c>
      <c r="E5235">
        <v>61974</v>
      </c>
    </row>
    <row r="5236" spans="1:5">
      <c r="A5236" t="s">
        <v>96</v>
      </c>
      <c r="B5236" t="s">
        <v>539</v>
      </c>
      <c r="C5236" t="s">
        <v>95</v>
      </c>
      <c r="D5236">
        <v>1979</v>
      </c>
      <c r="E5236">
        <v>134700</v>
      </c>
    </row>
    <row r="5237" spans="1:5">
      <c r="A5237" t="s">
        <v>94</v>
      </c>
      <c r="B5237" t="s">
        <v>539</v>
      </c>
      <c r="C5237" t="s">
        <v>93</v>
      </c>
      <c r="D5237">
        <v>1979</v>
      </c>
      <c r="E5237">
        <v>2441828</v>
      </c>
    </row>
    <row r="5238" spans="1:5">
      <c r="A5238" t="s">
        <v>92</v>
      </c>
      <c r="B5238" t="s">
        <v>539</v>
      </c>
      <c r="C5238" t="s">
        <v>91</v>
      </c>
      <c r="D5238">
        <v>1979</v>
      </c>
      <c r="E5238">
        <v>999641</v>
      </c>
    </row>
    <row r="5239" spans="1:5">
      <c r="A5239" t="s">
        <v>90</v>
      </c>
      <c r="B5239" t="s">
        <v>539</v>
      </c>
      <c r="C5239" t="s">
        <v>89</v>
      </c>
      <c r="D5239">
        <v>1979</v>
      </c>
      <c r="E5239">
        <v>1408598</v>
      </c>
    </row>
    <row r="5240" spans="1:5">
      <c r="A5240" t="s">
        <v>88</v>
      </c>
      <c r="B5240" t="s">
        <v>539</v>
      </c>
      <c r="C5240" t="s">
        <v>87</v>
      </c>
      <c r="D5240">
        <v>1979</v>
      </c>
      <c r="E5240">
        <v>485110</v>
      </c>
    </row>
    <row r="5241" spans="1:5">
      <c r="A5241" t="s">
        <v>86</v>
      </c>
      <c r="B5241" t="s">
        <v>539</v>
      </c>
      <c r="C5241" t="s">
        <v>85</v>
      </c>
      <c r="D5241">
        <v>1979</v>
      </c>
    </row>
    <row r="5242" spans="1:5">
      <c r="A5242" t="s">
        <v>84</v>
      </c>
      <c r="B5242" t="s">
        <v>539</v>
      </c>
      <c r="C5242" t="s">
        <v>83</v>
      </c>
      <c r="D5242">
        <v>1979</v>
      </c>
      <c r="E5242">
        <v>31731</v>
      </c>
    </row>
    <row r="5243" spans="1:5">
      <c r="A5243" t="s">
        <v>82</v>
      </c>
      <c r="B5243" t="s">
        <v>539</v>
      </c>
      <c r="C5243" t="s">
        <v>81</v>
      </c>
      <c r="D5243">
        <v>1979</v>
      </c>
      <c r="E5243">
        <v>4625354</v>
      </c>
    </row>
    <row r="5244" spans="1:5">
      <c r="A5244" t="s">
        <v>80</v>
      </c>
      <c r="B5244" t="s">
        <v>539</v>
      </c>
      <c r="C5244" t="s">
        <v>79</v>
      </c>
      <c r="D5244">
        <v>1979</v>
      </c>
      <c r="E5244">
        <v>3296</v>
      </c>
    </row>
    <row r="5245" spans="1:5">
      <c r="A5245" t="s">
        <v>78</v>
      </c>
      <c r="B5245" t="s">
        <v>539</v>
      </c>
      <c r="C5245" t="s">
        <v>77</v>
      </c>
      <c r="D5245">
        <v>1979</v>
      </c>
      <c r="E5245">
        <v>3598816</v>
      </c>
    </row>
    <row r="5246" spans="1:5">
      <c r="A5246" t="s">
        <v>76</v>
      </c>
      <c r="B5246" t="s">
        <v>536</v>
      </c>
      <c r="C5246" t="s">
        <v>75</v>
      </c>
      <c r="D5246">
        <v>1979</v>
      </c>
      <c r="E5246">
        <v>1054426050</v>
      </c>
    </row>
    <row r="5247" spans="1:5">
      <c r="A5247" t="s">
        <v>74</v>
      </c>
      <c r="B5247" t="s">
        <v>536</v>
      </c>
      <c r="C5247" t="s">
        <v>73</v>
      </c>
      <c r="D5247">
        <v>1979</v>
      </c>
      <c r="E5247">
        <v>162821741</v>
      </c>
    </row>
    <row r="5248" spans="1:5">
      <c r="A5248" t="s">
        <v>72</v>
      </c>
      <c r="B5248" t="s">
        <v>539</v>
      </c>
      <c r="C5248" t="s">
        <v>71</v>
      </c>
      <c r="D5248">
        <v>1979</v>
      </c>
      <c r="E5248">
        <v>2000423</v>
      </c>
    </row>
    <row r="5249" spans="1:5">
      <c r="A5249" t="s">
        <v>70</v>
      </c>
      <c r="B5249" t="s">
        <v>539</v>
      </c>
      <c r="C5249" t="s">
        <v>69</v>
      </c>
      <c r="D5249">
        <v>1979</v>
      </c>
      <c r="E5249">
        <v>34232789</v>
      </c>
    </row>
    <row r="5250" spans="1:5">
      <c r="A5250" t="s">
        <v>68</v>
      </c>
      <c r="B5250" t="s">
        <v>539</v>
      </c>
      <c r="C5250" t="s">
        <v>67</v>
      </c>
      <c r="D5250">
        <v>1979</v>
      </c>
      <c r="E5250">
        <v>2485269</v>
      </c>
    </row>
    <row r="5251" spans="1:5">
      <c r="A5251" t="s">
        <v>66</v>
      </c>
      <c r="B5251" t="s">
        <v>539</v>
      </c>
      <c r="C5251" t="s">
        <v>65</v>
      </c>
      <c r="D5251">
        <v>1979</v>
      </c>
      <c r="E5251">
        <v>1478694</v>
      </c>
    </row>
    <row r="5252" spans="1:5">
      <c r="A5252" t="s">
        <v>64</v>
      </c>
      <c r="B5252" t="s">
        <v>536</v>
      </c>
      <c r="C5252" t="s">
        <v>63</v>
      </c>
      <c r="D5252">
        <v>1979</v>
      </c>
      <c r="E5252">
        <v>125101312</v>
      </c>
    </row>
    <row r="5253" spans="1:5">
      <c r="A5253" t="s">
        <v>62</v>
      </c>
      <c r="B5253" t="s">
        <v>539</v>
      </c>
      <c r="C5253" t="s">
        <v>61</v>
      </c>
      <c r="D5253">
        <v>1979</v>
      </c>
      <c r="E5253">
        <v>500002</v>
      </c>
    </row>
    <row r="5254" spans="1:5">
      <c r="A5254" t="s">
        <v>60</v>
      </c>
      <c r="B5254" t="s">
        <v>536</v>
      </c>
      <c r="C5254" t="s">
        <v>59</v>
      </c>
      <c r="D5254">
        <v>1979</v>
      </c>
      <c r="E5254">
        <v>87238331</v>
      </c>
    </row>
    <row r="5255" spans="1:5">
      <c r="A5255" t="s">
        <v>58</v>
      </c>
      <c r="B5255" t="s">
        <v>539</v>
      </c>
      <c r="C5255" t="s">
        <v>57</v>
      </c>
      <c r="D5255">
        <v>1979</v>
      </c>
      <c r="E5255">
        <v>72977</v>
      </c>
    </row>
    <row r="5256" spans="1:5">
      <c r="A5256" t="s">
        <v>56</v>
      </c>
      <c r="B5256" t="s">
        <v>536</v>
      </c>
      <c r="C5256" t="s">
        <v>55</v>
      </c>
      <c r="D5256">
        <v>1979</v>
      </c>
      <c r="E5256">
        <v>686293247</v>
      </c>
    </row>
    <row r="5257" spans="1:5">
      <c r="A5257" t="s">
        <v>54</v>
      </c>
      <c r="B5257" t="s">
        <v>536</v>
      </c>
      <c r="C5257" t="s">
        <v>53</v>
      </c>
      <c r="D5257">
        <v>1979</v>
      </c>
      <c r="E5257">
        <v>292440257</v>
      </c>
    </row>
    <row r="5258" spans="1:5">
      <c r="A5258" t="s">
        <v>52</v>
      </c>
      <c r="B5258" t="s">
        <v>539</v>
      </c>
      <c r="C5258" t="s">
        <v>51</v>
      </c>
      <c r="D5258">
        <v>1979</v>
      </c>
      <c r="E5258">
        <v>951772</v>
      </c>
    </row>
    <row r="5259" spans="1:5">
      <c r="A5259" t="s">
        <v>50</v>
      </c>
      <c r="B5259" t="s">
        <v>539</v>
      </c>
      <c r="C5259" t="s">
        <v>49</v>
      </c>
      <c r="D5259">
        <v>1979</v>
      </c>
      <c r="E5259">
        <v>3104343</v>
      </c>
    </row>
    <row r="5260" spans="1:5">
      <c r="A5260" t="s">
        <v>6</v>
      </c>
      <c r="B5260" t="s">
        <v>539</v>
      </c>
      <c r="C5260" t="s">
        <v>48</v>
      </c>
      <c r="D5260">
        <v>1979</v>
      </c>
      <c r="E5260">
        <v>24353946</v>
      </c>
    </row>
    <row r="5261" spans="1:5">
      <c r="A5261" t="s">
        <v>47</v>
      </c>
      <c r="B5261" t="s">
        <v>539</v>
      </c>
      <c r="C5261" t="s">
        <v>46</v>
      </c>
      <c r="D5261">
        <v>1979</v>
      </c>
      <c r="E5261">
        <v>5655</v>
      </c>
    </row>
    <row r="5262" spans="1:5">
      <c r="A5262" t="s">
        <v>45</v>
      </c>
      <c r="B5262" t="s">
        <v>539</v>
      </c>
      <c r="C5262" t="s">
        <v>44</v>
      </c>
      <c r="D5262">
        <v>1979</v>
      </c>
      <c r="E5262">
        <v>15548965</v>
      </c>
    </row>
    <row r="5263" spans="1:5">
      <c r="A5263" t="s">
        <v>43</v>
      </c>
      <c r="B5263" t="s">
        <v>539</v>
      </c>
      <c r="C5263" t="s">
        <v>42</v>
      </c>
      <c r="D5263">
        <v>1979</v>
      </c>
      <c r="E5263">
        <v>11282690</v>
      </c>
    </row>
    <row r="5264" spans="1:5">
      <c r="A5264" t="s">
        <v>41</v>
      </c>
      <c r="B5264" t="s">
        <v>539</v>
      </c>
      <c r="C5264" t="s">
        <v>40</v>
      </c>
      <c r="D5264">
        <v>1979</v>
      </c>
      <c r="E5264">
        <v>19362692</v>
      </c>
    </row>
    <row r="5265" spans="1:5">
      <c r="A5265" t="s">
        <v>39</v>
      </c>
      <c r="B5265" t="s">
        <v>536</v>
      </c>
      <c r="C5265" t="s">
        <v>38</v>
      </c>
      <c r="D5265">
        <v>1979</v>
      </c>
      <c r="E5265">
        <v>1100687619</v>
      </c>
    </row>
    <row r="5266" spans="1:5">
      <c r="A5266" t="s">
        <v>37</v>
      </c>
      <c r="B5266" t="s">
        <v>539</v>
      </c>
      <c r="C5266" t="s">
        <v>36</v>
      </c>
      <c r="D5266">
        <v>1979</v>
      </c>
      <c r="E5266">
        <v>434143</v>
      </c>
    </row>
    <row r="5267" spans="1:5">
      <c r="A5267" t="s">
        <v>4</v>
      </c>
      <c r="B5267" t="s">
        <v>539</v>
      </c>
      <c r="C5267" t="s">
        <v>35</v>
      </c>
      <c r="D5267">
        <v>1979</v>
      </c>
      <c r="E5267">
        <v>59207469</v>
      </c>
    </row>
    <row r="5268" spans="1:5">
      <c r="A5268" t="s">
        <v>34</v>
      </c>
      <c r="B5268" t="s">
        <v>539</v>
      </c>
      <c r="C5268" t="s">
        <v>33</v>
      </c>
      <c r="D5268">
        <v>1979</v>
      </c>
      <c r="E5268">
        <v>9186913</v>
      </c>
    </row>
    <row r="5269" spans="1:5">
      <c r="A5269" t="s">
        <v>32</v>
      </c>
      <c r="B5269" t="s">
        <v>539</v>
      </c>
      <c r="C5269" t="s">
        <v>31</v>
      </c>
      <c r="D5269">
        <v>1979</v>
      </c>
      <c r="E5269">
        <v>64402</v>
      </c>
    </row>
    <row r="5270" spans="1:5">
      <c r="A5270" t="s">
        <v>30</v>
      </c>
      <c r="B5270" t="s">
        <v>539</v>
      </c>
      <c r="C5270" t="s">
        <v>29</v>
      </c>
      <c r="D5270">
        <v>1979</v>
      </c>
      <c r="E5270">
        <v>3205396</v>
      </c>
    </row>
    <row r="5271" spans="1:5">
      <c r="A5271" t="s">
        <v>28</v>
      </c>
      <c r="B5271" t="s">
        <v>539</v>
      </c>
      <c r="C5271" t="s">
        <v>27</v>
      </c>
      <c r="D5271">
        <v>1979</v>
      </c>
      <c r="E5271">
        <v>8419</v>
      </c>
    </row>
    <row r="5272" spans="1:5">
      <c r="A5272" t="s">
        <v>26</v>
      </c>
      <c r="B5272" t="s">
        <v>539</v>
      </c>
      <c r="C5272" t="s">
        <v>25</v>
      </c>
      <c r="D5272">
        <v>1979</v>
      </c>
      <c r="E5272">
        <v>19941</v>
      </c>
    </row>
    <row r="5273" spans="1:5">
      <c r="A5273" t="s">
        <v>3</v>
      </c>
      <c r="B5273" t="s">
        <v>539</v>
      </c>
      <c r="C5273" t="s">
        <v>24</v>
      </c>
      <c r="D5273">
        <v>1979</v>
      </c>
      <c r="E5273">
        <v>42492935</v>
      </c>
    </row>
    <row r="5274" spans="1:5">
      <c r="A5274" t="s">
        <v>23</v>
      </c>
      <c r="B5274" t="s">
        <v>539</v>
      </c>
      <c r="C5274" t="s">
        <v>22</v>
      </c>
      <c r="D5274">
        <v>1979</v>
      </c>
      <c r="E5274">
        <v>96405</v>
      </c>
    </row>
    <row r="5275" spans="1:5">
      <c r="A5275" t="s">
        <v>21</v>
      </c>
      <c r="B5275" t="s">
        <v>536</v>
      </c>
      <c r="C5275" t="s">
        <v>20</v>
      </c>
      <c r="D5275">
        <v>1979</v>
      </c>
      <c r="E5275">
        <v>2654261532</v>
      </c>
    </row>
    <row r="5276" spans="1:5">
      <c r="A5276" t="s">
        <v>19</v>
      </c>
      <c r="B5276" t="s">
        <v>539</v>
      </c>
      <c r="C5276" t="s">
        <v>18</v>
      </c>
      <c r="D5276">
        <v>1979</v>
      </c>
      <c r="E5276">
        <v>122024</v>
      </c>
    </row>
    <row r="5277" spans="1:5">
      <c r="A5277" t="s">
        <v>17</v>
      </c>
      <c r="B5277" t="s">
        <v>539</v>
      </c>
      <c r="C5277" t="s">
        <v>16</v>
      </c>
      <c r="D5277">
        <v>1979</v>
      </c>
    </row>
    <row r="5278" spans="1:5">
      <c r="A5278" t="s">
        <v>15</v>
      </c>
      <c r="B5278" t="s">
        <v>539</v>
      </c>
      <c r="C5278" t="s">
        <v>14</v>
      </c>
      <c r="D5278">
        <v>1979</v>
      </c>
      <c r="E5278">
        <v>6555790</v>
      </c>
    </row>
    <row r="5279" spans="1:5">
      <c r="A5279" t="s">
        <v>13</v>
      </c>
      <c r="B5279" t="s">
        <v>539</v>
      </c>
      <c r="C5279" t="s">
        <v>12</v>
      </c>
      <c r="D5279">
        <v>1979</v>
      </c>
      <c r="E5279">
        <v>14648647</v>
      </c>
    </row>
    <row r="5280" spans="1:5">
      <c r="A5280" t="s">
        <v>11</v>
      </c>
      <c r="B5280" t="s">
        <v>539</v>
      </c>
      <c r="C5280" t="s">
        <v>10</v>
      </c>
      <c r="D5280">
        <v>1979</v>
      </c>
      <c r="E5280">
        <v>3482326</v>
      </c>
    </row>
    <row r="5281" spans="1:5">
      <c r="A5281" t="s">
        <v>9</v>
      </c>
      <c r="B5281" t="s">
        <v>539</v>
      </c>
      <c r="C5281" t="s">
        <v>8</v>
      </c>
      <c r="D5281">
        <v>1979</v>
      </c>
      <c r="E5281">
        <v>5409171</v>
      </c>
    </row>
    <row r="5282" spans="1:5">
      <c r="A5282" t="s">
        <v>528</v>
      </c>
      <c r="B5282" t="s">
        <v>539</v>
      </c>
      <c r="C5282" t="s">
        <v>527</v>
      </c>
      <c r="D5282">
        <v>1980</v>
      </c>
      <c r="E5282">
        <v>29764</v>
      </c>
    </row>
    <row r="5283" spans="1:5">
      <c r="A5283" t="s">
        <v>526</v>
      </c>
      <c r="B5283" t="s">
        <v>539</v>
      </c>
      <c r="C5283" t="s">
        <v>525</v>
      </c>
      <c r="D5283">
        <v>1980</v>
      </c>
      <c r="E5283">
        <v>11170893</v>
      </c>
    </row>
    <row r="5284" spans="1:5">
      <c r="A5284" t="s">
        <v>524</v>
      </c>
      <c r="B5284" t="s">
        <v>539</v>
      </c>
      <c r="C5284" t="s">
        <v>523</v>
      </c>
      <c r="D5284">
        <v>1980</v>
      </c>
      <c r="E5284">
        <v>7164816</v>
      </c>
    </row>
    <row r="5285" spans="1:5">
      <c r="A5285" t="s">
        <v>522</v>
      </c>
      <c r="B5285" t="s">
        <v>539</v>
      </c>
      <c r="C5285" t="s">
        <v>521</v>
      </c>
      <c r="D5285">
        <v>1980</v>
      </c>
      <c r="E5285">
        <v>1769877</v>
      </c>
    </row>
    <row r="5286" spans="1:5">
      <c r="A5286" t="s">
        <v>520</v>
      </c>
      <c r="B5286" t="s">
        <v>539</v>
      </c>
      <c r="C5286" t="s">
        <v>519</v>
      </c>
      <c r="D5286">
        <v>1980</v>
      </c>
      <c r="E5286">
        <v>2862</v>
      </c>
    </row>
    <row r="5287" spans="1:5">
      <c r="A5287" t="s">
        <v>518</v>
      </c>
      <c r="B5287" t="s">
        <v>536</v>
      </c>
      <c r="C5287" t="s">
        <v>517</v>
      </c>
      <c r="D5287">
        <v>1980</v>
      </c>
      <c r="E5287">
        <v>91433113</v>
      </c>
    </row>
    <row r="5288" spans="1:5">
      <c r="A5288" t="s">
        <v>516</v>
      </c>
      <c r="B5288" t="s">
        <v>539</v>
      </c>
      <c r="C5288" t="s">
        <v>515</v>
      </c>
      <c r="D5288">
        <v>1980</v>
      </c>
      <c r="E5288">
        <v>201076</v>
      </c>
    </row>
    <row r="5289" spans="1:5">
      <c r="A5289" t="s">
        <v>1</v>
      </c>
      <c r="B5289" t="s">
        <v>539</v>
      </c>
      <c r="C5289" t="s">
        <v>514</v>
      </c>
      <c r="D5289">
        <v>1980</v>
      </c>
      <c r="E5289">
        <v>4809761</v>
      </c>
    </row>
    <row r="5290" spans="1:5">
      <c r="A5290" t="s">
        <v>513</v>
      </c>
      <c r="B5290" t="s">
        <v>539</v>
      </c>
      <c r="C5290" t="s">
        <v>512</v>
      </c>
      <c r="D5290">
        <v>1980</v>
      </c>
      <c r="E5290">
        <v>1052365</v>
      </c>
    </row>
    <row r="5291" spans="1:5">
      <c r="A5291" t="s">
        <v>511</v>
      </c>
      <c r="B5291" t="s">
        <v>539</v>
      </c>
      <c r="C5291" t="s">
        <v>510</v>
      </c>
      <c r="D5291">
        <v>1980</v>
      </c>
      <c r="E5291">
        <v>8332</v>
      </c>
    </row>
    <row r="5292" spans="1:5">
      <c r="A5292" t="s">
        <v>509</v>
      </c>
      <c r="B5292" t="s">
        <v>539</v>
      </c>
      <c r="C5292" t="s">
        <v>508</v>
      </c>
      <c r="D5292">
        <v>1980</v>
      </c>
      <c r="E5292">
        <v>48018</v>
      </c>
    </row>
    <row r="5293" spans="1:5">
      <c r="A5293" t="s">
        <v>507</v>
      </c>
      <c r="B5293" t="s">
        <v>539</v>
      </c>
      <c r="C5293" t="s">
        <v>506</v>
      </c>
      <c r="D5293">
        <v>1980</v>
      </c>
      <c r="E5293">
        <v>2092141</v>
      </c>
    </row>
    <row r="5294" spans="1:5">
      <c r="A5294" t="s">
        <v>505</v>
      </c>
      <c r="B5294" t="s">
        <v>539</v>
      </c>
      <c r="C5294" t="s">
        <v>504</v>
      </c>
      <c r="D5294">
        <v>1980</v>
      </c>
      <c r="E5294">
        <v>2612783</v>
      </c>
    </row>
    <row r="5295" spans="1:5">
      <c r="A5295" t="s">
        <v>503</v>
      </c>
      <c r="B5295" t="s">
        <v>539</v>
      </c>
      <c r="C5295" t="s">
        <v>502</v>
      </c>
      <c r="D5295">
        <v>1980</v>
      </c>
      <c r="E5295">
        <v>2904563</v>
      </c>
    </row>
    <row r="5296" spans="1:5">
      <c r="A5296" t="s">
        <v>501</v>
      </c>
      <c r="B5296" t="s">
        <v>539</v>
      </c>
      <c r="C5296" t="s">
        <v>500</v>
      </c>
      <c r="D5296">
        <v>1980</v>
      </c>
      <c r="E5296">
        <v>3938188</v>
      </c>
    </row>
    <row r="5297" spans="1:5">
      <c r="A5297" t="s">
        <v>499</v>
      </c>
      <c r="B5297" t="s">
        <v>539</v>
      </c>
      <c r="C5297" t="s">
        <v>498</v>
      </c>
      <c r="D5297">
        <v>1980</v>
      </c>
      <c r="E5297">
        <v>455398</v>
      </c>
    </row>
    <row r="5298" spans="1:5">
      <c r="A5298" t="s">
        <v>497</v>
      </c>
      <c r="B5298" t="s">
        <v>539</v>
      </c>
      <c r="C5298" t="s">
        <v>496</v>
      </c>
      <c r="D5298">
        <v>1980</v>
      </c>
      <c r="E5298">
        <v>2700929</v>
      </c>
    </row>
    <row r="5299" spans="1:5">
      <c r="A5299" t="s">
        <v>495</v>
      </c>
      <c r="B5299" t="s">
        <v>539</v>
      </c>
      <c r="C5299" t="s">
        <v>494</v>
      </c>
      <c r="D5299">
        <v>1980</v>
      </c>
      <c r="E5299">
        <v>6222092</v>
      </c>
    </row>
    <row r="5300" spans="1:5">
      <c r="A5300" t="s">
        <v>2</v>
      </c>
      <c r="B5300" t="s">
        <v>539</v>
      </c>
      <c r="C5300" t="s">
        <v>493</v>
      </c>
      <c r="D5300">
        <v>1980</v>
      </c>
      <c r="E5300">
        <v>69371623</v>
      </c>
    </row>
    <row r="5301" spans="1:5">
      <c r="A5301" t="s">
        <v>492</v>
      </c>
      <c r="B5301" t="s">
        <v>539</v>
      </c>
      <c r="C5301" t="s">
        <v>491</v>
      </c>
      <c r="D5301">
        <v>1980</v>
      </c>
      <c r="E5301">
        <v>3358522</v>
      </c>
    </row>
    <row r="5302" spans="1:5">
      <c r="A5302" t="s">
        <v>490</v>
      </c>
      <c r="B5302" t="s">
        <v>539</v>
      </c>
      <c r="C5302" t="s">
        <v>489</v>
      </c>
      <c r="D5302">
        <v>1980</v>
      </c>
      <c r="E5302">
        <v>50021</v>
      </c>
    </row>
    <row r="5303" spans="1:5">
      <c r="A5303" t="s">
        <v>488</v>
      </c>
      <c r="B5303" t="s">
        <v>539</v>
      </c>
      <c r="C5303" t="s">
        <v>487</v>
      </c>
      <c r="D5303">
        <v>1980</v>
      </c>
      <c r="E5303">
        <v>56664</v>
      </c>
    </row>
    <row r="5304" spans="1:5">
      <c r="A5304" t="s">
        <v>486</v>
      </c>
      <c r="B5304" t="s">
        <v>539</v>
      </c>
      <c r="C5304" t="s">
        <v>485</v>
      </c>
      <c r="D5304">
        <v>1980</v>
      </c>
      <c r="E5304">
        <v>2694209</v>
      </c>
    </row>
    <row r="5305" spans="1:5">
      <c r="A5305" t="s">
        <v>484</v>
      </c>
      <c r="B5305" t="s">
        <v>539</v>
      </c>
      <c r="C5305" t="s">
        <v>483</v>
      </c>
      <c r="D5305">
        <v>1980</v>
      </c>
      <c r="E5305">
        <v>4194898</v>
      </c>
    </row>
    <row r="5306" spans="1:5">
      <c r="A5306" t="s">
        <v>482</v>
      </c>
      <c r="B5306" t="s">
        <v>539</v>
      </c>
      <c r="C5306" t="s">
        <v>481</v>
      </c>
      <c r="D5306">
        <v>1980</v>
      </c>
      <c r="E5306">
        <v>72980</v>
      </c>
    </row>
    <row r="5307" spans="1:5">
      <c r="A5307" t="s">
        <v>480</v>
      </c>
      <c r="B5307" t="s">
        <v>539</v>
      </c>
      <c r="C5307" t="s">
        <v>479</v>
      </c>
      <c r="D5307">
        <v>1980</v>
      </c>
      <c r="E5307">
        <v>0</v>
      </c>
    </row>
    <row r="5308" spans="1:5">
      <c r="A5308" t="s">
        <v>478</v>
      </c>
      <c r="B5308" t="s">
        <v>539</v>
      </c>
      <c r="C5308" t="s">
        <v>477</v>
      </c>
      <c r="D5308">
        <v>1980</v>
      </c>
      <c r="E5308">
        <v>3049057</v>
      </c>
    </row>
    <row r="5309" spans="1:5">
      <c r="A5309" t="s">
        <v>476</v>
      </c>
      <c r="B5309" t="s">
        <v>539</v>
      </c>
      <c r="C5309" t="s">
        <v>475</v>
      </c>
      <c r="D5309">
        <v>1980</v>
      </c>
      <c r="E5309">
        <v>41838889</v>
      </c>
    </row>
    <row r="5310" spans="1:5">
      <c r="A5310" t="s">
        <v>474</v>
      </c>
      <c r="B5310" t="s">
        <v>539</v>
      </c>
      <c r="C5310" t="s">
        <v>473</v>
      </c>
      <c r="D5310">
        <v>1980</v>
      </c>
      <c r="E5310">
        <v>152371</v>
      </c>
    </row>
    <row r="5311" spans="1:5">
      <c r="A5311" t="s">
        <v>472</v>
      </c>
      <c r="B5311" t="s">
        <v>539</v>
      </c>
      <c r="C5311" t="s">
        <v>471</v>
      </c>
      <c r="D5311">
        <v>1980</v>
      </c>
      <c r="E5311">
        <v>77793</v>
      </c>
    </row>
    <row r="5312" spans="1:5">
      <c r="A5312" t="s">
        <v>470</v>
      </c>
      <c r="B5312" t="s">
        <v>539</v>
      </c>
      <c r="C5312" t="s">
        <v>469</v>
      </c>
      <c r="D5312">
        <v>1980</v>
      </c>
      <c r="E5312">
        <v>367715</v>
      </c>
    </row>
    <row r="5313" spans="1:5">
      <c r="A5313" t="s">
        <v>468</v>
      </c>
      <c r="B5313" t="s">
        <v>539</v>
      </c>
      <c r="C5313" t="s">
        <v>467</v>
      </c>
      <c r="D5313">
        <v>1980</v>
      </c>
      <c r="E5313">
        <v>836177</v>
      </c>
    </row>
    <row r="5314" spans="1:5">
      <c r="A5314" t="s">
        <v>466</v>
      </c>
      <c r="B5314" t="s">
        <v>539</v>
      </c>
      <c r="C5314" t="s">
        <v>465</v>
      </c>
      <c r="D5314">
        <v>1980</v>
      </c>
      <c r="E5314">
        <v>1507554</v>
      </c>
    </row>
    <row r="5315" spans="1:5">
      <c r="A5315" t="s">
        <v>464</v>
      </c>
      <c r="B5315" t="s">
        <v>539</v>
      </c>
      <c r="C5315" t="s">
        <v>463</v>
      </c>
      <c r="D5315">
        <v>1980</v>
      </c>
      <c r="E5315">
        <v>5985198</v>
      </c>
    </row>
    <row r="5316" spans="1:5">
      <c r="A5316" t="s">
        <v>462</v>
      </c>
      <c r="B5316" t="s">
        <v>536</v>
      </c>
      <c r="C5316" t="s">
        <v>461</v>
      </c>
      <c r="D5316">
        <v>1980</v>
      </c>
      <c r="E5316">
        <v>44945953</v>
      </c>
    </row>
    <row r="5317" spans="1:5">
      <c r="A5317" t="s">
        <v>460</v>
      </c>
      <c r="B5317" t="s">
        <v>539</v>
      </c>
      <c r="C5317" t="s">
        <v>459</v>
      </c>
      <c r="D5317">
        <v>1980</v>
      </c>
      <c r="E5317">
        <v>2712037</v>
      </c>
    </row>
    <row r="5318" spans="1:5">
      <c r="A5318" t="s">
        <v>458</v>
      </c>
      <c r="B5318" t="s">
        <v>539</v>
      </c>
      <c r="C5318" t="s">
        <v>457</v>
      </c>
      <c r="D5318">
        <v>1980</v>
      </c>
      <c r="E5318">
        <v>86916</v>
      </c>
    </row>
    <row r="5319" spans="1:5">
      <c r="A5319" t="s">
        <v>456</v>
      </c>
      <c r="B5319" t="s">
        <v>539</v>
      </c>
      <c r="C5319" t="s">
        <v>455</v>
      </c>
      <c r="D5319">
        <v>1980</v>
      </c>
      <c r="E5319">
        <v>2113206</v>
      </c>
    </row>
    <row r="5320" spans="1:5">
      <c r="A5320" t="s">
        <v>454</v>
      </c>
      <c r="B5320" t="s">
        <v>539</v>
      </c>
      <c r="C5320" t="s">
        <v>453</v>
      </c>
      <c r="D5320">
        <v>1980</v>
      </c>
      <c r="E5320">
        <v>791287529</v>
      </c>
    </row>
    <row r="5321" spans="1:5">
      <c r="A5321" t="s">
        <v>679</v>
      </c>
      <c r="B5321" t="s">
        <v>539</v>
      </c>
      <c r="C5321" t="s">
        <v>451</v>
      </c>
      <c r="D5321">
        <v>1980</v>
      </c>
      <c r="E5321">
        <v>5239197</v>
      </c>
    </row>
    <row r="5322" spans="1:5">
      <c r="A5322" t="s">
        <v>450</v>
      </c>
      <c r="B5322" t="s">
        <v>539</v>
      </c>
      <c r="C5322" t="s">
        <v>449</v>
      </c>
      <c r="D5322">
        <v>1980</v>
      </c>
      <c r="E5322">
        <v>5867289</v>
      </c>
    </row>
    <row r="5323" spans="1:5">
      <c r="A5323" t="s">
        <v>448</v>
      </c>
      <c r="B5323" t="s">
        <v>539</v>
      </c>
      <c r="C5323" t="s">
        <v>447</v>
      </c>
      <c r="D5323">
        <v>1980</v>
      </c>
      <c r="E5323">
        <v>19221970</v>
      </c>
    </row>
    <row r="5324" spans="1:5">
      <c r="A5324" t="s">
        <v>446</v>
      </c>
      <c r="B5324" t="s">
        <v>539</v>
      </c>
      <c r="C5324" t="s">
        <v>445</v>
      </c>
      <c r="D5324">
        <v>1980</v>
      </c>
      <c r="E5324">
        <v>959397</v>
      </c>
    </row>
    <row r="5325" spans="1:5">
      <c r="A5325" t="s">
        <v>444</v>
      </c>
      <c r="B5325" t="s">
        <v>539</v>
      </c>
      <c r="C5325" t="s">
        <v>443</v>
      </c>
      <c r="D5325">
        <v>1980</v>
      </c>
      <c r="E5325">
        <v>10506839</v>
      </c>
    </row>
    <row r="5326" spans="1:5">
      <c r="A5326" t="s">
        <v>442</v>
      </c>
      <c r="B5326" t="s">
        <v>539</v>
      </c>
      <c r="C5326" t="s">
        <v>441</v>
      </c>
      <c r="D5326">
        <v>1980</v>
      </c>
      <c r="E5326">
        <v>236366</v>
      </c>
    </row>
    <row r="5327" spans="1:5">
      <c r="A5327" t="s">
        <v>440</v>
      </c>
      <c r="B5327" t="s">
        <v>539</v>
      </c>
      <c r="C5327" t="s">
        <v>439</v>
      </c>
      <c r="D5327">
        <v>1980</v>
      </c>
      <c r="E5327">
        <v>219241</v>
      </c>
    </row>
    <row r="5328" spans="1:5">
      <c r="A5328" t="s">
        <v>438</v>
      </c>
      <c r="B5328" t="s">
        <v>539</v>
      </c>
      <c r="C5328" t="s">
        <v>437</v>
      </c>
      <c r="D5328">
        <v>1980</v>
      </c>
      <c r="E5328">
        <v>1359541</v>
      </c>
    </row>
    <row r="5329" spans="1:5">
      <c r="A5329" t="s">
        <v>436</v>
      </c>
      <c r="B5329" t="s">
        <v>536</v>
      </c>
      <c r="C5329" t="s">
        <v>435</v>
      </c>
      <c r="D5329">
        <v>1980</v>
      </c>
      <c r="E5329">
        <v>3397554</v>
      </c>
    </row>
    <row r="5330" spans="1:5">
      <c r="A5330" t="s">
        <v>434</v>
      </c>
      <c r="B5330" t="s">
        <v>539</v>
      </c>
      <c r="C5330" t="s">
        <v>433</v>
      </c>
      <c r="D5330">
        <v>1980</v>
      </c>
      <c r="E5330">
        <v>3136831</v>
      </c>
    </row>
    <row r="5331" spans="1:5">
      <c r="A5331" t="s">
        <v>432</v>
      </c>
      <c r="B5331" t="s">
        <v>539</v>
      </c>
      <c r="C5331" t="s">
        <v>431</v>
      </c>
      <c r="D5331">
        <v>1980</v>
      </c>
      <c r="E5331">
        <v>26989</v>
      </c>
    </row>
    <row r="5332" spans="1:5">
      <c r="A5332" t="s">
        <v>430</v>
      </c>
      <c r="B5332" t="s">
        <v>539</v>
      </c>
      <c r="C5332" t="s">
        <v>429</v>
      </c>
      <c r="D5332">
        <v>1980</v>
      </c>
      <c r="E5332">
        <v>0</v>
      </c>
    </row>
    <row r="5333" spans="1:5">
      <c r="A5333" t="s">
        <v>428</v>
      </c>
      <c r="B5333" t="s">
        <v>539</v>
      </c>
      <c r="C5333" t="s">
        <v>427</v>
      </c>
      <c r="D5333">
        <v>1980</v>
      </c>
      <c r="E5333">
        <v>283662</v>
      </c>
    </row>
    <row r="5334" spans="1:5">
      <c r="A5334" t="s">
        <v>426</v>
      </c>
      <c r="B5334" t="s">
        <v>539</v>
      </c>
      <c r="C5334" t="s">
        <v>425</v>
      </c>
      <c r="D5334">
        <v>1980</v>
      </c>
      <c r="E5334">
        <v>2558840</v>
      </c>
    </row>
    <row r="5335" spans="1:5">
      <c r="A5335" t="s">
        <v>7</v>
      </c>
      <c r="B5335" t="s">
        <v>539</v>
      </c>
      <c r="C5335" t="s">
        <v>424</v>
      </c>
      <c r="D5335">
        <v>1980</v>
      </c>
      <c r="E5335">
        <v>21260046</v>
      </c>
    </row>
    <row r="5336" spans="1:5">
      <c r="A5336" t="s">
        <v>423</v>
      </c>
      <c r="B5336" t="s">
        <v>539</v>
      </c>
      <c r="C5336" t="s">
        <v>422</v>
      </c>
      <c r="D5336">
        <v>1980</v>
      </c>
      <c r="E5336">
        <v>100164</v>
      </c>
    </row>
    <row r="5337" spans="1:5">
      <c r="A5337" t="s">
        <v>421</v>
      </c>
      <c r="B5337" t="s">
        <v>539</v>
      </c>
      <c r="C5337" t="s">
        <v>420</v>
      </c>
      <c r="D5337">
        <v>1980</v>
      </c>
      <c r="E5337">
        <v>40098</v>
      </c>
    </row>
    <row r="5338" spans="1:5">
      <c r="A5338" t="s">
        <v>419</v>
      </c>
      <c r="B5338" t="s">
        <v>539</v>
      </c>
      <c r="C5338" t="s">
        <v>418</v>
      </c>
      <c r="D5338">
        <v>1980</v>
      </c>
      <c r="E5338">
        <v>833875</v>
      </c>
    </row>
    <row r="5339" spans="1:5">
      <c r="A5339" t="s">
        <v>417</v>
      </c>
      <c r="B5339" t="s">
        <v>539</v>
      </c>
      <c r="C5339" t="s">
        <v>416</v>
      </c>
      <c r="D5339">
        <v>1980</v>
      </c>
      <c r="E5339">
        <v>2830218</v>
      </c>
    </row>
    <row r="5340" spans="1:5">
      <c r="A5340" t="s">
        <v>415</v>
      </c>
      <c r="B5340" t="s">
        <v>539</v>
      </c>
      <c r="C5340" t="s">
        <v>414</v>
      </c>
      <c r="D5340">
        <v>1980</v>
      </c>
      <c r="E5340">
        <v>10917687</v>
      </c>
    </row>
    <row r="5341" spans="1:5">
      <c r="A5341" t="s">
        <v>413</v>
      </c>
      <c r="B5341" t="s">
        <v>536</v>
      </c>
      <c r="C5341" t="s">
        <v>412</v>
      </c>
      <c r="D5341">
        <v>1980</v>
      </c>
      <c r="E5341">
        <v>1068835685</v>
      </c>
    </row>
    <row r="5342" spans="1:5">
      <c r="A5342" t="s">
        <v>411</v>
      </c>
      <c r="B5342" t="s">
        <v>536</v>
      </c>
      <c r="C5342" t="s">
        <v>410</v>
      </c>
      <c r="D5342">
        <v>1980</v>
      </c>
      <c r="E5342">
        <v>1103502698</v>
      </c>
    </row>
    <row r="5343" spans="1:5">
      <c r="A5343" t="s">
        <v>409</v>
      </c>
      <c r="B5343" t="s">
        <v>536</v>
      </c>
      <c r="C5343" t="s">
        <v>408</v>
      </c>
      <c r="D5343">
        <v>1980</v>
      </c>
      <c r="E5343">
        <v>1116414904</v>
      </c>
    </row>
    <row r="5344" spans="1:5">
      <c r="A5344" t="s">
        <v>407</v>
      </c>
      <c r="B5344" t="s">
        <v>536</v>
      </c>
      <c r="C5344" t="s">
        <v>406</v>
      </c>
      <c r="D5344">
        <v>1980</v>
      </c>
      <c r="E5344">
        <v>147949834</v>
      </c>
    </row>
    <row r="5345" spans="1:5">
      <c r="A5345" t="s">
        <v>405</v>
      </c>
      <c r="B5345" t="s">
        <v>536</v>
      </c>
      <c r="C5345" t="s">
        <v>404</v>
      </c>
      <c r="D5345">
        <v>1980</v>
      </c>
      <c r="E5345">
        <v>278644733</v>
      </c>
    </row>
    <row r="5346" spans="1:5">
      <c r="A5346" t="s">
        <v>403</v>
      </c>
      <c r="B5346" t="s">
        <v>539</v>
      </c>
      <c r="C5346" t="s">
        <v>402</v>
      </c>
      <c r="D5346">
        <v>1980</v>
      </c>
      <c r="E5346">
        <v>4230627</v>
      </c>
    </row>
    <row r="5347" spans="1:5">
      <c r="A5347" t="s">
        <v>401</v>
      </c>
      <c r="B5347" t="s">
        <v>539</v>
      </c>
      <c r="C5347" t="s">
        <v>400</v>
      </c>
      <c r="D5347">
        <v>1980</v>
      </c>
      <c r="E5347">
        <v>24758140</v>
      </c>
    </row>
    <row r="5348" spans="1:5">
      <c r="A5348" t="s">
        <v>399</v>
      </c>
      <c r="B5348" t="s">
        <v>536</v>
      </c>
      <c r="C5348" t="s">
        <v>398</v>
      </c>
      <c r="D5348">
        <v>1980</v>
      </c>
      <c r="E5348">
        <v>90934880</v>
      </c>
    </row>
    <row r="5349" spans="1:5">
      <c r="A5349" t="s">
        <v>397</v>
      </c>
      <c r="B5349" t="s">
        <v>539</v>
      </c>
      <c r="C5349" t="s">
        <v>396</v>
      </c>
      <c r="D5349">
        <v>1980</v>
      </c>
      <c r="E5349">
        <v>2042881</v>
      </c>
    </row>
    <row r="5350" spans="1:5">
      <c r="A5350" t="s">
        <v>395</v>
      </c>
      <c r="B5350" t="s">
        <v>539</v>
      </c>
      <c r="C5350" t="s">
        <v>394</v>
      </c>
      <c r="D5350">
        <v>1980</v>
      </c>
      <c r="E5350">
        <v>10201721</v>
      </c>
    </row>
    <row r="5351" spans="1:5">
      <c r="A5351" t="s">
        <v>393</v>
      </c>
      <c r="B5351" t="s">
        <v>539</v>
      </c>
      <c r="C5351" t="s">
        <v>392</v>
      </c>
      <c r="D5351">
        <v>1980</v>
      </c>
      <c r="E5351">
        <v>447435</v>
      </c>
    </row>
    <row r="5352" spans="1:5">
      <c r="A5352" t="s">
        <v>5</v>
      </c>
      <c r="B5352" t="s">
        <v>539</v>
      </c>
      <c r="C5352" t="s">
        <v>391</v>
      </c>
      <c r="D5352">
        <v>1980</v>
      </c>
      <c r="E5352">
        <v>31593822</v>
      </c>
    </row>
    <row r="5353" spans="1:5">
      <c r="A5353" t="s">
        <v>390</v>
      </c>
      <c r="B5353" t="s">
        <v>536</v>
      </c>
      <c r="C5353" t="s">
        <v>389</v>
      </c>
      <c r="D5353">
        <v>1980</v>
      </c>
      <c r="E5353">
        <v>144242692</v>
      </c>
    </row>
    <row r="5354" spans="1:5">
      <c r="A5354" t="s">
        <v>388</v>
      </c>
      <c r="B5354" t="s">
        <v>536</v>
      </c>
      <c r="C5354" t="s">
        <v>387</v>
      </c>
      <c r="D5354">
        <v>1980</v>
      </c>
      <c r="E5354">
        <v>147992173</v>
      </c>
    </row>
    <row r="5355" spans="1:5">
      <c r="A5355" t="s">
        <v>386</v>
      </c>
      <c r="B5355" t="s">
        <v>539</v>
      </c>
      <c r="C5355" t="s">
        <v>385</v>
      </c>
      <c r="D5355">
        <v>1980</v>
      </c>
      <c r="E5355">
        <v>1351318</v>
      </c>
    </row>
    <row r="5356" spans="1:5">
      <c r="A5356" t="s">
        <v>384</v>
      </c>
      <c r="B5356" t="s">
        <v>539</v>
      </c>
      <c r="C5356" t="s">
        <v>383</v>
      </c>
      <c r="D5356">
        <v>1980</v>
      </c>
      <c r="E5356">
        <v>395326</v>
      </c>
    </row>
    <row r="5357" spans="1:5">
      <c r="A5357" t="s">
        <v>382</v>
      </c>
      <c r="B5357" t="s">
        <v>539</v>
      </c>
      <c r="C5357" t="s">
        <v>381</v>
      </c>
      <c r="D5357">
        <v>1980</v>
      </c>
      <c r="E5357">
        <v>14785950</v>
      </c>
    </row>
    <row r="5358" spans="1:5">
      <c r="A5358" t="s">
        <v>380</v>
      </c>
      <c r="B5358" t="s">
        <v>539</v>
      </c>
      <c r="C5358" t="s">
        <v>379</v>
      </c>
      <c r="D5358">
        <v>1980</v>
      </c>
      <c r="E5358">
        <v>29944</v>
      </c>
    </row>
    <row r="5359" spans="1:5">
      <c r="A5359" t="s">
        <v>378</v>
      </c>
      <c r="B5359" t="s">
        <v>539</v>
      </c>
      <c r="C5359" t="s">
        <v>377</v>
      </c>
      <c r="D5359">
        <v>1980</v>
      </c>
      <c r="E5359">
        <v>53669</v>
      </c>
    </row>
    <row r="5360" spans="1:5">
      <c r="A5360" t="s">
        <v>376</v>
      </c>
      <c r="B5360" t="s">
        <v>539</v>
      </c>
      <c r="C5360" t="s">
        <v>375</v>
      </c>
      <c r="D5360">
        <v>1980</v>
      </c>
      <c r="E5360">
        <v>330440</v>
      </c>
    </row>
    <row r="5361" spans="1:5">
      <c r="A5361" t="s">
        <v>374</v>
      </c>
      <c r="B5361" t="s">
        <v>539</v>
      </c>
      <c r="C5361" t="s">
        <v>373</v>
      </c>
      <c r="D5361">
        <v>1980</v>
      </c>
      <c r="E5361">
        <v>12118256</v>
      </c>
    </row>
    <row r="5362" spans="1:5">
      <c r="A5362" t="s">
        <v>372</v>
      </c>
      <c r="B5362" t="s">
        <v>539</v>
      </c>
      <c r="C5362" t="s">
        <v>371</v>
      </c>
      <c r="D5362">
        <v>1980</v>
      </c>
      <c r="E5362">
        <v>2122292</v>
      </c>
    </row>
    <row r="5363" spans="1:5">
      <c r="A5363" t="s">
        <v>370</v>
      </c>
      <c r="B5363" t="s">
        <v>539</v>
      </c>
      <c r="C5363" t="s">
        <v>369</v>
      </c>
      <c r="D5363">
        <v>1980</v>
      </c>
      <c r="E5363">
        <v>7435792</v>
      </c>
    </row>
    <row r="5364" spans="1:5">
      <c r="A5364" t="s">
        <v>368</v>
      </c>
      <c r="B5364" t="s">
        <v>539</v>
      </c>
      <c r="C5364" t="s">
        <v>367</v>
      </c>
      <c r="D5364">
        <v>1980</v>
      </c>
      <c r="E5364">
        <v>0</v>
      </c>
    </row>
    <row r="5365" spans="1:5">
      <c r="A5365" t="s">
        <v>366</v>
      </c>
      <c r="B5365" t="s">
        <v>539</v>
      </c>
      <c r="C5365" t="s">
        <v>365</v>
      </c>
      <c r="D5365">
        <v>1980</v>
      </c>
      <c r="E5365">
        <v>3446326</v>
      </c>
    </row>
    <row r="5366" spans="1:5">
      <c r="A5366" t="s">
        <v>364</v>
      </c>
      <c r="B5366" t="s">
        <v>539</v>
      </c>
      <c r="C5366" t="s">
        <v>363</v>
      </c>
      <c r="D5366">
        <v>1980</v>
      </c>
      <c r="E5366">
        <v>432644</v>
      </c>
    </row>
    <row r="5367" spans="1:5">
      <c r="A5367" t="s">
        <v>362</v>
      </c>
      <c r="B5367" t="s">
        <v>539</v>
      </c>
      <c r="C5367" t="s">
        <v>361</v>
      </c>
      <c r="D5367">
        <v>1980</v>
      </c>
      <c r="E5367">
        <v>659864</v>
      </c>
    </row>
    <row r="5368" spans="1:5">
      <c r="A5368" t="s">
        <v>360</v>
      </c>
      <c r="B5368" t="s">
        <v>539</v>
      </c>
      <c r="C5368" t="s">
        <v>359</v>
      </c>
      <c r="D5368">
        <v>1980</v>
      </c>
      <c r="E5368">
        <v>184161</v>
      </c>
    </row>
    <row r="5369" spans="1:5">
      <c r="A5369" t="s">
        <v>358</v>
      </c>
      <c r="B5369" t="s">
        <v>539</v>
      </c>
      <c r="C5369" t="s">
        <v>357</v>
      </c>
      <c r="D5369">
        <v>1980</v>
      </c>
      <c r="E5369">
        <v>2956103</v>
      </c>
    </row>
    <row r="5370" spans="1:5">
      <c r="A5370" t="s">
        <v>356</v>
      </c>
      <c r="B5370" t="s">
        <v>539</v>
      </c>
      <c r="C5370" t="s">
        <v>355</v>
      </c>
      <c r="D5370">
        <v>1980</v>
      </c>
      <c r="E5370">
        <v>59704</v>
      </c>
    </row>
    <row r="5371" spans="1:5">
      <c r="A5371" t="s">
        <v>354</v>
      </c>
      <c r="B5371" t="s">
        <v>539</v>
      </c>
      <c r="C5371" t="s">
        <v>353</v>
      </c>
      <c r="D5371">
        <v>1980</v>
      </c>
      <c r="E5371">
        <v>11987</v>
      </c>
    </row>
    <row r="5372" spans="1:5">
      <c r="A5372" t="s">
        <v>352</v>
      </c>
      <c r="B5372" t="s">
        <v>539</v>
      </c>
      <c r="C5372" t="s">
        <v>351</v>
      </c>
      <c r="D5372">
        <v>1980</v>
      </c>
      <c r="E5372">
        <v>4559372</v>
      </c>
    </row>
    <row r="5373" spans="1:5">
      <c r="A5373" t="s">
        <v>350</v>
      </c>
      <c r="B5373" t="s">
        <v>539</v>
      </c>
      <c r="C5373" t="s">
        <v>349</v>
      </c>
      <c r="D5373">
        <v>1980</v>
      </c>
      <c r="E5373">
        <v>6505</v>
      </c>
    </row>
    <row r="5374" spans="1:5">
      <c r="A5374" t="s">
        <v>348</v>
      </c>
      <c r="B5374" t="s">
        <v>539</v>
      </c>
      <c r="C5374" t="s">
        <v>347</v>
      </c>
      <c r="D5374">
        <v>1980</v>
      </c>
      <c r="E5374">
        <v>542300</v>
      </c>
    </row>
    <row r="5375" spans="1:5">
      <c r="A5375" t="s">
        <v>346</v>
      </c>
      <c r="B5375" t="s">
        <v>536</v>
      </c>
      <c r="C5375" t="s">
        <v>345</v>
      </c>
      <c r="D5375">
        <v>1980</v>
      </c>
      <c r="E5375">
        <v>253627905</v>
      </c>
    </row>
    <row r="5376" spans="1:5">
      <c r="A5376" t="s">
        <v>344</v>
      </c>
      <c r="B5376" t="s">
        <v>539</v>
      </c>
      <c r="C5376" t="s">
        <v>343</v>
      </c>
      <c r="D5376">
        <v>1980</v>
      </c>
      <c r="E5376">
        <v>431477</v>
      </c>
    </row>
    <row r="5377" spans="1:5">
      <c r="A5377" t="s">
        <v>342</v>
      </c>
      <c r="B5377" t="s">
        <v>539</v>
      </c>
      <c r="C5377" t="s">
        <v>341</v>
      </c>
      <c r="D5377">
        <v>1980</v>
      </c>
      <c r="E5377">
        <v>2395668</v>
      </c>
    </row>
    <row r="5378" spans="1:5">
      <c r="A5378" t="s">
        <v>340</v>
      </c>
      <c r="B5378" t="s">
        <v>536</v>
      </c>
      <c r="C5378" t="s">
        <v>339</v>
      </c>
      <c r="D5378">
        <v>1980</v>
      </c>
      <c r="E5378">
        <v>215122008</v>
      </c>
    </row>
    <row r="5379" spans="1:5">
      <c r="A5379" t="s">
        <v>338</v>
      </c>
      <c r="B5379" t="s">
        <v>539</v>
      </c>
      <c r="C5379" t="s">
        <v>337</v>
      </c>
      <c r="D5379">
        <v>1980</v>
      </c>
      <c r="E5379">
        <v>2291201</v>
      </c>
    </row>
    <row r="5380" spans="1:5">
      <c r="A5380" t="s">
        <v>336</v>
      </c>
      <c r="B5380" t="s">
        <v>539</v>
      </c>
      <c r="C5380" t="s">
        <v>335</v>
      </c>
      <c r="D5380">
        <v>1980</v>
      </c>
      <c r="E5380">
        <v>4520292</v>
      </c>
    </row>
    <row r="5381" spans="1:5">
      <c r="A5381" t="s">
        <v>334</v>
      </c>
      <c r="B5381" t="s">
        <v>539</v>
      </c>
      <c r="C5381" t="s">
        <v>333</v>
      </c>
      <c r="D5381">
        <v>1980</v>
      </c>
      <c r="E5381">
        <v>3835546</v>
      </c>
    </row>
    <row r="5382" spans="1:5">
      <c r="A5382" t="s">
        <v>332</v>
      </c>
      <c r="B5382" t="s">
        <v>536</v>
      </c>
      <c r="C5382" t="s">
        <v>331</v>
      </c>
      <c r="D5382">
        <v>1980</v>
      </c>
      <c r="E5382">
        <v>1935603125</v>
      </c>
    </row>
    <row r="5383" spans="1:5">
      <c r="A5383" t="s">
        <v>330</v>
      </c>
      <c r="B5383" t="s">
        <v>536</v>
      </c>
      <c r="C5383" t="s">
        <v>329</v>
      </c>
      <c r="D5383">
        <v>1980</v>
      </c>
      <c r="E5383">
        <v>2437170637</v>
      </c>
    </row>
    <row r="5384" spans="1:5">
      <c r="A5384" t="s">
        <v>328</v>
      </c>
      <c r="B5384" t="s">
        <v>536</v>
      </c>
      <c r="C5384" t="s">
        <v>327</v>
      </c>
      <c r="D5384">
        <v>1980</v>
      </c>
      <c r="E5384">
        <v>501567512</v>
      </c>
    </row>
    <row r="5385" spans="1:5">
      <c r="A5385" t="s">
        <v>326</v>
      </c>
      <c r="B5385" t="s">
        <v>536</v>
      </c>
      <c r="C5385" t="s">
        <v>325</v>
      </c>
      <c r="D5385">
        <v>1980</v>
      </c>
      <c r="E5385">
        <v>155708390</v>
      </c>
    </row>
    <row r="5386" spans="1:5">
      <c r="A5386" t="s">
        <v>324</v>
      </c>
      <c r="B5386" t="s">
        <v>539</v>
      </c>
      <c r="C5386" t="s">
        <v>323</v>
      </c>
      <c r="D5386">
        <v>1980</v>
      </c>
      <c r="E5386">
        <v>114889095</v>
      </c>
    </row>
    <row r="5387" spans="1:5">
      <c r="A5387" t="s">
        <v>322</v>
      </c>
      <c r="B5387" t="s">
        <v>536</v>
      </c>
      <c r="C5387" t="s">
        <v>321</v>
      </c>
      <c r="D5387">
        <v>1980</v>
      </c>
      <c r="E5387">
        <v>345859122</v>
      </c>
    </row>
    <row r="5388" spans="1:5">
      <c r="A5388" t="s">
        <v>320</v>
      </c>
      <c r="B5388" t="s">
        <v>539</v>
      </c>
      <c r="C5388" t="s">
        <v>319</v>
      </c>
      <c r="D5388">
        <v>1980</v>
      </c>
      <c r="E5388">
        <v>30642</v>
      </c>
    </row>
    <row r="5389" spans="1:5">
      <c r="A5389" t="s">
        <v>318</v>
      </c>
      <c r="B5389" t="s">
        <v>539</v>
      </c>
      <c r="C5389" t="s">
        <v>317</v>
      </c>
      <c r="D5389">
        <v>1980</v>
      </c>
      <c r="E5389">
        <v>535840460</v>
      </c>
    </row>
    <row r="5390" spans="1:5">
      <c r="A5390" t="s">
        <v>316</v>
      </c>
      <c r="B5390" t="s">
        <v>536</v>
      </c>
      <c r="C5390" t="s">
        <v>315</v>
      </c>
      <c r="D5390">
        <v>1980</v>
      </c>
    </row>
    <row r="5391" spans="1:5">
      <c r="A5391" t="s">
        <v>314</v>
      </c>
      <c r="B5391" t="s">
        <v>539</v>
      </c>
      <c r="C5391" t="s">
        <v>313</v>
      </c>
      <c r="D5391">
        <v>1980</v>
      </c>
      <c r="E5391">
        <v>1524395</v>
      </c>
    </row>
    <row r="5392" spans="1:5">
      <c r="A5392" t="s">
        <v>312</v>
      </c>
      <c r="B5392" t="s">
        <v>539</v>
      </c>
      <c r="C5392" t="s">
        <v>311</v>
      </c>
      <c r="D5392">
        <v>1980</v>
      </c>
      <c r="E5392">
        <v>19452821</v>
      </c>
    </row>
    <row r="5393" spans="1:5">
      <c r="A5393" t="s">
        <v>310</v>
      </c>
      <c r="B5393" t="s">
        <v>539</v>
      </c>
      <c r="C5393" t="s">
        <v>309</v>
      </c>
      <c r="D5393">
        <v>1980</v>
      </c>
      <c r="E5393">
        <v>4707541</v>
      </c>
    </row>
    <row r="5394" spans="1:5">
      <c r="A5394" t="s">
        <v>308</v>
      </c>
      <c r="B5394" t="s">
        <v>539</v>
      </c>
      <c r="C5394" t="s">
        <v>307</v>
      </c>
      <c r="D5394">
        <v>1980</v>
      </c>
      <c r="E5394">
        <v>26783</v>
      </c>
    </row>
    <row r="5395" spans="1:5">
      <c r="A5395" t="s">
        <v>306</v>
      </c>
      <c r="B5395" t="s">
        <v>539</v>
      </c>
      <c r="C5395" t="s">
        <v>305</v>
      </c>
      <c r="D5395">
        <v>1980</v>
      </c>
      <c r="E5395">
        <v>442751</v>
      </c>
    </row>
    <row r="5396" spans="1:5">
      <c r="A5396" t="s">
        <v>304</v>
      </c>
      <c r="B5396" t="s">
        <v>539</v>
      </c>
      <c r="C5396" t="s">
        <v>303</v>
      </c>
      <c r="D5396">
        <v>1980</v>
      </c>
      <c r="E5396">
        <v>18826343</v>
      </c>
    </row>
    <row r="5397" spans="1:5">
      <c r="A5397" t="s">
        <v>302</v>
      </c>
      <c r="B5397" t="s">
        <v>539</v>
      </c>
      <c r="C5397" t="s">
        <v>301</v>
      </c>
      <c r="D5397">
        <v>1980</v>
      </c>
      <c r="E5397">
        <v>1152059</v>
      </c>
    </row>
    <row r="5398" spans="1:5">
      <c r="A5398" t="s">
        <v>300</v>
      </c>
      <c r="B5398" t="s">
        <v>539</v>
      </c>
      <c r="C5398" t="s">
        <v>299</v>
      </c>
      <c r="D5398">
        <v>1980</v>
      </c>
      <c r="E5398">
        <v>949080</v>
      </c>
    </row>
    <row r="5399" spans="1:5">
      <c r="A5399" t="s">
        <v>298</v>
      </c>
      <c r="B5399" t="s">
        <v>539</v>
      </c>
      <c r="C5399" t="s">
        <v>297</v>
      </c>
      <c r="D5399">
        <v>1980</v>
      </c>
      <c r="E5399">
        <v>27823311</v>
      </c>
    </row>
    <row r="5400" spans="1:5">
      <c r="A5400" t="s">
        <v>296</v>
      </c>
      <c r="B5400" t="s">
        <v>539</v>
      </c>
      <c r="C5400" t="s">
        <v>295</v>
      </c>
      <c r="D5400">
        <v>1980</v>
      </c>
      <c r="E5400">
        <v>6658088</v>
      </c>
    </row>
    <row r="5401" spans="1:5">
      <c r="A5401" t="s">
        <v>294</v>
      </c>
      <c r="B5401" t="s">
        <v>539</v>
      </c>
      <c r="C5401" t="s">
        <v>293</v>
      </c>
      <c r="D5401">
        <v>1980</v>
      </c>
      <c r="E5401">
        <v>13733793</v>
      </c>
    </row>
    <row r="5402" spans="1:5">
      <c r="A5402" t="s">
        <v>292</v>
      </c>
      <c r="B5402" t="s">
        <v>539</v>
      </c>
      <c r="C5402" t="s">
        <v>291</v>
      </c>
      <c r="D5402">
        <v>1980</v>
      </c>
      <c r="E5402">
        <v>2220107</v>
      </c>
    </row>
    <row r="5403" spans="1:5">
      <c r="A5403" t="s">
        <v>290</v>
      </c>
      <c r="B5403" t="s">
        <v>539</v>
      </c>
      <c r="C5403" t="s">
        <v>289</v>
      </c>
      <c r="D5403">
        <v>1980</v>
      </c>
      <c r="E5403">
        <v>6029722</v>
      </c>
    </row>
    <row r="5404" spans="1:5">
      <c r="A5404" t="s">
        <v>288</v>
      </c>
      <c r="B5404" t="s">
        <v>539</v>
      </c>
      <c r="C5404" t="s">
        <v>287</v>
      </c>
      <c r="D5404">
        <v>1980</v>
      </c>
      <c r="E5404">
        <v>40182</v>
      </c>
    </row>
    <row r="5405" spans="1:5">
      <c r="A5405" t="s">
        <v>286</v>
      </c>
      <c r="B5405" t="s">
        <v>539</v>
      </c>
      <c r="C5405" t="s">
        <v>285</v>
      </c>
      <c r="D5405">
        <v>1980</v>
      </c>
      <c r="E5405">
        <v>27705</v>
      </c>
    </row>
    <row r="5406" spans="1:5">
      <c r="A5406" t="s">
        <v>284</v>
      </c>
      <c r="B5406" t="s">
        <v>539</v>
      </c>
      <c r="C5406" t="s">
        <v>283</v>
      </c>
      <c r="D5406">
        <v>1980</v>
      </c>
      <c r="E5406">
        <v>16499970</v>
      </c>
    </row>
    <row r="5407" spans="1:5">
      <c r="A5407" t="s">
        <v>282</v>
      </c>
      <c r="B5407" t="s">
        <v>539</v>
      </c>
      <c r="C5407" t="s">
        <v>281</v>
      </c>
      <c r="D5407">
        <v>1980</v>
      </c>
      <c r="E5407">
        <v>71621</v>
      </c>
    </row>
    <row r="5408" spans="1:5">
      <c r="A5408" t="s">
        <v>280</v>
      </c>
      <c r="B5408" t="s">
        <v>536</v>
      </c>
      <c r="C5408" t="s">
        <v>279</v>
      </c>
      <c r="D5408">
        <v>1980</v>
      </c>
      <c r="E5408">
        <v>125098162</v>
      </c>
    </row>
    <row r="5409" spans="1:5">
      <c r="A5409" t="s">
        <v>278</v>
      </c>
      <c r="B5409" t="s">
        <v>539</v>
      </c>
      <c r="C5409" t="s">
        <v>277</v>
      </c>
      <c r="D5409">
        <v>1980</v>
      </c>
      <c r="E5409">
        <v>2854884</v>
      </c>
    </row>
    <row r="5410" spans="1:5">
      <c r="A5410" t="s">
        <v>276</v>
      </c>
      <c r="B5410" t="s">
        <v>539</v>
      </c>
      <c r="C5410" t="s">
        <v>275</v>
      </c>
      <c r="D5410">
        <v>1980</v>
      </c>
      <c r="E5410">
        <v>685922</v>
      </c>
    </row>
    <row r="5411" spans="1:5">
      <c r="A5411" t="s">
        <v>274</v>
      </c>
      <c r="B5411" t="s">
        <v>539</v>
      </c>
      <c r="C5411" t="s">
        <v>273</v>
      </c>
      <c r="D5411">
        <v>1980</v>
      </c>
      <c r="E5411">
        <v>1224251</v>
      </c>
    </row>
    <row r="5412" spans="1:5">
      <c r="A5412" t="s">
        <v>272</v>
      </c>
      <c r="B5412" t="s">
        <v>539</v>
      </c>
      <c r="C5412" t="s">
        <v>271</v>
      </c>
      <c r="D5412">
        <v>1980</v>
      </c>
      <c r="E5412">
        <v>962814</v>
      </c>
    </row>
    <row r="5413" spans="1:5">
      <c r="A5413" t="s">
        <v>270</v>
      </c>
      <c r="B5413" t="s">
        <v>539</v>
      </c>
      <c r="C5413" t="s">
        <v>269</v>
      </c>
      <c r="D5413">
        <v>1980</v>
      </c>
      <c r="E5413">
        <v>86673</v>
      </c>
    </row>
    <row r="5414" spans="1:5">
      <c r="A5414" t="s">
        <v>268</v>
      </c>
      <c r="B5414" t="s">
        <v>536</v>
      </c>
      <c r="C5414" t="s">
        <v>267</v>
      </c>
      <c r="D5414">
        <v>1980</v>
      </c>
      <c r="E5414">
        <v>130008500</v>
      </c>
    </row>
    <row r="5415" spans="1:5">
      <c r="A5415" t="s">
        <v>266</v>
      </c>
      <c r="B5415" t="s">
        <v>536</v>
      </c>
      <c r="C5415" t="s">
        <v>265</v>
      </c>
      <c r="D5415">
        <v>1980</v>
      </c>
      <c r="E5415">
        <v>326343428</v>
      </c>
    </row>
    <row r="5416" spans="1:5">
      <c r="A5416" t="s">
        <v>264</v>
      </c>
      <c r="B5416" t="s">
        <v>536</v>
      </c>
      <c r="C5416" t="s">
        <v>263</v>
      </c>
      <c r="D5416">
        <v>1980</v>
      </c>
      <c r="E5416">
        <v>203063459</v>
      </c>
    </row>
    <row r="5417" spans="1:5">
      <c r="A5417" t="s">
        <v>262</v>
      </c>
      <c r="B5417" t="s">
        <v>539</v>
      </c>
      <c r="C5417" t="s">
        <v>261</v>
      </c>
      <c r="D5417">
        <v>1980</v>
      </c>
      <c r="E5417">
        <v>21139</v>
      </c>
    </row>
    <row r="5418" spans="1:5">
      <c r="A5418" t="s">
        <v>260</v>
      </c>
      <c r="B5418" t="s">
        <v>539</v>
      </c>
      <c r="C5418" t="s">
        <v>259</v>
      </c>
      <c r="D5418">
        <v>1980</v>
      </c>
      <c r="E5418">
        <v>11977661</v>
      </c>
    </row>
    <row r="5419" spans="1:5">
      <c r="A5419" t="s">
        <v>258</v>
      </c>
      <c r="B5419" t="s">
        <v>536</v>
      </c>
      <c r="C5419" t="s">
        <v>257</v>
      </c>
      <c r="D5419">
        <v>1980</v>
      </c>
      <c r="E5419">
        <v>1121379927</v>
      </c>
    </row>
    <row r="5420" spans="1:5">
      <c r="A5420" t="s">
        <v>256</v>
      </c>
      <c r="B5420" t="s">
        <v>536</v>
      </c>
      <c r="C5420" t="s">
        <v>255</v>
      </c>
      <c r="D5420">
        <v>1980</v>
      </c>
      <c r="E5420">
        <v>2429316924</v>
      </c>
    </row>
    <row r="5421" spans="1:5">
      <c r="A5421" t="s">
        <v>254</v>
      </c>
      <c r="B5421" t="s">
        <v>539</v>
      </c>
      <c r="C5421" t="s">
        <v>253</v>
      </c>
      <c r="D5421">
        <v>1980</v>
      </c>
      <c r="E5421">
        <v>1160109</v>
      </c>
    </row>
    <row r="5422" spans="1:5">
      <c r="A5422" t="s">
        <v>252</v>
      </c>
      <c r="B5422" t="s">
        <v>536</v>
      </c>
      <c r="C5422" t="s">
        <v>251</v>
      </c>
      <c r="D5422">
        <v>1980</v>
      </c>
      <c r="E5422">
        <v>1073992505</v>
      </c>
    </row>
    <row r="5423" spans="1:5">
      <c r="A5423" t="s">
        <v>250</v>
      </c>
      <c r="B5423" t="s">
        <v>539</v>
      </c>
      <c r="C5423" t="s">
        <v>249</v>
      </c>
      <c r="D5423">
        <v>1980</v>
      </c>
      <c r="E5423">
        <v>1325756</v>
      </c>
    </row>
    <row r="5424" spans="1:5">
      <c r="A5424" t="s">
        <v>248</v>
      </c>
      <c r="B5424" t="s">
        <v>539</v>
      </c>
      <c r="C5424" t="s">
        <v>247</v>
      </c>
      <c r="D5424">
        <v>1980</v>
      </c>
      <c r="E5424">
        <v>72677</v>
      </c>
    </row>
    <row r="5425" spans="1:5">
      <c r="A5425" t="s">
        <v>246</v>
      </c>
      <c r="B5425" t="s">
        <v>539</v>
      </c>
      <c r="C5425" t="s">
        <v>245</v>
      </c>
      <c r="D5425">
        <v>1980</v>
      </c>
      <c r="E5425">
        <v>826475</v>
      </c>
    </row>
    <row r="5426" spans="1:5">
      <c r="A5426" t="s">
        <v>244</v>
      </c>
      <c r="B5426" t="s">
        <v>539</v>
      </c>
      <c r="C5426" t="s">
        <v>243</v>
      </c>
      <c r="D5426">
        <v>1980</v>
      </c>
      <c r="E5426">
        <v>3527</v>
      </c>
    </row>
    <row r="5427" spans="1:5">
      <c r="A5427" t="s">
        <v>242</v>
      </c>
      <c r="B5427" t="s">
        <v>539</v>
      </c>
      <c r="C5427" t="s">
        <v>241</v>
      </c>
      <c r="D5427">
        <v>1980</v>
      </c>
    </row>
    <row r="5428" spans="1:5">
      <c r="A5428" t="s">
        <v>240</v>
      </c>
      <c r="B5428" t="s">
        <v>539</v>
      </c>
      <c r="C5428" t="s">
        <v>239</v>
      </c>
      <c r="D5428">
        <v>1980</v>
      </c>
      <c r="E5428">
        <v>11769668</v>
      </c>
    </row>
    <row r="5429" spans="1:5">
      <c r="A5429" t="s">
        <v>238</v>
      </c>
      <c r="B5429" t="s">
        <v>539</v>
      </c>
      <c r="C5429" t="s">
        <v>237</v>
      </c>
      <c r="D5429">
        <v>1980</v>
      </c>
      <c r="E5429">
        <v>0</v>
      </c>
    </row>
    <row r="5430" spans="1:5">
      <c r="A5430" t="s">
        <v>236</v>
      </c>
      <c r="B5430" t="s">
        <v>539</v>
      </c>
      <c r="C5430" t="s">
        <v>235</v>
      </c>
      <c r="D5430">
        <v>1980</v>
      </c>
      <c r="E5430">
        <v>2024457</v>
      </c>
    </row>
    <row r="5431" spans="1:5">
      <c r="A5431" t="s">
        <v>234</v>
      </c>
      <c r="B5431" t="s">
        <v>539</v>
      </c>
      <c r="C5431" t="s">
        <v>233</v>
      </c>
      <c r="D5431">
        <v>1980</v>
      </c>
      <c r="E5431">
        <v>7101899</v>
      </c>
    </row>
    <row r="5432" spans="1:5">
      <c r="A5432" t="s">
        <v>232</v>
      </c>
      <c r="B5432" t="s">
        <v>539</v>
      </c>
      <c r="C5432" t="s">
        <v>231</v>
      </c>
      <c r="D5432">
        <v>1980</v>
      </c>
      <c r="E5432">
        <v>123144</v>
      </c>
    </row>
    <row r="5433" spans="1:5">
      <c r="A5433" t="s">
        <v>230</v>
      </c>
      <c r="B5433" t="s">
        <v>536</v>
      </c>
      <c r="C5433" t="s">
        <v>229</v>
      </c>
      <c r="D5433">
        <v>1980</v>
      </c>
      <c r="E5433">
        <v>93741318</v>
      </c>
    </row>
    <row r="5434" spans="1:5">
      <c r="A5434" t="s">
        <v>228</v>
      </c>
      <c r="B5434" t="s">
        <v>539</v>
      </c>
      <c r="C5434" t="s">
        <v>227</v>
      </c>
      <c r="D5434">
        <v>1980</v>
      </c>
      <c r="E5434">
        <v>23347563</v>
      </c>
    </row>
    <row r="5435" spans="1:5">
      <c r="A5435" t="s">
        <v>226</v>
      </c>
      <c r="B5435" t="s">
        <v>539</v>
      </c>
      <c r="C5435" t="s">
        <v>225</v>
      </c>
      <c r="D5435">
        <v>1980</v>
      </c>
      <c r="E5435">
        <v>12751</v>
      </c>
    </row>
    <row r="5436" spans="1:5">
      <c r="A5436" t="s">
        <v>224</v>
      </c>
      <c r="B5436" t="s">
        <v>536</v>
      </c>
      <c r="C5436" t="s">
        <v>223</v>
      </c>
      <c r="D5436">
        <v>1980</v>
      </c>
      <c r="E5436">
        <v>2226253465</v>
      </c>
    </row>
    <row r="5437" spans="1:5">
      <c r="A5437" t="s">
        <v>222</v>
      </c>
      <c r="B5437" t="s">
        <v>539</v>
      </c>
      <c r="C5437" t="s">
        <v>221</v>
      </c>
      <c r="D5437">
        <v>1980</v>
      </c>
      <c r="E5437">
        <v>895348</v>
      </c>
    </row>
    <row r="5438" spans="1:5">
      <c r="A5438" t="s">
        <v>220</v>
      </c>
      <c r="B5438" t="s">
        <v>539</v>
      </c>
      <c r="C5438" t="s">
        <v>219</v>
      </c>
      <c r="D5438">
        <v>1980</v>
      </c>
      <c r="E5438">
        <v>5779587</v>
      </c>
    </row>
    <row r="5439" spans="1:5">
      <c r="A5439" t="s">
        <v>218</v>
      </c>
      <c r="B5439" t="s">
        <v>539</v>
      </c>
      <c r="C5439" t="s">
        <v>217</v>
      </c>
      <c r="D5439">
        <v>1980</v>
      </c>
      <c r="E5439">
        <v>32345</v>
      </c>
    </row>
    <row r="5440" spans="1:5">
      <c r="A5440" t="s">
        <v>216</v>
      </c>
      <c r="B5440" t="s">
        <v>539</v>
      </c>
      <c r="C5440" t="s">
        <v>215</v>
      </c>
      <c r="D5440">
        <v>1980</v>
      </c>
      <c r="E5440">
        <v>25369991</v>
      </c>
    </row>
    <row r="5441" spans="1:5">
      <c r="A5441" t="s">
        <v>214</v>
      </c>
      <c r="B5441" t="s">
        <v>536</v>
      </c>
      <c r="C5441" t="s">
        <v>213</v>
      </c>
      <c r="D5441">
        <v>1980</v>
      </c>
      <c r="E5441">
        <v>88988928</v>
      </c>
    </row>
    <row r="5442" spans="1:5">
      <c r="A5442" t="s">
        <v>212</v>
      </c>
      <c r="B5442" t="s">
        <v>539</v>
      </c>
      <c r="C5442" t="s">
        <v>211</v>
      </c>
      <c r="D5442">
        <v>1980</v>
      </c>
      <c r="E5442">
        <v>361814</v>
      </c>
    </row>
    <row r="5443" spans="1:5">
      <c r="A5443" t="s">
        <v>210</v>
      </c>
      <c r="B5443" t="s">
        <v>539</v>
      </c>
      <c r="C5443" t="s">
        <v>209</v>
      </c>
      <c r="D5443">
        <v>1980</v>
      </c>
      <c r="E5443">
        <v>809616</v>
      </c>
    </row>
    <row r="5444" spans="1:5">
      <c r="A5444" t="s">
        <v>208</v>
      </c>
      <c r="B5444" t="s">
        <v>539</v>
      </c>
      <c r="C5444" t="s">
        <v>207</v>
      </c>
      <c r="D5444">
        <v>1980</v>
      </c>
      <c r="E5444">
        <v>2236</v>
      </c>
    </row>
    <row r="5445" spans="1:5">
      <c r="A5445" t="s">
        <v>206</v>
      </c>
      <c r="B5445" t="s">
        <v>539</v>
      </c>
      <c r="C5445" t="s">
        <v>205</v>
      </c>
      <c r="D5445">
        <v>1980</v>
      </c>
      <c r="E5445">
        <v>10292527</v>
      </c>
    </row>
    <row r="5446" spans="1:5">
      <c r="A5446" t="s">
        <v>204</v>
      </c>
      <c r="B5446" t="s">
        <v>539</v>
      </c>
      <c r="C5446" t="s">
        <v>203</v>
      </c>
      <c r="D5446">
        <v>1980</v>
      </c>
      <c r="E5446">
        <v>1114191</v>
      </c>
    </row>
    <row r="5447" spans="1:5">
      <c r="A5447" t="s">
        <v>202</v>
      </c>
      <c r="B5447" t="s">
        <v>539</v>
      </c>
      <c r="C5447" t="s">
        <v>201</v>
      </c>
      <c r="D5447">
        <v>1980</v>
      </c>
      <c r="E5447">
        <v>556912</v>
      </c>
    </row>
    <row r="5448" spans="1:5">
      <c r="A5448" t="s">
        <v>200</v>
      </c>
      <c r="B5448" t="s">
        <v>539</v>
      </c>
      <c r="C5448" t="s">
        <v>199</v>
      </c>
      <c r="D5448">
        <v>1980</v>
      </c>
      <c r="E5448">
        <v>5605321</v>
      </c>
    </row>
    <row r="5449" spans="1:5">
      <c r="A5449" t="s">
        <v>198</v>
      </c>
      <c r="B5449" t="s">
        <v>539</v>
      </c>
      <c r="C5449" t="s">
        <v>197</v>
      </c>
      <c r="D5449">
        <v>1980</v>
      </c>
      <c r="E5449">
        <v>7996841</v>
      </c>
    </row>
    <row r="5450" spans="1:5">
      <c r="A5450" t="s">
        <v>196</v>
      </c>
      <c r="B5450" t="s">
        <v>536</v>
      </c>
      <c r="C5450" t="s">
        <v>195</v>
      </c>
      <c r="D5450">
        <v>1980</v>
      </c>
      <c r="E5450">
        <v>65659027</v>
      </c>
    </row>
    <row r="5451" spans="1:5">
      <c r="A5451" t="s">
        <v>194</v>
      </c>
      <c r="B5451" t="s">
        <v>539</v>
      </c>
      <c r="C5451" t="s">
        <v>193</v>
      </c>
      <c r="D5451">
        <v>1980</v>
      </c>
      <c r="E5451">
        <v>758836</v>
      </c>
    </row>
    <row r="5452" spans="1:5">
      <c r="A5452" t="s">
        <v>192</v>
      </c>
      <c r="B5452" t="s">
        <v>539</v>
      </c>
      <c r="C5452" t="s">
        <v>191</v>
      </c>
      <c r="D5452">
        <v>1980</v>
      </c>
      <c r="E5452">
        <v>59625</v>
      </c>
    </row>
    <row r="5453" spans="1:5">
      <c r="A5453" t="s">
        <v>190</v>
      </c>
      <c r="B5453" t="s">
        <v>539</v>
      </c>
      <c r="C5453" t="s">
        <v>189</v>
      </c>
      <c r="D5453">
        <v>1980</v>
      </c>
      <c r="E5453">
        <v>5183816</v>
      </c>
    </row>
    <row r="5454" spans="1:5">
      <c r="A5454" t="s">
        <v>188</v>
      </c>
      <c r="B5454" t="s">
        <v>539</v>
      </c>
      <c r="C5454" t="s">
        <v>187</v>
      </c>
      <c r="D5454">
        <v>1980</v>
      </c>
      <c r="E5454">
        <v>57321403</v>
      </c>
    </row>
    <row r="5455" spans="1:5">
      <c r="A5455" t="s">
        <v>186</v>
      </c>
      <c r="B5455" t="s">
        <v>539</v>
      </c>
      <c r="C5455" t="s">
        <v>185</v>
      </c>
      <c r="D5455">
        <v>1980</v>
      </c>
      <c r="E5455">
        <v>1626970</v>
      </c>
    </row>
    <row r="5456" spans="1:5">
      <c r="A5456" t="s">
        <v>184</v>
      </c>
      <c r="B5456" t="s">
        <v>539</v>
      </c>
      <c r="C5456" t="s">
        <v>183</v>
      </c>
      <c r="D5456">
        <v>1980</v>
      </c>
      <c r="E5456">
        <v>4988512</v>
      </c>
    </row>
    <row r="5457" spans="1:5">
      <c r="A5457" t="s">
        <v>182</v>
      </c>
      <c r="B5457" t="s">
        <v>539</v>
      </c>
      <c r="C5457" t="s">
        <v>181</v>
      </c>
      <c r="D5457">
        <v>1980</v>
      </c>
      <c r="E5457">
        <v>1203419</v>
      </c>
    </row>
    <row r="5458" spans="1:5">
      <c r="A5458" t="s">
        <v>180</v>
      </c>
      <c r="B5458" t="s">
        <v>539</v>
      </c>
      <c r="C5458" t="s">
        <v>179</v>
      </c>
      <c r="D5458">
        <v>1980</v>
      </c>
      <c r="E5458">
        <v>13994472</v>
      </c>
    </row>
    <row r="5459" spans="1:5">
      <c r="A5459" t="s">
        <v>178</v>
      </c>
      <c r="B5459" t="s">
        <v>539</v>
      </c>
      <c r="C5459" t="s">
        <v>177</v>
      </c>
      <c r="D5459">
        <v>1980</v>
      </c>
      <c r="E5459">
        <v>0</v>
      </c>
    </row>
    <row r="5460" spans="1:5">
      <c r="A5460" t="s">
        <v>176</v>
      </c>
      <c r="B5460" t="s">
        <v>539</v>
      </c>
      <c r="C5460" t="s">
        <v>175</v>
      </c>
      <c r="D5460">
        <v>1980</v>
      </c>
      <c r="E5460">
        <v>515870</v>
      </c>
    </row>
    <row r="5461" spans="1:5">
      <c r="A5461" t="s">
        <v>174</v>
      </c>
      <c r="B5461" t="s">
        <v>536</v>
      </c>
      <c r="C5461" t="s">
        <v>173</v>
      </c>
      <c r="D5461">
        <v>1980</v>
      </c>
      <c r="E5461">
        <v>292115084</v>
      </c>
    </row>
    <row r="5462" spans="1:5">
      <c r="A5462" t="s">
        <v>172</v>
      </c>
      <c r="B5462" t="s">
        <v>539</v>
      </c>
      <c r="C5462" t="s">
        <v>171</v>
      </c>
      <c r="D5462">
        <v>1980</v>
      </c>
      <c r="E5462">
        <v>605333</v>
      </c>
    </row>
    <row r="5463" spans="1:5">
      <c r="A5463" t="s">
        <v>170</v>
      </c>
      <c r="B5463" t="s">
        <v>536</v>
      </c>
      <c r="C5463" t="s">
        <v>169</v>
      </c>
      <c r="D5463">
        <v>1980</v>
      </c>
      <c r="E5463">
        <v>8355037</v>
      </c>
    </row>
    <row r="5464" spans="1:5">
      <c r="A5464" t="s">
        <v>168</v>
      </c>
      <c r="B5464" t="s">
        <v>539</v>
      </c>
      <c r="C5464" t="s">
        <v>167</v>
      </c>
      <c r="D5464">
        <v>1980</v>
      </c>
      <c r="E5464">
        <v>56157539</v>
      </c>
    </row>
    <row r="5465" spans="1:5">
      <c r="A5465" t="s">
        <v>166</v>
      </c>
      <c r="B5465" t="s">
        <v>539</v>
      </c>
      <c r="C5465" t="s">
        <v>165</v>
      </c>
      <c r="D5465">
        <v>1980</v>
      </c>
      <c r="E5465">
        <v>980445</v>
      </c>
    </row>
    <row r="5466" spans="1:5">
      <c r="A5466" t="s">
        <v>164</v>
      </c>
      <c r="B5466" t="s">
        <v>539</v>
      </c>
      <c r="C5466" t="s">
        <v>163</v>
      </c>
      <c r="D5466">
        <v>1980</v>
      </c>
      <c r="E5466">
        <v>6149642</v>
      </c>
    </row>
    <row r="5467" spans="1:5">
      <c r="A5467" t="s">
        <v>162</v>
      </c>
      <c r="B5467" t="s">
        <v>539</v>
      </c>
      <c r="C5467" t="s">
        <v>161</v>
      </c>
      <c r="D5467">
        <v>1980</v>
      </c>
      <c r="E5467">
        <v>29632110</v>
      </c>
    </row>
    <row r="5468" spans="1:5">
      <c r="A5468" t="s">
        <v>160</v>
      </c>
      <c r="B5468" t="s">
        <v>539</v>
      </c>
      <c r="C5468" t="s">
        <v>159</v>
      </c>
      <c r="D5468">
        <v>1980</v>
      </c>
      <c r="E5468">
        <v>4568</v>
      </c>
    </row>
    <row r="5469" spans="1:5">
      <c r="A5469" t="s">
        <v>158</v>
      </c>
      <c r="B5469" t="s">
        <v>539</v>
      </c>
      <c r="C5469" t="s">
        <v>157</v>
      </c>
      <c r="D5469">
        <v>1980</v>
      </c>
      <c r="E5469">
        <v>2873338</v>
      </c>
    </row>
    <row r="5470" spans="1:5">
      <c r="A5470" t="s">
        <v>156</v>
      </c>
      <c r="B5470" t="s">
        <v>539</v>
      </c>
      <c r="C5470" t="s">
        <v>155</v>
      </c>
      <c r="D5470">
        <v>1980</v>
      </c>
      <c r="E5470">
        <v>14910549</v>
      </c>
    </row>
    <row r="5471" spans="1:5">
      <c r="A5471" t="s">
        <v>154</v>
      </c>
      <c r="B5471" t="s">
        <v>536</v>
      </c>
      <c r="C5471" t="s">
        <v>153</v>
      </c>
      <c r="D5471">
        <v>1980</v>
      </c>
      <c r="E5471">
        <v>246903741</v>
      </c>
    </row>
    <row r="5472" spans="1:5">
      <c r="A5472" t="s">
        <v>152</v>
      </c>
      <c r="B5472" t="s">
        <v>539</v>
      </c>
      <c r="C5472" t="s">
        <v>151</v>
      </c>
      <c r="D5472">
        <v>1980</v>
      </c>
      <c r="E5472">
        <v>1031210</v>
      </c>
    </row>
    <row r="5473" spans="1:5">
      <c r="A5473" t="s">
        <v>150</v>
      </c>
      <c r="B5473" t="s">
        <v>539</v>
      </c>
      <c r="C5473" t="s">
        <v>149</v>
      </c>
      <c r="D5473">
        <v>1980</v>
      </c>
      <c r="E5473">
        <v>7530492</v>
      </c>
    </row>
    <row r="5474" spans="1:5">
      <c r="A5474" t="s">
        <v>148</v>
      </c>
      <c r="B5474" t="s">
        <v>539</v>
      </c>
      <c r="C5474" t="s">
        <v>147</v>
      </c>
      <c r="D5474">
        <v>1980</v>
      </c>
      <c r="E5474">
        <v>5587795</v>
      </c>
    </row>
    <row r="5475" spans="1:5">
      <c r="A5475" t="s">
        <v>146</v>
      </c>
      <c r="B5475" t="s">
        <v>539</v>
      </c>
      <c r="C5475" t="s">
        <v>145</v>
      </c>
      <c r="D5475">
        <v>1980</v>
      </c>
      <c r="E5475">
        <v>1854689</v>
      </c>
    </row>
    <row r="5476" spans="1:5">
      <c r="A5476" t="s">
        <v>144</v>
      </c>
      <c r="B5476" t="s">
        <v>536</v>
      </c>
      <c r="C5476" t="s">
        <v>143</v>
      </c>
      <c r="D5476">
        <v>1980</v>
      </c>
    </row>
    <row r="5477" spans="1:5">
      <c r="A5477" t="s">
        <v>142</v>
      </c>
      <c r="B5477" t="s">
        <v>536</v>
      </c>
      <c r="C5477" t="s">
        <v>141</v>
      </c>
      <c r="D5477">
        <v>1980</v>
      </c>
      <c r="E5477">
        <v>1012906</v>
      </c>
    </row>
    <row r="5478" spans="1:5">
      <c r="A5478" t="s">
        <v>140</v>
      </c>
      <c r="B5478" t="s">
        <v>536</v>
      </c>
      <c r="C5478" t="s">
        <v>139</v>
      </c>
      <c r="D5478">
        <v>1980</v>
      </c>
      <c r="E5478">
        <v>258155034</v>
      </c>
    </row>
    <row r="5479" spans="1:5">
      <c r="A5479" t="s">
        <v>138</v>
      </c>
      <c r="B5479" t="s">
        <v>539</v>
      </c>
      <c r="C5479" t="s">
        <v>137</v>
      </c>
      <c r="D5479">
        <v>1980</v>
      </c>
      <c r="E5479">
        <v>62196</v>
      </c>
    </row>
    <row r="5480" spans="1:5">
      <c r="A5480" t="s">
        <v>136</v>
      </c>
      <c r="B5480" t="s">
        <v>539</v>
      </c>
      <c r="C5480" t="s">
        <v>135</v>
      </c>
      <c r="D5480">
        <v>1980</v>
      </c>
      <c r="E5480">
        <v>23803</v>
      </c>
    </row>
    <row r="5481" spans="1:5">
      <c r="A5481" t="s">
        <v>134</v>
      </c>
      <c r="B5481" t="s">
        <v>539</v>
      </c>
      <c r="C5481" t="s">
        <v>133</v>
      </c>
      <c r="D5481">
        <v>1980</v>
      </c>
      <c r="E5481">
        <v>11995463</v>
      </c>
    </row>
    <row r="5482" spans="1:5">
      <c r="A5482" t="s">
        <v>132</v>
      </c>
      <c r="B5482" t="s">
        <v>539</v>
      </c>
      <c r="C5482" t="s">
        <v>131</v>
      </c>
      <c r="D5482">
        <v>1980</v>
      </c>
      <c r="E5482">
        <v>42049135</v>
      </c>
    </row>
    <row r="5483" spans="1:5">
      <c r="A5483" t="s">
        <v>130</v>
      </c>
      <c r="B5483" t="s">
        <v>539</v>
      </c>
      <c r="C5483" t="s">
        <v>129</v>
      </c>
      <c r="D5483">
        <v>1980</v>
      </c>
      <c r="E5483">
        <v>4898023</v>
      </c>
    </row>
    <row r="5484" spans="1:5">
      <c r="A5484" t="s">
        <v>128</v>
      </c>
      <c r="B5484" t="s">
        <v>536</v>
      </c>
      <c r="C5484" t="s">
        <v>127</v>
      </c>
      <c r="D5484">
        <v>1980</v>
      </c>
      <c r="E5484">
        <v>699003507</v>
      </c>
    </row>
    <row r="5485" spans="1:5">
      <c r="A5485" t="s">
        <v>126</v>
      </c>
      <c r="B5485" t="s">
        <v>539</v>
      </c>
      <c r="C5485" t="s">
        <v>125</v>
      </c>
      <c r="D5485">
        <v>1980</v>
      </c>
      <c r="E5485">
        <v>3325440</v>
      </c>
    </row>
    <row r="5486" spans="1:5">
      <c r="A5486" t="s">
        <v>124</v>
      </c>
      <c r="B5486" t="s">
        <v>539</v>
      </c>
      <c r="C5486" t="s">
        <v>123</v>
      </c>
      <c r="D5486">
        <v>1980</v>
      </c>
      <c r="E5486">
        <v>11611922</v>
      </c>
    </row>
    <row r="5487" spans="1:5">
      <c r="A5487" t="s">
        <v>122</v>
      </c>
      <c r="B5487" t="s">
        <v>539</v>
      </c>
      <c r="C5487" t="s">
        <v>121</v>
      </c>
      <c r="D5487">
        <v>1980</v>
      </c>
      <c r="E5487">
        <v>3592212</v>
      </c>
    </row>
    <row r="5488" spans="1:5">
      <c r="A5488" t="s">
        <v>120</v>
      </c>
      <c r="B5488" t="s">
        <v>539</v>
      </c>
      <c r="C5488" t="s">
        <v>119</v>
      </c>
      <c r="D5488">
        <v>1980</v>
      </c>
      <c r="E5488">
        <v>0</v>
      </c>
    </row>
    <row r="5489" spans="1:5">
      <c r="A5489" t="s">
        <v>118</v>
      </c>
      <c r="B5489" t="s">
        <v>539</v>
      </c>
      <c r="C5489" t="s">
        <v>117</v>
      </c>
      <c r="D5489">
        <v>1980</v>
      </c>
      <c r="E5489">
        <v>206218</v>
      </c>
    </row>
    <row r="5490" spans="1:5">
      <c r="A5490" t="s">
        <v>116</v>
      </c>
      <c r="B5490" t="s">
        <v>539</v>
      </c>
      <c r="C5490" t="s">
        <v>115</v>
      </c>
      <c r="D5490">
        <v>1980</v>
      </c>
      <c r="E5490">
        <v>2361900</v>
      </c>
    </row>
    <row r="5491" spans="1:5">
      <c r="A5491" t="s">
        <v>114</v>
      </c>
      <c r="B5491" t="s">
        <v>539</v>
      </c>
      <c r="C5491" t="s">
        <v>113</v>
      </c>
      <c r="D5491">
        <v>1980</v>
      </c>
      <c r="E5491">
        <v>2562537</v>
      </c>
    </row>
    <row r="5492" spans="1:5">
      <c r="A5492" t="s">
        <v>112</v>
      </c>
      <c r="B5492" t="s">
        <v>539</v>
      </c>
      <c r="C5492" t="s">
        <v>111</v>
      </c>
      <c r="D5492">
        <v>1980</v>
      </c>
      <c r="E5492">
        <v>4009</v>
      </c>
    </row>
    <row r="5493" spans="1:5">
      <c r="A5493" t="s">
        <v>110</v>
      </c>
      <c r="B5493" t="s">
        <v>539</v>
      </c>
      <c r="C5493" t="s">
        <v>109</v>
      </c>
      <c r="D5493">
        <v>1980</v>
      </c>
      <c r="E5493">
        <v>4657233</v>
      </c>
    </row>
    <row r="5494" spans="1:5">
      <c r="A5494" t="s">
        <v>108</v>
      </c>
      <c r="B5494" t="s">
        <v>539</v>
      </c>
      <c r="C5494" t="s">
        <v>107</v>
      </c>
      <c r="D5494">
        <v>1980</v>
      </c>
    </row>
    <row r="5495" spans="1:5">
      <c r="A5495" t="s">
        <v>106</v>
      </c>
      <c r="B5495" t="s">
        <v>536</v>
      </c>
      <c r="C5495" t="s">
        <v>105</v>
      </c>
      <c r="D5495">
        <v>1980</v>
      </c>
      <c r="E5495">
        <v>299440808</v>
      </c>
    </row>
    <row r="5496" spans="1:5">
      <c r="A5496" t="s">
        <v>104</v>
      </c>
      <c r="B5496" t="s">
        <v>539</v>
      </c>
      <c r="C5496" t="s">
        <v>103</v>
      </c>
      <c r="D5496">
        <v>1980</v>
      </c>
      <c r="E5496">
        <v>4304386</v>
      </c>
    </row>
    <row r="5497" spans="1:5">
      <c r="A5497" t="s">
        <v>102</v>
      </c>
      <c r="B5497" t="s">
        <v>536</v>
      </c>
      <c r="C5497" t="s">
        <v>101</v>
      </c>
      <c r="D5497">
        <v>1980</v>
      </c>
      <c r="E5497">
        <v>299472840</v>
      </c>
    </row>
    <row r="5498" spans="1:5">
      <c r="A5498" t="s">
        <v>100</v>
      </c>
      <c r="B5498" t="s">
        <v>536</v>
      </c>
      <c r="C5498" t="s">
        <v>99</v>
      </c>
      <c r="D5498">
        <v>1980</v>
      </c>
      <c r="E5498">
        <v>12765497</v>
      </c>
    </row>
    <row r="5499" spans="1:5">
      <c r="A5499" t="s">
        <v>98</v>
      </c>
      <c r="B5499" t="s">
        <v>539</v>
      </c>
      <c r="C5499" t="s">
        <v>97</v>
      </c>
      <c r="D5499">
        <v>1980</v>
      </c>
      <c r="E5499">
        <v>63158</v>
      </c>
    </row>
    <row r="5500" spans="1:5">
      <c r="A5500" t="s">
        <v>96</v>
      </c>
      <c r="B5500" t="s">
        <v>539</v>
      </c>
      <c r="C5500" t="s">
        <v>95</v>
      </c>
      <c r="D5500">
        <v>1980</v>
      </c>
      <c r="E5500">
        <v>127117</v>
      </c>
    </row>
    <row r="5501" spans="1:5">
      <c r="A5501" t="s">
        <v>94</v>
      </c>
      <c r="B5501" t="s">
        <v>539</v>
      </c>
      <c r="C5501" t="s">
        <v>93</v>
      </c>
      <c r="D5501">
        <v>1980</v>
      </c>
      <c r="E5501">
        <v>2408338</v>
      </c>
    </row>
    <row r="5502" spans="1:5">
      <c r="A5502" t="s">
        <v>92</v>
      </c>
      <c r="B5502" t="s">
        <v>539</v>
      </c>
      <c r="C5502" t="s">
        <v>91</v>
      </c>
      <c r="D5502">
        <v>1980</v>
      </c>
      <c r="E5502">
        <v>987828</v>
      </c>
    </row>
    <row r="5503" spans="1:5">
      <c r="A5503" t="s">
        <v>90</v>
      </c>
      <c r="B5503" t="s">
        <v>539</v>
      </c>
      <c r="C5503" t="s">
        <v>89</v>
      </c>
      <c r="D5503">
        <v>1980</v>
      </c>
      <c r="E5503">
        <v>1405560</v>
      </c>
    </row>
    <row r="5504" spans="1:5">
      <c r="A5504" t="s">
        <v>88</v>
      </c>
      <c r="B5504" t="s">
        <v>539</v>
      </c>
      <c r="C5504" t="s">
        <v>87</v>
      </c>
      <c r="D5504">
        <v>1980</v>
      </c>
      <c r="E5504">
        <v>495694</v>
      </c>
    </row>
    <row r="5505" spans="1:5">
      <c r="A5505" t="s">
        <v>86</v>
      </c>
      <c r="B5505" t="s">
        <v>539</v>
      </c>
      <c r="C5505" t="s">
        <v>85</v>
      </c>
      <c r="D5505">
        <v>1980</v>
      </c>
    </row>
    <row r="5506" spans="1:5">
      <c r="A5506" t="s">
        <v>84</v>
      </c>
      <c r="B5506" t="s">
        <v>539</v>
      </c>
      <c r="C5506" t="s">
        <v>83</v>
      </c>
      <c r="D5506">
        <v>1980</v>
      </c>
      <c r="E5506">
        <v>32032</v>
      </c>
    </row>
    <row r="5507" spans="1:5">
      <c r="A5507" t="s">
        <v>82</v>
      </c>
      <c r="B5507" t="s">
        <v>539</v>
      </c>
      <c r="C5507" t="s">
        <v>81</v>
      </c>
      <c r="D5507">
        <v>1980</v>
      </c>
      <c r="E5507">
        <v>4759388</v>
      </c>
    </row>
    <row r="5508" spans="1:5">
      <c r="A5508" t="s">
        <v>80</v>
      </c>
      <c r="B5508" t="s">
        <v>539</v>
      </c>
      <c r="C5508" t="s">
        <v>79</v>
      </c>
      <c r="D5508">
        <v>1980</v>
      </c>
      <c r="E5508">
        <v>3364</v>
      </c>
    </row>
    <row r="5509" spans="1:5">
      <c r="A5509" t="s">
        <v>78</v>
      </c>
      <c r="B5509" t="s">
        <v>539</v>
      </c>
      <c r="C5509" t="s">
        <v>77</v>
      </c>
      <c r="D5509">
        <v>1980</v>
      </c>
      <c r="E5509">
        <v>3664365</v>
      </c>
    </row>
    <row r="5510" spans="1:5">
      <c r="A5510" t="s">
        <v>76</v>
      </c>
      <c r="B5510" t="s">
        <v>536</v>
      </c>
      <c r="C5510" t="s">
        <v>75</v>
      </c>
      <c r="D5510">
        <v>1980</v>
      </c>
      <c r="E5510">
        <v>1061301429</v>
      </c>
    </row>
    <row r="5511" spans="1:5">
      <c r="A5511" t="s">
        <v>74</v>
      </c>
      <c r="B5511" t="s">
        <v>536</v>
      </c>
      <c r="C5511" t="s">
        <v>73</v>
      </c>
      <c r="D5511">
        <v>1980</v>
      </c>
      <c r="E5511">
        <v>162860383</v>
      </c>
    </row>
    <row r="5512" spans="1:5">
      <c r="A5512" t="s">
        <v>72</v>
      </c>
      <c r="B5512" t="s">
        <v>539</v>
      </c>
      <c r="C5512" t="s">
        <v>71</v>
      </c>
      <c r="D5512">
        <v>1980</v>
      </c>
      <c r="E5512">
        <v>2049798</v>
      </c>
    </row>
    <row r="5513" spans="1:5">
      <c r="A5513" t="s">
        <v>70</v>
      </c>
      <c r="B5513" t="s">
        <v>539</v>
      </c>
      <c r="C5513" t="s">
        <v>69</v>
      </c>
      <c r="D5513">
        <v>1980</v>
      </c>
      <c r="E5513">
        <v>34690321</v>
      </c>
    </row>
    <row r="5514" spans="1:5">
      <c r="A5514" t="s">
        <v>68</v>
      </c>
      <c r="B5514" t="s">
        <v>539</v>
      </c>
      <c r="C5514" t="s">
        <v>67</v>
      </c>
      <c r="D5514">
        <v>1980</v>
      </c>
      <c r="E5514">
        <v>2566286</v>
      </c>
    </row>
    <row r="5515" spans="1:5">
      <c r="A5515" t="s">
        <v>66</v>
      </c>
      <c r="B5515" t="s">
        <v>539</v>
      </c>
      <c r="C5515" t="s">
        <v>65</v>
      </c>
      <c r="D5515">
        <v>1980</v>
      </c>
      <c r="E5515">
        <v>1522464</v>
      </c>
    </row>
    <row r="5516" spans="1:5">
      <c r="A5516" t="s">
        <v>64</v>
      </c>
      <c r="B5516" t="s">
        <v>536</v>
      </c>
      <c r="C5516" t="s">
        <v>63</v>
      </c>
      <c r="D5516">
        <v>1980</v>
      </c>
      <c r="E5516">
        <v>125543550</v>
      </c>
    </row>
    <row r="5517" spans="1:5">
      <c r="A5517" t="s">
        <v>62</v>
      </c>
      <c r="B5517" t="s">
        <v>539</v>
      </c>
      <c r="C5517" t="s">
        <v>61</v>
      </c>
      <c r="D5517">
        <v>1980</v>
      </c>
      <c r="E5517">
        <v>490715</v>
      </c>
    </row>
    <row r="5518" spans="1:5">
      <c r="A5518" t="s">
        <v>60</v>
      </c>
      <c r="B5518" t="s">
        <v>536</v>
      </c>
      <c r="C5518" t="s">
        <v>59</v>
      </c>
      <c r="D5518">
        <v>1980</v>
      </c>
      <c r="E5518">
        <v>88988928</v>
      </c>
    </row>
    <row r="5519" spans="1:5">
      <c r="A5519" t="s">
        <v>58</v>
      </c>
      <c r="B5519" t="s">
        <v>539</v>
      </c>
      <c r="C5519" t="s">
        <v>57</v>
      </c>
      <c r="D5519">
        <v>1980</v>
      </c>
      <c r="E5519">
        <v>73332</v>
      </c>
    </row>
    <row r="5520" spans="1:5">
      <c r="A5520" t="s">
        <v>56</v>
      </c>
      <c r="B5520" t="s">
        <v>536</v>
      </c>
      <c r="C5520" t="s">
        <v>55</v>
      </c>
      <c r="D5520">
        <v>1980</v>
      </c>
      <c r="E5520">
        <v>699003507</v>
      </c>
    </row>
    <row r="5521" spans="1:5">
      <c r="A5521" t="s">
        <v>54</v>
      </c>
      <c r="B5521" t="s">
        <v>536</v>
      </c>
      <c r="C5521" t="s">
        <v>53</v>
      </c>
      <c r="D5521">
        <v>1980</v>
      </c>
      <c r="E5521">
        <v>299472840</v>
      </c>
    </row>
    <row r="5522" spans="1:5">
      <c r="A5522" t="s">
        <v>52</v>
      </c>
      <c r="B5522" t="s">
        <v>539</v>
      </c>
      <c r="C5522" t="s">
        <v>51</v>
      </c>
      <c r="D5522">
        <v>1980</v>
      </c>
      <c r="E5522">
        <v>967411</v>
      </c>
    </row>
    <row r="5523" spans="1:5">
      <c r="A5523" t="s">
        <v>50</v>
      </c>
      <c r="B5523" t="s">
        <v>539</v>
      </c>
      <c r="C5523" t="s">
        <v>49</v>
      </c>
      <c r="D5523">
        <v>1980</v>
      </c>
      <c r="E5523">
        <v>3147849</v>
      </c>
    </row>
    <row r="5524" spans="1:5">
      <c r="A5524" t="s">
        <v>6</v>
      </c>
      <c r="B5524" t="s">
        <v>539</v>
      </c>
      <c r="C5524" t="s">
        <v>48</v>
      </c>
      <c r="D5524">
        <v>1980</v>
      </c>
      <c r="E5524">
        <v>24723263</v>
      </c>
    </row>
    <row r="5525" spans="1:5">
      <c r="A5525" t="s">
        <v>47</v>
      </c>
      <c r="B5525" t="s">
        <v>539</v>
      </c>
      <c r="C5525" t="s">
        <v>46</v>
      </c>
      <c r="D5525">
        <v>1980</v>
      </c>
      <c r="E5525">
        <v>5651</v>
      </c>
    </row>
    <row r="5526" spans="1:5">
      <c r="A5526" t="s">
        <v>45</v>
      </c>
      <c r="B5526" t="s">
        <v>539</v>
      </c>
      <c r="C5526" t="s">
        <v>44</v>
      </c>
      <c r="D5526">
        <v>1980</v>
      </c>
      <c r="E5526">
        <v>15963823</v>
      </c>
    </row>
    <row r="5527" spans="1:5">
      <c r="A5527" t="s">
        <v>43</v>
      </c>
      <c r="B5527" t="s">
        <v>539</v>
      </c>
      <c r="C5527" t="s">
        <v>42</v>
      </c>
      <c r="D5527">
        <v>1980</v>
      </c>
      <c r="E5527">
        <v>11604058</v>
      </c>
    </row>
    <row r="5528" spans="1:5">
      <c r="A5528" t="s">
        <v>41</v>
      </c>
      <c r="B5528" t="s">
        <v>539</v>
      </c>
      <c r="C5528" t="s">
        <v>40</v>
      </c>
      <c r="D5528">
        <v>1980</v>
      </c>
      <c r="E5528">
        <v>19141553</v>
      </c>
    </row>
    <row r="5529" spans="1:5">
      <c r="A5529" t="s">
        <v>39</v>
      </c>
      <c r="B5529" t="s">
        <v>536</v>
      </c>
      <c r="C5529" t="s">
        <v>38</v>
      </c>
      <c r="D5529">
        <v>1980</v>
      </c>
      <c r="E5529">
        <v>1104873538</v>
      </c>
    </row>
    <row r="5530" spans="1:5">
      <c r="A5530" t="s">
        <v>37</v>
      </c>
      <c r="B5530" t="s">
        <v>539</v>
      </c>
      <c r="C5530" t="s">
        <v>36</v>
      </c>
      <c r="D5530">
        <v>1980</v>
      </c>
      <c r="E5530">
        <v>425879</v>
      </c>
    </row>
    <row r="5531" spans="1:5">
      <c r="A5531" t="s">
        <v>4</v>
      </c>
      <c r="B5531" t="s">
        <v>539</v>
      </c>
      <c r="C5531" t="s">
        <v>35</v>
      </c>
      <c r="D5531">
        <v>1980</v>
      </c>
      <c r="E5531">
        <v>59673829</v>
      </c>
    </row>
    <row r="5532" spans="1:5">
      <c r="A5532" t="s">
        <v>34</v>
      </c>
      <c r="B5532" t="s">
        <v>539</v>
      </c>
      <c r="C5532" t="s">
        <v>33</v>
      </c>
      <c r="D5532">
        <v>1980</v>
      </c>
      <c r="E5532">
        <v>9439198</v>
      </c>
    </row>
    <row r="5533" spans="1:5">
      <c r="A5533" t="s">
        <v>32</v>
      </c>
      <c r="B5533" t="s">
        <v>539</v>
      </c>
      <c r="C5533" t="s">
        <v>31</v>
      </c>
      <c r="D5533">
        <v>1980</v>
      </c>
      <c r="E5533">
        <v>64454</v>
      </c>
    </row>
    <row r="5534" spans="1:5">
      <c r="A5534" t="s">
        <v>30</v>
      </c>
      <c r="B5534" t="s">
        <v>539</v>
      </c>
      <c r="C5534" t="s">
        <v>29</v>
      </c>
      <c r="D5534">
        <v>1980</v>
      </c>
      <c r="E5534">
        <v>3193836</v>
      </c>
    </row>
    <row r="5535" spans="1:5">
      <c r="A5535" t="s">
        <v>28</v>
      </c>
      <c r="B5535" t="s">
        <v>539</v>
      </c>
      <c r="C5535" t="s">
        <v>27</v>
      </c>
      <c r="D5535">
        <v>1980</v>
      </c>
      <c r="E5535">
        <v>8500</v>
      </c>
    </row>
    <row r="5536" spans="1:5">
      <c r="A5536" t="s">
        <v>26</v>
      </c>
      <c r="B5536" t="s">
        <v>539</v>
      </c>
      <c r="C5536" t="s">
        <v>25</v>
      </c>
      <c r="D5536">
        <v>1980</v>
      </c>
      <c r="E5536">
        <v>19257</v>
      </c>
    </row>
    <row r="5537" spans="1:5">
      <c r="A5537" t="s">
        <v>3</v>
      </c>
      <c r="B5537" t="s">
        <v>539</v>
      </c>
      <c r="C5537" t="s">
        <v>24</v>
      </c>
      <c r="D5537">
        <v>1980</v>
      </c>
      <c r="E5537">
        <v>43364361</v>
      </c>
    </row>
    <row r="5538" spans="1:5">
      <c r="A5538" t="s">
        <v>23</v>
      </c>
      <c r="B5538" t="s">
        <v>539</v>
      </c>
      <c r="C5538" t="s">
        <v>22</v>
      </c>
      <c r="D5538">
        <v>1980</v>
      </c>
      <c r="E5538">
        <v>98588</v>
      </c>
    </row>
    <row r="5539" spans="1:5">
      <c r="A5539" t="s">
        <v>21</v>
      </c>
      <c r="B5539" t="s">
        <v>536</v>
      </c>
      <c r="C5539" t="s">
        <v>20</v>
      </c>
      <c r="D5539">
        <v>1980</v>
      </c>
      <c r="E5539">
        <v>2682944829</v>
      </c>
    </row>
    <row r="5540" spans="1:5">
      <c r="A5540" t="s">
        <v>19</v>
      </c>
      <c r="B5540" t="s">
        <v>539</v>
      </c>
      <c r="C5540" t="s">
        <v>18</v>
      </c>
      <c r="D5540">
        <v>1980</v>
      </c>
      <c r="E5540">
        <v>122621</v>
      </c>
    </row>
    <row r="5541" spans="1:5">
      <c r="A5541" t="s">
        <v>17</v>
      </c>
      <c r="B5541" t="s">
        <v>539</v>
      </c>
      <c r="C5541" t="s">
        <v>16</v>
      </c>
      <c r="D5541">
        <v>1980</v>
      </c>
    </row>
    <row r="5542" spans="1:5">
      <c r="A5542" t="s">
        <v>15</v>
      </c>
      <c r="B5542" t="s">
        <v>539</v>
      </c>
      <c r="C5542" t="s">
        <v>14</v>
      </c>
      <c r="D5542">
        <v>1980</v>
      </c>
      <c r="E5542">
        <v>6777854</v>
      </c>
    </row>
    <row r="5543" spans="1:5">
      <c r="A5543" t="s">
        <v>13</v>
      </c>
      <c r="B5543" t="s">
        <v>539</v>
      </c>
      <c r="C5543" t="s">
        <v>12</v>
      </c>
      <c r="D5543">
        <v>1980</v>
      </c>
      <c r="E5543">
        <v>14996537</v>
      </c>
    </row>
    <row r="5544" spans="1:5">
      <c r="A5544" t="s">
        <v>11</v>
      </c>
      <c r="B5544" t="s">
        <v>539</v>
      </c>
      <c r="C5544" t="s">
        <v>10</v>
      </c>
      <c r="D5544">
        <v>1980</v>
      </c>
      <c r="E5544">
        <v>3544433</v>
      </c>
    </row>
    <row r="5545" spans="1:5">
      <c r="A5545" t="s">
        <v>9</v>
      </c>
      <c r="B5545" t="s">
        <v>539</v>
      </c>
      <c r="C5545" t="s">
        <v>8</v>
      </c>
      <c r="D5545">
        <v>1980</v>
      </c>
      <c r="E5545">
        <v>5561475</v>
      </c>
    </row>
    <row r="5546" spans="1:5">
      <c r="A5546" t="s">
        <v>528</v>
      </c>
      <c r="B5546" t="s">
        <v>539</v>
      </c>
      <c r="C5546" t="s">
        <v>527</v>
      </c>
      <c r="D5546">
        <v>1981</v>
      </c>
      <c r="E5546">
        <v>30007</v>
      </c>
    </row>
    <row r="5547" spans="1:5">
      <c r="A5547" t="s">
        <v>526</v>
      </c>
      <c r="B5547" t="s">
        <v>539</v>
      </c>
      <c r="C5547" t="s">
        <v>525</v>
      </c>
      <c r="D5547">
        <v>1981</v>
      </c>
      <c r="E5547">
        <v>10974459</v>
      </c>
    </row>
    <row r="5548" spans="1:5">
      <c r="A5548" t="s">
        <v>524</v>
      </c>
      <c r="B5548" t="s">
        <v>539</v>
      </c>
      <c r="C5548" t="s">
        <v>523</v>
      </c>
      <c r="D5548">
        <v>1981</v>
      </c>
      <c r="E5548">
        <v>7367965</v>
      </c>
    </row>
    <row r="5549" spans="1:5">
      <c r="A5549" t="s">
        <v>522</v>
      </c>
      <c r="B5549" t="s">
        <v>539</v>
      </c>
      <c r="C5549" t="s">
        <v>521</v>
      </c>
      <c r="D5549">
        <v>1981</v>
      </c>
      <c r="E5549">
        <v>1798543</v>
      </c>
    </row>
    <row r="5550" spans="1:5">
      <c r="A5550" t="s">
        <v>520</v>
      </c>
      <c r="B5550" t="s">
        <v>539</v>
      </c>
      <c r="C5550" t="s">
        <v>519</v>
      </c>
      <c r="D5550">
        <v>1981</v>
      </c>
      <c r="E5550">
        <v>2700</v>
      </c>
    </row>
    <row r="5551" spans="1:5">
      <c r="A5551" t="s">
        <v>518</v>
      </c>
      <c r="B5551" t="s">
        <v>536</v>
      </c>
      <c r="C5551" t="s">
        <v>517</v>
      </c>
      <c r="D5551">
        <v>1981</v>
      </c>
      <c r="E5551">
        <v>93442906</v>
      </c>
    </row>
    <row r="5552" spans="1:5">
      <c r="A5552" t="s">
        <v>516</v>
      </c>
      <c r="B5552" t="s">
        <v>539</v>
      </c>
      <c r="C5552" t="s">
        <v>515</v>
      </c>
      <c r="D5552">
        <v>1981</v>
      </c>
      <c r="E5552">
        <v>216524</v>
      </c>
    </row>
    <row r="5553" spans="1:5">
      <c r="A5553" t="s">
        <v>1</v>
      </c>
      <c r="B5553" t="s">
        <v>539</v>
      </c>
      <c r="C5553" t="s">
        <v>514</v>
      </c>
      <c r="D5553">
        <v>1981</v>
      </c>
      <c r="E5553">
        <v>4763031</v>
      </c>
    </row>
    <row r="5554" spans="1:5">
      <c r="A5554" t="s">
        <v>513</v>
      </c>
      <c r="B5554" t="s">
        <v>539</v>
      </c>
      <c r="C5554" t="s">
        <v>512</v>
      </c>
      <c r="D5554">
        <v>1981</v>
      </c>
      <c r="E5554">
        <v>1062198</v>
      </c>
    </row>
    <row r="5555" spans="1:5">
      <c r="A5555" t="s">
        <v>511</v>
      </c>
      <c r="B5555" t="s">
        <v>539</v>
      </c>
      <c r="C5555" t="s">
        <v>510</v>
      </c>
      <c r="D5555">
        <v>1981</v>
      </c>
      <c r="E5555">
        <v>8359</v>
      </c>
    </row>
    <row r="5556" spans="1:5">
      <c r="A5556" t="s">
        <v>509</v>
      </c>
      <c r="B5556" t="s">
        <v>539</v>
      </c>
      <c r="C5556" t="s">
        <v>508</v>
      </c>
      <c r="D5556">
        <v>1981</v>
      </c>
      <c r="E5556">
        <v>47714</v>
      </c>
    </row>
    <row r="5557" spans="1:5">
      <c r="A5557" t="s">
        <v>507</v>
      </c>
      <c r="B5557" t="s">
        <v>539</v>
      </c>
      <c r="C5557" t="s">
        <v>506</v>
      </c>
      <c r="D5557">
        <v>1981</v>
      </c>
      <c r="E5557">
        <v>2134561</v>
      </c>
    </row>
    <row r="5558" spans="1:5">
      <c r="A5558" t="s">
        <v>505</v>
      </c>
      <c r="B5558" t="s">
        <v>539</v>
      </c>
      <c r="C5558" t="s">
        <v>504</v>
      </c>
      <c r="D5558">
        <v>1981</v>
      </c>
      <c r="E5558">
        <v>2618395</v>
      </c>
    </row>
    <row r="5559" spans="1:5">
      <c r="A5559" t="s">
        <v>503</v>
      </c>
      <c r="B5559" t="s">
        <v>539</v>
      </c>
      <c r="C5559" t="s">
        <v>502</v>
      </c>
      <c r="D5559">
        <v>1981</v>
      </c>
      <c r="E5559">
        <v>2943617</v>
      </c>
    </row>
    <row r="5560" spans="1:5">
      <c r="A5560" t="s">
        <v>501</v>
      </c>
      <c r="B5560" t="s">
        <v>539</v>
      </c>
      <c r="C5560" t="s">
        <v>500</v>
      </c>
      <c r="D5560">
        <v>1981</v>
      </c>
      <c r="E5560">
        <v>4033025</v>
      </c>
    </row>
    <row r="5561" spans="1:5">
      <c r="A5561" t="s">
        <v>499</v>
      </c>
      <c r="B5561" t="s">
        <v>539</v>
      </c>
      <c r="C5561" t="s">
        <v>498</v>
      </c>
      <c r="D5561">
        <v>1981</v>
      </c>
      <c r="E5561">
        <v>440204</v>
      </c>
    </row>
    <row r="5562" spans="1:5">
      <c r="A5562" t="s">
        <v>497</v>
      </c>
      <c r="B5562" t="s">
        <v>539</v>
      </c>
      <c r="C5562" t="s">
        <v>496</v>
      </c>
      <c r="D5562">
        <v>1981</v>
      </c>
      <c r="E5562">
        <v>2750110</v>
      </c>
    </row>
    <row r="5563" spans="1:5">
      <c r="A5563" t="s">
        <v>495</v>
      </c>
      <c r="B5563" t="s">
        <v>539</v>
      </c>
      <c r="C5563" t="s">
        <v>494</v>
      </c>
      <c r="D5563">
        <v>1981</v>
      </c>
      <c r="E5563">
        <v>6326599</v>
      </c>
    </row>
    <row r="5564" spans="1:5">
      <c r="A5564" t="s">
        <v>2</v>
      </c>
      <c r="B5564" t="s">
        <v>539</v>
      </c>
      <c r="C5564" t="s">
        <v>493</v>
      </c>
      <c r="D5564">
        <v>1981</v>
      </c>
      <c r="E5564">
        <v>70492470</v>
      </c>
    </row>
    <row r="5565" spans="1:5">
      <c r="A5565" t="s">
        <v>492</v>
      </c>
      <c r="B5565" t="s">
        <v>539</v>
      </c>
      <c r="C5565" t="s">
        <v>491</v>
      </c>
      <c r="D5565">
        <v>1981</v>
      </c>
      <c r="E5565">
        <v>3325011</v>
      </c>
    </row>
    <row r="5566" spans="1:5">
      <c r="A5566" t="s">
        <v>490</v>
      </c>
      <c r="B5566" t="s">
        <v>539</v>
      </c>
      <c r="C5566" t="s">
        <v>489</v>
      </c>
      <c r="D5566">
        <v>1981</v>
      </c>
      <c r="E5566">
        <v>51191</v>
      </c>
    </row>
    <row r="5567" spans="1:5">
      <c r="A5567" t="s">
        <v>488</v>
      </c>
      <c r="B5567" t="s">
        <v>539</v>
      </c>
      <c r="C5567" t="s">
        <v>487</v>
      </c>
      <c r="D5567">
        <v>1981</v>
      </c>
      <c r="E5567">
        <v>56341</v>
      </c>
    </row>
    <row r="5568" spans="1:5">
      <c r="A5568" t="s">
        <v>486</v>
      </c>
      <c r="B5568" t="s">
        <v>539</v>
      </c>
      <c r="C5568" t="s">
        <v>485</v>
      </c>
      <c r="D5568">
        <v>1981</v>
      </c>
      <c r="E5568">
        <v>2690500</v>
      </c>
    </row>
    <row r="5569" spans="1:5">
      <c r="A5569" t="s">
        <v>484</v>
      </c>
      <c r="B5569" t="s">
        <v>539</v>
      </c>
      <c r="C5569" t="s">
        <v>483</v>
      </c>
      <c r="D5569">
        <v>1981</v>
      </c>
      <c r="E5569">
        <v>4118594</v>
      </c>
    </row>
    <row r="5570" spans="1:5">
      <c r="A5570" t="s">
        <v>482</v>
      </c>
      <c r="B5570" t="s">
        <v>539</v>
      </c>
      <c r="C5570" t="s">
        <v>481</v>
      </c>
      <c r="D5570">
        <v>1981</v>
      </c>
      <c r="E5570">
        <v>74989</v>
      </c>
    </row>
    <row r="5571" spans="1:5">
      <c r="A5571" t="s">
        <v>480</v>
      </c>
      <c r="B5571" t="s">
        <v>539</v>
      </c>
      <c r="C5571" t="s">
        <v>479</v>
      </c>
      <c r="D5571">
        <v>1981</v>
      </c>
      <c r="E5571">
        <v>0</v>
      </c>
    </row>
    <row r="5572" spans="1:5">
      <c r="A5572" t="s">
        <v>478</v>
      </c>
      <c r="B5572" t="s">
        <v>539</v>
      </c>
      <c r="C5572" t="s">
        <v>477</v>
      </c>
      <c r="D5572">
        <v>1981</v>
      </c>
      <c r="E5572">
        <v>3058047</v>
      </c>
    </row>
    <row r="5573" spans="1:5">
      <c r="A5573" t="s">
        <v>476</v>
      </c>
      <c r="B5573" t="s">
        <v>539</v>
      </c>
      <c r="C5573" t="s">
        <v>475</v>
      </c>
      <c r="D5573">
        <v>1981</v>
      </c>
      <c r="E5573">
        <v>41711594</v>
      </c>
    </row>
    <row r="5574" spans="1:5">
      <c r="A5574" t="s">
        <v>474</v>
      </c>
      <c r="B5574" t="s">
        <v>539</v>
      </c>
      <c r="C5574" t="s">
        <v>473</v>
      </c>
      <c r="D5574">
        <v>1981</v>
      </c>
      <c r="E5574">
        <v>154756</v>
      </c>
    </row>
    <row r="5575" spans="1:5">
      <c r="A5575" t="s">
        <v>472</v>
      </c>
      <c r="B5575" t="s">
        <v>539</v>
      </c>
      <c r="C5575" t="s">
        <v>471</v>
      </c>
      <c r="D5575">
        <v>1981</v>
      </c>
      <c r="E5575">
        <v>81104</v>
      </c>
    </row>
    <row r="5576" spans="1:5">
      <c r="A5576" t="s">
        <v>470</v>
      </c>
      <c r="B5576" t="s">
        <v>539</v>
      </c>
      <c r="C5576" t="s">
        <v>469</v>
      </c>
      <c r="D5576">
        <v>1981</v>
      </c>
      <c r="E5576">
        <v>375626</v>
      </c>
    </row>
    <row r="5577" spans="1:5">
      <c r="A5577" t="s">
        <v>468</v>
      </c>
      <c r="B5577" t="s">
        <v>539</v>
      </c>
      <c r="C5577" t="s">
        <v>467</v>
      </c>
      <c r="D5577">
        <v>1981</v>
      </c>
      <c r="E5577">
        <v>856138</v>
      </c>
    </row>
    <row r="5578" spans="1:5">
      <c r="A5578" t="s">
        <v>466</v>
      </c>
      <c r="B5578" t="s">
        <v>539</v>
      </c>
      <c r="C5578" t="s">
        <v>465</v>
      </c>
      <c r="D5578">
        <v>1981</v>
      </c>
      <c r="E5578">
        <v>1544145</v>
      </c>
    </row>
    <row r="5579" spans="1:5">
      <c r="A5579" t="s">
        <v>464</v>
      </c>
      <c r="B5579" t="s">
        <v>539</v>
      </c>
      <c r="C5579" t="s">
        <v>463</v>
      </c>
      <c r="D5579">
        <v>1981</v>
      </c>
      <c r="E5579">
        <v>6047712</v>
      </c>
    </row>
    <row r="5580" spans="1:5">
      <c r="A5580" t="s">
        <v>462</v>
      </c>
      <c r="B5580" t="s">
        <v>536</v>
      </c>
      <c r="C5580" t="s">
        <v>461</v>
      </c>
      <c r="D5580">
        <v>1981</v>
      </c>
      <c r="E5580">
        <v>44711654</v>
      </c>
    </row>
    <row r="5581" spans="1:5">
      <c r="A5581" t="s">
        <v>460</v>
      </c>
      <c r="B5581" t="s">
        <v>539</v>
      </c>
      <c r="C5581" t="s">
        <v>459</v>
      </c>
      <c r="D5581">
        <v>1981</v>
      </c>
      <c r="E5581">
        <v>2661086</v>
      </c>
    </row>
    <row r="5582" spans="1:5">
      <c r="A5582" t="s">
        <v>458</v>
      </c>
      <c r="B5582" t="s">
        <v>539</v>
      </c>
      <c r="C5582" t="s">
        <v>457</v>
      </c>
      <c r="D5582">
        <v>1981</v>
      </c>
      <c r="E5582">
        <v>87824</v>
      </c>
    </row>
    <row r="5583" spans="1:5">
      <c r="A5583" t="s">
        <v>456</v>
      </c>
      <c r="B5583" t="s">
        <v>539</v>
      </c>
      <c r="C5583" t="s">
        <v>455</v>
      </c>
      <c r="D5583">
        <v>1981</v>
      </c>
      <c r="E5583">
        <v>2084441</v>
      </c>
    </row>
    <row r="5584" spans="1:5">
      <c r="A5584" t="s">
        <v>454</v>
      </c>
      <c r="B5584" t="s">
        <v>539</v>
      </c>
      <c r="C5584" t="s">
        <v>453</v>
      </c>
      <c r="D5584">
        <v>1981</v>
      </c>
      <c r="E5584">
        <v>793935216</v>
      </c>
    </row>
    <row r="5585" spans="1:5">
      <c r="A5585" t="s">
        <v>679</v>
      </c>
      <c r="B5585" t="s">
        <v>539</v>
      </c>
      <c r="C5585" t="s">
        <v>451</v>
      </c>
      <c r="D5585">
        <v>1981</v>
      </c>
      <c r="E5585">
        <v>5454544</v>
      </c>
    </row>
    <row r="5586" spans="1:5">
      <c r="A5586" t="s">
        <v>450</v>
      </c>
      <c r="B5586" t="s">
        <v>539</v>
      </c>
      <c r="C5586" t="s">
        <v>449</v>
      </c>
      <c r="D5586">
        <v>1981</v>
      </c>
      <c r="E5586">
        <v>5972851</v>
      </c>
    </row>
    <row r="5587" spans="1:5">
      <c r="A5587" t="s">
        <v>448</v>
      </c>
      <c r="B5587" t="s">
        <v>539</v>
      </c>
      <c r="C5587" t="s">
        <v>447</v>
      </c>
      <c r="D5587">
        <v>1981</v>
      </c>
      <c r="E5587">
        <v>19650393</v>
      </c>
    </row>
    <row r="5588" spans="1:5">
      <c r="A5588" t="s">
        <v>446</v>
      </c>
      <c r="B5588" t="s">
        <v>539</v>
      </c>
      <c r="C5588" t="s">
        <v>445</v>
      </c>
      <c r="D5588">
        <v>1981</v>
      </c>
      <c r="E5588">
        <v>970434</v>
      </c>
    </row>
    <row r="5589" spans="1:5">
      <c r="A5589" t="s">
        <v>444</v>
      </c>
      <c r="B5589" t="s">
        <v>539</v>
      </c>
      <c r="C5589" t="s">
        <v>443</v>
      </c>
      <c r="D5589">
        <v>1981</v>
      </c>
      <c r="E5589">
        <v>10549626</v>
      </c>
    </row>
    <row r="5590" spans="1:5">
      <c r="A5590" t="s">
        <v>442</v>
      </c>
      <c r="B5590" t="s">
        <v>539</v>
      </c>
      <c r="C5590" t="s">
        <v>441</v>
      </c>
      <c r="D5590">
        <v>1981</v>
      </c>
      <c r="E5590">
        <v>242495</v>
      </c>
    </row>
    <row r="5591" spans="1:5">
      <c r="A5591" t="s">
        <v>440</v>
      </c>
      <c r="B5591" t="s">
        <v>539</v>
      </c>
      <c r="C5591" t="s">
        <v>439</v>
      </c>
      <c r="D5591">
        <v>1981</v>
      </c>
      <c r="E5591">
        <v>218716</v>
      </c>
    </row>
    <row r="5592" spans="1:5">
      <c r="A5592" t="s">
        <v>438</v>
      </c>
      <c r="B5592" t="s">
        <v>539</v>
      </c>
      <c r="C5592" t="s">
        <v>437</v>
      </c>
      <c r="D5592">
        <v>1981</v>
      </c>
      <c r="E5592">
        <v>1387810</v>
      </c>
    </row>
    <row r="5593" spans="1:5">
      <c r="A5593" t="s">
        <v>436</v>
      </c>
      <c r="B5593" t="s">
        <v>536</v>
      </c>
      <c r="C5593" t="s">
        <v>435</v>
      </c>
      <c r="D5593">
        <v>1981</v>
      </c>
      <c r="E5593">
        <v>3428735</v>
      </c>
    </row>
    <row r="5594" spans="1:5">
      <c r="A5594" t="s">
        <v>434</v>
      </c>
      <c r="B5594" t="s">
        <v>539</v>
      </c>
      <c r="C5594" t="s">
        <v>433</v>
      </c>
      <c r="D5594">
        <v>1981</v>
      </c>
      <c r="E5594">
        <v>3078636</v>
      </c>
    </row>
    <row r="5595" spans="1:5">
      <c r="A5595" t="s">
        <v>432</v>
      </c>
      <c r="B5595" t="s">
        <v>539</v>
      </c>
      <c r="C5595" t="s">
        <v>431</v>
      </c>
      <c r="D5595">
        <v>1981</v>
      </c>
      <c r="E5595">
        <v>26637</v>
      </c>
    </row>
    <row r="5596" spans="1:5">
      <c r="A5596" t="s">
        <v>430</v>
      </c>
      <c r="B5596" t="s">
        <v>539</v>
      </c>
      <c r="C5596" t="s">
        <v>429</v>
      </c>
      <c r="D5596">
        <v>1981</v>
      </c>
      <c r="E5596">
        <v>0</v>
      </c>
    </row>
    <row r="5597" spans="1:5">
      <c r="A5597" t="s">
        <v>428</v>
      </c>
      <c r="B5597" t="s">
        <v>539</v>
      </c>
      <c r="C5597" t="s">
        <v>427</v>
      </c>
      <c r="D5597">
        <v>1981</v>
      </c>
      <c r="E5597">
        <v>270094</v>
      </c>
    </row>
    <row r="5598" spans="1:5">
      <c r="A5598" t="s">
        <v>426</v>
      </c>
      <c r="B5598" t="s">
        <v>539</v>
      </c>
      <c r="C5598" t="s">
        <v>425</v>
      </c>
      <c r="D5598">
        <v>1981</v>
      </c>
      <c r="E5598">
        <v>2525602</v>
      </c>
    </row>
    <row r="5599" spans="1:5">
      <c r="A5599" t="s">
        <v>7</v>
      </c>
      <c r="B5599" t="s">
        <v>539</v>
      </c>
      <c r="C5599" t="s">
        <v>424</v>
      </c>
      <c r="D5599">
        <v>1981</v>
      </c>
      <c r="E5599">
        <v>21178760</v>
      </c>
    </row>
    <row r="5600" spans="1:5">
      <c r="A5600" t="s">
        <v>423</v>
      </c>
      <c r="B5600" t="s">
        <v>539</v>
      </c>
      <c r="C5600" t="s">
        <v>422</v>
      </c>
      <c r="D5600">
        <v>1981</v>
      </c>
      <c r="E5600">
        <v>101128</v>
      </c>
    </row>
    <row r="5601" spans="1:5">
      <c r="A5601" t="s">
        <v>421</v>
      </c>
      <c r="B5601" t="s">
        <v>539</v>
      </c>
      <c r="C5601" t="s">
        <v>420</v>
      </c>
      <c r="D5601">
        <v>1981</v>
      </c>
      <c r="E5601">
        <v>39351</v>
      </c>
    </row>
    <row r="5602" spans="1:5">
      <c r="A5602" t="s">
        <v>419</v>
      </c>
      <c r="B5602" t="s">
        <v>539</v>
      </c>
      <c r="C5602" t="s">
        <v>418</v>
      </c>
      <c r="D5602">
        <v>1981</v>
      </c>
      <c r="E5602">
        <v>823805</v>
      </c>
    </row>
    <row r="5603" spans="1:5">
      <c r="A5603" t="s">
        <v>417</v>
      </c>
      <c r="B5603" t="s">
        <v>539</v>
      </c>
      <c r="C5603" t="s">
        <v>416</v>
      </c>
      <c r="D5603">
        <v>1981</v>
      </c>
      <c r="E5603">
        <v>2829268</v>
      </c>
    </row>
    <row r="5604" spans="1:5">
      <c r="A5604" t="s">
        <v>415</v>
      </c>
      <c r="B5604" t="s">
        <v>539</v>
      </c>
      <c r="C5604" t="s">
        <v>414</v>
      </c>
      <c r="D5604">
        <v>1981</v>
      </c>
      <c r="E5604">
        <v>11084688</v>
      </c>
    </row>
    <row r="5605" spans="1:5">
      <c r="A5605" t="s">
        <v>413</v>
      </c>
      <c r="B5605" t="s">
        <v>536</v>
      </c>
      <c r="C5605" t="s">
        <v>412</v>
      </c>
      <c r="D5605">
        <v>1981</v>
      </c>
      <c r="E5605">
        <v>1075551863</v>
      </c>
    </row>
    <row r="5606" spans="1:5">
      <c r="A5606" t="s">
        <v>411</v>
      </c>
      <c r="B5606" t="s">
        <v>536</v>
      </c>
      <c r="C5606" t="s">
        <v>410</v>
      </c>
      <c r="D5606">
        <v>1981</v>
      </c>
      <c r="E5606">
        <v>1123550647</v>
      </c>
    </row>
    <row r="5607" spans="1:5">
      <c r="A5607" t="s">
        <v>409</v>
      </c>
      <c r="B5607" t="s">
        <v>536</v>
      </c>
      <c r="C5607" t="s">
        <v>408</v>
      </c>
      <c r="D5607">
        <v>1981</v>
      </c>
      <c r="E5607">
        <v>1122870102</v>
      </c>
    </row>
    <row r="5608" spans="1:5">
      <c r="A5608" t="s">
        <v>407</v>
      </c>
      <c r="B5608" t="s">
        <v>536</v>
      </c>
      <c r="C5608" t="s">
        <v>406</v>
      </c>
      <c r="D5608">
        <v>1981</v>
      </c>
      <c r="E5608">
        <v>147619450</v>
      </c>
    </row>
    <row r="5609" spans="1:5">
      <c r="A5609" t="s">
        <v>405</v>
      </c>
      <c r="B5609" t="s">
        <v>536</v>
      </c>
      <c r="C5609" t="s">
        <v>404</v>
      </c>
      <c r="D5609">
        <v>1981</v>
      </c>
      <c r="E5609">
        <v>277757674</v>
      </c>
    </row>
    <row r="5610" spans="1:5">
      <c r="A5610" t="s">
        <v>403</v>
      </c>
      <c r="B5610" t="s">
        <v>539</v>
      </c>
      <c r="C5610" t="s">
        <v>402</v>
      </c>
      <c r="D5610">
        <v>1981</v>
      </c>
      <c r="E5610">
        <v>4264426</v>
      </c>
    </row>
    <row r="5611" spans="1:5">
      <c r="A5611" t="s">
        <v>401</v>
      </c>
      <c r="B5611" t="s">
        <v>539</v>
      </c>
      <c r="C5611" t="s">
        <v>400</v>
      </c>
      <c r="D5611">
        <v>1981</v>
      </c>
      <c r="E5611">
        <v>25378216</v>
      </c>
    </row>
    <row r="5612" spans="1:5">
      <c r="A5612" t="s">
        <v>399</v>
      </c>
      <c r="B5612" t="s">
        <v>536</v>
      </c>
      <c r="C5612" t="s">
        <v>398</v>
      </c>
      <c r="D5612">
        <v>1981</v>
      </c>
      <c r="E5612">
        <v>90550190</v>
      </c>
    </row>
    <row r="5613" spans="1:5">
      <c r="A5613" t="s">
        <v>397</v>
      </c>
      <c r="B5613" t="s">
        <v>539</v>
      </c>
      <c r="C5613" t="s">
        <v>396</v>
      </c>
      <c r="D5613">
        <v>1981</v>
      </c>
      <c r="E5613">
        <v>2097548</v>
      </c>
    </row>
    <row r="5614" spans="1:5">
      <c r="A5614" t="s">
        <v>395</v>
      </c>
      <c r="B5614" t="s">
        <v>539</v>
      </c>
      <c r="C5614" t="s">
        <v>394</v>
      </c>
      <c r="D5614">
        <v>1981</v>
      </c>
      <c r="E5614">
        <v>10089484</v>
      </c>
    </row>
    <row r="5615" spans="1:5">
      <c r="A5615" t="s">
        <v>393</v>
      </c>
      <c r="B5615" t="s">
        <v>539</v>
      </c>
      <c r="C5615" t="s">
        <v>392</v>
      </c>
      <c r="D5615">
        <v>1981</v>
      </c>
      <c r="E5615">
        <v>447430</v>
      </c>
    </row>
    <row r="5616" spans="1:5">
      <c r="A5616" t="s">
        <v>5</v>
      </c>
      <c r="B5616" t="s">
        <v>539</v>
      </c>
      <c r="C5616" t="s">
        <v>391</v>
      </c>
      <c r="D5616">
        <v>1981</v>
      </c>
      <c r="E5616">
        <v>32287925</v>
      </c>
    </row>
    <row r="5617" spans="1:5">
      <c r="A5617" t="s">
        <v>390</v>
      </c>
      <c r="B5617" t="s">
        <v>536</v>
      </c>
      <c r="C5617" t="s">
        <v>389</v>
      </c>
      <c r="D5617">
        <v>1981</v>
      </c>
      <c r="E5617">
        <v>143614231</v>
      </c>
    </row>
    <row r="5618" spans="1:5">
      <c r="A5618" t="s">
        <v>388</v>
      </c>
      <c r="B5618" t="s">
        <v>536</v>
      </c>
      <c r="C5618" t="s">
        <v>387</v>
      </c>
      <c r="D5618">
        <v>1981</v>
      </c>
      <c r="E5618">
        <v>151071375</v>
      </c>
    </row>
    <row r="5619" spans="1:5">
      <c r="A5619" t="s">
        <v>386</v>
      </c>
      <c r="B5619" t="s">
        <v>539</v>
      </c>
      <c r="C5619" t="s">
        <v>385</v>
      </c>
      <c r="D5619">
        <v>1981</v>
      </c>
      <c r="E5619">
        <v>1318646</v>
      </c>
    </row>
    <row r="5620" spans="1:5">
      <c r="A5620" t="s">
        <v>384</v>
      </c>
      <c r="B5620" t="s">
        <v>539</v>
      </c>
      <c r="C5620" t="s">
        <v>383</v>
      </c>
      <c r="D5620">
        <v>1981</v>
      </c>
      <c r="E5620">
        <v>404119</v>
      </c>
    </row>
    <row r="5621" spans="1:5">
      <c r="A5621" t="s">
        <v>382</v>
      </c>
      <c r="B5621" t="s">
        <v>539</v>
      </c>
      <c r="C5621" t="s">
        <v>381</v>
      </c>
      <c r="D5621">
        <v>1981</v>
      </c>
      <c r="E5621">
        <v>14812510</v>
      </c>
    </row>
    <row r="5622" spans="1:5">
      <c r="A5622" t="s">
        <v>380</v>
      </c>
      <c r="B5622" t="s">
        <v>539</v>
      </c>
      <c r="C5622" t="s">
        <v>379</v>
      </c>
      <c r="D5622">
        <v>1981</v>
      </c>
      <c r="E5622">
        <v>30258</v>
      </c>
    </row>
    <row r="5623" spans="1:5">
      <c r="A5623" t="s">
        <v>378</v>
      </c>
      <c r="B5623" t="s">
        <v>539</v>
      </c>
      <c r="C5623" t="s">
        <v>377</v>
      </c>
      <c r="D5623">
        <v>1981</v>
      </c>
      <c r="E5623">
        <v>55527</v>
      </c>
    </row>
    <row r="5624" spans="1:5">
      <c r="A5624" t="s">
        <v>376</v>
      </c>
      <c r="B5624" t="s">
        <v>539</v>
      </c>
      <c r="C5624" t="s">
        <v>375</v>
      </c>
      <c r="D5624">
        <v>1981</v>
      </c>
      <c r="E5624">
        <v>321462</v>
      </c>
    </row>
    <row r="5625" spans="1:5">
      <c r="A5625" t="s">
        <v>374</v>
      </c>
      <c r="B5625" t="s">
        <v>539</v>
      </c>
      <c r="C5625" t="s">
        <v>373</v>
      </c>
      <c r="D5625">
        <v>1981</v>
      </c>
      <c r="E5625">
        <v>12062199</v>
      </c>
    </row>
    <row r="5626" spans="1:5">
      <c r="A5626" t="s">
        <v>372</v>
      </c>
      <c r="B5626" t="s">
        <v>539</v>
      </c>
      <c r="C5626" t="s">
        <v>371</v>
      </c>
      <c r="D5626">
        <v>1981</v>
      </c>
      <c r="E5626">
        <v>2124502</v>
      </c>
    </row>
    <row r="5627" spans="1:5">
      <c r="A5627" t="s">
        <v>370</v>
      </c>
      <c r="B5627" t="s">
        <v>539</v>
      </c>
      <c r="C5627" t="s">
        <v>369</v>
      </c>
      <c r="D5627">
        <v>1981</v>
      </c>
      <c r="E5627">
        <v>7628011</v>
      </c>
    </row>
    <row r="5628" spans="1:5">
      <c r="A5628" t="s">
        <v>368</v>
      </c>
      <c r="B5628" t="s">
        <v>539</v>
      </c>
      <c r="C5628" t="s">
        <v>367</v>
      </c>
      <c r="D5628">
        <v>1981</v>
      </c>
      <c r="E5628">
        <v>0</v>
      </c>
    </row>
    <row r="5629" spans="1:5">
      <c r="A5629" t="s">
        <v>366</v>
      </c>
      <c r="B5629" t="s">
        <v>539</v>
      </c>
      <c r="C5629" t="s">
        <v>365</v>
      </c>
      <c r="D5629">
        <v>1981</v>
      </c>
      <c r="E5629">
        <v>3465149</v>
      </c>
    </row>
    <row r="5630" spans="1:5">
      <c r="A5630" t="s">
        <v>364</v>
      </c>
      <c r="B5630" t="s">
        <v>539</v>
      </c>
      <c r="C5630" t="s">
        <v>363</v>
      </c>
      <c r="D5630">
        <v>1981</v>
      </c>
      <c r="E5630">
        <v>442441</v>
      </c>
    </row>
    <row r="5631" spans="1:5">
      <c r="A5631" t="s">
        <v>362</v>
      </c>
      <c r="B5631" t="s">
        <v>539</v>
      </c>
      <c r="C5631" t="s">
        <v>361</v>
      </c>
      <c r="D5631">
        <v>1981</v>
      </c>
      <c r="E5631">
        <v>663831</v>
      </c>
    </row>
    <row r="5632" spans="1:5">
      <c r="A5632" t="s">
        <v>360</v>
      </c>
      <c r="B5632" t="s">
        <v>539</v>
      </c>
      <c r="C5632" t="s">
        <v>359</v>
      </c>
      <c r="D5632">
        <v>1981</v>
      </c>
      <c r="E5632">
        <v>194540</v>
      </c>
    </row>
    <row r="5633" spans="1:5">
      <c r="A5633" t="s">
        <v>358</v>
      </c>
      <c r="B5633" t="s">
        <v>539</v>
      </c>
      <c r="C5633" t="s">
        <v>357</v>
      </c>
      <c r="D5633">
        <v>1981</v>
      </c>
      <c r="E5633">
        <v>2943518</v>
      </c>
    </row>
    <row r="5634" spans="1:5">
      <c r="A5634" t="s">
        <v>356</v>
      </c>
      <c r="B5634" t="s">
        <v>539</v>
      </c>
      <c r="C5634" t="s">
        <v>355</v>
      </c>
      <c r="D5634">
        <v>1981</v>
      </c>
      <c r="E5634">
        <v>60694</v>
      </c>
    </row>
    <row r="5635" spans="1:5">
      <c r="A5635" t="s">
        <v>354</v>
      </c>
      <c r="B5635" t="s">
        <v>539</v>
      </c>
      <c r="C5635" t="s">
        <v>353</v>
      </c>
      <c r="D5635">
        <v>1981</v>
      </c>
      <c r="E5635">
        <v>11987</v>
      </c>
    </row>
    <row r="5636" spans="1:5">
      <c r="A5636" t="s">
        <v>352</v>
      </c>
      <c r="B5636" t="s">
        <v>539</v>
      </c>
      <c r="C5636" t="s">
        <v>351</v>
      </c>
      <c r="D5636">
        <v>1981</v>
      </c>
      <c r="E5636">
        <v>4658715</v>
      </c>
    </row>
    <row r="5637" spans="1:5">
      <c r="A5637" t="s">
        <v>350</v>
      </c>
      <c r="B5637" t="s">
        <v>539</v>
      </c>
      <c r="C5637" t="s">
        <v>349</v>
      </c>
      <c r="D5637">
        <v>1981</v>
      </c>
      <c r="E5637">
        <v>6931</v>
      </c>
    </row>
    <row r="5638" spans="1:5">
      <c r="A5638" t="s">
        <v>348</v>
      </c>
      <c r="B5638" t="s">
        <v>539</v>
      </c>
      <c r="C5638" t="s">
        <v>347</v>
      </c>
      <c r="D5638">
        <v>1981</v>
      </c>
      <c r="E5638">
        <v>544117</v>
      </c>
    </row>
    <row r="5639" spans="1:5">
      <c r="A5639" t="s">
        <v>346</v>
      </c>
      <c r="B5639" t="s">
        <v>536</v>
      </c>
      <c r="C5639" t="s">
        <v>345</v>
      </c>
      <c r="D5639">
        <v>1981</v>
      </c>
      <c r="E5639">
        <v>253061832</v>
      </c>
    </row>
    <row r="5640" spans="1:5">
      <c r="A5640" t="s">
        <v>344</v>
      </c>
      <c r="B5640" t="s">
        <v>539</v>
      </c>
      <c r="C5640" t="s">
        <v>343</v>
      </c>
      <c r="D5640">
        <v>1981</v>
      </c>
      <c r="E5640">
        <v>425350</v>
      </c>
    </row>
    <row r="5641" spans="1:5">
      <c r="A5641" t="s">
        <v>342</v>
      </c>
      <c r="B5641" t="s">
        <v>539</v>
      </c>
      <c r="C5641" t="s">
        <v>341</v>
      </c>
      <c r="D5641">
        <v>1981</v>
      </c>
      <c r="E5641">
        <v>2448910</v>
      </c>
    </row>
    <row r="5642" spans="1:5">
      <c r="A5642" t="s">
        <v>340</v>
      </c>
      <c r="B5642" t="s">
        <v>536</v>
      </c>
      <c r="C5642" t="s">
        <v>339</v>
      </c>
      <c r="D5642">
        <v>1981</v>
      </c>
      <c r="E5642">
        <v>219672289</v>
      </c>
    </row>
    <row r="5643" spans="1:5">
      <c r="A5643" t="s">
        <v>338</v>
      </c>
      <c r="B5643" t="s">
        <v>539</v>
      </c>
      <c r="C5643" t="s">
        <v>337</v>
      </c>
      <c r="D5643">
        <v>1981</v>
      </c>
      <c r="E5643">
        <v>2263081</v>
      </c>
    </row>
    <row r="5644" spans="1:5">
      <c r="A5644" t="s">
        <v>336</v>
      </c>
      <c r="B5644" t="s">
        <v>539</v>
      </c>
      <c r="C5644" t="s">
        <v>335</v>
      </c>
      <c r="D5644">
        <v>1981</v>
      </c>
      <c r="E5644">
        <v>4621887</v>
      </c>
    </row>
    <row r="5645" spans="1:5">
      <c r="A5645" t="s">
        <v>334</v>
      </c>
      <c r="B5645" t="s">
        <v>539</v>
      </c>
      <c r="C5645" t="s">
        <v>333</v>
      </c>
      <c r="D5645">
        <v>1981</v>
      </c>
      <c r="E5645">
        <v>3816417</v>
      </c>
    </row>
    <row r="5646" spans="1:5">
      <c r="A5646" t="s">
        <v>332</v>
      </c>
      <c r="B5646" t="s">
        <v>536</v>
      </c>
      <c r="C5646" t="s">
        <v>331</v>
      </c>
      <c r="D5646">
        <v>1981</v>
      </c>
      <c r="E5646">
        <v>1953691557</v>
      </c>
    </row>
    <row r="5647" spans="1:5">
      <c r="A5647" t="s">
        <v>330</v>
      </c>
      <c r="B5647" t="s">
        <v>536</v>
      </c>
      <c r="C5647" t="s">
        <v>329</v>
      </c>
      <c r="D5647">
        <v>1981</v>
      </c>
      <c r="E5647">
        <v>2466088765</v>
      </c>
    </row>
    <row r="5648" spans="1:5">
      <c r="A5648" t="s">
        <v>328</v>
      </c>
      <c r="B5648" t="s">
        <v>536</v>
      </c>
      <c r="C5648" t="s">
        <v>327</v>
      </c>
      <c r="D5648">
        <v>1981</v>
      </c>
      <c r="E5648">
        <v>512397208</v>
      </c>
    </row>
    <row r="5649" spans="1:5">
      <c r="A5649" t="s">
        <v>326</v>
      </c>
      <c r="B5649" t="s">
        <v>536</v>
      </c>
      <c r="C5649" t="s">
        <v>325</v>
      </c>
      <c r="D5649">
        <v>1981</v>
      </c>
      <c r="E5649">
        <v>159531424</v>
      </c>
    </row>
    <row r="5650" spans="1:5">
      <c r="A5650" t="s">
        <v>324</v>
      </c>
      <c r="B5650" t="s">
        <v>539</v>
      </c>
      <c r="C5650" t="s">
        <v>323</v>
      </c>
      <c r="D5650">
        <v>1981</v>
      </c>
      <c r="E5650">
        <v>116533018</v>
      </c>
    </row>
    <row r="5651" spans="1:5">
      <c r="A5651" t="s">
        <v>322</v>
      </c>
      <c r="B5651" t="s">
        <v>536</v>
      </c>
      <c r="C5651" t="s">
        <v>321</v>
      </c>
      <c r="D5651">
        <v>1981</v>
      </c>
      <c r="E5651">
        <v>352865784</v>
      </c>
    </row>
    <row r="5652" spans="1:5">
      <c r="A5652" t="s">
        <v>320</v>
      </c>
      <c r="B5652" t="s">
        <v>539</v>
      </c>
      <c r="C5652" t="s">
        <v>319</v>
      </c>
      <c r="D5652">
        <v>1981</v>
      </c>
      <c r="E5652">
        <v>30639</v>
      </c>
    </row>
    <row r="5653" spans="1:5">
      <c r="A5653" t="s">
        <v>318</v>
      </c>
      <c r="B5653" t="s">
        <v>539</v>
      </c>
      <c r="C5653" t="s">
        <v>317</v>
      </c>
      <c r="D5653">
        <v>1981</v>
      </c>
      <c r="E5653">
        <v>546127182</v>
      </c>
    </row>
    <row r="5654" spans="1:5">
      <c r="A5654" t="s">
        <v>316</v>
      </c>
      <c r="B5654" t="s">
        <v>536</v>
      </c>
      <c r="C5654" t="s">
        <v>315</v>
      </c>
      <c r="D5654">
        <v>1981</v>
      </c>
    </row>
    <row r="5655" spans="1:5">
      <c r="A5655" t="s">
        <v>314</v>
      </c>
      <c r="B5655" t="s">
        <v>539</v>
      </c>
      <c r="C5655" t="s">
        <v>313</v>
      </c>
      <c r="D5655">
        <v>1981</v>
      </c>
      <c r="E5655">
        <v>1531958</v>
      </c>
    </row>
    <row r="5656" spans="1:5">
      <c r="A5656" t="s">
        <v>312</v>
      </c>
      <c r="B5656" t="s">
        <v>539</v>
      </c>
      <c r="C5656" t="s">
        <v>311</v>
      </c>
      <c r="D5656">
        <v>1981</v>
      </c>
      <c r="E5656">
        <v>19934270</v>
      </c>
    </row>
    <row r="5657" spans="1:5">
      <c r="A5657" t="s">
        <v>310</v>
      </c>
      <c r="B5657" t="s">
        <v>539</v>
      </c>
      <c r="C5657" t="s">
        <v>309</v>
      </c>
      <c r="D5657">
        <v>1981</v>
      </c>
      <c r="E5657">
        <v>4750118</v>
      </c>
    </row>
    <row r="5658" spans="1:5">
      <c r="A5658" t="s">
        <v>308</v>
      </c>
      <c r="B5658" t="s">
        <v>539</v>
      </c>
      <c r="C5658" t="s">
        <v>307</v>
      </c>
      <c r="D5658">
        <v>1981</v>
      </c>
      <c r="E5658">
        <v>26461</v>
      </c>
    </row>
    <row r="5659" spans="1:5">
      <c r="A5659" t="s">
        <v>306</v>
      </c>
      <c r="B5659" t="s">
        <v>539</v>
      </c>
      <c r="C5659" t="s">
        <v>305</v>
      </c>
      <c r="D5659">
        <v>1981</v>
      </c>
      <c r="E5659">
        <v>437534</v>
      </c>
    </row>
    <row r="5660" spans="1:5">
      <c r="A5660" t="s">
        <v>304</v>
      </c>
      <c r="B5660" t="s">
        <v>539</v>
      </c>
      <c r="C5660" t="s">
        <v>303</v>
      </c>
      <c r="D5660">
        <v>1981</v>
      </c>
      <c r="E5660">
        <v>18737650</v>
      </c>
    </row>
    <row r="5661" spans="1:5">
      <c r="A5661" t="s">
        <v>302</v>
      </c>
      <c r="B5661" t="s">
        <v>539</v>
      </c>
      <c r="C5661" t="s">
        <v>301</v>
      </c>
      <c r="D5661">
        <v>1981</v>
      </c>
      <c r="E5661">
        <v>1158434</v>
      </c>
    </row>
    <row r="5662" spans="1:5">
      <c r="A5662" t="s">
        <v>300</v>
      </c>
      <c r="B5662" t="s">
        <v>539</v>
      </c>
      <c r="C5662" t="s">
        <v>299</v>
      </c>
      <c r="D5662">
        <v>1981</v>
      </c>
      <c r="E5662">
        <v>948445</v>
      </c>
    </row>
    <row r="5663" spans="1:5">
      <c r="A5663" t="s">
        <v>298</v>
      </c>
      <c r="B5663" t="s">
        <v>539</v>
      </c>
      <c r="C5663" t="s">
        <v>297</v>
      </c>
      <c r="D5663">
        <v>1981</v>
      </c>
      <c r="E5663">
        <v>27914341</v>
      </c>
    </row>
    <row r="5664" spans="1:5">
      <c r="A5664" t="s">
        <v>296</v>
      </c>
      <c r="B5664" t="s">
        <v>539</v>
      </c>
      <c r="C5664" t="s">
        <v>295</v>
      </c>
      <c r="D5664">
        <v>1981</v>
      </c>
      <c r="E5664">
        <v>6669083</v>
      </c>
    </row>
    <row r="5665" spans="1:5">
      <c r="A5665" t="s">
        <v>294</v>
      </c>
      <c r="B5665" t="s">
        <v>539</v>
      </c>
      <c r="C5665" t="s">
        <v>293</v>
      </c>
      <c r="D5665">
        <v>1981</v>
      </c>
      <c r="E5665">
        <v>14251325</v>
      </c>
    </row>
    <row r="5666" spans="1:5">
      <c r="A5666" t="s">
        <v>292</v>
      </c>
      <c r="B5666" t="s">
        <v>539</v>
      </c>
      <c r="C5666" t="s">
        <v>291</v>
      </c>
      <c r="D5666">
        <v>1981</v>
      </c>
      <c r="E5666">
        <v>2263929</v>
      </c>
    </row>
    <row r="5667" spans="1:5">
      <c r="A5667" t="s">
        <v>290</v>
      </c>
      <c r="B5667" t="s">
        <v>539</v>
      </c>
      <c r="C5667" t="s">
        <v>289</v>
      </c>
      <c r="D5667">
        <v>1981</v>
      </c>
      <c r="E5667">
        <v>5888338</v>
      </c>
    </row>
    <row r="5668" spans="1:5">
      <c r="A5668" t="s">
        <v>288</v>
      </c>
      <c r="B5668" t="s">
        <v>539</v>
      </c>
      <c r="C5668" t="s">
        <v>287</v>
      </c>
      <c r="D5668">
        <v>1981</v>
      </c>
      <c r="E5668">
        <v>40571</v>
      </c>
    </row>
    <row r="5669" spans="1:5">
      <c r="A5669" t="s">
        <v>286</v>
      </c>
      <c r="B5669" t="s">
        <v>539</v>
      </c>
      <c r="C5669" t="s">
        <v>285</v>
      </c>
      <c r="D5669">
        <v>1981</v>
      </c>
      <c r="E5669">
        <v>27610</v>
      </c>
    </row>
    <row r="5670" spans="1:5">
      <c r="A5670" t="s">
        <v>284</v>
      </c>
      <c r="B5670" t="s">
        <v>539</v>
      </c>
      <c r="C5670" t="s">
        <v>283</v>
      </c>
      <c r="D5670">
        <v>1981</v>
      </c>
      <c r="E5670">
        <v>16106161</v>
      </c>
    </row>
    <row r="5671" spans="1:5">
      <c r="A5671" t="s">
        <v>282</v>
      </c>
      <c r="B5671" t="s">
        <v>539</v>
      </c>
      <c r="C5671" t="s">
        <v>281</v>
      </c>
      <c r="D5671">
        <v>1981</v>
      </c>
      <c r="E5671">
        <v>62482</v>
      </c>
    </row>
    <row r="5672" spans="1:5">
      <c r="A5672" t="s">
        <v>280</v>
      </c>
      <c r="B5672" t="s">
        <v>536</v>
      </c>
      <c r="C5672" t="s">
        <v>279</v>
      </c>
      <c r="D5672">
        <v>1981</v>
      </c>
      <c r="E5672">
        <v>125556728</v>
      </c>
    </row>
    <row r="5673" spans="1:5">
      <c r="A5673" t="s">
        <v>278</v>
      </c>
      <c r="B5673" t="s">
        <v>539</v>
      </c>
      <c r="C5673" t="s">
        <v>277</v>
      </c>
      <c r="D5673">
        <v>1981</v>
      </c>
      <c r="E5673">
        <v>2902970</v>
      </c>
    </row>
    <row r="5674" spans="1:5">
      <c r="A5674" t="s">
        <v>276</v>
      </c>
      <c r="B5674" t="s">
        <v>539</v>
      </c>
      <c r="C5674" t="s">
        <v>275</v>
      </c>
      <c r="D5674">
        <v>1981</v>
      </c>
      <c r="E5674">
        <v>656579</v>
      </c>
    </row>
    <row r="5675" spans="1:5">
      <c r="A5675" t="s">
        <v>274</v>
      </c>
      <c r="B5675" t="s">
        <v>539</v>
      </c>
      <c r="C5675" t="s">
        <v>273</v>
      </c>
      <c r="D5675">
        <v>1981</v>
      </c>
      <c r="E5675">
        <v>1249581</v>
      </c>
    </row>
    <row r="5676" spans="1:5">
      <c r="A5676" t="s">
        <v>272</v>
      </c>
      <c r="B5676" t="s">
        <v>539</v>
      </c>
      <c r="C5676" t="s">
        <v>271</v>
      </c>
      <c r="D5676">
        <v>1981</v>
      </c>
      <c r="E5676">
        <v>955758</v>
      </c>
    </row>
    <row r="5677" spans="1:5">
      <c r="A5677" t="s">
        <v>270</v>
      </c>
      <c r="B5677" t="s">
        <v>539</v>
      </c>
      <c r="C5677" t="s">
        <v>269</v>
      </c>
      <c r="D5677">
        <v>1981</v>
      </c>
      <c r="E5677">
        <v>87528</v>
      </c>
    </row>
    <row r="5678" spans="1:5">
      <c r="A5678" t="s">
        <v>268</v>
      </c>
      <c r="B5678" t="s">
        <v>536</v>
      </c>
      <c r="C5678" t="s">
        <v>267</v>
      </c>
      <c r="D5678">
        <v>1981</v>
      </c>
      <c r="E5678">
        <v>130333456</v>
      </c>
    </row>
    <row r="5679" spans="1:5">
      <c r="A5679" t="s">
        <v>266</v>
      </c>
      <c r="B5679" t="s">
        <v>536</v>
      </c>
      <c r="C5679" t="s">
        <v>265</v>
      </c>
      <c r="D5679">
        <v>1981</v>
      </c>
      <c r="E5679">
        <v>332777174</v>
      </c>
    </row>
    <row r="5680" spans="1:5">
      <c r="A5680" t="s">
        <v>264</v>
      </c>
      <c r="B5680" t="s">
        <v>536</v>
      </c>
      <c r="C5680" t="s">
        <v>263</v>
      </c>
      <c r="D5680">
        <v>1981</v>
      </c>
      <c r="E5680">
        <v>207143319</v>
      </c>
    </row>
    <row r="5681" spans="1:5">
      <c r="A5681" t="s">
        <v>262</v>
      </c>
      <c r="B5681" t="s">
        <v>539</v>
      </c>
      <c r="C5681" t="s">
        <v>261</v>
      </c>
      <c r="D5681">
        <v>1981</v>
      </c>
      <c r="E5681">
        <v>21455</v>
      </c>
    </row>
    <row r="5682" spans="1:5">
      <c r="A5682" t="s">
        <v>260</v>
      </c>
      <c r="B5682" t="s">
        <v>539</v>
      </c>
      <c r="C5682" t="s">
        <v>259</v>
      </c>
      <c r="D5682">
        <v>1981</v>
      </c>
      <c r="E5682">
        <v>12074174</v>
      </c>
    </row>
    <row r="5683" spans="1:5">
      <c r="A5683" t="s">
        <v>258</v>
      </c>
      <c r="B5683" t="s">
        <v>536</v>
      </c>
      <c r="C5683" t="s">
        <v>257</v>
      </c>
      <c r="D5683">
        <v>1981</v>
      </c>
      <c r="E5683">
        <v>1142274230</v>
      </c>
    </row>
    <row r="5684" spans="1:5">
      <c r="A5684" t="s">
        <v>256</v>
      </c>
      <c r="B5684" t="s">
        <v>536</v>
      </c>
      <c r="C5684" t="s">
        <v>255</v>
      </c>
      <c r="D5684">
        <v>1981</v>
      </c>
      <c r="E5684">
        <v>2458278758</v>
      </c>
    </row>
    <row r="5685" spans="1:5">
      <c r="A5685" t="s">
        <v>254</v>
      </c>
      <c r="B5685" t="s">
        <v>539</v>
      </c>
      <c r="C5685" t="s">
        <v>253</v>
      </c>
      <c r="D5685">
        <v>1981</v>
      </c>
      <c r="E5685">
        <v>1189031</v>
      </c>
    </row>
    <row r="5686" spans="1:5">
      <c r="A5686" t="s">
        <v>252</v>
      </c>
      <c r="B5686" t="s">
        <v>536</v>
      </c>
      <c r="C5686" t="s">
        <v>251</v>
      </c>
      <c r="D5686">
        <v>1981</v>
      </c>
      <c r="E5686">
        <v>1077985427</v>
      </c>
    </row>
    <row r="5687" spans="1:5">
      <c r="A5687" t="s">
        <v>250</v>
      </c>
      <c r="B5687" t="s">
        <v>539</v>
      </c>
      <c r="C5687" t="s">
        <v>249</v>
      </c>
      <c r="D5687">
        <v>1981</v>
      </c>
      <c r="E5687">
        <v>1306374</v>
      </c>
    </row>
    <row r="5688" spans="1:5">
      <c r="A5688" t="s">
        <v>248</v>
      </c>
      <c r="B5688" t="s">
        <v>539</v>
      </c>
      <c r="C5688" t="s">
        <v>247</v>
      </c>
      <c r="D5688">
        <v>1981</v>
      </c>
      <c r="E5688">
        <v>71423</v>
      </c>
    </row>
    <row r="5689" spans="1:5">
      <c r="A5689" t="s">
        <v>246</v>
      </c>
      <c r="B5689" t="s">
        <v>539</v>
      </c>
      <c r="C5689" t="s">
        <v>245</v>
      </c>
      <c r="D5689">
        <v>1981</v>
      </c>
      <c r="E5689">
        <v>820323</v>
      </c>
    </row>
    <row r="5690" spans="1:5">
      <c r="A5690" t="s">
        <v>244</v>
      </c>
      <c r="B5690" t="s">
        <v>539</v>
      </c>
      <c r="C5690" t="s">
        <v>243</v>
      </c>
      <c r="D5690">
        <v>1981</v>
      </c>
      <c r="E5690">
        <v>3274</v>
      </c>
    </row>
    <row r="5691" spans="1:5">
      <c r="A5691" t="s">
        <v>242</v>
      </c>
      <c r="B5691" t="s">
        <v>539</v>
      </c>
      <c r="C5691" t="s">
        <v>241</v>
      </c>
      <c r="D5691">
        <v>1981</v>
      </c>
    </row>
    <row r="5692" spans="1:5">
      <c r="A5692" t="s">
        <v>240</v>
      </c>
      <c r="B5692" t="s">
        <v>539</v>
      </c>
      <c r="C5692" t="s">
        <v>239</v>
      </c>
      <c r="D5692">
        <v>1981</v>
      </c>
      <c r="E5692">
        <v>11913138</v>
      </c>
    </row>
    <row r="5693" spans="1:5">
      <c r="A5693" t="s">
        <v>238</v>
      </c>
      <c r="B5693" t="s">
        <v>539</v>
      </c>
      <c r="C5693" t="s">
        <v>237</v>
      </c>
      <c r="D5693">
        <v>1981</v>
      </c>
      <c r="E5693">
        <v>0</v>
      </c>
    </row>
    <row r="5694" spans="1:5">
      <c r="A5694" t="s">
        <v>236</v>
      </c>
      <c r="B5694" t="s">
        <v>539</v>
      </c>
      <c r="C5694" t="s">
        <v>235</v>
      </c>
      <c r="D5694">
        <v>1981</v>
      </c>
      <c r="E5694">
        <v>2018447</v>
      </c>
    </row>
    <row r="5695" spans="1:5">
      <c r="A5695" t="s">
        <v>234</v>
      </c>
      <c r="B5695" t="s">
        <v>539</v>
      </c>
      <c r="C5695" t="s">
        <v>233</v>
      </c>
      <c r="D5695">
        <v>1981</v>
      </c>
      <c r="E5695">
        <v>7267866</v>
      </c>
    </row>
    <row r="5696" spans="1:5">
      <c r="A5696" t="s">
        <v>232</v>
      </c>
      <c r="B5696" t="s">
        <v>539</v>
      </c>
      <c r="C5696" t="s">
        <v>231</v>
      </c>
      <c r="D5696">
        <v>1981</v>
      </c>
      <c r="E5696">
        <v>126386</v>
      </c>
    </row>
    <row r="5697" spans="1:5">
      <c r="A5697" t="s">
        <v>230</v>
      </c>
      <c r="B5697" t="s">
        <v>536</v>
      </c>
      <c r="C5697" t="s">
        <v>229</v>
      </c>
      <c r="D5697">
        <v>1981</v>
      </c>
      <c r="E5697">
        <v>95663683</v>
      </c>
    </row>
    <row r="5698" spans="1:5">
      <c r="A5698" t="s">
        <v>228</v>
      </c>
      <c r="B5698" t="s">
        <v>539</v>
      </c>
      <c r="C5698" t="s">
        <v>227</v>
      </c>
      <c r="D5698">
        <v>1981</v>
      </c>
      <c r="E5698">
        <v>23519714</v>
      </c>
    </row>
    <row r="5699" spans="1:5">
      <c r="A5699" t="s">
        <v>226</v>
      </c>
      <c r="B5699" t="s">
        <v>539</v>
      </c>
      <c r="C5699" t="s">
        <v>225</v>
      </c>
      <c r="D5699">
        <v>1981</v>
      </c>
      <c r="E5699">
        <v>13132</v>
      </c>
    </row>
    <row r="5700" spans="1:5">
      <c r="A5700" t="s">
        <v>224</v>
      </c>
      <c r="B5700" t="s">
        <v>536</v>
      </c>
      <c r="C5700" t="s">
        <v>223</v>
      </c>
      <c r="D5700">
        <v>1981</v>
      </c>
      <c r="E5700">
        <v>2251135439</v>
      </c>
    </row>
    <row r="5701" spans="1:5">
      <c r="A5701" t="s">
        <v>222</v>
      </c>
      <c r="B5701" t="s">
        <v>539</v>
      </c>
      <c r="C5701" t="s">
        <v>221</v>
      </c>
      <c r="D5701">
        <v>1981</v>
      </c>
      <c r="E5701">
        <v>892968</v>
      </c>
    </row>
    <row r="5702" spans="1:5">
      <c r="A5702" t="s">
        <v>220</v>
      </c>
      <c r="B5702" t="s">
        <v>539</v>
      </c>
      <c r="C5702" t="s">
        <v>219</v>
      </c>
      <c r="D5702">
        <v>1981</v>
      </c>
      <c r="E5702">
        <v>5861956</v>
      </c>
    </row>
    <row r="5703" spans="1:5">
      <c r="A5703" t="s">
        <v>218</v>
      </c>
      <c r="B5703" t="s">
        <v>539</v>
      </c>
      <c r="C5703" t="s">
        <v>217</v>
      </c>
      <c r="D5703">
        <v>1981</v>
      </c>
      <c r="E5703">
        <v>32555</v>
      </c>
    </row>
    <row r="5704" spans="1:5">
      <c r="A5704" t="s">
        <v>216</v>
      </c>
      <c r="B5704" t="s">
        <v>539</v>
      </c>
      <c r="C5704" t="s">
        <v>215</v>
      </c>
      <c r="D5704">
        <v>1981</v>
      </c>
      <c r="E5704">
        <v>25951884</v>
      </c>
    </row>
    <row r="5705" spans="1:5">
      <c r="A5705" t="s">
        <v>214</v>
      </c>
      <c r="B5705" t="s">
        <v>536</v>
      </c>
      <c r="C5705" t="s">
        <v>213</v>
      </c>
      <c r="D5705">
        <v>1981</v>
      </c>
      <c r="E5705">
        <v>90828759</v>
      </c>
    </row>
    <row r="5706" spans="1:5">
      <c r="A5706" t="s">
        <v>212</v>
      </c>
      <c r="B5706" t="s">
        <v>539</v>
      </c>
      <c r="C5706" t="s">
        <v>211</v>
      </c>
      <c r="D5706">
        <v>1981</v>
      </c>
      <c r="E5706">
        <v>359882</v>
      </c>
    </row>
    <row r="5707" spans="1:5">
      <c r="A5707" t="s">
        <v>210</v>
      </c>
      <c r="B5707" t="s">
        <v>539</v>
      </c>
      <c r="C5707" t="s">
        <v>209</v>
      </c>
      <c r="D5707">
        <v>1981</v>
      </c>
      <c r="E5707">
        <v>820350</v>
      </c>
    </row>
    <row r="5708" spans="1:5">
      <c r="A5708" t="s">
        <v>208</v>
      </c>
      <c r="B5708" t="s">
        <v>539</v>
      </c>
      <c r="C5708" t="s">
        <v>207</v>
      </c>
      <c r="D5708">
        <v>1981</v>
      </c>
      <c r="E5708">
        <v>2397</v>
      </c>
    </row>
    <row r="5709" spans="1:5">
      <c r="A5709" t="s">
        <v>206</v>
      </c>
      <c r="B5709" t="s">
        <v>539</v>
      </c>
      <c r="C5709" t="s">
        <v>205</v>
      </c>
      <c r="D5709">
        <v>1981</v>
      </c>
      <c r="E5709">
        <v>10428256</v>
      </c>
    </row>
    <row r="5710" spans="1:5">
      <c r="A5710" t="s">
        <v>204</v>
      </c>
      <c r="B5710" t="s">
        <v>539</v>
      </c>
      <c r="C5710" t="s">
        <v>203</v>
      </c>
      <c r="D5710">
        <v>1981</v>
      </c>
      <c r="E5710">
        <v>1124046</v>
      </c>
    </row>
    <row r="5711" spans="1:5">
      <c r="A5711" t="s">
        <v>202</v>
      </c>
      <c r="B5711" t="s">
        <v>539</v>
      </c>
      <c r="C5711" t="s">
        <v>201</v>
      </c>
      <c r="D5711">
        <v>1981</v>
      </c>
      <c r="E5711">
        <v>567354</v>
      </c>
    </row>
    <row r="5712" spans="1:5">
      <c r="A5712" t="s">
        <v>200</v>
      </c>
      <c r="B5712" t="s">
        <v>539</v>
      </c>
      <c r="C5712" t="s">
        <v>199</v>
      </c>
      <c r="D5712">
        <v>1981</v>
      </c>
      <c r="E5712">
        <v>5741446</v>
      </c>
    </row>
    <row r="5713" spans="1:5">
      <c r="A5713" t="s">
        <v>198</v>
      </c>
      <c r="B5713" t="s">
        <v>539</v>
      </c>
      <c r="C5713" t="s">
        <v>197</v>
      </c>
      <c r="D5713">
        <v>1981</v>
      </c>
      <c r="E5713">
        <v>8083567</v>
      </c>
    </row>
    <row r="5714" spans="1:5">
      <c r="A5714" t="s">
        <v>196</v>
      </c>
      <c r="B5714" t="s">
        <v>536</v>
      </c>
      <c r="C5714" t="s">
        <v>195</v>
      </c>
      <c r="D5714">
        <v>1981</v>
      </c>
      <c r="E5714">
        <v>65961285</v>
      </c>
    </row>
    <row r="5715" spans="1:5">
      <c r="A5715" t="s">
        <v>194</v>
      </c>
      <c r="B5715" t="s">
        <v>539</v>
      </c>
      <c r="C5715" t="s">
        <v>193</v>
      </c>
      <c r="D5715">
        <v>1981</v>
      </c>
      <c r="E5715">
        <v>772026</v>
      </c>
    </row>
    <row r="5716" spans="1:5">
      <c r="A5716" t="s">
        <v>192</v>
      </c>
      <c r="B5716" t="s">
        <v>539</v>
      </c>
      <c r="C5716" t="s">
        <v>191</v>
      </c>
      <c r="D5716">
        <v>1981</v>
      </c>
      <c r="E5716">
        <v>60181</v>
      </c>
    </row>
    <row r="5717" spans="1:5">
      <c r="A5717" t="s">
        <v>190</v>
      </c>
      <c r="B5717" t="s">
        <v>539</v>
      </c>
      <c r="C5717" t="s">
        <v>189</v>
      </c>
      <c r="D5717">
        <v>1981</v>
      </c>
      <c r="E5717">
        <v>5322249</v>
      </c>
    </row>
    <row r="5718" spans="1:5">
      <c r="A5718" t="s">
        <v>188</v>
      </c>
      <c r="B5718" t="s">
        <v>539</v>
      </c>
      <c r="C5718" t="s">
        <v>187</v>
      </c>
      <c r="D5718">
        <v>1981</v>
      </c>
      <c r="E5718">
        <v>58369903</v>
      </c>
    </row>
    <row r="5719" spans="1:5">
      <c r="A5719" t="s">
        <v>186</v>
      </c>
      <c r="B5719" t="s">
        <v>539</v>
      </c>
      <c r="C5719" t="s">
        <v>185</v>
      </c>
      <c r="D5719">
        <v>1981</v>
      </c>
      <c r="E5719">
        <v>1665418</v>
      </c>
    </row>
    <row r="5720" spans="1:5">
      <c r="A5720" t="s">
        <v>184</v>
      </c>
      <c r="B5720" t="s">
        <v>539</v>
      </c>
      <c r="C5720" t="s">
        <v>183</v>
      </c>
      <c r="D5720">
        <v>1981</v>
      </c>
      <c r="E5720">
        <v>4971706</v>
      </c>
    </row>
    <row r="5721" spans="1:5">
      <c r="A5721" t="s">
        <v>182</v>
      </c>
      <c r="B5721" t="s">
        <v>539</v>
      </c>
      <c r="C5721" t="s">
        <v>181</v>
      </c>
      <c r="D5721">
        <v>1981</v>
      </c>
      <c r="E5721">
        <v>1197646</v>
      </c>
    </row>
    <row r="5722" spans="1:5">
      <c r="A5722" t="s">
        <v>180</v>
      </c>
      <c r="B5722" t="s">
        <v>539</v>
      </c>
      <c r="C5722" t="s">
        <v>179</v>
      </c>
      <c r="D5722">
        <v>1981</v>
      </c>
      <c r="E5722">
        <v>14276733</v>
      </c>
    </row>
    <row r="5723" spans="1:5">
      <c r="A5723" t="s">
        <v>178</v>
      </c>
      <c r="B5723" t="s">
        <v>539</v>
      </c>
      <c r="C5723" t="s">
        <v>177</v>
      </c>
      <c r="D5723">
        <v>1981</v>
      </c>
      <c r="E5723">
        <v>0</v>
      </c>
    </row>
    <row r="5724" spans="1:5">
      <c r="A5724" t="s">
        <v>176</v>
      </c>
      <c r="B5724" t="s">
        <v>539</v>
      </c>
      <c r="C5724" t="s">
        <v>175</v>
      </c>
      <c r="D5724">
        <v>1981</v>
      </c>
      <c r="E5724">
        <v>515265</v>
      </c>
    </row>
    <row r="5725" spans="1:5">
      <c r="A5725" t="s">
        <v>174</v>
      </c>
      <c r="B5725" t="s">
        <v>536</v>
      </c>
      <c r="C5725" t="s">
        <v>173</v>
      </c>
      <c r="D5725">
        <v>1981</v>
      </c>
      <c r="E5725">
        <v>291705050</v>
      </c>
    </row>
    <row r="5726" spans="1:5">
      <c r="A5726" t="s">
        <v>172</v>
      </c>
      <c r="B5726" t="s">
        <v>539</v>
      </c>
      <c r="C5726" t="s">
        <v>171</v>
      </c>
      <c r="D5726">
        <v>1981</v>
      </c>
      <c r="E5726">
        <v>616750</v>
      </c>
    </row>
    <row r="5727" spans="1:5">
      <c r="A5727" t="s">
        <v>170</v>
      </c>
      <c r="B5727" t="s">
        <v>536</v>
      </c>
      <c r="C5727" t="s">
        <v>169</v>
      </c>
      <c r="D5727">
        <v>1981</v>
      </c>
      <c r="E5727">
        <v>8463195</v>
      </c>
    </row>
    <row r="5728" spans="1:5">
      <c r="A5728" t="s">
        <v>168</v>
      </c>
      <c r="B5728" t="s">
        <v>539</v>
      </c>
      <c r="C5728" t="s">
        <v>167</v>
      </c>
      <c r="D5728">
        <v>1981</v>
      </c>
      <c r="E5728">
        <v>57795152</v>
      </c>
    </row>
    <row r="5729" spans="1:5">
      <c r="A5729" t="s">
        <v>166</v>
      </c>
      <c r="B5729" t="s">
        <v>539</v>
      </c>
      <c r="C5729" t="s">
        <v>165</v>
      </c>
      <c r="D5729">
        <v>1981</v>
      </c>
      <c r="E5729">
        <v>997108</v>
      </c>
    </row>
    <row r="5730" spans="1:5">
      <c r="A5730" t="s">
        <v>164</v>
      </c>
      <c r="B5730" t="s">
        <v>539</v>
      </c>
      <c r="C5730" t="s">
        <v>163</v>
      </c>
      <c r="D5730">
        <v>1981</v>
      </c>
      <c r="E5730">
        <v>6195010</v>
      </c>
    </row>
    <row r="5731" spans="1:5">
      <c r="A5731" t="s">
        <v>162</v>
      </c>
      <c r="B5731" t="s">
        <v>539</v>
      </c>
      <c r="C5731" t="s">
        <v>161</v>
      </c>
      <c r="D5731">
        <v>1981</v>
      </c>
      <c r="E5731">
        <v>29925501</v>
      </c>
    </row>
    <row r="5732" spans="1:5">
      <c r="A5732" t="s">
        <v>160</v>
      </c>
      <c r="B5732" t="s">
        <v>539</v>
      </c>
      <c r="C5732" t="s">
        <v>159</v>
      </c>
      <c r="D5732">
        <v>1981</v>
      </c>
      <c r="E5732">
        <v>4533</v>
      </c>
    </row>
    <row r="5733" spans="1:5">
      <c r="A5733" t="s">
        <v>158</v>
      </c>
      <c r="B5733" t="s">
        <v>539</v>
      </c>
      <c r="C5733" t="s">
        <v>157</v>
      </c>
      <c r="D5733">
        <v>1981</v>
      </c>
      <c r="E5733">
        <v>2948444</v>
      </c>
    </row>
    <row r="5734" spans="1:5">
      <c r="A5734" t="s">
        <v>156</v>
      </c>
      <c r="B5734" t="s">
        <v>539</v>
      </c>
      <c r="C5734" t="s">
        <v>155</v>
      </c>
      <c r="D5734">
        <v>1981</v>
      </c>
      <c r="E5734">
        <v>14912632</v>
      </c>
    </row>
    <row r="5735" spans="1:5">
      <c r="A5735" t="s">
        <v>154</v>
      </c>
      <c r="B5735" t="s">
        <v>536</v>
      </c>
      <c r="C5735" t="s">
        <v>153</v>
      </c>
      <c r="D5735">
        <v>1981</v>
      </c>
      <c r="E5735">
        <v>252159225</v>
      </c>
    </row>
    <row r="5736" spans="1:5">
      <c r="A5736" t="s">
        <v>152</v>
      </c>
      <c r="B5736" t="s">
        <v>539</v>
      </c>
      <c r="C5736" t="s">
        <v>151</v>
      </c>
      <c r="D5736">
        <v>1981</v>
      </c>
      <c r="E5736">
        <v>915308</v>
      </c>
    </row>
    <row r="5737" spans="1:5">
      <c r="A5737" t="s">
        <v>150</v>
      </c>
      <c r="B5737" t="s">
        <v>539</v>
      </c>
      <c r="C5737" t="s">
        <v>149</v>
      </c>
      <c r="D5737">
        <v>1981</v>
      </c>
      <c r="E5737">
        <v>7615741</v>
      </c>
    </row>
    <row r="5738" spans="1:5">
      <c r="A5738" t="s">
        <v>148</v>
      </c>
      <c r="B5738" t="s">
        <v>539</v>
      </c>
      <c r="C5738" t="s">
        <v>147</v>
      </c>
      <c r="D5738">
        <v>1981</v>
      </c>
      <c r="E5738">
        <v>5593505</v>
      </c>
    </row>
    <row r="5739" spans="1:5">
      <c r="A5739" t="s">
        <v>146</v>
      </c>
      <c r="B5739" t="s">
        <v>539</v>
      </c>
      <c r="C5739" t="s">
        <v>145</v>
      </c>
      <c r="D5739">
        <v>1981</v>
      </c>
      <c r="E5739">
        <v>1889757</v>
      </c>
    </row>
    <row r="5740" spans="1:5">
      <c r="A5740" t="s">
        <v>144</v>
      </c>
      <c r="B5740" t="s">
        <v>536</v>
      </c>
      <c r="C5740" t="s">
        <v>143</v>
      </c>
      <c r="D5740">
        <v>1981</v>
      </c>
    </row>
    <row r="5741" spans="1:5">
      <c r="A5741" t="s">
        <v>142</v>
      </c>
      <c r="B5741" t="s">
        <v>536</v>
      </c>
      <c r="C5741" t="s">
        <v>141</v>
      </c>
      <c r="D5741">
        <v>1981</v>
      </c>
      <c r="E5741">
        <v>1033361</v>
      </c>
    </row>
    <row r="5742" spans="1:5">
      <c r="A5742" t="s">
        <v>140</v>
      </c>
      <c r="B5742" t="s">
        <v>536</v>
      </c>
      <c r="C5742" t="s">
        <v>139</v>
      </c>
      <c r="D5742">
        <v>1981</v>
      </c>
      <c r="E5742">
        <v>257252971</v>
      </c>
    </row>
    <row r="5743" spans="1:5">
      <c r="A5743" t="s">
        <v>138</v>
      </c>
      <c r="B5743" t="s">
        <v>539</v>
      </c>
      <c r="C5743" t="s">
        <v>137</v>
      </c>
      <c r="D5743">
        <v>1981</v>
      </c>
      <c r="E5743">
        <v>64141</v>
      </c>
    </row>
    <row r="5744" spans="1:5">
      <c r="A5744" t="s">
        <v>136</v>
      </c>
      <c r="B5744" t="s">
        <v>539</v>
      </c>
      <c r="C5744" t="s">
        <v>135</v>
      </c>
      <c r="D5744">
        <v>1981</v>
      </c>
      <c r="E5744">
        <v>26020</v>
      </c>
    </row>
    <row r="5745" spans="1:5">
      <c r="A5745" t="s">
        <v>134</v>
      </c>
      <c r="B5745" t="s">
        <v>539</v>
      </c>
      <c r="C5745" t="s">
        <v>133</v>
      </c>
      <c r="D5745">
        <v>1981</v>
      </c>
      <c r="E5745">
        <v>11929129</v>
      </c>
    </row>
    <row r="5746" spans="1:5">
      <c r="A5746" t="s">
        <v>132</v>
      </c>
      <c r="B5746" t="s">
        <v>539</v>
      </c>
      <c r="C5746" t="s">
        <v>131</v>
      </c>
      <c r="D5746">
        <v>1981</v>
      </c>
      <c r="E5746">
        <v>41712214</v>
      </c>
    </row>
    <row r="5747" spans="1:5">
      <c r="A5747" t="s">
        <v>130</v>
      </c>
      <c r="B5747" t="s">
        <v>539</v>
      </c>
      <c r="C5747" t="s">
        <v>129</v>
      </c>
      <c r="D5747">
        <v>1981</v>
      </c>
      <c r="E5747">
        <v>5060655</v>
      </c>
    </row>
    <row r="5748" spans="1:5">
      <c r="A5748" t="s">
        <v>128</v>
      </c>
      <c r="B5748" t="s">
        <v>536</v>
      </c>
      <c r="C5748" t="s">
        <v>127</v>
      </c>
      <c r="D5748">
        <v>1981</v>
      </c>
      <c r="E5748">
        <v>712242182</v>
      </c>
    </row>
    <row r="5749" spans="1:5">
      <c r="A5749" t="s">
        <v>126</v>
      </c>
      <c r="B5749" t="s">
        <v>539</v>
      </c>
      <c r="C5749" t="s">
        <v>125</v>
      </c>
      <c r="D5749">
        <v>1981</v>
      </c>
      <c r="E5749">
        <v>3391868</v>
      </c>
    </row>
    <row r="5750" spans="1:5">
      <c r="A5750" t="s">
        <v>124</v>
      </c>
      <c r="B5750" t="s">
        <v>539</v>
      </c>
      <c r="C5750" t="s">
        <v>123</v>
      </c>
      <c r="D5750">
        <v>1981</v>
      </c>
      <c r="E5750">
        <v>11996871</v>
      </c>
    </row>
    <row r="5751" spans="1:5">
      <c r="A5751" t="s">
        <v>122</v>
      </c>
      <c r="B5751" t="s">
        <v>539</v>
      </c>
      <c r="C5751" t="s">
        <v>121</v>
      </c>
      <c r="D5751">
        <v>1981</v>
      </c>
      <c r="E5751">
        <v>3673201</v>
      </c>
    </row>
    <row r="5752" spans="1:5">
      <c r="A5752" t="s">
        <v>120</v>
      </c>
      <c r="B5752" t="s">
        <v>539</v>
      </c>
      <c r="C5752" t="s">
        <v>119</v>
      </c>
      <c r="D5752">
        <v>1981</v>
      </c>
      <c r="E5752">
        <v>0</v>
      </c>
    </row>
    <row r="5753" spans="1:5">
      <c r="A5753" t="s">
        <v>118</v>
      </c>
      <c r="B5753" t="s">
        <v>539</v>
      </c>
      <c r="C5753" t="s">
        <v>117</v>
      </c>
      <c r="D5753">
        <v>1981</v>
      </c>
      <c r="E5753">
        <v>212420</v>
      </c>
    </row>
    <row r="5754" spans="1:5">
      <c r="A5754" t="s">
        <v>116</v>
      </c>
      <c r="B5754" t="s">
        <v>539</v>
      </c>
      <c r="C5754" t="s">
        <v>115</v>
      </c>
      <c r="D5754">
        <v>1981</v>
      </c>
      <c r="E5754">
        <v>2403150</v>
      </c>
    </row>
    <row r="5755" spans="1:5">
      <c r="A5755" t="s">
        <v>114</v>
      </c>
      <c r="B5755" t="s">
        <v>539</v>
      </c>
      <c r="C5755" t="s">
        <v>113</v>
      </c>
      <c r="D5755">
        <v>1981</v>
      </c>
      <c r="E5755">
        <v>2580422</v>
      </c>
    </row>
    <row r="5756" spans="1:5">
      <c r="A5756" t="s">
        <v>112</v>
      </c>
      <c r="B5756" t="s">
        <v>539</v>
      </c>
      <c r="C5756" t="s">
        <v>111</v>
      </c>
      <c r="D5756">
        <v>1981</v>
      </c>
      <c r="E5756">
        <v>3713</v>
      </c>
    </row>
    <row r="5757" spans="1:5">
      <c r="A5757" t="s">
        <v>110</v>
      </c>
      <c r="B5757" t="s">
        <v>539</v>
      </c>
      <c r="C5757" t="s">
        <v>109</v>
      </c>
      <c r="D5757">
        <v>1981</v>
      </c>
      <c r="E5757">
        <v>4820170</v>
      </c>
    </row>
    <row r="5758" spans="1:5">
      <c r="A5758" t="s">
        <v>108</v>
      </c>
      <c r="B5758" t="s">
        <v>539</v>
      </c>
      <c r="C5758" t="s">
        <v>107</v>
      </c>
      <c r="D5758">
        <v>1981</v>
      </c>
    </row>
    <row r="5759" spans="1:5">
      <c r="A5759" t="s">
        <v>106</v>
      </c>
      <c r="B5759" t="s">
        <v>536</v>
      </c>
      <c r="C5759" t="s">
        <v>105</v>
      </c>
      <c r="D5759">
        <v>1981</v>
      </c>
      <c r="E5759">
        <v>306479776</v>
      </c>
    </row>
    <row r="5760" spans="1:5">
      <c r="A5760" t="s">
        <v>104</v>
      </c>
      <c r="B5760" t="s">
        <v>539</v>
      </c>
      <c r="C5760" t="s">
        <v>103</v>
      </c>
      <c r="D5760">
        <v>1981</v>
      </c>
      <c r="E5760">
        <v>4440955</v>
      </c>
    </row>
    <row r="5761" spans="1:5">
      <c r="A5761" t="s">
        <v>102</v>
      </c>
      <c r="B5761" t="s">
        <v>536</v>
      </c>
      <c r="C5761" t="s">
        <v>101</v>
      </c>
      <c r="D5761">
        <v>1981</v>
      </c>
      <c r="E5761">
        <v>306512208</v>
      </c>
    </row>
    <row r="5762" spans="1:5">
      <c r="A5762" t="s">
        <v>100</v>
      </c>
      <c r="B5762" t="s">
        <v>536</v>
      </c>
      <c r="C5762" t="s">
        <v>99</v>
      </c>
      <c r="D5762">
        <v>1981</v>
      </c>
      <c r="E5762">
        <v>12925291</v>
      </c>
    </row>
    <row r="5763" spans="1:5">
      <c r="A5763" t="s">
        <v>98</v>
      </c>
      <c r="B5763" t="s">
        <v>539</v>
      </c>
      <c r="C5763" t="s">
        <v>97</v>
      </c>
      <c r="D5763">
        <v>1981</v>
      </c>
      <c r="E5763">
        <v>64126</v>
      </c>
    </row>
    <row r="5764" spans="1:5">
      <c r="A5764" t="s">
        <v>96</v>
      </c>
      <c r="B5764" t="s">
        <v>539</v>
      </c>
      <c r="C5764" t="s">
        <v>95</v>
      </c>
      <c r="D5764">
        <v>1981</v>
      </c>
      <c r="E5764">
        <v>127037</v>
      </c>
    </row>
    <row r="5765" spans="1:5">
      <c r="A5765" t="s">
        <v>94</v>
      </c>
      <c r="B5765" t="s">
        <v>539</v>
      </c>
      <c r="C5765" t="s">
        <v>93</v>
      </c>
      <c r="D5765">
        <v>1981</v>
      </c>
      <c r="E5765">
        <v>2392180</v>
      </c>
    </row>
    <row r="5766" spans="1:5">
      <c r="A5766" t="s">
        <v>92</v>
      </c>
      <c r="B5766" t="s">
        <v>539</v>
      </c>
      <c r="C5766" t="s">
        <v>91</v>
      </c>
      <c r="D5766">
        <v>1981</v>
      </c>
      <c r="E5766">
        <v>973475</v>
      </c>
    </row>
    <row r="5767" spans="1:5">
      <c r="A5767" t="s">
        <v>90</v>
      </c>
      <c r="B5767" t="s">
        <v>539</v>
      </c>
      <c r="C5767" t="s">
        <v>89</v>
      </c>
      <c r="D5767">
        <v>1981</v>
      </c>
      <c r="E5767">
        <v>1406165</v>
      </c>
    </row>
    <row r="5768" spans="1:5">
      <c r="A5768" t="s">
        <v>88</v>
      </c>
      <c r="B5768" t="s">
        <v>539</v>
      </c>
      <c r="C5768" t="s">
        <v>87</v>
      </c>
      <c r="D5768">
        <v>1981</v>
      </c>
      <c r="E5768">
        <v>505787</v>
      </c>
    </row>
    <row r="5769" spans="1:5">
      <c r="A5769" t="s">
        <v>86</v>
      </c>
      <c r="B5769" t="s">
        <v>539</v>
      </c>
      <c r="C5769" t="s">
        <v>85</v>
      </c>
      <c r="D5769">
        <v>1981</v>
      </c>
    </row>
    <row r="5770" spans="1:5">
      <c r="A5770" t="s">
        <v>84</v>
      </c>
      <c r="B5770" t="s">
        <v>539</v>
      </c>
      <c r="C5770" t="s">
        <v>83</v>
      </c>
      <c r="D5770">
        <v>1981</v>
      </c>
      <c r="E5770">
        <v>32432</v>
      </c>
    </row>
    <row r="5771" spans="1:5">
      <c r="A5771" t="s">
        <v>82</v>
      </c>
      <c r="B5771" t="s">
        <v>539</v>
      </c>
      <c r="C5771" t="s">
        <v>81</v>
      </c>
      <c r="D5771">
        <v>1981</v>
      </c>
      <c r="E5771">
        <v>4900495</v>
      </c>
    </row>
    <row r="5772" spans="1:5">
      <c r="A5772" t="s">
        <v>80</v>
      </c>
      <c r="B5772" t="s">
        <v>539</v>
      </c>
      <c r="C5772" t="s">
        <v>79</v>
      </c>
      <c r="D5772">
        <v>1981</v>
      </c>
      <c r="E5772">
        <v>3351</v>
      </c>
    </row>
    <row r="5773" spans="1:5">
      <c r="A5773" t="s">
        <v>78</v>
      </c>
      <c r="B5773" t="s">
        <v>539</v>
      </c>
      <c r="C5773" t="s">
        <v>77</v>
      </c>
      <c r="D5773">
        <v>1981</v>
      </c>
      <c r="E5773">
        <v>3735065</v>
      </c>
    </row>
    <row r="5774" spans="1:5">
      <c r="A5774" t="s">
        <v>76</v>
      </c>
      <c r="B5774" t="s">
        <v>536</v>
      </c>
      <c r="C5774" t="s">
        <v>75</v>
      </c>
      <c r="D5774">
        <v>1981</v>
      </c>
      <c r="E5774">
        <v>1067932296</v>
      </c>
    </row>
    <row r="5775" spans="1:5">
      <c r="A5775" t="s">
        <v>74</v>
      </c>
      <c r="B5775" t="s">
        <v>536</v>
      </c>
      <c r="C5775" t="s">
        <v>73</v>
      </c>
      <c r="D5775">
        <v>1981</v>
      </c>
      <c r="E5775">
        <v>162532082</v>
      </c>
    </row>
    <row r="5776" spans="1:5">
      <c r="A5776" t="s">
        <v>72</v>
      </c>
      <c r="B5776" t="s">
        <v>539</v>
      </c>
      <c r="C5776" t="s">
        <v>71</v>
      </c>
      <c r="D5776">
        <v>1981</v>
      </c>
      <c r="E5776">
        <v>2108467</v>
      </c>
    </row>
    <row r="5777" spans="1:5">
      <c r="A5777" t="s">
        <v>70</v>
      </c>
      <c r="B5777" t="s">
        <v>539</v>
      </c>
      <c r="C5777" t="s">
        <v>69</v>
      </c>
      <c r="D5777">
        <v>1981</v>
      </c>
      <c r="E5777">
        <v>35262692</v>
      </c>
    </row>
    <row r="5778" spans="1:5">
      <c r="A5778" t="s">
        <v>68</v>
      </c>
      <c r="B5778" t="s">
        <v>539</v>
      </c>
      <c r="C5778" t="s">
        <v>67</v>
      </c>
      <c r="D5778">
        <v>1981</v>
      </c>
      <c r="E5778">
        <v>2650577</v>
      </c>
    </row>
    <row r="5779" spans="1:5">
      <c r="A5779" t="s">
        <v>66</v>
      </c>
      <c r="B5779" t="s">
        <v>539</v>
      </c>
      <c r="C5779" t="s">
        <v>65</v>
      </c>
      <c r="D5779">
        <v>1981</v>
      </c>
      <c r="E5779">
        <v>1566509</v>
      </c>
    </row>
    <row r="5780" spans="1:5">
      <c r="A5780" t="s">
        <v>64</v>
      </c>
      <c r="B5780" t="s">
        <v>536</v>
      </c>
      <c r="C5780" t="s">
        <v>63</v>
      </c>
      <c r="D5780">
        <v>1981</v>
      </c>
      <c r="E5780">
        <v>126041238</v>
      </c>
    </row>
    <row r="5781" spans="1:5">
      <c r="A5781" t="s">
        <v>62</v>
      </c>
      <c r="B5781" t="s">
        <v>539</v>
      </c>
      <c r="C5781" t="s">
        <v>61</v>
      </c>
      <c r="D5781">
        <v>1981</v>
      </c>
      <c r="E5781">
        <v>491226</v>
      </c>
    </row>
    <row r="5782" spans="1:5">
      <c r="A5782" t="s">
        <v>60</v>
      </c>
      <c r="B5782" t="s">
        <v>536</v>
      </c>
      <c r="C5782" t="s">
        <v>59</v>
      </c>
      <c r="D5782">
        <v>1981</v>
      </c>
      <c r="E5782">
        <v>90828759</v>
      </c>
    </row>
    <row r="5783" spans="1:5">
      <c r="A5783" t="s">
        <v>58</v>
      </c>
      <c r="B5783" t="s">
        <v>539</v>
      </c>
      <c r="C5783" t="s">
        <v>57</v>
      </c>
      <c r="D5783">
        <v>1981</v>
      </c>
      <c r="E5783">
        <v>73479</v>
      </c>
    </row>
    <row r="5784" spans="1:5">
      <c r="A5784" t="s">
        <v>56</v>
      </c>
      <c r="B5784" t="s">
        <v>536</v>
      </c>
      <c r="C5784" t="s">
        <v>55</v>
      </c>
      <c r="D5784">
        <v>1981</v>
      </c>
      <c r="E5784">
        <v>712242182</v>
      </c>
    </row>
    <row r="5785" spans="1:5">
      <c r="A5785" t="s">
        <v>54</v>
      </c>
      <c r="B5785" t="s">
        <v>536</v>
      </c>
      <c r="C5785" t="s">
        <v>53</v>
      </c>
      <c r="D5785">
        <v>1981</v>
      </c>
      <c r="E5785">
        <v>306512208</v>
      </c>
    </row>
    <row r="5786" spans="1:5">
      <c r="A5786" t="s">
        <v>52</v>
      </c>
      <c r="B5786" t="s">
        <v>539</v>
      </c>
      <c r="C5786" t="s">
        <v>51</v>
      </c>
      <c r="D5786">
        <v>1981</v>
      </c>
      <c r="E5786">
        <v>985696</v>
      </c>
    </row>
    <row r="5787" spans="1:5">
      <c r="A5787" t="s">
        <v>50</v>
      </c>
      <c r="B5787" t="s">
        <v>539</v>
      </c>
      <c r="C5787" t="s">
        <v>49</v>
      </c>
      <c r="D5787">
        <v>1981</v>
      </c>
      <c r="E5787">
        <v>3196328</v>
      </c>
    </row>
    <row r="5788" spans="1:5">
      <c r="A5788" t="s">
        <v>6</v>
      </c>
      <c r="B5788" t="s">
        <v>539</v>
      </c>
      <c r="C5788" t="s">
        <v>48</v>
      </c>
      <c r="D5788">
        <v>1981</v>
      </c>
      <c r="E5788">
        <v>24658568</v>
      </c>
    </row>
    <row r="5789" spans="1:5">
      <c r="A5789" t="s">
        <v>47</v>
      </c>
      <c r="B5789" t="s">
        <v>539</v>
      </c>
      <c r="C5789" t="s">
        <v>46</v>
      </c>
      <c r="D5789">
        <v>1981</v>
      </c>
      <c r="E5789">
        <v>5653</v>
      </c>
    </row>
    <row r="5790" spans="1:5">
      <c r="A5790" t="s">
        <v>45</v>
      </c>
      <c r="B5790" t="s">
        <v>539</v>
      </c>
      <c r="C5790" t="s">
        <v>44</v>
      </c>
      <c r="D5790">
        <v>1981</v>
      </c>
      <c r="E5790">
        <v>16390168</v>
      </c>
    </row>
    <row r="5791" spans="1:5">
      <c r="A5791" t="s">
        <v>43</v>
      </c>
      <c r="B5791" t="s">
        <v>539</v>
      </c>
      <c r="C5791" t="s">
        <v>42</v>
      </c>
      <c r="D5791">
        <v>1981</v>
      </c>
      <c r="E5791">
        <v>11917256</v>
      </c>
    </row>
    <row r="5792" spans="1:5">
      <c r="A5792" t="s">
        <v>41</v>
      </c>
      <c r="B5792" t="s">
        <v>539</v>
      </c>
      <c r="C5792" t="s">
        <v>40</v>
      </c>
      <c r="D5792">
        <v>1981</v>
      </c>
      <c r="E5792">
        <v>18933317</v>
      </c>
    </row>
    <row r="5793" spans="1:5">
      <c r="A5793" t="s">
        <v>39</v>
      </c>
      <c r="B5793" t="s">
        <v>536</v>
      </c>
      <c r="C5793" t="s">
        <v>38</v>
      </c>
      <c r="D5793">
        <v>1981</v>
      </c>
      <c r="E5793">
        <v>1108861209</v>
      </c>
    </row>
    <row r="5794" spans="1:5">
      <c r="A5794" t="s">
        <v>37</v>
      </c>
      <c r="B5794" t="s">
        <v>539</v>
      </c>
      <c r="C5794" t="s">
        <v>36</v>
      </c>
      <c r="D5794">
        <v>1981</v>
      </c>
      <c r="E5794">
        <v>417685</v>
      </c>
    </row>
    <row r="5795" spans="1:5">
      <c r="A5795" t="s">
        <v>4</v>
      </c>
      <c r="B5795" t="s">
        <v>539</v>
      </c>
      <c r="C5795" t="s">
        <v>35</v>
      </c>
      <c r="D5795">
        <v>1981</v>
      </c>
      <c r="E5795">
        <v>59913573</v>
      </c>
    </row>
    <row r="5796" spans="1:5">
      <c r="A5796" t="s">
        <v>34</v>
      </c>
      <c r="B5796" t="s">
        <v>539</v>
      </c>
      <c r="C5796" t="s">
        <v>33</v>
      </c>
      <c r="D5796">
        <v>1981</v>
      </c>
      <c r="E5796">
        <v>9692138</v>
      </c>
    </row>
    <row r="5797" spans="1:5">
      <c r="A5797" t="s">
        <v>32</v>
      </c>
      <c r="B5797" t="s">
        <v>539</v>
      </c>
      <c r="C5797" t="s">
        <v>31</v>
      </c>
      <c r="D5797">
        <v>1981</v>
      </c>
      <c r="E5797">
        <v>64468</v>
      </c>
    </row>
    <row r="5798" spans="1:5">
      <c r="A5798" t="s">
        <v>30</v>
      </c>
      <c r="B5798" t="s">
        <v>539</v>
      </c>
      <c r="C5798" t="s">
        <v>29</v>
      </c>
      <c r="D5798">
        <v>1981</v>
      </c>
      <c r="E5798">
        <v>3180731</v>
      </c>
    </row>
    <row r="5799" spans="1:5">
      <c r="A5799" t="s">
        <v>28</v>
      </c>
      <c r="B5799" t="s">
        <v>539</v>
      </c>
      <c r="C5799" t="s">
        <v>27</v>
      </c>
      <c r="D5799">
        <v>1981</v>
      </c>
      <c r="E5799">
        <v>8595</v>
      </c>
    </row>
    <row r="5800" spans="1:5">
      <c r="A5800" t="s">
        <v>26</v>
      </c>
      <c r="B5800" t="s">
        <v>539</v>
      </c>
      <c r="C5800" t="s">
        <v>25</v>
      </c>
      <c r="D5800">
        <v>1981</v>
      </c>
      <c r="E5800">
        <v>18587</v>
      </c>
    </row>
    <row r="5801" spans="1:5">
      <c r="A5801" t="s">
        <v>3</v>
      </c>
      <c r="B5801" t="s">
        <v>539</v>
      </c>
      <c r="C5801" t="s">
        <v>24</v>
      </c>
      <c r="D5801">
        <v>1981</v>
      </c>
      <c r="E5801">
        <v>44155729</v>
      </c>
    </row>
    <row r="5802" spans="1:5">
      <c r="A5802" t="s">
        <v>23</v>
      </c>
      <c r="B5802" t="s">
        <v>539</v>
      </c>
      <c r="C5802" t="s">
        <v>22</v>
      </c>
      <c r="D5802">
        <v>1981</v>
      </c>
      <c r="E5802">
        <v>100651</v>
      </c>
    </row>
    <row r="5803" spans="1:5">
      <c r="A5803" t="s">
        <v>21</v>
      </c>
      <c r="B5803" t="s">
        <v>536</v>
      </c>
      <c r="C5803" t="s">
        <v>20</v>
      </c>
      <c r="D5803">
        <v>1981</v>
      </c>
      <c r="E5803">
        <v>2711340590</v>
      </c>
    </row>
    <row r="5804" spans="1:5">
      <c r="A5804" t="s">
        <v>19</v>
      </c>
      <c r="B5804" t="s">
        <v>539</v>
      </c>
      <c r="C5804" t="s">
        <v>18</v>
      </c>
      <c r="D5804">
        <v>1981</v>
      </c>
      <c r="E5804">
        <v>123276</v>
      </c>
    </row>
    <row r="5805" spans="1:5">
      <c r="A5805" t="s">
        <v>17</v>
      </c>
      <c r="B5805" t="s">
        <v>539</v>
      </c>
      <c r="C5805" t="s">
        <v>16</v>
      </c>
      <c r="D5805">
        <v>1981</v>
      </c>
    </row>
    <row r="5806" spans="1:5">
      <c r="A5806" t="s">
        <v>15</v>
      </c>
      <c r="B5806" t="s">
        <v>539</v>
      </c>
      <c r="C5806" t="s">
        <v>14</v>
      </c>
      <c r="D5806">
        <v>1981</v>
      </c>
      <c r="E5806">
        <v>7009596</v>
      </c>
    </row>
    <row r="5807" spans="1:5">
      <c r="A5807" t="s">
        <v>13</v>
      </c>
      <c r="B5807" t="s">
        <v>539</v>
      </c>
      <c r="C5807" t="s">
        <v>12</v>
      </c>
      <c r="D5807">
        <v>1981</v>
      </c>
      <c r="E5807">
        <v>15334726</v>
      </c>
    </row>
    <row r="5808" spans="1:5">
      <c r="A5808" t="s">
        <v>11</v>
      </c>
      <c r="B5808" t="s">
        <v>539</v>
      </c>
      <c r="C5808" t="s">
        <v>10</v>
      </c>
      <c r="D5808">
        <v>1981</v>
      </c>
      <c r="E5808">
        <v>3665421</v>
      </c>
    </row>
    <row r="5809" spans="1:5">
      <c r="A5809" t="s">
        <v>9</v>
      </c>
      <c r="B5809" t="s">
        <v>539</v>
      </c>
      <c r="C5809" t="s">
        <v>8</v>
      </c>
      <c r="D5809">
        <v>1981</v>
      </c>
      <c r="E5809">
        <v>5730397</v>
      </c>
    </row>
    <row r="5810" spans="1:5">
      <c r="A5810" t="s">
        <v>528</v>
      </c>
      <c r="B5810" t="s">
        <v>539</v>
      </c>
      <c r="C5810" t="s">
        <v>527</v>
      </c>
      <c r="D5810">
        <v>1982</v>
      </c>
      <c r="E5810">
        <v>30402</v>
      </c>
    </row>
    <row r="5811" spans="1:5">
      <c r="A5811" t="s">
        <v>526</v>
      </c>
      <c r="B5811" t="s">
        <v>539</v>
      </c>
      <c r="C5811" t="s">
        <v>525</v>
      </c>
      <c r="D5811">
        <v>1982</v>
      </c>
      <c r="E5811">
        <v>10686497</v>
      </c>
    </row>
    <row r="5812" spans="1:5">
      <c r="A5812" t="s">
        <v>524</v>
      </c>
      <c r="B5812" t="s">
        <v>539</v>
      </c>
      <c r="C5812" t="s">
        <v>523</v>
      </c>
      <c r="D5812">
        <v>1982</v>
      </c>
      <c r="E5812">
        <v>7584947</v>
      </c>
    </row>
    <row r="5813" spans="1:5">
      <c r="A5813" t="s">
        <v>522</v>
      </c>
      <c r="B5813" t="s">
        <v>539</v>
      </c>
      <c r="C5813" t="s">
        <v>521</v>
      </c>
      <c r="D5813">
        <v>1982</v>
      </c>
      <c r="E5813">
        <v>1829633</v>
      </c>
    </row>
    <row r="5814" spans="1:5">
      <c r="A5814" t="s">
        <v>520</v>
      </c>
      <c r="B5814" t="s">
        <v>539</v>
      </c>
      <c r="C5814" t="s">
        <v>519</v>
      </c>
      <c r="D5814">
        <v>1982</v>
      </c>
      <c r="E5814">
        <v>2553</v>
      </c>
    </row>
    <row r="5815" spans="1:5">
      <c r="A5815" t="s">
        <v>518</v>
      </c>
      <c r="B5815" t="s">
        <v>536</v>
      </c>
      <c r="C5815" t="s">
        <v>517</v>
      </c>
      <c r="D5815">
        <v>1982</v>
      </c>
      <c r="E5815">
        <v>95419889</v>
      </c>
    </row>
    <row r="5816" spans="1:5">
      <c r="A5816" t="s">
        <v>516</v>
      </c>
      <c r="B5816" t="s">
        <v>539</v>
      </c>
      <c r="C5816" t="s">
        <v>515</v>
      </c>
      <c r="D5816">
        <v>1982</v>
      </c>
      <c r="E5816">
        <v>232366</v>
      </c>
    </row>
    <row r="5817" spans="1:5">
      <c r="A5817" t="s">
        <v>1</v>
      </c>
      <c r="B5817" t="s">
        <v>539</v>
      </c>
      <c r="C5817" t="s">
        <v>514</v>
      </c>
      <c r="D5817">
        <v>1982</v>
      </c>
      <c r="E5817">
        <v>4708913</v>
      </c>
    </row>
    <row r="5818" spans="1:5">
      <c r="A5818" t="s">
        <v>513</v>
      </c>
      <c r="B5818" t="s">
        <v>539</v>
      </c>
      <c r="C5818" t="s">
        <v>512</v>
      </c>
      <c r="D5818">
        <v>1982</v>
      </c>
      <c r="E5818">
        <v>1070939</v>
      </c>
    </row>
    <row r="5819" spans="1:5">
      <c r="A5819" t="s">
        <v>511</v>
      </c>
      <c r="B5819" t="s">
        <v>539</v>
      </c>
      <c r="C5819" t="s">
        <v>510</v>
      </c>
      <c r="D5819">
        <v>1982</v>
      </c>
      <c r="E5819">
        <v>8426</v>
      </c>
    </row>
    <row r="5820" spans="1:5">
      <c r="A5820" t="s">
        <v>509</v>
      </c>
      <c r="B5820" t="s">
        <v>539</v>
      </c>
      <c r="C5820" t="s">
        <v>508</v>
      </c>
      <c r="D5820">
        <v>1982</v>
      </c>
      <c r="E5820">
        <v>47251</v>
      </c>
    </row>
    <row r="5821" spans="1:5">
      <c r="A5821" t="s">
        <v>507</v>
      </c>
      <c r="B5821" t="s">
        <v>539</v>
      </c>
      <c r="C5821" t="s">
        <v>506</v>
      </c>
      <c r="D5821">
        <v>1982</v>
      </c>
      <c r="E5821">
        <v>2179561</v>
      </c>
    </row>
    <row r="5822" spans="1:5">
      <c r="A5822" t="s">
        <v>505</v>
      </c>
      <c r="B5822" t="s">
        <v>539</v>
      </c>
      <c r="C5822" t="s">
        <v>504</v>
      </c>
      <c r="D5822">
        <v>1982</v>
      </c>
      <c r="E5822">
        <v>2617168</v>
      </c>
    </row>
    <row r="5823" spans="1:5">
      <c r="A5823" t="s">
        <v>503</v>
      </c>
      <c r="B5823" t="s">
        <v>539</v>
      </c>
      <c r="C5823" t="s">
        <v>502</v>
      </c>
      <c r="D5823">
        <v>1982</v>
      </c>
      <c r="E5823">
        <v>2983149</v>
      </c>
    </row>
    <row r="5824" spans="1:5">
      <c r="A5824" t="s">
        <v>501</v>
      </c>
      <c r="B5824" t="s">
        <v>539</v>
      </c>
      <c r="C5824" t="s">
        <v>500</v>
      </c>
      <c r="D5824">
        <v>1982</v>
      </c>
      <c r="E5824">
        <v>4130844</v>
      </c>
    </row>
    <row r="5825" spans="1:5">
      <c r="A5825" t="s">
        <v>499</v>
      </c>
      <c r="B5825" t="s">
        <v>539</v>
      </c>
      <c r="C5825" t="s">
        <v>498</v>
      </c>
      <c r="D5825">
        <v>1982</v>
      </c>
      <c r="E5825">
        <v>430030</v>
      </c>
    </row>
    <row r="5826" spans="1:5">
      <c r="A5826" t="s">
        <v>497</v>
      </c>
      <c r="B5826" t="s">
        <v>539</v>
      </c>
      <c r="C5826" t="s">
        <v>496</v>
      </c>
      <c r="D5826">
        <v>1982</v>
      </c>
      <c r="E5826">
        <v>2800774</v>
      </c>
    </row>
    <row r="5827" spans="1:5">
      <c r="A5827" t="s">
        <v>495</v>
      </c>
      <c r="B5827" t="s">
        <v>539</v>
      </c>
      <c r="C5827" t="s">
        <v>494</v>
      </c>
      <c r="D5827">
        <v>1982</v>
      </c>
      <c r="E5827">
        <v>6435915</v>
      </c>
    </row>
    <row r="5828" spans="1:5">
      <c r="A5828" t="s">
        <v>2</v>
      </c>
      <c r="B5828" t="s">
        <v>539</v>
      </c>
      <c r="C5828" t="s">
        <v>493</v>
      </c>
      <c r="D5828">
        <v>1982</v>
      </c>
      <c r="E5828">
        <v>72063822</v>
      </c>
    </row>
    <row r="5829" spans="1:5">
      <c r="A5829" t="s">
        <v>492</v>
      </c>
      <c r="B5829" t="s">
        <v>539</v>
      </c>
      <c r="C5829" t="s">
        <v>491</v>
      </c>
      <c r="D5829">
        <v>1982</v>
      </c>
      <c r="E5829">
        <v>3290185</v>
      </c>
    </row>
    <row r="5830" spans="1:5">
      <c r="A5830" t="s">
        <v>490</v>
      </c>
      <c r="B5830" t="s">
        <v>539</v>
      </c>
      <c r="C5830" t="s">
        <v>489</v>
      </c>
      <c r="D5830">
        <v>1982</v>
      </c>
      <c r="E5830">
        <v>51984</v>
      </c>
    </row>
    <row r="5831" spans="1:5">
      <c r="A5831" t="s">
        <v>488</v>
      </c>
      <c r="B5831" t="s">
        <v>539</v>
      </c>
      <c r="C5831" t="s">
        <v>487</v>
      </c>
      <c r="D5831">
        <v>1982</v>
      </c>
      <c r="E5831">
        <v>56014</v>
      </c>
    </row>
    <row r="5832" spans="1:5">
      <c r="A5832" t="s">
        <v>486</v>
      </c>
      <c r="B5832" t="s">
        <v>539</v>
      </c>
      <c r="C5832" t="s">
        <v>485</v>
      </c>
      <c r="D5832">
        <v>1982</v>
      </c>
      <c r="E5832">
        <v>2703908</v>
      </c>
    </row>
    <row r="5833" spans="1:5">
      <c r="A5833" t="s">
        <v>484</v>
      </c>
      <c r="B5833" t="s">
        <v>539</v>
      </c>
      <c r="C5833" t="s">
        <v>483</v>
      </c>
      <c r="D5833">
        <v>1982</v>
      </c>
      <c r="E5833">
        <v>4041007</v>
      </c>
    </row>
    <row r="5834" spans="1:5">
      <c r="A5834" t="s">
        <v>482</v>
      </c>
      <c r="B5834" t="s">
        <v>539</v>
      </c>
      <c r="C5834" t="s">
        <v>481</v>
      </c>
      <c r="D5834">
        <v>1982</v>
      </c>
      <c r="E5834">
        <v>77277</v>
      </c>
    </row>
    <row r="5835" spans="1:5">
      <c r="A5835" t="s">
        <v>480</v>
      </c>
      <c r="B5835" t="s">
        <v>539</v>
      </c>
      <c r="C5835" t="s">
        <v>479</v>
      </c>
      <c r="D5835">
        <v>1982</v>
      </c>
      <c r="E5835">
        <v>0</v>
      </c>
    </row>
    <row r="5836" spans="1:5">
      <c r="A5836" t="s">
        <v>478</v>
      </c>
      <c r="B5836" t="s">
        <v>539</v>
      </c>
      <c r="C5836" t="s">
        <v>477</v>
      </c>
      <c r="D5836">
        <v>1982</v>
      </c>
      <c r="E5836">
        <v>3065104</v>
      </c>
    </row>
    <row r="5837" spans="1:5">
      <c r="A5837" t="s">
        <v>476</v>
      </c>
      <c r="B5837" t="s">
        <v>539</v>
      </c>
      <c r="C5837" t="s">
        <v>475</v>
      </c>
      <c r="D5837">
        <v>1982</v>
      </c>
      <c r="E5837">
        <v>41560028</v>
      </c>
    </row>
    <row r="5838" spans="1:5">
      <c r="A5838" t="s">
        <v>474</v>
      </c>
      <c r="B5838" t="s">
        <v>539</v>
      </c>
      <c r="C5838" t="s">
        <v>473</v>
      </c>
      <c r="D5838">
        <v>1982</v>
      </c>
      <c r="E5838">
        <v>157067</v>
      </c>
    </row>
    <row r="5839" spans="1:5">
      <c r="A5839" t="s">
        <v>472</v>
      </c>
      <c r="B5839" t="s">
        <v>539</v>
      </c>
      <c r="C5839" t="s">
        <v>471</v>
      </c>
      <c r="D5839">
        <v>1982</v>
      </c>
      <c r="E5839">
        <v>82381</v>
      </c>
    </row>
    <row r="5840" spans="1:5">
      <c r="A5840" t="s">
        <v>470</v>
      </c>
      <c r="B5840" t="s">
        <v>539</v>
      </c>
      <c r="C5840" t="s">
        <v>469</v>
      </c>
      <c r="D5840">
        <v>1982</v>
      </c>
      <c r="E5840">
        <v>382841</v>
      </c>
    </row>
    <row r="5841" spans="1:5">
      <c r="A5841" t="s">
        <v>468</v>
      </c>
      <c r="B5841" t="s">
        <v>539</v>
      </c>
      <c r="C5841" t="s">
        <v>467</v>
      </c>
      <c r="D5841">
        <v>1982</v>
      </c>
      <c r="E5841">
        <v>866209</v>
      </c>
    </row>
    <row r="5842" spans="1:5">
      <c r="A5842" t="s">
        <v>466</v>
      </c>
      <c r="B5842" t="s">
        <v>539</v>
      </c>
      <c r="C5842" t="s">
        <v>465</v>
      </c>
      <c r="D5842">
        <v>1982</v>
      </c>
      <c r="E5842">
        <v>1583569</v>
      </c>
    </row>
    <row r="5843" spans="1:5">
      <c r="A5843" t="s">
        <v>464</v>
      </c>
      <c r="B5843" t="s">
        <v>539</v>
      </c>
      <c r="C5843" t="s">
        <v>463</v>
      </c>
      <c r="D5843">
        <v>1982</v>
      </c>
      <c r="E5843">
        <v>6080235</v>
      </c>
    </row>
    <row r="5844" spans="1:5">
      <c r="A5844" t="s">
        <v>462</v>
      </c>
      <c r="B5844" t="s">
        <v>536</v>
      </c>
      <c r="C5844" t="s">
        <v>461</v>
      </c>
      <c r="D5844">
        <v>1982</v>
      </c>
      <c r="E5844">
        <v>44527051</v>
      </c>
    </row>
    <row r="5845" spans="1:5">
      <c r="A5845" t="s">
        <v>460</v>
      </c>
      <c r="B5845" t="s">
        <v>539</v>
      </c>
      <c r="C5845" t="s">
        <v>459</v>
      </c>
      <c r="D5845">
        <v>1982</v>
      </c>
      <c r="E5845">
        <v>2560486</v>
      </c>
    </row>
    <row r="5846" spans="1:5">
      <c r="A5846" t="s">
        <v>458</v>
      </c>
      <c r="B5846" t="s">
        <v>539</v>
      </c>
      <c r="C5846" t="s">
        <v>457</v>
      </c>
      <c r="D5846">
        <v>1982</v>
      </c>
      <c r="E5846">
        <v>88529</v>
      </c>
    </row>
    <row r="5847" spans="1:5">
      <c r="A5847" t="s">
        <v>456</v>
      </c>
      <c r="B5847" t="s">
        <v>539</v>
      </c>
      <c r="C5847" t="s">
        <v>455</v>
      </c>
      <c r="D5847">
        <v>1982</v>
      </c>
      <c r="E5847">
        <v>2064599</v>
      </c>
    </row>
    <row r="5848" spans="1:5">
      <c r="A5848" t="s">
        <v>454</v>
      </c>
      <c r="B5848" t="s">
        <v>539</v>
      </c>
      <c r="C5848" t="s">
        <v>453</v>
      </c>
      <c r="D5848">
        <v>1982</v>
      </c>
      <c r="E5848">
        <v>797806157</v>
      </c>
    </row>
    <row r="5849" spans="1:5">
      <c r="A5849" t="s">
        <v>679</v>
      </c>
      <c r="B5849" t="s">
        <v>539</v>
      </c>
      <c r="C5849" t="s">
        <v>451</v>
      </c>
      <c r="D5849">
        <v>1982</v>
      </c>
      <c r="E5849">
        <v>5674502</v>
      </c>
    </row>
    <row r="5850" spans="1:5">
      <c r="A5850" t="s">
        <v>450</v>
      </c>
      <c r="B5850" t="s">
        <v>539</v>
      </c>
      <c r="C5850" t="s">
        <v>449</v>
      </c>
      <c r="D5850">
        <v>1982</v>
      </c>
      <c r="E5850">
        <v>6080097</v>
      </c>
    </row>
    <row r="5851" spans="1:5">
      <c r="A5851" t="s">
        <v>448</v>
      </c>
      <c r="B5851" t="s">
        <v>539</v>
      </c>
      <c r="C5851" t="s">
        <v>447</v>
      </c>
      <c r="D5851">
        <v>1982</v>
      </c>
      <c r="E5851">
        <v>20072064</v>
      </c>
    </row>
    <row r="5852" spans="1:5">
      <c r="A5852" t="s">
        <v>446</v>
      </c>
      <c r="B5852" t="s">
        <v>539</v>
      </c>
      <c r="C5852" t="s">
        <v>445</v>
      </c>
      <c r="D5852">
        <v>1982</v>
      </c>
      <c r="E5852">
        <v>981315</v>
      </c>
    </row>
    <row r="5853" spans="1:5">
      <c r="A5853" t="s">
        <v>444</v>
      </c>
      <c r="B5853" t="s">
        <v>539</v>
      </c>
      <c r="C5853" t="s">
        <v>443</v>
      </c>
      <c r="D5853">
        <v>1982</v>
      </c>
      <c r="E5853">
        <v>10589399</v>
      </c>
    </row>
    <row r="5854" spans="1:5">
      <c r="A5854" t="s">
        <v>442</v>
      </c>
      <c r="B5854" t="s">
        <v>539</v>
      </c>
      <c r="C5854" t="s">
        <v>441</v>
      </c>
      <c r="D5854">
        <v>1982</v>
      </c>
      <c r="E5854">
        <v>248168</v>
      </c>
    </row>
    <row r="5855" spans="1:5">
      <c r="A5855" t="s">
        <v>440</v>
      </c>
      <c r="B5855" t="s">
        <v>539</v>
      </c>
      <c r="C5855" t="s">
        <v>439</v>
      </c>
      <c r="D5855">
        <v>1982</v>
      </c>
      <c r="E5855">
        <v>218400</v>
      </c>
    </row>
    <row r="5856" spans="1:5">
      <c r="A5856" t="s">
        <v>438</v>
      </c>
      <c r="B5856" t="s">
        <v>539</v>
      </c>
      <c r="C5856" t="s">
        <v>437</v>
      </c>
      <c r="D5856">
        <v>1982</v>
      </c>
      <c r="E5856">
        <v>1416821</v>
      </c>
    </row>
    <row r="5857" spans="1:5">
      <c r="A5857" t="s">
        <v>436</v>
      </c>
      <c r="B5857" t="s">
        <v>536</v>
      </c>
      <c r="C5857" t="s">
        <v>435</v>
      </c>
      <c r="D5857">
        <v>1982</v>
      </c>
      <c r="E5857">
        <v>3460970</v>
      </c>
    </row>
    <row r="5858" spans="1:5">
      <c r="A5858" t="s">
        <v>434</v>
      </c>
      <c r="B5858" t="s">
        <v>539</v>
      </c>
      <c r="C5858" t="s">
        <v>433</v>
      </c>
      <c r="D5858">
        <v>1982</v>
      </c>
      <c r="E5858">
        <v>3035851</v>
      </c>
    </row>
    <row r="5859" spans="1:5">
      <c r="A5859" t="s">
        <v>432</v>
      </c>
      <c r="B5859" t="s">
        <v>539</v>
      </c>
      <c r="C5859" t="s">
        <v>431</v>
      </c>
      <c r="D5859">
        <v>1982</v>
      </c>
      <c r="E5859">
        <v>26443</v>
      </c>
    </row>
    <row r="5860" spans="1:5">
      <c r="A5860" t="s">
        <v>430</v>
      </c>
      <c r="B5860" t="s">
        <v>539</v>
      </c>
      <c r="C5860" t="s">
        <v>429</v>
      </c>
      <c r="D5860">
        <v>1982</v>
      </c>
      <c r="E5860">
        <v>0</v>
      </c>
    </row>
    <row r="5861" spans="1:5">
      <c r="A5861" t="s">
        <v>428</v>
      </c>
      <c r="B5861" t="s">
        <v>539</v>
      </c>
      <c r="C5861" t="s">
        <v>427</v>
      </c>
      <c r="D5861">
        <v>1982</v>
      </c>
      <c r="E5861">
        <v>256179</v>
      </c>
    </row>
    <row r="5862" spans="1:5">
      <c r="A5862" t="s">
        <v>426</v>
      </c>
      <c r="B5862" t="s">
        <v>539</v>
      </c>
      <c r="C5862" t="s">
        <v>425</v>
      </c>
      <c r="D5862">
        <v>1982</v>
      </c>
      <c r="E5862">
        <v>2532083</v>
      </c>
    </row>
    <row r="5863" spans="1:5">
      <c r="A5863" t="s">
        <v>7</v>
      </c>
      <c r="B5863" t="s">
        <v>539</v>
      </c>
      <c r="C5863" t="s">
        <v>424</v>
      </c>
      <c r="D5863">
        <v>1982</v>
      </c>
      <c r="E5863">
        <v>21066192</v>
      </c>
    </row>
    <row r="5864" spans="1:5">
      <c r="A5864" t="s">
        <v>423</v>
      </c>
      <c r="B5864" t="s">
        <v>539</v>
      </c>
      <c r="C5864" t="s">
        <v>422</v>
      </c>
      <c r="D5864">
        <v>1982</v>
      </c>
      <c r="E5864">
        <v>100394</v>
      </c>
    </row>
    <row r="5865" spans="1:5">
      <c r="A5865" t="s">
        <v>421</v>
      </c>
      <c r="B5865" t="s">
        <v>539</v>
      </c>
      <c r="C5865" t="s">
        <v>420</v>
      </c>
      <c r="D5865">
        <v>1982</v>
      </c>
      <c r="E5865">
        <v>37943</v>
      </c>
    </row>
    <row r="5866" spans="1:5">
      <c r="A5866" t="s">
        <v>419</v>
      </c>
      <c r="B5866" t="s">
        <v>539</v>
      </c>
      <c r="C5866" t="s">
        <v>418</v>
      </c>
      <c r="D5866">
        <v>1982</v>
      </c>
      <c r="E5866">
        <v>817570</v>
      </c>
    </row>
    <row r="5867" spans="1:5">
      <c r="A5867" t="s">
        <v>417</v>
      </c>
      <c r="B5867" t="s">
        <v>539</v>
      </c>
      <c r="C5867" t="s">
        <v>416</v>
      </c>
      <c r="D5867">
        <v>1982</v>
      </c>
      <c r="E5867">
        <v>2854006</v>
      </c>
    </row>
    <row r="5868" spans="1:5">
      <c r="A5868" t="s">
        <v>415</v>
      </c>
      <c r="B5868" t="s">
        <v>539</v>
      </c>
      <c r="C5868" t="s">
        <v>414</v>
      </c>
      <c r="D5868">
        <v>1982</v>
      </c>
      <c r="E5868">
        <v>11254291</v>
      </c>
    </row>
    <row r="5869" spans="1:5">
      <c r="A5869" t="s">
        <v>413</v>
      </c>
      <c r="B5869" t="s">
        <v>536</v>
      </c>
      <c r="C5869" t="s">
        <v>412</v>
      </c>
      <c r="D5869">
        <v>1982</v>
      </c>
      <c r="E5869">
        <v>1083562832</v>
      </c>
    </row>
    <row r="5870" spans="1:5">
      <c r="A5870" t="s">
        <v>411</v>
      </c>
      <c r="B5870" t="s">
        <v>536</v>
      </c>
      <c r="C5870" t="s">
        <v>410</v>
      </c>
      <c r="D5870">
        <v>1982</v>
      </c>
      <c r="E5870">
        <v>1145305067</v>
      </c>
    </row>
    <row r="5871" spans="1:5">
      <c r="A5871" t="s">
        <v>409</v>
      </c>
      <c r="B5871" t="s">
        <v>536</v>
      </c>
      <c r="C5871" t="s">
        <v>408</v>
      </c>
      <c r="D5871">
        <v>1982</v>
      </c>
      <c r="E5871">
        <v>1130585308</v>
      </c>
    </row>
    <row r="5872" spans="1:5">
      <c r="A5872" t="s">
        <v>407</v>
      </c>
      <c r="B5872" t="s">
        <v>536</v>
      </c>
      <c r="C5872" t="s">
        <v>406</v>
      </c>
      <c r="D5872">
        <v>1982</v>
      </c>
      <c r="E5872">
        <v>147056165</v>
      </c>
    </row>
    <row r="5873" spans="1:5">
      <c r="A5873" t="s">
        <v>405</v>
      </c>
      <c r="B5873" t="s">
        <v>536</v>
      </c>
      <c r="C5873" t="s">
        <v>404</v>
      </c>
      <c r="D5873">
        <v>1982</v>
      </c>
      <c r="E5873">
        <v>276845310</v>
      </c>
    </row>
    <row r="5874" spans="1:5">
      <c r="A5874" t="s">
        <v>403</v>
      </c>
      <c r="B5874" t="s">
        <v>539</v>
      </c>
      <c r="C5874" t="s">
        <v>402</v>
      </c>
      <c r="D5874">
        <v>1982</v>
      </c>
      <c r="E5874">
        <v>4295675</v>
      </c>
    </row>
    <row r="5875" spans="1:5">
      <c r="A5875" t="s">
        <v>401</v>
      </c>
      <c r="B5875" t="s">
        <v>539</v>
      </c>
      <c r="C5875" t="s">
        <v>400</v>
      </c>
      <c r="D5875">
        <v>1982</v>
      </c>
      <c r="E5875">
        <v>26023605</v>
      </c>
    </row>
    <row r="5876" spans="1:5">
      <c r="A5876" t="s">
        <v>399</v>
      </c>
      <c r="B5876" t="s">
        <v>536</v>
      </c>
      <c r="C5876" t="s">
        <v>398</v>
      </c>
      <c r="D5876">
        <v>1982</v>
      </c>
      <c r="E5876">
        <v>90297238</v>
      </c>
    </row>
    <row r="5877" spans="1:5">
      <c r="A5877" t="s">
        <v>397</v>
      </c>
      <c r="B5877" t="s">
        <v>539</v>
      </c>
      <c r="C5877" t="s">
        <v>396</v>
      </c>
      <c r="D5877">
        <v>1982</v>
      </c>
      <c r="E5877">
        <v>2153209</v>
      </c>
    </row>
    <row r="5878" spans="1:5">
      <c r="A5878" t="s">
        <v>395</v>
      </c>
      <c r="B5878" t="s">
        <v>539</v>
      </c>
      <c r="C5878" t="s">
        <v>394</v>
      </c>
      <c r="D5878">
        <v>1982</v>
      </c>
      <c r="E5878">
        <v>10060595</v>
      </c>
    </row>
    <row r="5879" spans="1:5">
      <c r="A5879" t="s">
        <v>393</v>
      </c>
      <c r="B5879" t="s">
        <v>539</v>
      </c>
      <c r="C5879" t="s">
        <v>392</v>
      </c>
      <c r="D5879">
        <v>1982</v>
      </c>
      <c r="E5879">
        <v>447486</v>
      </c>
    </row>
    <row r="5880" spans="1:5">
      <c r="A5880" t="s">
        <v>5</v>
      </c>
      <c r="B5880" t="s">
        <v>539</v>
      </c>
      <c r="C5880" t="s">
        <v>391</v>
      </c>
      <c r="D5880">
        <v>1982</v>
      </c>
      <c r="E5880">
        <v>33121241</v>
      </c>
    </row>
    <row r="5881" spans="1:5">
      <c r="A5881" t="s">
        <v>390</v>
      </c>
      <c r="B5881" t="s">
        <v>536</v>
      </c>
      <c r="C5881" t="s">
        <v>389</v>
      </c>
      <c r="D5881">
        <v>1982</v>
      </c>
      <c r="E5881">
        <v>143221810</v>
      </c>
    </row>
    <row r="5882" spans="1:5">
      <c r="A5882" t="s">
        <v>388</v>
      </c>
      <c r="B5882" t="s">
        <v>536</v>
      </c>
      <c r="C5882" t="s">
        <v>387</v>
      </c>
      <c r="D5882">
        <v>1982</v>
      </c>
      <c r="E5882">
        <v>154033051</v>
      </c>
    </row>
    <row r="5883" spans="1:5">
      <c r="A5883" t="s">
        <v>386</v>
      </c>
      <c r="B5883" t="s">
        <v>539</v>
      </c>
      <c r="C5883" t="s">
        <v>385</v>
      </c>
      <c r="D5883">
        <v>1982</v>
      </c>
      <c r="E5883">
        <v>1285267</v>
      </c>
    </row>
    <row r="5884" spans="1:5">
      <c r="A5884" t="s">
        <v>384</v>
      </c>
      <c r="B5884" t="s">
        <v>539</v>
      </c>
      <c r="C5884" t="s">
        <v>383</v>
      </c>
      <c r="D5884">
        <v>1982</v>
      </c>
      <c r="E5884">
        <v>413815</v>
      </c>
    </row>
    <row r="5885" spans="1:5">
      <c r="A5885" t="s">
        <v>382</v>
      </c>
      <c r="B5885" t="s">
        <v>539</v>
      </c>
      <c r="C5885" t="s">
        <v>381</v>
      </c>
      <c r="D5885">
        <v>1982</v>
      </c>
      <c r="E5885">
        <v>14844457</v>
      </c>
    </row>
    <row r="5886" spans="1:5">
      <c r="A5886" t="s">
        <v>380</v>
      </c>
      <c r="B5886" t="s">
        <v>539</v>
      </c>
      <c r="C5886" t="s">
        <v>379</v>
      </c>
      <c r="D5886">
        <v>1982</v>
      </c>
      <c r="E5886">
        <v>30564</v>
      </c>
    </row>
    <row r="5887" spans="1:5">
      <c r="A5887" t="s">
        <v>378</v>
      </c>
      <c r="B5887" t="s">
        <v>539</v>
      </c>
      <c r="C5887" t="s">
        <v>377</v>
      </c>
      <c r="D5887">
        <v>1982</v>
      </c>
      <c r="E5887">
        <v>57490</v>
      </c>
    </row>
    <row r="5888" spans="1:5">
      <c r="A5888" t="s">
        <v>376</v>
      </c>
      <c r="B5888" t="s">
        <v>539</v>
      </c>
      <c r="C5888" t="s">
        <v>375</v>
      </c>
      <c r="D5888">
        <v>1982</v>
      </c>
      <c r="E5888">
        <v>319226</v>
      </c>
    </row>
    <row r="5889" spans="1:5">
      <c r="A5889" t="s">
        <v>374</v>
      </c>
      <c r="B5889" t="s">
        <v>539</v>
      </c>
      <c r="C5889" t="s">
        <v>373</v>
      </c>
      <c r="D5889">
        <v>1982</v>
      </c>
      <c r="E5889">
        <v>12085470</v>
      </c>
    </row>
    <row r="5890" spans="1:5">
      <c r="A5890" t="s">
        <v>372</v>
      </c>
      <c r="B5890" t="s">
        <v>539</v>
      </c>
      <c r="C5890" t="s">
        <v>371</v>
      </c>
      <c r="D5890">
        <v>1982</v>
      </c>
      <c r="E5890">
        <v>2127121</v>
      </c>
    </row>
    <row r="5891" spans="1:5">
      <c r="A5891" t="s">
        <v>370</v>
      </c>
      <c r="B5891" t="s">
        <v>539</v>
      </c>
      <c r="C5891" t="s">
        <v>369</v>
      </c>
      <c r="D5891">
        <v>1982</v>
      </c>
      <c r="E5891">
        <v>7856256</v>
      </c>
    </row>
    <row r="5892" spans="1:5">
      <c r="A5892" t="s">
        <v>368</v>
      </c>
      <c r="B5892" t="s">
        <v>539</v>
      </c>
      <c r="C5892" t="s">
        <v>367</v>
      </c>
      <c r="D5892">
        <v>1982</v>
      </c>
      <c r="E5892">
        <v>0</v>
      </c>
    </row>
    <row r="5893" spans="1:5">
      <c r="A5893" t="s">
        <v>366</v>
      </c>
      <c r="B5893" t="s">
        <v>539</v>
      </c>
      <c r="C5893" t="s">
        <v>365</v>
      </c>
      <c r="D5893">
        <v>1982</v>
      </c>
      <c r="E5893">
        <v>3498535</v>
      </c>
    </row>
    <row r="5894" spans="1:5">
      <c r="A5894" t="s">
        <v>364</v>
      </c>
      <c r="B5894" t="s">
        <v>539</v>
      </c>
      <c r="C5894" t="s">
        <v>363</v>
      </c>
      <c r="D5894">
        <v>1982</v>
      </c>
      <c r="E5894">
        <v>453015</v>
      </c>
    </row>
    <row r="5895" spans="1:5">
      <c r="A5895" t="s">
        <v>362</v>
      </c>
      <c r="B5895" t="s">
        <v>539</v>
      </c>
      <c r="C5895" t="s">
        <v>361</v>
      </c>
      <c r="D5895">
        <v>1982</v>
      </c>
      <c r="E5895">
        <v>670881</v>
      </c>
    </row>
    <row r="5896" spans="1:5">
      <c r="A5896" t="s">
        <v>360</v>
      </c>
      <c r="B5896" t="s">
        <v>539</v>
      </c>
      <c r="C5896" t="s">
        <v>359</v>
      </c>
      <c r="D5896">
        <v>1982</v>
      </c>
      <c r="E5896">
        <v>209076</v>
      </c>
    </row>
    <row r="5897" spans="1:5">
      <c r="A5897" t="s">
        <v>358</v>
      </c>
      <c r="B5897" t="s">
        <v>539</v>
      </c>
      <c r="C5897" t="s">
        <v>357</v>
      </c>
      <c r="D5897">
        <v>1982</v>
      </c>
      <c r="E5897">
        <v>2942728</v>
      </c>
    </row>
    <row r="5898" spans="1:5">
      <c r="A5898" t="s">
        <v>356</v>
      </c>
      <c r="B5898" t="s">
        <v>539</v>
      </c>
      <c r="C5898" t="s">
        <v>355</v>
      </c>
      <c r="D5898">
        <v>1982</v>
      </c>
      <c r="E5898">
        <v>62337</v>
      </c>
    </row>
    <row r="5899" spans="1:5">
      <c r="A5899" t="s">
        <v>354</v>
      </c>
      <c r="B5899" t="s">
        <v>539</v>
      </c>
      <c r="C5899" t="s">
        <v>353</v>
      </c>
      <c r="D5899">
        <v>1982</v>
      </c>
      <c r="E5899">
        <v>11912</v>
      </c>
    </row>
    <row r="5900" spans="1:5">
      <c r="A5900" t="s">
        <v>352</v>
      </c>
      <c r="B5900" t="s">
        <v>539</v>
      </c>
      <c r="C5900" t="s">
        <v>351</v>
      </c>
      <c r="D5900">
        <v>1982</v>
      </c>
      <c r="E5900">
        <v>4746753</v>
      </c>
    </row>
    <row r="5901" spans="1:5">
      <c r="A5901" t="s">
        <v>350</v>
      </c>
      <c r="B5901" t="s">
        <v>539</v>
      </c>
      <c r="C5901" t="s">
        <v>349</v>
      </c>
      <c r="D5901">
        <v>1982</v>
      </c>
      <c r="E5901">
        <v>7385</v>
      </c>
    </row>
    <row r="5902" spans="1:5">
      <c r="A5902" t="s">
        <v>348</v>
      </c>
      <c r="B5902" t="s">
        <v>539</v>
      </c>
      <c r="C5902" t="s">
        <v>347</v>
      </c>
      <c r="D5902">
        <v>1982</v>
      </c>
      <c r="E5902">
        <v>544489</v>
      </c>
    </row>
    <row r="5903" spans="1:5">
      <c r="A5903" t="s">
        <v>346</v>
      </c>
      <c r="B5903" t="s">
        <v>536</v>
      </c>
      <c r="C5903" t="s">
        <v>345</v>
      </c>
      <c r="D5903">
        <v>1982</v>
      </c>
      <c r="E5903">
        <v>252640509</v>
      </c>
    </row>
    <row r="5904" spans="1:5">
      <c r="A5904" t="s">
        <v>344</v>
      </c>
      <c r="B5904" t="s">
        <v>539</v>
      </c>
      <c r="C5904" t="s">
        <v>343</v>
      </c>
      <c r="D5904">
        <v>1982</v>
      </c>
      <c r="E5904">
        <v>416422</v>
      </c>
    </row>
    <row r="5905" spans="1:5">
      <c r="A5905" t="s">
        <v>342</v>
      </c>
      <c r="B5905" t="s">
        <v>539</v>
      </c>
      <c r="C5905" t="s">
        <v>341</v>
      </c>
      <c r="D5905">
        <v>1982</v>
      </c>
      <c r="E5905">
        <v>2502664</v>
      </c>
    </row>
    <row r="5906" spans="1:5">
      <c r="A5906" t="s">
        <v>340</v>
      </c>
      <c r="B5906" t="s">
        <v>536</v>
      </c>
      <c r="C5906" t="s">
        <v>339</v>
      </c>
      <c r="D5906">
        <v>1982</v>
      </c>
      <c r="E5906">
        <v>224277836</v>
      </c>
    </row>
    <row r="5907" spans="1:5">
      <c r="A5907" t="s">
        <v>338</v>
      </c>
      <c r="B5907" t="s">
        <v>539</v>
      </c>
      <c r="C5907" t="s">
        <v>337</v>
      </c>
      <c r="D5907">
        <v>1982</v>
      </c>
      <c r="E5907">
        <v>2260072</v>
      </c>
    </row>
    <row r="5908" spans="1:5">
      <c r="A5908" t="s">
        <v>336</v>
      </c>
      <c r="B5908" t="s">
        <v>539</v>
      </c>
      <c r="C5908" t="s">
        <v>335</v>
      </c>
      <c r="D5908">
        <v>1982</v>
      </c>
      <c r="E5908">
        <v>4728780</v>
      </c>
    </row>
    <row r="5909" spans="1:5">
      <c r="A5909" t="s">
        <v>334</v>
      </c>
      <c r="B5909" t="s">
        <v>539</v>
      </c>
      <c r="C5909" t="s">
        <v>333</v>
      </c>
      <c r="D5909">
        <v>1982</v>
      </c>
      <c r="E5909">
        <v>3794791</v>
      </c>
    </row>
    <row r="5910" spans="1:5">
      <c r="A5910" t="s">
        <v>332</v>
      </c>
      <c r="B5910" t="s">
        <v>536</v>
      </c>
      <c r="C5910" t="s">
        <v>331</v>
      </c>
      <c r="D5910">
        <v>1982</v>
      </c>
      <c r="E5910">
        <v>1973591992</v>
      </c>
    </row>
    <row r="5911" spans="1:5">
      <c r="A5911" t="s">
        <v>330</v>
      </c>
      <c r="B5911" t="s">
        <v>536</v>
      </c>
      <c r="C5911" t="s">
        <v>329</v>
      </c>
      <c r="D5911">
        <v>1982</v>
      </c>
      <c r="E5911">
        <v>2497779408</v>
      </c>
    </row>
    <row r="5912" spans="1:5">
      <c r="A5912" t="s">
        <v>328</v>
      </c>
      <c r="B5912" t="s">
        <v>536</v>
      </c>
      <c r="C5912" t="s">
        <v>327</v>
      </c>
      <c r="D5912">
        <v>1982</v>
      </c>
      <c r="E5912">
        <v>524187416</v>
      </c>
    </row>
    <row r="5913" spans="1:5">
      <c r="A5913" t="s">
        <v>326</v>
      </c>
      <c r="B5913" t="s">
        <v>536</v>
      </c>
      <c r="C5913" t="s">
        <v>325</v>
      </c>
      <c r="D5913">
        <v>1982</v>
      </c>
      <c r="E5913">
        <v>163467353</v>
      </c>
    </row>
    <row r="5914" spans="1:5">
      <c r="A5914" t="s">
        <v>324</v>
      </c>
      <c r="B5914" t="s">
        <v>539</v>
      </c>
      <c r="C5914" t="s">
        <v>323</v>
      </c>
      <c r="D5914">
        <v>1982</v>
      </c>
      <c r="E5914">
        <v>118033516</v>
      </c>
    </row>
    <row r="5915" spans="1:5">
      <c r="A5915" t="s">
        <v>322</v>
      </c>
      <c r="B5915" t="s">
        <v>536</v>
      </c>
      <c r="C5915" t="s">
        <v>321</v>
      </c>
      <c r="D5915">
        <v>1982</v>
      </c>
      <c r="E5915">
        <v>360720063</v>
      </c>
    </row>
    <row r="5916" spans="1:5">
      <c r="A5916" t="s">
        <v>320</v>
      </c>
      <c r="B5916" t="s">
        <v>539</v>
      </c>
      <c r="C5916" t="s">
        <v>319</v>
      </c>
      <c r="D5916">
        <v>1982</v>
      </c>
      <c r="E5916">
        <v>30473</v>
      </c>
    </row>
    <row r="5917" spans="1:5">
      <c r="A5917" t="s">
        <v>318</v>
      </c>
      <c r="B5917" t="s">
        <v>539</v>
      </c>
      <c r="C5917" t="s">
        <v>317</v>
      </c>
      <c r="D5917">
        <v>1982</v>
      </c>
      <c r="E5917">
        <v>557276124</v>
      </c>
    </row>
    <row r="5918" spans="1:5">
      <c r="A5918" t="s">
        <v>316</v>
      </c>
      <c r="B5918" t="s">
        <v>536</v>
      </c>
      <c r="C5918" t="s">
        <v>315</v>
      </c>
      <c r="D5918">
        <v>1982</v>
      </c>
    </row>
    <row r="5919" spans="1:5">
      <c r="A5919" t="s">
        <v>314</v>
      </c>
      <c r="B5919" t="s">
        <v>539</v>
      </c>
      <c r="C5919" t="s">
        <v>313</v>
      </c>
      <c r="D5919">
        <v>1982</v>
      </c>
      <c r="E5919">
        <v>1540933</v>
      </c>
    </row>
    <row r="5920" spans="1:5">
      <c r="A5920" t="s">
        <v>312</v>
      </c>
      <c r="B5920" t="s">
        <v>539</v>
      </c>
      <c r="C5920" t="s">
        <v>311</v>
      </c>
      <c r="D5920">
        <v>1982</v>
      </c>
      <c r="E5920">
        <v>20449537</v>
      </c>
    </row>
    <row r="5921" spans="1:5">
      <c r="A5921" t="s">
        <v>310</v>
      </c>
      <c r="B5921" t="s">
        <v>539</v>
      </c>
      <c r="C5921" t="s">
        <v>309</v>
      </c>
      <c r="D5921">
        <v>1982</v>
      </c>
      <c r="E5921">
        <v>4787888</v>
      </c>
    </row>
    <row r="5922" spans="1:5">
      <c r="A5922" t="s">
        <v>308</v>
      </c>
      <c r="B5922" t="s">
        <v>539</v>
      </c>
      <c r="C5922" t="s">
        <v>307</v>
      </c>
      <c r="D5922">
        <v>1982</v>
      </c>
      <c r="E5922">
        <v>26192</v>
      </c>
    </row>
    <row r="5923" spans="1:5">
      <c r="A5923" t="s">
        <v>306</v>
      </c>
      <c r="B5923" t="s">
        <v>539</v>
      </c>
      <c r="C5923" t="s">
        <v>305</v>
      </c>
      <c r="D5923">
        <v>1982</v>
      </c>
      <c r="E5923">
        <v>431841</v>
      </c>
    </row>
    <row r="5924" spans="1:5">
      <c r="A5924" t="s">
        <v>304</v>
      </c>
      <c r="B5924" t="s">
        <v>539</v>
      </c>
      <c r="C5924" t="s">
        <v>303</v>
      </c>
      <c r="D5924">
        <v>1982</v>
      </c>
      <c r="E5924">
        <v>18723830</v>
      </c>
    </row>
    <row r="5925" spans="1:5">
      <c r="A5925" t="s">
        <v>302</v>
      </c>
      <c r="B5925" t="s">
        <v>539</v>
      </c>
      <c r="C5925" t="s">
        <v>301</v>
      </c>
      <c r="D5925">
        <v>1982</v>
      </c>
      <c r="E5925">
        <v>1166550</v>
      </c>
    </row>
    <row r="5926" spans="1:5">
      <c r="A5926" t="s">
        <v>300</v>
      </c>
      <c r="B5926" t="s">
        <v>539</v>
      </c>
      <c r="C5926" t="s">
        <v>299</v>
      </c>
      <c r="D5926">
        <v>1982</v>
      </c>
      <c r="E5926">
        <v>950116</v>
      </c>
    </row>
    <row r="5927" spans="1:5">
      <c r="A5927" t="s">
        <v>298</v>
      </c>
      <c r="B5927" t="s">
        <v>539</v>
      </c>
      <c r="C5927" t="s">
        <v>297</v>
      </c>
      <c r="D5927">
        <v>1982</v>
      </c>
      <c r="E5927">
        <v>27974100</v>
      </c>
    </row>
    <row r="5928" spans="1:5">
      <c r="A5928" t="s">
        <v>296</v>
      </c>
      <c r="B5928" t="s">
        <v>539</v>
      </c>
      <c r="C5928" t="s">
        <v>295</v>
      </c>
      <c r="D5928">
        <v>1982</v>
      </c>
      <c r="E5928">
        <v>6681029</v>
      </c>
    </row>
    <row r="5929" spans="1:5">
      <c r="A5929" t="s">
        <v>294</v>
      </c>
      <c r="B5929" t="s">
        <v>539</v>
      </c>
      <c r="C5929" t="s">
        <v>293</v>
      </c>
      <c r="D5929">
        <v>1982</v>
      </c>
      <c r="E5929">
        <v>14788552</v>
      </c>
    </row>
    <row r="5930" spans="1:5">
      <c r="A5930" t="s">
        <v>292</v>
      </c>
      <c r="B5930" t="s">
        <v>539</v>
      </c>
      <c r="C5930" t="s">
        <v>291</v>
      </c>
      <c r="D5930">
        <v>1982</v>
      </c>
      <c r="E5930">
        <v>2310954</v>
      </c>
    </row>
    <row r="5931" spans="1:5">
      <c r="A5931" t="s">
        <v>290</v>
      </c>
      <c r="B5931" t="s">
        <v>539</v>
      </c>
      <c r="C5931" t="s">
        <v>289</v>
      </c>
      <c r="D5931">
        <v>1982</v>
      </c>
      <c r="E5931">
        <v>6016603</v>
      </c>
    </row>
    <row r="5932" spans="1:5">
      <c r="A5932" t="s">
        <v>288</v>
      </c>
      <c r="B5932" t="s">
        <v>539</v>
      </c>
      <c r="C5932" t="s">
        <v>287</v>
      </c>
      <c r="D5932">
        <v>1982</v>
      </c>
      <c r="E5932">
        <v>40949</v>
      </c>
    </row>
    <row r="5933" spans="1:5">
      <c r="A5933" t="s">
        <v>286</v>
      </c>
      <c r="B5933" t="s">
        <v>539</v>
      </c>
      <c r="C5933" t="s">
        <v>285</v>
      </c>
      <c r="D5933">
        <v>1982</v>
      </c>
      <c r="E5933">
        <v>27528</v>
      </c>
    </row>
    <row r="5934" spans="1:5">
      <c r="A5934" t="s">
        <v>284</v>
      </c>
      <c r="B5934" t="s">
        <v>539</v>
      </c>
      <c r="C5934" t="s">
        <v>283</v>
      </c>
      <c r="D5934">
        <v>1982</v>
      </c>
      <c r="E5934">
        <v>15706552</v>
      </c>
    </row>
    <row r="5935" spans="1:5">
      <c r="A5935" t="s">
        <v>282</v>
      </c>
      <c r="B5935" t="s">
        <v>539</v>
      </c>
      <c r="C5935" t="s">
        <v>281</v>
      </c>
      <c r="D5935">
        <v>1982</v>
      </c>
      <c r="E5935">
        <v>54196</v>
      </c>
    </row>
    <row r="5936" spans="1:5">
      <c r="A5936" t="s">
        <v>280</v>
      </c>
      <c r="B5936" t="s">
        <v>536</v>
      </c>
      <c r="C5936" t="s">
        <v>279</v>
      </c>
      <c r="D5936">
        <v>1982</v>
      </c>
      <c r="E5936">
        <v>126025206</v>
      </c>
    </row>
    <row r="5937" spans="1:5">
      <c r="A5937" t="s">
        <v>278</v>
      </c>
      <c r="B5937" t="s">
        <v>539</v>
      </c>
      <c r="C5937" t="s">
        <v>277</v>
      </c>
      <c r="D5937">
        <v>1982</v>
      </c>
      <c r="E5937">
        <v>2961461</v>
      </c>
    </row>
    <row r="5938" spans="1:5">
      <c r="A5938" t="s">
        <v>276</v>
      </c>
      <c r="B5938" t="s">
        <v>539</v>
      </c>
      <c r="C5938" t="s">
        <v>275</v>
      </c>
      <c r="D5938">
        <v>1982</v>
      </c>
      <c r="E5938">
        <v>629404</v>
      </c>
    </row>
    <row r="5939" spans="1:5">
      <c r="A5939" t="s">
        <v>274</v>
      </c>
      <c r="B5939" t="s">
        <v>539</v>
      </c>
      <c r="C5939" t="s">
        <v>273</v>
      </c>
      <c r="D5939">
        <v>1982</v>
      </c>
      <c r="E5939">
        <v>1276550</v>
      </c>
    </row>
    <row r="5940" spans="1:5">
      <c r="A5940" t="s">
        <v>272</v>
      </c>
      <c r="B5940" t="s">
        <v>539</v>
      </c>
      <c r="C5940" t="s">
        <v>271</v>
      </c>
      <c r="D5940">
        <v>1982</v>
      </c>
      <c r="E5940">
        <v>947623</v>
      </c>
    </row>
    <row r="5941" spans="1:5">
      <c r="A5941" t="s">
        <v>270</v>
      </c>
      <c r="B5941" t="s">
        <v>539</v>
      </c>
      <c r="C5941" t="s">
        <v>269</v>
      </c>
      <c r="D5941">
        <v>1982</v>
      </c>
      <c r="E5941">
        <v>88337</v>
      </c>
    </row>
    <row r="5942" spans="1:5">
      <c r="A5942" t="s">
        <v>268</v>
      </c>
      <c r="B5942" t="s">
        <v>536</v>
      </c>
      <c r="C5942" t="s">
        <v>267</v>
      </c>
      <c r="D5942">
        <v>1982</v>
      </c>
      <c r="E5942">
        <v>130685372</v>
      </c>
    </row>
    <row r="5943" spans="1:5">
      <c r="A5943" t="s">
        <v>266</v>
      </c>
      <c r="B5943" t="s">
        <v>536</v>
      </c>
      <c r="C5943" t="s">
        <v>265</v>
      </c>
      <c r="D5943">
        <v>1982</v>
      </c>
      <c r="E5943">
        <v>340019093</v>
      </c>
    </row>
    <row r="5944" spans="1:5">
      <c r="A5944" t="s">
        <v>264</v>
      </c>
      <c r="B5944" t="s">
        <v>536</v>
      </c>
      <c r="C5944" t="s">
        <v>263</v>
      </c>
      <c r="D5944">
        <v>1982</v>
      </c>
      <c r="E5944">
        <v>211266944</v>
      </c>
    </row>
    <row r="5945" spans="1:5">
      <c r="A5945" t="s">
        <v>262</v>
      </c>
      <c r="B5945" t="s">
        <v>539</v>
      </c>
      <c r="C5945" t="s">
        <v>261</v>
      </c>
      <c r="D5945">
        <v>1982</v>
      </c>
      <c r="E5945">
        <v>21731</v>
      </c>
    </row>
    <row r="5946" spans="1:5">
      <c r="A5946" t="s">
        <v>260</v>
      </c>
      <c r="B5946" t="s">
        <v>539</v>
      </c>
      <c r="C5946" t="s">
        <v>259</v>
      </c>
      <c r="D5946">
        <v>1982</v>
      </c>
      <c r="E5946">
        <v>12278483</v>
      </c>
    </row>
    <row r="5947" spans="1:5">
      <c r="A5947" t="s">
        <v>258</v>
      </c>
      <c r="B5947" t="s">
        <v>536</v>
      </c>
      <c r="C5947" t="s">
        <v>257</v>
      </c>
      <c r="D5947">
        <v>1982</v>
      </c>
      <c r="E5947">
        <v>1164850285</v>
      </c>
    </row>
    <row r="5948" spans="1:5">
      <c r="A5948" t="s">
        <v>256</v>
      </c>
      <c r="B5948" t="s">
        <v>536</v>
      </c>
      <c r="C5948" t="s">
        <v>255</v>
      </c>
      <c r="D5948">
        <v>1982</v>
      </c>
      <c r="E5948">
        <v>2490025215</v>
      </c>
    </row>
    <row r="5949" spans="1:5">
      <c r="A5949" t="s">
        <v>254</v>
      </c>
      <c r="B5949" t="s">
        <v>539</v>
      </c>
      <c r="C5949" t="s">
        <v>253</v>
      </c>
      <c r="D5949">
        <v>1982</v>
      </c>
      <c r="E5949">
        <v>1217987</v>
      </c>
    </row>
    <row r="5950" spans="1:5">
      <c r="A5950" t="s">
        <v>252</v>
      </c>
      <c r="B5950" t="s">
        <v>536</v>
      </c>
      <c r="C5950" t="s">
        <v>251</v>
      </c>
      <c r="D5950">
        <v>1982</v>
      </c>
      <c r="E5950">
        <v>1083208358</v>
      </c>
    </row>
    <row r="5951" spans="1:5">
      <c r="A5951" t="s">
        <v>250</v>
      </c>
      <c r="B5951" t="s">
        <v>539</v>
      </c>
      <c r="C5951" t="s">
        <v>249</v>
      </c>
      <c r="D5951">
        <v>1982</v>
      </c>
      <c r="E5951">
        <v>1288491</v>
      </c>
    </row>
    <row r="5952" spans="1:5">
      <c r="A5952" t="s">
        <v>248</v>
      </c>
      <c r="B5952" t="s">
        <v>539</v>
      </c>
      <c r="C5952" t="s">
        <v>247</v>
      </c>
      <c r="D5952">
        <v>1982</v>
      </c>
      <c r="E5952">
        <v>71274</v>
      </c>
    </row>
    <row r="5953" spans="1:5">
      <c r="A5953" t="s">
        <v>246</v>
      </c>
      <c r="B5953" t="s">
        <v>539</v>
      </c>
      <c r="C5953" t="s">
        <v>245</v>
      </c>
      <c r="D5953">
        <v>1982</v>
      </c>
      <c r="E5953">
        <v>816982</v>
      </c>
    </row>
    <row r="5954" spans="1:5">
      <c r="A5954" t="s">
        <v>244</v>
      </c>
      <c r="B5954" t="s">
        <v>539</v>
      </c>
      <c r="C5954" t="s">
        <v>243</v>
      </c>
      <c r="D5954">
        <v>1982</v>
      </c>
      <c r="E5954">
        <v>2791</v>
      </c>
    </row>
    <row r="5955" spans="1:5">
      <c r="A5955" t="s">
        <v>242</v>
      </c>
      <c r="B5955" t="s">
        <v>539</v>
      </c>
      <c r="C5955" t="s">
        <v>241</v>
      </c>
      <c r="D5955">
        <v>1982</v>
      </c>
    </row>
    <row r="5956" spans="1:5">
      <c r="A5956" t="s">
        <v>240</v>
      </c>
      <c r="B5956" t="s">
        <v>539</v>
      </c>
      <c r="C5956" t="s">
        <v>239</v>
      </c>
      <c r="D5956">
        <v>1982</v>
      </c>
      <c r="E5956">
        <v>12056508</v>
      </c>
    </row>
    <row r="5957" spans="1:5">
      <c r="A5957" t="s">
        <v>238</v>
      </c>
      <c r="B5957" t="s">
        <v>539</v>
      </c>
      <c r="C5957" t="s">
        <v>237</v>
      </c>
      <c r="D5957">
        <v>1982</v>
      </c>
      <c r="E5957">
        <v>0</v>
      </c>
    </row>
    <row r="5958" spans="1:5">
      <c r="A5958" t="s">
        <v>236</v>
      </c>
      <c r="B5958" t="s">
        <v>539</v>
      </c>
      <c r="C5958" t="s">
        <v>235</v>
      </c>
      <c r="D5958">
        <v>1982</v>
      </c>
      <c r="E5958">
        <v>2012896</v>
      </c>
    </row>
    <row r="5959" spans="1:5">
      <c r="A5959" t="s">
        <v>234</v>
      </c>
      <c r="B5959" t="s">
        <v>539</v>
      </c>
      <c r="C5959" t="s">
        <v>233</v>
      </c>
      <c r="D5959">
        <v>1982</v>
      </c>
      <c r="E5959">
        <v>7437075</v>
      </c>
    </row>
    <row r="5960" spans="1:5">
      <c r="A5960" t="s">
        <v>232</v>
      </c>
      <c r="B5960" t="s">
        <v>539</v>
      </c>
      <c r="C5960" t="s">
        <v>231</v>
      </c>
      <c r="D5960">
        <v>1982</v>
      </c>
      <c r="E5960">
        <v>129894</v>
      </c>
    </row>
    <row r="5961" spans="1:5">
      <c r="A5961" t="s">
        <v>230</v>
      </c>
      <c r="B5961" t="s">
        <v>536</v>
      </c>
      <c r="C5961" t="s">
        <v>229</v>
      </c>
      <c r="D5961">
        <v>1982</v>
      </c>
      <c r="E5961">
        <v>97678096</v>
      </c>
    </row>
    <row r="5962" spans="1:5">
      <c r="A5962" t="s">
        <v>228</v>
      </c>
      <c r="B5962" t="s">
        <v>539</v>
      </c>
      <c r="C5962" t="s">
        <v>227</v>
      </c>
      <c r="D5962">
        <v>1982</v>
      </c>
      <c r="E5962">
        <v>23671330</v>
      </c>
    </row>
    <row r="5963" spans="1:5">
      <c r="A5963" t="s">
        <v>226</v>
      </c>
      <c r="B5963" t="s">
        <v>539</v>
      </c>
      <c r="C5963" t="s">
        <v>225</v>
      </c>
      <c r="D5963">
        <v>1982</v>
      </c>
      <c r="E5963">
        <v>13461</v>
      </c>
    </row>
    <row r="5964" spans="1:5">
      <c r="A5964" t="s">
        <v>224</v>
      </c>
      <c r="B5964" t="s">
        <v>536</v>
      </c>
      <c r="C5964" t="s">
        <v>223</v>
      </c>
      <c r="D5964">
        <v>1982</v>
      </c>
      <c r="E5964">
        <v>2278758271</v>
      </c>
    </row>
    <row r="5965" spans="1:5">
      <c r="A5965" t="s">
        <v>222</v>
      </c>
      <c r="B5965" t="s">
        <v>539</v>
      </c>
      <c r="C5965" t="s">
        <v>221</v>
      </c>
      <c r="D5965">
        <v>1982</v>
      </c>
      <c r="E5965">
        <v>891004</v>
      </c>
    </row>
    <row r="5966" spans="1:5">
      <c r="A5966" t="s">
        <v>220</v>
      </c>
      <c r="B5966" t="s">
        <v>539</v>
      </c>
      <c r="C5966" t="s">
        <v>219</v>
      </c>
      <c r="D5966">
        <v>1982</v>
      </c>
      <c r="E5966">
        <v>5949575</v>
      </c>
    </row>
    <row r="5967" spans="1:5">
      <c r="A5967" t="s">
        <v>218</v>
      </c>
      <c r="B5967" t="s">
        <v>539</v>
      </c>
      <c r="C5967" t="s">
        <v>217</v>
      </c>
      <c r="D5967">
        <v>1982</v>
      </c>
      <c r="E5967">
        <v>33232</v>
      </c>
    </row>
    <row r="5968" spans="1:5">
      <c r="A5968" t="s">
        <v>216</v>
      </c>
      <c r="B5968" t="s">
        <v>539</v>
      </c>
      <c r="C5968" t="s">
        <v>215</v>
      </c>
      <c r="D5968">
        <v>1982</v>
      </c>
      <c r="E5968">
        <v>26540044</v>
      </c>
    </row>
    <row r="5969" spans="1:5">
      <c r="A5969" t="s">
        <v>214</v>
      </c>
      <c r="B5969" t="s">
        <v>536</v>
      </c>
      <c r="C5969" t="s">
        <v>213</v>
      </c>
      <c r="D5969">
        <v>1982</v>
      </c>
      <c r="E5969">
        <v>92757584</v>
      </c>
    </row>
    <row r="5970" spans="1:5">
      <c r="A5970" t="s">
        <v>212</v>
      </c>
      <c r="B5970" t="s">
        <v>539</v>
      </c>
      <c r="C5970" t="s">
        <v>211</v>
      </c>
      <c r="D5970">
        <v>1982</v>
      </c>
      <c r="E5970">
        <v>358165</v>
      </c>
    </row>
    <row r="5971" spans="1:5">
      <c r="A5971" t="s">
        <v>210</v>
      </c>
      <c r="B5971" t="s">
        <v>539</v>
      </c>
      <c r="C5971" t="s">
        <v>209</v>
      </c>
      <c r="D5971">
        <v>1982</v>
      </c>
      <c r="E5971">
        <v>830767</v>
      </c>
    </row>
    <row r="5972" spans="1:5">
      <c r="A5972" t="s">
        <v>208</v>
      </c>
      <c r="B5972" t="s">
        <v>539</v>
      </c>
      <c r="C5972" t="s">
        <v>207</v>
      </c>
      <c r="D5972">
        <v>1982</v>
      </c>
      <c r="E5972">
        <v>2619</v>
      </c>
    </row>
    <row r="5973" spans="1:5">
      <c r="A5973" t="s">
        <v>206</v>
      </c>
      <c r="B5973" t="s">
        <v>539</v>
      </c>
      <c r="C5973" t="s">
        <v>205</v>
      </c>
      <c r="D5973">
        <v>1982</v>
      </c>
      <c r="E5973">
        <v>10543513</v>
      </c>
    </row>
    <row r="5974" spans="1:5">
      <c r="A5974" t="s">
        <v>204</v>
      </c>
      <c r="B5974" t="s">
        <v>539</v>
      </c>
      <c r="C5974" t="s">
        <v>203</v>
      </c>
      <c r="D5974">
        <v>1982</v>
      </c>
      <c r="E5974">
        <v>1132793</v>
      </c>
    </row>
    <row r="5975" spans="1:5">
      <c r="A5975" t="s">
        <v>202</v>
      </c>
      <c r="B5975" t="s">
        <v>539</v>
      </c>
      <c r="C5975" t="s">
        <v>201</v>
      </c>
      <c r="D5975">
        <v>1982</v>
      </c>
      <c r="E5975">
        <v>576486</v>
      </c>
    </row>
    <row r="5976" spans="1:5">
      <c r="A5976" t="s">
        <v>200</v>
      </c>
      <c r="B5976" t="s">
        <v>539</v>
      </c>
      <c r="C5976" t="s">
        <v>199</v>
      </c>
      <c r="D5976">
        <v>1982</v>
      </c>
      <c r="E5976">
        <v>5869661</v>
      </c>
    </row>
    <row r="5977" spans="1:5">
      <c r="A5977" t="s">
        <v>198</v>
      </c>
      <c r="B5977" t="s">
        <v>539</v>
      </c>
      <c r="C5977" t="s">
        <v>197</v>
      </c>
      <c r="D5977">
        <v>1982</v>
      </c>
      <c r="E5977">
        <v>8165199</v>
      </c>
    </row>
    <row r="5978" spans="1:5">
      <c r="A5978" t="s">
        <v>196</v>
      </c>
      <c r="B5978" t="s">
        <v>536</v>
      </c>
      <c r="C5978" t="s">
        <v>195</v>
      </c>
      <c r="D5978">
        <v>1982</v>
      </c>
      <c r="E5978">
        <v>66215576</v>
      </c>
    </row>
    <row r="5979" spans="1:5">
      <c r="A5979" t="s">
        <v>194</v>
      </c>
      <c r="B5979" t="s">
        <v>539</v>
      </c>
      <c r="C5979" t="s">
        <v>193</v>
      </c>
      <c r="D5979">
        <v>1982</v>
      </c>
      <c r="E5979">
        <v>785820</v>
      </c>
    </row>
    <row r="5980" spans="1:5">
      <c r="A5980" t="s">
        <v>192</v>
      </c>
      <c r="B5980" t="s">
        <v>539</v>
      </c>
      <c r="C5980" t="s">
        <v>191</v>
      </c>
      <c r="D5980">
        <v>1982</v>
      </c>
      <c r="E5980">
        <v>60907</v>
      </c>
    </row>
    <row r="5981" spans="1:5">
      <c r="A5981" t="s">
        <v>190</v>
      </c>
      <c r="B5981" t="s">
        <v>539</v>
      </c>
      <c r="C5981" t="s">
        <v>189</v>
      </c>
      <c r="D5981">
        <v>1982</v>
      </c>
      <c r="E5981">
        <v>5464353</v>
      </c>
    </row>
    <row r="5982" spans="1:5">
      <c r="A5982" t="s">
        <v>188</v>
      </c>
      <c r="B5982" t="s">
        <v>539</v>
      </c>
      <c r="C5982" t="s">
        <v>187</v>
      </c>
      <c r="D5982">
        <v>1982</v>
      </c>
      <c r="E5982">
        <v>59352769</v>
      </c>
    </row>
    <row r="5983" spans="1:5">
      <c r="A5983" t="s">
        <v>186</v>
      </c>
      <c r="B5983" t="s">
        <v>539</v>
      </c>
      <c r="C5983" t="s">
        <v>185</v>
      </c>
      <c r="D5983">
        <v>1982</v>
      </c>
      <c r="E5983">
        <v>1703402</v>
      </c>
    </row>
    <row r="5984" spans="1:5">
      <c r="A5984" t="s">
        <v>184</v>
      </c>
      <c r="B5984" t="s">
        <v>539</v>
      </c>
      <c r="C5984" t="s">
        <v>183</v>
      </c>
      <c r="D5984">
        <v>1982</v>
      </c>
      <c r="E5984">
        <v>4936304</v>
      </c>
    </row>
    <row r="5985" spans="1:5">
      <c r="A5985" t="s">
        <v>182</v>
      </c>
      <c r="B5985" t="s">
        <v>539</v>
      </c>
      <c r="C5985" t="s">
        <v>181</v>
      </c>
      <c r="D5985">
        <v>1982</v>
      </c>
      <c r="E5985">
        <v>1196662</v>
      </c>
    </row>
    <row r="5986" spans="1:5">
      <c r="A5986" t="s">
        <v>180</v>
      </c>
      <c r="B5986" t="s">
        <v>539</v>
      </c>
      <c r="C5986" t="s">
        <v>179</v>
      </c>
      <c r="D5986">
        <v>1982</v>
      </c>
      <c r="E5986">
        <v>14574661</v>
      </c>
    </row>
    <row r="5987" spans="1:5">
      <c r="A5987" t="s">
        <v>178</v>
      </c>
      <c r="B5987" t="s">
        <v>539</v>
      </c>
      <c r="C5987" t="s">
        <v>177</v>
      </c>
      <c r="D5987">
        <v>1982</v>
      </c>
      <c r="E5987">
        <v>0</v>
      </c>
    </row>
    <row r="5988" spans="1:5">
      <c r="A5988" t="s">
        <v>176</v>
      </c>
      <c r="B5988" t="s">
        <v>539</v>
      </c>
      <c r="C5988" t="s">
        <v>175</v>
      </c>
      <c r="D5988">
        <v>1982</v>
      </c>
      <c r="E5988">
        <v>519115</v>
      </c>
    </row>
    <row r="5989" spans="1:5">
      <c r="A5989" t="s">
        <v>174</v>
      </c>
      <c r="B5989" t="s">
        <v>536</v>
      </c>
      <c r="C5989" t="s">
        <v>173</v>
      </c>
      <c r="D5989">
        <v>1982</v>
      </c>
      <c r="E5989">
        <v>291212780</v>
      </c>
    </row>
    <row r="5990" spans="1:5">
      <c r="A5990" t="s">
        <v>172</v>
      </c>
      <c r="B5990" t="s">
        <v>539</v>
      </c>
      <c r="C5990" t="s">
        <v>171</v>
      </c>
      <c r="D5990">
        <v>1982</v>
      </c>
      <c r="E5990">
        <v>627187</v>
      </c>
    </row>
    <row r="5991" spans="1:5">
      <c r="A5991" t="s">
        <v>170</v>
      </c>
      <c r="B5991" t="s">
        <v>536</v>
      </c>
      <c r="C5991" t="s">
        <v>169</v>
      </c>
      <c r="D5991">
        <v>1982</v>
      </c>
      <c r="E5991">
        <v>8578500</v>
      </c>
    </row>
    <row r="5992" spans="1:5">
      <c r="A5992" t="s">
        <v>168</v>
      </c>
      <c r="B5992" t="s">
        <v>539</v>
      </c>
      <c r="C5992" t="s">
        <v>167</v>
      </c>
      <c r="D5992">
        <v>1982</v>
      </c>
      <c r="E5992">
        <v>59564491</v>
      </c>
    </row>
    <row r="5993" spans="1:5">
      <c r="A5993" t="s">
        <v>166</v>
      </c>
      <c r="B5993" t="s">
        <v>539</v>
      </c>
      <c r="C5993" t="s">
        <v>165</v>
      </c>
      <c r="D5993">
        <v>1982</v>
      </c>
      <c r="E5993">
        <v>1013571</v>
      </c>
    </row>
    <row r="5994" spans="1:5">
      <c r="A5994" t="s">
        <v>164</v>
      </c>
      <c r="B5994" t="s">
        <v>539</v>
      </c>
      <c r="C5994" t="s">
        <v>163</v>
      </c>
      <c r="D5994">
        <v>1982</v>
      </c>
      <c r="E5994">
        <v>6267829</v>
      </c>
    </row>
    <row r="5995" spans="1:5">
      <c r="A5995" t="s">
        <v>162</v>
      </c>
      <c r="B5995" t="s">
        <v>539</v>
      </c>
      <c r="C5995" t="s">
        <v>161</v>
      </c>
      <c r="D5995">
        <v>1982</v>
      </c>
      <c r="E5995">
        <v>30203818</v>
      </c>
    </row>
    <row r="5996" spans="1:5">
      <c r="A5996" t="s">
        <v>160</v>
      </c>
      <c r="B5996" t="s">
        <v>539</v>
      </c>
      <c r="C5996" t="s">
        <v>159</v>
      </c>
      <c r="D5996">
        <v>1982</v>
      </c>
      <c r="E5996">
        <v>4505</v>
      </c>
    </row>
    <row r="5997" spans="1:5">
      <c r="A5997" t="s">
        <v>158</v>
      </c>
      <c r="B5997" t="s">
        <v>539</v>
      </c>
      <c r="C5997" t="s">
        <v>157</v>
      </c>
      <c r="D5997">
        <v>1982</v>
      </c>
      <c r="E5997">
        <v>3025864</v>
      </c>
    </row>
    <row r="5998" spans="1:5">
      <c r="A5998" t="s">
        <v>156</v>
      </c>
      <c r="B5998" t="s">
        <v>539</v>
      </c>
      <c r="C5998" t="s">
        <v>155</v>
      </c>
      <c r="D5998">
        <v>1982</v>
      </c>
      <c r="E5998">
        <v>14915727</v>
      </c>
    </row>
    <row r="5999" spans="1:5">
      <c r="A5999" t="s">
        <v>154</v>
      </c>
      <c r="B5999" t="s">
        <v>536</v>
      </c>
      <c r="C5999" t="s">
        <v>153</v>
      </c>
      <c r="D5999">
        <v>1982</v>
      </c>
      <c r="E5999">
        <v>257277674</v>
      </c>
    </row>
    <row r="6000" spans="1:5">
      <c r="A6000" t="s">
        <v>152</v>
      </c>
      <c r="B6000" t="s">
        <v>539</v>
      </c>
      <c r="C6000" t="s">
        <v>151</v>
      </c>
      <c r="D6000">
        <v>1982</v>
      </c>
      <c r="E6000">
        <v>806057</v>
      </c>
    </row>
    <row r="6001" spans="1:5">
      <c r="A6001" t="s">
        <v>150</v>
      </c>
      <c r="B6001" t="s">
        <v>539</v>
      </c>
      <c r="C6001" t="s">
        <v>149</v>
      </c>
      <c r="D6001">
        <v>1982</v>
      </c>
      <c r="E6001">
        <v>7708026</v>
      </c>
    </row>
    <row r="6002" spans="1:5">
      <c r="A6002" t="s">
        <v>148</v>
      </c>
      <c r="B6002" t="s">
        <v>539</v>
      </c>
      <c r="C6002" t="s">
        <v>147</v>
      </c>
      <c r="D6002">
        <v>1982</v>
      </c>
      <c r="E6002">
        <v>5576561</v>
      </c>
    </row>
    <row r="6003" spans="1:5">
      <c r="A6003" t="s">
        <v>146</v>
      </c>
      <c r="B6003" t="s">
        <v>539</v>
      </c>
      <c r="C6003" t="s">
        <v>145</v>
      </c>
      <c r="D6003">
        <v>1982</v>
      </c>
      <c r="E6003">
        <v>1926268</v>
      </c>
    </row>
    <row r="6004" spans="1:5">
      <c r="A6004" t="s">
        <v>144</v>
      </c>
      <c r="B6004" t="s">
        <v>536</v>
      </c>
      <c r="C6004" t="s">
        <v>143</v>
      </c>
      <c r="D6004">
        <v>1982</v>
      </c>
    </row>
    <row r="6005" spans="1:5">
      <c r="A6005" t="s">
        <v>142</v>
      </c>
      <c r="B6005" t="s">
        <v>536</v>
      </c>
      <c r="C6005" t="s">
        <v>141</v>
      </c>
      <c r="D6005">
        <v>1982</v>
      </c>
      <c r="E6005">
        <v>1054649</v>
      </c>
    </row>
    <row r="6006" spans="1:5">
      <c r="A6006" t="s">
        <v>140</v>
      </c>
      <c r="B6006" t="s">
        <v>536</v>
      </c>
      <c r="C6006" t="s">
        <v>139</v>
      </c>
      <c r="D6006">
        <v>1982</v>
      </c>
      <c r="E6006">
        <v>256482427</v>
      </c>
    </row>
    <row r="6007" spans="1:5">
      <c r="A6007" t="s">
        <v>138</v>
      </c>
      <c r="B6007" t="s">
        <v>539</v>
      </c>
      <c r="C6007" t="s">
        <v>137</v>
      </c>
      <c r="D6007">
        <v>1982</v>
      </c>
      <c r="E6007">
        <v>66138</v>
      </c>
    </row>
    <row r="6008" spans="1:5">
      <c r="A6008" t="s">
        <v>136</v>
      </c>
      <c r="B6008" t="s">
        <v>539</v>
      </c>
      <c r="C6008" t="s">
        <v>135</v>
      </c>
      <c r="D6008">
        <v>1982</v>
      </c>
      <c r="E6008">
        <v>28674</v>
      </c>
    </row>
    <row r="6009" spans="1:5">
      <c r="A6009" t="s">
        <v>134</v>
      </c>
      <c r="B6009" t="s">
        <v>539</v>
      </c>
      <c r="C6009" t="s">
        <v>133</v>
      </c>
      <c r="D6009">
        <v>1982</v>
      </c>
      <c r="E6009">
        <v>11821705</v>
      </c>
    </row>
    <row r="6010" spans="1:5">
      <c r="A6010" t="s">
        <v>132</v>
      </c>
      <c r="B6010" t="s">
        <v>539</v>
      </c>
      <c r="C6010" t="s">
        <v>131</v>
      </c>
      <c r="D6010">
        <v>1982</v>
      </c>
      <c r="E6010">
        <v>41358307</v>
      </c>
    </row>
    <row r="6011" spans="1:5">
      <c r="A6011" t="s">
        <v>130</v>
      </c>
      <c r="B6011" t="s">
        <v>539</v>
      </c>
      <c r="C6011" t="s">
        <v>129</v>
      </c>
      <c r="D6011">
        <v>1982</v>
      </c>
      <c r="E6011">
        <v>5222925</v>
      </c>
    </row>
    <row r="6012" spans="1:5">
      <c r="A6012" t="s">
        <v>128</v>
      </c>
      <c r="B6012" t="s">
        <v>536</v>
      </c>
      <c r="C6012" t="s">
        <v>127</v>
      </c>
      <c r="D6012">
        <v>1982</v>
      </c>
      <c r="E6012">
        <v>726956813</v>
      </c>
    </row>
    <row r="6013" spans="1:5">
      <c r="A6013" t="s">
        <v>126</v>
      </c>
      <c r="B6013" t="s">
        <v>539</v>
      </c>
      <c r="C6013" t="s">
        <v>125</v>
      </c>
      <c r="D6013">
        <v>1982</v>
      </c>
      <c r="E6013">
        <v>3461032</v>
      </c>
    </row>
    <row r="6014" spans="1:5">
      <c r="A6014" t="s">
        <v>124</v>
      </c>
      <c r="B6014" t="s">
        <v>539</v>
      </c>
      <c r="C6014" t="s">
        <v>123</v>
      </c>
      <c r="D6014">
        <v>1982</v>
      </c>
      <c r="E6014">
        <v>12391241</v>
      </c>
    </row>
    <row r="6015" spans="1:5">
      <c r="A6015" t="s">
        <v>122</v>
      </c>
      <c r="B6015" t="s">
        <v>539</v>
      </c>
      <c r="C6015" t="s">
        <v>121</v>
      </c>
      <c r="D6015">
        <v>1982</v>
      </c>
      <c r="E6015">
        <v>3760658</v>
      </c>
    </row>
    <row r="6016" spans="1:5">
      <c r="A6016" t="s">
        <v>120</v>
      </c>
      <c r="B6016" t="s">
        <v>539</v>
      </c>
      <c r="C6016" t="s">
        <v>119</v>
      </c>
      <c r="D6016">
        <v>1982</v>
      </c>
      <c r="E6016">
        <v>0</v>
      </c>
    </row>
    <row r="6017" spans="1:5">
      <c r="A6017" t="s">
        <v>118</v>
      </c>
      <c r="B6017" t="s">
        <v>539</v>
      </c>
      <c r="C6017" t="s">
        <v>117</v>
      </c>
      <c r="D6017">
        <v>1982</v>
      </c>
      <c r="E6017">
        <v>218669</v>
      </c>
    </row>
    <row r="6018" spans="1:5">
      <c r="A6018" t="s">
        <v>116</v>
      </c>
      <c r="B6018" t="s">
        <v>539</v>
      </c>
      <c r="C6018" t="s">
        <v>115</v>
      </c>
      <c r="D6018">
        <v>1982</v>
      </c>
      <c r="E6018">
        <v>2443807</v>
      </c>
    </row>
    <row r="6019" spans="1:5">
      <c r="A6019" t="s">
        <v>114</v>
      </c>
      <c r="B6019" t="s">
        <v>539</v>
      </c>
      <c r="C6019" t="s">
        <v>113</v>
      </c>
      <c r="D6019">
        <v>1982</v>
      </c>
      <c r="E6019">
        <v>2595082</v>
      </c>
    </row>
    <row r="6020" spans="1:5">
      <c r="A6020" t="s">
        <v>112</v>
      </c>
      <c r="B6020" t="s">
        <v>539</v>
      </c>
      <c r="C6020" t="s">
        <v>111</v>
      </c>
      <c r="D6020">
        <v>1982</v>
      </c>
      <c r="E6020">
        <v>3427</v>
      </c>
    </row>
    <row r="6021" spans="1:5">
      <c r="A6021" t="s">
        <v>110</v>
      </c>
      <c r="B6021" t="s">
        <v>539</v>
      </c>
      <c r="C6021" t="s">
        <v>109</v>
      </c>
      <c r="D6021">
        <v>1982</v>
      </c>
      <c r="E6021">
        <v>4884201</v>
      </c>
    </row>
    <row r="6022" spans="1:5">
      <c r="A6022" t="s">
        <v>108</v>
      </c>
      <c r="B6022" t="s">
        <v>539</v>
      </c>
      <c r="C6022" t="s">
        <v>107</v>
      </c>
      <c r="D6022">
        <v>1982</v>
      </c>
    </row>
    <row r="6023" spans="1:5">
      <c r="A6023" t="s">
        <v>106</v>
      </c>
      <c r="B6023" t="s">
        <v>536</v>
      </c>
      <c r="C6023" t="s">
        <v>105</v>
      </c>
      <c r="D6023">
        <v>1982</v>
      </c>
      <c r="E6023">
        <v>313666615</v>
      </c>
    </row>
    <row r="6024" spans="1:5">
      <c r="A6024" t="s">
        <v>104</v>
      </c>
      <c r="B6024" t="s">
        <v>539</v>
      </c>
      <c r="C6024" t="s">
        <v>103</v>
      </c>
      <c r="D6024">
        <v>1982</v>
      </c>
      <c r="E6024">
        <v>4585880</v>
      </c>
    </row>
    <row r="6025" spans="1:5">
      <c r="A6025" t="s">
        <v>102</v>
      </c>
      <c r="B6025" t="s">
        <v>536</v>
      </c>
      <c r="C6025" t="s">
        <v>101</v>
      </c>
      <c r="D6025">
        <v>1982</v>
      </c>
      <c r="E6025">
        <v>313699249</v>
      </c>
    </row>
    <row r="6026" spans="1:5">
      <c r="A6026" t="s">
        <v>100</v>
      </c>
      <c r="B6026" t="s">
        <v>536</v>
      </c>
      <c r="C6026" t="s">
        <v>99</v>
      </c>
      <c r="D6026">
        <v>1982</v>
      </c>
      <c r="E6026">
        <v>13094119</v>
      </c>
    </row>
    <row r="6027" spans="1:5">
      <c r="A6027" t="s">
        <v>98</v>
      </c>
      <c r="B6027" t="s">
        <v>539</v>
      </c>
      <c r="C6027" t="s">
        <v>97</v>
      </c>
      <c r="D6027">
        <v>1982</v>
      </c>
      <c r="E6027">
        <v>64331</v>
      </c>
    </row>
    <row r="6028" spans="1:5">
      <c r="A6028" t="s">
        <v>96</v>
      </c>
      <c r="B6028" t="s">
        <v>539</v>
      </c>
      <c r="C6028" t="s">
        <v>95</v>
      </c>
      <c r="D6028">
        <v>1982</v>
      </c>
      <c r="E6028">
        <v>127011</v>
      </c>
    </row>
    <row r="6029" spans="1:5">
      <c r="A6029" t="s">
        <v>94</v>
      </c>
      <c r="B6029" t="s">
        <v>539</v>
      </c>
      <c r="C6029" t="s">
        <v>93</v>
      </c>
      <c r="D6029">
        <v>1982</v>
      </c>
      <c r="E6029">
        <v>2387169</v>
      </c>
    </row>
    <row r="6030" spans="1:5">
      <c r="A6030" t="s">
        <v>92</v>
      </c>
      <c r="B6030" t="s">
        <v>539</v>
      </c>
      <c r="C6030" t="s">
        <v>91</v>
      </c>
      <c r="D6030">
        <v>1982</v>
      </c>
      <c r="E6030">
        <v>972360</v>
      </c>
    </row>
    <row r="6031" spans="1:5">
      <c r="A6031" t="s">
        <v>90</v>
      </c>
      <c r="B6031" t="s">
        <v>539</v>
      </c>
      <c r="C6031" t="s">
        <v>89</v>
      </c>
      <c r="D6031">
        <v>1982</v>
      </c>
      <c r="E6031">
        <v>1406969</v>
      </c>
    </row>
    <row r="6032" spans="1:5">
      <c r="A6032" t="s">
        <v>88</v>
      </c>
      <c r="B6032" t="s">
        <v>539</v>
      </c>
      <c r="C6032" t="s">
        <v>87</v>
      </c>
      <c r="D6032">
        <v>1982</v>
      </c>
      <c r="E6032">
        <v>515500</v>
      </c>
    </row>
    <row r="6033" spans="1:5">
      <c r="A6033" t="s">
        <v>86</v>
      </c>
      <c r="B6033" t="s">
        <v>539</v>
      </c>
      <c r="C6033" t="s">
        <v>85</v>
      </c>
      <c r="D6033">
        <v>1982</v>
      </c>
    </row>
    <row r="6034" spans="1:5">
      <c r="A6034" t="s">
        <v>84</v>
      </c>
      <c r="B6034" t="s">
        <v>539</v>
      </c>
      <c r="C6034" t="s">
        <v>83</v>
      </c>
      <c r="D6034">
        <v>1982</v>
      </c>
      <c r="E6034">
        <v>32634</v>
      </c>
    </row>
    <row r="6035" spans="1:5">
      <c r="A6035" t="s">
        <v>82</v>
      </c>
      <c r="B6035" t="s">
        <v>539</v>
      </c>
      <c r="C6035" t="s">
        <v>81</v>
      </c>
      <c r="D6035">
        <v>1982</v>
      </c>
      <c r="E6035">
        <v>5057119</v>
      </c>
    </row>
    <row r="6036" spans="1:5">
      <c r="A6036" t="s">
        <v>80</v>
      </c>
      <c r="B6036" t="s">
        <v>539</v>
      </c>
      <c r="C6036" t="s">
        <v>79</v>
      </c>
      <c r="D6036">
        <v>1982</v>
      </c>
      <c r="E6036">
        <v>3344</v>
      </c>
    </row>
    <row r="6037" spans="1:5">
      <c r="A6037" t="s">
        <v>78</v>
      </c>
      <c r="B6037" t="s">
        <v>539</v>
      </c>
      <c r="C6037" t="s">
        <v>77</v>
      </c>
      <c r="D6037">
        <v>1982</v>
      </c>
      <c r="E6037">
        <v>3810869</v>
      </c>
    </row>
    <row r="6038" spans="1:5">
      <c r="A6038" t="s">
        <v>76</v>
      </c>
      <c r="B6038" t="s">
        <v>536</v>
      </c>
      <c r="C6038" t="s">
        <v>75</v>
      </c>
      <c r="D6038">
        <v>1982</v>
      </c>
      <c r="E6038">
        <v>1075850885</v>
      </c>
    </row>
    <row r="6039" spans="1:5">
      <c r="A6039" t="s">
        <v>74</v>
      </c>
      <c r="B6039" t="s">
        <v>536</v>
      </c>
      <c r="C6039" t="s">
        <v>73</v>
      </c>
      <c r="D6039">
        <v>1982</v>
      </c>
      <c r="E6039">
        <v>161971892</v>
      </c>
    </row>
    <row r="6040" spans="1:5">
      <c r="A6040" t="s">
        <v>72</v>
      </c>
      <c r="B6040" t="s">
        <v>539</v>
      </c>
      <c r="C6040" t="s">
        <v>71</v>
      </c>
      <c r="D6040">
        <v>1982</v>
      </c>
      <c r="E6040">
        <v>2174902</v>
      </c>
    </row>
    <row r="6041" spans="1:5">
      <c r="A6041" t="s">
        <v>70</v>
      </c>
      <c r="B6041" t="s">
        <v>539</v>
      </c>
      <c r="C6041" t="s">
        <v>69</v>
      </c>
      <c r="D6041">
        <v>1982</v>
      </c>
      <c r="E6041">
        <v>35813575</v>
      </c>
    </row>
    <row r="6042" spans="1:5">
      <c r="A6042" t="s">
        <v>68</v>
      </c>
      <c r="B6042" t="s">
        <v>539</v>
      </c>
      <c r="C6042" t="s">
        <v>67</v>
      </c>
      <c r="D6042">
        <v>1982</v>
      </c>
      <c r="E6042">
        <v>2738118</v>
      </c>
    </row>
    <row r="6043" spans="1:5">
      <c r="A6043" t="s">
        <v>66</v>
      </c>
      <c r="B6043" t="s">
        <v>539</v>
      </c>
      <c r="C6043" t="s">
        <v>65</v>
      </c>
      <c r="D6043">
        <v>1982</v>
      </c>
      <c r="E6043">
        <v>1611064</v>
      </c>
    </row>
    <row r="6044" spans="1:5">
      <c r="A6044" t="s">
        <v>64</v>
      </c>
      <c r="B6044" t="s">
        <v>536</v>
      </c>
      <c r="C6044" t="s">
        <v>63</v>
      </c>
      <c r="D6044">
        <v>1982</v>
      </c>
      <c r="E6044">
        <v>126542985</v>
      </c>
    </row>
    <row r="6045" spans="1:5">
      <c r="A6045" t="s">
        <v>62</v>
      </c>
      <c r="B6045" t="s">
        <v>539</v>
      </c>
      <c r="C6045" t="s">
        <v>61</v>
      </c>
      <c r="D6045">
        <v>1982</v>
      </c>
      <c r="E6045">
        <v>499918</v>
      </c>
    </row>
    <row r="6046" spans="1:5">
      <c r="A6046" t="s">
        <v>60</v>
      </c>
      <c r="B6046" t="s">
        <v>536</v>
      </c>
      <c r="C6046" t="s">
        <v>59</v>
      </c>
      <c r="D6046">
        <v>1982</v>
      </c>
      <c r="E6046">
        <v>92757584</v>
      </c>
    </row>
    <row r="6047" spans="1:5">
      <c r="A6047" t="s">
        <v>58</v>
      </c>
      <c r="B6047" t="s">
        <v>539</v>
      </c>
      <c r="C6047" t="s">
        <v>57</v>
      </c>
      <c r="D6047">
        <v>1982</v>
      </c>
      <c r="E6047">
        <v>73452</v>
      </c>
    </row>
    <row r="6048" spans="1:5">
      <c r="A6048" t="s">
        <v>56</v>
      </c>
      <c r="B6048" t="s">
        <v>536</v>
      </c>
      <c r="C6048" t="s">
        <v>55</v>
      </c>
      <c r="D6048">
        <v>1982</v>
      </c>
      <c r="E6048">
        <v>726956813</v>
      </c>
    </row>
    <row r="6049" spans="1:5">
      <c r="A6049" t="s">
        <v>54</v>
      </c>
      <c r="B6049" t="s">
        <v>536</v>
      </c>
      <c r="C6049" t="s">
        <v>53</v>
      </c>
      <c r="D6049">
        <v>1982</v>
      </c>
      <c r="E6049">
        <v>313699249</v>
      </c>
    </row>
    <row r="6050" spans="1:5">
      <c r="A6050" t="s">
        <v>52</v>
      </c>
      <c r="B6050" t="s">
        <v>539</v>
      </c>
      <c r="C6050" t="s">
        <v>51</v>
      </c>
      <c r="D6050">
        <v>1982</v>
      </c>
      <c r="E6050">
        <v>1004729</v>
      </c>
    </row>
    <row r="6051" spans="1:5">
      <c r="A6051" t="s">
        <v>50</v>
      </c>
      <c r="B6051" t="s">
        <v>539</v>
      </c>
      <c r="C6051" t="s">
        <v>49</v>
      </c>
      <c r="D6051">
        <v>1982</v>
      </c>
      <c r="E6051">
        <v>3248463</v>
      </c>
    </row>
    <row r="6052" spans="1:5">
      <c r="A6052" t="s">
        <v>6</v>
      </c>
      <c r="B6052" t="s">
        <v>539</v>
      </c>
      <c r="C6052" t="s">
        <v>48</v>
      </c>
      <c r="D6052">
        <v>1982</v>
      </c>
      <c r="E6052">
        <v>24394820</v>
      </c>
    </row>
    <row r="6053" spans="1:5">
      <c r="A6053" t="s">
        <v>47</v>
      </c>
      <c r="B6053" t="s">
        <v>539</v>
      </c>
      <c r="C6053" t="s">
        <v>46</v>
      </c>
      <c r="D6053">
        <v>1982</v>
      </c>
      <c r="E6053">
        <v>5671</v>
      </c>
    </row>
    <row r="6054" spans="1:5">
      <c r="A6054" t="s">
        <v>45</v>
      </c>
      <c r="B6054" t="s">
        <v>539</v>
      </c>
      <c r="C6054" t="s">
        <v>44</v>
      </c>
      <c r="D6054">
        <v>1982</v>
      </c>
      <c r="E6054">
        <v>16826459</v>
      </c>
    </row>
    <row r="6055" spans="1:5">
      <c r="A6055" t="s">
        <v>43</v>
      </c>
      <c r="B6055" t="s">
        <v>539</v>
      </c>
      <c r="C6055" t="s">
        <v>42</v>
      </c>
      <c r="D6055">
        <v>1982</v>
      </c>
      <c r="E6055">
        <v>12237880</v>
      </c>
    </row>
    <row r="6056" spans="1:5">
      <c r="A6056" t="s">
        <v>41</v>
      </c>
      <c r="B6056" t="s">
        <v>539</v>
      </c>
      <c r="C6056" t="s">
        <v>40</v>
      </c>
      <c r="D6056">
        <v>1982</v>
      </c>
      <c r="E6056">
        <v>18690449</v>
      </c>
    </row>
    <row r="6057" spans="1:5">
      <c r="A6057" t="s">
        <v>39</v>
      </c>
      <c r="B6057" t="s">
        <v>536</v>
      </c>
      <c r="C6057" t="s">
        <v>38</v>
      </c>
      <c r="D6057">
        <v>1982</v>
      </c>
      <c r="E6057">
        <v>1113907986</v>
      </c>
    </row>
    <row r="6058" spans="1:5">
      <c r="A6058" t="s">
        <v>37</v>
      </c>
      <c r="B6058" t="s">
        <v>539</v>
      </c>
      <c r="C6058" t="s">
        <v>36</v>
      </c>
      <c r="D6058">
        <v>1982</v>
      </c>
      <c r="E6058">
        <v>409523</v>
      </c>
    </row>
    <row r="6059" spans="1:5">
      <c r="A6059" t="s">
        <v>4</v>
      </c>
      <c r="B6059" t="s">
        <v>539</v>
      </c>
      <c r="C6059" t="s">
        <v>35</v>
      </c>
      <c r="D6059">
        <v>1982</v>
      </c>
      <c r="E6059">
        <v>60135341</v>
      </c>
    </row>
    <row r="6060" spans="1:5">
      <c r="A6060" t="s">
        <v>34</v>
      </c>
      <c r="B6060" t="s">
        <v>539</v>
      </c>
      <c r="C6060" t="s">
        <v>33</v>
      </c>
      <c r="D6060">
        <v>1982</v>
      </c>
      <c r="E6060">
        <v>9946773</v>
      </c>
    </row>
    <row r="6061" spans="1:5">
      <c r="A6061" t="s">
        <v>32</v>
      </c>
      <c r="B6061" t="s">
        <v>539</v>
      </c>
      <c r="C6061" t="s">
        <v>31</v>
      </c>
      <c r="D6061">
        <v>1982</v>
      </c>
      <c r="E6061">
        <v>64437</v>
      </c>
    </row>
    <row r="6062" spans="1:5">
      <c r="A6062" t="s">
        <v>30</v>
      </c>
      <c r="B6062" t="s">
        <v>539</v>
      </c>
      <c r="C6062" t="s">
        <v>29</v>
      </c>
      <c r="D6062">
        <v>1982</v>
      </c>
      <c r="E6062">
        <v>3175349</v>
      </c>
    </row>
    <row r="6063" spans="1:5">
      <c r="A6063" t="s">
        <v>28</v>
      </c>
      <c r="B6063" t="s">
        <v>539</v>
      </c>
      <c r="C6063" t="s">
        <v>27</v>
      </c>
      <c r="D6063">
        <v>1982</v>
      </c>
      <c r="E6063">
        <v>8738</v>
      </c>
    </row>
    <row r="6064" spans="1:5">
      <c r="A6064" t="s">
        <v>26</v>
      </c>
      <c r="B6064" t="s">
        <v>539</v>
      </c>
      <c r="C6064" t="s">
        <v>25</v>
      </c>
      <c r="D6064">
        <v>1982</v>
      </c>
      <c r="E6064">
        <v>18471</v>
      </c>
    </row>
    <row r="6065" spans="1:5">
      <c r="A6065" t="s">
        <v>3</v>
      </c>
      <c r="B6065" t="s">
        <v>539</v>
      </c>
      <c r="C6065" t="s">
        <v>24</v>
      </c>
      <c r="D6065">
        <v>1982</v>
      </c>
      <c r="E6065">
        <v>44899314</v>
      </c>
    </row>
    <row r="6066" spans="1:5">
      <c r="A6066" t="s">
        <v>23</v>
      </c>
      <c r="B6066" t="s">
        <v>539</v>
      </c>
      <c r="C6066" t="s">
        <v>22</v>
      </c>
      <c r="D6066">
        <v>1982</v>
      </c>
      <c r="E6066">
        <v>102603</v>
      </c>
    </row>
    <row r="6067" spans="1:5">
      <c r="A6067" t="s">
        <v>21</v>
      </c>
      <c r="B6067" t="s">
        <v>536</v>
      </c>
      <c r="C6067" t="s">
        <v>20</v>
      </c>
      <c r="D6067">
        <v>1982</v>
      </c>
      <c r="E6067">
        <v>2742665724</v>
      </c>
    </row>
    <row r="6068" spans="1:5">
      <c r="A6068" t="s">
        <v>19</v>
      </c>
      <c r="B6068" t="s">
        <v>539</v>
      </c>
      <c r="C6068" t="s">
        <v>18</v>
      </c>
      <c r="D6068">
        <v>1982</v>
      </c>
      <c r="E6068">
        <v>124034</v>
      </c>
    </row>
    <row r="6069" spans="1:5">
      <c r="A6069" t="s">
        <v>17</v>
      </c>
      <c r="B6069" t="s">
        <v>539</v>
      </c>
      <c r="C6069" t="s">
        <v>16</v>
      </c>
      <c r="D6069">
        <v>1982</v>
      </c>
    </row>
    <row r="6070" spans="1:5">
      <c r="A6070" t="s">
        <v>15</v>
      </c>
      <c r="B6070" t="s">
        <v>539</v>
      </c>
      <c r="C6070" t="s">
        <v>14</v>
      </c>
      <c r="D6070">
        <v>1982</v>
      </c>
      <c r="E6070">
        <v>7252636</v>
      </c>
    </row>
    <row r="6071" spans="1:5">
      <c r="A6071" t="s">
        <v>13</v>
      </c>
      <c r="B6071" t="s">
        <v>539</v>
      </c>
      <c r="C6071" t="s">
        <v>12</v>
      </c>
      <c r="D6071">
        <v>1982</v>
      </c>
      <c r="E6071">
        <v>15686406</v>
      </c>
    </row>
    <row r="6072" spans="1:5">
      <c r="A6072" t="s">
        <v>11</v>
      </c>
      <c r="B6072" t="s">
        <v>539</v>
      </c>
      <c r="C6072" t="s">
        <v>10</v>
      </c>
      <c r="D6072">
        <v>1982</v>
      </c>
      <c r="E6072">
        <v>3795722</v>
      </c>
    </row>
    <row r="6073" spans="1:5">
      <c r="A6073" t="s">
        <v>9</v>
      </c>
      <c r="B6073" t="s">
        <v>539</v>
      </c>
      <c r="C6073" t="s">
        <v>8</v>
      </c>
      <c r="D6073">
        <v>1982</v>
      </c>
      <c r="E6073">
        <v>5912457</v>
      </c>
    </row>
    <row r="6074" spans="1:5">
      <c r="A6074" t="s">
        <v>528</v>
      </c>
      <c r="B6074" t="s">
        <v>539</v>
      </c>
      <c r="C6074" t="s">
        <v>527</v>
      </c>
      <c r="D6074">
        <v>1983</v>
      </c>
      <c r="E6074">
        <v>30836</v>
      </c>
    </row>
    <row r="6075" spans="1:5">
      <c r="A6075" t="s">
        <v>526</v>
      </c>
      <c r="B6075" t="s">
        <v>539</v>
      </c>
      <c r="C6075" t="s">
        <v>525</v>
      </c>
      <c r="D6075">
        <v>1983</v>
      </c>
      <c r="E6075">
        <v>10352845</v>
      </c>
    </row>
    <row r="6076" spans="1:5">
      <c r="A6076" t="s">
        <v>524</v>
      </c>
      <c r="B6076" t="s">
        <v>539</v>
      </c>
      <c r="C6076" t="s">
        <v>523</v>
      </c>
      <c r="D6076">
        <v>1983</v>
      </c>
      <c r="E6076">
        <v>7806406</v>
      </c>
    </row>
    <row r="6077" spans="1:5">
      <c r="A6077" t="s">
        <v>522</v>
      </c>
      <c r="B6077" t="s">
        <v>539</v>
      </c>
      <c r="C6077" t="s">
        <v>521</v>
      </c>
      <c r="D6077">
        <v>1983</v>
      </c>
      <c r="E6077">
        <v>1861315</v>
      </c>
    </row>
    <row r="6078" spans="1:5">
      <c r="A6078" t="s">
        <v>520</v>
      </c>
      <c r="B6078" t="s">
        <v>539</v>
      </c>
      <c r="C6078" t="s">
        <v>519</v>
      </c>
      <c r="D6078">
        <v>1983</v>
      </c>
      <c r="E6078">
        <v>2416</v>
      </c>
    </row>
    <row r="6079" spans="1:5">
      <c r="A6079" t="s">
        <v>518</v>
      </c>
      <c r="B6079" t="s">
        <v>536</v>
      </c>
      <c r="C6079" t="s">
        <v>517</v>
      </c>
      <c r="D6079">
        <v>1983</v>
      </c>
      <c r="E6079">
        <v>97318389</v>
      </c>
    </row>
    <row r="6080" spans="1:5">
      <c r="A6080" t="s">
        <v>516</v>
      </c>
      <c r="B6080" t="s">
        <v>539</v>
      </c>
      <c r="C6080" t="s">
        <v>515</v>
      </c>
      <c r="D6080">
        <v>1983</v>
      </c>
      <c r="E6080">
        <v>247517</v>
      </c>
    </row>
    <row r="6081" spans="1:5">
      <c r="A6081" t="s">
        <v>1</v>
      </c>
      <c r="B6081" t="s">
        <v>539</v>
      </c>
      <c r="C6081" t="s">
        <v>514</v>
      </c>
      <c r="D6081">
        <v>1983</v>
      </c>
      <c r="E6081">
        <v>4655616</v>
      </c>
    </row>
    <row r="6082" spans="1:5">
      <c r="A6082" t="s">
        <v>513</v>
      </c>
      <c r="B6082" t="s">
        <v>539</v>
      </c>
      <c r="C6082" t="s">
        <v>512</v>
      </c>
      <c r="D6082">
        <v>1983</v>
      </c>
      <c r="E6082">
        <v>1079261</v>
      </c>
    </row>
    <row r="6083" spans="1:5">
      <c r="A6083" t="s">
        <v>511</v>
      </c>
      <c r="B6083" t="s">
        <v>539</v>
      </c>
      <c r="C6083" t="s">
        <v>510</v>
      </c>
      <c r="D6083">
        <v>1983</v>
      </c>
      <c r="E6083">
        <v>8523</v>
      </c>
    </row>
    <row r="6084" spans="1:5">
      <c r="A6084" t="s">
        <v>509</v>
      </c>
      <c r="B6084" t="s">
        <v>539</v>
      </c>
      <c r="C6084" t="s">
        <v>508</v>
      </c>
      <c r="D6084">
        <v>1983</v>
      </c>
      <c r="E6084">
        <v>46666</v>
      </c>
    </row>
    <row r="6085" spans="1:5">
      <c r="A6085" t="s">
        <v>507</v>
      </c>
      <c r="B6085" t="s">
        <v>539</v>
      </c>
      <c r="C6085" t="s">
        <v>506</v>
      </c>
      <c r="D6085">
        <v>1983</v>
      </c>
      <c r="E6085">
        <v>2216210</v>
      </c>
    </row>
    <row r="6086" spans="1:5">
      <c r="A6086" t="s">
        <v>505</v>
      </c>
      <c r="B6086" t="s">
        <v>539</v>
      </c>
      <c r="C6086" t="s">
        <v>504</v>
      </c>
      <c r="D6086">
        <v>1983</v>
      </c>
      <c r="E6086">
        <v>2609918</v>
      </c>
    </row>
    <row r="6087" spans="1:5">
      <c r="A6087" t="s">
        <v>503</v>
      </c>
      <c r="B6087" t="s">
        <v>539</v>
      </c>
      <c r="C6087" t="s">
        <v>502</v>
      </c>
      <c r="D6087">
        <v>1983</v>
      </c>
      <c r="E6087">
        <v>3023507</v>
      </c>
    </row>
    <row r="6088" spans="1:5">
      <c r="A6088" t="s">
        <v>501</v>
      </c>
      <c r="B6088" t="s">
        <v>539</v>
      </c>
      <c r="C6088" t="s">
        <v>500</v>
      </c>
      <c r="D6088">
        <v>1983</v>
      </c>
      <c r="E6088">
        <v>4232965</v>
      </c>
    </row>
    <row r="6089" spans="1:5">
      <c r="A6089" t="s">
        <v>499</v>
      </c>
      <c r="B6089" t="s">
        <v>539</v>
      </c>
      <c r="C6089" t="s">
        <v>498</v>
      </c>
      <c r="D6089">
        <v>1983</v>
      </c>
      <c r="E6089">
        <v>420141</v>
      </c>
    </row>
    <row r="6090" spans="1:5">
      <c r="A6090" t="s">
        <v>497</v>
      </c>
      <c r="B6090" t="s">
        <v>539</v>
      </c>
      <c r="C6090" t="s">
        <v>496</v>
      </c>
      <c r="D6090">
        <v>1983</v>
      </c>
      <c r="E6090">
        <v>2852850</v>
      </c>
    </row>
    <row r="6091" spans="1:5">
      <c r="A6091" t="s">
        <v>495</v>
      </c>
      <c r="B6091" t="s">
        <v>539</v>
      </c>
      <c r="C6091" t="s">
        <v>494</v>
      </c>
      <c r="D6091">
        <v>1983</v>
      </c>
      <c r="E6091">
        <v>6548381</v>
      </c>
    </row>
    <row r="6092" spans="1:5">
      <c r="A6092" t="s">
        <v>2</v>
      </c>
      <c r="B6092" t="s">
        <v>539</v>
      </c>
      <c r="C6092" t="s">
        <v>493</v>
      </c>
      <c r="D6092">
        <v>1983</v>
      </c>
      <c r="E6092">
        <v>73646709</v>
      </c>
    </row>
    <row r="6093" spans="1:5">
      <c r="A6093" t="s">
        <v>492</v>
      </c>
      <c r="B6093" t="s">
        <v>539</v>
      </c>
      <c r="C6093" t="s">
        <v>491</v>
      </c>
      <c r="D6093">
        <v>1983</v>
      </c>
      <c r="E6093">
        <v>3253796</v>
      </c>
    </row>
    <row r="6094" spans="1:5">
      <c r="A6094" t="s">
        <v>490</v>
      </c>
      <c r="B6094" t="s">
        <v>539</v>
      </c>
      <c r="C6094" t="s">
        <v>489</v>
      </c>
      <c r="D6094">
        <v>1983</v>
      </c>
      <c r="E6094">
        <v>52562</v>
      </c>
    </row>
    <row r="6095" spans="1:5">
      <c r="A6095" t="s">
        <v>488</v>
      </c>
      <c r="B6095" t="s">
        <v>539</v>
      </c>
      <c r="C6095" t="s">
        <v>487</v>
      </c>
      <c r="D6095">
        <v>1983</v>
      </c>
      <c r="E6095">
        <v>55655</v>
      </c>
    </row>
    <row r="6096" spans="1:5">
      <c r="A6096" t="s">
        <v>486</v>
      </c>
      <c r="B6096" t="s">
        <v>539</v>
      </c>
      <c r="C6096" t="s">
        <v>485</v>
      </c>
      <c r="D6096">
        <v>1983</v>
      </c>
      <c r="E6096">
        <v>2716993</v>
      </c>
    </row>
    <row r="6097" spans="1:5">
      <c r="A6097" t="s">
        <v>484</v>
      </c>
      <c r="B6097" t="s">
        <v>539</v>
      </c>
      <c r="C6097" t="s">
        <v>483</v>
      </c>
      <c r="D6097">
        <v>1983</v>
      </c>
      <c r="E6097">
        <v>3963186</v>
      </c>
    </row>
    <row r="6098" spans="1:5">
      <c r="A6098" t="s">
        <v>482</v>
      </c>
      <c r="B6098" t="s">
        <v>539</v>
      </c>
      <c r="C6098" t="s">
        <v>481</v>
      </c>
      <c r="D6098">
        <v>1983</v>
      </c>
      <c r="E6098">
        <v>79779</v>
      </c>
    </row>
    <row r="6099" spans="1:5">
      <c r="A6099" t="s">
        <v>480</v>
      </c>
      <c r="B6099" t="s">
        <v>539</v>
      </c>
      <c r="C6099" t="s">
        <v>479</v>
      </c>
      <c r="D6099">
        <v>1983</v>
      </c>
      <c r="E6099">
        <v>0</v>
      </c>
    </row>
    <row r="6100" spans="1:5">
      <c r="A6100" t="s">
        <v>478</v>
      </c>
      <c r="B6100" t="s">
        <v>539</v>
      </c>
      <c r="C6100" t="s">
        <v>477</v>
      </c>
      <c r="D6100">
        <v>1983</v>
      </c>
      <c r="E6100">
        <v>3070214</v>
      </c>
    </row>
    <row r="6101" spans="1:5">
      <c r="A6101" t="s">
        <v>476</v>
      </c>
      <c r="B6101" t="s">
        <v>539</v>
      </c>
      <c r="C6101" t="s">
        <v>475</v>
      </c>
      <c r="D6101">
        <v>1983</v>
      </c>
      <c r="E6101">
        <v>41377910</v>
      </c>
    </row>
    <row r="6102" spans="1:5">
      <c r="A6102" t="s">
        <v>474</v>
      </c>
      <c r="B6102" t="s">
        <v>539</v>
      </c>
      <c r="C6102" t="s">
        <v>473</v>
      </c>
      <c r="D6102">
        <v>1983</v>
      </c>
      <c r="E6102">
        <v>159323</v>
      </c>
    </row>
    <row r="6103" spans="1:5">
      <c r="A6103" t="s">
        <v>472</v>
      </c>
      <c r="B6103" t="s">
        <v>539</v>
      </c>
      <c r="C6103" t="s">
        <v>471</v>
      </c>
      <c r="D6103">
        <v>1983</v>
      </c>
      <c r="E6103">
        <v>83204</v>
      </c>
    </row>
    <row r="6104" spans="1:5">
      <c r="A6104" t="s">
        <v>470</v>
      </c>
      <c r="B6104" t="s">
        <v>539</v>
      </c>
      <c r="C6104" t="s">
        <v>469</v>
      </c>
      <c r="D6104">
        <v>1983</v>
      </c>
      <c r="E6104">
        <v>389952</v>
      </c>
    </row>
    <row r="6105" spans="1:5">
      <c r="A6105" t="s">
        <v>468</v>
      </c>
      <c r="B6105" t="s">
        <v>539</v>
      </c>
      <c r="C6105" t="s">
        <v>467</v>
      </c>
      <c r="D6105">
        <v>1983</v>
      </c>
      <c r="E6105">
        <v>871645</v>
      </c>
    </row>
    <row r="6106" spans="1:5">
      <c r="A6106" t="s">
        <v>466</v>
      </c>
      <c r="B6106" t="s">
        <v>539</v>
      </c>
      <c r="C6106" t="s">
        <v>465</v>
      </c>
      <c r="D6106">
        <v>1983</v>
      </c>
      <c r="E6106">
        <v>1623928</v>
      </c>
    </row>
    <row r="6107" spans="1:5">
      <c r="A6107" t="s">
        <v>464</v>
      </c>
      <c r="B6107" t="s">
        <v>539</v>
      </c>
      <c r="C6107" t="s">
        <v>463</v>
      </c>
      <c r="D6107">
        <v>1983</v>
      </c>
      <c r="E6107">
        <v>6100530</v>
      </c>
    </row>
    <row r="6108" spans="1:5">
      <c r="A6108" t="s">
        <v>462</v>
      </c>
      <c r="B6108" t="s">
        <v>536</v>
      </c>
      <c r="C6108" t="s">
        <v>461</v>
      </c>
      <c r="D6108">
        <v>1983</v>
      </c>
      <c r="E6108">
        <v>44325667</v>
      </c>
    </row>
    <row r="6109" spans="1:5">
      <c r="A6109" t="s">
        <v>460</v>
      </c>
      <c r="B6109" t="s">
        <v>539</v>
      </c>
      <c r="C6109" t="s">
        <v>459</v>
      </c>
      <c r="D6109">
        <v>1983</v>
      </c>
      <c r="E6109">
        <v>2456593</v>
      </c>
    </row>
    <row r="6110" spans="1:5">
      <c r="A6110" t="s">
        <v>458</v>
      </c>
      <c r="B6110" t="s">
        <v>539</v>
      </c>
      <c r="C6110" t="s">
        <v>457</v>
      </c>
      <c r="D6110">
        <v>1983</v>
      </c>
      <c r="E6110">
        <v>89355</v>
      </c>
    </row>
    <row r="6111" spans="1:5">
      <c r="A6111" t="s">
        <v>456</v>
      </c>
      <c r="B6111" t="s">
        <v>539</v>
      </c>
      <c r="C6111" t="s">
        <v>455</v>
      </c>
      <c r="D6111">
        <v>1983</v>
      </c>
      <c r="E6111">
        <v>2081203</v>
      </c>
    </row>
    <row r="6112" spans="1:5">
      <c r="A6112" t="s">
        <v>454</v>
      </c>
      <c r="B6112" t="s">
        <v>539</v>
      </c>
      <c r="C6112" t="s">
        <v>453</v>
      </c>
      <c r="D6112">
        <v>1983</v>
      </c>
      <c r="E6112">
        <v>802837860</v>
      </c>
    </row>
    <row r="6113" spans="1:5">
      <c r="A6113" t="s">
        <v>679</v>
      </c>
      <c r="B6113" t="s">
        <v>539</v>
      </c>
      <c r="C6113" t="s">
        <v>451</v>
      </c>
      <c r="D6113">
        <v>1983</v>
      </c>
      <c r="E6113">
        <v>5897721</v>
      </c>
    </row>
    <row r="6114" spans="1:5">
      <c r="A6114" t="s">
        <v>450</v>
      </c>
      <c r="B6114" t="s">
        <v>539</v>
      </c>
      <c r="C6114" t="s">
        <v>449</v>
      </c>
      <c r="D6114">
        <v>1983</v>
      </c>
      <c r="E6114">
        <v>6188744</v>
      </c>
    </row>
    <row r="6115" spans="1:5">
      <c r="A6115" t="s">
        <v>448</v>
      </c>
      <c r="B6115" t="s">
        <v>539</v>
      </c>
      <c r="C6115" t="s">
        <v>447</v>
      </c>
      <c r="D6115">
        <v>1983</v>
      </c>
      <c r="E6115">
        <v>20496959</v>
      </c>
    </row>
    <row r="6116" spans="1:5">
      <c r="A6116" t="s">
        <v>446</v>
      </c>
      <c r="B6116" t="s">
        <v>539</v>
      </c>
      <c r="C6116" t="s">
        <v>445</v>
      </c>
      <c r="D6116">
        <v>1983</v>
      </c>
      <c r="E6116">
        <v>991864</v>
      </c>
    </row>
    <row r="6117" spans="1:5">
      <c r="A6117" t="s">
        <v>444</v>
      </c>
      <c r="B6117" t="s">
        <v>539</v>
      </c>
      <c r="C6117" t="s">
        <v>443</v>
      </c>
      <c r="D6117">
        <v>1983</v>
      </c>
      <c r="E6117">
        <v>10625011</v>
      </c>
    </row>
    <row r="6118" spans="1:5">
      <c r="A6118" t="s">
        <v>442</v>
      </c>
      <c r="B6118" t="s">
        <v>539</v>
      </c>
      <c r="C6118" t="s">
        <v>441</v>
      </c>
      <c r="D6118">
        <v>1983</v>
      </c>
      <c r="E6118">
        <v>253591</v>
      </c>
    </row>
    <row r="6119" spans="1:5">
      <c r="A6119" t="s">
        <v>440</v>
      </c>
      <c r="B6119" t="s">
        <v>539</v>
      </c>
      <c r="C6119" t="s">
        <v>439</v>
      </c>
      <c r="D6119">
        <v>1983</v>
      </c>
      <c r="E6119">
        <v>218021</v>
      </c>
    </row>
    <row r="6120" spans="1:5">
      <c r="A6120" t="s">
        <v>438</v>
      </c>
      <c r="B6120" t="s">
        <v>539</v>
      </c>
      <c r="C6120" t="s">
        <v>437</v>
      </c>
      <c r="D6120">
        <v>1983</v>
      </c>
      <c r="E6120">
        <v>1446321</v>
      </c>
    </row>
    <row r="6121" spans="1:5">
      <c r="A6121" t="s">
        <v>436</v>
      </c>
      <c r="B6121" t="s">
        <v>536</v>
      </c>
      <c r="C6121" t="s">
        <v>435</v>
      </c>
      <c r="D6121">
        <v>1983</v>
      </c>
      <c r="E6121">
        <v>3499575</v>
      </c>
    </row>
    <row r="6122" spans="1:5">
      <c r="A6122" t="s">
        <v>434</v>
      </c>
      <c r="B6122" t="s">
        <v>539</v>
      </c>
      <c r="C6122" t="s">
        <v>433</v>
      </c>
      <c r="D6122">
        <v>1983</v>
      </c>
      <c r="E6122">
        <v>2997495</v>
      </c>
    </row>
    <row r="6123" spans="1:5">
      <c r="A6123" t="s">
        <v>432</v>
      </c>
      <c r="B6123" t="s">
        <v>539</v>
      </c>
      <c r="C6123" t="s">
        <v>431</v>
      </c>
      <c r="D6123">
        <v>1983</v>
      </c>
      <c r="E6123">
        <v>26175</v>
      </c>
    </row>
    <row r="6124" spans="1:5">
      <c r="A6124" t="s">
        <v>430</v>
      </c>
      <c r="B6124" t="s">
        <v>539</v>
      </c>
      <c r="C6124" t="s">
        <v>429</v>
      </c>
      <c r="D6124">
        <v>1983</v>
      </c>
      <c r="E6124">
        <v>0</v>
      </c>
    </row>
    <row r="6125" spans="1:5">
      <c r="A6125" t="s">
        <v>428</v>
      </c>
      <c r="B6125" t="s">
        <v>539</v>
      </c>
      <c r="C6125" t="s">
        <v>427</v>
      </c>
      <c r="D6125">
        <v>1983</v>
      </c>
      <c r="E6125">
        <v>251103</v>
      </c>
    </row>
    <row r="6126" spans="1:5">
      <c r="A6126" t="s">
        <v>426</v>
      </c>
      <c r="B6126" t="s">
        <v>539</v>
      </c>
      <c r="C6126" t="s">
        <v>425</v>
      </c>
      <c r="D6126">
        <v>1983</v>
      </c>
      <c r="E6126">
        <v>2537294</v>
      </c>
    </row>
    <row r="6127" spans="1:5">
      <c r="A6127" t="s">
        <v>7</v>
      </c>
      <c r="B6127" t="s">
        <v>539</v>
      </c>
      <c r="C6127" t="s">
        <v>424</v>
      </c>
      <c r="D6127">
        <v>1983</v>
      </c>
      <c r="E6127">
        <v>21014164</v>
      </c>
    </row>
    <row r="6128" spans="1:5">
      <c r="A6128" t="s">
        <v>423</v>
      </c>
      <c r="B6128" t="s">
        <v>539</v>
      </c>
      <c r="C6128" t="s">
        <v>422</v>
      </c>
      <c r="D6128">
        <v>1983</v>
      </c>
      <c r="E6128">
        <v>100404</v>
      </c>
    </row>
    <row r="6129" spans="1:5">
      <c r="A6129" t="s">
        <v>421</v>
      </c>
      <c r="B6129" t="s">
        <v>539</v>
      </c>
      <c r="C6129" t="s">
        <v>420</v>
      </c>
      <c r="D6129">
        <v>1983</v>
      </c>
      <c r="E6129">
        <v>36434</v>
      </c>
    </row>
    <row r="6130" spans="1:5">
      <c r="A6130" t="s">
        <v>419</v>
      </c>
      <c r="B6130" t="s">
        <v>539</v>
      </c>
      <c r="C6130" t="s">
        <v>418</v>
      </c>
      <c r="D6130">
        <v>1983</v>
      </c>
      <c r="E6130">
        <v>811434</v>
      </c>
    </row>
    <row r="6131" spans="1:5">
      <c r="A6131" t="s">
        <v>417</v>
      </c>
      <c r="B6131" t="s">
        <v>539</v>
      </c>
      <c r="C6131" t="s">
        <v>416</v>
      </c>
      <c r="D6131">
        <v>1983</v>
      </c>
      <c r="E6131">
        <v>2900909</v>
      </c>
    </row>
    <row r="6132" spans="1:5">
      <c r="A6132" t="s">
        <v>415</v>
      </c>
      <c r="B6132" t="s">
        <v>539</v>
      </c>
      <c r="C6132" t="s">
        <v>414</v>
      </c>
      <c r="D6132">
        <v>1983</v>
      </c>
      <c r="E6132">
        <v>11423155</v>
      </c>
    </row>
    <row r="6133" spans="1:5">
      <c r="A6133" t="s">
        <v>413</v>
      </c>
      <c r="B6133" t="s">
        <v>536</v>
      </c>
      <c r="C6133" t="s">
        <v>412</v>
      </c>
      <c r="D6133">
        <v>1983</v>
      </c>
      <c r="E6133">
        <v>1092720377</v>
      </c>
    </row>
    <row r="6134" spans="1:5">
      <c r="A6134" t="s">
        <v>411</v>
      </c>
      <c r="B6134" t="s">
        <v>536</v>
      </c>
      <c r="C6134" t="s">
        <v>410</v>
      </c>
      <c r="D6134">
        <v>1983</v>
      </c>
      <c r="E6134">
        <v>1167426320</v>
      </c>
    </row>
    <row r="6135" spans="1:5">
      <c r="A6135" t="s">
        <v>409</v>
      </c>
      <c r="B6135" t="s">
        <v>536</v>
      </c>
      <c r="C6135" t="s">
        <v>408</v>
      </c>
      <c r="D6135">
        <v>1983</v>
      </c>
      <c r="E6135">
        <v>1139422403</v>
      </c>
    </row>
    <row r="6136" spans="1:5">
      <c r="A6136" t="s">
        <v>407</v>
      </c>
      <c r="B6136" t="s">
        <v>536</v>
      </c>
      <c r="C6136" t="s">
        <v>406</v>
      </c>
      <c r="D6136">
        <v>1983</v>
      </c>
      <c r="E6136">
        <v>146439096</v>
      </c>
    </row>
    <row r="6137" spans="1:5">
      <c r="A6137" t="s">
        <v>405</v>
      </c>
      <c r="B6137" t="s">
        <v>536</v>
      </c>
      <c r="C6137" t="s">
        <v>404</v>
      </c>
      <c r="D6137">
        <v>1983</v>
      </c>
      <c r="E6137">
        <v>275958829</v>
      </c>
    </row>
    <row r="6138" spans="1:5">
      <c r="A6138" t="s">
        <v>403</v>
      </c>
      <c r="B6138" t="s">
        <v>539</v>
      </c>
      <c r="C6138" t="s">
        <v>402</v>
      </c>
      <c r="D6138">
        <v>1983</v>
      </c>
      <c r="E6138">
        <v>4332540</v>
      </c>
    </row>
    <row r="6139" spans="1:5">
      <c r="A6139" t="s">
        <v>401</v>
      </c>
      <c r="B6139" t="s">
        <v>539</v>
      </c>
      <c r="C6139" t="s">
        <v>400</v>
      </c>
      <c r="D6139">
        <v>1983</v>
      </c>
      <c r="E6139">
        <v>26697690</v>
      </c>
    </row>
    <row r="6140" spans="1:5">
      <c r="A6140" t="s">
        <v>399</v>
      </c>
      <c r="B6140" t="s">
        <v>536</v>
      </c>
      <c r="C6140" t="s">
        <v>398</v>
      </c>
      <c r="D6140">
        <v>1983</v>
      </c>
      <c r="E6140">
        <v>90121381</v>
      </c>
    </row>
    <row r="6141" spans="1:5">
      <c r="A6141" t="s">
        <v>397</v>
      </c>
      <c r="B6141" t="s">
        <v>539</v>
      </c>
      <c r="C6141" t="s">
        <v>396</v>
      </c>
      <c r="D6141">
        <v>1983</v>
      </c>
      <c r="E6141">
        <v>2210363</v>
      </c>
    </row>
    <row r="6142" spans="1:5">
      <c r="A6142" t="s">
        <v>395</v>
      </c>
      <c r="B6142" t="s">
        <v>539</v>
      </c>
      <c r="C6142" t="s">
        <v>394</v>
      </c>
      <c r="D6142">
        <v>1983</v>
      </c>
      <c r="E6142">
        <v>10020407</v>
      </c>
    </row>
    <row r="6143" spans="1:5">
      <c r="A6143" t="s">
        <v>393</v>
      </c>
      <c r="B6143" t="s">
        <v>539</v>
      </c>
      <c r="C6143" t="s">
        <v>392</v>
      </c>
      <c r="D6143">
        <v>1983</v>
      </c>
      <c r="E6143">
        <v>447388</v>
      </c>
    </row>
    <row r="6144" spans="1:5">
      <c r="A6144" t="s">
        <v>5</v>
      </c>
      <c r="B6144" t="s">
        <v>539</v>
      </c>
      <c r="C6144" t="s">
        <v>391</v>
      </c>
      <c r="D6144">
        <v>1983</v>
      </c>
      <c r="E6144">
        <v>34066779</v>
      </c>
    </row>
    <row r="6145" spans="1:5">
      <c r="A6145" t="s">
        <v>390</v>
      </c>
      <c r="B6145" t="s">
        <v>536</v>
      </c>
      <c r="C6145" t="s">
        <v>389</v>
      </c>
      <c r="D6145">
        <v>1983</v>
      </c>
      <c r="E6145">
        <v>142893739</v>
      </c>
    </row>
    <row r="6146" spans="1:5">
      <c r="A6146" t="s">
        <v>388</v>
      </c>
      <c r="B6146" t="s">
        <v>536</v>
      </c>
      <c r="C6146" t="s">
        <v>387</v>
      </c>
      <c r="D6146">
        <v>1983</v>
      </c>
      <c r="E6146">
        <v>156792247</v>
      </c>
    </row>
    <row r="6147" spans="1:5">
      <c r="A6147" t="s">
        <v>386</v>
      </c>
      <c r="B6147" t="s">
        <v>539</v>
      </c>
      <c r="C6147" t="s">
        <v>385</v>
      </c>
      <c r="D6147">
        <v>1983</v>
      </c>
      <c r="E6147">
        <v>1252696</v>
      </c>
    </row>
    <row r="6148" spans="1:5">
      <c r="A6148" t="s">
        <v>384</v>
      </c>
      <c r="B6148" t="s">
        <v>539</v>
      </c>
      <c r="C6148" t="s">
        <v>383</v>
      </c>
      <c r="D6148">
        <v>1983</v>
      </c>
      <c r="E6148">
        <v>423428</v>
      </c>
    </row>
    <row r="6149" spans="1:5">
      <c r="A6149" t="s">
        <v>382</v>
      </c>
      <c r="B6149" t="s">
        <v>539</v>
      </c>
      <c r="C6149" t="s">
        <v>381</v>
      </c>
      <c r="D6149">
        <v>1983</v>
      </c>
      <c r="E6149">
        <v>14881415</v>
      </c>
    </row>
    <row r="6150" spans="1:5">
      <c r="A6150" t="s">
        <v>380</v>
      </c>
      <c r="B6150" t="s">
        <v>539</v>
      </c>
      <c r="C6150" t="s">
        <v>379</v>
      </c>
      <c r="D6150">
        <v>1983</v>
      </c>
      <c r="E6150">
        <v>30873</v>
      </c>
    </row>
    <row r="6151" spans="1:5">
      <c r="A6151" t="s">
        <v>378</v>
      </c>
      <c r="B6151" t="s">
        <v>539</v>
      </c>
      <c r="C6151" t="s">
        <v>377</v>
      </c>
      <c r="D6151">
        <v>1983</v>
      </c>
      <c r="E6151">
        <v>59473</v>
      </c>
    </row>
    <row r="6152" spans="1:5">
      <c r="A6152" t="s">
        <v>376</v>
      </c>
      <c r="B6152" t="s">
        <v>539</v>
      </c>
      <c r="C6152" t="s">
        <v>375</v>
      </c>
      <c r="D6152">
        <v>1983</v>
      </c>
      <c r="E6152">
        <v>316930</v>
      </c>
    </row>
    <row r="6153" spans="1:5">
      <c r="A6153" t="s">
        <v>374</v>
      </c>
      <c r="B6153" t="s">
        <v>539</v>
      </c>
      <c r="C6153" t="s">
        <v>373</v>
      </c>
      <c r="D6153">
        <v>1983</v>
      </c>
      <c r="E6153">
        <v>12117759</v>
      </c>
    </row>
    <row r="6154" spans="1:5">
      <c r="A6154" t="s">
        <v>372</v>
      </c>
      <c r="B6154" t="s">
        <v>539</v>
      </c>
      <c r="C6154" t="s">
        <v>371</v>
      </c>
      <c r="D6154">
        <v>1983</v>
      </c>
      <c r="E6154">
        <v>2130315</v>
      </c>
    </row>
    <row r="6155" spans="1:5">
      <c r="A6155" t="s">
        <v>370</v>
      </c>
      <c r="B6155" t="s">
        <v>539</v>
      </c>
      <c r="C6155" t="s">
        <v>369</v>
      </c>
      <c r="D6155">
        <v>1983</v>
      </c>
      <c r="E6155">
        <v>8107479</v>
      </c>
    </row>
    <row r="6156" spans="1:5">
      <c r="A6156" t="s">
        <v>368</v>
      </c>
      <c r="B6156" t="s">
        <v>539</v>
      </c>
      <c r="C6156" t="s">
        <v>367</v>
      </c>
      <c r="D6156">
        <v>1983</v>
      </c>
      <c r="E6156">
        <v>0</v>
      </c>
    </row>
    <row r="6157" spans="1:5">
      <c r="A6157" t="s">
        <v>366</v>
      </c>
      <c r="B6157" t="s">
        <v>539</v>
      </c>
      <c r="C6157" t="s">
        <v>365</v>
      </c>
      <c r="D6157">
        <v>1983</v>
      </c>
      <c r="E6157">
        <v>3556303</v>
      </c>
    </row>
    <row r="6158" spans="1:5">
      <c r="A6158" t="s">
        <v>364</v>
      </c>
      <c r="B6158" t="s">
        <v>539</v>
      </c>
      <c r="C6158" t="s">
        <v>363</v>
      </c>
      <c r="D6158">
        <v>1983</v>
      </c>
      <c r="E6158">
        <v>464480</v>
      </c>
    </row>
    <row r="6159" spans="1:5">
      <c r="A6159" t="s">
        <v>362</v>
      </c>
      <c r="B6159" t="s">
        <v>539</v>
      </c>
      <c r="C6159" t="s">
        <v>361</v>
      </c>
      <c r="D6159">
        <v>1983</v>
      </c>
      <c r="E6159">
        <v>679917</v>
      </c>
    </row>
    <row r="6160" spans="1:5">
      <c r="A6160" t="s">
        <v>360</v>
      </c>
      <c r="B6160" t="s">
        <v>539</v>
      </c>
      <c r="C6160" t="s">
        <v>359</v>
      </c>
      <c r="D6160">
        <v>1983</v>
      </c>
      <c r="E6160">
        <v>225947</v>
      </c>
    </row>
    <row r="6161" spans="1:5">
      <c r="A6161" t="s">
        <v>358</v>
      </c>
      <c r="B6161" t="s">
        <v>539</v>
      </c>
      <c r="C6161" t="s">
        <v>357</v>
      </c>
      <c r="D6161">
        <v>1983</v>
      </c>
      <c r="E6161">
        <v>2940794</v>
      </c>
    </row>
    <row r="6162" spans="1:5">
      <c r="A6162" t="s">
        <v>356</v>
      </c>
      <c r="B6162" t="s">
        <v>539</v>
      </c>
      <c r="C6162" t="s">
        <v>355</v>
      </c>
      <c r="D6162">
        <v>1983</v>
      </c>
      <c r="E6162">
        <v>64227</v>
      </c>
    </row>
    <row r="6163" spans="1:5">
      <c r="A6163" t="s">
        <v>354</v>
      </c>
      <c r="B6163" t="s">
        <v>539</v>
      </c>
      <c r="C6163" t="s">
        <v>353</v>
      </c>
      <c r="D6163">
        <v>1983</v>
      </c>
      <c r="E6163">
        <v>11860</v>
      </c>
    </row>
    <row r="6164" spans="1:5">
      <c r="A6164" t="s">
        <v>352</v>
      </c>
      <c r="B6164" t="s">
        <v>539</v>
      </c>
      <c r="C6164" t="s">
        <v>351</v>
      </c>
      <c r="D6164">
        <v>1983</v>
      </c>
      <c r="E6164">
        <v>4835926</v>
      </c>
    </row>
    <row r="6165" spans="1:5">
      <c r="A6165" t="s">
        <v>350</v>
      </c>
      <c r="B6165" t="s">
        <v>539</v>
      </c>
      <c r="C6165" t="s">
        <v>349</v>
      </c>
      <c r="D6165">
        <v>1983</v>
      </c>
      <c r="E6165">
        <v>7868</v>
      </c>
    </row>
    <row r="6166" spans="1:5">
      <c r="A6166" t="s">
        <v>348</v>
      </c>
      <c r="B6166" t="s">
        <v>539</v>
      </c>
      <c r="C6166" t="s">
        <v>347</v>
      </c>
      <c r="D6166">
        <v>1983</v>
      </c>
      <c r="E6166">
        <v>543589</v>
      </c>
    </row>
    <row r="6167" spans="1:5">
      <c r="A6167" t="s">
        <v>346</v>
      </c>
      <c r="B6167" t="s">
        <v>536</v>
      </c>
      <c r="C6167" t="s">
        <v>345</v>
      </c>
      <c r="D6167">
        <v>1983</v>
      </c>
      <c r="E6167">
        <v>252274740</v>
      </c>
    </row>
    <row r="6168" spans="1:5">
      <c r="A6168" t="s">
        <v>344</v>
      </c>
      <c r="B6168" t="s">
        <v>539</v>
      </c>
      <c r="C6168" t="s">
        <v>343</v>
      </c>
      <c r="D6168">
        <v>1983</v>
      </c>
      <c r="E6168">
        <v>407510</v>
      </c>
    </row>
    <row r="6169" spans="1:5">
      <c r="A6169" t="s">
        <v>342</v>
      </c>
      <c r="B6169" t="s">
        <v>539</v>
      </c>
      <c r="C6169" t="s">
        <v>341</v>
      </c>
      <c r="D6169">
        <v>1983</v>
      </c>
      <c r="E6169">
        <v>2556802</v>
      </c>
    </row>
    <row r="6170" spans="1:5">
      <c r="A6170" t="s">
        <v>340</v>
      </c>
      <c r="B6170" t="s">
        <v>536</v>
      </c>
      <c r="C6170" t="s">
        <v>339</v>
      </c>
      <c r="D6170">
        <v>1983</v>
      </c>
      <c r="E6170">
        <v>228899576</v>
      </c>
    </row>
    <row r="6171" spans="1:5">
      <c r="A6171" t="s">
        <v>338</v>
      </c>
      <c r="B6171" t="s">
        <v>539</v>
      </c>
      <c r="C6171" t="s">
        <v>337</v>
      </c>
      <c r="D6171">
        <v>1983</v>
      </c>
      <c r="E6171">
        <v>2255422</v>
      </c>
    </row>
    <row r="6172" spans="1:5">
      <c r="A6172" t="s">
        <v>336</v>
      </c>
      <c r="B6172" t="s">
        <v>539</v>
      </c>
      <c r="C6172" t="s">
        <v>335</v>
      </c>
      <c r="D6172">
        <v>1983</v>
      </c>
      <c r="E6172">
        <v>4794439</v>
      </c>
    </row>
    <row r="6173" spans="1:5">
      <c r="A6173" t="s">
        <v>334</v>
      </c>
      <c r="B6173" t="s">
        <v>539</v>
      </c>
      <c r="C6173" t="s">
        <v>333</v>
      </c>
      <c r="D6173">
        <v>1983</v>
      </c>
      <c r="E6173">
        <v>3769746</v>
      </c>
    </row>
    <row r="6174" spans="1:5">
      <c r="A6174" t="s">
        <v>332</v>
      </c>
      <c r="B6174" t="s">
        <v>536</v>
      </c>
      <c r="C6174" t="s">
        <v>331</v>
      </c>
      <c r="D6174">
        <v>1983</v>
      </c>
      <c r="E6174">
        <v>1994703883</v>
      </c>
    </row>
    <row r="6175" spans="1:5">
      <c r="A6175" t="s">
        <v>330</v>
      </c>
      <c r="B6175" t="s">
        <v>536</v>
      </c>
      <c r="C6175" t="s">
        <v>329</v>
      </c>
      <c r="D6175">
        <v>1983</v>
      </c>
      <c r="E6175">
        <v>2530854575</v>
      </c>
    </row>
    <row r="6176" spans="1:5">
      <c r="A6176" t="s">
        <v>328</v>
      </c>
      <c r="B6176" t="s">
        <v>536</v>
      </c>
      <c r="C6176" t="s">
        <v>327</v>
      </c>
      <c r="D6176">
        <v>1983</v>
      </c>
      <c r="E6176">
        <v>536150692</v>
      </c>
    </row>
    <row r="6177" spans="1:5">
      <c r="A6177" t="s">
        <v>326</v>
      </c>
      <c r="B6177" t="s">
        <v>536</v>
      </c>
      <c r="C6177" t="s">
        <v>325</v>
      </c>
      <c r="D6177">
        <v>1983</v>
      </c>
      <c r="E6177">
        <v>167450231</v>
      </c>
    </row>
    <row r="6178" spans="1:5">
      <c r="A6178" t="s">
        <v>324</v>
      </c>
      <c r="B6178" t="s">
        <v>539</v>
      </c>
      <c r="C6178" t="s">
        <v>323</v>
      </c>
      <c r="D6178">
        <v>1983</v>
      </c>
      <c r="E6178">
        <v>119457817</v>
      </c>
    </row>
    <row r="6179" spans="1:5">
      <c r="A6179" t="s">
        <v>322</v>
      </c>
      <c r="B6179" t="s">
        <v>536</v>
      </c>
      <c r="C6179" t="s">
        <v>321</v>
      </c>
      <c r="D6179">
        <v>1983</v>
      </c>
      <c r="E6179">
        <v>368700461</v>
      </c>
    </row>
    <row r="6180" spans="1:5">
      <c r="A6180" t="s">
        <v>320</v>
      </c>
      <c r="B6180" t="s">
        <v>539</v>
      </c>
      <c r="C6180" t="s">
        <v>319</v>
      </c>
      <c r="D6180">
        <v>1983</v>
      </c>
      <c r="E6180">
        <v>30253</v>
      </c>
    </row>
    <row r="6181" spans="1:5">
      <c r="A6181" t="s">
        <v>318</v>
      </c>
      <c r="B6181" t="s">
        <v>539</v>
      </c>
      <c r="C6181" t="s">
        <v>317</v>
      </c>
      <c r="D6181">
        <v>1983</v>
      </c>
      <c r="E6181">
        <v>568585099</v>
      </c>
    </row>
    <row r="6182" spans="1:5">
      <c r="A6182" t="s">
        <v>316</v>
      </c>
      <c r="B6182" t="s">
        <v>536</v>
      </c>
      <c r="C6182" t="s">
        <v>315</v>
      </c>
      <c r="D6182">
        <v>1983</v>
      </c>
    </row>
    <row r="6183" spans="1:5">
      <c r="A6183" t="s">
        <v>314</v>
      </c>
      <c r="B6183" t="s">
        <v>539</v>
      </c>
      <c r="C6183" t="s">
        <v>313</v>
      </c>
      <c r="D6183">
        <v>1983</v>
      </c>
      <c r="E6183">
        <v>1546244</v>
      </c>
    </row>
    <row r="6184" spans="1:5">
      <c r="A6184" t="s">
        <v>312</v>
      </c>
      <c r="B6184" t="s">
        <v>539</v>
      </c>
      <c r="C6184" t="s">
        <v>311</v>
      </c>
      <c r="D6184">
        <v>1983</v>
      </c>
      <c r="E6184">
        <v>20986306</v>
      </c>
    </row>
    <row r="6185" spans="1:5">
      <c r="A6185" t="s">
        <v>310</v>
      </c>
      <c r="B6185" t="s">
        <v>539</v>
      </c>
      <c r="C6185" t="s">
        <v>309</v>
      </c>
      <c r="D6185">
        <v>1983</v>
      </c>
      <c r="E6185">
        <v>4820161</v>
      </c>
    </row>
    <row r="6186" spans="1:5">
      <c r="A6186" t="s">
        <v>308</v>
      </c>
      <c r="B6186" t="s">
        <v>539</v>
      </c>
      <c r="C6186" t="s">
        <v>307</v>
      </c>
      <c r="D6186">
        <v>1983</v>
      </c>
      <c r="E6186">
        <v>25921</v>
      </c>
    </row>
    <row r="6187" spans="1:5">
      <c r="A6187" t="s">
        <v>306</v>
      </c>
      <c r="B6187" t="s">
        <v>539</v>
      </c>
      <c r="C6187" t="s">
        <v>305</v>
      </c>
      <c r="D6187">
        <v>1983</v>
      </c>
      <c r="E6187">
        <v>426592</v>
      </c>
    </row>
    <row r="6188" spans="1:5">
      <c r="A6188" t="s">
        <v>304</v>
      </c>
      <c r="B6188" t="s">
        <v>539</v>
      </c>
      <c r="C6188" t="s">
        <v>303</v>
      </c>
      <c r="D6188">
        <v>1983</v>
      </c>
      <c r="E6188">
        <v>18741940</v>
      </c>
    </row>
    <row r="6189" spans="1:5">
      <c r="A6189" t="s">
        <v>302</v>
      </c>
      <c r="B6189" t="s">
        <v>539</v>
      </c>
      <c r="C6189" t="s">
        <v>301</v>
      </c>
      <c r="D6189">
        <v>1983</v>
      </c>
      <c r="E6189">
        <v>1181943</v>
      </c>
    </row>
    <row r="6190" spans="1:5">
      <c r="A6190" t="s">
        <v>300</v>
      </c>
      <c r="B6190" t="s">
        <v>539</v>
      </c>
      <c r="C6190" t="s">
        <v>299</v>
      </c>
      <c r="D6190">
        <v>1983</v>
      </c>
      <c r="E6190">
        <v>952874</v>
      </c>
    </row>
    <row r="6191" spans="1:5">
      <c r="A6191" t="s">
        <v>298</v>
      </c>
      <c r="B6191" t="s">
        <v>539</v>
      </c>
      <c r="C6191" t="s">
        <v>297</v>
      </c>
      <c r="D6191">
        <v>1983</v>
      </c>
      <c r="E6191">
        <v>28034213</v>
      </c>
    </row>
    <row r="6192" spans="1:5">
      <c r="A6192" t="s">
        <v>296</v>
      </c>
      <c r="B6192" t="s">
        <v>539</v>
      </c>
      <c r="C6192" t="s">
        <v>295</v>
      </c>
      <c r="D6192">
        <v>1983</v>
      </c>
      <c r="E6192">
        <v>6694432</v>
      </c>
    </row>
    <row r="6193" spans="1:5">
      <c r="A6193" t="s">
        <v>294</v>
      </c>
      <c r="B6193" t="s">
        <v>539</v>
      </c>
      <c r="C6193" t="s">
        <v>293</v>
      </c>
      <c r="D6193">
        <v>1983</v>
      </c>
      <c r="E6193">
        <v>15343169</v>
      </c>
    </row>
    <row r="6194" spans="1:5">
      <c r="A6194" t="s">
        <v>292</v>
      </c>
      <c r="B6194" t="s">
        <v>539</v>
      </c>
      <c r="C6194" t="s">
        <v>291</v>
      </c>
      <c r="D6194">
        <v>1983</v>
      </c>
      <c r="E6194">
        <v>2361437</v>
      </c>
    </row>
    <row r="6195" spans="1:5">
      <c r="A6195" t="s">
        <v>290</v>
      </c>
      <c r="B6195" t="s">
        <v>539</v>
      </c>
      <c r="C6195" t="s">
        <v>289</v>
      </c>
      <c r="D6195">
        <v>1983</v>
      </c>
      <c r="E6195">
        <v>6213069</v>
      </c>
    </row>
    <row r="6196" spans="1:5">
      <c r="A6196" t="s">
        <v>288</v>
      </c>
      <c r="B6196" t="s">
        <v>539</v>
      </c>
      <c r="C6196" t="s">
        <v>287</v>
      </c>
      <c r="D6196">
        <v>1983</v>
      </c>
      <c r="E6196">
        <v>41365</v>
      </c>
    </row>
    <row r="6197" spans="1:5">
      <c r="A6197" t="s">
        <v>286</v>
      </c>
      <c r="B6197" t="s">
        <v>539</v>
      </c>
      <c r="C6197" t="s">
        <v>285</v>
      </c>
      <c r="D6197">
        <v>1983</v>
      </c>
      <c r="E6197">
        <v>27440</v>
      </c>
    </row>
    <row r="6198" spans="1:5">
      <c r="A6198" t="s">
        <v>284</v>
      </c>
      <c r="B6198" t="s">
        <v>539</v>
      </c>
      <c r="C6198" t="s">
        <v>283</v>
      </c>
      <c r="D6198">
        <v>1983</v>
      </c>
      <c r="E6198">
        <v>15288478</v>
      </c>
    </row>
    <row r="6199" spans="1:5">
      <c r="A6199" t="s">
        <v>282</v>
      </c>
      <c r="B6199" t="s">
        <v>539</v>
      </c>
      <c r="C6199" t="s">
        <v>281</v>
      </c>
      <c r="D6199">
        <v>1983</v>
      </c>
      <c r="E6199">
        <v>46882</v>
      </c>
    </row>
    <row r="6200" spans="1:5">
      <c r="A6200" t="s">
        <v>280</v>
      </c>
      <c r="B6200" t="s">
        <v>536</v>
      </c>
      <c r="C6200" t="s">
        <v>279</v>
      </c>
      <c r="D6200">
        <v>1983</v>
      </c>
      <c r="E6200">
        <v>126430005</v>
      </c>
    </row>
    <row r="6201" spans="1:5">
      <c r="A6201" t="s">
        <v>278</v>
      </c>
      <c r="B6201" t="s">
        <v>539</v>
      </c>
      <c r="C6201" t="s">
        <v>277</v>
      </c>
      <c r="D6201">
        <v>1983</v>
      </c>
      <c r="E6201">
        <v>3028811</v>
      </c>
    </row>
    <row r="6202" spans="1:5">
      <c r="A6202" t="s">
        <v>276</v>
      </c>
      <c r="B6202" t="s">
        <v>539</v>
      </c>
      <c r="C6202" t="s">
        <v>275</v>
      </c>
      <c r="D6202">
        <v>1983</v>
      </c>
      <c r="E6202">
        <v>603434</v>
      </c>
    </row>
    <row r="6203" spans="1:5">
      <c r="A6203" t="s">
        <v>274</v>
      </c>
      <c r="B6203" t="s">
        <v>539</v>
      </c>
      <c r="C6203" t="s">
        <v>273</v>
      </c>
      <c r="D6203">
        <v>1983</v>
      </c>
      <c r="E6203">
        <v>1299725</v>
      </c>
    </row>
    <row r="6204" spans="1:5">
      <c r="A6204" t="s">
        <v>272</v>
      </c>
      <c r="B6204" t="s">
        <v>539</v>
      </c>
      <c r="C6204" t="s">
        <v>271</v>
      </c>
      <c r="D6204">
        <v>1983</v>
      </c>
      <c r="E6204">
        <v>937831</v>
      </c>
    </row>
    <row r="6205" spans="1:5">
      <c r="A6205" t="s">
        <v>270</v>
      </c>
      <c r="B6205" t="s">
        <v>539</v>
      </c>
      <c r="C6205" t="s">
        <v>269</v>
      </c>
      <c r="D6205">
        <v>1983</v>
      </c>
      <c r="E6205">
        <v>89153</v>
      </c>
    </row>
    <row r="6206" spans="1:5">
      <c r="A6206" t="s">
        <v>268</v>
      </c>
      <c r="B6206" t="s">
        <v>536</v>
      </c>
      <c r="C6206" t="s">
        <v>267</v>
      </c>
      <c r="D6206">
        <v>1983</v>
      </c>
      <c r="E6206">
        <v>131017742</v>
      </c>
    </row>
    <row r="6207" spans="1:5">
      <c r="A6207" t="s">
        <v>266</v>
      </c>
      <c r="B6207" t="s">
        <v>536</v>
      </c>
      <c r="C6207" t="s">
        <v>265</v>
      </c>
      <c r="D6207">
        <v>1983</v>
      </c>
      <c r="E6207">
        <v>347358069</v>
      </c>
    </row>
    <row r="6208" spans="1:5">
      <c r="A6208" t="s">
        <v>264</v>
      </c>
      <c r="B6208" t="s">
        <v>536</v>
      </c>
      <c r="C6208" t="s">
        <v>263</v>
      </c>
      <c r="D6208">
        <v>1983</v>
      </c>
      <c r="E6208">
        <v>215426432</v>
      </c>
    </row>
    <row r="6209" spans="1:5">
      <c r="A6209" t="s">
        <v>262</v>
      </c>
      <c r="B6209" t="s">
        <v>539</v>
      </c>
      <c r="C6209" t="s">
        <v>261</v>
      </c>
      <c r="D6209">
        <v>1983</v>
      </c>
      <c r="E6209">
        <v>21974</v>
      </c>
    </row>
    <row r="6210" spans="1:5">
      <c r="A6210" t="s">
        <v>260</v>
      </c>
      <c r="B6210" t="s">
        <v>539</v>
      </c>
      <c r="C6210" t="s">
        <v>259</v>
      </c>
      <c r="D6210">
        <v>1983</v>
      </c>
      <c r="E6210">
        <v>12477970</v>
      </c>
    </row>
    <row r="6211" spans="1:5">
      <c r="A6211" t="s">
        <v>258</v>
      </c>
      <c r="B6211" t="s">
        <v>536</v>
      </c>
      <c r="C6211" t="s">
        <v>257</v>
      </c>
      <c r="D6211">
        <v>1983</v>
      </c>
      <c r="E6211">
        <v>1187670133</v>
      </c>
    </row>
    <row r="6212" spans="1:5">
      <c r="A6212" t="s">
        <v>256</v>
      </c>
      <c r="B6212" t="s">
        <v>536</v>
      </c>
      <c r="C6212" t="s">
        <v>255</v>
      </c>
      <c r="D6212">
        <v>1983</v>
      </c>
      <c r="E6212">
        <v>2523127240</v>
      </c>
    </row>
    <row r="6213" spans="1:5">
      <c r="A6213" t="s">
        <v>254</v>
      </c>
      <c r="B6213" t="s">
        <v>539</v>
      </c>
      <c r="C6213" t="s">
        <v>253</v>
      </c>
      <c r="D6213">
        <v>1983</v>
      </c>
      <c r="E6213">
        <v>1246405</v>
      </c>
    </row>
    <row r="6214" spans="1:5">
      <c r="A6214" t="s">
        <v>252</v>
      </c>
      <c r="B6214" t="s">
        <v>536</v>
      </c>
      <c r="C6214" t="s">
        <v>251</v>
      </c>
      <c r="D6214">
        <v>1983</v>
      </c>
      <c r="E6214">
        <v>1089568396</v>
      </c>
    </row>
    <row r="6215" spans="1:5">
      <c r="A6215" t="s">
        <v>250</v>
      </c>
      <c r="B6215" t="s">
        <v>539</v>
      </c>
      <c r="C6215" t="s">
        <v>249</v>
      </c>
      <c r="D6215">
        <v>1983</v>
      </c>
      <c r="E6215">
        <v>1271886</v>
      </c>
    </row>
    <row r="6216" spans="1:5">
      <c r="A6216" t="s">
        <v>248</v>
      </c>
      <c r="B6216" t="s">
        <v>539</v>
      </c>
      <c r="C6216" t="s">
        <v>247</v>
      </c>
      <c r="D6216">
        <v>1983</v>
      </c>
      <c r="E6216">
        <v>71088</v>
      </c>
    </row>
    <row r="6217" spans="1:5">
      <c r="A6217" t="s">
        <v>246</v>
      </c>
      <c r="B6217" t="s">
        <v>539</v>
      </c>
      <c r="C6217" t="s">
        <v>245</v>
      </c>
      <c r="D6217">
        <v>1983</v>
      </c>
      <c r="E6217">
        <v>814647</v>
      </c>
    </row>
    <row r="6218" spans="1:5">
      <c r="A6218" t="s">
        <v>244</v>
      </c>
      <c r="B6218" t="s">
        <v>539</v>
      </c>
      <c r="C6218" t="s">
        <v>243</v>
      </c>
      <c r="D6218">
        <v>1983</v>
      </c>
      <c r="E6218">
        <v>2391</v>
      </c>
    </row>
    <row r="6219" spans="1:5">
      <c r="A6219" t="s">
        <v>242</v>
      </c>
      <c r="B6219" t="s">
        <v>539</v>
      </c>
      <c r="C6219" t="s">
        <v>241</v>
      </c>
      <c r="D6219">
        <v>1983</v>
      </c>
    </row>
    <row r="6220" spans="1:5">
      <c r="A6220" t="s">
        <v>240</v>
      </c>
      <c r="B6220" t="s">
        <v>539</v>
      </c>
      <c r="C6220" t="s">
        <v>239</v>
      </c>
      <c r="D6220">
        <v>1983</v>
      </c>
      <c r="E6220">
        <v>12196542</v>
      </c>
    </row>
    <row r="6221" spans="1:5">
      <c r="A6221" t="s">
        <v>238</v>
      </c>
      <c r="B6221" t="s">
        <v>539</v>
      </c>
      <c r="C6221" t="s">
        <v>237</v>
      </c>
      <c r="D6221">
        <v>1983</v>
      </c>
      <c r="E6221">
        <v>0</v>
      </c>
    </row>
    <row r="6222" spans="1:5">
      <c r="A6222" t="s">
        <v>236</v>
      </c>
      <c r="B6222" t="s">
        <v>539</v>
      </c>
      <c r="C6222" t="s">
        <v>235</v>
      </c>
      <c r="D6222">
        <v>1983</v>
      </c>
      <c r="E6222">
        <v>2007285</v>
      </c>
    </row>
    <row r="6223" spans="1:5">
      <c r="A6223" t="s">
        <v>234</v>
      </c>
      <c r="B6223" t="s">
        <v>539</v>
      </c>
      <c r="C6223" t="s">
        <v>233</v>
      </c>
      <c r="D6223">
        <v>1983</v>
      </c>
      <c r="E6223">
        <v>7608842</v>
      </c>
    </row>
    <row r="6224" spans="1:5">
      <c r="A6224" t="s">
        <v>232</v>
      </c>
      <c r="B6224" t="s">
        <v>539</v>
      </c>
      <c r="C6224" t="s">
        <v>231</v>
      </c>
      <c r="D6224">
        <v>1983</v>
      </c>
      <c r="E6224">
        <v>133577</v>
      </c>
    </row>
    <row r="6225" spans="1:5">
      <c r="A6225" t="s">
        <v>230</v>
      </c>
      <c r="B6225" t="s">
        <v>536</v>
      </c>
      <c r="C6225" t="s">
        <v>229</v>
      </c>
      <c r="D6225">
        <v>1983</v>
      </c>
      <c r="E6225">
        <v>99746150</v>
      </c>
    </row>
    <row r="6226" spans="1:5">
      <c r="A6226" t="s">
        <v>228</v>
      </c>
      <c r="B6226" t="s">
        <v>539</v>
      </c>
      <c r="C6226" t="s">
        <v>227</v>
      </c>
      <c r="D6226">
        <v>1983</v>
      </c>
      <c r="E6226">
        <v>23802995</v>
      </c>
    </row>
    <row r="6227" spans="1:5">
      <c r="A6227" t="s">
        <v>226</v>
      </c>
      <c r="B6227" t="s">
        <v>539</v>
      </c>
      <c r="C6227" t="s">
        <v>225</v>
      </c>
      <c r="D6227">
        <v>1983</v>
      </c>
      <c r="E6227">
        <v>13819</v>
      </c>
    </row>
    <row r="6228" spans="1:5">
      <c r="A6228" t="s">
        <v>224</v>
      </c>
      <c r="B6228" t="s">
        <v>536</v>
      </c>
      <c r="C6228" t="s">
        <v>223</v>
      </c>
      <c r="D6228">
        <v>1983</v>
      </c>
      <c r="E6228">
        <v>2307700808</v>
      </c>
    </row>
    <row r="6229" spans="1:5">
      <c r="A6229" t="s">
        <v>222</v>
      </c>
      <c r="B6229" t="s">
        <v>539</v>
      </c>
      <c r="C6229" t="s">
        <v>221</v>
      </c>
      <c r="D6229">
        <v>1983</v>
      </c>
      <c r="E6229">
        <v>887543</v>
      </c>
    </row>
    <row r="6230" spans="1:5">
      <c r="A6230" t="s">
        <v>220</v>
      </c>
      <c r="B6230" t="s">
        <v>539</v>
      </c>
      <c r="C6230" t="s">
        <v>219</v>
      </c>
      <c r="D6230">
        <v>1983</v>
      </c>
      <c r="E6230">
        <v>6037107</v>
      </c>
    </row>
    <row r="6231" spans="1:5">
      <c r="A6231" t="s">
        <v>218</v>
      </c>
      <c r="B6231" t="s">
        <v>539</v>
      </c>
      <c r="C6231" t="s">
        <v>217</v>
      </c>
      <c r="D6231">
        <v>1983</v>
      </c>
      <c r="E6231">
        <v>33677</v>
      </c>
    </row>
    <row r="6232" spans="1:5">
      <c r="A6232" t="s">
        <v>216</v>
      </c>
      <c r="B6232" t="s">
        <v>539</v>
      </c>
      <c r="C6232" t="s">
        <v>215</v>
      </c>
      <c r="D6232">
        <v>1983</v>
      </c>
      <c r="E6232">
        <v>27129366</v>
      </c>
    </row>
    <row r="6233" spans="1:5">
      <c r="A6233" t="s">
        <v>214</v>
      </c>
      <c r="B6233" t="s">
        <v>536</v>
      </c>
      <c r="C6233" t="s">
        <v>213</v>
      </c>
      <c r="D6233">
        <v>1983</v>
      </c>
      <c r="E6233">
        <v>94746404</v>
      </c>
    </row>
    <row r="6234" spans="1:5">
      <c r="A6234" t="s">
        <v>212</v>
      </c>
      <c r="B6234" t="s">
        <v>539</v>
      </c>
      <c r="C6234" t="s">
        <v>211</v>
      </c>
      <c r="D6234">
        <v>1983</v>
      </c>
      <c r="E6234">
        <v>356180</v>
      </c>
    </row>
    <row r="6235" spans="1:5">
      <c r="A6235" t="s">
        <v>210</v>
      </c>
      <c r="B6235" t="s">
        <v>539</v>
      </c>
      <c r="C6235" t="s">
        <v>209</v>
      </c>
      <c r="D6235">
        <v>1983</v>
      </c>
      <c r="E6235">
        <v>841232</v>
      </c>
    </row>
    <row r="6236" spans="1:5">
      <c r="A6236" t="s">
        <v>208</v>
      </c>
      <c r="B6236" t="s">
        <v>539</v>
      </c>
      <c r="C6236" t="s">
        <v>207</v>
      </c>
      <c r="D6236">
        <v>1983</v>
      </c>
      <c r="E6236">
        <v>2876</v>
      </c>
    </row>
    <row r="6237" spans="1:5">
      <c r="A6237" t="s">
        <v>206</v>
      </c>
      <c r="B6237" t="s">
        <v>539</v>
      </c>
      <c r="C6237" t="s">
        <v>205</v>
      </c>
      <c r="D6237">
        <v>1983</v>
      </c>
      <c r="E6237">
        <v>10623108</v>
      </c>
    </row>
    <row r="6238" spans="1:5">
      <c r="A6238" t="s">
        <v>204</v>
      </c>
      <c r="B6238" t="s">
        <v>539</v>
      </c>
      <c r="C6238" t="s">
        <v>203</v>
      </c>
      <c r="D6238">
        <v>1983</v>
      </c>
      <c r="E6238">
        <v>1140274</v>
      </c>
    </row>
    <row r="6239" spans="1:5">
      <c r="A6239" t="s">
        <v>202</v>
      </c>
      <c r="B6239" t="s">
        <v>539</v>
      </c>
      <c r="C6239" t="s">
        <v>201</v>
      </c>
      <c r="D6239">
        <v>1983</v>
      </c>
      <c r="E6239">
        <v>583976</v>
      </c>
    </row>
    <row r="6240" spans="1:5">
      <c r="A6240" t="s">
        <v>200</v>
      </c>
      <c r="B6240" t="s">
        <v>539</v>
      </c>
      <c r="C6240" t="s">
        <v>199</v>
      </c>
      <c r="D6240">
        <v>1983</v>
      </c>
      <c r="E6240">
        <v>6014940</v>
      </c>
    </row>
    <row r="6241" spans="1:5">
      <c r="A6241" t="s">
        <v>198</v>
      </c>
      <c r="B6241" t="s">
        <v>539</v>
      </c>
      <c r="C6241" t="s">
        <v>197</v>
      </c>
      <c r="D6241">
        <v>1983</v>
      </c>
      <c r="E6241">
        <v>8247301</v>
      </c>
    </row>
    <row r="6242" spans="1:5">
      <c r="A6242" t="s">
        <v>196</v>
      </c>
      <c r="B6242" t="s">
        <v>536</v>
      </c>
      <c r="C6242" t="s">
        <v>195</v>
      </c>
      <c r="D6242">
        <v>1983</v>
      </c>
      <c r="E6242">
        <v>66432894</v>
      </c>
    </row>
    <row r="6243" spans="1:5">
      <c r="A6243" t="s">
        <v>194</v>
      </c>
      <c r="B6243" t="s">
        <v>539</v>
      </c>
      <c r="C6243" t="s">
        <v>193</v>
      </c>
      <c r="D6243">
        <v>1983</v>
      </c>
      <c r="E6243">
        <v>801503</v>
      </c>
    </row>
    <row r="6244" spans="1:5">
      <c r="A6244" t="s">
        <v>192</v>
      </c>
      <c r="B6244" t="s">
        <v>539</v>
      </c>
      <c r="C6244" t="s">
        <v>191</v>
      </c>
      <c r="D6244">
        <v>1983</v>
      </c>
      <c r="E6244">
        <v>61663</v>
      </c>
    </row>
    <row r="6245" spans="1:5">
      <c r="A6245" t="s">
        <v>190</v>
      </c>
      <c r="B6245" t="s">
        <v>539</v>
      </c>
      <c r="C6245" t="s">
        <v>189</v>
      </c>
      <c r="D6245">
        <v>1983</v>
      </c>
      <c r="E6245">
        <v>5609832</v>
      </c>
    </row>
    <row r="6246" spans="1:5">
      <c r="A6246" t="s">
        <v>188</v>
      </c>
      <c r="B6246" t="s">
        <v>539</v>
      </c>
      <c r="C6246" t="s">
        <v>187</v>
      </c>
      <c r="D6246">
        <v>1983</v>
      </c>
      <c r="E6246">
        <v>60294387</v>
      </c>
    </row>
    <row r="6247" spans="1:5">
      <c r="A6247" t="s">
        <v>186</v>
      </c>
      <c r="B6247" t="s">
        <v>539</v>
      </c>
      <c r="C6247" t="s">
        <v>185</v>
      </c>
      <c r="D6247">
        <v>1983</v>
      </c>
      <c r="E6247">
        <v>1740756</v>
      </c>
    </row>
    <row r="6248" spans="1:5">
      <c r="A6248" t="s">
        <v>184</v>
      </c>
      <c r="B6248" t="s">
        <v>539</v>
      </c>
      <c r="C6248" t="s">
        <v>183</v>
      </c>
      <c r="D6248">
        <v>1983</v>
      </c>
      <c r="E6248">
        <v>4896872</v>
      </c>
    </row>
    <row r="6249" spans="1:5">
      <c r="A6249" t="s">
        <v>182</v>
      </c>
      <c r="B6249" t="s">
        <v>539</v>
      </c>
      <c r="C6249" t="s">
        <v>181</v>
      </c>
      <c r="D6249">
        <v>1983</v>
      </c>
      <c r="E6249">
        <v>1195222</v>
      </c>
    </row>
    <row r="6250" spans="1:5">
      <c r="A6250" t="s">
        <v>180</v>
      </c>
      <c r="B6250" t="s">
        <v>539</v>
      </c>
      <c r="C6250" t="s">
        <v>179</v>
      </c>
      <c r="D6250">
        <v>1983</v>
      </c>
      <c r="E6250">
        <v>14877936</v>
      </c>
    </row>
    <row r="6251" spans="1:5">
      <c r="A6251" t="s">
        <v>178</v>
      </c>
      <c r="B6251" t="s">
        <v>539</v>
      </c>
      <c r="C6251" t="s">
        <v>177</v>
      </c>
      <c r="D6251">
        <v>1983</v>
      </c>
      <c r="E6251">
        <v>0</v>
      </c>
    </row>
    <row r="6252" spans="1:5">
      <c r="A6252" t="s">
        <v>176</v>
      </c>
      <c r="B6252" t="s">
        <v>539</v>
      </c>
      <c r="C6252" t="s">
        <v>175</v>
      </c>
      <c r="D6252">
        <v>1983</v>
      </c>
      <c r="E6252">
        <v>524941</v>
      </c>
    </row>
    <row r="6253" spans="1:5">
      <c r="A6253" t="s">
        <v>174</v>
      </c>
      <c r="B6253" t="s">
        <v>536</v>
      </c>
      <c r="C6253" t="s">
        <v>173</v>
      </c>
      <c r="D6253">
        <v>1983</v>
      </c>
      <c r="E6253">
        <v>290710326</v>
      </c>
    </row>
    <row r="6254" spans="1:5">
      <c r="A6254" t="s">
        <v>172</v>
      </c>
      <c r="B6254" t="s">
        <v>539</v>
      </c>
      <c r="C6254" t="s">
        <v>171</v>
      </c>
      <c r="D6254">
        <v>1983</v>
      </c>
      <c r="E6254">
        <v>635714</v>
      </c>
    </row>
    <row r="6255" spans="1:5">
      <c r="A6255" t="s">
        <v>170</v>
      </c>
      <c r="B6255" t="s">
        <v>536</v>
      </c>
      <c r="C6255" t="s">
        <v>169</v>
      </c>
      <c r="D6255">
        <v>1983</v>
      </c>
      <c r="E6255">
        <v>8707703</v>
      </c>
    </row>
    <row r="6256" spans="1:5">
      <c r="A6256" t="s">
        <v>168</v>
      </c>
      <c r="B6256" t="s">
        <v>539</v>
      </c>
      <c r="C6256" t="s">
        <v>167</v>
      </c>
      <c r="D6256">
        <v>1983</v>
      </c>
      <c r="E6256">
        <v>61393004</v>
      </c>
    </row>
    <row r="6257" spans="1:5">
      <c r="A6257" t="s">
        <v>166</v>
      </c>
      <c r="B6257" t="s">
        <v>539</v>
      </c>
      <c r="C6257" t="s">
        <v>165</v>
      </c>
      <c r="D6257">
        <v>1983</v>
      </c>
      <c r="E6257">
        <v>1029883</v>
      </c>
    </row>
    <row r="6258" spans="1:5">
      <c r="A6258" t="s">
        <v>164</v>
      </c>
      <c r="B6258" t="s">
        <v>539</v>
      </c>
      <c r="C6258" t="s">
        <v>163</v>
      </c>
      <c r="D6258">
        <v>1983</v>
      </c>
      <c r="E6258">
        <v>6338765</v>
      </c>
    </row>
    <row r="6259" spans="1:5">
      <c r="A6259" t="s">
        <v>162</v>
      </c>
      <c r="B6259" t="s">
        <v>539</v>
      </c>
      <c r="C6259" t="s">
        <v>161</v>
      </c>
      <c r="D6259">
        <v>1983</v>
      </c>
      <c r="E6259">
        <v>30467040</v>
      </c>
    </row>
    <row r="6260" spans="1:5">
      <c r="A6260" t="s">
        <v>160</v>
      </c>
      <c r="B6260" t="s">
        <v>539</v>
      </c>
      <c r="C6260" t="s">
        <v>159</v>
      </c>
      <c r="D6260">
        <v>1983</v>
      </c>
      <c r="E6260">
        <v>4499</v>
      </c>
    </row>
    <row r="6261" spans="1:5">
      <c r="A6261" t="s">
        <v>158</v>
      </c>
      <c r="B6261" t="s">
        <v>539</v>
      </c>
      <c r="C6261" t="s">
        <v>157</v>
      </c>
      <c r="D6261">
        <v>1983</v>
      </c>
      <c r="E6261">
        <v>3104644</v>
      </c>
    </row>
    <row r="6262" spans="1:5">
      <c r="A6262" t="s">
        <v>156</v>
      </c>
      <c r="B6262" t="s">
        <v>539</v>
      </c>
      <c r="C6262" t="s">
        <v>155</v>
      </c>
      <c r="D6262">
        <v>1983</v>
      </c>
      <c r="E6262">
        <v>14920566</v>
      </c>
    </row>
    <row r="6263" spans="1:5">
      <c r="A6263" t="s">
        <v>154</v>
      </c>
      <c r="B6263" t="s">
        <v>536</v>
      </c>
      <c r="C6263" t="s">
        <v>153</v>
      </c>
      <c r="D6263">
        <v>1983</v>
      </c>
      <c r="E6263">
        <v>262285140</v>
      </c>
    </row>
    <row r="6264" spans="1:5">
      <c r="A6264" t="s">
        <v>152</v>
      </c>
      <c r="B6264" t="s">
        <v>539</v>
      </c>
      <c r="C6264" t="s">
        <v>151</v>
      </c>
      <c r="D6264">
        <v>1983</v>
      </c>
      <c r="E6264">
        <v>704908</v>
      </c>
    </row>
    <row r="6265" spans="1:5">
      <c r="A6265" t="s">
        <v>150</v>
      </c>
      <c r="B6265" t="s">
        <v>539</v>
      </c>
      <c r="C6265" t="s">
        <v>149</v>
      </c>
      <c r="D6265">
        <v>1983</v>
      </c>
      <c r="E6265">
        <v>7804920</v>
      </c>
    </row>
    <row r="6266" spans="1:5">
      <c r="A6266" t="s">
        <v>148</v>
      </c>
      <c r="B6266" t="s">
        <v>539</v>
      </c>
      <c r="C6266" t="s">
        <v>147</v>
      </c>
      <c r="D6266">
        <v>1983</v>
      </c>
      <c r="E6266">
        <v>5550813</v>
      </c>
    </row>
    <row r="6267" spans="1:5">
      <c r="A6267" t="s">
        <v>146</v>
      </c>
      <c r="B6267" t="s">
        <v>539</v>
      </c>
      <c r="C6267" t="s">
        <v>145</v>
      </c>
      <c r="D6267">
        <v>1983</v>
      </c>
      <c r="E6267">
        <v>1957757</v>
      </c>
    </row>
    <row r="6268" spans="1:5">
      <c r="A6268" t="s">
        <v>144</v>
      </c>
      <c r="B6268" t="s">
        <v>536</v>
      </c>
      <c r="C6268" t="s">
        <v>143</v>
      </c>
      <c r="D6268">
        <v>1983</v>
      </c>
    </row>
    <row r="6269" spans="1:5">
      <c r="A6269" t="s">
        <v>142</v>
      </c>
      <c r="B6269" t="s">
        <v>536</v>
      </c>
      <c r="C6269" t="s">
        <v>141</v>
      </c>
      <c r="D6269">
        <v>1983</v>
      </c>
      <c r="E6269">
        <v>1075791</v>
      </c>
    </row>
    <row r="6270" spans="1:5">
      <c r="A6270" t="s">
        <v>140</v>
      </c>
      <c r="B6270" t="s">
        <v>536</v>
      </c>
      <c r="C6270" t="s">
        <v>139</v>
      </c>
      <c r="D6270">
        <v>1983</v>
      </c>
      <c r="E6270">
        <v>255730207</v>
      </c>
    </row>
    <row r="6271" spans="1:5">
      <c r="A6271" t="s">
        <v>138</v>
      </c>
      <c r="B6271" t="s">
        <v>539</v>
      </c>
      <c r="C6271" t="s">
        <v>137</v>
      </c>
      <c r="D6271">
        <v>1983</v>
      </c>
      <c r="E6271">
        <v>68173</v>
      </c>
    </row>
    <row r="6272" spans="1:5">
      <c r="A6272" t="s">
        <v>136</v>
      </c>
      <c r="B6272" t="s">
        <v>539</v>
      </c>
      <c r="C6272" t="s">
        <v>135</v>
      </c>
      <c r="D6272">
        <v>1983</v>
      </c>
      <c r="E6272">
        <v>31533</v>
      </c>
    </row>
    <row r="6273" spans="1:5">
      <c r="A6273" t="s">
        <v>134</v>
      </c>
      <c r="B6273" t="s">
        <v>539</v>
      </c>
      <c r="C6273" t="s">
        <v>133</v>
      </c>
      <c r="D6273">
        <v>1983</v>
      </c>
      <c r="E6273">
        <v>11698734</v>
      </c>
    </row>
    <row r="6274" spans="1:5">
      <c r="A6274" t="s">
        <v>132</v>
      </c>
      <c r="B6274" t="s">
        <v>539</v>
      </c>
      <c r="C6274" t="s">
        <v>131</v>
      </c>
      <c r="D6274">
        <v>1983</v>
      </c>
      <c r="E6274">
        <v>40990219</v>
      </c>
    </row>
    <row r="6275" spans="1:5">
      <c r="A6275" t="s">
        <v>130</v>
      </c>
      <c r="B6275" t="s">
        <v>539</v>
      </c>
      <c r="C6275" t="s">
        <v>129</v>
      </c>
      <c r="D6275">
        <v>1983</v>
      </c>
      <c r="E6275">
        <v>5394472</v>
      </c>
    </row>
    <row r="6276" spans="1:5">
      <c r="A6276" t="s">
        <v>128</v>
      </c>
      <c r="B6276" t="s">
        <v>536</v>
      </c>
      <c r="C6276" t="s">
        <v>127</v>
      </c>
      <c r="D6276">
        <v>1983</v>
      </c>
      <c r="E6276">
        <v>741857092</v>
      </c>
    </row>
    <row r="6277" spans="1:5">
      <c r="A6277" t="s">
        <v>126</v>
      </c>
      <c r="B6277" t="s">
        <v>539</v>
      </c>
      <c r="C6277" t="s">
        <v>125</v>
      </c>
      <c r="D6277">
        <v>1983</v>
      </c>
      <c r="E6277">
        <v>3525269</v>
      </c>
    </row>
    <row r="6278" spans="1:5">
      <c r="A6278" t="s">
        <v>124</v>
      </c>
      <c r="B6278" t="s">
        <v>539</v>
      </c>
      <c r="C6278" t="s">
        <v>123</v>
      </c>
      <c r="D6278">
        <v>1983</v>
      </c>
      <c r="E6278">
        <v>12741053</v>
      </c>
    </row>
    <row r="6279" spans="1:5">
      <c r="A6279" t="s">
        <v>122</v>
      </c>
      <c r="B6279" t="s">
        <v>539</v>
      </c>
      <c r="C6279" t="s">
        <v>121</v>
      </c>
      <c r="D6279">
        <v>1983</v>
      </c>
      <c r="E6279">
        <v>3853561</v>
      </c>
    </row>
    <row r="6280" spans="1:5">
      <c r="A6280" t="s">
        <v>120</v>
      </c>
      <c r="B6280" t="s">
        <v>539</v>
      </c>
      <c r="C6280" t="s">
        <v>119</v>
      </c>
      <c r="D6280">
        <v>1983</v>
      </c>
      <c r="E6280">
        <v>0</v>
      </c>
    </row>
    <row r="6281" spans="1:5">
      <c r="A6281" t="s">
        <v>118</v>
      </c>
      <c r="B6281" t="s">
        <v>539</v>
      </c>
      <c r="C6281" t="s">
        <v>117</v>
      </c>
      <c r="D6281">
        <v>1983</v>
      </c>
      <c r="E6281">
        <v>224913</v>
      </c>
    </row>
    <row r="6282" spans="1:5">
      <c r="A6282" t="s">
        <v>116</v>
      </c>
      <c r="B6282" t="s">
        <v>539</v>
      </c>
      <c r="C6282" t="s">
        <v>115</v>
      </c>
      <c r="D6282">
        <v>1983</v>
      </c>
      <c r="E6282">
        <v>2485888</v>
      </c>
    </row>
    <row r="6283" spans="1:5">
      <c r="A6283" t="s">
        <v>114</v>
      </c>
      <c r="B6283" t="s">
        <v>539</v>
      </c>
      <c r="C6283" t="s">
        <v>113</v>
      </c>
      <c r="D6283">
        <v>1983</v>
      </c>
      <c r="E6283">
        <v>2607243</v>
      </c>
    </row>
    <row r="6284" spans="1:5">
      <c r="A6284" t="s">
        <v>112</v>
      </c>
      <c r="B6284" t="s">
        <v>539</v>
      </c>
      <c r="C6284" t="s">
        <v>111</v>
      </c>
      <c r="D6284">
        <v>1983</v>
      </c>
      <c r="E6284">
        <v>3156</v>
      </c>
    </row>
    <row r="6285" spans="1:5">
      <c r="A6285" t="s">
        <v>110</v>
      </c>
      <c r="B6285" t="s">
        <v>539</v>
      </c>
      <c r="C6285" t="s">
        <v>109</v>
      </c>
      <c r="D6285">
        <v>1983</v>
      </c>
      <c r="E6285">
        <v>4883896</v>
      </c>
    </row>
    <row r="6286" spans="1:5">
      <c r="A6286" t="s">
        <v>108</v>
      </c>
      <c r="B6286" t="s">
        <v>539</v>
      </c>
      <c r="C6286" t="s">
        <v>107</v>
      </c>
      <c r="D6286">
        <v>1983</v>
      </c>
    </row>
    <row r="6287" spans="1:5">
      <c r="A6287" t="s">
        <v>106</v>
      </c>
      <c r="B6287" t="s">
        <v>536</v>
      </c>
      <c r="C6287" t="s">
        <v>105</v>
      </c>
      <c r="D6287">
        <v>1983</v>
      </c>
      <c r="E6287">
        <v>320934266</v>
      </c>
    </row>
    <row r="6288" spans="1:5">
      <c r="A6288" t="s">
        <v>104</v>
      </c>
      <c r="B6288" t="s">
        <v>539</v>
      </c>
      <c r="C6288" t="s">
        <v>103</v>
      </c>
      <c r="D6288">
        <v>1983</v>
      </c>
      <c r="E6288">
        <v>4720306</v>
      </c>
    </row>
    <row r="6289" spans="1:5">
      <c r="A6289" t="s">
        <v>102</v>
      </c>
      <c r="B6289" t="s">
        <v>536</v>
      </c>
      <c r="C6289" t="s">
        <v>101</v>
      </c>
      <c r="D6289">
        <v>1983</v>
      </c>
      <c r="E6289">
        <v>320966870</v>
      </c>
    </row>
    <row r="6290" spans="1:5">
      <c r="A6290" t="s">
        <v>100</v>
      </c>
      <c r="B6290" t="s">
        <v>536</v>
      </c>
      <c r="C6290" t="s">
        <v>99</v>
      </c>
      <c r="D6290">
        <v>1983</v>
      </c>
      <c r="E6290">
        <v>13283069</v>
      </c>
    </row>
    <row r="6291" spans="1:5">
      <c r="A6291" t="s">
        <v>98</v>
      </c>
      <c r="B6291" t="s">
        <v>539</v>
      </c>
      <c r="C6291" t="s">
        <v>97</v>
      </c>
      <c r="D6291">
        <v>1983</v>
      </c>
      <c r="E6291">
        <v>64317</v>
      </c>
    </row>
    <row r="6292" spans="1:5">
      <c r="A6292" t="s">
        <v>96</v>
      </c>
      <c r="B6292" t="s">
        <v>539</v>
      </c>
      <c r="C6292" t="s">
        <v>95</v>
      </c>
      <c r="D6292">
        <v>1983</v>
      </c>
      <c r="E6292">
        <v>127183</v>
      </c>
    </row>
    <row r="6293" spans="1:5">
      <c r="A6293" t="s">
        <v>94</v>
      </c>
      <c r="B6293" t="s">
        <v>539</v>
      </c>
      <c r="C6293" t="s">
        <v>93</v>
      </c>
      <c r="D6293">
        <v>1983</v>
      </c>
      <c r="E6293">
        <v>2380802</v>
      </c>
    </row>
    <row r="6294" spans="1:5">
      <c r="A6294" t="s">
        <v>92</v>
      </c>
      <c r="B6294" t="s">
        <v>539</v>
      </c>
      <c r="C6294" t="s">
        <v>91</v>
      </c>
      <c r="D6294">
        <v>1983</v>
      </c>
      <c r="E6294">
        <v>975386</v>
      </c>
    </row>
    <row r="6295" spans="1:5">
      <c r="A6295" t="s">
        <v>90</v>
      </c>
      <c r="B6295" t="s">
        <v>539</v>
      </c>
      <c r="C6295" t="s">
        <v>89</v>
      </c>
      <c r="D6295">
        <v>1983</v>
      </c>
      <c r="E6295">
        <v>1407607</v>
      </c>
    </row>
    <row r="6296" spans="1:5">
      <c r="A6296" t="s">
        <v>88</v>
      </c>
      <c r="B6296" t="s">
        <v>539</v>
      </c>
      <c r="C6296" t="s">
        <v>87</v>
      </c>
      <c r="D6296">
        <v>1983</v>
      </c>
      <c r="E6296">
        <v>525675</v>
      </c>
    </row>
    <row r="6297" spans="1:5">
      <c r="A6297" t="s">
        <v>86</v>
      </c>
      <c r="B6297" t="s">
        <v>539</v>
      </c>
      <c r="C6297" t="s">
        <v>85</v>
      </c>
      <c r="D6297">
        <v>1983</v>
      </c>
    </row>
    <row r="6298" spans="1:5">
      <c r="A6298" t="s">
        <v>84</v>
      </c>
      <c r="B6298" t="s">
        <v>539</v>
      </c>
      <c r="C6298" t="s">
        <v>83</v>
      </c>
      <c r="D6298">
        <v>1983</v>
      </c>
      <c r="E6298">
        <v>32604</v>
      </c>
    </row>
    <row r="6299" spans="1:5">
      <c r="A6299" t="s">
        <v>82</v>
      </c>
      <c r="B6299" t="s">
        <v>539</v>
      </c>
      <c r="C6299" t="s">
        <v>81</v>
      </c>
      <c r="D6299">
        <v>1983</v>
      </c>
      <c r="E6299">
        <v>5220280</v>
      </c>
    </row>
    <row r="6300" spans="1:5">
      <c r="A6300" t="s">
        <v>80</v>
      </c>
      <c r="B6300" t="s">
        <v>539</v>
      </c>
      <c r="C6300" t="s">
        <v>79</v>
      </c>
      <c r="D6300">
        <v>1983</v>
      </c>
      <c r="E6300">
        <v>3339</v>
      </c>
    </row>
    <row r="6301" spans="1:5">
      <c r="A6301" t="s">
        <v>78</v>
      </c>
      <c r="B6301" t="s">
        <v>539</v>
      </c>
      <c r="C6301" t="s">
        <v>77</v>
      </c>
      <c r="D6301">
        <v>1983</v>
      </c>
      <c r="E6301">
        <v>3893360</v>
      </c>
    </row>
    <row r="6302" spans="1:5">
      <c r="A6302" t="s">
        <v>76</v>
      </c>
      <c r="B6302" t="s">
        <v>536</v>
      </c>
      <c r="C6302" t="s">
        <v>75</v>
      </c>
      <c r="D6302">
        <v>1983</v>
      </c>
      <c r="E6302">
        <v>1084911433</v>
      </c>
    </row>
    <row r="6303" spans="1:5">
      <c r="A6303" t="s">
        <v>74</v>
      </c>
      <c r="B6303" t="s">
        <v>536</v>
      </c>
      <c r="C6303" t="s">
        <v>73</v>
      </c>
      <c r="D6303">
        <v>1983</v>
      </c>
      <c r="E6303">
        <v>161359662</v>
      </c>
    </row>
    <row r="6304" spans="1:5">
      <c r="A6304" t="s">
        <v>72</v>
      </c>
      <c r="B6304" t="s">
        <v>539</v>
      </c>
      <c r="C6304" t="s">
        <v>71</v>
      </c>
      <c r="D6304">
        <v>1983</v>
      </c>
      <c r="E6304">
        <v>2246134</v>
      </c>
    </row>
    <row r="6305" spans="1:5">
      <c r="A6305" t="s">
        <v>70</v>
      </c>
      <c r="B6305" t="s">
        <v>539</v>
      </c>
      <c r="C6305" t="s">
        <v>69</v>
      </c>
      <c r="D6305">
        <v>1983</v>
      </c>
      <c r="E6305">
        <v>36350366</v>
      </c>
    </row>
    <row r="6306" spans="1:5">
      <c r="A6306" t="s">
        <v>68</v>
      </c>
      <c r="B6306" t="s">
        <v>539</v>
      </c>
      <c r="C6306" t="s">
        <v>67</v>
      </c>
      <c r="D6306">
        <v>1983</v>
      </c>
      <c r="E6306">
        <v>2829778</v>
      </c>
    </row>
    <row r="6307" spans="1:5">
      <c r="A6307" t="s">
        <v>66</v>
      </c>
      <c r="B6307" t="s">
        <v>539</v>
      </c>
      <c r="C6307" t="s">
        <v>65</v>
      </c>
      <c r="D6307">
        <v>1983</v>
      </c>
      <c r="E6307">
        <v>1656524</v>
      </c>
    </row>
    <row r="6308" spans="1:5">
      <c r="A6308" t="s">
        <v>64</v>
      </c>
      <c r="B6308" t="s">
        <v>536</v>
      </c>
      <c r="C6308" t="s">
        <v>63</v>
      </c>
      <c r="D6308">
        <v>1983</v>
      </c>
      <c r="E6308">
        <v>127013114</v>
      </c>
    </row>
    <row r="6309" spans="1:5">
      <c r="A6309" t="s">
        <v>62</v>
      </c>
      <c r="B6309" t="s">
        <v>539</v>
      </c>
      <c r="C6309" t="s">
        <v>61</v>
      </c>
      <c r="D6309">
        <v>1983</v>
      </c>
      <c r="E6309">
        <v>514035</v>
      </c>
    </row>
    <row r="6310" spans="1:5">
      <c r="A6310" t="s">
        <v>60</v>
      </c>
      <c r="B6310" t="s">
        <v>536</v>
      </c>
      <c r="C6310" t="s">
        <v>59</v>
      </c>
      <c r="D6310">
        <v>1983</v>
      </c>
      <c r="E6310">
        <v>94746404</v>
      </c>
    </row>
    <row r="6311" spans="1:5">
      <c r="A6311" t="s">
        <v>58</v>
      </c>
      <c r="B6311" t="s">
        <v>539</v>
      </c>
      <c r="C6311" t="s">
        <v>57</v>
      </c>
      <c r="D6311">
        <v>1983</v>
      </c>
      <c r="E6311">
        <v>73315</v>
      </c>
    </row>
    <row r="6312" spans="1:5">
      <c r="A6312" t="s">
        <v>56</v>
      </c>
      <c r="B6312" t="s">
        <v>536</v>
      </c>
      <c r="C6312" t="s">
        <v>55</v>
      </c>
      <c r="D6312">
        <v>1983</v>
      </c>
      <c r="E6312">
        <v>741857092</v>
      </c>
    </row>
    <row r="6313" spans="1:5">
      <c r="A6313" t="s">
        <v>54</v>
      </c>
      <c r="B6313" t="s">
        <v>536</v>
      </c>
      <c r="C6313" t="s">
        <v>53</v>
      </c>
      <c r="D6313">
        <v>1983</v>
      </c>
      <c r="E6313">
        <v>320966870</v>
      </c>
    </row>
    <row r="6314" spans="1:5">
      <c r="A6314" t="s">
        <v>52</v>
      </c>
      <c r="B6314" t="s">
        <v>539</v>
      </c>
      <c r="C6314" t="s">
        <v>51</v>
      </c>
      <c r="D6314">
        <v>1983</v>
      </c>
      <c r="E6314">
        <v>1023818</v>
      </c>
    </row>
    <row r="6315" spans="1:5">
      <c r="A6315" t="s">
        <v>50</v>
      </c>
      <c r="B6315" t="s">
        <v>539</v>
      </c>
      <c r="C6315" t="s">
        <v>49</v>
      </c>
      <c r="D6315">
        <v>1983</v>
      </c>
      <c r="E6315">
        <v>3301914</v>
      </c>
    </row>
    <row r="6316" spans="1:5">
      <c r="A6316" t="s">
        <v>6</v>
      </c>
      <c r="B6316" t="s">
        <v>539</v>
      </c>
      <c r="C6316" t="s">
        <v>48</v>
      </c>
      <c r="D6316">
        <v>1983</v>
      </c>
      <c r="E6316">
        <v>24095943</v>
      </c>
    </row>
    <row r="6317" spans="1:5">
      <c r="A6317" t="s">
        <v>47</v>
      </c>
      <c r="B6317" t="s">
        <v>539</v>
      </c>
      <c r="C6317" t="s">
        <v>46</v>
      </c>
      <c r="D6317">
        <v>1983</v>
      </c>
      <c r="E6317">
        <v>5685</v>
      </c>
    </row>
    <row r="6318" spans="1:5">
      <c r="A6318" t="s">
        <v>45</v>
      </c>
      <c r="B6318" t="s">
        <v>539</v>
      </c>
      <c r="C6318" t="s">
        <v>44</v>
      </c>
      <c r="D6318">
        <v>1983</v>
      </c>
      <c r="E6318">
        <v>17271301</v>
      </c>
    </row>
    <row r="6319" spans="1:5">
      <c r="A6319" t="s">
        <v>43</v>
      </c>
      <c r="B6319" t="s">
        <v>539</v>
      </c>
      <c r="C6319" t="s">
        <v>42</v>
      </c>
      <c r="D6319">
        <v>1983</v>
      </c>
      <c r="E6319">
        <v>12571894</v>
      </c>
    </row>
    <row r="6320" spans="1:5">
      <c r="A6320" t="s">
        <v>41</v>
      </c>
      <c r="B6320" t="s">
        <v>539</v>
      </c>
      <c r="C6320" t="s">
        <v>40</v>
      </c>
      <c r="D6320">
        <v>1983</v>
      </c>
      <c r="E6320">
        <v>18453837</v>
      </c>
    </row>
    <row r="6321" spans="1:5">
      <c r="A6321" t="s">
        <v>39</v>
      </c>
      <c r="B6321" t="s">
        <v>536</v>
      </c>
      <c r="C6321" t="s">
        <v>38</v>
      </c>
      <c r="D6321">
        <v>1983</v>
      </c>
      <c r="E6321">
        <v>1120030675</v>
      </c>
    </row>
    <row r="6322" spans="1:5">
      <c r="A6322" t="s">
        <v>37</v>
      </c>
      <c r="B6322" t="s">
        <v>539</v>
      </c>
      <c r="C6322" t="s">
        <v>36</v>
      </c>
      <c r="D6322">
        <v>1983</v>
      </c>
      <c r="E6322">
        <v>401477</v>
      </c>
    </row>
    <row r="6323" spans="1:5">
      <c r="A6323" t="s">
        <v>4</v>
      </c>
      <c r="B6323" t="s">
        <v>539</v>
      </c>
      <c r="C6323" t="s">
        <v>35</v>
      </c>
      <c r="D6323">
        <v>1983</v>
      </c>
      <c r="E6323">
        <v>60332364</v>
      </c>
    </row>
    <row r="6324" spans="1:5">
      <c r="A6324" t="s">
        <v>34</v>
      </c>
      <c r="B6324" t="s">
        <v>539</v>
      </c>
      <c r="C6324" t="s">
        <v>33</v>
      </c>
      <c r="D6324">
        <v>1983</v>
      </c>
      <c r="E6324">
        <v>10204257</v>
      </c>
    </row>
    <row r="6325" spans="1:5">
      <c r="A6325" t="s">
        <v>32</v>
      </c>
      <c r="B6325" t="s">
        <v>539</v>
      </c>
      <c r="C6325" t="s">
        <v>31</v>
      </c>
      <c r="D6325">
        <v>1983</v>
      </c>
      <c r="E6325">
        <v>64365</v>
      </c>
    </row>
    <row r="6326" spans="1:5">
      <c r="A6326" t="s">
        <v>30</v>
      </c>
      <c r="B6326" t="s">
        <v>539</v>
      </c>
      <c r="C6326" t="s">
        <v>29</v>
      </c>
      <c r="D6326">
        <v>1983</v>
      </c>
      <c r="E6326">
        <v>3172750</v>
      </c>
    </row>
    <row r="6327" spans="1:5">
      <c r="A6327" t="s">
        <v>28</v>
      </c>
      <c r="B6327" t="s">
        <v>539</v>
      </c>
      <c r="C6327" t="s">
        <v>27</v>
      </c>
      <c r="D6327">
        <v>1983</v>
      </c>
      <c r="E6327">
        <v>8923</v>
      </c>
    </row>
    <row r="6328" spans="1:5">
      <c r="A6328" t="s">
        <v>26</v>
      </c>
      <c r="B6328" t="s">
        <v>539</v>
      </c>
      <c r="C6328" t="s">
        <v>25</v>
      </c>
      <c r="D6328">
        <v>1983</v>
      </c>
      <c r="E6328">
        <v>17974</v>
      </c>
    </row>
    <row r="6329" spans="1:5">
      <c r="A6329" t="s">
        <v>3</v>
      </c>
      <c r="B6329" t="s">
        <v>539</v>
      </c>
      <c r="C6329" t="s">
        <v>24</v>
      </c>
      <c r="D6329">
        <v>1983</v>
      </c>
      <c r="E6329">
        <v>45644101</v>
      </c>
    </row>
    <row r="6330" spans="1:5">
      <c r="A6330" t="s">
        <v>23</v>
      </c>
      <c r="B6330" t="s">
        <v>539</v>
      </c>
      <c r="C6330" t="s">
        <v>22</v>
      </c>
      <c r="D6330">
        <v>1983</v>
      </c>
      <c r="E6330">
        <v>104487</v>
      </c>
    </row>
    <row r="6331" spans="1:5">
      <c r="A6331" t="s">
        <v>21</v>
      </c>
      <c r="B6331" t="s">
        <v>536</v>
      </c>
      <c r="C6331" t="s">
        <v>20</v>
      </c>
      <c r="D6331">
        <v>1983</v>
      </c>
      <c r="E6331">
        <v>2775401980</v>
      </c>
    </row>
    <row r="6332" spans="1:5">
      <c r="A6332" t="s">
        <v>19</v>
      </c>
      <c r="B6332" t="s">
        <v>539</v>
      </c>
      <c r="C6332" t="s">
        <v>18</v>
      </c>
      <c r="D6332">
        <v>1983</v>
      </c>
      <c r="E6332">
        <v>124807</v>
      </c>
    </row>
    <row r="6333" spans="1:5">
      <c r="A6333" t="s">
        <v>17</v>
      </c>
      <c r="B6333" t="s">
        <v>539</v>
      </c>
      <c r="C6333" t="s">
        <v>16</v>
      </c>
      <c r="D6333">
        <v>1983</v>
      </c>
    </row>
    <row r="6334" spans="1:5">
      <c r="A6334" t="s">
        <v>15</v>
      </c>
      <c r="B6334" t="s">
        <v>539</v>
      </c>
      <c r="C6334" t="s">
        <v>14</v>
      </c>
      <c r="D6334">
        <v>1983</v>
      </c>
      <c r="E6334">
        <v>7505813</v>
      </c>
    </row>
    <row r="6335" spans="1:5">
      <c r="A6335" t="s">
        <v>13</v>
      </c>
      <c r="B6335" t="s">
        <v>539</v>
      </c>
      <c r="C6335" t="s">
        <v>12</v>
      </c>
      <c r="D6335">
        <v>1983</v>
      </c>
      <c r="E6335">
        <v>16043555</v>
      </c>
    </row>
    <row r="6336" spans="1:5">
      <c r="A6336" t="s">
        <v>11</v>
      </c>
      <c r="B6336" t="s">
        <v>539</v>
      </c>
      <c r="C6336" t="s">
        <v>10</v>
      </c>
      <c r="D6336">
        <v>1983</v>
      </c>
      <c r="E6336">
        <v>3928903</v>
      </c>
    </row>
    <row r="6337" spans="1:5">
      <c r="A6337" t="s">
        <v>9</v>
      </c>
      <c r="B6337" t="s">
        <v>539</v>
      </c>
      <c r="C6337" t="s">
        <v>8</v>
      </c>
      <c r="D6337">
        <v>1983</v>
      </c>
      <c r="E6337">
        <v>6095410</v>
      </c>
    </row>
    <row r="6338" spans="1:5">
      <c r="A6338" t="s">
        <v>528</v>
      </c>
      <c r="B6338" t="s">
        <v>539</v>
      </c>
      <c r="C6338" t="s">
        <v>527</v>
      </c>
      <c r="D6338">
        <v>1984</v>
      </c>
      <c r="E6338">
        <v>31160</v>
      </c>
    </row>
    <row r="6339" spans="1:5">
      <c r="A6339" t="s">
        <v>526</v>
      </c>
      <c r="B6339" t="s">
        <v>539</v>
      </c>
      <c r="C6339" t="s">
        <v>525</v>
      </c>
      <c r="D6339">
        <v>1984</v>
      </c>
      <c r="E6339">
        <v>10035729</v>
      </c>
    </row>
    <row r="6340" spans="1:5">
      <c r="A6340" t="s">
        <v>524</v>
      </c>
      <c r="B6340" t="s">
        <v>539</v>
      </c>
      <c r="C6340" t="s">
        <v>523</v>
      </c>
      <c r="D6340">
        <v>1984</v>
      </c>
      <c r="E6340">
        <v>8019907</v>
      </c>
    </row>
    <row r="6341" spans="1:5">
      <c r="A6341" t="s">
        <v>522</v>
      </c>
      <c r="B6341" t="s">
        <v>539</v>
      </c>
      <c r="C6341" t="s">
        <v>521</v>
      </c>
      <c r="D6341">
        <v>1984</v>
      </c>
      <c r="E6341">
        <v>1893194</v>
      </c>
    </row>
    <row r="6342" spans="1:5">
      <c r="A6342" t="s">
        <v>520</v>
      </c>
      <c r="B6342" t="s">
        <v>539</v>
      </c>
      <c r="C6342" t="s">
        <v>519</v>
      </c>
      <c r="D6342">
        <v>1984</v>
      </c>
      <c r="E6342">
        <v>2285</v>
      </c>
    </row>
    <row r="6343" spans="1:5">
      <c r="A6343" t="s">
        <v>518</v>
      </c>
      <c r="B6343" t="s">
        <v>536</v>
      </c>
      <c r="C6343" t="s">
        <v>517</v>
      </c>
      <c r="D6343">
        <v>1984</v>
      </c>
      <c r="E6343">
        <v>99121314</v>
      </c>
    </row>
    <row r="6344" spans="1:5">
      <c r="A6344" t="s">
        <v>516</v>
      </c>
      <c r="B6344" t="s">
        <v>539</v>
      </c>
      <c r="C6344" t="s">
        <v>515</v>
      </c>
      <c r="D6344">
        <v>1984</v>
      </c>
      <c r="E6344">
        <v>263353</v>
      </c>
    </row>
    <row r="6345" spans="1:5">
      <c r="A6345" t="s">
        <v>1</v>
      </c>
      <c r="B6345" t="s">
        <v>539</v>
      </c>
      <c r="C6345" t="s">
        <v>514</v>
      </c>
      <c r="D6345">
        <v>1984</v>
      </c>
      <c r="E6345">
        <v>4601536</v>
      </c>
    </row>
    <row r="6346" spans="1:5">
      <c r="A6346" t="s">
        <v>513</v>
      </c>
      <c r="B6346" t="s">
        <v>539</v>
      </c>
      <c r="C6346" t="s">
        <v>512</v>
      </c>
      <c r="D6346">
        <v>1984</v>
      </c>
      <c r="E6346">
        <v>1088090</v>
      </c>
    </row>
    <row r="6347" spans="1:5">
      <c r="A6347" t="s">
        <v>511</v>
      </c>
      <c r="B6347" t="s">
        <v>539</v>
      </c>
      <c r="C6347" t="s">
        <v>510</v>
      </c>
      <c r="D6347">
        <v>1984</v>
      </c>
      <c r="E6347">
        <v>8629</v>
      </c>
    </row>
    <row r="6348" spans="1:5">
      <c r="A6348" t="s">
        <v>509</v>
      </c>
      <c r="B6348" t="s">
        <v>539</v>
      </c>
      <c r="C6348" t="s">
        <v>508</v>
      </c>
      <c r="D6348">
        <v>1984</v>
      </c>
      <c r="E6348">
        <v>46014</v>
      </c>
    </row>
    <row r="6349" spans="1:5">
      <c r="A6349" t="s">
        <v>507</v>
      </c>
      <c r="B6349" t="s">
        <v>539</v>
      </c>
      <c r="C6349" t="s">
        <v>506</v>
      </c>
      <c r="D6349">
        <v>1984</v>
      </c>
      <c r="E6349">
        <v>2250771</v>
      </c>
    </row>
    <row r="6350" spans="1:5">
      <c r="A6350" t="s">
        <v>505</v>
      </c>
      <c r="B6350" t="s">
        <v>539</v>
      </c>
      <c r="C6350" t="s">
        <v>504</v>
      </c>
      <c r="D6350">
        <v>1984</v>
      </c>
      <c r="E6350">
        <v>2606729</v>
      </c>
    </row>
    <row r="6351" spans="1:5">
      <c r="A6351" t="s">
        <v>503</v>
      </c>
      <c r="B6351" t="s">
        <v>539</v>
      </c>
      <c r="C6351" t="s">
        <v>502</v>
      </c>
      <c r="D6351">
        <v>1984</v>
      </c>
      <c r="E6351">
        <v>3062458</v>
      </c>
    </row>
    <row r="6352" spans="1:5">
      <c r="A6352" t="s">
        <v>501</v>
      </c>
      <c r="B6352" t="s">
        <v>539</v>
      </c>
      <c r="C6352" t="s">
        <v>500</v>
      </c>
      <c r="D6352">
        <v>1984</v>
      </c>
      <c r="E6352">
        <v>4341219</v>
      </c>
    </row>
    <row r="6353" spans="1:5">
      <c r="A6353" t="s">
        <v>499</v>
      </c>
      <c r="B6353" t="s">
        <v>539</v>
      </c>
      <c r="C6353" t="s">
        <v>498</v>
      </c>
      <c r="D6353">
        <v>1984</v>
      </c>
      <c r="E6353">
        <v>410476</v>
      </c>
    </row>
    <row r="6354" spans="1:5">
      <c r="A6354" t="s">
        <v>497</v>
      </c>
      <c r="B6354" t="s">
        <v>539</v>
      </c>
      <c r="C6354" t="s">
        <v>496</v>
      </c>
      <c r="D6354">
        <v>1984</v>
      </c>
      <c r="E6354">
        <v>2906198</v>
      </c>
    </row>
    <row r="6355" spans="1:5">
      <c r="A6355" t="s">
        <v>495</v>
      </c>
      <c r="B6355" t="s">
        <v>539</v>
      </c>
      <c r="C6355" t="s">
        <v>494</v>
      </c>
      <c r="D6355">
        <v>1984</v>
      </c>
      <c r="E6355">
        <v>6661835</v>
      </c>
    </row>
    <row r="6356" spans="1:5">
      <c r="A6356" t="s">
        <v>2</v>
      </c>
      <c r="B6356" t="s">
        <v>539</v>
      </c>
      <c r="C6356" t="s">
        <v>493</v>
      </c>
      <c r="D6356">
        <v>1984</v>
      </c>
      <c r="E6356">
        <v>75253421</v>
      </c>
    </row>
    <row r="6357" spans="1:5">
      <c r="A6357" t="s">
        <v>492</v>
      </c>
      <c r="B6357" t="s">
        <v>539</v>
      </c>
      <c r="C6357" t="s">
        <v>491</v>
      </c>
      <c r="D6357">
        <v>1984</v>
      </c>
      <c r="E6357">
        <v>3216973</v>
      </c>
    </row>
    <row r="6358" spans="1:5">
      <c r="A6358" t="s">
        <v>490</v>
      </c>
      <c r="B6358" t="s">
        <v>539</v>
      </c>
      <c r="C6358" t="s">
        <v>489</v>
      </c>
      <c r="D6358">
        <v>1984</v>
      </c>
      <c r="E6358">
        <v>53143</v>
      </c>
    </row>
    <row r="6359" spans="1:5">
      <c r="A6359" t="s">
        <v>488</v>
      </c>
      <c r="B6359" t="s">
        <v>539</v>
      </c>
      <c r="C6359" t="s">
        <v>487</v>
      </c>
      <c r="D6359">
        <v>1984</v>
      </c>
      <c r="E6359">
        <v>55234</v>
      </c>
    </row>
    <row r="6360" spans="1:5">
      <c r="A6360" t="s">
        <v>486</v>
      </c>
      <c r="B6360" t="s">
        <v>539</v>
      </c>
      <c r="C6360" t="s">
        <v>485</v>
      </c>
      <c r="D6360">
        <v>1984</v>
      </c>
      <c r="E6360">
        <v>2729615</v>
      </c>
    </row>
    <row r="6361" spans="1:5">
      <c r="A6361" t="s">
        <v>484</v>
      </c>
      <c r="B6361" t="s">
        <v>539</v>
      </c>
      <c r="C6361" t="s">
        <v>483</v>
      </c>
      <c r="D6361">
        <v>1984</v>
      </c>
      <c r="E6361">
        <v>3884720</v>
      </c>
    </row>
    <row r="6362" spans="1:5">
      <c r="A6362" t="s">
        <v>482</v>
      </c>
      <c r="B6362" t="s">
        <v>539</v>
      </c>
      <c r="C6362" t="s">
        <v>481</v>
      </c>
      <c r="D6362">
        <v>1984</v>
      </c>
      <c r="E6362">
        <v>82402</v>
      </c>
    </row>
    <row r="6363" spans="1:5">
      <c r="A6363" t="s">
        <v>480</v>
      </c>
      <c r="B6363" t="s">
        <v>539</v>
      </c>
      <c r="C6363" t="s">
        <v>479</v>
      </c>
      <c r="D6363">
        <v>1984</v>
      </c>
      <c r="E6363">
        <v>0</v>
      </c>
    </row>
    <row r="6364" spans="1:5">
      <c r="A6364" t="s">
        <v>478</v>
      </c>
      <c r="B6364" t="s">
        <v>539</v>
      </c>
      <c r="C6364" t="s">
        <v>477</v>
      </c>
      <c r="D6364">
        <v>1984</v>
      </c>
      <c r="E6364">
        <v>3072932</v>
      </c>
    </row>
    <row r="6365" spans="1:5">
      <c r="A6365" t="s">
        <v>476</v>
      </c>
      <c r="B6365" t="s">
        <v>539</v>
      </c>
      <c r="C6365" t="s">
        <v>475</v>
      </c>
      <c r="D6365">
        <v>1984</v>
      </c>
      <c r="E6365">
        <v>41154932</v>
      </c>
    </row>
    <row r="6366" spans="1:5">
      <c r="A6366" t="s">
        <v>474</v>
      </c>
      <c r="B6366" t="s">
        <v>539</v>
      </c>
      <c r="C6366" t="s">
        <v>473</v>
      </c>
      <c r="D6366">
        <v>1984</v>
      </c>
      <c r="E6366">
        <v>161575</v>
      </c>
    </row>
    <row r="6367" spans="1:5">
      <c r="A6367" t="s">
        <v>472</v>
      </c>
      <c r="B6367" t="s">
        <v>539</v>
      </c>
      <c r="C6367" t="s">
        <v>471</v>
      </c>
      <c r="D6367">
        <v>1984</v>
      </c>
      <c r="E6367">
        <v>83976</v>
      </c>
    </row>
    <row r="6368" spans="1:5">
      <c r="A6368" t="s">
        <v>470</v>
      </c>
      <c r="B6368" t="s">
        <v>539</v>
      </c>
      <c r="C6368" t="s">
        <v>469</v>
      </c>
      <c r="D6368">
        <v>1984</v>
      </c>
      <c r="E6368">
        <v>397767</v>
      </c>
    </row>
    <row r="6369" spans="1:5">
      <c r="A6369" t="s">
        <v>468</v>
      </c>
      <c r="B6369" t="s">
        <v>539</v>
      </c>
      <c r="C6369" t="s">
        <v>467</v>
      </c>
      <c r="D6369">
        <v>1984</v>
      </c>
      <c r="E6369">
        <v>873382</v>
      </c>
    </row>
    <row r="6370" spans="1:5">
      <c r="A6370" t="s">
        <v>466</v>
      </c>
      <c r="B6370" t="s">
        <v>539</v>
      </c>
      <c r="C6370" t="s">
        <v>465</v>
      </c>
      <c r="D6370">
        <v>1984</v>
      </c>
      <c r="E6370">
        <v>1662692</v>
      </c>
    </row>
    <row r="6371" spans="1:5">
      <c r="A6371" t="s">
        <v>464</v>
      </c>
      <c r="B6371" t="s">
        <v>539</v>
      </c>
      <c r="C6371" t="s">
        <v>463</v>
      </c>
      <c r="D6371">
        <v>1984</v>
      </c>
      <c r="E6371">
        <v>6118361</v>
      </c>
    </row>
    <row r="6372" spans="1:5">
      <c r="A6372" t="s">
        <v>462</v>
      </c>
      <c r="B6372" t="s">
        <v>536</v>
      </c>
      <c r="C6372" t="s">
        <v>461</v>
      </c>
      <c r="D6372">
        <v>1984</v>
      </c>
      <c r="E6372">
        <v>44107075</v>
      </c>
    </row>
    <row r="6373" spans="1:5">
      <c r="A6373" t="s">
        <v>460</v>
      </c>
      <c r="B6373" t="s">
        <v>539</v>
      </c>
      <c r="C6373" t="s">
        <v>459</v>
      </c>
      <c r="D6373">
        <v>1984</v>
      </c>
      <c r="E6373">
        <v>2351989</v>
      </c>
    </row>
    <row r="6374" spans="1:5">
      <c r="A6374" t="s">
        <v>458</v>
      </c>
      <c r="B6374" t="s">
        <v>539</v>
      </c>
      <c r="C6374" t="s">
        <v>457</v>
      </c>
      <c r="D6374">
        <v>1984</v>
      </c>
      <c r="E6374">
        <v>90265</v>
      </c>
    </row>
    <row r="6375" spans="1:5">
      <c r="A6375" t="s">
        <v>456</v>
      </c>
      <c r="B6375" t="s">
        <v>539</v>
      </c>
      <c r="C6375" t="s">
        <v>455</v>
      </c>
      <c r="D6375">
        <v>1984</v>
      </c>
      <c r="E6375">
        <v>2098449</v>
      </c>
    </row>
    <row r="6376" spans="1:5">
      <c r="A6376" t="s">
        <v>454</v>
      </c>
      <c r="B6376" t="s">
        <v>539</v>
      </c>
      <c r="C6376" t="s">
        <v>453</v>
      </c>
      <c r="D6376">
        <v>1984</v>
      </c>
      <c r="E6376">
        <v>806618745</v>
      </c>
    </row>
    <row r="6377" spans="1:5">
      <c r="A6377" t="s">
        <v>679</v>
      </c>
      <c r="B6377" t="s">
        <v>539</v>
      </c>
      <c r="C6377" t="s">
        <v>451</v>
      </c>
      <c r="D6377">
        <v>1984</v>
      </c>
      <c r="E6377">
        <v>6122320</v>
      </c>
    </row>
    <row r="6378" spans="1:5">
      <c r="A6378" t="s">
        <v>450</v>
      </c>
      <c r="B6378" t="s">
        <v>539</v>
      </c>
      <c r="C6378" t="s">
        <v>449</v>
      </c>
      <c r="D6378">
        <v>1984</v>
      </c>
      <c r="E6378">
        <v>6298373</v>
      </c>
    </row>
    <row r="6379" spans="1:5">
      <c r="A6379" t="s">
        <v>448</v>
      </c>
      <c r="B6379" t="s">
        <v>539</v>
      </c>
      <c r="C6379" t="s">
        <v>447</v>
      </c>
      <c r="D6379">
        <v>1984</v>
      </c>
      <c r="E6379">
        <v>20938340</v>
      </c>
    </row>
    <row r="6380" spans="1:5">
      <c r="A6380" t="s">
        <v>446</v>
      </c>
      <c r="B6380" t="s">
        <v>539</v>
      </c>
      <c r="C6380" t="s">
        <v>445</v>
      </c>
      <c r="D6380">
        <v>1984</v>
      </c>
      <c r="E6380">
        <v>1001803</v>
      </c>
    </row>
    <row r="6381" spans="1:5">
      <c r="A6381" t="s">
        <v>444</v>
      </c>
      <c r="B6381" t="s">
        <v>539</v>
      </c>
      <c r="C6381" t="s">
        <v>443</v>
      </c>
      <c r="D6381">
        <v>1984</v>
      </c>
      <c r="E6381">
        <v>10654094</v>
      </c>
    </row>
    <row r="6382" spans="1:5">
      <c r="A6382" t="s">
        <v>442</v>
      </c>
      <c r="B6382" t="s">
        <v>539</v>
      </c>
      <c r="C6382" t="s">
        <v>441</v>
      </c>
      <c r="D6382">
        <v>1984</v>
      </c>
      <c r="E6382">
        <v>259079</v>
      </c>
    </row>
    <row r="6383" spans="1:5">
      <c r="A6383" t="s">
        <v>440</v>
      </c>
      <c r="B6383" t="s">
        <v>539</v>
      </c>
      <c r="C6383" t="s">
        <v>439</v>
      </c>
      <c r="D6383">
        <v>1984</v>
      </c>
      <c r="E6383">
        <v>217221</v>
      </c>
    </row>
    <row r="6384" spans="1:5">
      <c r="A6384" t="s">
        <v>438</v>
      </c>
      <c r="B6384" t="s">
        <v>539</v>
      </c>
      <c r="C6384" t="s">
        <v>437</v>
      </c>
      <c r="D6384">
        <v>1984</v>
      </c>
      <c r="E6384">
        <v>1475061</v>
      </c>
    </row>
    <row r="6385" spans="1:5">
      <c r="A6385" t="s">
        <v>436</v>
      </c>
      <c r="B6385" t="s">
        <v>536</v>
      </c>
      <c r="C6385" t="s">
        <v>435</v>
      </c>
      <c r="D6385">
        <v>1984</v>
      </c>
      <c r="E6385">
        <v>3534578</v>
      </c>
    </row>
    <row r="6386" spans="1:5">
      <c r="A6386" t="s">
        <v>434</v>
      </c>
      <c r="B6386" t="s">
        <v>539</v>
      </c>
      <c r="C6386" t="s">
        <v>433</v>
      </c>
      <c r="D6386">
        <v>1984</v>
      </c>
      <c r="E6386">
        <v>2961744</v>
      </c>
    </row>
    <row r="6387" spans="1:5">
      <c r="A6387" t="s">
        <v>432</v>
      </c>
      <c r="B6387" t="s">
        <v>539</v>
      </c>
      <c r="C6387" t="s">
        <v>431</v>
      </c>
      <c r="D6387">
        <v>1984</v>
      </c>
      <c r="E6387">
        <v>25857</v>
      </c>
    </row>
    <row r="6388" spans="1:5">
      <c r="A6388" t="s">
        <v>430</v>
      </c>
      <c r="B6388" t="s">
        <v>539</v>
      </c>
      <c r="C6388" t="s">
        <v>429</v>
      </c>
      <c r="D6388">
        <v>1984</v>
      </c>
      <c r="E6388">
        <v>0</v>
      </c>
    </row>
    <row r="6389" spans="1:5">
      <c r="A6389" t="s">
        <v>428</v>
      </c>
      <c r="B6389" t="s">
        <v>539</v>
      </c>
      <c r="C6389" t="s">
        <v>427</v>
      </c>
      <c r="D6389">
        <v>1984</v>
      </c>
      <c r="E6389">
        <v>249420</v>
      </c>
    </row>
    <row r="6390" spans="1:5">
      <c r="A6390" t="s">
        <v>426</v>
      </c>
      <c r="B6390" t="s">
        <v>539</v>
      </c>
      <c r="C6390" t="s">
        <v>425</v>
      </c>
      <c r="D6390">
        <v>1984</v>
      </c>
      <c r="E6390">
        <v>2541852</v>
      </c>
    </row>
    <row r="6391" spans="1:5">
      <c r="A6391" t="s">
        <v>7</v>
      </c>
      <c r="B6391" t="s">
        <v>539</v>
      </c>
      <c r="C6391" t="s">
        <v>424</v>
      </c>
      <c r="D6391">
        <v>1984</v>
      </c>
      <c r="E6391">
        <v>21066224</v>
      </c>
    </row>
    <row r="6392" spans="1:5">
      <c r="A6392" t="s">
        <v>423</v>
      </c>
      <c r="B6392" t="s">
        <v>539</v>
      </c>
      <c r="C6392" t="s">
        <v>422</v>
      </c>
      <c r="D6392">
        <v>1984</v>
      </c>
      <c r="E6392">
        <v>102661</v>
      </c>
    </row>
    <row r="6393" spans="1:5">
      <c r="A6393" t="s">
        <v>421</v>
      </c>
      <c r="B6393" t="s">
        <v>539</v>
      </c>
      <c r="C6393" t="s">
        <v>420</v>
      </c>
      <c r="D6393">
        <v>1984</v>
      </c>
      <c r="E6393">
        <v>34888</v>
      </c>
    </row>
    <row r="6394" spans="1:5">
      <c r="A6394" t="s">
        <v>419</v>
      </c>
      <c r="B6394" t="s">
        <v>539</v>
      </c>
      <c r="C6394" t="s">
        <v>418</v>
      </c>
      <c r="D6394">
        <v>1984</v>
      </c>
      <c r="E6394">
        <v>805438</v>
      </c>
    </row>
    <row r="6395" spans="1:5">
      <c r="A6395" t="s">
        <v>417</v>
      </c>
      <c r="B6395" t="s">
        <v>539</v>
      </c>
      <c r="C6395" t="s">
        <v>416</v>
      </c>
      <c r="D6395">
        <v>1984</v>
      </c>
      <c r="E6395">
        <v>2947383</v>
      </c>
    </row>
    <row r="6396" spans="1:5">
      <c r="A6396" t="s">
        <v>415</v>
      </c>
      <c r="B6396" t="s">
        <v>539</v>
      </c>
      <c r="C6396" t="s">
        <v>414</v>
      </c>
      <c r="D6396">
        <v>1984</v>
      </c>
      <c r="E6396">
        <v>11586446</v>
      </c>
    </row>
    <row r="6397" spans="1:5">
      <c r="A6397" t="s">
        <v>413</v>
      </c>
      <c r="B6397" t="s">
        <v>536</v>
      </c>
      <c r="C6397" t="s">
        <v>412</v>
      </c>
      <c r="D6397">
        <v>1984</v>
      </c>
      <c r="E6397">
        <v>1100573202</v>
      </c>
    </row>
    <row r="6398" spans="1:5">
      <c r="A6398" t="s">
        <v>411</v>
      </c>
      <c r="B6398" t="s">
        <v>536</v>
      </c>
      <c r="C6398" t="s">
        <v>410</v>
      </c>
      <c r="D6398">
        <v>1984</v>
      </c>
      <c r="E6398">
        <v>1189613295</v>
      </c>
    </row>
    <row r="6399" spans="1:5">
      <c r="A6399" t="s">
        <v>409</v>
      </c>
      <c r="B6399" t="s">
        <v>536</v>
      </c>
      <c r="C6399" t="s">
        <v>408</v>
      </c>
      <c r="D6399">
        <v>1984</v>
      </c>
      <c r="E6399">
        <v>1146892927</v>
      </c>
    </row>
    <row r="6400" spans="1:5">
      <c r="A6400" t="s">
        <v>407</v>
      </c>
      <c r="B6400" t="s">
        <v>536</v>
      </c>
      <c r="C6400" t="s">
        <v>406</v>
      </c>
      <c r="D6400">
        <v>1984</v>
      </c>
      <c r="E6400">
        <v>145841909</v>
      </c>
    </row>
    <row r="6401" spans="1:5">
      <c r="A6401" t="s">
        <v>405</v>
      </c>
      <c r="B6401" t="s">
        <v>536</v>
      </c>
      <c r="C6401" t="s">
        <v>404</v>
      </c>
      <c r="D6401">
        <v>1984</v>
      </c>
      <c r="E6401">
        <v>275193218</v>
      </c>
    </row>
    <row r="6402" spans="1:5">
      <c r="A6402" t="s">
        <v>403</v>
      </c>
      <c r="B6402" t="s">
        <v>539</v>
      </c>
      <c r="C6402" t="s">
        <v>402</v>
      </c>
      <c r="D6402">
        <v>1984</v>
      </c>
      <c r="E6402">
        <v>4373227</v>
      </c>
    </row>
    <row r="6403" spans="1:5">
      <c r="A6403" t="s">
        <v>401</v>
      </c>
      <c r="B6403" t="s">
        <v>539</v>
      </c>
      <c r="C6403" t="s">
        <v>400</v>
      </c>
      <c r="D6403">
        <v>1984</v>
      </c>
      <c r="E6403">
        <v>27404730</v>
      </c>
    </row>
    <row r="6404" spans="1:5">
      <c r="A6404" t="s">
        <v>399</v>
      </c>
      <c r="B6404" t="s">
        <v>536</v>
      </c>
      <c r="C6404" t="s">
        <v>398</v>
      </c>
      <c r="D6404">
        <v>1984</v>
      </c>
      <c r="E6404">
        <v>90040499</v>
      </c>
    </row>
    <row r="6405" spans="1:5">
      <c r="A6405" t="s">
        <v>397</v>
      </c>
      <c r="B6405" t="s">
        <v>539</v>
      </c>
      <c r="C6405" t="s">
        <v>396</v>
      </c>
      <c r="D6405">
        <v>1984</v>
      </c>
      <c r="E6405">
        <v>2270043</v>
      </c>
    </row>
    <row r="6406" spans="1:5">
      <c r="A6406" t="s">
        <v>395</v>
      </c>
      <c r="B6406" t="s">
        <v>539</v>
      </c>
      <c r="C6406" t="s">
        <v>394</v>
      </c>
      <c r="D6406">
        <v>1984</v>
      </c>
      <c r="E6406">
        <v>9972794</v>
      </c>
    </row>
    <row r="6407" spans="1:5">
      <c r="A6407" t="s">
        <v>393</v>
      </c>
      <c r="B6407" t="s">
        <v>539</v>
      </c>
      <c r="C6407" t="s">
        <v>392</v>
      </c>
      <c r="D6407">
        <v>1984</v>
      </c>
      <c r="E6407">
        <v>447111</v>
      </c>
    </row>
    <row r="6408" spans="1:5">
      <c r="A6408" t="s">
        <v>5</v>
      </c>
      <c r="B6408" t="s">
        <v>539</v>
      </c>
      <c r="C6408" t="s">
        <v>391</v>
      </c>
      <c r="D6408">
        <v>1984</v>
      </c>
      <c r="E6408">
        <v>35080049</v>
      </c>
    </row>
    <row r="6409" spans="1:5">
      <c r="A6409" t="s">
        <v>390</v>
      </c>
      <c r="B6409" t="s">
        <v>536</v>
      </c>
      <c r="C6409" t="s">
        <v>389</v>
      </c>
      <c r="D6409">
        <v>1984</v>
      </c>
      <c r="E6409">
        <v>142660838</v>
      </c>
    </row>
    <row r="6410" spans="1:5">
      <c r="A6410" t="s">
        <v>388</v>
      </c>
      <c r="B6410" t="s">
        <v>536</v>
      </c>
      <c r="C6410" t="s">
        <v>387</v>
      </c>
      <c r="D6410">
        <v>1984</v>
      </c>
      <c r="E6410">
        <v>159378194</v>
      </c>
    </row>
    <row r="6411" spans="1:5">
      <c r="A6411" t="s">
        <v>386</v>
      </c>
      <c r="B6411" t="s">
        <v>539</v>
      </c>
      <c r="C6411" t="s">
        <v>385</v>
      </c>
      <c r="D6411">
        <v>1984</v>
      </c>
      <c r="E6411">
        <v>1219718</v>
      </c>
    </row>
    <row r="6412" spans="1:5">
      <c r="A6412" t="s">
        <v>384</v>
      </c>
      <c r="B6412" t="s">
        <v>539</v>
      </c>
      <c r="C6412" t="s">
        <v>383</v>
      </c>
      <c r="D6412">
        <v>1984</v>
      </c>
      <c r="E6412">
        <v>431622</v>
      </c>
    </row>
    <row r="6413" spans="1:5">
      <c r="A6413" t="s">
        <v>382</v>
      </c>
      <c r="B6413" t="s">
        <v>539</v>
      </c>
      <c r="C6413" t="s">
        <v>381</v>
      </c>
      <c r="D6413">
        <v>1984</v>
      </c>
      <c r="E6413">
        <v>14922401</v>
      </c>
    </row>
    <row r="6414" spans="1:5">
      <c r="A6414" t="s">
        <v>380</v>
      </c>
      <c r="B6414" t="s">
        <v>539</v>
      </c>
      <c r="C6414" t="s">
        <v>379</v>
      </c>
      <c r="D6414">
        <v>1984</v>
      </c>
      <c r="E6414">
        <v>31202</v>
      </c>
    </row>
    <row r="6415" spans="1:5">
      <c r="A6415" t="s">
        <v>378</v>
      </c>
      <c r="B6415" t="s">
        <v>539</v>
      </c>
      <c r="C6415" t="s">
        <v>377</v>
      </c>
      <c r="D6415">
        <v>1984</v>
      </c>
      <c r="E6415">
        <v>61418</v>
      </c>
    </row>
    <row r="6416" spans="1:5">
      <c r="A6416" t="s">
        <v>376</v>
      </c>
      <c r="B6416" t="s">
        <v>539</v>
      </c>
      <c r="C6416" t="s">
        <v>375</v>
      </c>
      <c r="D6416">
        <v>1984</v>
      </c>
      <c r="E6416">
        <v>314538</v>
      </c>
    </row>
    <row r="6417" spans="1:5">
      <c r="A6417" t="s">
        <v>374</v>
      </c>
      <c r="B6417" t="s">
        <v>539</v>
      </c>
      <c r="C6417" t="s">
        <v>373</v>
      </c>
      <c r="D6417">
        <v>1984</v>
      </c>
      <c r="E6417">
        <v>12164599</v>
      </c>
    </row>
    <row r="6418" spans="1:5">
      <c r="A6418" t="s">
        <v>372</v>
      </c>
      <c r="B6418" t="s">
        <v>539</v>
      </c>
      <c r="C6418" t="s">
        <v>371</v>
      </c>
      <c r="D6418">
        <v>1984</v>
      </c>
      <c r="E6418">
        <v>2132914</v>
      </c>
    </row>
    <row r="6419" spans="1:5">
      <c r="A6419" t="s">
        <v>370</v>
      </c>
      <c r="B6419" t="s">
        <v>539</v>
      </c>
      <c r="C6419" t="s">
        <v>369</v>
      </c>
      <c r="D6419">
        <v>1984</v>
      </c>
      <c r="E6419">
        <v>8345857</v>
      </c>
    </row>
    <row r="6420" spans="1:5">
      <c r="A6420" t="s">
        <v>368</v>
      </c>
      <c r="B6420" t="s">
        <v>539</v>
      </c>
      <c r="C6420" t="s">
        <v>367</v>
      </c>
      <c r="D6420">
        <v>1984</v>
      </c>
      <c r="E6420">
        <v>0</v>
      </c>
    </row>
    <row r="6421" spans="1:5">
      <c r="A6421" t="s">
        <v>366</v>
      </c>
      <c r="B6421" t="s">
        <v>539</v>
      </c>
      <c r="C6421" t="s">
        <v>365</v>
      </c>
      <c r="D6421">
        <v>1984</v>
      </c>
      <c r="E6421">
        <v>3640823</v>
      </c>
    </row>
    <row r="6422" spans="1:5">
      <c r="A6422" t="s">
        <v>364</v>
      </c>
      <c r="B6422" t="s">
        <v>539</v>
      </c>
      <c r="C6422" t="s">
        <v>363</v>
      </c>
      <c r="D6422">
        <v>1984</v>
      </c>
      <c r="E6422">
        <v>476702</v>
      </c>
    </row>
    <row r="6423" spans="1:5">
      <c r="A6423" t="s">
        <v>362</v>
      </c>
      <c r="B6423" t="s">
        <v>539</v>
      </c>
      <c r="C6423" t="s">
        <v>361</v>
      </c>
      <c r="D6423">
        <v>1984</v>
      </c>
      <c r="E6423">
        <v>689248</v>
      </c>
    </row>
    <row r="6424" spans="1:5">
      <c r="A6424" t="s">
        <v>360</v>
      </c>
      <c r="B6424" t="s">
        <v>539</v>
      </c>
      <c r="C6424" t="s">
        <v>359</v>
      </c>
      <c r="D6424">
        <v>1984</v>
      </c>
      <c r="E6424">
        <v>239946</v>
      </c>
    </row>
    <row r="6425" spans="1:5">
      <c r="A6425" t="s">
        <v>358</v>
      </c>
      <c r="B6425" t="s">
        <v>539</v>
      </c>
      <c r="C6425" t="s">
        <v>357</v>
      </c>
      <c r="D6425">
        <v>1984</v>
      </c>
      <c r="E6425">
        <v>2936381</v>
      </c>
    </row>
    <row r="6426" spans="1:5">
      <c r="A6426" t="s">
        <v>356</v>
      </c>
      <c r="B6426" t="s">
        <v>539</v>
      </c>
      <c r="C6426" t="s">
        <v>355</v>
      </c>
      <c r="D6426">
        <v>1984</v>
      </c>
      <c r="E6426">
        <v>65821</v>
      </c>
    </row>
    <row r="6427" spans="1:5">
      <c r="A6427" t="s">
        <v>354</v>
      </c>
      <c r="B6427" t="s">
        <v>539</v>
      </c>
      <c r="C6427" t="s">
        <v>353</v>
      </c>
      <c r="D6427">
        <v>1984</v>
      </c>
      <c r="E6427">
        <v>11804</v>
      </c>
    </row>
    <row r="6428" spans="1:5">
      <c r="A6428" t="s">
        <v>352</v>
      </c>
      <c r="B6428" t="s">
        <v>539</v>
      </c>
      <c r="C6428" t="s">
        <v>351</v>
      </c>
      <c r="D6428">
        <v>1984</v>
      </c>
      <c r="E6428">
        <v>4925148</v>
      </c>
    </row>
    <row r="6429" spans="1:5">
      <c r="A6429" t="s">
        <v>350</v>
      </c>
      <c r="B6429" t="s">
        <v>539</v>
      </c>
      <c r="C6429" t="s">
        <v>349</v>
      </c>
      <c r="D6429">
        <v>1984</v>
      </c>
      <c r="E6429">
        <v>8384</v>
      </c>
    </row>
    <row r="6430" spans="1:5">
      <c r="A6430" t="s">
        <v>348</v>
      </c>
      <c r="B6430" t="s">
        <v>539</v>
      </c>
      <c r="C6430" t="s">
        <v>347</v>
      </c>
      <c r="D6430">
        <v>1984</v>
      </c>
      <c r="E6430">
        <v>541692</v>
      </c>
    </row>
    <row r="6431" spans="1:5">
      <c r="A6431" t="s">
        <v>346</v>
      </c>
      <c r="B6431" t="s">
        <v>536</v>
      </c>
      <c r="C6431" t="s">
        <v>345</v>
      </c>
      <c r="D6431">
        <v>1984</v>
      </c>
      <c r="E6431">
        <v>251918835</v>
      </c>
    </row>
    <row r="6432" spans="1:5">
      <c r="A6432" t="s">
        <v>344</v>
      </c>
      <c r="B6432" t="s">
        <v>539</v>
      </c>
      <c r="C6432" t="s">
        <v>343</v>
      </c>
      <c r="D6432">
        <v>1984</v>
      </c>
      <c r="E6432">
        <v>396584</v>
      </c>
    </row>
    <row r="6433" spans="1:5">
      <c r="A6433" t="s">
        <v>342</v>
      </c>
      <c r="B6433" t="s">
        <v>539</v>
      </c>
      <c r="C6433" t="s">
        <v>341</v>
      </c>
      <c r="D6433">
        <v>1984</v>
      </c>
      <c r="E6433">
        <v>2611139</v>
      </c>
    </row>
    <row r="6434" spans="1:5">
      <c r="A6434" t="s">
        <v>340</v>
      </c>
      <c r="B6434" t="s">
        <v>536</v>
      </c>
      <c r="C6434" t="s">
        <v>339</v>
      </c>
      <c r="D6434">
        <v>1984</v>
      </c>
      <c r="E6434">
        <v>233572868</v>
      </c>
    </row>
    <row r="6435" spans="1:5">
      <c r="A6435" t="s">
        <v>338</v>
      </c>
      <c r="B6435" t="s">
        <v>539</v>
      </c>
      <c r="C6435" t="s">
        <v>337</v>
      </c>
      <c r="D6435">
        <v>1984</v>
      </c>
      <c r="E6435">
        <v>2249161</v>
      </c>
    </row>
    <row r="6436" spans="1:5">
      <c r="A6436" t="s">
        <v>336</v>
      </c>
      <c r="B6436" t="s">
        <v>539</v>
      </c>
      <c r="C6436" t="s">
        <v>335</v>
      </c>
      <c r="D6436">
        <v>1984</v>
      </c>
      <c r="E6436">
        <v>4848923</v>
      </c>
    </row>
    <row r="6437" spans="1:5">
      <c r="A6437" t="s">
        <v>334</v>
      </c>
      <c r="B6437" t="s">
        <v>539</v>
      </c>
      <c r="C6437" t="s">
        <v>333</v>
      </c>
      <c r="D6437">
        <v>1984</v>
      </c>
      <c r="E6437">
        <v>3742901</v>
      </c>
    </row>
    <row r="6438" spans="1:5">
      <c r="A6438" t="s">
        <v>332</v>
      </c>
      <c r="B6438" t="s">
        <v>536</v>
      </c>
      <c r="C6438" t="s">
        <v>331</v>
      </c>
      <c r="D6438">
        <v>1984</v>
      </c>
      <c r="E6438">
        <v>2014488757</v>
      </c>
    </row>
    <row r="6439" spans="1:5">
      <c r="A6439" t="s">
        <v>330</v>
      </c>
      <c r="B6439" t="s">
        <v>536</v>
      </c>
      <c r="C6439" t="s">
        <v>329</v>
      </c>
      <c r="D6439">
        <v>1984</v>
      </c>
      <c r="E6439">
        <v>2562738421</v>
      </c>
    </row>
    <row r="6440" spans="1:5">
      <c r="A6440" t="s">
        <v>328</v>
      </c>
      <c r="B6440" t="s">
        <v>536</v>
      </c>
      <c r="C6440" t="s">
        <v>327</v>
      </c>
      <c r="D6440">
        <v>1984</v>
      </c>
      <c r="E6440">
        <v>548249664</v>
      </c>
    </row>
    <row r="6441" spans="1:5">
      <c r="A6441" t="s">
        <v>326</v>
      </c>
      <c r="B6441" t="s">
        <v>536</v>
      </c>
      <c r="C6441" t="s">
        <v>325</v>
      </c>
      <c r="D6441">
        <v>1984</v>
      </c>
      <c r="E6441">
        <v>171485866</v>
      </c>
    </row>
    <row r="6442" spans="1:5">
      <c r="A6442" t="s">
        <v>324</v>
      </c>
      <c r="B6442" t="s">
        <v>539</v>
      </c>
      <c r="C6442" t="s">
        <v>323</v>
      </c>
      <c r="D6442">
        <v>1984</v>
      </c>
      <c r="E6442">
        <v>120772492</v>
      </c>
    </row>
    <row r="6443" spans="1:5">
      <c r="A6443" t="s">
        <v>322</v>
      </c>
      <c r="B6443" t="s">
        <v>536</v>
      </c>
      <c r="C6443" t="s">
        <v>321</v>
      </c>
      <c r="D6443">
        <v>1984</v>
      </c>
      <c r="E6443">
        <v>376763798</v>
      </c>
    </row>
    <row r="6444" spans="1:5">
      <c r="A6444" t="s">
        <v>320</v>
      </c>
      <c r="B6444" t="s">
        <v>539</v>
      </c>
      <c r="C6444" t="s">
        <v>319</v>
      </c>
      <c r="D6444">
        <v>1984</v>
      </c>
      <c r="E6444">
        <v>30138</v>
      </c>
    </row>
    <row r="6445" spans="1:5">
      <c r="A6445" t="s">
        <v>318</v>
      </c>
      <c r="B6445" t="s">
        <v>539</v>
      </c>
      <c r="C6445" t="s">
        <v>317</v>
      </c>
      <c r="D6445">
        <v>1984</v>
      </c>
      <c r="E6445">
        <v>579962756</v>
      </c>
    </row>
    <row r="6446" spans="1:5">
      <c r="A6446" t="s">
        <v>316</v>
      </c>
      <c r="B6446" t="s">
        <v>536</v>
      </c>
      <c r="C6446" t="s">
        <v>315</v>
      </c>
      <c r="D6446">
        <v>1984</v>
      </c>
    </row>
    <row r="6447" spans="1:5">
      <c r="A6447" t="s">
        <v>314</v>
      </c>
      <c r="B6447" t="s">
        <v>539</v>
      </c>
      <c r="C6447" t="s">
        <v>313</v>
      </c>
      <c r="D6447">
        <v>1984</v>
      </c>
      <c r="E6447">
        <v>1550204</v>
      </c>
    </row>
    <row r="6448" spans="1:5">
      <c r="A6448" t="s">
        <v>312</v>
      </c>
      <c r="B6448" t="s">
        <v>539</v>
      </c>
      <c r="C6448" t="s">
        <v>311</v>
      </c>
      <c r="D6448">
        <v>1984</v>
      </c>
      <c r="E6448">
        <v>21529091</v>
      </c>
    </row>
    <row r="6449" spans="1:5">
      <c r="A6449" t="s">
        <v>310</v>
      </c>
      <c r="B6449" t="s">
        <v>539</v>
      </c>
      <c r="C6449" t="s">
        <v>309</v>
      </c>
      <c r="D6449">
        <v>1984</v>
      </c>
      <c r="E6449">
        <v>4845689</v>
      </c>
    </row>
    <row r="6450" spans="1:5">
      <c r="A6450" t="s">
        <v>308</v>
      </c>
      <c r="B6450" t="s">
        <v>539</v>
      </c>
      <c r="C6450" t="s">
        <v>307</v>
      </c>
      <c r="D6450">
        <v>1984</v>
      </c>
      <c r="E6450">
        <v>25582</v>
      </c>
    </row>
    <row r="6451" spans="1:5">
      <c r="A6451" t="s">
        <v>306</v>
      </c>
      <c r="B6451" t="s">
        <v>539</v>
      </c>
      <c r="C6451" t="s">
        <v>305</v>
      </c>
      <c r="D6451">
        <v>1984</v>
      </c>
      <c r="E6451">
        <v>427587</v>
      </c>
    </row>
    <row r="6452" spans="1:5">
      <c r="A6452" t="s">
        <v>304</v>
      </c>
      <c r="B6452" t="s">
        <v>539</v>
      </c>
      <c r="C6452" t="s">
        <v>303</v>
      </c>
      <c r="D6452">
        <v>1984</v>
      </c>
      <c r="E6452">
        <v>18757445</v>
      </c>
    </row>
    <row r="6453" spans="1:5">
      <c r="A6453" t="s">
        <v>302</v>
      </c>
      <c r="B6453" t="s">
        <v>539</v>
      </c>
      <c r="C6453" t="s">
        <v>301</v>
      </c>
      <c r="D6453">
        <v>1984</v>
      </c>
      <c r="E6453">
        <v>1195573</v>
      </c>
    </row>
    <row r="6454" spans="1:5">
      <c r="A6454" t="s">
        <v>300</v>
      </c>
      <c r="B6454" t="s">
        <v>539</v>
      </c>
      <c r="C6454" t="s">
        <v>299</v>
      </c>
      <c r="D6454">
        <v>1984</v>
      </c>
      <c r="E6454">
        <v>955021</v>
      </c>
    </row>
    <row r="6455" spans="1:5">
      <c r="A6455" t="s">
        <v>298</v>
      </c>
      <c r="B6455" t="s">
        <v>539</v>
      </c>
      <c r="C6455" t="s">
        <v>297</v>
      </c>
      <c r="D6455">
        <v>1984</v>
      </c>
      <c r="E6455">
        <v>28080611</v>
      </c>
    </row>
    <row r="6456" spans="1:5">
      <c r="A6456" t="s">
        <v>296</v>
      </c>
      <c r="B6456" t="s">
        <v>539</v>
      </c>
      <c r="C6456" t="s">
        <v>295</v>
      </c>
      <c r="D6456">
        <v>1984</v>
      </c>
      <c r="E6456">
        <v>6709396</v>
      </c>
    </row>
    <row r="6457" spans="1:5">
      <c r="A6457" t="s">
        <v>294</v>
      </c>
      <c r="B6457" t="s">
        <v>539</v>
      </c>
      <c r="C6457" t="s">
        <v>293</v>
      </c>
      <c r="D6457">
        <v>1984</v>
      </c>
      <c r="E6457">
        <v>15911677</v>
      </c>
    </row>
    <row r="6458" spans="1:5">
      <c r="A6458" t="s">
        <v>292</v>
      </c>
      <c r="B6458" t="s">
        <v>539</v>
      </c>
      <c r="C6458" t="s">
        <v>291</v>
      </c>
      <c r="D6458">
        <v>1984</v>
      </c>
      <c r="E6458">
        <v>2411445</v>
      </c>
    </row>
    <row r="6459" spans="1:5">
      <c r="A6459" t="s">
        <v>290</v>
      </c>
      <c r="B6459" t="s">
        <v>539</v>
      </c>
      <c r="C6459" t="s">
        <v>289</v>
      </c>
      <c r="D6459">
        <v>1984</v>
      </c>
      <c r="E6459">
        <v>6431424</v>
      </c>
    </row>
    <row r="6460" spans="1:5">
      <c r="A6460" t="s">
        <v>288</v>
      </c>
      <c r="B6460" t="s">
        <v>539</v>
      </c>
      <c r="C6460" t="s">
        <v>287</v>
      </c>
      <c r="D6460">
        <v>1984</v>
      </c>
      <c r="E6460">
        <v>41874</v>
      </c>
    </row>
    <row r="6461" spans="1:5">
      <c r="A6461" t="s">
        <v>286</v>
      </c>
      <c r="B6461" t="s">
        <v>539</v>
      </c>
      <c r="C6461" t="s">
        <v>285</v>
      </c>
      <c r="D6461">
        <v>1984</v>
      </c>
      <c r="E6461">
        <v>27335</v>
      </c>
    </row>
    <row r="6462" spans="1:5">
      <c r="A6462" t="s">
        <v>284</v>
      </c>
      <c r="B6462" t="s">
        <v>539</v>
      </c>
      <c r="C6462" t="s">
        <v>283</v>
      </c>
      <c r="D6462">
        <v>1984</v>
      </c>
      <c r="E6462">
        <v>14828582</v>
      </c>
    </row>
    <row r="6463" spans="1:5">
      <c r="A6463" t="s">
        <v>282</v>
      </c>
      <c r="B6463" t="s">
        <v>539</v>
      </c>
      <c r="C6463" t="s">
        <v>281</v>
      </c>
      <c r="D6463">
        <v>1984</v>
      </c>
      <c r="E6463">
        <v>40551</v>
      </c>
    </row>
    <row r="6464" spans="1:5">
      <c r="A6464" t="s">
        <v>280</v>
      </c>
      <c r="B6464" t="s">
        <v>536</v>
      </c>
      <c r="C6464" t="s">
        <v>279</v>
      </c>
      <c r="D6464">
        <v>1984</v>
      </c>
      <c r="E6464">
        <v>126754391</v>
      </c>
    </row>
    <row r="6465" spans="1:5">
      <c r="A6465" t="s">
        <v>278</v>
      </c>
      <c r="B6465" t="s">
        <v>539</v>
      </c>
      <c r="C6465" t="s">
        <v>277</v>
      </c>
      <c r="D6465">
        <v>1984</v>
      </c>
      <c r="E6465">
        <v>3102076</v>
      </c>
    </row>
    <row r="6466" spans="1:5">
      <c r="A6466" t="s">
        <v>276</v>
      </c>
      <c r="B6466" t="s">
        <v>539</v>
      </c>
      <c r="C6466" t="s">
        <v>275</v>
      </c>
      <c r="D6466">
        <v>1984</v>
      </c>
      <c r="E6466">
        <v>577373</v>
      </c>
    </row>
    <row r="6467" spans="1:5">
      <c r="A6467" t="s">
        <v>274</v>
      </c>
      <c r="B6467" t="s">
        <v>539</v>
      </c>
      <c r="C6467" t="s">
        <v>273</v>
      </c>
      <c r="D6467">
        <v>1984</v>
      </c>
      <c r="E6467">
        <v>1299037</v>
      </c>
    </row>
    <row r="6468" spans="1:5">
      <c r="A6468" t="s">
        <v>272</v>
      </c>
      <c r="B6468" t="s">
        <v>539</v>
      </c>
      <c r="C6468" t="s">
        <v>271</v>
      </c>
      <c r="D6468">
        <v>1984</v>
      </c>
      <c r="E6468">
        <v>925439</v>
      </c>
    </row>
    <row r="6469" spans="1:5">
      <c r="A6469" t="s">
        <v>270</v>
      </c>
      <c r="B6469" t="s">
        <v>539</v>
      </c>
      <c r="C6469" t="s">
        <v>269</v>
      </c>
      <c r="D6469">
        <v>1984</v>
      </c>
      <c r="E6469">
        <v>90061</v>
      </c>
    </row>
    <row r="6470" spans="1:5">
      <c r="A6470" t="s">
        <v>268</v>
      </c>
      <c r="B6470" t="s">
        <v>536</v>
      </c>
      <c r="C6470" t="s">
        <v>267</v>
      </c>
      <c r="D6470">
        <v>1984</v>
      </c>
      <c r="E6470">
        <v>131278318</v>
      </c>
    </row>
    <row r="6471" spans="1:5">
      <c r="A6471" t="s">
        <v>266</v>
      </c>
      <c r="B6471" t="s">
        <v>536</v>
      </c>
      <c r="C6471" t="s">
        <v>265</v>
      </c>
      <c r="D6471">
        <v>1984</v>
      </c>
      <c r="E6471">
        <v>354780288</v>
      </c>
    </row>
    <row r="6472" spans="1:5">
      <c r="A6472" t="s">
        <v>264</v>
      </c>
      <c r="B6472" t="s">
        <v>536</v>
      </c>
      <c r="C6472" t="s">
        <v>263</v>
      </c>
      <c r="D6472">
        <v>1984</v>
      </c>
      <c r="E6472">
        <v>219709111</v>
      </c>
    </row>
    <row r="6473" spans="1:5">
      <c r="A6473" t="s">
        <v>262</v>
      </c>
      <c r="B6473" t="s">
        <v>539</v>
      </c>
      <c r="C6473" t="s">
        <v>261</v>
      </c>
      <c r="D6473">
        <v>1984</v>
      </c>
      <c r="E6473">
        <v>22214</v>
      </c>
    </row>
    <row r="6474" spans="1:5">
      <c r="A6474" t="s">
        <v>260</v>
      </c>
      <c r="B6474" t="s">
        <v>539</v>
      </c>
      <c r="C6474" t="s">
        <v>259</v>
      </c>
      <c r="D6474">
        <v>1984</v>
      </c>
      <c r="E6474">
        <v>12678485</v>
      </c>
    </row>
    <row r="6475" spans="1:5">
      <c r="A6475" t="s">
        <v>258</v>
      </c>
      <c r="B6475" t="s">
        <v>536</v>
      </c>
      <c r="C6475" t="s">
        <v>257</v>
      </c>
      <c r="D6475">
        <v>1984</v>
      </c>
      <c r="E6475">
        <v>1210509701</v>
      </c>
    </row>
    <row r="6476" spans="1:5">
      <c r="A6476" t="s">
        <v>256</v>
      </c>
      <c r="B6476" t="s">
        <v>536</v>
      </c>
      <c r="C6476" t="s">
        <v>255</v>
      </c>
      <c r="D6476">
        <v>1984</v>
      </c>
      <c r="E6476">
        <v>2555046682</v>
      </c>
    </row>
    <row r="6477" spans="1:5">
      <c r="A6477" t="s">
        <v>254</v>
      </c>
      <c r="B6477" t="s">
        <v>539</v>
      </c>
      <c r="C6477" t="s">
        <v>253</v>
      </c>
      <c r="D6477">
        <v>1984</v>
      </c>
      <c r="E6477">
        <v>1273603</v>
      </c>
    </row>
    <row r="6478" spans="1:5">
      <c r="A6478" t="s">
        <v>252</v>
      </c>
      <c r="B6478" t="s">
        <v>536</v>
      </c>
      <c r="C6478" t="s">
        <v>251</v>
      </c>
      <c r="D6478">
        <v>1984</v>
      </c>
      <c r="E6478">
        <v>1094721261</v>
      </c>
    </row>
    <row r="6479" spans="1:5">
      <c r="A6479" t="s">
        <v>250</v>
      </c>
      <c r="B6479" t="s">
        <v>539</v>
      </c>
      <c r="C6479" t="s">
        <v>249</v>
      </c>
      <c r="D6479">
        <v>1984</v>
      </c>
      <c r="E6479">
        <v>1255379</v>
      </c>
    </row>
    <row r="6480" spans="1:5">
      <c r="A6480" t="s">
        <v>248</v>
      </c>
      <c r="B6480" t="s">
        <v>539</v>
      </c>
      <c r="C6480" t="s">
        <v>247</v>
      </c>
      <c r="D6480">
        <v>1984</v>
      </c>
      <c r="E6480">
        <v>70956</v>
      </c>
    </row>
    <row r="6481" spans="1:5">
      <c r="A6481" t="s">
        <v>246</v>
      </c>
      <c r="B6481" t="s">
        <v>539</v>
      </c>
      <c r="C6481" t="s">
        <v>245</v>
      </c>
      <c r="D6481">
        <v>1984</v>
      </c>
      <c r="E6481">
        <v>812604</v>
      </c>
    </row>
    <row r="6482" spans="1:5">
      <c r="A6482" t="s">
        <v>244</v>
      </c>
      <c r="B6482" t="s">
        <v>539</v>
      </c>
      <c r="C6482" t="s">
        <v>243</v>
      </c>
      <c r="D6482">
        <v>1984</v>
      </c>
      <c r="E6482">
        <v>2056</v>
      </c>
    </row>
    <row r="6483" spans="1:5">
      <c r="A6483" t="s">
        <v>242</v>
      </c>
      <c r="B6483" t="s">
        <v>539</v>
      </c>
      <c r="C6483" t="s">
        <v>241</v>
      </c>
      <c r="D6483">
        <v>1984</v>
      </c>
    </row>
    <row r="6484" spans="1:5">
      <c r="A6484" t="s">
        <v>240</v>
      </c>
      <c r="B6484" t="s">
        <v>539</v>
      </c>
      <c r="C6484" t="s">
        <v>239</v>
      </c>
      <c r="D6484">
        <v>1984</v>
      </c>
      <c r="E6484">
        <v>12327178</v>
      </c>
    </row>
    <row r="6485" spans="1:5">
      <c r="A6485" t="s">
        <v>238</v>
      </c>
      <c r="B6485" t="s">
        <v>539</v>
      </c>
      <c r="C6485" t="s">
        <v>237</v>
      </c>
      <c r="D6485">
        <v>1984</v>
      </c>
      <c r="E6485">
        <v>0</v>
      </c>
    </row>
    <row r="6486" spans="1:5">
      <c r="A6486" t="s">
        <v>236</v>
      </c>
      <c r="B6486" t="s">
        <v>539</v>
      </c>
      <c r="C6486" t="s">
        <v>235</v>
      </c>
      <c r="D6486">
        <v>1984</v>
      </c>
      <c r="E6486">
        <v>2000952</v>
      </c>
    </row>
    <row r="6487" spans="1:5">
      <c r="A6487" t="s">
        <v>234</v>
      </c>
      <c r="B6487" t="s">
        <v>539</v>
      </c>
      <c r="C6487" t="s">
        <v>233</v>
      </c>
      <c r="D6487">
        <v>1984</v>
      </c>
      <c r="E6487">
        <v>7782249</v>
      </c>
    </row>
    <row r="6488" spans="1:5">
      <c r="A6488" t="s">
        <v>232</v>
      </c>
      <c r="B6488" t="s">
        <v>539</v>
      </c>
      <c r="C6488" t="s">
        <v>231</v>
      </c>
      <c r="D6488">
        <v>1984</v>
      </c>
      <c r="E6488">
        <v>137299</v>
      </c>
    </row>
    <row r="6489" spans="1:5">
      <c r="A6489" t="s">
        <v>230</v>
      </c>
      <c r="B6489" t="s">
        <v>536</v>
      </c>
      <c r="C6489" t="s">
        <v>229</v>
      </c>
      <c r="D6489">
        <v>1984</v>
      </c>
      <c r="E6489">
        <v>101825174</v>
      </c>
    </row>
    <row r="6490" spans="1:5">
      <c r="A6490" t="s">
        <v>228</v>
      </c>
      <c r="B6490" t="s">
        <v>539</v>
      </c>
      <c r="C6490" t="s">
        <v>227</v>
      </c>
      <c r="D6490">
        <v>1984</v>
      </c>
      <c r="E6490">
        <v>23918632</v>
      </c>
    </row>
    <row r="6491" spans="1:5">
      <c r="A6491" t="s">
        <v>226</v>
      </c>
      <c r="B6491" t="s">
        <v>539</v>
      </c>
      <c r="C6491" t="s">
        <v>225</v>
      </c>
      <c r="D6491">
        <v>1984</v>
      </c>
      <c r="E6491">
        <v>14195</v>
      </c>
    </row>
    <row r="6492" spans="1:5">
      <c r="A6492" t="s">
        <v>224</v>
      </c>
      <c r="B6492" t="s">
        <v>536</v>
      </c>
      <c r="C6492" t="s">
        <v>223</v>
      </c>
      <c r="D6492">
        <v>1984</v>
      </c>
      <c r="E6492">
        <v>2335337571</v>
      </c>
    </row>
    <row r="6493" spans="1:5">
      <c r="A6493" t="s">
        <v>222</v>
      </c>
      <c r="B6493" t="s">
        <v>539</v>
      </c>
      <c r="C6493" t="s">
        <v>221</v>
      </c>
      <c r="D6493">
        <v>1984</v>
      </c>
      <c r="E6493">
        <v>883037</v>
      </c>
    </row>
    <row r="6494" spans="1:5">
      <c r="A6494" t="s">
        <v>220</v>
      </c>
      <c r="B6494" t="s">
        <v>539</v>
      </c>
      <c r="C6494" t="s">
        <v>219</v>
      </c>
      <c r="D6494">
        <v>1984</v>
      </c>
      <c r="E6494">
        <v>6117389</v>
      </c>
    </row>
    <row r="6495" spans="1:5">
      <c r="A6495" t="s">
        <v>218</v>
      </c>
      <c r="B6495" t="s">
        <v>539</v>
      </c>
      <c r="C6495" t="s">
        <v>217</v>
      </c>
      <c r="D6495">
        <v>1984</v>
      </c>
      <c r="E6495">
        <v>33654</v>
      </c>
    </row>
    <row r="6496" spans="1:5">
      <c r="A6496" t="s">
        <v>216</v>
      </c>
      <c r="B6496" t="s">
        <v>539</v>
      </c>
      <c r="C6496" t="s">
        <v>215</v>
      </c>
      <c r="D6496">
        <v>1984</v>
      </c>
      <c r="E6496">
        <v>27705414</v>
      </c>
    </row>
    <row r="6497" spans="1:5">
      <c r="A6497" t="s">
        <v>214</v>
      </c>
      <c r="B6497" t="s">
        <v>536</v>
      </c>
      <c r="C6497" t="s">
        <v>213</v>
      </c>
      <c r="D6497">
        <v>1984</v>
      </c>
      <c r="E6497">
        <v>96755730</v>
      </c>
    </row>
    <row r="6498" spans="1:5">
      <c r="A6498" t="s">
        <v>212</v>
      </c>
      <c r="B6498" t="s">
        <v>539</v>
      </c>
      <c r="C6498" t="s">
        <v>211</v>
      </c>
      <c r="D6498">
        <v>1984</v>
      </c>
      <c r="E6498">
        <v>353296</v>
      </c>
    </row>
    <row r="6499" spans="1:5">
      <c r="A6499" t="s">
        <v>210</v>
      </c>
      <c r="B6499" t="s">
        <v>539</v>
      </c>
      <c r="C6499" t="s">
        <v>209</v>
      </c>
      <c r="D6499">
        <v>1984</v>
      </c>
      <c r="E6499">
        <v>852244</v>
      </c>
    </row>
    <row r="6500" spans="1:5">
      <c r="A6500" t="s">
        <v>208</v>
      </c>
      <c r="B6500" t="s">
        <v>539</v>
      </c>
      <c r="C6500" t="s">
        <v>207</v>
      </c>
      <c r="D6500">
        <v>1984</v>
      </c>
      <c r="E6500">
        <v>3136</v>
      </c>
    </row>
    <row r="6501" spans="1:5">
      <c r="A6501" t="s">
        <v>206</v>
      </c>
      <c r="B6501" t="s">
        <v>539</v>
      </c>
      <c r="C6501" t="s">
        <v>205</v>
      </c>
      <c r="D6501">
        <v>1984</v>
      </c>
      <c r="E6501">
        <v>10646529</v>
      </c>
    </row>
    <row r="6502" spans="1:5">
      <c r="A6502" t="s">
        <v>204</v>
      </c>
      <c r="B6502" t="s">
        <v>539</v>
      </c>
      <c r="C6502" t="s">
        <v>203</v>
      </c>
      <c r="D6502">
        <v>1984</v>
      </c>
      <c r="E6502">
        <v>1146216</v>
      </c>
    </row>
    <row r="6503" spans="1:5">
      <c r="A6503" t="s">
        <v>202</v>
      </c>
      <c r="B6503" t="s">
        <v>539</v>
      </c>
      <c r="C6503" t="s">
        <v>201</v>
      </c>
      <c r="D6503">
        <v>1984</v>
      </c>
      <c r="E6503">
        <v>586967</v>
      </c>
    </row>
    <row r="6504" spans="1:5">
      <c r="A6504" t="s">
        <v>200</v>
      </c>
      <c r="B6504" t="s">
        <v>539</v>
      </c>
      <c r="C6504" t="s">
        <v>199</v>
      </c>
      <c r="D6504">
        <v>1984</v>
      </c>
      <c r="E6504">
        <v>6211093</v>
      </c>
    </row>
    <row r="6505" spans="1:5">
      <c r="A6505" t="s">
        <v>198</v>
      </c>
      <c r="B6505" t="s">
        <v>539</v>
      </c>
      <c r="C6505" t="s">
        <v>197</v>
      </c>
      <c r="D6505">
        <v>1984</v>
      </c>
      <c r="E6505">
        <v>8337316</v>
      </c>
    </row>
    <row r="6506" spans="1:5">
      <c r="A6506" t="s">
        <v>196</v>
      </c>
      <c r="B6506" t="s">
        <v>536</v>
      </c>
      <c r="C6506" t="s">
        <v>195</v>
      </c>
      <c r="D6506">
        <v>1984</v>
      </c>
      <c r="E6506">
        <v>66621623</v>
      </c>
    </row>
    <row r="6507" spans="1:5">
      <c r="A6507" t="s">
        <v>194</v>
      </c>
      <c r="B6507" t="s">
        <v>539</v>
      </c>
      <c r="C6507" t="s">
        <v>193</v>
      </c>
      <c r="D6507">
        <v>1984</v>
      </c>
      <c r="E6507">
        <v>820982</v>
      </c>
    </row>
    <row r="6508" spans="1:5">
      <c r="A6508" t="s">
        <v>192</v>
      </c>
      <c r="B6508" t="s">
        <v>539</v>
      </c>
      <c r="C6508" t="s">
        <v>191</v>
      </c>
      <c r="D6508">
        <v>1984</v>
      </c>
      <c r="E6508">
        <v>62657</v>
      </c>
    </row>
    <row r="6509" spans="1:5">
      <c r="A6509" t="s">
        <v>190</v>
      </c>
      <c r="B6509" t="s">
        <v>539</v>
      </c>
      <c r="C6509" t="s">
        <v>189</v>
      </c>
      <c r="D6509">
        <v>1984</v>
      </c>
      <c r="E6509">
        <v>5758528</v>
      </c>
    </row>
    <row r="6510" spans="1:5">
      <c r="A6510" t="s">
        <v>188</v>
      </c>
      <c r="B6510" t="s">
        <v>539</v>
      </c>
      <c r="C6510" t="s">
        <v>187</v>
      </c>
      <c r="D6510">
        <v>1984</v>
      </c>
      <c r="E6510">
        <v>61227621</v>
      </c>
    </row>
    <row r="6511" spans="1:5">
      <c r="A6511" t="s">
        <v>186</v>
      </c>
      <c r="B6511" t="s">
        <v>539</v>
      </c>
      <c r="C6511" t="s">
        <v>185</v>
      </c>
      <c r="D6511">
        <v>1984</v>
      </c>
      <c r="E6511">
        <v>1777126</v>
      </c>
    </row>
    <row r="6512" spans="1:5">
      <c r="A6512" t="s">
        <v>184</v>
      </c>
      <c r="B6512" t="s">
        <v>539</v>
      </c>
      <c r="C6512" t="s">
        <v>183</v>
      </c>
      <c r="D6512">
        <v>1984</v>
      </c>
      <c r="E6512">
        <v>4858219</v>
      </c>
    </row>
    <row r="6513" spans="1:5">
      <c r="A6513" t="s">
        <v>182</v>
      </c>
      <c r="B6513" t="s">
        <v>539</v>
      </c>
      <c r="C6513" t="s">
        <v>181</v>
      </c>
      <c r="D6513">
        <v>1984</v>
      </c>
      <c r="E6513">
        <v>1193177</v>
      </c>
    </row>
    <row r="6514" spans="1:5">
      <c r="A6514" t="s">
        <v>180</v>
      </c>
      <c r="B6514" t="s">
        <v>539</v>
      </c>
      <c r="C6514" t="s">
        <v>179</v>
      </c>
      <c r="D6514">
        <v>1984</v>
      </c>
      <c r="E6514">
        <v>15183155</v>
      </c>
    </row>
    <row r="6515" spans="1:5">
      <c r="A6515" t="s">
        <v>178</v>
      </c>
      <c r="B6515" t="s">
        <v>539</v>
      </c>
      <c r="C6515" t="s">
        <v>177</v>
      </c>
      <c r="D6515">
        <v>1984</v>
      </c>
      <c r="E6515">
        <v>0</v>
      </c>
    </row>
    <row r="6516" spans="1:5">
      <c r="A6516" t="s">
        <v>176</v>
      </c>
      <c r="B6516" t="s">
        <v>539</v>
      </c>
      <c r="C6516" t="s">
        <v>175</v>
      </c>
      <c r="D6516">
        <v>1984</v>
      </c>
      <c r="E6516">
        <v>528179</v>
      </c>
    </row>
    <row r="6517" spans="1:5">
      <c r="A6517" t="s">
        <v>174</v>
      </c>
      <c r="B6517" t="s">
        <v>536</v>
      </c>
      <c r="C6517" t="s">
        <v>173</v>
      </c>
      <c r="D6517">
        <v>1984</v>
      </c>
      <c r="E6517">
        <v>290162147</v>
      </c>
    </row>
    <row r="6518" spans="1:5">
      <c r="A6518" t="s">
        <v>172</v>
      </c>
      <c r="B6518" t="s">
        <v>539</v>
      </c>
      <c r="C6518" t="s">
        <v>171</v>
      </c>
      <c r="D6518">
        <v>1984</v>
      </c>
      <c r="E6518">
        <v>641165</v>
      </c>
    </row>
    <row r="6519" spans="1:5">
      <c r="A6519" t="s">
        <v>170</v>
      </c>
      <c r="B6519" t="s">
        <v>536</v>
      </c>
      <c r="C6519" t="s">
        <v>169</v>
      </c>
      <c r="D6519">
        <v>1984</v>
      </c>
      <c r="E6519">
        <v>8836672</v>
      </c>
    </row>
    <row r="6520" spans="1:5">
      <c r="A6520" t="s">
        <v>168</v>
      </c>
      <c r="B6520" t="s">
        <v>539</v>
      </c>
      <c r="C6520" t="s">
        <v>167</v>
      </c>
      <c r="D6520">
        <v>1984</v>
      </c>
      <c r="E6520">
        <v>63262433</v>
      </c>
    </row>
    <row r="6521" spans="1:5">
      <c r="A6521" t="s">
        <v>166</v>
      </c>
      <c r="B6521" t="s">
        <v>539</v>
      </c>
      <c r="C6521" t="s">
        <v>165</v>
      </c>
      <c r="D6521">
        <v>1984</v>
      </c>
      <c r="E6521">
        <v>1046029</v>
      </c>
    </row>
    <row r="6522" spans="1:5">
      <c r="A6522" t="s">
        <v>164</v>
      </c>
      <c r="B6522" t="s">
        <v>539</v>
      </c>
      <c r="C6522" t="s">
        <v>163</v>
      </c>
      <c r="D6522">
        <v>1984</v>
      </c>
      <c r="E6522">
        <v>6408101</v>
      </c>
    </row>
    <row r="6523" spans="1:5">
      <c r="A6523" t="s">
        <v>162</v>
      </c>
      <c r="B6523" t="s">
        <v>539</v>
      </c>
      <c r="C6523" t="s">
        <v>161</v>
      </c>
      <c r="D6523">
        <v>1984</v>
      </c>
      <c r="E6523">
        <v>30711848</v>
      </c>
    </row>
    <row r="6524" spans="1:5">
      <c r="A6524" t="s">
        <v>160</v>
      </c>
      <c r="B6524" t="s">
        <v>539</v>
      </c>
      <c r="C6524" t="s">
        <v>159</v>
      </c>
      <c r="D6524">
        <v>1984</v>
      </c>
      <c r="E6524">
        <v>4492</v>
      </c>
    </row>
    <row r="6525" spans="1:5">
      <c r="A6525" t="s">
        <v>158</v>
      </c>
      <c r="B6525" t="s">
        <v>539</v>
      </c>
      <c r="C6525" t="s">
        <v>157</v>
      </c>
      <c r="D6525">
        <v>1984</v>
      </c>
      <c r="E6525">
        <v>3184042</v>
      </c>
    </row>
    <row r="6526" spans="1:5">
      <c r="A6526" t="s">
        <v>156</v>
      </c>
      <c r="B6526" t="s">
        <v>539</v>
      </c>
      <c r="C6526" t="s">
        <v>155</v>
      </c>
      <c r="D6526">
        <v>1984</v>
      </c>
      <c r="E6526">
        <v>14919234</v>
      </c>
    </row>
    <row r="6527" spans="1:5">
      <c r="A6527" t="s">
        <v>154</v>
      </c>
      <c r="B6527" t="s">
        <v>536</v>
      </c>
      <c r="C6527" t="s">
        <v>153</v>
      </c>
      <c r="D6527">
        <v>1984</v>
      </c>
      <c r="E6527">
        <v>267243620</v>
      </c>
    </row>
    <row r="6528" spans="1:5">
      <c r="A6528" t="s">
        <v>152</v>
      </c>
      <c r="B6528" t="s">
        <v>539</v>
      </c>
      <c r="C6528" t="s">
        <v>151</v>
      </c>
      <c r="D6528">
        <v>1984</v>
      </c>
      <c r="E6528">
        <v>612522</v>
      </c>
    </row>
    <row r="6529" spans="1:5">
      <c r="A6529" t="s">
        <v>150</v>
      </c>
      <c r="B6529" t="s">
        <v>539</v>
      </c>
      <c r="C6529" t="s">
        <v>149</v>
      </c>
      <c r="D6529">
        <v>1984</v>
      </c>
      <c r="E6529">
        <v>7901738</v>
      </c>
    </row>
    <row r="6530" spans="1:5">
      <c r="A6530" t="s">
        <v>148</v>
      </c>
      <c r="B6530" t="s">
        <v>539</v>
      </c>
      <c r="C6530" t="s">
        <v>147</v>
      </c>
      <c r="D6530">
        <v>1984</v>
      </c>
      <c r="E6530">
        <v>5520219</v>
      </c>
    </row>
    <row r="6531" spans="1:5">
      <c r="A6531" t="s">
        <v>146</v>
      </c>
      <c r="B6531" t="s">
        <v>539</v>
      </c>
      <c r="C6531" t="s">
        <v>145</v>
      </c>
      <c r="D6531">
        <v>1984</v>
      </c>
      <c r="E6531">
        <v>1989129</v>
      </c>
    </row>
    <row r="6532" spans="1:5">
      <c r="A6532" t="s">
        <v>144</v>
      </c>
      <c r="B6532" t="s">
        <v>536</v>
      </c>
      <c r="C6532" t="s">
        <v>143</v>
      </c>
      <c r="D6532">
        <v>1984</v>
      </c>
    </row>
    <row r="6533" spans="1:5">
      <c r="A6533" t="s">
        <v>142</v>
      </c>
      <c r="B6533" t="s">
        <v>536</v>
      </c>
      <c r="C6533" t="s">
        <v>141</v>
      </c>
      <c r="D6533">
        <v>1984</v>
      </c>
      <c r="E6533">
        <v>1095400</v>
      </c>
    </row>
    <row r="6534" spans="1:5">
      <c r="A6534" t="s">
        <v>140</v>
      </c>
      <c r="B6534" t="s">
        <v>536</v>
      </c>
      <c r="C6534" t="s">
        <v>139</v>
      </c>
      <c r="D6534">
        <v>1984</v>
      </c>
      <c r="E6534">
        <v>254995614</v>
      </c>
    </row>
    <row r="6535" spans="1:5">
      <c r="A6535" t="s">
        <v>138</v>
      </c>
      <c r="B6535" t="s">
        <v>539</v>
      </c>
      <c r="C6535" t="s">
        <v>137</v>
      </c>
      <c r="D6535">
        <v>1984</v>
      </c>
      <c r="E6535">
        <v>70297</v>
      </c>
    </row>
    <row r="6536" spans="1:5">
      <c r="A6536" t="s">
        <v>136</v>
      </c>
      <c r="B6536" t="s">
        <v>539</v>
      </c>
      <c r="C6536" t="s">
        <v>135</v>
      </c>
      <c r="D6536">
        <v>1984</v>
      </c>
      <c r="E6536">
        <v>34296</v>
      </c>
    </row>
    <row r="6537" spans="1:5">
      <c r="A6537" t="s">
        <v>134</v>
      </c>
      <c r="B6537" t="s">
        <v>539</v>
      </c>
      <c r="C6537" t="s">
        <v>133</v>
      </c>
      <c r="D6537">
        <v>1984</v>
      </c>
      <c r="E6537">
        <v>11571295</v>
      </c>
    </row>
    <row r="6538" spans="1:5">
      <c r="A6538" t="s">
        <v>132</v>
      </c>
      <c r="B6538" t="s">
        <v>539</v>
      </c>
      <c r="C6538" t="s">
        <v>131</v>
      </c>
      <c r="D6538">
        <v>1984</v>
      </c>
      <c r="E6538">
        <v>40686607</v>
      </c>
    </row>
    <row r="6539" spans="1:5">
      <c r="A6539" t="s">
        <v>130</v>
      </c>
      <c r="B6539" t="s">
        <v>539</v>
      </c>
      <c r="C6539" t="s">
        <v>129</v>
      </c>
      <c r="D6539">
        <v>1984</v>
      </c>
      <c r="E6539">
        <v>5588517</v>
      </c>
    </row>
    <row r="6540" spans="1:5">
      <c r="A6540" t="s">
        <v>128</v>
      </c>
      <c r="B6540" t="s">
        <v>536</v>
      </c>
      <c r="C6540" t="s">
        <v>127</v>
      </c>
      <c r="D6540">
        <v>1984</v>
      </c>
      <c r="E6540">
        <v>756911045</v>
      </c>
    </row>
    <row r="6541" spans="1:5">
      <c r="A6541" t="s">
        <v>126</v>
      </c>
      <c r="B6541" t="s">
        <v>539</v>
      </c>
      <c r="C6541" t="s">
        <v>125</v>
      </c>
      <c r="D6541">
        <v>1984</v>
      </c>
      <c r="E6541">
        <v>3575695</v>
      </c>
    </row>
    <row r="6542" spans="1:5">
      <c r="A6542" t="s">
        <v>124</v>
      </c>
      <c r="B6542" t="s">
        <v>539</v>
      </c>
      <c r="C6542" t="s">
        <v>123</v>
      </c>
      <c r="D6542">
        <v>1984</v>
      </c>
      <c r="E6542">
        <v>13009440</v>
      </c>
    </row>
    <row r="6543" spans="1:5">
      <c r="A6543" t="s">
        <v>122</v>
      </c>
      <c r="B6543" t="s">
        <v>539</v>
      </c>
      <c r="C6543" t="s">
        <v>121</v>
      </c>
      <c r="D6543">
        <v>1984</v>
      </c>
      <c r="E6543">
        <v>3950263</v>
      </c>
    </row>
    <row r="6544" spans="1:5">
      <c r="A6544" t="s">
        <v>120</v>
      </c>
      <c r="B6544" t="s">
        <v>539</v>
      </c>
      <c r="C6544" t="s">
        <v>119</v>
      </c>
      <c r="D6544">
        <v>1984</v>
      </c>
      <c r="E6544">
        <v>0</v>
      </c>
    </row>
    <row r="6545" spans="1:5">
      <c r="A6545" t="s">
        <v>118</v>
      </c>
      <c r="B6545" t="s">
        <v>539</v>
      </c>
      <c r="C6545" t="s">
        <v>117</v>
      </c>
      <c r="D6545">
        <v>1984</v>
      </c>
      <c r="E6545">
        <v>231076</v>
      </c>
    </row>
    <row r="6546" spans="1:5">
      <c r="A6546" t="s">
        <v>116</v>
      </c>
      <c r="B6546" t="s">
        <v>539</v>
      </c>
      <c r="C6546" t="s">
        <v>115</v>
      </c>
      <c r="D6546">
        <v>1984</v>
      </c>
      <c r="E6546">
        <v>2532100</v>
      </c>
    </row>
    <row r="6547" spans="1:5">
      <c r="A6547" t="s">
        <v>114</v>
      </c>
      <c r="B6547" t="s">
        <v>539</v>
      </c>
      <c r="C6547" t="s">
        <v>113</v>
      </c>
      <c r="D6547">
        <v>1984</v>
      </c>
      <c r="E6547">
        <v>2617826</v>
      </c>
    </row>
    <row r="6548" spans="1:5">
      <c r="A6548" t="s">
        <v>112</v>
      </c>
      <c r="B6548" t="s">
        <v>539</v>
      </c>
      <c r="C6548" t="s">
        <v>111</v>
      </c>
      <c r="D6548">
        <v>1984</v>
      </c>
      <c r="E6548">
        <v>2898</v>
      </c>
    </row>
    <row r="6549" spans="1:5">
      <c r="A6549" t="s">
        <v>110</v>
      </c>
      <c r="B6549" t="s">
        <v>539</v>
      </c>
      <c r="C6549" t="s">
        <v>109</v>
      </c>
      <c r="D6549">
        <v>1984</v>
      </c>
      <c r="E6549">
        <v>4871737</v>
      </c>
    </row>
    <row r="6550" spans="1:5">
      <c r="A6550" t="s">
        <v>108</v>
      </c>
      <c r="B6550" t="s">
        <v>539</v>
      </c>
      <c r="C6550" t="s">
        <v>107</v>
      </c>
      <c r="D6550">
        <v>1984</v>
      </c>
    </row>
    <row r="6551" spans="1:5">
      <c r="A6551" t="s">
        <v>106</v>
      </c>
      <c r="B6551" t="s">
        <v>536</v>
      </c>
      <c r="C6551" t="s">
        <v>105</v>
      </c>
      <c r="D6551">
        <v>1984</v>
      </c>
      <c r="E6551">
        <v>328210405</v>
      </c>
    </row>
    <row r="6552" spans="1:5">
      <c r="A6552" t="s">
        <v>104</v>
      </c>
      <c r="B6552" t="s">
        <v>539</v>
      </c>
      <c r="C6552" t="s">
        <v>103</v>
      </c>
      <c r="D6552">
        <v>1984</v>
      </c>
      <c r="E6552">
        <v>4826960</v>
      </c>
    </row>
    <row r="6553" spans="1:5">
      <c r="A6553" t="s">
        <v>102</v>
      </c>
      <c r="B6553" t="s">
        <v>536</v>
      </c>
      <c r="C6553" t="s">
        <v>101</v>
      </c>
      <c r="D6553">
        <v>1984</v>
      </c>
      <c r="E6553">
        <v>328243212</v>
      </c>
    </row>
    <row r="6554" spans="1:5">
      <c r="A6554" t="s">
        <v>100</v>
      </c>
      <c r="B6554" t="s">
        <v>536</v>
      </c>
      <c r="C6554" t="s">
        <v>99</v>
      </c>
      <c r="D6554">
        <v>1984</v>
      </c>
      <c r="E6554">
        <v>13466650</v>
      </c>
    </row>
    <row r="6555" spans="1:5">
      <c r="A6555" t="s">
        <v>98</v>
      </c>
      <c r="B6555" t="s">
        <v>539</v>
      </c>
      <c r="C6555" t="s">
        <v>97</v>
      </c>
      <c r="D6555">
        <v>1984</v>
      </c>
      <c r="E6555">
        <v>64244</v>
      </c>
    </row>
    <row r="6556" spans="1:5">
      <c r="A6556" t="s">
        <v>96</v>
      </c>
      <c r="B6556" t="s">
        <v>539</v>
      </c>
      <c r="C6556" t="s">
        <v>95</v>
      </c>
      <c r="D6556">
        <v>1984</v>
      </c>
      <c r="E6556">
        <v>127729</v>
      </c>
    </row>
    <row r="6557" spans="1:5">
      <c r="A6557" t="s">
        <v>94</v>
      </c>
      <c r="B6557" t="s">
        <v>539</v>
      </c>
      <c r="C6557" t="s">
        <v>93</v>
      </c>
      <c r="D6557">
        <v>1984</v>
      </c>
      <c r="E6557">
        <v>2373282</v>
      </c>
    </row>
    <row r="6558" spans="1:5">
      <c r="A6558" t="s">
        <v>92</v>
      </c>
      <c r="B6558" t="s">
        <v>539</v>
      </c>
      <c r="C6558" t="s">
        <v>91</v>
      </c>
      <c r="D6558">
        <v>1984</v>
      </c>
      <c r="E6558">
        <v>977283</v>
      </c>
    </row>
    <row r="6559" spans="1:5">
      <c r="A6559" t="s">
        <v>90</v>
      </c>
      <c r="B6559" t="s">
        <v>539</v>
      </c>
      <c r="C6559" t="s">
        <v>89</v>
      </c>
      <c r="D6559">
        <v>1984</v>
      </c>
      <c r="E6559">
        <v>1408886</v>
      </c>
    </row>
    <row r="6560" spans="1:5">
      <c r="A6560" t="s">
        <v>88</v>
      </c>
      <c r="B6560" t="s">
        <v>539</v>
      </c>
      <c r="C6560" t="s">
        <v>87</v>
      </c>
      <c r="D6560">
        <v>1984</v>
      </c>
      <c r="E6560">
        <v>537419</v>
      </c>
    </row>
    <row r="6561" spans="1:5">
      <c r="A6561" t="s">
        <v>86</v>
      </c>
      <c r="B6561" t="s">
        <v>539</v>
      </c>
      <c r="C6561" t="s">
        <v>85</v>
      </c>
      <c r="D6561">
        <v>1984</v>
      </c>
    </row>
    <row r="6562" spans="1:5">
      <c r="A6562" t="s">
        <v>84</v>
      </c>
      <c r="B6562" t="s">
        <v>539</v>
      </c>
      <c r="C6562" t="s">
        <v>83</v>
      </c>
      <c r="D6562">
        <v>1984</v>
      </c>
      <c r="E6562">
        <v>32807</v>
      </c>
    </row>
    <row r="6563" spans="1:5">
      <c r="A6563" t="s">
        <v>82</v>
      </c>
      <c r="B6563" t="s">
        <v>539</v>
      </c>
      <c r="C6563" t="s">
        <v>81</v>
      </c>
      <c r="D6563">
        <v>1984</v>
      </c>
      <c r="E6563">
        <v>5384912</v>
      </c>
    </row>
    <row r="6564" spans="1:5">
      <c r="A6564" t="s">
        <v>80</v>
      </c>
      <c r="B6564" t="s">
        <v>539</v>
      </c>
      <c r="C6564" t="s">
        <v>79</v>
      </c>
      <c r="D6564">
        <v>1984</v>
      </c>
      <c r="E6564">
        <v>3321</v>
      </c>
    </row>
    <row r="6565" spans="1:5">
      <c r="A6565" t="s">
        <v>78</v>
      </c>
      <c r="B6565" t="s">
        <v>539</v>
      </c>
      <c r="C6565" t="s">
        <v>77</v>
      </c>
      <c r="D6565">
        <v>1984</v>
      </c>
      <c r="E6565">
        <v>3984143</v>
      </c>
    </row>
    <row r="6566" spans="1:5">
      <c r="A6566" t="s">
        <v>76</v>
      </c>
      <c r="B6566" t="s">
        <v>536</v>
      </c>
      <c r="C6566" t="s">
        <v>75</v>
      </c>
      <c r="D6566">
        <v>1984</v>
      </c>
      <c r="E6566">
        <v>1092667327</v>
      </c>
    </row>
    <row r="6567" spans="1:5">
      <c r="A6567" t="s">
        <v>74</v>
      </c>
      <c r="B6567" t="s">
        <v>536</v>
      </c>
      <c r="C6567" t="s">
        <v>73</v>
      </c>
      <c r="D6567">
        <v>1984</v>
      </c>
      <c r="E6567">
        <v>160761143</v>
      </c>
    </row>
    <row r="6568" spans="1:5">
      <c r="A6568" t="s">
        <v>72</v>
      </c>
      <c r="B6568" t="s">
        <v>539</v>
      </c>
      <c r="C6568" t="s">
        <v>71</v>
      </c>
      <c r="D6568">
        <v>1984</v>
      </c>
      <c r="E6568">
        <v>2318468</v>
      </c>
    </row>
    <row r="6569" spans="1:5">
      <c r="A6569" t="s">
        <v>70</v>
      </c>
      <c r="B6569" t="s">
        <v>539</v>
      </c>
      <c r="C6569" t="s">
        <v>69</v>
      </c>
      <c r="D6569">
        <v>1984</v>
      </c>
      <c r="E6569">
        <v>36883681</v>
      </c>
    </row>
    <row r="6570" spans="1:5">
      <c r="A6570" t="s">
        <v>68</v>
      </c>
      <c r="B6570" t="s">
        <v>539</v>
      </c>
      <c r="C6570" t="s">
        <v>67</v>
      </c>
      <c r="D6570">
        <v>1984</v>
      </c>
      <c r="E6570">
        <v>2926773</v>
      </c>
    </row>
    <row r="6571" spans="1:5">
      <c r="A6571" t="s">
        <v>66</v>
      </c>
      <c r="B6571" t="s">
        <v>539</v>
      </c>
      <c r="C6571" t="s">
        <v>65</v>
      </c>
      <c r="D6571">
        <v>1984</v>
      </c>
      <c r="E6571">
        <v>1703554</v>
      </c>
    </row>
    <row r="6572" spans="1:5">
      <c r="A6572" t="s">
        <v>64</v>
      </c>
      <c r="B6572" t="s">
        <v>536</v>
      </c>
      <c r="C6572" t="s">
        <v>63</v>
      </c>
      <c r="D6572">
        <v>1984</v>
      </c>
      <c r="E6572">
        <v>127399964</v>
      </c>
    </row>
    <row r="6573" spans="1:5">
      <c r="A6573" t="s">
        <v>62</v>
      </c>
      <c r="B6573" t="s">
        <v>539</v>
      </c>
      <c r="C6573" t="s">
        <v>61</v>
      </c>
      <c r="D6573">
        <v>1984</v>
      </c>
      <c r="E6573">
        <v>529431</v>
      </c>
    </row>
    <row r="6574" spans="1:5">
      <c r="A6574" t="s">
        <v>60</v>
      </c>
      <c r="B6574" t="s">
        <v>536</v>
      </c>
      <c r="C6574" t="s">
        <v>59</v>
      </c>
      <c r="D6574">
        <v>1984</v>
      </c>
      <c r="E6574">
        <v>96755730</v>
      </c>
    </row>
    <row r="6575" spans="1:5">
      <c r="A6575" t="s">
        <v>58</v>
      </c>
      <c r="B6575" t="s">
        <v>539</v>
      </c>
      <c r="C6575" t="s">
        <v>57</v>
      </c>
      <c r="D6575">
        <v>1984</v>
      </c>
      <c r="E6575">
        <v>73157</v>
      </c>
    </row>
    <row r="6576" spans="1:5">
      <c r="A6576" t="s">
        <v>56</v>
      </c>
      <c r="B6576" t="s">
        <v>536</v>
      </c>
      <c r="C6576" t="s">
        <v>55</v>
      </c>
      <c r="D6576">
        <v>1984</v>
      </c>
      <c r="E6576">
        <v>756911045</v>
      </c>
    </row>
    <row r="6577" spans="1:5">
      <c r="A6577" t="s">
        <v>54</v>
      </c>
      <c r="B6577" t="s">
        <v>536</v>
      </c>
      <c r="C6577" t="s">
        <v>53</v>
      </c>
      <c r="D6577">
        <v>1984</v>
      </c>
      <c r="E6577">
        <v>328243212</v>
      </c>
    </row>
    <row r="6578" spans="1:5">
      <c r="A6578" t="s">
        <v>52</v>
      </c>
      <c r="B6578" t="s">
        <v>539</v>
      </c>
      <c r="C6578" t="s">
        <v>51</v>
      </c>
      <c r="D6578">
        <v>1984</v>
      </c>
      <c r="E6578">
        <v>1041986</v>
      </c>
    </row>
    <row r="6579" spans="1:5">
      <c r="A6579" t="s">
        <v>50</v>
      </c>
      <c r="B6579" t="s">
        <v>539</v>
      </c>
      <c r="C6579" t="s">
        <v>49</v>
      </c>
      <c r="D6579">
        <v>1984</v>
      </c>
      <c r="E6579">
        <v>3349348</v>
      </c>
    </row>
    <row r="6580" spans="1:5">
      <c r="A6580" t="s">
        <v>6</v>
      </c>
      <c r="B6580" t="s">
        <v>539</v>
      </c>
      <c r="C6580" t="s">
        <v>48</v>
      </c>
      <c r="D6580">
        <v>1984</v>
      </c>
      <c r="E6580">
        <v>23752009</v>
      </c>
    </row>
    <row r="6581" spans="1:5">
      <c r="A6581" t="s">
        <v>47</v>
      </c>
      <c r="B6581" t="s">
        <v>539</v>
      </c>
      <c r="C6581" t="s">
        <v>46</v>
      </c>
      <c r="D6581">
        <v>1984</v>
      </c>
      <c r="E6581">
        <v>5688</v>
      </c>
    </row>
    <row r="6582" spans="1:5">
      <c r="A6582" t="s">
        <v>45</v>
      </c>
      <c r="B6582" t="s">
        <v>539</v>
      </c>
      <c r="C6582" t="s">
        <v>44</v>
      </c>
      <c r="D6582">
        <v>1984</v>
      </c>
      <c r="E6582">
        <v>17721247</v>
      </c>
    </row>
    <row r="6583" spans="1:5">
      <c r="A6583" t="s">
        <v>43</v>
      </c>
      <c r="B6583" t="s">
        <v>539</v>
      </c>
      <c r="C6583" t="s">
        <v>42</v>
      </c>
      <c r="D6583">
        <v>1984</v>
      </c>
      <c r="E6583">
        <v>12926408</v>
      </c>
    </row>
    <row r="6584" spans="1:5">
      <c r="A6584" t="s">
        <v>41</v>
      </c>
      <c r="B6584" t="s">
        <v>539</v>
      </c>
      <c r="C6584" t="s">
        <v>40</v>
      </c>
      <c r="D6584">
        <v>1984</v>
      </c>
      <c r="E6584">
        <v>18220686</v>
      </c>
    </row>
    <row r="6585" spans="1:5">
      <c r="A6585" t="s">
        <v>39</v>
      </c>
      <c r="B6585" t="s">
        <v>536</v>
      </c>
      <c r="C6585" t="s">
        <v>38</v>
      </c>
      <c r="D6585">
        <v>1984</v>
      </c>
      <c r="E6585">
        <v>1124827870</v>
      </c>
    </row>
    <row r="6586" spans="1:5">
      <c r="A6586" t="s">
        <v>37</v>
      </c>
      <c r="B6586" t="s">
        <v>539</v>
      </c>
      <c r="C6586" t="s">
        <v>36</v>
      </c>
      <c r="D6586">
        <v>1984</v>
      </c>
      <c r="E6586">
        <v>393533</v>
      </c>
    </row>
    <row r="6587" spans="1:5">
      <c r="A6587" t="s">
        <v>4</v>
      </c>
      <c r="B6587" t="s">
        <v>539</v>
      </c>
      <c r="C6587" t="s">
        <v>35</v>
      </c>
      <c r="D6587">
        <v>1984</v>
      </c>
      <c r="E6587">
        <v>60503262</v>
      </c>
    </row>
    <row r="6588" spans="1:5">
      <c r="A6588" t="s">
        <v>34</v>
      </c>
      <c r="B6588" t="s">
        <v>539</v>
      </c>
      <c r="C6588" t="s">
        <v>33</v>
      </c>
      <c r="D6588">
        <v>1984</v>
      </c>
      <c r="E6588">
        <v>10466361</v>
      </c>
    </row>
    <row r="6589" spans="1:5">
      <c r="A6589" t="s">
        <v>32</v>
      </c>
      <c r="B6589" t="s">
        <v>539</v>
      </c>
      <c r="C6589" t="s">
        <v>31</v>
      </c>
      <c r="D6589">
        <v>1984</v>
      </c>
      <c r="E6589">
        <v>64268</v>
      </c>
    </row>
    <row r="6590" spans="1:5">
      <c r="A6590" t="s">
        <v>30</v>
      </c>
      <c r="B6590" t="s">
        <v>539</v>
      </c>
      <c r="C6590" t="s">
        <v>29</v>
      </c>
      <c r="D6590">
        <v>1984</v>
      </c>
      <c r="E6590">
        <v>3168995</v>
      </c>
    </row>
    <row r="6591" spans="1:5">
      <c r="A6591" t="s">
        <v>28</v>
      </c>
      <c r="B6591" t="s">
        <v>539</v>
      </c>
      <c r="C6591" t="s">
        <v>27</v>
      </c>
      <c r="D6591">
        <v>1984</v>
      </c>
      <c r="E6591">
        <v>9136</v>
      </c>
    </row>
    <row r="6592" spans="1:5">
      <c r="A6592" t="s">
        <v>26</v>
      </c>
      <c r="B6592" t="s">
        <v>539</v>
      </c>
      <c r="C6592" t="s">
        <v>25</v>
      </c>
      <c r="D6592">
        <v>1984</v>
      </c>
      <c r="E6592">
        <v>17805</v>
      </c>
    </row>
    <row r="6593" spans="1:5">
      <c r="A6593" t="s">
        <v>3</v>
      </c>
      <c r="B6593" t="s">
        <v>539</v>
      </c>
      <c r="C6593" t="s">
        <v>24</v>
      </c>
      <c r="D6593">
        <v>1984</v>
      </c>
      <c r="E6593">
        <v>46443214</v>
      </c>
    </row>
    <row r="6594" spans="1:5">
      <c r="A6594" t="s">
        <v>23</v>
      </c>
      <c r="B6594" t="s">
        <v>539</v>
      </c>
      <c r="C6594" t="s">
        <v>22</v>
      </c>
      <c r="D6594">
        <v>1984</v>
      </c>
      <c r="E6594">
        <v>106363</v>
      </c>
    </row>
    <row r="6595" spans="1:5">
      <c r="A6595" t="s">
        <v>21</v>
      </c>
      <c r="B6595" t="s">
        <v>536</v>
      </c>
      <c r="C6595" t="s">
        <v>20</v>
      </c>
      <c r="D6595">
        <v>1984</v>
      </c>
      <c r="E6595">
        <v>2806965517</v>
      </c>
    </row>
    <row r="6596" spans="1:5">
      <c r="A6596" t="s">
        <v>19</v>
      </c>
      <c r="B6596" t="s">
        <v>539</v>
      </c>
      <c r="C6596" t="s">
        <v>18</v>
      </c>
      <c r="D6596">
        <v>1984</v>
      </c>
      <c r="E6596">
        <v>125515</v>
      </c>
    </row>
    <row r="6597" spans="1:5">
      <c r="A6597" t="s">
        <v>17</v>
      </c>
      <c r="B6597" t="s">
        <v>539</v>
      </c>
      <c r="C6597" t="s">
        <v>16</v>
      </c>
      <c r="D6597">
        <v>1984</v>
      </c>
    </row>
    <row r="6598" spans="1:5">
      <c r="A6598" t="s">
        <v>15</v>
      </c>
      <c r="B6598" t="s">
        <v>539</v>
      </c>
      <c r="C6598" t="s">
        <v>14</v>
      </c>
      <c r="D6598">
        <v>1984</v>
      </c>
      <c r="E6598">
        <v>7767842</v>
      </c>
    </row>
    <row r="6599" spans="1:5">
      <c r="A6599" t="s">
        <v>13</v>
      </c>
      <c r="B6599" t="s">
        <v>539</v>
      </c>
      <c r="C6599" t="s">
        <v>12</v>
      </c>
      <c r="D6599">
        <v>1984</v>
      </c>
      <c r="E6599">
        <v>16396185</v>
      </c>
    </row>
    <row r="6600" spans="1:5">
      <c r="A6600" t="s">
        <v>11</v>
      </c>
      <c r="B6600" t="s">
        <v>539</v>
      </c>
      <c r="C6600" t="s">
        <v>10</v>
      </c>
      <c r="D6600">
        <v>1984</v>
      </c>
      <c r="E6600">
        <v>4063138</v>
      </c>
    </row>
    <row r="6601" spans="1:5">
      <c r="A6601" t="s">
        <v>9</v>
      </c>
      <c r="B6601" t="s">
        <v>539</v>
      </c>
      <c r="C6601" t="s">
        <v>8</v>
      </c>
      <c r="D6601">
        <v>1984</v>
      </c>
      <c r="E6601">
        <v>6278670</v>
      </c>
    </row>
    <row r="6602" spans="1:5">
      <c r="A6602" t="s">
        <v>528</v>
      </c>
      <c r="B6602" t="s">
        <v>539</v>
      </c>
      <c r="C6602" t="s">
        <v>527</v>
      </c>
      <c r="D6602">
        <v>1985</v>
      </c>
      <c r="E6602">
        <v>31264</v>
      </c>
    </row>
    <row r="6603" spans="1:5">
      <c r="A6603" t="s">
        <v>526</v>
      </c>
      <c r="B6603" t="s">
        <v>539</v>
      </c>
      <c r="C6603" t="s">
        <v>525</v>
      </c>
      <c r="D6603">
        <v>1985</v>
      </c>
      <c r="E6603">
        <v>9784880</v>
      </c>
    </row>
    <row r="6604" spans="1:5">
      <c r="A6604" t="s">
        <v>524</v>
      </c>
      <c r="B6604" t="s">
        <v>539</v>
      </c>
      <c r="C6604" t="s">
        <v>523</v>
      </c>
      <c r="D6604">
        <v>1985</v>
      </c>
      <c r="E6604">
        <v>8217658</v>
      </c>
    </row>
    <row r="6605" spans="1:5">
      <c r="A6605" t="s">
        <v>522</v>
      </c>
      <c r="B6605" t="s">
        <v>539</v>
      </c>
      <c r="C6605" t="s">
        <v>521</v>
      </c>
      <c r="D6605">
        <v>1985</v>
      </c>
      <c r="E6605">
        <v>1924635</v>
      </c>
    </row>
    <row r="6606" spans="1:5">
      <c r="A6606" t="s">
        <v>520</v>
      </c>
      <c r="B6606" t="s">
        <v>539</v>
      </c>
      <c r="C6606" t="s">
        <v>519</v>
      </c>
      <c r="D6606">
        <v>1985</v>
      </c>
      <c r="E6606">
        <v>2159</v>
      </c>
    </row>
    <row r="6607" spans="1:5">
      <c r="A6607" t="s">
        <v>518</v>
      </c>
      <c r="B6607" t="s">
        <v>536</v>
      </c>
      <c r="C6607" t="s">
        <v>517</v>
      </c>
      <c r="D6607">
        <v>1985</v>
      </c>
      <c r="E6607">
        <v>100951702</v>
      </c>
    </row>
    <row r="6608" spans="1:5">
      <c r="A6608" t="s">
        <v>516</v>
      </c>
      <c r="B6608" t="s">
        <v>539</v>
      </c>
      <c r="C6608" t="s">
        <v>515</v>
      </c>
      <c r="D6608">
        <v>1985</v>
      </c>
      <c r="E6608">
        <v>280937</v>
      </c>
    </row>
    <row r="6609" spans="1:5">
      <c r="A6609" t="s">
        <v>1</v>
      </c>
      <c r="B6609" t="s">
        <v>539</v>
      </c>
      <c r="C6609" t="s">
        <v>514</v>
      </c>
      <c r="D6609">
        <v>1985</v>
      </c>
      <c r="E6609">
        <v>4546770</v>
      </c>
    </row>
    <row r="6610" spans="1:5">
      <c r="A6610" t="s">
        <v>513</v>
      </c>
      <c r="B6610" t="s">
        <v>539</v>
      </c>
      <c r="C6610" t="s">
        <v>512</v>
      </c>
      <c r="D6610">
        <v>1985</v>
      </c>
      <c r="E6610">
        <v>1097856</v>
      </c>
    </row>
    <row r="6611" spans="1:5">
      <c r="A6611" t="s">
        <v>511</v>
      </c>
      <c r="B6611" t="s">
        <v>539</v>
      </c>
      <c r="C6611" t="s">
        <v>510</v>
      </c>
      <c r="D6611">
        <v>1985</v>
      </c>
      <c r="E6611">
        <v>8726</v>
      </c>
    </row>
    <row r="6612" spans="1:5">
      <c r="A6612" t="s">
        <v>509</v>
      </c>
      <c r="B6612" t="s">
        <v>539</v>
      </c>
      <c r="C6612" t="s">
        <v>508</v>
      </c>
      <c r="D6612">
        <v>1985</v>
      </c>
      <c r="E6612">
        <v>45344</v>
      </c>
    </row>
    <row r="6613" spans="1:5">
      <c r="A6613" t="s">
        <v>507</v>
      </c>
      <c r="B6613" t="s">
        <v>539</v>
      </c>
      <c r="C6613" t="s">
        <v>506</v>
      </c>
      <c r="D6613">
        <v>1985</v>
      </c>
      <c r="E6613">
        <v>2291213</v>
      </c>
    </row>
    <row r="6614" spans="1:5">
      <c r="A6614" t="s">
        <v>505</v>
      </c>
      <c r="B6614" t="s">
        <v>539</v>
      </c>
      <c r="C6614" t="s">
        <v>504</v>
      </c>
      <c r="D6614">
        <v>1985</v>
      </c>
      <c r="E6614">
        <v>2604927</v>
      </c>
    </row>
    <row r="6615" spans="1:5">
      <c r="A6615" t="s">
        <v>503</v>
      </c>
      <c r="B6615" t="s">
        <v>539</v>
      </c>
      <c r="C6615" t="s">
        <v>502</v>
      </c>
      <c r="D6615">
        <v>1985</v>
      </c>
      <c r="E6615">
        <v>3100035</v>
      </c>
    </row>
    <row r="6616" spans="1:5">
      <c r="A6616" t="s">
        <v>501</v>
      </c>
      <c r="B6616" t="s">
        <v>539</v>
      </c>
      <c r="C6616" t="s">
        <v>500</v>
      </c>
      <c r="D6616">
        <v>1985</v>
      </c>
      <c r="E6616">
        <v>4456571</v>
      </c>
    </row>
    <row r="6617" spans="1:5">
      <c r="A6617" t="s">
        <v>499</v>
      </c>
      <c r="B6617" t="s">
        <v>539</v>
      </c>
      <c r="C6617" t="s">
        <v>498</v>
      </c>
      <c r="D6617">
        <v>1985</v>
      </c>
      <c r="E6617">
        <v>401233</v>
      </c>
    </row>
    <row r="6618" spans="1:5">
      <c r="A6618" t="s">
        <v>497</v>
      </c>
      <c r="B6618" t="s">
        <v>539</v>
      </c>
      <c r="C6618" t="s">
        <v>496</v>
      </c>
      <c r="D6618">
        <v>1985</v>
      </c>
      <c r="E6618">
        <v>2960894</v>
      </c>
    </row>
    <row r="6619" spans="1:5">
      <c r="A6619" t="s">
        <v>495</v>
      </c>
      <c r="B6619" t="s">
        <v>539</v>
      </c>
      <c r="C6619" t="s">
        <v>494</v>
      </c>
      <c r="D6619">
        <v>1985</v>
      </c>
      <c r="E6619">
        <v>6774747</v>
      </c>
    </row>
    <row r="6620" spans="1:5">
      <c r="A6620" t="s">
        <v>2</v>
      </c>
      <c r="B6620" t="s">
        <v>539</v>
      </c>
      <c r="C6620" t="s">
        <v>493</v>
      </c>
      <c r="D6620">
        <v>1985</v>
      </c>
      <c r="E6620">
        <v>76893617</v>
      </c>
    </row>
    <row r="6621" spans="1:5">
      <c r="A6621" t="s">
        <v>492</v>
      </c>
      <c r="B6621" t="s">
        <v>539</v>
      </c>
      <c r="C6621" t="s">
        <v>491</v>
      </c>
      <c r="D6621">
        <v>1985</v>
      </c>
      <c r="E6621">
        <v>3172930</v>
      </c>
    </row>
    <row r="6622" spans="1:5">
      <c r="A6622" t="s">
        <v>490</v>
      </c>
      <c r="B6622" t="s">
        <v>539</v>
      </c>
      <c r="C6622" t="s">
        <v>489</v>
      </c>
      <c r="D6622">
        <v>1985</v>
      </c>
      <c r="E6622">
        <v>53876</v>
      </c>
    </row>
    <row r="6623" spans="1:5">
      <c r="A6623" t="s">
        <v>488</v>
      </c>
      <c r="B6623" t="s">
        <v>539</v>
      </c>
      <c r="C6623" t="s">
        <v>487</v>
      </c>
      <c r="D6623">
        <v>1985</v>
      </c>
      <c r="E6623">
        <v>54743</v>
      </c>
    </row>
    <row r="6624" spans="1:5">
      <c r="A6624" t="s">
        <v>486</v>
      </c>
      <c r="B6624" t="s">
        <v>539</v>
      </c>
      <c r="C6624" t="s">
        <v>485</v>
      </c>
      <c r="D6624">
        <v>1985</v>
      </c>
      <c r="E6624">
        <v>2741172</v>
      </c>
    </row>
    <row r="6625" spans="1:5">
      <c r="A6625" t="s">
        <v>484</v>
      </c>
      <c r="B6625" t="s">
        <v>539</v>
      </c>
      <c r="C6625" t="s">
        <v>483</v>
      </c>
      <c r="D6625">
        <v>1985</v>
      </c>
      <c r="E6625">
        <v>3807158</v>
      </c>
    </row>
    <row r="6626" spans="1:5">
      <c r="A6626" t="s">
        <v>482</v>
      </c>
      <c r="B6626" t="s">
        <v>539</v>
      </c>
      <c r="C6626" t="s">
        <v>481</v>
      </c>
      <c r="D6626">
        <v>1985</v>
      </c>
      <c r="E6626">
        <v>85068</v>
      </c>
    </row>
    <row r="6627" spans="1:5">
      <c r="A6627" t="s">
        <v>480</v>
      </c>
      <c r="B6627" t="s">
        <v>539</v>
      </c>
      <c r="C6627" t="s">
        <v>479</v>
      </c>
      <c r="D6627">
        <v>1985</v>
      </c>
      <c r="E6627">
        <v>0</v>
      </c>
    </row>
    <row r="6628" spans="1:5">
      <c r="A6628" t="s">
        <v>478</v>
      </c>
      <c r="B6628" t="s">
        <v>539</v>
      </c>
      <c r="C6628" t="s">
        <v>477</v>
      </c>
      <c r="D6628">
        <v>1985</v>
      </c>
      <c r="E6628">
        <v>3073537</v>
      </c>
    </row>
    <row r="6629" spans="1:5">
      <c r="A6629" t="s">
        <v>476</v>
      </c>
      <c r="B6629" t="s">
        <v>539</v>
      </c>
      <c r="C6629" t="s">
        <v>475</v>
      </c>
      <c r="D6629">
        <v>1985</v>
      </c>
      <c r="E6629">
        <v>40890118</v>
      </c>
    </row>
    <row r="6630" spans="1:5">
      <c r="A6630" t="s">
        <v>474</v>
      </c>
      <c r="B6630" t="s">
        <v>539</v>
      </c>
      <c r="C6630" t="s">
        <v>473</v>
      </c>
      <c r="D6630">
        <v>1985</v>
      </c>
      <c r="E6630">
        <v>163855</v>
      </c>
    </row>
    <row r="6631" spans="1:5">
      <c r="A6631" t="s">
        <v>472</v>
      </c>
      <c r="B6631" t="s">
        <v>539</v>
      </c>
      <c r="C6631" t="s">
        <v>471</v>
      </c>
      <c r="D6631">
        <v>1985</v>
      </c>
      <c r="E6631">
        <v>84749</v>
      </c>
    </row>
    <row r="6632" spans="1:5">
      <c r="A6632" t="s">
        <v>470</v>
      </c>
      <c r="B6632" t="s">
        <v>539</v>
      </c>
      <c r="C6632" t="s">
        <v>469</v>
      </c>
      <c r="D6632">
        <v>1985</v>
      </c>
      <c r="E6632">
        <v>406720</v>
      </c>
    </row>
    <row r="6633" spans="1:5">
      <c r="A6633" t="s">
        <v>468</v>
      </c>
      <c r="B6633" t="s">
        <v>539</v>
      </c>
      <c r="C6633" t="s">
        <v>467</v>
      </c>
      <c r="D6633">
        <v>1985</v>
      </c>
      <c r="E6633">
        <v>871335</v>
      </c>
    </row>
    <row r="6634" spans="1:5">
      <c r="A6634" t="s">
        <v>466</v>
      </c>
      <c r="B6634" t="s">
        <v>539</v>
      </c>
      <c r="C6634" t="s">
        <v>465</v>
      </c>
      <c r="D6634">
        <v>1985</v>
      </c>
      <c r="E6634">
        <v>1698237</v>
      </c>
    </row>
    <row r="6635" spans="1:5">
      <c r="A6635" t="s">
        <v>464</v>
      </c>
      <c r="B6635" t="s">
        <v>539</v>
      </c>
      <c r="C6635" t="s">
        <v>463</v>
      </c>
      <c r="D6635">
        <v>1985</v>
      </c>
      <c r="E6635">
        <v>6134245</v>
      </c>
    </row>
    <row r="6636" spans="1:5">
      <c r="A6636" t="s">
        <v>462</v>
      </c>
      <c r="B6636" t="s">
        <v>536</v>
      </c>
      <c r="C6636" t="s">
        <v>461</v>
      </c>
      <c r="D6636">
        <v>1985</v>
      </c>
      <c r="E6636">
        <v>43882202</v>
      </c>
    </row>
    <row r="6637" spans="1:5">
      <c r="A6637" t="s">
        <v>460</v>
      </c>
      <c r="B6637" t="s">
        <v>539</v>
      </c>
      <c r="C6637" t="s">
        <v>459</v>
      </c>
      <c r="D6637">
        <v>1985</v>
      </c>
      <c r="E6637">
        <v>2251040</v>
      </c>
    </row>
    <row r="6638" spans="1:5">
      <c r="A6638" t="s">
        <v>458</v>
      </c>
      <c r="B6638" t="s">
        <v>539</v>
      </c>
      <c r="C6638" t="s">
        <v>457</v>
      </c>
      <c r="D6638">
        <v>1985</v>
      </c>
      <c r="E6638">
        <v>91214</v>
      </c>
    </row>
    <row r="6639" spans="1:5">
      <c r="A6639" t="s">
        <v>456</v>
      </c>
      <c r="B6639" t="s">
        <v>539</v>
      </c>
      <c r="C6639" t="s">
        <v>455</v>
      </c>
      <c r="D6639">
        <v>1985</v>
      </c>
      <c r="E6639">
        <v>2116575</v>
      </c>
    </row>
    <row r="6640" spans="1:5">
      <c r="A6640" t="s">
        <v>454</v>
      </c>
      <c r="B6640" t="s">
        <v>539</v>
      </c>
      <c r="C6640" t="s">
        <v>453</v>
      </c>
      <c r="D6640">
        <v>1985</v>
      </c>
      <c r="E6640">
        <v>810625110</v>
      </c>
    </row>
    <row r="6641" spans="1:5">
      <c r="A6641" t="s">
        <v>679</v>
      </c>
      <c r="B6641" t="s">
        <v>539</v>
      </c>
      <c r="C6641" t="s">
        <v>451</v>
      </c>
      <c r="D6641">
        <v>1985</v>
      </c>
      <c r="E6641">
        <v>6347186</v>
      </c>
    </row>
    <row r="6642" spans="1:5">
      <c r="A6642" t="s">
        <v>450</v>
      </c>
      <c r="B6642" t="s">
        <v>539</v>
      </c>
      <c r="C6642" t="s">
        <v>449</v>
      </c>
      <c r="D6642">
        <v>1985</v>
      </c>
      <c r="E6642">
        <v>6408699</v>
      </c>
    </row>
    <row r="6643" spans="1:5">
      <c r="A6643" t="s">
        <v>448</v>
      </c>
      <c r="B6643" t="s">
        <v>539</v>
      </c>
      <c r="C6643" t="s">
        <v>447</v>
      </c>
      <c r="D6643">
        <v>1985</v>
      </c>
      <c r="E6643">
        <v>21362779</v>
      </c>
    </row>
    <row r="6644" spans="1:5">
      <c r="A6644" t="s">
        <v>446</v>
      </c>
      <c r="B6644" t="s">
        <v>539</v>
      </c>
      <c r="C6644" t="s">
        <v>445</v>
      </c>
      <c r="D6644">
        <v>1985</v>
      </c>
      <c r="E6644">
        <v>1016627</v>
      </c>
    </row>
    <row r="6645" spans="1:5">
      <c r="A6645" t="s">
        <v>444</v>
      </c>
      <c r="B6645" t="s">
        <v>539</v>
      </c>
      <c r="C6645" t="s">
        <v>443</v>
      </c>
      <c r="D6645">
        <v>1985</v>
      </c>
      <c r="E6645">
        <v>10676084</v>
      </c>
    </row>
    <row r="6646" spans="1:5">
      <c r="A6646" t="s">
        <v>442</v>
      </c>
      <c r="B6646" t="s">
        <v>539</v>
      </c>
      <c r="C6646" t="s">
        <v>441</v>
      </c>
      <c r="D6646">
        <v>1985</v>
      </c>
      <c r="E6646">
        <v>264836</v>
      </c>
    </row>
    <row r="6647" spans="1:5">
      <c r="A6647" t="s">
        <v>440</v>
      </c>
      <c r="B6647" t="s">
        <v>539</v>
      </c>
      <c r="C6647" t="s">
        <v>439</v>
      </c>
      <c r="D6647">
        <v>1985</v>
      </c>
      <c r="E6647">
        <v>215822</v>
      </c>
    </row>
    <row r="6648" spans="1:5">
      <c r="A6648" t="s">
        <v>438</v>
      </c>
      <c r="B6648" t="s">
        <v>539</v>
      </c>
      <c r="C6648" t="s">
        <v>437</v>
      </c>
      <c r="D6648">
        <v>1985</v>
      </c>
      <c r="E6648">
        <v>1489479</v>
      </c>
    </row>
    <row r="6649" spans="1:5">
      <c r="A6649" t="s">
        <v>436</v>
      </c>
      <c r="B6649" t="s">
        <v>536</v>
      </c>
      <c r="C6649" t="s">
        <v>435</v>
      </c>
      <c r="D6649">
        <v>1985</v>
      </c>
      <c r="E6649">
        <v>3564142</v>
      </c>
    </row>
    <row r="6650" spans="1:5">
      <c r="A6650" t="s">
        <v>434</v>
      </c>
      <c r="B6650" t="s">
        <v>539</v>
      </c>
      <c r="C6650" t="s">
        <v>433</v>
      </c>
      <c r="D6650">
        <v>1985</v>
      </c>
      <c r="E6650">
        <v>2930822</v>
      </c>
    </row>
    <row r="6651" spans="1:5">
      <c r="A6651" t="s">
        <v>432</v>
      </c>
      <c r="B6651" t="s">
        <v>539</v>
      </c>
      <c r="C6651" t="s">
        <v>431</v>
      </c>
      <c r="D6651">
        <v>1985</v>
      </c>
      <c r="E6651">
        <v>25542</v>
      </c>
    </row>
    <row r="6652" spans="1:5">
      <c r="A6652" t="s">
        <v>430</v>
      </c>
      <c r="B6652" t="s">
        <v>539</v>
      </c>
      <c r="C6652" t="s">
        <v>429</v>
      </c>
      <c r="D6652">
        <v>1985</v>
      </c>
      <c r="E6652">
        <v>0</v>
      </c>
    </row>
    <row r="6653" spans="1:5">
      <c r="A6653" t="s">
        <v>428</v>
      </c>
      <c r="B6653" t="s">
        <v>539</v>
      </c>
      <c r="C6653" t="s">
        <v>427</v>
      </c>
      <c r="D6653">
        <v>1985</v>
      </c>
      <c r="E6653">
        <v>248556</v>
      </c>
    </row>
    <row r="6654" spans="1:5">
      <c r="A6654" t="s">
        <v>426</v>
      </c>
      <c r="B6654" t="s">
        <v>539</v>
      </c>
      <c r="C6654" t="s">
        <v>425</v>
      </c>
      <c r="D6654">
        <v>1985</v>
      </c>
      <c r="E6654">
        <v>2546549</v>
      </c>
    </row>
    <row r="6655" spans="1:5">
      <c r="A6655" t="s">
        <v>7</v>
      </c>
      <c r="B6655" t="s">
        <v>539</v>
      </c>
      <c r="C6655" t="s">
        <v>424</v>
      </c>
      <c r="D6655">
        <v>1985</v>
      </c>
      <c r="E6655">
        <v>21199425</v>
      </c>
    </row>
    <row r="6656" spans="1:5">
      <c r="A6656" t="s">
        <v>423</v>
      </c>
      <c r="B6656" t="s">
        <v>539</v>
      </c>
      <c r="C6656" t="s">
        <v>422</v>
      </c>
      <c r="D6656">
        <v>1985</v>
      </c>
      <c r="E6656">
        <v>106722</v>
      </c>
    </row>
    <row r="6657" spans="1:5">
      <c r="A6657" t="s">
        <v>421</v>
      </c>
      <c r="B6657" t="s">
        <v>539</v>
      </c>
      <c r="C6657" t="s">
        <v>420</v>
      </c>
      <c r="D6657">
        <v>1985</v>
      </c>
      <c r="E6657">
        <v>33353</v>
      </c>
    </row>
    <row r="6658" spans="1:5">
      <c r="A6658" t="s">
        <v>419</v>
      </c>
      <c r="B6658" t="s">
        <v>539</v>
      </c>
      <c r="C6658" t="s">
        <v>418</v>
      </c>
      <c r="D6658">
        <v>1985</v>
      </c>
      <c r="E6658">
        <v>800242</v>
      </c>
    </row>
    <row r="6659" spans="1:5">
      <c r="A6659" t="s">
        <v>417</v>
      </c>
      <c r="B6659" t="s">
        <v>539</v>
      </c>
      <c r="C6659" t="s">
        <v>416</v>
      </c>
      <c r="D6659">
        <v>1985</v>
      </c>
      <c r="E6659">
        <v>2993439</v>
      </c>
    </row>
    <row r="6660" spans="1:5">
      <c r="A6660" t="s">
        <v>415</v>
      </c>
      <c r="B6660" t="s">
        <v>539</v>
      </c>
      <c r="C6660" t="s">
        <v>414</v>
      </c>
      <c r="D6660">
        <v>1985</v>
      </c>
      <c r="E6660">
        <v>11741492</v>
      </c>
    </row>
    <row r="6661" spans="1:5">
      <c r="A6661" t="s">
        <v>413</v>
      </c>
      <c r="B6661" t="s">
        <v>536</v>
      </c>
      <c r="C6661" t="s">
        <v>412</v>
      </c>
      <c r="D6661">
        <v>1985</v>
      </c>
      <c r="E6661">
        <v>1108601366</v>
      </c>
    </row>
    <row r="6662" spans="1:5">
      <c r="A6662" t="s">
        <v>411</v>
      </c>
      <c r="B6662" t="s">
        <v>536</v>
      </c>
      <c r="C6662" t="s">
        <v>410</v>
      </c>
      <c r="D6662">
        <v>1985</v>
      </c>
      <c r="E6662">
        <v>1211647295</v>
      </c>
    </row>
    <row r="6663" spans="1:5">
      <c r="A6663" t="s">
        <v>409</v>
      </c>
      <c r="B6663" t="s">
        <v>536</v>
      </c>
      <c r="C6663" t="s">
        <v>408</v>
      </c>
      <c r="D6663">
        <v>1985</v>
      </c>
      <c r="E6663">
        <v>1154502176</v>
      </c>
    </row>
    <row r="6664" spans="1:5">
      <c r="A6664" t="s">
        <v>407</v>
      </c>
      <c r="B6664" t="s">
        <v>536</v>
      </c>
      <c r="C6664" t="s">
        <v>406</v>
      </c>
      <c r="D6664">
        <v>1985</v>
      </c>
      <c r="E6664">
        <v>145268045</v>
      </c>
    </row>
    <row r="6665" spans="1:5">
      <c r="A6665" t="s">
        <v>405</v>
      </c>
      <c r="B6665" t="s">
        <v>536</v>
      </c>
      <c r="C6665" t="s">
        <v>404</v>
      </c>
      <c r="D6665">
        <v>1985</v>
      </c>
      <c r="E6665">
        <v>274519548</v>
      </c>
    </row>
    <row r="6666" spans="1:5">
      <c r="A6666" t="s">
        <v>403</v>
      </c>
      <c r="B6666" t="s">
        <v>539</v>
      </c>
      <c r="C6666" t="s">
        <v>402</v>
      </c>
      <c r="D6666">
        <v>1985</v>
      </c>
      <c r="E6666">
        <v>4413081</v>
      </c>
    </row>
    <row r="6667" spans="1:5">
      <c r="A6667" t="s">
        <v>401</v>
      </c>
      <c r="B6667" t="s">
        <v>539</v>
      </c>
      <c r="C6667" t="s">
        <v>400</v>
      </c>
      <c r="D6667">
        <v>1985</v>
      </c>
      <c r="E6667">
        <v>28145919</v>
      </c>
    </row>
    <row r="6668" spans="1:5">
      <c r="A6668" t="s">
        <v>399</v>
      </c>
      <c r="B6668" t="s">
        <v>536</v>
      </c>
      <c r="C6668" t="s">
        <v>398</v>
      </c>
      <c r="D6668">
        <v>1985</v>
      </c>
      <c r="E6668">
        <v>90028363</v>
      </c>
    </row>
    <row r="6669" spans="1:5">
      <c r="A6669" t="s">
        <v>397</v>
      </c>
      <c r="B6669" t="s">
        <v>539</v>
      </c>
      <c r="C6669" t="s">
        <v>396</v>
      </c>
      <c r="D6669">
        <v>1985</v>
      </c>
      <c r="E6669">
        <v>2333901</v>
      </c>
    </row>
    <row r="6670" spans="1:5">
      <c r="A6670" t="s">
        <v>395</v>
      </c>
      <c r="B6670" t="s">
        <v>539</v>
      </c>
      <c r="C6670" t="s">
        <v>394</v>
      </c>
      <c r="D6670">
        <v>1985</v>
      </c>
      <c r="E6670">
        <v>9920133</v>
      </c>
    </row>
    <row r="6671" spans="1:5">
      <c r="A6671" t="s">
        <v>393</v>
      </c>
      <c r="B6671" t="s">
        <v>539</v>
      </c>
      <c r="C6671" t="s">
        <v>392</v>
      </c>
      <c r="D6671">
        <v>1985</v>
      </c>
      <c r="E6671">
        <v>446909</v>
      </c>
    </row>
    <row r="6672" spans="1:5">
      <c r="A6672" t="s">
        <v>5</v>
      </c>
      <c r="B6672" t="s">
        <v>539</v>
      </c>
      <c r="C6672" t="s">
        <v>391</v>
      </c>
      <c r="D6672">
        <v>1985</v>
      </c>
      <c r="E6672">
        <v>36127480</v>
      </c>
    </row>
    <row r="6673" spans="1:5">
      <c r="A6673" t="s">
        <v>390</v>
      </c>
      <c r="B6673" t="s">
        <v>536</v>
      </c>
      <c r="C6673" t="s">
        <v>389</v>
      </c>
      <c r="D6673">
        <v>1985</v>
      </c>
      <c r="E6673">
        <v>142501281</v>
      </c>
    </row>
    <row r="6674" spans="1:5">
      <c r="A6674" t="s">
        <v>388</v>
      </c>
      <c r="B6674" t="s">
        <v>536</v>
      </c>
      <c r="C6674" t="s">
        <v>387</v>
      </c>
      <c r="D6674">
        <v>1985</v>
      </c>
      <c r="E6674">
        <v>161932774</v>
      </c>
    </row>
    <row r="6675" spans="1:5">
      <c r="A6675" t="s">
        <v>386</v>
      </c>
      <c r="B6675" t="s">
        <v>539</v>
      </c>
      <c r="C6675" t="s">
        <v>385</v>
      </c>
      <c r="D6675">
        <v>1985</v>
      </c>
      <c r="E6675">
        <v>1185942</v>
      </c>
    </row>
    <row r="6676" spans="1:5">
      <c r="A6676" t="s">
        <v>384</v>
      </c>
      <c r="B6676" t="s">
        <v>539</v>
      </c>
      <c r="C6676" t="s">
        <v>383</v>
      </c>
      <c r="D6676">
        <v>1985</v>
      </c>
      <c r="E6676">
        <v>437508</v>
      </c>
    </row>
    <row r="6677" spans="1:5">
      <c r="A6677" t="s">
        <v>382</v>
      </c>
      <c r="B6677" t="s">
        <v>539</v>
      </c>
      <c r="C6677" t="s">
        <v>381</v>
      </c>
      <c r="D6677">
        <v>1985</v>
      </c>
      <c r="E6677">
        <v>14965663</v>
      </c>
    </row>
    <row r="6678" spans="1:5">
      <c r="A6678" t="s">
        <v>380</v>
      </c>
      <c r="B6678" t="s">
        <v>539</v>
      </c>
      <c r="C6678" t="s">
        <v>379</v>
      </c>
      <c r="D6678">
        <v>1985</v>
      </c>
      <c r="E6678">
        <v>31552</v>
      </c>
    </row>
    <row r="6679" spans="1:5">
      <c r="A6679" t="s">
        <v>378</v>
      </c>
      <c r="B6679" t="s">
        <v>539</v>
      </c>
      <c r="C6679" t="s">
        <v>377</v>
      </c>
      <c r="D6679">
        <v>1985</v>
      </c>
      <c r="E6679">
        <v>63280</v>
      </c>
    </row>
    <row r="6680" spans="1:5">
      <c r="A6680" t="s">
        <v>376</v>
      </c>
      <c r="B6680" t="s">
        <v>539</v>
      </c>
      <c r="C6680" t="s">
        <v>375</v>
      </c>
      <c r="D6680">
        <v>1985</v>
      </c>
      <c r="E6680">
        <v>312095</v>
      </c>
    </row>
    <row r="6681" spans="1:5">
      <c r="A6681" t="s">
        <v>374</v>
      </c>
      <c r="B6681" t="s">
        <v>539</v>
      </c>
      <c r="C6681" t="s">
        <v>373</v>
      </c>
      <c r="D6681">
        <v>1985</v>
      </c>
      <c r="E6681">
        <v>12220513</v>
      </c>
    </row>
    <row r="6682" spans="1:5">
      <c r="A6682" t="s">
        <v>372</v>
      </c>
      <c r="B6682" t="s">
        <v>539</v>
      </c>
      <c r="C6682" t="s">
        <v>371</v>
      </c>
      <c r="D6682">
        <v>1985</v>
      </c>
      <c r="E6682">
        <v>2135888</v>
      </c>
    </row>
    <row r="6683" spans="1:5">
      <c r="A6683" t="s">
        <v>370</v>
      </c>
      <c r="B6683" t="s">
        <v>539</v>
      </c>
      <c r="C6683" t="s">
        <v>369</v>
      </c>
      <c r="D6683">
        <v>1985</v>
      </c>
      <c r="E6683">
        <v>8533098</v>
      </c>
    </row>
    <row r="6684" spans="1:5">
      <c r="A6684" t="s">
        <v>368</v>
      </c>
      <c r="B6684" t="s">
        <v>539</v>
      </c>
      <c r="C6684" t="s">
        <v>367</v>
      </c>
      <c r="D6684">
        <v>1985</v>
      </c>
      <c r="E6684">
        <v>0</v>
      </c>
    </row>
    <row r="6685" spans="1:5">
      <c r="A6685" t="s">
        <v>366</v>
      </c>
      <c r="B6685" t="s">
        <v>539</v>
      </c>
      <c r="C6685" t="s">
        <v>365</v>
      </c>
      <c r="D6685">
        <v>1985</v>
      </c>
      <c r="E6685">
        <v>3731151</v>
      </c>
    </row>
    <row r="6686" spans="1:5">
      <c r="A6686" t="s">
        <v>364</v>
      </c>
      <c r="B6686" t="s">
        <v>539</v>
      </c>
      <c r="C6686" t="s">
        <v>363</v>
      </c>
      <c r="D6686">
        <v>1985</v>
      </c>
      <c r="E6686">
        <v>490365</v>
      </c>
    </row>
    <row r="6687" spans="1:5">
      <c r="A6687" t="s">
        <v>362</v>
      </c>
      <c r="B6687" t="s">
        <v>539</v>
      </c>
      <c r="C6687" t="s">
        <v>361</v>
      </c>
      <c r="D6687">
        <v>1985</v>
      </c>
      <c r="E6687">
        <v>697740</v>
      </c>
    </row>
    <row r="6688" spans="1:5">
      <c r="A6688" t="s">
        <v>360</v>
      </c>
      <c r="B6688" t="s">
        <v>539</v>
      </c>
      <c r="C6688" t="s">
        <v>359</v>
      </c>
      <c r="D6688">
        <v>1985</v>
      </c>
      <c r="E6688">
        <v>251443</v>
      </c>
    </row>
    <row r="6689" spans="1:5">
      <c r="A6689" t="s">
        <v>358</v>
      </c>
      <c r="B6689" t="s">
        <v>539</v>
      </c>
      <c r="C6689" t="s">
        <v>357</v>
      </c>
      <c r="D6689">
        <v>1985</v>
      </c>
      <c r="E6689">
        <v>2928830</v>
      </c>
    </row>
    <row r="6690" spans="1:5">
      <c r="A6690" t="s">
        <v>356</v>
      </c>
      <c r="B6690" t="s">
        <v>539</v>
      </c>
      <c r="C6690" t="s">
        <v>355</v>
      </c>
      <c r="D6690">
        <v>1985</v>
      </c>
      <c r="E6690">
        <v>66754</v>
      </c>
    </row>
    <row r="6691" spans="1:5">
      <c r="A6691" t="s">
        <v>354</v>
      </c>
      <c r="B6691" t="s">
        <v>539</v>
      </c>
      <c r="C6691" t="s">
        <v>353</v>
      </c>
      <c r="D6691">
        <v>1985</v>
      </c>
      <c r="E6691">
        <v>11725</v>
      </c>
    </row>
    <row r="6692" spans="1:5">
      <c r="A6692" t="s">
        <v>352</v>
      </c>
      <c r="B6692" t="s">
        <v>539</v>
      </c>
      <c r="C6692" t="s">
        <v>351</v>
      </c>
      <c r="D6692">
        <v>1985</v>
      </c>
      <c r="E6692">
        <v>5013912</v>
      </c>
    </row>
    <row r="6693" spans="1:5">
      <c r="A6693" t="s">
        <v>350</v>
      </c>
      <c r="B6693" t="s">
        <v>539</v>
      </c>
      <c r="C6693" t="s">
        <v>349</v>
      </c>
      <c r="D6693">
        <v>1985</v>
      </c>
      <c r="E6693">
        <v>8931</v>
      </c>
    </row>
    <row r="6694" spans="1:5">
      <c r="A6694" t="s">
        <v>348</v>
      </c>
      <c r="B6694" t="s">
        <v>539</v>
      </c>
      <c r="C6694" t="s">
        <v>347</v>
      </c>
      <c r="D6694">
        <v>1985</v>
      </c>
      <c r="E6694">
        <v>539050</v>
      </c>
    </row>
    <row r="6695" spans="1:5">
      <c r="A6695" t="s">
        <v>346</v>
      </c>
      <c r="B6695" t="s">
        <v>536</v>
      </c>
      <c r="C6695" t="s">
        <v>345</v>
      </c>
      <c r="D6695">
        <v>1985</v>
      </c>
      <c r="E6695">
        <v>251595971</v>
      </c>
    </row>
    <row r="6696" spans="1:5">
      <c r="A6696" t="s">
        <v>344</v>
      </c>
      <c r="B6696" t="s">
        <v>539</v>
      </c>
      <c r="C6696" t="s">
        <v>343</v>
      </c>
      <c r="D6696">
        <v>1985</v>
      </c>
      <c r="E6696">
        <v>386299</v>
      </c>
    </row>
    <row r="6697" spans="1:5">
      <c r="A6697" t="s">
        <v>342</v>
      </c>
      <c r="B6697" t="s">
        <v>539</v>
      </c>
      <c r="C6697" t="s">
        <v>341</v>
      </c>
      <c r="D6697">
        <v>1985</v>
      </c>
      <c r="E6697">
        <v>2665682</v>
      </c>
    </row>
    <row r="6698" spans="1:5">
      <c r="A6698" t="s">
        <v>340</v>
      </c>
      <c r="B6698" t="s">
        <v>536</v>
      </c>
      <c r="C6698" t="s">
        <v>339</v>
      </c>
      <c r="D6698">
        <v>1985</v>
      </c>
      <c r="E6698">
        <v>238338733</v>
      </c>
    </row>
    <row r="6699" spans="1:5">
      <c r="A6699" t="s">
        <v>338</v>
      </c>
      <c r="B6699" t="s">
        <v>539</v>
      </c>
      <c r="C6699" t="s">
        <v>337</v>
      </c>
      <c r="D6699">
        <v>1985</v>
      </c>
      <c r="E6699">
        <v>2242800</v>
      </c>
    </row>
    <row r="6700" spans="1:5">
      <c r="A6700" t="s">
        <v>336</v>
      </c>
      <c r="B6700" t="s">
        <v>539</v>
      </c>
      <c r="C6700" t="s">
        <v>335</v>
      </c>
      <c r="D6700">
        <v>1985</v>
      </c>
      <c r="E6700">
        <v>4899167</v>
      </c>
    </row>
    <row r="6701" spans="1:5">
      <c r="A6701" t="s">
        <v>334</v>
      </c>
      <c r="B6701" t="s">
        <v>539</v>
      </c>
      <c r="C6701" t="s">
        <v>333</v>
      </c>
      <c r="D6701">
        <v>1985</v>
      </c>
      <c r="E6701">
        <v>3716933</v>
      </c>
    </row>
    <row r="6702" spans="1:5">
      <c r="A6702" t="s">
        <v>332</v>
      </c>
      <c r="B6702" t="s">
        <v>536</v>
      </c>
      <c r="C6702" t="s">
        <v>331</v>
      </c>
      <c r="D6702">
        <v>1985</v>
      </c>
      <c r="E6702">
        <v>2034355452</v>
      </c>
    </row>
    <row r="6703" spans="1:5">
      <c r="A6703" t="s">
        <v>330</v>
      </c>
      <c r="B6703" t="s">
        <v>536</v>
      </c>
      <c r="C6703" t="s">
        <v>329</v>
      </c>
      <c r="D6703">
        <v>1985</v>
      </c>
      <c r="E6703">
        <v>2594851969</v>
      </c>
    </row>
    <row r="6704" spans="1:5">
      <c r="A6704" t="s">
        <v>328</v>
      </c>
      <c r="B6704" t="s">
        <v>536</v>
      </c>
      <c r="C6704" t="s">
        <v>327</v>
      </c>
      <c r="D6704">
        <v>1985</v>
      </c>
      <c r="E6704">
        <v>560496517</v>
      </c>
    </row>
    <row r="6705" spans="1:5">
      <c r="A6705" t="s">
        <v>326</v>
      </c>
      <c r="B6705" t="s">
        <v>536</v>
      </c>
      <c r="C6705" t="s">
        <v>325</v>
      </c>
      <c r="D6705">
        <v>1985</v>
      </c>
      <c r="E6705">
        <v>175581860</v>
      </c>
    </row>
    <row r="6706" spans="1:5">
      <c r="A6706" t="s">
        <v>324</v>
      </c>
      <c r="B6706" t="s">
        <v>539</v>
      </c>
      <c r="C6706" t="s">
        <v>323</v>
      </c>
      <c r="D6706">
        <v>1985</v>
      </c>
      <c r="E6706">
        <v>121962164</v>
      </c>
    </row>
    <row r="6707" spans="1:5">
      <c r="A6707" t="s">
        <v>322</v>
      </c>
      <c r="B6707" t="s">
        <v>536</v>
      </c>
      <c r="C6707" t="s">
        <v>321</v>
      </c>
      <c r="D6707">
        <v>1985</v>
      </c>
      <c r="E6707">
        <v>384914657</v>
      </c>
    </row>
    <row r="6708" spans="1:5">
      <c r="A6708" t="s">
        <v>320</v>
      </c>
      <c r="B6708" t="s">
        <v>539</v>
      </c>
      <c r="C6708" t="s">
        <v>319</v>
      </c>
      <c r="D6708">
        <v>1985</v>
      </c>
      <c r="E6708">
        <v>30241</v>
      </c>
    </row>
    <row r="6709" spans="1:5">
      <c r="A6709" t="s">
        <v>318</v>
      </c>
      <c r="B6709" t="s">
        <v>539</v>
      </c>
      <c r="C6709" t="s">
        <v>317</v>
      </c>
      <c r="D6709">
        <v>1985</v>
      </c>
      <c r="E6709">
        <v>591346470</v>
      </c>
    </row>
    <row r="6710" spans="1:5">
      <c r="A6710" t="s">
        <v>316</v>
      </c>
      <c r="B6710" t="s">
        <v>536</v>
      </c>
      <c r="C6710" t="s">
        <v>315</v>
      </c>
      <c r="D6710">
        <v>1985</v>
      </c>
    </row>
    <row r="6711" spans="1:5">
      <c r="A6711" t="s">
        <v>314</v>
      </c>
      <c r="B6711" t="s">
        <v>539</v>
      </c>
      <c r="C6711" t="s">
        <v>313</v>
      </c>
      <c r="D6711">
        <v>1985</v>
      </c>
      <c r="E6711">
        <v>1547026</v>
      </c>
    </row>
    <row r="6712" spans="1:5">
      <c r="A6712" t="s">
        <v>312</v>
      </c>
      <c r="B6712" t="s">
        <v>539</v>
      </c>
      <c r="C6712" t="s">
        <v>311</v>
      </c>
      <c r="D6712">
        <v>1985</v>
      </c>
      <c r="E6712">
        <v>22064066</v>
      </c>
    </row>
    <row r="6713" spans="1:5">
      <c r="A6713" t="s">
        <v>310</v>
      </c>
      <c r="B6713" t="s">
        <v>539</v>
      </c>
      <c r="C6713" t="s">
        <v>309</v>
      </c>
      <c r="D6713">
        <v>1985</v>
      </c>
      <c r="E6713">
        <v>4864975</v>
      </c>
    </row>
    <row r="6714" spans="1:5">
      <c r="A6714" t="s">
        <v>308</v>
      </c>
      <c r="B6714" t="s">
        <v>539</v>
      </c>
      <c r="C6714" t="s">
        <v>307</v>
      </c>
      <c r="D6714">
        <v>1985</v>
      </c>
      <c r="E6714">
        <v>25179</v>
      </c>
    </row>
    <row r="6715" spans="1:5">
      <c r="A6715" t="s">
        <v>306</v>
      </c>
      <c r="B6715" t="s">
        <v>539</v>
      </c>
      <c r="C6715" t="s">
        <v>305</v>
      </c>
      <c r="D6715">
        <v>1985</v>
      </c>
      <c r="E6715">
        <v>430581</v>
      </c>
    </row>
    <row r="6716" spans="1:5">
      <c r="A6716" t="s">
        <v>304</v>
      </c>
      <c r="B6716" t="s">
        <v>539</v>
      </c>
      <c r="C6716" t="s">
        <v>303</v>
      </c>
      <c r="D6716">
        <v>1985</v>
      </c>
      <c r="E6716">
        <v>18774185</v>
      </c>
    </row>
    <row r="6717" spans="1:5">
      <c r="A6717" t="s">
        <v>302</v>
      </c>
      <c r="B6717" t="s">
        <v>539</v>
      </c>
      <c r="C6717" t="s">
        <v>301</v>
      </c>
      <c r="D6717">
        <v>1985</v>
      </c>
      <c r="E6717">
        <v>1206176</v>
      </c>
    </row>
    <row r="6718" spans="1:5">
      <c r="A6718" t="s">
        <v>300</v>
      </c>
      <c r="B6718" t="s">
        <v>539</v>
      </c>
      <c r="C6718" t="s">
        <v>299</v>
      </c>
      <c r="D6718">
        <v>1985</v>
      </c>
      <c r="E6718">
        <v>955791</v>
      </c>
    </row>
    <row r="6719" spans="1:5">
      <c r="A6719" t="s">
        <v>298</v>
      </c>
      <c r="B6719" t="s">
        <v>539</v>
      </c>
      <c r="C6719" t="s">
        <v>297</v>
      </c>
      <c r="D6719">
        <v>1985</v>
      </c>
      <c r="E6719">
        <v>28121192</v>
      </c>
    </row>
    <row r="6720" spans="1:5">
      <c r="A6720" t="s">
        <v>296</v>
      </c>
      <c r="B6720" t="s">
        <v>539</v>
      </c>
      <c r="C6720" t="s">
        <v>295</v>
      </c>
      <c r="D6720">
        <v>1985</v>
      </c>
      <c r="E6720">
        <v>6775782</v>
      </c>
    </row>
    <row r="6721" spans="1:5">
      <c r="A6721" t="s">
        <v>294</v>
      </c>
      <c r="B6721" t="s">
        <v>539</v>
      </c>
      <c r="C6721" t="s">
        <v>293</v>
      </c>
      <c r="D6721">
        <v>1985</v>
      </c>
      <c r="E6721">
        <v>16491505</v>
      </c>
    </row>
    <row r="6722" spans="1:5">
      <c r="A6722" t="s">
        <v>292</v>
      </c>
      <c r="B6722" t="s">
        <v>539</v>
      </c>
      <c r="C6722" t="s">
        <v>291</v>
      </c>
      <c r="D6722">
        <v>1985</v>
      </c>
      <c r="E6722">
        <v>2458943</v>
      </c>
    </row>
    <row r="6723" spans="1:5">
      <c r="A6723" t="s">
        <v>290</v>
      </c>
      <c r="B6723" t="s">
        <v>539</v>
      </c>
      <c r="C6723" t="s">
        <v>289</v>
      </c>
      <c r="D6723">
        <v>1985</v>
      </c>
      <c r="E6723">
        <v>6638483</v>
      </c>
    </row>
    <row r="6724" spans="1:5">
      <c r="A6724" t="s">
        <v>288</v>
      </c>
      <c r="B6724" t="s">
        <v>539</v>
      </c>
      <c r="C6724" t="s">
        <v>287</v>
      </c>
      <c r="D6724">
        <v>1985</v>
      </c>
      <c r="E6724">
        <v>42536</v>
      </c>
    </row>
    <row r="6725" spans="1:5">
      <c r="A6725" t="s">
        <v>286</v>
      </c>
      <c r="B6725" t="s">
        <v>539</v>
      </c>
      <c r="C6725" t="s">
        <v>285</v>
      </c>
      <c r="D6725">
        <v>1985</v>
      </c>
      <c r="E6725">
        <v>27206</v>
      </c>
    </row>
    <row r="6726" spans="1:5">
      <c r="A6726" t="s">
        <v>284</v>
      </c>
      <c r="B6726" t="s">
        <v>539</v>
      </c>
      <c r="C6726" t="s">
        <v>283</v>
      </c>
      <c r="D6726">
        <v>1985</v>
      </c>
      <c r="E6726">
        <v>14332610</v>
      </c>
    </row>
    <row r="6727" spans="1:5">
      <c r="A6727" t="s">
        <v>282</v>
      </c>
      <c r="B6727" t="s">
        <v>539</v>
      </c>
      <c r="C6727" t="s">
        <v>281</v>
      </c>
      <c r="D6727">
        <v>1985</v>
      </c>
      <c r="E6727">
        <v>36467</v>
      </c>
    </row>
    <row r="6728" spans="1:5">
      <c r="A6728" t="s">
        <v>280</v>
      </c>
      <c r="B6728" t="s">
        <v>536</v>
      </c>
      <c r="C6728" t="s">
        <v>279</v>
      </c>
      <c r="D6728">
        <v>1985</v>
      </c>
      <c r="E6728">
        <v>126990143</v>
      </c>
    </row>
    <row r="6729" spans="1:5">
      <c r="A6729" t="s">
        <v>278</v>
      </c>
      <c r="B6729" t="s">
        <v>539</v>
      </c>
      <c r="C6729" t="s">
        <v>277</v>
      </c>
      <c r="D6729">
        <v>1985</v>
      </c>
      <c r="E6729">
        <v>3178821</v>
      </c>
    </row>
    <row r="6730" spans="1:5">
      <c r="A6730" t="s">
        <v>276</v>
      </c>
      <c r="B6730" t="s">
        <v>539</v>
      </c>
      <c r="C6730" t="s">
        <v>275</v>
      </c>
      <c r="D6730">
        <v>1985</v>
      </c>
      <c r="E6730">
        <v>550787</v>
      </c>
    </row>
    <row r="6731" spans="1:5">
      <c r="A6731" t="s">
        <v>274</v>
      </c>
      <c r="B6731" t="s">
        <v>539</v>
      </c>
      <c r="C6731" t="s">
        <v>273</v>
      </c>
      <c r="D6731">
        <v>1985</v>
      </c>
      <c r="E6731">
        <v>1263504</v>
      </c>
    </row>
    <row r="6732" spans="1:5">
      <c r="A6732" t="s">
        <v>272</v>
      </c>
      <c r="B6732" t="s">
        <v>539</v>
      </c>
      <c r="C6732" t="s">
        <v>271</v>
      </c>
      <c r="D6732">
        <v>1985</v>
      </c>
      <c r="E6732">
        <v>951013</v>
      </c>
    </row>
    <row r="6733" spans="1:5">
      <c r="A6733" t="s">
        <v>270</v>
      </c>
      <c r="B6733" t="s">
        <v>539</v>
      </c>
      <c r="C6733" t="s">
        <v>269</v>
      </c>
      <c r="D6733">
        <v>1985</v>
      </c>
      <c r="E6733">
        <v>91118</v>
      </c>
    </row>
    <row r="6734" spans="1:5">
      <c r="A6734" t="s">
        <v>268</v>
      </c>
      <c r="B6734" t="s">
        <v>536</v>
      </c>
      <c r="C6734" t="s">
        <v>267</v>
      </c>
      <c r="D6734">
        <v>1985</v>
      </c>
      <c r="E6734">
        <v>131458000</v>
      </c>
    </row>
    <row r="6735" spans="1:5">
      <c r="A6735" t="s">
        <v>266</v>
      </c>
      <c r="B6735" t="s">
        <v>536</v>
      </c>
      <c r="C6735" t="s">
        <v>265</v>
      </c>
      <c r="D6735">
        <v>1985</v>
      </c>
      <c r="E6735">
        <v>362322308</v>
      </c>
    </row>
    <row r="6736" spans="1:5">
      <c r="A6736" t="s">
        <v>264</v>
      </c>
      <c r="B6736" t="s">
        <v>536</v>
      </c>
      <c r="C6736" t="s">
        <v>263</v>
      </c>
      <c r="D6736">
        <v>1985</v>
      </c>
      <c r="E6736">
        <v>224124486</v>
      </c>
    </row>
    <row r="6737" spans="1:5">
      <c r="A6737" t="s">
        <v>262</v>
      </c>
      <c r="B6737" t="s">
        <v>539</v>
      </c>
      <c r="C6737" t="s">
        <v>261</v>
      </c>
      <c r="D6737">
        <v>1985</v>
      </c>
      <c r="E6737">
        <v>22455</v>
      </c>
    </row>
    <row r="6738" spans="1:5">
      <c r="A6738" t="s">
        <v>260</v>
      </c>
      <c r="B6738" t="s">
        <v>539</v>
      </c>
      <c r="C6738" t="s">
        <v>259</v>
      </c>
      <c r="D6738">
        <v>1985</v>
      </c>
      <c r="E6738">
        <v>12882160</v>
      </c>
    </row>
    <row r="6739" spans="1:5">
      <c r="A6739" t="s">
        <v>258</v>
      </c>
      <c r="B6739" t="s">
        <v>536</v>
      </c>
      <c r="C6739" t="s">
        <v>257</v>
      </c>
      <c r="D6739">
        <v>1985</v>
      </c>
      <c r="E6739">
        <v>1233323727</v>
      </c>
    </row>
    <row r="6740" spans="1:5">
      <c r="A6740" t="s">
        <v>256</v>
      </c>
      <c r="B6740" t="s">
        <v>536</v>
      </c>
      <c r="C6740" t="s">
        <v>255</v>
      </c>
      <c r="D6740">
        <v>1985</v>
      </c>
      <c r="E6740">
        <v>2587213893</v>
      </c>
    </row>
    <row r="6741" spans="1:5">
      <c r="A6741" t="s">
        <v>254</v>
      </c>
      <c r="B6741" t="s">
        <v>539</v>
      </c>
      <c r="C6741" t="s">
        <v>253</v>
      </c>
      <c r="D6741">
        <v>1985</v>
      </c>
      <c r="E6741">
        <v>1299180</v>
      </c>
    </row>
    <row r="6742" spans="1:5">
      <c r="A6742" t="s">
        <v>252</v>
      </c>
      <c r="B6742" t="s">
        <v>536</v>
      </c>
      <c r="C6742" t="s">
        <v>251</v>
      </c>
      <c r="D6742">
        <v>1985</v>
      </c>
      <c r="E6742">
        <v>1100178149</v>
      </c>
    </row>
    <row r="6743" spans="1:5">
      <c r="A6743" t="s">
        <v>250</v>
      </c>
      <c r="B6743" t="s">
        <v>539</v>
      </c>
      <c r="C6743" t="s">
        <v>249</v>
      </c>
      <c r="D6743">
        <v>1985</v>
      </c>
      <c r="E6743">
        <v>1239243</v>
      </c>
    </row>
    <row r="6744" spans="1:5">
      <c r="A6744" t="s">
        <v>248</v>
      </c>
      <c r="B6744" t="s">
        <v>539</v>
      </c>
      <c r="C6744" t="s">
        <v>247</v>
      </c>
      <c r="D6744">
        <v>1985</v>
      </c>
      <c r="E6744">
        <v>70888</v>
      </c>
    </row>
    <row r="6745" spans="1:5">
      <c r="A6745" t="s">
        <v>246</v>
      </c>
      <c r="B6745" t="s">
        <v>539</v>
      </c>
      <c r="C6745" t="s">
        <v>245</v>
      </c>
      <c r="D6745">
        <v>1985</v>
      </c>
      <c r="E6745">
        <v>810798</v>
      </c>
    </row>
    <row r="6746" spans="1:5">
      <c r="A6746" t="s">
        <v>244</v>
      </c>
      <c r="B6746" t="s">
        <v>539</v>
      </c>
      <c r="C6746" t="s">
        <v>243</v>
      </c>
      <c r="D6746">
        <v>1985</v>
      </c>
      <c r="E6746">
        <v>1767</v>
      </c>
    </row>
    <row r="6747" spans="1:5">
      <c r="A6747" t="s">
        <v>242</v>
      </c>
      <c r="B6747" t="s">
        <v>539</v>
      </c>
      <c r="C6747" t="s">
        <v>241</v>
      </c>
      <c r="D6747">
        <v>1985</v>
      </c>
    </row>
    <row r="6748" spans="1:5">
      <c r="A6748" t="s">
        <v>240</v>
      </c>
      <c r="B6748" t="s">
        <v>539</v>
      </c>
      <c r="C6748" t="s">
        <v>239</v>
      </c>
      <c r="D6748">
        <v>1985</v>
      </c>
      <c r="E6748">
        <v>12445364</v>
      </c>
    </row>
    <row r="6749" spans="1:5">
      <c r="A6749" t="s">
        <v>238</v>
      </c>
      <c r="B6749" t="s">
        <v>539</v>
      </c>
      <c r="C6749" t="s">
        <v>237</v>
      </c>
      <c r="D6749">
        <v>1985</v>
      </c>
      <c r="E6749">
        <v>0</v>
      </c>
    </row>
    <row r="6750" spans="1:5">
      <c r="A6750" t="s">
        <v>236</v>
      </c>
      <c r="B6750" t="s">
        <v>539</v>
      </c>
      <c r="C6750" t="s">
        <v>235</v>
      </c>
      <c r="D6750">
        <v>1985</v>
      </c>
      <c r="E6750">
        <v>1992917</v>
      </c>
    </row>
    <row r="6751" spans="1:5">
      <c r="A6751" t="s">
        <v>234</v>
      </c>
      <c r="B6751" t="s">
        <v>539</v>
      </c>
      <c r="C6751" t="s">
        <v>233</v>
      </c>
      <c r="D6751">
        <v>1985</v>
      </c>
      <c r="E6751">
        <v>7956904</v>
      </c>
    </row>
    <row r="6752" spans="1:5">
      <c r="A6752" t="s">
        <v>232</v>
      </c>
      <c r="B6752" t="s">
        <v>539</v>
      </c>
      <c r="C6752" t="s">
        <v>231</v>
      </c>
      <c r="D6752">
        <v>1985</v>
      </c>
      <c r="E6752">
        <v>141297</v>
      </c>
    </row>
    <row r="6753" spans="1:5">
      <c r="A6753" t="s">
        <v>230</v>
      </c>
      <c r="B6753" t="s">
        <v>536</v>
      </c>
      <c r="C6753" t="s">
        <v>229</v>
      </c>
      <c r="D6753">
        <v>1985</v>
      </c>
      <c r="E6753">
        <v>103916998</v>
      </c>
    </row>
    <row r="6754" spans="1:5">
      <c r="A6754" t="s">
        <v>228</v>
      </c>
      <c r="B6754" t="s">
        <v>539</v>
      </c>
      <c r="C6754" t="s">
        <v>227</v>
      </c>
      <c r="D6754">
        <v>1985</v>
      </c>
      <c r="E6754">
        <v>24020500</v>
      </c>
    </row>
    <row r="6755" spans="1:5">
      <c r="A6755" t="s">
        <v>226</v>
      </c>
      <c r="B6755" t="s">
        <v>539</v>
      </c>
      <c r="C6755" t="s">
        <v>225</v>
      </c>
      <c r="D6755">
        <v>1985</v>
      </c>
      <c r="E6755">
        <v>14588</v>
      </c>
    </row>
    <row r="6756" spans="1:5">
      <c r="A6756" t="s">
        <v>224</v>
      </c>
      <c r="B6756" t="s">
        <v>536</v>
      </c>
      <c r="C6756" t="s">
        <v>223</v>
      </c>
      <c r="D6756">
        <v>1985</v>
      </c>
      <c r="E6756">
        <v>2363089407</v>
      </c>
    </row>
    <row r="6757" spans="1:5">
      <c r="A6757" t="s">
        <v>222</v>
      </c>
      <c r="B6757" t="s">
        <v>539</v>
      </c>
      <c r="C6757" t="s">
        <v>221</v>
      </c>
      <c r="D6757">
        <v>1985</v>
      </c>
      <c r="E6757">
        <v>877899</v>
      </c>
    </row>
    <row r="6758" spans="1:5">
      <c r="A6758" t="s">
        <v>220</v>
      </c>
      <c r="B6758" t="s">
        <v>539</v>
      </c>
      <c r="C6758" t="s">
        <v>219</v>
      </c>
      <c r="D6758">
        <v>1985</v>
      </c>
      <c r="E6758">
        <v>6186174</v>
      </c>
    </row>
    <row r="6759" spans="1:5">
      <c r="A6759" t="s">
        <v>218</v>
      </c>
      <c r="B6759" t="s">
        <v>539</v>
      </c>
      <c r="C6759" t="s">
        <v>217</v>
      </c>
      <c r="D6759">
        <v>1985</v>
      </c>
      <c r="E6759">
        <v>34224</v>
      </c>
    </row>
    <row r="6760" spans="1:5">
      <c r="A6760" t="s">
        <v>216</v>
      </c>
      <c r="B6760" t="s">
        <v>539</v>
      </c>
      <c r="C6760" t="s">
        <v>215</v>
      </c>
      <c r="D6760">
        <v>1985</v>
      </c>
      <c r="E6760">
        <v>28260656</v>
      </c>
    </row>
    <row r="6761" spans="1:5">
      <c r="A6761" t="s">
        <v>214</v>
      </c>
      <c r="B6761" t="s">
        <v>536</v>
      </c>
      <c r="C6761" t="s">
        <v>213</v>
      </c>
      <c r="D6761">
        <v>1985</v>
      </c>
      <c r="E6761">
        <v>98793421</v>
      </c>
    </row>
    <row r="6762" spans="1:5">
      <c r="A6762" t="s">
        <v>212</v>
      </c>
      <c r="B6762" t="s">
        <v>539</v>
      </c>
      <c r="C6762" t="s">
        <v>211</v>
      </c>
      <c r="D6762">
        <v>1985</v>
      </c>
      <c r="E6762">
        <v>349163</v>
      </c>
    </row>
    <row r="6763" spans="1:5">
      <c r="A6763" t="s">
        <v>210</v>
      </c>
      <c r="B6763" t="s">
        <v>539</v>
      </c>
      <c r="C6763" t="s">
        <v>209</v>
      </c>
      <c r="D6763">
        <v>1985</v>
      </c>
      <c r="E6763">
        <v>864078</v>
      </c>
    </row>
    <row r="6764" spans="1:5">
      <c r="A6764" t="s">
        <v>208</v>
      </c>
      <c r="B6764" t="s">
        <v>539</v>
      </c>
      <c r="C6764" t="s">
        <v>207</v>
      </c>
      <c r="D6764">
        <v>1985</v>
      </c>
      <c r="E6764">
        <v>3380</v>
      </c>
    </row>
    <row r="6765" spans="1:5">
      <c r="A6765" t="s">
        <v>206</v>
      </c>
      <c r="B6765" t="s">
        <v>539</v>
      </c>
      <c r="C6765" t="s">
        <v>205</v>
      </c>
      <c r="D6765">
        <v>1985</v>
      </c>
      <c r="E6765">
        <v>10604883</v>
      </c>
    </row>
    <row r="6766" spans="1:5">
      <c r="A6766" t="s">
        <v>204</v>
      </c>
      <c r="B6766" t="s">
        <v>539</v>
      </c>
      <c r="C6766" t="s">
        <v>203</v>
      </c>
      <c r="D6766">
        <v>1985</v>
      </c>
      <c r="E6766">
        <v>1150568</v>
      </c>
    </row>
    <row r="6767" spans="1:5">
      <c r="A6767" t="s">
        <v>202</v>
      </c>
      <c r="B6767" t="s">
        <v>539</v>
      </c>
      <c r="C6767" t="s">
        <v>201</v>
      </c>
      <c r="D6767">
        <v>1985</v>
      </c>
      <c r="E6767">
        <v>588590</v>
      </c>
    </row>
    <row r="6768" spans="1:5">
      <c r="A6768" t="s">
        <v>200</v>
      </c>
      <c r="B6768" t="s">
        <v>539</v>
      </c>
      <c r="C6768" t="s">
        <v>199</v>
      </c>
      <c r="D6768">
        <v>1985</v>
      </c>
      <c r="E6768">
        <v>6478240</v>
      </c>
    </row>
    <row r="6769" spans="1:5">
      <c r="A6769" t="s">
        <v>198</v>
      </c>
      <c r="B6769" t="s">
        <v>539</v>
      </c>
      <c r="C6769" t="s">
        <v>197</v>
      </c>
      <c r="D6769">
        <v>1985</v>
      </c>
      <c r="E6769">
        <v>8440120</v>
      </c>
    </row>
    <row r="6770" spans="1:5">
      <c r="A6770" t="s">
        <v>196</v>
      </c>
      <c r="B6770" t="s">
        <v>536</v>
      </c>
      <c r="C6770" t="s">
        <v>195</v>
      </c>
      <c r="D6770">
        <v>1985</v>
      </c>
      <c r="E6770">
        <v>66819140</v>
      </c>
    </row>
    <row r="6771" spans="1:5">
      <c r="A6771" t="s">
        <v>194</v>
      </c>
      <c r="B6771" t="s">
        <v>539</v>
      </c>
      <c r="C6771" t="s">
        <v>193</v>
      </c>
      <c r="D6771">
        <v>1985</v>
      </c>
      <c r="E6771">
        <v>845541</v>
      </c>
    </row>
    <row r="6772" spans="1:5">
      <c r="A6772" t="s">
        <v>192</v>
      </c>
      <c r="B6772" t="s">
        <v>539</v>
      </c>
      <c r="C6772" t="s">
        <v>191</v>
      </c>
      <c r="D6772">
        <v>1985</v>
      </c>
      <c r="E6772">
        <v>63581</v>
      </c>
    </row>
    <row r="6773" spans="1:5">
      <c r="A6773" t="s">
        <v>190</v>
      </c>
      <c r="B6773" t="s">
        <v>539</v>
      </c>
      <c r="C6773" t="s">
        <v>189</v>
      </c>
      <c r="D6773">
        <v>1985</v>
      </c>
      <c r="E6773">
        <v>5910628</v>
      </c>
    </row>
    <row r="6774" spans="1:5">
      <c r="A6774" t="s">
        <v>188</v>
      </c>
      <c r="B6774" t="s">
        <v>539</v>
      </c>
      <c r="C6774" t="s">
        <v>187</v>
      </c>
      <c r="D6774">
        <v>1985</v>
      </c>
      <c r="E6774">
        <v>62179031</v>
      </c>
    </row>
    <row r="6775" spans="1:5">
      <c r="A6775" t="s">
        <v>186</v>
      </c>
      <c r="B6775" t="s">
        <v>539</v>
      </c>
      <c r="C6775" t="s">
        <v>185</v>
      </c>
      <c r="D6775">
        <v>1985</v>
      </c>
      <c r="E6775">
        <v>1812336</v>
      </c>
    </row>
    <row r="6776" spans="1:5">
      <c r="A6776" t="s">
        <v>184</v>
      </c>
      <c r="B6776" t="s">
        <v>539</v>
      </c>
      <c r="C6776" t="s">
        <v>183</v>
      </c>
      <c r="D6776">
        <v>1985</v>
      </c>
      <c r="E6776">
        <v>4822960</v>
      </c>
    </row>
    <row r="6777" spans="1:5">
      <c r="A6777" t="s">
        <v>182</v>
      </c>
      <c r="B6777" t="s">
        <v>539</v>
      </c>
      <c r="C6777" t="s">
        <v>181</v>
      </c>
      <c r="D6777">
        <v>1985</v>
      </c>
      <c r="E6777">
        <v>1191357</v>
      </c>
    </row>
    <row r="6778" spans="1:5">
      <c r="A6778" t="s">
        <v>180</v>
      </c>
      <c r="B6778" t="s">
        <v>539</v>
      </c>
      <c r="C6778" t="s">
        <v>179</v>
      </c>
      <c r="D6778">
        <v>1985</v>
      </c>
      <c r="E6778">
        <v>15488725</v>
      </c>
    </row>
    <row r="6779" spans="1:5">
      <c r="A6779" t="s">
        <v>178</v>
      </c>
      <c r="B6779" t="s">
        <v>539</v>
      </c>
      <c r="C6779" t="s">
        <v>177</v>
      </c>
      <c r="D6779">
        <v>1985</v>
      </c>
      <c r="E6779">
        <v>0</v>
      </c>
    </row>
    <row r="6780" spans="1:5">
      <c r="A6780" t="s">
        <v>176</v>
      </c>
      <c r="B6780" t="s">
        <v>539</v>
      </c>
      <c r="C6780" t="s">
        <v>175</v>
      </c>
      <c r="D6780">
        <v>1985</v>
      </c>
      <c r="E6780">
        <v>530154</v>
      </c>
    </row>
    <row r="6781" spans="1:5">
      <c r="A6781" t="s">
        <v>174</v>
      </c>
      <c r="B6781" t="s">
        <v>536</v>
      </c>
      <c r="C6781" t="s">
        <v>173</v>
      </c>
      <c r="D6781">
        <v>1985</v>
      </c>
      <c r="E6781">
        <v>289597808</v>
      </c>
    </row>
    <row r="6782" spans="1:5">
      <c r="A6782" t="s">
        <v>172</v>
      </c>
      <c r="B6782" t="s">
        <v>539</v>
      </c>
      <c r="C6782" t="s">
        <v>171</v>
      </c>
      <c r="D6782">
        <v>1985</v>
      </c>
      <c r="E6782">
        <v>643136</v>
      </c>
    </row>
    <row r="6783" spans="1:5">
      <c r="A6783" t="s">
        <v>170</v>
      </c>
      <c r="B6783" t="s">
        <v>536</v>
      </c>
      <c r="C6783" t="s">
        <v>169</v>
      </c>
      <c r="D6783">
        <v>1985</v>
      </c>
      <c r="E6783">
        <v>8965512</v>
      </c>
    </row>
    <row r="6784" spans="1:5">
      <c r="A6784" t="s">
        <v>168</v>
      </c>
      <c r="B6784" t="s">
        <v>539</v>
      </c>
      <c r="C6784" t="s">
        <v>167</v>
      </c>
      <c r="D6784">
        <v>1985</v>
      </c>
      <c r="E6784">
        <v>65158601</v>
      </c>
    </row>
    <row r="6785" spans="1:5">
      <c r="A6785" t="s">
        <v>166</v>
      </c>
      <c r="B6785" t="s">
        <v>539</v>
      </c>
      <c r="C6785" t="s">
        <v>165</v>
      </c>
      <c r="D6785">
        <v>1985</v>
      </c>
      <c r="E6785">
        <v>1062079</v>
      </c>
    </row>
    <row r="6786" spans="1:5">
      <c r="A6786" t="s">
        <v>164</v>
      </c>
      <c r="B6786" t="s">
        <v>539</v>
      </c>
      <c r="C6786" t="s">
        <v>163</v>
      </c>
      <c r="D6786">
        <v>1985</v>
      </c>
      <c r="E6786">
        <v>6476417</v>
      </c>
    </row>
    <row r="6787" spans="1:5">
      <c r="A6787" t="s">
        <v>162</v>
      </c>
      <c r="B6787" t="s">
        <v>539</v>
      </c>
      <c r="C6787" t="s">
        <v>161</v>
      </c>
      <c r="D6787">
        <v>1985</v>
      </c>
      <c r="E6787">
        <v>30939490</v>
      </c>
    </row>
    <row r="6788" spans="1:5">
      <c r="A6788" t="s">
        <v>160</v>
      </c>
      <c r="B6788" t="s">
        <v>539</v>
      </c>
      <c r="C6788" t="s">
        <v>159</v>
      </c>
      <c r="D6788">
        <v>1985</v>
      </c>
      <c r="E6788">
        <v>4468</v>
      </c>
    </row>
    <row r="6789" spans="1:5">
      <c r="A6789" t="s">
        <v>158</v>
      </c>
      <c r="B6789" t="s">
        <v>539</v>
      </c>
      <c r="C6789" t="s">
        <v>157</v>
      </c>
      <c r="D6789">
        <v>1985</v>
      </c>
      <c r="E6789">
        <v>3263535</v>
      </c>
    </row>
    <row r="6790" spans="1:5">
      <c r="A6790" t="s">
        <v>156</v>
      </c>
      <c r="B6790" t="s">
        <v>539</v>
      </c>
      <c r="C6790" t="s">
        <v>155</v>
      </c>
      <c r="D6790">
        <v>1985</v>
      </c>
      <c r="E6790">
        <v>14902331</v>
      </c>
    </row>
    <row r="6791" spans="1:5">
      <c r="A6791" t="s">
        <v>154</v>
      </c>
      <c r="B6791" t="s">
        <v>536</v>
      </c>
      <c r="C6791" t="s">
        <v>153</v>
      </c>
      <c r="D6791">
        <v>1985</v>
      </c>
      <c r="E6791">
        <v>272275204</v>
      </c>
    </row>
    <row r="6792" spans="1:5">
      <c r="A6792" t="s">
        <v>152</v>
      </c>
      <c r="B6792" t="s">
        <v>539</v>
      </c>
      <c r="C6792" t="s">
        <v>151</v>
      </c>
      <c r="D6792">
        <v>1985</v>
      </c>
      <c r="E6792">
        <v>529615</v>
      </c>
    </row>
    <row r="6793" spans="1:5">
      <c r="A6793" t="s">
        <v>150</v>
      </c>
      <c r="B6793" t="s">
        <v>539</v>
      </c>
      <c r="C6793" t="s">
        <v>149</v>
      </c>
      <c r="D6793">
        <v>1985</v>
      </c>
      <c r="E6793">
        <v>7995643</v>
      </c>
    </row>
    <row r="6794" spans="1:5">
      <c r="A6794" t="s">
        <v>148</v>
      </c>
      <c r="B6794" t="s">
        <v>539</v>
      </c>
      <c r="C6794" t="s">
        <v>147</v>
      </c>
      <c r="D6794">
        <v>1985</v>
      </c>
      <c r="E6794">
        <v>5483117</v>
      </c>
    </row>
    <row r="6795" spans="1:5">
      <c r="A6795" t="s">
        <v>146</v>
      </c>
      <c r="B6795" t="s">
        <v>539</v>
      </c>
      <c r="C6795" t="s">
        <v>145</v>
      </c>
      <c r="D6795">
        <v>1985</v>
      </c>
      <c r="E6795">
        <v>2020129</v>
      </c>
    </row>
    <row r="6796" spans="1:5">
      <c r="A6796" t="s">
        <v>144</v>
      </c>
      <c r="B6796" t="s">
        <v>536</v>
      </c>
      <c r="C6796" t="s">
        <v>143</v>
      </c>
      <c r="D6796">
        <v>1985</v>
      </c>
    </row>
    <row r="6797" spans="1:5">
      <c r="A6797" t="s">
        <v>142</v>
      </c>
      <c r="B6797" t="s">
        <v>536</v>
      </c>
      <c r="C6797" t="s">
        <v>141</v>
      </c>
      <c r="D6797">
        <v>1985</v>
      </c>
      <c r="E6797">
        <v>1112619</v>
      </c>
    </row>
    <row r="6798" spans="1:5">
      <c r="A6798" t="s">
        <v>140</v>
      </c>
      <c r="B6798" t="s">
        <v>536</v>
      </c>
      <c r="C6798" t="s">
        <v>139</v>
      </c>
      <c r="D6798">
        <v>1985</v>
      </c>
      <c r="E6798">
        <v>254317425</v>
      </c>
    </row>
    <row r="6799" spans="1:5">
      <c r="A6799" t="s">
        <v>138</v>
      </c>
      <c r="B6799" t="s">
        <v>539</v>
      </c>
      <c r="C6799" t="s">
        <v>137</v>
      </c>
      <c r="D6799">
        <v>1985</v>
      </c>
      <c r="E6799">
        <v>72466</v>
      </c>
    </row>
    <row r="6800" spans="1:5">
      <c r="A6800" t="s">
        <v>136</v>
      </c>
      <c r="B6800" t="s">
        <v>539</v>
      </c>
      <c r="C6800" t="s">
        <v>135</v>
      </c>
      <c r="D6800">
        <v>1985</v>
      </c>
      <c r="E6800">
        <v>36737</v>
      </c>
    </row>
    <row r="6801" spans="1:5">
      <c r="A6801" t="s">
        <v>134</v>
      </c>
      <c r="B6801" t="s">
        <v>539</v>
      </c>
      <c r="C6801" t="s">
        <v>133</v>
      </c>
      <c r="D6801">
        <v>1985</v>
      </c>
      <c r="E6801">
        <v>11459405</v>
      </c>
    </row>
    <row r="6802" spans="1:5">
      <c r="A6802" t="s">
        <v>132</v>
      </c>
      <c r="B6802" t="s">
        <v>539</v>
      </c>
      <c r="C6802" t="s">
        <v>131</v>
      </c>
      <c r="D6802">
        <v>1985</v>
      </c>
      <c r="E6802">
        <v>40391011</v>
      </c>
    </row>
    <row r="6803" spans="1:5">
      <c r="A6803" t="s">
        <v>130</v>
      </c>
      <c r="B6803" t="s">
        <v>539</v>
      </c>
      <c r="C6803" t="s">
        <v>129</v>
      </c>
      <c r="D6803">
        <v>1985</v>
      </c>
      <c r="E6803">
        <v>5810613</v>
      </c>
    </row>
    <row r="6804" spans="1:5">
      <c r="A6804" t="s">
        <v>128</v>
      </c>
      <c r="B6804" t="s">
        <v>536</v>
      </c>
      <c r="C6804" t="s">
        <v>127</v>
      </c>
      <c r="D6804">
        <v>1985</v>
      </c>
      <c r="E6804">
        <v>772102470</v>
      </c>
    </row>
    <row r="6805" spans="1:5">
      <c r="A6805" t="s">
        <v>126</v>
      </c>
      <c r="B6805" t="s">
        <v>539</v>
      </c>
      <c r="C6805" t="s">
        <v>125</v>
      </c>
      <c r="D6805">
        <v>1985</v>
      </c>
      <c r="E6805">
        <v>3607619</v>
      </c>
    </row>
    <row r="6806" spans="1:5">
      <c r="A6806" t="s">
        <v>124</v>
      </c>
      <c r="B6806" t="s">
        <v>539</v>
      </c>
      <c r="C6806" t="s">
        <v>123</v>
      </c>
      <c r="D6806">
        <v>1985</v>
      </c>
      <c r="E6806">
        <v>13262686</v>
      </c>
    </row>
    <row r="6807" spans="1:5">
      <c r="A6807" t="s">
        <v>122</v>
      </c>
      <c r="B6807" t="s">
        <v>539</v>
      </c>
      <c r="C6807" t="s">
        <v>121</v>
      </c>
      <c r="D6807">
        <v>1985</v>
      </c>
      <c r="E6807">
        <v>4049784</v>
      </c>
    </row>
    <row r="6808" spans="1:5">
      <c r="A6808" t="s">
        <v>120</v>
      </c>
      <c r="B6808" t="s">
        <v>539</v>
      </c>
      <c r="C6808" t="s">
        <v>119</v>
      </c>
      <c r="D6808">
        <v>1985</v>
      </c>
      <c r="E6808">
        <v>0</v>
      </c>
    </row>
    <row r="6809" spans="1:5">
      <c r="A6809" t="s">
        <v>118</v>
      </c>
      <c r="B6809" t="s">
        <v>539</v>
      </c>
      <c r="C6809" t="s">
        <v>117</v>
      </c>
      <c r="D6809">
        <v>1985</v>
      </c>
      <c r="E6809">
        <v>237132</v>
      </c>
    </row>
    <row r="6810" spans="1:5">
      <c r="A6810" t="s">
        <v>116</v>
      </c>
      <c r="B6810" t="s">
        <v>539</v>
      </c>
      <c r="C6810" t="s">
        <v>115</v>
      </c>
      <c r="D6810">
        <v>1985</v>
      </c>
      <c r="E6810">
        <v>2583808</v>
      </c>
    </row>
    <row r="6811" spans="1:5">
      <c r="A6811" t="s">
        <v>114</v>
      </c>
      <c r="B6811" t="s">
        <v>539</v>
      </c>
      <c r="C6811" t="s">
        <v>113</v>
      </c>
      <c r="D6811">
        <v>1985</v>
      </c>
      <c r="E6811">
        <v>2627569</v>
      </c>
    </row>
    <row r="6812" spans="1:5">
      <c r="A6812" t="s">
        <v>112</v>
      </c>
      <c r="B6812" t="s">
        <v>539</v>
      </c>
      <c r="C6812" t="s">
        <v>111</v>
      </c>
      <c r="D6812">
        <v>1985</v>
      </c>
      <c r="E6812">
        <v>2659</v>
      </c>
    </row>
    <row r="6813" spans="1:5">
      <c r="A6813" t="s">
        <v>110</v>
      </c>
      <c r="B6813" t="s">
        <v>539</v>
      </c>
      <c r="C6813" t="s">
        <v>109</v>
      </c>
      <c r="D6813">
        <v>1985</v>
      </c>
      <c r="E6813">
        <v>4885485</v>
      </c>
    </row>
    <row r="6814" spans="1:5">
      <c r="A6814" t="s">
        <v>108</v>
      </c>
      <c r="B6814" t="s">
        <v>539</v>
      </c>
      <c r="C6814" t="s">
        <v>107</v>
      </c>
      <c r="D6814">
        <v>1985</v>
      </c>
    </row>
    <row r="6815" spans="1:5">
      <c r="A6815" t="s">
        <v>106</v>
      </c>
      <c r="B6815" t="s">
        <v>536</v>
      </c>
      <c r="C6815" t="s">
        <v>105</v>
      </c>
      <c r="D6815">
        <v>1985</v>
      </c>
      <c r="E6815">
        <v>335458448</v>
      </c>
    </row>
    <row r="6816" spans="1:5">
      <c r="A6816" t="s">
        <v>104</v>
      </c>
      <c r="B6816" t="s">
        <v>539</v>
      </c>
      <c r="C6816" t="s">
        <v>103</v>
      </c>
      <c r="D6816">
        <v>1985</v>
      </c>
      <c r="E6816">
        <v>4913884</v>
      </c>
    </row>
    <row r="6817" spans="1:5">
      <c r="A6817" t="s">
        <v>102</v>
      </c>
      <c r="B6817" t="s">
        <v>536</v>
      </c>
      <c r="C6817" t="s">
        <v>101</v>
      </c>
      <c r="D6817">
        <v>1985</v>
      </c>
      <c r="E6817">
        <v>335491532</v>
      </c>
    </row>
    <row r="6818" spans="1:5">
      <c r="A6818" t="s">
        <v>100</v>
      </c>
      <c r="B6818" t="s">
        <v>536</v>
      </c>
      <c r="C6818" t="s">
        <v>99</v>
      </c>
      <c r="D6818">
        <v>1985</v>
      </c>
      <c r="E6818">
        <v>13642273</v>
      </c>
    </row>
    <row r="6819" spans="1:5">
      <c r="A6819" t="s">
        <v>98</v>
      </c>
      <c r="B6819" t="s">
        <v>539</v>
      </c>
      <c r="C6819" t="s">
        <v>97</v>
      </c>
      <c r="D6819">
        <v>1985</v>
      </c>
      <c r="E6819">
        <v>64202</v>
      </c>
    </row>
    <row r="6820" spans="1:5">
      <c r="A6820" t="s">
        <v>96</v>
      </c>
      <c r="B6820" t="s">
        <v>539</v>
      </c>
      <c r="C6820" t="s">
        <v>95</v>
      </c>
      <c r="D6820">
        <v>1985</v>
      </c>
      <c r="E6820">
        <v>128774</v>
      </c>
    </row>
    <row r="6821" spans="1:5">
      <c r="A6821" t="s">
        <v>94</v>
      </c>
      <c r="B6821" t="s">
        <v>539</v>
      </c>
      <c r="C6821" t="s">
        <v>93</v>
      </c>
      <c r="D6821">
        <v>1985</v>
      </c>
      <c r="E6821">
        <v>2365329</v>
      </c>
    </row>
    <row r="6822" spans="1:5">
      <c r="A6822" t="s">
        <v>92</v>
      </c>
      <c r="B6822" t="s">
        <v>539</v>
      </c>
      <c r="C6822" t="s">
        <v>91</v>
      </c>
      <c r="D6822">
        <v>1985</v>
      </c>
      <c r="E6822">
        <v>978975</v>
      </c>
    </row>
    <row r="6823" spans="1:5">
      <c r="A6823" t="s">
        <v>90</v>
      </c>
      <c r="B6823" t="s">
        <v>539</v>
      </c>
      <c r="C6823" t="s">
        <v>89</v>
      </c>
      <c r="D6823">
        <v>1985</v>
      </c>
      <c r="E6823">
        <v>1411215</v>
      </c>
    </row>
    <row r="6824" spans="1:5">
      <c r="A6824" t="s">
        <v>88</v>
      </c>
      <c r="B6824" t="s">
        <v>539</v>
      </c>
      <c r="C6824" t="s">
        <v>87</v>
      </c>
      <c r="D6824">
        <v>1985</v>
      </c>
      <c r="E6824">
        <v>551348</v>
      </c>
    </row>
    <row r="6825" spans="1:5">
      <c r="A6825" t="s">
        <v>86</v>
      </c>
      <c r="B6825" t="s">
        <v>539</v>
      </c>
      <c r="C6825" t="s">
        <v>85</v>
      </c>
      <c r="D6825">
        <v>1985</v>
      </c>
    </row>
    <row r="6826" spans="1:5">
      <c r="A6826" t="s">
        <v>84</v>
      </c>
      <c r="B6826" t="s">
        <v>539</v>
      </c>
      <c r="C6826" t="s">
        <v>83</v>
      </c>
      <c r="D6826">
        <v>1985</v>
      </c>
      <c r="E6826">
        <v>33084</v>
      </c>
    </row>
    <row r="6827" spans="1:5">
      <c r="A6827" t="s">
        <v>82</v>
      </c>
      <c r="B6827" t="s">
        <v>539</v>
      </c>
      <c r="C6827" t="s">
        <v>81</v>
      </c>
      <c r="D6827">
        <v>1985</v>
      </c>
      <c r="E6827">
        <v>5548896</v>
      </c>
    </row>
    <row r="6828" spans="1:5">
      <c r="A6828" t="s">
        <v>80</v>
      </c>
      <c r="B6828" t="s">
        <v>539</v>
      </c>
      <c r="C6828" t="s">
        <v>79</v>
      </c>
      <c r="D6828">
        <v>1985</v>
      </c>
      <c r="E6828">
        <v>3285</v>
      </c>
    </row>
    <row r="6829" spans="1:5">
      <c r="A6829" t="s">
        <v>78</v>
      </c>
      <c r="B6829" t="s">
        <v>539</v>
      </c>
      <c r="C6829" t="s">
        <v>77</v>
      </c>
      <c r="D6829">
        <v>1985</v>
      </c>
      <c r="E6829">
        <v>4084480</v>
      </c>
    </row>
    <row r="6830" spans="1:5">
      <c r="A6830" t="s">
        <v>76</v>
      </c>
      <c r="B6830" t="s">
        <v>536</v>
      </c>
      <c r="C6830" t="s">
        <v>75</v>
      </c>
      <c r="D6830">
        <v>1985</v>
      </c>
      <c r="E6830">
        <v>1100601465</v>
      </c>
    </row>
    <row r="6831" spans="1:5">
      <c r="A6831" t="s">
        <v>74</v>
      </c>
      <c r="B6831" t="s">
        <v>536</v>
      </c>
      <c r="C6831" t="s">
        <v>73</v>
      </c>
      <c r="D6831">
        <v>1985</v>
      </c>
      <c r="E6831">
        <v>160170376</v>
      </c>
    </row>
    <row r="6832" spans="1:5">
      <c r="A6832" t="s">
        <v>72</v>
      </c>
      <c r="B6832" t="s">
        <v>539</v>
      </c>
      <c r="C6832" t="s">
        <v>71</v>
      </c>
      <c r="D6832">
        <v>1985</v>
      </c>
      <c r="E6832">
        <v>2388934</v>
      </c>
    </row>
    <row r="6833" spans="1:5">
      <c r="A6833" t="s">
        <v>70</v>
      </c>
      <c r="B6833" t="s">
        <v>539</v>
      </c>
      <c r="C6833" t="s">
        <v>69</v>
      </c>
      <c r="D6833">
        <v>1985</v>
      </c>
      <c r="E6833">
        <v>37420418</v>
      </c>
    </row>
    <row r="6834" spans="1:5">
      <c r="A6834" t="s">
        <v>68</v>
      </c>
      <c r="B6834" t="s">
        <v>539</v>
      </c>
      <c r="C6834" t="s">
        <v>67</v>
      </c>
      <c r="D6834">
        <v>1985</v>
      </c>
      <c r="E6834">
        <v>3029655</v>
      </c>
    </row>
    <row r="6835" spans="1:5">
      <c r="A6835" t="s">
        <v>66</v>
      </c>
      <c r="B6835" t="s">
        <v>539</v>
      </c>
      <c r="C6835" t="s">
        <v>65</v>
      </c>
      <c r="D6835">
        <v>1985</v>
      </c>
      <c r="E6835">
        <v>1752548</v>
      </c>
    </row>
    <row r="6836" spans="1:5">
      <c r="A6836" t="s">
        <v>64</v>
      </c>
      <c r="B6836" t="s">
        <v>536</v>
      </c>
      <c r="C6836" t="s">
        <v>63</v>
      </c>
      <c r="D6836">
        <v>1985</v>
      </c>
      <c r="E6836">
        <v>127692705</v>
      </c>
    </row>
    <row r="6837" spans="1:5">
      <c r="A6837" t="s">
        <v>62</v>
      </c>
      <c r="B6837" t="s">
        <v>539</v>
      </c>
      <c r="C6837" t="s">
        <v>61</v>
      </c>
      <c r="D6837">
        <v>1985</v>
      </c>
      <c r="E6837">
        <v>543140</v>
      </c>
    </row>
    <row r="6838" spans="1:5">
      <c r="A6838" t="s">
        <v>60</v>
      </c>
      <c r="B6838" t="s">
        <v>536</v>
      </c>
      <c r="C6838" t="s">
        <v>59</v>
      </c>
      <c r="D6838">
        <v>1985</v>
      </c>
      <c r="E6838">
        <v>98793421</v>
      </c>
    </row>
    <row r="6839" spans="1:5">
      <c r="A6839" t="s">
        <v>58</v>
      </c>
      <c r="B6839" t="s">
        <v>539</v>
      </c>
      <c r="C6839" t="s">
        <v>57</v>
      </c>
      <c r="D6839">
        <v>1985</v>
      </c>
      <c r="E6839">
        <v>73032</v>
      </c>
    </row>
    <row r="6840" spans="1:5">
      <c r="A6840" t="s">
        <v>56</v>
      </c>
      <c r="B6840" t="s">
        <v>536</v>
      </c>
      <c r="C6840" t="s">
        <v>55</v>
      </c>
      <c r="D6840">
        <v>1985</v>
      </c>
      <c r="E6840">
        <v>772102470</v>
      </c>
    </row>
    <row r="6841" spans="1:5">
      <c r="A6841" t="s">
        <v>54</v>
      </c>
      <c r="B6841" t="s">
        <v>536</v>
      </c>
      <c r="C6841" t="s">
        <v>53</v>
      </c>
      <c r="D6841">
        <v>1985</v>
      </c>
      <c r="E6841">
        <v>335491532</v>
      </c>
    </row>
    <row r="6842" spans="1:5">
      <c r="A6842" t="s">
        <v>52</v>
      </c>
      <c r="B6842" t="s">
        <v>539</v>
      </c>
      <c r="C6842" t="s">
        <v>51</v>
      </c>
      <c r="D6842">
        <v>1985</v>
      </c>
      <c r="E6842">
        <v>1058554</v>
      </c>
    </row>
    <row r="6843" spans="1:5">
      <c r="A6843" t="s">
        <v>50</v>
      </c>
      <c r="B6843" t="s">
        <v>539</v>
      </c>
      <c r="C6843" t="s">
        <v>49</v>
      </c>
      <c r="D6843">
        <v>1985</v>
      </c>
      <c r="E6843">
        <v>3379851</v>
      </c>
    </row>
    <row r="6844" spans="1:5">
      <c r="A6844" t="s">
        <v>6</v>
      </c>
      <c r="B6844" t="s">
        <v>539</v>
      </c>
      <c r="C6844" t="s">
        <v>48</v>
      </c>
      <c r="D6844">
        <v>1985</v>
      </c>
      <c r="E6844">
        <v>23364144</v>
      </c>
    </row>
    <row r="6845" spans="1:5">
      <c r="A6845" t="s">
        <v>47</v>
      </c>
      <c r="B6845" t="s">
        <v>539</v>
      </c>
      <c r="C6845" t="s">
        <v>46</v>
      </c>
      <c r="D6845">
        <v>1985</v>
      </c>
      <c r="E6845">
        <v>5687</v>
      </c>
    </row>
    <row r="6846" spans="1:5">
      <c r="A6846" t="s">
        <v>45</v>
      </c>
      <c r="B6846" t="s">
        <v>539</v>
      </c>
      <c r="C6846" t="s">
        <v>44</v>
      </c>
      <c r="D6846">
        <v>1985</v>
      </c>
      <c r="E6846">
        <v>18175589</v>
      </c>
    </row>
    <row r="6847" spans="1:5">
      <c r="A6847" t="s">
        <v>43</v>
      </c>
      <c r="B6847" t="s">
        <v>539</v>
      </c>
      <c r="C6847" t="s">
        <v>42</v>
      </c>
      <c r="D6847">
        <v>1985</v>
      </c>
      <c r="E6847">
        <v>13306165</v>
      </c>
    </row>
    <row r="6848" spans="1:5">
      <c r="A6848" t="s">
        <v>41</v>
      </c>
      <c r="B6848" t="s">
        <v>539</v>
      </c>
      <c r="C6848" t="s">
        <v>40</v>
      </c>
      <c r="D6848">
        <v>1985</v>
      </c>
      <c r="E6848">
        <v>17983375</v>
      </c>
    </row>
    <row r="6849" spans="1:5">
      <c r="A6849" t="s">
        <v>39</v>
      </c>
      <c r="B6849" t="s">
        <v>536</v>
      </c>
      <c r="C6849" t="s">
        <v>38</v>
      </c>
      <c r="D6849">
        <v>1985</v>
      </c>
      <c r="E6849">
        <v>1129765680</v>
      </c>
    </row>
    <row r="6850" spans="1:5">
      <c r="A6850" t="s">
        <v>37</v>
      </c>
      <c r="B6850" t="s">
        <v>539</v>
      </c>
      <c r="C6850" t="s">
        <v>36</v>
      </c>
      <c r="D6850">
        <v>1985</v>
      </c>
      <c r="E6850">
        <v>385705</v>
      </c>
    </row>
    <row r="6851" spans="1:5">
      <c r="A6851" t="s">
        <v>4</v>
      </c>
      <c r="B6851" t="s">
        <v>539</v>
      </c>
      <c r="C6851" t="s">
        <v>35</v>
      </c>
      <c r="D6851">
        <v>1985</v>
      </c>
      <c r="E6851">
        <v>60684895</v>
      </c>
    </row>
    <row r="6852" spans="1:5">
      <c r="A6852" t="s">
        <v>34</v>
      </c>
      <c r="B6852" t="s">
        <v>539</v>
      </c>
      <c r="C6852" t="s">
        <v>33</v>
      </c>
      <c r="D6852">
        <v>1985</v>
      </c>
      <c r="E6852">
        <v>10734238</v>
      </c>
    </row>
    <row r="6853" spans="1:5">
      <c r="A6853" t="s">
        <v>32</v>
      </c>
      <c r="B6853" t="s">
        <v>539</v>
      </c>
      <c r="C6853" t="s">
        <v>31</v>
      </c>
      <c r="D6853">
        <v>1985</v>
      </c>
      <c r="E6853">
        <v>64147</v>
      </c>
    </row>
    <row r="6854" spans="1:5">
      <c r="A6854" t="s">
        <v>30</v>
      </c>
      <c r="B6854" t="s">
        <v>539</v>
      </c>
      <c r="C6854" t="s">
        <v>29</v>
      </c>
      <c r="D6854">
        <v>1985</v>
      </c>
      <c r="E6854">
        <v>3164582</v>
      </c>
    </row>
    <row r="6855" spans="1:5">
      <c r="A6855" t="s">
        <v>28</v>
      </c>
      <c r="B6855" t="s">
        <v>539</v>
      </c>
      <c r="C6855" t="s">
        <v>27</v>
      </c>
      <c r="D6855">
        <v>1985</v>
      </c>
      <c r="E6855">
        <v>9349</v>
      </c>
    </row>
    <row r="6856" spans="1:5">
      <c r="A6856" t="s">
        <v>26</v>
      </c>
      <c r="B6856" t="s">
        <v>539</v>
      </c>
      <c r="C6856" t="s">
        <v>25</v>
      </c>
      <c r="D6856">
        <v>1985</v>
      </c>
      <c r="E6856">
        <v>16820</v>
      </c>
    </row>
    <row r="6857" spans="1:5">
      <c r="A6857" t="s">
        <v>3</v>
      </c>
      <c r="B6857" t="s">
        <v>539</v>
      </c>
      <c r="C6857" t="s">
        <v>24</v>
      </c>
      <c r="D6857">
        <v>1985</v>
      </c>
      <c r="E6857">
        <v>47352831</v>
      </c>
    </row>
    <row r="6858" spans="1:5">
      <c r="A6858" t="s">
        <v>23</v>
      </c>
      <c r="B6858" t="s">
        <v>539</v>
      </c>
      <c r="C6858" t="s">
        <v>22</v>
      </c>
      <c r="D6858">
        <v>1985</v>
      </c>
      <c r="E6858">
        <v>108284</v>
      </c>
    </row>
    <row r="6859" spans="1:5">
      <c r="A6859" t="s">
        <v>21</v>
      </c>
      <c r="B6859" t="s">
        <v>536</v>
      </c>
      <c r="C6859" t="s">
        <v>20</v>
      </c>
      <c r="D6859">
        <v>1985</v>
      </c>
      <c r="E6859">
        <v>2838809864</v>
      </c>
    </row>
    <row r="6860" spans="1:5">
      <c r="A6860" t="s">
        <v>19</v>
      </c>
      <c r="B6860" t="s">
        <v>539</v>
      </c>
      <c r="C6860" t="s">
        <v>18</v>
      </c>
      <c r="D6860">
        <v>1985</v>
      </c>
      <c r="E6860">
        <v>126104</v>
      </c>
    </row>
    <row r="6861" spans="1:5">
      <c r="A6861" t="s">
        <v>17</v>
      </c>
      <c r="B6861" t="s">
        <v>539</v>
      </c>
      <c r="C6861" t="s">
        <v>16</v>
      </c>
      <c r="D6861">
        <v>1985</v>
      </c>
    </row>
    <row r="6862" spans="1:5">
      <c r="A6862" t="s">
        <v>15</v>
      </c>
      <c r="B6862" t="s">
        <v>539</v>
      </c>
      <c r="C6862" t="s">
        <v>14</v>
      </c>
      <c r="D6862">
        <v>1985</v>
      </c>
      <c r="E6862">
        <v>8038545</v>
      </c>
    </row>
    <row r="6863" spans="1:5">
      <c r="A6863" t="s">
        <v>13</v>
      </c>
      <c r="B6863" t="s">
        <v>539</v>
      </c>
      <c r="C6863" t="s">
        <v>12</v>
      </c>
      <c r="D6863">
        <v>1985</v>
      </c>
      <c r="E6863">
        <v>16698640</v>
      </c>
    </row>
    <row r="6864" spans="1:5">
      <c r="A6864" t="s">
        <v>11</v>
      </c>
      <c r="B6864" t="s">
        <v>539</v>
      </c>
      <c r="C6864" t="s">
        <v>10</v>
      </c>
      <c r="D6864">
        <v>1985</v>
      </c>
      <c r="E6864">
        <v>4197123</v>
      </c>
    </row>
    <row r="6865" spans="1:5">
      <c r="A6865" t="s">
        <v>9</v>
      </c>
      <c r="B6865" t="s">
        <v>539</v>
      </c>
      <c r="C6865" t="s">
        <v>8</v>
      </c>
      <c r="D6865">
        <v>1985</v>
      </c>
      <c r="E6865">
        <v>6458295</v>
      </c>
    </row>
    <row r="6866" spans="1:5">
      <c r="A6866" t="s">
        <v>528</v>
      </c>
      <c r="B6866" t="s">
        <v>539</v>
      </c>
      <c r="C6866" t="s">
        <v>527</v>
      </c>
      <c r="D6866">
        <v>1986</v>
      </c>
      <c r="E6866">
        <v>31084</v>
      </c>
    </row>
    <row r="6867" spans="1:5">
      <c r="A6867" t="s">
        <v>526</v>
      </c>
      <c r="B6867" t="s">
        <v>539</v>
      </c>
      <c r="C6867" t="s">
        <v>525</v>
      </c>
      <c r="D6867">
        <v>1986</v>
      </c>
      <c r="E6867">
        <v>9602994</v>
      </c>
    </row>
    <row r="6868" spans="1:5">
      <c r="A6868" t="s">
        <v>524</v>
      </c>
      <c r="B6868" t="s">
        <v>539</v>
      </c>
      <c r="C6868" t="s">
        <v>523</v>
      </c>
      <c r="D6868">
        <v>1986</v>
      </c>
      <c r="E6868">
        <v>8395220</v>
      </c>
    </row>
    <row r="6869" spans="1:5">
      <c r="A6869" t="s">
        <v>522</v>
      </c>
      <c r="B6869" t="s">
        <v>539</v>
      </c>
      <c r="C6869" t="s">
        <v>521</v>
      </c>
      <c r="D6869">
        <v>1986</v>
      </c>
      <c r="E6869">
        <v>1954134</v>
      </c>
    </row>
    <row r="6870" spans="1:5">
      <c r="A6870" t="s">
        <v>520</v>
      </c>
      <c r="B6870" t="s">
        <v>539</v>
      </c>
      <c r="C6870" t="s">
        <v>519</v>
      </c>
      <c r="D6870">
        <v>1986</v>
      </c>
      <c r="E6870">
        <v>2175</v>
      </c>
    </row>
    <row r="6871" spans="1:5">
      <c r="A6871" t="s">
        <v>518</v>
      </c>
      <c r="B6871" t="s">
        <v>536</v>
      </c>
      <c r="C6871" t="s">
        <v>517</v>
      </c>
      <c r="D6871">
        <v>1986</v>
      </c>
      <c r="E6871">
        <v>102774744</v>
      </c>
    </row>
    <row r="6872" spans="1:5">
      <c r="A6872" t="s">
        <v>516</v>
      </c>
      <c r="B6872" t="s">
        <v>539</v>
      </c>
      <c r="C6872" t="s">
        <v>515</v>
      </c>
      <c r="D6872">
        <v>1986</v>
      </c>
      <c r="E6872">
        <v>299979</v>
      </c>
    </row>
    <row r="6873" spans="1:5">
      <c r="A6873" t="s">
        <v>1</v>
      </c>
      <c r="B6873" t="s">
        <v>539</v>
      </c>
      <c r="C6873" t="s">
        <v>514</v>
      </c>
      <c r="D6873">
        <v>1986</v>
      </c>
      <c r="E6873">
        <v>4491272</v>
      </c>
    </row>
    <row r="6874" spans="1:5">
      <c r="A6874" t="s">
        <v>513</v>
      </c>
      <c r="B6874" t="s">
        <v>539</v>
      </c>
      <c r="C6874" t="s">
        <v>512</v>
      </c>
      <c r="D6874">
        <v>1986</v>
      </c>
      <c r="E6874">
        <v>1109403</v>
      </c>
    </row>
    <row r="6875" spans="1:5">
      <c r="A6875" t="s">
        <v>511</v>
      </c>
      <c r="B6875" t="s">
        <v>539</v>
      </c>
      <c r="C6875" t="s">
        <v>510</v>
      </c>
      <c r="D6875">
        <v>1986</v>
      </c>
      <c r="E6875">
        <v>8818</v>
      </c>
    </row>
    <row r="6876" spans="1:5">
      <c r="A6876" t="s">
        <v>509</v>
      </c>
      <c r="B6876" t="s">
        <v>539</v>
      </c>
      <c r="C6876" t="s">
        <v>508</v>
      </c>
      <c r="D6876">
        <v>1986</v>
      </c>
      <c r="E6876">
        <v>44656</v>
      </c>
    </row>
    <row r="6877" spans="1:5">
      <c r="A6877" t="s">
        <v>507</v>
      </c>
      <c r="B6877" t="s">
        <v>539</v>
      </c>
      <c r="C6877" t="s">
        <v>506</v>
      </c>
      <c r="D6877">
        <v>1986</v>
      </c>
      <c r="E6877">
        <v>2338686</v>
      </c>
    </row>
    <row r="6878" spans="1:5">
      <c r="A6878" t="s">
        <v>505</v>
      </c>
      <c r="B6878" t="s">
        <v>539</v>
      </c>
      <c r="C6878" t="s">
        <v>504</v>
      </c>
      <c r="D6878">
        <v>1986</v>
      </c>
      <c r="E6878">
        <v>2603555</v>
      </c>
    </row>
    <row r="6879" spans="1:5">
      <c r="A6879" t="s">
        <v>503</v>
      </c>
      <c r="B6879" t="s">
        <v>539</v>
      </c>
      <c r="C6879" t="s">
        <v>502</v>
      </c>
      <c r="D6879">
        <v>1986</v>
      </c>
      <c r="E6879">
        <v>3138710</v>
      </c>
    </row>
    <row r="6880" spans="1:5">
      <c r="A6880" t="s">
        <v>501</v>
      </c>
      <c r="B6880" t="s">
        <v>539</v>
      </c>
      <c r="C6880" t="s">
        <v>500</v>
      </c>
      <c r="D6880">
        <v>1986</v>
      </c>
      <c r="E6880">
        <v>4579297</v>
      </c>
    </row>
    <row r="6881" spans="1:5">
      <c r="A6881" t="s">
        <v>499</v>
      </c>
      <c r="B6881" t="s">
        <v>539</v>
      </c>
      <c r="C6881" t="s">
        <v>498</v>
      </c>
      <c r="D6881">
        <v>1986</v>
      </c>
      <c r="E6881">
        <v>392205</v>
      </c>
    </row>
    <row r="6882" spans="1:5">
      <c r="A6882" t="s">
        <v>497</v>
      </c>
      <c r="B6882" t="s">
        <v>539</v>
      </c>
      <c r="C6882" t="s">
        <v>496</v>
      </c>
      <c r="D6882">
        <v>1986</v>
      </c>
      <c r="E6882">
        <v>3016338</v>
      </c>
    </row>
    <row r="6883" spans="1:5">
      <c r="A6883" t="s">
        <v>495</v>
      </c>
      <c r="B6883" t="s">
        <v>539</v>
      </c>
      <c r="C6883" t="s">
        <v>494</v>
      </c>
      <c r="D6883">
        <v>1986</v>
      </c>
      <c r="E6883">
        <v>6913027</v>
      </c>
    </row>
    <row r="6884" spans="1:5">
      <c r="A6884" t="s">
        <v>2</v>
      </c>
      <c r="B6884" t="s">
        <v>539</v>
      </c>
      <c r="C6884" t="s">
        <v>493</v>
      </c>
      <c r="D6884">
        <v>1986</v>
      </c>
      <c r="E6884">
        <v>78565281</v>
      </c>
    </row>
    <row r="6885" spans="1:5">
      <c r="A6885" t="s">
        <v>492</v>
      </c>
      <c r="B6885" t="s">
        <v>539</v>
      </c>
      <c r="C6885" t="s">
        <v>491</v>
      </c>
      <c r="D6885">
        <v>1986</v>
      </c>
      <c r="E6885">
        <v>3135449</v>
      </c>
    </row>
    <row r="6886" spans="1:5">
      <c r="A6886" t="s">
        <v>490</v>
      </c>
      <c r="B6886" t="s">
        <v>539</v>
      </c>
      <c r="C6886" t="s">
        <v>489</v>
      </c>
      <c r="D6886">
        <v>1986</v>
      </c>
      <c r="E6886">
        <v>54805</v>
      </c>
    </row>
    <row r="6887" spans="1:5">
      <c r="A6887" t="s">
        <v>488</v>
      </c>
      <c r="B6887" t="s">
        <v>539</v>
      </c>
      <c r="C6887" t="s">
        <v>487</v>
      </c>
      <c r="D6887">
        <v>1986</v>
      </c>
      <c r="E6887">
        <v>54170</v>
      </c>
    </row>
    <row r="6888" spans="1:5">
      <c r="A6888" t="s">
        <v>486</v>
      </c>
      <c r="B6888" t="s">
        <v>539</v>
      </c>
      <c r="C6888" t="s">
        <v>485</v>
      </c>
      <c r="D6888">
        <v>1986</v>
      </c>
      <c r="E6888">
        <v>2753605</v>
      </c>
    </row>
    <row r="6889" spans="1:5">
      <c r="A6889" t="s">
        <v>484</v>
      </c>
      <c r="B6889" t="s">
        <v>539</v>
      </c>
      <c r="C6889" t="s">
        <v>483</v>
      </c>
      <c r="D6889">
        <v>1986</v>
      </c>
      <c r="E6889">
        <v>3730271</v>
      </c>
    </row>
    <row r="6890" spans="1:5">
      <c r="A6890" t="s">
        <v>482</v>
      </c>
      <c r="B6890" t="s">
        <v>539</v>
      </c>
      <c r="C6890" t="s">
        <v>481</v>
      </c>
      <c r="D6890">
        <v>1986</v>
      </c>
      <c r="E6890">
        <v>87789</v>
      </c>
    </row>
    <row r="6891" spans="1:5">
      <c r="A6891" t="s">
        <v>480</v>
      </c>
      <c r="B6891" t="s">
        <v>539</v>
      </c>
      <c r="C6891" t="s">
        <v>479</v>
      </c>
      <c r="D6891">
        <v>1986</v>
      </c>
      <c r="E6891">
        <v>0</v>
      </c>
    </row>
    <row r="6892" spans="1:5">
      <c r="A6892" t="s">
        <v>478</v>
      </c>
      <c r="B6892" t="s">
        <v>539</v>
      </c>
      <c r="C6892" t="s">
        <v>477</v>
      </c>
      <c r="D6892">
        <v>1986</v>
      </c>
      <c r="E6892">
        <v>3071660</v>
      </c>
    </row>
    <row r="6893" spans="1:5">
      <c r="A6893" t="s">
        <v>476</v>
      </c>
      <c r="B6893" t="s">
        <v>539</v>
      </c>
      <c r="C6893" t="s">
        <v>475</v>
      </c>
      <c r="D6893">
        <v>1986</v>
      </c>
      <c r="E6893">
        <v>40576188</v>
      </c>
    </row>
    <row r="6894" spans="1:5">
      <c r="A6894" t="s">
        <v>474</v>
      </c>
      <c r="B6894" t="s">
        <v>539</v>
      </c>
      <c r="C6894" t="s">
        <v>473</v>
      </c>
      <c r="D6894">
        <v>1986</v>
      </c>
      <c r="E6894">
        <v>166183</v>
      </c>
    </row>
    <row r="6895" spans="1:5">
      <c r="A6895" t="s">
        <v>472</v>
      </c>
      <c r="B6895" t="s">
        <v>539</v>
      </c>
      <c r="C6895" t="s">
        <v>471</v>
      </c>
      <c r="D6895">
        <v>1986</v>
      </c>
      <c r="E6895">
        <v>85506</v>
      </c>
    </row>
    <row r="6896" spans="1:5">
      <c r="A6896" t="s">
        <v>470</v>
      </c>
      <c r="B6896" t="s">
        <v>539</v>
      </c>
      <c r="C6896" t="s">
        <v>469</v>
      </c>
      <c r="D6896">
        <v>1986</v>
      </c>
      <c r="E6896">
        <v>417382</v>
      </c>
    </row>
    <row r="6897" spans="1:5">
      <c r="A6897" t="s">
        <v>468</v>
      </c>
      <c r="B6897" t="s">
        <v>539</v>
      </c>
      <c r="C6897" t="s">
        <v>467</v>
      </c>
      <c r="D6897">
        <v>1986</v>
      </c>
      <c r="E6897">
        <v>865110</v>
      </c>
    </row>
    <row r="6898" spans="1:5">
      <c r="A6898" t="s">
        <v>466</v>
      </c>
      <c r="B6898" t="s">
        <v>539</v>
      </c>
      <c r="C6898" t="s">
        <v>465</v>
      </c>
      <c r="D6898">
        <v>1986</v>
      </c>
      <c r="E6898">
        <v>1729628</v>
      </c>
    </row>
    <row r="6899" spans="1:5">
      <c r="A6899" t="s">
        <v>464</v>
      </c>
      <c r="B6899" t="s">
        <v>539</v>
      </c>
      <c r="C6899" t="s">
        <v>463</v>
      </c>
      <c r="D6899">
        <v>1986</v>
      </c>
      <c r="E6899">
        <v>6157416</v>
      </c>
    </row>
    <row r="6900" spans="1:5">
      <c r="A6900" t="s">
        <v>462</v>
      </c>
      <c r="B6900" t="s">
        <v>536</v>
      </c>
      <c r="C6900" t="s">
        <v>461</v>
      </c>
      <c r="D6900">
        <v>1986</v>
      </c>
      <c r="E6900">
        <v>43655359</v>
      </c>
    </row>
    <row r="6901" spans="1:5">
      <c r="A6901" t="s">
        <v>460</v>
      </c>
      <c r="B6901" t="s">
        <v>539</v>
      </c>
      <c r="C6901" t="s">
        <v>459</v>
      </c>
      <c r="D6901">
        <v>1986</v>
      </c>
      <c r="E6901">
        <v>2153190</v>
      </c>
    </row>
    <row r="6902" spans="1:5">
      <c r="A6902" t="s">
        <v>458</v>
      </c>
      <c r="B6902" t="s">
        <v>539</v>
      </c>
      <c r="C6902" t="s">
        <v>457</v>
      </c>
      <c r="D6902">
        <v>1986</v>
      </c>
      <c r="E6902">
        <v>92209</v>
      </c>
    </row>
    <row r="6903" spans="1:5">
      <c r="A6903" t="s">
        <v>456</v>
      </c>
      <c r="B6903" t="s">
        <v>539</v>
      </c>
      <c r="C6903" t="s">
        <v>455</v>
      </c>
      <c r="D6903">
        <v>1986</v>
      </c>
      <c r="E6903">
        <v>2135639</v>
      </c>
    </row>
    <row r="6904" spans="1:5">
      <c r="A6904" t="s">
        <v>454</v>
      </c>
      <c r="B6904" t="s">
        <v>539</v>
      </c>
      <c r="C6904" t="s">
        <v>453</v>
      </c>
      <c r="D6904">
        <v>1986</v>
      </c>
      <c r="E6904">
        <v>815464944</v>
      </c>
    </row>
    <row r="6905" spans="1:5">
      <c r="A6905" t="s">
        <v>679</v>
      </c>
      <c r="B6905" t="s">
        <v>539</v>
      </c>
      <c r="C6905" t="s">
        <v>451</v>
      </c>
      <c r="D6905">
        <v>1986</v>
      </c>
      <c r="E6905">
        <v>6571078</v>
      </c>
    </row>
    <row r="6906" spans="1:5">
      <c r="A6906" t="s">
        <v>450</v>
      </c>
      <c r="B6906" t="s">
        <v>539</v>
      </c>
      <c r="C6906" t="s">
        <v>449</v>
      </c>
      <c r="D6906">
        <v>1986</v>
      </c>
      <c r="E6906">
        <v>6519172</v>
      </c>
    </row>
    <row r="6907" spans="1:5">
      <c r="A6907" t="s">
        <v>448</v>
      </c>
      <c r="B6907" t="s">
        <v>539</v>
      </c>
      <c r="C6907" t="s">
        <v>447</v>
      </c>
      <c r="D6907">
        <v>1986</v>
      </c>
      <c r="E6907">
        <v>21808415</v>
      </c>
    </row>
    <row r="6908" spans="1:5">
      <c r="A6908" t="s">
        <v>446</v>
      </c>
      <c r="B6908" t="s">
        <v>539</v>
      </c>
      <c r="C6908" t="s">
        <v>445</v>
      </c>
      <c r="D6908">
        <v>1986</v>
      </c>
      <c r="E6908">
        <v>1036215</v>
      </c>
    </row>
    <row r="6909" spans="1:5">
      <c r="A6909" t="s">
        <v>444</v>
      </c>
      <c r="B6909" t="s">
        <v>539</v>
      </c>
      <c r="C6909" t="s">
        <v>443</v>
      </c>
      <c r="D6909">
        <v>1986</v>
      </c>
      <c r="E6909">
        <v>10718952</v>
      </c>
    </row>
    <row r="6910" spans="1:5">
      <c r="A6910" t="s">
        <v>442</v>
      </c>
      <c r="B6910" t="s">
        <v>539</v>
      </c>
      <c r="C6910" t="s">
        <v>441</v>
      </c>
      <c r="D6910">
        <v>1986</v>
      </c>
      <c r="E6910">
        <v>270889</v>
      </c>
    </row>
    <row r="6911" spans="1:5">
      <c r="A6911" t="s">
        <v>440</v>
      </c>
      <c r="B6911" t="s">
        <v>539</v>
      </c>
      <c r="C6911" t="s">
        <v>439</v>
      </c>
      <c r="D6911">
        <v>1986</v>
      </c>
      <c r="E6911">
        <v>211689</v>
      </c>
    </row>
    <row r="6912" spans="1:5">
      <c r="A6912" t="s">
        <v>438</v>
      </c>
      <c r="B6912" t="s">
        <v>539</v>
      </c>
      <c r="C6912" t="s">
        <v>437</v>
      </c>
      <c r="D6912">
        <v>1986</v>
      </c>
      <c r="E6912">
        <v>1502645</v>
      </c>
    </row>
    <row r="6913" spans="1:5">
      <c r="A6913" t="s">
        <v>436</v>
      </c>
      <c r="B6913" t="s">
        <v>536</v>
      </c>
      <c r="C6913" t="s">
        <v>435</v>
      </c>
      <c r="D6913">
        <v>1986</v>
      </c>
      <c r="E6913">
        <v>3587284</v>
      </c>
    </row>
    <row r="6914" spans="1:5">
      <c r="A6914" t="s">
        <v>434</v>
      </c>
      <c r="B6914" t="s">
        <v>539</v>
      </c>
      <c r="C6914" t="s">
        <v>433</v>
      </c>
      <c r="D6914">
        <v>1986</v>
      </c>
      <c r="E6914">
        <v>2905022</v>
      </c>
    </row>
    <row r="6915" spans="1:5">
      <c r="A6915" t="s">
        <v>432</v>
      </c>
      <c r="B6915" t="s">
        <v>539</v>
      </c>
      <c r="C6915" t="s">
        <v>431</v>
      </c>
      <c r="D6915">
        <v>1986</v>
      </c>
      <c r="E6915">
        <v>25093</v>
      </c>
    </row>
    <row r="6916" spans="1:5">
      <c r="A6916" t="s">
        <v>430</v>
      </c>
      <c r="B6916" t="s">
        <v>539</v>
      </c>
      <c r="C6916" t="s">
        <v>429</v>
      </c>
      <c r="D6916">
        <v>1986</v>
      </c>
      <c r="E6916">
        <v>0</v>
      </c>
    </row>
    <row r="6917" spans="1:5">
      <c r="A6917" t="s">
        <v>428</v>
      </c>
      <c r="B6917" t="s">
        <v>539</v>
      </c>
      <c r="C6917" t="s">
        <v>427</v>
      </c>
      <c r="D6917">
        <v>1986</v>
      </c>
      <c r="E6917">
        <v>248593</v>
      </c>
    </row>
    <row r="6918" spans="1:5">
      <c r="A6918" t="s">
        <v>426</v>
      </c>
      <c r="B6918" t="s">
        <v>539</v>
      </c>
      <c r="C6918" t="s">
        <v>425</v>
      </c>
      <c r="D6918">
        <v>1986</v>
      </c>
      <c r="E6918">
        <v>2550807</v>
      </c>
    </row>
    <row r="6919" spans="1:5">
      <c r="A6919" t="s">
        <v>7</v>
      </c>
      <c r="B6919" t="s">
        <v>539</v>
      </c>
      <c r="C6919" t="s">
        <v>424</v>
      </c>
      <c r="D6919">
        <v>1986</v>
      </c>
      <c r="E6919">
        <v>21282187</v>
      </c>
    </row>
    <row r="6920" spans="1:5">
      <c r="A6920" t="s">
        <v>423</v>
      </c>
      <c r="B6920" t="s">
        <v>539</v>
      </c>
      <c r="C6920" t="s">
        <v>422</v>
      </c>
      <c r="D6920">
        <v>1986</v>
      </c>
      <c r="E6920">
        <v>112981</v>
      </c>
    </row>
    <row r="6921" spans="1:5">
      <c r="A6921" t="s">
        <v>421</v>
      </c>
      <c r="B6921" t="s">
        <v>539</v>
      </c>
      <c r="C6921" t="s">
        <v>420</v>
      </c>
      <c r="D6921">
        <v>1986</v>
      </c>
      <c r="E6921">
        <v>31823</v>
      </c>
    </row>
    <row r="6922" spans="1:5">
      <c r="A6922" t="s">
        <v>419</v>
      </c>
      <c r="B6922" t="s">
        <v>539</v>
      </c>
      <c r="C6922" t="s">
        <v>418</v>
      </c>
      <c r="D6922">
        <v>1986</v>
      </c>
      <c r="E6922">
        <v>795833</v>
      </c>
    </row>
    <row r="6923" spans="1:5">
      <c r="A6923" t="s">
        <v>417</v>
      </c>
      <c r="B6923" t="s">
        <v>539</v>
      </c>
      <c r="C6923" t="s">
        <v>416</v>
      </c>
      <c r="D6923">
        <v>1986</v>
      </c>
      <c r="E6923">
        <v>3038932</v>
      </c>
    </row>
    <row r="6924" spans="1:5">
      <c r="A6924" t="s">
        <v>415</v>
      </c>
      <c r="B6924" t="s">
        <v>539</v>
      </c>
      <c r="C6924" t="s">
        <v>414</v>
      </c>
      <c r="D6924">
        <v>1986</v>
      </c>
      <c r="E6924">
        <v>11885587</v>
      </c>
    </row>
    <row r="6925" spans="1:5">
      <c r="A6925" t="s">
        <v>413</v>
      </c>
      <c r="B6925" t="s">
        <v>536</v>
      </c>
      <c r="C6925" t="s">
        <v>412</v>
      </c>
      <c r="D6925">
        <v>1986</v>
      </c>
      <c r="E6925">
        <v>1117442185</v>
      </c>
    </row>
    <row r="6926" spans="1:5">
      <c r="A6926" t="s">
        <v>411</v>
      </c>
      <c r="B6926" t="s">
        <v>536</v>
      </c>
      <c r="C6926" t="s">
        <v>410</v>
      </c>
      <c r="D6926">
        <v>1986</v>
      </c>
      <c r="E6926">
        <v>1233553322</v>
      </c>
    </row>
    <row r="6927" spans="1:5">
      <c r="A6927" t="s">
        <v>409</v>
      </c>
      <c r="B6927" t="s">
        <v>536</v>
      </c>
      <c r="C6927" t="s">
        <v>408</v>
      </c>
      <c r="D6927">
        <v>1986</v>
      </c>
      <c r="E6927">
        <v>1162745423</v>
      </c>
    </row>
    <row r="6928" spans="1:5">
      <c r="A6928" t="s">
        <v>407</v>
      </c>
      <c r="B6928" t="s">
        <v>536</v>
      </c>
      <c r="C6928" t="s">
        <v>406</v>
      </c>
      <c r="D6928">
        <v>1986</v>
      </c>
      <c r="E6928">
        <v>144824773</v>
      </c>
    </row>
    <row r="6929" spans="1:5">
      <c r="A6929" t="s">
        <v>405</v>
      </c>
      <c r="B6929" t="s">
        <v>536</v>
      </c>
      <c r="C6929" t="s">
        <v>404</v>
      </c>
      <c r="D6929">
        <v>1986</v>
      </c>
      <c r="E6929">
        <v>273907974</v>
      </c>
    </row>
    <row r="6930" spans="1:5">
      <c r="A6930" t="s">
        <v>403</v>
      </c>
      <c r="B6930" t="s">
        <v>539</v>
      </c>
      <c r="C6930" t="s">
        <v>402</v>
      </c>
      <c r="D6930">
        <v>1986</v>
      </c>
      <c r="E6930">
        <v>4451644</v>
      </c>
    </row>
    <row r="6931" spans="1:5">
      <c r="A6931" t="s">
        <v>401</v>
      </c>
      <c r="B6931" t="s">
        <v>539</v>
      </c>
      <c r="C6931" t="s">
        <v>400</v>
      </c>
      <c r="D6931">
        <v>1986</v>
      </c>
      <c r="E6931">
        <v>28924053</v>
      </c>
    </row>
    <row r="6932" spans="1:5">
      <c r="A6932" t="s">
        <v>399</v>
      </c>
      <c r="B6932" t="s">
        <v>536</v>
      </c>
      <c r="C6932" t="s">
        <v>398</v>
      </c>
      <c r="D6932">
        <v>1986</v>
      </c>
      <c r="E6932">
        <v>89959669</v>
      </c>
    </row>
    <row r="6933" spans="1:5">
      <c r="A6933" t="s">
        <v>397</v>
      </c>
      <c r="B6933" t="s">
        <v>539</v>
      </c>
      <c r="C6933" t="s">
        <v>396</v>
      </c>
      <c r="D6933">
        <v>1986</v>
      </c>
      <c r="E6933">
        <v>2401870</v>
      </c>
    </row>
    <row r="6934" spans="1:5">
      <c r="A6934" t="s">
        <v>395</v>
      </c>
      <c r="B6934" t="s">
        <v>539</v>
      </c>
      <c r="C6934" t="s">
        <v>394</v>
      </c>
      <c r="D6934">
        <v>1986</v>
      </c>
      <c r="E6934">
        <v>9860687</v>
      </c>
    </row>
    <row r="6935" spans="1:5">
      <c r="A6935" t="s">
        <v>393</v>
      </c>
      <c r="B6935" t="s">
        <v>539</v>
      </c>
      <c r="C6935" t="s">
        <v>392</v>
      </c>
      <c r="D6935">
        <v>1986</v>
      </c>
      <c r="E6935">
        <v>447040</v>
      </c>
    </row>
    <row r="6936" spans="1:5">
      <c r="A6936" t="s">
        <v>5</v>
      </c>
      <c r="B6936" t="s">
        <v>539</v>
      </c>
      <c r="C6936" t="s">
        <v>391</v>
      </c>
      <c r="D6936">
        <v>1986</v>
      </c>
      <c r="E6936">
        <v>37201450</v>
      </c>
    </row>
    <row r="6937" spans="1:5">
      <c r="A6937" t="s">
        <v>390</v>
      </c>
      <c r="B6937" t="s">
        <v>536</v>
      </c>
      <c r="C6937" t="s">
        <v>389</v>
      </c>
      <c r="D6937">
        <v>1986</v>
      </c>
      <c r="E6937">
        <v>142275672</v>
      </c>
    </row>
    <row r="6938" spans="1:5">
      <c r="A6938" t="s">
        <v>388</v>
      </c>
      <c r="B6938" t="s">
        <v>536</v>
      </c>
      <c r="C6938" t="s">
        <v>387</v>
      </c>
      <c r="D6938">
        <v>1986</v>
      </c>
      <c r="E6938">
        <v>164463702</v>
      </c>
    </row>
    <row r="6939" spans="1:5">
      <c r="A6939" t="s">
        <v>386</v>
      </c>
      <c r="B6939" t="s">
        <v>539</v>
      </c>
      <c r="C6939" t="s">
        <v>385</v>
      </c>
      <c r="D6939">
        <v>1986</v>
      </c>
      <c r="E6939">
        <v>1152471</v>
      </c>
    </row>
    <row r="6940" spans="1:5">
      <c r="A6940" t="s">
        <v>384</v>
      </c>
      <c r="B6940" t="s">
        <v>539</v>
      </c>
      <c r="C6940" t="s">
        <v>383</v>
      </c>
      <c r="D6940">
        <v>1986</v>
      </c>
      <c r="E6940">
        <v>440650</v>
      </c>
    </row>
    <row r="6941" spans="1:5">
      <c r="A6941" t="s">
        <v>382</v>
      </c>
      <c r="B6941" t="s">
        <v>539</v>
      </c>
      <c r="C6941" t="s">
        <v>381</v>
      </c>
      <c r="D6941">
        <v>1986</v>
      </c>
      <c r="E6941">
        <v>15011615</v>
      </c>
    </row>
    <row r="6942" spans="1:5">
      <c r="A6942" t="s">
        <v>380</v>
      </c>
      <c r="B6942" t="s">
        <v>539</v>
      </c>
      <c r="C6942" t="s">
        <v>379</v>
      </c>
      <c r="D6942">
        <v>1986</v>
      </c>
      <c r="E6942">
        <v>31940</v>
      </c>
    </row>
    <row r="6943" spans="1:5">
      <c r="A6943" t="s">
        <v>378</v>
      </c>
      <c r="B6943" t="s">
        <v>539</v>
      </c>
      <c r="C6943" t="s">
        <v>377</v>
      </c>
      <c r="D6943">
        <v>1986</v>
      </c>
      <c r="E6943">
        <v>65009</v>
      </c>
    </row>
    <row r="6944" spans="1:5">
      <c r="A6944" t="s">
        <v>376</v>
      </c>
      <c r="B6944" t="s">
        <v>539</v>
      </c>
      <c r="C6944" t="s">
        <v>375</v>
      </c>
      <c r="D6944">
        <v>1986</v>
      </c>
      <c r="E6944">
        <v>309555</v>
      </c>
    </row>
    <row r="6945" spans="1:5">
      <c r="A6945" t="s">
        <v>374</v>
      </c>
      <c r="B6945" t="s">
        <v>539</v>
      </c>
      <c r="C6945" t="s">
        <v>373</v>
      </c>
      <c r="D6945">
        <v>1986</v>
      </c>
      <c r="E6945">
        <v>12277190</v>
      </c>
    </row>
    <row r="6946" spans="1:5">
      <c r="A6946" t="s">
        <v>372</v>
      </c>
      <c r="B6946" t="s">
        <v>539</v>
      </c>
      <c r="C6946" t="s">
        <v>371</v>
      </c>
      <c r="D6946">
        <v>1986</v>
      </c>
      <c r="E6946">
        <v>2139042</v>
      </c>
    </row>
    <row r="6947" spans="1:5">
      <c r="A6947" t="s">
        <v>370</v>
      </c>
      <c r="B6947" t="s">
        <v>539</v>
      </c>
      <c r="C6947" t="s">
        <v>369</v>
      </c>
      <c r="D6947">
        <v>1986</v>
      </c>
      <c r="E6947">
        <v>8702432</v>
      </c>
    </row>
    <row r="6948" spans="1:5">
      <c r="A6948" t="s">
        <v>368</v>
      </c>
      <c r="B6948" t="s">
        <v>539</v>
      </c>
      <c r="C6948" t="s">
        <v>367</v>
      </c>
      <c r="D6948">
        <v>1986</v>
      </c>
      <c r="E6948">
        <v>0</v>
      </c>
    </row>
    <row r="6949" spans="1:5">
      <c r="A6949" t="s">
        <v>366</v>
      </c>
      <c r="B6949" t="s">
        <v>539</v>
      </c>
      <c r="C6949" t="s">
        <v>365</v>
      </c>
      <c r="D6949">
        <v>1986</v>
      </c>
      <c r="E6949">
        <v>3823086</v>
      </c>
    </row>
    <row r="6950" spans="1:5">
      <c r="A6950" t="s">
        <v>364</v>
      </c>
      <c r="B6950" t="s">
        <v>539</v>
      </c>
      <c r="C6950" t="s">
        <v>363</v>
      </c>
      <c r="D6950">
        <v>1986</v>
      </c>
      <c r="E6950">
        <v>505573</v>
      </c>
    </row>
    <row r="6951" spans="1:5">
      <c r="A6951" t="s">
        <v>362</v>
      </c>
      <c r="B6951" t="s">
        <v>539</v>
      </c>
      <c r="C6951" t="s">
        <v>361</v>
      </c>
      <c r="D6951">
        <v>1986</v>
      </c>
      <c r="E6951">
        <v>705025</v>
      </c>
    </row>
    <row r="6952" spans="1:5">
      <c r="A6952" t="s">
        <v>360</v>
      </c>
      <c r="B6952" t="s">
        <v>539</v>
      </c>
      <c r="C6952" t="s">
        <v>359</v>
      </c>
      <c r="D6952">
        <v>1986</v>
      </c>
      <c r="E6952">
        <v>259942</v>
      </c>
    </row>
    <row r="6953" spans="1:5">
      <c r="A6953" t="s">
        <v>358</v>
      </c>
      <c r="B6953" t="s">
        <v>539</v>
      </c>
      <c r="C6953" t="s">
        <v>357</v>
      </c>
      <c r="D6953">
        <v>1986</v>
      </c>
      <c r="E6953">
        <v>2919496</v>
      </c>
    </row>
    <row r="6954" spans="1:5">
      <c r="A6954" t="s">
        <v>356</v>
      </c>
      <c r="B6954" t="s">
        <v>539</v>
      </c>
      <c r="C6954" t="s">
        <v>355</v>
      </c>
      <c r="D6954">
        <v>1986</v>
      </c>
      <c r="E6954">
        <v>66863</v>
      </c>
    </row>
    <row r="6955" spans="1:5">
      <c r="A6955" t="s">
        <v>354</v>
      </c>
      <c r="B6955" t="s">
        <v>539</v>
      </c>
      <c r="C6955" t="s">
        <v>353</v>
      </c>
      <c r="D6955">
        <v>1986</v>
      </c>
      <c r="E6955">
        <v>11600</v>
      </c>
    </row>
    <row r="6956" spans="1:5">
      <c r="A6956" t="s">
        <v>352</v>
      </c>
      <c r="B6956" t="s">
        <v>539</v>
      </c>
      <c r="C6956" t="s">
        <v>351</v>
      </c>
      <c r="D6956">
        <v>1986</v>
      </c>
      <c r="E6956">
        <v>5101727</v>
      </c>
    </row>
    <row r="6957" spans="1:5">
      <c r="A6957" t="s">
        <v>350</v>
      </c>
      <c r="B6957" t="s">
        <v>539</v>
      </c>
      <c r="C6957" t="s">
        <v>349</v>
      </c>
      <c r="D6957">
        <v>1986</v>
      </c>
      <c r="E6957">
        <v>9511</v>
      </c>
    </row>
    <row r="6958" spans="1:5">
      <c r="A6958" t="s">
        <v>348</v>
      </c>
      <c r="B6958" t="s">
        <v>539</v>
      </c>
      <c r="C6958" t="s">
        <v>347</v>
      </c>
      <c r="D6958">
        <v>1986</v>
      </c>
      <c r="E6958">
        <v>535557</v>
      </c>
    </row>
    <row r="6959" spans="1:5">
      <c r="A6959" t="s">
        <v>346</v>
      </c>
      <c r="B6959" t="s">
        <v>536</v>
      </c>
      <c r="C6959" t="s">
        <v>345</v>
      </c>
      <c r="D6959">
        <v>1986</v>
      </c>
      <c r="E6959">
        <v>251043058</v>
      </c>
    </row>
    <row r="6960" spans="1:5">
      <c r="A6960" t="s">
        <v>344</v>
      </c>
      <c r="B6960" t="s">
        <v>539</v>
      </c>
      <c r="C6960" t="s">
        <v>343</v>
      </c>
      <c r="D6960">
        <v>1986</v>
      </c>
      <c r="E6960">
        <v>317775</v>
      </c>
    </row>
    <row r="6961" spans="1:5">
      <c r="A6961" t="s">
        <v>342</v>
      </c>
      <c r="B6961" t="s">
        <v>539</v>
      </c>
      <c r="C6961" t="s">
        <v>341</v>
      </c>
      <c r="D6961">
        <v>1986</v>
      </c>
      <c r="E6961">
        <v>2720230</v>
      </c>
    </row>
    <row r="6962" spans="1:5">
      <c r="A6962" t="s">
        <v>340</v>
      </c>
      <c r="B6962" t="s">
        <v>536</v>
      </c>
      <c r="C6962" t="s">
        <v>339</v>
      </c>
      <c r="D6962">
        <v>1986</v>
      </c>
      <c r="E6962">
        <v>243328069</v>
      </c>
    </row>
    <row r="6963" spans="1:5">
      <c r="A6963" t="s">
        <v>338</v>
      </c>
      <c r="B6963" t="s">
        <v>539</v>
      </c>
      <c r="C6963" t="s">
        <v>337</v>
      </c>
      <c r="D6963">
        <v>1986</v>
      </c>
      <c r="E6963">
        <v>2236292</v>
      </c>
    </row>
    <row r="6964" spans="1:5">
      <c r="A6964" t="s">
        <v>336</v>
      </c>
      <c r="B6964" t="s">
        <v>539</v>
      </c>
      <c r="C6964" t="s">
        <v>335</v>
      </c>
      <c r="D6964">
        <v>1986</v>
      </c>
      <c r="E6964">
        <v>4944287</v>
      </c>
    </row>
    <row r="6965" spans="1:5">
      <c r="A6965" t="s">
        <v>334</v>
      </c>
      <c r="B6965" t="s">
        <v>539</v>
      </c>
      <c r="C6965" t="s">
        <v>333</v>
      </c>
      <c r="D6965">
        <v>1986</v>
      </c>
      <c r="E6965">
        <v>3691570</v>
      </c>
    </row>
    <row r="6966" spans="1:5">
      <c r="A6966" t="s">
        <v>332</v>
      </c>
      <c r="B6966" t="s">
        <v>536</v>
      </c>
      <c r="C6966" t="s">
        <v>331</v>
      </c>
      <c r="D6966">
        <v>1986</v>
      </c>
      <c r="E6966">
        <v>2054963414</v>
      </c>
    </row>
    <row r="6967" spans="1:5">
      <c r="A6967" t="s">
        <v>330</v>
      </c>
      <c r="B6967" t="s">
        <v>536</v>
      </c>
      <c r="C6967" t="s">
        <v>329</v>
      </c>
      <c r="D6967">
        <v>1986</v>
      </c>
      <c r="E6967">
        <v>2627958246</v>
      </c>
    </row>
    <row r="6968" spans="1:5">
      <c r="A6968" t="s">
        <v>328</v>
      </c>
      <c r="B6968" t="s">
        <v>536</v>
      </c>
      <c r="C6968" t="s">
        <v>327</v>
      </c>
      <c r="D6968">
        <v>1986</v>
      </c>
      <c r="E6968">
        <v>572994832</v>
      </c>
    </row>
    <row r="6969" spans="1:5">
      <c r="A6969" t="s">
        <v>326</v>
      </c>
      <c r="B6969" t="s">
        <v>536</v>
      </c>
      <c r="C6969" t="s">
        <v>325</v>
      </c>
      <c r="D6969">
        <v>1986</v>
      </c>
      <c r="E6969">
        <v>179729054</v>
      </c>
    </row>
    <row r="6970" spans="1:5">
      <c r="A6970" t="s">
        <v>324</v>
      </c>
      <c r="B6970" t="s">
        <v>539</v>
      </c>
      <c r="C6970" t="s">
        <v>323</v>
      </c>
      <c r="D6970">
        <v>1986</v>
      </c>
      <c r="E6970">
        <v>123012627</v>
      </c>
    </row>
    <row r="6971" spans="1:5">
      <c r="A6971" t="s">
        <v>322</v>
      </c>
      <c r="B6971" t="s">
        <v>536</v>
      </c>
      <c r="C6971" t="s">
        <v>321</v>
      </c>
      <c r="D6971">
        <v>1986</v>
      </c>
      <c r="E6971">
        <v>393265778</v>
      </c>
    </row>
    <row r="6972" spans="1:5">
      <c r="A6972" t="s">
        <v>320</v>
      </c>
      <c r="B6972" t="s">
        <v>539</v>
      </c>
      <c r="C6972" t="s">
        <v>319</v>
      </c>
      <c r="D6972">
        <v>1986</v>
      </c>
      <c r="E6972">
        <v>30603</v>
      </c>
    </row>
    <row r="6973" spans="1:5">
      <c r="A6973" t="s">
        <v>318</v>
      </c>
      <c r="B6973" t="s">
        <v>539</v>
      </c>
      <c r="C6973" t="s">
        <v>317</v>
      </c>
      <c r="D6973">
        <v>1986</v>
      </c>
      <c r="E6973">
        <v>602702680</v>
      </c>
    </row>
    <row r="6974" spans="1:5">
      <c r="A6974" t="s">
        <v>316</v>
      </c>
      <c r="B6974" t="s">
        <v>536</v>
      </c>
      <c r="C6974" t="s">
        <v>315</v>
      </c>
      <c r="D6974">
        <v>1986</v>
      </c>
    </row>
    <row r="6975" spans="1:5">
      <c r="A6975" t="s">
        <v>314</v>
      </c>
      <c r="B6975" t="s">
        <v>539</v>
      </c>
      <c r="C6975" t="s">
        <v>313</v>
      </c>
      <c r="D6975">
        <v>1986</v>
      </c>
      <c r="E6975">
        <v>1542385</v>
      </c>
    </row>
    <row r="6976" spans="1:5">
      <c r="A6976" t="s">
        <v>312</v>
      </c>
      <c r="B6976" t="s">
        <v>539</v>
      </c>
      <c r="C6976" t="s">
        <v>311</v>
      </c>
      <c r="D6976">
        <v>1986</v>
      </c>
      <c r="E6976">
        <v>22592636</v>
      </c>
    </row>
    <row r="6977" spans="1:5">
      <c r="A6977" t="s">
        <v>310</v>
      </c>
      <c r="B6977" t="s">
        <v>539</v>
      </c>
      <c r="C6977" t="s">
        <v>309</v>
      </c>
      <c r="D6977">
        <v>1986</v>
      </c>
      <c r="E6977">
        <v>4877168</v>
      </c>
    </row>
    <row r="6978" spans="1:5">
      <c r="A6978" t="s">
        <v>308</v>
      </c>
      <c r="B6978" t="s">
        <v>539</v>
      </c>
      <c r="C6978" t="s">
        <v>307</v>
      </c>
      <c r="D6978">
        <v>1986</v>
      </c>
      <c r="E6978">
        <v>24765</v>
      </c>
    </row>
    <row r="6979" spans="1:5">
      <c r="A6979" t="s">
        <v>306</v>
      </c>
      <c r="B6979" t="s">
        <v>539</v>
      </c>
      <c r="C6979" t="s">
        <v>305</v>
      </c>
      <c r="D6979">
        <v>1986</v>
      </c>
      <c r="E6979">
        <v>432651</v>
      </c>
    </row>
    <row r="6980" spans="1:5">
      <c r="A6980" t="s">
        <v>304</v>
      </c>
      <c r="B6980" t="s">
        <v>539</v>
      </c>
      <c r="C6980" t="s">
        <v>303</v>
      </c>
      <c r="D6980">
        <v>1986</v>
      </c>
      <c r="E6980">
        <v>18786528</v>
      </c>
    </row>
    <row r="6981" spans="1:5">
      <c r="A6981" t="s">
        <v>302</v>
      </c>
      <c r="B6981" t="s">
        <v>539</v>
      </c>
      <c r="C6981" t="s">
        <v>301</v>
      </c>
      <c r="D6981">
        <v>1986</v>
      </c>
      <c r="E6981">
        <v>1213263</v>
      </c>
    </row>
    <row r="6982" spans="1:5">
      <c r="A6982" t="s">
        <v>300</v>
      </c>
      <c r="B6982" t="s">
        <v>539</v>
      </c>
      <c r="C6982" t="s">
        <v>299</v>
      </c>
      <c r="D6982">
        <v>1986</v>
      </c>
      <c r="E6982">
        <v>954130</v>
      </c>
    </row>
    <row r="6983" spans="1:5">
      <c r="A6983" t="s">
        <v>298</v>
      </c>
      <c r="B6983" t="s">
        <v>539</v>
      </c>
      <c r="C6983" t="s">
        <v>297</v>
      </c>
      <c r="D6983">
        <v>1986</v>
      </c>
      <c r="E6983">
        <v>28143622</v>
      </c>
    </row>
    <row r="6984" spans="1:5">
      <c r="A6984" t="s">
        <v>296</v>
      </c>
      <c r="B6984" t="s">
        <v>539</v>
      </c>
      <c r="C6984" t="s">
        <v>295</v>
      </c>
      <c r="D6984">
        <v>1986</v>
      </c>
      <c r="E6984">
        <v>6845531</v>
      </c>
    </row>
    <row r="6985" spans="1:5">
      <c r="A6985" t="s">
        <v>294</v>
      </c>
      <c r="B6985" t="s">
        <v>539</v>
      </c>
      <c r="C6985" t="s">
        <v>293</v>
      </c>
      <c r="D6985">
        <v>1986</v>
      </c>
      <c r="E6985">
        <v>17081364</v>
      </c>
    </row>
    <row r="6986" spans="1:5">
      <c r="A6986" t="s">
        <v>292</v>
      </c>
      <c r="B6986" t="s">
        <v>539</v>
      </c>
      <c r="C6986" t="s">
        <v>291</v>
      </c>
      <c r="D6986">
        <v>1986</v>
      </c>
      <c r="E6986">
        <v>2507933</v>
      </c>
    </row>
    <row r="6987" spans="1:5">
      <c r="A6987" t="s">
        <v>290</v>
      </c>
      <c r="B6987" t="s">
        <v>539</v>
      </c>
      <c r="C6987" t="s">
        <v>289</v>
      </c>
      <c r="D6987">
        <v>1986</v>
      </c>
      <c r="E6987">
        <v>6825459</v>
      </c>
    </row>
    <row r="6988" spans="1:5">
      <c r="A6988" t="s">
        <v>288</v>
      </c>
      <c r="B6988" t="s">
        <v>539</v>
      </c>
      <c r="C6988" t="s">
        <v>287</v>
      </c>
      <c r="D6988">
        <v>1986</v>
      </c>
      <c r="E6988">
        <v>43355</v>
      </c>
    </row>
    <row r="6989" spans="1:5">
      <c r="A6989" t="s">
        <v>286</v>
      </c>
      <c r="B6989" t="s">
        <v>539</v>
      </c>
      <c r="C6989" t="s">
        <v>285</v>
      </c>
      <c r="D6989">
        <v>1986</v>
      </c>
      <c r="E6989">
        <v>27055</v>
      </c>
    </row>
    <row r="6990" spans="1:5">
      <c r="A6990" t="s">
        <v>284</v>
      </c>
      <c r="B6990" t="s">
        <v>539</v>
      </c>
      <c r="C6990" t="s">
        <v>283</v>
      </c>
      <c r="D6990">
        <v>1986</v>
      </c>
      <c r="E6990">
        <v>13732808</v>
      </c>
    </row>
    <row r="6991" spans="1:5">
      <c r="A6991" t="s">
        <v>282</v>
      </c>
      <c r="B6991" t="s">
        <v>539</v>
      </c>
      <c r="C6991" t="s">
        <v>281</v>
      </c>
      <c r="D6991">
        <v>1986</v>
      </c>
      <c r="E6991">
        <v>38246</v>
      </c>
    </row>
    <row r="6992" spans="1:5">
      <c r="A6992" t="s">
        <v>280</v>
      </c>
      <c r="B6992" t="s">
        <v>536</v>
      </c>
      <c r="C6992" t="s">
        <v>279</v>
      </c>
      <c r="D6992">
        <v>1986</v>
      </c>
      <c r="E6992">
        <v>127165462</v>
      </c>
    </row>
    <row r="6993" spans="1:5">
      <c r="A6993" t="s">
        <v>278</v>
      </c>
      <c r="B6993" t="s">
        <v>539</v>
      </c>
      <c r="C6993" t="s">
        <v>277</v>
      </c>
      <c r="D6993">
        <v>1986</v>
      </c>
      <c r="E6993">
        <v>3258400</v>
      </c>
    </row>
    <row r="6994" spans="1:5">
      <c r="A6994" t="s">
        <v>276</v>
      </c>
      <c r="B6994" t="s">
        <v>539</v>
      </c>
      <c r="C6994" t="s">
        <v>275</v>
      </c>
      <c r="D6994">
        <v>1986</v>
      </c>
      <c r="E6994">
        <v>523301</v>
      </c>
    </row>
    <row r="6995" spans="1:5">
      <c r="A6995" t="s">
        <v>274</v>
      </c>
      <c r="B6995" t="s">
        <v>539</v>
      </c>
      <c r="C6995" t="s">
        <v>273</v>
      </c>
      <c r="D6995">
        <v>1986</v>
      </c>
      <c r="E6995">
        <v>1211977</v>
      </c>
    </row>
    <row r="6996" spans="1:5">
      <c r="A6996" t="s">
        <v>272</v>
      </c>
      <c r="B6996" t="s">
        <v>539</v>
      </c>
      <c r="C6996" t="s">
        <v>271</v>
      </c>
      <c r="D6996">
        <v>1986</v>
      </c>
      <c r="E6996">
        <v>978475</v>
      </c>
    </row>
    <row r="6997" spans="1:5">
      <c r="A6997" t="s">
        <v>270</v>
      </c>
      <c r="B6997" t="s">
        <v>539</v>
      </c>
      <c r="C6997" t="s">
        <v>269</v>
      </c>
      <c r="D6997">
        <v>1986</v>
      </c>
      <c r="E6997">
        <v>92342</v>
      </c>
    </row>
    <row r="6998" spans="1:5">
      <c r="A6998" t="s">
        <v>268</v>
      </c>
      <c r="B6998" t="s">
        <v>536</v>
      </c>
      <c r="C6998" t="s">
        <v>267</v>
      </c>
      <c r="D6998">
        <v>1986</v>
      </c>
      <c r="E6998">
        <v>131584057</v>
      </c>
    </row>
    <row r="6999" spans="1:5">
      <c r="A6999" t="s">
        <v>266</v>
      </c>
      <c r="B6999" t="s">
        <v>536</v>
      </c>
      <c r="C6999" t="s">
        <v>265</v>
      </c>
      <c r="D6999">
        <v>1986</v>
      </c>
      <c r="E6999">
        <v>370055550</v>
      </c>
    </row>
    <row r="7000" spans="1:5">
      <c r="A7000" t="s">
        <v>264</v>
      </c>
      <c r="B7000" t="s">
        <v>536</v>
      </c>
      <c r="C7000" t="s">
        <v>263</v>
      </c>
      <c r="D7000">
        <v>1986</v>
      </c>
      <c r="E7000">
        <v>228776156</v>
      </c>
    </row>
    <row r="7001" spans="1:5">
      <c r="A7001" t="s">
        <v>262</v>
      </c>
      <c r="B7001" t="s">
        <v>539</v>
      </c>
      <c r="C7001" t="s">
        <v>261</v>
      </c>
      <c r="D7001">
        <v>1986</v>
      </c>
      <c r="E7001">
        <v>22713</v>
      </c>
    </row>
    <row r="7002" spans="1:5">
      <c r="A7002" t="s">
        <v>260</v>
      </c>
      <c r="B7002" t="s">
        <v>539</v>
      </c>
      <c r="C7002" t="s">
        <v>259</v>
      </c>
      <c r="D7002">
        <v>1986</v>
      </c>
      <c r="E7002">
        <v>13089150</v>
      </c>
    </row>
    <row r="7003" spans="1:5">
      <c r="A7003" t="s">
        <v>258</v>
      </c>
      <c r="B7003" t="s">
        <v>536</v>
      </c>
      <c r="C7003" t="s">
        <v>257</v>
      </c>
      <c r="D7003">
        <v>1986</v>
      </c>
      <c r="E7003">
        <v>1256128595</v>
      </c>
    </row>
    <row r="7004" spans="1:5">
      <c r="A7004" t="s">
        <v>256</v>
      </c>
      <c r="B7004" t="s">
        <v>536</v>
      </c>
      <c r="C7004" t="s">
        <v>255</v>
      </c>
      <c r="D7004">
        <v>1986</v>
      </c>
      <c r="E7004">
        <v>2620396018</v>
      </c>
    </row>
    <row r="7005" spans="1:5">
      <c r="A7005" t="s">
        <v>254</v>
      </c>
      <c r="B7005" t="s">
        <v>539</v>
      </c>
      <c r="C7005" t="s">
        <v>253</v>
      </c>
      <c r="D7005">
        <v>1986</v>
      </c>
      <c r="E7005">
        <v>1321303</v>
      </c>
    </row>
    <row r="7006" spans="1:5">
      <c r="A7006" t="s">
        <v>252</v>
      </c>
      <c r="B7006" t="s">
        <v>536</v>
      </c>
      <c r="C7006" t="s">
        <v>251</v>
      </c>
      <c r="D7006">
        <v>1986</v>
      </c>
      <c r="E7006">
        <v>1106571508</v>
      </c>
    </row>
    <row r="7007" spans="1:5">
      <c r="A7007" t="s">
        <v>250</v>
      </c>
      <c r="B7007" t="s">
        <v>539</v>
      </c>
      <c r="C7007" t="s">
        <v>249</v>
      </c>
      <c r="D7007">
        <v>1986</v>
      </c>
      <c r="E7007">
        <v>1224239</v>
      </c>
    </row>
    <row r="7008" spans="1:5">
      <c r="A7008" t="s">
        <v>248</v>
      </c>
      <c r="B7008" t="s">
        <v>539</v>
      </c>
      <c r="C7008" t="s">
        <v>247</v>
      </c>
      <c r="D7008">
        <v>1986</v>
      </c>
      <c r="E7008">
        <v>71000</v>
      </c>
    </row>
    <row r="7009" spans="1:5">
      <c r="A7009" t="s">
        <v>246</v>
      </c>
      <c r="B7009" t="s">
        <v>539</v>
      </c>
      <c r="C7009" t="s">
        <v>245</v>
      </c>
      <c r="D7009">
        <v>1986</v>
      </c>
      <c r="E7009">
        <v>811634</v>
      </c>
    </row>
    <row r="7010" spans="1:5">
      <c r="A7010" t="s">
        <v>244</v>
      </c>
      <c r="B7010" t="s">
        <v>539</v>
      </c>
      <c r="C7010" t="s">
        <v>243</v>
      </c>
      <c r="D7010">
        <v>1986</v>
      </c>
      <c r="E7010">
        <v>1520</v>
      </c>
    </row>
    <row r="7011" spans="1:5">
      <c r="A7011" t="s">
        <v>242</v>
      </c>
      <c r="B7011" t="s">
        <v>539</v>
      </c>
      <c r="C7011" t="s">
        <v>241</v>
      </c>
      <c r="D7011">
        <v>1986</v>
      </c>
    </row>
    <row r="7012" spans="1:5">
      <c r="A7012" t="s">
        <v>240</v>
      </c>
      <c r="B7012" t="s">
        <v>539</v>
      </c>
      <c r="C7012" t="s">
        <v>239</v>
      </c>
      <c r="D7012">
        <v>1986</v>
      </c>
      <c r="E7012">
        <v>12548505</v>
      </c>
    </row>
    <row r="7013" spans="1:5">
      <c r="A7013" t="s">
        <v>238</v>
      </c>
      <c r="B7013" t="s">
        <v>539</v>
      </c>
      <c r="C7013" t="s">
        <v>237</v>
      </c>
      <c r="D7013">
        <v>1986</v>
      </c>
      <c r="E7013">
        <v>0</v>
      </c>
    </row>
    <row r="7014" spans="1:5">
      <c r="A7014" t="s">
        <v>236</v>
      </c>
      <c r="B7014" t="s">
        <v>539</v>
      </c>
      <c r="C7014" t="s">
        <v>235</v>
      </c>
      <c r="D7014">
        <v>1986</v>
      </c>
      <c r="E7014">
        <v>1983117</v>
      </c>
    </row>
    <row r="7015" spans="1:5">
      <c r="A7015" t="s">
        <v>234</v>
      </c>
      <c r="B7015" t="s">
        <v>539</v>
      </c>
      <c r="C7015" t="s">
        <v>233</v>
      </c>
      <c r="D7015">
        <v>1986</v>
      </c>
      <c r="E7015">
        <v>8132418</v>
      </c>
    </row>
    <row r="7016" spans="1:5">
      <c r="A7016" t="s">
        <v>232</v>
      </c>
      <c r="B7016" t="s">
        <v>539</v>
      </c>
      <c r="C7016" t="s">
        <v>231</v>
      </c>
      <c r="D7016">
        <v>1986</v>
      </c>
      <c r="E7016">
        <v>146149</v>
      </c>
    </row>
    <row r="7017" spans="1:5">
      <c r="A7017" t="s">
        <v>230</v>
      </c>
      <c r="B7017" t="s">
        <v>536</v>
      </c>
      <c r="C7017" t="s">
        <v>229</v>
      </c>
      <c r="D7017">
        <v>1986</v>
      </c>
      <c r="E7017">
        <v>105979906</v>
      </c>
    </row>
    <row r="7018" spans="1:5">
      <c r="A7018" t="s">
        <v>228</v>
      </c>
      <c r="B7018" t="s">
        <v>539</v>
      </c>
      <c r="C7018" t="s">
        <v>227</v>
      </c>
      <c r="D7018">
        <v>1986</v>
      </c>
      <c r="E7018">
        <v>24107271</v>
      </c>
    </row>
    <row r="7019" spans="1:5">
      <c r="A7019" t="s">
        <v>226</v>
      </c>
      <c r="B7019" t="s">
        <v>539</v>
      </c>
      <c r="C7019" t="s">
        <v>225</v>
      </c>
      <c r="D7019">
        <v>1986</v>
      </c>
      <c r="E7019">
        <v>14992</v>
      </c>
    </row>
    <row r="7020" spans="1:5">
      <c r="A7020" t="s">
        <v>224</v>
      </c>
      <c r="B7020" t="s">
        <v>536</v>
      </c>
      <c r="C7020" t="s">
        <v>223</v>
      </c>
      <c r="D7020">
        <v>1986</v>
      </c>
      <c r="E7020">
        <v>2391619862</v>
      </c>
    </row>
    <row r="7021" spans="1:5">
      <c r="A7021" t="s">
        <v>222</v>
      </c>
      <c r="B7021" t="s">
        <v>539</v>
      </c>
      <c r="C7021" t="s">
        <v>221</v>
      </c>
      <c r="D7021">
        <v>1986</v>
      </c>
      <c r="E7021">
        <v>872191</v>
      </c>
    </row>
    <row r="7022" spans="1:5">
      <c r="A7022" t="s">
        <v>220</v>
      </c>
      <c r="B7022" t="s">
        <v>539</v>
      </c>
      <c r="C7022" t="s">
        <v>219</v>
      </c>
      <c r="D7022">
        <v>1986</v>
      </c>
      <c r="E7022">
        <v>6240985</v>
      </c>
    </row>
    <row r="7023" spans="1:5">
      <c r="A7023" t="s">
        <v>218</v>
      </c>
      <c r="B7023" t="s">
        <v>539</v>
      </c>
      <c r="C7023" t="s">
        <v>217</v>
      </c>
      <c r="D7023">
        <v>1986</v>
      </c>
      <c r="E7023">
        <v>34530</v>
      </c>
    </row>
    <row r="7024" spans="1:5">
      <c r="A7024" t="s">
        <v>216</v>
      </c>
      <c r="B7024" t="s">
        <v>539</v>
      </c>
      <c r="C7024" t="s">
        <v>215</v>
      </c>
      <c r="D7024">
        <v>1986</v>
      </c>
      <c r="E7024">
        <v>28794812</v>
      </c>
    </row>
    <row r="7025" spans="1:5">
      <c r="A7025" t="s">
        <v>214</v>
      </c>
      <c r="B7025" t="s">
        <v>536</v>
      </c>
      <c r="C7025" t="s">
        <v>213</v>
      </c>
      <c r="D7025">
        <v>1986</v>
      </c>
      <c r="E7025">
        <v>100820722</v>
      </c>
    </row>
    <row r="7026" spans="1:5">
      <c r="A7026" t="s">
        <v>212</v>
      </c>
      <c r="B7026" t="s">
        <v>539</v>
      </c>
      <c r="C7026" t="s">
        <v>211</v>
      </c>
      <c r="D7026">
        <v>1986</v>
      </c>
      <c r="E7026">
        <v>343624</v>
      </c>
    </row>
    <row r="7027" spans="1:5">
      <c r="A7027" t="s">
        <v>210</v>
      </c>
      <c r="B7027" t="s">
        <v>539</v>
      </c>
      <c r="C7027" t="s">
        <v>209</v>
      </c>
      <c r="D7027">
        <v>1986</v>
      </c>
      <c r="E7027">
        <v>876928</v>
      </c>
    </row>
    <row r="7028" spans="1:5">
      <c r="A7028" t="s">
        <v>208</v>
      </c>
      <c r="B7028" t="s">
        <v>539</v>
      </c>
      <c r="C7028" t="s">
        <v>207</v>
      </c>
      <c r="D7028">
        <v>1986</v>
      </c>
      <c r="E7028">
        <v>3600</v>
      </c>
    </row>
    <row r="7029" spans="1:5">
      <c r="A7029" t="s">
        <v>206</v>
      </c>
      <c r="B7029" t="s">
        <v>539</v>
      </c>
      <c r="C7029" t="s">
        <v>205</v>
      </c>
      <c r="D7029">
        <v>1986</v>
      </c>
      <c r="E7029">
        <v>10487336</v>
      </c>
    </row>
    <row r="7030" spans="1:5">
      <c r="A7030" t="s">
        <v>204</v>
      </c>
      <c r="B7030" t="s">
        <v>539</v>
      </c>
      <c r="C7030" t="s">
        <v>203</v>
      </c>
      <c r="D7030">
        <v>1986</v>
      </c>
      <c r="E7030">
        <v>1153232</v>
      </c>
    </row>
    <row r="7031" spans="1:5">
      <c r="A7031" t="s">
        <v>202</v>
      </c>
      <c r="B7031" t="s">
        <v>539</v>
      </c>
      <c r="C7031" t="s">
        <v>201</v>
      </c>
      <c r="D7031">
        <v>1986</v>
      </c>
      <c r="E7031">
        <v>589878</v>
      </c>
    </row>
    <row r="7032" spans="1:5">
      <c r="A7032" t="s">
        <v>200</v>
      </c>
      <c r="B7032" t="s">
        <v>539</v>
      </c>
      <c r="C7032" t="s">
        <v>199</v>
      </c>
      <c r="D7032">
        <v>1986</v>
      </c>
      <c r="E7032">
        <v>6832273</v>
      </c>
    </row>
    <row r="7033" spans="1:5">
      <c r="A7033" t="s">
        <v>198</v>
      </c>
      <c r="B7033" t="s">
        <v>539</v>
      </c>
      <c r="C7033" t="s">
        <v>197</v>
      </c>
      <c r="D7033">
        <v>1986</v>
      </c>
      <c r="E7033">
        <v>8556663</v>
      </c>
    </row>
    <row r="7034" spans="1:5">
      <c r="A7034" t="s">
        <v>196</v>
      </c>
      <c r="B7034" t="s">
        <v>536</v>
      </c>
      <c r="C7034" t="s">
        <v>195</v>
      </c>
      <c r="D7034">
        <v>1986</v>
      </c>
      <c r="E7034">
        <v>67045539</v>
      </c>
    </row>
    <row r="7035" spans="1:5">
      <c r="A7035" t="s">
        <v>194</v>
      </c>
      <c r="B7035" t="s">
        <v>539</v>
      </c>
      <c r="C7035" t="s">
        <v>193</v>
      </c>
      <c r="D7035">
        <v>1986</v>
      </c>
      <c r="E7035">
        <v>875846</v>
      </c>
    </row>
    <row r="7036" spans="1:5">
      <c r="A7036" t="s">
        <v>192</v>
      </c>
      <c r="B7036" t="s">
        <v>539</v>
      </c>
      <c r="C7036" t="s">
        <v>191</v>
      </c>
      <c r="D7036">
        <v>1986</v>
      </c>
      <c r="E7036">
        <v>64537</v>
      </c>
    </row>
    <row r="7037" spans="1:5">
      <c r="A7037" t="s">
        <v>190</v>
      </c>
      <c r="B7037" t="s">
        <v>539</v>
      </c>
      <c r="C7037" t="s">
        <v>189</v>
      </c>
      <c r="D7037">
        <v>1986</v>
      </c>
      <c r="E7037">
        <v>6066099</v>
      </c>
    </row>
    <row r="7038" spans="1:5">
      <c r="A7038" t="s">
        <v>188</v>
      </c>
      <c r="B7038" t="s">
        <v>539</v>
      </c>
      <c r="C7038" t="s">
        <v>187</v>
      </c>
      <c r="D7038">
        <v>1986</v>
      </c>
      <c r="E7038">
        <v>63150403</v>
      </c>
    </row>
    <row r="7039" spans="1:5">
      <c r="A7039" t="s">
        <v>186</v>
      </c>
      <c r="B7039" t="s">
        <v>539</v>
      </c>
      <c r="C7039" t="s">
        <v>185</v>
      </c>
      <c r="D7039">
        <v>1986</v>
      </c>
      <c r="E7039">
        <v>1846137</v>
      </c>
    </row>
    <row r="7040" spans="1:5">
      <c r="A7040" t="s">
        <v>184</v>
      </c>
      <c r="B7040" t="s">
        <v>539</v>
      </c>
      <c r="C7040" t="s">
        <v>183</v>
      </c>
      <c r="D7040">
        <v>1986</v>
      </c>
      <c r="E7040">
        <v>4791802</v>
      </c>
    </row>
    <row r="7041" spans="1:5">
      <c r="A7041" t="s">
        <v>182</v>
      </c>
      <c r="B7041" t="s">
        <v>539</v>
      </c>
      <c r="C7041" t="s">
        <v>181</v>
      </c>
      <c r="D7041">
        <v>1986</v>
      </c>
      <c r="E7041">
        <v>1190196</v>
      </c>
    </row>
    <row r="7042" spans="1:5">
      <c r="A7042" t="s">
        <v>180</v>
      </c>
      <c r="B7042" t="s">
        <v>539</v>
      </c>
      <c r="C7042" t="s">
        <v>179</v>
      </c>
      <c r="D7042">
        <v>1986</v>
      </c>
      <c r="E7042">
        <v>15791189</v>
      </c>
    </row>
    <row r="7043" spans="1:5">
      <c r="A7043" t="s">
        <v>178</v>
      </c>
      <c r="B7043" t="s">
        <v>539</v>
      </c>
      <c r="C7043" t="s">
        <v>177</v>
      </c>
      <c r="D7043">
        <v>1986</v>
      </c>
      <c r="E7043">
        <v>0</v>
      </c>
    </row>
    <row r="7044" spans="1:5">
      <c r="A7044" t="s">
        <v>176</v>
      </c>
      <c r="B7044" t="s">
        <v>539</v>
      </c>
      <c r="C7044" t="s">
        <v>175</v>
      </c>
      <c r="D7044">
        <v>1986</v>
      </c>
      <c r="E7044">
        <v>526550</v>
      </c>
    </row>
    <row r="7045" spans="1:5">
      <c r="A7045" t="s">
        <v>174</v>
      </c>
      <c r="B7045" t="s">
        <v>536</v>
      </c>
      <c r="C7045" t="s">
        <v>173</v>
      </c>
      <c r="D7045">
        <v>1986</v>
      </c>
      <c r="E7045">
        <v>288973654</v>
      </c>
    </row>
    <row r="7046" spans="1:5">
      <c r="A7046" t="s">
        <v>172</v>
      </c>
      <c r="B7046" t="s">
        <v>539</v>
      </c>
      <c r="C7046" t="s">
        <v>171</v>
      </c>
      <c r="D7046">
        <v>1986</v>
      </c>
      <c r="E7046">
        <v>640960</v>
      </c>
    </row>
    <row r="7047" spans="1:5">
      <c r="A7047" t="s">
        <v>170</v>
      </c>
      <c r="B7047" t="s">
        <v>536</v>
      </c>
      <c r="C7047" t="s">
        <v>169</v>
      </c>
      <c r="D7047">
        <v>1986</v>
      </c>
      <c r="E7047">
        <v>9090279</v>
      </c>
    </row>
    <row r="7048" spans="1:5">
      <c r="A7048" t="s">
        <v>168</v>
      </c>
      <c r="B7048" t="s">
        <v>539</v>
      </c>
      <c r="C7048" t="s">
        <v>167</v>
      </c>
      <c r="D7048">
        <v>1986</v>
      </c>
      <c r="E7048">
        <v>67077612</v>
      </c>
    </row>
    <row r="7049" spans="1:5">
      <c r="A7049" t="s">
        <v>166</v>
      </c>
      <c r="B7049" t="s">
        <v>539</v>
      </c>
      <c r="C7049" t="s">
        <v>165</v>
      </c>
      <c r="D7049">
        <v>1986</v>
      </c>
      <c r="E7049">
        <v>1077981</v>
      </c>
    </row>
    <row r="7050" spans="1:5">
      <c r="A7050" t="s">
        <v>164</v>
      </c>
      <c r="B7050" t="s">
        <v>539</v>
      </c>
      <c r="C7050" t="s">
        <v>163</v>
      </c>
      <c r="D7050">
        <v>1986</v>
      </c>
      <c r="E7050">
        <v>6543374</v>
      </c>
    </row>
    <row r="7051" spans="1:5">
      <c r="A7051" t="s">
        <v>162</v>
      </c>
      <c r="B7051" t="s">
        <v>539</v>
      </c>
      <c r="C7051" t="s">
        <v>161</v>
      </c>
      <c r="D7051">
        <v>1986</v>
      </c>
      <c r="E7051">
        <v>31147043</v>
      </c>
    </row>
    <row r="7052" spans="1:5">
      <c r="A7052" t="s">
        <v>160</v>
      </c>
      <c r="B7052" t="s">
        <v>539</v>
      </c>
      <c r="C7052" t="s">
        <v>159</v>
      </c>
      <c r="D7052">
        <v>1986</v>
      </c>
      <c r="E7052">
        <v>4449</v>
      </c>
    </row>
    <row r="7053" spans="1:5">
      <c r="A7053" t="s">
        <v>158</v>
      </c>
      <c r="B7053" t="s">
        <v>539</v>
      </c>
      <c r="C7053" t="s">
        <v>157</v>
      </c>
      <c r="D7053">
        <v>1986</v>
      </c>
      <c r="E7053">
        <v>3342914</v>
      </c>
    </row>
    <row r="7054" spans="1:5">
      <c r="A7054" t="s">
        <v>156</v>
      </c>
      <c r="B7054" t="s">
        <v>539</v>
      </c>
      <c r="C7054" t="s">
        <v>155</v>
      </c>
      <c r="D7054">
        <v>1986</v>
      </c>
      <c r="E7054">
        <v>14866334</v>
      </c>
    </row>
    <row r="7055" spans="1:5">
      <c r="A7055" t="s">
        <v>154</v>
      </c>
      <c r="B7055" t="s">
        <v>536</v>
      </c>
      <c r="C7055" t="s">
        <v>153</v>
      </c>
      <c r="D7055">
        <v>1986</v>
      </c>
      <c r="E7055">
        <v>277464582</v>
      </c>
    </row>
    <row r="7056" spans="1:5">
      <c r="A7056" t="s">
        <v>152</v>
      </c>
      <c r="B7056" t="s">
        <v>539</v>
      </c>
      <c r="C7056" t="s">
        <v>151</v>
      </c>
      <c r="D7056">
        <v>1986</v>
      </c>
      <c r="E7056">
        <v>455619</v>
      </c>
    </row>
    <row r="7057" spans="1:5">
      <c r="A7057" t="s">
        <v>150</v>
      </c>
      <c r="B7057" t="s">
        <v>539</v>
      </c>
      <c r="C7057" t="s">
        <v>149</v>
      </c>
      <c r="D7057">
        <v>1986</v>
      </c>
      <c r="E7057">
        <v>8085700</v>
      </c>
    </row>
    <row r="7058" spans="1:5">
      <c r="A7058" t="s">
        <v>148</v>
      </c>
      <c r="B7058" t="s">
        <v>539</v>
      </c>
      <c r="C7058" t="s">
        <v>147</v>
      </c>
      <c r="D7058">
        <v>1986</v>
      </c>
      <c r="E7058">
        <v>5435735</v>
      </c>
    </row>
    <row r="7059" spans="1:5">
      <c r="A7059" t="s">
        <v>146</v>
      </c>
      <c r="B7059" t="s">
        <v>539</v>
      </c>
      <c r="C7059" t="s">
        <v>145</v>
      </c>
      <c r="D7059">
        <v>1986</v>
      </c>
      <c r="E7059">
        <v>2050494</v>
      </c>
    </row>
    <row r="7060" spans="1:5">
      <c r="A7060" t="s">
        <v>144</v>
      </c>
      <c r="B7060" t="s">
        <v>536</v>
      </c>
      <c r="C7060" t="s">
        <v>143</v>
      </c>
      <c r="D7060">
        <v>1986</v>
      </c>
    </row>
    <row r="7061" spans="1:5">
      <c r="A7061" t="s">
        <v>142</v>
      </c>
      <c r="B7061" t="s">
        <v>536</v>
      </c>
      <c r="C7061" t="s">
        <v>141</v>
      </c>
      <c r="D7061">
        <v>1986</v>
      </c>
      <c r="E7061">
        <v>1126884</v>
      </c>
    </row>
    <row r="7062" spans="1:5">
      <c r="A7062" t="s">
        <v>140</v>
      </c>
      <c r="B7062" t="s">
        <v>536</v>
      </c>
      <c r="C7062" t="s">
        <v>139</v>
      </c>
      <c r="D7062">
        <v>1986</v>
      </c>
      <c r="E7062">
        <v>253457529</v>
      </c>
    </row>
    <row r="7063" spans="1:5">
      <c r="A7063" t="s">
        <v>138</v>
      </c>
      <c r="B7063" t="s">
        <v>539</v>
      </c>
      <c r="C7063" t="s">
        <v>137</v>
      </c>
      <c r="D7063">
        <v>1986</v>
      </c>
      <c r="E7063">
        <v>74674</v>
      </c>
    </row>
    <row r="7064" spans="1:5">
      <c r="A7064" t="s">
        <v>136</v>
      </c>
      <c r="B7064" t="s">
        <v>539</v>
      </c>
      <c r="C7064" t="s">
        <v>135</v>
      </c>
      <c r="D7064">
        <v>1986</v>
      </c>
      <c r="E7064">
        <v>38201</v>
      </c>
    </row>
    <row r="7065" spans="1:5">
      <c r="A7065" t="s">
        <v>134</v>
      </c>
      <c r="B7065" t="s">
        <v>539</v>
      </c>
      <c r="C7065" t="s">
        <v>133</v>
      </c>
      <c r="D7065">
        <v>1986</v>
      </c>
      <c r="E7065">
        <v>11348027</v>
      </c>
    </row>
    <row r="7066" spans="1:5">
      <c r="A7066" t="s">
        <v>132</v>
      </c>
      <c r="B7066" t="s">
        <v>539</v>
      </c>
      <c r="C7066" t="s">
        <v>131</v>
      </c>
      <c r="D7066">
        <v>1986</v>
      </c>
      <c r="E7066">
        <v>40068987</v>
      </c>
    </row>
    <row r="7067" spans="1:5">
      <c r="A7067" t="s">
        <v>130</v>
      </c>
      <c r="B7067" t="s">
        <v>539</v>
      </c>
      <c r="C7067" t="s">
        <v>129</v>
      </c>
      <c r="D7067">
        <v>1986</v>
      </c>
      <c r="E7067">
        <v>6079151</v>
      </c>
    </row>
    <row r="7068" spans="1:5">
      <c r="A7068" t="s">
        <v>128</v>
      </c>
      <c r="B7068" t="s">
        <v>536</v>
      </c>
      <c r="C7068" t="s">
        <v>127</v>
      </c>
      <c r="D7068">
        <v>1986</v>
      </c>
      <c r="E7068">
        <v>787392437</v>
      </c>
    </row>
    <row r="7069" spans="1:5">
      <c r="A7069" t="s">
        <v>126</v>
      </c>
      <c r="B7069" t="s">
        <v>539</v>
      </c>
      <c r="C7069" t="s">
        <v>125</v>
      </c>
      <c r="D7069">
        <v>1986</v>
      </c>
      <c r="E7069">
        <v>3619812</v>
      </c>
    </row>
    <row r="7070" spans="1:5">
      <c r="A7070" t="s">
        <v>124</v>
      </c>
      <c r="B7070" t="s">
        <v>539</v>
      </c>
      <c r="C7070" t="s">
        <v>123</v>
      </c>
      <c r="D7070">
        <v>1986</v>
      </c>
      <c r="E7070">
        <v>13494561</v>
      </c>
    </row>
    <row r="7071" spans="1:5">
      <c r="A7071" t="s">
        <v>122</v>
      </c>
      <c r="B7071" t="s">
        <v>539</v>
      </c>
      <c r="C7071" t="s">
        <v>121</v>
      </c>
      <c r="D7071">
        <v>1986</v>
      </c>
      <c r="E7071">
        <v>4151503</v>
      </c>
    </row>
    <row r="7072" spans="1:5">
      <c r="A7072" t="s">
        <v>120</v>
      </c>
      <c r="B7072" t="s">
        <v>539</v>
      </c>
      <c r="C7072" t="s">
        <v>119</v>
      </c>
      <c r="D7072">
        <v>1986</v>
      </c>
      <c r="E7072">
        <v>0</v>
      </c>
    </row>
    <row r="7073" spans="1:5">
      <c r="A7073" t="s">
        <v>118</v>
      </c>
      <c r="B7073" t="s">
        <v>539</v>
      </c>
      <c r="C7073" t="s">
        <v>117</v>
      </c>
      <c r="D7073">
        <v>1986</v>
      </c>
      <c r="E7073">
        <v>243044</v>
      </c>
    </row>
    <row r="7074" spans="1:5">
      <c r="A7074" t="s">
        <v>116</v>
      </c>
      <c r="B7074" t="s">
        <v>539</v>
      </c>
      <c r="C7074" t="s">
        <v>115</v>
      </c>
      <c r="D7074">
        <v>1986</v>
      </c>
      <c r="E7074">
        <v>2647742</v>
      </c>
    </row>
    <row r="7075" spans="1:5">
      <c r="A7075" t="s">
        <v>114</v>
      </c>
      <c r="B7075" t="s">
        <v>539</v>
      </c>
      <c r="C7075" t="s">
        <v>113</v>
      </c>
      <c r="D7075">
        <v>1986</v>
      </c>
      <c r="E7075">
        <v>2636407</v>
      </c>
    </row>
    <row r="7076" spans="1:5">
      <c r="A7076" t="s">
        <v>112</v>
      </c>
      <c r="B7076" t="s">
        <v>539</v>
      </c>
      <c r="C7076" t="s">
        <v>111</v>
      </c>
      <c r="D7076">
        <v>1986</v>
      </c>
      <c r="E7076">
        <v>2436</v>
      </c>
    </row>
    <row r="7077" spans="1:5">
      <c r="A7077" t="s">
        <v>110</v>
      </c>
      <c r="B7077" t="s">
        <v>539</v>
      </c>
      <c r="C7077" t="s">
        <v>109</v>
      </c>
      <c r="D7077">
        <v>1986</v>
      </c>
      <c r="E7077">
        <v>4935973</v>
      </c>
    </row>
    <row r="7078" spans="1:5">
      <c r="A7078" t="s">
        <v>108</v>
      </c>
      <c r="B7078" t="s">
        <v>539</v>
      </c>
      <c r="C7078" t="s">
        <v>107</v>
      </c>
      <c r="D7078">
        <v>1986</v>
      </c>
    </row>
    <row r="7079" spans="1:5">
      <c r="A7079" t="s">
        <v>106</v>
      </c>
      <c r="B7079" t="s">
        <v>536</v>
      </c>
      <c r="C7079" t="s">
        <v>105</v>
      </c>
      <c r="D7079">
        <v>1986</v>
      </c>
      <c r="E7079">
        <v>342750439</v>
      </c>
    </row>
    <row r="7080" spans="1:5">
      <c r="A7080" t="s">
        <v>104</v>
      </c>
      <c r="B7080" t="s">
        <v>539</v>
      </c>
      <c r="C7080" t="s">
        <v>103</v>
      </c>
      <c r="D7080">
        <v>1986</v>
      </c>
      <c r="E7080">
        <v>4983333</v>
      </c>
    </row>
    <row r="7081" spans="1:5">
      <c r="A7081" t="s">
        <v>102</v>
      </c>
      <c r="B7081" t="s">
        <v>536</v>
      </c>
      <c r="C7081" t="s">
        <v>101</v>
      </c>
      <c r="D7081">
        <v>1986</v>
      </c>
      <c r="E7081">
        <v>342783740</v>
      </c>
    </row>
    <row r="7082" spans="1:5">
      <c r="A7082" t="s">
        <v>100</v>
      </c>
      <c r="B7082" t="s">
        <v>536</v>
      </c>
      <c r="C7082" t="s">
        <v>99</v>
      </c>
      <c r="D7082">
        <v>1986</v>
      </c>
      <c r="E7082">
        <v>13804447</v>
      </c>
    </row>
    <row r="7083" spans="1:5">
      <c r="A7083" t="s">
        <v>98</v>
      </c>
      <c r="B7083" t="s">
        <v>539</v>
      </c>
      <c r="C7083" t="s">
        <v>97</v>
      </c>
      <c r="D7083">
        <v>1986</v>
      </c>
      <c r="E7083">
        <v>64182</v>
      </c>
    </row>
    <row r="7084" spans="1:5">
      <c r="A7084" t="s">
        <v>96</v>
      </c>
      <c r="B7084" t="s">
        <v>539</v>
      </c>
      <c r="C7084" t="s">
        <v>95</v>
      </c>
      <c r="D7084">
        <v>1986</v>
      </c>
      <c r="E7084">
        <v>130366</v>
      </c>
    </row>
    <row r="7085" spans="1:5">
      <c r="A7085" t="s">
        <v>94</v>
      </c>
      <c r="B7085" t="s">
        <v>539</v>
      </c>
      <c r="C7085" t="s">
        <v>93</v>
      </c>
      <c r="D7085">
        <v>1986</v>
      </c>
      <c r="E7085">
        <v>2355873</v>
      </c>
    </row>
    <row r="7086" spans="1:5">
      <c r="A7086" t="s">
        <v>92</v>
      </c>
      <c r="B7086" t="s">
        <v>539</v>
      </c>
      <c r="C7086" t="s">
        <v>91</v>
      </c>
      <c r="D7086">
        <v>1986</v>
      </c>
      <c r="E7086">
        <v>988094</v>
      </c>
    </row>
    <row r="7087" spans="1:5">
      <c r="A7087" t="s">
        <v>90</v>
      </c>
      <c r="B7087" t="s">
        <v>539</v>
      </c>
      <c r="C7087" t="s">
        <v>89</v>
      </c>
      <c r="D7087">
        <v>1986</v>
      </c>
      <c r="E7087">
        <v>1414501</v>
      </c>
    </row>
    <row r="7088" spans="1:5">
      <c r="A7088" t="s">
        <v>88</v>
      </c>
      <c r="B7088" t="s">
        <v>539</v>
      </c>
      <c r="C7088" t="s">
        <v>87</v>
      </c>
      <c r="D7088">
        <v>1986</v>
      </c>
      <c r="E7088">
        <v>567805</v>
      </c>
    </row>
    <row r="7089" spans="1:5">
      <c r="A7089" t="s">
        <v>86</v>
      </c>
      <c r="B7089" t="s">
        <v>539</v>
      </c>
      <c r="C7089" t="s">
        <v>85</v>
      </c>
      <c r="D7089">
        <v>1986</v>
      </c>
    </row>
    <row r="7090" spans="1:5">
      <c r="A7090" t="s">
        <v>84</v>
      </c>
      <c r="B7090" t="s">
        <v>539</v>
      </c>
      <c r="C7090" t="s">
        <v>83</v>
      </c>
      <c r="D7090">
        <v>1986</v>
      </c>
      <c r="E7090">
        <v>33301</v>
      </c>
    </row>
    <row r="7091" spans="1:5">
      <c r="A7091" t="s">
        <v>82</v>
      </c>
      <c r="B7091" t="s">
        <v>539</v>
      </c>
      <c r="C7091" t="s">
        <v>81</v>
      </c>
      <c r="D7091">
        <v>1986</v>
      </c>
      <c r="E7091">
        <v>5711327</v>
      </c>
    </row>
    <row r="7092" spans="1:5">
      <c r="A7092" t="s">
        <v>80</v>
      </c>
      <c r="B7092" t="s">
        <v>539</v>
      </c>
      <c r="C7092" t="s">
        <v>79</v>
      </c>
      <c r="D7092">
        <v>1986</v>
      </c>
      <c r="E7092">
        <v>3225</v>
      </c>
    </row>
    <row r="7093" spans="1:5">
      <c r="A7093" t="s">
        <v>78</v>
      </c>
      <c r="B7093" t="s">
        <v>539</v>
      </c>
      <c r="C7093" t="s">
        <v>77</v>
      </c>
      <c r="D7093">
        <v>1986</v>
      </c>
      <c r="E7093">
        <v>4195296</v>
      </c>
    </row>
    <row r="7094" spans="1:5">
      <c r="A7094" t="s">
        <v>76</v>
      </c>
      <c r="B7094" t="s">
        <v>536</v>
      </c>
      <c r="C7094" t="s">
        <v>75</v>
      </c>
      <c r="D7094">
        <v>1986</v>
      </c>
      <c r="E7094">
        <v>1109352116</v>
      </c>
    </row>
    <row r="7095" spans="1:5">
      <c r="A7095" t="s">
        <v>74</v>
      </c>
      <c r="B7095" t="s">
        <v>536</v>
      </c>
      <c r="C7095" t="s">
        <v>73</v>
      </c>
      <c r="D7095">
        <v>1986</v>
      </c>
      <c r="E7095">
        <v>159691107</v>
      </c>
    </row>
    <row r="7096" spans="1:5">
      <c r="A7096" t="s">
        <v>72</v>
      </c>
      <c r="B7096" t="s">
        <v>539</v>
      </c>
      <c r="C7096" t="s">
        <v>71</v>
      </c>
      <c r="D7096">
        <v>1986</v>
      </c>
      <c r="E7096">
        <v>2457080</v>
      </c>
    </row>
    <row r="7097" spans="1:5">
      <c r="A7097" t="s">
        <v>70</v>
      </c>
      <c r="B7097" t="s">
        <v>539</v>
      </c>
      <c r="C7097" t="s">
        <v>69</v>
      </c>
      <c r="D7097">
        <v>1986</v>
      </c>
      <c r="E7097">
        <v>37966139</v>
      </c>
    </row>
    <row r="7098" spans="1:5">
      <c r="A7098" t="s">
        <v>68</v>
      </c>
      <c r="B7098" t="s">
        <v>539</v>
      </c>
      <c r="C7098" t="s">
        <v>67</v>
      </c>
      <c r="D7098">
        <v>1986</v>
      </c>
      <c r="E7098">
        <v>3139261</v>
      </c>
    </row>
    <row r="7099" spans="1:5">
      <c r="A7099" t="s">
        <v>66</v>
      </c>
      <c r="B7099" t="s">
        <v>539</v>
      </c>
      <c r="C7099" t="s">
        <v>65</v>
      </c>
      <c r="D7099">
        <v>1986</v>
      </c>
      <c r="E7099">
        <v>1803285</v>
      </c>
    </row>
    <row r="7100" spans="1:5">
      <c r="A7100" t="s">
        <v>64</v>
      </c>
      <c r="B7100" t="s">
        <v>536</v>
      </c>
      <c r="C7100" t="s">
        <v>63</v>
      </c>
      <c r="D7100">
        <v>1986</v>
      </c>
      <c r="E7100">
        <v>127918124</v>
      </c>
    </row>
    <row r="7101" spans="1:5">
      <c r="A7101" t="s">
        <v>62</v>
      </c>
      <c r="B7101" t="s">
        <v>539</v>
      </c>
      <c r="C7101" t="s">
        <v>61</v>
      </c>
      <c r="D7101">
        <v>1986</v>
      </c>
      <c r="E7101">
        <v>554169</v>
      </c>
    </row>
    <row r="7102" spans="1:5">
      <c r="A7102" t="s">
        <v>60</v>
      </c>
      <c r="B7102" t="s">
        <v>536</v>
      </c>
      <c r="C7102" t="s">
        <v>59</v>
      </c>
      <c r="D7102">
        <v>1986</v>
      </c>
      <c r="E7102">
        <v>100820722</v>
      </c>
    </row>
    <row r="7103" spans="1:5">
      <c r="A7103" t="s">
        <v>58</v>
      </c>
      <c r="B7103" t="s">
        <v>539</v>
      </c>
      <c r="C7103" t="s">
        <v>57</v>
      </c>
      <c r="D7103">
        <v>1986</v>
      </c>
      <c r="E7103">
        <v>72966</v>
      </c>
    </row>
    <row r="7104" spans="1:5">
      <c r="A7104" t="s">
        <v>56</v>
      </c>
      <c r="B7104" t="s">
        <v>536</v>
      </c>
      <c r="C7104" t="s">
        <v>55</v>
      </c>
      <c r="D7104">
        <v>1986</v>
      </c>
      <c r="E7104">
        <v>787392437</v>
      </c>
    </row>
    <row r="7105" spans="1:5">
      <c r="A7105" t="s">
        <v>54</v>
      </c>
      <c r="B7105" t="s">
        <v>536</v>
      </c>
      <c r="C7105" t="s">
        <v>53</v>
      </c>
      <c r="D7105">
        <v>1986</v>
      </c>
      <c r="E7105">
        <v>342783740</v>
      </c>
    </row>
    <row r="7106" spans="1:5">
      <c r="A7106" t="s">
        <v>52</v>
      </c>
      <c r="B7106" t="s">
        <v>539</v>
      </c>
      <c r="C7106" t="s">
        <v>51</v>
      </c>
      <c r="D7106">
        <v>1986</v>
      </c>
      <c r="E7106">
        <v>1073212</v>
      </c>
    </row>
    <row r="7107" spans="1:5">
      <c r="A7107" t="s">
        <v>50</v>
      </c>
      <c r="B7107" t="s">
        <v>539</v>
      </c>
      <c r="C7107" t="s">
        <v>49</v>
      </c>
      <c r="D7107">
        <v>1986</v>
      </c>
      <c r="E7107">
        <v>3404398</v>
      </c>
    </row>
    <row r="7108" spans="1:5">
      <c r="A7108" t="s">
        <v>6</v>
      </c>
      <c r="B7108" t="s">
        <v>539</v>
      </c>
      <c r="C7108" t="s">
        <v>48</v>
      </c>
      <c r="D7108">
        <v>1986</v>
      </c>
      <c r="E7108">
        <v>23094195</v>
      </c>
    </row>
    <row r="7109" spans="1:5">
      <c r="A7109" t="s">
        <v>47</v>
      </c>
      <c r="B7109" t="s">
        <v>539</v>
      </c>
      <c r="C7109" t="s">
        <v>46</v>
      </c>
      <c r="D7109">
        <v>1986</v>
      </c>
      <c r="E7109">
        <v>5642</v>
      </c>
    </row>
    <row r="7110" spans="1:5">
      <c r="A7110" t="s">
        <v>45</v>
      </c>
      <c r="B7110" t="s">
        <v>539</v>
      </c>
      <c r="C7110" t="s">
        <v>44</v>
      </c>
      <c r="D7110">
        <v>1986</v>
      </c>
      <c r="E7110">
        <v>18630080</v>
      </c>
    </row>
    <row r="7111" spans="1:5">
      <c r="A7111" t="s">
        <v>43</v>
      </c>
      <c r="B7111" t="s">
        <v>539</v>
      </c>
      <c r="C7111" t="s">
        <v>42</v>
      </c>
      <c r="D7111">
        <v>1986</v>
      </c>
      <c r="E7111">
        <v>13713175</v>
      </c>
    </row>
    <row r="7112" spans="1:5">
      <c r="A7112" t="s">
        <v>41</v>
      </c>
      <c r="B7112" t="s">
        <v>539</v>
      </c>
      <c r="C7112" t="s">
        <v>40</v>
      </c>
      <c r="D7112">
        <v>1986</v>
      </c>
      <c r="E7112">
        <v>17752120</v>
      </c>
    </row>
    <row r="7113" spans="1:5">
      <c r="A7113" t="s">
        <v>39</v>
      </c>
      <c r="B7113" t="s">
        <v>536</v>
      </c>
      <c r="C7113" t="s">
        <v>38</v>
      </c>
      <c r="D7113">
        <v>1986</v>
      </c>
      <c r="E7113">
        <v>1135491267</v>
      </c>
    </row>
    <row r="7114" spans="1:5">
      <c r="A7114" t="s">
        <v>37</v>
      </c>
      <c r="B7114" t="s">
        <v>539</v>
      </c>
      <c r="C7114" t="s">
        <v>36</v>
      </c>
      <c r="D7114">
        <v>1986</v>
      </c>
      <c r="E7114">
        <v>377122</v>
      </c>
    </row>
    <row r="7115" spans="1:5">
      <c r="A7115" t="s">
        <v>4</v>
      </c>
      <c r="B7115" t="s">
        <v>539</v>
      </c>
      <c r="C7115" t="s">
        <v>35</v>
      </c>
      <c r="D7115">
        <v>1986</v>
      </c>
      <c r="E7115">
        <v>60888123</v>
      </c>
    </row>
    <row r="7116" spans="1:5">
      <c r="A7116" t="s">
        <v>34</v>
      </c>
      <c r="B7116" t="s">
        <v>539</v>
      </c>
      <c r="C7116" t="s">
        <v>33</v>
      </c>
      <c r="D7116">
        <v>1986</v>
      </c>
      <c r="E7116">
        <v>11007471</v>
      </c>
    </row>
    <row r="7117" spans="1:5">
      <c r="A7117" t="s">
        <v>32</v>
      </c>
      <c r="B7117" t="s">
        <v>539</v>
      </c>
      <c r="C7117" t="s">
        <v>31</v>
      </c>
      <c r="D7117">
        <v>1986</v>
      </c>
      <c r="E7117">
        <v>64005</v>
      </c>
    </row>
    <row r="7118" spans="1:5">
      <c r="A7118" t="s">
        <v>30</v>
      </c>
      <c r="B7118" t="s">
        <v>539</v>
      </c>
      <c r="C7118" t="s">
        <v>29</v>
      </c>
      <c r="D7118">
        <v>1986</v>
      </c>
      <c r="E7118">
        <v>3159231</v>
      </c>
    </row>
    <row r="7119" spans="1:5">
      <c r="A7119" t="s">
        <v>28</v>
      </c>
      <c r="B7119" t="s">
        <v>539</v>
      </c>
      <c r="C7119" t="s">
        <v>27</v>
      </c>
      <c r="D7119">
        <v>1986</v>
      </c>
      <c r="E7119">
        <v>9580</v>
      </c>
    </row>
    <row r="7120" spans="1:5">
      <c r="A7120" t="s">
        <v>26</v>
      </c>
      <c r="B7120" t="s">
        <v>539</v>
      </c>
      <c r="C7120" t="s">
        <v>25</v>
      </c>
      <c r="D7120">
        <v>1986</v>
      </c>
      <c r="E7120">
        <v>15957</v>
      </c>
    </row>
    <row r="7121" spans="1:5">
      <c r="A7121" t="s">
        <v>3</v>
      </c>
      <c r="B7121" t="s">
        <v>539</v>
      </c>
      <c r="C7121" t="s">
        <v>24</v>
      </c>
      <c r="D7121">
        <v>1986</v>
      </c>
      <c r="E7121">
        <v>48425134</v>
      </c>
    </row>
    <row r="7122" spans="1:5">
      <c r="A7122" t="s">
        <v>23</v>
      </c>
      <c r="B7122" t="s">
        <v>539</v>
      </c>
      <c r="C7122" t="s">
        <v>22</v>
      </c>
      <c r="D7122">
        <v>1986</v>
      </c>
      <c r="E7122">
        <v>110231</v>
      </c>
    </row>
    <row r="7123" spans="1:5">
      <c r="A7123" t="s">
        <v>21</v>
      </c>
      <c r="B7123" t="s">
        <v>536</v>
      </c>
      <c r="C7123" t="s">
        <v>20</v>
      </c>
      <c r="D7123">
        <v>1986</v>
      </c>
      <c r="E7123">
        <v>2871439076</v>
      </c>
    </row>
    <row r="7124" spans="1:5">
      <c r="A7124" t="s">
        <v>19</v>
      </c>
      <c r="B7124" t="s">
        <v>539</v>
      </c>
      <c r="C7124" t="s">
        <v>18</v>
      </c>
      <c r="D7124">
        <v>1986</v>
      </c>
      <c r="E7124">
        <v>126546</v>
      </c>
    </row>
    <row r="7125" spans="1:5">
      <c r="A7125" t="s">
        <v>17</v>
      </c>
      <c r="B7125" t="s">
        <v>539</v>
      </c>
      <c r="C7125" t="s">
        <v>16</v>
      </c>
      <c r="D7125">
        <v>1986</v>
      </c>
    </row>
    <row r="7126" spans="1:5">
      <c r="A7126" t="s">
        <v>15</v>
      </c>
      <c r="B7126" t="s">
        <v>539</v>
      </c>
      <c r="C7126" t="s">
        <v>14</v>
      </c>
      <c r="D7126">
        <v>1986</v>
      </c>
      <c r="E7126">
        <v>8308161</v>
      </c>
    </row>
    <row r="7127" spans="1:5">
      <c r="A7127" t="s">
        <v>13</v>
      </c>
      <c r="B7127" t="s">
        <v>539</v>
      </c>
      <c r="C7127" t="s">
        <v>12</v>
      </c>
      <c r="D7127">
        <v>1986</v>
      </c>
      <c r="E7127">
        <v>16898820</v>
      </c>
    </row>
    <row r="7128" spans="1:5">
      <c r="A7128" t="s">
        <v>11</v>
      </c>
      <c r="B7128" t="s">
        <v>539</v>
      </c>
      <c r="C7128" t="s">
        <v>10</v>
      </c>
      <c r="D7128">
        <v>1986</v>
      </c>
      <c r="E7128">
        <v>4330646</v>
      </c>
    </row>
    <row r="7129" spans="1:5">
      <c r="A7129" t="s">
        <v>9</v>
      </c>
      <c r="B7129" t="s">
        <v>539</v>
      </c>
      <c r="C7129" t="s">
        <v>8</v>
      </c>
      <c r="D7129">
        <v>1986</v>
      </c>
      <c r="E7129">
        <v>6632967</v>
      </c>
    </row>
    <row r="7130" spans="1:5">
      <c r="A7130" t="s">
        <v>528</v>
      </c>
      <c r="B7130" t="s">
        <v>539</v>
      </c>
      <c r="C7130" t="s">
        <v>527</v>
      </c>
      <c r="D7130">
        <v>1987</v>
      </c>
      <c r="E7130">
        <v>30691</v>
      </c>
    </row>
    <row r="7131" spans="1:5">
      <c r="A7131" t="s">
        <v>526</v>
      </c>
      <c r="B7131" t="s">
        <v>539</v>
      </c>
      <c r="C7131" t="s">
        <v>525</v>
      </c>
      <c r="D7131">
        <v>1987</v>
      </c>
      <c r="E7131">
        <v>9490813</v>
      </c>
    </row>
    <row r="7132" spans="1:5">
      <c r="A7132" t="s">
        <v>524</v>
      </c>
      <c r="B7132" t="s">
        <v>539</v>
      </c>
      <c r="C7132" t="s">
        <v>523</v>
      </c>
      <c r="D7132">
        <v>1987</v>
      </c>
      <c r="E7132">
        <v>8556734</v>
      </c>
    </row>
    <row r="7133" spans="1:5">
      <c r="A7133" t="s">
        <v>522</v>
      </c>
      <c r="B7133" t="s">
        <v>539</v>
      </c>
      <c r="C7133" t="s">
        <v>521</v>
      </c>
      <c r="D7133">
        <v>1987</v>
      </c>
      <c r="E7133">
        <v>1985256</v>
      </c>
    </row>
    <row r="7134" spans="1:5">
      <c r="A7134" t="s">
        <v>520</v>
      </c>
      <c r="B7134" t="s">
        <v>539</v>
      </c>
      <c r="C7134" t="s">
        <v>519</v>
      </c>
      <c r="D7134">
        <v>1987</v>
      </c>
      <c r="E7134">
        <v>2337</v>
      </c>
    </row>
    <row r="7135" spans="1:5">
      <c r="A7135" t="s">
        <v>518</v>
      </c>
      <c r="B7135" t="s">
        <v>536</v>
      </c>
      <c r="C7135" t="s">
        <v>517</v>
      </c>
      <c r="D7135">
        <v>1987</v>
      </c>
      <c r="E7135">
        <v>104700839</v>
      </c>
    </row>
    <row r="7136" spans="1:5">
      <c r="A7136" t="s">
        <v>516</v>
      </c>
      <c r="B7136" t="s">
        <v>539</v>
      </c>
      <c r="C7136" t="s">
        <v>515</v>
      </c>
      <c r="D7136">
        <v>1987</v>
      </c>
      <c r="E7136">
        <v>320228</v>
      </c>
    </row>
    <row r="7137" spans="1:5">
      <c r="A7137" t="s">
        <v>1</v>
      </c>
      <c r="B7137" t="s">
        <v>539</v>
      </c>
      <c r="C7137" t="s">
        <v>514</v>
      </c>
      <c r="D7137">
        <v>1987</v>
      </c>
      <c r="E7137">
        <v>4434889</v>
      </c>
    </row>
    <row r="7138" spans="1:5">
      <c r="A7138" t="s">
        <v>513</v>
      </c>
      <c r="B7138" t="s">
        <v>539</v>
      </c>
      <c r="C7138" t="s">
        <v>512</v>
      </c>
      <c r="D7138">
        <v>1987</v>
      </c>
      <c r="E7138">
        <v>1121847</v>
      </c>
    </row>
    <row r="7139" spans="1:5">
      <c r="A7139" t="s">
        <v>511</v>
      </c>
      <c r="B7139" t="s">
        <v>539</v>
      </c>
      <c r="C7139" t="s">
        <v>510</v>
      </c>
      <c r="D7139">
        <v>1987</v>
      </c>
      <c r="E7139">
        <v>8898</v>
      </c>
    </row>
    <row r="7140" spans="1:5">
      <c r="A7140" t="s">
        <v>509</v>
      </c>
      <c r="B7140" t="s">
        <v>539</v>
      </c>
      <c r="C7140" t="s">
        <v>508</v>
      </c>
      <c r="D7140">
        <v>1987</v>
      </c>
      <c r="E7140">
        <v>43975</v>
      </c>
    </row>
    <row r="7141" spans="1:5">
      <c r="A7141" t="s">
        <v>507</v>
      </c>
      <c r="B7141" t="s">
        <v>539</v>
      </c>
      <c r="C7141" t="s">
        <v>506</v>
      </c>
      <c r="D7141">
        <v>1987</v>
      </c>
      <c r="E7141">
        <v>2374529</v>
      </c>
    </row>
    <row r="7142" spans="1:5">
      <c r="A7142" t="s">
        <v>505</v>
      </c>
      <c r="B7142" t="s">
        <v>539</v>
      </c>
      <c r="C7142" t="s">
        <v>504</v>
      </c>
      <c r="D7142">
        <v>1987</v>
      </c>
      <c r="E7142">
        <v>2602173</v>
      </c>
    </row>
    <row r="7143" spans="1:5">
      <c r="A7143" t="s">
        <v>503</v>
      </c>
      <c r="B7143" t="s">
        <v>539</v>
      </c>
      <c r="C7143" t="s">
        <v>502</v>
      </c>
      <c r="D7143">
        <v>1987</v>
      </c>
      <c r="E7143">
        <v>3178248</v>
      </c>
    </row>
    <row r="7144" spans="1:5">
      <c r="A7144" t="s">
        <v>501</v>
      </c>
      <c r="B7144" t="s">
        <v>539</v>
      </c>
      <c r="C7144" t="s">
        <v>500</v>
      </c>
      <c r="D7144">
        <v>1987</v>
      </c>
      <c r="E7144">
        <v>4707425</v>
      </c>
    </row>
    <row r="7145" spans="1:5">
      <c r="A7145" t="s">
        <v>499</v>
      </c>
      <c r="B7145" t="s">
        <v>539</v>
      </c>
      <c r="C7145" t="s">
        <v>498</v>
      </c>
      <c r="D7145">
        <v>1987</v>
      </c>
      <c r="E7145">
        <v>383459</v>
      </c>
    </row>
    <row r="7146" spans="1:5">
      <c r="A7146" t="s">
        <v>497</v>
      </c>
      <c r="B7146" t="s">
        <v>539</v>
      </c>
      <c r="C7146" t="s">
        <v>496</v>
      </c>
      <c r="D7146">
        <v>1987</v>
      </c>
      <c r="E7146">
        <v>3072822</v>
      </c>
    </row>
    <row r="7147" spans="1:5">
      <c r="A7147" t="s">
        <v>495</v>
      </c>
      <c r="B7147" t="s">
        <v>539</v>
      </c>
      <c r="C7147" t="s">
        <v>494</v>
      </c>
      <c r="D7147">
        <v>1987</v>
      </c>
      <c r="E7147">
        <v>7076003</v>
      </c>
    </row>
    <row r="7148" spans="1:5">
      <c r="A7148" t="s">
        <v>2</v>
      </c>
      <c r="B7148" t="s">
        <v>539</v>
      </c>
      <c r="C7148" t="s">
        <v>493</v>
      </c>
      <c r="D7148">
        <v>1987</v>
      </c>
      <c r="E7148">
        <v>80253465</v>
      </c>
    </row>
    <row r="7149" spans="1:5">
      <c r="A7149" t="s">
        <v>492</v>
      </c>
      <c r="B7149" t="s">
        <v>539</v>
      </c>
      <c r="C7149" t="s">
        <v>491</v>
      </c>
      <c r="D7149">
        <v>1987</v>
      </c>
      <c r="E7149">
        <v>3108935</v>
      </c>
    </row>
    <row r="7150" spans="1:5">
      <c r="A7150" t="s">
        <v>490</v>
      </c>
      <c r="B7150" t="s">
        <v>539</v>
      </c>
      <c r="C7150" t="s">
        <v>489</v>
      </c>
      <c r="D7150">
        <v>1987</v>
      </c>
      <c r="E7150">
        <v>55866</v>
      </c>
    </row>
    <row r="7151" spans="1:5">
      <c r="A7151" t="s">
        <v>488</v>
      </c>
      <c r="B7151" t="s">
        <v>539</v>
      </c>
      <c r="C7151" t="s">
        <v>487</v>
      </c>
      <c r="D7151">
        <v>1987</v>
      </c>
      <c r="E7151">
        <v>53529</v>
      </c>
    </row>
    <row r="7152" spans="1:5">
      <c r="A7152" t="s">
        <v>486</v>
      </c>
      <c r="B7152" t="s">
        <v>539</v>
      </c>
      <c r="C7152" t="s">
        <v>485</v>
      </c>
      <c r="D7152">
        <v>1987</v>
      </c>
      <c r="E7152">
        <v>2765485</v>
      </c>
    </row>
    <row r="7153" spans="1:5">
      <c r="A7153" t="s">
        <v>484</v>
      </c>
      <c r="B7153" t="s">
        <v>539</v>
      </c>
      <c r="C7153" t="s">
        <v>483</v>
      </c>
      <c r="D7153">
        <v>1987</v>
      </c>
      <c r="E7153">
        <v>3653104</v>
      </c>
    </row>
    <row r="7154" spans="1:5">
      <c r="A7154" t="s">
        <v>482</v>
      </c>
      <c r="B7154" t="s">
        <v>539</v>
      </c>
      <c r="C7154" t="s">
        <v>481</v>
      </c>
      <c r="D7154">
        <v>1987</v>
      </c>
      <c r="E7154">
        <v>90582</v>
      </c>
    </row>
    <row r="7155" spans="1:5">
      <c r="A7155" t="s">
        <v>480</v>
      </c>
      <c r="B7155" t="s">
        <v>539</v>
      </c>
      <c r="C7155" t="s">
        <v>479</v>
      </c>
      <c r="D7155">
        <v>1987</v>
      </c>
      <c r="E7155">
        <v>0</v>
      </c>
    </row>
    <row r="7156" spans="1:5">
      <c r="A7156" t="s">
        <v>478</v>
      </c>
      <c r="B7156" t="s">
        <v>539</v>
      </c>
      <c r="C7156" t="s">
        <v>477</v>
      </c>
      <c r="D7156">
        <v>1987</v>
      </c>
      <c r="E7156">
        <v>3067580</v>
      </c>
    </row>
    <row r="7157" spans="1:5">
      <c r="A7157" t="s">
        <v>476</v>
      </c>
      <c r="B7157" t="s">
        <v>539</v>
      </c>
      <c r="C7157" t="s">
        <v>475</v>
      </c>
      <c r="D7157">
        <v>1987</v>
      </c>
      <c r="E7157">
        <v>40221975</v>
      </c>
    </row>
    <row r="7158" spans="1:5">
      <c r="A7158" t="s">
        <v>474</v>
      </c>
      <c r="B7158" t="s">
        <v>539</v>
      </c>
      <c r="C7158" t="s">
        <v>473</v>
      </c>
      <c r="D7158">
        <v>1987</v>
      </c>
      <c r="E7158">
        <v>168550</v>
      </c>
    </row>
    <row r="7159" spans="1:5">
      <c r="A7159" t="s">
        <v>472</v>
      </c>
      <c r="B7159" t="s">
        <v>539</v>
      </c>
      <c r="C7159" t="s">
        <v>471</v>
      </c>
      <c r="D7159">
        <v>1987</v>
      </c>
      <c r="E7159">
        <v>86250</v>
      </c>
    </row>
    <row r="7160" spans="1:5">
      <c r="A7160" t="s">
        <v>470</v>
      </c>
      <c r="B7160" t="s">
        <v>539</v>
      </c>
      <c r="C7160" t="s">
        <v>469</v>
      </c>
      <c r="D7160">
        <v>1987</v>
      </c>
      <c r="E7160">
        <v>429175</v>
      </c>
    </row>
    <row r="7161" spans="1:5">
      <c r="A7161" t="s">
        <v>468</v>
      </c>
      <c r="B7161" t="s">
        <v>539</v>
      </c>
      <c r="C7161" t="s">
        <v>467</v>
      </c>
      <c r="D7161">
        <v>1987</v>
      </c>
      <c r="E7161">
        <v>854664</v>
      </c>
    </row>
    <row r="7162" spans="1:5">
      <c r="A7162" t="s">
        <v>466</v>
      </c>
      <c r="B7162" t="s">
        <v>539</v>
      </c>
      <c r="C7162" t="s">
        <v>465</v>
      </c>
      <c r="D7162">
        <v>1987</v>
      </c>
      <c r="E7162">
        <v>1757680</v>
      </c>
    </row>
    <row r="7163" spans="1:5">
      <c r="A7163" t="s">
        <v>464</v>
      </c>
      <c r="B7163" t="s">
        <v>539</v>
      </c>
      <c r="C7163" t="s">
        <v>463</v>
      </c>
      <c r="D7163">
        <v>1987</v>
      </c>
      <c r="E7163">
        <v>6233409</v>
      </c>
    </row>
    <row r="7164" spans="1:5">
      <c r="A7164" t="s">
        <v>462</v>
      </c>
      <c r="B7164" t="s">
        <v>536</v>
      </c>
      <c r="C7164" t="s">
        <v>461</v>
      </c>
      <c r="D7164">
        <v>1987</v>
      </c>
      <c r="E7164">
        <v>43414304</v>
      </c>
    </row>
    <row r="7165" spans="1:5">
      <c r="A7165" t="s">
        <v>460</v>
      </c>
      <c r="B7165" t="s">
        <v>539</v>
      </c>
      <c r="C7165" t="s">
        <v>459</v>
      </c>
      <c r="D7165">
        <v>1987</v>
      </c>
      <c r="E7165">
        <v>2059287</v>
      </c>
    </row>
    <row r="7166" spans="1:5">
      <c r="A7166" t="s">
        <v>458</v>
      </c>
      <c r="B7166" t="s">
        <v>539</v>
      </c>
      <c r="C7166" t="s">
        <v>457</v>
      </c>
      <c r="D7166">
        <v>1987</v>
      </c>
      <c r="E7166">
        <v>93367</v>
      </c>
    </row>
    <row r="7167" spans="1:5">
      <c r="A7167" t="s">
        <v>456</v>
      </c>
      <c r="B7167" t="s">
        <v>539</v>
      </c>
      <c r="C7167" t="s">
        <v>455</v>
      </c>
      <c r="D7167">
        <v>1987</v>
      </c>
      <c r="E7167">
        <v>2155488</v>
      </c>
    </row>
    <row r="7168" spans="1:5">
      <c r="A7168" t="s">
        <v>454</v>
      </c>
      <c r="B7168" t="s">
        <v>539</v>
      </c>
      <c r="C7168" t="s">
        <v>453</v>
      </c>
      <c r="D7168">
        <v>1987</v>
      </c>
      <c r="E7168">
        <v>821058949</v>
      </c>
    </row>
    <row r="7169" spans="1:5">
      <c r="A7169" t="s">
        <v>679</v>
      </c>
      <c r="B7169" t="s">
        <v>539</v>
      </c>
      <c r="C7169" t="s">
        <v>451</v>
      </c>
      <c r="D7169">
        <v>1987</v>
      </c>
      <c r="E7169">
        <v>6794056</v>
      </c>
    </row>
    <row r="7170" spans="1:5">
      <c r="A7170" t="s">
        <v>450</v>
      </c>
      <c r="B7170" t="s">
        <v>539</v>
      </c>
      <c r="C7170" t="s">
        <v>449</v>
      </c>
      <c r="D7170">
        <v>1987</v>
      </c>
      <c r="E7170">
        <v>6638001</v>
      </c>
    </row>
    <row r="7171" spans="1:5">
      <c r="A7171" t="s">
        <v>448</v>
      </c>
      <c r="B7171" t="s">
        <v>539</v>
      </c>
      <c r="C7171" t="s">
        <v>447</v>
      </c>
      <c r="D7171">
        <v>1987</v>
      </c>
      <c r="E7171">
        <v>22275820</v>
      </c>
    </row>
    <row r="7172" spans="1:5">
      <c r="A7172" t="s">
        <v>446</v>
      </c>
      <c r="B7172" t="s">
        <v>539</v>
      </c>
      <c r="C7172" t="s">
        <v>445</v>
      </c>
      <c r="D7172">
        <v>1987</v>
      </c>
      <c r="E7172">
        <v>1055659</v>
      </c>
    </row>
    <row r="7173" spans="1:5">
      <c r="A7173" t="s">
        <v>444</v>
      </c>
      <c r="B7173" t="s">
        <v>539</v>
      </c>
      <c r="C7173" t="s">
        <v>443</v>
      </c>
      <c r="D7173">
        <v>1987</v>
      </c>
      <c r="E7173">
        <v>10766909</v>
      </c>
    </row>
    <row r="7174" spans="1:5">
      <c r="A7174" t="s">
        <v>442</v>
      </c>
      <c r="B7174" t="s">
        <v>539</v>
      </c>
      <c r="C7174" t="s">
        <v>441</v>
      </c>
      <c r="D7174">
        <v>1987</v>
      </c>
      <c r="E7174">
        <v>277168</v>
      </c>
    </row>
    <row r="7175" spans="1:5">
      <c r="A7175" t="s">
        <v>440</v>
      </c>
      <c r="B7175" t="s">
        <v>539</v>
      </c>
      <c r="C7175" t="s">
        <v>439</v>
      </c>
      <c r="D7175">
        <v>1987</v>
      </c>
      <c r="E7175">
        <v>206778</v>
      </c>
    </row>
    <row r="7176" spans="1:5">
      <c r="A7176" t="s">
        <v>438</v>
      </c>
      <c r="B7176" t="s">
        <v>539</v>
      </c>
      <c r="C7176" t="s">
        <v>437</v>
      </c>
      <c r="D7176">
        <v>1987</v>
      </c>
      <c r="E7176">
        <v>1514718</v>
      </c>
    </row>
    <row r="7177" spans="1:5">
      <c r="A7177" t="s">
        <v>436</v>
      </c>
      <c r="B7177" t="s">
        <v>536</v>
      </c>
      <c r="C7177" t="s">
        <v>435</v>
      </c>
      <c r="D7177">
        <v>1987</v>
      </c>
      <c r="E7177">
        <v>3605032</v>
      </c>
    </row>
    <row r="7178" spans="1:5">
      <c r="A7178" t="s">
        <v>434</v>
      </c>
      <c r="B7178" t="s">
        <v>539</v>
      </c>
      <c r="C7178" t="s">
        <v>433</v>
      </c>
      <c r="D7178">
        <v>1987</v>
      </c>
      <c r="E7178">
        <v>2883592</v>
      </c>
    </row>
    <row r="7179" spans="1:5">
      <c r="A7179" t="s">
        <v>432</v>
      </c>
      <c r="B7179" t="s">
        <v>539</v>
      </c>
      <c r="C7179" t="s">
        <v>431</v>
      </c>
      <c r="D7179">
        <v>1987</v>
      </c>
      <c r="E7179">
        <v>24463</v>
      </c>
    </row>
    <row r="7180" spans="1:5">
      <c r="A7180" t="s">
        <v>430</v>
      </c>
      <c r="B7180" t="s">
        <v>539</v>
      </c>
      <c r="C7180" t="s">
        <v>429</v>
      </c>
      <c r="D7180">
        <v>1987</v>
      </c>
      <c r="E7180">
        <v>0</v>
      </c>
    </row>
    <row r="7181" spans="1:5">
      <c r="A7181" t="s">
        <v>428</v>
      </c>
      <c r="B7181" t="s">
        <v>539</v>
      </c>
      <c r="C7181" t="s">
        <v>427</v>
      </c>
      <c r="D7181">
        <v>1987</v>
      </c>
      <c r="E7181">
        <v>249392</v>
      </c>
    </row>
    <row r="7182" spans="1:5">
      <c r="A7182" t="s">
        <v>426</v>
      </c>
      <c r="B7182" t="s">
        <v>539</v>
      </c>
      <c r="C7182" t="s">
        <v>425</v>
      </c>
      <c r="D7182">
        <v>1987</v>
      </c>
      <c r="E7182">
        <v>2555063</v>
      </c>
    </row>
    <row r="7183" spans="1:5">
      <c r="A7183" t="s">
        <v>7</v>
      </c>
      <c r="B7183" t="s">
        <v>539</v>
      </c>
      <c r="C7183" t="s">
        <v>424</v>
      </c>
      <c r="D7183">
        <v>1987</v>
      </c>
      <c r="E7183">
        <v>21635606</v>
      </c>
    </row>
    <row r="7184" spans="1:5">
      <c r="A7184" t="s">
        <v>423</v>
      </c>
      <c r="B7184" t="s">
        <v>539</v>
      </c>
      <c r="C7184" t="s">
        <v>422</v>
      </c>
      <c r="D7184">
        <v>1987</v>
      </c>
      <c r="E7184">
        <v>120910</v>
      </c>
    </row>
    <row r="7185" spans="1:5">
      <c r="A7185" t="s">
        <v>421</v>
      </c>
      <c r="B7185" t="s">
        <v>539</v>
      </c>
      <c r="C7185" t="s">
        <v>420</v>
      </c>
      <c r="D7185">
        <v>1987</v>
      </c>
      <c r="E7185">
        <v>30310</v>
      </c>
    </row>
    <row r="7186" spans="1:5">
      <c r="A7186" t="s">
        <v>419</v>
      </c>
      <c r="B7186" t="s">
        <v>539</v>
      </c>
      <c r="C7186" t="s">
        <v>418</v>
      </c>
      <c r="D7186">
        <v>1987</v>
      </c>
      <c r="E7186">
        <v>791356</v>
      </c>
    </row>
    <row r="7187" spans="1:5">
      <c r="A7187" t="s">
        <v>417</v>
      </c>
      <c r="B7187" t="s">
        <v>539</v>
      </c>
      <c r="C7187" t="s">
        <v>416</v>
      </c>
      <c r="D7187">
        <v>1987</v>
      </c>
      <c r="E7187">
        <v>3083857</v>
      </c>
    </row>
    <row r="7188" spans="1:5">
      <c r="A7188" t="s">
        <v>415</v>
      </c>
      <c r="B7188" t="s">
        <v>539</v>
      </c>
      <c r="C7188" t="s">
        <v>414</v>
      </c>
      <c r="D7188">
        <v>1987</v>
      </c>
      <c r="E7188">
        <v>12025440</v>
      </c>
    </row>
    <row r="7189" spans="1:5">
      <c r="A7189" t="s">
        <v>413</v>
      </c>
      <c r="B7189" t="s">
        <v>536</v>
      </c>
      <c r="C7189" t="s">
        <v>412</v>
      </c>
      <c r="D7189">
        <v>1987</v>
      </c>
      <c r="E7189">
        <v>1126952202</v>
      </c>
    </row>
    <row r="7190" spans="1:5">
      <c r="A7190" t="s">
        <v>411</v>
      </c>
      <c r="B7190" t="s">
        <v>536</v>
      </c>
      <c r="C7190" t="s">
        <v>410</v>
      </c>
      <c r="D7190">
        <v>1987</v>
      </c>
      <c r="E7190">
        <v>1255537379</v>
      </c>
    </row>
    <row r="7191" spans="1:5">
      <c r="A7191" t="s">
        <v>409</v>
      </c>
      <c r="B7191" t="s">
        <v>536</v>
      </c>
      <c r="C7191" t="s">
        <v>408</v>
      </c>
      <c r="D7191">
        <v>1987</v>
      </c>
      <c r="E7191">
        <v>1171485424</v>
      </c>
    </row>
    <row r="7192" spans="1:5">
      <c r="A7192" t="s">
        <v>407</v>
      </c>
      <c r="B7192" t="s">
        <v>536</v>
      </c>
      <c r="C7192" t="s">
        <v>406</v>
      </c>
      <c r="D7192">
        <v>1987</v>
      </c>
      <c r="E7192">
        <v>144424407</v>
      </c>
    </row>
    <row r="7193" spans="1:5">
      <c r="A7193" t="s">
        <v>405</v>
      </c>
      <c r="B7193" t="s">
        <v>536</v>
      </c>
      <c r="C7193" t="s">
        <v>404</v>
      </c>
      <c r="D7193">
        <v>1987</v>
      </c>
      <c r="E7193">
        <v>273599895</v>
      </c>
    </row>
    <row r="7194" spans="1:5">
      <c r="A7194" t="s">
        <v>403</v>
      </c>
      <c r="B7194" t="s">
        <v>539</v>
      </c>
      <c r="C7194" t="s">
        <v>402</v>
      </c>
      <c r="D7194">
        <v>1987</v>
      </c>
      <c r="E7194">
        <v>4488895</v>
      </c>
    </row>
    <row r="7195" spans="1:5">
      <c r="A7195" t="s">
        <v>401</v>
      </c>
      <c r="B7195" t="s">
        <v>539</v>
      </c>
      <c r="C7195" t="s">
        <v>400</v>
      </c>
      <c r="D7195">
        <v>1987</v>
      </c>
      <c r="E7195">
        <v>29782360</v>
      </c>
    </row>
    <row r="7196" spans="1:5">
      <c r="A7196" t="s">
        <v>399</v>
      </c>
      <c r="B7196" t="s">
        <v>536</v>
      </c>
      <c r="C7196" t="s">
        <v>398</v>
      </c>
      <c r="D7196">
        <v>1987</v>
      </c>
      <c r="E7196">
        <v>90163442</v>
      </c>
    </row>
    <row r="7197" spans="1:5">
      <c r="A7197" t="s">
        <v>397</v>
      </c>
      <c r="B7197" t="s">
        <v>539</v>
      </c>
      <c r="C7197" t="s">
        <v>396</v>
      </c>
      <c r="D7197">
        <v>1987</v>
      </c>
      <c r="E7197">
        <v>2472391</v>
      </c>
    </row>
    <row r="7198" spans="1:5">
      <c r="A7198" t="s">
        <v>395</v>
      </c>
      <c r="B7198" t="s">
        <v>539</v>
      </c>
      <c r="C7198" t="s">
        <v>394</v>
      </c>
      <c r="D7198">
        <v>1987</v>
      </c>
      <c r="E7198">
        <v>9797703</v>
      </c>
    </row>
    <row r="7199" spans="1:5">
      <c r="A7199" t="s">
        <v>393</v>
      </c>
      <c r="B7199" t="s">
        <v>539</v>
      </c>
      <c r="C7199" t="s">
        <v>392</v>
      </c>
      <c r="D7199">
        <v>1987</v>
      </c>
      <c r="E7199">
        <v>447304</v>
      </c>
    </row>
    <row r="7200" spans="1:5">
      <c r="A7200" t="s">
        <v>5</v>
      </c>
      <c r="B7200" t="s">
        <v>539</v>
      </c>
      <c r="C7200" t="s">
        <v>391</v>
      </c>
      <c r="D7200">
        <v>1987</v>
      </c>
      <c r="E7200">
        <v>38313668</v>
      </c>
    </row>
    <row r="7201" spans="1:5">
      <c r="A7201" t="s">
        <v>390</v>
      </c>
      <c r="B7201" t="s">
        <v>536</v>
      </c>
      <c r="C7201" t="s">
        <v>389</v>
      </c>
      <c r="D7201">
        <v>1987</v>
      </c>
      <c r="E7201">
        <v>142305411</v>
      </c>
    </row>
    <row r="7202" spans="1:5">
      <c r="A7202" t="s">
        <v>388</v>
      </c>
      <c r="B7202" t="s">
        <v>536</v>
      </c>
      <c r="C7202" t="s">
        <v>387</v>
      </c>
      <c r="D7202">
        <v>1987</v>
      </c>
      <c r="E7202">
        <v>166974792</v>
      </c>
    </row>
    <row r="7203" spans="1:5">
      <c r="A7203" t="s">
        <v>386</v>
      </c>
      <c r="B7203" t="s">
        <v>539</v>
      </c>
      <c r="C7203" t="s">
        <v>385</v>
      </c>
      <c r="D7203">
        <v>1987</v>
      </c>
      <c r="E7203">
        <v>1120036</v>
      </c>
    </row>
    <row r="7204" spans="1:5">
      <c r="A7204" t="s">
        <v>384</v>
      </c>
      <c r="B7204" t="s">
        <v>539</v>
      </c>
      <c r="C7204" t="s">
        <v>383</v>
      </c>
      <c r="D7204">
        <v>1987</v>
      </c>
      <c r="E7204">
        <v>437892</v>
      </c>
    </row>
    <row r="7205" spans="1:5">
      <c r="A7205" t="s">
        <v>382</v>
      </c>
      <c r="B7205" t="s">
        <v>539</v>
      </c>
      <c r="C7205" t="s">
        <v>381</v>
      </c>
      <c r="D7205">
        <v>1987</v>
      </c>
      <c r="E7205">
        <v>15060439</v>
      </c>
    </row>
    <row r="7206" spans="1:5">
      <c r="A7206" t="s">
        <v>380</v>
      </c>
      <c r="B7206" t="s">
        <v>539</v>
      </c>
      <c r="C7206" t="s">
        <v>379</v>
      </c>
      <c r="D7206">
        <v>1987</v>
      </c>
      <c r="E7206">
        <v>32356</v>
      </c>
    </row>
    <row r="7207" spans="1:5">
      <c r="A7207" t="s">
        <v>378</v>
      </c>
      <c r="B7207" t="s">
        <v>539</v>
      </c>
      <c r="C7207" t="s">
        <v>377</v>
      </c>
      <c r="D7207">
        <v>1987</v>
      </c>
      <c r="E7207">
        <v>66600</v>
      </c>
    </row>
    <row r="7208" spans="1:5">
      <c r="A7208" t="s">
        <v>376</v>
      </c>
      <c r="B7208" t="s">
        <v>539</v>
      </c>
      <c r="C7208" t="s">
        <v>375</v>
      </c>
      <c r="D7208">
        <v>1987</v>
      </c>
      <c r="E7208">
        <v>306902</v>
      </c>
    </row>
    <row r="7209" spans="1:5">
      <c r="A7209" t="s">
        <v>374</v>
      </c>
      <c r="B7209" t="s">
        <v>539</v>
      </c>
      <c r="C7209" t="s">
        <v>373</v>
      </c>
      <c r="D7209">
        <v>1987</v>
      </c>
      <c r="E7209">
        <v>12331725</v>
      </c>
    </row>
    <row r="7210" spans="1:5">
      <c r="A7210" t="s">
        <v>372</v>
      </c>
      <c r="B7210" t="s">
        <v>539</v>
      </c>
      <c r="C7210" t="s">
        <v>371</v>
      </c>
      <c r="D7210">
        <v>1987</v>
      </c>
      <c r="E7210">
        <v>2140742</v>
      </c>
    </row>
    <row r="7211" spans="1:5">
      <c r="A7211" t="s">
        <v>370</v>
      </c>
      <c r="B7211" t="s">
        <v>539</v>
      </c>
      <c r="C7211" t="s">
        <v>369</v>
      </c>
      <c r="D7211">
        <v>1987</v>
      </c>
      <c r="E7211">
        <v>8858227</v>
      </c>
    </row>
    <row r="7212" spans="1:5">
      <c r="A7212" t="s">
        <v>368</v>
      </c>
      <c r="B7212" t="s">
        <v>539</v>
      </c>
      <c r="C7212" t="s">
        <v>367</v>
      </c>
      <c r="D7212">
        <v>1987</v>
      </c>
      <c r="E7212">
        <v>0</v>
      </c>
    </row>
    <row r="7213" spans="1:5">
      <c r="A7213" t="s">
        <v>366</v>
      </c>
      <c r="B7213" t="s">
        <v>539</v>
      </c>
      <c r="C7213" t="s">
        <v>365</v>
      </c>
      <c r="D7213">
        <v>1987</v>
      </c>
      <c r="E7213">
        <v>3918904</v>
      </c>
    </row>
    <row r="7214" spans="1:5">
      <c r="A7214" t="s">
        <v>364</v>
      </c>
      <c r="B7214" t="s">
        <v>539</v>
      </c>
      <c r="C7214" t="s">
        <v>363</v>
      </c>
      <c r="D7214">
        <v>1987</v>
      </c>
      <c r="E7214">
        <v>521925</v>
      </c>
    </row>
    <row r="7215" spans="1:5">
      <c r="A7215" t="s">
        <v>362</v>
      </c>
      <c r="B7215" t="s">
        <v>539</v>
      </c>
      <c r="C7215" t="s">
        <v>361</v>
      </c>
      <c r="D7215">
        <v>1987</v>
      </c>
      <c r="E7215">
        <v>711412</v>
      </c>
    </row>
    <row r="7216" spans="1:5">
      <c r="A7216" t="s">
        <v>360</v>
      </c>
      <c r="B7216" t="s">
        <v>539</v>
      </c>
      <c r="C7216" t="s">
        <v>359</v>
      </c>
      <c r="D7216">
        <v>1987</v>
      </c>
      <c r="E7216">
        <v>266032</v>
      </c>
    </row>
    <row r="7217" spans="1:5">
      <c r="A7217" t="s">
        <v>358</v>
      </c>
      <c r="B7217" t="s">
        <v>539</v>
      </c>
      <c r="C7217" t="s">
        <v>357</v>
      </c>
      <c r="D7217">
        <v>1987</v>
      </c>
      <c r="E7217">
        <v>2910173</v>
      </c>
    </row>
    <row r="7218" spans="1:5">
      <c r="A7218" t="s">
        <v>356</v>
      </c>
      <c r="B7218" t="s">
        <v>539</v>
      </c>
      <c r="C7218" t="s">
        <v>355</v>
      </c>
      <c r="D7218">
        <v>1987</v>
      </c>
      <c r="E7218">
        <v>66305</v>
      </c>
    </row>
    <row r="7219" spans="1:5">
      <c r="A7219" t="s">
        <v>354</v>
      </c>
      <c r="B7219" t="s">
        <v>539</v>
      </c>
      <c r="C7219" t="s">
        <v>353</v>
      </c>
      <c r="D7219">
        <v>1987</v>
      </c>
      <c r="E7219">
        <v>11541</v>
      </c>
    </row>
    <row r="7220" spans="1:5">
      <c r="A7220" t="s">
        <v>352</v>
      </c>
      <c r="B7220" t="s">
        <v>539</v>
      </c>
      <c r="C7220" t="s">
        <v>351</v>
      </c>
      <c r="D7220">
        <v>1987</v>
      </c>
      <c r="E7220">
        <v>5189167</v>
      </c>
    </row>
    <row r="7221" spans="1:5">
      <c r="A7221" t="s">
        <v>350</v>
      </c>
      <c r="B7221" t="s">
        <v>539</v>
      </c>
      <c r="C7221" t="s">
        <v>349</v>
      </c>
      <c r="D7221">
        <v>1987</v>
      </c>
      <c r="E7221">
        <v>10125</v>
      </c>
    </row>
    <row r="7222" spans="1:5">
      <c r="A7222" t="s">
        <v>348</v>
      </c>
      <c r="B7222" t="s">
        <v>539</v>
      </c>
      <c r="C7222" t="s">
        <v>347</v>
      </c>
      <c r="D7222">
        <v>1987</v>
      </c>
      <c r="E7222">
        <v>531368</v>
      </c>
    </row>
    <row r="7223" spans="1:5">
      <c r="A7223" t="s">
        <v>346</v>
      </c>
      <c r="B7223" t="s">
        <v>536</v>
      </c>
      <c r="C7223" t="s">
        <v>345</v>
      </c>
      <c r="D7223">
        <v>1987</v>
      </c>
      <c r="E7223">
        <v>250676761</v>
      </c>
    </row>
    <row r="7224" spans="1:5">
      <c r="A7224" t="s">
        <v>344</v>
      </c>
      <c r="B7224" t="s">
        <v>539</v>
      </c>
      <c r="C7224" t="s">
        <v>343</v>
      </c>
      <c r="D7224">
        <v>1987</v>
      </c>
      <c r="E7224">
        <v>175228</v>
      </c>
    </row>
    <row r="7225" spans="1:5">
      <c r="A7225" t="s">
        <v>342</v>
      </c>
      <c r="B7225" t="s">
        <v>539</v>
      </c>
      <c r="C7225" t="s">
        <v>341</v>
      </c>
      <c r="D7225">
        <v>1987</v>
      </c>
      <c r="E7225">
        <v>2774724</v>
      </c>
    </row>
    <row r="7226" spans="1:5">
      <c r="A7226" t="s">
        <v>340</v>
      </c>
      <c r="B7226" t="s">
        <v>536</v>
      </c>
      <c r="C7226" t="s">
        <v>339</v>
      </c>
      <c r="D7226">
        <v>1987</v>
      </c>
      <c r="E7226">
        <v>248545762</v>
      </c>
    </row>
    <row r="7227" spans="1:5">
      <c r="A7227" t="s">
        <v>338</v>
      </c>
      <c r="B7227" t="s">
        <v>539</v>
      </c>
      <c r="C7227" t="s">
        <v>337</v>
      </c>
      <c r="D7227">
        <v>1987</v>
      </c>
      <c r="E7227">
        <v>2228227</v>
      </c>
    </row>
    <row r="7228" spans="1:5">
      <c r="A7228" t="s">
        <v>336</v>
      </c>
      <c r="B7228" t="s">
        <v>539</v>
      </c>
      <c r="C7228" t="s">
        <v>335</v>
      </c>
      <c r="D7228">
        <v>1987</v>
      </c>
      <c r="E7228">
        <v>4984449</v>
      </c>
    </row>
    <row r="7229" spans="1:5">
      <c r="A7229" t="s">
        <v>334</v>
      </c>
      <c r="B7229" t="s">
        <v>539</v>
      </c>
      <c r="C7229" t="s">
        <v>333</v>
      </c>
      <c r="D7229">
        <v>1987</v>
      </c>
      <c r="E7229">
        <v>3666384</v>
      </c>
    </row>
    <row r="7230" spans="1:5">
      <c r="A7230" t="s">
        <v>332</v>
      </c>
      <c r="B7230" t="s">
        <v>536</v>
      </c>
      <c r="C7230" t="s">
        <v>331</v>
      </c>
      <c r="D7230">
        <v>1987</v>
      </c>
      <c r="E7230">
        <v>2076291790</v>
      </c>
    </row>
    <row r="7231" spans="1:5">
      <c r="A7231" t="s">
        <v>330</v>
      </c>
      <c r="B7231" t="s">
        <v>536</v>
      </c>
      <c r="C7231" t="s">
        <v>329</v>
      </c>
      <c r="D7231">
        <v>1987</v>
      </c>
      <c r="E7231">
        <v>2662015932</v>
      </c>
    </row>
    <row r="7232" spans="1:5">
      <c r="A7232" t="s">
        <v>328</v>
      </c>
      <c r="B7232" t="s">
        <v>536</v>
      </c>
      <c r="C7232" t="s">
        <v>327</v>
      </c>
      <c r="D7232">
        <v>1987</v>
      </c>
      <c r="E7232">
        <v>585724142</v>
      </c>
    </row>
    <row r="7233" spans="1:5">
      <c r="A7233" t="s">
        <v>326</v>
      </c>
      <c r="B7233" t="s">
        <v>536</v>
      </c>
      <c r="C7233" t="s">
        <v>325</v>
      </c>
      <c r="D7233">
        <v>1987</v>
      </c>
      <c r="E7233">
        <v>183915556</v>
      </c>
    </row>
    <row r="7234" spans="1:5">
      <c r="A7234" t="s">
        <v>324</v>
      </c>
      <c r="B7234" t="s">
        <v>539</v>
      </c>
      <c r="C7234" t="s">
        <v>323</v>
      </c>
      <c r="D7234">
        <v>1987</v>
      </c>
      <c r="E7234">
        <v>123928173</v>
      </c>
    </row>
    <row r="7235" spans="1:5">
      <c r="A7235" t="s">
        <v>322</v>
      </c>
      <c r="B7235" t="s">
        <v>536</v>
      </c>
      <c r="C7235" t="s">
        <v>321</v>
      </c>
      <c r="D7235">
        <v>1987</v>
      </c>
      <c r="E7235">
        <v>401808586</v>
      </c>
    </row>
    <row r="7236" spans="1:5">
      <c r="A7236" t="s">
        <v>320</v>
      </c>
      <c r="B7236" t="s">
        <v>539</v>
      </c>
      <c r="C7236" t="s">
        <v>319</v>
      </c>
      <c r="D7236">
        <v>1987</v>
      </c>
      <c r="E7236">
        <v>31179</v>
      </c>
    </row>
    <row r="7237" spans="1:5">
      <c r="A7237" t="s">
        <v>318</v>
      </c>
      <c r="B7237" t="s">
        <v>539</v>
      </c>
      <c r="C7237" t="s">
        <v>317</v>
      </c>
      <c r="D7237">
        <v>1987</v>
      </c>
      <c r="E7237">
        <v>614040279</v>
      </c>
    </row>
    <row r="7238" spans="1:5">
      <c r="A7238" t="s">
        <v>316</v>
      </c>
      <c r="B7238" t="s">
        <v>536</v>
      </c>
      <c r="C7238" t="s">
        <v>315</v>
      </c>
      <c r="D7238">
        <v>1987</v>
      </c>
    </row>
    <row r="7239" spans="1:5">
      <c r="A7239" t="s">
        <v>314</v>
      </c>
      <c r="B7239" t="s">
        <v>539</v>
      </c>
      <c r="C7239" t="s">
        <v>313</v>
      </c>
      <c r="D7239">
        <v>1987</v>
      </c>
      <c r="E7239">
        <v>1538296</v>
      </c>
    </row>
    <row r="7240" spans="1:5">
      <c r="A7240" t="s">
        <v>312</v>
      </c>
      <c r="B7240" t="s">
        <v>539</v>
      </c>
      <c r="C7240" t="s">
        <v>311</v>
      </c>
      <c r="D7240">
        <v>1987</v>
      </c>
      <c r="E7240">
        <v>23183756</v>
      </c>
    </row>
    <row r="7241" spans="1:5">
      <c r="A7241" t="s">
        <v>310</v>
      </c>
      <c r="B7241" t="s">
        <v>539</v>
      </c>
      <c r="C7241" t="s">
        <v>309</v>
      </c>
      <c r="D7241">
        <v>1987</v>
      </c>
      <c r="E7241">
        <v>4884275</v>
      </c>
    </row>
    <row r="7242" spans="1:5">
      <c r="A7242" t="s">
        <v>308</v>
      </c>
      <c r="B7242" t="s">
        <v>539</v>
      </c>
      <c r="C7242" t="s">
        <v>307</v>
      </c>
      <c r="D7242">
        <v>1987</v>
      </c>
      <c r="E7242">
        <v>24446</v>
      </c>
    </row>
    <row r="7243" spans="1:5">
      <c r="A7243" t="s">
        <v>306</v>
      </c>
      <c r="B7243" t="s">
        <v>539</v>
      </c>
      <c r="C7243" t="s">
        <v>305</v>
      </c>
      <c r="D7243">
        <v>1987</v>
      </c>
      <c r="E7243">
        <v>434978</v>
      </c>
    </row>
    <row r="7244" spans="1:5">
      <c r="A7244" t="s">
        <v>304</v>
      </c>
      <c r="B7244" t="s">
        <v>539</v>
      </c>
      <c r="C7244" t="s">
        <v>303</v>
      </c>
      <c r="D7244">
        <v>1987</v>
      </c>
      <c r="E7244">
        <v>18799765</v>
      </c>
    </row>
    <row r="7245" spans="1:5">
      <c r="A7245" t="s">
        <v>302</v>
      </c>
      <c r="B7245" t="s">
        <v>539</v>
      </c>
      <c r="C7245" t="s">
        <v>301</v>
      </c>
      <c r="D7245">
        <v>1987</v>
      </c>
      <c r="E7245">
        <v>1217429</v>
      </c>
    </row>
    <row r="7246" spans="1:5">
      <c r="A7246" t="s">
        <v>300</v>
      </c>
      <c r="B7246" t="s">
        <v>539</v>
      </c>
      <c r="C7246" t="s">
        <v>299</v>
      </c>
      <c r="D7246">
        <v>1987</v>
      </c>
      <c r="E7246">
        <v>950699</v>
      </c>
    </row>
    <row r="7247" spans="1:5">
      <c r="A7247" t="s">
        <v>298</v>
      </c>
      <c r="B7247" t="s">
        <v>539</v>
      </c>
      <c r="C7247" t="s">
        <v>297</v>
      </c>
      <c r="D7247">
        <v>1987</v>
      </c>
      <c r="E7247">
        <v>28127325</v>
      </c>
    </row>
    <row r="7248" spans="1:5">
      <c r="A7248" t="s">
        <v>296</v>
      </c>
      <c r="B7248" t="s">
        <v>539</v>
      </c>
      <c r="C7248" t="s">
        <v>295</v>
      </c>
      <c r="D7248">
        <v>1987</v>
      </c>
      <c r="E7248">
        <v>6916269</v>
      </c>
    </row>
    <row r="7249" spans="1:5">
      <c r="A7249" t="s">
        <v>294</v>
      </c>
      <c r="B7249" t="s">
        <v>539</v>
      </c>
      <c r="C7249" t="s">
        <v>293</v>
      </c>
      <c r="D7249">
        <v>1987</v>
      </c>
      <c r="E7249">
        <v>17680882</v>
      </c>
    </row>
    <row r="7250" spans="1:5">
      <c r="A7250" t="s">
        <v>292</v>
      </c>
      <c r="B7250" t="s">
        <v>539</v>
      </c>
      <c r="C7250" t="s">
        <v>291</v>
      </c>
      <c r="D7250">
        <v>1987</v>
      </c>
      <c r="E7250">
        <v>2558171</v>
      </c>
    </row>
    <row r="7251" spans="1:5">
      <c r="A7251" t="s">
        <v>290</v>
      </c>
      <c r="B7251" t="s">
        <v>539</v>
      </c>
      <c r="C7251" t="s">
        <v>289</v>
      </c>
      <c r="D7251">
        <v>1987</v>
      </c>
      <c r="E7251">
        <v>7002776</v>
      </c>
    </row>
    <row r="7252" spans="1:5">
      <c r="A7252" t="s">
        <v>288</v>
      </c>
      <c r="B7252" t="s">
        <v>539</v>
      </c>
      <c r="C7252" t="s">
        <v>287</v>
      </c>
      <c r="D7252">
        <v>1987</v>
      </c>
      <c r="E7252">
        <v>44314</v>
      </c>
    </row>
    <row r="7253" spans="1:5">
      <c r="A7253" t="s">
        <v>286</v>
      </c>
      <c r="B7253" t="s">
        <v>539</v>
      </c>
      <c r="C7253" t="s">
        <v>285</v>
      </c>
      <c r="D7253">
        <v>1987</v>
      </c>
      <c r="E7253">
        <v>26883</v>
      </c>
    </row>
    <row r="7254" spans="1:5">
      <c r="A7254" t="s">
        <v>284</v>
      </c>
      <c r="B7254" t="s">
        <v>539</v>
      </c>
      <c r="C7254" t="s">
        <v>283</v>
      </c>
      <c r="D7254">
        <v>1987</v>
      </c>
      <c r="E7254">
        <v>13084611</v>
      </c>
    </row>
    <row r="7255" spans="1:5">
      <c r="A7255" t="s">
        <v>282</v>
      </c>
      <c r="B7255" t="s">
        <v>539</v>
      </c>
      <c r="C7255" t="s">
        <v>281</v>
      </c>
      <c r="D7255">
        <v>1987</v>
      </c>
      <c r="E7255">
        <v>40177</v>
      </c>
    </row>
    <row r="7256" spans="1:5">
      <c r="A7256" t="s">
        <v>280</v>
      </c>
      <c r="B7256" t="s">
        <v>536</v>
      </c>
      <c r="C7256" t="s">
        <v>279</v>
      </c>
      <c r="D7256">
        <v>1987</v>
      </c>
      <c r="E7256">
        <v>127275829</v>
      </c>
    </row>
    <row r="7257" spans="1:5">
      <c r="A7257" t="s">
        <v>278</v>
      </c>
      <c r="B7257" t="s">
        <v>539</v>
      </c>
      <c r="C7257" t="s">
        <v>277</v>
      </c>
      <c r="D7257">
        <v>1987</v>
      </c>
      <c r="E7257">
        <v>3341297</v>
      </c>
    </row>
    <row r="7258" spans="1:5">
      <c r="A7258" t="s">
        <v>276</v>
      </c>
      <c r="B7258" t="s">
        <v>539</v>
      </c>
      <c r="C7258" t="s">
        <v>275</v>
      </c>
      <c r="D7258">
        <v>1987</v>
      </c>
      <c r="E7258">
        <v>495795</v>
      </c>
    </row>
    <row r="7259" spans="1:5">
      <c r="A7259" t="s">
        <v>274</v>
      </c>
      <c r="B7259" t="s">
        <v>539</v>
      </c>
      <c r="C7259" t="s">
        <v>273</v>
      </c>
      <c r="D7259">
        <v>1987</v>
      </c>
      <c r="E7259">
        <v>1148819</v>
      </c>
    </row>
    <row r="7260" spans="1:5">
      <c r="A7260" t="s">
        <v>272</v>
      </c>
      <c r="B7260" t="s">
        <v>539</v>
      </c>
      <c r="C7260" t="s">
        <v>271</v>
      </c>
      <c r="D7260">
        <v>1987</v>
      </c>
      <c r="E7260">
        <v>1004411</v>
      </c>
    </row>
    <row r="7261" spans="1:5">
      <c r="A7261" t="s">
        <v>270</v>
      </c>
      <c r="B7261" t="s">
        <v>539</v>
      </c>
      <c r="C7261" t="s">
        <v>269</v>
      </c>
      <c r="D7261">
        <v>1987</v>
      </c>
      <c r="E7261">
        <v>93705</v>
      </c>
    </row>
    <row r="7262" spans="1:5">
      <c r="A7262" t="s">
        <v>268</v>
      </c>
      <c r="B7262" t="s">
        <v>536</v>
      </c>
      <c r="C7262" t="s">
        <v>267</v>
      </c>
      <c r="D7262">
        <v>1987</v>
      </c>
      <c r="E7262">
        <v>131652176</v>
      </c>
    </row>
    <row r="7263" spans="1:5">
      <c r="A7263" t="s">
        <v>266</v>
      </c>
      <c r="B7263" t="s">
        <v>536</v>
      </c>
      <c r="C7263" t="s">
        <v>265</v>
      </c>
      <c r="D7263">
        <v>1987</v>
      </c>
      <c r="E7263">
        <v>377973609</v>
      </c>
    </row>
    <row r="7264" spans="1:5">
      <c r="A7264" t="s">
        <v>264</v>
      </c>
      <c r="B7264" t="s">
        <v>536</v>
      </c>
      <c r="C7264" t="s">
        <v>263</v>
      </c>
      <c r="D7264">
        <v>1987</v>
      </c>
      <c r="E7264">
        <v>233661169</v>
      </c>
    </row>
    <row r="7265" spans="1:5">
      <c r="A7265" t="s">
        <v>262</v>
      </c>
      <c r="B7265" t="s">
        <v>539</v>
      </c>
      <c r="C7265" t="s">
        <v>261</v>
      </c>
      <c r="D7265">
        <v>1987</v>
      </c>
      <c r="E7265">
        <v>22981</v>
      </c>
    </row>
    <row r="7266" spans="1:5">
      <c r="A7266" t="s">
        <v>260</v>
      </c>
      <c r="B7266" t="s">
        <v>539</v>
      </c>
      <c r="C7266" t="s">
        <v>259</v>
      </c>
      <c r="D7266">
        <v>1987</v>
      </c>
      <c r="E7266">
        <v>13299619</v>
      </c>
    </row>
    <row r="7267" spans="1:5">
      <c r="A7267" t="s">
        <v>258</v>
      </c>
      <c r="B7267" t="s">
        <v>536</v>
      </c>
      <c r="C7267" t="s">
        <v>257</v>
      </c>
      <c r="D7267">
        <v>1987</v>
      </c>
      <c r="E7267">
        <v>1278905104</v>
      </c>
    </row>
    <row r="7268" spans="1:5">
      <c r="A7268" t="s">
        <v>256</v>
      </c>
      <c r="B7268" t="s">
        <v>536</v>
      </c>
      <c r="C7268" t="s">
        <v>255</v>
      </c>
      <c r="D7268">
        <v>1987</v>
      </c>
      <c r="E7268">
        <v>2654548966</v>
      </c>
    </row>
    <row r="7269" spans="1:5">
      <c r="A7269" t="s">
        <v>254</v>
      </c>
      <c r="B7269" t="s">
        <v>539</v>
      </c>
      <c r="C7269" t="s">
        <v>253</v>
      </c>
      <c r="D7269">
        <v>1987</v>
      </c>
      <c r="E7269">
        <v>1336394</v>
      </c>
    </row>
    <row r="7270" spans="1:5">
      <c r="A7270" t="s">
        <v>252</v>
      </c>
      <c r="B7270" t="s">
        <v>536</v>
      </c>
      <c r="C7270" t="s">
        <v>251</v>
      </c>
      <c r="D7270">
        <v>1987</v>
      </c>
      <c r="E7270">
        <v>1113733365</v>
      </c>
    </row>
    <row r="7271" spans="1:5">
      <c r="A7271" t="s">
        <v>250</v>
      </c>
      <c r="B7271" t="s">
        <v>539</v>
      </c>
      <c r="C7271" t="s">
        <v>249</v>
      </c>
      <c r="D7271">
        <v>1987</v>
      </c>
      <c r="E7271">
        <v>1210036</v>
      </c>
    </row>
    <row r="7272" spans="1:5">
      <c r="A7272" t="s">
        <v>248</v>
      </c>
      <c r="B7272" t="s">
        <v>539</v>
      </c>
      <c r="C7272" t="s">
        <v>247</v>
      </c>
      <c r="D7272">
        <v>1987</v>
      </c>
      <c r="E7272">
        <v>71258</v>
      </c>
    </row>
    <row r="7273" spans="1:5">
      <c r="A7273" t="s">
        <v>246</v>
      </c>
      <c r="B7273" t="s">
        <v>539</v>
      </c>
      <c r="C7273" t="s">
        <v>245</v>
      </c>
      <c r="D7273">
        <v>1987</v>
      </c>
      <c r="E7273">
        <v>815633</v>
      </c>
    </row>
    <row r="7274" spans="1:5">
      <c r="A7274" t="s">
        <v>244</v>
      </c>
      <c r="B7274" t="s">
        <v>539</v>
      </c>
      <c r="C7274" t="s">
        <v>243</v>
      </c>
      <c r="D7274">
        <v>1987</v>
      </c>
      <c r="E7274">
        <v>1307</v>
      </c>
    </row>
    <row r="7275" spans="1:5">
      <c r="A7275" t="s">
        <v>242</v>
      </c>
      <c r="B7275" t="s">
        <v>539</v>
      </c>
      <c r="C7275" t="s">
        <v>241</v>
      </c>
      <c r="D7275">
        <v>1987</v>
      </c>
    </row>
    <row r="7276" spans="1:5">
      <c r="A7276" t="s">
        <v>240</v>
      </c>
      <c r="B7276" t="s">
        <v>539</v>
      </c>
      <c r="C7276" t="s">
        <v>239</v>
      </c>
      <c r="D7276">
        <v>1987</v>
      </c>
      <c r="E7276">
        <v>12637334</v>
      </c>
    </row>
    <row r="7277" spans="1:5">
      <c r="A7277" t="s">
        <v>238</v>
      </c>
      <c r="B7277" t="s">
        <v>539</v>
      </c>
      <c r="C7277" t="s">
        <v>237</v>
      </c>
      <c r="D7277">
        <v>1987</v>
      </c>
      <c r="E7277">
        <v>0</v>
      </c>
    </row>
    <row r="7278" spans="1:5">
      <c r="A7278" t="s">
        <v>236</v>
      </c>
      <c r="B7278" t="s">
        <v>539</v>
      </c>
      <c r="C7278" t="s">
        <v>235</v>
      </c>
      <c r="D7278">
        <v>1987</v>
      </c>
      <c r="E7278">
        <v>1972210</v>
      </c>
    </row>
    <row r="7279" spans="1:5">
      <c r="A7279" t="s">
        <v>234</v>
      </c>
      <c r="B7279" t="s">
        <v>539</v>
      </c>
      <c r="C7279" t="s">
        <v>233</v>
      </c>
      <c r="D7279">
        <v>1987</v>
      </c>
      <c r="E7279">
        <v>8309614</v>
      </c>
    </row>
    <row r="7280" spans="1:5">
      <c r="A7280" t="s">
        <v>232</v>
      </c>
      <c r="B7280" t="s">
        <v>539</v>
      </c>
      <c r="C7280" t="s">
        <v>231</v>
      </c>
      <c r="D7280">
        <v>1987</v>
      </c>
      <c r="E7280">
        <v>151027</v>
      </c>
    </row>
    <row r="7281" spans="1:5">
      <c r="A7281" t="s">
        <v>230</v>
      </c>
      <c r="B7281" t="s">
        <v>536</v>
      </c>
      <c r="C7281" t="s">
        <v>229</v>
      </c>
      <c r="D7281">
        <v>1987</v>
      </c>
      <c r="E7281">
        <v>108206066</v>
      </c>
    </row>
    <row r="7282" spans="1:5">
      <c r="A7282" t="s">
        <v>228</v>
      </c>
      <c r="B7282" t="s">
        <v>539</v>
      </c>
      <c r="C7282" t="s">
        <v>227</v>
      </c>
      <c r="D7282">
        <v>1987</v>
      </c>
      <c r="E7282">
        <v>24180702</v>
      </c>
    </row>
    <row r="7283" spans="1:5">
      <c r="A7283" t="s">
        <v>226</v>
      </c>
      <c r="B7283" t="s">
        <v>539</v>
      </c>
      <c r="C7283" t="s">
        <v>225</v>
      </c>
      <c r="D7283">
        <v>1987</v>
      </c>
      <c r="E7283">
        <v>15398</v>
      </c>
    </row>
    <row r="7284" spans="1:5">
      <c r="A7284" t="s">
        <v>224</v>
      </c>
      <c r="B7284" t="s">
        <v>536</v>
      </c>
      <c r="C7284" t="s">
        <v>223</v>
      </c>
      <c r="D7284">
        <v>1987</v>
      </c>
      <c r="E7284">
        <v>2420887797</v>
      </c>
    </row>
    <row r="7285" spans="1:5">
      <c r="A7285" t="s">
        <v>222</v>
      </c>
      <c r="B7285" t="s">
        <v>539</v>
      </c>
      <c r="C7285" t="s">
        <v>221</v>
      </c>
      <c r="D7285">
        <v>1987</v>
      </c>
      <c r="E7285">
        <v>865922</v>
      </c>
    </row>
    <row r="7286" spans="1:5">
      <c r="A7286" t="s">
        <v>220</v>
      </c>
      <c r="B7286" t="s">
        <v>539</v>
      </c>
      <c r="C7286" t="s">
        <v>219</v>
      </c>
      <c r="D7286">
        <v>1987</v>
      </c>
      <c r="E7286">
        <v>6287284</v>
      </c>
    </row>
    <row r="7287" spans="1:5">
      <c r="A7287" t="s">
        <v>218</v>
      </c>
      <c r="B7287" t="s">
        <v>539</v>
      </c>
      <c r="C7287" t="s">
        <v>217</v>
      </c>
      <c r="D7287">
        <v>1987</v>
      </c>
      <c r="E7287">
        <v>34352</v>
      </c>
    </row>
    <row r="7288" spans="1:5">
      <c r="A7288" t="s">
        <v>216</v>
      </c>
      <c r="B7288" t="s">
        <v>539</v>
      </c>
      <c r="C7288" t="s">
        <v>215</v>
      </c>
      <c r="D7288">
        <v>1987</v>
      </c>
      <c r="E7288">
        <v>29306969</v>
      </c>
    </row>
    <row r="7289" spans="1:5">
      <c r="A7289" t="s">
        <v>214</v>
      </c>
      <c r="B7289" t="s">
        <v>536</v>
      </c>
      <c r="C7289" t="s">
        <v>213</v>
      </c>
      <c r="D7289">
        <v>1987</v>
      </c>
      <c r="E7289">
        <v>102956314</v>
      </c>
    </row>
    <row r="7290" spans="1:5">
      <c r="A7290" t="s">
        <v>212</v>
      </c>
      <c r="B7290" t="s">
        <v>539</v>
      </c>
      <c r="C7290" t="s">
        <v>211</v>
      </c>
      <c r="D7290">
        <v>1987</v>
      </c>
      <c r="E7290">
        <v>336948</v>
      </c>
    </row>
    <row r="7291" spans="1:5">
      <c r="A7291" t="s">
        <v>210</v>
      </c>
      <c r="B7291" t="s">
        <v>539</v>
      </c>
      <c r="C7291" t="s">
        <v>209</v>
      </c>
      <c r="D7291">
        <v>1987</v>
      </c>
      <c r="E7291">
        <v>890299</v>
      </c>
    </row>
    <row r="7292" spans="1:5">
      <c r="A7292" t="s">
        <v>208</v>
      </c>
      <c r="B7292" t="s">
        <v>539</v>
      </c>
      <c r="C7292" t="s">
        <v>207</v>
      </c>
      <c r="D7292">
        <v>1987</v>
      </c>
      <c r="E7292">
        <v>3803</v>
      </c>
    </row>
    <row r="7293" spans="1:5">
      <c r="A7293" t="s">
        <v>206</v>
      </c>
      <c r="B7293" t="s">
        <v>539</v>
      </c>
      <c r="C7293" t="s">
        <v>205</v>
      </c>
      <c r="D7293">
        <v>1987</v>
      </c>
      <c r="E7293">
        <v>10310569</v>
      </c>
    </row>
    <row r="7294" spans="1:5">
      <c r="A7294" t="s">
        <v>204</v>
      </c>
      <c r="B7294" t="s">
        <v>539</v>
      </c>
      <c r="C7294" t="s">
        <v>203</v>
      </c>
      <c r="D7294">
        <v>1987</v>
      </c>
      <c r="E7294">
        <v>1154300</v>
      </c>
    </row>
    <row r="7295" spans="1:5">
      <c r="A7295" t="s">
        <v>202</v>
      </c>
      <c r="B7295" t="s">
        <v>539</v>
      </c>
      <c r="C7295" t="s">
        <v>201</v>
      </c>
      <c r="D7295">
        <v>1987</v>
      </c>
      <c r="E7295">
        <v>591054</v>
      </c>
    </row>
    <row r="7296" spans="1:5">
      <c r="A7296" t="s">
        <v>200</v>
      </c>
      <c r="B7296" t="s">
        <v>539</v>
      </c>
      <c r="C7296" t="s">
        <v>199</v>
      </c>
      <c r="D7296">
        <v>1987</v>
      </c>
      <c r="E7296">
        <v>7256034</v>
      </c>
    </row>
    <row r="7297" spans="1:5">
      <c r="A7297" t="s">
        <v>198</v>
      </c>
      <c r="B7297" t="s">
        <v>539</v>
      </c>
      <c r="C7297" t="s">
        <v>197</v>
      </c>
      <c r="D7297">
        <v>1987</v>
      </c>
      <c r="E7297">
        <v>8683944</v>
      </c>
    </row>
    <row r="7298" spans="1:5">
      <c r="A7298" t="s">
        <v>196</v>
      </c>
      <c r="B7298" t="s">
        <v>536</v>
      </c>
      <c r="C7298" t="s">
        <v>195</v>
      </c>
      <c r="D7298">
        <v>1987</v>
      </c>
      <c r="E7298">
        <v>67307197</v>
      </c>
    </row>
    <row r="7299" spans="1:5">
      <c r="A7299" t="s">
        <v>194</v>
      </c>
      <c r="B7299" t="s">
        <v>539</v>
      </c>
      <c r="C7299" t="s">
        <v>193</v>
      </c>
      <c r="D7299">
        <v>1987</v>
      </c>
      <c r="E7299">
        <v>911105</v>
      </c>
    </row>
    <row r="7300" spans="1:5">
      <c r="A7300" t="s">
        <v>192</v>
      </c>
      <c r="B7300" t="s">
        <v>539</v>
      </c>
      <c r="C7300" t="s">
        <v>191</v>
      </c>
      <c r="D7300">
        <v>1987</v>
      </c>
      <c r="E7300">
        <v>65588</v>
      </c>
    </row>
    <row r="7301" spans="1:5">
      <c r="A7301" t="s">
        <v>190</v>
      </c>
      <c r="B7301" t="s">
        <v>539</v>
      </c>
      <c r="C7301" t="s">
        <v>189</v>
      </c>
      <c r="D7301">
        <v>1987</v>
      </c>
      <c r="E7301">
        <v>6225886</v>
      </c>
    </row>
    <row r="7302" spans="1:5">
      <c r="A7302" t="s">
        <v>188</v>
      </c>
      <c r="B7302" t="s">
        <v>539</v>
      </c>
      <c r="C7302" t="s">
        <v>187</v>
      </c>
      <c r="D7302">
        <v>1987</v>
      </c>
      <c r="E7302">
        <v>64130056</v>
      </c>
    </row>
    <row r="7303" spans="1:5">
      <c r="A7303" t="s">
        <v>186</v>
      </c>
      <c r="B7303" t="s">
        <v>539</v>
      </c>
      <c r="C7303" t="s">
        <v>185</v>
      </c>
      <c r="D7303">
        <v>1987</v>
      </c>
      <c r="E7303">
        <v>1878645</v>
      </c>
    </row>
    <row r="7304" spans="1:5">
      <c r="A7304" t="s">
        <v>184</v>
      </c>
      <c r="B7304" t="s">
        <v>539</v>
      </c>
      <c r="C7304" t="s">
        <v>183</v>
      </c>
      <c r="D7304">
        <v>1987</v>
      </c>
      <c r="E7304">
        <v>4764231</v>
      </c>
    </row>
    <row r="7305" spans="1:5">
      <c r="A7305" t="s">
        <v>182</v>
      </c>
      <c r="B7305" t="s">
        <v>539</v>
      </c>
      <c r="C7305" t="s">
        <v>181</v>
      </c>
      <c r="D7305">
        <v>1987</v>
      </c>
      <c r="E7305">
        <v>1190337</v>
      </c>
    </row>
    <row r="7306" spans="1:5">
      <c r="A7306" t="s">
        <v>180</v>
      </c>
      <c r="B7306" t="s">
        <v>539</v>
      </c>
      <c r="C7306" t="s">
        <v>179</v>
      </c>
      <c r="D7306">
        <v>1987</v>
      </c>
      <c r="E7306">
        <v>16092237</v>
      </c>
    </row>
    <row r="7307" spans="1:5">
      <c r="A7307" t="s">
        <v>178</v>
      </c>
      <c r="B7307" t="s">
        <v>539</v>
      </c>
      <c r="C7307" t="s">
        <v>177</v>
      </c>
      <c r="D7307">
        <v>1987</v>
      </c>
      <c r="E7307">
        <v>0</v>
      </c>
    </row>
    <row r="7308" spans="1:5">
      <c r="A7308" t="s">
        <v>176</v>
      </c>
      <c r="B7308" t="s">
        <v>539</v>
      </c>
      <c r="C7308" t="s">
        <v>175</v>
      </c>
      <c r="D7308">
        <v>1987</v>
      </c>
      <c r="E7308">
        <v>523085</v>
      </c>
    </row>
    <row r="7309" spans="1:5">
      <c r="A7309" t="s">
        <v>174</v>
      </c>
      <c r="B7309" t="s">
        <v>536</v>
      </c>
      <c r="C7309" t="s">
        <v>173</v>
      </c>
      <c r="D7309">
        <v>1987</v>
      </c>
      <c r="E7309">
        <v>288570008</v>
      </c>
    </row>
    <row r="7310" spans="1:5">
      <c r="A7310" t="s">
        <v>172</v>
      </c>
      <c r="B7310" t="s">
        <v>539</v>
      </c>
      <c r="C7310" t="s">
        <v>171</v>
      </c>
      <c r="D7310">
        <v>1987</v>
      </c>
      <c r="E7310">
        <v>635262</v>
      </c>
    </row>
    <row r="7311" spans="1:5">
      <c r="A7311" t="s">
        <v>170</v>
      </c>
      <c r="B7311" t="s">
        <v>536</v>
      </c>
      <c r="C7311" t="s">
        <v>169</v>
      </c>
      <c r="D7311">
        <v>1987</v>
      </c>
      <c r="E7311">
        <v>9213203</v>
      </c>
    </row>
    <row r="7312" spans="1:5">
      <c r="A7312" t="s">
        <v>168</v>
      </c>
      <c r="B7312" t="s">
        <v>539</v>
      </c>
      <c r="C7312" t="s">
        <v>167</v>
      </c>
      <c r="D7312">
        <v>1987</v>
      </c>
      <c r="E7312">
        <v>69014488</v>
      </c>
    </row>
    <row r="7313" spans="1:5">
      <c r="A7313" t="s">
        <v>166</v>
      </c>
      <c r="B7313" t="s">
        <v>539</v>
      </c>
      <c r="C7313" t="s">
        <v>165</v>
      </c>
      <c r="D7313">
        <v>1987</v>
      </c>
      <c r="E7313">
        <v>1093789</v>
      </c>
    </row>
    <row r="7314" spans="1:5">
      <c r="A7314" t="s">
        <v>164</v>
      </c>
      <c r="B7314" t="s">
        <v>539</v>
      </c>
      <c r="C7314" t="s">
        <v>163</v>
      </c>
      <c r="D7314">
        <v>1987</v>
      </c>
      <c r="E7314">
        <v>6608561</v>
      </c>
    </row>
    <row r="7315" spans="1:5">
      <c r="A7315" t="s">
        <v>162</v>
      </c>
      <c r="B7315" t="s">
        <v>539</v>
      </c>
      <c r="C7315" t="s">
        <v>161</v>
      </c>
      <c r="D7315">
        <v>1987</v>
      </c>
      <c r="E7315">
        <v>31332614</v>
      </c>
    </row>
    <row r="7316" spans="1:5">
      <c r="A7316" t="s">
        <v>160</v>
      </c>
      <c r="B7316" t="s">
        <v>539</v>
      </c>
      <c r="C7316" t="s">
        <v>159</v>
      </c>
      <c r="D7316">
        <v>1987</v>
      </c>
      <c r="E7316">
        <v>4480</v>
      </c>
    </row>
    <row r="7317" spans="1:5">
      <c r="A7317" t="s">
        <v>158</v>
      </c>
      <c r="B7317" t="s">
        <v>539</v>
      </c>
      <c r="C7317" t="s">
        <v>157</v>
      </c>
      <c r="D7317">
        <v>1987</v>
      </c>
      <c r="E7317">
        <v>3422433</v>
      </c>
    </row>
    <row r="7318" spans="1:5">
      <c r="A7318" t="s">
        <v>156</v>
      </c>
      <c r="B7318" t="s">
        <v>539</v>
      </c>
      <c r="C7318" t="s">
        <v>155</v>
      </c>
      <c r="D7318">
        <v>1987</v>
      </c>
      <c r="E7318">
        <v>14812582</v>
      </c>
    </row>
    <row r="7319" spans="1:5">
      <c r="A7319" t="s">
        <v>154</v>
      </c>
      <c r="B7319" t="s">
        <v>536</v>
      </c>
      <c r="C7319" t="s">
        <v>153</v>
      </c>
      <c r="D7319">
        <v>1987</v>
      </c>
      <c r="E7319">
        <v>282808693</v>
      </c>
    </row>
    <row r="7320" spans="1:5">
      <c r="A7320" t="s">
        <v>152</v>
      </c>
      <c r="B7320" t="s">
        <v>539</v>
      </c>
      <c r="C7320" t="s">
        <v>151</v>
      </c>
      <c r="D7320">
        <v>1987</v>
      </c>
      <c r="E7320">
        <v>390306</v>
      </c>
    </row>
    <row r="7321" spans="1:5">
      <c r="A7321" t="s">
        <v>150</v>
      </c>
      <c r="B7321" t="s">
        <v>539</v>
      </c>
      <c r="C7321" t="s">
        <v>149</v>
      </c>
      <c r="D7321">
        <v>1987</v>
      </c>
      <c r="E7321">
        <v>8173093</v>
      </c>
    </row>
    <row r="7322" spans="1:5">
      <c r="A7322" t="s">
        <v>148</v>
      </c>
      <c r="B7322" t="s">
        <v>539</v>
      </c>
      <c r="C7322" t="s">
        <v>147</v>
      </c>
      <c r="D7322">
        <v>1987</v>
      </c>
      <c r="E7322">
        <v>5381914</v>
      </c>
    </row>
    <row r="7323" spans="1:5">
      <c r="A7323" t="s">
        <v>146</v>
      </c>
      <c r="B7323" t="s">
        <v>539</v>
      </c>
      <c r="C7323" t="s">
        <v>145</v>
      </c>
      <c r="D7323">
        <v>1987</v>
      </c>
      <c r="E7323">
        <v>2080146</v>
      </c>
    </row>
    <row r="7324" spans="1:5">
      <c r="A7324" t="s">
        <v>144</v>
      </c>
      <c r="B7324" t="s">
        <v>536</v>
      </c>
      <c r="C7324" t="s">
        <v>143</v>
      </c>
      <c r="D7324">
        <v>1987</v>
      </c>
    </row>
    <row r="7325" spans="1:5">
      <c r="A7325" t="s">
        <v>142</v>
      </c>
      <c r="B7325" t="s">
        <v>536</v>
      </c>
      <c r="C7325" t="s">
        <v>141</v>
      </c>
      <c r="D7325">
        <v>1987</v>
      </c>
      <c r="E7325">
        <v>1135643</v>
      </c>
    </row>
    <row r="7326" spans="1:5">
      <c r="A7326" t="s">
        <v>140</v>
      </c>
      <c r="B7326" t="s">
        <v>536</v>
      </c>
      <c r="C7326" t="s">
        <v>139</v>
      </c>
      <c r="D7326">
        <v>1987</v>
      </c>
      <c r="E7326">
        <v>252753372</v>
      </c>
    </row>
    <row r="7327" spans="1:5">
      <c r="A7327" t="s">
        <v>138</v>
      </c>
      <c r="B7327" t="s">
        <v>539</v>
      </c>
      <c r="C7327" t="s">
        <v>137</v>
      </c>
      <c r="D7327">
        <v>1987</v>
      </c>
      <c r="E7327">
        <v>76891</v>
      </c>
    </row>
    <row r="7328" spans="1:5">
      <c r="A7328" t="s">
        <v>136</v>
      </c>
      <c r="B7328" t="s">
        <v>539</v>
      </c>
      <c r="C7328" t="s">
        <v>135</v>
      </c>
      <c r="D7328">
        <v>1987</v>
      </c>
      <c r="E7328">
        <v>37774</v>
      </c>
    </row>
    <row r="7329" spans="1:5">
      <c r="A7329" t="s">
        <v>134</v>
      </c>
      <c r="B7329" t="s">
        <v>539</v>
      </c>
      <c r="C7329" t="s">
        <v>133</v>
      </c>
      <c r="D7329">
        <v>1987</v>
      </c>
      <c r="E7329">
        <v>11228468</v>
      </c>
    </row>
    <row r="7330" spans="1:5">
      <c r="A7330" t="s">
        <v>132</v>
      </c>
      <c r="B7330" t="s">
        <v>539</v>
      </c>
      <c r="C7330" t="s">
        <v>131</v>
      </c>
      <c r="D7330">
        <v>1987</v>
      </c>
      <c r="E7330">
        <v>39738044</v>
      </c>
    </row>
    <row r="7331" spans="1:5">
      <c r="A7331" t="s">
        <v>130</v>
      </c>
      <c r="B7331" t="s">
        <v>539</v>
      </c>
      <c r="C7331" t="s">
        <v>129</v>
      </c>
      <c r="D7331">
        <v>1987</v>
      </c>
      <c r="E7331">
        <v>6382195</v>
      </c>
    </row>
    <row r="7332" spans="1:5">
      <c r="A7332" t="s">
        <v>128</v>
      </c>
      <c r="B7332" t="s">
        <v>536</v>
      </c>
      <c r="C7332" t="s">
        <v>127</v>
      </c>
      <c r="D7332">
        <v>1987</v>
      </c>
      <c r="E7332">
        <v>802771103</v>
      </c>
    </row>
    <row r="7333" spans="1:5">
      <c r="A7333" t="s">
        <v>126</v>
      </c>
      <c r="B7333" t="s">
        <v>539</v>
      </c>
      <c r="C7333" t="s">
        <v>125</v>
      </c>
      <c r="D7333">
        <v>1987</v>
      </c>
      <c r="E7333">
        <v>3691115</v>
      </c>
    </row>
    <row r="7334" spans="1:5">
      <c r="A7334" t="s">
        <v>124</v>
      </c>
      <c r="B7334" t="s">
        <v>539</v>
      </c>
      <c r="C7334" t="s">
        <v>123</v>
      </c>
      <c r="D7334">
        <v>1987</v>
      </c>
      <c r="E7334">
        <v>13707356</v>
      </c>
    </row>
    <row r="7335" spans="1:5">
      <c r="A7335" t="s">
        <v>122</v>
      </c>
      <c r="B7335" t="s">
        <v>539</v>
      </c>
      <c r="C7335" t="s">
        <v>121</v>
      </c>
      <c r="D7335">
        <v>1987</v>
      </c>
      <c r="E7335">
        <v>4255533</v>
      </c>
    </row>
    <row r="7336" spans="1:5">
      <c r="A7336" t="s">
        <v>120</v>
      </c>
      <c r="B7336" t="s">
        <v>539</v>
      </c>
      <c r="C7336" t="s">
        <v>119</v>
      </c>
      <c r="D7336">
        <v>1987</v>
      </c>
      <c r="E7336">
        <v>0</v>
      </c>
    </row>
    <row r="7337" spans="1:5">
      <c r="A7337" t="s">
        <v>118</v>
      </c>
      <c r="B7337" t="s">
        <v>539</v>
      </c>
      <c r="C7337" t="s">
        <v>117</v>
      </c>
      <c r="D7337">
        <v>1987</v>
      </c>
      <c r="E7337">
        <v>249252</v>
      </c>
    </row>
    <row r="7338" spans="1:5">
      <c r="A7338" t="s">
        <v>116</v>
      </c>
      <c r="B7338" t="s">
        <v>539</v>
      </c>
      <c r="C7338" t="s">
        <v>115</v>
      </c>
      <c r="D7338">
        <v>1987</v>
      </c>
      <c r="E7338">
        <v>2721182</v>
      </c>
    </row>
    <row r="7339" spans="1:5">
      <c r="A7339" t="s">
        <v>114</v>
      </c>
      <c r="B7339" t="s">
        <v>539</v>
      </c>
      <c r="C7339" t="s">
        <v>113</v>
      </c>
      <c r="D7339">
        <v>1987</v>
      </c>
      <c r="E7339">
        <v>2644406</v>
      </c>
    </row>
    <row r="7340" spans="1:5">
      <c r="A7340" t="s">
        <v>112</v>
      </c>
      <c r="B7340" t="s">
        <v>539</v>
      </c>
      <c r="C7340" t="s">
        <v>111</v>
      </c>
      <c r="D7340">
        <v>1987</v>
      </c>
      <c r="E7340">
        <v>2228</v>
      </c>
    </row>
    <row r="7341" spans="1:5">
      <c r="A7341" t="s">
        <v>110</v>
      </c>
      <c r="B7341" t="s">
        <v>539</v>
      </c>
      <c r="C7341" t="s">
        <v>109</v>
      </c>
      <c r="D7341">
        <v>1987</v>
      </c>
      <c r="E7341">
        <v>5009035</v>
      </c>
    </row>
    <row r="7342" spans="1:5">
      <c r="A7342" t="s">
        <v>108</v>
      </c>
      <c r="B7342" t="s">
        <v>539</v>
      </c>
      <c r="C7342" t="s">
        <v>107</v>
      </c>
      <c r="D7342">
        <v>1987</v>
      </c>
    </row>
    <row r="7343" spans="1:5">
      <c r="A7343" t="s">
        <v>106</v>
      </c>
      <c r="B7343" t="s">
        <v>536</v>
      </c>
      <c r="C7343" t="s">
        <v>105</v>
      </c>
      <c r="D7343">
        <v>1987</v>
      </c>
      <c r="E7343">
        <v>350169111</v>
      </c>
    </row>
    <row r="7344" spans="1:5">
      <c r="A7344" t="s">
        <v>104</v>
      </c>
      <c r="B7344" t="s">
        <v>539</v>
      </c>
      <c r="C7344" t="s">
        <v>103</v>
      </c>
      <c r="D7344">
        <v>1987</v>
      </c>
      <c r="E7344">
        <v>5036520</v>
      </c>
    </row>
    <row r="7345" spans="1:5">
      <c r="A7345" t="s">
        <v>102</v>
      </c>
      <c r="B7345" t="s">
        <v>536</v>
      </c>
      <c r="C7345" t="s">
        <v>101</v>
      </c>
      <c r="D7345">
        <v>1987</v>
      </c>
      <c r="E7345">
        <v>350203866</v>
      </c>
    </row>
    <row r="7346" spans="1:5">
      <c r="A7346" t="s">
        <v>100</v>
      </c>
      <c r="B7346" t="s">
        <v>536</v>
      </c>
      <c r="C7346" t="s">
        <v>99</v>
      </c>
      <c r="D7346">
        <v>1987</v>
      </c>
      <c r="E7346">
        <v>13953878</v>
      </c>
    </row>
    <row r="7347" spans="1:5">
      <c r="A7347" t="s">
        <v>98</v>
      </c>
      <c r="B7347" t="s">
        <v>539</v>
      </c>
      <c r="C7347" t="s">
        <v>97</v>
      </c>
      <c r="D7347">
        <v>1987</v>
      </c>
      <c r="E7347">
        <v>64170</v>
      </c>
    </row>
    <row r="7348" spans="1:5">
      <c r="A7348" t="s">
        <v>96</v>
      </c>
      <c r="B7348" t="s">
        <v>539</v>
      </c>
      <c r="C7348" t="s">
        <v>95</v>
      </c>
      <c r="D7348">
        <v>1987</v>
      </c>
      <c r="E7348">
        <v>132426</v>
      </c>
    </row>
    <row r="7349" spans="1:5">
      <c r="A7349" t="s">
        <v>94</v>
      </c>
      <c r="B7349" t="s">
        <v>539</v>
      </c>
      <c r="C7349" t="s">
        <v>93</v>
      </c>
      <c r="D7349">
        <v>1987</v>
      </c>
      <c r="E7349">
        <v>2344794</v>
      </c>
    </row>
    <row r="7350" spans="1:5">
      <c r="A7350" t="s">
        <v>92</v>
      </c>
      <c r="B7350" t="s">
        <v>539</v>
      </c>
      <c r="C7350" t="s">
        <v>91</v>
      </c>
      <c r="D7350">
        <v>1987</v>
      </c>
      <c r="E7350">
        <v>996878</v>
      </c>
    </row>
    <row r="7351" spans="1:5">
      <c r="A7351" t="s">
        <v>90</v>
      </c>
      <c r="B7351" t="s">
        <v>539</v>
      </c>
      <c r="C7351" t="s">
        <v>89</v>
      </c>
      <c r="D7351">
        <v>1987</v>
      </c>
      <c r="E7351">
        <v>1419229</v>
      </c>
    </row>
    <row r="7352" spans="1:5">
      <c r="A7352" t="s">
        <v>88</v>
      </c>
      <c r="B7352" t="s">
        <v>539</v>
      </c>
      <c r="C7352" t="s">
        <v>87</v>
      </c>
      <c r="D7352">
        <v>1987</v>
      </c>
      <c r="E7352">
        <v>591714</v>
      </c>
    </row>
    <row r="7353" spans="1:5">
      <c r="A7353" t="s">
        <v>86</v>
      </c>
      <c r="B7353" t="s">
        <v>539</v>
      </c>
      <c r="C7353" t="s">
        <v>85</v>
      </c>
      <c r="D7353">
        <v>1987</v>
      </c>
    </row>
    <row r="7354" spans="1:5">
      <c r="A7354" t="s">
        <v>84</v>
      </c>
      <c r="B7354" t="s">
        <v>539</v>
      </c>
      <c r="C7354" t="s">
        <v>83</v>
      </c>
      <c r="D7354">
        <v>1987</v>
      </c>
      <c r="E7354">
        <v>34755</v>
      </c>
    </row>
    <row r="7355" spans="1:5">
      <c r="A7355" t="s">
        <v>82</v>
      </c>
      <c r="B7355" t="s">
        <v>539</v>
      </c>
      <c r="C7355" t="s">
        <v>81</v>
      </c>
      <c r="D7355">
        <v>1987</v>
      </c>
      <c r="E7355">
        <v>5872765</v>
      </c>
    </row>
    <row r="7356" spans="1:5">
      <c r="A7356" t="s">
        <v>80</v>
      </c>
      <c r="B7356" t="s">
        <v>539</v>
      </c>
      <c r="C7356" t="s">
        <v>79</v>
      </c>
      <c r="D7356">
        <v>1987</v>
      </c>
      <c r="E7356">
        <v>3149</v>
      </c>
    </row>
    <row r="7357" spans="1:5">
      <c r="A7357" t="s">
        <v>78</v>
      </c>
      <c r="B7357" t="s">
        <v>539</v>
      </c>
      <c r="C7357" t="s">
        <v>77</v>
      </c>
      <c r="D7357">
        <v>1987</v>
      </c>
      <c r="E7357">
        <v>4316356</v>
      </c>
    </row>
    <row r="7358" spans="1:5">
      <c r="A7358" t="s">
        <v>76</v>
      </c>
      <c r="B7358" t="s">
        <v>536</v>
      </c>
      <c r="C7358" t="s">
        <v>75</v>
      </c>
      <c r="D7358">
        <v>1987</v>
      </c>
      <c r="E7358">
        <v>1118774691</v>
      </c>
    </row>
    <row r="7359" spans="1:5">
      <c r="A7359" t="s">
        <v>74</v>
      </c>
      <c r="B7359" t="s">
        <v>536</v>
      </c>
      <c r="C7359" t="s">
        <v>73</v>
      </c>
      <c r="D7359">
        <v>1987</v>
      </c>
      <c r="E7359">
        <v>159236989</v>
      </c>
    </row>
    <row r="7360" spans="1:5">
      <c r="A7360" t="s">
        <v>72</v>
      </c>
      <c r="B7360" t="s">
        <v>539</v>
      </c>
      <c r="C7360" t="s">
        <v>71</v>
      </c>
      <c r="D7360">
        <v>1987</v>
      </c>
      <c r="E7360">
        <v>2523502</v>
      </c>
    </row>
    <row r="7361" spans="1:5">
      <c r="A7361" t="s">
        <v>70</v>
      </c>
      <c r="B7361" t="s">
        <v>539</v>
      </c>
      <c r="C7361" t="s">
        <v>69</v>
      </c>
      <c r="D7361">
        <v>1987</v>
      </c>
      <c r="E7361">
        <v>38515476</v>
      </c>
    </row>
    <row r="7362" spans="1:5">
      <c r="A7362" t="s">
        <v>68</v>
      </c>
      <c r="B7362" t="s">
        <v>539</v>
      </c>
      <c r="C7362" t="s">
        <v>67</v>
      </c>
      <c r="D7362">
        <v>1987</v>
      </c>
      <c r="E7362">
        <v>3254263</v>
      </c>
    </row>
    <row r="7363" spans="1:5">
      <c r="A7363" t="s">
        <v>66</v>
      </c>
      <c r="B7363" t="s">
        <v>539</v>
      </c>
      <c r="C7363" t="s">
        <v>65</v>
      </c>
      <c r="D7363">
        <v>1987</v>
      </c>
      <c r="E7363">
        <v>1855728</v>
      </c>
    </row>
    <row r="7364" spans="1:5">
      <c r="A7364" t="s">
        <v>64</v>
      </c>
      <c r="B7364" t="s">
        <v>536</v>
      </c>
      <c r="C7364" t="s">
        <v>63</v>
      </c>
      <c r="D7364">
        <v>1987</v>
      </c>
      <c r="E7364">
        <v>128072969</v>
      </c>
    </row>
    <row r="7365" spans="1:5">
      <c r="A7365" t="s">
        <v>62</v>
      </c>
      <c r="B7365" t="s">
        <v>539</v>
      </c>
      <c r="C7365" t="s">
        <v>61</v>
      </c>
      <c r="D7365">
        <v>1987</v>
      </c>
      <c r="E7365">
        <v>563458</v>
      </c>
    </row>
    <row r="7366" spans="1:5">
      <c r="A7366" t="s">
        <v>60</v>
      </c>
      <c r="B7366" t="s">
        <v>536</v>
      </c>
      <c r="C7366" t="s">
        <v>59</v>
      </c>
      <c r="D7366">
        <v>1987</v>
      </c>
      <c r="E7366">
        <v>102956314</v>
      </c>
    </row>
    <row r="7367" spans="1:5">
      <c r="A7367" t="s">
        <v>58</v>
      </c>
      <c r="B7367" t="s">
        <v>539</v>
      </c>
      <c r="C7367" t="s">
        <v>57</v>
      </c>
      <c r="D7367">
        <v>1987</v>
      </c>
      <c r="E7367">
        <v>73045</v>
      </c>
    </row>
    <row r="7368" spans="1:5">
      <c r="A7368" t="s">
        <v>56</v>
      </c>
      <c r="B7368" t="s">
        <v>536</v>
      </c>
      <c r="C7368" t="s">
        <v>55</v>
      </c>
      <c r="D7368">
        <v>1987</v>
      </c>
      <c r="E7368">
        <v>802771103</v>
      </c>
    </row>
    <row r="7369" spans="1:5">
      <c r="A7369" t="s">
        <v>54</v>
      </c>
      <c r="B7369" t="s">
        <v>536</v>
      </c>
      <c r="C7369" t="s">
        <v>53</v>
      </c>
      <c r="D7369">
        <v>1987</v>
      </c>
      <c r="E7369">
        <v>350203866</v>
      </c>
    </row>
    <row r="7370" spans="1:5">
      <c r="A7370" t="s">
        <v>52</v>
      </c>
      <c r="B7370" t="s">
        <v>539</v>
      </c>
      <c r="C7370" t="s">
        <v>51</v>
      </c>
      <c r="D7370">
        <v>1987</v>
      </c>
      <c r="E7370">
        <v>1086133</v>
      </c>
    </row>
    <row r="7371" spans="1:5">
      <c r="A7371" t="s">
        <v>50</v>
      </c>
      <c r="B7371" t="s">
        <v>539</v>
      </c>
      <c r="C7371" t="s">
        <v>49</v>
      </c>
      <c r="D7371">
        <v>1987</v>
      </c>
      <c r="E7371">
        <v>3423745</v>
      </c>
    </row>
    <row r="7372" spans="1:5">
      <c r="A7372" t="s">
        <v>6</v>
      </c>
      <c r="B7372" t="s">
        <v>539</v>
      </c>
      <c r="C7372" t="s">
        <v>48</v>
      </c>
      <c r="D7372">
        <v>1987</v>
      </c>
      <c r="E7372">
        <v>22862022</v>
      </c>
    </row>
    <row r="7373" spans="1:5">
      <c r="A7373" t="s">
        <v>47</v>
      </c>
      <c r="B7373" t="s">
        <v>539</v>
      </c>
      <c r="C7373" t="s">
        <v>46</v>
      </c>
      <c r="D7373">
        <v>1987</v>
      </c>
      <c r="E7373">
        <v>5578</v>
      </c>
    </row>
    <row r="7374" spans="1:5">
      <c r="A7374" t="s">
        <v>45</v>
      </c>
      <c r="B7374" t="s">
        <v>539</v>
      </c>
      <c r="C7374" t="s">
        <v>44</v>
      </c>
      <c r="D7374">
        <v>1987</v>
      </c>
      <c r="E7374">
        <v>19086593</v>
      </c>
    </row>
    <row r="7375" spans="1:5">
      <c r="A7375" t="s">
        <v>43</v>
      </c>
      <c r="B7375" t="s">
        <v>539</v>
      </c>
      <c r="C7375" t="s">
        <v>42</v>
      </c>
      <c r="D7375">
        <v>1987</v>
      </c>
      <c r="E7375">
        <v>14144390</v>
      </c>
    </row>
    <row r="7376" spans="1:5">
      <c r="A7376" t="s">
        <v>41</v>
      </c>
      <c r="B7376" t="s">
        <v>539</v>
      </c>
      <c r="C7376" t="s">
        <v>40</v>
      </c>
      <c r="D7376">
        <v>1987</v>
      </c>
      <c r="E7376">
        <v>17526818</v>
      </c>
    </row>
    <row r="7377" spans="1:5">
      <c r="A7377" t="s">
        <v>39</v>
      </c>
      <c r="B7377" t="s">
        <v>536</v>
      </c>
      <c r="C7377" t="s">
        <v>38</v>
      </c>
      <c r="D7377">
        <v>1987</v>
      </c>
      <c r="E7377">
        <v>1141982693</v>
      </c>
    </row>
    <row r="7378" spans="1:5">
      <c r="A7378" t="s">
        <v>37</v>
      </c>
      <c r="B7378" t="s">
        <v>539</v>
      </c>
      <c r="C7378" t="s">
        <v>36</v>
      </c>
      <c r="D7378">
        <v>1987</v>
      </c>
      <c r="E7378">
        <v>368253</v>
      </c>
    </row>
    <row r="7379" spans="1:5">
      <c r="A7379" t="s">
        <v>4</v>
      </c>
      <c r="B7379" t="s">
        <v>539</v>
      </c>
      <c r="C7379" t="s">
        <v>35</v>
      </c>
      <c r="D7379">
        <v>1987</v>
      </c>
      <c r="E7379">
        <v>61073788</v>
      </c>
    </row>
    <row r="7380" spans="1:5">
      <c r="A7380" t="s">
        <v>34</v>
      </c>
      <c r="B7380" t="s">
        <v>539</v>
      </c>
      <c r="C7380" t="s">
        <v>33</v>
      </c>
      <c r="D7380">
        <v>1987</v>
      </c>
      <c r="E7380">
        <v>11285288</v>
      </c>
    </row>
    <row r="7381" spans="1:5">
      <c r="A7381" t="s">
        <v>32</v>
      </c>
      <c r="B7381" t="s">
        <v>539</v>
      </c>
      <c r="C7381" t="s">
        <v>31</v>
      </c>
      <c r="D7381">
        <v>1987</v>
      </c>
      <c r="E7381">
        <v>63837</v>
      </c>
    </row>
    <row r="7382" spans="1:5">
      <c r="A7382" t="s">
        <v>30</v>
      </c>
      <c r="B7382" t="s">
        <v>539</v>
      </c>
      <c r="C7382" t="s">
        <v>29</v>
      </c>
      <c r="D7382">
        <v>1987</v>
      </c>
      <c r="E7382">
        <v>3152863</v>
      </c>
    </row>
    <row r="7383" spans="1:5">
      <c r="A7383" t="s">
        <v>28</v>
      </c>
      <c r="B7383" t="s">
        <v>539</v>
      </c>
      <c r="C7383" t="s">
        <v>27</v>
      </c>
      <c r="D7383">
        <v>1987</v>
      </c>
      <c r="E7383">
        <v>9797</v>
      </c>
    </row>
    <row r="7384" spans="1:5">
      <c r="A7384" t="s">
        <v>26</v>
      </c>
      <c r="B7384" t="s">
        <v>539</v>
      </c>
      <c r="C7384" t="s">
        <v>25</v>
      </c>
      <c r="D7384">
        <v>1987</v>
      </c>
      <c r="E7384">
        <v>15130</v>
      </c>
    </row>
    <row r="7385" spans="1:5">
      <c r="A7385" t="s">
        <v>3</v>
      </c>
      <c r="B7385" t="s">
        <v>539</v>
      </c>
      <c r="C7385" t="s">
        <v>24</v>
      </c>
      <c r="D7385">
        <v>1987</v>
      </c>
      <c r="E7385">
        <v>49592660</v>
      </c>
    </row>
    <row r="7386" spans="1:5">
      <c r="A7386" t="s">
        <v>23</v>
      </c>
      <c r="B7386" t="s">
        <v>539</v>
      </c>
      <c r="C7386" t="s">
        <v>22</v>
      </c>
      <c r="D7386">
        <v>1987</v>
      </c>
      <c r="E7386">
        <v>112204</v>
      </c>
    </row>
    <row r="7387" spans="1:5">
      <c r="A7387" t="s">
        <v>21</v>
      </c>
      <c r="B7387" t="s">
        <v>536</v>
      </c>
      <c r="C7387" t="s">
        <v>20</v>
      </c>
      <c r="D7387">
        <v>1987</v>
      </c>
      <c r="E7387">
        <v>2905225727</v>
      </c>
    </row>
    <row r="7388" spans="1:5">
      <c r="A7388" t="s">
        <v>19</v>
      </c>
      <c r="B7388" t="s">
        <v>539</v>
      </c>
      <c r="C7388" t="s">
        <v>18</v>
      </c>
      <c r="D7388">
        <v>1987</v>
      </c>
      <c r="E7388">
        <v>126880</v>
      </c>
    </row>
    <row r="7389" spans="1:5">
      <c r="A7389" t="s">
        <v>17</v>
      </c>
      <c r="B7389" t="s">
        <v>539</v>
      </c>
      <c r="C7389" t="s">
        <v>16</v>
      </c>
      <c r="D7389">
        <v>1987</v>
      </c>
    </row>
    <row r="7390" spans="1:5">
      <c r="A7390" t="s">
        <v>15</v>
      </c>
      <c r="B7390" t="s">
        <v>539</v>
      </c>
      <c r="C7390" t="s">
        <v>14</v>
      </c>
      <c r="D7390">
        <v>1987</v>
      </c>
      <c r="E7390">
        <v>8574824</v>
      </c>
    </row>
    <row r="7391" spans="1:5">
      <c r="A7391" t="s">
        <v>13</v>
      </c>
      <c r="B7391" t="s">
        <v>539</v>
      </c>
      <c r="C7391" t="s">
        <v>12</v>
      </c>
      <c r="D7391">
        <v>1987</v>
      </c>
      <c r="E7391">
        <v>17080246</v>
      </c>
    </row>
    <row r="7392" spans="1:5">
      <c r="A7392" t="s">
        <v>11</v>
      </c>
      <c r="B7392" t="s">
        <v>539</v>
      </c>
      <c r="C7392" t="s">
        <v>10</v>
      </c>
      <c r="D7392">
        <v>1987</v>
      </c>
      <c r="E7392">
        <v>4464204</v>
      </c>
    </row>
    <row r="7393" spans="1:5">
      <c r="A7393" t="s">
        <v>9</v>
      </c>
      <c r="B7393" t="s">
        <v>539</v>
      </c>
      <c r="C7393" t="s">
        <v>8</v>
      </c>
      <c r="D7393">
        <v>1987</v>
      </c>
      <c r="E7393">
        <v>6801847</v>
      </c>
    </row>
    <row r="7394" spans="1:5">
      <c r="A7394" t="s">
        <v>528</v>
      </c>
      <c r="B7394" t="s">
        <v>539</v>
      </c>
      <c r="C7394" t="s">
        <v>527</v>
      </c>
      <c r="D7394">
        <v>1988</v>
      </c>
      <c r="E7394">
        <v>30326</v>
      </c>
    </row>
    <row r="7395" spans="1:5">
      <c r="A7395" t="s">
        <v>526</v>
      </c>
      <c r="B7395" t="s">
        <v>539</v>
      </c>
      <c r="C7395" t="s">
        <v>525</v>
      </c>
      <c r="D7395">
        <v>1988</v>
      </c>
      <c r="E7395">
        <v>9490880</v>
      </c>
    </row>
    <row r="7396" spans="1:5">
      <c r="A7396" t="s">
        <v>524</v>
      </c>
      <c r="B7396" t="s">
        <v>539</v>
      </c>
      <c r="C7396" t="s">
        <v>523</v>
      </c>
      <c r="D7396">
        <v>1988</v>
      </c>
      <c r="E7396">
        <v>8712159</v>
      </c>
    </row>
    <row r="7397" spans="1:5">
      <c r="A7397" t="s">
        <v>522</v>
      </c>
      <c r="B7397" t="s">
        <v>539</v>
      </c>
      <c r="C7397" t="s">
        <v>521</v>
      </c>
      <c r="D7397">
        <v>1988</v>
      </c>
      <c r="E7397">
        <v>2014614</v>
      </c>
    </row>
    <row r="7398" spans="1:5">
      <c r="A7398" t="s">
        <v>520</v>
      </c>
      <c r="B7398" t="s">
        <v>539</v>
      </c>
      <c r="C7398" t="s">
        <v>519</v>
      </c>
      <c r="D7398">
        <v>1988</v>
      </c>
      <c r="E7398">
        <v>2508</v>
      </c>
    </row>
    <row r="7399" spans="1:5">
      <c r="A7399" t="s">
        <v>518</v>
      </c>
      <c r="B7399" t="s">
        <v>536</v>
      </c>
      <c r="C7399" t="s">
        <v>517</v>
      </c>
      <c r="D7399">
        <v>1988</v>
      </c>
      <c r="E7399">
        <v>106759376</v>
      </c>
    </row>
    <row r="7400" spans="1:5">
      <c r="A7400" t="s">
        <v>516</v>
      </c>
      <c r="B7400" t="s">
        <v>539</v>
      </c>
      <c r="C7400" t="s">
        <v>515</v>
      </c>
      <c r="D7400">
        <v>1988</v>
      </c>
      <c r="E7400">
        <v>342115</v>
      </c>
    </row>
    <row r="7401" spans="1:5">
      <c r="A7401" t="s">
        <v>1</v>
      </c>
      <c r="B7401" t="s">
        <v>539</v>
      </c>
      <c r="C7401" t="s">
        <v>514</v>
      </c>
      <c r="D7401">
        <v>1988</v>
      </c>
      <c r="E7401">
        <v>4377289</v>
      </c>
    </row>
    <row r="7402" spans="1:5">
      <c r="A7402" t="s">
        <v>513</v>
      </c>
      <c r="B7402" t="s">
        <v>539</v>
      </c>
      <c r="C7402" t="s">
        <v>512</v>
      </c>
      <c r="D7402">
        <v>1988</v>
      </c>
      <c r="E7402">
        <v>1131792</v>
      </c>
    </row>
    <row r="7403" spans="1:5">
      <c r="A7403" t="s">
        <v>511</v>
      </c>
      <c r="B7403" t="s">
        <v>539</v>
      </c>
      <c r="C7403" t="s">
        <v>510</v>
      </c>
      <c r="D7403">
        <v>1988</v>
      </c>
      <c r="E7403">
        <v>8960</v>
      </c>
    </row>
    <row r="7404" spans="1:5">
      <c r="A7404" t="s">
        <v>509</v>
      </c>
      <c r="B7404" t="s">
        <v>539</v>
      </c>
      <c r="C7404" t="s">
        <v>508</v>
      </c>
      <c r="D7404">
        <v>1988</v>
      </c>
      <c r="E7404">
        <v>43411</v>
      </c>
    </row>
    <row r="7405" spans="1:5">
      <c r="A7405" t="s">
        <v>507</v>
      </c>
      <c r="B7405" t="s">
        <v>539</v>
      </c>
      <c r="C7405" t="s">
        <v>506</v>
      </c>
      <c r="D7405">
        <v>1988</v>
      </c>
      <c r="E7405">
        <v>2413701</v>
      </c>
    </row>
    <row r="7406" spans="1:5">
      <c r="A7406" t="s">
        <v>505</v>
      </c>
      <c r="B7406" t="s">
        <v>539</v>
      </c>
      <c r="C7406" t="s">
        <v>504</v>
      </c>
      <c r="D7406">
        <v>1988</v>
      </c>
      <c r="E7406">
        <v>2602826</v>
      </c>
    </row>
    <row r="7407" spans="1:5">
      <c r="A7407" t="s">
        <v>503</v>
      </c>
      <c r="B7407" t="s">
        <v>539</v>
      </c>
      <c r="C7407" t="s">
        <v>502</v>
      </c>
      <c r="D7407">
        <v>1988</v>
      </c>
      <c r="E7407">
        <v>3218027</v>
      </c>
    </row>
    <row r="7408" spans="1:5">
      <c r="A7408" t="s">
        <v>501</v>
      </c>
      <c r="B7408" t="s">
        <v>539</v>
      </c>
      <c r="C7408" t="s">
        <v>500</v>
      </c>
      <c r="D7408">
        <v>1988</v>
      </c>
      <c r="E7408">
        <v>4836530</v>
      </c>
    </row>
    <row r="7409" spans="1:5">
      <c r="A7409" t="s">
        <v>499</v>
      </c>
      <c r="B7409" t="s">
        <v>539</v>
      </c>
      <c r="C7409" t="s">
        <v>498</v>
      </c>
      <c r="D7409">
        <v>1988</v>
      </c>
      <c r="E7409">
        <v>375867</v>
      </c>
    </row>
    <row r="7410" spans="1:5">
      <c r="A7410" t="s">
        <v>497</v>
      </c>
      <c r="B7410" t="s">
        <v>539</v>
      </c>
      <c r="C7410" t="s">
        <v>496</v>
      </c>
      <c r="D7410">
        <v>1988</v>
      </c>
      <c r="E7410">
        <v>3131512</v>
      </c>
    </row>
    <row r="7411" spans="1:5">
      <c r="A7411" t="s">
        <v>495</v>
      </c>
      <c r="B7411" t="s">
        <v>539</v>
      </c>
      <c r="C7411" t="s">
        <v>494</v>
      </c>
      <c r="D7411">
        <v>1988</v>
      </c>
      <c r="E7411">
        <v>7243579</v>
      </c>
    </row>
    <row r="7412" spans="1:5">
      <c r="A7412" t="s">
        <v>2</v>
      </c>
      <c r="B7412" t="s">
        <v>539</v>
      </c>
      <c r="C7412" t="s">
        <v>493</v>
      </c>
      <c r="D7412">
        <v>1988</v>
      </c>
      <c r="E7412">
        <v>81932385</v>
      </c>
    </row>
    <row r="7413" spans="1:5">
      <c r="A7413" t="s">
        <v>492</v>
      </c>
      <c r="B7413" t="s">
        <v>539</v>
      </c>
      <c r="C7413" t="s">
        <v>491</v>
      </c>
      <c r="D7413">
        <v>1988</v>
      </c>
      <c r="E7413">
        <v>3081354</v>
      </c>
    </row>
    <row r="7414" spans="1:5">
      <c r="A7414" t="s">
        <v>490</v>
      </c>
      <c r="B7414" t="s">
        <v>539</v>
      </c>
      <c r="C7414" t="s">
        <v>489</v>
      </c>
      <c r="D7414">
        <v>1988</v>
      </c>
      <c r="E7414">
        <v>56969</v>
      </c>
    </row>
    <row r="7415" spans="1:5">
      <c r="A7415" t="s">
        <v>488</v>
      </c>
      <c r="B7415" t="s">
        <v>539</v>
      </c>
      <c r="C7415" t="s">
        <v>487</v>
      </c>
      <c r="D7415">
        <v>1988</v>
      </c>
      <c r="E7415">
        <v>52848</v>
      </c>
    </row>
    <row r="7416" spans="1:5">
      <c r="A7416" t="s">
        <v>486</v>
      </c>
      <c r="B7416" t="s">
        <v>539</v>
      </c>
      <c r="C7416" t="s">
        <v>485</v>
      </c>
      <c r="D7416">
        <v>1988</v>
      </c>
      <c r="E7416">
        <v>2768713</v>
      </c>
    </row>
    <row r="7417" spans="1:5">
      <c r="A7417" t="s">
        <v>484</v>
      </c>
      <c r="B7417" t="s">
        <v>539</v>
      </c>
      <c r="C7417" t="s">
        <v>483</v>
      </c>
      <c r="D7417">
        <v>1988</v>
      </c>
      <c r="E7417">
        <v>3561979</v>
      </c>
    </row>
    <row r="7418" spans="1:5">
      <c r="A7418" t="s">
        <v>482</v>
      </c>
      <c r="B7418" t="s">
        <v>539</v>
      </c>
      <c r="C7418" t="s">
        <v>481</v>
      </c>
      <c r="D7418">
        <v>1988</v>
      </c>
      <c r="E7418">
        <v>93370</v>
      </c>
    </row>
    <row r="7419" spans="1:5">
      <c r="A7419" t="s">
        <v>480</v>
      </c>
      <c r="B7419" t="s">
        <v>539</v>
      </c>
      <c r="C7419" t="s">
        <v>479</v>
      </c>
      <c r="D7419">
        <v>1988</v>
      </c>
      <c r="E7419">
        <v>0</v>
      </c>
    </row>
    <row r="7420" spans="1:5">
      <c r="A7420" t="s">
        <v>478</v>
      </c>
      <c r="B7420" t="s">
        <v>539</v>
      </c>
      <c r="C7420" t="s">
        <v>477</v>
      </c>
      <c r="D7420">
        <v>1988</v>
      </c>
      <c r="E7420">
        <v>3061492</v>
      </c>
    </row>
    <row r="7421" spans="1:5">
      <c r="A7421" t="s">
        <v>476</v>
      </c>
      <c r="B7421" t="s">
        <v>539</v>
      </c>
      <c r="C7421" t="s">
        <v>475</v>
      </c>
      <c r="D7421">
        <v>1988</v>
      </c>
      <c r="E7421">
        <v>39827946</v>
      </c>
    </row>
    <row r="7422" spans="1:5">
      <c r="A7422" t="s">
        <v>474</v>
      </c>
      <c r="B7422" t="s">
        <v>539</v>
      </c>
      <c r="C7422" t="s">
        <v>473</v>
      </c>
      <c r="D7422">
        <v>1988</v>
      </c>
      <c r="E7422">
        <v>170938</v>
      </c>
    </row>
    <row r="7423" spans="1:5">
      <c r="A7423" t="s">
        <v>472</v>
      </c>
      <c r="B7423" t="s">
        <v>539</v>
      </c>
      <c r="C7423" t="s">
        <v>471</v>
      </c>
      <c r="D7423">
        <v>1988</v>
      </c>
      <c r="E7423">
        <v>86976</v>
      </c>
    </row>
    <row r="7424" spans="1:5">
      <c r="A7424" t="s">
        <v>470</v>
      </c>
      <c r="B7424" t="s">
        <v>539</v>
      </c>
      <c r="C7424" t="s">
        <v>469</v>
      </c>
      <c r="D7424">
        <v>1988</v>
      </c>
      <c r="E7424">
        <v>440049</v>
      </c>
    </row>
    <row r="7425" spans="1:5">
      <c r="A7425" t="s">
        <v>468</v>
      </c>
      <c r="B7425" t="s">
        <v>539</v>
      </c>
      <c r="C7425" t="s">
        <v>467</v>
      </c>
      <c r="D7425">
        <v>1988</v>
      </c>
      <c r="E7425">
        <v>840102</v>
      </c>
    </row>
    <row r="7426" spans="1:5">
      <c r="A7426" t="s">
        <v>466</v>
      </c>
      <c r="B7426" t="s">
        <v>539</v>
      </c>
      <c r="C7426" t="s">
        <v>465</v>
      </c>
      <c r="D7426">
        <v>1988</v>
      </c>
      <c r="E7426">
        <v>1784509</v>
      </c>
    </row>
    <row r="7427" spans="1:5">
      <c r="A7427" t="s">
        <v>464</v>
      </c>
      <c r="B7427" t="s">
        <v>539</v>
      </c>
      <c r="C7427" t="s">
        <v>463</v>
      </c>
      <c r="D7427">
        <v>1988</v>
      </c>
      <c r="E7427">
        <v>6309029</v>
      </c>
    </row>
    <row r="7428" spans="1:5">
      <c r="A7428" t="s">
        <v>462</v>
      </c>
      <c r="B7428" t="s">
        <v>536</v>
      </c>
      <c r="C7428" t="s">
        <v>461</v>
      </c>
      <c r="D7428">
        <v>1988</v>
      </c>
      <c r="E7428">
        <v>43145850</v>
      </c>
    </row>
    <row r="7429" spans="1:5">
      <c r="A7429" t="s">
        <v>460</v>
      </c>
      <c r="B7429" t="s">
        <v>539</v>
      </c>
      <c r="C7429" t="s">
        <v>459</v>
      </c>
      <c r="D7429">
        <v>1988</v>
      </c>
      <c r="E7429">
        <v>1968983</v>
      </c>
    </row>
    <row r="7430" spans="1:5">
      <c r="A7430" t="s">
        <v>458</v>
      </c>
      <c r="B7430" t="s">
        <v>539</v>
      </c>
      <c r="C7430" t="s">
        <v>457</v>
      </c>
      <c r="D7430">
        <v>1988</v>
      </c>
      <c r="E7430">
        <v>94517</v>
      </c>
    </row>
    <row r="7431" spans="1:5">
      <c r="A7431" t="s">
        <v>456</v>
      </c>
      <c r="B7431" t="s">
        <v>539</v>
      </c>
      <c r="C7431" t="s">
        <v>455</v>
      </c>
      <c r="D7431">
        <v>1988</v>
      </c>
      <c r="E7431">
        <v>2175741</v>
      </c>
    </row>
    <row r="7432" spans="1:5">
      <c r="A7432" t="s">
        <v>454</v>
      </c>
      <c r="B7432" t="s">
        <v>539</v>
      </c>
      <c r="C7432" t="s">
        <v>453</v>
      </c>
      <c r="D7432">
        <v>1988</v>
      </c>
      <c r="E7432">
        <v>826508924</v>
      </c>
    </row>
    <row r="7433" spans="1:5">
      <c r="A7433" t="s">
        <v>679</v>
      </c>
      <c r="B7433" t="s">
        <v>539</v>
      </c>
      <c r="C7433" t="s">
        <v>451</v>
      </c>
      <c r="D7433">
        <v>1988</v>
      </c>
      <c r="E7433">
        <v>7013582</v>
      </c>
    </row>
    <row r="7434" spans="1:5">
      <c r="A7434" t="s">
        <v>450</v>
      </c>
      <c r="B7434" t="s">
        <v>539</v>
      </c>
      <c r="C7434" t="s">
        <v>449</v>
      </c>
      <c r="D7434">
        <v>1988</v>
      </c>
      <c r="E7434">
        <v>6783354</v>
      </c>
    </row>
    <row r="7435" spans="1:5">
      <c r="A7435" t="s">
        <v>448</v>
      </c>
      <c r="B7435" t="s">
        <v>539</v>
      </c>
      <c r="C7435" t="s">
        <v>447</v>
      </c>
      <c r="D7435">
        <v>1988</v>
      </c>
      <c r="E7435">
        <v>22783909</v>
      </c>
    </row>
    <row r="7436" spans="1:5">
      <c r="A7436" t="s">
        <v>446</v>
      </c>
      <c r="B7436" t="s">
        <v>539</v>
      </c>
      <c r="C7436" t="s">
        <v>445</v>
      </c>
      <c r="D7436">
        <v>1988</v>
      </c>
      <c r="E7436">
        <v>1075124</v>
      </c>
    </row>
    <row r="7437" spans="1:5">
      <c r="A7437" t="s">
        <v>444</v>
      </c>
      <c r="B7437" t="s">
        <v>539</v>
      </c>
      <c r="C7437" t="s">
        <v>443</v>
      </c>
      <c r="D7437">
        <v>1988</v>
      </c>
      <c r="E7437">
        <v>10807732</v>
      </c>
    </row>
    <row r="7438" spans="1:5">
      <c r="A7438" t="s">
        <v>442</v>
      </c>
      <c r="B7438" t="s">
        <v>539</v>
      </c>
      <c r="C7438" t="s">
        <v>441</v>
      </c>
      <c r="D7438">
        <v>1988</v>
      </c>
      <c r="E7438">
        <v>283628</v>
      </c>
    </row>
    <row r="7439" spans="1:5">
      <c r="A7439" t="s">
        <v>440</v>
      </c>
      <c r="B7439" t="s">
        <v>539</v>
      </c>
      <c r="C7439" t="s">
        <v>439</v>
      </c>
      <c r="D7439">
        <v>1988</v>
      </c>
      <c r="E7439">
        <v>201422</v>
      </c>
    </row>
    <row r="7440" spans="1:5">
      <c r="A7440" t="s">
        <v>438</v>
      </c>
      <c r="B7440" t="s">
        <v>539</v>
      </c>
      <c r="C7440" t="s">
        <v>437</v>
      </c>
      <c r="D7440">
        <v>1988</v>
      </c>
      <c r="E7440">
        <v>1525987</v>
      </c>
    </row>
    <row r="7441" spans="1:5">
      <c r="A7441" t="s">
        <v>436</v>
      </c>
      <c r="B7441" t="s">
        <v>536</v>
      </c>
      <c r="C7441" t="s">
        <v>435</v>
      </c>
      <c r="D7441">
        <v>1988</v>
      </c>
      <c r="E7441">
        <v>3619829</v>
      </c>
    </row>
    <row r="7442" spans="1:5">
      <c r="A7442" t="s">
        <v>434</v>
      </c>
      <c r="B7442" t="s">
        <v>539</v>
      </c>
      <c r="C7442" t="s">
        <v>433</v>
      </c>
      <c r="D7442">
        <v>1988</v>
      </c>
      <c r="E7442">
        <v>2863925</v>
      </c>
    </row>
    <row r="7443" spans="1:5">
      <c r="A7443" t="s">
        <v>432</v>
      </c>
      <c r="B7443" t="s">
        <v>539</v>
      </c>
      <c r="C7443" t="s">
        <v>431</v>
      </c>
      <c r="D7443">
        <v>1988</v>
      </c>
      <c r="E7443">
        <v>23688</v>
      </c>
    </row>
    <row r="7444" spans="1:5">
      <c r="A7444" t="s">
        <v>430</v>
      </c>
      <c r="B7444" t="s">
        <v>539</v>
      </c>
      <c r="C7444" t="s">
        <v>429</v>
      </c>
      <c r="D7444">
        <v>1988</v>
      </c>
      <c r="E7444">
        <v>0</v>
      </c>
    </row>
    <row r="7445" spans="1:5">
      <c r="A7445" t="s">
        <v>428</v>
      </c>
      <c r="B7445" t="s">
        <v>539</v>
      </c>
      <c r="C7445" t="s">
        <v>427</v>
      </c>
      <c r="D7445">
        <v>1988</v>
      </c>
      <c r="E7445">
        <v>250808</v>
      </c>
    </row>
    <row r="7446" spans="1:5">
      <c r="A7446" t="s">
        <v>426</v>
      </c>
      <c r="B7446" t="s">
        <v>539</v>
      </c>
      <c r="C7446" t="s">
        <v>425</v>
      </c>
      <c r="D7446">
        <v>1988</v>
      </c>
      <c r="E7446">
        <v>2560031</v>
      </c>
    </row>
    <row r="7447" spans="1:5">
      <c r="A7447" t="s">
        <v>7</v>
      </c>
      <c r="B7447" t="s">
        <v>539</v>
      </c>
      <c r="C7447" t="s">
        <v>424</v>
      </c>
      <c r="D7447">
        <v>1988</v>
      </c>
      <c r="E7447">
        <v>21099829</v>
      </c>
    </row>
    <row r="7448" spans="1:5">
      <c r="A7448" t="s">
        <v>423</v>
      </c>
      <c r="B7448" t="s">
        <v>539</v>
      </c>
      <c r="C7448" t="s">
        <v>422</v>
      </c>
      <c r="D7448">
        <v>1988</v>
      </c>
      <c r="E7448">
        <v>129351</v>
      </c>
    </row>
    <row r="7449" spans="1:5">
      <c r="A7449" t="s">
        <v>421</v>
      </c>
      <c r="B7449" t="s">
        <v>539</v>
      </c>
      <c r="C7449" t="s">
        <v>420</v>
      </c>
      <c r="D7449">
        <v>1988</v>
      </c>
      <c r="E7449">
        <v>28842</v>
      </c>
    </row>
    <row r="7450" spans="1:5">
      <c r="A7450" t="s">
        <v>419</v>
      </c>
      <c r="B7450" t="s">
        <v>539</v>
      </c>
      <c r="C7450" t="s">
        <v>418</v>
      </c>
      <c r="D7450">
        <v>1988</v>
      </c>
      <c r="E7450">
        <v>786304</v>
      </c>
    </row>
    <row r="7451" spans="1:5">
      <c r="A7451" t="s">
        <v>417</v>
      </c>
      <c r="B7451" t="s">
        <v>539</v>
      </c>
      <c r="C7451" t="s">
        <v>416</v>
      </c>
      <c r="D7451">
        <v>1988</v>
      </c>
      <c r="E7451">
        <v>3128307</v>
      </c>
    </row>
    <row r="7452" spans="1:5">
      <c r="A7452" t="s">
        <v>415</v>
      </c>
      <c r="B7452" t="s">
        <v>539</v>
      </c>
      <c r="C7452" t="s">
        <v>414</v>
      </c>
      <c r="D7452">
        <v>1988</v>
      </c>
      <c r="E7452">
        <v>12170083</v>
      </c>
    </row>
    <row r="7453" spans="1:5">
      <c r="A7453" t="s">
        <v>413</v>
      </c>
      <c r="B7453" t="s">
        <v>536</v>
      </c>
      <c r="C7453" t="s">
        <v>412</v>
      </c>
      <c r="D7453">
        <v>1988</v>
      </c>
      <c r="E7453">
        <v>1136120420</v>
      </c>
    </row>
    <row r="7454" spans="1:5">
      <c r="A7454" t="s">
        <v>411</v>
      </c>
      <c r="B7454" t="s">
        <v>536</v>
      </c>
      <c r="C7454" t="s">
        <v>410</v>
      </c>
      <c r="D7454">
        <v>1988</v>
      </c>
      <c r="E7454">
        <v>1277270690</v>
      </c>
    </row>
    <row r="7455" spans="1:5">
      <c r="A7455" t="s">
        <v>409</v>
      </c>
      <c r="B7455" t="s">
        <v>536</v>
      </c>
      <c r="C7455" t="s">
        <v>408</v>
      </c>
      <c r="D7455">
        <v>1988</v>
      </c>
      <c r="E7455">
        <v>1179937875</v>
      </c>
    </row>
    <row r="7456" spans="1:5">
      <c r="A7456" t="s">
        <v>407</v>
      </c>
      <c r="B7456" t="s">
        <v>536</v>
      </c>
      <c r="C7456" t="s">
        <v>406</v>
      </c>
      <c r="D7456">
        <v>1988</v>
      </c>
      <c r="E7456">
        <v>143950252</v>
      </c>
    </row>
    <row r="7457" spans="1:5">
      <c r="A7457" t="s">
        <v>405</v>
      </c>
      <c r="B7457" t="s">
        <v>536</v>
      </c>
      <c r="C7457" t="s">
        <v>404</v>
      </c>
      <c r="D7457">
        <v>1988</v>
      </c>
      <c r="E7457">
        <v>272301551</v>
      </c>
    </row>
    <row r="7458" spans="1:5">
      <c r="A7458" t="s">
        <v>403</v>
      </c>
      <c r="B7458" t="s">
        <v>539</v>
      </c>
      <c r="C7458" t="s">
        <v>402</v>
      </c>
      <c r="D7458">
        <v>1988</v>
      </c>
      <c r="E7458">
        <v>4524237</v>
      </c>
    </row>
    <row r="7459" spans="1:5">
      <c r="A7459" t="s">
        <v>401</v>
      </c>
      <c r="B7459" t="s">
        <v>539</v>
      </c>
      <c r="C7459" t="s">
        <v>400</v>
      </c>
      <c r="D7459">
        <v>1988</v>
      </c>
      <c r="E7459">
        <v>30686127</v>
      </c>
    </row>
    <row r="7460" spans="1:5">
      <c r="A7460" t="s">
        <v>399</v>
      </c>
      <c r="B7460" t="s">
        <v>536</v>
      </c>
      <c r="C7460" t="s">
        <v>398</v>
      </c>
      <c r="D7460">
        <v>1988</v>
      </c>
      <c r="E7460">
        <v>89465536</v>
      </c>
    </row>
    <row r="7461" spans="1:5">
      <c r="A7461" t="s">
        <v>397</v>
      </c>
      <c r="B7461" t="s">
        <v>539</v>
      </c>
      <c r="C7461" t="s">
        <v>396</v>
      </c>
      <c r="D7461">
        <v>1988</v>
      </c>
      <c r="E7461">
        <v>2538301</v>
      </c>
    </row>
    <row r="7462" spans="1:5">
      <c r="A7462" t="s">
        <v>395</v>
      </c>
      <c r="B7462" t="s">
        <v>539</v>
      </c>
      <c r="C7462" t="s">
        <v>394</v>
      </c>
      <c r="D7462">
        <v>1988</v>
      </c>
      <c r="E7462">
        <v>9730502</v>
      </c>
    </row>
    <row r="7463" spans="1:5">
      <c r="A7463" t="s">
        <v>393</v>
      </c>
      <c r="B7463" t="s">
        <v>539</v>
      </c>
      <c r="C7463" t="s">
        <v>392</v>
      </c>
      <c r="D7463">
        <v>1988</v>
      </c>
      <c r="E7463">
        <v>446860</v>
      </c>
    </row>
    <row r="7464" spans="1:5">
      <c r="A7464" t="s">
        <v>5</v>
      </c>
      <c r="B7464" t="s">
        <v>539</v>
      </c>
      <c r="C7464" t="s">
        <v>391</v>
      </c>
      <c r="D7464">
        <v>1988</v>
      </c>
      <c r="E7464">
        <v>39475963</v>
      </c>
    </row>
    <row r="7465" spans="1:5">
      <c r="A7465" t="s">
        <v>390</v>
      </c>
      <c r="B7465" t="s">
        <v>536</v>
      </c>
      <c r="C7465" t="s">
        <v>389</v>
      </c>
      <c r="D7465">
        <v>1988</v>
      </c>
      <c r="E7465">
        <v>141419350</v>
      </c>
    </row>
    <row r="7466" spans="1:5">
      <c r="A7466" t="s">
        <v>388</v>
      </c>
      <c r="B7466" t="s">
        <v>536</v>
      </c>
      <c r="C7466" t="s">
        <v>387</v>
      </c>
      <c r="D7466">
        <v>1988</v>
      </c>
      <c r="E7466">
        <v>169663036</v>
      </c>
    </row>
    <row r="7467" spans="1:5">
      <c r="A7467" t="s">
        <v>386</v>
      </c>
      <c r="B7467" t="s">
        <v>539</v>
      </c>
      <c r="C7467" t="s">
        <v>385</v>
      </c>
      <c r="D7467">
        <v>1988</v>
      </c>
      <c r="E7467">
        <v>1088226</v>
      </c>
    </row>
    <row r="7468" spans="1:5">
      <c r="A7468" t="s">
        <v>384</v>
      </c>
      <c r="B7468" t="s">
        <v>539</v>
      </c>
      <c r="C7468" t="s">
        <v>383</v>
      </c>
      <c r="D7468">
        <v>1988</v>
      </c>
      <c r="E7468">
        <v>433136</v>
      </c>
    </row>
    <row r="7469" spans="1:5">
      <c r="A7469" t="s">
        <v>382</v>
      </c>
      <c r="B7469" t="s">
        <v>539</v>
      </c>
      <c r="C7469" t="s">
        <v>381</v>
      </c>
      <c r="D7469">
        <v>1988</v>
      </c>
      <c r="E7469">
        <v>15109782</v>
      </c>
    </row>
    <row r="7470" spans="1:5">
      <c r="A7470" t="s">
        <v>380</v>
      </c>
      <c r="B7470" t="s">
        <v>539</v>
      </c>
      <c r="C7470" t="s">
        <v>379</v>
      </c>
      <c r="D7470">
        <v>1988</v>
      </c>
      <c r="E7470">
        <v>32739</v>
      </c>
    </row>
    <row r="7471" spans="1:5">
      <c r="A7471" t="s">
        <v>378</v>
      </c>
      <c r="B7471" t="s">
        <v>539</v>
      </c>
      <c r="C7471" t="s">
        <v>377</v>
      </c>
      <c r="D7471">
        <v>1988</v>
      </c>
      <c r="E7471">
        <v>68142</v>
      </c>
    </row>
    <row r="7472" spans="1:5">
      <c r="A7472" t="s">
        <v>376</v>
      </c>
      <c r="B7472" t="s">
        <v>539</v>
      </c>
      <c r="C7472" t="s">
        <v>375</v>
      </c>
      <c r="D7472">
        <v>1988</v>
      </c>
      <c r="E7472">
        <v>302782</v>
      </c>
    </row>
    <row r="7473" spans="1:5">
      <c r="A7473" t="s">
        <v>374</v>
      </c>
      <c r="B7473" t="s">
        <v>539</v>
      </c>
      <c r="C7473" t="s">
        <v>373</v>
      </c>
      <c r="D7473">
        <v>1988</v>
      </c>
      <c r="E7473">
        <v>12387604</v>
      </c>
    </row>
    <row r="7474" spans="1:5">
      <c r="A7474" t="s">
        <v>372</v>
      </c>
      <c r="B7474" t="s">
        <v>539</v>
      </c>
      <c r="C7474" t="s">
        <v>371</v>
      </c>
      <c r="D7474">
        <v>1988</v>
      </c>
      <c r="E7474">
        <v>2145850</v>
      </c>
    </row>
    <row r="7475" spans="1:5">
      <c r="A7475" t="s">
        <v>370</v>
      </c>
      <c r="B7475" t="s">
        <v>539</v>
      </c>
      <c r="C7475" t="s">
        <v>369</v>
      </c>
      <c r="D7475">
        <v>1988</v>
      </c>
      <c r="E7475">
        <v>9004685</v>
      </c>
    </row>
    <row r="7476" spans="1:5">
      <c r="A7476" t="s">
        <v>368</v>
      </c>
      <c r="B7476" t="s">
        <v>539</v>
      </c>
      <c r="C7476" t="s">
        <v>367</v>
      </c>
      <c r="D7476">
        <v>1988</v>
      </c>
      <c r="E7476">
        <v>0</v>
      </c>
    </row>
    <row r="7477" spans="1:5">
      <c r="A7477" t="s">
        <v>366</v>
      </c>
      <c r="B7477" t="s">
        <v>539</v>
      </c>
      <c r="C7477" t="s">
        <v>365</v>
      </c>
      <c r="D7477">
        <v>1988</v>
      </c>
      <c r="E7477">
        <v>4029567</v>
      </c>
    </row>
    <row r="7478" spans="1:5">
      <c r="A7478" t="s">
        <v>364</v>
      </c>
      <c r="B7478" t="s">
        <v>539</v>
      </c>
      <c r="C7478" t="s">
        <v>363</v>
      </c>
      <c r="D7478">
        <v>1988</v>
      </c>
      <c r="E7478">
        <v>538245</v>
      </c>
    </row>
    <row r="7479" spans="1:5">
      <c r="A7479" t="s">
        <v>362</v>
      </c>
      <c r="B7479" t="s">
        <v>539</v>
      </c>
      <c r="C7479" t="s">
        <v>361</v>
      </c>
      <c r="D7479">
        <v>1988</v>
      </c>
      <c r="E7479">
        <v>717063</v>
      </c>
    </row>
    <row r="7480" spans="1:5">
      <c r="A7480" t="s">
        <v>360</v>
      </c>
      <c r="B7480" t="s">
        <v>539</v>
      </c>
      <c r="C7480" t="s">
        <v>359</v>
      </c>
      <c r="D7480">
        <v>1988</v>
      </c>
      <c r="E7480">
        <v>270444</v>
      </c>
    </row>
    <row r="7481" spans="1:5">
      <c r="A7481" t="s">
        <v>358</v>
      </c>
      <c r="B7481" t="s">
        <v>539</v>
      </c>
      <c r="C7481" t="s">
        <v>357</v>
      </c>
      <c r="D7481">
        <v>1988</v>
      </c>
      <c r="E7481">
        <v>2901692</v>
      </c>
    </row>
    <row r="7482" spans="1:5">
      <c r="A7482" t="s">
        <v>356</v>
      </c>
      <c r="B7482" t="s">
        <v>539</v>
      </c>
      <c r="C7482" t="s">
        <v>355</v>
      </c>
      <c r="D7482">
        <v>1988</v>
      </c>
      <c r="E7482">
        <v>65378</v>
      </c>
    </row>
    <row r="7483" spans="1:5">
      <c r="A7483" t="s">
        <v>354</v>
      </c>
      <c r="B7483" t="s">
        <v>539</v>
      </c>
      <c r="C7483" t="s">
        <v>353</v>
      </c>
      <c r="D7483">
        <v>1988</v>
      </c>
      <c r="E7483">
        <v>11499</v>
      </c>
    </row>
    <row r="7484" spans="1:5">
      <c r="A7484" t="s">
        <v>352</v>
      </c>
      <c r="B7484" t="s">
        <v>539</v>
      </c>
      <c r="C7484" t="s">
        <v>351</v>
      </c>
      <c r="D7484">
        <v>1988</v>
      </c>
      <c r="E7484">
        <v>5276541</v>
      </c>
    </row>
    <row r="7485" spans="1:5">
      <c r="A7485" t="s">
        <v>350</v>
      </c>
      <c r="B7485" t="s">
        <v>539</v>
      </c>
      <c r="C7485" t="s">
        <v>349</v>
      </c>
      <c r="D7485">
        <v>1988</v>
      </c>
      <c r="E7485">
        <v>10779</v>
      </c>
    </row>
    <row r="7486" spans="1:5">
      <c r="A7486" t="s">
        <v>348</v>
      </c>
      <c r="B7486" t="s">
        <v>539</v>
      </c>
      <c r="C7486" t="s">
        <v>347</v>
      </c>
      <c r="D7486">
        <v>1988</v>
      </c>
      <c r="E7486">
        <v>527291</v>
      </c>
    </row>
    <row r="7487" spans="1:5">
      <c r="A7487" t="s">
        <v>346</v>
      </c>
      <c r="B7487" t="s">
        <v>536</v>
      </c>
      <c r="C7487" t="s">
        <v>345</v>
      </c>
      <c r="D7487">
        <v>1988</v>
      </c>
      <c r="E7487">
        <v>249446169</v>
      </c>
    </row>
    <row r="7488" spans="1:5">
      <c r="A7488" t="s">
        <v>344</v>
      </c>
      <c r="B7488" t="s">
        <v>539</v>
      </c>
      <c r="C7488" t="s">
        <v>343</v>
      </c>
      <c r="D7488">
        <v>1988</v>
      </c>
      <c r="E7488">
        <v>95163</v>
      </c>
    </row>
    <row r="7489" spans="1:5">
      <c r="A7489" t="s">
        <v>342</v>
      </c>
      <c r="B7489" t="s">
        <v>539</v>
      </c>
      <c r="C7489" t="s">
        <v>341</v>
      </c>
      <c r="D7489">
        <v>1988</v>
      </c>
      <c r="E7489">
        <v>2830087</v>
      </c>
    </row>
    <row r="7490" spans="1:5">
      <c r="A7490" t="s">
        <v>340</v>
      </c>
      <c r="B7490" t="s">
        <v>536</v>
      </c>
      <c r="C7490" t="s">
        <v>339</v>
      </c>
      <c r="D7490">
        <v>1988</v>
      </c>
      <c r="E7490">
        <v>254014558</v>
      </c>
    </row>
    <row r="7491" spans="1:5">
      <c r="A7491" t="s">
        <v>338</v>
      </c>
      <c r="B7491" t="s">
        <v>539</v>
      </c>
      <c r="C7491" t="s">
        <v>337</v>
      </c>
      <c r="D7491">
        <v>1988</v>
      </c>
      <c r="E7491">
        <v>2219569</v>
      </c>
    </row>
    <row r="7492" spans="1:5">
      <c r="A7492" t="s">
        <v>336</v>
      </c>
      <c r="B7492" t="s">
        <v>539</v>
      </c>
      <c r="C7492" t="s">
        <v>335</v>
      </c>
      <c r="D7492">
        <v>1988</v>
      </c>
      <c r="E7492">
        <v>5019462</v>
      </c>
    </row>
    <row r="7493" spans="1:5">
      <c r="A7493" t="s">
        <v>334</v>
      </c>
      <c r="B7493" t="s">
        <v>539</v>
      </c>
      <c r="C7493" t="s">
        <v>333</v>
      </c>
      <c r="D7493">
        <v>1988</v>
      </c>
      <c r="E7493">
        <v>3641801</v>
      </c>
    </row>
    <row r="7494" spans="1:5">
      <c r="A7494" t="s">
        <v>332</v>
      </c>
      <c r="B7494" t="s">
        <v>536</v>
      </c>
      <c r="C7494" t="s">
        <v>331</v>
      </c>
      <c r="D7494">
        <v>1988</v>
      </c>
      <c r="E7494">
        <v>2097184720</v>
      </c>
    </row>
    <row r="7495" spans="1:5">
      <c r="A7495" t="s">
        <v>330</v>
      </c>
      <c r="B7495" t="s">
        <v>536</v>
      </c>
      <c r="C7495" t="s">
        <v>329</v>
      </c>
      <c r="D7495">
        <v>1988</v>
      </c>
      <c r="E7495">
        <v>2695843735</v>
      </c>
    </row>
    <row r="7496" spans="1:5">
      <c r="A7496" t="s">
        <v>328</v>
      </c>
      <c r="B7496" t="s">
        <v>536</v>
      </c>
      <c r="C7496" t="s">
        <v>327</v>
      </c>
      <c r="D7496">
        <v>1988</v>
      </c>
      <c r="E7496">
        <v>598659015</v>
      </c>
    </row>
    <row r="7497" spans="1:5">
      <c r="A7497" t="s">
        <v>326</v>
      </c>
      <c r="B7497" t="s">
        <v>536</v>
      </c>
      <c r="C7497" t="s">
        <v>325</v>
      </c>
      <c r="D7497">
        <v>1988</v>
      </c>
      <c r="E7497">
        <v>188123298</v>
      </c>
    </row>
    <row r="7498" spans="1:5">
      <c r="A7498" t="s">
        <v>324</v>
      </c>
      <c r="B7498" t="s">
        <v>539</v>
      </c>
      <c r="C7498" t="s">
        <v>323</v>
      </c>
      <c r="D7498">
        <v>1988</v>
      </c>
      <c r="E7498">
        <v>124712653</v>
      </c>
    </row>
    <row r="7499" spans="1:5">
      <c r="A7499" t="s">
        <v>322</v>
      </c>
      <c r="B7499" t="s">
        <v>536</v>
      </c>
      <c r="C7499" t="s">
        <v>321</v>
      </c>
      <c r="D7499">
        <v>1988</v>
      </c>
      <c r="E7499">
        <v>410535717</v>
      </c>
    </row>
    <row r="7500" spans="1:5">
      <c r="A7500" t="s">
        <v>320</v>
      </c>
      <c r="B7500" t="s">
        <v>539</v>
      </c>
      <c r="C7500" t="s">
        <v>319</v>
      </c>
      <c r="D7500">
        <v>1988</v>
      </c>
      <c r="E7500">
        <v>31865</v>
      </c>
    </row>
    <row r="7501" spans="1:5">
      <c r="A7501" t="s">
        <v>318</v>
      </c>
      <c r="B7501" t="s">
        <v>539</v>
      </c>
      <c r="C7501" t="s">
        <v>317</v>
      </c>
      <c r="D7501">
        <v>1988</v>
      </c>
      <c r="E7501">
        <v>625341263</v>
      </c>
    </row>
    <row r="7502" spans="1:5">
      <c r="A7502" t="s">
        <v>316</v>
      </c>
      <c r="B7502" t="s">
        <v>536</v>
      </c>
      <c r="C7502" t="s">
        <v>315</v>
      </c>
      <c r="D7502">
        <v>1988</v>
      </c>
    </row>
    <row r="7503" spans="1:5">
      <c r="A7503" t="s">
        <v>314</v>
      </c>
      <c r="B7503" t="s">
        <v>539</v>
      </c>
      <c r="C7503" t="s">
        <v>313</v>
      </c>
      <c r="D7503">
        <v>1988</v>
      </c>
      <c r="E7503">
        <v>1527501</v>
      </c>
    </row>
    <row r="7504" spans="1:5">
      <c r="A7504" t="s">
        <v>312</v>
      </c>
      <c r="B7504" t="s">
        <v>539</v>
      </c>
      <c r="C7504" t="s">
        <v>311</v>
      </c>
      <c r="D7504">
        <v>1988</v>
      </c>
      <c r="E7504">
        <v>23747624</v>
      </c>
    </row>
    <row r="7505" spans="1:5">
      <c r="A7505" t="s">
        <v>310</v>
      </c>
      <c r="B7505" t="s">
        <v>539</v>
      </c>
      <c r="C7505" t="s">
        <v>309</v>
      </c>
      <c r="D7505">
        <v>1988</v>
      </c>
      <c r="E7505">
        <v>4983553</v>
      </c>
    </row>
    <row r="7506" spans="1:5">
      <c r="A7506" t="s">
        <v>308</v>
      </c>
      <c r="B7506" t="s">
        <v>539</v>
      </c>
      <c r="C7506" t="s">
        <v>307</v>
      </c>
      <c r="D7506">
        <v>1988</v>
      </c>
      <c r="E7506">
        <v>24240</v>
      </c>
    </row>
    <row r="7507" spans="1:5">
      <c r="A7507" t="s">
        <v>306</v>
      </c>
      <c r="B7507" t="s">
        <v>539</v>
      </c>
      <c r="C7507" t="s">
        <v>305</v>
      </c>
      <c r="D7507">
        <v>1988</v>
      </c>
      <c r="E7507">
        <v>437537</v>
      </c>
    </row>
    <row r="7508" spans="1:5">
      <c r="A7508" t="s">
        <v>304</v>
      </c>
      <c r="B7508" t="s">
        <v>539</v>
      </c>
      <c r="C7508" t="s">
        <v>303</v>
      </c>
      <c r="D7508">
        <v>1988</v>
      </c>
      <c r="E7508">
        <v>18820178</v>
      </c>
    </row>
    <row r="7509" spans="1:5">
      <c r="A7509" t="s">
        <v>302</v>
      </c>
      <c r="B7509" t="s">
        <v>539</v>
      </c>
      <c r="C7509" t="s">
        <v>301</v>
      </c>
      <c r="D7509">
        <v>1988</v>
      </c>
      <c r="E7509">
        <v>1219841</v>
      </c>
    </row>
    <row r="7510" spans="1:5">
      <c r="A7510" t="s">
        <v>300</v>
      </c>
      <c r="B7510" t="s">
        <v>539</v>
      </c>
      <c r="C7510" t="s">
        <v>299</v>
      </c>
      <c r="D7510">
        <v>1988</v>
      </c>
      <c r="E7510">
        <v>947568</v>
      </c>
    </row>
    <row r="7511" spans="1:5">
      <c r="A7511" t="s">
        <v>298</v>
      </c>
      <c r="B7511" t="s">
        <v>539</v>
      </c>
      <c r="C7511" t="s">
        <v>297</v>
      </c>
      <c r="D7511">
        <v>1988</v>
      </c>
      <c r="E7511">
        <v>28093091</v>
      </c>
    </row>
    <row r="7512" spans="1:5">
      <c r="A7512" t="s">
        <v>296</v>
      </c>
      <c r="B7512" t="s">
        <v>539</v>
      </c>
      <c r="C7512" t="s">
        <v>295</v>
      </c>
      <c r="D7512">
        <v>1988</v>
      </c>
      <c r="E7512">
        <v>6977804</v>
      </c>
    </row>
    <row r="7513" spans="1:5">
      <c r="A7513" t="s">
        <v>294</v>
      </c>
      <c r="B7513" t="s">
        <v>539</v>
      </c>
      <c r="C7513" t="s">
        <v>293</v>
      </c>
      <c r="D7513">
        <v>1988</v>
      </c>
      <c r="E7513">
        <v>18288244</v>
      </c>
    </row>
    <row r="7514" spans="1:5">
      <c r="A7514" t="s">
        <v>292</v>
      </c>
      <c r="B7514" t="s">
        <v>539</v>
      </c>
      <c r="C7514" t="s">
        <v>291</v>
      </c>
      <c r="D7514">
        <v>1988</v>
      </c>
      <c r="E7514">
        <v>2605832</v>
      </c>
    </row>
    <row r="7515" spans="1:5">
      <c r="A7515" t="s">
        <v>290</v>
      </c>
      <c r="B7515" t="s">
        <v>539</v>
      </c>
      <c r="C7515" t="s">
        <v>289</v>
      </c>
      <c r="D7515">
        <v>1988</v>
      </c>
      <c r="E7515">
        <v>7178596</v>
      </c>
    </row>
    <row r="7516" spans="1:5">
      <c r="A7516" t="s">
        <v>288</v>
      </c>
      <c r="B7516" t="s">
        <v>539</v>
      </c>
      <c r="C7516" t="s">
        <v>287</v>
      </c>
      <c r="D7516">
        <v>1988</v>
      </c>
      <c r="E7516">
        <v>45325</v>
      </c>
    </row>
    <row r="7517" spans="1:5">
      <c r="A7517" t="s">
        <v>286</v>
      </c>
      <c r="B7517" t="s">
        <v>539</v>
      </c>
      <c r="C7517" t="s">
        <v>285</v>
      </c>
      <c r="D7517">
        <v>1988</v>
      </c>
      <c r="E7517">
        <v>26737</v>
      </c>
    </row>
    <row r="7518" spans="1:5">
      <c r="A7518" t="s">
        <v>284</v>
      </c>
      <c r="B7518" t="s">
        <v>539</v>
      </c>
      <c r="C7518" t="s">
        <v>283</v>
      </c>
      <c r="D7518">
        <v>1988</v>
      </c>
      <c r="E7518">
        <v>12445873</v>
      </c>
    </row>
    <row r="7519" spans="1:5">
      <c r="A7519" t="s">
        <v>282</v>
      </c>
      <c r="B7519" t="s">
        <v>539</v>
      </c>
      <c r="C7519" t="s">
        <v>281</v>
      </c>
      <c r="D7519">
        <v>1988</v>
      </c>
      <c r="E7519">
        <v>41879</v>
      </c>
    </row>
    <row r="7520" spans="1:5">
      <c r="A7520" t="s">
        <v>280</v>
      </c>
      <c r="B7520" t="s">
        <v>536</v>
      </c>
      <c r="C7520" t="s">
        <v>279</v>
      </c>
      <c r="D7520">
        <v>1988</v>
      </c>
      <c r="E7520">
        <v>127313963</v>
      </c>
    </row>
    <row r="7521" spans="1:5">
      <c r="A7521" t="s">
        <v>278</v>
      </c>
      <c r="B7521" t="s">
        <v>539</v>
      </c>
      <c r="C7521" t="s">
        <v>277</v>
      </c>
      <c r="D7521">
        <v>1988</v>
      </c>
      <c r="E7521">
        <v>3426658</v>
      </c>
    </row>
    <row r="7522" spans="1:5">
      <c r="A7522" t="s">
        <v>276</v>
      </c>
      <c r="B7522" t="s">
        <v>539</v>
      </c>
      <c r="C7522" t="s">
        <v>275</v>
      </c>
      <c r="D7522">
        <v>1988</v>
      </c>
      <c r="E7522">
        <v>469671</v>
      </c>
    </row>
    <row r="7523" spans="1:5">
      <c r="A7523" t="s">
        <v>274</v>
      </c>
      <c r="B7523" t="s">
        <v>539</v>
      </c>
      <c r="C7523" t="s">
        <v>273</v>
      </c>
      <c r="D7523">
        <v>1988</v>
      </c>
      <c r="E7523">
        <v>1078323</v>
      </c>
    </row>
    <row r="7524" spans="1:5">
      <c r="A7524" t="s">
        <v>272</v>
      </c>
      <c r="B7524" t="s">
        <v>539</v>
      </c>
      <c r="C7524" t="s">
        <v>271</v>
      </c>
      <c r="D7524">
        <v>1988</v>
      </c>
      <c r="E7524">
        <v>1029191</v>
      </c>
    </row>
    <row r="7525" spans="1:5">
      <c r="A7525" t="s">
        <v>270</v>
      </c>
      <c r="B7525" t="s">
        <v>539</v>
      </c>
      <c r="C7525" t="s">
        <v>269</v>
      </c>
      <c r="D7525">
        <v>1988</v>
      </c>
      <c r="E7525">
        <v>95110</v>
      </c>
    </row>
    <row r="7526" spans="1:5">
      <c r="A7526" t="s">
        <v>268</v>
      </c>
      <c r="B7526" t="s">
        <v>536</v>
      </c>
      <c r="C7526" t="s">
        <v>267</v>
      </c>
      <c r="D7526">
        <v>1988</v>
      </c>
      <c r="E7526">
        <v>131655152</v>
      </c>
    </row>
    <row r="7527" spans="1:5">
      <c r="A7527" t="s">
        <v>266</v>
      </c>
      <c r="B7527" t="s">
        <v>536</v>
      </c>
      <c r="C7527" t="s">
        <v>265</v>
      </c>
      <c r="D7527">
        <v>1988</v>
      </c>
      <c r="E7527">
        <v>386084111</v>
      </c>
    </row>
    <row r="7528" spans="1:5">
      <c r="A7528" t="s">
        <v>264</v>
      </c>
      <c r="B7528" t="s">
        <v>536</v>
      </c>
      <c r="C7528" t="s">
        <v>263</v>
      </c>
      <c r="D7528">
        <v>1988</v>
      </c>
      <c r="E7528">
        <v>238759800</v>
      </c>
    </row>
    <row r="7529" spans="1:5">
      <c r="A7529" t="s">
        <v>262</v>
      </c>
      <c r="B7529" t="s">
        <v>539</v>
      </c>
      <c r="C7529" t="s">
        <v>261</v>
      </c>
      <c r="D7529">
        <v>1988</v>
      </c>
      <c r="E7529">
        <v>23262</v>
      </c>
    </row>
    <row r="7530" spans="1:5">
      <c r="A7530" t="s">
        <v>260</v>
      </c>
      <c r="B7530" t="s">
        <v>539</v>
      </c>
      <c r="C7530" t="s">
        <v>259</v>
      </c>
      <c r="D7530">
        <v>1988</v>
      </c>
      <c r="E7530">
        <v>13508361</v>
      </c>
    </row>
    <row r="7531" spans="1:5">
      <c r="A7531" t="s">
        <v>258</v>
      </c>
      <c r="B7531" t="s">
        <v>536</v>
      </c>
      <c r="C7531" t="s">
        <v>257</v>
      </c>
      <c r="D7531">
        <v>1988</v>
      </c>
      <c r="E7531">
        <v>1301518044</v>
      </c>
    </row>
    <row r="7532" spans="1:5">
      <c r="A7532" t="s">
        <v>256</v>
      </c>
      <c r="B7532" t="s">
        <v>536</v>
      </c>
      <c r="C7532" t="s">
        <v>255</v>
      </c>
      <c r="D7532">
        <v>1988</v>
      </c>
      <c r="E7532">
        <v>2688499017</v>
      </c>
    </row>
    <row r="7533" spans="1:5">
      <c r="A7533" t="s">
        <v>254</v>
      </c>
      <c r="B7533" t="s">
        <v>539</v>
      </c>
      <c r="C7533" t="s">
        <v>253</v>
      </c>
      <c r="D7533">
        <v>1988</v>
      </c>
      <c r="E7533">
        <v>1350263</v>
      </c>
    </row>
    <row r="7534" spans="1:5">
      <c r="A7534" t="s">
        <v>252</v>
      </c>
      <c r="B7534" t="s">
        <v>536</v>
      </c>
      <c r="C7534" t="s">
        <v>251</v>
      </c>
      <c r="D7534">
        <v>1988</v>
      </c>
      <c r="E7534">
        <v>1120609603</v>
      </c>
    </row>
    <row r="7535" spans="1:5">
      <c r="A7535" t="s">
        <v>250</v>
      </c>
      <c r="B7535" t="s">
        <v>539</v>
      </c>
      <c r="C7535" t="s">
        <v>249</v>
      </c>
      <c r="D7535">
        <v>1988</v>
      </c>
      <c r="E7535">
        <v>1195932</v>
      </c>
    </row>
    <row r="7536" spans="1:5">
      <c r="A7536" t="s">
        <v>248</v>
      </c>
      <c r="B7536" t="s">
        <v>539</v>
      </c>
      <c r="C7536" t="s">
        <v>247</v>
      </c>
      <c r="D7536">
        <v>1988</v>
      </c>
      <c r="E7536">
        <v>71568</v>
      </c>
    </row>
    <row r="7537" spans="1:5">
      <c r="A7537" t="s">
        <v>246</v>
      </c>
      <c r="B7537" t="s">
        <v>539</v>
      </c>
      <c r="C7537" t="s">
        <v>245</v>
      </c>
      <c r="D7537">
        <v>1988</v>
      </c>
      <c r="E7537">
        <v>819593</v>
      </c>
    </row>
    <row r="7538" spans="1:5">
      <c r="A7538" t="s">
        <v>244</v>
      </c>
      <c r="B7538" t="s">
        <v>539</v>
      </c>
      <c r="C7538" t="s">
        <v>243</v>
      </c>
      <c r="D7538">
        <v>1988</v>
      </c>
      <c r="E7538">
        <v>1120</v>
      </c>
    </row>
    <row r="7539" spans="1:5">
      <c r="A7539" t="s">
        <v>242</v>
      </c>
      <c r="B7539" t="s">
        <v>539</v>
      </c>
      <c r="C7539" t="s">
        <v>241</v>
      </c>
      <c r="D7539">
        <v>1988</v>
      </c>
    </row>
    <row r="7540" spans="1:5">
      <c r="A7540" t="s">
        <v>240</v>
      </c>
      <c r="B7540" t="s">
        <v>539</v>
      </c>
      <c r="C7540" t="s">
        <v>239</v>
      </c>
      <c r="D7540">
        <v>1988</v>
      </c>
      <c r="E7540">
        <v>12713423</v>
      </c>
    </row>
    <row r="7541" spans="1:5">
      <c r="A7541" t="s">
        <v>238</v>
      </c>
      <c r="B7541" t="s">
        <v>539</v>
      </c>
      <c r="C7541" t="s">
        <v>237</v>
      </c>
      <c r="D7541">
        <v>1988</v>
      </c>
      <c r="E7541">
        <v>0</v>
      </c>
    </row>
    <row r="7542" spans="1:5">
      <c r="A7542" t="s">
        <v>236</v>
      </c>
      <c r="B7542" t="s">
        <v>539</v>
      </c>
      <c r="C7542" t="s">
        <v>235</v>
      </c>
      <c r="D7542">
        <v>1988</v>
      </c>
      <c r="E7542">
        <v>1958539</v>
      </c>
    </row>
    <row r="7543" spans="1:5">
      <c r="A7543" t="s">
        <v>234</v>
      </c>
      <c r="B7543" t="s">
        <v>539</v>
      </c>
      <c r="C7543" t="s">
        <v>233</v>
      </c>
      <c r="D7543">
        <v>1988</v>
      </c>
      <c r="E7543">
        <v>8489530</v>
      </c>
    </row>
    <row r="7544" spans="1:5">
      <c r="A7544" t="s">
        <v>232</v>
      </c>
      <c r="B7544" t="s">
        <v>539</v>
      </c>
      <c r="C7544" t="s">
        <v>231</v>
      </c>
      <c r="D7544">
        <v>1988</v>
      </c>
      <c r="E7544">
        <v>155888</v>
      </c>
    </row>
    <row r="7545" spans="1:5">
      <c r="A7545" t="s">
        <v>230</v>
      </c>
      <c r="B7545" t="s">
        <v>536</v>
      </c>
      <c r="C7545" t="s">
        <v>229</v>
      </c>
      <c r="D7545">
        <v>1988</v>
      </c>
      <c r="E7545">
        <v>110532515</v>
      </c>
    </row>
    <row r="7546" spans="1:5">
      <c r="A7546" t="s">
        <v>228</v>
      </c>
      <c r="B7546" t="s">
        <v>539</v>
      </c>
      <c r="C7546" t="s">
        <v>227</v>
      </c>
      <c r="D7546">
        <v>1988</v>
      </c>
      <c r="E7546">
        <v>24245948</v>
      </c>
    </row>
    <row r="7547" spans="1:5">
      <c r="A7547" t="s">
        <v>226</v>
      </c>
      <c r="B7547" t="s">
        <v>539</v>
      </c>
      <c r="C7547" t="s">
        <v>225</v>
      </c>
      <c r="D7547">
        <v>1988</v>
      </c>
      <c r="E7547">
        <v>15764</v>
      </c>
    </row>
    <row r="7548" spans="1:5">
      <c r="A7548" t="s">
        <v>224</v>
      </c>
      <c r="B7548" t="s">
        <v>536</v>
      </c>
      <c r="C7548" t="s">
        <v>223</v>
      </c>
      <c r="D7548">
        <v>1988</v>
      </c>
      <c r="E7548">
        <v>2449739217</v>
      </c>
    </row>
    <row r="7549" spans="1:5">
      <c r="A7549" t="s">
        <v>222</v>
      </c>
      <c r="B7549" t="s">
        <v>539</v>
      </c>
      <c r="C7549" t="s">
        <v>221</v>
      </c>
      <c r="D7549">
        <v>1988</v>
      </c>
      <c r="E7549">
        <v>858969</v>
      </c>
    </row>
    <row r="7550" spans="1:5">
      <c r="A7550" t="s">
        <v>220</v>
      </c>
      <c r="B7550" t="s">
        <v>539</v>
      </c>
      <c r="C7550" t="s">
        <v>219</v>
      </c>
      <c r="D7550">
        <v>1988</v>
      </c>
      <c r="E7550">
        <v>6341537</v>
      </c>
    </row>
    <row r="7551" spans="1:5">
      <c r="A7551" t="s">
        <v>218</v>
      </c>
      <c r="B7551" t="s">
        <v>539</v>
      </c>
      <c r="C7551" t="s">
        <v>217</v>
      </c>
      <c r="D7551">
        <v>1988</v>
      </c>
      <c r="E7551">
        <v>34222</v>
      </c>
    </row>
    <row r="7552" spans="1:5">
      <c r="A7552" t="s">
        <v>216</v>
      </c>
      <c r="B7552" t="s">
        <v>539</v>
      </c>
      <c r="C7552" t="s">
        <v>215</v>
      </c>
      <c r="D7552">
        <v>1988</v>
      </c>
      <c r="E7552">
        <v>29790056</v>
      </c>
    </row>
    <row r="7553" spans="1:5">
      <c r="A7553" t="s">
        <v>214</v>
      </c>
      <c r="B7553" t="s">
        <v>536</v>
      </c>
      <c r="C7553" t="s">
        <v>213</v>
      </c>
      <c r="D7553">
        <v>1988</v>
      </c>
      <c r="E7553">
        <v>105206772</v>
      </c>
    </row>
    <row r="7554" spans="1:5">
      <c r="A7554" t="s">
        <v>212</v>
      </c>
      <c r="B7554" t="s">
        <v>539</v>
      </c>
      <c r="C7554" t="s">
        <v>211</v>
      </c>
      <c r="D7554">
        <v>1988</v>
      </c>
      <c r="E7554">
        <v>329588</v>
      </c>
    </row>
    <row r="7555" spans="1:5">
      <c r="A7555" t="s">
        <v>210</v>
      </c>
      <c r="B7555" t="s">
        <v>539</v>
      </c>
      <c r="C7555" t="s">
        <v>209</v>
      </c>
      <c r="D7555">
        <v>1988</v>
      </c>
      <c r="E7555">
        <v>902756</v>
      </c>
    </row>
    <row r="7556" spans="1:5">
      <c r="A7556" t="s">
        <v>208</v>
      </c>
      <c r="B7556" t="s">
        <v>539</v>
      </c>
      <c r="C7556" t="s">
        <v>207</v>
      </c>
      <c r="D7556">
        <v>1988</v>
      </c>
      <c r="E7556">
        <v>3989</v>
      </c>
    </row>
    <row r="7557" spans="1:5">
      <c r="A7557" t="s">
        <v>206</v>
      </c>
      <c r="B7557" t="s">
        <v>539</v>
      </c>
      <c r="C7557" t="s">
        <v>205</v>
      </c>
      <c r="D7557">
        <v>1988</v>
      </c>
      <c r="E7557">
        <v>10122227</v>
      </c>
    </row>
    <row r="7558" spans="1:5">
      <c r="A7558" t="s">
        <v>204</v>
      </c>
      <c r="B7558" t="s">
        <v>539</v>
      </c>
      <c r="C7558" t="s">
        <v>203</v>
      </c>
      <c r="D7558">
        <v>1988</v>
      </c>
      <c r="E7558">
        <v>1157993</v>
      </c>
    </row>
    <row r="7559" spans="1:5">
      <c r="A7559" t="s">
        <v>202</v>
      </c>
      <c r="B7559" t="s">
        <v>539</v>
      </c>
      <c r="C7559" t="s">
        <v>201</v>
      </c>
      <c r="D7559">
        <v>1988</v>
      </c>
      <c r="E7559">
        <v>591840</v>
      </c>
    </row>
    <row r="7560" spans="1:5">
      <c r="A7560" t="s">
        <v>200</v>
      </c>
      <c r="B7560" t="s">
        <v>539</v>
      </c>
      <c r="C7560" t="s">
        <v>199</v>
      </c>
      <c r="D7560">
        <v>1988</v>
      </c>
      <c r="E7560">
        <v>7692573</v>
      </c>
    </row>
    <row r="7561" spans="1:5">
      <c r="A7561" t="s">
        <v>198</v>
      </c>
      <c r="B7561" t="s">
        <v>539</v>
      </c>
      <c r="C7561" t="s">
        <v>197</v>
      </c>
      <c r="D7561">
        <v>1988</v>
      </c>
      <c r="E7561">
        <v>8814842</v>
      </c>
    </row>
    <row r="7562" spans="1:5">
      <c r="A7562" t="s">
        <v>196</v>
      </c>
      <c r="B7562" t="s">
        <v>536</v>
      </c>
      <c r="C7562" t="s">
        <v>195</v>
      </c>
      <c r="D7562">
        <v>1988</v>
      </c>
      <c r="E7562">
        <v>67575588</v>
      </c>
    </row>
    <row r="7563" spans="1:5">
      <c r="A7563" t="s">
        <v>194</v>
      </c>
      <c r="B7563" t="s">
        <v>539</v>
      </c>
      <c r="C7563" t="s">
        <v>193</v>
      </c>
      <c r="D7563">
        <v>1988</v>
      </c>
      <c r="E7563">
        <v>949229</v>
      </c>
    </row>
    <row r="7564" spans="1:5">
      <c r="A7564" t="s">
        <v>192</v>
      </c>
      <c r="B7564" t="s">
        <v>539</v>
      </c>
      <c r="C7564" t="s">
        <v>191</v>
      </c>
      <c r="D7564">
        <v>1988</v>
      </c>
      <c r="E7564">
        <v>66628</v>
      </c>
    </row>
    <row r="7565" spans="1:5">
      <c r="A7565" t="s">
        <v>190</v>
      </c>
      <c r="B7565" t="s">
        <v>539</v>
      </c>
      <c r="C7565" t="s">
        <v>189</v>
      </c>
      <c r="D7565">
        <v>1988</v>
      </c>
      <c r="E7565">
        <v>6393456</v>
      </c>
    </row>
    <row r="7566" spans="1:5">
      <c r="A7566" t="s">
        <v>188</v>
      </c>
      <c r="B7566" t="s">
        <v>539</v>
      </c>
      <c r="C7566" t="s">
        <v>187</v>
      </c>
      <c r="D7566">
        <v>1988</v>
      </c>
      <c r="E7566">
        <v>65107017</v>
      </c>
    </row>
    <row r="7567" spans="1:5">
      <c r="A7567" t="s">
        <v>186</v>
      </c>
      <c r="B7567" t="s">
        <v>539</v>
      </c>
      <c r="C7567" t="s">
        <v>185</v>
      </c>
      <c r="D7567">
        <v>1988</v>
      </c>
      <c r="E7567">
        <v>1910493</v>
      </c>
    </row>
    <row r="7568" spans="1:5">
      <c r="A7568" t="s">
        <v>184</v>
      </c>
      <c r="B7568" t="s">
        <v>539</v>
      </c>
      <c r="C7568" t="s">
        <v>183</v>
      </c>
      <c r="D7568">
        <v>1988</v>
      </c>
      <c r="E7568">
        <v>4737105</v>
      </c>
    </row>
    <row r="7569" spans="1:5">
      <c r="A7569" t="s">
        <v>182</v>
      </c>
      <c r="B7569" t="s">
        <v>539</v>
      </c>
      <c r="C7569" t="s">
        <v>181</v>
      </c>
      <c r="D7569">
        <v>1988</v>
      </c>
      <c r="E7569">
        <v>1191327</v>
      </c>
    </row>
    <row r="7570" spans="1:5">
      <c r="A7570" t="s">
        <v>180</v>
      </c>
      <c r="B7570" t="s">
        <v>539</v>
      </c>
      <c r="C7570" t="s">
        <v>179</v>
      </c>
      <c r="D7570">
        <v>1988</v>
      </c>
      <c r="E7570">
        <v>16401234</v>
      </c>
    </row>
    <row r="7571" spans="1:5">
      <c r="A7571" t="s">
        <v>178</v>
      </c>
      <c r="B7571" t="s">
        <v>539</v>
      </c>
      <c r="C7571" t="s">
        <v>177</v>
      </c>
      <c r="D7571">
        <v>1988</v>
      </c>
      <c r="E7571">
        <v>0</v>
      </c>
    </row>
    <row r="7572" spans="1:5">
      <c r="A7572" t="s">
        <v>176</v>
      </c>
      <c r="B7572" t="s">
        <v>539</v>
      </c>
      <c r="C7572" t="s">
        <v>175</v>
      </c>
      <c r="D7572">
        <v>1988</v>
      </c>
      <c r="E7572">
        <v>516544</v>
      </c>
    </row>
    <row r="7573" spans="1:5">
      <c r="A7573" t="s">
        <v>174</v>
      </c>
      <c r="B7573" t="s">
        <v>536</v>
      </c>
      <c r="C7573" t="s">
        <v>173</v>
      </c>
      <c r="D7573">
        <v>1988</v>
      </c>
      <c r="E7573">
        <v>287208014</v>
      </c>
    </row>
    <row r="7574" spans="1:5">
      <c r="A7574" t="s">
        <v>172</v>
      </c>
      <c r="B7574" t="s">
        <v>539</v>
      </c>
      <c r="C7574" t="s">
        <v>171</v>
      </c>
      <c r="D7574">
        <v>1988</v>
      </c>
      <c r="E7574">
        <v>627716</v>
      </c>
    </row>
    <row r="7575" spans="1:5">
      <c r="A7575" t="s">
        <v>170</v>
      </c>
      <c r="B7575" t="s">
        <v>536</v>
      </c>
      <c r="C7575" t="s">
        <v>169</v>
      </c>
      <c r="D7575">
        <v>1988</v>
      </c>
      <c r="E7575">
        <v>9328030</v>
      </c>
    </row>
    <row r="7576" spans="1:5">
      <c r="A7576" t="s">
        <v>168</v>
      </c>
      <c r="B7576" t="s">
        <v>539</v>
      </c>
      <c r="C7576" t="s">
        <v>167</v>
      </c>
      <c r="D7576">
        <v>1988</v>
      </c>
      <c r="E7576">
        <v>70951205</v>
      </c>
    </row>
    <row r="7577" spans="1:5">
      <c r="A7577" t="s">
        <v>166</v>
      </c>
      <c r="B7577" t="s">
        <v>539</v>
      </c>
      <c r="C7577" t="s">
        <v>165</v>
      </c>
      <c r="D7577">
        <v>1988</v>
      </c>
      <c r="E7577">
        <v>1109484</v>
      </c>
    </row>
    <row r="7578" spans="1:5">
      <c r="A7578" t="s">
        <v>164</v>
      </c>
      <c r="B7578" t="s">
        <v>539</v>
      </c>
      <c r="C7578" t="s">
        <v>163</v>
      </c>
      <c r="D7578">
        <v>1988</v>
      </c>
      <c r="E7578">
        <v>6671302</v>
      </c>
    </row>
    <row r="7579" spans="1:5">
      <c r="A7579" t="s">
        <v>162</v>
      </c>
      <c r="B7579" t="s">
        <v>539</v>
      </c>
      <c r="C7579" t="s">
        <v>161</v>
      </c>
      <c r="D7579">
        <v>1988</v>
      </c>
      <c r="E7579">
        <v>31492188</v>
      </c>
    </row>
    <row r="7580" spans="1:5">
      <c r="A7580" t="s">
        <v>160</v>
      </c>
      <c r="B7580" t="s">
        <v>539</v>
      </c>
      <c r="C7580" t="s">
        <v>159</v>
      </c>
      <c r="D7580">
        <v>1988</v>
      </c>
      <c r="E7580">
        <v>4508</v>
      </c>
    </row>
    <row r="7581" spans="1:5">
      <c r="A7581" t="s">
        <v>158</v>
      </c>
      <c r="B7581" t="s">
        <v>539</v>
      </c>
      <c r="C7581" t="s">
        <v>157</v>
      </c>
      <c r="D7581">
        <v>1988</v>
      </c>
      <c r="E7581">
        <v>3502474</v>
      </c>
    </row>
    <row r="7582" spans="1:5">
      <c r="A7582" t="s">
        <v>156</v>
      </c>
      <c r="B7582" t="s">
        <v>539</v>
      </c>
      <c r="C7582" t="s">
        <v>155</v>
      </c>
      <c r="D7582">
        <v>1988</v>
      </c>
      <c r="E7582">
        <v>14735285</v>
      </c>
    </row>
    <row r="7583" spans="1:5">
      <c r="A7583" t="s">
        <v>154</v>
      </c>
      <c r="B7583" t="s">
        <v>536</v>
      </c>
      <c r="C7583" t="s">
        <v>153</v>
      </c>
      <c r="D7583">
        <v>1988</v>
      </c>
      <c r="E7583">
        <v>288458830</v>
      </c>
    </row>
    <row r="7584" spans="1:5">
      <c r="A7584" t="s">
        <v>152</v>
      </c>
      <c r="B7584" t="s">
        <v>539</v>
      </c>
      <c r="C7584" t="s">
        <v>151</v>
      </c>
      <c r="D7584">
        <v>1988</v>
      </c>
      <c r="E7584">
        <v>333043</v>
      </c>
    </row>
    <row r="7585" spans="1:5">
      <c r="A7585" t="s">
        <v>150</v>
      </c>
      <c r="B7585" t="s">
        <v>539</v>
      </c>
      <c r="C7585" t="s">
        <v>149</v>
      </c>
      <c r="D7585">
        <v>1988</v>
      </c>
      <c r="E7585">
        <v>8260152</v>
      </c>
    </row>
    <row r="7586" spans="1:5">
      <c r="A7586" t="s">
        <v>148</v>
      </c>
      <c r="B7586" t="s">
        <v>539</v>
      </c>
      <c r="C7586" t="s">
        <v>147</v>
      </c>
      <c r="D7586">
        <v>1988</v>
      </c>
      <c r="E7586">
        <v>5323719</v>
      </c>
    </row>
    <row r="7587" spans="1:5">
      <c r="A7587" t="s">
        <v>146</v>
      </c>
      <c r="B7587" t="s">
        <v>539</v>
      </c>
      <c r="C7587" t="s">
        <v>145</v>
      </c>
      <c r="D7587">
        <v>1988</v>
      </c>
      <c r="E7587">
        <v>2108727</v>
      </c>
    </row>
    <row r="7588" spans="1:5">
      <c r="A7588" t="s">
        <v>144</v>
      </c>
      <c r="B7588" t="s">
        <v>536</v>
      </c>
      <c r="C7588" t="s">
        <v>143</v>
      </c>
      <c r="D7588">
        <v>1988</v>
      </c>
    </row>
    <row r="7589" spans="1:5">
      <c r="A7589" t="s">
        <v>142</v>
      </c>
      <c r="B7589" t="s">
        <v>536</v>
      </c>
      <c r="C7589" t="s">
        <v>141</v>
      </c>
      <c r="D7589">
        <v>1988</v>
      </c>
      <c r="E7589">
        <v>1142816</v>
      </c>
    </row>
    <row r="7590" spans="1:5">
      <c r="A7590" t="s">
        <v>140</v>
      </c>
      <c r="B7590" t="s">
        <v>536</v>
      </c>
      <c r="C7590" t="s">
        <v>139</v>
      </c>
      <c r="D7590">
        <v>1988</v>
      </c>
      <c r="E7590">
        <v>251212186</v>
      </c>
    </row>
    <row r="7591" spans="1:5">
      <c r="A7591" t="s">
        <v>138</v>
      </c>
      <c r="B7591" t="s">
        <v>539</v>
      </c>
      <c r="C7591" t="s">
        <v>137</v>
      </c>
      <c r="D7591">
        <v>1988</v>
      </c>
      <c r="E7591">
        <v>79083</v>
      </c>
    </row>
    <row r="7592" spans="1:5">
      <c r="A7592" t="s">
        <v>136</v>
      </c>
      <c r="B7592" t="s">
        <v>539</v>
      </c>
      <c r="C7592" t="s">
        <v>135</v>
      </c>
      <c r="D7592">
        <v>1988</v>
      </c>
      <c r="E7592">
        <v>36964</v>
      </c>
    </row>
    <row r="7593" spans="1:5">
      <c r="A7593" t="s">
        <v>134</v>
      </c>
      <c r="B7593" t="s">
        <v>539</v>
      </c>
      <c r="C7593" t="s">
        <v>133</v>
      </c>
      <c r="D7593">
        <v>1988</v>
      </c>
      <c r="E7593">
        <v>11116099</v>
      </c>
    </row>
    <row r="7594" spans="1:5">
      <c r="A7594" t="s">
        <v>132</v>
      </c>
      <c r="B7594" t="s">
        <v>539</v>
      </c>
      <c r="C7594" t="s">
        <v>131</v>
      </c>
      <c r="D7594">
        <v>1988</v>
      </c>
      <c r="E7594">
        <v>39385579</v>
      </c>
    </row>
    <row r="7595" spans="1:5">
      <c r="A7595" t="s">
        <v>130</v>
      </c>
      <c r="B7595" t="s">
        <v>539</v>
      </c>
      <c r="C7595" t="s">
        <v>129</v>
      </c>
      <c r="D7595">
        <v>1988</v>
      </c>
      <c r="E7595">
        <v>6659689</v>
      </c>
    </row>
    <row r="7596" spans="1:5">
      <c r="A7596" t="s">
        <v>128</v>
      </c>
      <c r="B7596" t="s">
        <v>536</v>
      </c>
      <c r="C7596" t="s">
        <v>127</v>
      </c>
      <c r="D7596">
        <v>1988</v>
      </c>
      <c r="E7596">
        <v>818221265</v>
      </c>
    </row>
    <row r="7597" spans="1:5">
      <c r="A7597" t="s">
        <v>126</v>
      </c>
      <c r="B7597" t="s">
        <v>539</v>
      </c>
      <c r="C7597" t="s">
        <v>125</v>
      </c>
      <c r="D7597">
        <v>1988</v>
      </c>
      <c r="E7597">
        <v>3748341</v>
      </c>
    </row>
    <row r="7598" spans="1:5">
      <c r="A7598" t="s">
        <v>124</v>
      </c>
      <c r="B7598" t="s">
        <v>539</v>
      </c>
      <c r="C7598" t="s">
        <v>123</v>
      </c>
      <c r="D7598">
        <v>1988</v>
      </c>
      <c r="E7598">
        <v>13915042</v>
      </c>
    </row>
    <row r="7599" spans="1:5">
      <c r="A7599" t="s">
        <v>122</v>
      </c>
      <c r="B7599" t="s">
        <v>539</v>
      </c>
      <c r="C7599" t="s">
        <v>121</v>
      </c>
      <c r="D7599">
        <v>1988</v>
      </c>
      <c r="E7599">
        <v>4363302</v>
      </c>
    </row>
    <row r="7600" spans="1:5">
      <c r="A7600" t="s">
        <v>120</v>
      </c>
      <c r="B7600" t="s">
        <v>539</v>
      </c>
      <c r="C7600" t="s">
        <v>119</v>
      </c>
      <c r="D7600">
        <v>1988</v>
      </c>
      <c r="E7600">
        <v>0</v>
      </c>
    </row>
    <row r="7601" spans="1:5">
      <c r="A7601" t="s">
        <v>118</v>
      </c>
      <c r="B7601" t="s">
        <v>539</v>
      </c>
      <c r="C7601" t="s">
        <v>117</v>
      </c>
      <c r="D7601">
        <v>1988</v>
      </c>
      <c r="E7601">
        <v>255740</v>
      </c>
    </row>
    <row r="7602" spans="1:5">
      <c r="A7602" t="s">
        <v>116</v>
      </c>
      <c r="B7602" t="s">
        <v>539</v>
      </c>
      <c r="C7602" t="s">
        <v>115</v>
      </c>
      <c r="D7602">
        <v>1988</v>
      </c>
      <c r="E7602">
        <v>2791345</v>
      </c>
    </row>
    <row r="7603" spans="1:5">
      <c r="A7603" t="s">
        <v>114</v>
      </c>
      <c r="B7603" t="s">
        <v>539</v>
      </c>
      <c r="C7603" t="s">
        <v>113</v>
      </c>
      <c r="D7603">
        <v>1988</v>
      </c>
      <c r="E7603">
        <v>2651967</v>
      </c>
    </row>
    <row r="7604" spans="1:5">
      <c r="A7604" t="s">
        <v>112</v>
      </c>
      <c r="B7604" t="s">
        <v>539</v>
      </c>
      <c r="C7604" t="s">
        <v>111</v>
      </c>
      <c r="D7604">
        <v>1988</v>
      </c>
      <c r="E7604">
        <v>2253</v>
      </c>
    </row>
    <row r="7605" spans="1:5">
      <c r="A7605" t="s">
        <v>110</v>
      </c>
      <c r="B7605" t="s">
        <v>539</v>
      </c>
      <c r="C7605" t="s">
        <v>109</v>
      </c>
      <c r="D7605">
        <v>1988</v>
      </c>
      <c r="E7605">
        <v>5089581</v>
      </c>
    </row>
    <row r="7606" spans="1:5">
      <c r="A7606" t="s">
        <v>108</v>
      </c>
      <c r="B7606" t="s">
        <v>539</v>
      </c>
      <c r="C7606" t="s">
        <v>107</v>
      </c>
      <c r="D7606">
        <v>1988</v>
      </c>
    </row>
    <row r="7607" spans="1:5">
      <c r="A7607" t="s">
        <v>106</v>
      </c>
      <c r="B7607" t="s">
        <v>536</v>
      </c>
      <c r="C7607" t="s">
        <v>105</v>
      </c>
      <c r="D7607">
        <v>1988</v>
      </c>
      <c r="E7607">
        <v>357686345</v>
      </c>
    </row>
    <row r="7608" spans="1:5">
      <c r="A7608" t="s">
        <v>104</v>
      </c>
      <c r="B7608" t="s">
        <v>539</v>
      </c>
      <c r="C7608" t="s">
        <v>103</v>
      </c>
      <c r="D7608">
        <v>1988</v>
      </c>
      <c r="E7608">
        <v>5063942</v>
      </c>
    </row>
    <row r="7609" spans="1:5">
      <c r="A7609" t="s">
        <v>102</v>
      </c>
      <c r="B7609" t="s">
        <v>536</v>
      </c>
      <c r="C7609" t="s">
        <v>101</v>
      </c>
      <c r="D7609">
        <v>1988</v>
      </c>
      <c r="E7609">
        <v>357721240</v>
      </c>
    </row>
    <row r="7610" spans="1:5">
      <c r="A7610" t="s">
        <v>100</v>
      </c>
      <c r="B7610" t="s">
        <v>536</v>
      </c>
      <c r="C7610" t="s">
        <v>99</v>
      </c>
      <c r="D7610">
        <v>1988</v>
      </c>
      <c r="E7610">
        <v>14090675</v>
      </c>
    </row>
    <row r="7611" spans="1:5">
      <c r="A7611" t="s">
        <v>98</v>
      </c>
      <c r="B7611" t="s">
        <v>539</v>
      </c>
      <c r="C7611" t="s">
        <v>97</v>
      </c>
      <c r="D7611">
        <v>1988</v>
      </c>
      <c r="E7611">
        <v>64169</v>
      </c>
    </row>
    <row r="7612" spans="1:5">
      <c r="A7612" t="s">
        <v>96</v>
      </c>
      <c r="B7612" t="s">
        <v>539</v>
      </c>
      <c r="C7612" t="s">
        <v>95</v>
      </c>
      <c r="D7612">
        <v>1988</v>
      </c>
      <c r="E7612">
        <v>134807</v>
      </c>
    </row>
    <row r="7613" spans="1:5">
      <c r="A7613" t="s">
        <v>94</v>
      </c>
      <c r="B7613" t="s">
        <v>539</v>
      </c>
      <c r="C7613" t="s">
        <v>93</v>
      </c>
      <c r="D7613">
        <v>1988</v>
      </c>
      <c r="E7613">
        <v>2332945</v>
      </c>
    </row>
    <row r="7614" spans="1:5">
      <c r="A7614" t="s">
        <v>92</v>
      </c>
      <c r="B7614" t="s">
        <v>539</v>
      </c>
      <c r="C7614" t="s">
        <v>91</v>
      </c>
      <c r="D7614">
        <v>1988</v>
      </c>
      <c r="E7614">
        <v>996381</v>
      </c>
    </row>
    <row r="7615" spans="1:5">
      <c r="A7615" t="s">
        <v>90</v>
      </c>
      <c r="B7615" t="s">
        <v>539</v>
      </c>
      <c r="C7615" t="s">
        <v>89</v>
      </c>
      <c r="D7615">
        <v>1988</v>
      </c>
      <c r="E7615">
        <v>1425767</v>
      </c>
    </row>
    <row r="7616" spans="1:5">
      <c r="A7616" t="s">
        <v>88</v>
      </c>
      <c r="B7616" t="s">
        <v>539</v>
      </c>
      <c r="C7616" t="s">
        <v>87</v>
      </c>
      <c r="D7616">
        <v>1988</v>
      </c>
      <c r="E7616">
        <v>617536</v>
      </c>
    </row>
    <row r="7617" spans="1:5">
      <c r="A7617" t="s">
        <v>86</v>
      </c>
      <c r="B7617" t="s">
        <v>539</v>
      </c>
      <c r="C7617" t="s">
        <v>85</v>
      </c>
      <c r="D7617">
        <v>1988</v>
      </c>
    </row>
    <row r="7618" spans="1:5">
      <c r="A7618" t="s">
        <v>84</v>
      </c>
      <c r="B7618" t="s">
        <v>539</v>
      </c>
      <c r="C7618" t="s">
        <v>83</v>
      </c>
      <c r="D7618">
        <v>1988</v>
      </c>
      <c r="E7618">
        <v>34895</v>
      </c>
    </row>
    <row r="7619" spans="1:5">
      <c r="A7619" t="s">
        <v>82</v>
      </c>
      <c r="B7619" t="s">
        <v>539</v>
      </c>
      <c r="C7619" t="s">
        <v>81</v>
      </c>
      <c r="D7619">
        <v>1988</v>
      </c>
      <c r="E7619">
        <v>6033564</v>
      </c>
    </row>
    <row r="7620" spans="1:5">
      <c r="A7620" t="s">
        <v>80</v>
      </c>
      <c r="B7620" t="s">
        <v>539</v>
      </c>
      <c r="C7620" t="s">
        <v>79</v>
      </c>
      <c r="D7620">
        <v>1988</v>
      </c>
      <c r="E7620">
        <v>3070</v>
      </c>
    </row>
    <row r="7621" spans="1:5">
      <c r="A7621" t="s">
        <v>78</v>
      </c>
      <c r="B7621" t="s">
        <v>539</v>
      </c>
      <c r="C7621" t="s">
        <v>77</v>
      </c>
      <c r="D7621">
        <v>1988</v>
      </c>
      <c r="E7621">
        <v>4445469</v>
      </c>
    </row>
    <row r="7622" spans="1:5">
      <c r="A7622" t="s">
        <v>76</v>
      </c>
      <c r="B7622" t="s">
        <v>536</v>
      </c>
      <c r="C7622" t="s">
        <v>75</v>
      </c>
      <c r="D7622">
        <v>1988</v>
      </c>
      <c r="E7622">
        <v>1127855816</v>
      </c>
    </row>
    <row r="7623" spans="1:5">
      <c r="A7623" t="s">
        <v>74</v>
      </c>
      <c r="B7623" t="s">
        <v>536</v>
      </c>
      <c r="C7623" t="s">
        <v>73</v>
      </c>
      <c r="D7623">
        <v>1988</v>
      </c>
      <c r="E7623">
        <v>158685537</v>
      </c>
    </row>
    <row r="7624" spans="1:5">
      <c r="A7624" t="s">
        <v>72</v>
      </c>
      <c r="B7624" t="s">
        <v>539</v>
      </c>
      <c r="C7624" t="s">
        <v>71</v>
      </c>
      <c r="D7624">
        <v>1988</v>
      </c>
      <c r="E7624">
        <v>2587298</v>
      </c>
    </row>
    <row r="7625" spans="1:5">
      <c r="A7625" t="s">
        <v>70</v>
      </c>
      <c r="B7625" t="s">
        <v>539</v>
      </c>
      <c r="C7625" t="s">
        <v>69</v>
      </c>
      <c r="D7625">
        <v>1988</v>
      </c>
      <c r="E7625">
        <v>39044317</v>
      </c>
    </row>
    <row r="7626" spans="1:5">
      <c r="A7626" t="s">
        <v>68</v>
      </c>
      <c r="B7626" t="s">
        <v>539</v>
      </c>
      <c r="C7626" t="s">
        <v>67</v>
      </c>
      <c r="D7626">
        <v>1988</v>
      </c>
      <c r="E7626">
        <v>3370248</v>
      </c>
    </row>
    <row r="7627" spans="1:5">
      <c r="A7627" t="s">
        <v>66</v>
      </c>
      <c r="B7627" t="s">
        <v>539</v>
      </c>
      <c r="C7627" t="s">
        <v>65</v>
      </c>
      <c r="D7627">
        <v>1988</v>
      </c>
      <c r="E7627">
        <v>1910566</v>
      </c>
    </row>
    <row r="7628" spans="1:5">
      <c r="A7628" t="s">
        <v>64</v>
      </c>
      <c r="B7628" t="s">
        <v>536</v>
      </c>
      <c r="C7628" t="s">
        <v>63</v>
      </c>
      <c r="D7628">
        <v>1988</v>
      </c>
      <c r="E7628">
        <v>128153105</v>
      </c>
    </row>
    <row r="7629" spans="1:5">
      <c r="A7629" t="s">
        <v>62</v>
      </c>
      <c r="B7629" t="s">
        <v>539</v>
      </c>
      <c r="C7629" t="s">
        <v>61</v>
      </c>
      <c r="D7629">
        <v>1988</v>
      </c>
      <c r="E7629">
        <v>572244</v>
      </c>
    </row>
    <row r="7630" spans="1:5">
      <c r="A7630" t="s">
        <v>60</v>
      </c>
      <c r="B7630" t="s">
        <v>536</v>
      </c>
      <c r="C7630" t="s">
        <v>59</v>
      </c>
      <c r="D7630">
        <v>1988</v>
      </c>
      <c r="E7630">
        <v>105206772</v>
      </c>
    </row>
    <row r="7631" spans="1:5">
      <c r="A7631" t="s">
        <v>58</v>
      </c>
      <c r="B7631" t="s">
        <v>539</v>
      </c>
      <c r="C7631" t="s">
        <v>57</v>
      </c>
      <c r="D7631">
        <v>1988</v>
      </c>
      <c r="E7631">
        <v>73233</v>
      </c>
    </row>
    <row r="7632" spans="1:5">
      <c r="A7632" t="s">
        <v>56</v>
      </c>
      <c r="B7632" t="s">
        <v>536</v>
      </c>
      <c r="C7632" t="s">
        <v>55</v>
      </c>
      <c r="D7632">
        <v>1988</v>
      </c>
      <c r="E7632">
        <v>818221265</v>
      </c>
    </row>
    <row r="7633" spans="1:5">
      <c r="A7633" t="s">
        <v>54</v>
      </c>
      <c r="B7633" t="s">
        <v>536</v>
      </c>
      <c r="C7633" t="s">
        <v>53</v>
      </c>
      <c r="D7633">
        <v>1988</v>
      </c>
      <c r="E7633">
        <v>357721240</v>
      </c>
    </row>
    <row r="7634" spans="1:5">
      <c r="A7634" t="s">
        <v>52</v>
      </c>
      <c r="B7634" t="s">
        <v>539</v>
      </c>
      <c r="C7634" t="s">
        <v>51</v>
      </c>
      <c r="D7634">
        <v>1988</v>
      </c>
      <c r="E7634">
        <v>1097633</v>
      </c>
    </row>
    <row r="7635" spans="1:5">
      <c r="A7635" t="s">
        <v>50</v>
      </c>
      <c r="B7635" t="s">
        <v>539</v>
      </c>
      <c r="C7635" t="s">
        <v>49</v>
      </c>
      <c r="D7635">
        <v>1988</v>
      </c>
      <c r="E7635">
        <v>3438726</v>
      </c>
    </row>
    <row r="7636" spans="1:5">
      <c r="A7636" t="s">
        <v>6</v>
      </c>
      <c r="B7636" t="s">
        <v>539</v>
      </c>
      <c r="C7636" t="s">
        <v>48</v>
      </c>
      <c r="D7636">
        <v>1988</v>
      </c>
      <c r="E7636">
        <v>22598075</v>
      </c>
    </row>
    <row r="7637" spans="1:5">
      <c r="A7637" t="s">
        <v>47</v>
      </c>
      <c r="B7637" t="s">
        <v>539</v>
      </c>
      <c r="C7637" t="s">
        <v>46</v>
      </c>
      <c r="D7637">
        <v>1988</v>
      </c>
      <c r="E7637">
        <v>5503</v>
      </c>
    </row>
    <row r="7638" spans="1:5">
      <c r="A7638" t="s">
        <v>45</v>
      </c>
      <c r="B7638" t="s">
        <v>539</v>
      </c>
      <c r="C7638" t="s">
        <v>44</v>
      </c>
      <c r="D7638">
        <v>1988</v>
      </c>
      <c r="E7638">
        <v>19553321</v>
      </c>
    </row>
    <row r="7639" spans="1:5">
      <c r="A7639" t="s">
        <v>43</v>
      </c>
      <c r="B7639" t="s">
        <v>539</v>
      </c>
      <c r="C7639" t="s">
        <v>42</v>
      </c>
      <c r="D7639">
        <v>1988</v>
      </c>
      <c r="E7639">
        <v>14592859</v>
      </c>
    </row>
    <row r="7640" spans="1:5">
      <c r="A7640" t="s">
        <v>41</v>
      </c>
      <c r="B7640" t="s">
        <v>539</v>
      </c>
      <c r="C7640" t="s">
        <v>40</v>
      </c>
      <c r="D7640">
        <v>1988</v>
      </c>
      <c r="E7640">
        <v>17311571</v>
      </c>
    </row>
    <row r="7641" spans="1:5">
      <c r="A7641" t="s">
        <v>39</v>
      </c>
      <c r="B7641" t="s">
        <v>536</v>
      </c>
      <c r="C7641" t="s">
        <v>38</v>
      </c>
      <c r="D7641">
        <v>1988</v>
      </c>
      <c r="E7641">
        <v>1148221173</v>
      </c>
    </row>
    <row r="7642" spans="1:5">
      <c r="A7642" t="s">
        <v>37</v>
      </c>
      <c r="B7642" t="s">
        <v>539</v>
      </c>
      <c r="C7642" t="s">
        <v>36</v>
      </c>
      <c r="D7642">
        <v>1988</v>
      </c>
      <c r="E7642">
        <v>359545</v>
      </c>
    </row>
    <row r="7643" spans="1:5">
      <c r="A7643" t="s">
        <v>4</v>
      </c>
      <c r="B7643" t="s">
        <v>539</v>
      </c>
      <c r="C7643" t="s">
        <v>35</v>
      </c>
      <c r="D7643">
        <v>1988</v>
      </c>
      <c r="E7643">
        <v>61266559</v>
      </c>
    </row>
    <row r="7644" spans="1:5">
      <c r="A7644" t="s">
        <v>34</v>
      </c>
      <c r="B7644" t="s">
        <v>539</v>
      </c>
      <c r="C7644" t="s">
        <v>33</v>
      </c>
      <c r="D7644">
        <v>1988</v>
      </c>
      <c r="E7644">
        <v>11567152</v>
      </c>
    </row>
    <row r="7645" spans="1:5">
      <c r="A7645" t="s">
        <v>32</v>
      </c>
      <c r="B7645" t="s">
        <v>539</v>
      </c>
      <c r="C7645" t="s">
        <v>31</v>
      </c>
      <c r="D7645">
        <v>1988</v>
      </c>
      <c r="E7645">
        <v>63623</v>
      </c>
    </row>
    <row r="7646" spans="1:5">
      <c r="A7646" t="s">
        <v>30</v>
      </c>
      <c r="B7646" t="s">
        <v>539</v>
      </c>
      <c r="C7646" t="s">
        <v>29</v>
      </c>
      <c r="D7646">
        <v>1988</v>
      </c>
      <c r="E7646">
        <v>3144775</v>
      </c>
    </row>
    <row r="7647" spans="1:5">
      <c r="A7647" t="s">
        <v>28</v>
      </c>
      <c r="B7647" t="s">
        <v>539</v>
      </c>
      <c r="C7647" t="s">
        <v>27</v>
      </c>
      <c r="D7647">
        <v>1988</v>
      </c>
      <c r="E7647">
        <v>10004</v>
      </c>
    </row>
    <row r="7648" spans="1:5">
      <c r="A7648" t="s">
        <v>26</v>
      </c>
      <c r="B7648" t="s">
        <v>539</v>
      </c>
      <c r="C7648" t="s">
        <v>25</v>
      </c>
      <c r="D7648">
        <v>1988</v>
      </c>
      <c r="E7648">
        <v>14205</v>
      </c>
    </row>
    <row r="7649" spans="1:5">
      <c r="A7649" t="s">
        <v>3</v>
      </c>
      <c r="B7649" t="s">
        <v>539</v>
      </c>
      <c r="C7649" t="s">
        <v>24</v>
      </c>
      <c r="D7649">
        <v>1988</v>
      </c>
      <c r="E7649">
        <v>50767292</v>
      </c>
    </row>
    <row r="7650" spans="1:5">
      <c r="A7650" t="s">
        <v>23</v>
      </c>
      <c r="B7650" t="s">
        <v>539</v>
      </c>
      <c r="C7650" t="s">
        <v>22</v>
      </c>
      <c r="D7650">
        <v>1988</v>
      </c>
      <c r="E7650">
        <v>114265</v>
      </c>
    </row>
    <row r="7651" spans="1:5">
      <c r="A7651" t="s">
        <v>21</v>
      </c>
      <c r="B7651" t="s">
        <v>536</v>
      </c>
      <c r="C7651" t="s">
        <v>20</v>
      </c>
      <c r="D7651">
        <v>1988</v>
      </c>
      <c r="E7651">
        <v>2937945186</v>
      </c>
    </row>
    <row r="7652" spans="1:5">
      <c r="A7652" t="s">
        <v>19</v>
      </c>
      <c r="B7652" t="s">
        <v>539</v>
      </c>
      <c r="C7652" t="s">
        <v>18</v>
      </c>
      <c r="D7652">
        <v>1988</v>
      </c>
      <c r="E7652">
        <v>127200</v>
      </c>
    </row>
    <row r="7653" spans="1:5">
      <c r="A7653" t="s">
        <v>17</v>
      </c>
      <c r="B7653" t="s">
        <v>539</v>
      </c>
      <c r="C7653" t="s">
        <v>16</v>
      </c>
      <c r="D7653">
        <v>1988</v>
      </c>
    </row>
    <row r="7654" spans="1:5">
      <c r="A7654" t="s">
        <v>15</v>
      </c>
      <c r="B7654" t="s">
        <v>539</v>
      </c>
      <c r="C7654" t="s">
        <v>14</v>
      </c>
      <c r="D7654">
        <v>1988</v>
      </c>
      <c r="E7654">
        <v>8857891</v>
      </c>
    </row>
    <row r="7655" spans="1:5">
      <c r="A7655" t="s">
        <v>13</v>
      </c>
      <c r="B7655" t="s">
        <v>539</v>
      </c>
      <c r="C7655" t="s">
        <v>12</v>
      </c>
      <c r="D7655">
        <v>1988</v>
      </c>
      <c r="E7655">
        <v>17255698</v>
      </c>
    </row>
    <row r="7656" spans="1:5">
      <c r="A7656" t="s">
        <v>11</v>
      </c>
      <c r="B7656" t="s">
        <v>539</v>
      </c>
      <c r="C7656" t="s">
        <v>10</v>
      </c>
      <c r="D7656">
        <v>1988</v>
      </c>
      <c r="E7656">
        <v>4597588</v>
      </c>
    </row>
    <row r="7657" spans="1:5">
      <c r="A7657" t="s">
        <v>9</v>
      </c>
      <c r="B7657" t="s">
        <v>539</v>
      </c>
      <c r="C7657" t="s">
        <v>8</v>
      </c>
      <c r="D7657">
        <v>1988</v>
      </c>
      <c r="E7657">
        <v>6960814</v>
      </c>
    </row>
    <row r="7658" spans="1:5">
      <c r="A7658" t="s">
        <v>528</v>
      </c>
      <c r="B7658" t="s">
        <v>539</v>
      </c>
      <c r="C7658" t="s">
        <v>527</v>
      </c>
      <c r="D7658">
        <v>1989</v>
      </c>
      <c r="E7658">
        <v>30312</v>
      </c>
    </row>
    <row r="7659" spans="1:5">
      <c r="A7659" t="s">
        <v>526</v>
      </c>
      <c r="B7659" t="s">
        <v>539</v>
      </c>
      <c r="C7659" t="s">
        <v>525</v>
      </c>
      <c r="D7659">
        <v>1989</v>
      </c>
      <c r="E7659">
        <v>9653164</v>
      </c>
    </row>
    <row r="7660" spans="1:5">
      <c r="A7660" t="s">
        <v>524</v>
      </c>
      <c r="B7660" t="s">
        <v>539</v>
      </c>
      <c r="C7660" t="s">
        <v>523</v>
      </c>
      <c r="D7660">
        <v>1989</v>
      </c>
      <c r="E7660">
        <v>8876105</v>
      </c>
    </row>
    <row r="7661" spans="1:5">
      <c r="A7661" t="s">
        <v>522</v>
      </c>
      <c r="B7661" t="s">
        <v>539</v>
      </c>
      <c r="C7661" t="s">
        <v>521</v>
      </c>
      <c r="D7661">
        <v>1989</v>
      </c>
      <c r="E7661">
        <v>2060783</v>
      </c>
    </row>
    <row r="7662" spans="1:5">
      <c r="A7662" t="s">
        <v>520</v>
      </c>
      <c r="B7662" t="s">
        <v>539</v>
      </c>
      <c r="C7662" t="s">
        <v>519</v>
      </c>
      <c r="D7662">
        <v>1989</v>
      </c>
      <c r="E7662">
        <v>2690</v>
      </c>
    </row>
    <row r="7663" spans="1:5">
      <c r="A7663" t="s">
        <v>518</v>
      </c>
      <c r="B7663" t="s">
        <v>536</v>
      </c>
      <c r="C7663" t="s">
        <v>517</v>
      </c>
      <c r="D7663">
        <v>1989</v>
      </c>
      <c r="E7663">
        <v>108889113</v>
      </c>
    </row>
    <row r="7664" spans="1:5">
      <c r="A7664" t="s">
        <v>516</v>
      </c>
      <c r="B7664" t="s">
        <v>539</v>
      </c>
      <c r="C7664" t="s">
        <v>515</v>
      </c>
      <c r="D7664">
        <v>1989</v>
      </c>
      <c r="E7664">
        <v>365327</v>
      </c>
    </row>
    <row r="7665" spans="1:5">
      <c r="A7665" t="s">
        <v>1</v>
      </c>
      <c r="B7665" t="s">
        <v>539</v>
      </c>
      <c r="C7665" t="s">
        <v>514</v>
      </c>
      <c r="D7665">
        <v>1989</v>
      </c>
      <c r="E7665">
        <v>4319123</v>
      </c>
    </row>
    <row r="7666" spans="1:5">
      <c r="A7666" t="s">
        <v>513</v>
      </c>
      <c r="B7666" t="s">
        <v>539</v>
      </c>
      <c r="C7666" t="s">
        <v>512</v>
      </c>
      <c r="D7666">
        <v>1989</v>
      </c>
      <c r="E7666">
        <v>1142633</v>
      </c>
    </row>
    <row r="7667" spans="1:5">
      <c r="A7667" t="s">
        <v>511</v>
      </c>
      <c r="B7667" t="s">
        <v>539</v>
      </c>
      <c r="C7667" t="s">
        <v>510</v>
      </c>
      <c r="D7667">
        <v>1989</v>
      </c>
      <c r="E7667">
        <v>8999</v>
      </c>
    </row>
    <row r="7668" spans="1:5">
      <c r="A7668" t="s">
        <v>509</v>
      </c>
      <c r="B7668" t="s">
        <v>539</v>
      </c>
      <c r="C7668" t="s">
        <v>508</v>
      </c>
      <c r="D7668">
        <v>1989</v>
      </c>
      <c r="E7668">
        <v>43078</v>
      </c>
    </row>
    <row r="7669" spans="1:5">
      <c r="A7669" t="s">
        <v>507</v>
      </c>
      <c r="B7669" t="s">
        <v>539</v>
      </c>
      <c r="C7669" t="s">
        <v>506</v>
      </c>
      <c r="D7669">
        <v>1989</v>
      </c>
      <c r="E7669">
        <v>2454902</v>
      </c>
    </row>
    <row r="7670" spans="1:5">
      <c r="A7670" t="s">
        <v>505</v>
      </c>
      <c r="B7670" t="s">
        <v>539</v>
      </c>
      <c r="C7670" t="s">
        <v>504</v>
      </c>
      <c r="D7670">
        <v>1989</v>
      </c>
      <c r="E7670">
        <v>2611607</v>
      </c>
    </row>
    <row r="7671" spans="1:5">
      <c r="A7671" t="s">
        <v>503</v>
      </c>
      <c r="B7671" t="s">
        <v>539</v>
      </c>
      <c r="C7671" t="s">
        <v>502</v>
      </c>
      <c r="D7671">
        <v>1989</v>
      </c>
      <c r="E7671">
        <v>3274308</v>
      </c>
    </row>
    <row r="7672" spans="1:5">
      <c r="A7672" t="s">
        <v>501</v>
      </c>
      <c r="B7672" t="s">
        <v>539</v>
      </c>
      <c r="C7672" t="s">
        <v>500</v>
      </c>
      <c r="D7672">
        <v>1989</v>
      </c>
      <c r="E7672">
        <v>4960741</v>
      </c>
    </row>
    <row r="7673" spans="1:5">
      <c r="A7673" t="s">
        <v>499</v>
      </c>
      <c r="B7673" t="s">
        <v>539</v>
      </c>
      <c r="C7673" t="s">
        <v>498</v>
      </c>
      <c r="D7673">
        <v>1989</v>
      </c>
      <c r="E7673">
        <v>368490</v>
      </c>
    </row>
    <row r="7674" spans="1:5">
      <c r="A7674" t="s">
        <v>497</v>
      </c>
      <c r="B7674" t="s">
        <v>539</v>
      </c>
      <c r="C7674" t="s">
        <v>496</v>
      </c>
      <c r="D7674">
        <v>1989</v>
      </c>
      <c r="E7674">
        <v>3194225</v>
      </c>
    </row>
    <row r="7675" spans="1:5">
      <c r="A7675" t="s">
        <v>495</v>
      </c>
      <c r="B7675" t="s">
        <v>539</v>
      </c>
      <c r="C7675" t="s">
        <v>494</v>
      </c>
      <c r="D7675">
        <v>1989</v>
      </c>
      <c r="E7675">
        <v>7416142</v>
      </c>
    </row>
    <row r="7676" spans="1:5">
      <c r="A7676" t="s">
        <v>2</v>
      </c>
      <c r="B7676" t="s">
        <v>539</v>
      </c>
      <c r="C7676" t="s">
        <v>493</v>
      </c>
      <c r="D7676">
        <v>1989</v>
      </c>
      <c r="E7676">
        <v>83573500</v>
      </c>
    </row>
    <row r="7677" spans="1:5">
      <c r="A7677" t="s">
        <v>492</v>
      </c>
      <c r="B7677" t="s">
        <v>539</v>
      </c>
      <c r="C7677" t="s">
        <v>491</v>
      </c>
      <c r="D7677">
        <v>1989</v>
      </c>
      <c r="E7677">
        <v>3015064</v>
      </c>
    </row>
    <row r="7678" spans="1:5">
      <c r="A7678" t="s">
        <v>490</v>
      </c>
      <c r="B7678" t="s">
        <v>539</v>
      </c>
      <c r="C7678" t="s">
        <v>489</v>
      </c>
      <c r="D7678">
        <v>1989</v>
      </c>
      <c r="E7678">
        <v>57976</v>
      </c>
    </row>
    <row r="7679" spans="1:5">
      <c r="A7679" t="s">
        <v>488</v>
      </c>
      <c r="B7679" t="s">
        <v>539</v>
      </c>
      <c r="C7679" t="s">
        <v>487</v>
      </c>
      <c r="D7679">
        <v>1989</v>
      </c>
      <c r="E7679">
        <v>52173</v>
      </c>
    </row>
    <row r="7680" spans="1:5">
      <c r="A7680" t="s">
        <v>486</v>
      </c>
      <c r="B7680" t="s">
        <v>539</v>
      </c>
      <c r="C7680" t="s">
        <v>485</v>
      </c>
      <c r="D7680">
        <v>1989</v>
      </c>
      <c r="E7680">
        <v>2752889</v>
      </c>
    </row>
    <row r="7681" spans="1:5">
      <c r="A7681" t="s">
        <v>484</v>
      </c>
      <c r="B7681" t="s">
        <v>539</v>
      </c>
      <c r="C7681" t="s">
        <v>483</v>
      </c>
      <c r="D7681">
        <v>1989</v>
      </c>
      <c r="E7681">
        <v>3500006</v>
      </c>
    </row>
    <row r="7682" spans="1:5">
      <c r="A7682" t="s">
        <v>482</v>
      </c>
      <c r="B7682" t="s">
        <v>539</v>
      </c>
      <c r="C7682" t="s">
        <v>481</v>
      </c>
      <c r="D7682">
        <v>1989</v>
      </c>
      <c r="E7682">
        <v>96037</v>
      </c>
    </row>
    <row r="7683" spans="1:5">
      <c r="A7683" t="s">
        <v>480</v>
      </c>
      <c r="B7683" t="s">
        <v>539</v>
      </c>
      <c r="C7683" t="s">
        <v>479</v>
      </c>
      <c r="D7683">
        <v>1989</v>
      </c>
      <c r="E7683">
        <v>0</v>
      </c>
    </row>
    <row r="7684" spans="1:5">
      <c r="A7684" t="s">
        <v>478</v>
      </c>
      <c r="B7684" t="s">
        <v>539</v>
      </c>
      <c r="C7684" t="s">
        <v>477</v>
      </c>
      <c r="D7684">
        <v>1989</v>
      </c>
      <c r="E7684">
        <v>3054213</v>
      </c>
    </row>
    <row r="7685" spans="1:5">
      <c r="A7685" t="s">
        <v>476</v>
      </c>
      <c r="B7685" t="s">
        <v>539</v>
      </c>
      <c r="C7685" t="s">
        <v>475</v>
      </c>
      <c r="D7685">
        <v>1989</v>
      </c>
      <c r="E7685">
        <v>39402933</v>
      </c>
    </row>
    <row r="7686" spans="1:5">
      <c r="A7686" t="s">
        <v>474</v>
      </c>
      <c r="B7686" t="s">
        <v>539</v>
      </c>
      <c r="C7686" t="s">
        <v>473</v>
      </c>
      <c r="D7686">
        <v>1989</v>
      </c>
      <c r="E7686">
        <v>173328</v>
      </c>
    </row>
    <row r="7687" spans="1:5">
      <c r="A7687" t="s">
        <v>472</v>
      </c>
      <c r="B7687" t="s">
        <v>539</v>
      </c>
      <c r="C7687" t="s">
        <v>471</v>
      </c>
      <c r="D7687">
        <v>1989</v>
      </c>
      <c r="E7687">
        <v>87703</v>
      </c>
    </row>
    <row r="7688" spans="1:5">
      <c r="A7688" t="s">
        <v>470</v>
      </c>
      <c r="B7688" t="s">
        <v>539</v>
      </c>
      <c r="C7688" t="s">
        <v>469</v>
      </c>
      <c r="D7688">
        <v>1989</v>
      </c>
      <c r="E7688">
        <v>447298</v>
      </c>
    </row>
    <row r="7689" spans="1:5">
      <c r="A7689" t="s">
        <v>468</v>
      </c>
      <c r="B7689" t="s">
        <v>539</v>
      </c>
      <c r="C7689" t="s">
        <v>467</v>
      </c>
      <c r="D7689">
        <v>1989</v>
      </c>
      <c r="E7689">
        <v>821886</v>
      </c>
    </row>
    <row r="7690" spans="1:5">
      <c r="A7690" t="s">
        <v>466</v>
      </c>
      <c r="B7690" t="s">
        <v>539</v>
      </c>
      <c r="C7690" t="s">
        <v>465</v>
      </c>
      <c r="D7690">
        <v>1989</v>
      </c>
      <c r="E7690">
        <v>1817135</v>
      </c>
    </row>
    <row r="7691" spans="1:5">
      <c r="A7691" t="s">
        <v>464</v>
      </c>
      <c r="B7691" t="s">
        <v>539</v>
      </c>
      <c r="C7691" t="s">
        <v>463</v>
      </c>
      <c r="D7691">
        <v>1989</v>
      </c>
      <c r="E7691">
        <v>6417090</v>
      </c>
    </row>
    <row r="7692" spans="1:5">
      <c r="A7692" t="s">
        <v>462</v>
      </c>
      <c r="B7692" t="s">
        <v>536</v>
      </c>
      <c r="C7692" t="s">
        <v>461</v>
      </c>
      <c r="D7692">
        <v>1989</v>
      </c>
      <c r="E7692">
        <v>42866618</v>
      </c>
    </row>
    <row r="7693" spans="1:5">
      <c r="A7693" t="s">
        <v>460</v>
      </c>
      <c r="B7693" t="s">
        <v>539</v>
      </c>
      <c r="C7693" t="s">
        <v>459</v>
      </c>
      <c r="D7693">
        <v>1989</v>
      </c>
      <c r="E7693">
        <v>1882140</v>
      </c>
    </row>
    <row r="7694" spans="1:5">
      <c r="A7694" t="s">
        <v>458</v>
      </c>
      <c r="B7694" t="s">
        <v>539</v>
      </c>
      <c r="C7694" t="s">
        <v>457</v>
      </c>
      <c r="D7694">
        <v>1989</v>
      </c>
      <c r="E7694">
        <v>95582</v>
      </c>
    </row>
    <row r="7695" spans="1:5">
      <c r="A7695" t="s">
        <v>456</v>
      </c>
      <c r="B7695" t="s">
        <v>539</v>
      </c>
      <c r="C7695" t="s">
        <v>455</v>
      </c>
      <c r="D7695">
        <v>1989</v>
      </c>
      <c r="E7695">
        <v>2195759</v>
      </c>
    </row>
    <row r="7696" spans="1:5">
      <c r="A7696" t="s">
        <v>454</v>
      </c>
      <c r="B7696" t="s">
        <v>539</v>
      </c>
      <c r="C7696" t="s">
        <v>453</v>
      </c>
      <c r="D7696">
        <v>1989</v>
      </c>
      <c r="E7696">
        <v>831145763</v>
      </c>
    </row>
    <row r="7697" spans="1:5">
      <c r="A7697" t="s">
        <v>679</v>
      </c>
      <c r="B7697" t="s">
        <v>539</v>
      </c>
      <c r="C7697" t="s">
        <v>451</v>
      </c>
      <c r="D7697">
        <v>1989</v>
      </c>
      <c r="E7697">
        <v>7224780</v>
      </c>
    </row>
    <row r="7698" spans="1:5">
      <c r="A7698" t="s">
        <v>450</v>
      </c>
      <c r="B7698" t="s">
        <v>539</v>
      </c>
      <c r="C7698" t="s">
        <v>449</v>
      </c>
      <c r="D7698">
        <v>1989</v>
      </c>
      <c r="E7698">
        <v>6927692</v>
      </c>
    </row>
    <row r="7699" spans="1:5">
      <c r="A7699" t="s">
        <v>448</v>
      </c>
      <c r="B7699" t="s">
        <v>539</v>
      </c>
      <c r="C7699" t="s">
        <v>447</v>
      </c>
      <c r="D7699">
        <v>1989</v>
      </c>
      <c r="E7699">
        <v>23358209</v>
      </c>
    </row>
    <row r="7700" spans="1:5">
      <c r="A7700" t="s">
        <v>446</v>
      </c>
      <c r="B7700" t="s">
        <v>539</v>
      </c>
      <c r="C7700" t="s">
        <v>445</v>
      </c>
      <c r="D7700">
        <v>1989</v>
      </c>
      <c r="E7700">
        <v>1094760</v>
      </c>
    </row>
    <row r="7701" spans="1:5">
      <c r="A7701" t="s">
        <v>444</v>
      </c>
      <c r="B7701" t="s">
        <v>539</v>
      </c>
      <c r="C7701" t="s">
        <v>443</v>
      </c>
      <c r="D7701">
        <v>1989</v>
      </c>
      <c r="E7701">
        <v>10843211</v>
      </c>
    </row>
    <row r="7702" spans="1:5">
      <c r="A7702" t="s">
        <v>442</v>
      </c>
      <c r="B7702" t="s">
        <v>539</v>
      </c>
      <c r="C7702" t="s">
        <v>441</v>
      </c>
      <c r="D7702">
        <v>1989</v>
      </c>
      <c r="E7702">
        <v>290221</v>
      </c>
    </row>
    <row r="7703" spans="1:5">
      <c r="A7703" t="s">
        <v>440</v>
      </c>
      <c r="B7703" t="s">
        <v>539</v>
      </c>
      <c r="C7703" t="s">
        <v>439</v>
      </c>
      <c r="D7703">
        <v>1989</v>
      </c>
      <c r="E7703">
        <v>196069</v>
      </c>
    </row>
    <row r="7704" spans="1:5">
      <c r="A7704" t="s">
        <v>438</v>
      </c>
      <c r="B7704" t="s">
        <v>539</v>
      </c>
      <c r="C7704" t="s">
        <v>437</v>
      </c>
      <c r="D7704">
        <v>1989</v>
      </c>
      <c r="E7704">
        <v>1537010</v>
      </c>
    </row>
    <row r="7705" spans="1:5">
      <c r="A7705" t="s">
        <v>436</v>
      </c>
      <c r="B7705" t="s">
        <v>536</v>
      </c>
      <c r="C7705" t="s">
        <v>435</v>
      </c>
      <c r="D7705">
        <v>1989</v>
      </c>
      <c r="E7705">
        <v>3635200</v>
      </c>
    </row>
    <row r="7706" spans="1:5">
      <c r="A7706" t="s">
        <v>434</v>
      </c>
      <c r="B7706" t="s">
        <v>539</v>
      </c>
      <c r="C7706" t="s">
        <v>433</v>
      </c>
      <c r="D7706">
        <v>1989</v>
      </c>
      <c r="E7706">
        <v>2843102</v>
      </c>
    </row>
    <row r="7707" spans="1:5">
      <c r="A7707" t="s">
        <v>432</v>
      </c>
      <c r="B7707" t="s">
        <v>539</v>
      </c>
      <c r="C7707" t="s">
        <v>431</v>
      </c>
      <c r="D7707">
        <v>1989</v>
      </c>
      <c r="E7707">
        <v>22915</v>
      </c>
    </row>
    <row r="7708" spans="1:5">
      <c r="A7708" t="s">
        <v>430</v>
      </c>
      <c r="B7708" t="s">
        <v>539</v>
      </c>
      <c r="C7708" t="s">
        <v>429</v>
      </c>
      <c r="D7708">
        <v>1989</v>
      </c>
      <c r="E7708">
        <v>0</v>
      </c>
    </row>
    <row r="7709" spans="1:5">
      <c r="A7709" t="s">
        <v>428</v>
      </c>
      <c r="B7709" t="s">
        <v>539</v>
      </c>
      <c r="C7709" t="s">
        <v>427</v>
      </c>
      <c r="D7709">
        <v>1989</v>
      </c>
      <c r="E7709">
        <v>252644</v>
      </c>
    </row>
    <row r="7710" spans="1:5">
      <c r="A7710" t="s">
        <v>426</v>
      </c>
      <c r="B7710" t="s">
        <v>539</v>
      </c>
      <c r="C7710" t="s">
        <v>425</v>
      </c>
      <c r="D7710">
        <v>1989</v>
      </c>
      <c r="E7710">
        <v>2564468</v>
      </c>
    </row>
    <row r="7711" spans="1:5">
      <c r="A7711" t="s">
        <v>7</v>
      </c>
      <c r="B7711" t="s">
        <v>539</v>
      </c>
      <c r="C7711" t="s">
        <v>424</v>
      </c>
      <c r="D7711">
        <v>1989</v>
      </c>
      <c r="E7711">
        <v>21281747</v>
      </c>
    </row>
    <row r="7712" spans="1:5">
      <c r="A7712" t="s">
        <v>423</v>
      </c>
      <c r="B7712" t="s">
        <v>539</v>
      </c>
      <c r="C7712" t="s">
        <v>422</v>
      </c>
      <c r="D7712">
        <v>1989</v>
      </c>
      <c r="E7712">
        <v>136720</v>
      </c>
    </row>
    <row r="7713" spans="1:5">
      <c r="A7713" t="s">
        <v>421</v>
      </c>
      <c r="B7713" t="s">
        <v>539</v>
      </c>
      <c r="C7713" t="s">
        <v>420</v>
      </c>
      <c r="D7713">
        <v>1989</v>
      </c>
      <c r="E7713">
        <v>27464</v>
      </c>
    </row>
    <row r="7714" spans="1:5">
      <c r="A7714" t="s">
        <v>419</v>
      </c>
      <c r="B7714" t="s">
        <v>539</v>
      </c>
      <c r="C7714" t="s">
        <v>418</v>
      </c>
      <c r="D7714">
        <v>1989</v>
      </c>
      <c r="E7714">
        <v>781335</v>
      </c>
    </row>
    <row r="7715" spans="1:5">
      <c r="A7715" t="s">
        <v>417</v>
      </c>
      <c r="B7715" t="s">
        <v>539</v>
      </c>
      <c r="C7715" t="s">
        <v>416</v>
      </c>
      <c r="D7715">
        <v>1989</v>
      </c>
      <c r="E7715">
        <v>3172491</v>
      </c>
    </row>
    <row r="7716" spans="1:5">
      <c r="A7716" t="s">
        <v>415</v>
      </c>
      <c r="B7716" t="s">
        <v>539</v>
      </c>
      <c r="C7716" t="s">
        <v>414</v>
      </c>
      <c r="D7716">
        <v>1989</v>
      </c>
      <c r="E7716">
        <v>12300991</v>
      </c>
    </row>
    <row r="7717" spans="1:5">
      <c r="A7717" t="s">
        <v>413</v>
      </c>
      <c r="B7717" t="s">
        <v>536</v>
      </c>
      <c r="C7717" t="s">
        <v>412</v>
      </c>
      <c r="D7717">
        <v>1989</v>
      </c>
      <c r="E7717">
        <v>1144216341</v>
      </c>
    </row>
    <row r="7718" spans="1:5">
      <c r="A7718" t="s">
        <v>411</v>
      </c>
      <c r="B7718" t="s">
        <v>536</v>
      </c>
      <c r="C7718" t="s">
        <v>410</v>
      </c>
      <c r="D7718">
        <v>1989</v>
      </c>
      <c r="E7718">
        <v>1298626630</v>
      </c>
    </row>
    <row r="7719" spans="1:5">
      <c r="A7719" t="s">
        <v>409</v>
      </c>
      <c r="B7719" t="s">
        <v>536</v>
      </c>
      <c r="C7719" t="s">
        <v>408</v>
      </c>
      <c r="D7719">
        <v>1989</v>
      </c>
      <c r="E7719">
        <v>1187369230</v>
      </c>
    </row>
    <row r="7720" spans="1:5">
      <c r="A7720" t="s">
        <v>407</v>
      </c>
      <c r="B7720" t="s">
        <v>536</v>
      </c>
      <c r="C7720" t="s">
        <v>406</v>
      </c>
      <c r="D7720">
        <v>1989</v>
      </c>
      <c r="E7720">
        <v>143961938</v>
      </c>
    </row>
    <row r="7721" spans="1:5">
      <c r="A7721" t="s">
        <v>405</v>
      </c>
      <c r="B7721" t="s">
        <v>536</v>
      </c>
      <c r="C7721" t="s">
        <v>404</v>
      </c>
      <c r="D7721">
        <v>1989</v>
      </c>
      <c r="E7721">
        <v>272259100</v>
      </c>
    </row>
    <row r="7722" spans="1:5">
      <c r="A7722" t="s">
        <v>403</v>
      </c>
      <c r="B7722" t="s">
        <v>539</v>
      </c>
      <c r="C7722" t="s">
        <v>402</v>
      </c>
      <c r="D7722">
        <v>1989</v>
      </c>
      <c r="E7722">
        <v>4557865</v>
      </c>
    </row>
    <row r="7723" spans="1:5">
      <c r="A7723" t="s">
        <v>401</v>
      </c>
      <c r="B7723" t="s">
        <v>539</v>
      </c>
      <c r="C7723" t="s">
        <v>400</v>
      </c>
      <c r="D7723">
        <v>1989</v>
      </c>
      <c r="E7723">
        <v>31581546</v>
      </c>
    </row>
    <row r="7724" spans="1:5">
      <c r="A7724" t="s">
        <v>399</v>
      </c>
      <c r="B7724" t="s">
        <v>536</v>
      </c>
      <c r="C7724" t="s">
        <v>398</v>
      </c>
      <c r="D7724">
        <v>1989</v>
      </c>
      <c r="E7724">
        <v>89500513</v>
      </c>
    </row>
    <row r="7725" spans="1:5">
      <c r="A7725" t="s">
        <v>397</v>
      </c>
      <c r="B7725" t="s">
        <v>539</v>
      </c>
      <c r="C7725" t="s">
        <v>396</v>
      </c>
      <c r="D7725">
        <v>1989</v>
      </c>
      <c r="E7725">
        <v>2589994</v>
      </c>
    </row>
    <row r="7726" spans="1:5">
      <c r="A7726" t="s">
        <v>395</v>
      </c>
      <c r="B7726" t="s">
        <v>539</v>
      </c>
      <c r="C7726" t="s">
        <v>394</v>
      </c>
      <c r="D7726">
        <v>1989</v>
      </c>
      <c r="E7726">
        <v>9658018</v>
      </c>
    </row>
    <row r="7727" spans="1:5">
      <c r="A7727" t="s">
        <v>393</v>
      </c>
      <c r="B7727" t="s">
        <v>539</v>
      </c>
      <c r="C7727" t="s">
        <v>392</v>
      </c>
      <c r="D7727">
        <v>1989</v>
      </c>
      <c r="E7727">
        <v>448250</v>
      </c>
    </row>
    <row r="7728" spans="1:5">
      <c r="A7728" t="s">
        <v>5</v>
      </c>
      <c r="B7728" t="s">
        <v>539</v>
      </c>
      <c r="C7728" t="s">
        <v>391</v>
      </c>
      <c r="D7728">
        <v>1989</v>
      </c>
      <c r="E7728">
        <v>40707300</v>
      </c>
    </row>
    <row r="7729" spans="1:5">
      <c r="A7729" t="s">
        <v>390</v>
      </c>
      <c r="B7729" t="s">
        <v>536</v>
      </c>
      <c r="C7729" t="s">
        <v>389</v>
      </c>
      <c r="D7729">
        <v>1989</v>
      </c>
      <c r="E7729">
        <v>141256769</v>
      </c>
    </row>
    <row r="7730" spans="1:5">
      <c r="A7730" t="s">
        <v>388</v>
      </c>
      <c r="B7730" t="s">
        <v>536</v>
      </c>
      <c r="C7730" t="s">
        <v>387</v>
      </c>
      <c r="D7730">
        <v>1989</v>
      </c>
      <c r="E7730">
        <v>172613159</v>
      </c>
    </row>
    <row r="7731" spans="1:5">
      <c r="A7731" t="s">
        <v>386</v>
      </c>
      <c r="B7731" t="s">
        <v>539</v>
      </c>
      <c r="C7731" t="s">
        <v>385</v>
      </c>
      <c r="D7731">
        <v>1989</v>
      </c>
      <c r="E7731">
        <v>1057858</v>
      </c>
    </row>
    <row r="7732" spans="1:5">
      <c r="A7732" t="s">
        <v>384</v>
      </c>
      <c r="B7732" t="s">
        <v>539</v>
      </c>
      <c r="C7732" t="s">
        <v>383</v>
      </c>
      <c r="D7732">
        <v>1989</v>
      </c>
      <c r="E7732">
        <v>428651</v>
      </c>
    </row>
    <row r="7733" spans="1:5">
      <c r="A7733" t="s">
        <v>382</v>
      </c>
      <c r="B7733" t="s">
        <v>539</v>
      </c>
      <c r="C7733" t="s">
        <v>381</v>
      </c>
      <c r="D7733">
        <v>1989</v>
      </c>
      <c r="E7733">
        <v>15156594</v>
      </c>
    </row>
    <row r="7734" spans="1:5">
      <c r="A7734" t="s">
        <v>380</v>
      </c>
      <c r="B7734" t="s">
        <v>539</v>
      </c>
      <c r="C7734" t="s">
        <v>379</v>
      </c>
      <c r="D7734">
        <v>1989</v>
      </c>
      <c r="E7734">
        <v>33021</v>
      </c>
    </row>
    <row r="7735" spans="1:5">
      <c r="A7735" t="s">
        <v>378</v>
      </c>
      <c r="B7735" t="s">
        <v>539</v>
      </c>
      <c r="C7735" t="s">
        <v>377</v>
      </c>
      <c r="D7735">
        <v>1989</v>
      </c>
      <c r="E7735">
        <v>69736</v>
      </c>
    </row>
    <row r="7736" spans="1:5">
      <c r="A7736" t="s">
        <v>376</v>
      </c>
      <c r="B7736" t="s">
        <v>539</v>
      </c>
      <c r="C7736" t="s">
        <v>375</v>
      </c>
      <c r="D7736">
        <v>1989</v>
      </c>
      <c r="E7736">
        <v>298446</v>
      </c>
    </row>
    <row r="7737" spans="1:5">
      <c r="A7737" t="s">
        <v>374</v>
      </c>
      <c r="B7737" t="s">
        <v>539</v>
      </c>
      <c r="C7737" t="s">
        <v>373</v>
      </c>
      <c r="D7737">
        <v>1989</v>
      </c>
      <c r="E7737">
        <v>12448431</v>
      </c>
    </row>
    <row r="7738" spans="1:5">
      <c r="A7738" t="s">
        <v>372</v>
      </c>
      <c r="B7738" t="s">
        <v>539</v>
      </c>
      <c r="C7738" t="s">
        <v>371</v>
      </c>
      <c r="D7738">
        <v>1989</v>
      </c>
      <c r="E7738">
        <v>2148180</v>
      </c>
    </row>
    <row r="7739" spans="1:5">
      <c r="A7739" t="s">
        <v>370</v>
      </c>
      <c r="B7739" t="s">
        <v>539</v>
      </c>
      <c r="C7739" t="s">
        <v>369</v>
      </c>
      <c r="D7739">
        <v>1989</v>
      </c>
      <c r="E7739">
        <v>9149677</v>
      </c>
    </row>
    <row r="7740" spans="1:5">
      <c r="A7740" t="s">
        <v>368</v>
      </c>
      <c r="B7740" t="s">
        <v>539</v>
      </c>
      <c r="C7740" t="s">
        <v>367</v>
      </c>
      <c r="D7740">
        <v>1989</v>
      </c>
      <c r="E7740">
        <v>0</v>
      </c>
    </row>
    <row r="7741" spans="1:5">
      <c r="A7741" t="s">
        <v>366</v>
      </c>
      <c r="B7741" t="s">
        <v>539</v>
      </c>
      <c r="C7741" t="s">
        <v>365</v>
      </c>
      <c r="D7741">
        <v>1989</v>
      </c>
      <c r="E7741">
        <v>4169815</v>
      </c>
    </row>
    <row r="7742" spans="1:5">
      <c r="A7742" t="s">
        <v>364</v>
      </c>
      <c r="B7742" t="s">
        <v>539</v>
      </c>
      <c r="C7742" t="s">
        <v>363</v>
      </c>
      <c r="D7742">
        <v>1989</v>
      </c>
      <c r="E7742">
        <v>553126</v>
      </c>
    </row>
    <row r="7743" spans="1:5">
      <c r="A7743" t="s">
        <v>362</v>
      </c>
      <c r="B7743" t="s">
        <v>539</v>
      </c>
      <c r="C7743" t="s">
        <v>361</v>
      </c>
      <c r="D7743">
        <v>1989</v>
      </c>
      <c r="E7743">
        <v>722381</v>
      </c>
    </row>
    <row r="7744" spans="1:5">
      <c r="A7744" t="s">
        <v>360</v>
      </c>
      <c r="B7744" t="s">
        <v>539</v>
      </c>
      <c r="C7744" t="s">
        <v>359</v>
      </c>
      <c r="D7744">
        <v>1989</v>
      </c>
      <c r="E7744">
        <v>274346</v>
      </c>
    </row>
    <row r="7745" spans="1:5">
      <c r="A7745" t="s">
        <v>358</v>
      </c>
      <c r="B7745" t="s">
        <v>539</v>
      </c>
      <c r="C7745" t="s">
        <v>357</v>
      </c>
      <c r="D7745">
        <v>1989</v>
      </c>
      <c r="E7745">
        <v>2897805</v>
      </c>
    </row>
    <row r="7746" spans="1:5">
      <c r="A7746" t="s">
        <v>356</v>
      </c>
      <c r="B7746" t="s">
        <v>539</v>
      </c>
      <c r="C7746" t="s">
        <v>355</v>
      </c>
      <c r="D7746">
        <v>1989</v>
      </c>
      <c r="E7746">
        <v>64535</v>
      </c>
    </row>
    <row r="7747" spans="1:5">
      <c r="A7747" t="s">
        <v>354</v>
      </c>
      <c r="B7747" t="s">
        <v>539</v>
      </c>
      <c r="C7747" t="s">
        <v>353</v>
      </c>
      <c r="D7747">
        <v>1989</v>
      </c>
      <c r="E7747">
        <v>11414</v>
      </c>
    </row>
    <row r="7748" spans="1:5">
      <c r="A7748" t="s">
        <v>352</v>
      </c>
      <c r="B7748" t="s">
        <v>539</v>
      </c>
      <c r="C7748" t="s">
        <v>351</v>
      </c>
      <c r="D7748">
        <v>1989</v>
      </c>
      <c r="E7748">
        <v>5365025</v>
      </c>
    </row>
    <row r="7749" spans="1:5">
      <c r="A7749" t="s">
        <v>350</v>
      </c>
      <c r="B7749" t="s">
        <v>539</v>
      </c>
      <c r="C7749" t="s">
        <v>349</v>
      </c>
      <c r="D7749">
        <v>1989</v>
      </c>
      <c r="E7749">
        <v>11474</v>
      </c>
    </row>
    <row r="7750" spans="1:5">
      <c r="A7750" t="s">
        <v>348</v>
      </c>
      <c r="B7750" t="s">
        <v>539</v>
      </c>
      <c r="C7750" t="s">
        <v>347</v>
      </c>
      <c r="D7750">
        <v>1989</v>
      </c>
      <c r="E7750">
        <v>524404</v>
      </c>
    </row>
    <row r="7751" spans="1:5">
      <c r="A7751" t="s">
        <v>346</v>
      </c>
      <c r="B7751" t="s">
        <v>536</v>
      </c>
      <c r="C7751" t="s">
        <v>345</v>
      </c>
      <c r="D7751">
        <v>1989</v>
      </c>
      <c r="E7751">
        <v>249090083</v>
      </c>
    </row>
    <row r="7752" spans="1:5">
      <c r="A7752" t="s">
        <v>344</v>
      </c>
      <c r="B7752" t="s">
        <v>539</v>
      </c>
      <c r="C7752" t="s">
        <v>343</v>
      </c>
      <c r="D7752">
        <v>1989</v>
      </c>
      <c r="E7752">
        <v>51517</v>
      </c>
    </row>
    <row r="7753" spans="1:5">
      <c r="A7753" t="s">
        <v>342</v>
      </c>
      <c r="B7753" t="s">
        <v>539</v>
      </c>
      <c r="C7753" t="s">
        <v>341</v>
      </c>
      <c r="D7753">
        <v>1989</v>
      </c>
      <c r="E7753">
        <v>2889975</v>
      </c>
    </row>
    <row r="7754" spans="1:5">
      <c r="A7754" t="s">
        <v>340</v>
      </c>
      <c r="B7754" t="s">
        <v>536</v>
      </c>
      <c r="C7754" t="s">
        <v>339</v>
      </c>
      <c r="D7754">
        <v>1989</v>
      </c>
      <c r="E7754">
        <v>259806045</v>
      </c>
    </row>
    <row r="7755" spans="1:5">
      <c r="A7755" t="s">
        <v>338</v>
      </c>
      <c r="B7755" t="s">
        <v>539</v>
      </c>
      <c r="C7755" t="s">
        <v>337</v>
      </c>
      <c r="D7755">
        <v>1989</v>
      </c>
      <c r="E7755">
        <v>2207598</v>
      </c>
    </row>
    <row r="7756" spans="1:5">
      <c r="A7756" t="s">
        <v>336</v>
      </c>
      <c r="B7756" t="s">
        <v>539</v>
      </c>
      <c r="C7756" t="s">
        <v>335</v>
      </c>
      <c r="D7756">
        <v>1989</v>
      </c>
      <c r="E7756">
        <v>5049926</v>
      </c>
    </row>
    <row r="7757" spans="1:5">
      <c r="A7757" t="s">
        <v>334</v>
      </c>
      <c r="B7757" t="s">
        <v>539</v>
      </c>
      <c r="C7757" t="s">
        <v>333</v>
      </c>
      <c r="D7757">
        <v>1989</v>
      </c>
      <c r="E7757">
        <v>3583700</v>
      </c>
    </row>
    <row r="7758" spans="1:5">
      <c r="A7758" t="s">
        <v>332</v>
      </c>
      <c r="B7758" t="s">
        <v>536</v>
      </c>
      <c r="C7758" t="s">
        <v>331</v>
      </c>
      <c r="D7758">
        <v>1989</v>
      </c>
      <c r="E7758">
        <v>2117360148</v>
      </c>
    </row>
    <row r="7759" spans="1:5">
      <c r="A7759" t="s">
        <v>330</v>
      </c>
      <c r="B7759" t="s">
        <v>536</v>
      </c>
      <c r="C7759" t="s">
        <v>329</v>
      </c>
      <c r="D7759">
        <v>1989</v>
      </c>
      <c r="E7759">
        <v>2729258642</v>
      </c>
    </row>
    <row r="7760" spans="1:5">
      <c r="A7760" t="s">
        <v>328</v>
      </c>
      <c r="B7760" t="s">
        <v>536</v>
      </c>
      <c r="C7760" t="s">
        <v>327</v>
      </c>
      <c r="D7760">
        <v>1989</v>
      </c>
      <c r="E7760">
        <v>611898494</v>
      </c>
    </row>
    <row r="7761" spans="1:5">
      <c r="A7761" t="s">
        <v>326</v>
      </c>
      <c r="B7761" t="s">
        <v>536</v>
      </c>
      <c r="C7761" t="s">
        <v>325</v>
      </c>
      <c r="D7761">
        <v>1989</v>
      </c>
      <c r="E7761">
        <v>192338701</v>
      </c>
    </row>
    <row r="7762" spans="1:5">
      <c r="A7762" t="s">
        <v>324</v>
      </c>
      <c r="B7762" t="s">
        <v>539</v>
      </c>
      <c r="C7762" t="s">
        <v>323</v>
      </c>
      <c r="D7762">
        <v>1989</v>
      </c>
      <c r="E7762">
        <v>125385290</v>
      </c>
    </row>
    <row r="7763" spans="1:5">
      <c r="A7763" t="s">
        <v>322</v>
      </c>
      <c r="B7763" t="s">
        <v>536</v>
      </c>
      <c r="C7763" t="s">
        <v>321</v>
      </c>
      <c r="D7763">
        <v>1989</v>
      </c>
      <c r="E7763">
        <v>419559793</v>
      </c>
    </row>
    <row r="7764" spans="1:5">
      <c r="A7764" t="s">
        <v>320</v>
      </c>
      <c r="B7764" t="s">
        <v>539</v>
      </c>
      <c r="C7764" t="s">
        <v>319</v>
      </c>
      <c r="D7764">
        <v>1989</v>
      </c>
      <c r="E7764">
        <v>32515</v>
      </c>
    </row>
    <row r="7765" spans="1:5">
      <c r="A7765" t="s">
        <v>318</v>
      </c>
      <c r="B7765" t="s">
        <v>539</v>
      </c>
      <c r="C7765" t="s">
        <v>317</v>
      </c>
      <c r="D7765">
        <v>1989</v>
      </c>
      <c r="E7765">
        <v>636603102</v>
      </c>
    </row>
    <row r="7766" spans="1:5">
      <c r="A7766" t="s">
        <v>316</v>
      </c>
      <c r="B7766" t="s">
        <v>536</v>
      </c>
      <c r="C7766" t="s">
        <v>315</v>
      </c>
      <c r="D7766">
        <v>1989</v>
      </c>
    </row>
    <row r="7767" spans="1:5">
      <c r="A7767" t="s">
        <v>314</v>
      </c>
      <c r="B7767" t="s">
        <v>539</v>
      </c>
      <c r="C7767" t="s">
        <v>313</v>
      </c>
      <c r="D7767">
        <v>1989</v>
      </c>
      <c r="E7767">
        <v>1517247</v>
      </c>
    </row>
    <row r="7768" spans="1:5">
      <c r="A7768" t="s">
        <v>312</v>
      </c>
      <c r="B7768" t="s">
        <v>539</v>
      </c>
      <c r="C7768" t="s">
        <v>311</v>
      </c>
      <c r="D7768">
        <v>1989</v>
      </c>
      <c r="E7768">
        <v>24214771</v>
      </c>
    </row>
    <row r="7769" spans="1:5">
      <c r="A7769" t="s">
        <v>310</v>
      </c>
      <c r="B7769" t="s">
        <v>539</v>
      </c>
      <c r="C7769" t="s">
        <v>309</v>
      </c>
      <c r="D7769">
        <v>1989</v>
      </c>
      <c r="E7769">
        <v>5130972</v>
      </c>
    </row>
    <row r="7770" spans="1:5">
      <c r="A7770" t="s">
        <v>308</v>
      </c>
      <c r="B7770" t="s">
        <v>539</v>
      </c>
      <c r="C7770" t="s">
        <v>307</v>
      </c>
      <c r="D7770">
        <v>1989</v>
      </c>
      <c r="E7770">
        <v>23960</v>
      </c>
    </row>
    <row r="7771" spans="1:5">
      <c r="A7771" t="s">
        <v>306</v>
      </c>
      <c r="B7771" t="s">
        <v>539</v>
      </c>
      <c r="C7771" t="s">
        <v>305</v>
      </c>
      <c r="D7771">
        <v>1989</v>
      </c>
      <c r="E7771">
        <v>440279</v>
      </c>
    </row>
    <row r="7772" spans="1:5">
      <c r="A7772" t="s">
        <v>304</v>
      </c>
      <c r="B7772" t="s">
        <v>539</v>
      </c>
      <c r="C7772" t="s">
        <v>303</v>
      </c>
      <c r="D7772">
        <v>1989</v>
      </c>
      <c r="E7772">
        <v>18845634</v>
      </c>
    </row>
    <row r="7773" spans="1:5">
      <c r="A7773" t="s">
        <v>302</v>
      </c>
      <c r="B7773" t="s">
        <v>539</v>
      </c>
      <c r="C7773" t="s">
        <v>301</v>
      </c>
      <c r="D7773">
        <v>1989</v>
      </c>
      <c r="E7773">
        <v>1222159</v>
      </c>
    </row>
    <row r="7774" spans="1:5">
      <c r="A7774" t="s">
        <v>300</v>
      </c>
      <c r="B7774" t="s">
        <v>539</v>
      </c>
      <c r="C7774" t="s">
        <v>299</v>
      </c>
      <c r="D7774">
        <v>1989</v>
      </c>
      <c r="E7774">
        <v>947381</v>
      </c>
    </row>
    <row r="7775" spans="1:5">
      <c r="A7775" t="s">
        <v>298</v>
      </c>
      <c r="B7775" t="s">
        <v>539</v>
      </c>
      <c r="C7775" t="s">
        <v>297</v>
      </c>
      <c r="D7775">
        <v>1989</v>
      </c>
      <c r="E7775">
        <v>28054443</v>
      </c>
    </row>
    <row r="7776" spans="1:5">
      <c r="A7776" t="s">
        <v>296</v>
      </c>
      <c r="B7776" t="s">
        <v>539</v>
      </c>
      <c r="C7776" t="s">
        <v>295</v>
      </c>
      <c r="D7776">
        <v>1989</v>
      </c>
      <c r="E7776">
        <v>7091769</v>
      </c>
    </row>
    <row r="7777" spans="1:5">
      <c r="A7777" t="s">
        <v>294</v>
      </c>
      <c r="B7777" t="s">
        <v>539</v>
      </c>
      <c r="C7777" t="s">
        <v>293</v>
      </c>
      <c r="D7777">
        <v>1989</v>
      </c>
      <c r="E7777">
        <v>18901968</v>
      </c>
    </row>
    <row r="7778" spans="1:5">
      <c r="A7778" t="s">
        <v>292</v>
      </c>
      <c r="B7778" t="s">
        <v>539</v>
      </c>
      <c r="C7778" t="s">
        <v>291</v>
      </c>
      <c r="D7778">
        <v>1989</v>
      </c>
      <c r="E7778">
        <v>2667850</v>
      </c>
    </row>
    <row r="7779" spans="1:5">
      <c r="A7779" t="s">
        <v>290</v>
      </c>
      <c r="B7779" t="s">
        <v>539</v>
      </c>
      <c r="C7779" t="s">
        <v>289</v>
      </c>
      <c r="D7779">
        <v>1989</v>
      </c>
      <c r="E7779">
        <v>7367445</v>
      </c>
    </row>
    <row r="7780" spans="1:5">
      <c r="A7780" t="s">
        <v>288</v>
      </c>
      <c r="B7780" t="s">
        <v>539</v>
      </c>
      <c r="C7780" t="s">
        <v>287</v>
      </c>
      <c r="D7780">
        <v>1989</v>
      </c>
      <c r="E7780">
        <v>46275</v>
      </c>
    </row>
    <row r="7781" spans="1:5">
      <c r="A7781" t="s">
        <v>286</v>
      </c>
      <c r="B7781" t="s">
        <v>539</v>
      </c>
      <c r="C7781" t="s">
        <v>285</v>
      </c>
      <c r="D7781">
        <v>1989</v>
      </c>
      <c r="E7781">
        <v>26662</v>
      </c>
    </row>
    <row r="7782" spans="1:5">
      <c r="A7782" t="s">
        <v>284</v>
      </c>
      <c r="B7782" t="s">
        <v>539</v>
      </c>
      <c r="C7782" t="s">
        <v>283</v>
      </c>
      <c r="D7782">
        <v>1989</v>
      </c>
      <c r="E7782">
        <v>11822906</v>
      </c>
    </row>
    <row r="7783" spans="1:5">
      <c r="A7783" t="s">
        <v>282</v>
      </c>
      <c r="B7783" t="s">
        <v>539</v>
      </c>
      <c r="C7783" t="s">
        <v>281</v>
      </c>
      <c r="D7783">
        <v>1989</v>
      </c>
      <c r="E7783">
        <v>42777</v>
      </c>
    </row>
    <row r="7784" spans="1:5">
      <c r="A7784" t="s">
        <v>280</v>
      </c>
      <c r="B7784" t="s">
        <v>536</v>
      </c>
      <c r="C7784" t="s">
        <v>279</v>
      </c>
      <c r="D7784">
        <v>1989</v>
      </c>
      <c r="E7784">
        <v>127305227</v>
      </c>
    </row>
    <row r="7785" spans="1:5">
      <c r="A7785" t="s">
        <v>278</v>
      </c>
      <c r="B7785" t="s">
        <v>539</v>
      </c>
      <c r="C7785" t="s">
        <v>277</v>
      </c>
      <c r="D7785">
        <v>1989</v>
      </c>
      <c r="E7785">
        <v>3513591</v>
      </c>
    </row>
    <row r="7786" spans="1:5">
      <c r="A7786" t="s">
        <v>276</v>
      </c>
      <c r="B7786" t="s">
        <v>539</v>
      </c>
      <c r="C7786" t="s">
        <v>275</v>
      </c>
      <c r="D7786">
        <v>1989</v>
      </c>
      <c r="E7786">
        <v>461366</v>
      </c>
    </row>
    <row r="7787" spans="1:5">
      <c r="A7787" t="s">
        <v>274</v>
      </c>
      <c r="B7787" t="s">
        <v>539</v>
      </c>
      <c r="C7787" t="s">
        <v>273</v>
      </c>
      <c r="D7787">
        <v>1989</v>
      </c>
      <c r="E7787">
        <v>1005781</v>
      </c>
    </row>
    <row r="7788" spans="1:5">
      <c r="A7788" t="s">
        <v>272</v>
      </c>
      <c r="B7788" t="s">
        <v>539</v>
      </c>
      <c r="C7788" t="s">
        <v>271</v>
      </c>
      <c r="D7788">
        <v>1989</v>
      </c>
      <c r="E7788">
        <v>1053268</v>
      </c>
    </row>
    <row r="7789" spans="1:5">
      <c r="A7789" t="s">
        <v>270</v>
      </c>
      <c r="B7789" t="s">
        <v>539</v>
      </c>
      <c r="C7789" t="s">
        <v>269</v>
      </c>
      <c r="D7789">
        <v>1989</v>
      </c>
      <c r="E7789">
        <v>96446</v>
      </c>
    </row>
    <row r="7790" spans="1:5">
      <c r="A7790" t="s">
        <v>268</v>
      </c>
      <c r="B7790" t="s">
        <v>536</v>
      </c>
      <c r="C7790" t="s">
        <v>267</v>
      </c>
      <c r="D7790">
        <v>1989</v>
      </c>
      <c r="E7790">
        <v>131618771</v>
      </c>
    </row>
    <row r="7791" spans="1:5">
      <c r="A7791" t="s">
        <v>266</v>
      </c>
      <c r="B7791" t="s">
        <v>536</v>
      </c>
      <c r="C7791" t="s">
        <v>265</v>
      </c>
      <c r="D7791">
        <v>1989</v>
      </c>
      <c r="E7791">
        <v>394486986</v>
      </c>
    </row>
    <row r="7792" spans="1:5">
      <c r="A7792" t="s">
        <v>264</v>
      </c>
      <c r="B7792" t="s">
        <v>536</v>
      </c>
      <c r="C7792" t="s">
        <v>263</v>
      </c>
      <c r="D7792">
        <v>1989</v>
      </c>
      <c r="E7792">
        <v>244131609</v>
      </c>
    </row>
    <row r="7793" spans="1:5">
      <c r="A7793" t="s">
        <v>262</v>
      </c>
      <c r="B7793" t="s">
        <v>539</v>
      </c>
      <c r="C7793" t="s">
        <v>261</v>
      </c>
      <c r="D7793">
        <v>1989</v>
      </c>
      <c r="E7793">
        <v>23560</v>
      </c>
    </row>
    <row r="7794" spans="1:5">
      <c r="A7794" t="s">
        <v>260</v>
      </c>
      <c r="B7794" t="s">
        <v>539</v>
      </c>
      <c r="C7794" t="s">
        <v>259</v>
      </c>
      <c r="D7794">
        <v>1989</v>
      </c>
      <c r="E7794">
        <v>13712279</v>
      </c>
    </row>
    <row r="7795" spans="1:5">
      <c r="A7795" t="s">
        <v>258</v>
      </c>
      <c r="B7795" t="s">
        <v>536</v>
      </c>
      <c r="C7795" t="s">
        <v>257</v>
      </c>
      <c r="D7795">
        <v>1989</v>
      </c>
      <c r="E7795">
        <v>1324052237</v>
      </c>
    </row>
    <row r="7796" spans="1:5">
      <c r="A7796" t="s">
        <v>256</v>
      </c>
      <c r="B7796" t="s">
        <v>536</v>
      </c>
      <c r="C7796" t="s">
        <v>255</v>
      </c>
      <c r="D7796">
        <v>1989</v>
      </c>
      <c r="E7796">
        <v>2721976815</v>
      </c>
    </row>
    <row r="7797" spans="1:5">
      <c r="A7797" t="s">
        <v>254</v>
      </c>
      <c r="B7797" t="s">
        <v>539</v>
      </c>
      <c r="C7797" t="s">
        <v>253</v>
      </c>
      <c r="D7797">
        <v>1989</v>
      </c>
      <c r="E7797">
        <v>1364441</v>
      </c>
    </row>
    <row r="7798" spans="1:5">
      <c r="A7798" t="s">
        <v>252</v>
      </c>
      <c r="B7798" t="s">
        <v>536</v>
      </c>
      <c r="C7798" t="s">
        <v>251</v>
      </c>
      <c r="D7798">
        <v>1989</v>
      </c>
      <c r="E7798">
        <v>1126974367</v>
      </c>
    </row>
    <row r="7799" spans="1:5">
      <c r="A7799" t="s">
        <v>250</v>
      </c>
      <c r="B7799" t="s">
        <v>539</v>
      </c>
      <c r="C7799" t="s">
        <v>249</v>
      </c>
      <c r="D7799">
        <v>1989</v>
      </c>
      <c r="E7799">
        <v>1192151</v>
      </c>
    </row>
    <row r="7800" spans="1:5">
      <c r="A7800" t="s">
        <v>248</v>
      </c>
      <c r="B7800" t="s">
        <v>539</v>
      </c>
      <c r="C7800" t="s">
        <v>247</v>
      </c>
      <c r="D7800">
        <v>1989</v>
      </c>
      <c r="E7800">
        <v>72060</v>
      </c>
    </row>
    <row r="7801" spans="1:5">
      <c r="A7801" t="s">
        <v>246</v>
      </c>
      <c r="B7801" t="s">
        <v>539</v>
      </c>
      <c r="C7801" t="s">
        <v>245</v>
      </c>
      <c r="D7801">
        <v>1989</v>
      </c>
      <c r="E7801">
        <v>821422</v>
      </c>
    </row>
    <row r="7802" spans="1:5">
      <c r="A7802" t="s">
        <v>244</v>
      </c>
      <c r="B7802" t="s">
        <v>539</v>
      </c>
      <c r="C7802" t="s">
        <v>243</v>
      </c>
      <c r="D7802">
        <v>1989</v>
      </c>
      <c r="E7802">
        <v>959</v>
      </c>
    </row>
    <row r="7803" spans="1:5">
      <c r="A7803" t="s">
        <v>242</v>
      </c>
      <c r="B7803" t="s">
        <v>539</v>
      </c>
      <c r="C7803" t="s">
        <v>241</v>
      </c>
      <c r="D7803">
        <v>1989</v>
      </c>
    </row>
    <row r="7804" spans="1:5">
      <c r="A7804" t="s">
        <v>240</v>
      </c>
      <c r="B7804" t="s">
        <v>539</v>
      </c>
      <c r="C7804" t="s">
        <v>239</v>
      </c>
      <c r="D7804">
        <v>1989</v>
      </c>
      <c r="E7804">
        <v>12780586</v>
      </c>
    </row>
    <row r="7805" spans="1:5">
      <c r="A7805" t="s">
        <v>238</v>
      </c>
      <c r="B7805" t="s">
        <v>539</v>
      </c>
      <c r="C7805" t="s">
        <v>237</v>
      </c>
      <c r="D7805">
        <v>1989</v>
      </c>
      <c r="E7805">
        <v>0</v>
      </c>
    </row>
    <row r="7806" spans="1:5">
      <c r="A7806" t="s">
        <v>236</v>
      </c>
      <c r="B7806" t="s">
        <v>539</v>
      </c>
      <c r="C7806" t="s">
        <v>235</v>
      </c>
      <c r="D7806">
        <v>1989</v>
      </c>
      <c r="E7806">
        <v>1956231</v>
      </c>
    </row>
    <row r="7807" spans="1:5">
      <c r="A7807" t="s">
        <v>234</v>
      </c>
      <c r="B7807" t="s">
        <v>539</v>
      </c>
      <c r="C7807" t="s">
        <v>233</v>
      </c>
      <c r="D7807">
        <v>1989</v>
      </c>
      <c r="E7807">
        <v>8674500</v>
      </c>
    </row>
    <row r="7808" spans="1:5">
      <c r="A7808" t="s">
        <v>232</v>
      </c>
      <c r="B7808" t="s">
        <v>539</v>
      </c>
      <c r="C7808" t="s">
        <v>231</v>
      </c>
      <c r="D7808">
        <v>1989</v>
      </c>
      <c r="E7808">
        <v>160700</v>
      </c>
    </row>
    <row r="7809" spans="1:5">
      <c r="A7809" t="s">
        <v>230</v>
      </c>
      <c r="B7809" t="s">
        <v>536</v>
      </c>
      <c r="C7809" t="s">
        <v>229</v>
      </c>
      <c r="D7809">
        <v>1989</v>
      </c>
      <c r="E7809">
        <v>112816905</v>
      </c>
    </row>
    <row r="7810" spans="1:5">
      <c r="A7810" t="s">
        <v>228</v>
      </c>
      <c r="B7810" t="s">
        <v>539</v>
      </c>
      <c r="C7810" t="s">
        <v>227</v>
      </c>
      <c r="D7810">
        <v>1989</v>
      </c>
      <c r="E7810">
        <v>24309215</v>
      </c>
    </row>
    <row r="7811" spans="1:5">
      <c r="A7811" t="s">
        <v>226</v>
      </c>
      <c r="B7811" t="s">
        <v>539</v>
      </c>
      <c r="C7811" t="s">
        <v>225</v>
      </c>
      <c r="D7811">
        <v>1989</v>
      </c>
      <c r="E7811">
        <v>16166</v>
      </c>
    </row>
    <row r="7812" spans="1:5">
      <c r="A7812" t="s">
        <v>224</v>
      </c>
      <c r="B7812" t="s">
        <v>536</v>
      </c>
      <c r="C7812" t="s">
        <v>223</v>
      </c>
      <c r="D7812">
        <v>1989</v>
      </c>
      <c r="E7812">
        <v>2477845206</v>
      </c>
    </row>
    <row r="7813" spans="1:5">
      <c r="A7813" t="s">
        <v>222</v>
      </c>
      <c r="B7813" t="s">
        <v>539</v>
      </c>
      <c r="C7813" t="s">
        <v>221</v>
      </c>
      <c r="D7813">
        <v>1989</v>
      </c>
      <c r="E7813">
        <v>851206</v>
      </c>
    </row>
    <row r="7814" spans="1:5">
      <c r="A7814" t="s">
        <v>220</v>
      </c>
      <c r="B7814" t="s">
        <v>539</v>
      </c>
      <c r="C7814" t="s">
        <v>219</v>
      </c>
      <c r="D7814">
        <v>1989</v>
      </c>
      <c r="E7814">
        <v>6406731</v>
      </c>
    </row>
    <row r="7815" spans="1:5">
      <c r="A7815" t="s">
        <v>218</v>
      </c>
      <c r="B7815" t="s">
        <v>539</v>
      </c>
      <c r="C7815" t="s">
        <v>217</v>
      </c>
      <c r="D7815">
        <v>1989</v>
      </c>
      <c r="E7815">
        <v>34143</v>
      </c>
    </row>
    <row r="7816" spans="1:5">
      <c r="A7816" t="s">
        <v>216</v>
      </c>
      <c r="B7816" t="s">
        <v>539</v>
      </c>
      <c r="C7816" t="s">
        <v>215</v>
      </c>
      <c r="D7816">
        <v>1989</v>
      </c>
      <c r="E7816">
        <v>30237230</v>
      </c>
    </row>
    <row r="7817" spans="1:5">
      <c r="A7817" t="s">
        <v>214</v>
      </c>
      <c r="B7817" t="s">
        <v>536</v>
      </c>
      <c r="C7817" t="s">
        <v>213</v>
      </c>
      <c r="D7817">
        <v>1989</v>
      </c>
      <c r="E7817">
        <v>107427693</v>
      </c>
    </row>
    <row r="7818" spans="1:5">
      <c r="A7818" t="s">
        <v>212</v>
      </c>
      <c r="B7818" t="s">
        <v>539</v>
      </c>
      <c r="C7818" t="s">
        <v>211</v>
      </c>
      <c r="D7818">
        <v>1989</v>
      </c>
      <c r="E7818">
        <v>322174</v>
      </c>
    </row>
    <row r="7819" spans="1:5">
      <c r="A7819" t="s">
        <v>210</v>
      </c>
      <c r="B7819" t="s">
        <v>539</v>
      </c>
      <c r="C7819" t="s">
        <v>209</v>
      </c>
      <c r="D7819">
        <v>1989</v>
      </c>
      <c r="E7819">
        <v>918963</v>
      </c>
    </row>
    <row r="7820" spans="1:5">
      <c r="A7820" t="s">
        <v>208</v>
      </c>
      <c r="B7820" t="s">
        <v>539</v>
      </c>
      <c r="C7820" t="s">
        <v>207</v>
      </c>
      <c r="D7820">
        <v>1989</v>
      </c>
      <c r="E7820">
        <v>4166</v>
      </c>
    </row>
    <row r="7821" spans="1:5">
      <c r="A7821" t="s">
        <v>206</v>
      </c>
      <c r="B7821" t="s">
        <v>539</v>
      </c>
      <c r="C7821" t="s">
        <v>205</v>
      </c>
      <c r="D7821">
        <v>1989</v>
      </c>
      <c r="E7821">
        <v>9984727</v>
      </c>
    </row>
    <row r="7822" spans="1:5">
      <c r="A7822" t="s">
        <v>204</v>
      </c>
      <c r="B7822" t="s">
        <v>539</v>
      </c>
      <c r="C7822" t="s">
        <v>203</v>
      </c>
      <c r="D7822">
        <v>1989</v>
      </c>
      <c r="E7822">
        <v>1174730</v>
      </c>
    </row>
    <row r="7823" spans="1:5">
      <c r="A7823" t="s">
        <v>202</v>
      </c>
      <c r="B7823" t="s">
        <v>539</v>
      </c>
      <c r="C7823" t="s">
        <v>201</v>
      </c>
      <c r="D7823">
        <v>1989</v>
      </c>
      <c r="E7823">
        <v>593079</v>
      </c>
    </row>
    <row r="7824" spans="1:5">
      <c r="A7824" t="s">
        <v>200</v>
      </c>
      <c r="B7824" t="s">
        <v>539</v>
      </c>
      <c r="C7824" t="s">
        <v>199</v>
      </c>
      <c r="D7824">
        <v>1989</v>
      </c>
      <c r="E7824">
        <v>8072157</v>
      </c>
    </row>
    <row r="7825" spans="1:5">
      <c r="A7825" t="s">
        <v>198</v>
      </c>
      <c r="B7825" t="s">
        <v>539</v>
      </c>
      <c r="C7825" t="s">
        <v>197</v>
      </c>
      <c r="D7825">
        <v>1989</v>
      </c>
      <c r="E7825">
        <v>8941241</v>
      </c>
    </row>
    <row r="7826" spans="1:5">
      <c r="A7826" t="s">
        <v>196</v>
      </c>
      <c r="B7826" t="s">
        <v>536</v>
      </c>
      <c r="C7826" t="s">
        <v>195</v>
      </c>
      <c r="D7826">
        <v>1989</v>
      </c>
      <c r="E7826">
        <v>67902171</v>
      </c>
    </row>
    <row r="7827" spans="1:5">
      <c r="A7827" t="s">
        <v>194</v>
      </c>
      <c r="B7827" t="s">
        <v>539</v>
      </c>
      <c r="C7827" t="s">
        <v>193</v>
      </c>
      <c r="D7827">
        <v>1989</v>
      </c>
      <c r="E7827">
        <v>987379</v>
      </c>
    </row>
    <row r="7828" spans="1:5">
      <c r="A7828" t="s">
        <v>192</v>
      </c>
      <c r="B7828" t="s">
        <v>539</v>
      </c>
      <c r="C7828" t="s">
        <v>191</v>
      </c>
      <c r="D7828">
        <v>1989</v>
      </c>
      <c r="E7828">
        <v>67716</v>
      </c>
    </row>
    <row r="7829" spans="1:5">
      <c r="A7829" t="s">
        <v>190</v>
      </c>
      <c r="B7829" t="s">
        <v>539</v>
      </c>
      <c r="C7829" t="s">
        <v>189</v>
      </c>
      <c r="D7829">
        <v>1989</v>
      </c>
      <c r="E7829">
        <v>6581193</v>
      </c>
    </row>
    <row r="7830" spans="1:5">
      <c r="A7830" t="s">
        <v>188</v>
      </c>
      <c r="B7830" t="s">
        <v>539</v>
      </c>
      <c r="C7830" t="s">
        <v>187</v>
      </c>
      <c r="D7830">
        <v>1989</v>
      </c>
      <c r="E7830">
        <v>66066185</v>
      </c>
    </row>
    <row r="7831" spans="1:5">
      <c r="A7831" t="s">
        <v>186</v>
      </c>
      <c r="B7831" t="s">
        <v>539</v>
      </c>
      <c r="C7831" t="s">
        <v>185</v>
      </c>
      <c r="D7831">
        <v>1989</v>
      </c>
      <c r="E7831">
        <v>1942553</v>
      </c>
    </row>
    <row r="7832" spans="1:5">
      <c r="A7832" t="s">
        <v>184</v>
      </c>
      <c r="B7832" t="s">
        <v>539</v>
      </c>
      <c r="C7832" t="s">
        <v>183</v>
      </c>
      <c r="D7832">
        <v>1989</v>
      </c>
      <c r="E7832">
        <v>4707697</v>
      </c>
    </row>
    <row r="7833" spans="1:5">
      <c r="A7833" t="s">
        <v>182</v>
      </c>
      <c r="B7833" t="s">
        <v>539</v>
      </c>
      <c r="C7833" t="s">
        <v>181</v>
      </c>
      <c r="D7833">
        <v>1989</v>
      </c>
      <c r="E7833">
        <v>1190803</v>
      </c>
    </row>
    <row r="7834" spans="1:5">
      <c r="A7834" t="s">
        <v>180</v>
      </c>
      <c r="B7834" t="s">
        <v>539</v>
      </c>
      <c r="C7834" t="s">
        <v>179</v>
      </c>
      <c r="D7834">
        <v>1989</v>
      </c>
      <c r="E7834">
        <v>16731065</v>
      </c>
    </row>
    <row r="7835" spans="1:5">
      <c r="A7835" t="s">
        <v>178</v>
      </c>
      <c r="B7835" t="s">
        <v>539</v>
      </c>
      <c r="C7835" t="s">
        <v>177</v>
      </c>
      <c r="D7835">
        <v>1989</v>
      </c>
      <c r="E7835">
        <v>0</v>
      </c>
    </row>
    <row r="7836" spans="1:5">
      <c r="A7836" t="s">
        <v>176</v>
      </c>
      <c r="B7836" t="s">
        <v>539</v>
      </c>
      <c r="C7836" t="s">
        <v>175</v>
      </c>
      <c r="D7836">
        <v>1989</v>
      </c>
      <c r="E7836">
        <v>511178</v>
      </c>
    </row>
    <row r="7837" spans="1:5">
      <c r="A7837" t="s">
        <v>174</v>
      </c>
      <c r="B7837" t="s">
        <v>536</v>
      </c>
      <c r="C7837" t="s">
        <v>173</v>
      </c>
      <c r="D7837">
        <v>1989</v>
      </c>
      <c r="E7837">
        <v>286652502</v>
      </c>
    </row>
    <row r="7838" spans="1:5">
      <c r="A7838" t="s">
        <v>172</v>
      </c>
      <c r="B7838" t="s">
        <v>539</v>
      </c>
      <c r="C7838" t="s">
        <v>171</v>
      </c>
      <c r="D7838">
        <v>1989</v>
      </c>
      <c r="E7838">
        <v>620445</v>
      </c>
    </row>
    <row r="7839" spans="1:5">
      <c r="A7839" t="s">
        <v>170</v>
      </c>
      <c r="B7839" t="s">
        <v>536</v>
      </c>
      <c r="C7839" t="s">
        <v>169</v>
      </c>
      <c r="D7839">
        <v>1989</v>
      </c>
      <c r="E7839">
        <v>9434921</v>
      </c>
    </row>
    <row r="7840" spans="1:5">
      <c r="A7840" t="s">
        <v>168</v>
      </c>
      <c r="B7840" t="s">
        <v>539</v>
      </c>
      <c r="C7840" t="s">
        <v>167</v>
      </c>
      <c r="D7840">
        <v>1989</v>
      </c>
      <c r="E7840">
        <v>72869939</v>
      </c>
    </row>
    <row r="7841" spans="1:5">
      <c r="A7841" t="s">
        <v>166</v>
      </c>
      <c r="B7841" t="s">
        <v>539</v>
      </c>
      <c r="C7841" t="s">
        <v>165</v>
      </c>
      <c r="D7841">
        <v>1989</v>
      </c>
      <c r="E7841">
        <v>1125136</v>
      </c>
    </row>
    <row r="7842" spans="1:5">
      <c r="A7842" t="s">
        <v>164</v>
      </c>
      <c r="B7842" t="s">
        <v>539</v>
      </c>
      <c r="C7842" t="s">
        <v>163</v>
      </c>
      <c r="D7842">
        <v>1989</v>
      </c>
      <c r="E7842">
        <v>6731404</v>
      </c>
    </row>
    <row r="7843" spans="1:5">
      <c r="A7843" t="s">
        <v>162</v>
      </c>
      <c r="B7843" t="s">
        <v>539</v>
      </c>
      <c r="C7843" t="s">
        <v>161</v>
      </c>
      <c r="D7843">
        <v>1989</v>
      </c>
      <c r="E7843">
        <v>31623597</v>
      </c>
    </row>
    <row r="7844" spans="1:5">
      <c r="A7844" t="s">
        <v>160</v>
      </c>
      <c r="B7844" t="s">
        <v>539</v>
      </c>
      <c r="C7844" t="s">
        <v>159</v>
      </c>
      <c r="D7844">
        <v>1989</v>
      </c>
      <c r="E7844">
        <v>4539</v>
      </c>
    </row>
    <row r="7845" spans="1:5">
      <c r="A7845" t="s">
        <v>158</v>
      </c>
      <c r="B7845" t="s">
        <v>539</v>
      </c>
      <c r="C7845" t="s">
        <v>157</v>
      </c>
      <c r="D7845">
        <v>1989</v>
      </c>
      <c r="E7845">
        <v>3583596</v>
      </c>
    </row>
    <row r="7846" spans="1:5">
      <c r="A7846" t="s">
        <v>156</v>
      </c>
      <c r="B7846" t="s">
        <v>539</v>
      </c>
      <c r="C7846" t="s">
        <v>155</v>
      </c>
      <c r="D7846">
        <v>1989</v>
      </c>
      <c r="E7846">
        <v>14719583</v>
      </c>
    </row>
    <row r="7847" spans="1:5">
      <c r="A7847" t="s">
        <v>154</v>
      </c>
      <c r="B7847" t="s">
        <v>536</v>
      </c>
      <c r="C7847" t="s">
        <v>153</v>
      </c>
      <c r="D7847">
        <v>1989</v>
      </c>
      <c r="E7847">
        <v>294479630</v>
      </c>
    </row>
    <row r="7848" spans="1:5">
      <c r="A7848" t="s">
        <v>152</v>
      </c>
      <c r="B7848" t="s">
        <v>539</v>
      </c>
      <c r="C7848" t="s">
        <v>151</v>
      </c>
      <c r="D7848">
        <v>1989</v>
      </c>
      <c r="E7848">
        <v>283432</v>
      </c>
    </row>
    <row r="7849" spans="1:5">
      <c r="A7849" t="s">
        <v>150</v>
      </c>
      <c r="B7849" t="s">
        <v>539</v>
      </c>
      <c r="C7849" t="s">
        <v>149</v>
      </c>
      <c r="D7849">
        <v>1989</v>
      </c>
      <c r="E7849">
        <v>8350192</v>
      </c>
    </row>
    <row r="7850" spans="1:5">
      <c r="A7850" t="s">
        <v>148</v>
      </c>
      <c r="B7850" t="s">
        <v>539</v>
      </c>
      <c r="C7850" t="s">
        <v>147</v>
      </c>
      <c r="D7850">
        <v>1989</v>
      </c>
      <c r="E7850">
        <v>5263530</v>
      </c>
    </row>
    <row r="7851" spans="1:5">
      <c r="A7851" t="s">
        <v>146</v>
      </c>
      <c r="B7851" t="s">
        <v>539</v>
      </c>
      <c r="C7851" t="s">
        <v>145</v>
      </c>
      <c r="D7851">
        <v>1989</v>
      </c>
      <c r="E7851">
        <v>2136127</v>
      </c>
    </row>
    <row r="7852" spans="1:5">
      <c r="A7852" t="s">
        <v>144</v>
      </c>
      <c r="B7852" t="s">
        <v>536</v>
      </c>
      <c r="C7852" t="s">
        <v>143</v>
      </c>
      <c r="D7852">
        <v>1989</v>
      </c>
    </row>
    <row r="7853" spans="1:5">
      <c r="A7853" t="s">
        <v>142</v>
      </c>
      <c r="B7853" t="s">
        <v>536</v>
      </c>
      <c r="C7853" t="s">
        <v>141</v>
      </c>
      <c r="D7853">
        <v>1989</v>
      </c>
      <c r="E7853">
        <v>1150726</v>
      </c>
    </row>
    <row r="7854" spans="1:5">
      <c r="A7854" t="s">
        <v>140</v>
      </c>
      <c r="B7854" t="s">
        <v>536</v>
      </c>
      <c r="C7854" t="s">
        <v>139</v>
      </c>
      <c r="D7854">
        <v>1989</v>
      </c>
      <c r="E7854">
        <v>250591537</v>
      </c>
    </row>
    <row r="7855" spans="1:5">
      <c r="A7855" t="s">
        <v>138</v>
      </c>
      <c r="B7855" t="s">
        <v>539</v>
      </c>
      <c r="C7855" t="s">
        <v>137</v>
      </c>
      <c r="D7855">
        <v>1989</v>
      </c>
      <c r="E7855">
        <v>81386</v>
      </c>
    </row>
    <row r="7856" spans="1:5">
      <c r="A7856" t="s">
        <v>136</v>
      </c>
      <c r="B7856" t="s">
        <v>539</v>
      </c>
      <c r="C7856" t="s">
        <v>135</v>
      </c>
      <c r="D7856">
        <v>1989</v>
      </c>
      <c r="E7856">
        <v>35809</v>
      </c>
    </row>
    <row r="7857" spans="1:5">
      <c r="A7857" t="s">
        <v>134</v>
      </c>
      <c r="B7857" t="s">
        <v>539</v>
      </c>
      <c r="C7857" t="s">
        <v>133</v>
      </c>
      <c r="D7857">
        <v>1989</v>
      </c>
      <c r="E7857">
        <v>11000766</v>
      </c>
    </row>
    <row r="7858" spans="1:5">
      <c r="A7858" t="s">
        <v>132</v>
      </c>
      <c r="B7858" t="s">
        <v>539</v>
      </c>
      <c r="C7858" t="s">
        <v>131</v>
      </c>
      <c r="D7858">
        <v>1989</v>
      </c>
      <c r="E7858">
        <v>39296740</v>
      </c>
    </row>
    <row r="7859" spans="1:5">
      <c r="A7859" t="s">
        <v>130</v>
      </c>
      <c r="B7859" t="s">
        <v>539</v>
      </c>
      <c r="C7859" t="s">
        <v>129</v>
      </c>
      <c r="D7859">
        <v>1989</v>
      </c>
      <c r="E7859">
        <v>6830548</v>
      </c>
    </row>
    <row r="7860" spans="1:5">
      <c r="A7860" t="s">
        <v>128</v>
      </c>
      <c r="B7860" t="s">
        <v>536</v>
      </c>
      <c r="C7860" t="s">
        <v>127</v>
      </c>
      <c r="D7860">
        <v>1989</v>
      </c>
      <c r="E7860">
        <v>833751047</v>
      </c>
    </row>
    <row r="7861" spans="1:5">
      <c r="A7861" t="s">
        <v>126</v>
      </c>
      <c r="B7861" t="s">
        <v>539</v>
      </c>
      <c r="C7861" t="s">
        <v>125</v>
      </c>
      <c r="D7861">
        <v>1989</v>
      </c>
      <c r="E7861">
        <v>3792456</v>
      </c>
    </row>
    <row r="7862" spans="1:5">
      <c r="A7862" t="s">
        <v>124</v>
      </c>
      <c r="B7862" t="s">
        <v>539</v>
      </c>
      <c r="C7862" t="s">
        <v>123</v>
      </c>
      <c r="D7862">
        <v>1989</v>
      </c>
      <c r="E7862">
        <v>14137345</v>
      </c>
    </row>
    <row r="7863" spans="1:5">
      <c r="A7863" t="s">
        <v>122</v>
      </c>
      <c r="B7863" t="s">
        <v>539</v>
      </c>
      <c r="C7863" t="s">
        <v>121</v>
      </c>
      <c r="D7863">
        <v>1989</v>
      </c>
      <c r="E7863">
        <v>4488254</v>
      </c>
    </row>
    <row r="7864" spans="1:5">
      <c r="A7864" t="s">
        <v>120</v>
      </c>
      <c r="B7864" t="s">
        <v>539</v>
      </c>
      <c r="C7864" t="s">
        <v>119</v>
      </c>
      <c r="D7864">
        <v>1989</v>
      </c>
      <c r="E7864">
        <v>0</v>
      </c>
    </row>
    <row r="7865" spans="1:5">
      <c r="A7865" t="s">
        <v>118</v>
      </c>
      <c r="B7865" t="s">
        <v>539</v>
      </c>
      <c r="C7865" t="s">
        <v>117</v>
      </c>
      <c r="D7865">
        <v>1989</v>
      </c>
      <c r="E7865">
        <v>262356</v>
      </c>
    </row>
    <row r="7866" spans="1:5">
      <c r="A7866" t="s">
        <v>116</v>
      </c>
      <c r="B7866" t="s">
        <v>539</v>
      </c>
      <c r="C7866" t="s">
        <v>115</v>
      </c>
      <c r="D7866">
        <v>1989</v>
      </c>
      <c r="E7866">
        <v>2846336</v>
      </c>
    </row>
    <row r="7867" spans="1:5">
      <c r="A7867" t="s">
        <v>114</v>
      </c>
      <c r="B7867" t="s">
        <v>539</v>
      </c>
      <c r="C7867" t="s">
        <v>113</v>
      </c>
      <c r="D7867">
        <v>1989</v>
      </c>
      <c r="E7867">
        <v>2659715</v>
      </c>
    </row>
    <row r="7868" spans="1:5">
      <c r="A7868" t="s">
        <v>112</v>
      </c>
      <c r="B7868" t="s">
        <v>539</v>
      </c>
      <c r="C7868" t="s">
        <v>111</v>
      </c>
      <c r="D7868">
        <v>1989</v>
      </c>
      <c r="E7868">
        <v>2279</v>
      </c>
    </row>
    <row r="7869" spans="1:5">
      <c r="A7869" t="s">
        <v>110</v>
      </c>
      <c r="B7869" t="s">
        <v>539</v>
      </c>
      <c r="C7869" t="s">
        <v>109</v>
      </c>
      <c r="D7869">
        <v>1989</v>
      </c>
      <c r="E7869">
        <v>5159105</v>
      </c>
    </row>
    <row r="7870" spans="1:5">
      <c r="A7870" t="s">
        <v>108</v>
      </c>
      <c r="B7870" t="s">
        <v>539</v>
      </c>
      <c r="C7870" t="s">
        <v>107</v>
      </c>
      <c r="D7870">
        <v>1989</v>
      </c>
    </row>
    <row r="7871" spans="1:5">
      <c r="A7871" t="s">
        <v>106</v>
      </c>
      <c r="B7871" t="s">
        <v>536</v>
      </c>
      <c r="C7871" t="s">
        <v>105</v>
      </c>
      <c r="D7871">
        <v>1989</v>
      </c>
      <c r="E7871">
        <v>365314569</v>
      </c>
    </row>
    <row r="7872" spans="1:5">
      <c r="A7872" t="s">
        <v>104</v>
      </c>
      <c r="B7872" t="s">
        <v>539</v>
      </c>
      <c r="C7872" t="s">
        <v>103</v>
      </c>
      <c r="D7872">
        <v>1989</v>
      </c>
      <c r="E7872">
        <v>5054329</v>
      </c>
    </row>
    <row r="7873" spans="1:5">
      <c r="A7873" t="s">
        <v>102</v>
      </c>
      <c r="B7873" t="s">
        <v>536</v>
      </c>
      <c r="C7873" t="s">
        <v>101</v>
      </c>
      <c r="D7873">
        <v>1989</v>
      </c>
      <c r="E7873">
        <v>365349674</v>
      </c>
    </row>
    <row r="7874" spans="1:5">
      <c r="A7874" t="s">
        <v>100</v>
      </c>
      <c r="B7874" t="s">
        <v>536</v>
      </c>
      <c r="C7874" t="s">
        <v>99</v>
      </c>
      <c r="D7874">
        <v>1989</v>
      </c>
      <c r="E7874">
        <v>14220847</v>
      </c>
    </row>
    <row r="7875" spans="1:5">
      <c r="A7875" t="s">
        <v>98</v>
      </c>
      <c r="B7875" t="s">
        <v>539</v>
      </c>
      <c r="C7875" t="s">
        <v>97</v>
      </c>
      <c r="D7875">
        <v>1989</v>
      </c>
      <c r="E7875">
        <v>64173</v>
      </c>
    </row>
    <row r="7876" spans="1:5">
      <c r="A7876" t="s">
        <v>96</v>
      </c>
      <c r="B7876" t="s">
        <v>539</v>
      </c>
      <c r="C7876" t="s">
        <v>95</v>
      </c>
      <c r="D7876">
        <v>1989</v>
      </c>
      <c r="E7876">
        <v>137297</v>
      </c>
    </row>
    <row r="7877" spans="1:5">
      <c r="A7877" t="s">
        <v>94</v>
      </c>
      <c r="B7877" t="s">
        <v>539</v>
      </c>
      <c r="C7877" t="s">
        <v>93</v>
      </c>
      <c r="D7877">
        <v>1989</v>
      </c>
      <c r="E7877">
        <v>2319832</v>
      </c>
    </row>
    <row r="7878" spans="1:5">
      <c r="A7878" t="s">
        <v>92</v>
      </c>
      <c r="B7878" t="s">
        <v>539</v>
      </c>
      <c r="C7878" t="s">
        <v>91</v>
      </c>
      <c r="D7878">
        <v>1989</v>
      </c>
      <c r="E7878">
        <v>993784</v>
      </c>
    </row>
    <row r="7879" spans="1:5">
      <c r="A7879" t="s">
        <v>90</v>
      </c>
      <c r="B7879" t="s">
        <v>539</v>
      </c>
      <c r="C7879" t="s">
        <v>89</v>
      </c>
      <c r="D7879">
        <v>1989</v>
      </c>
      <c r="E7879">
        <v>1435311</v>
      </c>
    </row>
    <row r="7880" spans="1:5">
      <c r="A7880" t="s">
        <v>88</v>
      </c>
      <c r="B7880" t="s">
        <v>539</v>
      </c>
      <c r="C7880" t="s">
        <v>87</v>
      </c>
      <c r="D7880">
        <v>1989</v>
      </c>
      <c r="E7880">
        <v>642164</v>
      </c>
    </row>
    <row r="7881" spans="1:5">
      <c r="A7881" t="s">
        <v>86</v>
      </c>
      <c r="B7881" t="s">
        <v>539</v>
      </c>
      <c r="C7881" t="s">
        <v>85</v>
      </c>
      <c r="D7881">
        <v>1989</v>
      </c>
    </row>
    <row r="7882" spans="1:5">
      <c r="A7882" t="s">
        <v>84</v>
      </c>
      <c r="B7882" t="s">
        <v>539</v>
      </c>
      <c r="C7882" t="s">
        <v>83</v>
      </c>
      <c r="D7882">
        <v>1989</v>
      </c>
      <c r="E7882">
        <v>35105</v>
      </c>
    </row>
    <row r="7883" spans="1:5">
      <c r="A7883" t="s">
        <v>82</v>
      </c>
      <c r="B7883" t="s">
        <v>539</v>
      </c>
      <c r="C7883" t="s">
        <v>81</v>
      </c>
      <c r="D7883">
        <v>1989</v>
      </c>
      <c r="E7883">
        <v>6194489</v>
      </c>
    </row>
    <row r="7884" spans="1:5">
      <c r="A7884" t="s">
        <v>80</v>
      </c>
      <c r="B7884" t="s">
        <v>539</v>
      </c>
      <c r="C7884" t="s">
        <v>79</v>
      </c>
      <c r="D7884">
        <v>1989</v>
      </c>
      <c r="E7884">
        <v>3006</v>
      </c>
    </row>
    <row r="7885" spans="1:5">
      <c r="A7885" t="s">
        <v>78</v>
      </c>
      <c r="B7885" t="s">
        <v>539</v>
      </c>
      <c r="C7885" t="s">
        <v>77</v>
      </c>
      <c r="D7885">
        <v>1989</v>
      </c>
      <c r="E7885">
        <v>4579745</v>
      </c>
    </row>
    <row r="7886" spans="1:5">
      <c r="A7886" t="s">
        <v>76</v>
      </c>
      <c r="B7886" t="s">
        <v>536</v>
      </c>
      <c r="C7886" t="s">
        <v>75</v>
      </c>
      <c r="D7886">
        <v>1989</v>
      </c>
      <c r="E7886">
        <v>1135861689</v>
      </c>
    </row>
    <row r="7887" spans="1:5">
      <c r="A7887" t="s">
        <v>74</v>
      </c>
      <c r="B7887" t="s">
        <v>536</v>
      </c>
      <c r="C7887" t="s">
        <v>73</v>
      </c>
      <c r="D7887">
        <v>1989</v>
      </c>
      <c r="E7887">
        <v>158681521</v>
      </c>
    </row>
    <row r="7888" spans="1:5">
      <c r="A7888" t="s">
        <v>72</v>
      </c>
      <c r="B7888" t="s">
        <v>539</v>
      </c>
      <c r="C7888" t="s">
        <v>71</v>
      </c>
      <c r="D7888">
        <v>1989</v>
      </c>
      <c r="E7888">
        <v>2647701</v>
      </c>
    </row>
    <row r="7889" spans="1:5">
      <c r="A7889" t="s">
        <v>70</v>
      </c>
      <c r="B7889" t="s">
        <v>539</v>
      </c>
      <c r="C7889" t="s">
        <v>69</v>
      </c>
      <c r="D7889">
        <v>1989</v>
      </c>
      <c r="E7889">
        <v>39521347</v>
      </c>
    </row>
    <row r="7890" spans="1:5">
      <c r="A7890" t="s">
        <v>68</v>
      </c>
      <c r="B7890" t="s">
        <v>539</v>
      </c>
      <c r="C7890" t="s">
        <v>67</v>
      </c>
      <c r="D7890">
        <v>1989</v>
      </c>
      <c r="E7890">
        <v>3489970</v>
      </c>
    </row>
    <row r="7891" spans="1:5">
      <c r="A7891" t="s">
        <v>66</v>
      </c>
      <c r="B7891" t="s">
        <v>539</v>
      </c>
      <c r="C7891" t="s">
        <v>65</v>
      </c>
      <c r="D7891">
        <v>1989</v>
      </c>
      <c r="E7891">
        <v>1966489</v>
      </c>
    </row>
    <row r="7892" spans="1:5">
      <c r="A7892" t="s">
        <v>64</v>
      </c>
      <c r="B7892" t="s">
        <v>536</v>
      </c>
      <c r="C7892" t="s">
        <v>63</v>
      </c>
      <c r="D7892">
        <v>1989</v>
      </c>
      <c r="E7892">
        <v>128187018</v>
      </c>
    </row>
    <row r="7893" spans="1:5">
      <c r="A7893" t="s">
        <v>62</v>
      </c>
      <c r="B7893" t="s">
        <v>539</v>
      </c>
      <c r="C7893" t="s">
        <v>61</v>
      </c>
      <c r="D7893">
        <v>1989</v>
      </c>
      <c r="E7893">
        <v>582449</v>
      </c>
    </row>
    <row r="7894" spans="1:5">
      <c r="A7894" t="s">
        <v>60</v>
      </c>
      <c r="B7894" t="s">
        <v>536</v>
      </c>
      <c r="C7894" t="s">
        <v>59</v>
      </c>
      <c r="D7894">
        <v>1989</v>
      </c>
      <c r="E7894">
        <v>107427693</v>
      </c>
    </row>
    <row r="7895" spans="1:5">
      <c r="A7895" t="s">
        <v>58</v>
      </c>
      <c r="B7895" t="s">
        <v>539</v>
      </c>
      <c r="C7895" t="s">
        <v>57</v>
      </c>
      <c r="D7895">
        <v>1989</v>
      </c>
      <c r="E7895">
        <v>73407</v>
      </c>
    </row>
    <row r="7896" spans="1:5">
      <c r="A7896" t="s">
        <v>56</v>
      </c>
      <c r="B7896" t="s">
        <v>536</v>
      </c>
      <c r="C7896" t="s">
        <v>55</v>
      </c>
      <c r="D7896">
        <v>1989</v>
      </c>
      <c r="E7896">
        <v>833751047</v>
      </c>
    </row>
    <row r="7897" spans="1:5">
      <c r="A7897" t="s">
        <v>54</v>
      </c>
      <c r="B7897" t="s">
        <v>536</v>
      </c>
      <c r="C7897" t="s">
        <v>53</v>
      </c>
      <c r="D7897">
        <v>1989</v>
      </c>
      <c r="E7897">
        <v>365349674</v>
      </c>
    </row>
    <row r="7898" spans="1:5">
      <c r="A7898" t="s">
        <v>52</v>
      </c>
      <c r="B7898" t="s">
        <v>539</v>
      </c>
      <c r="C7898" t="s">
        <v>51</v>
      </c>
      <c r="D7898">
        <v>1989</v>
      </c>
      <c r="E7898">
        <v>1108269</v>
      </c>
    </row>
    <row r="7899" spans="1:5">
      <c r="A7899" t="s">
        <v>50</v>
      </c>
      <c r="B7899" t="s">
        <v>539</v>
      </c>
      <c r="C7899" t="s">
        <v>49</v>
      </c>
      <c r="D7899">
        <v>1989</v>
      </c>
      <c r="E7899">
        <v>3451354</v>
      </c>
    </row>
    <row r="7900" spans="1:5">
      <c r="A7900" t="s">
        <v>6</v>
      </c>
      <c r="B7900" t="s">
        <v>539</v>
      </c>
      <c r="C7900" t="s">
        <v>48</v>
      </c>
      <c r="D7900">
        <v>1989</v>
      </c>
      <c r="E7900">
        <v>22310343</v>
      </c>
    </row>
    <row r="7901" spans="1:5">
      <c r="A7901" t="s">
        <v>47</v>
      </c>
      <c r="B7901" t="s">
        <v>539</v>
      </c>
      <c r="C7901" t="s">
        <v>46</v>
      </c>
      <c r="D7901">
        <v>1989</v>
      </c>
      <c r="E7901">
        <v>5427</v>
      </c>
    </row>
    <row r="7902" spans="1:5">
      <c r="A7902" t="s">
        <v>45</v>
      </c>
      <c r="B7902" t="s">
        <v>539</v>
      </c>
      <c r="C7902" t="s">
        <v>44</v>
      </c>
      <c r="D7902">
        <v>1989</v>
      </c>
      <c r="E7902">
        <v>20082339</v>
      </c>
    </row>
    <row r="7903" spans="1:5">
      <c r="A7903" t="s">
        <v>43</v>
      </c>
      <c r="B7903" t="s">
        <v>539</v>
      </c>
      <c r="C7903" t="s">
        <v>42</v>
      </c>
      <c r="D7903">
        <v>1989</v>
      </c>
      <c r="E7903">
        <v>15049455</v>
      </c>
    </row>
    <row r="7904" spans="1:5">
      <c r="A7904" t="s">
        <v>41</v>
      </c>
      <c r="B7904" t="s">
        <v>539</v>
      </c>
      <c r="C7904" t="s">
        <v>40</v>
      </c>
      <c r="D7904">
        <v>1989</v>
      </c>
      <c r="E7904">
        <v>17231090</v>
      </c>
    </row>
    <row r="7905" spans="1:5">
      <c r="A7905" t="s">
        <v>39</v>
      </c>
      <c r="B7905" t="s">
        <v>536</v>
      </c>
      <c r="C7905" t="s">
        <v>38</v>
      </c>
      <c r="D7905">
        <v>1989</v>
      </c>
      <c r="E7905">
        <v>1153792969</v>
      </c>
    </row>
    <row r="7906" spans="1:5">
      <c r="A7906" t="s">
        <v>37</v>
      </c>
      <c r="B7906" t="s">
        <v>539</v>
      </c>
      <c r="C7906" t="s">
        <v>36</v>
      </c>
      <c r="D7906">
        <v>1989</v>
      </c>
      <c r="E7906">
        <v>351125</v>
      </c>
    </row>
    <row r="7907" spans="1:5">
      <c r="A7907" t="s">
        <v>4</v>
      </c>
      <c r="B7907" t="s">
        <v>539</v>
      </c>
      <c r="C7907" t="s">
        <v>35</v>
      </c>
      <c r="D7907">
        <v>1989</v>
      </c>
      <c r="E7907">
        <v>61485081</v>
      </c>
    </row>
    <row r="7908" spans="1:5">
      <c r="A7908" t="s">
        <v>34</v>
      </c>
      <c r="B7908" t="s">
        <v>539</v>
      </c>
      <c r="C7908" t="s">
        <v>33</v>
      </c>
      <c r="D7908">
        <v>1989</v>
      </c>
      <c r="E7908">
        <v>11883984</v>
      </c>
    </row>
    <row r="7909" spans="1:5">
      <c r="A7909" t="s">
        <v>32</v>
      </c>
      <c r="B7909" t="s">
        <v>539</v>
      </c>
      <c r="C7909" t="s">
        <v>31</v>
      </c>
      <c r="D7909">
        <v>1989</v>
      </c>
      <c r="E7909">
        <v>63348</v>
      </c>
    </row>
    <row r="7910" spans="1:5">
      <c r="A7910" t="s">
        <v>30</v>
      </c>
      <c r="B7910" t="s">
        <v>539</v>
      </c>
      <c r="C7910" t="s">
        <v>29</v>
      </c>
      <c r="D7910">
        <v>1989</v>
      </c>
      <c r="E7910">
        <v>3134513</v>
      </c>
    </row>
    <row r="7911" spans="1:5">
      <c r="A7911" t="s">
        <v>28</v>
      </c>
      <c r="B7911" t="s">
        <v>539</v>
      </c>
      <c r="C7911" t="s">
        <v>27</v>
      </c>
      <c r="D7911">
        <v>1989</v>
      </c>
      <c r="E7911">
        <v>10156</v>
      </c>
    </row>
    <row r="7912" spans="1:5">
      <c r="A7912" t="s">
        <v>26</v>
      </c>
      <c r="B7912" t="s">
        <v>539</v>
      </c>
      <c r="C7912" t="s">
        <v>25</v>
      </c>
      <c r="D7912">
        <v>1989</v>
      </c>
      <c r="E7912">
        <v>13329</v>
      </c>
    </row>
    <row r="7913" spans="1:5">
      <c r="A7913" t="s">
        <v>3</v>
      </c>
      <c r="B7913" t="s">
        <v>539</v>
      </c>
      <c r="C7913" t="s">
        <v>24</v>
      </c>
      <c r="D7913">
        <v>1989</v>
      </c>
      <c r="E7913">
        <v>51890451</v>
      </c>
    </row>
    <row r="7914" spans="1:5">
      <c r="A7914" t="s">
        <v>23</v>
      </c>
      <c r="B7914" t="s">
        <v>539</v>
      </c>
      <c r="C7914" t="s">
        <v>22</v>
      </c>
      <c r="D7914">
        <v>1989</v>
      </c>
      <c r="E7914">
        <v>116515</v>
      </c>
    </row>
    <row r="7915" spans="1:5">
      <c r="A7915" t="s">
        <v>21</v>
      </c>
      <c r="B7915" t="s">
        <v>536</v>
      </c>
      <c r="C7915" t="s">
        <v>20</v>
      </c>
      <c r="D7915">
        <v>1989</v>
      </c>
      <c r="E7915">
        <v>2971066898</v>
      </c>
    </row>
    <row r="7916" spans="1:5">
      <c r="A7916" t="s">
        <v>19</v>
      </c>
      <c r="B7916" t="s">
        <v>539</v>
      </c>
      <c r="C7916" t="s">
        <v>18</v>
      </c>
      <c r="D7916">
        <v>1989</v>
      </c>
      <c r="E7916">
        <v>127654</v>
      </c>
    </row>
    <row r="7917" spans="1:5">
      <c r="A7917" t="s">
        <v>17</v>
      </c>
      <c r="B7917" t="s">
        <v>539</v>
      </c>
      <c r="C7917" t="s">
        <v>16</v>
      </c>
      <c r="D7917">
        <v>1989</v>
      </c>
    </row>
    <row r="7918" spans="1:5">
      <c r="A7918" t="s">
        <v>15</v>
      </c>
      <c r="B7918" t="s">
        <v>539</v>
      </c>
      <c r="C7918" t="s">
        <v>14</v>
      </c>
      <c r="D7918">
        <v>1989</v>
      </c>
      <c r="E7918">
        <v>9174249</v>
      </c>
    </row>
    <row r="7919" spans="1:5">
      <c r="A7919" t="s">
        <v>13</v>
      </c>
      <c r="B7919" t="s">
        <v>539</v>
      </c>
      <c r="C7919" t="s">
        <v>12</v>
      </c>
      <c r="D7919">
        <v>1989</v>
      </c>
      <c r="E7919">
        <v>17441290</v>
      </c>
    </row>
    <row r="7920" spans="1:5">
      <c r="A7920" t="s">
        <v>11</v>
      </c>
      <c r="B7920" t="s">
        <v>539</v>
      </c>
      <c r="C7920" t="s">
        <v>10</v>
      </c>
      <c r="D7920">
        <v>1989</v>
      </c>
      <c r="E7920">
        <v>4730792</v>
      </c>
    </row>
    <row r="7921" spans="1:5">
      <c r="A7921" t="s">
        <v>9</v>
      </c>
      <c r="B7921" t="s">
        <v>539</v>
      </c>
      <c r="C7921" t="s">
        <v>8</v>
      </c>
      <c r="D7921">
        <v>1989</v>
      </c>
      <c r="E7921">
        <v>7105072</v>
      </c>
    </row>
    <row r="7922" spans="1:5">
      <c r="A7922" t="s">
        <v>528</v>
      </c>
      <c r="B7922" t="s">
        <v>539</v>
      </c>
      <c r="C7922" t="s">
        <v>527</v>
      </c>
      <c r="D7922">
        <v>1990</v>
      </c>
      <c r="E7922">
        <v>30876</v>
      </c>
    </row>
    <row r="7923" spans="1:5">
      <c r="A7923" t="s">
        <v>526</v>
      </c>
      <c r="B7923" t="s">
        <v>539</v>
      </c>
      <c r="C7923" t="s">
        <v>525</v>
      </c>
      <c r="D7923">
        <v>1990</v>
      </c>
      <c r="E7923">
        <v>10005566</v>
      </c>
    </row>
    <row r="7924" spans="1:5">
      <c r="A7924" t="s">
        <v>524</v>
      </c>
      <c r="B7924" t="s">
        <v>539</v>
      </c>
      <c r="C7924" t="s">
        <v>523</v>
      </c>
      <c r="D7924">
        <v>1990</v>
      </c>
      <c r="E7924">
        <v>9057743</v>
      </c>
    </row>
    <row r="7925" spans="1:5">
      <c r="A7925" t="s">
        <v>522</v>
      </c>
      <c r="B7925" t="s">
        <v>539</v>
      </c>
      <c r="C7925" t="s">
        <v>521</v>
      </c>
      <c r="D7925">
        <v>1990</v>
      </c>
      <c r="E7925">
        <v>2089320</v>
      </c>
    </row>
    <row r="7926" spans="1:5">
      <c r="A7926" t="s">
        <v>520</v>
      </c>
      <c r="B7926" t="s">
        <v>539</v>
      </c>
      <c r="C7926" t="s">
        <v>519</v>
      </c>
      <c r="D7926">
        <v>1990</v>
      </c>
      <c r="E7926">
        <v>2882</v>
      </c>
    </row>
    <row r="7927" spans="1:5">
      <c r="A7927" t="s">
        <v>518</v>
      </c>
      <c r="B7927" t="s">
        <v>536</v>
      </c>
      <c r="C7927" t="s">
        <v>517</v>
      </c>
      <c r="D7927">
        <v>1990</v>
      </c>
      <c r="E7927">
        <v>111653038</v>
      </c>
    </row>
    <row r="7928" spans="1:5">
      <c r="A7928" t="s">
        <v>516</v>
      </c>
      <c r="B7928" t="s">
        <v>539</v>
      </c>
      <c r="C7928" t="s">
        <v>515</v>
      </c>
      <c r="D7928">
        <v>1990</v>
      </c>
      <c r="E7928">
        <v>389688</v>
      </c>
    </row>
    <row r="7929" spans="1:5">
      <c r="A7929" t="s">
        <v>1</v>
      </c>
      <c r="B7929" t="s">
        <v>539</v>
      </c>
      <c r="C7929" t="s">
        <v>514</v>
      </c>
      <c r="D7929">
        <v>1990</v>
      </c>
      <c r="E7929">
        <v>4260103</v>
      </c>
    </row>
    <row r="7930" spans="1:5">
      <c r="A7930" t="s">
        <v>513</v>
      </c>
      <c r="B7930" t="s">
        <v>539</v>
      </c>
      <c r="C7930" t="s">
        <v>512</v>
      </c>
      <c r="D7930">
        <v>1990</v>
      </c>
      <c r="E7930">
        <v>1152699</v>
      </c>
    </row>
    <row r="7931" spans="1:5">
      <c r="A7931" t="s">
        <v>511</v>
      </c>
      <c r="B7931" t="s">
        <v>539</v>
      </c>
      <c r="C7931" t="s">
        <v>510</v>
      </c>
      <c r="D7931">
        <v>1990</v>
      </c>
      <c r="E7931">
        <v>8962</v>
      </c>
    </row>
    <row r="7932" spans="1:5">
      <c r="A7932" t="s">
        <v>509</v>
      </c>
      <c r="B7932" t="s">
        <v>539</v>
      </c>
      <c r="C7932" t="s">
        <v>508</v>
      </c>
      <c r="D7932">
        <v>1990</v>
      </c>
      <c r="E7932">
        <v>43068</v>
      </c>
    </row>
    <row r="7933" spans="1:5">
      <c r="A7933" t="s">
        <v>507</v>
      </c>
      <c r="B7933" t="s">
        <v>539</v>
      </c>
      <c r="C7933" t="s">
        <v>506</v>
      </c>
      <c r="D7933">
        <v>1990</v>
      </c>
      <c r="E7933">
        <v>2491505</v>
      </c>
    </row>
    <row r="7934" spans="1:5">
      <c r="A7934" t="s">
        <v>505</v>
      </c>
      <c r="B7934" t="s">
        <v>539</v>
      </c>
      <c r="C7934" t="s">
        <v>504</v>
      </c>
      <c r="D7934">
        <v>1990</v>
      </c>
      <c r="E7934">
        <v>2628512</v>
      </c>
    </row>
    <row r="7935" spans="1:5">
      <c r="A7935" t="s">
        <v>503</v>
      </c>
      <c r="B7935" t="s">
        <v>539</v>
      </c>
      <c r="C7935" t="s">
        <v>502</v>
      </c>
      <c r="D7935">
        <v>1990</v>
      </c>
      <c r="E7935">
        <v>3311109</v>
      </c>
    </row>
    <row r="7936" spans="1:5">
      <c r="A7936" t="s">
        <v>501</v>
      </c>
      <c r="B7936" t="s">
        <v>539</v>
      </c>
      <c r="C7936" t="s">
        <v>500</v>
      </c>
      <c r="D7936">
        <v>1990</v>
      </c>
      <c r="E7936">
        <v>5075814</v>
      </c>
    </row>
    <row r="7937" spans="1:5">
      <c r="A7937" t="s">
        <v>499</v>
      </c>
      <c r="B7937" t="s">
        <v>539</v>
      </c>
      <c r="C7937" t="s">
        <v>498</v>
      </c>
      <c r="D7937">
        <v>1990</v>
      </c>
      <c r="E7937">
        <v>361118</v>
      </c>
    </row>
    <row r="7938" spans="1:5">
      <c r="A7938" t="s">
        <v>497</v>
      </c>
      <c r="B7938" t="s">
        <v>539</v>
      </c>
      <c r="C7938" t="s">
        <v>496</v>
      </c>
      <c r="D7938">
        <v>1990</v>
      </c>
      <c r="E7938">
        <v>3261662</v>
      </c>
    </row>
    <row r="7939" spans="1:5">
      <c r="A7939" t="s">
        <v>495</v>
      </c>
      <c r="B7939" t="s">
        <v>539</v>
      </c>
      <c r="C7939" t="s">
        <v>494</v>
      </c>
      <c r="D7939">
        <v>1990</v>
      </c>
      <c r="E7939">
        <v>7593790</v>
      </c>
    </row>
    <row r="7940" spans="1:5">
      <c r="A7940" t="s">
        <v>2</v>
      </c>
      <c r="B7940" t="s">
        <v>539</v>
      </c>
      <c r="C7940" t="s">
        <v>493</v>
      </c>
      <c r="D7940">
        <v>1990</v>
      </c>
      <c r="E7940">
        <v>85151610</v>
      </c>
    </row>
    <row r="7941" spans="1:5">
      <c r="A7941" t="s">
        <v>492</v>
      </c>
      <c r="B7941" t="s">
        <v>539</v>
      </c>
      <c r="C7941" t="s">
        <v>491</v>
      </c>
      <c r="D7941">
        <v>1990</v>
      </c>
      <c r="E7941">
        <v>2931350</v>
      </c>
    </row>
    <row r="7942" spans="1:5">
      <c r="A7942" t="s">
        <v>490</v>
      </c>
      <c r="B7942" t="s">
        <v>539</v>
      </c>
      <c r="C7942" t="s">
        <v>489</v>
      </c>
      <c r="D7942">
        <v>1990</v>
      </c>
      <c r="E7942">
        <v>58817</v>
      </c>
    </row>
    <row r="7943" spans="1:5">
      <c r="A7943" t="s">
        <v>488</v>
      </c>
      <c r="B7943" t="s">
        <v>539</v>
      </c>
      <c r="C7943" t="s">
        <v>487</v>
      </c>
      <c r="D7943">
        <v>1990</v>
      </c>
      <c r="E7943">
        <v>51682</v>
      </c>
    </row>
    <row r="7944" spans="1:5">
      <c r="A7944" t="s">
        <v>486</v>
      </c>
      <c r="B7944" t="s">
        <v>539</v>
      </c>
      <c r="C7944" t="s">
        <v>485</v>
      </c>
      <c r="D7944">
        <v>1990</v>
      </c>
      <c r="E7944">
        <v>2711573</v>
      </c>
    </row>
    <row r="7945" spans="1:5">
      <c r="A7945" t="s">
        <v>484</v>
      </c>
      <c r="B7945" t="s">
        <v>539</v>
      </c>
      <c r="C7945" t="s">
        <v>483</v>
      </c>
      <c r="D7945">
        <v>1990</v>
      </c>
      <c r="E7945">
        <v>3466196</v>
      </c>
    </row>
    <row r="7946" spans="1:5">
      <c r="A7946" t="s">
        <v>482</v>
      </c>
      <c r="B7946" t="s">
        <v>539</v>
      </c>
      <c r="C7946" t="s">
        <v>481</v>
      </c>
      <c r="D7946">
        <v>1990</v>
      </c>
      <c r="E7946">
        <v>98530</v>
      </c>
    </row>
    <row r="7947" spans="1:5">
      <c r="A7947" t="s">
        <v>480</v>
      </c>
      <c r="B7947" t="s">
        <v>539</v>
      </c>
      <c r="C7947" t="s">
        <v>479</v>
      </c>
      <c r="D7947">
        <v>1990</v>
      </c>
      <c r="E7947">
        <v>0</v>
      </c>
    </row>
    <row r="7948" spans="1:5">
      <c r="A7948" t="s">
        <v>478</v>
      </c>
      <c r="B7948" t="s">
        <v>539</v>
      </c>
      <c r="C7948" t="s">
        <v>477</v>
      </c>
      <c r="D7948">
        <v>1990</v>
      </c>
      <c r="E7948">
        <v>3045749</v>
      </c>
    </row>
    <row r="7949" spans="1:5">
      <c r="A7949" t="s">
        <v>476</v>
      </c>
      <c r="B7949" t="s">
        <v>539</v>
      </c>
      <c r="C7949" t="s">
        <v>475</v>
      </c>
      <c r="D7949">
        <v>1990</v>
      </c>
      <c r="E7949">
        <v>38948052</v>
      </c>
    </row>
    <row r="7950" spans="1:5">
      <c r="A7950" t="s">
        <v>474</v>
      </c>
      <c r="B7950" t="s">
        <v>539</v>
      </c>
      <c r="C7950" t="s">
        <v>473</v>
      </c>
      <c r="D7950">
        <v>1990</v>
      </c>
      <c r="E7950">
        <v>175362</v>
      </c>
    </row>
    <row r="7951" spans="1:5">
      <c r="A7951" t="s">
        <v>472</v>
      </c>
      <c r="B7951" t="s">
        <v>539</v>
      </c>
      <c r="C7951" t="s">
        <v>471</v>
      </c>
      <c r="D7951">
        <v>1990</v>
      </c>
      <c r="E7951">
        <v>88419</v>
      </c>
    </row>
    <row r="7952" spans="1:5">
      <c r="A7952" t="s">
        <v>470</v>
      </c>
      <c r="B7952" t="s">
        <v>539</v>
      </c>
      <c r="C7952" t="s">
        <v>469</v>
      </c>
      <c r="D7952">
        <v>1990</v>
      </c>
      <c r="E7952">
        <v>449231</v>
      </c>
    </row>
    <row r="7953" spans="1:5">
      <c r="A7953" t="s">
        <v>468</v>
      </c>
      <c r="B7953" t="s">
        <v>539</v>
      </c>
      <c r="C7953" t="s">
        <v>467</v>
      </c>
      <c r="D7953">
        <v>1990</v>
      </c>
      <c r="E7953">
        <v>800112</v>
      </c>
    </row>
    <row r="7954" spans="1:5">
      <c r="A7954" t="s">
        <v>466</v>
      </c>
      <c r="B7954" t="s">
        <v>539</v>
      </c>
      <c r="C7954" t="s">
        <v>465</v>
      </c>
      <c r="D7954">
        <v>1990</v>
      </c>
      <c r="E7954">
        <v>1857206</v>
      </c>
    </row>
    <row r="7955" spans="1:5">
      <c r="A7955" t="s">
        <v>464</v>
      </c>
      <c r="B7955" t="s">
        <v>539</v>
      </c>
      <c r="C7955" t="s">
        <v>463</v>
      </c>
      <c r="D7955">
        <v>1990</v>
      </c>
      <c r="E7955">
        <v>6508096</v>
      </c>
    </row>
    <row r="7956" spans="1:5">
      <c r="A7956" t="s">
        <v>462</v>
      </c>
      <c r="B7956" t="s">
        <v>536</v>
      </c>
      <c r="C7956" t="s">
        <v>461</v>
      </c>
      <c r="D7956">
        <v>1990</v>
      </c>
      <c r="E7956">
        <v>42613866</v>
      </c>
    </row>
    <row r="7957" spans="1:5">
      <c r="A7957" t="s">
        <v>460</v>
      </c>
      <c r="B7957" t="s">
        <v>539</v>
      </c>
      <c r="C7957" t="s">
        <v>459</v>
      </c>
      <c r="D7957">
        <v>1990</v>
      </c>
      <c r="E7957">
        <v>1800834</v>
      </c>
    </row>
    <row r="7958" spans="1:5">
      <c r="A7958" t="s">
        <v>458</v>
      </c>
      <c r="B7958" t="s">
        <v>539</v>
      </c>
      <c r="C7958" t="s">
        <v>457</v>
      </c>
      <c r="D7958">
        <v>1990</v>
      </c>
      <c r="E7958">
        <v>96512</v>
      </c>
    </row>
    <row r="7959" spans="1:5">
      <c r="A7959" t="s">
        <v>456</v>
      </c>
      <c r="B7959" t="s">
        <v>539</v>
      </c>
      <c r="C7959" t="s">
        <v>455</v>
      </c>
      <c r="D7959">
        <v>1990</v>
      </c>
      <c r="E7959">
        <v>2215276</v>
      </c>
    </row>
    <row r="7960" spans="1:5">
      <c r="A7960" t="s">
        <v>454</v>
      </c>
      <c r="B7960" t="s">
        <v>539</v>
      </c>
      <c r="C7960" t="s">
        <v>453</v>
      </c>
      <c r="D7960">
        <v>1990</v>
      </c>
      <c r="E7960">
        <v>835019382</v>
      </c>
    </row>
    <row r="7961" spans="1:5">
      <c r="A7961" t="s">
        <v>679</v>
      </c>
      <c r="B7961" t="s">
        <v>539</v>
      </c>
      <c r="C7961" t="s">
        <v>451</v>
      </c>
      <c r="D7961">
        <v>1990</v>
      </c>
      <c r="E7961">
        <v>7441006</v>
      </c>
    </row>
    <row r="7962" spans="1:5">
      <c r="A7962" t="s">
        <v>450</v>
      </c>
      <c r="B7962" t="s">
        <v>539</v>
      </c>
      <c r="C7962" t="s">
        <v>449</v>
      </c>
      <c r="D7962">
        <v>1990</v>
      </c>
      <c r="E7962">
        <v>7069314</v>
      </c>
    </row>
    <row r="7963" spans="1:5">
      <c r="A7963" t="s">
        <v>448</v>
      </c>
      <c r="B7963" t="s">
        <v>539</v>
      </c>
      <c r="C7963" t="s">
        <v>447</v>
      </c>
      <c r="D7963">
        <v>1990</v>
      </c>
      <c r="E7963">
        <v>24011096</v>
      </c>
    </row>
    <row r="7964" spans="1:5">
      <c r="A7964" t="s">
        <v>446</v>
      </c>
      <c r="B7964" t="s">
        <v>539</v>
      </c>
      <c r="C7964" t="s">
        <v>445</v>
      </c>
      <c r="D7964">
        <v>1990</v>
      </c>
      <c r="E7964">
        <v>1114703</v>
      </c>
    </row>
    <row r="7965" spans="1:5">
      <c r="A7965" t="s">
        <v>444</v>
      </c>
      <c r="B7965" t="s">
        <v>539</v>
      </c>
      <c r="C7965" t="s">
        <v>443</v>
      </c>
      <c r="D7965">
        <v>1990</v>
      </c>
      <c r="E7965">
        <v>10872311</v>
      </c>
    </row>
    <row r="7966" spans="1:5">
      <c r="A7966" t="s">
        <v>442</v>
      </c>
      <c r="B7966" t="s">
        <v>539</v>
      </c>
      <c r="C7966" t="s">
        <v>441</v>
      </c>
      <c r="D7966">
        <v>1990</v>
      </c>
      <c r="E7966">
        <v>296887</v>
      </c>
    </row>
    <row r="7967" spans="1:5">
      <c r="A7967" t="s">
        <v>440</v>
      </c>
      <c r="B7967" t="s">
        <v>539</v>
      </c>
      <c r="C7967" t="s">
        <v>439</v>
      </c>
      <c r="D7967">
        <v>1990</v>
      </c>
      <c r="E7967">
        <v>191044</v>
      </c>
    </row>
    <row r="7968" spans="1:5">
      <c r="A7968" t="s">
        <v>438</v>
      </c>
      <c r="B7968" t="s">
        <v>539</v>
      </c>
      <c r="C7968" t="s">
        <v>437</v>
      </c>
      <c r="D7968">
        <v>1990</v>
      </c>
      <c r="E7968">
        <v>1547936</v>
      </c>
    </row>
    <row r="7969" spans="1:5">
      <c r="A7969" t="s">
        <v>436</v>
      </c>
      <c r="B7969" t="s">
        <v>536</v>
      </c>
      <c r="C7969" t="s">
        <v>435</v>
      </c>
      <c r="D7969">
        <v>1990</v>
      </c>
      <c r="E7969">
        <v>3652623</v>
      </c>
    </row>
    <row r="7970" spans="1:5">
      <c r="A7970" t="s">
        <v>434</v>
      </c>
      <c r="B7970" t="s">
        <v>539</v>
      </c>
      <c r="C7970" t="s">
        <v>433</v>
      </c>
      <c r="D7970">
        <v>1990</v>
      </c>
      <c r="E7970">
        <v>2818643</v>
      </c>
    </row>
    <row r="7971" spans="1:5">
      <c r="A7971" t="s">
        <v>432</v>
      </c>
      <c r="B7971" t="s">
        <v>539</v>
      </c>
      <c r="C7971" t="s">
        <v>431</v>
      </c>
      <c r="D7971">
        <v>1990</v>
      </c>
      <c r="E7971">
        <v>22278</v>
      </c>
    </row>
    <row r="7972" spans="1:5">
      <c r="A7972" t="s">
        <v>430</v>
      </c>
      <c r="B7972" t="s">
        <v>539</v>
      </c>
      <c r="C7972" t="s">
        <v>429</v>
      </c>
      <c r="D7972">
        <v>1990</v>
      </c>
      <c r="E7972">
        <v>0</v>
      </c>
    </row>
    <row r="7973" spans="1:5">
      <c r="A7973" t="s">
        <v>428</v>
      </c>
      <c r="B7973" t="s">
        <v>539</v>
      </c>
      <c r="C7973" t="s">
        <v>427</v>
      </c>
      <c r="D7973">
        <v>1990</v>
      </c>
      <c r="E7973">
        <v>254700</v>
      </c>
    </row>
    <row r="7974" spans="1:5">
      <c r="A7974" t="s">
        <v>426</v>
      </c>
      <c r="B7974" t="s">
        <v>539</v>
      </c>
      <c r="C7974" t="s">
        <v>425</v>
      </c>
      <c r="D7974">
        <v>1990</v>
      </c>
      <c r="E7974">
        <v>2560605</v>
      </c>
    </row>
    <row r="7975" spans="1:5">
      <c r="A7975" t="s">
        <v>7</v>
      </c>
      <c r="B7975" t="s">
        <v>539</v>
      </c>
      <c r="C7975" t="s">
        <v>424</v>
      </c>
      <c r="D7975">
        <v>1990</v>
      </c>
      <c r="E7975">
        <v>21353187</v>
      </c>
    </row>
    <row r="7976" spans="1:5">
      <c r="A7976" t="s">
        <v>423</v>
      </c>
      <c r="B7976" t="s">
        <v>539</v>
      </c>
      <c r="C7976" t="s">
        <v>422</v>
      </c>
      <c r="D7976">
        <v>1990</v>
      </c>
      <c r="E7976">
        <v>141949</v>
      </c>
    </row>
    <row r="7977" spans="1:5">
      <c r="A7977" t="s">
        <v>421</v>
      </c>
      <c r="B7977" t="s">
        <v>539</v>
      </c>
      <c r="C7977" t="s">
        <v>420</v>
      </c>
      <c r="D7977">
        <v>1990</v>
      </c>
      <c r="E7977">
        <v>26187</v>
      </c>
    </row>
    <row r="7978" spans="1:5">
      <c r="A7978" t="s">
        <v>419</v>
      </c>
      <c r="B7978" t="s">
        <v>539</v>
      </c>
      <c r="C7978" t="s">
        <v>418</v>
      </c>
      <c r="D7978">
        <v>1990</v>
      </c>
      <c r="E7978">
        <v>779212</v>
      </c>
    </row>
    <row r="7979" spans="1:5">
      <c r="A7979" t="s">
        <v>417</v>
      </c>
      <c r="B7979" t="s">
        <v>539</v>
      </c>
      <c r="C7979" t="s">
        <v>416</v>
      </c>
      <c r="D7979">
        <v>1990</v>
      </c>
      <c r="E7979">
        <v>3216406</v>
      </c>
    </row>
    <row r="7980" spans="1:5">
      <c r="A7980" t="s">
        <v>415</v>
      </c>
      <c r="B7980" t="s">
        <v>539</v>
      </c>
      <c r="C7980" t="s">
        <v>414</v>
      </c>
      <c r="D7980">
        <v>1990</v>
      </c>
      <c r="E7980">
        <v>12415911</v>
      </c>
    </row>
    <row r="7981" spans="1:5">
      <c r="A7981" t="s">
        <v>413</v>
      </c>
      <c r="B7981" t="s">
        <v>536</v>
      </c>
      <c r="C7981" t="s">
        <v>412</v>
      </c>
      <c r="D7981">
        <v>1990</v>
      </c>
      <c r="E7981">
        <v>1151082014</v>
      </c>
    </row>
    <row r="7982" spans="1:5">
      <c r="A7982" t="s">
        <v>411</v>
      </c>
      <c r="B7982" t="s">
        <v>536</v>
      </c>
      <c r="C7982" t="s">
        <v>410</v>
      </c>
      <c r="D7982">
        <v>1990</v>
      </c>
      <c r="E7982">
        <v>1320327066</v>
      </c>
    </row>
    <row r="7983" spans="1:5">
      <c r="A7983" t="s">
        <v>409</v>
      </c>
      <c r="B7983" t="s">
        <v>536</v>
      </c>
      <c r="C7983" t="s">
        <v>408</v>
      </c>
      <c r="D7983">
        <v>1990</v>
      </c>
      <c r="E7983">
        <v>1193579689</v>
      </c>
    </row>
    <row r="7984" spans="1:5">
      <c r="A7984" t="s">
        <v>407</v>
      </c>
      <c r="B7984" t="s">
        <v>536</v>
      </c>
      <c r="C7984" t="s">
        <v>406</v>
      </c>
      <c r="D7984">
        <v>1990</v>
      </c>
      <c r="E7984">
        <v>144251932</v>
      </c>
    </row>
    <row r="7985" spans="1:5">
      <c r="A7985" t="s">
        <v>405</v>
      </c>
      <c r="B7985" t="s">
        <v>536</v>
      </c>
      <c r="C7985" t="s">
        <v>404</v>
      </c>
      <c r="D7985">
        <v>1990</v>
      </c>
      <c r="E7985">
        <v>272478370</v>
      </c>
    </row>
    <row r="7986" spans="1:5">
      <c r="A7986" t="s">
        <v>403</v>
      </c>
      <c r="B7986" t="s">
        <v>539</v>
      </c>
      <c r="C7986" t="s">
        <v>402</v>
      </c>
      <c r="D7986">
        <v>1990</v>
      </c>
      <c r="E7986">
        <v>4588945</v>
      </c>
    </row>
    <row r="7987" spans="1:5">
      <c r="A7987" t="s">
        <v>401</v>
      </c>
      <c r="B7987" t="s">
        <v>539</v>
      </c>
      <c r="C7987" t="s">
        <v>400</v>
      </c>
      <c r="D7987">
        <v>1990</v>
      </c>
      <c r="E7987">
        <v>32450532</v>
      </c>
    </row>
    <row r="7988" spans="1:5">
      <c r="A7988" t="s">
        <v>399</v>
      </c>
      <c r="B7988" t="s">
        <v>536</v>
      </c>
      <c r="C7988" t="s">
        <v>398</v>
      </c>
      <c r="D7988">
        <v>1990</v>
      </c>
      <c r="E7988">
        <v>89438848</v>
      </c>
    </row>
    <row r="7989" spans="1:5">
      <c r="A7989" t="s">
        <v>397</v>
      </c>
      <c r="B7989" t="s">
        <v>539</v>
      </c>
      <c r="C7989" t="s">
        <v>396</v>
      </c>
      <c r="D7989">
        <v>1990</v>
      </c>
      <c r="E7989">
        <v>2621408</v>
      </c>
    </row>
    <row r="7990" spans="1:5">
      <c r="A7990" t="s">
        <v>395</v>
      </c>
      <c r="B7990" t="s">
        <v>539</v>
      </c>
      <c r="C7990" t="s">
        <v>394</v>
      </c>
      <c r="D7990">
        <v>1990</v>
      </c>
      <c r="E7990">
        <v>9580406</v>
      </c>
    </row>
    <row r="7991" spans="1:5">
      <c r="A7991" t="s">
        <v>393</v>
      </c>
      <c r="B7991" t="s">
        <v>539</v>
      </c>
      <c r="C7991" t="s">
        <v>392</v>
      </c>
      <c r="D7991">
        <v>1990</v>
      </c>
      <c r="E7991">
        <v>451436</v>
      </c>
    </row>
    <row r="7992" spans="1:5">
      <c r="A7992" t="s">
        <v>5</v>
      </c>
      <c r="B7992" t="s">
        <v>539</v>
      </c>
      <c r="C7992" t="s">
        <v>391</v>
      </c>
      <c r="D7992">
        <v>1990</v>
      </c>
      <c r="E7992">
        <v>42017517</v>
      </c>
    </row>
    <row r="7993" spans="1:5">
      <c r="A7993" t="s">
        <v>390</v>
      </c>
      <c r="B7993" t="s">
        <v>536</v>
      </c>
      <c r="C7993" t="s">
        <v>389</v>
      </c>
      <c r="D7993">
        <v>1990</v>
      </c>
      <c r="E7993">
        <v>141026498</v>
      </c>
    </row>
    <row r="7994" spans="1:5">
      <c r="A7994" t="s">
        <v>388</v>
      </c>
      <c r="B7994" t="s">
        <v>536</v>
      </c>
      <c r="C7994" t="s">
        <v>387</v>
      </c>
      <c r="D7994">
        <v>1990</v>
      </c>
      <c r="E7994">
        <v>176490456</v>
      </c>
    </row>
    <row r="7995" spans="1:5">
      <c r="A7995" t="s">
        <v>386</v>
      </c>
      <c r="B7995" t="s">
        <v>539</v>
      </c>
      <c r="C7995" t="s">
        <v>385</v>
      </c>
      <c r="D7995">
        <v>1990</v>
      </c>
      <c r="E7995">
        <v>1028850</v>
      </c>
    </row>
    <row r="7996" spans="1:5">
      <c r="A7996" t="s">
        <v>384</v>
      </c>
      <c r="B7996" t="s">
        <v>539</v>
      </c>
      <c r="C7996" t="s">
        <v>383</v>
      </c>
      <c r="D7996">
        <v>1990</v>
      </c>
      <c r="E7996">
        <v>425439</v>
      </c>
    </row>
    <row r="7997" spans="1:5">
      <c r="A7997" t="s">
        <v>382</v>
      </c>
      <c r="B7997" t="s">
        <v>539</v>
      </c>
      <c r="C7997" t="s">
        <v>381</v>
      </c>
      <c r="D7997">
        <v>1990</v>
      </c>
      <c r="E7997">
        <v>15180563</v>
      </c>
    </row>
    <row r="7998" spans="1:5">
      <c r="A7998" t="s">
        <v>380</v>
      </c>
      <c r="B7998" t="s">
        <v>539</v>
      </c>
      <c r="C7998" t="s">
        <v>379</v>
      </c>
      <c r="D7998">
        <v>1990</v>
      </c>
      <c r="E7998">
        <v>33033</v>
      </c>
    </row>
    <row r="7999" spans="1:5">
      <c r="A7999" t="s">
        <v>378</v>
      </c>
      <c r="B7999" t="s">
        <v>539</v>
      </c>
      <c r="C7999" t="s">
        <v>377</v>
      </c>
      <c r="D7999">
        <v>1990</v>
      </c>
      <c r="E7999">
        <v>71460</v>
      </c>
    </row>
    <row r="8000" spans="1:5">
      <c r="A8000" t="s">
        <v>376</v>
      </c>
      <c r="B8000" t="s">
        <v>539</v>
      </c>
      <c r="C8000" t="s">
        <v>375</v>
      </c>
      <c r="D8000">
        <v>1990</v>
      </c>
      <c r="E8000">
        <v>293824</v>
      </c>
    </row>
    <row r="8001" spans="1:5">
      <c r="A8001" t="s">
        <v>374</v>
      </c>
      <c r="B8001" t="s">
        <v>539</v>
      </c>
      <c r="C8001" t="s">
        <v>373</v>
      </c>
      <c r="D8001">
        <v>1990</v>
      </c>
      <c r="E8001">
        <v>12514322</v>
      </c>
    </row>
    <row r="8002" spans="1:5">
      <c r="A8002" t="s">
        <v>372</v>
      </c>
      <c r="B8002" t="s">
        <v>539</v>
      </c>
      <c r="C8002" t="s">
        <v>371</v>
      </c>
      <c r="D8002">
        <v>1990</v>
      </c>
      <c r="E8002">
        <v>2159075</v>
      </c>
    </row>
    <row r="8003" spans="1:5">
      <c r="A8003" t="s">
        <v>370</v>
      </c>
      <c r="B8003" t="s">
        <v>539</v>
      </c>
      <c r="C8003" t="s">
        <v>369</v>
      </c>
      <c r="D8003">
        <v>1990</v>
      </c>
      <c r="E8003">
        <v>9297576</v>
      </c>
    </row>
    <row r="8004" spans="1:5">
      <c r="A8004" t="s">
        <v>368</v>
      </c>
      <c r="B8004" t="s">
        <v>539</v>
      </c>
      <c r="C8004" t="s">
        <v>367</v>
      </c>
      <c r="D8004">
        <v>1990</v>
      </c>
      <c r="E8004">
        <v>0</v>
      </c>
    </row>
    <row r="8005" spans="1:5">
      <c r="A8005" t="s">
        <v>366</v>
      </c>
      <c r="B8005" t="s">
        <v>539</v>
      </c>
      <c r="C8005" t="s">
        <v>365</v>
      </c>
      <c r="D8005">
        <v>1990</v>
      </c>
      <c r="E8005">
        <v>4348017</v>
      </c>
    </row>
    <row r="8006" spans="1:5">
      <c r="A8006" t="s">
        <v>364</v>
      </c>
      <c r="B8006" t="s">
        <v>539</v>
      </c>
      <c r="C8006" t="s">
        <v>363</v>
      </c>
      <c r="D8006">
        <v>1990</v>
      </c>
      <c r="E8006">
        <v>565561</v>
      </c>
    </row>
    <row r="8007" spans="1:5">
      <c r="A8007" t="s">
        <v>362</v>
      </c>
      <c r="B8007" t="s">
        <v>539</v>
      </c>
      <c r="C8007" t="s">
        <v>361</v>
      </c>
      <c r="D8007">
        <v>1990</v>
      </c>
      <c r="E8007">
        <v>727516</v>
      </c>
    </row>
    <row r="8008" spans="1:5">
      <c r="A8008" t="s">
        <v>360</v>
      </c>
      <c r="B8008" t="s">
        <v>539</v>
      </c>
      <c r="C8008" t="s">
        <v>359</v>
      </c>
      <c r="D8008">
        <v>1990</v>
      </c>
      <c r="E8008">
        <v>278538</v>
      </c>
    </row>
    <row r="8009" spans="1:5">
      <c r="A8009" t="s">
        <v>358</v>
      </c>
      <c r="B8009" t="s">
        <v>539</v>
      </c>
      <c r="C8009" t="s">
        <v>357</v>
      </c>
      <c r="D8009">
        <v>1990</v>
      </c>
      <c r="E8009">
        <v>2909451</v>
      </c>
    </row>
    <row r="8010" spans="1:5">
      <c r="A8010" t="s">
        <v>356</v>
      </c>
      <c r="B8010" t="s">
        <v>539</v>
      </c>
      <c r="C8010" t="s">
        <v>355</v>
      </c>
      <c r="D8010">
        <v>1990</v>
      </c>
      <c r="E8010">
        <v>64098</v>
      </c>
    </row>
    <row r="8011" spans="1:5">
      <c r="A8011" t="s">
        <v>354</v>
      </c>
      <c r="B8011" t="s">
        <v>539</v>
      </c>
      <c r="C8011" t="s">
        <v>353</v>
      </c>
      <c r="D8011">
        <v>1990</v>
      </c>
      <c r="E8011">
        <v>11288</v>
      </c>
    </row>
    <row r="8012" spans="1:5">
      <c r="A8012" t="s">
        <v>352</v>
      </c>
      <c r="B8012" t="s">
        <v>539</v>
      </c>
      <c r="C8012" t="s">
        <v>351</v>
      </c>
      <c r="D8012">
        <v>1990</v>
      </c>
      <c r="E8012">
        <v>5454811</v>
      </c>
    </row>
    <row r="8013" spans="1:5">
      <c r="A8013" t="s">
        <v>350</v>
      </c>
      <c r="B8013" t="s">
        <v>539</v>
      </c>
      <c r="C8013" t="s">
        <v>349</v>
      </c>
      <c r="D8013">
        <v>1990</v>
      </c>
      <c r="E8013">
        <v>12010</v>
      </c>
    </row>
    <row r="8014" spans="1:5">
      <c r="A8014" t="s">
        <v>348</v>
      </c>
      <c r="B8014" t="s">
        <v>539</v>
      </c>
      <c r="C8014" t="s">
        <v>347</v>
      </c>
      <c r="D8014">
        <v>1990</v>
      </c>
      <c r="E8014">
        <v>523416</v>
      </c>
    </row>
    <row r="8015" spans="1:5">
      <c r="A8015" t="s">
        <v>346</v>
      </c>
      <c r="B8015" t="s">
        <v>536</v>
      </c>
      <c r="C8015" t="s">
        <v>345</v>
      </c>
      <c r="D8015">
        <v>1990</v>
      </c>
      <c r="E8015">
        <v>248672097</v>
      </c>
    </row>
    <row r="8016" spans="1:5">
      <c r="A8016" t="s">
        <v>344</v>
      </c>
      <c r="B8016" t="s">
        <v>539</v>
      </c>
      <c r="C8016" t="s">
        <v>343</v>
      </c>
      <c r="D8016">
        <v>1990</v>
      </c>
      <c r="E8016">
        <v>27553</v>
      </c>
    </row>
    <row r="8017" spans="1:5">
      <c r="A8017" t="s">
        <v>342</v>
      </c>
      <c r="B8017" t="s">
        <v>539</v>
      </c>
      <c r="C8017" t="s">
        <v>341</v>
      </c>
      <c r="D8017">
        <v>1990</v>
      </c>
      <c r="E8017">
        <v>2950402</v>
      </c>
    </row>
    <row r="8018" spans="1:5">
      <c r="A8018" t="s">
        <v>340</v>
      </c>
      <c r="B8018" t="s">
        <v>536</v>
      </c>
      <c r="C8018" t="s">
        <v>339</v>
      </c>
      <c r="D8018">
        <v>1990</v>
      </c>
      <c r="E8018">
        <v>265855630</v>
      </c>
    </row>
    <row r="8019" spans="1:5">
      <c r="A8019" t="s">
        <v>338</v>
      </c>
      <c r="B8019" t="s">
        <v>539</v>
      </c>
      <c r="C8019" t="s">
        <v>337</v>
      </c>
      <c r="D8019">
        <v>1990</v>
      </c>
      <c r="E8019">
        <v>2196936</v>
      </c>
    </row>
    <row r="8020" spans="1:5">
      <c r="A8020" t="s">
        <v>336</v>
      </c>
      <c r="B8020" t="s">
        <v>539</v>
      </c>
      <c r="C8020" t="s">
        <v>335</v>
      </c>
      <c r="D8020">
        <v>1990</v>
      </c>
      <c r="E8020">
        <v>5075598</v>
      </c>
    </row>
    <row r="8021" spans="1:5">
      <c r="A8021" t="s">
        <v>334</v>
      </c>
      <c r="B8021" t="s">
        <v>539</v>
      </c>
      <c r="C8021" t="s">
        <v>333</v>
      </c>
      <c r="D8021">
        <v>1990</v>
      </c>
      <c r="E8021">
        <v>3543962</v>
      </c>
    </row>
    <row r="8022" spans="1:5">
      <c r="A8022" t="s">
        <v>332</v>
      </c>
      <c r="B8022" t="s">
        <v>536</v>
      </c>
      <c r="C8022" t="s">
        <v>331</v>
      </c>
      <c r="D8022">
        <v>1990</v>
      </c>
      <c r="E8022">
        <v>2136367430</v>
      </c>
    </row>
    <row r="8023" spans="1:5">
      <c r="A8023" t="s">
        <v>330</v>
      </c>
      <c r="B8023" t="s">
        <v>536</v>
      </c>
      <c r="C8023" t="s">
        <v>329</v>
      </c>
      <c r="D8023">
        <v>1990</v>
      </c>
      <c r="E8023">
        <v>2761684352</v>
      </c>
    </row>
    <row r="8024" spans="1:5">
      <c r="A8024" t="s">
        <v>328</v>
      </c>
      <c r="B8024" t="s">
        <v>536</v>
      </c>
      <c r="C8024" t="s">
        <v>327</v>
      </c>
      <c r="D8024">
        <v>1990</v>
      </c>
      <c r="E8024">
        <v>625316922</v>
      </c>
    </row>
    <row r="8025" spans="1:5">
      <c r="A8025" t="s">
        <v>326</v>
      </c>
      <c r="B8025" t="s">
        <v>536</v>
      </c>
      <c r="C8025" t="s">
        <v>325</v>
      </c>
      <c r="D8025">
        <v>1990</v>
      </c>
      <c r="E8025">
        <v>196527342</v>
      </c>
    </row>
    <row r="8026" spans="1:5">
      <c r="A8026" t="s">
        <v>324</v>
      </c>
      <c r="B8026" t="s">
        <v>539</v>
      </c>
      <c r="C8026" t="s">
        <v>323</v>
      </c>
      <c r="D8026">
        <v>1990</v>
      </c>
      <c r="E8026">
        <v>125946184</v>
      </c>
    </row>
    <row r="8027" spans="1:5">
      <c r="A8027" t="s">
        <v>322</v>
      </c>
      <c r="B8027" t="s">
        <v>536</v>
      </c>
      <c r="C8027" t="s">
        <v>321</v>
      </c>
      <c r="D8027">
        <v>1990</v>
      </c>
      <c r="E8027">
        <v>428789580</v>
      </c>
    </row>
    <row r="8028" spans="1:5">
      <c r="A8028" t="s">
        <v>320</v>
      </c>
      <c r="B8028" t="s">
        <v>539</v>
      </c>
      <c r="C8028" t="s">
        <v>319</v>
      </c>
      <c r="D8028">
        <v>1990</v>
      </c>
      <c r="E8028">
        <v>33020</v>
      </c>
    </row>
    <row r="8029" spans="1:5">
      <c r="A8029" t="s">
        <v>318</v>
      </c>
      <c r="B8029" t="s">
        <v>539</v>
      </c>
      <c r="C8029" t="s">
        <v>317</v>
      </c>
      <c r="D8029">
        <v>1990</v>
      </c>
      <c r="E8029">
        <v>647840480</v>
      </c>
    </row>
    <row r="8030" spans="1:5">
      <c r="A8030" t="s">
        <v>316</v>
      </c>
      <c r="B8030" t="s">
        <v>536</v>
      </c>
      <c r="C8030" t="s">
        <v>315</v>
      </c>
      <c r="D8030">
        <v>1990</v>
      </c>
    </row>
    <row r="8031" spans="1:5">
      <c r="A8031" t="s">
        <v>314</v>
      </c>
      <c r="B8031" t="s">
        <v>539</v>
      </c>
      <c r="C8031" t="s">
        <v>313</v>
      </c>
      <c r="D8031">
        <v>1990</v>
      </c>
      <c r="E8031">
        <v>1514312</v>
      </c>
    </row>
    <row r="8032" spans="1:5">
      <c r="A8032" t="s">
        <v>312</v>
      </c>
      <c r="B8032" t="s">
        <v>539</v>
      </c>
      <c r="C8032" t="s">
        <v>311</v>
      </c>
      <c r="D8032">
        <v>1990</v>
      </c>
      <c r="E8032">
        <v>24553975</v>
      </c>
    </row>
    <row r="8033" spans="1:5">
      <c r="A8033" t="s">
        <v>310</v>
      </c>
      <c r="B8033" t="s">
        <v>539</v>
      </c>
      <c r="C8033" t="s">
        <v>309</v>
      </c>
      <c r="D8033">
        <v>1990</v>
      </c>
      <c r="E8033">
        <v>5292060</v>
      </c>
    </row>
    <row r="8034" spans="1:5">
      <c r="A8034" t="s">
        <v>308</v>
      </c>
      <c r="B8034" t="s">
        <v>539</v>
      </c>
      <c r="C8034" t="s">
        <v>307</v>
      </c>
      <c r="D8034">
        <v>1990</v>
      </c>
      <c r="E8034">
        <v>23571</v>
      </c>
    </row>
    <row r="8035" spans="1:5">
      <c r="A8035" t="s">
        <v>306</v>
      </c>
      <c r="B8035" t="s">
        <v>539</v>
      </c>
      <c r="C8035" t="s">
        <v>305</v>
      </c>
      <c r="D8035">
        <v>1990</v>
      </c>
      <c r="E8035">
        <v>449271</v>
      </c>
    </row>
    <row r="8036" spans="1:5">
      <c r="A8036" t="s">
        <v>304</v>
      </c>
      <c r="B8036" t="s">
        <v>539</v>
      </c>
      <c r="C8036" t="s">
        <v>303</v>
      </c>
      <c r="D8036">
        <v>1990</v>
      </c>
      <c r="E8036">
        <v>18872760</v>
      </c>
    </row>
    <row r="8037" spans="1:5">
      <c r="A8037" t="s">
        <v>302</v>
      </c>
      <c r="B8037" t="s">
        <v>539</v>
      </c>
      <c r="C8037" t="s">
        <v>301</v>
      </c>
      <c r="D8037">
        <v>1990</v>
      </c>
      <c r="E8037">
        <v>1225600</v>
      </c>
    </row>
    <row r="8038" spans="1:5">
      <c r="A8038" t="s">
        <v>300</v>
      </c>
      <c r="B8038" t="s">
        <v>539</v>
      </c>
      <c r="C8038" t="s">
        <v>299</v>
      </c>
      <c r="D8038">
        <v>1990</v>
      </c>
      <c r="E8038">
        <v>950996</v>
      </c>
    </row>
    <row r="8039" spans="1:5">
      <c r="A8039" t="s">
        <v>298</v>
      </c>
      <c r="B8039" t="s">
        <v>539</v>
      </c>
      <c r="C8039" t="s">
        <v>297</v>
      </c>
      <c r="D8039">
        <v>1990</v>
      </c>
      <c r="E8039">
        <v>27994720</v>
      </c>
    </row>
    <row r="8040" spans="1:5">
      <c r="A8040" t="s">
        <v>296</v>
      </c>
      <c r="B8040" t="s">
        <v>539</v>
      </c>
      <c r="C8040" t="s">
        <v>295</v>
      </c>
      <c r="D8040">
        <v>1990</v>
      </c>
      <c r="E8040">
        <v>7149634</v>
      </c>
    </row>
    <row r="8041" spans="1:5">
      <c r="A8041" t="s">
        <v>294</v>
      </c>
      <c r="B8041" t="s">
        <v>539</v>
      </c>
      <c r="C8041" t="s">
        <v>293</v>
      </c>
      <c r="D8041">
        <v>1990</v>
      </c>
      <c r="E8041">
        <v>19483055</v>
      </c>
    </row>
    <row r="8042" spans="1:5">
      <c r="A8042" t="s">
        <v>292</v>
      </c>
      <c r="B8042" t="s">
        <v>539</v>
      </c>
      <c r="C8042" t="s">
        <v>291</v>
      </c>
      <c r="D8042">
        <v>1990</v>
      </c>
      <c r="E8042">
        <v>2732336</v>
      </c>
    </row>
    <row r="8043" spans="1:5">
      <c r="A8043" t="s">
        <v>290</v>
      </c>
      <c r="B8043" t="s">
        <v>539</v>
      </c>
      <c r="C8043" t="s">
        <v>289</v>
      </c>
      <c r="D8043">
        <v>1990</v>
      </c>
      <c r="E8043">
        <v>7578346</v>
      </c>
    </row>
    <row r="8044" spans="1:5">
      <c r="A8044" t="s">
        <v>288</v>
      </c>
      <c r="B8044" t="s">
        <v>539</v>
      </c>
      <c r="C8044" t="s">
        <v>287</v>
      </c>
      <c r="D8044">
        <v>1990</v>
      </c>
      <c r="E8044">
        <v>47077</v>
      </c>
    </row>
    <row r="8045" spans="1:5">
      <c r="A8045" t="s">
        <v>286</v>
      </c>
      <c r="B8045" t="s">
        <v>539</v>
      </c>
      <c r="C8045" t="s">
        <v>285</v>
      </c>
      <c r="D8045">
        <v>1990</v>
      </c>
      <c r="E8045">
        <v>26702</v>
      </c>
    </row>
    <row r="8046" spans="1:5">
      <c r="A8046" t="s">
        <v>284</v>
      </c>
      <c r="B8046" t="s">
        <v>539</v>
      </c>
      <c r="C8046" t="s">
        <v>283</v>
      </c>
      <c r="D8046">
        <v>1990</v>
      </c>
      <c r="E8046">
        <v>11212890</v>
      </c>
    </row>
    <row r="8047" spans="1:5">
      <c r="A8047" t="s">
        <v>282</v>
      </c>
      <c r="B8047" t="s">
        <v>539</v>
      </c>
      <c r="C8047" t="s">
        <v>281</v>
      </c>
      <c r="D8047">
        <v>1990</v>
      </c>
      <c r="E8047">
        <v>42538</v>
      </c>
    </row>
    <row r="8048" spans="1:5">
      <c r="A8048" t="s">
        <v>280</v>
      </c>
      <c r="B8048" t="s">
        <v>536</v>
      </c>
      <c r="C8048" t="s">
        <v>279</v>
      </c>
      <c r="D8048">
        <v>1990</v>
      </c>
      <c r="E8048">
        <v>127266838</v>
      </c>
    </row>
    <row r="8049" spans="1:5">
      <c r="A8049" t="s">
        <v>278</v>
      </c>
      <c r="B8049" t="s">
        <v>539</v>
      </c>
      <c r="C8049" t="s">
        <v>277</v>
      </c>
      <c r="D8049">
        <v>1990</v>
      </c>
      <c r="E8049">
        <v>3601092</v>
      </c>
    </row>
    <row r="8050" spans="1:5">
      <c r="A8050" t="s">
        <v>276</v>
      </c>
      <c r="B8050" t="s">
        <v>539</v>
      </c>
      <c r="C8050" t="s">
        <v>275</v>
      </c>
      <c r="D8050">
        <v>1990</v>
      </c>
      <c r="E8050">
        <v>456269</v>
      </c>
    </row>
    <row r="8051" spans="1:5">
      <c r="A8051" t="s">
        <v>274</v>
      </c>
      <c r="B8051" t="s">
        <v>539</v>
      </c>
      <c r="C8051" t="s">
        <v>273</v>
      </c>
      <c r="D8051">
        <v>1990</v>
      </c>
      <c r="E8051">
        <v>934904</v>
      </c>
    </row>
    <row r="8052" spans="1:5">
      <c r="A8052" t="s">
        <v>272</v>
      </c>
      <c r="B8052" t="s">
        <v>539</v>
      </c>
      <c r="C8052" t="s">
        <v>271</v>
      </c>
      <c r="D8052">
        <v>1990</v>
      </c>
      <c r="E8052">
        <v>1077088</v>
      </c>
    </row>
    <row r="8053" spans="1:5">
      <c r="A8053" t="s">
        <v>270</v>
      </c>
      <c r="B8053" t="s">
        <v>539</v>
      </c>
      <c r="C8053" t="s">
        <v>269</v>
      </c>
      <c r="D8053">
        <v>1990</v>
      </c>
      <c r="E8053">
        <v>97629</v>
      </c>
    </row>
    <row r="8054" spans="1:5">
      <c r="A8054" t="s">
        <v>268</v>
      </c>
      <c r="B8054" t="s">
        <v>536</v>
      </c>
      <c r="C8054" t="s">
        <v>267</v>
      </c>
      <c r="D8054">
        <v>1990</v>
      </c>
      <c r="E8054">
        <v>131568287</v>
      </c>
    </row>
    <row r="8055" spans="1:5">
      <c r="A8055" t="s">
        <v>266</v>
      </c>
      <c r="B8055" t="s">
        <v>536</v>
      </c>
      <c r="C8055" t="s">
        <v>265</v>
      </c>
      <c r="D8055">
        <v>1990</v>
      </c>
      <c r="E8055">
        <v>403103693</v>
      </c>
    </row>
    <row r="8056" spans="1:5">
      <c r="A8056" t="s">
        <v>264</v>
      </c>
      <c r="B8056" t="s">
        <v>536</v>
      </c>
      <c r="C8056" t="s">
        <v>263</v>
      </c>
      <c r="D8056">
        <v>1990</v>
      </c>
      <c r="E8056">
        <v>249703736</v>
      </c>
    </row>
    <row r="8057" spans="1:5">
      <c r="A8057" t="s">
        <v>262</v>
      </c>
      <c r="B8057" t="s">
        <v>539</v>
      </c>
      <c r="C8057" t="s">
        <v>261</v>
      </c>
      <c r="D8057">
        <v>1990</v>
      </c>
      <c r="E8057">
        <v>23881</v>
      </c>
    </row>
    <row r="8058" spans="1:5">
      <c r="A8058" t="s">
        <v>260</v>
      </c>
      <c r="B8058" t="s">
        <v>539</v>
      </c>
      <c r="C8058" t="s">
        <v>259</v>
      </c>
      <c r="D8058">
        <v>1990</v>
      </c>
      <c r="E8058">
        <v>13907299</v>
      </c>
    </row>
    <row r="8059" spans="1:5">
      <c r="A8059" t="s">
        <v>258</v>
      </c>
      <c r="B8059" t="s">
        <v>536</v>
      </c>
      <c r="C8059" t="s">
        <v>257</v>
      </c>
      <c r="D8059">
        <v>1990</v>
      </c>
      <c r="E8059">
        <v>1346879510</v>
      </c>
    </row>
    <row r="8060" spans="1:5">
      <c r="A8060" t="s">
        <v>256</v>
      </c>
      <c r="B8060" t="s">
        <v>536</v>
      </c>
      <c r="C8060" t="s">
        <v>255</v>
      </c>
      <c r="D8060">
        <v>1990</v>
      </c>
      <c r="E8060">
        <v>2755050140</v>
      </c>
    </row>
    <row r="8061" spans="1:5">
      <c r="A8061" t="s">
        <v>254</v>
      </c>
      <c r="B8061" t="s">
        <v>539</v>
      </c>
      <c r="C8061" t="s">
        <v>253</v>
      </c>
      <c r="D8061">
        <v>1990</v>
      </c>
      <c r="E8061">
        <v>1379916</v>
      </c>
    </row>
    <row r="8062" spans="1:5">
      <c r="A8062" t="s">
        <v>252</v>
      </c>
      <c r="B8062" t="s">
        <v>536</v>
      </c>
      <c r="C8062" t="s">
        <v>251</v>
      </c>
      <c r="D8062">
        <v>1990</v>
      </c>
      <c r="E8062">
        <v>1132312104</v>
      </c>
    </row>
    <row r="8063" spans="1:5">
      <c r="A8063" t="s">
        <v>250</v>
      </c>
      <c r="B8063" t="s">
        <v>539</v>
      </c>
      <c r="C8063" t="s">
        <v>249</v>
      </c>
      <c r="D8063">
        <v>1990</v>
      </c>
      <c r="E8063">
        <v>1198728</v>
      </c>
    </row>
    <row r="8064" spans="1:5">
      <c r="A8064" t="s">
        <v>248</v>
      </c>
      <c r="B8064" t="s">
        <v>539</v>
      </c>
      <c r="C8064" t="s">
        <v>247</v>
      </c>
      <c r="D8064">
        <v>1990</v>
      </c>
      <c r="E8064">
        <v>72754</v>
      </c>
    </row>
    <row r="8065" spans="1:5">
      <c r="A8065" t="s">
        <v>246</v>
      </c>
      <c r="B8065" t="s">
        <v>539</v>
      </c>
      <c r="C8065" t="s">
        <v>245</v>
      </c>
      <c r="D8065">
        <v>1990</v>
      </c>
      <c r="E8065">
        <v>818919</v>
      </c>
    </row>
    <row r="8066" spans="1:5">
      <c r="A8066" t="s">
        <v>244</v>
      </c>
      <c r="B8066" t="s">
        <v>539</v>
      </c>
      <c r="C8066" t="s">
        <v>243</v>
      </c>
      <c r="D8066">
        <v>1990</v>
      </c>
      <c r="E8066">
        <v>815</v>
      </c>
    </row>
    <row r="8067" spans="1:5">
      <c r="A8067" t="s">
        <v>242</v>
      </c>
      <c r="B8067" t="s">
        <v>539</v>
      </c>
      <c r="C8067" t="s">
        <v>241</v>
      </c>
      <c r="D8067">
        <v>1990</v>
      </c>
    </row>
    <row r="8068" spans="1:5">
      <c r="A8068" t="s">
        <v>240</v>
      </c>
      <c r="B8068" t="s">
        <v>539</v>
      </c>
      <c r="C8068" t="s">
        <v>239</v>
      </c>
      <c r="D8068">
        <v>1990</v>
      </c>
      <c r="E8068">
        <v>12839873</v>
      </c>
    </row>
    <row r="8069" spans="1:5">
      <c r="A8069" t="s">
        <v>238</v>
      </c>
      <c r="B8069" t="s">
        <v>539</v>
      </c>
      <c r="C8069" t="s">
        <v>237</v>
      </c>
      <c r="D8069">
        <v>1990</v>
      </c>
      <c r="E8069">
        <v>0</v>
      </c>
    </row>
    <row r="8070" spans="1:5">
      <c r="A8070" t="s">
        <v>236</v>
      </c>
      <c r="B8070" t="s">
        <v>539</v>
      </c>
      <c r="C8070" t="s">
        <v>235</v>
      </c>
      <c r="D8070">
        <v>1990</v>
      </c>
      <c r="E8070">
        <v>1967676</v>
      </c>
    </row>
    <row r="8071" spans="1:5">
      <c r="A8071" t="s">
        <v>234</v>
      </c>
      <c r="B8071" t="s">
        <v>539</v>
      </c>
      <c r="C8071" t="s">
        <v>233</v>
      </c>
      <c r="D8071">
        <v>1990</v>
      </c>
      <c r="E8071">
        <v>8865299</v>
      </c>
    </row>
    <row r="8072" spans="1:5">
      <c r="A8072" t="s">
        <v>232</v>
      </c>
      <c r="B8072" t="s">
        <v>539</v>
      </c>
      <c r="C8072" t="s">
        <v>231</v>
      </c>
      <c r="D8072">
        <v>1990</v>
      </c>
      <c r="E8072">
        <v>161669</v>
      </c>
    </row>
    <row r="8073" spans="1:5">
      <c r="A8073" t="s">
        <v>230</v>
      </c>
      <c r="B8073" t="s">
        <v>536</v>
      </c>
      <c r="C8073" t="s">
        <v>229</v>
      </c>
      <c r="D8073">
        <v>1990</v>
      </c>
      <c r="E8073">
        <v>115615473</v>
      </c>
    </row>
    <row r="8074" spans="1:5">
      <c r="A8074" t="s">
        <v>228</v>
      </c>
      <c r="B8074" t="s">
        <v>539</v>
      </c>
      <c r="C8074" t="s">
        <v>227</v>
      </c>
      <c r="D8074">
        <v>1990</v>
      </c>
      <c r="E8074">
        <v>24396134</v>
      </c>
    </row>
    <row r="8075" spans="1:5">
      <c r="A8075" t="s">
        <v>226</v>
      </c>
      <c r="B8075" t="s">
        <v>539</v>
      </c>
      <c r="C8075" t="s">
        <v>225</v>
      </c>
      <c r="D8075">
        <v>1990</v>
      </c>
      <c r="E8075">
        <v>16529</v>
      </c>
    </row>
    <row r="8076" spans="1:5">
      <c r="A8076" t="s">
        <v>224</v>
      </c>
      <c r="B8076" t="s">
        <v>536</v>
      </c>
      <c r="C8076" t="s">
        <v>223</v>
      </c>
      <c r="D8076">
        <v>1990</v>
      </c>
      <c r="E8076">
        <v>2505346404</v>
      </c>
    </row>
    <row r="8077" spans="1:5">
      <c r="A8077" t="s">
        <v>222</v>
      </c>
      <c r="B8077" t="s">
        <v>539</v>
      </c>
      <c r="C8077" t="s">
        <v>221</v>
      </c>
      <c r="D8077">
        <v>1990</v>
      </c>
      <c r="E8077">
        <v>842628</v>
      </c>
    </row>
    <row r="8078" spans="1:5">
      <c r="A8078" t="s">
        <v>220</v>
      </c>
      <c r="B8078" t="s">
        <v>539</v>
      </c>
      <c r="C8078" t="s">
        <v>219</v>
      </c>
      <c r="D8078">
        <v>1990</v>
      </c>
      <c r="E8078">
        <v>6490937</v>
      </c>
    </row>
    <row r="8079" spans="1:5">
      <c r="A8079" t="s">
        <v>218</v>
      </c>
      <c r="B8079" t="s">
        <v>539</v>
      </c>
      <c r="C8079" t="s">
        <v>217</v>
      </c>
      <c r="D8079">
        <v>1990</v>
      </c>
      <c r="E8079">
        <v>34068</v>
      </c>
    </row>
    <row r="8080" spans="1:5">
      <c r="A8080" t="s">
        <v>216</v>
      </c>
      <c r="B8080" t="s">
        <v>539</v>
      </c>
      <c r="C8080" t="s">
        <v>215</v>
      </c>
      <c r="D8080">
        <v>1990</v>
      </c>
      <c r="E8080">
        <v>30644380</v>
      </c>
    </row>
    <row r="8081" spans="1:5">
      <c r="A8081" t="s">
        <v>214</v>
      </c>
      <c r="B8081" t="s">
        <v>536</v>
      </c>
      <c r="C8081" t="s">
        <v>213</v>
      </c>
      <c r="D8081">
        <v>1990</v>
      </c>
      <c r="E8081">
        <v>110169184</v>
      </c>
    </row>
    <row r="8082" spans="1:5">
      <c r="A8082" t="s">
        <v>212</v>
      </c>
      <c r="B8082" t="s">
        <v>539</v>
      </c>
      <c r="C8082" t="s">
        <v>211</v>
      </c>
      <c r="D8082">
        <v>1990</v>
      </c>
      <c r="E8082">
        <v>315089</v>
      </c>
    </row>
    <row r="8083" spans="1:5">
      <c r="A8083" t="s">
        <v>210</v>
      </c>
      <c r="B8083" t="s">
        <v>539</v>
      </c>
      <c r="C8083" t="s">
        <v>209</v>
      </c>
      <c r="D8083">
        <v>1990</v>
      </c>
      <c r="E8083">
        <v>938462</v>
      </c>
    </row>
    <row r="8084" spans="1:5">
      <c r="A8084" t="s">
        <v>208</v>
      </c>
      <c r="B8084" t="s">
        <v>539</v>
      </c>
      <c r="C8084" t="s">
        <v>207</v>
      </c>
      <c r="D8084">
        <v>1990</v>
      </c>
      <c r="E8084">
        <v>4368</v>
      </c>
    </row>
    <row r="8085" spans="1:5">
      <c r="A8085" t="s">
        <v>206</v>
      </c>
      <c r="B8085" t="s">
        <v>539</v>
      </c>
      <c r="C8085" t="s">
        <v>205</v>
      </c>
      <c r="D8085">
        <v>1990</v>
      </c>
      <c r="E8085">
        <v>9935737</v>
      </c>
    </row>
    <row r="8086" spans="1:5">
      <c r="A8086" t="s">
        <v>204</v>
      </c>
      <c r="B8086" t="s">
        <v>539</v>
      </c>
      <c r="C8086" t="s">
        <v>203</v>
      </c>
      <c r="D8086">
        <v>1990</v>
      </c>
      <c r="E8086">
        <v>1191185</v>
      </c>
    </row>
    <row r="8087" spans="1:5">
      <c r="A8087" t="s">
        <v>202</v>
      </c>
      <c r="B8087" t="s">
        <v>539</v>
      </c>
      <c r="C8087" t="s">
        <v>201</v>
      </c>
      <c r="D8087">
        <v>1990</v>
      </c>
      <c r="E8087">
        <v>593973</v>
      </c>
    </row>
    <row r="8088" spans="1:5">
      <c r="A8088" t="s">
        <v>200</v>
      </c>
      <c r="B8088" t="s">
        <v>539</v>
      </c>
      <c r="C8088" t="s">
        <v>199</v>
      </c>
      <c r="D8088">
        <v>1990</v>
      </c>
      <c r="E8088">
        <v>8346572</v>
      </c>
    </row>
    <row r="8089" spans="1:5">
      <c r="A8089" t="s">
        <v>198</v>
      </c>
      <c r="B8089" t="s">
        <v>539</v>
      </c>
      <c r="C8089" t="s">
        <v>197</v>
      </c>
      <c r="D8089">
        <v>1990</v>
      </c>
      <c r="E8089">
        <v>9056319</v>
      </c>
    </row>
    <row r="8090" spans="1:5">
      <c r="A8090" t="s">
        <v>196</v>
      </c>
      <c r="B8090" t="s">
        <v>536</v>
      </c>
      <c r="C8090" t="s">
        <v>195</v>
      </c>
      <c r="D8090">
        <v>1990</v>
      </c>
      <c r="E8090">
        <v>68164977</v>
      </c>
    </row>
    <row r="8091" spans="1:5">
      <c r="A8091" t="s">
        <v>194</v>
      </c>
      <c r="B8091" t="s">
        <v>539</v>
      </c>
      <c r="C8091" t="s">
        <v>193</v>
      </c>
      <c r="D8091">
        <v>1990</v>
      </c>
      <c r="E8091">
        <v>1023445</v>
      </c>
    </row>
    <row r="8092" spans="1:5">
      <c r="A8092" t="s">
        <v>192</v>
      </c>
      <c r="B8092" t="s">
        <v>539</v>
      </c>
      <c r="C8092" t="s">
        <v>191</v>
      </c>
      <c r="D8092">
        <v>1990</v>
      </c>
      <c r="E8092">
        <v>69151</v>
      </c>
    </row>
    <row r="8093" spans="1:5">
      <c r="A8093" t="s">
        <v>190</v>
      </c>
      <c r="B8093" t="s">
        <v>539</v>
      </c>
      <c r="C8093" t="s">
        <v>189</v>
      </c>
      <c r="D8093">
        <v>1990</v>
      </c>
      <c r="E8093">
        <v>6781445</v>
      </c>
    </row>
    <row r="8094" spans="1:5">
      <c r="A8094" t="s">
        <v>188</v>
      </c>
      <c r="B8094" t="s">
        <v>539</v>
      </c>
      <c r="C8094" t="s">
        <v>187</v>
      </c>
      <c r="D8094">
        <v>1990</v>
      </c>
      <c r="E8094">
        <v>66993856</v>
      </c>
    </row>
    <row r="8095" spans="1:5">
      <c r="A8095" t="s">
        <v>186</v>
      </c>
      <c r="B8095" t="s">
        <v>539</v>
      </c>
      <c r="C8095" t="s">
        <v>185</v>
      </c>
      <c r="D8095">
        <v>1990</v>
      </c>
      <c r="E8095">
        <v>1975424</v>
      </c>
    </row>
    <row r="8096" spans="1:5">
      <c r="A8096" t="s">
        <v>184</v>
      </c>
      <c r="B8096" t="s">
        <v>539</v>
      </c>
      <c r="C8096" t="s">
        <v>183</v>
      </c>
      <c r="D8096">
        <v>1990</v>
      </c>
      <c r="E8096">
        <v>4682215</v>
      </c>
    </row>
    <row r="8097" spans="1:5">
      <c r="A8097" t="s">
        <v>182</v>
      </c>
      <c r="B8097" t="s">
        <v>539</v>
      </c>
      <c r="C8097" t="s">
        <v>181</v>
      </c>
      <c r="D8097">
        <v>1990</v>
      </c>
      <c r="E8097">
        <v>1189479</v>
      </c>
    </row>
    <row r="8098" spans="1:5">
      <c r="A8098" t="s">
        <v>180</v>
      </c>
      <c r="B8098" t="s">
        <v>539</v>
      </c>
      <c r="C8098" t="s">
        <v>179</v>
      </c>
      <c r="D8098">
        <v>1990</v>
      </c>
      <c r="E8098">
        <v>17089334</v>
      </c>
    </row>
    <row r="8099" spans="1:5">
      <c r="A8099" t="s">
        <v>178</v>
      </c>
      <c r="B8099" t="s">
        <v>539</v>
      </c>
      <c r="C8099" t="s">
        <v>177</v>
      </c>
      <c r="D8099">
        <v>1990</v>
      </c>
      <c r="E8099">
        <v>0</v>
      </c>
    </row>
    <row r="8100" spans="1:5">
      <c r="A8100" t="s">
        <v>176</v>
      </c>
      <c r="B8100" t="s">
        <v>539</v>
      </c>
      <c r="C8100" t="s">
        <v>175</v>
      </c>
      <c r="D8100">
        <v>1990</v>
      </c>
      <c r="E8100">
        <v>508061</v>
      </c>
    </row>
    <row r="8101" spans="1:5">
      <c r="A8101" t="s">
        <v>174</v>
      </c>
      <c r="B8101" t="s">
        <v>536</v>
      </c>
      <c r="C8101" t="s">
        <v>173</v>
      </c>
      <c r="D8101">
        <v>1990</v>
      </c>
      <c r="E8101">
        <v>286001356</v>
      </c>
    </row>
    <row r="8102" spans="1:5">
      <c r="A8102" t="s">
        <v>172</v>
      </c>
      <c r="B8102" t="s">
        <v>539</v>
      </c>
      <c r="C8102" t="s">
        <v>171</v>
      </c>
      <c r="D8102">
        <v>1990</v>
      </c>
      <c r="E8102">
        <v>614286</v>
      </c>
    </row>
    <row r="8103" spans="1:5">
      <c r="A8103" t="s">
        <v>170</v>
      </c>
      <c r="B8103" t="s">
        <v>536</v>
      </c>
      <c r="C8103" t="s">
        <v>169</v>
      </c>
      <c r="D8103">
        <v>1990</v>
      </c>
      <c r="E8103">
        <v>9525159</v>
      </c>
    </row>
    <row r="8104" spans="1:5">
      <c r="A8104" t="s">
        <v>168</v>
      </c>
      <c r="B8104" t="s">
        <v>539</v>
      </c>
      <c r="C8104" t="s">
        <v>167</v>
      </c>
      <c r="D8104">
        <v>1990</v>
      </c>
      <c r="E8104">
        <v>74754801</v>
      </c>
    </row>
    <row r="8105" spans="1:5">
      <c r="A8105" t="s">
        <v>166</v>
      </c>
      <c r="B8105" t="s">
        <v>539</v>
      </c>
      <c r="C8105" t="s">
        <v>165</v>
      </c>
      <c r="D8105">
        <v>1990</v>
      </c>
      <c r="E8105">
        <v>1139061</v>
      </c>
    </row>
    <row r="8106" spans="1:5">
      <c r="A8106" t="s">
        <v>164</v>
      </c>
      <c r="B8106" t="s">
        <v>539</v>
      </c>
      <c r="C8106" t="s">
        <v>163</v>
      </c>
      <c r="D8106">
        <v>1990</v>
      </c>
      <c r="E8106">
        <v>6787872</v>
      </c>
    </row>
    <row r="8107" spans="1:5">
      <c r="A8107" t="s">
        <v>162</v>
      </c>
      <c r="B8107" t="s">
        <v>539</v>
      </c>
      <c r="C8107" t="s">
        <v>161</v>
      </c>
      <c r="D8107">
        <v>1990</v>
      </c>
      <c r="E8107">
        <v>31847132</v>
      </c>
    </row>
    <row r="8108" spans="1:5">
      <c r="A8108" t="s">
        <v>160</v>
      </c>
      <c r="B8108" t="s">
        <v>539</v>
      </c>
      <c r="C8108" t="s">
        <v>159</v>
      </c>
      <c r="D8108">
        <v>1990</v>
      </c>
      <c r="E8108">
        <v>4588</v>
      </c>
    </row>
    <row r="8109" spans="1:5">
      <c r="A8109" t="s">
        <v>158</v>
      </c>
      <c r="B8109" t="s">
        <v>539</v>
      </c>
      <c r="C8109" t="s">
        <v>157</v>
      </c>
      <c r="D8109">
        <v>1990</v>
      </c>
      <c r="E8109">
        <v>3666359</v>
      </c>
    </row>
    <row r="8110" spans="1:5">
      <c r="A8110" t="s">
        <v>156</v>
      </c>
      <c r="B8110" t="s">
        <v>539</v>
      </c>
      <c r="C8110" t="s">
        <v>155</v>
      </c>
      <c r="D8110">
        <v>1990</v>
      </c>
      <c r="E8110">
        <v>14760306</v>
      </c>
    </row>
    <row r="8111" spans="1:5">
      <c r="A8111" t="s">
        <v>154</v>
      </c>
      <c r="B8111" t="s">
        <v>536</v>
      </c>
      <c r="C8111" t="s">
        <v>153</v>
      </c>
      <c r="D8111">
        <v>1990</v>
      </c>
      <c r="E8111">
        <v>300764984</v>
      </c>
    </row>
    <row r="8112" spans="1:5">
      <c r="A8112" t="s">
        <v>152</v>
      </c>
      <c r="B8112" t="s">
        <v>539</v>
      </c>
      <c r="C8112" t="s">
        <v>151</v>
      </c>
      <c r="D8112">
        <v>1990</v>
      </c>
      <c r="E8112">
        <v>249641</v>
      </c>
    </row>
    <row r="8113" spans="1:5">
      <c r="A8113" t="s">
        <v>150</v>
      </c>
      <c r="B8113" t="s">
        <v>539</v>
      </c>
      <c r="C8113" t="s">
        <v>149</v>
      </c>
      <c r="D8113">
        <v>1990</v>
      </c>
      <c r="E8113">
        <v>8445157</v>
      </c>
    </row>
    <row r="8114" spans="1:5">
      <c r="A8114" t="s">
        <v>148</v>
      </c>
      <c r="B8114" t="s">
        <v>539</v>
      </c>
      <c r="C8114" t="s">
        <v>147</v>
      </c>
      <c r="D8114">
        <v>1990</v>
      </c>
      <c r="E8114">
        <v>5199759</v>
      </c>
    </row>
    <row r="8115" spans="1:5">
      <c r="A8115" t="s">
        <v>146</v>
      </c>
      <c r="B8115" t="s">
        <v>539</v>
      </c>
      <c r="C8115" t="s">
        <v>145</v>
      </c>
      <c r="D8115">
        <v>1990</v>
      </c>
      <c r="E8115">
        <v>2161902</v>
      </c>
    </row>
    <row r="8116" spans="1:5">
      <c r="A8116" t="s">
        <v>144</v>
      </c>
      <c r="B8116" t="s">
        <v>536</v>
      </c>
      <c r="C8116" t="s">
        <v>143</v>
      </c>
      <c r="D8116">
        <v>1990</v>
      </c>
      <c r="E8116">
        <v>638796</v>
      </c>
    </row>
    <row r="8117" spans="1:5">
      <c r="A8117" t="s">
        <v>142</v>
      </c>
      <c r="B8117" t="s">
        <v>536</v>
      </c>
      <c r="C8117" t="s">
        <v>141</v>
      </c>
      <c r="D8117">
        <v>1990</v>
      </c>
      <c r="E8117">
        <v>1160703</v>
      </c>
    </row>
    <row r="8118" spans="1:5">
      <c r="A8118" t="s">
        <v>140</v>
      </c>
      <c r="B8118" t="s">
        <v>536</v>
      </c>
      <c r="C8118" t="s">
        <v>139</v>
      </c>
      <c r="D8118">
        <v>1990</v>
      </c>
      <c r="E8118">
        <v>249922822</v>
      </c>
    </row>
    <row r="8119" spans="1:5">
      <c r="A8119" t="s">
        <v>138</v>
      </c>
      <c r="B8119" t="s">
        <v>539</v>
      </c>
      <c r="C8119" t="s">
        <v>137</v>
      </c>
      <c r="D8119">
        <v>1990</v>
      </c>
      <c r="E8119">
        <v>83595</v>
      </c>
    </row>
    <row r="8120" spans="1:5">
      <c r="A8120" t="s">
        <v>136</v>
      </c>
      <c r="B8120" t="s">
        <v>539</v>
      </c>
      <c r="C8120" t="s">
        <v>135</v>
      </c>
      <c r="D8120">
        <v>1990</v>
      </c>
      <c r="E8120">
        <v>34371</v>
      </c>
    </row>
    <row r="8121" spans="1:5">
      <c r="A8121" t="s">
        <v>134</v>
      </c>
      <c r="B8121" t="s">
        <v>539</v>
      </c>
      <c r="C8121" t="s">
        <v>133</v>
      </c>
      <c r="D8121">
        <v>1990</v>
      </c>
      <c r="E8121">
        <v>10854514</v>
      </c>
    </row>
    <row r="8122" spans="1:5">
      <c r="A8122" t="s">
        <v>132</v>
      </c>
      <c r="B8122" t="s">
        <v>539</v>
      </c>
      <c r="C8122" t="s">
        <v>131</v>
      </c>
      <c r="D8122">
        <v>1990</v>
      </c>
      <c r="E8122">
        <v>39454570</v>
      </c>
    </row>
    <row r="8123" spans="1:5">
      <c r="A8123" t="s">
        <v>130</v>
      </c>
      <c r="B8123" t="s">
        <v>539</v>
      </c>
      <c r="C8123" t="s">
        <v>129</v>
      </c>
      <c r="D8123">
        <v>1990</v>
      </c>
      <c r="E8123">
        <v>6843907</v>
      </c>
    </row>
    <row r="8124" spans="1:5">
      <c r="A8124" t="s">
        <v>128</v>
      </c>
      <c r="B8124" t="s">
        <v>536</v>
      </c>
      <c r="C8124" t="s">
        <v>127</v>
      </c>
      <c r="D8124">
        <v>1990</v>
      </c>
      <c r="E8124">
        <v>849359990</v>
      </c>
    </row>
    <row r="8125" spans="1:5">
      <c r="A8125" t="s">
        <v>126</v>
      </c>
      <c r="B8125" t="s">
        <v>539</v>
      </c>
      <c r="C8125" t="s">
        <v>125</v>
      </c>
      <c r="D8125">
        <v>1990</v>
      </c>
      <c r="E8125">
        <v>3823250</v>
      </c>
    </row>
    <row r="8126" spans="1:5">
      <c r="A8126" t="s">
        <v>124</v>
      </c>
      <c r="B8126" t="s">
        <v>539</v>
      </c>
      <c r="C8126" t="s">
        <v>123</v>
      </c>
      <c r="D8126">
        <v>1990</v>
      </c>
      <c r="E8126">
        <v>14383365</v>
      </c>
    </row>
    <row r="8127" spans="1:5">
      <c r="A8127" t="s">
        <v>122</v>
      </c>
      <c r="B8127" t="s">
        <v>539</v>
      </c>
      <c r="C8127" t="s">
        <v>121</v>
      </c>
      <c r="D8127">
        <v>1990</v>
      </c>
      <c r="E8127">
        <v>4616482</v>
      </c>
    </row>
    <row r="8128" spans="1:5">
      <c r="A8128" t="s">
        <v>120</v>
      </c>
      <c r="B8128" t="s">
        <v>539</v>
      </c>
      <c r="C8128" t="s">
        <v>119</v>
      </c>
      <c r="D8128">
        <v>1990</v>
      </c>
      <c r="E8128">
        <v>0</v>
      </c>
    </row>
    <row r="8129" spans="1:5">
      <c r="A8129" t="s">
        <v>118</v>
      </c>
      <c r="B8129" t="s">
        <v>539</v>
      </c>
      <c r="C8129" t="s">
        <v>117</v>
      </c>
      <c r="D8129">
        <v>1990</v>
      </c>
      <c r="E8129">
        <v>269190</v>
      </c>
    </row>
    <row r="8130" spans="1:5">
      <c r="A8130" t="s">
        <v>116</v>
      </c>
      <c r="B8130" t="s">
        <v>539</v>
      </c>
      <c r="C8130" t="s">
        <v>115</v>
      </c>
      <c r="D8130">
        <v>1990</v>
      </c>
      <c r="E8130">
        <v>2878338</v>
      </c>
    </row>
    <row r="8131" spans="1:5">
      <c r="A8131" t="s">
        <v>114</v>
      </c>
      <c r="B8131" t="s">
        <v>539</v>
      </c>
      <c r="C8131" t="s">
        <v>113</v>
      </c>
      <c r="D8131">
        <v>1990</v>
      </c>
      <c r="E8131">
        <v>2667798</v>
      </c>
    </row>
    <row r="8132" spans="1:5">
      <c r="A8132" t="s">
        <v>112</v>
      </c>
      <c r="B8132" t="s">
        <v>539</v>
      </c>
      <c r="C8132" t="s">
        <v>111</v>
      </c>
      <c r="D8132">
        <v>1990</v>
      </c>
      <c r="E8132">
        <v>2308</v>
      </c>
    </row>
    <row r="8133" spans="1:5">
      <c r="A8133" t="s">
        <v>110</v>
      </c>
      <c r="B8133" t="s">
        <v>539</v>
      </c>
      <c r="C8133" t="s">
        <v>109</v>
      </c>
      <c r="D8133">
        <v>1990</v>
      </c>
      <c r="E8133">
        <v>5203442</v>
      </c>
    </row>
    <row r="8134" spans="1:5">
      <c r="A8134" t="s">
        <v>108</v>
      </c>
      <c r="B8134" t="s">
        <v>539</v>
      </c>
      <c r="C8134" t="s">
        <v>107</v>
      </c>
      <c r="D8134">
        <v>1990</v>
      </c>
      <c r="E8134">
        <v>3763187</v>
      </c>
    </row>
    <row r="8135" spans="1:5">
      <c r="A8135" t="s">
        <v>106</v>
      </c>
      <c r="B8135" t="s">
        <v>536</v>
      </c>
      <c r="C8135" t="s">
        <v>105</v>
      </c>
      <c r="D8135">
        <v>1990</v>
      </c>
      <c r="E8135">
        <v>372920182</v>
      </c>
    </row>
    <row r="8136" spans="1:5">
      <c r="A8136" t="s">
        <v>104</v>
      </c>
      <c r="B8136" t="s">
        <v>539</v>
      </c>
      <c r="C8136" t="s">
        <v>103</v>
      </c>
      <c r="D8136">
        <v>1990</v>
      </c>
      <c r="E8136">
        <v>5002657</v>
      </c>
    </row>
    <row r="8137" spans="1:5">
      <c r="A8137" t="s">
        <v>102</v>
      </c>
      <c r="B8137" t="s">
        <v>536</v>
      </c>
      <c r="C8137" t="s">
        <v>101</v>
      </c>
      <c r="D8137">
        <v>1990</v>
      </c>
      <c r="E8137">
        <v>372955451</v>
      </c>
    </row>
    <row r="8138" spans="1:5">
      <c r="A8138" t="s">
        <v>100</v>
      </c>
      <c r="B8138" t="s">
        <v>536</v>
      </c>
      <c r="C8138" t="s">
        <v>99</v>
      </c>
      <c r="D8138">
        <v>1990</v>
      </c>
      <c r="E8138">
        <v>14338485</v>
      </c>
    </row>
    <row r="8139" spans="1:5">
      <c r="A8139" t="s">
        <v>98</v>
      </c>
      <c r="B8139" t="s">
        <v>539</v>
      </c>
      <c r="C8139" t="s">
        <v>97</v>
      </c>
      <c r="D8139">
        <v>1990</v>
      </c>
      <c r="E8139">
        <v>64181</v>
      </c>
    </row>
    <row r="8140" spans="1:5">
      <c r="A8140" t="s">
        <v>96</v>
      </c>
      <c r="B8140" t="s">
        <v>539</v>
      </c>
      <c r="C8140" t="s">
        <v>95</v>
      </c>
      <c r="D8140">
        <v>1990</v>
      </c>
      <c r="E8140">
        <v>139738</v>
      </c>
    </row>
    <row r="8141" spans="1:5">
      <c r="A8141" t="s">
        <v>94</v>
      </c>
      <c r="B8141" t="s">
        <v>539</v>
      </c>
      <c r="C8141" t="s">
        <v>93</v>
      </c>
      <c r="D8141">
        <v>1990</v>
      </c>
      <c r="E8141">
        <v>2305623</v>
      </c>
    </row>
    <row r="8142" spans="1:5">
      <c r="A8142" t="s">
        <v>92</v>
      </c>
      <c r="B8142" t="s">
        <v>539</v>
      </c>
      <c r="C8142" t="s">
        <v>91</v>
      </c>
      <c r="D8142">
        <v>1990</v>
      </c>
      <c r="E8142">
        <v>991487</v>
      </c>
    </row>
    <row r="8143" spans="1:5">
      <c r="A8143" t="s">
        <v>90</v>
      </c>
      <c r="B8143" t="s">
        <v>539</v>
      </c>
      <c r="C8143" t="s">
        <v>89</v>
      </c>
      <c r="D8143">
        <v>1990</v>
      </c>
      <c r="E8143">
        <v>1446443</v>
      </c>
    </row>
    <row r="8144" spans="1:5">
      <c r="A8144" t="s">
        <v>88</v>
      </c>
      <c r="B8144" t="s">
        <v>539</v>
      </c>
      <c r="C8144" t="s">
        <v>87</v>
      </c>
      <c r="D8144">
        <v>1990</v>
      </c>
      <c r="E8144">
        <v>664050</v>
      </c>
    </row>
    <row r="8145" spans="1:5">
      <c r="A8145" t="s">
        <v>86</v>
      </c>
      <c r="B8145" t="s">
        <v>539</v>
      </c>
      <c r="C8145" t="s">
        <v>85</v>
      </c>
      <c r="D8145">
        <v>1990</v>
      </c>
    </row>
    <row r="8146" spans="1:5">
      <c r="A8146" t="s">
        <v>84</v>
      </c>
      <c r="B8146" t="s">
        <v>539</v>
      </c>
      <c r="C8146" t="s">
        <v>83</v>
      </c>
      <c r="D8146">
        <v>1990</v>
      </c>
      <c r="E8146">
        <v>35269</v>
      </c>
    </row>
    <row r="8147" spans="1:5">
      <c r="A8147" t="s">
        <v>82</v>
      </c>
      <c r="B8147" t="s">
        <v>539</v>
      </c>
      <c r="C8147" t="s">
        <v>81</v>
      </c>
      <c r="D8147">
        <v>1990</v>
      </c>
      <c r="E8147">
        <v>6356135</v>
      </c>
    </row>
    <row r="8148" spans="1:5">
      <c r="A8148" t="s">
        <v>80</v>
      </c>
      <c r="B8148" t="s">
        <v>539</v>
      </c>
      <c r="C8148" t="s">
        <v>79</v>
      </c>
      <c r="D8148">
        <v>1990</v>
      </c>
      <c r="E8148">
        <v>2964</v>
      </c>
    </row>
    <row r="8149" spans="1:5">
      <c r="A8149" t="s">
        <v>78</v>
      </c>
      <c r="B8149" t="s">
        <v>539</v>
      </c>
      <c r="C8149" t="s">
        <v>77</v>
      </c>
      <c r="D8149">
        <v>1990</v>
      </c>
      <c r="E8149">
        <v>4717177</v>
      </c>
    </row>
    <row r="8150" spans="1:5">
      <c r="A8150" t="s">
        <v>76</v>
      </c>
      <c r="B8150" t="s">
        <v>536</v>
      </c>
      <c r="C8150" t="s">
        <v>75</v>
      </c>
      <c r="D8150">
        <v>1990</v>
      </c>
      <c r="E8150">
        <v>1142632483</v>
      </c>
    </row>
    <row r="8151" spans="1:5">
      <c r="A8151" t="s">
        <v>74</v>
      </c>
      <c r="B8151" t="s">
        <v>536</v>
      </c>
      <c r="C8151" t="s">
        <v>73</v>
      </c>
      <c r="D8151">
        <v>1990</v>
      </c>
      <c r="E8151">
        <v>159012238</v>
      </c>
    </row>
    <row r="8152" spans="1:5">
      <c r="A8152" t="s">
        <v>72</v>
      </c>
      <c r="B8152" t="s">
        <v>539</v>
      </c>
      <c r="C8152" t="s">
        <v>71</v>
      </c>
      <c r="D8152">
        <v>1990</v>
      </c>
      <c r="E8152">
        <v>2704292</v>
      </c>
    </row>
    <row r="8153" spans="1:5">
      <c r="A8153" t="s">
        <v>70</v>
      </c>
      <c r="B8153" t="s">
        <v>539</v>
      </c>
      <c r="C8153" t="s">
        <v>69</v>
      </c>
      <c r="D8153">
        <v>1990</v>
      </c>
      <c r="E8153">
        <v>39933892</v>
      </c>
    </row>
    <row r="8154" spans="1:5">
      <c r="A8154" t="s">
        <v>68</v>
      </c>
      <c r="B8154" t="s">
        <v>539</v>
      </c>
      <c r="C8154" t="s">
        <v>67</v>
      </c>
      <c r="D8154">
        <v>1990</v>
      </c>
      <c r="E8154">
        <v>3611005</v>
      </c>
    </row>
    <row r="8155" spans="1:5">
      <c r="A8155" t="s">
        <v>66</v>
      </c>
      <c r="B8155" t="s">
        <v>539</v>
      </c>
      <c r="C8155" t="s">
        <v>65</v>
      </c>
      <c r="D8155">
        <v>1990</v>
      </c>
      <c r="E8155">
        <v>2023418</v>
      </c>
    </row>
    <row r="8156" spans="1:5">
      <c r="A8156" t="s">
        <v>64</v>
      </c>
      <c r="B8156" t="s">
        <v>536</v>
      </c>
      <c r="C8156" t="s">
        <v>63</v>
      </c>
      <c r="D8156">
        <v>1990</v>
      </c>
      <c r="E8156">
        <v>128193802</v>
      </c>
    </row>
    <row r="8157" spans="1:5">
      <c r="A8157" t="s">
        <v>62</v>
      </c>
      <c r="B8157" t="s">
        <v>539</v>
      </c>
      <c r="C8157" t="s">
        <v>61</v>
      </c>
      <c r="D8157">
        <v>1990</v>
      </c>
      <c r="E8157">
        <v>595215</v>
      </c>
    </row>
    <row r="8158" spans="1:5">
      <c r="A8158" t="s">
        <v>60</v>
      </c>
      <c r="B8158" t="s">
        <v>536</v>
      </c>
      <c r="C8158" t="s">
        <v>59</v>
      </c>
      <c r="D8158">
        <v>1990</v>
      </c>
      <c r="E8158">
        <v>109530388</v>
      </c>
    </row>
    <row r="8159" spans="1:5">
      <c r="A8159" t="s">
        <v>58</v>
      </c>
      <c r="B8159" t="s">
        <v>539</v>
      </c>
      <c r="C8159" t="s">
        <v>57</v>
      </c>
      <c r="D8159">
        <v>1990</v>
      </c>
      <c r="E8159">
        <v>73549</v>
      </c>
    </row>
    <row r="8160" spans="1:5">
      <c r="A8160" t="s">
        <v>56</v>
      </c>
      <c r="B8160" t="s">
        <v>536</v>
      </c>
      <c r="C8160" t="s">
        <v>55</v>
      </c>
      <c r="D8160">
        <v>1990</v>
      </c>
      <c r="E8160">
        <v>849359990</v>
      </c>
    </row>
    <row r="8161" spans="1:5">
      <c r="A8161" t="s">
        <v>54</v>
      </c>
      <c r="B8161" t="s">
        <v>536</v>
      </c>
      <c r="C8161" t="s">
        <v>53</v>
      </c>
      <c r="D8161">
        <v>1990</v>
      </c>
      <c r="E8161">
        <v>372955451</v>
      </c>
    </row>
    <row r="8162" spans="1:5">
      <c r="A8162" t="s">
        <v>52</v>
      </c>
      <c r="B8162" t="s">
        <v>539</v>
      </c>
      <c r="C8162" t="s">
        <v>51</v>
      </c>
      <c r="D8162">
        <v>1990</v>
      </c>
      <c r="E8162">
        <v>1117623</v>
      </c>
    </row>
    <row r="8163" spans="1:5">
      <c r="A8163" t="s">
        <v>50</v>
      </c>
      <c r="B8163" t="s">
        <v>539</v>
      </c>
      <c r="C8163" t="s">
        <v>49</v>
      </c>
      <c r="D8163">
        <v>1990</v>
      </c>
      <c r="E8163">
        <v>3462220</v>
      </c>
    </row>
    <row r="8164" spans="1:5">
      <c r="A8164" t="s">
        <v>6</v>
      </c>
      <c r="B8164" t="s">
        <v>539</v>
      </c>
      <c r="C8164" t="s">
        <v>48</v>
      </c>
      <c r="D8164">
        <v>1990</v>
      </c>
      <c r="E8164">
        <v>21998436</v>
      </c>
    </row>
    <row r="8165" spans="1:5">
      <c r="A8165" t="s">
        <v>47</v>
      </c>
      <c r="B8165" t="s">
        <v>539</v>
      </c>
      <c r="C8165" t="s">
        <v>46</v>
      </c>
      <c r="D8165">
        <v>1990</v>
      </c>
      <c r="E8165">
        <v>5342</v>
      </c>
    </row>
    <row r="8166" spans="1:5">
      <c r="A8166" t="s">
        <v>45</v>
      </c>
      <c r="B8166" t="s">
        <v>539</v>
      </c>
      <c r="C8166" t="s">
        <v>44</v>
      </c>
      <c r="D8166">
        <v>1990</v>
      </c>
      <c r="E8166">
        <v>20651812</v>
      </c>
    </row>
    <row r="8167" spans="1:5">
      <c r="A8167" t="s">
        <v>43</v>
      </c>
      <c r="B8167" t="s">
        <v>539</v>
      </c>
      <c r="C8167" t="s">
        <v>42</v>
      </c>
      <c r="D8167">
        <v>1990</v>
      </c>
      <c r="E8167">
        <v>15507374</v>
      </c>
    </row>
    <row r="8168" spans="1:5">
      <c r="A8168" t="s">
        <v>41</v>
      </c>
      <c r="B8168" t="s">
        <v>539</v>
      </c>
      <c r="C8168" t="s">
        <v>40</v>
      </c>
      <c r="D8168">
        <v>1990</v>
      </c>
      <c r="E8168">
        <v>17250458</v>
      </c>
    </row>
    <row r="8169" spans="1:5">
      <c r="A8169" t="s">
        <v>39</v>
      </c>
      <c r="B8169" t="s">
        <v>536</v>
      </c>
      <c r="C8169" t="s">
        <v>38</v>
      </c>
      <c r="D8169">
        <v>1990</v>
      </c>
      <c r="E8169">
        <v>1158466894</v>
      </c>
    </row>
    <row r="8170" spans="1:5">
      <c r="A8170" t="s">
        <v>37</v>
      </c>
      <c r="B8170" t="s">
        <v>539</v>
      </c>
      <c r="C8170" t="s">
        <v>36</v>
      </c>
      <c r="D8170">
        <v>1990</v>
      </c>
      <c r="E8170">
        <v>342938</v>
      </c>
    </row>
    <row r="8171" spans="1:5">
      <c r="A8171" t="s">
        <v>4</v>
      </c>
      <c r="B8171" t="s">
        <v>539</v>
      </c>
      <c r="C8171" t="s">
        <v>35</v>
      </c>
      <c r="D8171">
        <v>1990</v>
      </c>
      <c r="E8171">
        <v>61656881</v>
      </c>
    </row>
    <row r="8172" spans="1:5">
      <c r="A8172" t="s">
        <v>34</v>
      </c>
      <c r="B8172" t="s">
        <v>539</v>
      </c>
      <c r="C8172" t="s">
        <v>33</v>
      </c>
      <c r="D8172">
        <v>1990</v>
      </c>
      <c r="E8172">
        <v>12270723</v>
      </c>
    </row>
    <row r="8173" spans="1:5">
      <c r="A8173" t="s">
        <v>32</v>
      </c>
      <c r="B8173" t="s">
        <v>539</v>
      </c>
      <c r="C8173" t="s">
        <v>31</v>
      </c>
      <c r="D8173">
        <v>1990</v>
      </c>
      <c r="E8173">
        <v>62988</v>
      </c>
    </row>
    <row r="8174" spans="1:5">
      <c r="A8174" t="s">
        <v>30</v>
      </c>
      <c r="B8174" t="s">
        <v>539</v>
      </c>
      <c r="C8174" t="s">
        <v>29</v>
      </c>
      <c r="D8174">
        <v>1990</v>
      </c>
      <c r="E8174">
        <v>3121505</v>
      </c>
    </row>
    <row r="8175" spans="1:5">
      <c r="A8175" t="s">
        <v>28</v>
      </c>
      <c r="B8175" t="s">
        <v>539</v>
      </c>
      <c r="C8175" t="s">
        <v>27</v>
      </c>
      <c r="D8175">
        <v>1990</v>
      </c>
      <c r="E8175">
        <v>10236</v>
      </c>
    </row>
    <row r="8176" spans="1:5">
      <c r="A8176" t="s">
        <v>26</v>
      </c>
      <c r="B8176" t="s">
        <v>539</v>
      </c>
      <c r="C8176" t="s">
        <v>25</v>
      </c>
      <c r="D8176">
        <v>1990</v>
      </c>
      <c r="E8176">
        <v>12803</v>
      </c>
    </row>
    <row r="8177" spans="1:5">
      <c r="A8177" t="s">
        <v>3</v>
      </c>
      <c r="B8177" t="s">
        <v>539</v>
      </c>
      <c r="C8177" t="s">
        <v>24</v>
      </c>
      <c r="D8177">
        <v>1990</v>
      </c>
      <c r="E8177">
        <v>52645017</v>
      </c>
    </row>
    <row r="8178" spans="1:5">
      <c r="A8178" t="s">
        <v>23</v>
      </c>
      <c r="B8178" t="s">
        <v>539</v>
      </c>
      <c r="C8178" t="s">
        <v>22</v>
      </c>
      <c r="D8178">
        <v>1990</v>
      </c>
      <c r="E8178">
        <v>119191</v>
      </c>
    </row>
    <row r="8179" spans="1:5">
      <c r="A8179" t="s">
        <v>21</v>
      </c>
      <c r="B8179" t="s">
        <v>536</v>
      </c>
      <c r="C8179" t="s">
        <v>20</v>
      </c>
      <c r="D8179">
        <v>1990</v>
      </c>
      <c r="E8179">
        <v>3003722237</v>
      </c>
    </row>
    <row r="8180" spans="1:5">
      <c r="A8180" t="s">
        <v>19</v>
      </c>
      <c r="B8180" t="s">
        <v>539</v>
      </c>
      <c r="C8180" t="s">
        <v>18</v>
      </c>
      <c r="D8180">
        <v>1990</v>
      </c>
      <c r="E8180">
        <v>128338</v>
      </c>
    </row>
    <row r="8181" spans="1:5">
      <c r="A8181" t="s">
        <v>17</v>
      </c>
      <c r="B8181" t="s">
        <v>539</v>
      </c>
      <c r="C8181" t="s">
        <v>16</v>
      </c>
      <c r="D8181">
        <v>1990</v>
      </c>
    </row>
    <row r="8182" spans="1:5">
      <c r="A8182" t="s">
        <v>15</v>
      </c>
      <c r="B8182" t="s">
        <v>539</v>
      </c>
      <c r="C8182" t="s">
        <v>14</v>
      </c>
      <c r="D8182">
        <v>1990</v>
      </c>
      <c r="E8182">
        <v>9533380</v>
      </c>
    </row>
    <row r="8183" spans="1:5">
      <c r="A8183" t="s">
        <v>13</v>
      </c>
      <c r="B8183" t="s">
        <v>539</v>
      </c>
      <c r="C8183" t="s">
        <v>12</v>
      </c>
      <c r="D8183">
        <v>1990</v>
      </c>
      <c r="E8183">
        <v>17647262</v>
      </c>
    </row>
    <row r="8184" spans="1:5">
      <c r="A8184" t="s">
        <v>11</v>
      </c>
      <c r="B8184" t="s">
        <v>539</v>
      </c>
      <c r="C8184" t="s">
        <v>10</v>
      </c>
      <c r="D8184">
        <v>1990</v>
      </c>
      <c r="E8184">
        <v>4863953</v>
      </c>
    </row>
    <row r="8185" spans="1:5">
      <c r="A8185" t="s">
        <v>9</v>
      </c>
      <c r="B8185" t="s">
        <v>539</v>
      </c>
      <c r="C8185" t="s">
        <v>8</v>
      </c>
      <c r="D8185">
        <v>1990</v>
      </c>
      <c r="E8185">
        <v>7231232</v>
      </c>
    </row>
    <row r="8186" spans="1:5">
      <c r="A8186" t="s">
        <v>528</v>
      </c>
      <c r="B8186" t="s">
        <v>539</v>
      </c>
      <c r="C8186" t="s">
        <v>527</v>
      </c>
      <c r="D8186">
        <v>1991</v>
      </c>
      <c r="E8186">
        <v>32115</v>
      </c>
    </row>
    <row r="8187" spans="1:5">
      <c r="A8187" t="s">
        <v>526</v>
      </c>
      <c r="B8187" t="s">
        <v>539</v>
      </c>
      <c r="C8187" t="s">
        <v>525</v>
      </c>
      <c r="D8187">
        <v>1991</v>
      </c>
      <c r="E8187">
        <v>10577227</v>
      </c>
    </row>
    <row r="8188" spans="1:5">
      <c r="A8188" t="s">
        <v>524</v>
      </c>
      <c r="B8188" t="s">
        <v>539</v>
      </c>
      <c r="C8188" t="s">
        <v>523</v>
      </c>
      <c r="D8188">
        <v>1991</v>
      </c>
      <c r="E8188">
        <v>9261807</v>
      </c>
    </row>
    <row r="8189" spans="1:5">
      <c r="A8189" t="s">
        <v>522</v>
      </c>
      <c r="B8189" t="s">
        <v>539</v>
      </c>
      <c r="C8189" t="s">
        <v>521</v>
      </c>
      <c r="D8189">
        <v>1991</v>
      </c>
      <c r="E8189">
        <v>2067878</v>
      </c>
    </row>
    <row r="8190" spans="1:5">
      <c r="A8190" t="s">
        <v>520</v>
      </c>
      <c r="B8190" t="s">
        <v>539</v>
      </c>
      <c r="C8190" t="s">
        <v>519</v>
      </c>
      <c r="D8190">
        <v>1991</v>
      </c>
      <c r="E8190">
        <v>3100</v>
      </c>
    </row>
    <row r="8191" spans="1:5">
      <c r="A8191" t="s">
        <v>518</v>
      </c>
      <c r="B8191" t="s">
        <v>536</v>
      </c>
      <c r="C8191" t="s">
        <v>517</v>
      </c>
      <c r="D8191">
        <v>1991</v>
      </c>
      <c r="E8191">
        <v>113798203</v>
      </c>
    </row>
    <row r="8192" spans="1:5">
      <c r="A8192" t="s">
        <v>516</v>
      </c>
      <c r="B8192" t="s">
        <v>539</v>
      </c>
      <c r="C8192" t="s">
        <v>515</v>
      </c>
      <c r="D8192">
        <v>1991</v>
      </c>
      <c r="E8192">
        <v>415557</v>
      </c>
    </row>
    <row r="8193" spans="1:5">
      <c r="A8193" t="s">
        <v>1</v>
      </c>
      <c r="B8193" t="s">
        <v>539</v>
      </c>
      <c r="C8193" t="s">
        <v>514</v>
      </c>
      <c r="D8193">
        <v>1991</v>
      </c>
      <c r="E8193">
        <v>4206333</v>
      </c>
    </row>
    <row r="8194" spans="1:5">
      <c r="A8194" t="s">
        <v>513</v>
      </c>
      <c r="B8194" t="s">
        <v>539</v>
      </c>
      <c r="C8194" t="s">
        <v>512</v>
      </c>
      <c r="D8194">
        <v>1991</v>
      </c>
      <c r="E8194">
        <v>1151475</v>
      </c>
    </row>
    <row r="8195" spans="1:5">
      <c r="A8195" t="s">
        <v>511</v>
      </c>
      <c r="B8195" t="s">
        <v>539</v>
      </c>
      <c r="C8195" t="s">
        <v>510</v>
      </c>
      <c r="D8195">
        <v>1991</v>
      </c>
      <c r="E8195">
        <v>8763</v>
      </c>
    </row>
    <row r="8196" spans="1:5">
      <c r="A8196" t="s">
        <v>509</v>
      </c>
      <c r="B8196" t="s">
        <v>539</v>
      </c>
      <c r="C8196" t="s">
        <v>508</v>
      </c>
      <c r="D8196">
        <v>1991</v>
      </c>
      <c r="E8196">
        <v>43437</v>
      </c>
    </row>
    <row r="8197" spans="1:5">
      <c r="A8197" t="s">
        <v>507</v>
      </c>
      <c r="B8197" t="s">
        <v>539</v>
      </c>
      <c r="C8197" t="s">
        <v>506</v>
      </c>
      <c r="D8197">
        <v>1991</v>
      </c>
      <c r="E8197">
        <v>2523464</v>
      </c>
    </row>
    <row r="8198" spans="1:5">
      <c r="A8198" t="s">
        <v>505</v>
      </c>
      <c r="B8198" t="s">
        <v>539</v>
      </c>
      <c r="C8198" t="s">
        <v>504</v>
      </c>
      <c r="D8198">
        <v>1991</v>
      </c>
      <c r="E8198">
        <v>2652173</v>
      </c>
    </row>
    <row r="8199" spans="1:5">
      <c r="A8199" t="s">
        <v>503</v>
      </c>
      <c r="B8199" t="s">
        <v>539</v>
      </c>
      <c r="C8199" t="s">
        <v>502</v>
      </c>
      <c r="D8199">
        <v>1991</v>
      </c>
      <c r="E8199">
        <v>3385305</v>
      </c>
    </row>
    <row r="8200" spans="1:5">
      <c r="A8200" t="s">
        <v>501</v>
      </c>
      <c r="B8200" t="s">
        <v>539</v>
      </c>
      <c r="C8200" t="s">
        <v>500</v>
      </c>
      <c r="D8200">
        <v>1991</v>
      </c>
      <c r="E8200">
        <v>5184309</v>
      </c>
    </row>
    <row r="8201" spans="1:5">
      <c r="A8201" t="s">
        <v>499</v>
      </c>
      <c r="B8201" t="s">
        <v>539</v>
      </c>
      <c r="C8201" t="s">
        <v>498</v>
      </c>
      <c r="D8201">
        <v>1991</v>
      </c>
      <c r="E8201">
        <v>354059</v>
      </c>
    </row>
    <row r="8202" spans="1:5">
      <c r="A8202" t="s">
        <v>497</v>
      </c>
      <c r="B8202" t="s">
        <v>539</v>
      </c>
      <c r="C8202" t="s">
        <v>496</v>
      </c>
      <c r="D8202">
        <v>1991</v>
      </c>
      <c r="E8202">
        <v>3334455</v>
      </c>
    </row>
    <row r="8203" spans="1:5">
      <c r="A8203" t="s">
        <v>495</v>
      </c>
      <c r="B8203" t="s">
        <v>539</v>
      </c>
      <c r="C8203" t="s">
        <v>494</v>
      </c>
      <c r="D8203">
        <v>1991</v>
      </c>
      <c r="E8203">
        <v>7776737</v>
      </c>
    </row>
    <row r="8204" spans="1:5">
      <c r="A8204" t="s">
        <v>2</v>
      </c>
      <c r="B8204" t="s">
        <v>539</v>
      </c>
      <c r="C8204" t="s">
        <v>493</v>
      </c>
      <c r="D8204">
        <v>1991</v>
      </c>
      <c r="E8204">
        <v>86702516</v>
      </c>
    </row>
    <row r="8205" spans="1:5">
      <c r="A8205" t="s">
        <v>492</v>
      </c>
      <c r="B8205" t="s">
        <v>539</v>
      </c>
      <c r="C8205" t="s">
        <v>491</v>
      </c>
      <c r="D8205">
        <v>1991</v>
      </c>
      <c r="E8205">
        <v>2873111</v>
      </c>
    </row>
    <row r="8206" spans="1:5">
      <c r="A8206" t="s">
        <v>490</v>
      </c>
      <c r="B8206" t="s">
        <v>539</v>
      </c>
      <c r="C8206" t="s">
        <v>489</v>
      </c>
      <c r="D8206">
        <v>1991</v>
      </c>
      <c r="E8206">
        <v>59495</v>
      </c>
    </row>
    <row r="8207" spans="1:5">
      <c r="A8207" t="s">
        <v>488</v>
      </c>
      <c r="B8207" t="s">
        <v>539</v>
      </c>
      <c r="C8207" t="s">
        <v>487</v>
      </c>
      <c r="D8207">
        <v>1991</v>
      </c>
      <c r="E8207">
        <v>52048</v>
      </c>
    </row>
    <row r="8208" spans="1:5">
      <c r="A8208" t="s">
        <v>486</v>
      </c>
      <c r="B8208" t="s">
        <v>539</v>
      </c>
      <c r="C8208" t="s">
        <v>485</v>
      </c>
      <c r="D8208">
        <v>1991</v>
      </c>
      <c r="E8208">
        <v>2645038</v>
      </c>
    </row>
    <row r="8209" spans="1:5">
      <c r="A8209" t="s">
        <v>484</v>
      </c>
      <c r="B8209" t="s">
        <v>539</v>
      </c>
      <c r="C8209" t="s">
        <v>483</v>
      </c>
      <c r="D8209">
        <v>1991</v>
      </c>
      <c r="E8209">
        <v>3427834</v>
      </c>
    </row>
    <row r="8210" spans="1:5">
      <c r="A8210" t="s">
        <v>482</v>
      </c>
      <c r="B8210" t="s">
        <v>539</v>
      </c>
      <c r="C8210" t="s">
        <v>481</v>
      </c>
      <c r="D8210">
        <v>1991</v>
      </c>
      <c r="E8210">
        <v>100712</v>
      </c>
    </row>
    <row r="8211" spans="1:5">
      <c r="A8211" t="s">
        <v>480</v>
      </c>
      <c r="B8211" t="s">
        <v>539</v>
      </c>
      <c r="C8211" t="s">
        <v>479</v>
      </c>
      <c r="D8211">
        <v>1991</v>
      </c>
      <c r="E8211">
        <v>0</v>
      </c>
    </row>
    <row r="8212" spans="1:5">
      <c r="A8212" t="s">
        <v>478</v>
      </c>
      <c r="B8212" t="s">
        <v>539</v>
      </c>
      <c r="C8212" t="s">
        <v>477</v>
      </c>
      <c r="D8212">
        <v>1991</v>
      </c>
      <c r="E8212">
        <v>3036223</v>
      </c>
    </row>
    <row r="8213" spans="1:5">
      <c r="A8213" t="s">
        <v>476</v>
      </c>
      <c r="B8213" t="s">
        <v>539</v>
      </c>
      <c r="C8213" t="s">
        <v>475</v>
      </c>
      <c r="D8213">
        <v>1991</v>
      </c>
      <c r="E8213">
        <v>38465272</v>
      </c>
    </row>
    <row r="8214" spans="1:5">
      <c r="A8214" t="s">
        <v>474</v>
      </c>
      <c r="B8214" t="s">
        <v>539</v>
      </c>
      <c r="C8214" t="s">
        <v>473</v>
      </c>
      <c r="D8214">
        <v>1991</v>
      </c>
      <c r="E8214">
        <v>175650</v>
      </c>
    </row>
    <row r="8215" spans="1:5">
      <c r="A8215" t="s">
        <v>472</v>
      </c>
      <c r="B8215" t="s">
        <v>539</v>
      </c>
      <c r="C8215" t="s">
        <v>471</v>
      </c>
      <c r="D8215">
        <v>1991</v>
      </c>
      <c r="E8215">
        <v>89122</v>
      </c>
    </row>
    <row r="8216" spans="1:5">
      <c r="A8216" t="s">
        <v>470</v>
      </c>
      <c r="B8216" t="s">
        <v>539</v>
      </c>
      <c r="C8216" t="s">
        <v>469</v>
      </c>
      <c r="D8216">
        <v>1991</v>
      </c>
      <c r="E8216">
        <v>445081</v>
      </c>
    </row>
    <row r="8217" spans="1:5">
      <c r="A8217" t="s">
        <v>468</v>
      </c>
      <c r="B8217" t="s">
        <v>539</v>
      </c>
      <c r="C8217" t="s">
        <v>467</v>
      </c>
      <c r="D8217">
        <v>1991</v>
      </c>
      <c r="E8217">
        <v>775065</v>
      </c>
    </row>
    <row r="8218" spans="1:5">
      <c r="A8218" t="s">
        <v>466</v>
      </c>
      <c r="B8218" t="s">
        <v>539</v>
      </c>
      <c r="C8218" t="s">
        <v>465</v>
      </c>
      <c r="D8218">
        <v>1991</v>
      </c>
      <c r="E8218">
        <v>1902047</v>
      </c>
    </row>
    <row r="8219" spans="1:5">
      <c r="A8219" t="s">
        <v>464</v>
      </c>
      <c r="B8219" t="s">
        <v>539</v>
      </c>
      <c r="C8219" t="s">
        <v>463</v>
      </c>
      <c r="D8219">
        <v>1991</v>
      </c>
      <c r="E8219">
        <v>6586539</v>
      </c>
    </row>
    <row r="8220" spans="1:5">
      <c r="A8220" t="s">
        <v>462</v>
      </c>
      <c r="B8220" t="s">
        <v>536</v>
      </c>
      <c r="C8220" t="s">
        <v>461</v>
      </c>
      <c r="D8220">
        <v>1991</v>
      </c>
      <c r="E8220">
        <v>42195427</v>
      </c>
    </row>
    <row r="8221" spans="1:5">
      <c r="A8221" t="s">
        <v>460</v>
      </c>
      <c r="B8221" t="s">
        <v>539</v>
      </c>
      <c r="C8221" t="s">
        <v>459</v>
      </c>
      <c r="D8221">
        <v>1991</v>
      </c>
      <c r="E8221">
        <v>1782886</v>
      </c>
    </row>
    <row r="8222" spans="1:5">
      <c r="A8222" t="s">
        <v>458</v>
      </c>
      <c r="B8222" t="s">
        <v>539</v>
      </c>
      <c r="C8222" t="s">
        <v>457</v>
      </c>
      <c r="D8222">
        <v>1991</v>
      </c>
      <c r="E8222">
        <v>97311</v>
      </c>
    </row>
    <row r="8223" spans="1:5">
      <c r="A8223" t="s">
        <v>456</v>
      </c>
      <c r="B8223" t="s">
        <v>539</v>
      </c>
      <c r="C8223" t="s">
        <v>455</v>
      </c>
      <c r="D8223">
        <v>1991</v>
      </c>
      <c r="E8223">
        <v>2234172</v>
      </c>
    </row>
    <row r="8224" spans="1:5">
      <c r="A8224" t="s">
        <v>454</v>
      </c>
      <c r="B8224" t="s">
        <v>539</v>
      </c>
      <c r="C8224" t="s">
        <v>453</v>
      </c>
      <c r="D8224">
        <v>1991</v>
      </c>
      <c r="E8224">
        <v>836478966</v>
      </c>
    </row>
    <row r="8225" spans="1:5">
      <c r="A8225" t="s">
        <v>679</v>
      </c>
      <c r="B8225" t="s">
        <v>539</v>
      </c>
      <c r="C8225" t="s">
        <v>451</v>
      </c>
      <c r="D8225">
        <v>1991</v>
      </c>
      <c r="E8225">
        <v>7662101</v>
      </c>
    </row>
    <row r="8226" spans="1:5">
      <c r="A8226" t="s">
        <v>450</v>
      </c>
      <c r="B8226" t="s">
        <v>539</v>
      </c>
      <c r="C8226" t="s">
        <v>449</v>
      </c>
      <c r="D8226">
        <v>1991</v>
      </c>
      <c r="E8226">
        <v>7208095</v>
      </c>
    </row>
    <row r="8227" spans="1:5">
      <c r="A8227" t="s">
        <v>448</v>
      </c>
      <c r="B8227" t="s">
        <v>539</v>
      </c>
      <c r="C8227" t="s">
        <v>447</v>
      </c>
      <c r="D8227">
        <v>1991</v>
      </c>
      <c r="E8227">
        <v>24757166</v>
      </c>
    </row>
    <row r="8228" spans="1:5">
      <c r="A8228" t="s">
        <v>446</v>
      </c>
      <c r="B8228" t="s">
        <v>539</v>
      </c>
      <c r="C8228" t="s">
        <v>445</v>
      </c>
      <c r="D8228">
        <v>1991</v>
      </c>
      <c r="E8228">
        <v>1134942</v>
      </c>
    </row>
    <row r="8229" spans="1:5">
      <c r="A8229" t="s">
        <v>444</v>
      </c>
      <c r="B8229" t="s">
        <v>539</v>
      </c>
      <c r="C8229" t="s">
        <v>443</v>
      </c>
      <c r="D8229">
        <v>1991</v>
      </c>
      <c r="E8229">
        <v>10895428</v>
      </c>
    </row>
    <row r="8230" spans="1:5">
      <c r="A8230" t="s">
        <v>442</v>
      </c>
      <c r="B8230" t="s">
        <v>539</v>
      </c>
      <c r="C8230" t="s">
        <v>441</v>
      </c>
      <c r="D8230">
        <v>1991</v>
      </c>
      <c r="E8230">
        <v>303636</v>
      </c>
    </row>
    <row r="8231" spans="1:5">
      <c r="A8231" t="s">
        <v>440</v>
      </c>
      <c r="B8231" t="s">
        <v>539</v>
      </c>
      <c r="C8231" t="s">
        <v>439</v>
      </c>
      <c r="D8231">
        <v>1991</v>
      </c>
      <c r="E8231">
        <v>192310</v>
      </c>
    </row>
    <row r="8232" spans="1:5">
      <c r="A8232" t="s">
        <v>438</v>
      </c>
      <c r="B8232" t="s">
        <v>539</v>
      </c>
      <c r="C8232" t="s">
        <v>437</v>
      </c>
      <c r="D8232">
        <v>1991</v>
      </c>
      <c r="E8232">
        <v>1558736</v>
      </c>
    </row>
    <row r="8233" spans="1:5">
      <c r="A8233" t="s">
        <v>436</v>
      </c>
      <c r="B8233" t="s">
        <v>536</v>
      </c>
      <c r="C8233" t="s">
        <v>435</v>
      </c>
      <c r="D8233">
        <v>1991</v>
      </c>
      <c r="E8233">
        <v>3668818</v>
      </c>
    </row>
    <row r="8234" spans="1:5">
      <c r="A8234" t="s">
        <v>434</v>
      </c>
      <c r="B8234" t="s">
        <v>539</v>
      </c>
      <c r="C8234" t="s">
        <v>433</v>
      </c>
      <c r="D8234">
        <v>1991</v>
      </c>
      <c r="E8234">
        <v>2807082</v>
      </c>
    </row>
    <row r="8235" spans="1:5">
      <c r="A8235" t="s">
        <v>432</v>
      </c>
      <c r="B8235" t="s">
        <v>539</v>
      </c>
      <c r="C8235" t="s">
        <v>431</v>
      </c>
      <c r="D8235">
        <v>1991</v>
      </c>
      <c r="E8235">
        <v>21737</v>
      </c>
    </row>
    <row r="8236" spans="1:5">
      <c r="A8236" t="s">
        <v>430</v>
      </c>
      <c r="B8236" t="s">
        <v>539</v>
      </c>
      <c r="C8236" t="s">
        <v>429</v>
      </c>
      <c r="D8236">
        <v>1991</v>
      </c>
      <c r="E8236">
        <v>0</v>
      </c>
    </row>
    <row r="8237" spans="1:5">
      <c r="A8237" t="s">
        <v>428</v>
      </c>
      <c r="B8237" t="s">
        <v>539</v>
      </c>
      <c r="C8237" t="s">
        <v>427</v>
      </c>
      <c r="D8237">
        <v>1991</v>
      </c>
      <c r="E8237">
        <v>256960</v>
      </c>
    </row>
    <row r="8238" spans="1:5">
      <c r="A8238" t="s">
        <v>426</v>
      </c>
      <c r="B8238" t="s">
        <v>539</v>
      </c>
      <c r="C8238" t="s">
        <v>425</v>
      </c>
      <c r="D8238">
        <v>1991</v>
      </c>
      <c r="E8238">
        <v>2560857</v>
      </c>
    </row>
    <row r="8239" spans="1:5">
      <c r="A8239" t="s">
        <v>7</v>
      </c>
      <c r="B8239" t="s">
        <v>539</v>
      </c>
      <c r="C8239" t="s">
        <v>424</v>
      </c>
      <c r="D8239">
        <v>1991</v>
      </c>
      <c r="E8239">
        <v>21388515</v>
      </c>
    </row>
    <row r="8240" spans="1:5">
      <c r="A8240" t="s">
        <v>423</v>
      </c>
      <c r="B8240" t="s">
        <v>539</v>
      </c>
      <c r="C8240" t="s">
        <v>422</v>
      </c>
      <c r="D8240">
        <v>1991</v>
      </c>
      <c r="E8240">
        <v>144951</v>
      </c>
    </row>
    <row r="8241" spans="1:5">
      <c r="A8241" t="s">
        <v>421</v>
      </c>
      <c r="B8241" t="s">
        <v>539</v>
      </c>
      <c r="C8241" t="s">
        <v>420</v>
      </c>
      <c r="D8241">
        <v>1991</v>
      </c>
      <c r="E8241">
        <v>25162</v>
      </c>
    </row>
    <row r="8242" spans="1:5">
      <c r="A8242" t="s">
        <v>419</v>
      </c>
      <c r="B8242" t="s">
        <v>539</v>
      </c>
      <c r="C8242" t="s">
        <v>418</v>
      </c>
      <c r="D8242">
        <v>1991</v>
      </c>
      <c r="E8242">
        <v>779794</v>
      </c>
    </row>
    <row r="8243" spans="1:5">
      <c r="A8243" t="s">
        <v>417</v>
      </c>
      <c r="B8243" t="s">
        <v>539</v>
      </c>
      <c r="C8243" t="s">
        <v>416</v>
      </c>
      <c r="D8243">
        <v>1991</v>
      </c>
      <c r="E8243">
        <v>3260122</v>
      </c>
    </row>
    <row r="8244" spans="1:5">
      <c r="A8244" t="s">
        <v>415</v>
      </c>
      <c r="B8244" t="s">
        <v>539</v>
      </c>
      <c r="C8244" t="s">
        <v>414</v>
      </c>
      <c r="D8244">
        <v>1991</v>
      </c>
      <c r="E8244">
        <v>12514790</v>
      </c>
    </row>
    <row r="8245" spans="1:5">
      <c r="A8245" t="s">
        <v>413</v>
      </c>
      <c r="B8245" t="s">
        <v>536</v>
      </c>
      <c r="C8245" t="s">
        <v>412</v>
      </c>
      <c r="D8245">
        <v>1991</v>
      </c>
      <c r="E8245">
        <v>1155829575</v>
      </c>
    </row>
    <row r="8246" spans="1:5">
      <c r="A8246" t="s">
        <v>411</v>
      </c>
      <c r="B8246" t="s">
        <v>536</v>
      </c>
      <c r="C8246" t="s">
        <v>410</v>
      </c>
      <c r="D8246">
        <v>1991</v>
      </c>
      <c r="E8246">
        <v>1341807844</v>
      </c>
    </row>
    <row r="8247" spans="1:5">
      <c r="A8247" t="s">
        <v>409</v>
      </c>
      <c r="B8247" t="s">
        <v>536</v>
      </c>
      <c r="C8247" t="s">
        <v>408</v>
      </c>
      <c r="D8247">
        <v>1991</v>
      </c>
      <c r="E8247">
        <v>1197908486</v>
      </c>
    </row>
    <row r="8248" spans="1:5">
      <c r="A8248" t="s">
        <v>407</v>
      </c>
      <c r="B8248" t="s">
        <v>536</v>
      </c>
      <c r="C8248" t="s">
        <v>406</v>
      </c>
      <c r="D8248">
        <v>1991</v>
      </c>
      <c r="E8248">
        <v>144427519</v>
      </c>
    </row>
    <row r="8249" spans="1:5">
      <c r="A8249" t="s">
        <v>405</v>
      </c>
      <c r="B8249" t="s">
        <v>536</v>
      </c>
      <c r="C8249" t="s">
        <v>404</v>
      </c>
      <c r="D8249">
        <v>1991</v>
      </c>
      <c r="E8249">
        <v>272542234</v>
      </c>
    </row>
    <row r="8250" spans="1:5">
      <c r="A8250" t="s">
        <v>403</v>
      </c>
      <c r="B8250" t="s">
        <v>539</v>
      </c>
      <c r="C8250" t="s">
        <v>402</v>
      </c>
      <c r="D8250">
        <v>1991</v>
      </c>
      <c r="E8250">
        <v>4633277</v>
      </c>
    </row>
    <row r="8251" spans="1:5">
      <c r="A8251" t="s">
        <v>401</v>
      </c>
      <c r="B8251" t="s">
        <v>539</v>
      </c>
      <c r="C8251" t="s">
        <v>400</v>
      </c>
      <c r="D8251">
        <v>1991</v>
      </c>
      <c r="E8251">
        <v>33286167</v>
      </c>
    </row>
    <row r="8252" spans="1:5">
      <c r="A8252" t="s">
        <v>399</v>
      </c>
      <c r="B8252" t="s">
        <v>536</v>
      </c>
      <c r="C8252" t="s">
        <v>398</v>
      </c>
      <c r="D8252">
        <v>1991</v>
      </c>
      <c r="E8252">
        <v>89247361</v>
      </c>
    </row>
    <row r="8253" spans="1:5">
      <c r="A8253" t="s">
        <v>397</v>
      </c>
      <c r="B8253" t="s">
        <v>539</v>
      </c>
      <c r="C8253" t="s">
        <v>396</v>
      </c>
      <c r="D8253">
        <v>1991</v>
      </c>
      <c r="E8253">
        <v>2629244</v>
      </c>
    </row>
    <row r="8254" spans="1:5">
      <c r="A8254" t="s">
        <v>395</v>
      </c>
      <c r="B8254" t="s">
        <v>539</v>
      </c>
      <c r="C8254" t="s">
        <v>394</v>
      </c>
      <c r="D8254">
        <v>1991</v>
      </c>
      <c r="E8254">
        <v>9535852</v>
      </c>
    </row>
    <row r="8255" spans="1:5">
      <c r="A8255" t="s">
        <v>393</v>
      </c>
      <c r="B8255" t="s">
        <v>539</v>
      </c>
      <c r="C8255" t="s">
        <v>392</v>
      </c>
      <c r="D8255">
        <v>1991</v>
      </c>
      <c r="E8255">
        <v>452063</v>
      </c>
    </row>
    <row r="8256" spans="1:5">
      <c r="A8256" t="s">
        <v>5</v>
      </c>
      <c r="B8256" t="s">
        <v>539</v>
      </c>
      <c r="C8256" t="s">
        <v>391</v>
      </c>
      <c r="D8256">
        <v>1991</v>
      </c>
      <c r="E8256">
        <v>43410604</v>
      </c>
    </row>
    <row r="8257" spans="1:5">
      <c r="A8257" t="s">
        <v>390</v>
      </c>
      <c r="B8257" t="s">
        <v>536</v>
      </c>
      <c r="C8257" t="s">
        <v>389</v>
      </c>
      <c r="D8257">
        <v>1991</v>
      </c>
      <c r="E8257">
        <v>140486049</v>
      </c>
    </row>
    <row r="8258" spans="1:5">
      <c r="A8258" t="s">
        <v>388</v>
      </c>
      <c r="B8258" t="s">
        <v>536</v>
      </c>
      <c r="C8258" t="s">
        <v>387</v>
      </c>
      <c r="D8258">
        <v>1991</v>
      </c>
      <c r="E8258">
        <v>180239989</v>
      </c>
    </row>
    <row r="8259" spans="1:5">
      <c r="A8259" t="s">
        <v>386</v>
      </c>
      <c r="B8259" t="s">
        <v>539</v>
      </c>
      <c r="C8259" t="s">
        <v>385</v>
      </c>
      <c r="D8259">
        <v>1991</v>
      </c>
      <c r="E8259">
        <v>1010620</v>
      </c>
    </row>
    <row r="8260" spans="1:5">
      <c r="A8260" t="s">
        <v>384</v>
      </c>
      <c r="B8260" t="s">
        <v>539</v>
      </c>
      <c r="C8260" t="s">
        <v>383</v>
      </c>
      <c r="D8260">
        <v>1991</v>
      </c>
      <c r="E8260">
        <v>423772</v>
      </c>
    </row>
    <row r="8261" spans="1:5">
      <c r="A8261" t="s">
        <v>382</v>
      </c>
      <c r="B8261" t="s">
        <v>539</v>
      </c>
      <c r="C8261" t="s">
        <v>381</v>
      </c>
      <c r="D8261">
        <v>1991</v>
      </c>
      <c r="E8261">
        <v>15091320</v>
      </c>
    </row>
    <row r="8262" spans="1:5">
      <c r="A8262" t="s">
        <v>380</v>
      </c>
      <c r="B8262" t="s">
        <v>539</v>
      </c>
      <c r="C8262" t="s">
        <v>379</v>
      </c>
      <c r="D8262">
        <v>1991</v>
      </c>
      <c r="E8262">
        <v>32834</v>
      </c>
    </row>
    <row r="8263" spans="1:5">
      <c r="A8263" t="s">
        <v>378</v>
      </c>
      <c r="B8263" t="s">
        <v>539</v>
      </c>
      <c r="C8263" t="s">
        <v>377</v>
      </c>
      <c r="D8263">
        <v>1991</v>
      </c>
      <c r="E8263">
        <v>73356</v>
      </c>
    </row>
    <row r="8264" spans="1:5">
      <c r="A8264" t="s">
        <v>376</v>
      </c>
      <c r="B8264" t="s">
        <v>539</v>
      </c>
      <c r="C8264" t="s">
        <v>375</v>
      </c>
      <c r="D8264">
        <v>1991</v>
      </c>
      <c r="E8264">
        <v>288948</v>
      </c>
    </row>
    <row r="8265" spans="1:5">
      <c r="A8265" t="s">
        <v>374</v>
      </c>
      <c r="B8265" t="s">
        <v>539</v>
      </c>
      <c r="C8265" t="s">
        <v>373</v>
      </c>
      <c r="D8265">
        <v>1991</v>
      </c>
      <c r="E8265">
        <v>12569161</v>
      </c>
    </row>
    <row r="8266" spans="1:5">
      <c r="A8266" t="s">
        <v>372</v>
      </c>
      <c r="B8266" t="s">
        <v>539</v>
      </c>
      <c r="C8266" t="s">
        <v>371</v>
      </c>
      <c r="D8266">
        <v>1991</v>
      </c>
      <c r="E8266">
        <v>2185875</v>
      </c>
    </row>
    <row r="8267" spans="1:5">
      <c r="A8267" t="s">
        <v>370</v>
      </c>
      <c r="B8267" t="s">
        <v>539</v>
      </c>
      <c r="C8267" t="s">
        <v>369</v>
      </c>
      <c r="D8267">
        <v>1991</v>
      </c>
      <c r="E8267">
        <v>9449327</v>
      </c>
    </row>
    <row r="8268" spans="1:5">
      <c r="A8268" t="s">
        <v>368</v>
      </c>
      <c r="B8268" t="s">
        <v>539</v>
      </c>
      <c r="C8268" t="s">
        <v>367</v>
      </c>
      <c r="D8268">
        <v>1991</v>
      </c>
      <c r="E8268">
        <v>0</v>
      </c>
    </row>
    <row r="8269" spans="1:5">
      <c r="A8269" t="s">
        <v>366</v>
      </c>
      <c r="B8269" t="s">
        <v>539</v>
      </c>
      <c r="C8269" t="s">
        <v>365</v>
      </c>
      <c r="D8269">
        <v>1991</v>
      </c>
      <c r="E8269">
        <v>4569629</v>
      </c>
    </row>
    <row r="8270" spans="1:5">
      <c r="A8270" t="s">
        <v>364</v>
      </c>
      <c r="B8270" t="s">
        <v>539</v>
      </c>
      <c r="C8270" t="s">
        <v>363</v>
      </c>
      <c r="D8270">
        <v>1991</v>
      </c>
      <c r="E8270">
        <v>575298</v>
      </c>
    </row>
    <row r="8271" spans="1:5">
      <c r="A8271" t="s">
        <v>362</v>
      </c>
      <c r="B8271" t="s">
        <v>539</v>
      </c>
      <c r="C8271" t="s">
        <v>361</v>
      </c>
      <c r="D8271">
        <v>1991</v>
      </c>
      <c r="E8271">
        <v>732532</v>
      </c>
    </row>
    <row r="8272" spans="1:5">
      <c r="A8272" t="s">
        <v>360</v>
      </c>
      <c r="B8272" t="s">
        <v>539</v>
      </c>
      <c r="C8272" t="s">
        <v>359</v>
      </c>
      <c r="D8272">
        <v>1991</v>
      </c>
      <c r="E8272">
        <v>283110</v>
      </c>
    </row>
    <row r="8273" spans="1:5">
      <c r="A8273" t="s">
        <v>358</v>
      </c>
      <c r="B8273" t="s">
        <v>539</v>
      </c>
      <c r="C8273" t="s">
        <v>357</v>
      </c>
      <c r="D8273">
        <v>1991</v>
      </c>
      <c r="E8273">
        <v>2927247</v>
      </c>
    </row>
    <row r="8274" spans="1:5">
      <c r="A8274" t="s">
        <v>356</v>
      </c>
      <c r="B8274" t="s">
        <v>539</v>
      </c>
      <c r="C8274" t="s">
        <v>355</v>
      </c>
      <c r="D8274">
        <v>1991</v>
      </c>
      <c r="E8274">
        <v>64136</v>
      </c>
    </row>
    <row r="8275" spans="1:5">
      <c r="A8275" t="s">
        <v>354</v>
      </c>
      <c r="B8275" t="s">
        <v>539</v>
      </c>
      <c r="C8275" t="s">
        <v>353</v>
      </c>
      <c r="D8275">
        <v>1991</v>
      </c>
      <c r="E8275">
        <v>11082</v>
      </c>
    </row>
    <row r="8276" spans="1:5">
      <c r="A8276" t="s">
        <v>352</v>
      </c>
      <c r="B8276" t="s">
        <v>539</v>
      </c>
      <c r="C8276" t="s">
        <v>351</v>
      </c>
      <c r="D8276">
        <v>1991</v>
      </c>
      <c r="E8276">
        <v>5546480</v>
      </c>
    </row>
    <row r="8277" spans="1:5">
      <c r="A8277" t="s">
        <v>350</v>
      </c>
      <c r="B8277" t="s">
        <v>539</v>
      </c>
      <c r="C8277" t="s">
        <v>349</v>
      </c>
      <c r="D8277">
        <v>1991</v>
      </c>
      <c r="E8277">
        <v>11939</v>
      </c>
    </row>
    <row r="8278" spans="1:5">
      <c r="A8278" t="s">
        <v>348</v>
      </c>
      <c r="B8278" t="s">
        <v>539</v>
      </c>
      <c r="C8278" t="s">
        <v>347</v>
      </c>
      <c r="D8278">
        <v>1991</v>
      </c>
      <c r="E8278">
        <v>524776</v>
      </c>
    </row>
    <row r="8279" spans="1:5">
      <c r="A8279" t="s">
        <v>346</v>
      </c>
      <c r="B8279" t="s">
        <v>536</v>
      </c>
      <c r="C8279" t="s">
        <v>345</v>
      </c>
      <c r="D8279">
        <v>1991</v>
      </c>
      <c r="E8279">
        <v>248109410</v>
      </c>
    </row>
    <row r="8280" spans="1:5">
      <c r="A8280" t="s">
        <v>344</v>
      </c>
      <c r="B8280" t="s">
        <v>539</v>
      </c>
      <c r="C8280" t="s">
        <v>343</v>
      </c>
      <c r="D8280">
        <v>1991</v>
      </c>
      <c r="E8280">
        <v>9663</v>
      </c>
    </row>
    <row r="8281" spans="1:5">
      <c r="A8281" t="s">
        <v>342</v>
      </c>
      <c r="B8281" t="s">
        <v>539</v>
      </c>
      <c r="C8281" t="s">
        <v>341</v>
      </c>
      <c r="D8281">
        <v>1991</v>
      </c>
      <c r="E8281">
        <v>3011368</v>
      </c>
    </row>
    <row r="8282" spans="1:5">
      <c r="A8282" t="s">
        <v>340</v>
      </c>
      <c r="B8282" t="s">
        <v>536</v>
      </c>
      <c r="C8282" t="s">
        <v>339</v>
      </c>
      <c r="D8282">
        <v>1991</v>
      </c>
      <c r="E8282">
        <v>272371101</v>
      </c>
    </row>
    <row r="8283" spans="1:5">
      <c r="A8283" t="s">
        <v>338</v>
      </c>
      <c r="B8283" t="s">
        <v>539</v>
      </c>
      <c r="C8283" t="s">
        <v>337</v>
      </c>
      <c r="D8283">
        <v>1991</v>
      </c>
      <c r="E8283">
        <v>2059491</v>
      </c>
    </row>
    <row r="8284" spans="1:5">
      <c r="A8284" t="s">
        <v>336</v>
      </c>
      <c r="B8284" t="s">
        <v>539</v>
      </c>
      <c r="C8284" t="s">
        <v>335</v>
      </c>
      <c r="D8284">
        <v>1991</v>
      </c>
      <c r="E8284">
        <v>5096377</v>
      </c>
    </row>
    <row r="8285" spans="1:5">
      <c r="A8285" t="s">
        <v>334</v>
      </c>
      <c r="B8285" t="s">
        <v>539</v>
      </c>
      <c r="C8285" t="s">
        <v>333</v>
      </c>
      <c r="D8285">
        <v>1991</v>
      </c>
      <c r="E8285">
        <v>3556728</v>
      </c>
    </row>
    <row r="8286" spans="1:5">
      <c r="A8286" t="s">
        <v>332</v>
      </c>
      <c r="B8286" t="s">
        <v>536</v>
      </c>
      <c r="C8286" t="s">
        <v>331</v>
      </c>
      <c r="D8286">
        <v>1991</v>
      </c>
      <c r="E8286">
        <v>2153148407</v>
      </c>
    </row>
    <row r="8287" spans="1:5">
      <c r="A8287" t="s">
        <v>330</v>
      </c>
      <c r="B8287" t="s">
        <v>536</v>
      </c>
      <c r="C8287" t="s">
        <v>329</v>
      </c>
      <c r="D8287">
        <v>1991</v>
      </c>
      <c r="E8287">
        <v>2792532418</v>
      </c>
    </row>
    <row r="8288" spans="1:5">
      <c r="A8288" t="s">
        <v>328</v>
      </c>
      <c r="B8288" t="s">
        <v>536</v>
      </c>
      <c r="C8288" t="s">
        <v>327</v>
      </c>
      <c r="D8288">
        <v>1991</v>
      </c>
      <c r="E8288">
        <v>639384011</v>
      </c>
    </row>
    <row r="8289" spans="1:5">
      <c r="A8289" t="s">
        <v>326</v>
      </c>
      <c r="B8289" t="s">
        <v>536</v>
      </c>
      <c r="C8289" t="s">
        <v>325</v>
      </c>
      <c r="D8289">
        <v>1991</v>
      </c>
      <c r="E8289">
        <v>200931662</v>
      </c>
    </row>
    <row r="8290" spans="1:5">
      <c r="A8290" t="s">
        <v>324</v>
      </c>
      <c r="B8290" t="s">
        <v>539</v>
      </c>
      <c r="C8290" t="s">
        <v>323</v>
      </c>
      <c r="D8290">
        <v>1991</v>
      </c>
      <c r="E8290">
        <v>126253330</v>
      </c>
    </row>
    <row r="8291" spans="1:5">
      <c r="A8291" t="s">
        <v>322</v>
      </c>
      <c r="B8291" t="s">
        <v>536</v>
      </c>
      <c r="C8291" t="s">
        <v>321</v>
      </c>
      <c r="D8291">
        <v>1991</v>
      </c>
      <c r="E8291">
        <v>438452349</v>
      </c>
    </row>
    <row r="8292" spans="1:5">
      <c r="A8292" t="s">
        <v>320</v>
      </c>
      <c r="B8292" t="s">
        <v>539</v>
      </c>
      <c r="C8292" t="s">
        <v>319</v>
      </c>
      <c r="D8292">
        <v>1991</v>
      </c>
      <c r="E8292">
        <v>33342</v>
      </c>
    </row>
    <row r="8293" spans="1:5">
      <c r="A8293" t="s">
        <v>318</v>
      </c>
      <c r="B8293" t="s">
        <v>539</v>
      </c>
      <c r="C8293" t="s">
        <v>317</v>
      </c>
      <c r="D8293">
        <v>1991</v>
      </c>
      <c r="E8293">
        <v>659132089</v>
      </c>
    </row>
    <row r="8294" spans="1:5">
      <c r="A8294" t="s">
        <v>316</v>
      </c>
      <c r="B8294" t="s">
        <v>536</v>
      </c>
      <c r="C8294" t="s">
        <v>315</v>
      </c>
      <c r="D8294">
        <v>1991</v>
      </c>
    </row>
    <row r="8295" spans="1:5">
      <c r="A8295" t="s">
        <v>314</v>
      </c>
      <c r="B8295" t="s">
        <v>539</v>
      </c>
      <c r="C8295" t="s">
        <v>313</v>
      </c>
      <c r="D8295">
        <v>1991</v>
      </c>
      <c r="E8295">
        <v>1518095</v>
      </c>
    </row>
    <row r="8296" spans="1:5">
      <c r="A8296" t="s">
        <v>312</v>
      </c>
      <c r="B8296" t="s">
        <v>539</v>
      </c>
      <c r="C8296" t="s">
        <v>311</v>
      </c>
      <c r="D8296">
        <v>1991</v>
      </c>
      <c r="E8296">
        <v>24748958</v>
      </c>
    </row>
    <row r="8297" spans="1:5">
      <c r="A8297" t="s">
        <v>310</v>
      </c>
      <c r="B8297" t="s">
        <v>539</v>
      </c>
      <c r="C8297" t="s">
        <v>309</v>
      </c>
      <c r="D8297">
        <v>1991</v>
      </c>
      <c r="E8297">
        <v>5468581</v>
      </c>
    </row>
    <row r="8298" spans="1:5">
      <c r="A8298" t="s">
        <v>308</v>
      </c>
      <c r="B8298" t="s">
        <v>539</v>
      </c>
      <c r="C8298" t="s">
        <v>307</v>
      </c>
      <c r="D8298">
        <v>1991</v>
      </c>
      <c r="E8298">
        <v>23377</v>
      </c>
    </row>
    <row r="8299" spans="1:5">
      <c r="A8299" t="s">
        <v>306</v>
      </c>
      <c r="B8299" t="s">
        <v>539</v>
      </c>
      <c r="C8299" t="s">
        <v>305</v>
      </c>
      <c r="D8299">
        <v>1991</v>
      </c>
      <c r="E8299">
        <v>471986</v>
      </c>
    </row>
    <row r="8300" spans="1:5">
      <c r="A8300" t="s">
        <v>304</v>
      </c>
      <c r="B8300" t="s">
        <v>539</v>
      </c>
      <c r="C8300" t="s">
        <v>303</v>
      </c>
      <c r="D8300">
        <v>1991</v>
      </c>
      <c r="E8300">
        <v>18897182</v>
      </c>
    </row>
    <row r="8301" spans="1:5">
      <c r="A8301" t="s">
        <v>302</v>
      </c>
      <c r="B8301" t="s">
        <v>539</v>
      </c>
      <c r="C8301" t="s">
        <v>301</v>
      </c>
      <c r="D8301">
        <v>1991</v>
      </c>
      <c r="E8301">
        <v>1230251</v>
      </c>
    </row>
    <row r="8302" spans="1:5">
      <c r="A8302" t="s">
        <v>300</v>
      </c>
      <c r="B8302" t="s">
        <v>539</v>
      </c>
      <c r="C8302" t="s">
        <v>299</v>
      </c>
      <c r="D8302">
        <v>1991</v>
      </c>
      <c r="E8302">
        <v>958814</v>
      </c>
    </row>
    <row r="8303" spans="1:5">
      <c r="A8303" t="s">
        <v>298</v>
      </c>
      <c r="B8303" t="s">
        <v>539</v>
      </c>
      <c r="C8303" t="s">
        <v>297</v>
      </c>
      <c r="D8303">
        <v>1991</v>
      </c>
      <c r="E8303">
        <v>27915684</v>
      </c>
    </row>
    <row r="8304" spans="1:5">
      <c r="A8304" t="s">
        <v>296</v>
      </c>
      <c r="B8304" t="s">
        <v>539</v>
      </c>
      <c r="C8304" t="s">
        <v>295</v>
      </c>
      <c r="D8304">
        <v>1991</v>
      </c>
      <c r="E8304">
        <v>7209432</v>
      </c>
    </row>
    <row r="8305" spans="1:5">
      <c r="A8305" t="s">
        <v>294</v>
      </c>
      <c r="B8305" t="s">
        <v>539</v>
      </c>
      <c r="C8305" t="s">
        <v>293</v>
      </c>
      <c r="D8305">
        <v>1991</v>
      </c>
      <c r="E8305">
        <v>20058669</v>
      </c>
    </row>
    <row r="8306" spans="1:5">
      <c r="A8306" t="s">
        <v>292</v>
      </c>
      <c r="B8306" t="s">
        <v>539</v>
      </c>
      <c r="C8306" t="s">
        <v>291</v>
      </c>
      <c r="D8306">
        <v>1991</v>
      </c>
      <c r="E8306">
        <v>2790196</v>
      </c>
    </row>
    <row r="8307" spans="1:5">
      <c r="A8307" t="s">
        <v>290</v>
      </c>
      <c r="B8307" t="s">
        <v>539</v>
      </c>
      <c r="C8307" t="s">
        <v>289</v>
      </c>
      <c r="D8307">
        <v>1991</v>
      </c>
      <c r="E8307">
        <v>7811554</v>
      </c>
    </row>
    <row r="8308" spans="1:5">
      <c r="A8308" t="s">
        <v>288</v>
      </c>
      <c r="B8308" t="s">
        <v>539</v>
      </c>
      <c r="C8308" t="s">
        <v>287</v>
      </c>
      <c r="D8308">
        <v>1991</v>
      </c>
      <c r="E8308">
        <v>47705</v>
      </c>
    </row>
    <row r="8309" spans="1:5">
      <c r="A8309" t="s">
        <v>286</v>
      </c>
      <c r="B8309" t="s">
        <v>539</v>
      </c>
      <c r="C8309" t="s">
        <v>285</v>
      </c>
      <c r="D8309">
        <v>1991</v>
      </c>
      <c r="E8309">
        <v>26874</v>
      </c>
    </row>
    <row r="8310" spans="1:5">
      <c r="A8310" t="s">
        <v>284</v>
      </c>
      <c r="B8310" t="s">
        <v>539</v>
      </c>
      <c r="C8310" t="s">
        <v>283</v>
      </c>
      <c r="D8310">
        <v>1991</v>
      </c>
      <c r="E8310">
        <v>10836049</v>
      </c>
    </row>
    <row r="8311" spans="1:5">
      <c r="A8311" t="s">
        <v>282</v>
      </c>
      <c r="B8311" t="s">
        <v>539</v>
      </c>
      <c r="C8311" t="s">
        <v>281</v>
      </c>
      <c r="D8311">
        <v>1991</v>
      </c>
      <c r="E8311">
        <v>40957</v>
      </c>
    </row>
    <row r="8312" spans="1:5">
      <c r="A8312" t="s">
        <v>280</v>
      </c>
      <c r="B8312" t="s">
        <v>536</v>
      </c>
      <c r="C8312" t="s">
        <v>279</v>
      </c>
      <c r="D8312">
        <v>1991</v>
      </c>
      <c r="E8312">
        <v>127270050</v>
      </c>
    </row>
    <row r="8313" spans="1:5">
      <c r="A8313" t="s">
        <v>278</v>
      </c>
      <c r="B8313" t="s">
        <v>539</v>
      </c>
      <c r="C8313" t="s">
        <v>277</v>
      </c>
      <c r="D8313">
        <v>1991</v>
      </c>
      <c r="E8313">
        <v>3688810</v>
      </c>
    </row>
    <row r="8314" spans="1:5">
      <c r="A8314" t="s">
        <v>276</v>
      </c>
      <c r="B8314" t="s">
        <v>539</v>
      </c>
      <c r="C8314" t="s">
        <v>275</v>
      </c>
      <c r="D8314">
        <v>1991</v>
      </c>
      <c r="E8314">
        <v>454927</v>
      </c>
    </row>
    <row r="8315" spans="1:5">
      <c r="A8315" t="s">
        <v>274</v>
      </c>
      <c r="B8315" t="s">
        <v>539</v>
      </c>
      <c r="C8315" t="s">
        <v>273</v>
      </c>
      <c r="D8315">
        <v>1991</v>
      </c>
      <c r="E8315">
        <v>865312</v>
      </c>
    </row>
    <row r="8316" spans="1:5">
      <c r="A8316" t="s">
        <v>272</v>
      </c>
      <c r="B8316" t="s">
        <v>539</v>
      </c>
      <c r="C8316" t="s">
        <v>271</v>
      </c>
      <c r="D8316">
        <v>1991</v>
      </c>
      <c r="E8316">
        <v>1100764</v>
      </c>
    </row>
    <row r="8317" spans="1:5">
      <c r="A8317" t="s">
        <v>270</v>
      </c>
      <c r="B8317" t="s">
        <v>539</v>
      </c>
      <c r="C8317" t="s">
        <v>269</v>
      </c>
      <c r="D8317">
        <v>1991</v>
      </c>
      <c r="E8317">
        <v>98709</v>
      </c>
    </row>
    <row r="8318" spans="1:5">
      <c r="A8318" t="s">
        <v>268</v>
      </c>
      <c r="B8318" t="s">
        <v>536</v>
      </c>
      <c r="C8318" t="s">
        <v>267</v>
      </c>
      <c r="D8318">
        <v>1991</v>
      </c>
      <c r="E8318">
        <v>131584585</v>
      </c>
    </row>
    <row r="8319" spans="1:5">
      <c r="A8319" t="s">
        <v>266</v>
      </c>
      <c r="B8319" t="s">
        <v>536</v>
      </c>
      <c r="C8319" t="s">
        <v>265</v>
      </c>
      <c r="D8319">
        <v>1991</v>
      </c>
      <c r="E8319">
        <v>412178187</v>
      </c>
    </row>
    <row r="8320" spans="1:5">
      <c r="A8320" t="s">
        <v>264</v>
      </c>
      <c r="B8320" t="s">
        <v>536</v>
      </c>
      <c r="C8320" t="s">
        <v>263</v>
      </c>
      <c r="D8320">
        <v>1991</v>
      </c>
      <c r="E8320">
        <v>255642150</v>
      </c>
    </row>
    <row r="8321" spans="1:5">
      <c r="A8321" t="s">
        <v>262</v>
      </c>
      <c r="B8321" t="s">
        <v>539</v>
      </c>
      <c r="C8321" t="s">
        <v>261</v>
      </c>
      <c r="D8321">
        <v>1991</v>
      </c>
      <c r="E8321">
        <v>24212</v>
      </c>
    </row>
    <row r="8322" spans="1:5">
      <c r="A8322" t="s">
        <v>260</v>
      </c>
      <c r="B8322" t="s">
        <v>539</v>
      </c>
      <c r="C8322" t="s">
        <v>259</v>
      </c>
      <c r="D8322">
        <v>1991</v>
      </c>
      <c r="E8322">
        <v>14095218</v>
      </c>
    </row>
    <row r="8323" spans="1:5">
      <c r="A8323" t="s">
        <v>258</v>
      </c>
      <c r="B8323" t="s">
        <v>536</v>
      </c>
      <c r="C8323" t="s">
        <v>257</v>
      </c>
      <c r="D8323">
        <v>1991</v>
      </c>
      <c r="E8323">
        <v>1369734988</v>
      </c>
    </row>
    <row r="8324" spans="1:5">
      <c r="A8324" t="s">
        <v>256</v>
      </c>
      <c r="B8324" t="s">
        <v>536</v>
      </c>
      <c r="C8324" t="s">
        <v>255</v>
      </c>
      <c r="D8324">
        <v>1991</v>
      </c>
      <c r="E8324">
        <v>2785954383</v>
      </c>
    </row>
    <row r="8325" spans="1:5">
      <c r="A8325" t="s">
        <v>254</v>
      </c>
      <c r="B8325" t="s">
        <v>539</v>
      </c>
      <c r="C8325" t="s">
        <v>253</v>
      </c>
      <c r="D8325">
        <v>1991</v>
      </c>
      <c r="E8325">
        <v>1397071</v>
      </c>
    </row>
    <row r="8326" spans="1:5">
      <c r="A8326" t="s">
        <v>252</v>
      </c>
      <c r="B8326" t="s">
        <v>536</v>
      </c>
      <c r="C8326" t="s">
        <v>251</v>
      </c>
      <c r="D8326">
        <v>1991</v>
      </c>
      <c r="E8326">
        <v>1134973742</v>
      </c>
    </row>
    <row r="8327" spans="1:5">
      <c r="A8327" t="s">
        <v>250</v>
      </c>
      <c r="B8327" t="s">
        <v>539</v>
      </c>
      <c r="C8327" t="s">
        <v>249</v>
      </c>
      <c r="D8327">
        <v>1991</v>
      </c>
      <c r="E8327">
        <v>1202992</v>
      </c>
    </row>
    <row r="8328" spans="1:5">
      <c r="A8328" t="s">
        <v>248</v>
      </c>
      <c r="B8328" t="s">
        <v>539</v>
      </c>
      <c r="C8328" t="s">
        <v>247</v>
      </c>
      <c r="D8328">
        <v>1991</v>
      </c>
      <c r="E8328">
        <v>73027</v>
      </c>
    </row>
    <row r="8329" spans="1:5">
      <c r="A8329" t="s">
        <v>246</v>
      </c>
      <c r="B8329" t="s">
        <v>539</v>
      </c>
      <c r="C8329" t="s">
        <v>245</v>
      </c>
      <c r="D8329">
        <v>1991</v>
      </c>
      <c r="E8329">
        <v>816352</v>
      </c>
    </row>
    <row r="8330" spans="1:5">
      <c r="A8330" t="s">
        <v>244</v>
      </c>
      <c r="B8330" t="s">
        <v>539</v>
      </c>
      <c r="C8330" t="s">
        <v>243</v>
      </c>
      <c r="D8330">
        <v>1991</v>
      </c>
      <c r="E8330">
        <v>690</v>
      </c>
    </row>
    <row r="8331" spans="1:5">
      <c r="A8331" t="s">
        <v>242</v>
      </c>
      <c r="B8331" t="s">
        <v>539</v>
      </c>
      <c r="C8331" t="s">
        <v>241</v>
      </c>
      <c r="D8331">
        <v>1991</v>
      </c>
    </row>
    <row r="8332" spans="1:5">
      <c r="A8332" t="s">
        <v>240</v>
      </c>
      <c r="B8332" t="s">
        <v>539</v>
      </c>
      <c r="C8332" t="s">
        <v>239</v>
      </c>
      <c r="D8332">
        <v>1991</v>
      </c>
      <c r="E8332">
        <v>12892155</v>
      </c>
    </row>
    <row r="8333" spans="1:5">
      <c r="A8333" t="s">
        <v>238</v>
      </c>
      <c r="B8333" t="s">
        <v>539</v>
      </c>
      <c r="C8333" t="s">
        <v>237</v>
      </c>
      <c r="D8333">
        <v>1991</v>
      </c>
      <c r="E8333">
        <v>0</v>
      </c>
    </row>
    <row r="8334" spans="1:5">
      <c r="A8334" t="s">
        <v>236</v>
      </c>
      <c r="B8334" t="s">
        <v>539</v>
      </c>
      <c r="C8334" t="s">
        <v>235</v>
      </c>
      <c r="D8334">
        <v>1991</v>
      </c>
      <c r="E8334">
        <v>1975380</v>
      </c>
    </row>
    <row r="8335" spans="1:5">
      <c r="A8335" t="s">
        <v>234</v>
      </c>
      <c r="B8335" t="s">
        <v>539</v>
      </c>
      <c r="C8335" t="s">
        <v>233</v>
      </c>
      <c r="D8335">
        <v>1991</v>
      </c>
      <c r="E8335">
        <v>9062330</v>
      </c>
    </row>
    <row r="8336" spans="1:5">
      <c r="A8336" t="s">
        <v>232</v>
      </c>
      <c r="B8336" t="s">
        <v>539</v>
      </c>
      <c r="C8336" t="s">
        <v>231</v>
      </c>
      <c r="D8336">
        <v>1991</v>
      </c>
      <c r="E8336">
        <v>168488</v>
      </c>
    </row>
    <row r="8337" spans="1:5">
      <c r="A8337" t="s">
        <v>230</v>
      </c>
      <c r="B8337" t="s">
        <v>536</v>
      </c>
      <c r="C8337" t="s">
        <v>229</v>
      </c>
      <c r="D8337">
        <v>1991</v>
      </c>
      <c r="E8337">
        <v>117665238</v>
      </c>
    </row>
    <row r="8338" spans="1:5">
      <c r="A8338" t="s">
        <v>228</v>
      </c>
      <c r="B8338" t="s">
        <v>539</v>
      </c>
      <c r="C8338" t="s">
        <v>227</v>
      </c>
      <c r="D8338">
        <v>1991</v>
      </c>
      <c r="E8338">
        <v>24540235</v>
      </c>
    </row>
    <row r="8339" spans="1:5">
      <c r="A8339" t="s">
        <v>226</v>
      </c>
      <c r="B8339" t="s">
        <v>539</v>
      </c>
      <c r="C8339" t="s">
        <v>225</v>
      </c>
      <c r="D8339">
        <v>1991</v>
      </c>
      <c r="E8339">
        <v>16776</v>
      </c>
    </row>
    <row r="8340" spans="1:5">
      <c r="A8340" t="s">
        <v>224</v>
      </c>
      <c r="B8340" t="s">
        <v>536</v>
      </c>
      <c r="C8340" t="s">
        <v>223</v>
      </c>
      <c r="D8340">
        <v>1991</v>
      </c>
      <c r="E8340">
        <v>2530312233</v>
      </c>
    </row>
    <row r="8341" spans="1:5">
      <c r="A8341" t="s">
        <v>222</v>
      </c>
      <c r="B8341" t="s">
        <v>539</v>
      </c>
      <c r="C8341" t="s">
        <v>221</v>
      </c>
      <c r="D8341">
        <v>1991</v>
      </c>
      <c r="E8341">
        <v>832523</v>
      </c>
    </row>
    <row r="8342" spans="1:5">
      <c r="A8342" t="s">
        <v>220</v>
      </c>
      <c r="B8342" t="s">
        <v>539</v>
      </c>
      <c r="C8342" t="s">
        <v>219</v>
      </c>
      <c r="D8342">
        <v>1991</v>
      </c>
      <c r="E8342">
        <v>6597455</v>
      </c>
    </row>
    <row r="8343" spans="1:5">
      <c r="A8343" t="s">
        <v>218</v>
      </c>
      <c r="B8343" t="s">
        <v>539</v>
      </c>
      <c r="C8343" t="s">
        <v>217</v>
      </c>
      <c r="D8343">
        <v>1991</v>
      </c>
      <c r="E8343">
        <v>34576</v>
      </c>
    </row>
    <row r="8344" spans="1:5">
      <c r="A8344" t="s">
        <v>216</v>
      </c>
      <c r="B8344" t="s">
        <v>539</v>
      </c>
      <c r="C8344" t="s">
        <v>215</v>
      </c>
      <c r="D8344">
        <v>1991</v>
      </c>
      <c r="E8344">
        <v>31006302</v>
      </c>
    </row>
    <row r="8345" spans="1:5">
      <c r="A8345" t="s">
        <v>214</v>
      </c>
      <c r="B8345" t="s">
        <v>536</v>
      </c>
      <c r="C8345" t="s">
        <v>213</v>
      </c>
      <c r="D8345">
        <v>1991</v>
      </c>
      <c r="E8345">
        <v>112158106</v>
      </c>
    </row>
    <row r="8346" spans="1:5">
      <c r="A8346" t="s">
        <v>212</v>
      </c>
      <c r="B8346" t="s">
        <v>539</v>
      </c>
      <c r="C8346" t="s">
        <v>211</v>
      </c>
      <c r="D8346">
        <v>1991</v>
      </c>
      <c r="E8346">
        <v>308622</v>
      </c>
    </row>
    <row r="8347" spans="1:5">
      <c r="A8347" t="s">
        <v>210</v>
      </c>
      <c r="B8347" t="s">
        <v>539</v>
      </c>
      <c r="C8347" t="s">
        <v>209</v>
      </c>
      <c r="D8347">
        <v>1991</v>
      </c>
      <c r="E8347">
        <v>953993</v>
      </c>
    </row>
    <row r="8348" spans="1:5">
      <c r="A8348" t="s">
        <v>208</v>
      </c>
      <c r="B8348" t="s">
        <v>539</v>
      </c>
      <c r="C8348" t="s">
        <v>207</v>
      </c>
      <c r="D8348">
        <v>1991</v>
      </c>
      <c r="E8348">
        <v>4662</v>
      </c>
    </row>
    <row r="8349" spans="1:5">
      <c r="A8349" t="s">
        <v>206</v>
      </c>
      <c r="B8349" t="s">
        <v>539</v>
      </c>
      <c r="C8349" t="s">
        <v>205</v>
      </c>
      <c r="D8349">
        <v>1991</v>
      </c>
      <c r="E8349">
        <v>10127785</v>
      </c>
    </row>
    <row r="8350" spans="1:5">
      <c r="A8350" t="s">
        <v>204</v>
      </c>
      <c r="B8350" t="s">
        <v>539</v>
      </c>
      <c r="C8350" t="s">
        <v>203</v>
      </c>
      <c r="D8350">
        <v>1991</v>
      </c>
      <c r="E8350">
        <v>1207249</v>
      </c>
    </row>
    <row r="8351" spans="1:5">
      <c r="A8351" t="s">
        <v>202</v>
      </c>
      <c r="B8351" t="s">
        <v>539</v>
      </c>
      <c r="C8351" t="s">
        <v>201</v>
      </c>
      <c r="D8351">
        <v>1991</v>
      </c>
      <c r="E8351">
        <v>601736</v>
      </c>
    </row>
    <row r="8352" spans="1:5">
      <c r="A8352" t="s">
        <v>200</v>
      </c>
      <c r="B8352" t="s">
        <v>539</v>
      </c>
      <c r="C8352" t="s">
        <v>199</v>
      </c>
      <c r="D8352">
        <v>1991</v>
      </c>
      <c r="E8352">
        <v>8495302</v>
      </c>
    </row>
    <row r="8353" spans="1:5">
      <c r="A8353" t="s">
        <v>198</v>
      </c>
      <c r="B8353" t="s">
        <v>539</v>
      </c>
      <c r="C8353" t="s">
        <v>197</v>
      </c>
      <c r="D8353">
        <v>1991</v>
      </c>
      <c r="E8353">
        <v>9157997</v>
      </c>
    </row>
    <row r="8354" spans="1:5">
      <c r="A8354" t="s">
        <v>196</v>
      </c>
      <c r="B8354" t="s">
        <v>536</v>
      </c>
      <c r="C8354" t="s">
        <v>195</v>
      </c>
      <c r="D8354">
        <v>1991</v>
      </c>
      <c r="E8354">
        <v>68058392</v>
      </c>
    </row>
    <row r="8355" spans="1:5">
      <c r="A8355" t="s">
        <v>194</v>
      </c>
      <c r="B8355" t="s">
        <v>539</v>
      </c>
      <c r="C8355" t="s">
        <v>193</v>
      </c>
      <c r="D8355">
        <v>1991</v>
      </c>
      <c r="E8355">
        <v>1056520</v>
      </c>
    </row>
    <row r="8356" spans="1:5">
      <c r="A8356" t="s">
        <v>192</v>
      </c>
      <c r="B8356" t="s">
        <v>539</v>
      </c>
      <c r="C8356" t="s">
        <v>191</v>
      </c>
      <c r="D8356">
        <v>1991</v>
      </c>
      <c r="E8356">
        <v>70762</v>
      </c>
    </row>
    <row r="8357" spans="1:5">
      <c r="A8357" t="s">
        <v>190</v>
      </c>
      <c r="B8357" t="s">
        <v>539</v>
      </c>
      <c r="C8357" t="s">
        <v>189</v>
      </c>
      <c r="D8357">
        <v>1991</v>
      </c>
      <c r="E8357">
        <v>6994884</v>
      </c>
    </row>
    <row r="8358" spans="1:5">
      <c r="A8358" t="s">
        <v>188</v>
      </c>
      <c r="B8358" t="s">
        <v>539</v>
      </c>
      <c r="C8358" t="s">
        <v>187</v>
      </c>
      <c r="D8358">
        <v>1991</v>
      </c>
      <c r="E8358">
        <v>68236428</v>
      </c>
    </row>
    <row r="8359" spans="1:5">
      <c r="A8359" t="s">
        <v>186</v>
      </c>
      <c r="B8359" t="s">
        <v>539</v>
      </c>
      <c r="C8359" t="s">
        <v>185</v>
      </c>
      <c r="D8359">
        <v>1991</v>
      </c>
      <c r="E8359">
        <v>2009218</v>
      </c>
    </row>
    <row r="8360" spans="1:5">
      <c r="A8360" t="s">
        <v>184</v>
      </c>
      <c r="B8360" t="s">
        <v>539</v>
      </c>
      <c r="C8360" t="s">
        <v>183</v>
      </c>
      <c r="D8360">
        <v>1991</v>
      </c>
      <c r="E8360">
        <v>4622058</v>
      </c>
    </row>
    <row r="8361" spans="1:5">
      <c r="A8361" t="s">
        <v>182</v>
      </c>
      <c r="B8361" t="s">
        <v>539</v>
      </c>
      <c r="C8361" t="s">
        <v>181</v>
      </c>
      <c r="D8361">
        <v>1991</v>
      </c>
      <c r="E8361">
        <v>1181991</v>
      </c>
    </row>
    <row r="8362" spans="1:5">
      <c r="A8362" t="s">
        <v>180</v>
      </c>
      <c r="B8362" t="s">
        <v>539</v>
      </c>
      <c r="C8362" t="s">
        <v>179</v>
      </c>
      <c r="D8362">
        <v>1991</v>
      </c>
      <c r="E8362">
        <v>17478358</v>
      </c>
    </row>
    <row r="8363" spans="1:5">
      <c r="A8363" t="s">
        <v>178</v>
      </c>
      <c r="B8363" t="s">
        <v>539</v>
      </c>
      <c r="C8363" t="s">
        <v>177</v>
      </c>
      <c r="D8363">
        <v>1991</v>
      </c>
      <c r="E8363">
        <v>0</v>
      </c>
    </row>
    <row r="8364" spans="1:5">
      <c r="A8364" t="s">
        <v>176</v>
      </c>
      <c r="B8364" t="s">
        <v>539</v>
      </c>
      <c r="C8364" t="s">
        <v>175</v>
      </c>
      <c r="D8364">
        <v>1991</v>
      </c>
      <c r="E8364">
        <v>526607</v>
      </c>
    </row>
    <row r="8365" spans="1:5">
      <c r="A8365" t="s">
        <v>174</v>
      </c>
      <c r="B8365" t="s">
        <v>536</v>
      </c>
      <c r="C8365" t="s">
        <v>173</v>
      </c>
      <c r="D8365">
        <v>1991</v>
      </c>
      <c r="E8365">
        <v>285506504</v>
      </c>
    </row>
    <row r="8366" spans="1:5">
      <c r="A8366" t="s">
        <v>172</v>
      </c>
      <c r="B8366" t="s">
        <v>539</v>
      </c>
      <c r="C8366" t="s">
        <v>171</v>
      </c>
      <c r="D8366">
        <v>1991</v>
      </c>
      <c r="E8366">
        <v>609870</v>
      </c>
    </row>
    <row r="8367" spans="1:5">
      <c r="A8367" t="s">
        <v>170</v>
      </c>
      <c r="B8367" t="s">
        <v>536</v>
      </c>
      <c r="C8367" t="s">
        <v>169</v>
      </c>
      <c r="D8367">
        <v>1991</v>
      </c>
      <c r="E8367">
        <v>9618608</v>
      </c>
    </row>
    <row r="8368" spans="1:5">
      <c r="A8368" t="s">
        <v>168</v>
      </c>
      <c r="B8368" t="s">
        <v>539</v>
      </c>
      <c r="C8368" t="s">
        <v>167</v>
      </c>
      <c r="D8368">
        <v>1991</v>
      </c>
      <c r="E8368">
        <v>76596661</v>
      </c>
    </row>
    <row r="8369" spans="1:5">
      <c r="A8369" t="s">
        <v>166</v>
      </c>
      <c r="B8369" t="s">
        <v>539</v>
      </c>
      <c r="C8369" t="s">
        <v>165</v>
      </c>
      <c r="D8369">
        <v>1991</v>
      </c>
      <c r="E8369">
        <v>1141563</v>
      </c>
    </row>
    <row r="8370" spans="1:5">
      <c r="A8370" t="s">
        <v>164</v>
      </c>
      <c r="B8370" t="s">
        <v>539</v>
      </c>
      <c r="C8370" t="s">
        <v>163</v>
      </c>
      <c r="D8370">
        <v>1991</v>
      </c>
      <c r="E8370">
        <v>6840920</v>
      </c>
    </row>
    <row r="8371" spans="1:5">
      <c r="A8371" t="s">
        <v>162</v>
      </c>
      <c r="B8371" t="s">
        <v>539</v>
      </c>
      <c r="C8371" t="s">
        <v>161</v>
      </c>
      <c r="D8371">
        <v>1991</v>
      </c>
      <c r="E8371">
        <v>32687804</v>
      </c>
    </row>
    <row r="8372" spans="1:5">
      <c r="A8372" t="s">
        <v>160</v>
      </c>
      <c r="B8372" t="s">
        <v>539</v>
      </c>
      <c r="C8372" t="s">
        <v>159</v>
      </c>
      <c r="D8372">
        <v>1991</v>
      </c>
      <c r="E8372">
        <v>4647</v>
      </c>
    </row>
    <row r="8373" spans="1:5">
      <c r="A8373" t="s">
        <v>158</v>
      </c>
      <c r="B8373" t="s">
        <v>539</v>
      </c>
      <c r="C8373" t="s">
        <v>157</v>
      </c>
      <c r="D8373">
        <v>1991</v>
      </c>
      <c r="E8373">
        <v>3767694</v>
      </c>
    </row>
    <row r="8374" spans="1:5">
      <c r="A8374" t="s">
        <v>156</v>
      </c>
      <c r="B8374" t="s">
        <v>539</v>
      </c>
      <c r="C8374" t="s">
        <v>155</v>
      </c>
      <c r="D8374">
        <v>1991</v>
      </c>
      <c r="E8374">
        <v>14795540</v>
      </c>
    </row>
    <row r="8375" spans="1:5">
      <c r="A8375" t="s">
        <v>154</v>
      </c>
      <c r="B8375" t="s">
        <v>536</v>
      </c>
      <c r="C8375" t="s">
        <v>153</v>
      </c>
      <c r="D8375">
        <v>1991</v>
      </c>
      <c r="E8375">
        <v>307927625</v>
      </c>
    </row>
    <row r="8376" spans="1:5">
      <c r="A8376" t="s">
        <v>152</v>
      </c>
      <c r="B8376" t="s">
        <v>539</v>
      </c>
      <c r="C8376" t="s">
        <v>151</v>
      </c>
      <c r="D8376">
        <v>1991</v>
      </c>
      <c r="E8376">
        <v>245572</v>
      </c>
    </row>
    <row r="8377" spans="1:5">
      <c r="A8377" t="s">
        <v>150</v>
      </c>
      <c r="B8377" t="s">
        <v>539</v>
      </c>
      <c r="C8377" t="s">
        <v>149</v>
      </c>
      <c r="D8377">
        <v>1991</v>
      </c>
      <c r="E8377">
        <v>8546408</v>
      </c>
    </row>
    <row r="8378" spans="1:5">
      <c r="A8378" t="s">
        <v>148</v>
      </c>
      <c r="B8378" t="s">
        <v>539</v>
      </c>
      <c r="C8378" t="s">
        <v>147</v>
      </c>
      <c r="D8378">
        <v>1991</v>
      </c>
      <c r="E8378">
        <v>5132609</v>
      </c>
    </row>
    <row r="8379" spans="1:5">
      <c r="A8379" t="s">
        <v>146</v>
      </c>
      <c r="B8379" t="s">
        <v>539</v>
      </c>
      <c r="C8379" t="s">
        <v>145</v>
      </c>
      <c r="D8379">
        <v>1991</v>
      </c>
      <c r="E8379">
        <v>2185959</v>
      </c>
    </row>
    <row r="8380" spans="1:5">
      <c r="A8380" t="s">
        <v>144</v>
      </c>
      <c r="B8380" t="s">
        <v>536</v>
      </c>
      <c r="C8380" t="s">
        <v>143</v>
      </c>
      <c r="D8380">
        <v>1991</v>
      </c>
      <c r="E8380">
        <v>657500</v>
      </c>
    </row>
    <row r="8381" spans="1:5">
      <c r="A8381" t="s">
        <v>142</v>
      </c>
      <c r="B8381" t="s">
        <v>536</v>
      </c>
      <c r="C8381" t="s">
        <v>141</v>
      </c>
      <c r="D8381">
        <v>1991</v>
      </c>
      <c r="E8381">
        <v>1172856</v>
      </c>
    </row>
    <row r="8382" spans="1:5">
      <c r="A8382" t="s">
        <v>140</v>
      </c>
      <c r="B8382" t="s">
        <v>536</v>
      </c>
      <c r="C8382" t="s">
        <v>139</v>
      </c>
      <c r="D8382">
        <v>1991</v>
      </c>
      <c r="E8382">
        <v>248959026</v>
      </c>
    </row>
    <row r="8383" spans="1:5">
      <c r="A8383" t="s">
        <v>138</v>
      </c>
      <c r="B8383" t="s">
        <v>539</v>
      </c>
      <c r="C8383" t="s">
        <v>137</v>
      </c>
      <c r="D8383">
        <v>1991</v>
      </c>
      <c r="E8383">
        <v>85622</v>
      </c>
    </row>
    <row r="8384" spans="1:5">
      <c r="A8384" t="s">
        <v>136</v>
      </c>
      <c r="B8384" t="s">
        <v>539</v>
      </c>
      <c r="C8384" t="s">
        <v>135</v>
      </c>
      <c r="D8384">
        <v>1991</v>
      </c>
      <c r="E8384">
        <v>32706</v>
      </c>
    </row>
    <row r="8385" spans="1:5">
      <c r="A8385" t="s">
        <v>134</v>
      </c>
      <c r="B8385" t="s">
        <v>539</v>
      </c>
      <c r="C8385" t="s">
        <v>133</v>
      </c>
      <c r="D8385">
        <v>1991</v>
      </c>
      <c r="E8385">
        <v>10596632</v>
      </c>
    </row>
    <row r="8386" spans="1:5">
      <c r="A8386" t="s">
        <v>132</v>
      </c>
      <c r="B8386" t="s">
        <v>539</v>
      </c>
      <c r="C8386" t="s">
        <v>131</v>
      </c>
      <c r="D8386">
        <v>1991</v>
      </c>
      <c r="E8386">
        <v>39550333</v>
      </c>
    </row>
    <row r="8387" spans="1:5">
      <c r="A8387" t="s">
        <v>130</v>
      </c>
      <c r="B8387" t="s">
        <v>539</v>
      </c>
      <c r="C8387" t="s">
        <v>129</v>
      </c>
      <c r="D8387">
        <v>1991</v>
      </c>
      <c r="E8387">
        <v>6664547</v>
      </c>
    </row>
    <row r="8388" spans="1:5">
      <c r="A8388" t="s">
        <v>128</v>
      </c>
      <c r="B8388" t="s">
        <v>536</v>
      </c>
      <c r="C8388" t="s">
        <v>127</v>
      </c>
      <c r="D8388">
        <v>1991</v>
      </c>
      <c r="E8388">
        <v>865195638</v>
      </c>
    </row>
    <row r="8389" spans="1:5">
      <c r="A8389" t="s">
        <v>126</v>
      </c>
      <c r="B8389" t="s">
        <v>539</v>
      </c>
      <c r="C8389" t="s">
        <v>125</v>
      </c>
      <c r="D8389">
        <v>1991</v>
      </c>
      <c r="E8389">
        <v>3841985</v>
      </c>
    </row>
    <row r="8390" spans="1:5">
      <c r="A8390" t="s">
        <v>124</v>
      </c>
      <c r="B8390" t="s">
        <v>539</v>
      </c>
      <c r="C8390" t="s">
        <v>123</v>
      </c>
      <c r="D8390">
        <v>1991</v>
      </c>
      <c r="E8390">
        <v>14658967</v>
      </c>
    </row>
    <row r="8391" spans="1:5">
      <c r="A8391" t="s">
        <v>122</v>
      </c>
      <c r="B8391" t="s">
        <v>539</v>
      </c>
      <c r="C8391" t="s">
        <v>121</v>
      </c>
      <c r="D8391">
        <v>1991</v>
      </c>
      <c r="E8391">
        <v>4748261</v>
      </c>
    </row>
    <row r="8392" spans="1:5">
      <c r="A8392" t="s">
        <v>120</v>
      </c>
      <c r="B8392" t="s">
        <v>539</v>
      </c>
      <c r="C8392" t="s">
        <v>119</v>
      </c>
      <c r="D8392">
        <v>1991</v>
      </c>
      <c r="E8392">
        <v>0</v>
      </c>
    </row>
    <row r="8393" spans="1:5">
      <c r="A8393" t="s">
        <v>118</v>
      </c>
      <c r="B8393" t="s">
        <v>539</v>
      </c>
      <c r="C8393" t="s">
        <v>117</v>
      </c>
      <c r="D8393">
        <v>1991</v>
      </c>
      <c r="E8393">
        <v>276265</v>
      </c>
    </row>
    <row r="8394" spans="1:5">
      <c r="A8394" t="s">
        <v>116</v>
      </c>
      <c r="B8394" t="s">
        <v>539</v>
      </c>
      <c r="C8394" t="s">
        <v>115</v>
      </c>
      <c r="D8394">
        <v>1991</v>
      </c>
      <c r="E8394">
        <v>2884915</v>
      </c>
    </row>
    <row r="8395" spans="1:5">
      <c r="A8395" t="s">
        <v>114</v>
      </c>
      <c r="B8395" t="s">
        <v>539</v>
      </c>
      <c r="C8395" t="s">
        <v>113</v>
      </c>
      <c r="D8395">
        <v>1991</v>
      </c>
      <c r="E8395">
        <v>2676432</v>
      </c>
    </row>
    <row r="8396" spans="1:5">
      <c r="A8396" t="s">
        <v>112</v>
      </c>
      <c r="B8396" t="s">
        <v>539</v>
      </c>
      <c r="C8396" t="s">
        <v>111</v>
      </c>
      <c r="D8396">
        <v>1991</v>
      </c>
      <c r="E8396">
        <v>2341</v>
      </c>
    </row>
    <row r="8397" spans="1:5">
      <c r="A8397" t="s">
        <v>110</v>
      </c>
      <c r="B8397" t="s">
        <v>539</v>
      </c>
      <c r="C8397" t="s">
        <v>109</v>
      </c>
      <c r="D8397">
        <v>1991</v>
      </c>
      <c r="E8397">
        <v>5218633</v>
      </c>
    </row>
    <row r="8398" spans="1:5">
      <c r="A8398" t="s">
        <v>108</v>
      </c>
      <c r="B8398" t="s">
        <v>539</v>
      </c>
      <c r="C8398" t="s">
        <v>107</v>
      </c>
      <c r="D8398">
        <v>1991</v>
      </c>
      <c r="E8398">
        <v>3739484</v>
      </c>
    </row>
    <row r="8399" spans="1:5">
      <c r="A8399" t="s">
        <v>106</v>
      </c>
      <c r="B8399" t="s">
        <v>536</v>
      </c>
      <c r="C8399" t="s">
        <v>105</v>
      </c>
      <c r="D8399">
        <v>1991</v>
      </c>
      <c r="E8399">
        <v>381073495</v>
      </c>
    </row>
    <row r="8400" spans="1:5">
      <c r="A8400" t="s">
        <v>104</v>
      </c>
      <c r="B8400" t="s">
        <v>539</v>
      </c>
      <c r="C8400" t="s">
        <v>103</v>
      </c>
      <c r="D8400">
        <v>1991</v>
      </c>
      <c r="E8400">
        <v>4902403</v>
      </c>
    </row>
    <row r="8401" spans="1:5">
      <c r="A8401" t="s">
        <v>102</v>
      </c>
      <c r="B8401" t="s">
        <v>536</v>
      </c>
      <c r="C8401" t="s">
        <v>101</v>
      </c>
      <c r="D8401">
        <v>1991</v>
      </c>
      <c r="E8401">
        <v>381109220</v>
      </c>
    </row>
    <row r="8402" spans="1:5">
      <c r="A8402" t="s">
        <v>100</v>
      </c>
      <c r="B8402" t="s">
        <v>536</v>
      </c>
      <c r="C8402" t="s">
        <v>99</v>
      </c>
      <c r="D8402">
        <v>1991</v>
      </c>
      <c r="E8402">
        <v>14460282</v>
      </c>
    </row>
    <row r="8403" spans="1:5">
      <c r="A8403" t="s">
        <v>98</v>
      </c>
      <c r="B8403" t="s">
        <v>539</v>
      </c>
      <c r="C8403" t="s">
        <v>97</v>
      </c>
      <c r="D8403">
        <v>1991</v>
      </c>
      <c r="E8403">
        <v>64202</v>
      </c>
    </row>
    <row r="8404" spans="1:5">
      <c r="A8404" t="s">
        <v>96</v>
      </c>
      <c r="B8404" t="s">
        <v>539</v>
      </c>
      <c r="C8404" t="s">
        <v>95</v>
      </c>
      <c r="D8404">
        <v>1991</v>
      </c>
      <c r="E8404">
        <v>142087</v>
      </c>
    </row>
    <row r="8405" spans="1:5">
      <c r="A8405" t="s">
        <v>94</v>
      </c>
      <c r="B8405" t="s">
        <v>539</v>
      </c>
      <c r="C8405" t="s">
        <v>93</v>
      </c>
      <c r="D8405">
        <v>1991</v>
      </c>
      <c r="E8405">
        <v>2292084</v>
      </c>
    </row>
    <row r="8406" spans="1:5">
      <c r="A8406" t="s">
        <v>92</v>
      </c>
      <c r="B8406" t="s">
        <v>539</v>
      </c>
      <c r="C8406" t="s">
        <v>91</v>
      </c>
      <c r="D8406">
        <v>1991</v>
      </c>
      <c r="E8406">
        <v>989577</v>
      </c>
    </row>
    <row r="8407" spans="1:5">
      <c r="A8407" t="s">
        <v>90</v>
      </c>
      <c r="B8407" t="s">
        <v>539</v>
      </c>
      <c r="C8407" t="s">
        <v>89</v>
      </c>
      <c r="D8407">
        <v>1991</v>
      </c>
      <c r="E8407">
        <v>1447374</v>
      </c>
    </row>
    <row r="8408" spans="1:5">
      <c r="A8408" t="s">
        <v>88</v>
      </c>
      <c r="B8408" t="s">
        <v>539</v>
      </c>
      <c r="C8408" t="s">
        <v>87</v>
      </c>
      <c r="D8408">
        <v>1991</v>
      </c>
      <c r="E8408">
        <v>682505</v>
      </c>
    </row>
    <row r="8409" spans="1:5">
      <c r="A8409" t="s">
        <v>86</v>
      </c>
      <c r="B8409" t="s">
        <v>539</v>
      </c>
      <c r="C8409" t="s">
        <v>85</v>
      </c>
      <c r="D8409">
        <v>1991</v>
      </c>
    </row>
    <row r="8410" spans="1:5">
      <c r="A8410" t="s">
        <v>84</v>
      </c>
      <c r="B8410" t="s">
        <v>539</v>
      </c>
      <c r="C8410" t="s">
        <v>83</v>
      </c>
      <c r="D8410">
        <v>1991</v>
      </c>
      <c r="E8410">
        <v>35725</v>
      </c>
    </row>
    <row r="8411" spans="1:5">
      <c r="A8411" t="s">
        <v>82</v>
      </c>
      <c r="B8411" t="s">
        <v>539</v>
      </c>
      <c r="C8411" t="s">
        <v>81</v>
      </c>
      <c r="D8411">
        <v>1991</v>
      </c>
      <c r="E8411">
        <v>6517949</v>
      </c>
    </row>
    <row r="8412" spans="1:5">
      <c r="A8412" t="s">
        <v>80</v>
      </c>
      <c r="B8412" t="s">
        <v>539</v>
      </c>
      <c r="C8412" t="s">
        <v>79</v>
      </c>
      <c r="D8412">
        <v>1991</v>
      </c>
      <c r="E8412">
        <v>2986</v>
      </c>
    </row>
    <row r="8413" spans="1:5">
      <c r="A8413" t="s">
        <v>78</v>
      </c>
      <c r="B8413" t="s">
        <v>539</v>
      </c>
      <c r="C8413" t="s">
        <v>77</v>
      </c>
      <c r="D8413">
        <v>1991</v>
      </c>
      <c r="E8413">
        <v>4857149</v>
      </c>
    </row>
    <row r="8414" spans="1:5">
      <c r="A8414" t="s">
        <v>76</v>
      </c>
      <c r="B8414" t="s">
        <v>536</v>
      </c>
      <c r="C8414" t="s">
        <v>75</v>
      </c>
      <c r="D8414">
        <v>1991</v>
      </c>
      <c r="E8414">
        <v>1147279051</v>
      </c>
    </row>
    <row r="8415" spans="1:5">
      <c r="A8415" t="s">
        <v>74</v>
      </c>
      <c r="B8415" t="s">
        <v>536</v>
      </c>
      <c r="C8415" t="s">
        <v>73</v>
      </c>
      <c r="D8415">
        <v>1991</v>
      </c>
      <c r="E8415">
        <v>159223059</v>
      </c>
    </row>
    <row r="8416" spans="1:5">
      <c r="A8416" t="s">
        <v>72</v>
      </c>
      <c r="B8416" t="s">
        <v>539</v>
      </c>
      <c r="C8416" t="s">
        <v>71</v>
      </c>
      <c r="D8416">
        <v>1991</v>
      </c>
      <c r="E8416">
        <v>2756218</v>
      </c>
    </row>
    <row r="8417" spans="1:5">
      <c r="A8417" t="s">
        <v>70</v>
      </c>
      <c r="B8417" t="s">
        <v>539</v>
      </c>
      <c r="C8417" t="s">
        <v>69</v>
      </c>
      <c r="D8417">
        <v>1991</v>
      </c>
      <c r="E8417">
        <v>40313922</v>
      </c>
    </row>
    <row r="8418" spans="1:5">
      <c r="A8418" t="s">
        <v>68</v>
      </c>
      <c r="B8418" t="s">
        <v>539</v>
      </c>
      <c r="C8418" t="s">
        <v>67</v>
      </c>
      <c r="D8418">
        <v>1991</v>
      </c>
      <c r="E8418">
        <v>3721632</v>
      </c>
    </row>
    <row r="8419" spans="1:5">
      <c r="A8419" t="s">
        <v>66</v>
      </c>
      <c r="B8419" t="s">
        <v>539</v>
      </c>
      <c r="C8419" t="s">
        <v>65</v>
      </c>
      <c r="D8419">
        <v>1991</v>
      </c>
      <c r="E8419">
        <v>2084431</v>
      </c>
    </row>
    <row r="8420" spans="1:5">
      <c r="A8420" t="s">
        <v>64</v>
      </c>
      <c r="B8420" t="s">
        <v>536</v>
      </c>
      <c r="C8420" t="s">
        <v>63</v>
      </c>
      <c r="D8420">
        <v>1991</v>
      </c>
      <c r="E8420">
        <v>128224844</v>
      </c>
    </row>
    <row r="8421" spans="1:5">
      <c r="A8421" t="s">
        <v>62</v>
      </c>
      <c r="B8421" t="s">
        <v>539</v>
      </c>
      <c r="C8421" t="s">
        <v>61</v>
      </c>
      <c r="D8421">
        <v>1991</v>
      </c>
      <c r="E8421">
        <v>612168</v>
      </c>
    </row>
    <row r="8422" spans="1:5">
      <c r="A8422" t="s">
        <v>60</v>
      </c>
      <c r="B8422" t="s">
        <v>536</v>
      </c>
      <c r="C8422" t="s">
        <v>59</v>
      </c>
      <c r="D8422">
        <v>1991</v>
      </c>
      <c r="E8422">
        <v>111500606</v>
      </c>
    </row>
    <row r="8423" spans="1:5">
      <c r="A8423" t="s">
        <v>58</v>
      </c>
      <c r="B8423" t="s">
        <v>539</v>
      </c>
      <c r="C8423" t="s">
        <v>57</v>
      </c>
      <c r="D8423">
        <v>1991</v>
      </c>
      <c r="E8423">
        <v>73658</v>
      </c>
    </row>
    <row r="8424" spans="1:5">
      <c r="A8424" t="s">
        <v>56</v>
      </c>
      <c r="B8424" t="s">
        <v>536</v>
      </c>
      <c r="C8424" t="s">
        <v>55</v>
      </c>
      <c r="D8424">
        <v>1991</v>
      </c>
      <c r="E8424">
        <v>865195638</v>
      </c>
    </row>
    <row r="8425" spans="1:5">
      <c r="A8425" t="s">
        <v>54</v>
      </c>
      <c r="B8425" t="s">
        <v>536</v>
      </c>
      <c r="C8425" t="s">
        <v>53</v>
      </c>
      <c r="D8425">
        <v>1991</v>
      </c>
      <c r="E8425">
        <v>381109220</v>
      </c>
    </row>
    <row r="8426" spans="1:5">
      <c r="A8426" t="s">
        <v>52</v>
      </c>
      <c r="B8426" t="s">
        <v>539</v>
      </c>
      <c r="C8426" t="s">
        <v>51</v>
      </c>
      <c r="D8426">
        <v>1991</v>
      </c>
      <c r="E8426">
        <v>1122389</v>
      </c>
    </row>
    <row r="8427" spans="1:5">
      <c r="A8427" t="s">
        <v>50</v>
      </c>
      <c r="B8427" t="s">
        <v>539</v>
      </c>
      <c r="C8427" t="s">
        <v>49</v>
      </c>
      <c r="D8427">
        <v>1991</v>
      </c>
      <c r="E8427">
        <v>3471790</v>
      </c>
    </row>
    <row r="8428" spans="1:5">
      <c r="A8428" t="s">
        <v>6</v>
      </c>
      <c r="B8428" t="s">
        <v>539</v>
      </c>
      <c r="C8428" t="s">
        <v>48</v>
      </c>
      <c r="D8428">
        <v>1991</v>
      </c>
      <c r="E8428">
        <v>21949374</v>
      </c>
    </row>
    <row r="8429" spans="1:5">
      <c r="A8429" t="s">
        <v>47</v>
      </c>
      <c r="B8429" t="s">
        <v>539</v>
      </c>
      <c r="C8429" t="s">
        <v>46</v>
      </c>
      <c r="D8429">
        <v>1991</v>
      </c>
      <c r="E8429">
        <v>5252</v>
      </c>
    </row>
    <row r="8430" spans="1:5">
      <c r="A8430" t="s">
        <v>45</v>
      </c>
      <c r="B8430" t="s">
        <v>539</v>
      </c>
      <c r="C8430" t="s">
        <v>44</v>
      </c>
      <c r="D8430">
        <v>1991</v>
      </c>
      <c r="E8430">
        <v>21260425</v>
      </c>
    </row>
    <row r="8431" spans="1:5">
      <c r="A8431" t="s">
        <v>43</v>
      </c>
      <c r="B8431" t="s">
        <v>539</v>
      </c>
      <c r="C8431" t="s">
        <v>42</v>
      </c>
      <c r="D8431">
        <v>1991</v>
      </c>
      <c r="E8431">
        <v>15995013</v>
      </c>
    </row>
    <row r="8432" spans="1:5">
      <c r="A8432" t="s">
        <v>41</v>
      </c>
      <c r="B8432" t="s">
        <v>539</v>
      </c>
      <c r="C8432" t="s">
        <v>40</v>
      </c>
      <c r="D8432">
        <v>1991</v>
      </c>
      <c r="E8432">
        <v>17266236</v>
      </c>
    </row>
    <row r="8433" spans="1:5">
      <c r="A8433" t="s">
        <v>39</v>
      </c>
      <c r="B8433" t="s">
        <v>536</v>
      </c>
      <c r="C8433" t="s">
        <v>38</v>
      </c>
      <c r="D8433">
        <v>1991</v>
      </c>
      <c r="E8433">
        <v>1160577245</v>
      </c>
    </row>
    <row r="8434" spans="1:5">
      <c r="A8434" t="s">
        <v>37</v>
      </c>
      <c r="B8434" t="s">
        <v>539</v>
      </c>
      <c r="C8434" t="s">
        <v>36</v>
      </c>
      <c r="D8434">
        <v>1991</v>
      </c>
      <c r="E8434">
        <v>335004</v>
      </c>
    </row>
    <row r="8435" spans="1:5">
      <c r="A8435" t="s">
        <v>4</v>
      </c>
      <c r="B8435" t="s">
        <v>539</v>
      </c>
      <c r="C8435" t="s">
        <v>35</v>
      </c>
      <c r="D8435">
        <v>1991</v>
      </c>
      <c r="E8435">
        <v>61471853</v>
      </c>
    </row>
    <row r="8436" spans="1:5">
      <c r="A8436" t="s">
        <v>34</v>
      </c>
      <c r="B8436" t="s">
        <v>539</v>
      </c>
      <c r="C8436" t="s">
        <v>33</v>
      </c>
      <c r="D8436">
        <v>1991</v>
      </c>
      <c r="E8436">
        <v>12607237</v>
      </c>
    </row>
    <row r="8437" spans="1:5">
      <c r="A8437" t="s">
        <v>32</v>
      </c>
      <c r="B8437" t="s">
        <v>539</v>
      </c>
      <c r="C8437" t="s">
        <v>31</v>
      </c>
      <c r="D8437">
        <v>1991</v>
      </c>
      <c r="E8437">
        <v>62587</v>
      </c>
    </row>
    <row r="8438" spans="1:5">
      <c r="A8438" t="s">
        <v>30</v>
      </c>
      <c r="B8438" t="s">
        <v>539</v>
      </c>
      <c r="C8438" t="s">
        <v>29</v>
      </c>
      <c r="D8438">
        <v>1991</v>
      </c>
      <c r="E8438">
        <v>3110605</v>
      </c>
    </row>
    <row r="8439" spans="1:5">
      <c r="A8439" t="s">
        <v>28</v>
      </c>
      <c r="B8439" t="s">
        <v>539</v>
      </c>
      <c r="C8439" t="s">
        <v>27</v>
      </c>
      <c r="D8439">
        <v>1991</v>
      </c>
      <c r="E8439">
        <v>10273</v>
      </c>
    </row>
    <row r="8440" spans="1:5">
      <c r="A8440" t="s">
        <v>26</v>
      </c>
      <c r="B8440" t="s">
        <v>539</v>
      </c>
      <c r="C8440" t="s">
        <v>25</v>
      </c>
      <c r="D8440">
        <v>1991</v>
      </c>
      <c r="E8440">
        <v>12278</v>
      </c>
    </row>
    <row r="8441" spans="1:5">
      <c r="A8441" t="s">
        <v>3</v>
      </c>
      <c r="B8441" t="s">
        <v>539</v>
      </c>
      <c r="C8441" t="s">
        <v>24</v>
      </c>
      <c r="D8441">
        <v>1991</v>
      </c>
      <c r="E8441">
        <v>53373655</v>
      </c>
    </row>
    <row r="8442" spans="1:5">
      <c r="A8442" t="s">
        <v>23</v>
      </c>
      <c r="B8442" t="s">
        <v>539</v>
      </c>
      <c r="C8442" t="s">
        <v>22</v>
      </c>
      <c r="D8442">
        <v>1991</v>
      </c>
      <c r="E8442">
        <v>122133</v>
      </c>
    </row>
    <row r="8443" spans="1:5">
      <c r="A8443" t="s">
        <v>21</v>
      </c>
      <c r="B8443" t="s">
        <v>536</v>
      </c>
      <c r="C8443" t="s">
        <v>20</v>
      </c>
      <c r="D8443">
        <v>1991</v>
      </c>
      <c r="E8443">
        <v>3034063793</v>
      </c>
    </row>
    <row r="8444" spans="1:5">
      <c r="A8444" t="s">
        <v>19</v>
      </c>
      <c r="B8444" t="s">
        <v>539</v>
      </c>
      <c r="C8444" t="s">
        <v>18</v>
      </c>
      <c r="D8444">
        <v>1991</v>
      </c>
      <c r="E8444">
        <v>129292</v>
      </c>
    </row>
    <row r="8445" spans="1:5">
      <c r="A8445" t="s">
        <v>17</v>
      </c>
      <c r="B8445" t="s">
        <v>539</v>
      </c>
      <c r="C8445" t="s">
        <v>16</v>
      </c>
      <c r="D8445">
        <v>1991</v>
      </c>
    </row>
    <row r="8446" spans="1:5">
      <c r="A8446" t="s">
        <v>15</v>
      </c>
      <c r="B8446" t="s">
        <v>539</v>
      </c>
      <c r="C8446" t="s">
        <v>14</v>
      </c>
      <c r="D8446">
        <v>1991</v>
      </c>
      <c r="E8446">
        <v>9940760</v>
      </c>
    </row>
    <row r="8447" spans="1:5">
      <c r="A8447" t="s">
        <v>13</v>
      </c>
      <c r="B8447" t="s">
        <v>539</v>
      </c>
      <c r="C8447" t="s">
        <v>12</v>
      </c>
      <c r="D8447">
        <v>1991</v>
      </c>
      <c r="E8447">
        <v>17883520</v>
      </c>
    </row>
    <row r="8448" spans="1:5">
      <c r="A8448" t="s">
        <v>11</v>
      </c>
      <c r="B8448" t="s">
        <v>539</v>
      </c>
      <c r="C8448" t="s">
        <v>10</v>
      </c>
      <c r="D8448">
        <v>1991</v>
      </c>
      <c r="E8448">
        <v>5027143</v>
      </c>
    </row>
    <row r="8449" spans="1:5">
      <c r="A8449" t="s">
        <v>9</v>
      </c>
      <c r="B8449" t="s">
        <v>539</v>
      </c>
      <c r="C8449" t="s">
        <v>8</v>
      </c>
      <c r="D8449">
        <v>1991</v>
      </c>
      <c r="E8449">
        <v>7337491</v>
      </c>
    </row>
    <row r="8450" spans="1:5">
      <c r="A8450" t="s">
        <v>528</v>
      </c>
      <c r="B8450" t="s">
        <v>539</v>
      </c>
      <c r="C8450" t="s">
        <v>527</v>
      </c>
      <c r="D8450">
        <v>1992</v>
      </c>
      <c r="E8450">
        <v>34119</v>
      </c>
    </row>
    <row r="8451" spans="1:5">
      <c r="A8451" t="s">
        <v>526</v>
      </c>
      <c r="B8451" t="s">
        <v>539</v>
      </c>
      <c r="C8451" t="s">
        <v>525</v>
      </c>
      <c r="D8451">
        <v>1992</v>
      </c>
      <c r="E8451">
        <v>11341295</v>
      </c>
    </row>
    <row r="8452" spans="1:5">
      <c r="A8452" t="s">
        <v>524</v>
      </c>
      <c r="B8452" t="s">
        <v>539</v>
      </c>
      <c r="C8452" t="s">
        <v>523</v>
      </c>
      <c r="D8452">
        <v>1992</v>
      </c>
      <c r="E8452">
        <v>9483491</v>
      </c>
    </row>
    <row r="8453" spans="1:5">
      <c r="A8453" t="s">
        <v>522</v>
      </c>
      <c r="B8453" t="s">
        <v>539</v>
      </c>
      <c r="C8453" t="s">
        <v>521</v>
      </c>
      <c r="D8453">
        <v>1992</v>
      </c>
      <c r="E8453">
        <v>2037549</v>
      </c>
    </row>
    <row r="8454" spans="1:5">
      <c r="A8454" t="s">
        <v>520</v>
      </c>
      <c r="B8454" t="s">
        <v>539</v>
      </c>
      <c r="C8454" t="s">
        <v>519</v>
      </c>
      <c r="D8454">
        <v>1992</v>
      </c>
      <c r="E8454">
        <v>3342</v>
      </c>
    </row>
    <row r="8455" spans="1:5">
      <c r="A8455" t="s">
        <v>518</v>
      </c>
      <c r="B8455" t="s">
        <v>536</v>
      </c>
      <c r="C8455" t="s">
        <v>517</v>
      </c>
      <c r="D8455">
        <v>1992</v>
      </c>
      <c r="E8455">
        <v>115895066</v>
      </c>
    </row>
    <row r="8456" spans="1:5">
      <c r="A8456" t="s">
        <v>516</v>
      </c>
      <c r="B8456" t="s">
        <v>539</v>
      </c>
      <c r="C8456" t="s">
        <v>515</v>
      </c>
      <c r="D8456">
        <v>1992</v>
      </c>
      <c r="E8456">
        <v>443202</v>
      </c>
    </row>
    <row r="8457" spans="1:5">
      <c r="A8457" t="s">
        <v>1</v>
      </c>
      <c r="B8457" t="s">
        <v>539</v>
      </c>
      <c r="C8457" t="s">
        <v>514</v>
      </c>
      <c r="D8457">
        <v>1992</v>
      </c>
      <c r="E8457">
        <v>4192759</v>
      </c>
    </row>
    <row r="8458" spans="1:5">
      <c r="A8458" t="s">
        <v>513</v>
      </c>
      <c r="B8458" t="s">
        <v>539</v>
      </c>
      <c r="C8458" t="s">
        <v>512</v>
      </c>
      <c r="D8458">
        <v>1992</v>
      </c>
      <c r="E8458">
        <v>1140328</v>
      </c>
    </row>
    <row r="8459" spans="1:5">
      <c r="A8459" t="s">
        <v>511</v>
      </c>
      <c r="B8459" t="s">
        <v>539</v>
      </c>
      <c r="C8459" t="s">
        <v>510</v>
      </c>
      <c r="D8459">
        <v>1992</v>
      </c>
      <c r="E8459">
        <v>8535</v>
      </c>
    </row>
    <row r="8460" spans="1:5">
      <c r="A8460" t="s">
        <v>509</v>
      </c>
      <c r="B8460" t="s">
        <v>539</v>
      </c>
      <c r="C8460" t="s">
        <v>508</v>
      </c>
      <c r="D8460">
        <v>1992</v>
      </c>
      <c r="E8460">
        <v>44419</v>
      </c>
    </row>
    <row r="8461" spans="1:5">
      <c r="A8461" t="s">
        <v>507</v>
      </c>
      <c r="B8461" t="s">
        <v>539</v>
      </c>
      <c r="C8461" t="s">
        <v>506</v>
      </c>
      <c r="D8461">
        <v>1992</v>
      </c>
      <c r="E8461">
        <v>2525228</v>
      </c>
    </row>
    <row r="8462" spans="1:5">
      <c r="A8462" t="s">
        <v>505</v>
      </c>
      <c r="B8462" t="s">
        <v>539</v>
      </c>
      <c r="C8462" t="s">
        <v>504</v>
      </c>
      <c r="D8462">
        <v>1992</v>
      </c>
      <c r="E8462">
        <v>2681522</v>
      </c>
    </row>
    <row r="8463" spans="1:5">
      <c r="A8463" t="s">
        <v>503</v>
      </c>
      <c r="B8463" t="s">
        <v>539</v>
      </c>
      <c r="C8463" t="s">
        <v>502</v>
      </c>
      <c r="D8463">
        <v>1992</v>
      </c>
      <c r="E8463">
        <v>3459796</v>
      </c>
    </row>
    <row r="8464" spans="1:5">
      <c r="A8464" t="s">
        <v>501</v>
      </c>
      <c r="B8464" t="s">
        <v>539</v>
      </c>
      <c r="C8464" t="s">
        <v>500</v>
      </c>
      <c r="D8464">
        <v>1992</v>
      </c>
      <c r="E8464">
        <v>5285409</v>
      </c>
    </row>
    <row r="8465" spans="1:5">
      <c r="A8465" t="s">
        <v>499</v>
      </c>
      <c r="B8465" t="s">
        <v>539</v>
      </c>
      <c r="C8465" t="s">
        <v>498</v>
      </c>
      <c r="D8465">
        <v>1992</v>
      </c>
      <c r="E8465">
        <v>347362</v>
      </c>
    </row>
    <row r="8466" spans="1:5">
      <c r="A8466" t="s">
        <v>497</v>
      </c>
      <c r="B8466" t="s">
        <v>539</v>
      </c>
      <c r="C8466" t="s">
        <v>496</v>
      </c>
      <c r="D8466">
        <v>1992</v>
      </c>
      <c r="E8466">
        <v>3421578</v>
      </c>
    </row>
    <row r="8467" spans="1:5">
      <c r="A8467" t="s">
        <v>495</v>
      </c>
      <c r="B8467" t="s">
        <v>539</v>
      </c>
      <c r="C8467" t="s">
        <v>494</v>
      </c>
      <c r="D8467">
        <v>1992</v>
      </c>
      <c r="E8467">
        <v>7964837</v>
      </c>
    </row>
    <row r="8468" spans="1:5">
      <c r="A8468" t="s">
        <v>2</v>
      </c>
      <c r="B8468" t="s">
        <v>539</v>
      </c>
      <c r="C8468" t="s">
        <v>493</v>
      </c>
      <c r="D8468">
        <v>1992</v>
      </c>
      <c r="E8468">
        <v>88299097</v>
      </c>
    </row>
    <row r="8469" spans="1:5">
      <c r="A8469" t="s">
        <v>492</v>
      </c>
      <c r="B8469" t="s">
        <v>539</v>
      </c>
      <c r="C8469" t="s">
        <v>491</v>
      </c>
      <c r="D8469">
        <v>1992</v>
      </c>
      <c r="E8469">
        <v>2813472</v>
      </c>
    </row>
    <row r="8470" spans="1:5">
      <c r="A8470" t="s">
        <v>490</v>
      </c>
      <c r="B8470" t="s">
        <v>539</v>
      </c>
      <c r="C8470" t="s">
        <v>489</v>
      </c>
      <c r="D8470">
        <v>1992</v>
      </c>
      <c r="E8470">
        <v>60689</v>
      </c>
    </row>
    <row r="8471" spans="1:5">
      <c r="A8471" t="s">
        <v>488</v>
      </c>
      <c r="B8471" t="s">
        <v>539</v>
      </c>
      <c r="C8471" t="s">
        <v>487</v>
      </c>
      <c r="D8471">
        <v>1992</v>
      </c>
      <c r="E8471">
        <v>52447</v>
      </c>
    </row>
    <row r="8472" spans="1:5">
      <c r="A8472" t="s">
        <v>486</v>
      </c>
      <c r="B8472" t="s">
        <v>539</v>
      </c>
      <c r="C8472" t="s">
        <v>485</v>
      </c>
      <c r="D8472">
        <v>1992</v>
      </c>
      <c r="E8472">
        <v>2565790</v>
      </c>
    </row>
    <row r="8473" spans="1:5">
      <c r="A8473" t="s">
        <v>484</v>
      </c>
      <c r="B8473" t="s">
        <v>539</v>
      </c>
      <c r="C8473" t="s">
        <v>483</v>
      </c>
      <c r="D8473">
        <v>1992</v>
      </c>
      <c r="E8473">
        <v>3395185</v>
      </c>
    </row>
    <row r="8474" spans="1:5">
      <c r="A8474" t="s">
        <v>482</v>
      </c>
      <c r="B8474" t="s">
        <v>539</v>
      </c>
      <c r="C8474" t="s">
        <v>481</v>
      </c>
      <c r="D8474">
        <v>1992</v>
      </c>
      <c r="E8474">
        <v>102306</v>
      </c>
    </row>
    <row r="8475" spans="1:5">
      <c r="A8475" t="s">
        <v>480</v>
      </c>
      <c r="B8475" t="s">
        <v>539</v>
      </c>
      <c r="C8475" t="s">
        <v>479</v>
      </c>
      <c r="D8475">
        <v>1992</v>
      </c>
      <c r="E8475">
        <v>0</v>
      </c>
    </row>
    <row r="8476" spans="1:5">
      <c r="A8476" t="s">
        <v>478</v>
      </c>
      <c r="B8476" t="s">
        <v>539</v>
      </c>
      <c r="C8476" t="s">
        <v>477</v>
      </c>
      <c r="D8476">
        <v>1992</v>
      </c>
      <c r="E8476">
        <v>3027552</v>
      </c>
    </row>
    <row r="8477" spans="1:5">
      <c r="A8477" t="s">
        <v>476</v>
      </c>
      <c r="B8477" t="s">
        <v>539</v>
      </c>
      <c r="C8477" t="s">
        <v>475</v>
      </c>
      <c r="D8477">
        <v>1992</v>
      </c>
      <c r="E8477">
        <v>37954804</v>
      </c>
    </row>
    <row r="8478" spans="1:5">
      <c r="A8478" t="s">
        <v>474</v>
      </c>
      <c r="B8478" t="s">
        <v>539</v>
      </c>
      <c r="C8478" t="s">
        <v>473</v>
      </c>
      <c r="D8478">
        <v>1992</v>
      </c>
      <c r="E8478">
        <v>175941</v>
      </c>
    </row>
    <row r="8479" spans="1:5">
      <c r="A8479" t="s">
        <v>472</v>
      </c>
      <c r="B8479" t="s">
        <v>539</v>
      </c>
      <c r="C8479" t="s">
        <v>471</v>
      </c>
      <c r="D8479">
        <v>1992</v>
      </c>
      <c r="E8479">
        <v>90194</v>
      </c>
    </row>
    <row r="8480" spans="1:5">
      <c r="A8480" t="s">
        <v>470</v>
      </c>
      <c r="B8480" t="s">
        <v>539</v>
      </c>
      <c r="C8480" t="s">
        <v>469</v>
      </c>
      <c r="D8480">
        <v>1992</v>
      </c>
      <c r="E8480">
        <v>436052</v>
      </c>
    </row>
    <row r="8481" spans="1:5">
      <c r="A8481" t="s">
        <v>468</v>
      </c>
      <c r="B8481" t="s">
        <v>539</v>
      </c>
      <c r="C8481" t="s">
        <v>467</v>
      </c>
      <c r="D8481">
        <v>1992</v>
      </c>
      <c r="E8481">
        <v>779700</v>
      </c>
    </row>
    <row r="8482" spans="1:5">
      <c r="A8482" t="s">
        <v>466</v>
      </c>
      <c r="B8482" t="s">
        <v>539</v>
      </c>
      <c r="C8482" t="s">
        <v>465</v>
      </c>
      <c r="D8482">
        <v>1992</v>
      </c>
      <c r="E8482">
        <v>1950761</v>
      </c>
    </row>
    <row r="8483" spans="1:5">
      <c r="A8483" t="s">
        <v>464</v>
      </c>
      <c r="B8483" t="s">
        <v>539</v>
      </c>
      <c r="C8483" t="s">
        <v>463</v>
      </c>
      <c r="D8483">
        <v>1992</v>
      </c>
      <c r="E8483">
        <v>6591734</v>
      </c>
    </row>
    <row r="8484" spans="1:5">
      <c r="A8484" t="s">
        <v>462</v>
      </c>
      <c r="B8484" t="s">
        <v>536</v>
      </c>
      <c r="C8484" t="s">
        <v>461</v>
      </c>
      <c r="D8484">
        <v>1992</v>
      </c>
      <c r="E8484">
        <v>41999836</v>
      </c>
    </row>
    <row r="8485" spans="1:5">
      <c r="A8485" t="s">
        <v>460</v>
      </c>
      <c r="B8485" t="s">
        <v>539</v>
      </c>
      <c r="C8485" t="s">
        <v>459</v>
      </c>
      <c r="D8485">
        <v>1992</v>
      </c>
      <c r="E8485">
        <v>1806158</v>
      </c>
    </row>
    <row r="8486" spans="1:5">
      <c r="A8486" t="s">
        <v>458</v>
      </c>
      <c r="B8486" t="s">
        <v>539</v>
      </c>
      <c r="C8486" t="s">
        <v>457</v>
      </c>
      <c r="D8486">
        <v>1992</v>
      </c>
      <c r="E8486">
        <v>98050</v>
      </c>
    </row>
    <row r="8487" spans="1:5">
      <c r="A8487" t="s">
        <v>456</v>
      </c>
      <c r="B8487" t="s">
        <v>539</v>
      </c>
      <c r="C8487" t="s">
        <v>455</v>
      </c>
      <c r="D8487">
        <v>1992</v>
      </c>
      <c r="E8487">
        <v>2246971</v>
      </c>
    </row>
    <row r="8488" spans="1:5">
      <c r="A8488" t="s">
        <v>454</v>
      </c>
      <c r="B8488" t="s">
        <v>539</v>
      </c>
      <c r="C8488" t="s">
        <v>453</v>
      </c>
      <c r="D8488">
        <v>1992</v>
      </c>
      <c r="E8488">
        <v>836448460</v>
      </c>
    </row>
    <row r="8489" spans="1:5">
      <c r="A8489" t="s">
        <v>679</v>
      </c>
      <c r="B8489" t="s">
        <v>539</v>
      </c>
      <c r="C8489" t="s">
        <v>451</v>
      </c>
      <c r="D8489">
        <v>1992</v>
      </c>
      <c r="E8489">
        <v>7886228</v>
      </c>
    </row>
    <row r="8490" spans="1:5">
      <c r="A8490" t="s">
        <v>450</v>
      </c>
      <c r="B8490" t="s">
        <v>539</v>
      </c>
      <c r="C8490" t="s">
        <v>449</v>
      </c>
      <c r="D8490">
        <v>1992</v>
      </c>
      <c r="E8490">
        <v>7343978</v>
      </c>
    </row>
    <row r="8491" spans="1:5">
      <c r="A8491" t="s">
        <v>448</v>
      </c>
      <c r="B8491" t="s">
        <v>539</v>
      </c>
      <c r="C8491" t="s">
        <v>447</v>
      </c>
      <c r="D8491">
        <v>1992</v>
      </c>
      <c r="E8491">
        <v>25579870</v>
      </c>
    </row>
    <row r="8492" spans="1:5">
      <c r="A8492" t="s">
        <v>446</v>
      </c>
      <c r="B8492" t="s">
        <v>539</v>
      </c>
      <c r="C8492" t="s">
        <v>445</v>
      </c>
      <c r="D8492">
        <v>1992</v>
      </c>
      <c r="E8492">
        <v>1155491</v>
      </c>
    </row>
    <row r="8493" spans="1:5">
      <c r="A8493" t="s">
        <v>444</v>
      </c>
      <c r="B8493" t="s">
        <v>539</v>
      </c>
      <c r="C8493" t="s">
        <v>443</v>
      </c>
      <c r="D8493">
        <v>1992</v>
      </c>
      <c r="E8493">
        <v>10912604</v>
      </c>
    </row>
    <row r="8494" spans="1:5">
      <c r="A8494" t="s">
        <v>442</v>
      </c>
      <c r="B8494" t="s">
        <v>539</v>
      </c>
      <c r="C8494" t="s">
        <v>441</v>
      </c>
      <c r="D8494">
        <v>1992</v>
      </c>
      <c r="E8494">
        <v>312344</v>
      </c>
    </row>
    <row r="8495" spans="1:5">
      <c r="A8495" t="s">
        <v>440</v>
      </c>
      <c r="B8495" t="s">
        <v>539</v>
      </c>
      <c r="C8495" t="s">
        <v>439</v>
      </c>
      <c r="D8495">
        <v>1992</v>
      </c>
      <c r="E8495">
        <v>194006</v>
      </c>
    </row>
    <row r="8496" spans="1:5">
      <c r="A8496" t="s">
        <v>438</v>
      </c>
      <c r="B8496" t="s">
        <v>539</v>
      </c>
      <c r="C8496" t="s">
        <v>437</v>
      </c>
      <c r="D8496">
        <v>1992</v>
      </c>
      <c r="E8496">
        <v>1569121</v>
      </c>
    </row>
    <row r="8497" spans="1:5">
      <c r="A8497" t="s">
        <v>436</v>
      </c>
      <c r="B8497" t="s">
        <v>536</v>
      </c>
      <c r="C8497" t="s">
        <v>435</v>
      </c>
      <c r="D8497">
        <v>1992</v>
      </c>
      <c r="E8497">
        <v>3688797</v>
      </c>
    </row>
    <row r="8498" spans="1:5">
      <c r="A8498" t="s">
        <v>434</v>
      </c>
      <c r="B8498" t="s">
        <v>539</v>
      </c>
      <c r="C8498" t="s">
        <v>433</v>
      </c>
      <c r="D8498">
        <v>1992</v>
      </c>
      <c r="E8498">
        <v>2809243</v>
      </c>
    </row>
    <row r="8499" spans="1:5">
      <c r="A8499" t="s">
        <v>432</v>
      </c>
      <c r="B8499" t="s">
        <v>539</v>
      </c>
      <c r="C8499" t="s">
        <v>431</v>
      </c>
      <c r="D8499">
        <v>1992</v>
      </c>
      <c r="E8499">
        <v>20948</v>
      </c>
    </row>
    <row r="8500" spans="1:5">
      <c r="A8500" t="s">
        <v>430</v>
      </c>
      <c r="B8500" t="s">
        <v>539</v>
      </c>
      <c r="C8500" t="s">
        <v>429</v>
      </c>
      <c r="D8500">
        <v>1992</v>
      </c>
      <c r="E8500">
        <v>0</v>
      </c>
    </row>
    <row r="8501" spans="1:5">
      <c r="A8501" t="s">
        <v>428</v>
      </c>
      <c r="B8501" t="s">
        <v>539</v>
      </c>
      <c r="C8501" t="s">
        <v>427</v>
      </c>
      <c r="D8501">
        <v>1992</v>
      </c>
      <c r="E8501">
        <v>259413</v>
      </c>
    </row>
    <row r="8502" spans="1:5">
      <c r="A8502" t="s">
        <v>426</v>
      </c>
      <c r="B8502" t="s">
        <v>539</v>
      </c>
      <c r="C8502" t="s">
        <v>425</v>
      </c>
      <c r="D8502">
        <v>1992</v>
      </c>
      <c r="E8502">
        <v>2576685</v>
      </c>
    </row>
    <row r="8503" spans="1:5">
      <c r="A8503" t="s">
        <v>7</v>
      </c>
      <c r="B8503" t="s">
        <v>539</v>
      </c>
      <c r="C8503" t="s">
        <v>424</v>
      </c>
      <c r="D8503">
        <v>1992</v>
      </c>
      <c r="E8503">
        <v>21478393</v>
      </c>
    </row>
    <row r="8504" spans="1:5">
      <c r="A8504" t="s">
        <v>423</v>
      </c>
      <c r="B8504" t="s">
        <v>539</v>
      </c>
      <c r="C8504" t="s">
        <v>422</v>
      </c>
      <c r="D8504">
        <v>1992</v>
      </c>
      <c r="E8504">
        <v>146623</v>
      </c>
    </row>
    <row r="8505" spans="1:5">
      <c r="A8505" t="s">
        <v>421</v>
      </c>
      <c r="B8505" t="s">
        <v>539</v>
      </c>
      <c r="C8505" t="s">
        <v>420</v>
      </c>
      <c r="D8505">
        <v>1992</v>
      </c>
      <c r="E8505">
        <v>25145</v>
      </c>
    </row>
    <row r="8506" spans="1:5">
      <c r="A8506" t="s">
        <v>419</v>
      </c>
      <c r="B8506" t="s">
        <v>539</v>
      </c>
      <c r="C8506" t="s">
        <v>418</v>
      </c>
      <c r="D8506">
        <v>1992</v>
      </c>
      <c r="E8506">
        <v>780980</v>
      </c>
    </row>
    <row r="8507" spans="1:5">
      <c r="A8507" t="s">
        <v>417</v>
      </c>
      <c r="B8507" t="s">
        <v>539</v>
      </c>
      <c r="C8507" t="s">
        <v>416</v>
      </c>
      <c r="D8507">
        <v>1992</v>
      </c>
      <c r="E8507">
        <v>3303564</v>
      </c>
    </row>
    <row r="8508" spans="1:5">
      <c r="A8508" t="s">
        <v>415</v>
      </c>
      <c r="B8508" t="s">
        <v>539</v>
      </c>
      <c r="C8508" t="s">
        <v>414</v>
      </c>
      <c r="D8508">
        <v>1992</v>
      </c>
      <c r="E8508">
        <v>12596534</v>
      </c>
    </row>
    <row r="8509" spans="1:5">
      <c r="A8509" t="s">
        <v>413</v>
      </c>
      <c r="B8509" t="s">
        <v>536</v>
      </c>
      <c r="C8509" t="s">
        <v>412</v>
      </c>
      <c r="D8509">
        <v>1992</v>
      </c>
      <c r="E8509">
        <v>1158677899</v>
      </c>
    </row>
    <row r="8510" spans="1:5">
      <c r="A8510" t="s">
        <v>411</v>
      </c>
      <c r="B8510" t="s">
        <v>536</v>
      </c>
      <c r="C8510" t="s">
        <v>410</v>
      </c>
      <c r="D8510">
        <v>1992</v>
      </c>
      <c r="E8510">
        <v>1363037734</v>
      </c>
    </row>
    <row r="8511" spans="1:5">
      <c r="A8511" t="s">
        <v>409</v>
      </c>
      <c r="B8511" t="s">
        <v>536</v>
      </c>
      <c r="C8511" t="s">
        <v>408</v>
      </c>
      <c r="D8511">
        <v>1992</v>
      </c>
      <c r="E8511">
        <v>1200398195</v>
      </c>
    </row>
    <row r="8512" spans="1:5">
      <c r="A8512" t="s">
        <v>407</v>
      </c>
      <c r="B8512" t="s">
        <v>536</v>
      </c>
      <c r="C8512" t="s">
        <v>406</v>
      </c>
      <c r="D8512">
        <v>1992</v>
      </c>
      <c r="E8512">
        <v>144828999</v>
      </c>
    </row>
    <row r="8513" spans="1:5">
      <c r="A8513" t="s">
        <v>405</v>
      </c>
      <c r="B8513" t="s">
        <v>536</v>
      </c>
      <c r="C8513" t="s">
        <v>404</v>
      </c>
      <c r="D8513">
        <v>1992</v>
      </c>
      <c r="E8513">
        <v>272933502</v>
      </c>
    </row>
    <row r="8514" spans="1:5">
      <c r="A8514" t="s">
        <v>403</v>
      </c>
      <c r="B8514" t="s">
        <v>539</v>
      </c>
      <c r="C8514" t="s">
        <v>402</v>
      </c>
      <c r="D8514">
        <v>1992</v>
      </c>
      <c r="E8514">
        <v>4686299</v>
      </c>
    </row>
    <row r="8515" spans="1:5">
      <c r="A8515" t="s">
        <v>401</v>
      </c>
      <c r="B8515" t="s">
        <v>539</v>
      </c>
      <c r="C8515" t="s">
        <v>400</v>
      </c>
      <c r="D8515">
        <v>1992</v>
      </c>
      <c r="E8515">
        <v>34092980</v>
      </c>
    </row>
    <row r="8516" spans="1:5">
      <c r="A8516" t="s">
        <v>399</v>
      </c>
      <c r="B8516" t="s">
        <v>536</v>
      </c>
      <c r="C8516" t="s">
        <v>398</v>
      </c>
      <c r="D8516">
        <v>1992</v>
      </c>
      <c r="E8516">
        <v>89171554</v>
      </c>
    </row>
    <row r="8517" spans="1:5">
      <c r="A8517" t="s">
        <v>397</v>
      </c>
      <c r="B8517" t="s">
        <v>539</v>
      </c>
      <c r="C8517" t="s">
        <v>396</v>
      </c>
      <c r="D8517">
        <v>1992</v>
      </c>
      <c r="E8517">
        <v>2617675</v>
      </c>
    </row>
    <row r="8518" spans="1:5">
      <c r="A8518" t="s">
        <v>395</v>
      </c>
      <c r="B8518" t="s">
        <v>539</v>
      </c>
      <c r="C8518" t="s">
        <v>394</v>
      </c>
      <c r="D8518">
        <v>1992</v>
      </c>
      <c r="E8518">
        <v>9550559</v>
      </c>
    </row>
    <row r="8519" spans="1:5">
      <c r="A8519" t="s">
        <v>393</v>
      </c>
      <c r="B8519" t="s">
        <v>539</v>
      </c>
      <c r="C8519" t="s">
        <v>392</v>
      </c>
      <c r="D8519">
        <v>1992</v>
      </c>
      <c r="E8519">
        <v>446743</v>
      </c>
    </row>
    <row r="8520" spans="1:5">
      <c r="A8520" t="s">
        <v>5</v>
      </c>
      <c r="B8520" t="s">
        <v>539</v>
      </c>
      <c r="C8520" t="s">
        <v>391</v>
      </c>
      <c r="D8520">
        <v>1992</v>
      </c>
      <c r="E8520">
        <v>44873647</v>
      </c>
    </row>
    <row r="8521" spans="1:5">
      <c r="A8521" t="s">
        <v>390</v>
      </c>
      <c r="B8521" t="s">
        <v>536</v>
      </c>
      <c r="C8521" t="s">
        <v>389</v>
      </c>
      <c r="D8521">
        <v>1992</v>
      </c>
      <c r="E8521">
        <v>140214722</v>
      </c>
    </row>
    <row r="8522" spans="1:5">
      <c r="A8522" t="s">
        <v>388</v>
      </c>
      <c r="B8522" t="s">
        <v>536</v>
      </c>
      <c r="C8522" t="s">
        <v>387</v>
      </c>
      <c r="D8522">
        <v>1992</v>
      </c>
      <c r="E8522">
        <v>184402723</v>
      </c>
    </row>
    <row r="8523" spans="1:5">
      <c r="A8523" t="s">
        <v>386</v>
      </c>
      <c r="B8523" t="s">
        <v>539</v>
      </c>
      <c r="C8523" t="s">
        <v>385</v>
      </c>
      <c r="D8523">
        <v>1992</v>
      </c>
      <c r="E8523">
        <v>1001945</v>
      </c>
    </row>
    <row r="8524" spans="1:5">
      <c r="A8524" t="s">
        <v>384</v>
      </c>
      <c r="B8524" t="s">
        <v>539</v>
      </c>
      <c r="C8524" t="s">
        <v>383</v>
      </c>
      <c r="D8524">
        <v>1992</v>
      </c>
      <c r="E8524">
        <v>423221</v>
      </c>
    </row>
    <row r="8525" spans="1:5">
      <c r="A8525" t="s">
        <v>382</v>
      </c>
      <c r="B8525" t="s">
        <v>539</v>
      </c>
      <c r="C8525" t="s">
        <v>381</v>
      </c>
      <c r="D8525">
        <v>1992</v>
      </c>
      <c r="E8525">
        <v>15065323</v>
      </c>
    </row>
    <row r="8526" spans="1:5">
      <c r="A8526" t="s">
        <v>380</v>
      </c>
      <c r="B8526" t="s">
        <v>539</v>
      </c>
      <c r="C8526" t="s">
        <v>379</v>
      </c>
      <c r="D8526">
        <v>1992</v>
      </c>
      <c r="E8526">
        <v>32574</v>
      </c>
    </row>
    <row r="8527" spans="1:5">
      <c r="A8527" t="s">
        <v>378</v>
      </c>
      <c r="B8527" t="s">
        <v>539</v>
      </c>
      <c r="C8527" t="s">
        <v>377</v>
      </c>
      <c r="D8527">
        <v>1992</v>
      </c>
      <c r="E8527">
        <v>75364</v>
      </c>
    </row>
    <row r="8528" spans="1:5">
      <c r="A8528" t="s">
        <v>376</v>
      </c>
      <c r="B8528" t="s">
        <v>539</v>
      </c>
      <c r="C8528" t="s">
        <v>375</v>
      </c>
      <c r="D8528">
        <v>1992</v>
      </c>
      <c r="E8528">
        <v>283831</v>
      </c>
    </row>
    <row r="8529" spans="1:5">
      <c r="A8529" t="s">
        <v>374</v>
      </c>
      <c r="B8529" t="s">
        <v>539</v>
      </c>
      <c r="C8529" t="s">
        <v>373</v>
      </c>
      <c r="D8529">
        <v>1992</v>
      </c>
      <c r="E8529">
        <v>12568650</v>
      </c>
    </row>
    <row r="8530" spans="1:5">
      <c r="A8530" t="s">
        <v>372</v>
      </c>
      <c r="B8530" t="s">
        <v>539</v>
      </c>
      <c r="C8530" t="s">
        <v>371</v>
      </c>
      <c r="D8530">
        <v>1992</v>
      </c>
      <c r="E8530">
        <v>2214567</v>
      </c>
    </row>
    <row r="8531" spans="1:5">
      <c r="A8531" t="s">
        <v>370</v>
      </c>
      <c r="B8531" t="s">
        <v>539</v>
      </c>
      <c r="C8531" t="s">
        <v>369</v>
      </c>
      <c r="D8531">
        <v>1992</v>
      </c>
      <c r="E8531">
        <v>9602280</v>
      </c>
    </row>
    <row r="8532" spans="1:5">
      <c r="A8532" t="s">
        <v>368</v>
      </c>
      <c r="B8532" t="s">
        <v>539</v>
      </c>
      <c r="C8532" t="s">
        <v>367</v>
      </c>
      <c r="D8532">
        <v>1992</v>
      </c>
      <c r="E8532">
        <v>0</v>
      </c>
    </row>
    <row r="8533" spans="1:5">
      <c r="A8533" t="s">
        <v>366</v>
      </c>
      <c r="B8533" t="s">
        <v>539</v>
      </c>
      <c r="C8533" t="s">
        <v>365</v>
      </c>
      <c r="D8533">
        <v>1992</v>
      </c>
      <c r="E8533">
        <v>4825743</v>
      </c>
    </row>
    <row r="8534" spans="1:5">
      <c r="A8534" t="s">
        <v>364</v>
      </c>
      <c r="B8534" t="s">
        <v>539</v>
      </c>
      <c r="C8534" t="s">
        <v>363</v>
      </c>
      <c r="D8534">
        <v>1992</v>
      </c>
      <c r="E8534">
        <v>582736</v>
      </c>
    </row>
    <row r="8535" spans="1:5">
      <c r="A8535" t="s">
        <v>362</v>
      </c>
      <c r="B8535" t="s">
        <v>539</v>
      </c>
      <c r="C8535" t="s">
        <v>361</v>
      </c>
      <c r="D8535">
        <v>1992</v>
      </c>
      <c r="E8535">
        <v>740400</v>
      </c>
    </row>
    <row r="8536" spans="1:5">
      <c r="A8536" t="s">
        <v>360</v>
      </c>
      <c r="B8536" t="s">
        <v>539</v>
      </c>
      <c r="C8536" t="s">
        <v>359</v>
      </c>
      <c r="D8536">
        <v>1992</v>
      </c>
      <c r="E8536">
        <v>287808</v>
      </c>
    </row>
    <row r="8537" spans="1:5">
      <c r="A8537" t="s">
        <v>358</v>
      </c>
      <c r="B8537" t="s">
        <v>539</v>
      </c>
      <c r="C8537" t="s">
        <v>357</v>
      </c>
      <c r="D8537">
        <v>1992</v>
      </c>
      <c r="E8537">
        <v>2937007</v>
      </c>
    </row>
    <row r="8538" spans="1:5">
      <c r="A8538" t="s">
        <v>356</v>
      </c>
      <c r="B8538" t="s">
        <v>539</v>
      </c>
      <c r="C8538" t="s">
        <v>355</v>
      </c>
      <c r="D8538">
        <v>1992</v>
      </c>
      <c r="E8538">
        <v>64379</v>
      </c>
    </row>
    <row r="8539" spans="1:5">
      <c r="A8539" t="s">
        <v>354</v>
      </c>
      <c r="B8539" t="s">
        <v>539</v>
      </c>
      <c r="C8539" t="s">
        <v>353</v>
      </c>
      <c r="D8539">
        <v>1992</v>
      </c>
      <c r="E8539">
        <v>10894</v>
      </c>
    </row>
    <row r="8540" spans="1:5">
      <c r="A8540" t="s">
        <v>352</v>
      </c>
      <c r="B8540" t="s">
        <v>539</v>
      </c>
      <c r="C8540" t="s">
        <v>351</v>
      </c>
      <c r="D8540">
        <v>1992</v>
      </c>
      <c r="E8540">
        <v>5639499</v>
      </c>
    </row>
    <row r="8541" spans="1:5">
      <c r="A8541" t="s">
        <v>350</v>
      </c>
      <c r="B8541" t="s">
        <v>539</v>
      </c>
      <c r="C8541" t="s">
        <v>349</v>
      </c>
      <c r="D8541">
        <v>1992</v>
      </c>
      <c r="E8541">
        <v>11865</v>
      </c>
    </row>
    <row r="8542" spans="1:5">
      <c r="A8542" t="s">
        <v>348</v>
      </c>
      <c r="B8542" t="s">
        <v>539</v>
      </c>
      <c r="C8542" t="s">
        <v>347</v>
      </c>
      <c r="D8542">
        <v>1992</v>
      </c>
      <c r="E8542">
        <v>528153</v>
      </c>
    </row>
    <row r="8543" spans="1:5">
      <c r="A8543" t="s">
        <v>346</v>
      </c>
      <c r="B8543" t="s">
        <v>536</v>
      </c>
      <c r="C8543" t="s">
        <v>345</v>
      </c>
      <c r="D8543">
        <v>1992</v>
      </c>
      <c r="E8543">
        <v>247597403</v>
      </c>
    </row>
    <row r="8544" spans="1:5">
      <c r="A8544" t="s">
        <v>344</v>
      </c>
      <c r="B8544" t="s">
        <v>539</v>
      </c>
      <c r="C8544" t="s">
        <v>343</v>
      </c>
      <c r="D8544">
        <v>1992</v>
      </c>
      <c r="E8544">
        <v>1218</v>
      </c>
    </row>
    <row r="8545" spans="1:5">
      <c r="A8545" t="s">
        <v>342</v>
      </c>
      <c r="B8545" t="s">
        <v>539</v>
      </c>
      <c r="C8545" t="s">
        <v>341</v>
      </c>
      <c r="D8545">
        <v>1992</v>
      </c>
      <c r="E8545">
        <v>3072713</v>
      </c>
    </row>
    <row r="8546" spans="1:5">
      <c r="A8546" t="s">
        <v>340</v>
      </c>
      <c r="B8546" t="s">
        <v>536</v>
      </c>
      <c r="C8546" t="s">
        <v>339</v>
      </c>
      <c r="D8546">
        <v>1992</v>
      </c>
      <c r="E8546">
        <v>279260451</v>
      </c>
    </row>
    <row r="8547" spans="1:5">
      <c r="A8547" t="s">
        <v>338</v>
      </c>
      <c r="B8547" t="s">
        <v>539</v>
      </c>
      <c r="C8547" t="s">
        <v>337</v>
      </c>
      <c r="D8547">
        <v>1992</v>
      </c>
      <c r="E8547">
        <v>2034967</v>
      </c>
    </row>
    <row r="8548" spans="1:5">
      <c r="A8548" t="s">
        <v>336</v>
      </c>
      <c r="B8548" t="s">
        <v>539</v>
      </c>
      <c r="C8548" t="s">
        <v>335</v>
      </c>
      <c r="D8548">
        <v>1992</v>
      </c>
      <c r="E8548">
        <v>5111787</v>
      </c>
    </row>
    <row r="8549" spans="1:5">
      <c r="A8549" t="s">
        <v>334</v>
      </c>
      <c r="B8549" t="s">
        <v>539</v>
      </c>
      <c r="C8549" t="s">
        <v>333</v>
      </c>
      <c r="D8549">
        <v>1992</v>
      </c>
      <c r="E8549">
        <v>3568401</v>
      </c>
    </row>
    <row r="8550" spans="1:5">
      <c r="A8550" t="s">
        <v>332</v>
      </c>
      <c r="B8550" t="s">
        <v>536</v>
      </c>
      <c r="C8550" t="s">
        <v>331</v>
      </c>
      <c r="D8550">
        <v>1992</v>
      </c>
      <c r="E8550">
        <v>2168193703</v>
      </c>
    </row>
    <row r="8551" spans="1:5">
      <c r="A8551" t="s">
        <v>330</v>
      </c>
      <c r="B8551" t="s">
        <v>536</v>
      </c>
      <c r="C8551" t="s">
        <v>329</v>
      </c>
      <c r="D8551">
        <v>1992</v>
      </c>
      <c r="E8551">
        <v>2821996401</v>
      </c>
    </row>
    <row r="8552" spans="1:5">
      <c r="A8552" t="s">
        <v>328</v>
      </c>
      <c r="B8552" t="s">
        <v>536</v>
      </c>
      <c r="C8552" t="s">
        <v>327</v>
      </c>
      <c r="D8552">
        <v>1992</v>
      </c>
      <c r="E8552">
        <v>653802698</v>
      </c>
    </row>
    <row r="8553" spans="1:5">
      <c r="A8553" t="s">
        <v>326</v>
      </c>
      <c r="B8553" t="s">
        <v>536</v>
      </c>
      <c r="C8553" t="s">
        <v>325</v>
      </c>
      <c r="D8553">
        <v>1992</v>
      </c>
      <c r="E8553">
        <v>205309466</v>
      </c>
    </row>
    <row r="8554" spans="1:5">
      <c r="A8554" t="s">
        <v>324</v>
      </c>
      <c r="B8554" t="s">
        <v>539</v>
      </c>
      <c r="C8554" t="s">
        <v>323</v>
      </c>
      <c r="D8554">
        <v>1992</v>
      </c>
      <c r="E8554">
        <v>126360943</v>
      </c>
    </row>
    <row r="8555" spans="1:5">
      <c r="A8555" t="s">
        <v>322</v>
      </c>
      <c r="B8555" t="s">
        <v>536</v>
      </c>
      <c r="C8555" t="s">
        <v>321</v>
      </c>
      <c r="D8555">
        <v>1992</v>
      </c>
      <c r="E8555">
        <v>448493232</v>
      </c>
    </row>
    <row r="8556" spans="1:5">
      <c r="A8556" t="s">
        <v>320</v>
      </c>
      <c r="B8556" t="s">
        <v>539</v>
      </c>
      <c r="C8556" t="s">
        <v>319</v>
      </c>
      <c r="D8556">
        <v>1992</v>
      </c>
      <c r="E8556">
        <v>33519</v>
      </c>
    </row>
    <row r="8557" spans="1:5">
      <c r="A8557" t="s">
        <v>318</v>
      </c>
      <c r="B8557" t="s">
        <v>539</v>
      </c>
      <c r="C8557" t="s">
        <v>317</v>
      </c>
      <c r="D8557">
        <v>1992</v>
      </c>
      <c r="E8557">
        <v>670600582</v>
      </c>
    </row>
    <row r="8558" spans="1:5">
      <c r="A8558" t="s">
        <v>316</v>
      </c>
      <c r="B8558" t="s">
        <v>536</v>
      </c>
      <c r="C8558" t="s">
        <v>315</v>
      </c>
      <c r="D8558">
        <v>1992</v>
      </c>
    </row>
    <row r="8559" spans="1:5">
      <c r="A8559" t="s">
        <v>314</v>
      </c>
      <c r="B8559" t="s">
        <v>539</v>
      </c>
      <c r="C8559" t="s">
        <v>313</v>
      </c>
      <c r="D8559">
        <v>1992</v>
      </c>
      <c r="E8559">
        <v>1520695</v>
      </c>
    </row>
    <row r="8560" spans="1:5">
      <c r="A8560" t="s">
        <v>312</v>
      </c>
      <c r="B8560" t="s">
        <v>539</v>
      </c>
      <c r="C8560" t="s">
        <v>311</v>
      </c>
      <c r="D8560">
        <v>1992</v>
      </c>
      <c r="E8560">
        <v>24671675</v>
      </c>
    </row>
    <row r="8561" spans="1:5">
      <c r="A8561" t="s">
        <v>310</v>
      </c>
      <c r="B8561" t="s">
        <v>539</v>
      </c>
      <c r="C8561" t="s">
        <v>309</v>
      </c>
      <c r="D8561">
        <v>1992</v>
      </c>
      <c r="E8561">
        <v>5659834</v>
      </c>
    </row>
    <row r="8562" spans="1:5">
      <c r="A8562" t="s">
        <v>308</v>
      </c>
      <c r="B8562" t="s">
        <v>539</v>
      </c>
      <c r="C8562" t="s">
        <v>307</v>
      </c>
      <c r="D8562">
        <v>1992</v>
      </c>
      <c r="E8562">
        <v>23203</v>
      </c>
    </row>
    <row r="8563" spans="1:5">
      <c r="A8563" t="s">
        <v>306</v>
      </c>
      <c r="B8563" t="s">
        <v>539</v>
      </c>
      <c r="C8563" t="s">
        <v>305</v>
      </c>
      <c r="D8563">
        <v>1992</v>
      </c>
      <c r="E8563">
        <v>483355</v>
      </c>
    </row>
    <row r="8564" spans="1:5">
      <c r="A8564" t="s">
        <v>304</v>
      </c>
      <c r="B8564" t="s">
        <v>539</v>
      </c>
      <c r="C8564" t="s">
        <v>303</v>
      </c>
      <c r="D8564">
        <v>1992</v>
      </c>
      <c r="E8564">
        <v>18889575</v>
      </c>
    </row>
    <row r="8565" spans="1:5">
      <c r="A8565" t="s">
        <v>302</v>
      </c>
      <c r="B8565" t="s">
        <v>539</v>
      </c>
      <c r="C8565" t="s">
        <v>301</v>
      </c>
      <c r="D8565">
        <v>1992</v>
      </c>
      <c r="E8565">
        <v>1235245</v>
      </c>
    </row>
    <row r="8566" spans="1:5">
      <c r="A8566" t="s">
        <v>300</v>
      </c>
      <c r="B8566" t="s">
        <v>539</v>
      </c>
      <c r="C8566" t="s">
        <v>299</v>
      </c>
      <c r="D8566">
        <v>1992</v>
      </c>
      <c r="E8566">
        <v>968796</v>
      </c>
    </row>
    <row r="8567" spans="1:5">
      <c r="A8567" t="s">
        <v>298</v>
      </c>
      <c r="B8567" t="s">
        <v>539</v>
      </c>
      <c r="C8567" t="s">
        <v>297</v>
      </c>
      <c r="D8567">
        <v>1992</v>
      </c>
      <c r="E8567">
        <v>27814873</v>
      </c>
    </row>
    <row r="8568" spans="1:5">
      <c r="A8568" t="s">
        <v>296</v>
      </c>
      <c r="B8568" t="s">
        <v>539</v>
      </c>
      <c r="C8568" t="s">
        <v>295</v>
      </c>
      <c r="D8568">
        <v>1992</v>
      </c>
      <c r="E8568">
        <v>7219557</v>
      </c>
    </row>
    <row r="8569" spans="1:5">
      <c r="A8569" t="s">
        <v>294</v>
      </c>
      <c r="B8569" t="s">
        <v>539</v>
      </c>
      <c r="C8569" t="s">
        <v>293</v>
      </c>
      <c r="D8569">
        <v>1992</v>
      </c>
      <c r="E8569">
        <v>20634704</v>
      </c>
    </row>
    <row r="8570" spans="1:5">
      <c r="A8570" t="s">
        <v>292</v>
      </c>
      <c r="B8570" t="s">
        <v>539</v>
      </c>
      <c r="C8570" t="s">
        <v>291</v>
      </c>
      <c r="D8570">
        <v>1992</v>
      </c>
      <c r="E8570">
        <v>2835536</v>
      </c>
    </row>
    <row r="8571" spans="1:5">
      <c r="A8571" t="s">
        <v>290</v>
      </c>
      <c r="B8571" t="s">
        <v>539</v>
      </c>
      <c r="C8571" t="s">
        <v>289</v>
      </c>
      <c r="D8571">
        <v>1992</v>
      </c>
      <c r="E8571">
        <v>8059549</v>
      </c>
    </row>
    <row r="8572" spans="1:5">
      <c r="A8572" t="s">
        <v>288</v>
      </c>
      <c r="B8572" t="s">
        <v>539</v>
      </c>
      <c r="C8572" t="s">
        <v>287</v>
      </c>
      <c r="D8572">
        <v>1992</v>
      </c>
      <c r="E8572">
        <v>48185</v>
      </c>
    </row>
    <row r="8573" spans="1:5">
      <c r="A8573" t="s">
        <v>286</v>
      </c>
      <c r="B8573" t="s">
        <v>539</v>
      </c>
      <c r="C8573" t="s">
        <v>285</v>
      </c>
      <c r="D8573">
        <v>1992</v>
      </c>
      <c r="E8573">
        <v>27181</v>
      </c>
    </row>
    <row r="8574" spans="1:5">
      <c r="A8574" t="s">
        <v>284</v>
      </c>
      <c r="B8574" t="s">
        <v>539</v>
      </c>
      <c r="C8574" t="s">
        <v>283</v>
      </c>
      <c r="D8574">
        <v>1992</v>
      </c>
      <c r="E8574">
        <v>10578257</v>
      </c>
    </row>
    <row r="8575" spans="1:5">
      <c r="A8575" t="s">
        <v>282</v>
      </c>
      <c r="B8575" t="s">
        <v>539</v>
      </c>
      <c r="C8575" t="s">
        <v>281</v>
      </c>
      <c r="D8575">
        <v>1992</v>
      </c>
    </row>
    <row r="8576" spans="1:5">
      <c r="A8576" t="s">
        <v>280</v>
      </c>
      <c r="B8576" t="s">
        <v>536</v>
      </c>
      <c r="C8576" t="s">
        <v>279</v>
      </c>
      <c r="D8576">
        <v>1992</v>
      </c>
      <c r="E8576">
        <v>127298224</v>
      </c>
    </row>
    <row r="8577" spans="1:5">
      <c r="A8577" t="s">
        <v>278</v>
      </c>
      <c r="B8577" t="s">
        <v>539</v>
      </c>
      <c r="C8577" t="s">
        <v>277</v>
      </c>
      <c r="D8577">
        <v>1992</v>
      </c>
      <c r="E8577">
        <v>3775997</v>
      </c>
    </row>
    <row r="8578" spans="1:5">
      <c r="A8578" t="s">
        <v>276</v>
      </c>
      <c r="B8578" t="s">
        <v>539</v>
      </c>
      <c r="C8578" t="s">
        <v>275</v>
      </c>
      <c r="D8578">
        <v>1992</v>
      </c>
      <c r="E8578">
        <v>456634</v>
      </c>
    </row>
    <row r="8579" spans="1:5">
      <c r="A8579" t="s">
        <v>274</v>
      </c>
      <c r="B8579" t="s">
        <v>539</v>
      </c>
      <c r="C8579" t="s">
        <v>273</v>
      </c>
      <c r="D8579">
        <v>1992</v>
      </c>
      <c r="E8579">
        <v>909844</v>
      </c>
    </row>
    <row r="8580" spans="1:5">
      <c r="A8580" t="s">
        <v>272</v>
      </c>
      <c r="B8580" t="s">
        <v>539</v>
      </c>
      <c r="C8580" t="s">
        <v>271</v>
      </c>
      <c r="D8580">
        <v>1992</v>
      </c>
      <c r="E8580">
        <v>1124055</v>
      </c>
    </row>
    <row r="8581" spans="1:5">
      <c r="A8581" t="s">
        <v>270</v>
      </c>
      <c r="B8581" t="s">
        <v>539</v>
      </c>
      <c r="C8581" t="s">
        <v>269</v>
      </c>
      <c r="D8581">
        <v>1992</v>
      </c>
      <c r="E8581">
        <v>100243</v>
      </c>
    </row>
    <row r="8582" spans="1:5">
      <c r="A8582" t="s">
        <v>268</v>
      </c>
      <c r="B8582" t="s">
        <v>536</v>
      </c>
      <c r="C8582" t="s">
        <v>267</v>
      </c>
      <c r="D8582">
        <v>1992</v>
      </c>
      <c r="E8582">
        <v>131620836</v>
      </c>
    </row>
    <row r="8583" spans="1:5">
      <c r="A8583" t="s">
        <v>266</v>
      </c>
      <c r="B8583" t="s">
        <v>536</v>
      </c>
      <c r="C8583" t="s">
        <v>265</v>
      </c>
      <c r="D8583">
        <v>1992</v>
      </c>
      <c r="E8583">
        <v>421667149</v>
      </c>
    </row>
    <row r="8584" spans="1:5">
      <c r="A8584" t="s">
        <v>264</v>
      </c>
      <c r="B8584" t="s">
        <v>536</v>
      </c>
      <c r="C8584" t="s">
        <v>263</v>
      </c>
      <c r="D8584">
        <v>1992</v>
      </c>
      <c r="E8584">
        <v>261883785</v>
      </c>
    </row>
    <row r="8585" spans="1:5">
      <c r="A8585" t="s">
        <v>262</v>
      </c>
      <c r="B8585" t="s">
        <v>539</v>
      </c>
      <c r="C8585" t="s">
        <v>261</v>
      </c>
      <c r="D8585">
        <v>1992</v>
      </c>
      <c r="E8585">
        <v>24560</v>
      </c>
    </row>
    <row r="8586" spans="1:5">
      <c r="A8586" t="s">
        <v>260</v>
      </c>
      <c r="B8586" t="s">
        <v>539</v>
      </c>
      <c r="C8586" t="s">
        <v>259</v>
      </c>
      <c r="D8586">
        <v>1992</v>
      </c>
      <c r="E8586">
        <v>14274875</v>
      </c>
    </row>
    <row r="8587" spans="1:5">
      <c r="A8587" t="s">
        <v>258</v>
      </c>
      <c r="B8587" t="s">
        <v>536</v>
      </c>
      <c r="C8587" t="s">
        <v>257</v>
      </c>
      <c r="D8587">
        <v>1992</v>
      </c>
      <c r="E8587">
        <v>1392573239</v>
      </c>
    </row>
    <row r="8588" spans="1:5">
      <c r="A8588" t="s">
        <v>256</v>
      </c>
      <c r="B8588" t="s">
        <v>536</v>
      </c>
      <c r="C8588" t="s">
        <v>255</v>
      </c>
      <c r="D8588">
        <v>1992</v>
      </c>
      <c r="E8588">
        <v>2815505190</v>
      </c>
    </row>
    <row r="8589" spans="1:5">
      <c r="A8589" t="s">
        <v>254</v>
      </c>
      <c r="B8589" t="s">
        <v>539</v>
      </c>
      <c r="C8589" t="s">
        <v>253</v>
      </c>
      <c r="D8589">
        <v>1992</v>
      </c>
      <c r="E8589">
        <v>1415286</v>
      </c>
    </row>
    <row r="8590" spans="1:5">
      <c r="A8590" t="s">
        <v>252</v>
      </c>
      <c r="B8590" t="s">
        <v>536</v>
      </c>
      <c r="C8590" t="s">
        <v>251</v>
      </c>
      <c r="D8590">
        <v>1992</v>
      </c>
      <c r="E8590">
        <v>1135834223</v>
      </c>
    </row>
    <row r="8591" spans="1:5">
      <c r="A8591" t="s">
        <v>250</v>
      </c>
      <c r="B8591" t="s">
        <v>539</v>
      </c>
      <c r="C8591" t="s">
        <v>249</v>
      </c>
      <c r="D8591">
        <v>1992</v>
      </c>
      <c r="E8591">
        <v>1203869</v>
      </c>
    </row>
    <row r="8592" spans="1:5">
      <c r="A8592" t="s">
        <v>248</v>
      </c>
      <c r="B8592" t="s">
        <v>539</v>
      </c>
      <c r="C8592" t="s">
        <v>247</v>
      </c>
      <c r="D8592">
        <v>1992</v>
      </c>
      <c r="E8592">
        <v>72443</v>
      </c>
    </row>
    <row r="8593" spans="1:5">
      <c r="A8593" t="s">
        <v>246</v>
      </c>
      <c r="B8593" t="s">
        <v>539</v>
      </c>
      <c r="C8593" t="s">
        <v>245</v>
      </c>
      <c r="D8593">
        <v>1992</v>
      </c>
      <c r="E8593">
        <v>814314</v>
      </c>
    </row>
    <row r="8594" spans="1:5">
      <c r="A8594" t="s">
        <v>244</v>
      </c>
      <c r="B8594" t="s">
        <v>539</v>
      </c>
      <c r="C8594" t="s">
        <v>243</v>
      </c>
      <c r="D8594">
        <v>1992</v>
      </c>
      <c r="E8594">
        <v>584</v>
      </c>
    </row>
    <row r="8595" spans="1:5">
      <c r="A8595" t="s">
        <v>242</v>
      </c>
      <c r="B8595" t="s">
        <v>539</v>
      </c>
      <c r="C8595" t="s">
        <v>241</v>
      </c>
      <c r="D8595">
        <v>1992</v>
      </c>
    </row>
    <row r="8596" spans="1:5">
      <c r="A8596" t="s">
        <v>240</v>
      </c>
      <c r="B8596" t="s">
        <v>539</v>
      </c>
      <c r="C8596" t="s">
        <v>239</v>
      </c>
      <c r="D8596">
        <v>1992</v>
      </c>
      <c r="E8596">
        <v>12935982</v>
      </c>
    </row>
    <row r="8597" spans="1:5">
      <c r="A8597" t="s">
        <v>238</v>
      </c>
      <c r="B8597" t="s">
        <v>539</v>
      </c>
      <c r="C8597" t="s">
        <v>237</v>
      </c>
      <c r="D8597">
        <v>1992</v>
      </c>
      <c r="E8597">
        <v>0</v>
      </c>
    </row>
    <row r="8598" spans="1:5">
      <c r="A8598" t="s">
        <v>236</v>
      </c>
      <c r="B8598" t="s">
        <v>539</v>
      </c>
      <c r="C8598" t="s">
        <v>235</v>
      </c>
      <c r="D8598">
        <v>1992</v>
      </c>
      <c r="E8598">
        <v>1979930</v>
      </c>
    </row>
    <row r="8599" spans="1:5">
      <c r="A8599" t="s">
        <v>234</v>
      </c>
      <c r="B8599" t="s">
        <v>539</v>
      </c>
      <c r="C8599" t="s">
        <v>233</v>
      </c>
      <c r="D8599">
        <v>1992</v>
      </c>
      <c r="E8599">
        <v>9265243</v>
      </c>
    </row>
    <row r="8600" spans="1:5">
      <c r="A8600" t="s">
        <v>232</v>
      </c>
      <c r="B8600" t="s">
        <v>539</v>
      </c>
      <c r="C8600" t="s">
        <v>231</v>
      </c>
      <c r="D8600">
        <v>1992</v>
      </c>
      <c r="E8600">
        <v>173832</v>
      </c>
    </row>
    <row r="8601" spans="1:5">
      <c r="A8601" t="s">
        <v>230</v>
      </c>
      <c r="B8601" t="s">
        <v>536</v>
      </c>
      <c r="C8601" t="s">
        <v>229</v>
      </c>
      <c r="D8601">
        <v>1992</v>
      </c>
      <c r="E8601">
        <v>119382462</v>
      </c>
    </row>
    <row r="8602" spans="1:5">
      <c r="A8602" t="s">
        <v>228</v>
      </c>
      <c r="B8602" t="s">
        <v>539</v>
      </c>
      <c r="C8602" t="s">
        <v>227</v>
      </c>
      <c r="D8602">
        <v>1992</v>
      </c>
      <c r="E8602">
        <v>24686276</v>
      </c>
    </row>
    <row r="8603" spans="1:5">
      <c r="A8603" t="s">
        <v>226</v>
      </c>
      <c r="B8603" t="s">
        <v>539</v>
      </c>
      <c r="C8603" t="s">
        <v>225</v>
      </c>
      <c r="D8603">
        <v>1992</v>
      </c>
      <c r="E8603">
        <v>16923</v>
      </c>
    </row>
    <row r="8604" spans="1:5">
      <c r="A8604" t="s">
        <v>224</v>
      </c>
      <c r="B8604" t="s">
        <v>536</v>
      </c>
      <c r="C8604" t="s">
        <v>223</v>
      </c>
      <c r="D8604">
        <v>1992</v>
      </c>
      <c r="E8604">
        <v>2553621405</v>
      </c>
    </row>
    <row r="8605" spans="1:5">
      <c r="A8605" t="s">
        <v>222</v>
      </c>
      <c r="B8605" t="s">
        <v>539</v>
      </c>
      <c r="C8605" t="s">
        <v>221</v>
      </c>
      <c r="D8605">
        <v>1992</v>
      </c>
      <c r="E8605">
        <v>820043</v>
      </c>
    </row>
    <row r="8606" spans="1:5">
      <c r="A8606" t="s">
        <v>220</v>
      </c>
      <c r="B8606" t="s">
        <v>539</v>
      </c>
      <c r="C8606" t="s">
        <v>219</v>
      </c>
      <c r="D8606">
        <v>1992</v>
      </c>
      <c r="E8606">
        <v>6723385</v>
      </c>
    </row>
    <row r="8607" spans="1:5">
      <c r="A8607" t="s">
        <v>218</v>
      </c>
      <c r="B8607" t="s">
        <v>539</v>
      </c>
      <c r="C8607" t="s">
        <v>217</v>
      </c>
      <c r="D8607">
        <v>1992</v>
      </c>
      <c r="E8607">
        <v>34516</v>
      </c>
    </row>
    <row r="8608" spans="1:5">
      <c r="A8608" t="s">
        <v>216</v>
      </c>
      <c r="B8608" t="s">
        <v>539</v>
      </c>
      <c r="C8608" t="s">
        <v>215</v>
      </c>
      <c r="D8608">
        <v>1992</v>
      </c>
      <c r="E8608">
        <v>31326979</v>
      </c>
    </row>
    <row r="8609" spans="1:5">
      <c r="A8609" t="s">
        <v>214</v>
      </c>
      <c r="B8609" t="s">
        <v>536</v>
      </c>
      <c r="C8609" t="s">
        <v>213</v>
      </c>
      <c r="D8609">
        <v>1992</v>
      </c>
      <c r="E8609">
        <v>113874606</v>
      </c>
    </row>
    <row r="8610" spans="1:5">
      <c r="A8610" t="s">
        <v>212</v>
      </c>
      <c r="B8610" t="s">
        <v>539</v>
      </c>
      <c r="C8610" t="s">
        <v>211</v>
      </c>
      <c r="D8610">
        <v>1992</v>
      </c>
      <c r="E8610">
        <v>302931</v>
      </c>
    </row>
    <row r="8611" spans="1:5">
      <c r="A8611" t="s">
        <v>210</v>
      </c>
      <c r="B8611" t="s">
        <v>539</v>
      </c>
      <c r="C8611" t="s">
        <v>209</v>
      </c>
      <c r="D8611">
        <v>1992</v>
      </c>
      <c r="E8611">
        <v>966007</v>
      </c>
    </row>
    <row r="8612" spans="1:5">
      <c r="A8612" t="s">
        <v>208</v>
      </c>
      <c r="B8612" t="s">
        <v>539</v>
      </c>
      <c r="C8612" t="s">
        <v>207</v>
      </c>
      <c r="D8612">
        <v>1992</v>
      </c>
      <c r="E8612">
        <v>4954</v>
      </c>
    </row>
    <row r="8613" spans="1:5">
      <c r="A8613" t="s">
        <v>206</v>
      </c>
      <c r="B8613" t="s">
        <v>539</v>
      </c>
      <c r="C8613" t="s">
        <v>205</v>
      </c>
      <c r="D8613">
        <v>1992</v>
      </c>
      <c r="E8613">
        <v>10415525</v>
      </c>
    </row>
    <row r="8614" spans="1:5">
      <c r="A8614" t="s">
        <v>204</v>
      </c>
      <c r="B8614" t="s">
        <v>539</v>
      </c>
      <c r="C8614" t="s">
        <v>203</v>
      </c>
      <c r="D8614">
        <v>1992</v>
      </c>
      <c r="E8614">
        <v>1223043</v>
      </c>
    </row>
    <row r="8615" spans="1:5">
      <c r="A8615" t="s">
        <v>202</v>
      </c>
      <c r="B8615" t="s">
        <v>539</v>
      </c>
      <c r="C8615" t="s">
        <v>201</v>
      </c>
      <c r="D8615">
        <v>1992</v>
      </c>
      <c r="E8615">
        <v>611050</v>
      </c>
    </row>
    <row r="8616" spans="1:5">
      <c r="A8616" t="s">
        <v>200</v>
      </c>
      <c r="B8616" t="s">
        <v>539</v>
      </c>
      <c r="C8616" t="s">
        <v>199</v>
      </c>
      <c r="D8616">
        <v>1992</v>
      </c>
      <c r="E8616">
        <v>8540940</v>
      </c>
    </row>
    <row r="8617" spans="1:5">
      <c r="A8617" t="s">
        <v>198</v>
      </c>
      <c r="B8617" t="s">
        <v>539</v>
      </c>
      <c r="C8617" t="s">
        <v>197</v>
      </c>
      <c r="D8617">
        <v>1992</v>
      </c>
      <c r="E8617">
        <v>9161471</v>
      </c>
    </row>
    <row r="8618" spans="1:5">
      <c r="A8618" t="s">
        <v>196</v>
      </c>
      <c r="B8618" t="s">
        <v>536</v>
      </c>
      <c r="C8618" t="s">
        <v>195</v>
      </c>
      <c r="D8618">
        <v>1992</v>
      </c>
      <c r="E8618">
        <v>67906275</v>
      </c>
    </row>
    <row r="8619" spans="1:5">
      <c r="A8619" t="s">
        <v>194</v>
      </c>
      <c r="B8619" t="s">
        <v>539</v>
      </c>
      <c r="C8619" t="s">
        <v>193</v>
      </c>
      <c r="D8619">
        <v>1992</v>
      </c>
      <c r="E8619">
        <v>1084793</v>
      </c>
    </row>
    <row r="8620" spans="1:5">
      <c r="A8620" t="s">
        <v>192</v>
      </c>
      <c r="B8620" t="s">
        <v>539</v>
      </c>
      <c r="C8620" t="s">
        <v>191</v>
      </c>
      <c r="D8620">
        <v>1992</v>
      </c>
      <c r="E8620">
        <v>72353</v>
      </c>
    </row>
    <row r="8621" spans="1:5">
      <c r="A8621" t="s">
        <v>190</v>
      </c>
      <c r="B8621" t="s">
        <v>539</v>
      </c>
      <c r="C8621" t="s">
        <v>189</v>
      </c>
      <c r="D8621">
        <v>1992</v>
      </c>
      <c r="E8621">
        <v>7221784</v>
      </c>
    </row>
    <row r="8622" spans="1:5">
      <c r="A8622" t="s">
        <v>188</v>
      </c>
      <c r="B8622" t="s">
        <v>539</v>
      </c>
      <c r="C8622" t="s">
        <v>187</v>
      </c>
      <c r="D8622">
        <v>1992</v>
      </c>
      <c r="E8622">
        <v>69476594</v>
      </c>
    </row>
    <row r="8623" spans="1:5">
      <c r="A8623" t="s">
        <v>186</v>
      </c>
      <c r="B8623" t="s">
        <v>539</v>
      </c>
      <c r="C8623" t="s">
        <v>185</v>
      </c>
      <c r="D8623">
        <v>1992</v>
      </c>
      <c r="E8623">
        <v>2043626</v>
      </c>
    </row>
    <row r="8624" spans="1:5">
      <c r="A8624" t="s">
        <v>184</v>
      </c>
      <c r="B8624" t="s">
        <v>539</v>
      </c>
      <c r="C8624" t="s">
        <v>183</v>
      </c>
      <c r="D8624">
        <v>1992</v>
      </c>
      <c r="E8624">
        <v>4521389</v>
      </c>
    </row>
    <row r="8625" spans="1:5">
      <c r="A8625" t="s">
        <v>182</v>
      </c>
      <c r="B8625" t="s">
        <v>539</v>
      </c>
      <c r="C8625" t="s">
        <v>181</v>
      </c>
      <c r="D8625">
        <v>1992</v>
      </c>
      <c r="E8625">
        <v>1171688</v>
      </c>
    </row>
    <row r="8626" spans="1:5">
      <c r="A8626" t="s">
        <v>180</v>
      </c>
      <c r="B8626" t="s">
        <v>539</v>
      </c>
      <c r="C8626" t="s">
        <v>179</v>
      </c>
      <c r="D8626">
        <v>1992</v>
      </c>
      <c r="E8626">
        <v>17878456</v>
      </c>
    </row>
    <row r="8627" spans="1:5">
      <c r="A8627" t="s">
        <v>178</v>
      </c>
      <c r="B8627" t="s">
        <v>539</v>
      </c>
      <c r="C8627" t="s">
        <v>177</v>
      </c>
      <c r="D8627">
        <v>1992</v>
      </c>
      <c r="E8627">
        <v>0</v>
      </c>
    </row>
    <row r="8628" spans="1:5">
      <c r="A8628" t="s">
        <v>176</v>
      </c>
      <c r="B8628" t="s">
        <v>539</v>
      </c>
      <c r="C8628" t="s">
        <v>175</v>
      </c>
      <c r="D8628">
        <v>1992</v>
      </c>
      <c r="E8628">
        <v>528554</v>
      </c>
    </row>
    <row r="8629" spans="1:5">
      <c r="A8629" t="s">
        <v>174</v>
      </c>
      <c r="B8629" t="s">
        <v>536</v>
      </c>
      <c r="C8629" t="s">
        <v>173</v>
      </c>
      <c r="D8629">
        <v>1992</v>
      </c>
      <c r="E8629">
        <v>285216466</v>
      </c>
    </row>
    <row r="8630" spans="1:5">
      <c r="A8630" t="s">
        <v>172</v>
      </c>
      <c r="B8630" t="s">
        <v>539</v>
      </c>
      <c r="C8630" t="s">
        <v>171</v>
      </c>
      <c r="D8630">
        <v>1992</v>
      </c>
      <c r="E8630">
        <v>605951</v>
      </c>
    </row>
    <row r="8631" spans="1:5">
      <c r="A8631" t="s">
        <v>170</v>
      </c>
      <c r="B8631" t="s">
        <v>536</v>
      </c>
      <c r="C8631" t="s">
        <v>169</v>
      </c>
      <c r="D8631">
        <v>1992</v>
      </c>
      <c r="E8631">
        <v>9729649</v>
      </c>
    </row>
    <row r="8632" spans="1:5">
      <c r="A8632" t="s">
        <v>168</v>
      </c>
      <c r="B8632" t="s">
        <v>539</v>
      </c>
      <c r="C8632" t="s">
        <v>167</v>
      </c>
      <c r="D8632">
        <v>1992</v>
      </c>
      <c r="E8632">
        <v>78397938</v>
      </c>
    </row>
    <row r="8633" spans="1:5">
      <c r="A8633" t="s">
        <v>166</v>
      </c>
      <c r="B8633" t="s">
        <v>539</v>
      </c>
      <c r="C8633" t="s">
        <v>165</v>
      </c>
      <c r="D8633">
        <v>1992</v>
      </c>
      <c r="E8633">
        <v>1143520</v>
      </c>
    </row>
    <row r="8634" spans="1:5">
      <c r="A8634" t="s">
        <v>164</v>
      </c>
      <c r="B8634" t="s">
        <v>539</v>
      </c>
      <c r="C8634" t="s">
        <v>163</v>
      </c>
      <c r="D8634">
        <v>1992</v>
      </c>
      <c r="E8634">
        <v>6890010</v>
      </c>
    </row>
    <row r="8635" spans="1:5">
      <c r="A8635" t="s">
        <v>162</v>
      </c>
      <c r="B8635" t="s">
        <v>539</v>
      </c>
      <c r="C8635" t="s">
        <v>161</v>
      </c>
      <c r="D8635">
        <v>1992</v>
      </c>
      <c r="E8635">
        <v>33533398</v>
      </c>
    </row>
    <row r="8636" spans="1:5">
      <c r="A8636" t="s">
        <v>160</v>
      </c>
      <c r="B8636" t="s">
        <v>539</v>
      </c>
      <c r="C8636" t="s">
        <v>159</v>
      </c>
      <c r="D8636">
        <v>1992</v>
      </c>
      <c r="E8636">
        <v>4715</v>
      </c>
    </row>
    <row r="8637" spans="1:5">
      <c r="A8637" t="s">
        <v>158</v>
      </c>
      <c r="B8637" t="s">
        <v>539</v>
      </c>
      <c r="C8637" t="s">
        <v>157</v>
      </c>
      <c r="D8637">
        <v>1992</v>
      </c>
      <c r="E8637">
        <v>3872019</v>
      </c>
    </row>
    <row r="8638" spans="1:5">
      <c r="A8638" t="s">
        <v>156</v>
      </c>
      <c r="B8638" t="s">
        <v>539</v>
      </c>
      <c r="C8638" t="s">
        <v>155</v>
      </c>
      <c r="D8638">
        <v>1992</v>
      </c>
      <c r="E8638">
        <v>14824105</v>
      </c>
    </row>
    <row r="8639" spans="1:5">
      <c r="A8639" t="s">
        <v>154</v>
      </c>
      <c r="B8639" t="s">
        <v>536</v>
      </c>
      <c r="C8639" t="s">
        <v>153</v>
      </c>
      <c r="D8639">
        <v>1992</v>
      </c>
      <c r="E8639">
        <v>315594958</v>
      </c>
    </row>
    <row r="8640" spans="1:5">
      <c r="A8640" t="s">
        <v>152</v>
      </c>
      <c r="B8640" t="s">
        <v>539</v>
      </c>
      <c r="C8640" t="s">
        <v>151</v>
      </c>
      <c r="D8640">
        <v>1992</v>
      </c>
      <c r="E8640">
        <v>241390</v>
      </c>
    </row>
    <row r="8641" spans="1:5">
      <c r="A8641" t="s">
        <v>150</v>
      </c>
      <c r="B8641" t="s">
        <v>539</v>
      </c>
      <c r="C8641" t="s">
        <v>149</v>
      </c>
      <c r="D8641">
        <v>1992</v>
      </c>
      <c r="E8641">
        <v>8651545</v>
      </c>
    </row>
    <row r="8642" spans="1:5">
      <c r="A8642" t="s">
        <v>148</v>
      </c>
      <c r="B8642" t="s">
        <v>539</v>
      </c>
      <c r="C8642" t="s">
        <v>147</v>
      </c>
      <c r="D8642">
        <v>1992</v>
      </c>
      <c r="E8642">
        <v>5062834</v>
      </c>
    </row>
    <row r="8643" spans="1:5">
      <c r="A8643" t="s">
        <v>146</v>
      </c>
      <c r="B8643" t="s">
        <v>539</v>
      </c>
      <c r="C8643" t="s">
        <v>145</v>
      </c>
      <c r="D8643">
        <v>1992</v>
      </c>
      <c r="E8643">
        <v>2208123</v>
      </c>
    </row>
    <row r="8644" spans="1:5">
      <c r="A8644" t="s">
        <v>144</v>
      </c>
      <c r="B8644" t="s">
        <v>536</v>
      </c>
      <c r="C8644" t="s">
        <v>143</v>
      </c>
      <c r="D8644">
        <v>1992</v>
      </c>
      <c r="E8644">
        <v>676641</v>
      </c>
    </row>
    <row r="8645" spans="1:5">
      <c r="A8645" t="s">
        <v>142</v>
      </c>
      <c r="B8645" t="s">
        <v>536</v>
      </c>
      <c r="C8645" t="s">
        <v>141</v>
      </c>
      <c r="D8645">
        <v>1992</v>
      </c>
      <c r="E8645">
        <v>1186598</v>
      </c>
    </row>
    <row r="8646" spans="1:5">
      <c r="A8646" t="s">
        <v>140</v>
      </c>
      <c r="B8646" t="s">
        <v>536</v>
      </c>
      <c r="C8646" t="s">
        <v>139</v>
      </c>
      <c r="D8646">
        <v>1992</v>
      </c>
      <c r="E8646">
        <v>248238809</v>
      </c>
    </row>
    <row r="8647" spans="1:5">
      <c r="A8647" t="s">
        <v>138</v>
      </c>
      <c r="B8647" t="s">
        <v>539</v>
      </c>
      <c r="C8647" t="s">
        <v>137</v>
      </c>
      <c r="D8647">
        <v>1992</v>
      </c>
      <c r="E8647">
        <v>87501</v>
      </c>
    </row>
    <row r="8648" spans="1:5">
      <c r="A8648" t="s">
        <v>136</v>
      </c>
      <c r="B8648" t="s">
        <v>539</v>
      </c>
      <c r="C8648" t="s">
        <v>135</v>
      </c>
      <c r="D8648">
        <v>1992</v>
      </c>
      <c r="E8648">
        <v>30905</v>
      </c>
    </row>
    <row r="8649" spans="1:5">
      <c r="A8649" t="s">
        <v>134</v>
      </c>
      <c r="B8649" t="s">
        <v>539</v>
      </c>
      <c r="C8649" t="s">
        <v>133</v>
      </c>
      <c r="D8649">
        <v>1992</v>
      </c>
      <c r="E8649">
        <v>10433628</v>
      </c>
    </row>
    <row r="8650" spans="1:5">
      <c r="A8650" t="s">
        <v>132</v>
      </c>
      <c r="B8650" t="s">
        <v>539</v>
      </c>
      <c r="C8650" t="s">
        <v>131</v>
      </c>
      <c r="D8650">
        <v>1992</v>
      </c>
      <c r="E8650">
        <v>39573577</v>
      </c>
    </row>
    <row r="8651" spans="1:5">
      <c r="A8651" t="s">
        <v>130</v>
      </c>
      <c r="B8651" t="s">
        <v>539</v>
      </c>
      <c r="C8651" t="s">
        <v>129</v>
      </c>
      <c r="D8651">
        <v>1992</v>
      </c>
      <c r="E8651">
        <v>6280439</v>
      </c>
    </row>
    <row r="8652" spans="1:5">
      <c r="A8652" t="s">
        <v>128</v>
      </c>
      <c r="B8652" t="s">
        <v>536</v>
      </c>
      <c r="C8652" t="s">
        <v>127</v>
      </c>
      <c r="D8652">
        <v>1992</v>
      </c>
      <c r="E8652">
        <v>881402127</v>
      </c>
    </row>
    <row r="8653" spans="1:5">
      <c r="A8653" t="s">
        <v>126</v>
      </c>
      <c r="B8653" t="s">
        <v>539</v>
      </c>
      <c r="C8653" t="s">
        <v>125</v>
      </c>
      <c r="D8653">
        <v>1992</v>
      </c>
      <c r="E8653">
        <v>3849238</v>
      </c>
    </row>
    <row r="8654" spans="1:5">
      <c r="A8654" t="s">
        <v>124</v>
      </c>
      <c r="B8654" t="s">
        <v>539</v>
      </c>
      <c r="C8654" t="s">
        <v>123</v>
      </c>
      <c r="D8654">
        <v>1992</v>
      </c>
      <c r="E8654">
        <v>14951666</v>
      </c>
    </row>
    <row r="8655" spans="1:5">
      <c r="A8655" t="s">
        <v>122</v>
      </c>
      <c r="B8655" t="s">
        <v>539</v>
      </c>
      <c r="C8655" t="s">
        <v>121</v>
      </c>
      <c r="D8655">
        <v>1992</v>
      </c>
      <c r="E8655">
        <v>4883036</v>
      </c>
    </row>
    <row r="8656" spans="1:5">
      <c r="A8656" t="s">
        <v>120</v>
      </c>
      <c r="B8656" t="s">
        <v>539</v>
      </c>
      <c r="C8656" t="s">
        <v>119</v>
      </c>
      <c r="D8656">
        <v>1992</v>
      </c>
      <c r="E8656">
        <v>0</v>
      </c>
    </row>
    <row r="8657" spans="1:5">
      <c r="A8657" t="s">
        <v>118</v>
      </c>
      <c r="B8657" t="s">
        <v>539</v>
      </c>
      <c r="C8657" t="s">
        <v>117</v>
      </c>
      <c r="D8657">
        <v>1992</v>
      </c>
      <c r="E8657">
        <v>283545</v>
      </c>
    </row>
    <row r="8658" spans="1:5">
      <c r="A8658" t="s">
        <v>116</v>
      </c>
      <c r="B8658" t="s">
        <v>539</v>
      </c>
      <c r="C8658" t="s">
        <v>115</v>
      </c>
      <c r="D8658">
        <v>1992</v>
      </c>
      <c r="E8658">
        <v>2870807</v>
      </c>
    </row>
    <row r="8659" spans="1:5">
      <c r="A8659" t="s">
        <v>114</v>
      </c>
      <c r="B8659" t="s">
        <v>539</v>
      </c>
      <c r="C8659" t="s">
        <v>113</v>
      </c>
      <c r="D8659">
        <v>1992</v>
      </c>
      <c r="E8659">
        <v>2685315</v>
      </c>
    </row>
    <row r="8660" spans="1:5">
      <c r="A8660" t="s">
        <v>112</v>
      </c>
      <c r="B8660" t="s">
        <v>539</v>
      </c>
      <c r="C8660" t="s">
        <v>111</v>
      </c>
      <c r="D8660">
        <v>1992</v>
      </c>
      <c r="E8660">
        <v>2376</v>
      </c>
    </row>
    <row r="8661" spans="1:5">
      <c r="A8661" t="s">
        <v>110</v>
      </c>
      <c r="B8661" t="s">
        <v>539</v>
      </c>
      <c r="C8661" t="s">
        <v>109</v>
      </c>
      <c r="D8661">
        <v>1992</v>
      </c>
      <c r="E8661">
        <v>5215097</v>
      </c>
    </row>
    <row r="8662" spans="1:5">
      <c r="A8662" t="s">
        <v>108</v>
      </c>
      <c r="B8662" t="s">
        <v>539</v>
      </c>
      <c r="C8662" t="s">
        <v>107</v>
      </c>
      <c r="D8662">
        <v>1992</v>
      </c>
      <c r="E8662">
        <v>3743919</v>
      </c>
    </row>
    <row r="8663" spans="1:5">
      <c r="A8663" t="s">
        <v>106</v>
      </c>
      <c r="B8663" t="s">
        <v>536</v>
      </c>
      <c r="C8663" t="s">
        <v>105</v>
      </c>
      <c r="D8663">
        <v>1992</v>
      </c>
      <c r="E8663">
        <v>389423335</v>
      </c>
    </row>
    <row r="8664" spans="1:5">
      <c r="A8664" t="s">
        <v>104</v>
      </c>
      <c r="B8664" t="s">
        <v>539</v>
      </c>
      <c r="C8664" t="s">
        <v>103</v>
      </c>
      <c r="D8664">
        <v>1992</v>
      </c>
      <c r="E8664">
        <v>4764770</v>
      </c>
    </row>
    <row r="8665" spans="1:5">
      <c r="A8665" t="s">
        <v>102</v>
      </c>
      <c r="B8665" t="s">
        <v>536</v>
      </c>
      <c r="C8665" t="s">
        <v>101</v>
      </c>
      <c r="D8665">
        <v>1992</v>
      </c>
      <c r="E8665">
        <v>389459196</v>
      </c>
    </row>
    <row r="8666" spans="1:5">
      <c r="A8666" t="s">
        <v>100</v>
      </c>
      <c r="B8666" t="s">
        <v>536</v>
      </c>
      <c r="C8666" t="s">
        <v>99</v>
      </c>
      <c r="D8666">
        <v>1992</v>
      </c>
      <c r="E8666">
        <v>14605044</v>
      </c>
    </row>
    <row r="8667" spans="1:5">
      <c r="A8667" t="s">
        <v>98</v>
      </c>
      <c r="B8667" t="s">
        <v>539</v>
      </c>
      <c r="C8667" t="s">
        <v>97</v>
      </c>
      <c r="D8667">
        <v>1992</v>
      </c>
      <c r="E8667">
        <v>64441</v>
      </c>
    </row>
    <row r="8668" spans="1:5">
      <c r="A8668" t="s">
        <v>96</v>
      </c>
      <c r="B8668" t="s">
        <v>539</v>
      </c>
      <c r="C8668" t="s">
        <v>95</v>
      </c>
      <c r="D8668">
        <v>1992</v>
      </c>
      <c r="E8668">
        <v>144357</v>
      </c>
    </row>
    <row r="8669" spans="1:5">
      <c r="A8669" t="s">
        <v>94</v>
      </c>
      <c r="B8669" t="s">
        <v>539</v>
      </c>
      <c r="C8669" t="s">
        <v>93</v>
      </c>
      <c r="D8669">
        <v>1992</v>
      </c>
      <c r="E8669">
        <v>2296064</v>
      </c>
    </row>
    <row r="8670" spans="1:5">
      <c r="A8670" t="s">
        <v>92</v>
      </c>
      <c r="B8670" t="s">
        <v>539</v>
      </c>
      <c r="C8670" t="s">
        <v>91</v>
      </c>
      <c r="D8670">
        <v>1992</v>
      </c>
      <c r="E8670">
        <v>987588</v>
      </c>
    </row>
    <row r="8671" spans="1:5">
      <c r="A8671" t="s">
        <v>90</v>
      </c>
      <c r="B8671" t="s">
        <v>539</v>
      </c>
      <c r="C8671" t="s">
        <v>89</v>
      </c>
      <c r="D8671">
        <v>1992</v>
      </c>
      <c r="E8671">
        <v>1442280</v>
      </c>
    </row>
    <row r="8672" spans="1:5">
      <c r="A8672" t="s">
        <v>88</v>
      </c>
      <c r="B8672" t="s">
        <v>539</v>
      </c>
      <c r="C8672" t="s">
        <v>87</v>
      </c>
      <c r="D8672">
        <v>1992</v>
      </c>
      <c r="E8672">
        <v>697972</v>
      </c>
    </row>
    <row r="8673" spans="1:5">
      <c r="A8673" t="s">
        <v>86</v>
      </c>
      <c r="B8673" t="s">
        <v>539</v>
      </c>
      <c r="C8673" t="s">
        <v>85</v>
      </c>
      <c r="D8673">
        <v>1992</v>
      </c>
    </row>
    <row r="8674" spans="1:5">
      <c r="A8674" t="s">
        <v>84</v>
      </c>
      <c r="B8674" t="s">
        <v>539</v>
      </c>
      <c r="C8674" t="s">
        <v>83</v>
      </c>
      <c r="D8674">
        <v>1992</v>
      </c>
      <c r="E8674">
        <v>35861</v>
      </c>
    </row>
    <row r="8675" spans="1:5">
      <c r="A8675" t="s">
        <v>82</v>
      </c>
      <c r="B8675" t="s">
        <v>539</v>
      </c>
      <c r="C8675" t="s">
        <v>81</v>
      </c>
      <c r="D8675">
        <v>1992</v>
      </c>
      <c r="E8675">
        <v>6679654</v>
      </c>
    </row>
    <row r="8676" spans="1:5">
      <c r="A8676" t="s">
        <v>80</v>
      </c>
      <c r="B8676" t="s">
        <v>539</v>
      </c>
      <c r="C8676" t="s">
        <v>79</v>
      </c>
      <c r="D8676">
        <v>1992</v>
      </c>
      <c r="E8676">
        <v>3022</v>
      </c>
    </row>
    <row r="8677" spans="1:5">
      <c r="A8677" t="s">
        <v>78</v>
      </c>
      <c r="B8677" t="s">
        <v>539</v>
      </c>
      <c r="C8677" t="s">
        <v>77</v>
      </c>
      <c r="D8677">
        <v>1992</v>
      </c>
      <c r="E8677">
        <v>5000860</v>
      </c>
    </row>
    <row r="8678" spans="1:5">
      <c r="A8678" t="s">
        <v>76</v>
      </c>
      <c r="B8678" t="s">
        <v>536</v>
      </c>
      <c r="C8678" t="s">
        <v>75</v>
      </c>
      <c r="D8678">
        <v>1992</v>
      </c>
      <c r="E8678">
        <v>1150022534</v>
      </c>
    </row>
    <row r="8679" spans="1:5">
      <c r="A8679" t="s">
        <v>74</v>
      </c>
      <c r="B8679" t="s">
        <v>536</v>
      </c>
      <c r="C8679" t="s">
        <v>73</v>
      </c>
      <c r="D8679">
        <v>1992</v>
      </c>
      <c r="E8679">
        <v>159653104</v>
      </c>
    </row>
    <row r="8680" spans="1:5">
      <c r="A8680" t="s">
        <v>72</v>
      </c>
      <c r="B8680" t="s">
        <v>539</v>
      </c>
      <c r="C8680" t="s">
        <v>71</v>
      </c>
      <c r="D8680">
        <v>1992</v>
      </c>
      <c r="E8680">
        <v>2804176</v>
      </c>
    </row>
    <row r="8681" spans="1:5">
      <c r="A8681" t="s">
        <v>70</v>
      </c>
      <c r="B8681" t="s">
        <v>539</v>
      </c>
      <c r="C8681" t="s">
        <v>69</v>
      </c>
      <c r="D8681">
        <v>1992</v>
      </c>
      <c r="E8681">
        <v>40623590</v>
      </c>
    </row>
    <row r="8682" spans="1:5">
      <c r="A8682" t="s">
        <v>68</v>
      </c>
      <c r="B8682" t="s">
        <v>539</v>
      </c>
      <c r="C8682" t="s">
        <v>67</v>
      </c>
      <c r="D8682">
        <v>1992</v>
      </c>
      <c r="E8682">
        <v>3823083</v>
      </c>
    </row>
    <row r="8683" spans="1:5">
      <c r="A8683" t="s">
        <v>66</v>
      </c>
      <c r="B8683" t="s">
        <v>539</v>
      </c>
      <c r="C8683" t="s">
        <v>65</v>
      </c>
      <c r="D8683">
        <v>1992</v>
      </c>
      <c r="E8683">
        <v>2148657</v>
      </c>
    </row>
    <row r="8684" spans="1:5">
      <c r="A8684" t="s">
        <v>64</v>
      </c>
      <c r="B8684" t="s">
        <v>536</v>
      </c>
      <c r="C8684" t="s">
        <v>63</v>
      </c>
      <c r="D8684">
        <v>1992</v>
      </c>
      <c r="E8684">
        <v>128261475</v>
      </c>
    </row>
    <row r="8685" spans="1:5">
      <c r="A8685" t="s">
        <v>62</v>
      </c>
      <c r="B8685" t="s">
        <v>539</v>
      </c>
      <c r="C8685" t="s">
        <v>61</v>
      </c>
      <c r="D8685">
        <v>1992</v>
      </c>
      <c r="E8685">
        <v>631944</v>
      </c>
    </row>
    <row r="8686" spans="1:5">
      <c r="A8686" t="s">
        <v>60</v>
      </c>
      <c r="B8686" t="s">
        <v>536</v>
      </c>
      <c r="C8686" t="s">
        <v>59</v>
      </c>
      <c r="D8686">
        <v>1992</v>
      </c>
      <c r="E8686">
        <v>113197965</v>
      </c>
    </row>
    <row r="8687" spans="1:5">
      <c r="A8687" t="s">
        <v>58</v>
      </c>
      <c r="B8687" t="s">
        <v>539</v>
      </c>
      <c r="C8687" t="s">
        <v>57</v>
      </c>
      <c r="D8687">
        <v>1992</v>
      </c>
      <c r="E8687">
        <v>73753</v>
      </c>
    </row>
    <row r="8688" spans="1:5">
      <c r="A8688" t="s">
        <v>56</v>
      </c>
      <c r="B8688" t="s">
        <v>536</v>
      </c>
      <c r="C8688" t="s">
        <v>55</v>
      </c>
      <c r="D8688">
        <v>1992</v>
      </c>
      <c r="E8688">
        <v>881402127</v>
      </c>
    </row>
    <row r="8689" spans="1:5">
      <c r="A8689" t="s">
        <v>54</v>
      </c>
      <c r="B8689" t="s">
        <v>536</v>
      </c>
      <c r="C8689" t="s">
        <v>53</v>
      </c>
      <c r="D8689">
        <v>1992</v>
      </c>
      <c r="E8689">
        <v>389459196</v>
      </c>
    </row>
    <row r="8690" spans="1:5">
      <c r="A8690" t="s">
        <v>52</v>
      </c>
      <c r="B8690" t="s">
        <v>539</v>
      </c>
      <c r="C8690" t="s">
        <v>51</v>
      </c>
      <c r="D8690">
        <v>1992</v>
      </c>
      <c r="E8690">
        <v>1126670</v>
      </c>
    </row>
    <row r="8691" spans="1:5">
      <c r="A8691" t="s">
        <v>50</v>
      </c>
      <c r="B8691" t="s">
        <v>539</v>
      </c>
      <c r="C8691" t="s">
        <v>49</v>
      </c>
      <c r="D8691">
        <v>1992</v>
      </c>
      <c r="E8691">
        <v>3478972</v>
      </c>
    </row>
    <row r="8692" spans="1:5">
      <c r="A8692" t="s">
        <v>6</v>
      </c>
      <c r="B8692" t="s">
        <v>539</v>
      </c>
      <c r="C8692" t="s">
        <v>48</v>
      </c>
      <c r="D8692">
        <v>1992</v>
      </c>
      <c r="E8692">
        <v>22010771</v>
      </c>
    </row>
    <row r="8693" spans="1:5">
      <c r="A8693" t="s">
        <v>47</v>
      </c>
      <c r="B8693" t="s">
        <v>539</v>
      </c>
      <c r="C8693" t="s">
        <v>46</v>
      </c>
      <c r="D8693">
        <v>1992</v>
      </c>
      <c r="E8693">
        <v>5215</v>
      </c>
    </row>
    <row r="8694" spans="1:5">
      <c r="A8694" t="s">
        <v>45</v>
      </c>
      <c r="B8694" t="s">
        <v>539</v>
      </c>
      <c r="C8694" t="s">
        <v>44</v>
      </c>
      <c r="D8694">
        <v>1992</v>
      </c>
      <c r="E8694">
        <v>21901994</v>
      </c>
    </row>
    <row r="8695" spans="1:5">
      <c r="A8695" t="s">
        <v>43</v>
      </c>
      <c r="B8695" t="s">
        <v>539</v>
      </c>
      <c r="C8695" t="s">
        <v>42</v>
      </c>
      <c r="D8695">
        <v>1992</v>
      </c>
      <c r="E8695">
        <v>16523102</v>
      </c>
    </row>
    <row r="8696" spans="1:5">
      <c r="A8696" t="s">
        <v>41</v>
      </c>
      <c r="B8696" t="s">
        <v>539</v>
      </c>
      <c r="C8696" t="s">
        <v>40</v>
      </c>
      <c r="D8696">
        <v>1992</v>
      </c>
      <c r="E8696">
        <v>17295636</v>
      </c>
    </row>
    <row r="8697" spans="1:5">
      <c r="A8697" t="s">
        <v>39</v>
      </c>
      <c r="B8697" t="s">
        <v>536</v>
      </c>
      <c r="C8697" t="s">
        <v>38</v>
      </c>
      <c r="D8697">
        <v>1992</v>
      </c>
      <c r="E8697">
        <v>1161048166</v>
      </c>
    </row>
    <row r="8698" spans="1:5">
      <c r="A8698" t="s">
        <v>37</v>
      </c>
      <c r="B8698" t="s">
        <v>539</v>
      </c>
      <c r="C8698" t="s">
        <v>36</v>
      </c>
      <c r="D8698">
        <v>1992</v>
      </c>
      <c r="E8698">
        <v>327253</v>
      </c>
    </row>
    <row r="8699" spans="1:5">
      <c r="A8699" t="s">
        <v>4</v>
      </c>
      <c r="B8699" t="s">
        <v>539</v>
      </c>
      <c r="C8699" t="s">
        <v>35</v>
      </c>
      <c r="D8699">
        <v>1992</v>
      </c>
      <c r="E8699">
        <v>61314541</v>
      </c>
    </row>
    <row r="8700" spans="1:5">
      <c r="A8700" t="s">
        <v>34</v>
      </c>
      <c r="B8700" t="s">
        <v>539</v>
      </c>
      <c r="C8700" t="s">
        <v>33</v>
      </c>
      <c r="D8700">
        <v>1992</v>
      </c>
      <c r="E8700">
        <v>12980077</v>
      </c>
    </row>
    <row r="8701" spans="1:5">
      <c r="A8701" t="s">
        <v>32</v>
      </c>
      <c r="B8701" t="s">
        <v>539</v>
      </c>
      <c r="C8701" t="s">
        <v>31</v>
      </c>
      <c r="D8701">
        <v>1992</v>
      </c>
      <c r="E8701">
        <v>62311</v>
      </c>
    </row>
    <row r="8702" spans="1:5">
      <c r="A8702" t="s">
        <v>30</v>
      </c>
      <c r="B8702" t="s">
        <v>539</v>
      </c>
      <c r="C8702" t="s">
        <v>29</v>
      </c>
      <c r="D8702">
        <v>1992</v>
      </c>
      <c r="E8702">
        <v>3099270</v>
      </c>
    </row>
    <row r="8703" spans="1:5">
      <c r="A8703" t="s">
        <v>28</v>
      </c>
      <c r="B8703" t="s">
        <v>539</v>
      </c>
      <c r="C8703" t="s">
        <v>27</v>
      </c>
      <c r="D8703">
        <v>1992</v>
      </c>
      <c r="E8703">
        <v>10475</v>
      </c>
    </row>
    <row r="8704" spans="1:5">
      <c r="A8704" t="s">
        <v>26</v>
      </c>
      <c r="B8704" t="s">
        <v>539</v>
      </c>
      <c r="C8704" t="s">
        <v>25</v>
      </c>
      <c r="D8704">
        <v>1992</v>
      </c>
      <c r="E8704">
        <v>11776</v>
      </c>
    </row>
    <row r="8705" spans="1:5">
      <c r="A8705" t="s">
        <v>3</v>
      </c>
      <c r="B8705" t="s">
        <v>539</v>
      </c>
      <c r="C8705" t="s">
        <v>24</v>
      </c>
      <c r="D8705">
        <v>1992</v>
      </c>
      <c r="E8705">
        <v>54075579</v>
      </c>
    </row>
    <row r="8706" spans="1:5">
      <c r="A8706" t="s">
        <v>23</v>
      </c>
      <c r="B8706" t="s">
        <v>539</v>
      </c>
      <c r="C8706" t="s">
        <v>22</v>
      </c>
      <c r="D8706">
        <v>1992</v>
      </c>
      <c r="E8706">
        <v>125304</v>
      </c>
    </row>
    <row r="8707" spans="1:5">
      <c r="A8707" t="s">
        <v>21</v>
      </c>
      <c r="B8707" t="s">
        <v>536</v>
      </c>
      <c r="C8707" t="s">
        <v>20</v>
      </c>
      <c r="D8707">
        <v>1992</v>
      </c>
      <c r="E8707">
        <v>3063102593</v>
      </c>
    </row>
    <row r="8708" spans="1:5">
      <c r="A8708" t="s">
        <v>19</v>
      </c>
      <c r="B8708" t="s">
        <v>539</v>
      </c>
      <c r="C8708" t="s">
        <v>18</v>
      </c>
      <c r="D8708">
        <v>1992</v>
      </c>
      <c r="E8708">
        <v>130373</v>
      </c>
    </row>
    <row r="8709" spans="1:5">
      <c r="A8709" t="s">
        <v>17</v>
      </c>
      <c r="B8709" t="s">
        <v>539</v>
      </c>
      <c r="C8709" t="s">
        <v>16</v>
      </c>
      <c r="D8709">
        <v>1992</v>
      </c>
    </row>
    <row r="8710" spans="1:5">
      <c r="A8710" t="s">
        <v>15</v>
      </c>
      <c r="B8710" t="s">
        <v>539</v>
      </c>
      <c r="C8710" t="s">
        <v>14</v>
      </c>
      <c r="D8710">
        <v>1992</v>
      </c>
      <c r="E8710">
        <v>10386226</v>
      </c>
    </row>
    <row r="8711" spans="1:5">
      <c r="A8711" t="s">
        <v>13</v>
      </c>
      <c r="B8711" t="s">
        <v>539</v>
      </c>
      <c r="C8711" t="s">
        <v>12</v>
      </c>
      <c r="D8711">
        <v>1992</v>
      </c>
      <c r="E8711">
        <v>18149305</v>
      </c>
    </row>
    <row r="8712" spans="1:5">
      <c r="A8712" t="s">
        <v>11</v>
      </c>
      <c r="B8712" t="s">
        <v>539</v>
      </c>
      <c r="C8712" t="s">
        <v>10</v>
      </c>
      <c r="D8712">
        <v>1992</v>
      </c>
      <c r="E8712">
        <v>5196966</v>
      </c>
    </row>
    <row r="8713" spans="1:5">
      <c r="A8713" t="s">
        <v>9</v>
      </c>
      <c r="B8713" t="s">
        <v>539</v>
      </c>
      <c r="C8713" t="s">
        <v>8</v>
      </c>
      <c r="D8713">
        <v>1992</v>
      </c>
      <c r="E8713">
        <v>7424700</v>
      </c>
    </row>
    <row r="8714" spans="1:5">
      <c r="A8714" t="s">
        <v>528</v>
      </c>
      <c r="B8714" t="s">
        <v>539</v>
      </c>
      <c r="C8714" t="s">
        <v>527</v>
      </c>
      <c r="D8714">
        <v>1993</v>
      </c>
      <c r="E8714">
        <v>36551</v>
      </c>
    </row>
    <row r="8715" spans="1:5">
      <c r="A8715" t="s">
        <v>526</v>
      </c>
      <c r="B8715" t="s">
        <v>539</v>
      </c>
      <c r="C8715" t="s">
        <v>525</v>
      </c>
      <c r="D8715">
        <v>1993</v>
      </c>
      <c r="E8715">
        <v>12201369</v>
      </c>
    </row>
    <row r="8716" spans="1:5">
      <c r="A8716" t="s">
        <v>524</v>
      </c>
      <c r="B8716" t="s">
        <v>539</v>
      </c>
      <c r="C8716" t="s">
        <v>523</v>
      </c>
      <c r="D8716">
        <v>1993</v>
      </c>
      <c r="E8716">
        <v>9713686</v>
      </c>
    </row>
    <row r="8717" spans="1:5">
      <c r="A8717" t="s">
        <v>522</v>
      </c>
      <c r="B8717" t="s">
        <v>539</v>
      </c>
      <c r="C8717" t="s">
        <v>521</v>
      </c>
      <c r="D8717">
        <v>1993</v>
      </c>
      <c r="E8717">
        <v>2007405</v>
      </c>
    </row>
    <row r="8718" spans="1:5">
      <c r="A8718" t="s">
        <v>520</v>
      </c>
      <c r="B8718" t="s">
        <v>539</v>
      </c>
      <c r="C8718" t="s">
        <v>519</v>
      </c>
      <c r="D8718">
        <v>1993</v>
      </c>
      <c r="E8718">
        <v>3591</v>
      </c>
    </row>
    <row r="8719" spans="1:5">
      <c r="A8719" t="s">
        <v>518</v>
      </c>
      <c r="B8719" t="s">
        <v>536</v>
      </c>
      <c r="C8719" t="s">
        <v>517</v>
      </c>
      <c r="D8719">
        <v>1993</v>
      </c>
      <c r="E8719">
        <v>118094538</v>
      </c>
    </row>
    <row r="8720" spans="1:5">
      <c r="A8720" t="s">
        <v>516</v>
      </c>
      <c r="B8720" t="s">
        <v>539</v>
      </c>
      <c r="C8720" t="s">
        <v>515</v>
      </c>
      <c r="D8720">
        <v>1993</v>
      </c>
      <c r="E8720">
        <v>472076</v>
      </c>
    </row>
    <row r="8721" spans="1:5">
      <c r="A8721" t="s">
        <v>1</v>
      </c>
      <c r="B8721" t="s">
        <v>539</v>
      </c>
      <c r="C8721" t="s">
        <v>514</v>
      </c>
      <c r="D8721">
        <v>1993</v>
      </c>
      <c r="E8721">
        <v>4177905</v>
      </c>
    </row>
    <row r="8722" spans="1:5">
      <c r="A8722" t="s">
        <v>513</v>
      </c>
      <c r="B8722" t="s">
        <v>539</v>
      </c>
      <c r="C8722" t="s">
        <v>512</v>
      </c>
      <c r="D8722">
        <v>1993</v>
      </c>
      <c r="E8722">
        <v>1123073</v>
      </c>
    </row>
    <row r="8723" spans="1:5">
      <c r="A8723" t="s">
        <v>511</v>
      </c>
      <c r="B8723" t="s">
        <v>539</v>
      </c>
      <c r="C8723" t="s">
        <v>510</v>
      </c>
      <c r="D8723">
        <v>1993</v>
      </c>
      <c r="E8723">
        <v>8291</v>
      </c>
    </row>
    <row r="8724" spans="1:5">
      <c r="A8724" t="s">
        <v>509</v>
      </c>
      <c r="B8724" t="s">
        <v>539</v>
      </c>
      <c r="C8724" t="s">
        <v>508</v>
      </c>
      <c r="D8724">
        <v>1993</v>
      </c>
      <c r="E8724">
        <v>45663</v>
      </c>
    </row>
    <row r="8725" spans="1:5">
      <c r="A8725" t="s">
        <v>507</v>
      </c>
      <c r="B8725" t="s">
        <v>539</v>
      </c>
      <c r="C8725" t="s">
        <v>506</v>
      </c>
      <c r="D8725">
        <v>1993</v>
      </c>
      <c r="E8725">
        <v>2517901</v>
      </c>
    </row>
    <row r="8726" spans="1:5">
      <c r="A8726" t="s">
        <v>505</v>
      </c>
      <c r="B8726" t="s">
        <v>539</v>
      </c>
      <c r="C8726" t="s">
        <v>504</v>
      </c>
      <c r="D8726">
        <v>1993</v>
      </c>
      <c r="E8726">
        <v>2703726</v>
      </c>
    </row>
    <row r="8727" spans="1:5">
      <c r="A8727" t="s">
        <v>503</v>
      </c>
      <c r="B8727" t="s">
        <v>539</v>
      </c>
      <c r="C8727" t="s">
        <v>502</v>
      </c>
      <c r="D8727">
        <v>1993</v>
      </c>
      <c r="E8727">
        <v>3535841</v>
      </c>
    </row>
    <row r="8728" spans="1:5">
      <c r="A8728" t="s">
        <v>501</v>
      </c>
      <c r="B8728" t="s">
        <v>539</v>
      </c>
      <c r="C8728" t="s">
        <v>500</v>
      </c>
      <c r="D8728">
        <v>1993</v>
      </c>
      <c r="E8728">
        <v>5377616</v>
      </c>
    </row>
    <row r="8729" spans="1:5">
      <c r="A8729" t="s">
        <v>499</v>
      </c>
      <c r="B8729" t="s">
        <v>539</v>
      </c>
      <c r="C8729" t="s">
        <v>498</v>
      </c>
      <c r="D8729">
        <v>1993</v>
      </c>
      <c r="E8729">
        <v>340654</v>
      </c>
    </row>
    <row r="8730" spans="1:5">
      <c r="A8730" t="s">
        <v>497</v>
      </c>
      <c r="B8730" t="s">
        <v>539</v>
      </c>
      <c r="C8730" t="s">
        <v>496</v>
      </c>
      <c r="D8730">
        <v>1993</v>
      </c>
      <c r="E8730">
        <v>3526419</v>
      </c>
    </row>
    <row r="8731" spans="1:5">
      <c r="A8731" t="s">
        <v>495</v>
      </c>
      <c r="B8731" t="s">
        <v>539</v>
      </c>
      <c r="C8731" t="s">
        <v>494</v>
      </c>
      <c r="D8731">
        <v>1993</v>
      </c>
      <c r="E8731">
        <v>8158483</v>
      </c>
    </row>
    <row r="8732" spans="1:5">
      <c r="A8732" t="s">
        <v>2</v>
      </c>
      <c r="B8732" t="s">
        <v>539</v>
      </c>
      <c r="C8732" t="s">
        <v>493</v>
      </c>
      <c r="D8732">
        <v>1993</v>
      </c>
      <c r="E8732">
        <v>89857816</v>
      </c>
    </row>
    <row r="8733" spans="1:5">
      <c r="A8733" t="s">
        <v>492</v>
      </c>
      <c r="B8733" t="s">
        <v>539</v>
      </c>
      <c r="C8733" t="s">
        <v>491</v>
      </c>
      <c r="D8733">
        <v>1993</v>
      </c>
      <c r="E8733">
        <v>2767905</v>
      </c>
    </row>
    <row r="8734" spans="1:5">
      <c r="A8734" t="s">
        <v>490</v>
      </c>
      <c r="B8734" t="s">
        <v>539</v>
      </c>
      <c r="C8734" t="s">
        <v>489</v>
      </c>
      <c r="D8734">
        <v>1993</v>
      </c>
      <c r="E8734">
        <v>62228</v>
      </c>
    </row>
    <row r="8735" spans="1:5">
      <c r="A8735" t="s">
        <v>488</v>
      </c>
      <c r="B8735" t="s">
        <v>539</v>
      </c>
      <c r="C8735" t="s">
        <v>487</v>
      </c>
      <c r="D8735">
        <v>1993</v>
      </c>
      <c r="E8735">
        <v>52828</v>
      </c>
    </row>
    <row r="8736" spans="1:5">
      <c r="A8736" t="s">
        <v>486</v>
      </c>
      <c r="B8736" t="s">
        <v>539</v>
      </c>
      <c r="C8736" t="s">
        <v>485</v>
      </c>
      <c r="D8736">
        <v>1993</v>
      </c>
      <c r="E8736">
        <v>2475161</v>
      </c>
    </row>
    <row r="8737" spans="1:5">
      <c r="A8737" t="s">
        <v>484</v>
      </c>
      <c r="B8737" t="s">
        <v>539</v>
      </c>
      <c r="C8737" t="s">
        <v>483</v>
      </c>
      <c r="D8737">
        <v>1993</v>
      </c>
      <c r="E8737">
        <v>3363000</v>
      </c>
    </row>
    <row r="8738" spans="1:5">
      <c r="A8738" t="s">
        <v>482</v>
      </c>
      <c r="B8738" t="s">
        <v>539</v>
      </c>
      <c r="C8738" t="s">
        <v>481</v>
      </c>
      <c r="D8738">
        <v>1993</v>
      </c>
      <c r="E8738">
        <v>103956</v>
      </c>
    </row>
    <row r="8739" spans="1:5">
      <c r="A8739" t="s">
        <v>480</v>
      </c>
      <c r="B8739" t="s">
        <v>539</v>
      </c>
      <c r="C8739" t="s">
        <v>479</v>
      </c>
      <c r="D8739">
        <v>1993</v>
      </c>
      <c r="E8739">
        <v>0</v>
      </c>
    </row>
    <row r="8740" spans="1:5">
      <c r="A8740" t="s">
        <v>478</v>
      </c>
      <c r="B8740" t="s">
        <v>539</v>
      </c>
      <c r="C8740" t="s">
        <v>477</v>
      </c>
      <c r="D8740">
        <v>1993</v>
      </c>
      <c r="E8740">
        <v>3042859</v>
      </c>
    </row>
    <row r="8741" spans="1:5">
      <c r="A8741" t="s">
        <v>476</v>
      </c>
      <c r="B8741" t="s">
        <v>539</v>
      </c>
      <c r="C8741" t="s">
        <v>475</v>
      </c>
      <c r="D8741">
        <v>1993</v>
      </c>
      <c r="E8741">
        <v>37427434</v>
      </c>
    </row>
    <row r="8742" spans="1:5">
      <c r="A8742" t="s">
        <v>474</v>
      </c>
      <c r="B8742" t="s">
        <v>539</v>
      </c>
      <c r="C8742" t="s">
        <v>473</v>
      </c>
      <c r="D8742">
        <v>1993</v>
      </c>
      <c r="E8742">
        <v>176228</v>
      </c>
    </row>
    <row r="8743" spans="1:5">
      <c r="A8743" t="s">
        <v>472</v>
      </c>
      <c r="B8743" t="s">
        <v>539</v>
      </c>
      <c r="C8743" t="s">
        <v>471</v>
      </c>
      <c r="D8743">
        <v>1993</v>
      </c>
      <c r="E8743">
        <v>91276</v>
      </c>
    </row>
    <row r="8744" spans="1:5">
      <c r="A8744" t="s">
        <v>470</v>
      </c>
      <c r="B8744" t="s">
        <v>539</v>
      </c>
      <c r="C8744" t="s">
        <v>469</v>
      </c>
      <c r="D8744">
        <v>1993</v>
      </c>
      <c r="E8744">
        <v>424818</v>
      </c>
    </row>
    <row r="8745" spans="1:5">
      <c r="A8745" t="s">
        <v>468</v>
      </c>
      <c r="B8745" t="s">
        <v>539</v>
      </c>
      <c r="C8745" t="s">
        <v>467</v>
      </c>
      <c r="D8745">
        <v>1993</v>
      </c>
      <c r="E8745">
        <v>787912</v>
      </c>
    </row>
    <row r="8746" spans="1:5">
      <c r="A8746" t="s">
        <v>466</v>
      </c>
      <c r="B8746" t="s">
        <v>539</v>
      </c>
      <c r="C8746" t="s">
        <v>465</v>
      </c>
      <c r="D8746">
        <v>1993</v>
      </c>
      <c r="E8746">
        <v>2002007</v>
      </c>
    </row>
    <row r="8747" spans="1:5">
      <c r="A8747" t="s">
        <v>464</v>
      </c>
      <c r="B8747" t="s">
        <v>539</v>
      </c>
      <c r="C8747" t="s">
        <v>463</v>
      </c>
      <c r="D8747">
        <v>1993</v>
      </c>
      <c r="E8747">
        <v>6587858</v>
      </c>
    </row>
    <row r="8748" spans="1:5">
      <c r="A8748" t="s">
        <v>462</v>
      </c>
      <c r="B8748" t="s">
        <v>536</v>
      </c>
      <c r="C8748" t="s">
        <v>461</v>
      </c>
      <c r="D8748">
        <v>1993</v>
      </c>
      <c r="E8748">
        <v>42073783</v>
      </c>
    </row>
    <row r="8749" spans="1:5">
      <c r="A8749" t="s">
        <v>460</v>
      </c>
      <c r="B8749" t="s">
        <v>539</v>
      </c>
      <c r="C8749" t="s">
        <v>459</v>
      </c>
      <c r="D8749">
        <v>1993</v>
      </c>
      <c r="E8749">
        <v>1826221</v>
      </c>
    </row>
    <row r="8750" spans="1:5">
      <c r="A8750" t="s">
        <v>458</v>
      </c>
      <c r="B8750" t="s">
        <v>539</v>
      </c>
      <c r="C8750" t="s">
        <v>457</v>
      </c>
      <c r="D8750">
        <v>1993</v>
      </c>
      <c r="E8750">
        <v>98701</v>
      </c>
    </row>
    <row r="8751" spans="1:5">
      <c r="A8751" t="s">
        <v>456</v>
      </c>
      <c r="B8751" t="s">
        <v>539</v>
      </c>
      <c r="C8751" t="s">
        <v>455</v>
      </c>
      <c r="D8751">
        <v>1993</v>
      </c>
      <c r="E8751">
        <v>2235665</v>
      </c>
    </row>
    <row r="8752" spans="1:5">
      <c r="A8752" t="s">
        <v>454</v>
      </c>
      <c r="B8752" t="s">
        <v>539</v>
      </c>
      <c r="C8752" t="s">
        <v>453</v>
      </c>
      <c r="D8752">
        <v>1993</v>
      </c>
      <c r="E8752">
        <v>835478607</v>
      </c>
    </row>
    <row r="8753" spans="1:5">
      <c r="A8753" t="s">
        <v>679</v>
      </c>
      <c r="B8753" t="s">
        <v>539</v>
      </c>
      <c r="C8753" t="s">
        <v>451</v>
      </c>
      <c r="D8753">
        <v>1993</v>
      </c>
      <c r="E8753">
        <v>8110838</v>
      </c>
    </row>
    <row r="8754" spans="1:5">
      <c r="A8754" t="s">
        <v>450</v>
      </c>
      <c r="B8754" t="s">
        <v>539</v>
      </c>
      <c r="C8754" t="s">
        <v>449</v>
      </c>
      <c r="D8754">
        <v>1993</v>
      </c>
      <c r="E8754">
        <v>7476832</v>
      </c>
    </row>
    <row r="8755" spans="1:5">
      <c r="A8755" t="s">
        <v>448</v>
      </c>
      <c r="B8755" t="s">
        <v>539</v>
      </c>
      <c r="C8755" t="s">
        <v>447</v>
      </c>
      <c r="D8755">
        <v>1993</v>
      </c>
      <c r="E8755">
        <v>26427815</v>
      </c>
    </row>
    <row r="8756" spans="1:5">
      <c r="A8756" t="s">
        <v>446</v>
      </c>
      <c r="B8756" t="s">
        <v>539</v>
      </c>
      <c r="C8756" t="s">
        <v>445</v>
      </c>
      <c r="D8756">
        <v>1993</v>
      </c>
      <c r="E8756">
        <v>1176467</v>
      </c>
    </row>
    <row r="8757" spans="1:5">
      <c r="A8757" t="s">
        <v>444</v>
      </c>
      <c r="B8757" t="s">
        <v>539</v>
      </c>
      <c r="C8757" t="s">
        <v>443</v>
      </c>
      <c r="D8757">
        <v>1993</v>
      </c>
      <c r="E8757">
        <v>10923702</v>
      </c>
    </row>
    <row r="8758" spans="1:5">
      <c r="A8758" t="s">
        <v>442</v>
      </c>
      <c r="B8758" t="s">
        <v>539</v>
      </c>
      <c r="C8758" t="s">
        <v>441</v>
      </c>
      <c r="D8758">
        <v>1993</v>
      </c>
      <c r="E8758">
        <v>321725</v>
      </c>
    </row>
    <row r="8759" spans="1:5">
      <c r="A8759" t="s">
        <v>440</v>
      </c>
      <c r="B8759" t="s">
        <v>539</v>
      </c>
      <c r="C8759" t="s">
        <v>439</v>
      </c>
      <c r="D8759">
        <v>1993</v>
      </c>
      <c r="E8759">
        <v>195939</v>
      </c>
    </row>
    <row r="8760" spans="1:5">
      <c r="A8760" t="s">
        <v>438</v>
      </c>
      <c r="B8760" t="s">
        <v>539</v>
      </c>
      <c r="C8760" t="s">
        <v>437</v>
      </c>
      <c r="D8760">
        <v>1993</v>
      </c>
      <c r="E8760">
        <v>1578925</v>
      </c>
    </row>
    <row r="8761" spans="1:5">
      <c r="A8761" t="s">
        <v>436</v>
      </c>
      <c r="B8761" t="s">
        <v>536</v>
      </c>
      <c r="C8761" t="s">
        <v>435</v>
      </c>
      <c r="D8761">
        <v>1993</v>
      </c>
      <c r="E8761">
        <v>3710334</v>
      </c>
    </row>
    <row r="8762" spans="1:5">
      <c r="A8762" t="s">
        <v>434</v>
      </c>
      <c r="B8762" t="s">
        <v>539</v>
      </c>
      <c r="C8762" t="s">
        <v>433</v>
      </c>
      <c r="D8762">
        <v>1993</v>
      </c>
      <c r="E8762">
        <v>2808958</v>
      </c>
    </row>
    <row r="8763" spans="1:5">
      <c r="A8763" t="s">
        <v>432</v>
      </c>
      <c r="B8763" t="s">
        <v>539</v>
      </c>
      <c r="C8763" t="s">
        <v>431</v>
      </c>
      <c r="D8763">
        <v>1993</v>
      </c>
      <c r="E8763">
        <v>19879</v>
      </c>
    </row>
    <row r="8764" spans="1:5">
      <c r="A8764" t="s">
        <v>430</v>
      </c>
      <c r="B8764" t="s">
        <v>539</v>
      </c>
      <c r="C8764" t="s">
        <v>429</v>
      </c>
      <c r="D8764">
        <v>1993</v>
      </c>
      <c r="E8764">
        <v>0</v>
      </c>
    </row>
    <row r="8765" spans="1:5">
      <c r="A8765" t="s">
        <v>428</v>
      </c>
      <c r="B8765" t="s">
        <v>539</v>
      </c>
      <c r="C8765" t="s">
        <v>427</v>
      </c>
      <c r="D8765">
        <v>1993</v>
      </c>
      <c r="E8765">
        <v>263703</v>
      </c>
    </row>
    <row r="8766" spans="1:5">
      <c r="A8766" t="s">
        <v>426</v>
      </c>
      <c r="B8766" t="s">
        <v>539</v>
      </c>
      <c r="C8766" t="s">
        <v>425</v>
      </c>
      <c r="D8766">
        <v>1993</v>
      </c>
      <c r="E8766">
        <v>2592690</v>
      </c>
    </row>
    <row r="8767" spans="1:5">
      <c r="A8767" t="s">
        <v>7</v>
      </c>
      <c r="B8767" t="s">
        <v>539</v>
      </c>
      <c r="C8767" t="s">
        <v>424</v>
      </c>
      <c r="D8767">
        <v>1993</v>
      </c>
      <c r="E8767">
        <v>21603012</v>
      </c>
    </row>
    <row r="8768" spans="1:5">
      <c r="A8768" t="s">
        <v>423</v>
      </c>
      <c r="B8768" t="s">
        <v>539</v>
      </c>
      <c r="C8768" t="s">
        <v>422</v>
      </c>
      <c r="D8768">
        <v>1993</v>
      </c>
      <c r="E8768">
        <v>147159</v>
      </c>
    </row>
    <row r="8769" spans="1:5">
      <c r="A8769" t="s">
        <v>421</v>
      </c>
      <c r="B8769" t="s">
        <v>539</v>
      </c>
      <c r="C8769" t="s">
        <v>420</v>
      </c>
      <c r="D8769">
        <v>1993</v>
      </c>
      <c r="E8769">
        <v>25168</v>
      </c>
    </row>
    <row r="8770" spans="1:5">
      <c r="A8770" t="s">
        <v>419</v>
      </c>
      <c r="B8770" t="s">
        <v>539</v>
      </c>
      <c r="C8770" t="s">
        <v>418</v>
      </c>
      <c r="D8770">
        <v>1993</v>
      </c>
      <c r="E8770">
        <v>782186</v>
      </c>
    </row>
    <row r="8771" spans="1:5">
      <c r="A8771" t="s">
        <v>417</v>
      </c>
      <c r="B8771" t="s">
        <v>539</v>
      </c>
      <c r="C8771" t="s">
        <v>416</v>
      </c>
      <c r="D8771">
        <v>1993</v>
      </c>
      <c r="E8771">
        <v>3346228</v>
      </c>
    </row>
    <row r="8772" spans="1:5">
      <c r="A8772" t="s">
        <v>415</v>
      </c>
      <c r="B8772" t="s">
        <v>539</v>
      </c>
      <c r="C8772" t="s">
        <v>414</v>
      </c>
      <c r="D8772">
        <v>1993</v>
      </c>
      <c r="E8772">
        <v>12659697</v>
      </c>
    </row>
    <row r="8773" spans="1:5">
      <c r="A8773" t="s">
        <v>413</v>
      </c>
      <c r="B8773" t="s">
        <v>536</v>
      </c>
      <c r="C8773" t="s">
        <v>412</v>
      </c>
      <c r="D8773">
        <v>1993</v>
      </c>
      <c r="E8773">
        <v>1160351981</v>
      </c>
    </row>
    <row r="8774" spans="1:5">
      <c r="A8774" t="s">
        <v>411</v>
      </c>
      <c r="B8774" t="s">
        <v>536</v>
      </c>
      <c r="C8774" t="s">
        <v>410</v>
      </c>
      <c r="D8774">
        <v>1993</v>
      </c>
      <c r="E8774">
        <v>1383930726</v>
      </c>
    </row>
    <row r="8775" spans="1:5">
      <c r="A8775" t="s">
        <v>409</v>
      </c>
      <c r="B8775" t="s">
        <v>536</v>
      </c>
      <c r="C8775" t="s">
        <v>408</v>
      </c>
      <c r="D8775">
        <v>1993</v>
      </c>
      <c r="E8775">
        <v>1201713774</v>
      </c>
    </row>
    <row r="8776" spans="1:5">
      <c r="A8776" t="s">
        <v>407</v>
      </c>
      <c r="B8776" t="s">
        <v>536</v>
      </c>
      <c r="C8776" t="s">
        <v>406</v>
      </c>
      <c r="D8776">
        <v>1993</v>
      </c>
      <c r="E8776">
        <v>145314276</v>
      </c>
    </row>
    <row r="8777" spans="1:5">
      <c r="A8777" t="s">
        <v>405</v>
      </c>
      <c r="B8777" t="s">
        <v>536</v>
      </c>
      <c r="C8777" t="s">
        <v>404</v>
      </c>
      <c r="D8777">
        <v>1993</v>
      </c>
      <c r="E8777">
        <v>273385312</v>
      </c>
    </row>
    <row r="8778" spans="1:5">
      <c r="A8778" t="s">
        <v>403</v>
      </c>
      <c r="B8778" t="s">
        <v>539</v>
      </c>
      <c r="C8778" t="s">
        <v>402</v>
      </c>
      <c r="D8778">
        <v>1993</v>
      </c>
      <c r="E8778">
        <v>4737490</v>
      </c>
    </row>
    <row r="8779" spans="1:5">
      <c r="A8779" t="s">
        <v>401</v>
      </c>
      <c r="B8779" t="s">
        <v>539</v>
      </c>
      <c r="C8779" t="s">
        <v>400</v>
      </c>
      <c r="D8779">
        <v>1993</v>
      </c>
      <c r="E8779">
        <v>34878685</v>
      </c>
    </row>
    <row r="8780" spans="1:5">
      <c r="A8780" t="s">
        <v>399</v>
      </c>
      <c r="B8780" t="s">
        <v>536</v>
      </c>
      <c r="C8780" t="s">
        <v>398</v>
      </c>
      <c r="D8780">
        <v>1993</v>
      </c>
      <c r="E8780">
        <v>89090359</v>
      </c>
    </row>
    <row r="8781" spans="1:5">
      <c r="A8781" t="s">
        <v>397</v>
      </c>
      <c r="B8781" t="s">
        <v>539</v>
      </c>
      <c r="C8781" t="s">
        <v>396</v>
      </c>
      <c r="D8781">
        <v>1993</v>
      </c>
      <c r="E8781">
        <v>2596691</v>
      </c>
    </row>
    <row r="8782" spans="1:5">
      <c r="A8782" t="s">
        <v>395</v>
      </c>
      <c r="B8782" t="s">
        <v>539</v>
      </c>
      <c r="C8782" t="s">
        <v>394</v>
      </c>
      <c r="D8782">
        <v>1993</v>
      </c>
      <c r="E8782">
        <v>9567936</v>
      </c>
    </row>
    <row r="8783" spans="1:5">
      <c r="A8783" t="s">
        <v>393</v>
      </c>
      <c r="B8783" t="s">
        <v>539</v>
      </c>
      <c r="C8783" t="s">
        <v>392</v>
      </c>
      <c r="D8783">
        <v>1993</v>
      </c>
      <c r="E8783">
        <v>438168</v>
      </c>
    </row>
    <row r="8784" spans="1:5">
      <c r="A8784" t="s">
        <v>5</v>
      </c>
      <c r="B8784" t="s">
        <v>539</v>
      </c>
      <c r="C8784" t="s">
        <v>391</v>
      </c>
      <c r="D8784">
        <v>1993</v>
      </c>
      <c r="E8784">
        <v>46375600</v>
      </c>
    </row>
    <row r="8785" spans="1:5">
      <c r="A8785" t="s">
        <v>390</v>
      </c>
      <c r="B8785" t="s">
        <v>536</v>
      </c>
      <c r="C8785" t="s">
        <v>389</v>
      </c>
      <c r="D8785">
        <v>1993</v>
      </c>
      <c r="E8785">
        <v>140216620</v>
      </c>
    </row>
    <row r="8786" spans="1:5">
      <c r="A8786" t="s">
        <v>388</v>
      </c>
      <c r="B8786" t="s">
        <v>536</v>
      </c>
      <c r="C8786" t="s">
        <v>387</v>
      </c>
      <c r="D8786">
        <v>1993</v>
      </c>
      <c r="E8786">
        <v>188864959</v>
      </c>
    </row>
    <row r="8787" spans="1:5">
      <c r="A8787" t="s">
        <v>386</v>
      </c>
      <c r="B8787" t="s">
        <v>539</v>
      </c>
      <c r="C8787" t="s">
        <v>385</v>
      </c>
      <c r="D8787">
        <v>1993</v>
      </c>
      <c r="E8787">
        <v>992568</v>
      </c>
    </row>
    <row r="8788" spans="1:5">
      <c r="A8788" t="s">
        <v>384</v>
      </c>
      <c r="B8788" t="s">
        <v>539</v>
      </c>
      <c r="C8788" t="s">
        <v>383</v>
      </c>
      <c r="D8788">
        <v>1993</v>
      </c>
      <c r="E8788">
        <v>423320</v>
      </c>
    </row>
    <row r="8789" spans="1:5">
      <c r="A8789" t="s">
        <v>382</v>
      </c>
      <c r="B8789" t="s">
        <v>539</v>
      </c>
      <c r="C8789" t="s">
        <v>381</v>
      </c>
      <c r="D8789">
        <v>1993</v>
      </c>
      <c r="E8789">
        <v>15029668</v>
      </c>
    </row>
    <row r="8790" spans="1:5">
      <c r="A8790" t="s">
        <v>380</v>
      </c>
      <c r="B8790" t="s">
        <v>539</v>
      </c>
      <c r="C8790" t="s">
        <v>379</v>
      </c>
      <c r="D8790">
        <v>1993</v>
      </c>
      <c r="E8790">
        <v>32242</v>
      </c>
    </row>
    <row r="8791" spans="1:5">
      <c r="A8791" t="s">
        <v>378</v>
      </c>
      <c r="B8791" t="s">
        <v>539</v>
      </c>
      <c r="C8791" t="s">
        <v>377</v>
      </c>
      <c r="D8791">
        <v>1993</v>
      </c>
      <c r="E8791">
        <v>77306</v>
      </c>
    </row>
    <row r="8792" spans="1:5">
      <c r="A8792" t="s">
        <v>376</v>
      </c>
      <c r="B8792" t="s">
        <v>539</v>
      </c>
      <c r="C8792" t="s">
        <v>375</v>
      </c>
      <c r="D8792">
        <v>1993</v>
      </c>
      <c r="E8792">
        <v>278516</v>
      </c>
    </row>
    <row r="8793" spans="1:5">
      <c r="A8793" t="s">
        <v>374</v>
      </c>
      <c r="B8793" t="s">
        <v>539</v>
      </c>
      <c r="C8793" t="s">
        <v>373</v>
      </c>
      <c r="D8793">
        <v>1993</v>
      </c>
      <c r="E8793">
        <v>12564188</v>
      </c>
    </row>
    <row r="8794" spans="1:5">
      <c r="A8794" t="s">
        <v>372</v>
      </c>
      <c r="B8794" t="s">
        <v>539</v>
      </c>
      <c r="C8794" t="s">
        <v>371</v>
      </c>
      <c r="D8794">
        <v>1993</v>
      </c>
      <c r="E8794">
        <v>2243390</v>
      </c>
    </row>
    <row r="8795" spans="1:5">
      <c r="A8795" t="s">
        <v>370</v>
      </c>
      <c r="B8795" t="s">
        <v>539</v>
      </c>
      <c r="C8795" t="s">
        <v>369</v>
      </c>
      <c r="D8795">
        <v>1993</v>
      </c>
      <c r="E8795">
        <v>9753415</v>
      </c>
    </row>
    <row r="8796" spans="1:5">
      <c r="A8796" t="s">
        <v>368</v>
      </c>
      <c r="B8796" t="s">
        <v>539</v>
      </c>
      <c r="C8796" t="s">
        <v>367</v>
      </c>
      <c r="D8796">
        <v>1993</v>
      </c>
      <c r="E8796">
        <v>0</v>
      </c>
    </row>
    <row r="8797" spans="1:5">
      <c r="A8797" t="s">
        <v>366</v>
      </c>
      <c r="B8797" t="s">
        <v>539</v>
      </c>
      <c r="C8797" t="s">
        <v>365</v>
      </c>
      <c r="D8797">
        <v>1993</v>
      </c>
      <c r="E8797">
        <v>5093777</v>
      </c>
    </row>
    <row r="8798" spans="1:5">
      <c r="A8798" t="s">
        <v>364</v>
      </c>
      <c r="B8798" t="s">
        <v>539</v>
      </c>
      <c r="C8798" t="s">
        <v>363</v>
      </c>
      <c r="D8798">
        <v>1993</v>
      </c>
      <c r="E8798">
        <v>589022</v>
      </c>
    </row>
    <row r="8799" spans="1:5">
      <c r="A8799" t="s">
        <v>362</v>
      </c>
      <c r="B8799" t="s">
        <v>539</v>
      </c>
      <c r="C8799" t="s">
        <v>361</v>
      </c>
      <c r="D8799">
        <v>1993</v>
      </c>
      <c r="E8799">
        <v>750122</v>
      </c>
    </row>
    <row r="8800" spans="1:5">
      <c r="A8800" t="s">
        <v>360</v>
      </c>
      <c r="B8800" t="s">
        <v>539</v>
      </c>
      <c r="C8800" t="s">
        <v>359</v>
      </c>
      <c r="D8800">
        <v>1993</v>
      </c>
      <c r="E8800">
        <v>292757</v>
      </c>
    </row>
    <row r="8801" spans="1:5">
      <c r="A8801" t="s">
        <v>358</v>
      </c>
      <c r="B8801" t="s">
        <v>539</v>
      </c>
      <c r="C8801" t="s">
        <v>357</v>
      </c>
      <c r="D8801">
        <v>1993</v>
      </c>
      <c r="E8801">
        <v>2941678</v>
      </c>
    </row>
    <row r="8802" spans="1:5">
      <c r="A8802" t="s">
        <v>356</v>
      </c>
      <c r="B8802" t="s">
        <v>539</v>
      </c>
      <c r="C8802" t="s">
        <v>355</v>
      </c>
      <c r="D8802">
        <v>1993</v>
      </c>
      <c r="E8802">
        <v>64857</v>
      </c>
    </row>
    <row r="8803" spans="1:5">
      <c r="A8803" t="s">
        <v>354</v>
      </c>
      <c r="B8803" t="s">
        <v>539</v>
      </c>
      <c r="C8803" t="s">
        <v>353</v>
      </c>
      <c r="D8803">
        <v>1993</v>
      </c>
      <c r="E8803">
        <v>10762</v>
      </c>
    </row>
    <row r="8804" spans="1:5">
      <c r="A8804" t="s">
        <v>352</v>
      </c>
      <c r="B8804" t="s">
        <v>539</v>
      </c>
      <c r="C8804" t="s">
        <v>351</v>
      </c>
      <c r="D8804">
        <v>1993</v>
      </c>
      <c r="E8804">
        <v>5733631</v>
      </c>
    </row>
    <row r="8805" spans="1:5">
      <c r="A8805" t="s">
        <v>350</v>
      </c>
      <c r="B8805" t="s">
        <v>539</v>
      </c>
      <c r="C8805" t="s">
        <v>349</v>
      </c>
      <c r="D8805">
        <v>1993</v>
      </c>
      <c r="E8805">
        <v>11785</v>
      </c>
    </row>
    <row r="8806" spans="1:5">
      <c r="A8806" t="s">
        <v>348</v>
      </c>
      <c r="B8806" t="s">
        <v>539</v>
      </c>
      <c r="C8806" t="s">
        <v>347</v>
      </c>
      <c r="D8806">
        <v>1993</v>
      </c>
      <c r="E8806">
        <v>532600</v>
      </c>
    </row>
    <row r="8807" spans="1:5">
      <c r="A8807" t="s">
        <v>346</v>
      </c>
      <c r="B8807" t="s">
        <v>536</v>
      </c>
      <c r="C8807" t="s">
        <v>345</v>
      </c>
      <c r="D8807">
        <v>1993</v>
      </c>
      <c r="E8807">
        <v>247061354</v>
      </c>
    </row>
    <row r="8808" spans="1:5">
      <c r="A8808" t="s">
        <v>344</v>
      </c>
      <c r="B8808" t="s">
        <v>539</v>
      </c>
      <c r="C8808" t="s">
        <v>343</v>
      </c>
      <c r="D8808">
        <v>1993</v>
      </c>
      <c r="E8808">
        <v>0</v>
      </c>
    </row>
    <row r="8809" spans="1:5">
      <c r="A8809" t="s">
        <v>342</v>
      </c>
      <c r="B8809" t="s">
        <v>539</v>
      </c>
      <c r="C8809" t="s">
        <v>341</v>
      </c>
      <c r="D8809">
        <v>1993</v>
      </c>
      <c r="E8809">
        <v>3134384</v>
      </c>
    </row>
    <row r="8810" spans="1:5">
      <c r="A8810" t="s">
        <v>340</v>
      </c>
      <c r="B8810" t="s">
        <v>536</v>
      </c>
      <c r="C8810" t="s">
        <v>339</v>
      </c>
      <c r="D8810">
        <v>1993</v>
      </c>
      <c r="E8810">
        <v>286448438</v>
      </c>
    </row>
    <row r="8811" spans="1:5">
      <c r="A8811" t="s">
        <v>338</v>
      </c>
      <c r="B8811" t="s">
        <v>539</v>
      </c>
      <c r="C8811" t="s">
        <v>337</v>
      </c>
      <c r="D8811">
        <v>1993</v>
      </c>
      <c r="E8811">
        <v>2105910</v>
      </c>
    </row>
    <row r="8812" spans="1:5">
      <c r="A8812" t="s">
        <v>336</v>
      </c>
      <c r="B8812" t="s">
        <v>539</v>
      </c>
      <c r="C8812" t="s">
        <v>335</v>
      </c>
      <c r="D8812">
        <v>1993</v>
      </c>
      <c r="E8812">
        <v>5166817</v>
      </c>
    </row>
    <row r="8813" spans="1:5">
      <c r="A8813" t="s">
        <v>334</v>
      </c>
      <c r="B8813" t="s">
        <v>539</v>
      </c>
      <c r="C8813" t="s">
        <v>333</v>
      </c>
      <c r="D8813">
        <v>1993</v>
      </c>
      <c r="E8813">
        <v>3577385</v>
      </c>
    </row>
    <row r="8814" spans="1:5">
      <c r="A8814" t="s">
        <v>332</v>
      </c>
      <c r="B8814" t="s">
        <v>536</v>
      </c>
      <c r="C8814" t="s">
        <v>331</v>
      </c>
      <c r="D8814">
        <v>1993</v>
      </c>
      <c r="E8814">
        <v>2181933775</v>
      </c>
    </row>
    <row r="8815" spans="1:5">
      <c r="A8815" t="s">
        <v>330</v>
      </c>
      <c r="B8815" t="s">
        <v>536</v>
      </c>
      <c r="C8815" t="s">
        <v>329</v>
      </c>
      <c r="D8815">
        <v>1993</v>
      </c>
      <c r="E8815">
        <v>2850349755</v>
      </c>
    </row>
    <row r="8816" spans="1:5">
      <c r="A8816" t="s">
        <v>328</v>
      </c>
      <c r="B8816" t="s">
        <v>536</v>
      </c>
      <c r="C8816" t="s">
        <v>327</v>
      </c>
      <c r="D8816">
        <v>1993</v>
      </c>
      <c r="E8816">
        <v>668415980</v>
      </c>
    </row>
    <row r="8817" spans="1:5">
      <c r="A8817" t="s">
        <v>326</v>
      </c>
      <c r="B8817" t="s">
        <v>536</v>
      </c>
      <c r="C8817" t="s">
        <v>325</v>
      </c>
      <c r="D8817">
        <v>1993</v>
      </c>
      <c r="E8817">
        <v>209676492</v>
      </c>
    </row>
    <row r="8818" spans="1:5">
      <c r="A8818" t="s">
        <v>324</v>
      </c>
      <c r="B8818" t="s">
        <v>539</v>
      </c>
      <c r="C8818" t="s">
        <v>323</v>
      </c>
      <c r="D8818">
        <v>1993</v>
      </c>
      <c r="E8818">
        <v>126346974</v>
      </c>
    </row>
    <row r="8819" spans="1:5">
      <c r="A8819" t="s">
        <v>322</v>
      </c>
      <c r="B8819" t="s">
        <v>536</v>
      </c>
      <c r="C8819" t="s">
        <v>321</v>
      </c>
      <c r="D8819">
        <v>1993</v>
      </c>
      <c r="E8819">
        <v>458739488</v>
      </c>
    </row>
    <row r="8820" spans="1:5">
      <c r="A8820" t="s">
        <v>320</v>
      </c>
      <c r="B8820" t="s">
        <v>539</v>
      </c>
      <c r="C8820" t="s">
        <v>319</v>
      </c>
      <c r="D8820">
        <v>1993</v>
      </c>
      <c r="E8820">
        <v>33599</v>
      </c>
    </row>
    <row r="8821" spans="1:5">
      <c r="A8821" t="s">
        <v>318</v>
      </c>
      <c r="B8821" t="s">
        <v>539</v>
      </c>
      <c r="C8821" t="s">
        <v>317</v>
      </c>
      <c r="D8821">
        <v>1993</v>
      </c>
      <c r="E8821">
        <v>682037834</v>
      </c>
    </row>
    <row r="8822" spans="1:5">
      <c r="A8822" t="s">
        <v>316</v>
      </c>
      <c r="B8822" t="s">
        <v>536</v>
      </c>
      <c r="C8822" t="s">
        <v>315</v>
      </c>
      <c r="D8822">
        <v>1993</v>
      </c>
    </row>
    <row r="8823" spans="1:5">
      <c r="A8823" t="s">
        <v>314</v>
      </c>
      <c r="B8823" t="s">
        <v>539</v>
      </c>
      <c r="C8823" t="s">
        <v>313</v>
      </c>
      <c r="D8823">
        <v>1993</v>
      </c>
      <c r="E8823">
        <v>1520483</v>
      </c>
    </row>
    <row r="8824" spans="1:5">
      <c r="A8824" t="s">
        <v>312</v>
      </c>
      <c r="B8824" t="s">
        <v>539</v>
      </c>
      <c r="C8824" t="s">
        <v>311</v>
      </c>
      <c r="D8824">
        <v>1993</v>
      </c>
      <c r="E8824">
        <v>24470147</v>
      </c>
    </row>
    <row r="8825" spans="1:5">
      <c r="A8825" t="s">
        <v>310</v>
      </c>
      <c r="B8825" t="s">
        <v>539</v>
      </c>
      <c r="C8825" t="s">
        <v>309</v>
      </c>
      <c r="D8825">
        <v>1993</v>
      </c>
      <c r="E8825">
        <v>5864796</v>
      </c>
    </row>
    <row r="8826" spans="1:5">
      <c r="A8826" t="s">
        <v>308</v>
      </c>
      <c r="B8826" t="s">
        <v>539</v>
      </c>
      <c r="C8826" t="s">
        <v>307</v>
      </c>
      <c r="D8826">
        <v>1993</v>
      </c>
      <c r="E8826">
        <v>22978</v>
      </c>
    </row>
    <row r="8827" spans="1:5">
      <c r="A8827" t="s">
        <v>306</v>
      </c>
      <c r="B8827" t="s">
        <v>539</v>
      </c>
      <c r="C8827" t="s">
        <v>305</v>
      </c>
      <c r="D8827">
        <v>1993</v>
      </c>
      <c r="E8827">
        <v>491062</v>
      </c>
    </row>
    <row r="8828" spans="1:5">
      <c r="A8828" t="s">
        <v>304</v>
      </c>
      <c r="B8828" t="s">
        <v>539</v>
      </c>
      <c r="C8828" t="s">
        <v>303</v>
      </c>
      <c r="D8828">
        <v>1993</v>
      </c>
      <c r="E8828">
        <v>18867028</v>
      </c>
    </row>
    <row r="8829" spans="1:5">
      <c r="A8829" t="s">
        <v>302</v>
      </c>
      <c r="B8829" t="s">
        <v>539</v>
      </c>
      <c r="C8829" t="s">
        <v>301</v>
      </c>
      <c r="D8829">
        <v>1993</v>
      </c>
      <c r="E8829">
        <v>1241006</v>
      </c>
    </row>
    <row r="8830" spans="1:5">
      <c r="A8830" t="s">
        <v>300</v>
      </c>
      <c r="B8830" t="s">
        <v>539</v>
      </c>
      <c r="C8830" t="s">
        <v>299</v>
      </c>
      <c r="D8830">
        <v>1993</v>
      </c>
      <c r="E8830">
        <v>976975</v>
      </c>
    </row>
    <row r="8831" spans="1:5">
      <c r="A8831" t="s">
        <v>298</v>
      </c>
      <c r="B8831" t="s">
        <v>539</v>
      </c>
      <c r="C8831" t="s">
        <v>297</v>
      </c>
      <c r="D8831">
        <v>1993</v>
      </c>
      <c r="E8831">
        <v>27714241</v>
      </c>
    </row>
    <row r="8832" spans="1:5">
      <c r="A8832" t="s">
        <v>296</v>
      </c>
      <c r="B8832" t="s">
        <v>539</v>
      </c>
      <c r="C8832" t="s">
        <v>295</v>
      </c>
      <c r="D8832">
        <v>1993</v>
      </c>
      <c r="E8832">
        <v>7186691</v>
      </c>
    </row>
    <row r="8833" spans="1:5">
      <c r="A8833" t="s">
        <v>294</v>
      </c>
      <c r="B8833" t="s">
        <v>539</v>
      </c>
      <c r="C8833" t="s">
        <v>293</v>
      </c>
      <c r="D8833">
        <v>1993</v>
      </c>
      <c r="E8833">
        <v>21209801</v>
      </c>
    </row>
    <row r="8834" spans="1:5">
      <c r="A8834" t="s">
        <v>292</v>
      </c>
      <c r="B8834" t="s">
        <v>539</v>
      </c>
      <c r="C8834" t="s">
        <v>291</v>
      </c>
      <c r="D8834">
        <v>1993</v>
      </c>
      <c r="E8834">
        <v>2849225</v>
      </c>
    </row>
    <row r="8835" spans="1:5">
      <c r="A8835" t="s">
        <v>290</v>
      </c>
      <c r="B8835" t="s">
        <v>539</v>
      </c>
      <c r="C8835" t="s">
        <v>289</v>
      </c>
      <c r="D8835">
        <v>1993</v>
      </c>
      <c r="E8835">
        <v>8314837</v>
      </c>
    </row>
    <row r="8836" spans="1:5">
      <c r="A8836" t="s">
        <v>288</v>
      </c>
      <c r="B8836" t="s">
        <v>539</v>
      </c>
      <c r="C8836" t="s">
        <v>287</v>
      </c>
      <c r="D8836">
        <v>1993</v>
      </c>
      <c r="E8836">
        <v>48582</v>
      </c>
    </row>
    <row r="8837" spans="1:5">
      <c r="A8837" t="s">
        <v>286</v>
      </c>
      <c r="B8837" t="s">
        <v>539</v>
      </c>
      <c r="C8837" t="s">
        <v>285</v>
      </c>
      <c r="D8837">
        <v>1993</v>
      </c>
      <c r="E8837">
        <v>27579</v>
      </c>
    </row>
    <row r="8838" spans="1:5">
      <c r="A8838" t="s">
        <v>284</v>
      </c>
      <c r="B8838" t="s">
        <v>539</v>
      </c>
      <c r="C8838" t="s">
        <v>283</v>
      </c>
      <c r="D8838">
        <v>1993</v>
      </c>
      <c r="E8838">
        <v>10321655</v>
      </c>
    </row>
    <row r="8839" spans="1:5">
      <c r="A8839" t="s">
        <v>282</v>
      </c>
      <c r="B8839" t="s">
        <v>539</v>
      </c>
      <c r="C8839" t="s">
        <v>281</v>
      </c>
      <c r="D8839">
        <v>1993</v>
      </c>
    </row>
    <row r="8840" spans="1:5">
      <c r="A8840" t="s">
        <v>280</v>
      </c>
      <c r="B8840" t="s">
        <v>536</v>
      </c>
      <c r="C8840" t="s">
        <v>279</v>
      </c>
      <c r="D8840">
        <v>1993</v>
      </c>
      <c r="E8840">
        <v>127320076</v>
      </c>
    </row>
    <row r="8841" spans="1:5">
      <c r="A8841" t="s">
        <v>278</v>
      </c>
      <c r="B8841" t="s">
        <v>539</v>
      </c>
      <c r="C8841" t="s">
        <v>277</v>
      </c>
      <c r="D8841">
        <v>1993</v>
      </c>
      <c r="E8841">
        <v>3860901</v>
      </c>
    </row>
    <row r="8842" spans="1:5">
      <c r="A8842" t="s">
        <v>276</v>
      </c>
      <c r="B8842" t="s">
        <v>539</v>
      </c>
      <c r="C8842" t="s">
        <v>275</v>
      </c>
      <c r="D8842">
        <v>1993</v>
      </c>
      <c r="E8842">
        <v>459582</v>
      </c>
    </row>
    <row r="8843" spans="1:5">
      <c r="A8843" t="s">
        <v>274</v>
      </c>
      <c r="B8843" t="s">
        <v>539</v>
      </c>
      <c r="C8843" t="s">
        <v>273</v>
      </c>
      <c r="D8843">
        <v>1993</v>
      </c>
      <c r="E8843">
        <v>959939</v>
      </c>
    </row>
    <row r="8844" spans="1:5">
      <c r="A8844" t="s">
        <v>272</v>
      </c>
      <c r="B8844" t="s">
        <v>539</v>
      </c>
      <c r="C8844" t="s">
        <v>271</v>
      </c>
      <c r="D8844">
        <v>1993</v>
      </c>
      <c r="E8844">
        <v>1146690</v>
      </c>
    </row>
    <row r="8845" spans="1:5">
      <c r="A8845" t="s">
        <v>270</v>
      </c>
      <c r="B8845" t="s">
        <v>539</v>
      </c>
      <c r="C8845" t="s">
        <v>269</v>
      </c>
      <c r="D8845">
        <v>1993</v>
      </c>
      <c r="E8845">
        <v>101691</v>
      </c>
    </row>
    <row r="8846" spans="1:5">
      <c r="A8846" t="s">
        <v>268</v>
      </c>
      <c r="B8846" t="s">
        <v>536</v>
      </c>
      <c r="C8846" t="s">
        <v>267</v>
      </c>
      <c r="D8846">
        <v>1993</v>
      </c>
      <c r="E8846">
        <v>131627196</v>
      </c>
    </row>
    <row r="8847" spans="1:5">
      <c r="A8847" t="s">
        <v>266</v>
      </c>
      <c r="B8847" t="s">
        <v>536</v>
      </c>
      <c r="C8847" t="s">
        <v>265</v>
      </c>
      <c r="D8847">
        <v>1993</v>
      </c>
      <c r="E8847">
        <v>431406563</v>
      </c>
    </row>
    <row r="8848" spans="1:5">
      <c r="A8848" t="s">
        <v>264</v>
      </c>
      <c r="B8848" t="s">
        <v>536</v>
      </c>
      <c r="C8848" t="s">
        <v>263</v>
      </c>
      <c r="D8848">
        <v>1993</v>
      </c>
      <c r="E8848">
        <v>268380637</v>
      </c>
    </row>
    <row r="8849" spans="1:5">
      <c r="A8849" t="s">
        <v>262</v>
      </c>
      <c r="B8849" t="s">
        <v>539</v>
      </c>
      <c r="C8849" t="s">
        <v>261</v>
      </c>
      <c r="D8849">
        <v>1993</v>
      </c>
      <c r="E8849">
        <v>24937</v>
      </c>
    </row>
    <row r="8850" spans="1:5">
      <c r="A8850" t="s">
        <v>260</v>
      </c>
      <c r="B8850" t="s">
        <v>539</v>
      </c>
      <c r="C8850" t="s">
        <v>259</v>
      </c>
      <c r="D8850">
        <v>1993</v>
      </c>
      <c r="E8850">
        <v>14443179</v>
      </c>
    </row>
    <row r="8851" spans="1:5">
      <c r="A8851" t="s">
        <v>258</v>
      </c>
      <c r="B8851" t="s">
        <v>536</v>
      </c>
      <c r="C8851" t="s">
        <v>257</v>
      </c>
      <c r="D8851">
        <v>1993</v>
      </c>
      <c r="E8851">
        <v>1415071061</v>
      </c>
    </row>
    <row r="8852" spans="1:5">
      <c r="A8852" t="s">
        <v>256</v>
      </c>
      <c r="B8852" t="s">
        <v>536</v>
      </c>
      <c r="C8852" t="s">
        <v>255</v>
      </c>
      <c r="D8852">
        <v>1993</v>
      </c>
      <c r="E8852">
        <v>2843974473</v>
      </c>
    </row>
    <row r="8853" spans="1:5">
      <c r="A8853" t="s">
        <v>254</v>
      </c>
      <c r="B8853" t="s">
        <v>539</v>
      </c>
      <c r="C8853" t="s">
        <v>253</v>
      </c>
      <c r="D8853">
        <v>1993</v>
      </c>
      <c r="E8853">
        <v>1433354</v>
      </c>
    </row>
    <row r="8854" spans="1:5">
      <c r="A8854" t="s">
        <v>252</v>
      </c>
      <c r="B8854" t="s">
        <v>536</v>
      </c>
      <c r="C8854" t="s">
        <v>251</v>
      </c>
      <c r="D8854">
        <v>1993</v>
      </c>
      <c r="E8854">
        <v>1135648030</v>
      </c>
    </row>
    <row r="8855" spans="1:5">
      <c r="A8855" t="s">
        <v>250</v>
      </c>
      <c r="B8855" t="s">
        <v>539</v>
      </c>
      <c r="C8855" t="s">
        <v>249</v>
      </c>
      <c r="D8855">
        <v>1993</v>
      </c>
      <c r="E8855">
        <v>1200385</v>
      </c>
    </row>
    <row r="8856" spans="1:5">
      <c r="A8856" t="s">
        <v>248</v>
      </c>
      <c r="B8856" t="s">
        <v>539</v>
      </c>
      <c r="C8856" t="s">
        <v>247</v>
      </c>
      <c r="D8856">
        <v>1993</v>
      </c>
      <c r="E8856">
        <v>72114</v>
      </c>
    </row>
    <row r="8857" spans="1:5">
      <c r="A8857" t="s">
        <v>246</v>
      </c>
      <c r="B8857" t="s">
        <v>539</v>
      </c>
      <c r="C8857" t="s">
        <v>245</v>
      </c>
      <c r="D8857">
        <v>1993</v>
      </c>
      <c r="E8857">
        <v>799772</v>
      </c>
    </row>
    <row r="8858" spans="1:5">
      <c r="A8858" t="s">
        <v>244</v>
      </c>
      <c r="B8858" t="s">
        <v>539</v>
      </c>
      <c r="C8858" t="s">
        <v>243</v>
      </c>
      <c r="D8858">
        <v>1993</v>
      </c>
      <c r="E8858">
        <v>493</v>
      </c>
    </row>
    <row r="8859" spans="1:5">
      <c r="A8859" t="s">
        <v>242</v>
      </c>
      <c r="B8859" t="s">
        <v>539</v>
      </c>
      <c r="C8859" t="s">
        <v>241</v>
      </c>
      <c r="D8859">
        <v>1993</v>
      </c>
    </row>
    <row r="8860" spans="1:5">
      <c r="A8860" t="s">
        <v>240</v>
      </c>
      <c r="B8860" t="s">
        <v>539</v>
      </c>
      <c r="C8860" t="s">
        <v>239</v>
      </c>
      <c r="D8860">
        <v>1993</v>
      </c>
      <c r="E8860">
        <v>12969418</v>
      </c>
    </row>
    <row r="8861" spans="1:5">
      <c r="A8861" t="s">
        <v>238</v>
      </c>
      <c r="B8861" t="s">
        <v>539</v>
      </c>
      <c r="C8861" t="s">
        <v>237</v>
      </c>
      <c r="D8861">
        <v>1993</v>
      </c>
      <c r="E8861">
        <v>0</v>
      </c>
    </row>
    <row r="8862" spans="1:5">
      <c r="A8862" t="s">
        <v>236</v>
      </c>
      <c r="B8862" t="s">
        <v>539</v>
      </c>
      <c r="C8862" t="s">
        <v>235</v>
      </c>
      <c r="D8862">
        <v>1993</v>
      </c>
      <c r="E8862">
        <v>1980738</v>
      </c>
    </row>
    <row r="8863" spans="1:5">
      <c r="A8863" t="s">
        <v>234</v>
      </c>
      <c r="B8863" t="s">
        <v>539</v>
      </c>
      <c r="C8863" t="s">
        <v>233</v>
      </c>
      <c r="D8863">
        <v>1993</v>
      </c>
      <c r="E8863">
        <v>9474780</v>
      </c>
    </row>
    <row r="8864" spans="1:5">
      <c r="A8864" t="s">
        <v>232</v>
      </c>
      <c r="B8864" t="s">
        <v>539</v>
      </c>
      <c r="C8864" t="s">
        <v>231</v>
      </c>
      <c r="D8864">
        <v>1993</v>
      </c>
      <c r="E8864">
        <v>179929</v>
      </c>
    </row>
    <row r="8865" spans="1:5">
      <c r="A8865" t="s">
        <v>230</v>
      </c>
      <c r="B8865" t="s">
        <v>536</v>
      </c>
      <c r="C8865" t="s">
        <v>229</v>
      </c>
      <c r="D8865">
        <v>1993</v>
      </c>
      <c r="E8865">
        <v>121023151</v>
      </c>
    </row>
    <row r="8866" spans="1:5">
      <c r="A8866" t="s">
        <v>228</v>
      </c>
      <c r="B8866" t="s">
        <v>539</v>
      </c>
      <c r="C8866" t="s">
        <v>227</v>
      </c>
      <c r="D8866">
        <v>1993</v>
      </c>
      <c r="E8866">
        <v>24826336</v>
      </c>
    </row>
    <row r="8867" spans="1:5">
      <c r="A8867" t="s">
        <v>226</v>
      </c>
      <c r="B8867" t="s">
        <v>539</v>
      </c>
      <c r="C8867" t="s">
        <v>225</v>
      </c>
      <c r="D8867">
        <v>1993</v>
      </c>
      <c r="E8867">
        <v>16985</v>
      </c>
    </row>
    <row r="8868" spans="1:5">
      <c r="A8868" t="s">
        <v>224</v>
      </c>
      <c r="B8868" t="s">
        <v>536</v>
      </c>
      <c r="C8868" t="s">
        <v>223</v>
      </c>
      <c r="D8868">
        <v>1993</v>
      </c>
      <c r="E8868">
        <v>2575593836</v>
      </c>
    </row>
    <row r="8869" spans="1:5">
      <c r="A8869" t="s">
        <v>222</v>
      </c>
      <c r="B8869" t="s">
        <v>539</v>
      </c>
      <c r="C8869" t="s">
        <v>221</v>
      </c>
      <c r="D8869">
        <v>1993</v>
      </c>
      <c r="E8869">
        <v>807678</v>
      </c>
    </row>
    <row r="8870" spans="1:5">
      <c r="A8870" t="s">
        <v>220</v>
      </c>
      <c r="B8870" t="s">
        <v>539</v>
      </c>
      <c r="C8870" t="s">
        <v>219</v>
      </c>
      <c r="D8870">
        <v>1993</v>
      </c>
      <c r="E8870">
        <v>6863341</v>
      </c>
    </row>
    <row r="8871" spans="1:5">
      <c r="A8871" t="s">
        <v>218</v>
      </c>
      <c r="B8871" t="s">
        <v>539</v>
      </c>
      <c r="C8871" t="s">
        <v>217</v>
      </c>
      <c r="D8871">
        <v>1993</v>
      </c>
      <c r="E8871">
        <v>34446</v>
      </c>
    </row>
    <row r="8872" spans="1:5">
      <c r="A8872" t="s">
        <v>216</v>
      </c>
      <c r="B8872" t="s">
        <v>539</v>
      </c>
      <c r="C8872" t="s">
        <v>215</v>
      </c>
      <c r="D8872">
        <v>1993</v>
      </c>
      <c r="E8872">
        <v>31621033</v>
      </c>
    </row>
    <row r="8873" spans="1:5">
      <c r="A8873" t="s">
        <v>214</v>
      </c>
      <c r="B8873" t="s">
        <v>536</v>
      </c>
      <c r="C8873" t="s">
        <v>213</v>
      </c>
      <c r="D8873">
        <v>1993</v>
      </c>
      <c r="E8873">
        <v>115438337</v>
      </c>
    </row>
    <row r="8874" spans="1:5">
      <c r="A8874" t="s">
        <v>212</v>
      </c>
      <c r="B8874" t="s">
        <v>539</v>
      </c>
      <c r="C8874" t="s">
        <v>211</v>
      </c>
      <c r="D8874">
        <v>1993</v>
      </c>
      <c r="E8874">
        <v>297354</v>
      </c>
    </row>
    <row r="8875" spans="1:5">
      <c r="A8875" t="s">
        <v>210</v>
      </c>
      <c r="B8875" t="s">
        <v>539</v>
      </c>
      <c r="C8875" t="s">
        <v>209</v>
      </c>
      <c r="D8875">
        <v>1993</v>
      </c>
      <c r="E8875">
        <v>975530</v>
      </c>
    </row>
    <row r="8876" spans="1:5">
      <c r="A8876" t="s">
        <v>208</v>
      </c>
      <c r="B8876" t="s">
        <v>539</v>
      </c>
      <c r="C8876" t="s">
        <v>207</v>
      </c>
      <c r="D8876">
        <v>1993</v>
      </c>
      <c r="E8876">
        <v>5249</v>
      </c>
    </row>
    <row r="8877" spans="1:5">
      <c r="A8877" t="s">
        <v>206</v>
      </c>
      <c r="B8877" t="s">
        <v>539</v>
      </c>
      <c r="C8877" t="s">
        <v>205</v>
      </c>
      <c r="D8877">
        <v>1993</v>
      </c>
      <c r="E8877">
        <v>10761265</v>
      </c>
    </row>
    <row r="8878" spans="1:5">
      <c r="A8878" t="s">
        <v>204</v>
      </c>
      <c r="B8878" t="s">
        <v>539</v>
      </c>
      <c r="C8878" t="s">
        <v>203</v>
      </c>
      <c r="D8878">
        <v>1993</v>
      </c>
      <c r="E8878">
        <v>1239098</v>
      </c>
    </row>
    <row r="8879" spans="1:5">
      <c r="A8879" t="s">
        <v>202</v>
      </c>
      <c r="B8879" t="s">
        <v>539</v>
      </c>
      <c r="C8879" t="s">
        <v>201</v>
      </c>
      <c r="D8879">
        <v>1993</v>
      </c>
      <c r="E8879">
        <v>619687</v>
      </c>
    </row>
    <row r="8880" spans="1:5">
      <c r="A8880" t="s">
        <v>200</v>
      </c>
      <c r="B8880" t="s">
        <v>539</v>
      </c>
      <c r="C8880" t="s">
        <v>199</v>
      </c>
      <c r="D8880">
        <v>1993</v>
      </c>
      <c r="E8880">
        <v>8530716</v>
      </c>
    </row>
    <row r="8881" spans="1:5">
      <c r="A8881" t="s">
        <v>198</v>
      </c>
      <c r="B8881" t="s">
        <v>539</v>
      </c>
      <c r="C8881" t="s">
        <v>197</v>
      </c>
      <c r="D8881">
        <v>1993</v>
      </c>
      <c r="E8881">
        <v>9141385</v>
      </c>
    </row>
    <row r="8882" spans="1:5">
      <c r="A8882" t="s">
        <v>196</v>
      </c>
      <c r="B8882" t="s">
        <v>536</v>
      </c>
      <c r="C8882" t="s">
        <v>195</v>
      </c>
      <c r="D8882">
        <v>1993</v>
      </c>
      <c r="E8882">
        <v>67700013</v>
      </c>
    </row>
    <row r="8883" spans="1:5">
      <c r="A8883" t="s">
        <v>194</v>
      </c>
      <c r="B8883" t="s">
        <v>539</v>
      </c>
      <c r="C8883" t="s">
        <v>193</v>
      </c>
      <c r="D8883">
        <v>1993</v>
      </c>
      <c r="E8883">
        <v>1110349</v>
      </c>
    </row>
    <row r="8884" spans="1:5">
      <c r="A8884" t="s">
        <v>192</v>
      </c>
      <c r="B8884" t="s">
        <v>539</v>
      </c>
      <c r="C8884" t="s">
        <v>191</v>
      </c>
      <c r="D8884">
        <v>1993</v>
      </c>
      <c r="E8884">
        <v>74040</v>
      </c>
    </row>
    <row r="8885" spans="1:5">
      <c r="A8885" t="s">
        <v>190</v>
      </c>
      <c r="B8885" t="s">
        <v>539</v>
      </c>
      <c r="C8885" t="s">
        <v>189</v>
      </c>
      <c r="D8885">
        <v>1993</v>
      </c>
      <c r="E8885">
        <v>7462114</v>
      </c>
    </row>
    <row r="8886" spans="1:5">
      <c r="A8886" t="s">
        <v>188</v>
      </c>
      <c r="B8886" t="s">
        <v>539</v>
      </c>
      <c r="C8886" t="s">
        <v>187</v>
      </c>
      <c r="D8886">
        <v>1993</v>
      </c>
      <c r="E8886">
        <v>70718572</v>
      </c>
    </row>
    <row r="8887" spans="1:5">
      <c r="A8887" t="s">
        <v>186</v>
      </c>
      <c r="B8887" t="s">
        <v>539</v>
      </c>
      <c r="C8887" t="s">
        <v>185</v>
      </c>
      <c r="D8887">
        <v>1993</v>
      </c>
      <c r="E8887">
        <v>2078014</v>
      </c>
    </row>
    <row r="8888" spans="1:5">
      <c r="A8888" t="s">
        <v>184</v>
      </c>
      <c r="B8888" t="s">
        <v>539</v>
      </c>
      <c r="C8888" t="s">
        <v>183</v>
      </c>
      <c r="D8888">
        <v>1993</v>
      </c>
      <c r="E8888">
        <v>4418916</v>
      </c>
    </row>
    <row r="8889" spans="1:5">
      <c r="A8889" t="s">
        <v>182</v>
      </c>
      <c r="B8889" t="s">
        <v>539</v>
      </c>
      <c r="C8889" t="s">
        <v>181</v>
      </c>
      <c r="D8889">
        <v>1993</v>
      </c>
      <c r="E8889">
        <v>1161607</v>
      </c>
    </row>
    <row r="8890" spans="1:5">
      <c r="A8890" t="s">
        <v>180</v>
      </c>
      <c r="B8890" t="s">
        <v>539</v>
      </c>
      <c r="C8890" t="s">
        <v>179</v>
      </c>
      <c r="D8890">
        <v>1993</v>
      </c>
      <c r="E8890">
        <v>18288041</v>
      </c>
    </row>
    <row r="8891" spans="1:5">
      <c r="A8891" t="s">
        <v>178</v>
      </c>
      <c r="B8891" t="s">
        <v>539</v>
      </c>
      <c r="C8891" t="s">
        <v>177</v>
      </c>
      <c r="D8891">
        <v>1993</v>
      </c>
      <c r="E8891">
        <v>0</v>
      </c>
    </row>
    <row r="8892" spans="1:5">
      <c r="A8892" t="s">
        <v>176</v>
      </c>
      <c r="B8892" t="s">
        <v>539</v>
      </c>
      <c r="C8892" t="s">
        <v>175</v>
      </c>
      <c r="D8892">
        <v>1993</v>
      </c>
      <c r="E8892">
        <v>531043</v>
      </c>
    </row>
    <row r="8893" spans="1:5">
      <c r="A8893" t="s">
        <v>174</v>
      </c>
      <c r="B8893" t="s">
        <v>536</v>
      </c>
      <c r="C8893" t="s">
        <v>173</v>
      </c>
      <c r="D8893">
        <v>1993</v>
      </c>
      <c r="E8893">
        <v>284802524</v>
      </c>
    </row>
    <row r="8894" spans="1:5">
      <c r="A8894" t="s">
        <v>172</v>
      </c>
      <c r="B8894" t="s">
        <v>539</v>
      </c>
      <c r="C8894" t="s">
        <v>171</v>
      </c>
      <c r="D8894">
        <v>1993</v>
      </c>
      <c r="E8894" s="24">
        <v>600000</v>
      </c>
    </row>
    <row r="8895" spans="1:5">
      <c r="A8895" t="s">
        <v>170</v>
      </c>
      <c r="B8895" t="s">
        <v>536</v>
      </c>
      <c r="C8895" t="s">
        <v>169</v>
      </c>
      <c r="D8895">
        <v>1993</v>
      </c>
      <c r="E8895">
        <v>9836986</v>
      </c>
    </row>
    <row r="8896" spans="1:5">
      <c r="A8896" t="s">
        <v>168</v>
      </c>
      <c r="B8896" t="s">
        <v>539</v>
      </c>
      <c r="C8896" t="s">
        <v>167</v>
      </c>
      <c r="D8896">
        <v>1993</v>
      </c>
      <c r="E8896">
        <v>80173090</v>
      </c>
    </row>
    <row r="8897" spans="1:5">
      <c r="A8897" t="s">
        <v>166</v>
      </c>
      <c r="B8897" t="s">
        <v>539</v>
      </c>
      <c r="C8897" t="s">
        <v>165</v>
      </c>
      <c r="D8897">
        <v>1993</v>
      </c>
      <c r="E8897">
        <v>1145052</v>
      </c>
    </row>
    <row r="8898" spans="1:5">
      <c r="A8898" t="s">
        <v>164</v>
      </c>
      <c r="B8898" t="s">
        <v>539</v>
      </c>
      <c r="C8898" t="s">
        <v>163</v>
      </c>
      <c r="D8898">
        <v>1993</v>
      </c>
      <c r="E8898">
        <v>6934634</v>
      </c>
    </row>
    <row r="8899" spans="1:5">
      <c r="A8899" t="s">
        <v>162</v>
      </c>
      <c r="B8899" t="s">
        <v>539</v>
      </c>
      <c r="C8899" t="s">
        <v>161</v>
      </c>
      <c r="D8899">
        <v>1993</v>
      </c>
      <c r="E8899">
        <v>34384862</v>
      </c>
    </row>
    <row r="8900" spans="1:5">
      <c r="A8900" t="s">
        <v>160</v>
      </c>
      <c r="B8900" t="s">
        <v>539</v>
      </c>
      <c r="C8900" t="s">
        <v>159</v>
      </c>
      <c r="D8900">
        <v>1993</v>
      </c>
      <c r="E8900">
        <v>4788</v>
      </c>
    </row>
    <row r="8901" spans="1:5">
      <c r="A8901" t="s">
        <v>158</v>
      </c>
      <c r="B8901" t="s">
        <v>539</v>
      </c>
      <c r="C8901" t="s">
        <v>157</v>
      </c>
      <c r="D8901">
        <v>1993</v>
      </c>
      <c r="E8901">
        <v>3979308</v>
      </c>
    </row>
    <row r="8902" spans="1:5">
      <c r="A8902" t="s">
        <v>156</v>
      </c>
      <c r="B8902" t="s">
        <v>539</v>
      </c>
      <c r="C8902" t="s">
        <v>155</v>
      </c>
      <c r="D8902">
        <v>1993</v>
      </c>
      <c r="E8902">
        <v>14844565</v>
      </c>
    </row>
    <row r="8903" spans="1:5">
      <c r="A8903" t="s">
        <v>154</v>
      </c>
      <c r="B8903" t="s">
        <v>536</v>
      </c>
      <c r="C8903" t="s">
        <v>153</v>
      </c>
      <c r="D8903">
        <v>1993</v>
      </c>
      <c r="E8903">
        <v>323544705</v>
      </c>
    </row>
    <row r="8904" spans="1:5">
      <c r="A8904" t="s">
        <v>152</v>
      </c>
      <c r="B8904" t="s">
        <v>539</v>
      </c>
      <c r="C8904" t="s">
        <v>151</v>
      </c>
      <c r="D8904">
        <v>1993</v>
      </c>
      <c r="E8904">
        <v>237755</v>
      </c>
    </row>
    <row r="8905" spans="1:5">
      <c r="A8905" t="s">
        <v>150</v>
      </c>
      <c r="B8905" t="s">
        <v>539</v>
      </c>
      <c r="C8905" t="s">
        <v>149</v>
      </c>
      <c r="D8905">
        <v>1993</v>
      </c>
      <c r="E8905">
        <v>8755994</v>
      </c>
    </row>
    <row r="8906" spans="1:5">
      <c r="A8906" t="s">
        <v>148</v>
      </c>
      <c r="B8906" t="s">
        <v>539</v>
      </c>
      <c r="C8906" t="s">
        <v>147</v>
      </c>
      <c r="D8906">
        <v>1993</v>
      </c>
      <c r="E8906">
        <v>5003363</v>
      </c>
    </row>
    <row r="8907" spans="1:5">
      <c r="A8907" t="s">
        <v>146</v>
      </c>
      <c r="B8907" t="s">
        <v>539</v>
      </c>
      <c r="C8907" t="s">
        <v>145</v>
      </c>
      <c r="D8907">
        <v>1993</v>
      </c>
      <c r="E8907">
        <v>2232617</v>
      </c>
    </row>
    <row r="8908" spans="1:5">
      <c r="A8908" t="s">
        <v>144</v>
      </c>
      <c r="B8908" t="s">
        <v>536</v>
      </c>
      <c r="C8908" t="s">
        <v>143</v>
      </c>
      <c r="D8908">
        <v>1993</v>
      </c>
      <c r="E8908">
        <v>696293</v>
      </c>
    </row>
    <row r="8909" spans="1:5">
      <c r="A8909" t="s">
        <v>142</v>
      </c>
      <c r="B8909" t="s">
        <v>536</v>
      </c>
      <c r="C8909" t="s">
        <v>141</v>
      </c>
      <c r="D8909">
        <v>1993</v>
      </c>
      <c r="E8909">
        <v>1201111</v>
      </c>
    </row>
    <row r="8910" spans="1:5">
      <c r="A8910" t="s">
        <v>140</v>
      </c>
      <c r="B8910" t="s">
        <v>536</v>
      </c>
      <c r="C8910" t="s">
        <v>139</v>
      </c>
      <c r="D8910">
        <v>1993</v>
      </c>
      <c r="E8910">
        <v>247514694</v>
      </c>
    </row>
    <row r="8911" spans="1:5">
      <c r="A8911" t="s">
        <v>138</v>
      </c>
      <c r="B8911" t="s">
        <v>539</v>
      </c>
      <c r="C8911" t="s">
        <v>137</v>
      </c>
      <c r="D8911">
        <v>1993</v>
      </c>
      <c r="E8911">
        <v>89322</v>
      </c>
    </row>
    <row r="8912" spans="1:5">
      <c r="A8912" t="s">
        <v>136</v>
      </c>
      <c r="B8912" t="s">
        <v>539</v>
      </c>
      <c r="C8912" t="s">
        <v>135</v>
      </c>
      <c r="D8912">
        <v>1993</v>
      </c>
      <c r="E8912">
        <v>29076</v>
      </c>
    </row>
    <row r="8913" spans="1:5">
      <c r="A8913" t="s">
        <v>134</v>
      </c>
      <c r="B8913" t="s">
        <v>539</v>
      </c>
      <c r="C8913" t="s">
        <v>133</v>
      </c>
      <c r="D8913">
        <v>1993</v>
      </c>
      <c r="E8913">
        <v>10454264</v>
      </c>
    </row>
    <row r="8914" spans="1:5">
      <c r="A8914" t="s">
        <v>132</v>
      </c>
      <c r="B8914" t="s">
        <v>539</v>
      </c>
      <c r="C8914" t="s">
        <v>131</v>
      </c>
      <c r="D8914">
        <v>1993</v>
      </c>
      <c r="E8914">
        <v>39534539</v>
      </c>
    </row>
    <row r="8915" spans="1:5">
      <c r="A8915" t="s">
        <v>130</v>
      </c>
      <c r="B8915" t="s">
        <v>539</v>
      </c>
      <c r="C8915" t="s">
        <v>129</v>
      </c>
      <c r="D8915">
        <v>1993</v>
      </c>
      <c r="E8915">
        <v>5839197</v>
      </c>
    </row>
    <row r="8916" spans="1:5">
      <c r="A8916" t="s">
        <v>128</v>
      </c>
      <c r="B8916" t="s">
        <v>536</v>
      </c>
      <c r="C8916" t="s">
        <v>127</v>
      </c>
      <c r="D8916">
        <v>1993</v>
      </c>
      <c r="E8916">
        <v>897606076</v>
      </c>
    </row>
    <row r="8917" spans="1:5">
      <c r="A8917" t="s">
        <v>126</v>
      </c>
      <c r="B8917" t="s">
        <v>539</v>
      </c>
      <c r="C8917" t="s">
        <v>125</v>
      </c>
      <c r="D8917">
        <v>1993</v>
      </c>
      <c r="E8917">
        <v>3895926</v>
      </c>
    </row>
    <row r="8918" spans="1:5">
      <c r="A8918" t="s">
        <v>124</v>
      </c>
      <c r="B8918" t="s">
        <v>539</v>
      </c>
      <c r="C8918" t="s">
        <v>123</v>
      </c>
      <c r="D8918">
        <v>1993</v>
      </c>
      <c r="E8918">
        <v>15295817</v>
      </c>
    </row>
    <row r="8919" spans="1:5">
      <c r="A8919" t="s">
        <v>122</v>
      </c>
      <c r="B8919" t="s">
        <v>539</v>
      </c>
      <c r="C8919" t="s">
        <v>121</v>
      </c>
      <c r="D8919">
        <v>1993</v>
      </c>
      <c r="E8919">
        <v>5018560</v>
      </c>
    </row>
    <row r="8920" spans="1:5">
      <c r="A8920" t="s">
        <v>120</v>
      </c>
      <c r="B8920" t="s">
        <v>539</v>
      </c>
      <c r="C8920" t="s">
        <v>119</v>
      </c>
      <c r="D8920">
        <v>1993</v>
      </c>
      <c r="E8920">
        <v>0</v>
      </c>
    </row>
    <row r="8921" spans="1:5">
      <c r="A8921" t="s">
        <v>118</v>
      </c>
      <c r="B8921" t="s">
        <v>539</v>
      </c>
      <c r="C8921" t="s">
        <v>117</v>
      </c>
      <c r="D8921">
        <v>1993</v>
      </c>
      <c r="E8921">
        <v>291043</v>
      </c>
    </row>
    <row r="8922" spans="1:5">
      <c r="A8922" t="s">
        <v>116</v>
      </c>
      <c r="B8922" t="s">
        <v>539</v>
      </c>
      <c r="C8922" t="s">
        <v>115</v>
      </c>
      <c r="D8922">
        <v>1993</v>
      </c>
      <c r="E8922">
        <v>2844756</v>
      </c>
    </row>
    <row r="8923" spans="1:5">
      <c r="A8923" t="s">
        <v>114</v>
      </c>
      <c r="B8923" t="s">
        <v>539</v>
      </c>
      <c r="C8923" t="s">
        <v>113</v>
      </c>
      <c r="D8923">
        <v>1993</v>
      </c>
      <c r="E8923">
        <v>2661349</v>
      </c>
    </row>
    <row r="8924" spans="1:5">
      <c r="A8924" t="s">
        <v>112</v>
      </c>
      <c r="B8924" t="s">
        <v>539</v>
      </c>
      <c r="C8924" t="s">
        <v>111</v>
      </c>
      <c r="D8924">
        <v>1993</v>
      </c>
      <c r="E8924">
        <v>2303</v>
      </c>
    </row>
    <row r="8925" spans="1:5">
      <c r="A8925" t="s">
        <v>110</v>
      </c>
      <c r="B8925" t="s">
        <v>539</v>
      </c>
      <c r="C8925" t="s">
        <v>109</v>
      </c>
      <c r="D8925">
        <v>1993</v>
      </c>
      <c r="E8925">
        <v>5210402</v>
      </c>
    </row>
    <row r="8926" spans="1:5">
      <c r="A8926" t="s">
        <v>108</v>
      </c>
      <c r="B8926" t="s">
        <v>539</v>
      </c>
      <c r="C8926" t="s">
        <v>107</v>
      </c>
      <c r="D8926">
        <v>1993</v>
      </c>
      <c r="E8926">
        <v>3749101</v>
      </c>
    </row>
    <row r="8927" spans="1:5">
      <c r="A8927" t="s">
        <v>106</v>
      </c>
      <c r="B8927" t="s">
        <v>536</v>
      </c>
      <c r="C8927" t="s">
        <v>105</v>
      </c>
      <c r="D8927">
        <v>1993</v>
      </c>
      <c r="E8927">
        <v>397943727</v>
      </c>
    </row>
    <row r="8928" spans="1:5">
      <c r="A8928" t="s">
        <v>104</v>
      </c>
      <c r="B8928" t="s">
        <v>539</v>
      </c>
      <c r="C8928" t="s">
        <v>103</v>
      </c>
      <c r="D8928">
        <v>1993</v>
      </c>
      <c r="E8928">
        <v>4632905</v>
      </c>
    </row>
    <row r="8929" spans="1:5">
      <c r="A8929" t="s">
        <v>102</v>
      </c>
      <c r="B8929" t="s">
        <v>536</v>
      </c>
      <c r="C8929" t="s">
        <v>101</v>
      </c>
      <c r="D8929">
        <v>1993</v>
      </c>
      <c r="E8929">
        <v>397980305</v>
      </c>
    </row>
    <row r="8930" spans="1:5">
      <c r="A8930" t="s">
        <v>100</v>
      </c>
      <c r="B8930" t="s">
        <v>536</v>
      </c>
      <c r="C8930" t="s">
        <v>99</v>
      </c>
      <c r="D8930">
        <v>1993</v>
      </c>
      <c r="E8930">
        <v>14748431</v>
      </c>
    </row>
    <row r="8931" spans="1:5">
      <c r="A8931" t="s">
        <v>98</v>
      </c>
      <c r="B8931" t="s">
        <v>539</v>
      </c>
      <c r="C8931" t="s">
        <v>97</v>
      </c>
      <c r="D8931">
        <v>1993</v>
      </c>
      <c r="E8931">
        <v>64689</v>
      </c>
    </row>
    <row r="8932" spans="1:5">
      <c r="A8932" t="s">
        <v>96</v>
      </c>
      <c r="B8932" t="s">
        <v>539</v>
      </c>
      <c r="C8932" t="s">
        <v>95</v>
      </c>
      <c r="D8932">
        <v>1993</v>
      </c>
      <c r="E8932">
        <v>146523</v>
      </c>
    </row>
    <row r="8933" spans="1:5">
      <c r="A8933" t="s">
        <v>94</v>
      </c>
      <c r="B8933" t="s">
        <v>539</v>
      </c>
      <c r="C8933" t="s">
        <v>93</v>
      </c>
      <c r="D8933">
        <v>1993</v>
      </c>
      <c r="E8933">
        <v>2308040</v>
      </c>
    </row>
    <row r="8934" spans="1:5">
      <c r="A8934" t="s">
        <v>92</v>
      </c>
      <c r="B8934" t="s">
        <v>539</v>
      </c>
      <c r="C8934" t="s">
        <v>91</v>
      </c>
      <c r="D8934">
        <v>1993</v>
      </c>
      <c r="E8934">
        <v>984699</v>
      </c>
    </row>
    <row r="8935" spans="1:5">
      <c r="A8935" t="s">
        <v>90</v>
      </c>
      <c r="B8935" t="s">
        <v>539</v>
      </c>
      <c r="C8935" t="s">
        <v>89</v>
      </c>
      <c r="D8935">
        <v>1993</v>
      </c>
      <c r="E8935">
        <v>1437168</v>
      </c>
    </row>
    <row r="8936" spans="1:5">
      <c r="A8936" t="s">
        <v>88</v>
      </c>
      <c r="B8936" t="s">
        <v>539</v>
      </c>
      <c r="C8936" t="s">
        <v>87</v>
      </c>
      <c r="D8936">
        <v>1993</v>
      </c>
      <c r="E8936">
        <v>711573</v>
      </c>
    </row>
    <row r="8937" spans="1:5">
      <c r="A8937" t="s">
        <v>86</v>
      </c>
      <c r="B8937" t="s">
        <v>539</v>
      </c>
      <c r="C8937" t="s">
        <v>85</v>
      </c>
      <c r="D8937">
        <v>1993</v>
      </c>
    </row>
    <row r="8938" spans="1:5">
      <c r="A8938" t="s">
        <v>84</v>
      </c>
      <c r="B8938" t="s">
        <v>539</v>
      </c>
      <c r="C8938" t="s">
        <v>83</v>
      </c>
      <c r="D8938">
        <v>1993</v>
      </c>
      <c r="E8938">
        <v>36578</v>
      </c>
    </row>
    <row r="8939" spans="1:5">
      <c r="A8939" t="s">
        <v>82</v>
      </c>
      <c r="B8939" t="s">
        <v>539</v>
      </c>
      <c r="C8939" t="s">
        <v>81</v>
      </c>
      <c r="D8939">
        <v>1993</v>
      </c>
      <c r="E8939">
        <v>6842444</v>
      </c>
    </row>
    <row r="8940" spans="1:5">
      <c r="A8940" t="s">
        <v>80</v>
      </c>
      <c r="B8940" t="s">
        <v>539</v>
      </c>
      <c r="C8940" t="s">
        <v>79</v>
      </c>
      <c r="D8940">
        <v>1993</v>
      </c>
      <c r="E8940">
        <v>3060</v>
      </c>
    </row>
    <row r="8941" spans="1:5">
      <c r="A8941" t="s">
        <v>78</v>
      </c>
      <c r="B8941" t="s">
        <v>539</v>
      </c>
      <c r="C8941" t="s">
        <v>77</v>
      </c>
      <c r="D8941">
        <v>1993</v>
      </c>
      <c r="E8941">
        <v>5152180</v>
      </c>
    </row>
    <row r="8942" spans="1:5">
      <c r="A8942" t="s">
        <v>76</v>
      </c>
      <c r="B8942" t="s">
        <v>536</v>
      </c>
      <c r="C8942" t="s">
        <v>75</v>
      </c>
      <c r="D8942">
        <v>1993</v>
      </c>
      <c r="E8942">
        <v>1151592484</v>
      </c>
    </row>
    <row r="8943" spans="1:5">
      <c r="A8943" t="s">
        <v>74</v>
      </c>
      <c r="B8943" t="s">
        <v>536</v>
      </c>
      <c r="C8943" t="s">
        <v>73</v>
      </c>
      <c r="D8943">
        <v>1993</v>
      </c>
      <c r="E8943">
        <v>160158841</v>
      </c>
    </row>
    <row r="8944" spans="1:5">
      <c r="A8944" t="s">
        <v>72</v>
      </c>
      <c r="B8944" t="s">
        <v>539</v>
      </c>
      <c r="C8944" t="s">
        <v>71</v>
      </c>
      <c r="D8944">
        <v>1993</v>
      </c>
      <c r="E8944">
        <v>2851627</v>
      </c>
    </row>
    <row r="8945" spans="1:5">
      <c r="A8945" t="s">
        <v>70</v>
      </c>
      <c r="B8945" t="s">
        <v>539</v>
      </c>
      <c r="C8945" t="s">
        <v>69</v>
      </c>
      <c r="D8945">
        <v>1993</v>
      </c>
      <c r="E8945">
        <v>40893945</v>
      </c>
    </row>
    <row r="8946" spans="1:5">
      <c r="A8946" t="s">
        <v>68</v>
      </c>
      <c r="B8946" t="s">
        <v>539</v>
      </c>
      <c r="C8946" t="s">
        <v>67</v>
      </c>
      <c r="D8946">
        <v>1993</v>
      </c>
      <c r="E8946">
        <v>3917446</v>
      </c>
    </row>
    <row r="8947" spans="1:5">
      <c r="A8947" t="s">
        <v>66</v>
      </c>
      <c r="B8947" t="s">
        <v>539</v>
      </c>
      <c r="C8947" t="s">
        <v>65</v>
      </c>
      <c r="D8947">
        <v>1993</v>
      </c>
      <c r="E8947">
        <v>2213193</v>
      </c>
    </row>
    <row r="8948" spans="1:5">
      <c r="A8948" t="s">
        <v>64</v>
      </c>
      <c r="B8948" t="s">
        <v>536</v>
      </c>
      <c r="C8948" t="s">
        <v>63</v>
      </c>
      <c r="D8948">
        <v>1993</v>
      </c>
      <c r="E8948">
        <v>128270005</v>
      </c>
    </row>
    <row r="8949" spans="1:5">
      <c r="A8949" t="s">
        <v>62</v>
      </c>
      <c r="B8949" t="s">
        <v>539</v>
      </c>
      <c r="C8949" t="s">
        <v>61</v>
      </c>
      <c r="D8949">
        <v>1993</v>
      </c>
      <c r="E8949">
        <v>651325</v>
      </c>
    </row>
    <row r="8950" spans="1:5">
      <c r="A8950" t="s">
        <v>60</v>
      </c>
      <c r="B8950" t="s">
        <v>536</v>
      </c>
      <c r="C8950" t="s">
        <v>59</v>
      </c>
      <c r="D8950">
        <v>1993</v>
      </c>
      <c r="E8950">
        <v>114742044</v>
      </c>
    </row>
    <row r="8951" spans="1:5">
      <c r="A8951" t="s">
        <v>58</v>
      </c>
      <c r="B8951" t="s">
        <v>539</v>
      </c>
      <c r="C8951" t="s">
        <v>57</v>
      </c>
      <c r="D8951">
        <v>1993</v>
      </c>
      <c r="E8951">
        <v>73837</v>
      </c>
    </row>
    <row r="8952" spans="1:5">
      <c r="A8952" t="s">
        <v>56</v>
      </c>
      <c r="B8952" t="s">
        <v>536</v>
      </c>
      <c r="C8952" t="s">
        <v>55</v>
      </c>
      <c r="D8952">
        <v>1993</v>
      </c>
      <c r="E8952">
        <v>897606076</v>
      </c>
    </row>
    <row r="8953" spans="1:5">
      <c r="A8953" t="s">
        <v>54</v>
      </c>
      <c r="B8953" t="s">
        <v>536</v>
      </c>
      <c r="C8953" t="s">
        <v>53</v>
      </c>
      <c r="D8953">
        <v>1993</v>
      </c>
      <c r="E8953">
        <v>397980305</v>
      </c>
    </row>
    <row r="8954" spans="1:5">
      <c r="A8954" t="s">
        <v>52</v>
      </c>
      <c r="B8954" t="s">
        <v>539</v>
      </c>
      <c r="C8954" t="s">
        <v>51</v>
      </c>
      <c r="D8954">
        <v>1993</v>
      </c>
      <c r="E8954">
        <v>1130258</v>
      </c>
    </row>
    <row r="8955" spans="1:5">
      <c r="A8955" t="s">
        <v>50</v>
      </c>
      <c r="B8955" t="s">
        <v>539</v>
      </c>
      <c r="C8955" t="s">
        <v>49</v>
      </c>
      <c r="D8955">
        <v>1993</v>
      </c>
      <c r="E8955">
        <v>3482154</v>
      </c>
    </row>
    <row r="8956" spans="1:5">
      <c r="A8956" t="s">
        <v>6</v>
      </c>
      <c r="B8956" t="s">
        <v>539</v>
      </c>
      <c r="C8956" t="s">
        <v>48</v>
      </c>
      <c r="D8956">
        <v>1993</v>
      </c>
      <c r="E8956">
        <v>22063795</v>
      </c>
    </row>
    <row r="8957" spans="1:5">
      <c r="A8957" t="s">
        <v>47</v>
      </c>
      <c r="B8957" t="s">
        <v>539</v>
      </c>
      <c r="C8957" t="s">
        <v>46</v>
      </c>
      <c r="D8957">
        <v>1993</v>
      </c>
      <c r="E8957">
        <v>5205</v>
      </c>
    </row>
    <row r="8958" spans="1:5">
      <c r="A8958" t="s">
        <v>45</v>
      </c>
      <c r="B8958" t="s">
        <v>539</v>
      </c>
      <c r="C8958" t="s">
        <v>44</v>
      </c>
      <c r="D8958">
        <v>1993</v>
      </c>
      <c r="E8958">
        <v>22556901</v>
      </c>
    </row>
    <row r="8959" spans="1:5">
      <c r="A8959" t="s">
        <v>43</v>
      </c>
      <c r="B8959" t="s">
        <v>539</v>
      </c>
      <c r="C8959" t="s">
        <v>42</v>
      </c>
      <c r="D8959">
        <v>1993</v>
      </c>
      <c r="E8959">
        <v>17058941</v>
      </c>
    </row>
    <row r="8960" spans="1:5">
      <c r="A8960" t="s">
        <v>41</v>
      </c>
      <c r="B8960" t="s">
        <v>539</v>
      </c>
      <c r="C8960" t="s">
        <v>40</v>
      </c>
      <c r="D8960">
        <v>1993</v>
      </c>
      <c r="E8960">
        <v>17284885</v>
      </c>
    </row>
    <row r="8961" spans="1:5">
      <c r="A8961" t="s">
        <v>39</v>
      </c>
      <c r="B8961" t="s">
        <v>536</v>
      </c>
      <c r="C8961" t="s">
        <v>38</v>
      </c>
      <c r="D8961">
        <v>1993</v>
      </c>
      <c r="E8961">
        <v>1160522775</v>
      </c>
    </row>
    <row r="8962" spans="1:5">
      <c r="A8962" t="s">
        <v>37</v>
      </c>
      <c r="B8962" t="s">
        <v>539</v>
      </c>
      <c r="C8962" t="s">
        <v>36</v>
      </c>
      <c r="D8962">
        <v>1993</v>
      </c>
      <c r="E8962">
        <v>319722</v>
      </c>
    </row>
    <row r="8963" spans="1:5">
      <c r="A8963" t="s">
        <v>4</v>
      </c>
      <c r="B8963" t="s">
        <v>539</v>
      </c>
      <c r="C8963" t="s">
        <v>35</v>
      </c>
      <c r="D8963">
        <v>1993</v>
      </c>
      <c r="E8963">
        <v>61112155</v>
      </c>
    </row>
    <row r="8964" spans="1:5">
      <c r="A8964" t="s">
        <v>34</v>
      </c>
      <c r="B8964" t="s">
        <v>539</v>
      </c>
      <c r="C8964" t="s">
        <v>33</v>
      </c>
      <c r="D8964">
        <v>1993</v>
      </c>
      <c r="E8964">
        <v>13353682</v>
      </c>
    </row>
    <row r="8965" spans="1:5">
      <c r="A8965" t="s">
        <v>32</v>
      </c>
      <c r="B8965" t="s">
        <v>539</v>
      </c>
      <c r="C8965" t="s">
        <v>31</v>
      </c>
      <c r="D8965">
        <v>1993</v>
      </c>
      <c r="E8965">
        <v>61977</v>
      </c>
    </row>
    <row r="8966" spans="1:5">
      <c r="A8966" t="s">
        <v>30</v>
      </c>
      <c r="B8966" t="s">
        <v>539</v>
      </c>
      <c r="C8966" t="s">
        <v>29</v>
      </c>
      <c r="D8966">
        <v>1993</v>
      </c>
      <c r="E8966">
        <v>3085963</v>
      </c>
    </row>
    <row r="8967" spans="1:5">
      <c r="A8967" t="s">
        <v>28</v>
      </c>
      <c r="B8967" t="s">
        <v>539</v>
      </c>
      <c r="C8967" t="s">
        <v>27</v>
      </c>
      <c r="D8967">
        <v>1993</v>
      </c>
      <c r="E8967">
        <v>10644</v>
      </c>
    </row>
    <row r="8968" spans="1:5">
      <c r="A8968" t="s">
        <v>26</v>
      </c>
      <c r="B8968" t="s">
        <v>539</v>
      </c>
      <c r="C8968" t="s">
        <v>25</v>
      </c>
      <c r="D8968">
        <v>1993</v>
      </c>
      <c r="E8968">
        <v>11288</v>
      </c>
    </row>
    <row r="8969" spans="1:5">
      <c r="A8969" t="s">
        <v>3</v>
      </c>
      <c r="B8969" t="s">
        <v>539</v>
      </c>
      <c r="C8969" t="s">
        <v>24</v>
      </c>
      <c r="D8969">
        <v>1993</v>
      </c>
      <c r="E8969">
        <v>54742666</v>
      </c>
    </row>
    <row r="8970" spans="1:5">
      <c r="A8970" t="s">
        <v>23</v>
      </c>
      <c r="B8970" t="s">
        <v>539</v>
      </c>
      <c r="C8970" t="s">
        <v>22</v>
      </c>
      <c r="D8970">
        <v>1993</v>
      </c>
      <c r="E8970">
        <v>128532</v>
      </c>
    </row>
    <row r="8971" spans="1:5">
      <c r="A8971" t="s">
        <v>21</v>
      </c>
      <c r="B8971" t="s">
        <v>536</v>
      </c>
      <c r="C8971" t="s">
        <v>20</v>
      </c>
      <c r="D8971">
        <v>1993</v>
      </c>
      <c r="E8971">
        <v>3091035827</v>
      </c>
    </row>
    <row r="8972" spans="1:5">
      <c r="A8972" t="s">
        <v>19</v>
      </c>
      <c r="B8972" t="s">
        <v>539</v>
      </c>
      <c r="C8972" t="s">
        <v>18</v>
      </c>
      <c r="D8972">
        <v>1993</v>
      </c>
      <c r="E8972">
        <v>131513</v>
      </c>
    </row>
    <row r="8973" spans="1:5">
      <c r="A8973" t="s">
        <v>17</v>
      </c>
      <c r="B8973" t="s">
        <v>539</v>
      </c>
      <c r="C8973" t="s">
        <v>16</v>
      </c>
      <c r="D8973">
        <v>1993</v>
      </c>
    </row>
    <row r="8974" spans="1:5">
      <c r="A8974" t="s">
        <v>15</v>
      </c>
      <c r="B8974" t="s">
        <v>539</v>
      </c>
      <c r="C8974" t="s">
        <v>14</v>
      </c>
      <c r="D8974">
        <v>1993</v>
      </c>
      <c r="E8974">
        <v>10844297</v>
      </c>
    </row>
    <row r="8975" spans="1:5">
      <c r="A8975" t="s">
        <v>13</v>
      </c>
      <c r="B8975" t="s">
        <v>539</v>
      </c>
      <c r="C8975" t="s">
        <v>12</v>
      </c>
      <c r="D8975">
        <v>1993</v>
      </c>
      <c r="E8975">
        <v>18414766</v>
      </c>
    </row>
    <row r="8976" spans="1:5">
      <c r="A8976" t="s">
        <v>11</v>
      </c>
      <c r="B8976" t="s">
        <v>539</v>
      </c>
      <c r="C8976" t="s">
        <v>10</v>
      </c>
      <c r="D8976">
        <v>1993</v>
      </c>
      <c r="E8976">
        <v>5371243</v>
      </c>
    </row>
    <row r="8977" spans="1:5">
      <c r="A8977" t="s">
        <v>9</v>
      </c>
      <c r="B8977" t="s">
        <v>539</v>
      </c>
      <c r="C8977" t="s">
        <v>8</v>
      </c>
      <c r="D8977">
        <v>1993</v>
      </c>
      <c r="E8977">
        <v>7531515</v>
      </c>
    </row>
    <row r="8978" spans="1:5">
      <c r="A8978" t="s">
        <v>528</v>
      </c>
      <c r="B8978" t="s">
        <v>539</v>
      </c>
      <c r="C8978" t="s">
        <v>527</v>
      </c>
      <c r="D8978">
        <v>1994</v>
      </c>
      <c r="E8978">
        <v>38981</v>
      </c>
    </row>
    <row r="8979" spans="1:5">
      <c r="A8979" t="s">
        <v>526</v>
      </c>
      <c r="B8979" t="s">
        <v>539</v>
      </c>
      <c r="C8979" t="s">
        <v>525</v>
      </c>
      <c r="D8979">
        <v>1994</v>
      </c>
      <c r="E8979">
        <v>13025184</v>
      </c>
    </row>
    <row r="8980" spans="1:5">
      <c r="A8980" t="s">
        <v>524</v>
      </c>
      <c r="B8980" t="s">
        <v>539</v>
      </c>
      <c r="C8980" t="s">
        <v>523</v>
      </c>
      <c r="D8980">
        <v>1994</v>
      </c>
      <c r="E8980">
        <v>9938054</v>
      </c>
    </row>
    <row r="8981" spans="1:5">
      <c r="A8981" t="s">
        <v>522</v>
      </c>
      <c r="B8981" t="s">
        <v>539</v>
      </c>
      <c r="C8981" t="s">
        <v>521</v>
      </c>
      <c r="D8981">
        <v>1994</v>
      </c>
      <c r="E8981">
        <v>1977318</v>
      </c>
    </row>
    <row r="8982" spans="1:5">
      <c r="A8982" t="s">
        <v>520</v>
      </c>
      <c r="B8982" t="s">
        <v>539</v>
      </c>
      <c r="C8982" t="s">
        <v>519</v>
      </c>
      <c r="D8982">
        <v>1994</v>
      </c>
      <c r="E8982">
        <v>3830</v>
      </c>
    </row>
    <row r="8983" spans="1:5">
      <c r="A8983" t="s">
        <v>518</v>
      </c>
      <c r="B8983" t="s">
        <v>536</v>
      </c>
      <c r="C8983" t="s">
        <v>517</v>
      </c>
      <c r="D8983">
        <v>1994</v>
      </c>
      <c r="E8983">
        <v>120474065</v>
      </c>
    </row>
    <row r="8984" spans="1:5">
      <c r="A8984" t="s">
        <v>516</v>
      </c>
      <c r="B8984" t="s">
        <v>539</v>
      </c>
      <c r="C8984" t="s">
        <v>515</v>
      </c>
      <c r="D8984">
        <v>1994</v>
      </c>
      <c r="E8984">
        <v>501436</v>
      </c>
    </row>
    <row r="8985" spans="1:5">
      <c r="A8985" t="s">
        <v>1</v>
      </c>
      <c r="B8985" t="s">
        <v>539</v>
      </c>
      <c r="C8985" t="s">
        <v>514</v>
      </c>
      <c r="D8985">
        <v>1994</v>
      </c>
      <c r="E8985">
        <v>4160797</v>
      </c>
    </row>
    <row r="8986" spans="1:5">
      <c r="A8986" t="s">
        <v>513</v>
      </c>
      <c r="B8986" t="s">
        <v>539</v>
      </c>
      <c r="C8986" t="s">
        <v>512</v>
      </c>
      <c r="D8986">
        <v>1994</v>
      </c>
      <c r="E8986">
        <v>1105543</v>
      </c>
    </row>
    <row r="8987" spans="1:5">
      <c r="A8987" t="s">
        <v>511</v>
      </c>
      <c r="B8987" t="s">
        <v>539</v>
      </c>
      <c r="C8987" t="s">
        <v>510</v>
      </c>
      <c r="D8987">
        <v>1994</v>
      </c>
      <c r="E8987">
        <v>8037</v>
      </c>
    </row>
    <row r="8988" spans="1:5">
      <c r="A8988" t="s">
        <v>509</v>
      </c>
      <c r="B8988" t="s">
        <v>539</v>
      </c>
      <c r="C8988" t="s">
        <v>508</v>
      </c>
      <c r="D8988">
        <v>1994</v>
      </c>
      <c r="E8988">
        <v>47095</v>
      </c>
    </row>
    <row r="8989" spans="1:5">
      <c r="A8989" t="s">
        <v>507</v>
      </c>
      <c r="B8989" t="s">
        <v>539</v>
      </c>
      <c r="C8989" t="s">
        <v>506</v>
      </c>
      <c r="D8989">
        <v>1994</v>
      </c>
      <c r="E8989">
        <v>2512556</v>
      </c>
    </row>
    <row r="8990" spans="1:5">
      <c r="A8990" t="s">
        <v>505</v>
      </c>
      <c r="B8990" t="s">
        <v>539</v>
      </c>
      <c r="C8990" t="s">
        <v>504</v>
      </c>
      <c r="D8990">
        <v>1994</v>
      </c>
      <c r="E8990">
        <v>2714152</v>
      </c>
    </row>
    <row r="8991" spans="1:5">
      <c r="A8991" t="s">
        <v>503</v>
      </c>
      <c r="B8991" t="s">
        <v>539</v>
      </c>
      <c r="C8991" t="s">
        <v>502</v>
      </c>
      <c r="D8991">
        <v>1994</v>
      </c>
      <c r="E8991">
        <v>3607435</v>
      </c>
    </row>
    <row r="8992" spans="1:5">
      <c r="A8992" t="s">
        <v>501</v>
      </c>
      <c r="B8992" t="s">
        <v>539</v>
      </c>
      <c r="C8992" t="s">
        <v>500</v>
      </c>
      <c r="D8992">
        <v>1994</v>
      </c>
      <c r="E8992">
        <v>5459772</v>
      </c>
    </row>
    <row r="8993" spans="1:5">
      <c r="A8993" t="s">
        <v>499</v>
      </c>
      <c r="B8993" t="s">
        <v>539</v>
      </c>
      <c r="C8993" t="s">
        <v>498</v>
      </c>
      <c r="D8993">
        <v>1994</v>
      </c>
      <c r="E8993">
        <v>333815</v>
      </c>
    </row>
    <row r="8994" spans="1:5">
      <c r="A8994" t="s">
        <v>497</v>
      </c>
      <c r="B8994" t="s">
        <v>539</v>
      </c>
      <c r="C8994" t="s">
        <v>496</v>
      </c>
      <c r="D8994">
        <v>1994</v>
      </c>
      <c r="E8994">
        <v>3631558</v>
      </c>
    </row>
    <row r="8995" spans="1:5">
      <c r="A8995" t="s">
        <v>495</v>
      </c>
      <c r="B8995" t="s">
        <v>539</v>
      </c>
      <c r="C8995" t="s">
        <v>494</v>
      </c>
      <c r="D8995">
        <v>1994</v>
      </c>
      <c r="E8995">
        <v>8357843</v>
      </c>
    </row>
    <row r="8996" spans="1:5">
      <c r="A8996" t="s">
        <v>2</v>
      </c>
      <c r="B8996" t="s">
        <v>539</v>
      </c>
      <c r="C8996" t="s">
        <v>493</v>
      </c>
      <c r="D8996">
        <v>1994</v>
      </c>
      <c r="E8996">
        <v>91402913</v>
      </c>
    </row>
    <row r="8997" spans="1:5">
      <c r="A8997" t="s">
        <v>492</v>
      </c>
      <c r="B8997" t="s">
        <v>539</v>
      </c>
      <c r="C8997" t="s">
        <v>491</v>
      </c>
      <c r="D8997">
        <v>1994</v>
      </c>
      <c r="E8997">
        <v>2739354</v>
      </c>
    </row>
    <row r="8998" spans="1:5">
      <c r="A8998" t="s">
        <v>490</v>
      </c>
      <c r="B8998" t="s">
        <v>539</v>
      </c>
      <c r="C8998" t="s">
        <v>489</v>
      </c>
      <c r="D8998">
        <v>1994</v>
      </c>
      <c r="E8998">
        <v>63796</v>
      </c>
    </row>
    <row r="8999" spans="1:5">
      <c r="A8999" t="s">
        <v>488</v>
      </c>
      <c r="B8999" t="s">
        <v>539</v>
      </c>
      <c r="C8999" t="s">
        <v>487</v>
      </c>
      <c r="D8999">
        <v>1994</v>
      </c>
      <c r="E8999">
        <v>53137</v>
      </c>
    </row>
    <row r="9000" spans="1:5">
      <c r="A9000" t="s">
        <v>486</v>
      </c>
      <c r="B9000" t="s">
        <v>539</v>
      </c>
      <c r="C9000" t="s">
        <v>485</v>
      </c>
      <c r="D9000">
        <v>1994</v>
      </c>
      <c r="E9000">
        <v>2391719</v>
      </c>
    </row>
    <row r="9001" spans="1:5">
      <c r="A9001" t="s">
        <v>484</v>
      </c>
      <c r="B9001" t="s">
        <v>539</v>
      </c>
      <c r="C9001" t="s">
        <v>483</v>
      </c>
      <c r="D9001">
        <v>1994</v>
      </c>
      <c r="E9001">
        <v>3319582</v>
      </c>
    </row>
    <row r="9002" spans="1:5">
      <c r="A9002" t="s">
        <v>482</v>
      </c>
      <c r="B9002" t="s">
        <v>539</v>
      </c>
      <c r="C9002" t="s">
        <v>481</v>
      </c>
      <c r="D9002">
        <v>1994</v>
      </c>
      <c r="E9002">
        <v>106002</v>
      </c>
    </row>
    <row r="9003" spans="1:5">
      <c r="A9003" t="s">
        <v>480</v>
      </c>
      <c r="B9003" t="s">
        <v>539</v>
      </c>
      <c r="C9003" t="s">
        <v>479</v>
      </c>
      <c r="D9003">
        <v>1994</v>
      </c>
      <c r="E9003">
        <v>0</v>
      </c>
    </row>
    <row r="9004" spans="1:5">
      <c r="A9004" t="s">
        <v>478</v>
      </c>
      <c r="B9004" t="s">
        <v>539</v>
      </c>
      <c r="C9004" t="s">
        <v>477</v>
      </c>
      <c r="D9004">
        <v>1994</v>
      </c>
      <c r="E9004">
        <v>3057684</v>
      </c>
    </row>
    <row r="9005" spans="1:5">
      <c r="A9005" t="s">
        <v>476</v>
      </c>
      <c r="B9005" t="s">
        <v>539</v>
      </c>
      <c r="C9005" t="s">
        <v>475</v>
      </c>
      <c r="D9005">
        <v>1994</v>
      </c>
      <c r="E9005">
        <v>36887092</v>
      </c>
    </row>
    <row r="9006" spans="1:5">
      <c r="A9006" t="s">
        <v>474</v>
      </c>
      <c r="B9006" t="s">
        <v>539</v>
      </c>
      <c r="C9006" t="s">
        <v>473</v>
      </c>
      <c r="D9006">
        <v>1994</v>
      </c>
      <c r="E9006">
        <v>176523</v>
      </c>
    </row>
    <row r="9007" spans="1:5">
      <c r="A9007" t="s">
        <v>472</v>
      </c>
      <c r="B9007" t="s">
        <v>539</v>
      </c>
      <c r="C9007" t="s">
        <v>471</v>
      </c>
      <c r="D9007">
        <v>1994</v>
      </c>
      <c r="E9007">
        <v>92283</v>
      </c>
    </row>
    <row r="9008" spans="1:5">
      <c r="A9008" t="s">
        <v>470</v>
      </c>
      <c r="B9008" t="s">
        <v>539</v>
      </c>
      <c r="C9008" t="s">
        <v>469</v>
      </c>
      <c r="D9008">
        <v>1994</v>
      </c>
      <c r="E9008">
        <v>415015</v>
      </c>
    </row>
    <row r="9009" spans="1:5">
      <c r="A9009" t="s">
        <v>468</v>
      </c>
      <c r="B9009" t="s">
        <v>539</v>
      </c>
      <c r="C9009" t="s">
        <v>467</v>
      </c>
      <c r="D9009">
        <v>1994</v>
      </c>
      <c r="E9009">
        <v>794925</v>
      </c>
    </row>
    <row r="9010" spans="1:5">
      <c r="A9010" t="s">
        <v>466</v>
      </c>
      <c r="B9010" t="s">
        <v>539</v>
      </c>
      <c r="C9010" t="s">
        <v>465</v>
      </c>
      <c r="D9010">
        <v>1994</v>
      </c>
      <c r="E9010">
        <v>2053763</v>
      </c>
    </row>
    <row r="9011" spans="1:5">
      <c r="A9011" t="s">
        <v>464</v>
      </c>
      <c r="B9011" t="s">
        <v>539</v>
      </c>
      <c r="C9011" t="s">
        <v>463</v>
      </c>
      <c r="D9011">
        <v>1994</v>
      </c>
      <c r="E9011">
        <v>6575215</v>
      </c>
    </row>
    <row r="9012" spans="1:5">
      <c r="A9012" t="s">
        <v>462</v>
      </c>
      <c r="B9012" t="s">
        <v>536</v>
      </c>
      <c r="C9012" t="s">
        <v>461</v>
      </c>
      <c r="D9012">
        <v>1994</v>
      </c>
      <c r="E9012">
        <v>42081242</v>
      </c>
    </row>
    <row r="9013" spans="1:5">
      <c r="A9013" t="s">
        <v>460</v>
      </c>
      <c r="B9013" t="s">
        <v>539</v>
      </c>
      <c r="C9013" t="s">
        <v>459</v>
      </c>
      <c r="D9013">
        <v>1994</v>
      </c>
      <c r="E9013">
        <v>1844334</v>
      </c>
    </row>
    <row r="9014" spans="1:5">
      <c r="A9014" t="s">
        <v>458</v>
      </c>
      <c r="B9014" t="s">
        <v>539</v>
      </c>
      <c r="C9014" t="s">
        <v>457</v>
      </c>
      <c r="D9014">
        <v>1994</v>
      </c>
      <c r="E9014">
        <v>99357</v>
      </c>
    </row>
    <row r="9015" spans="1:5">
      <c r="A9015" t="s">
        <v>456</v>
      </c>
      <c r="B9015" t="s">
        <v>539</v>
      </c>
      <c r="C9015" t="s">
        <v>455</v>
      </c>
      <c r="D9015">
        <v>1994</v>
      </c>
      <c r="E9015">
        <v>2223198</v>
      </c>
    </row>
    <row r="9016" spans="1:5">
      <c r="A9016" t="s">
        <v>454</v>
      </c>
      <c r="B9016" t="s">
        <v>539</v>
      </c>
      <c r="C9016" t="s">
        <v>453</v>
      </c>
      <c r="D9016">
        <v>1994</v>
      </c>
      <c r="E9016">
        <v>833998460</v>
      </c>
    </row>
    <row r="9017" spans="1:5">
      <c r="A9017" t="s">
        <v>679</v>
      </c>
      <c r="B9017" t="s">
        <v>539</v>
      </c>
      <c r="C9017" t="s">
        <v>451</v>
      </c>
      <c r="D9017">
        <v>1994</v>
      </c>
      <c r="E9017">
        <v>8332568</v>
      </c>
    </row>
    <row r="9018" spans="1:5">
      <c r="A9018" t="s">
        <v>450</v>
      </c>
      <c r="B9018" t="s">
        <v>539</v>
      </c>
      <c r="C9018" t="s">
        <v>449</v>
      </c>
      <c r="D9018">
        <v>1994</v>
      </c>
      <c r="E9018">
        <v>7605569</v>
      </c>
    </row>
    <row r="9019" spans="1:5">
      <c r="A9019" t="s">
        <v>448</v>
      </c>
      <c r="B9019" t="s">
        <v>539</v>
      </c>
      <c r="C9019" t="s">
        <v>447</v>
      </c>
      <c r="D9019">
        <v>1994</v>
      </c>
      <c r="E9019">
        <v>27229049</v>
      </c>
    </row>
    <row r="9020" spans="1:5">
      <c r="A9020" t="s">
        <v>446</v>
      </c>
      <c r="B9020" t="s">
        <v>539</v>
      </c>
      <c r="C9020" t="s">
        <v>445</v>
      </c>
      <c r="D9020">
        <v>1994</v>
      </c>
      <c r="E9020">
        <v>1198008</v>
      </c>
    </row>
    <row r="9021" spans="1:5">
      <c r="A9021" t="s">
        <v>444</v>
      </c>
      <c r="B9021" t="s">
        <v>539</v>
      </c>
      <c r="C9021" t="s">
        <v>443</v>
      </c>
      <c r="D9021">
        <v>1994</v>
      </c>
      <c r="E9021">
        <v>10973782</v>
      </c>
    </row>
    <row r="9022" spans="1:5">
      <c r="A9022" t="s">
        <v>442</v>
      </c>
      <c r="B9022" t="s">
        <v>539</v>
      </c>
      <c r="C9022" t="s">
        <v>441</v>
      </c>
      <c r="D9022">
        <v>1994</v>
      </c>
      <c r="E9022">
        <v>331240</v>
      </c>
    </row>
    <row r="9023" spans="1:5">
      <c r="A9023" t="s">
        <v>440</v>
      </c>
      <c r="B9023" t="s">
        <v>539</v>
      </c>
      <c r="C9023" t="s">
        <v>439</v>
      </c>
      <c r="D9023">
        <v>1994</v>
      </c>
      <c r="E9023">
        <v>197791</v>
      </c>
    </row>
    <row r="9024" spans="1:5">
      <c r="A9024" t="s">
        <v>438</v>
      </c>
      <c r="B9024" t="s">
        <v>539</v>
      </c>
      <c r="C9024" t="s">
        <v>437</v>
      </c>
      <c r="D9024">
        <v>1994</v>
      </c>
      <c r="E9024">
        <v>1587773</v>
      </c>
    </row>
    <row r="9025" spans="1:5">
      <c r="A9025" t="s">
        <v>436</v>
      </c>
      <c r="B9025" t="s">
        <v>536</v>
      </c>
      <c r="C9025" t="s">
        <v>435</v>
      </c>
      <c r="D9025">
        <v>1994</v>
      </c>
      <c r="E9025">
        <v>3731282</v>
      </c>
    </row>
    <row r="9026" spans="1:5">
      <c r="A9026" t="s">
        <v>434</v>
      </c>
      <c r="B9026" t="s">
        <v>539</v>
      </c>
      <c r="C9026" t="s">
        <v>433</v>
      </c>
      <c r="D9026">
        <v>1994</v>
      </c>
      <c r="E9026">
        <v>2807372</v>
      </c>
    </row>
    <row r="9027" spans="1:5">
      <c r="A9027" t="s">
        <v>432</v>
      </c>
      <c r="B9027" t="s">
        <v>539</v>
      </c>
      <c r="C9027" t="s">
        <v>431</v>
      </c>
      <c r="D9027">
        <v>1994</v>
      </c>
      <c r="E9027">
        <v>18847</v>
      </c>
    </row>
    <row r="9028" spans="1:5">
      <c r="A9028" t="s">
        <v>430</v>
      </c>
      <c r="B9028" t="s">
        <v>539</v>
      </c>
      <c r="C9028" t="s">
        <v>429</v>
      </c>
      <c r="D9028">
        <v>1994</v>
      </c>
      <c r="E9028">
        <v>0</v>
      </c>
    </row>
    <row r="9029" spans="1:5">
      <c r="A9029" t="s">
        <v>428</v>
      </c>
      <c r="B9029" t="s">
        <v>539</v>
      </c>
      <c r="C9029" t="s">
        <v>427</v>
      </c>
      <c r="D9029">
        <v>1994</v>
      </c>
      <c r="E9029">
        <v>268587</v>
      </c>
    </row>
    <row r="9030" spans="1:5">
      <c r="A9030" t="s">
        <v>426</v>
      </c>
      <c r="B9030" t="s">
        <v>539</v>
      </c>
      <c r="C9030" t="s">
        <v>425</v>
      </c>
      <c r="D9030">
        <v>1994</v>
      </c>
      <c r="E9030">
        <v>2606957</v>
      </c>
    </row>
    <row r="9031" spans="1:5">
      <c r="A9031" t="s">
        <v>7</v>
      </c>
      <c r="B9031" t="s">
        <v>539</v>
      </c>
      <c r="C9031" t="s">
        <v>424</v>
      </c>
      <c r="D9031">
        <v>1994</v>
      </c>
      <c r="E9031">
        <v>21709020</v>
      </c>
    </row>
    <row r="9032" spans="1:5">
      <c r="A9032" t="s">
        <v>423</v>
      </c>
      <c r="B9032" t="s">
        <v>539</v>
      </c>
      <c r="C9032" t="s">
        <v>422</v>
      </c>
      <c r="D9032">
        <v>1994</v>
      </c>
      <c r="E9032">
        <v>147787</v>
      </c>
    </row>
    <row r="9033" spans="1:5">
      <c r="A9033" t="s">
        <v>421</v>
      </c>
      <c r="B9033" t="s">
        <v>539</v>
      </c>
      <c r="C9033" t="s">
        <v>420</v>
      </c>
      <c r="D9033">
        <v>1994</v>
      </c>
      <c r="E9033">
        <v>25163</v>
      </c>
    </row>
    <row r="9034" spans="1:5">
      <c r="A9034" t="s">
        <v>419</v>
      </c>
      <c r="B9034" t="s">
        <v>539</v>
      </c>
      <c r="C9034" t="s">
        <v>418</v>
      </c>
      <c r="D9034">
        <v>1994</v>
      </c>
      <c r="E9034">
        <v>783426</v>
      </c>
    </row>
    <row r="9035" spans="1:5">
      <c r="A9035" t="s">
        <v>417</v>
      </c>
      <c r="B9035" t="s">
        <v>539</v>
      </c>
      <c r="C9035" t="s">
        <v>416</v>
      </c>
      <c r="D9035">
        <v>1994</v>
      </c>
      <c r="E9035">
        <v>3353117</v>
      </c>
    </row>
    <row r="9036" spans="1:5">
      <c r="A9036" t="s">
        <v>415</v>
      </c>
      <c r="B9036" t="s">
        <v>539</v>
      </c>
      <c r="C9036" t="s">
        <v>414</v>
      </c>
      <c r="D9036">
        <v>1994</v>
      </c>
      <c r="E9036">
        <v>12700901</v>
      </c>
    </row>
    <row r="9037" spans="1:5">
      <c r="A9037" t="s">
        <v>413</v>
      </c>
      <c r="B9037" t="s">
        <v>536</v>
      </c>
      <c r="C9037" t="s">
        <v>412</v>
      </c>
      <c r="D9037">
        <v>1994</v>
      </c>
      <c r="E9037">
        <v>1161340254</v>
      </c>
    </row>
    <row r="9038" spans="1:5">
      <c r="A9038" t="s">
        <v>411</v>
      </c>
      <c r="B9038" t="s">
        <v>536</v>
      </c>
      <c r="C9038" t="s">
        <v>410</v>
      </c>
      <c r="D9038">
        <v>1994</v>
      </c>
      <c r="E9038">
        <v>1404506441</v>
      </c>
    </row>
    <row r="9039" spans="1:5">
      <c r="A9039" t="s">
        <v>409</v>
      </c>
      <c r="B9039" t="s">
        <v>536</v>
      </c>
      <c r="C9039" t="s">
        <v>408</v>
      </c>
      <c r="D9039">
        <v>1994</v>
      </c>
      <c r="E9039">
        <v>1202375097</v>
      </c>
    </row>
    <row r="9040" spans="1:5">
      <c r="A9040" t="s">
        <v>407</v>
      </c>
      <c r="B9040" t="s">
        <v>536</v>
      </c>
      <c r="C9040" t="s">
        <v>406</v>
      </c>
      <c r="D9040">
        <v>1994</v>
      </c>
      <c r="E9040">
        <v>145483462</v>
      </c>
    </row>
    <row r="9041" spans="1:5">
      <c r="A9041" t="s">
        <v>405</v>
      </c>
      <c r="B9041" t="s">
        <v>536</v>
      </c>
      <c r="C9041" t="s">
        <v>404</v>
      </c>
      <c r="D9041">
        <v>1994</v>
      </c>
      <c r="E9041">
        <v>273458724</v>
      </c>
    </row>
    <row r="9042" spans="1:5">
      <c r="A9042" t="s">
        <v>403</v>
      </c>
      <c r="B9042" t="s">
        <v>539</v>
      </c>
      <c r="C9042" t="s">
        <v>402</v>
      </c>
      <c r="D9042">
        <v>1994</v>
      </c>
      <c r="E9042">
        <v>4786047</v>
      </c>
    </row>
    <row r="9043" spans="1:5">
      <c r="A9043" t="s">
        <v>401</v>
      </c>
      <c r="B9043" t="s">
        <v>539</v>
      </c>
      <c r="C9043" t="s">
        <v>400</v>
      </c>
      <c r="D9043">
        <v>1994</v>
      </c>
      <c r="E9043">
        <v>35656322</v>
      </c>
    </row>
    <row r="9044" spans="1:5">
      <c r="A9044" t="s">
        <v>399</v>
      </c>
      <c r="B9044" t="s">
        <v>536</v>
      </c>
      <c r="C9044" t="s">
        <v>398</v>
      </c>
      <c r="D9044">
        <v>1994</v>
      </c>
      <c r="E9044">
        <v>88955016</v>
      </c>
    </row>
    <row r="9045" spans="1:5">
      <c r="A9045" t="s">
        <v>397</v>
      </c>
      <c r="B9045" t="s">
        <v>539</v>
      </c>
      <c r="C9045" t="s">
        <v>396</v>
      </c>
      <c r="D9045">
        <v>1994</v>
      </c>
      <c r="E9045">
        <v>2580449</v>
      </c>
    </row>
    <row r="9046" spans="1:5">
      <c r="A9046" t="s">
        <v>395</v>
      </c>
      <c r="B9046" t="s">
        <v>539</v>
      </c>
      <c r="C9046" t="s">
        <v>394</v>
      </c>
      <c r="D9046">
        <v>1994</v>
      </c>
      <c r="E9046">
        <v>9581167</v>
      </c>
    </row>
    <row r="9047" spans="1:5">
      <c r="A9047" t="s">
        <v>393</v>
      </c>
      <c r="B9047" t="s">
        <v>539</v>
      </c>
      <c r="C9047" t="s">
        <v>392</v>
      </c>
      <c r="D9047">
        <v>1994</v>
      </c>
      <c r="E9047">
        <v>431632</v>
      </c>
    </row>
    <row r="9048" spans="1:5">
      <c r="A9048" t="s">
        <v>5</v>
      </c>
      <c r="B9048" t="s">
        <v>539</v>
      </c>
      <c r="C9048" t="s">
        <v>391</v>
      </c>
      <c r="D9048">
        <v>1994</v>
      </c>
      <c r="E9048">
        <v>47877524</v>
      </c>
    </row>
    <row r="9049" spans="1:5">
      <c r="A9049" t="s">
        <v>390</v>
      </c>
      <c r="B9049" t="s">
        <v>536</v>
      </c>
      <c r="C9049" t="s">
        <v>389</v>
      </c>
      <c r="D9049">
        <v>1994</v>
      </c>
      <c r="E9049">
        <v>140101192</v>
      </c>
    </row>
    <row r="9050" spans="1:5">
      <c r="A9050" t="s">
        <v>388</v>
      </c>
      <c r="B9050" t="s">
        <v>536</v>
      </c>
      <c r="C9050" t="s">
        <v>387</v>
      </c>
      <c r="D9050">
        <v>1994</v>
      </c>
      <c r="E9050">
        <v>193556605</v>
      </c>
    </row>
    <row r="9051" spans="1:5">
      <c r="A9051" t="s">
        <v>386</v>
      </c>
      <c r="B9051" t="s">
        <v>539</v>
      </c>
      <c r="C9051" t="s">
        <v>385</v>
      </c>
      <c r="D9051">
        <v>1994</v>
      </c>
      <c r="E9051">
        <v>982659</v>
      </c>
    </row>
    <row r="9052" spans="1:5">
      <c r="A9052" t="s">
        <v>384</v>
      </c>
      <c r="B9052" t="s">
        <v>539</v>
      </c>
      <c r="C9052" t="s">
        <v>383</v>
      </c>
      <c r="D9052">
        <v>1994</v>
      </c>
      <c r="E9052">
        <v>423314</v>
      </c>
    </row>
    <row r="9053" spans="1:5">
      <c r="A9053" t="s">
        <v>382</v>
      </c>
      <c r="B9053" t="s">
        <v>539</v>
      </c>
      <c r="C9053" t="s">
        <v>381</v>
      </c>
      <c r="D9053">
        <v>1994</v>
      </c>
      <c r="E9053">
        <v>14984269</v>
      </c>
    </row>
    <row r="9054" spans="1:5">
      <c r="A9054" t="s">
        <v>380</v>
      </c>
      <c r="B9054" t="s">
        <v>539</v>
      </c>
      <c r="C9054" t="s">
        <v>379</v>
      </c>
      <c r="D9054">
        <v>1994</v>
      </c>
      <c r="E9054">
        <v>31960</v>
      </c>
    </row>
    <row r="9055" spans="1:5">
      <c r="A9055" t="s">
        <v>378</v>
      </c>
      <c r="B9055" t="s">
        <v>539</v>
      </c>
      <c r="C9055" t="s">
        <v>377</v>
      </c>
      <c r="D9055">
        <v>1994</v>
      </c>
      <c r="E9055">
        <v>78955</v>
      </c>
    </row>
    <row r="9056" spans="1:5">
      <c r="A9056" t="s">
        <v>376</v>
      </c>
      <c r="B9056" t="s">
        <v>539</v>
      </c>
      <c r="C9056" t="s">
        <v>375</v>
      </c>
      <c r="D9056">
        <v>1994</v>
      </c>
      <c r="E9056">
        <v>272987</v>
      </c>
    </row>
    <row r="9057" spans="1:5">
      <c r="A9057" t="s">
        <v>374</v>
      </c>
      <c r="B9057" t="s">
        <v>539</v>
      </c>
      <c r="C9057" t="s">
        <v>373</v>
      </c>
      <c r="D9057">
        <v>1994</v>
      </c>
      <c r="E9057">
        <v>12560917</v>
      </c>
    </row>
    <row r="9058" spans="1:5">
      <c r="A9058" t="s">
        <v>372</v>
      </c>
      <c r="B9058" t="s">
        <v>539</v>
      </c>
      <c r="C9058" t="s">
        <v>371</v>
      </c>
      <c r="D9058">
        <v>1994</v>
      </c>
      <c r="E9058">
        <v>2232447</v>
      </c>
    </row>
    <row r="9059" spans="1:5">
      <c r="A9059" t="s">
        <v>370</v>
      </c>
      <c r="B9059" t="s">
        <v>539</v>
      </c>
      <c r="C9059" t="s">
        <v>369</v>
      </c>
      <c r="D9059">
        <v>1994</v>
      </c>
      <c r="E9059">
        <v>9897718</v>
      </c>
    </row>
    <row r="9060" spans="1:5">
      <c r="A9060" t="s">
        <v>368</v>
      </c>
      <c r="B9060" t="s">
        <v>539</v>
      </c>
      <c r="C9060" t="s">
        <v>367</v>
      </c>
      <c r="D9060">
        <v>1994</v>
      </c>
      <c r="E9060">
        <v>0</v>
      </c>
    </row>
    <row r="9061" spans="1:5">
      <c r="A9061" t="s">
        <v>366</v>
      </c>
      <c r="B9061" t="s">
        <v>539</v>
      </c>
      <c r="C9061" t="s">
        <v>365</v>
      </c>
      <c r="D9061">
        <v>1994</v>
      </c>
      <c r="E9061">
        <v>5342716</v>
      </c>
    </row>
    <row r="9062" spans="1:5">
      <c r="A9062" t="s">
        <v>364</v>
      </c>
      <c r="B9062" t="s">
        <v>539</v>
      </c>
      <c r="C9062" t="s">
        <v>363</v>
      </c>
      <c r="D9062">
        <v>1994</v>
      </c>
      <c r="E9062">
        <v>596467</v>
      </c>
    </row>
    <row r="9063" spans="1:5">
      <c r="A9063" t="s">
        <v>362</v>
      </c>
      <c r="B9063" t="s">
        <v>539</v>
      </c>
      <c r="C9063" t="s">
        <v>361</v>
      </c>
      <c r="D9063">
        <v>1994</v>
      </c>
      <c r="E9063">
        <v>758800</v>
      </c>
    </row>
    <row r="9064" spans="1:5">
      <c r="A9064" t="s">
        <v>360</v>
      </c>
      <c r="B9064" t="s">
        <v>539</v>
      </c>
      <c r="C9064" t="s">
        <v>359</v>
      </c>
      <c r="D9064">
        <v>1994</v>
      </c>
      <c r="E9064">
        <v>297979</v>
      </c>
    </row>
    <row r="9065" spans="1:5">
      <c r="A9065" t="s">
        <v>358</v>
      </c>
      <c r="B9065" t="s">
        <v>539</v>
      </c>
      <c r="C9065" t="s">
        <v>357</v>
      </c>
      <c r="D9065">
        <v>1994</v>
      </c>
      <c r="E9065">
        <v>2943828</v>
      </c>
    </row>
    <row r="9066" spans="1:5">
      <c r="A9066" t="s">
        <v>356</v>
      </c>
      <c r="B9066" t="s">
        <v>539</v>
      </c>
      <c r="C9066" t="s">
        <v>355</v>
      </c>
      <c r="D9066">
        <v>1994</v>
      </c>
      <c r="E9066">
        <v>65323</v>
      </c>
    </row>
    <row r="9067" spans="1:5">
      <c r="A9067" t="s">
        <v>354</v>
      </c>
      <c r="B9067" t="s">
        <v>539</v>
      </c>
      <c r="C9067" t="s">
        <v>353</v>
      </c>
      <c r="D9067">
        <v>1994</v>
      </c>
      <c r="E9067">
        <v>10710</v>
      </c>
    </row>
    <row r="9068" spans="1:5">
      <c r="A9068" t="s">
        <v>352</v>
      </c>
      <c r="B9068" t="s">
        <v>539</v>
      </c>
      <c r="C9068" t="s">
        <v>351</v>
      </c>
      <c r="D9068">
        <v>1994</v>
      </c>
      <c r="E9068">
        <v>5827709</v>
      </c>
    </row>
    <row r="9069" spans="1:5">
      <c r="A9069" t="s">
        <v>350</v>
      </c>
      <c r="B9069" t="s">
        <v>539</v>
      </c>
      <c r="C9069" t="s">
        <v>349</v>
      </c>
      <c r="D9069">
        <v>1994</v>
      </c>
      <c r="E9069">
        <v>11687</v>
      </c>
    </row>
    <row r="9070" spans="1:5">
      <c r="A9070" t="s">
        <v>348</v>
      </c>
      <c r="B9070" t="s">
        <v>539</v>
      </c>
      <c r="C9070" t="s">
        <v>347</v>
      </c>
      <c r="D9070">
        <v>1994</v>
      </c>
      <c r="E9070">
        <v>536709</v>
      </c>
    </row>
    <row r="9071" spans="1:5">
      <c r="A9071" t="s">
        <v>346</v>
      </c>
      <c r="B9071" t="s">
        <v>536</v>
      </c>
      <c r="C9071" t="s">
        <v>345</v>
      </c>
      <c r="D9071">
        <v>1994</v>
      </c>
      <c r="E9071">
        <v>246444257</v>
      </c>
    </row>
    <row r="9072" spans="1:5">
      <c r="A9072" t="s">
        <v>344</v>
      </c>
      <c r="B9072" t="s">
        <v>539</v>
      </c>
      <c r="C9072" t="s">
        <v>343</v>
      </c>
      <c r="D9072">
        <v>1994</v>
      </c>
      <c r="E9072">
        <v>0</v>
      </c>
    </row>
    <row r="9073" spans="1:5">
      <c r="A9073" t="s">
        <v>342</v>
      </c>
      <c r="B9073" t="s">
        <v>539</v>
      </c>
      <c r="C9073" t="s">
        <v>341</v>
      </c>
      <c r="D9073">
        <v>1994</v>
      </c>
      <c r="E9073">
        <v>3196035</v>
      </c>
    </row>
    <row r="9074" spans="1:5">
      <c r="A9074" t="s">
        <v>340</v>
      </c>
      <c r="B9074" t="s">
        <v>536</v>
      </c>
      <c r="C9074" t="s">
        <v>339</v>
      </c>
      <c r="D9074">
        <v>1994</v>
      </c>
      <c r="E9074">
        <v>293950645</v>
      </c>
    </row>
    <row r="9075" spans="1:5">
      <c r="A9075" t="s">
        <v>338</v>
      </c>
      <c r="B9075" t="s">
        <v>539</v>
      </c>
      <c r="C9075" t="s">
        <v>337</v>
      </c>
      <c r="D9075">
        <v>1994</v>
      </c>
      <c r="E9075">
        <v>2103985</v>
      </c>
    </row>
    <row r="9076" spans="1:5">
      <c r="A9076" t="s">
        <v>336</v>
      </c>
      <c r="B9076" t="s">
        <v>539</v>
      </c>
      <c r="C9076" t="s">
        <v>335</v>
      </c>
      <c r="D9076">
        <v>1994</v>
      </c>
      <c r="E9076">
        <v>5219937</v>
      </c>
    </row>
    <row r="9077" spans="1:5">
      <c r="A9077" t="s">
        <v>334</v>
      </c>
      <c r="B9077" t="s">
        <v>539</v>
      </c>
      <c r="C9077" t="s">
        <v>333</v>
      </c>
      <c r="D9077">
        <v>1994</v>
      </c>
      <c r="E9077">
        <v>3585524</v>
      </c>
    </row>
    <row r="9078" spans="1:5">
      <c r="A9078" t="s">
        <v>332</v>
      </c>
      <c r="B9078" t="s">
        <v>536</v>
      </c>
      <c r="C9078" t="s">
        <v>331</v>
      </c>
      <c r="D9078">
        <v>1994</v>
      </c>
      <c r="E9078">
        <v>2194554292</v>
      </c>
    </row>
    <row r="9079" spans="1:5">
      <c r="A9079" t="s">
        <v>330</v>
      </c>
      <c r="B9079" t="s">
        <v>536</v>
      </c>
      <c r="C9079" t="s">
        <v>329</v>
      </c>
      <c r="D9079">
        <v>1994</v>
      </c>
      <c r="E9079">
        <v>2877865500</v>
      </c>
    </row>
    <row r="9080" spans="1:5">
      <c r="A9080" t="s">
        <v>328</v>
      </c>
      <c r="B9080" t="s">
        <v>536</v>
      </c>
      <c r="C9080" t="s">
        <v>327</v>
      </c>
      <c r="D9080">
        <v>1994</v>
      </c>
      <c r="E9080">
        <v>683311208</v>
      </c>
    </row>
    <row r="9081" spans="1:5">
      <c r="A9081" t="s">
        <v>326</v>
      </c>
      <c r="B9081" t="s">
        <v>536</v>
      </c>
      <c r="C9081" t="s">
        <v>325</v>
      </c>
      <c r="D9081">
        <v>1994</v>
      </c>
      <c r="E9081">
        <v>213998334</v>
      </c>
    </row>
    <row r="9082" spans="1:5">
      <c r="A9082" t="s">
        <v>324</v>
      </c>
      <c r="B9082" t="s">
        <v>539</v>
      </c>
      <c r="C9082" t="s">
        <v>323</v>
      </c>
      <c r="D9082">
        <v>1994</v>
      </c>
      <c r="E9082">
        <v>126194370</v>
      </c>
    </row>
    <row r="9083" spans="1:5">
      <c r="A9083" t="s">
        <v>322</v>
      </c>
      <c r="B9083" t="s">
        <v>536</v>
      </c>
      <c r="C9083" t="s">
        <v>321</v>
      </c>
      <c r="D9083">
        <v>1994</v>
      </c>
      <c r="E9083">
        <v>469312874</v>
      </c>
    </row>
    <row r="9084" spans="1:5">
      <c r="A9084" t="s">
        <v>320</v>
      </c>
      <c r="B9084" t="s">
        <v>539</v>
      </c>
      <c r="C9084" t="s">
        <v>319</v>
      </c>
      <c r="D9084">
        <v>1994</v>
      </c>
      <c r="E9084">
        <v>33671</v>
      </c>
    </row>
    <row r="9085" spans="1:5">
      <c r="A9085" t="s">
        <v>318</v>
      </c>
      <c r="B9085" t="s">
        <v>539</v>
      </c>
      <c r="C9085" t="s">
        <v>317</v>
      </c>
      <c r="D9085">
        <v>1994</v>
      </c>
      <c r="E9085">
        <v>693471749</v>
      </c>
    </row>
    <row r="9086" spans="1:5">
      <c r="A9086" t="s">
        <v>316</v>
      </c>
      <c r="B9086" t="s">
        <v>536</v>
      </c>
      <c r="C9086" t="s">
        <v>315</v>
      </c>
      <c r="D9086">
        <v>1994</v>
      </c>
    </row>
    <row r="9087" spans="1:5">
      <c r="A9087" t="s">
        <v>314</v>
      </c>
      <c r="B9087" t="s">
        <v>539</v>
      </c>
      <c r="C9087" t="s">
        <v>313</v>
      </c>
      <c r="D9087">
        <v>1994</v>
      </c>
      <c r="E9087">
        <v>1518661</v>
      </c>
    </row>
    <row r="9088" spans="1:5">
      <c r="A9088" t="s">
        <v>312</v>
      </c>
      <c r="B9088" t="s">
        <v>539</v>
      </c>
      <c r="C9088" t="s">
        <v>311</v>
      </c>
      <c r="D9088">
        <v>1994</v>
      </c>
      <c r="E9088">
        <v>24260346</v>
      </c>
    </row>
    <row r="9089" spans="1:5">
      <c r="A9089" t="s">
        <v>310</v>
      </c>
      <c r="B9089" t="s">
        <v>539</v>
      </c>
      <c r="C9089" t="s">
        <v>309</v>
      </c>
      <c r="D9089">
        <v>1994</v>
      </c>
      <c r="E9089">
        <v>6081807</v>
      </c>
    </row>
    <row r="9090" spans="1:5">
      <c r="A9090" t="s">
        <v>308</v>
      </c>
      <c r="B9090" t="s">
        <v>539</v>
      </c>
      <c r="C9090" t="s">
        <v>307</v>
      </c>
      <c r="D9090">
        <v>1994</v>
      </c>
      <c r="E9090">
        <v>22718</v>
      </c>
    </row>
    <row r="9091" spans="1:5">
      <c r="A9091" t="s">
        <v>306</v>
      </c>
      <c r="B9091" t="s">
        <v>539</v>
      </c>
      <c r="C9091" t="s">
        <v>305</v>
      </c>
      <c r="D9091">
        <v>1994</v>
      </c>
      <c r="E9091">
        <v>498490</v>
      </c>
    </row>
    <row r="9092" spans="1:5">
      <c r="A9092" t="s">
        <v>304</v>
      </c>
      <c r="B9092" t="s">
        <v>539</v>
      </c>
      <c r="C9092" t="s">
        <v>303</v>
      </c>
      <c r="D9092">
        <v>1994</v>
      </c>
      <c r="E9092">
        <v>18836766</v>
      </c>
    </row>
    <row r="9093" spans="1:5">
      <c r="A9093" t="s">
        <v>302</v>
      </c>
      <c r="B9093" t="s">
        <v>539</v>
      </c>
      <c r="C9093" t="s">
        <v>301</v>
      </c>
      <c r="D9093">
        <v>1994</v>
      </c>
      <c r="E9093">
        <v>1247101</v>
      </c>
    </row>
    <row r="9094" spans="1:5">
      <c r="A9094" t="s">
        <v>300</v>
      </c>
      <c r="B9094" t="s">
        <v>539</v>
      </c>
      <c r="C9094" t="s">
        <v>299</v>
      </c>
      <c r="D9094">
        <v>1994</v>
      </c>
      <c r="E9094">
        <v>978539</v>
      </c>
    </row>
    <row r="9095" spans="1:5">
      <c r="A9095" t="s">
        <v>298</v>
      </c>
      <c r="B9095" t="s">
        <v>539</v>
      </c>
      <c r="C9095" t="s">
        <v>297</v>
      </c>
      <c r="D9095">
        <v>1994</v>
      </c>
      <c r="E9095">
        <v>27640124</v>
      </c>
    </row>
    <row r="9096" spans="1:5">
      <c r="A9096" t="s">
        <v>296</v>
      </c>
      <c r="B9096" t="s">
        <v>539</v>
      </c>
      <c r="C9096" t="s">
        <v>295</v>
      </c>
      <c r="D9096">
        <v>1994</v>
      </c>
      <c r="E9096">
        <v>7097983</v>
      </c>
    </row>
    <row r="9097" spans="1:5">
      <c r="A9097" t="s">
        <v>294</v>
      </c>
      <c r="B9097" t="s">
        <v>539</v>
      </c>
      <c r="C9097" t="s">
        <v>293</v>
      </c>
      <c r="D9097">
        <v>1994</v>
      </c>
      <c r="E9097">
        <v>21782502</v>
      </c>
    </row>
    <row r="9098" spans="1:5">
      <c r="A9098" t="s">
        <v>292</v>
      </c>
      <c r="B9098" t="s">
        <v>539</v>
      </c>
      <c r="C9098" t="s">
        <v>291</v>
      </c>
      <c r="D9098">
        <v>1994</v>
      </c>
      <c r="E9098">
        <v>2861083</v>
      </c>
    </row>
    <row r="9099" spans="1:5">
      <c r="A9099" t="s">
        <v>290</v>
      </c>
      <c r="B9099" t="s">
        <v>539</v>
      </c>
      <c r="C9099" t="s">
        <v>289</v>
      </c>
      <c r="D9099">
        <v>1994</v>
      </c>
      <c r="E9099">
        <v>8567332</v>
      </c>
    </row>
    <row r="9100" spans="1:5">
      <c r="A9100" t="s">
        <v>288</v>
      </c>
      <c r="B9100" t="s">
        <v>539</v>
      </c>
      <c r="C9100" t="s">
        <v>287</v>
      </c>
      <c r="D9100">
        <v>1994</v>
      </c>
      <c r="E9100">
        <v>48975</v>
      </c>
    </row>
    <row r="9101" spans="1:5">
      <c r="A9101" t="s">
        <v>286</v>
      </c>
      <c r="B9101" t="s">
        <v>539</v>
      </c>
      <c r="C9101" t="s">
        <v>285</v>
      </c>
      <c r="D9101">
        <v>1994</v>
      </c>
      <c r="E9101">
        <v>28007</v>
      </c>
    </row>
    <row r="9102" spans="1:5">
      <c r="A9102" t="s">
        <v>284</v>
      </c>
      <c r="B9102" t="s">
        <v>539</v>
      </c>
      <c r="C9102" t="s">
        <v>283</v>
      </c>
      <c r="D9102">
        <v>1994</v>
      </c>
      <c r="E9102">
        <v>10065774</v>
      </c>
    </row>
    <row r="9103" spans="1:5">
      <c r="A9103" t="s">
        <v>282</v>
      </c>
      <c r="B9103" t="s">
        <v>539</v>
      </c>
      <c r="C9103" t="s">
        <v>281</v>
      </c>
      <c r="D9103">
        <v>1994</v>
      </c>
    </row>
    <row r="9104" spans="1:5">
      <c r="A9104" t="s">
        <v>280</v>
      </c>
      <c r="B9104" t="s">
        <v>536</v>
      </c>
      <c r="C9104" t="s">
        <v>279</v>
      </c>
      <c r="D9104">
        <v>1994</v>
      </c>
      <c r="E9104">
        <v>127270214</v>
      </c>
    </row>
    <row r="9105" spans="1:5">
      <c r="A9105" t="s">
        <v>278</v>
      </c>
      <c r="B9105" t="s">
        <v>539</v>
      </c>
      <c r="C9105" t="s">
        <v>277</v>
      </c>
      <c r="D9105">
        <v>1994</v>
      </c>
      <c r="E9105">
        <v>3941436</v>
      </c>
    </row>
    <row r="9106" spans="1:5">
      <c r="A9106" t="s">
        <v>276</v>
      </c>
      <c r="B9106" t="s">
        <v>539</v>
      </c>
      <c r="C9106" t="s">
        <v>275</v>
      </c>
      <c r="D9106">
        <v>1994</v>
      </c>
      <c r="E9106">
        <v>461337</v>
      </c>
    </row>
    <row r="9107" spans="1:5">
      <c r="A9107" t="s">
        <v>274</v>
      </c>
      <c r="B9107" t="s">
        <v>539</v>
      </c>
      <c r="C9107" t="s">
        <v>273</v>
      </c>
      <c r="D9107">
        <v>1994</v>
      </c>
      <c r="E9107">
        <v>1026954</v>
      </c>
    </row>
    <row r="9108" spans="1:5">
      <c r="A9108" t="s">
        <v>272</v>
      </c>
      <c r="B9108" t="s">
        <v>539</v>
      </c>
      <c r="C9108" t="s">
        <v>271</v>
      </c>
      <c r="D9108">
        <v>1994</v>
      </c>
      <c r="E9108">
        <v>1168114</v>
      </c>
    </row>
    <row r="9109" spans="1:5">
      <c r="A9109" t="s">
        <v>270</v>
      </c>
      <c r="B9109" t="s">
        <v>539</v>
      </c>
      <c r="C9109" t="s">
        <v>269</v>
      </c>
      <c r="D9109">
        <v>1994</v>
      </c>
      <c r="E9109">
        <v>103176</v>
      </c>
    </row>
    <row r="9110" spans="1:5">
      <c r="A9110" t="s">
        <v>268</v>
      </c>
      <c r="B9110" t="s">
        <v>536</v>
      </c>
      <c r="C9110" t="s">
        <v>267</v>
      </c>
      <c r="D9110">
        <v>1994</v>
      </c>
      <c r="E9110">
        <v>131560215</v>
      </c>
    </row>
    <row r="9111" spans="1:5">
      <c r="A9111" t="s">
        <v>266</v>
      </c>
      <c r="B9111" t="s">
        <v>536</v>
      </c>
      <c r="C9111" t="s">
        <v>265</v>
      </c>
      <c r="D9111">
        <v>1994</v>
      </c>
      <c r="E9111">
        <v>441480557</v>
      </c>
    </row>
    <row r="9112" spans="1:5">
      <c r="A9112" t="s">
        <v>264</v>
      </c>
      <c r="B9112" t="s">
        <v>536</v>
      </c>
      <c r="C9112" t="s">
        <v>263</v>
      </c>
      <c r="D9112">
        <v>1994</v>
      </c>
      <c r="E9112">
        <v>275063773</v>
      </c>
    </row>
    <row r="9113" spans="1:5">
      <c r="A9113" t="s">
        <v>262</v>
      </c>
      <c r="B9113" t="s">
        <v>539</v>
      </c>
      <c r="C9113" t="s">
        <v>261</v>
      </c>
      <c r="D9113">
        <v>1994</v>
      </c>
      <c r="E9113">
        <v>25335</v>
      </c>
    </row>
    <row r="9114" spans="1:5">
      <c r="A9114" t="s">
        <v>260</v>
      </c>
      <c r="B9114" t="s">
        <v>539</v>
      </c>
      <c r="C9114" t="s">
        <v>259</v>
      </c>
      <c r="D9114">
        <v>1994</v>
      </c>
      <c r="E9114">
        <v>14595414</v>
      </c>
    </row>
    <row r="9115" spans="1:5">
      <c r="A9115" t="s">
        <v>258</v>
      </c>
      <c r="B9115" t="s">
        <v>536</v>
      </c>
      <c r="C9115" t="s">
        <v>257</v>
      </c>
      <c r="D9115">
        <v>1994</v>
      </c>
      <c r="E9115">
        <v>1437310474</v>
      </c>
    </row>
    <row r="9116" spans="1:5">
      <c r="A9116" t="s">
        <v>256</v>
      </c>
      <c r="B9116" t="s">
        <v>536</v>
      </c>
      <c r="C9116" t="s">
        <v>255</v>
      </c>
      <c r="D9116">
        <v>1994</v>
      </c>
      <c r="E9116">
        <v>2871613039</v>
      </c>
    </row>
    <row r="9117" spans="1:5">
      <c r="A9117" t="s">
        <v>254</v>
      </c>
      <c r="B9117" t="s">
        <v>539</v>
      </c>
      <c r="C9117" t="s">
        <v>253</v>
      </c>
      <c r="D9117">
        <v>1994</v>
      </c>
      <c r="E9117">
        <v>1449570</v>
      </c>
    </row>
    <row r="9118" spans="1:5">
      <c r="A9118" t="s">
        <v>252</v>
      </c>
      <c r="B9118" t="s">
        <v>536</v>
      </c>
      <c r="C9118" t="s">
        <v>251</v>
      </c>
      <c r="D9118">
        <v>1994</v>
      </c>
      <c r="E9118">
        <v>1134808459</v>
      </c>
    </row>
    <row r="9119" spans="1:5">
      <c r="A9119" t="s">
        <v>250</v>
      </c>
      <c r="B9119" t="s">
        <v>539</v>
      </c>
      <c r="C9119" t="s">
        <v>249</v>
      </c>
      <c r="D9119">
        <v>1994</v>
      </c>
      <c r="E9119">
        <v>1194240</v>
      </c>
    </row>
    <row r="9120" spans="1:5">
      <c r="A9120" t="s">
        <v>248</v>
      </c>
      <c r="B9120" t="s">
        <v>539</v>
      </c>
      <c r="C9120" t="s">
        <v>247</v>
      </c>
      <c r="D9120">
        <v>1994</v>
      </c>
      <c r="E9120">
        <v>70584</v>
      </c>
    </row>
    <row r="9121" spans="1:5">
      <c r="A9121" t="s">
        <v>246</v>
      </c>
      <c r="B9121" t="s">
        <v>539</v>
      </c>
      <c r="C9121" t="s">
        <v>245</v>
      </c>
      <c r="D9121">
        <v>1994</v>
      </c>
      <c r="E9121">
        <v>783926</v>
      </c>
    </row>
    <row r="9122" spans="1:5">
      <c r="A9122" t="s">
        <v>244</v>
      </c>
      <c r="B9122" t="s">
        <v>539</v>
      </c>
      <c r="C9122" t="s">
        <v>243</v>
      </c>
      <c r="D9122">
        <v>1994</v>
      </c>
      <c r="E9122">
        <v>412</v>
      </c>
    </row>
    <row r="9123" spans="1:5">
      <c r="A9123" t="s">
        <v>242</v>
      </c>
      <c r="B9123" t="s">
        <v>539</v>
      </c>
      <c r="C9123" t="s">
        <v>241</v>
      </c>
      <c r="D9123">
        <v>1994</v>
      </c>
    </row>
    <row r="9124" spans="1:5">
      <c r="A9124" t="s">
        <v>240</v>
      </c>
      <c r="B9124" t="s">
        <v>539</v>
      </c>
      <c r="C9124" t="s">
        <v>239</v>
      </c>
      <c r="D9124">
        <v>1994</v>
      </c>
      <c r="E9124">
        <v>12988186</v>
      </c>
    </row>
    <row r="9125" spans="1:5">
      <c r="A9125" t="s">
        <v>238</v>
      </c>
      <c r="B9125" t="s">
        <v>539</v>
      </c>
      <c r="C9125" t="s">
        <v>237</v>
      </c>
      <c r="D9125">
        <v>1994</v>
      </c>
      <c r="E9125">
        <v>0</v>
      </c>
    </row>
    <row r="9126" spans="1:5">
      <c r="A9126" t="s">
        <v>236</v>
      </c>
      <c r="B9126" t="s">
        <v>539</v>
      </c>
      <c r="C9126" t="s">
        <v>235</v>
      </c>
      <c r="D9126">
        <v>1994</v>
      </c>
      <c r="E9126">
        <v>1978856</v>
      </c>
    </row>
    <row r="9127" spans="1:5">
      <c r="A9127" t="s">
        <v>234</v>
      </c>
      <c r="B9127" t="s">
        <v>539</v>
      </c>
      <c r="C9127" t="s">
        <v>233</v>
      </c>
      <c r="D9127">
        <v>1994</v>
      </c>
      <c r="E9127">
        <v>9729871</v>
      </c>
    </row>
    <row r="9128" spans="1:5">
      <c r="A9128" t="s">
        <v>232</v>
      </c>
      <c r="B9128" t="s">
        <v>539</v>
      </c>
      <c r="C9128" t="s">
        <v>231</v>
      </c>
      <c r="D9128">
        <v>1994</v>
      </c>
      <c r="E9128">
        <v>182314</v>
      </c>
    </row>
    <row r="9129" spans="1:5">
      <c r="A9129" t="s">
        <v>230</v>
      </c>
      <c r="B9129" t="s">
        <v>536</v>
      </c>
      <c r="C9129" t="s">
        <v>229</v>
      </c>
      <c r="D9129">
        <v>1994</v>
      </c>
      <c r="E9129">
        <v>122617457</v>
      </c>
    </row>
    <row r="9130" spans="1:5">
      <c r="A9130" t="s">
        <v>228</v>
      </c>
      <c r="B9130" t="s">
        <v>539</v>
      </c>
      <c r="C9130" t="s">
        <v>227</v>
      </c>
      <c r="D9130">
        <v>1994</v>
      </c>
      <c r="E9130">
        <v>24948122</v>
      </c>
    </row>
    <row r="9131" spans="1:5">
      <c r="A9131" t="s">
        <v>226</v>
      </c>
      <c r="B9131" t="s">
        <v>539</v>
      </c>
      <c r="C9131" t="s">
        <v>225</v>
      </c>
      <c r="D9131">
        <v>1994</v>
      </c>
      <c r="E9131">
        <v>16995</v>
      </c>
    </row>
    <row r="9132" spans="1:5">
      <c r="A9132" t="s">
        <v>224</v>
      </c>
      <c r="B9132" t="s">
        <v>536</v>
      </c>
      <c r="C9132" t="s">
        <v>223</v>
      </c>
      <c r="D9132">
        <v>1994</v>
      </c>
      <c r="E9132">
        <v>2596549266</v>
      </c>
    </row>
    <row r="9133" spans="1:5">
      <c r="A9133" t="s">
        <v>222</v>
      </c>
      <c r="B9133" t="s">
        <v>539</v>
      </c>
      <c r="C9133" t="s">
        <v>221</v>
      </c>
      <c r="D9133">
        <v>1994</v>
      </c>
      <c r="E9133">
        <v>796764</v>
      </c>
    </row>
    <row r="9134" spans="1:5">
      <c r="A9134" t="s">
        <v>220</v>
      </c>
      <c r="B9134" t="s">
        <v>539</v>
      </c>
      <c r="C9134" t="s">
        <v>219</v>
      </c>
      <c r="D9134">
        <v>1994</v>
      </c>
      <c r="E9134">
        <v>7008585</v>
      </c>
    </row>
    <row r="9135" spans="1:5">
      <c r="A9135" t="s">
        <v>218</v>
      </c>
      <c r="B9135" t="s">
        <v>539</v>
      </c>
      <c r="C9135" t="s">
        <v>217</v>
      </c>
      <c r="D9135">
        <v>1994</v>
      </c>
      <c r="E9135">
        <v>34350</v>
      </c>
    </row>
    <row r="9136" spans="1:5">
      <c r="A9136" t="s">
        <v>216</v>
      </c>
      <c r="B9136" t="s">
        <v>539</v>
      </c>
      <c r="C9136" t="s">
        <v>215</v>
      </c>
      <c r="D9136">
        <v>1994</v>
      </c>
      <c r="E9136">
        <v>31907739</v>
      </c>
    </row>
    <row r="9137" spans="1:5">
      <c r="A9137" t="s">
        <v>214</v>
      </c>
      <c r="B9137" t="s">
        <v>536</v>
      </c>
      <c r="C9137" t="s">
        <v>213</v>
      </c>
      <c r="D9137">
        <v>1994</v>
      </c>
      <c r="E9137">
        <v>116933925</v>
      </c>
    </row>
    <row r="9138" spans="1:5">
      <c r="A9138" t="s">
        <v>212</v>
      </c>
      <c r="B9138" t="s">
        <v>539</v>
      </c>
      <c r="C9138" t="s">
        <v>211</v>
      </c>
      <c r="D9138">
        <v>1994</v>
      </c>
      <c r="E9138">
        <v>291529</v>
      </c>
    </row>
    <row r="9139" spans="1:5">
      <c r="A9139" t="s">
        <v>210</v>
      </c>
      <c r="B9139" t="s">
        <v>539</v>
      </c>
      <c r="C9139" t="s">
        <v>209</v>
      </c>
      <c r="D9139">
        <v>1994</v>
      </c>
      <c r="E9139">
        <v>984011</v>
      </c>
    </row>
    <row r="9140" spans="1:5">
      <c r="A9140" t="s">
        <v>208</v>
      </c>
      <c r="B9140" t="s">
        <v>539</v>
      </c>
      <c r="C9140" t="s">
        <v>207</v>
      </c>
      <c r="D9140">
        <v>1994</v>
      </c>
      <c r="E9140">
        <v>5556</v>
      </c>
    </row>
    <row r="9141" spans="1:5">
      <c r="A9141" t="s">
        <v>206</v>
      </c>
      <c r="B9141" t="s">
        <v>539</v>
      </c>
      <c r="C9141" t="s">
        <v>205</v>
      </c>
      <c r="D9141">
        <v>1994</v>
      </c>
      <c r="E9141">
        <v>11110877</v>
      </c>
    </row>
    <row r="9142" spans="1:5">
      <c r="A9142" t="s">
        <v>204</v>
      </c>
      <c r="B9142" t="s">
        <v>539</v>
      </c>
      <c r="C9142" t="s">
        <v>203</v>
      </c>
      <c r="D9142">
        <v>1994</v>
      </c>
      <c r="E9142">
        <v>1255938</v>
      </c>
    </row>
    <row r="9143" spans="1:5">
      <c r="A9143" t="s">
        <v>202</v>
      </c>
      <c r="B9143" t="s">
        <v>539</v>
      </c>
      <c r="C9143" t="s">
        <v>201</v>
      </c>
      <c r="D9143">
        <v>1994</v>
      </c>
      <c r="E9143">
        <v>629793</v>
      </c>
    </row>
    <row r="9144" spans="1:5">
      <c r="A9144" t="s">
        <v>200</v>
      </c>
      <c r="B9144" t="s">
        <v>539</v>
      </c>
      <c r="C9144" t="s">
        <v>199</v>
      </c>
      <c r="D9144">
        <v>1994</v>
      </c>
      <c r="E9144">
        <v>8532480</v>
      </c>
    </row>
    <row r="9145" spans="1:5">
      <c r="A9145" t="s">
        <v>198</v>
      </c>
      <c r="B9145" t="s">
        <v>539</v>
      </c>
      <c r="C9145" t="s">
        <v>197</v>
      </c>
      <c r="D9145">
        <v>1994</v>
      </c>
      <c r="E9145">
        <v>9113624</v>
      </c>
    </row>
    <row r="9146" spans="1:5">
      <c r="A9146" t="s">
        <v>196</v>
      </c>
      <c r="B9146" t="s">
        <v>536</v>
      </c>
      <c r="C9146" t="s">
        <v>195</v>
      </c>
      <c r="D9146">
        <v>1994</v>
      </c>
      <c r="E9146">
        <v>67423102</v>
      </c>
    </row>
    <row r="9147" spans="1:5">
      <c r="A9147" t="s">
        <v>194</v>
      </c>
      <c r="B9147" t="s">
        <v>539</v>
      </c>
      <c r="C9147" t="s">
        <v>193</v>
      </c>
      <c r="D9147">
        <v>1994</v>
      </c>
      <c r="E9147">
        <v>1135693</v>
      </c>
    </row>
    <row r="9148" spans="1:5">
      <c r="A9148" t="s">
        <v>192</v>
      </c>
      <c r="B9148" t="s">
        <v>539</v>
      </c>
      <c r="C9148" t="s">
        <v>191</v>
      </c>
      <c r="D9148">
        <v>1994</v>
      </c>
      <c r="E9148">
        <v>75833</v>
      </c>
    </row>
    <row r="9149" spans="1:5">
      <c r="A9149" t="s">
        <v>190</v>
      </c>
      <c r="B9149" t="s">
        <v>539</v>
      </c>
      <c r="C9149" t="s">
        <v>189</v>
      </c>
      <c r="D9149">
        <v>1994</v>
      </c>
      <c r="E9149">
        <v>7715760</v>
      </c>
    </row>
    <row r="9150" spans="1:5">
      <c r="A9150" t="s">
        <v>188</v>
      </c>
      <c r="B9150" t="s">
        <v>539</v>
      </c>
      <c r="C9150" t="s">
        <v>187</v>
      </c>
      <c r="D9150">
        <v>1994</v>
      </c>
      <c r="E9150">
        <v>71967482</v>
      </c>
    </row>
    <row r="9151" spans="1:5">
      <c r="A9151" t="s">
        <v>186</v>
      </c>
      <c r="B9151" t="s">
        <v>539</v>
      </c>
      <c r="C9151" t="s">
        <v>185</v>
      </c>
      <c r="D9151">
        <v>1994</v>
      </c>
      <c r="E9151">
        <v>2111405</v>
      </c>
    </row>
    <row r="9152" spans="1:5">
      <c r="A9152" t="s">
        <v>184</v>
      </c>
      <c r="B9152" t="s">
        <v>539</v>
      </c>
      <c r="C9152" t="s">
        <v>183</v>
      </c>
      <c r="D9152">
        <v>1994</v>
      </c>
      <c r="E9152">
        <v>4313040</v>
      </c>
    </row>
    <row r="9153" spans="1:5">
      <c r="A9153" t="s">
        <v>182</v>
      </c>
      <c r="B9153" t="s">
        <v>539</v>
      </c>
      <c r="C9153" t="s">
        <v>181</v>
      </c>
      <c r="D9153">
        <v>1994</v>
      </c>
      <c r="E9153">
        <v>1151241</v>
      </c>
    </row>
    <row r="9154" spans="1:5">
      <c r="A9154" t="s">
        <v>180</v>
      </c>
      <c r="B9154" t="s">
        <v>539</v>
      </c>
      <c r="C9154" t="s">
        <v>179</v>
      </c>
      <c r="D9154">
        <v>1994</v>
      </c>
      <c r="E9154">
        <v>18688184</v>
      </c>
    </row>
    <row r="9155" spans="1:5">
      <c r="A9155" t="s">
        <v>178</v>
      </c>
      <c r="B9155" t="s">
        <v>539</v>
      </c>
      <c r="C9155" t="s">
        <v>177</v>
      </c>
      <c r="D9155">
        <v>1994</v>
      </c>
      <c r="E9155">
        <v>0</v>
      </c>
    </row>
    <row r="9156" spans="1:5">
      <c r="A9156" t="s">
        <v>176</v>
      </c>
      <c r="B9156" t="s">
        <v>539</v>
      </c>
      <c r="C9156" t="s">
        <v>175</v>
      </c>
      <c r="D9156">
        <v>1994</v>
      </c>
      <c r="E9156">
        <v>534529</v>
      </c>
    </row>
    <row r="9157" spans="1:5">
      <c r="A9157" t="s">
        <v>174</v>
      </c>
      <c r="B9157" t="s">
        <v>536</v>
      </c>
      <c r="C9157" t="s">
        <v>173</v>
      </c>
      <c r="D9157">
        <v>1994</v>
      </c>
      <c r="E9157">
        <v>284261620</v>
      </c>
    </row>
    <row r="9158" spans="1:5">
      <c r="A9158" t="s">
        <v>172</v>
      </c>
      <c r="B9158" t="s">
        <v>539</v>
      </c>
      <c r="C9158" t="s">
        <v>171</v>
      </c>
      <c r="D9158">
        <v>1994</v>
      </c>
      <c r="E9158">
        <v>608263</v>
      </c>
    </row>
    <row r="9159" spans="1:5">
      <c r="A9159" t="s">
        <v>170</v>
      </c>
      <c r="B9159" t="s">
        <v>536</v>
      </c>
      <c r="C9159" t="s">
        <v>169</v>
      </c>
      <c r="D9159">
        <v>1994</v>
      </c>
      <c r="E9159">
        <v>9938673</v>
      </c>
    </row>
    <row r="9160" spans="1:5">
      <c r="A9160" t="s">
        <v>168</v>
      </c>
      <c r="B9160" t="s">
        <v>539</v>
      </c>
      <c r="C9160" t="s">
        <v>167</v>
      </c>
      <c r="D9160">
        <v>1994</v>
      </c>
      <c r="E9160">
        <v>81943935</v>
      </c>
    </row>
    <row r="9161" spans="1:5">
      <c r="A9161" t="s">
        <v>166</v>
      </c>
      <c r="B9161" t="s">
        <v>539</v>
      </c>
      <c r="C9161" t="s">
        <v>165</v>
      </c>
      <c r="D9161">
        <v>1994</v>
      </c>
      <c r="E9161">
        <v>1146119</v>
      </c>
    </row>
    <row r="9162" spans="1:5">
      <c r="A9162" t="s">
        <v>164</v>
      </c>
      <c r="B9162" t="s">
        <v>539</v>
      </c>
      <c r="C9162" t="s">
        <v>163</v>
      </c>
      <c r="D9162">
        <v>1994</v>
      </c>
      <c r="E9162">
        <v>6962750</v>
      </c>
    </row>
    <row r="9163" spans="1:5">
      <c r="A9163" t="s">
        <v>162</v>
      </c>
      <c r="B9163" t="s">
        <v>539</v>
      </c>
      <c r="C9163" t="s">
        <v>161</v>
      </c>
      <c r="D9163">
        <v>1994</v>
      </c>
      <c r="E9163">
        <v>35244013</v>
      </c>
    </row>
    <row r="9164" spans="1:5">
      <c r="A9164" t="s">
        <v>160</v>
      </c>
      <c r="B9164" t="s">
        <v>539</v>
      </c>
      <c r="C9164" t="s">
        <v>159</v>
      </c>
      <c r="D9164">
        <v>1994</v>
      </c>
      <c r="E9164">
        <v>4862</v>
      </c>
    </row>
    <row r="9165" spans="1:5">
      <c r="A9165" t="s">
        <v>158</v>
      </c>
      <c r="B9165" t="s">
        <v>539</v>
      </c>
      <c r="C9165" t="s">
        <v>157</v>
      </c>
      <c r="D9165">
        <v>1994</v>
      </c>
      <c r="E9165">
        <v>4090222</v>
      </c>
    </row>
    <row r="9166" spans="1:5">
      <c r="A9166" t="s">
        <v>156</v>
      </c>
      <c r="B9166" t="s">
        <v>539</v>
      </c>
      <c r="C9166" t="s">
        <v>155</v>
      </c>
      <c r="D9166">
        <v>1994</v>
      </c>
      <c r="E9166">
        <v>14858578</v>
      </c>
    </row>
    <row r="9167" spans="1:5">
      <c r="A9167" t="s">
        <v>154</v>
      </c>
      <c r="B9167" t="s">
        <v>536</v>
      </c>
      <c r="C9167" t="s">
        <v>153</v>
      </c>
      <c r="D9167">
        <v>1994</v>
      </c>
      <c r="E9167">
        <v>331804127</v>
      </c>
    </row>
    <row r="9168" spans="1:5">
      <c r="A9168" t="s">
        <v>152</v>
      </c>
      <c r="B9168" t="s">
        <v>539</v>
      </c>
      <c r="C9168" t="s">
        <v>151</v>
      </c>
      <c r="D9168">
        <v>1994</v>
      </c>
      <c r="E9168">
        <v>234354</v>
      </c>
    </row>
    <row r="9169" spans="1:5">
      <c r="A9169" t="s">
        <v>150</v>
      </c>
      <c r="B9169" t="s">
        <v>539</v>
      </c>
      <c r="C9169" t="s">
        <v>149</v>
      </c>
      <c r="D9169">
        <v>1994</v>
      </c>
      <c r="E9169">
        <v>8860135</v>
      </c>
    </row>
    <row r="9170" spans="1:5">
      <c r="A9170" t="s">
        <v>148</v>
      </c>
      <c r="B9170" t="s">
        <v>539</v>
      </c>
      <c r="C9170" t="s">
        <v>147</v>
      </c>
      <c r="D9170">
        <v>1994</v>
      </c>
      <c r="E9170">
        <v>4950901</v>
      </c>
    </row>
    <row r="9171" spans="1:5">
      <c r="A9171" t="s">
        <v>146</v>
      </c>
      <c r="B9171" t="s">
        <v>539</v>
      </c>
      <c r="C9171" t="s">
        <v>145</v>
      </c>
      <c r="D9171">
        <v>1994</v>
      </c>
      <c r="E9171">
        <v>2256402</v>
      </c>
    </row>
    <row r="9172" spans="1:5">
      <c r="A9172" t="s">
        <v>144</v>
      </c>
      <c r="B9172" t="s">
        <v>536</v>
      </c>
      <c r="C9172" t="s">
        <v>143</v>
      </c>
      <c r="D9172">
        <v>1994</v>
      </c>
      <c r="E9172">
        <v>716420</v>
      </c>
    </row>
    <row r="9173" spans="1:5">
      <c r="A9173" t="s">
        <v>142</v>
      </c>
      <c r="B9173" t="s">
        <v>536</v>
      </c>
      <c r="C9173" t="s">
        <v>141</v>
      </c>
      <c r="D9173">
        <v>1994</v>
      </c>
      <c r="E9173">
        <v>1215150</v>
      </c>
    </row>
    <row r="9174" spans="1:5">
      <c r="A9174" t="s">
        <v>140</v>
      </c>
      <c r="B9174" t="s">
        <v>536</v>
      </c>
      <c r="C9174" t="s">
        <v>139</v>
      </c>
      <c r="D9174">
        <v>1994</v>
      </c>
      <c r="E9174">
        <v>246539763</v>
      </c>
    </row>
    <row r="9175" spans="1:5">
      <c r="A9175" t="s">
        <v>138</v>
      </c>
      <c r="B9175" t="s">
        <v>539</v>
      </c>
      <c r="C9175" t="s">
        <v>137</v>
      </c>
      <c r="D9175">
        <v>1994</v>
      </c>
      <c r="E9175">
        <v>91227</v>
      </c>
    </row>
    <row r="9176" spans="1:5">
      <c r="A9176" t="s">
        <v>136</v>
      </c>
      <c r="B9176" t="s">
        <v>539</v>
      </c>
      <c r="C9176" t="s">
        <v>135</v>
      </c>
      <c r="D9176">
        <v>1994</v>
      </c>
      <c r="E9176">
        <v>27312</v>
      </c>
    </row>
    <row r="9177" spans="1:5">
      <c r="A9177" t="s">
        <v>134</v>
      </c>
      <c r="B9177" t="s">
        <v>539</v>
      </c>
      <c r="C9177" t="s">
        <v>133</v>
      </c>
      <c r="D9177">
        <v>1994</v>
      </c>
      <c r="E9177">
        <v>10473627</v>
      </c>
    </row>
    <row r="9178" spans="1:5">
      <c r="A9178" t="s">
        <v>132</v>
      </c>
      <c r="B9178" t="s">
        <v>539</v>
      </c>
      <c r="C9178" t="s">
        <v>131</v>
      </c>
      <c r="D9178">
        <v>1994</v>
      </c>
      <c r="E9178">
        <v>39492977</v>
      </c>
    </row>
    <row r="9179" spans="1:5">
      <c r="A9179" t="s">
        <v>130</v>
      </c>
      <c r="B9179" t="s">
        <v>539</v>
      </c>
      <c r="C9179" t="s">
        <v>129</v>
      </c>
      <c r="D9179">
        <v>1994</v>
      </c>
      <c r="E9179">
        <v>5495262</v>
      </c>
    </row>
    <row r="9180" spans="1:5">
      <c r="A9180" t="s">
        <v>128</v>
      </c>
      <c r="B9180" t="s">
        <v>536</v>
      </c>
      <c r="C9180" t="s">
        <v>127</v>
      </c>
      <c r="D9180">
        <v>1994</v>
      </c>
      <c r="E9180">
        <v>913724708</v>
      </c>
    </row>
    <row r="9181" spans="1:5">
      <c r="A9181" t="s">
        <v>126</v>
      </c>
      <c r="B9181" t="s">
        <v>539</v>
      </c>
      <c r="C9181" t="s">
        <v>125</v>
      </c>
      <c r="D9181">
        <v>1994</v>
      </c>
      <c r="E9181">
        <v>3949885</v>
      </c>
    </row>
    <row r="9182" spans="1:5">
      <c r="A9182" t="s">
        <v>124</v>
      </c>
      <c r="B9182" t="s">
        <v>539</v>
      </c>
      <c r="C9182" t="s">
        <v>123</v>
      </c>
      <c r="D9182">
        <v>1994</v>
      </c>
      <c r="E9182">
        <v>15834769</v>
      </c>
    </row>
    <row r="9183" spans="1:5">
      <c r="A9183" t="s">
        <v>122</v>
      </c>
      <c r="B9183" t="s">
        <v>539</v>
      </c>
      <c r="C9183" t="s">
        <v>121</v>
      </c>
      <c r="D9183">
        <v>1994</v>
      </c>
      <c r="E9183">
        <v>5151908</v>
      </c>
    </row>
    <row r="9184" spans="1:5">
      <c r="A9184" t="s">
        <v>120</v>
      </c>
      <c r="B9184" t="s">
        <v>539</v>
      </c>
      <c r="C9184" t="s">
        <v>119</v>
      </c>
      <c r="D9184">
        <v>1994</v>
      </c>
      <c r="E9184">
        <v>0</v>
      </c>
    </row>
    <row r="9185" spans="1:5">
      <c r="A9185" t="s">
        <v>118</v>
      </c>
      <c r="B9185" t="s">
        <v>539</v>
      </c>
      <c r="C9185" t="s">
        <v>117</v>
      </c>
      <c r="D9185">
        <v>1994</v>
      </c>
      <c r="E9185">
        <v>298720</v>
      </c>
    </row>
    <row r="9186" spans="1:5">
      <c r="A9186" t="s">
        <v>116</v>
      </c>
      <c r="B9186" t="s">
        <v>539</v>
      </c>
      <c r="C9186" t="s">
        <v>115</v>
      </c>
      <c r="D9186">
        <v>1994</v>
      </c>
      <c r="E9186">
        <v>2818965</v>
      </c>
    </row>
    <row r="9187" spans="1:5">
      <c r="A9187" t="s">
        <v>114</v>
      </c>
      <c r="B9187" t="s">
        <v>539</v>
      </c>
      <c r="C9187" t="s">
        <v>113</v>
      </c>
      <c r="D9187">
        <v>1994</v>
      </c>
      <c r="E9187">
        <v>2624034</v>
      </c>
    </row>
    <row r="9188" spans="1:5">
      <c r="A9188" t="s">
        <v>112</v>
      </c>
      <c r="B9188" t="s">
        <v>539</v>
      </c>
      <c r="C9188" t="s">
        <v>111</v>
      </c>
      <c r="D9188">
        <v>1994</v>
      </c>
      <c r="E9188">
        <v>2230</v>
      </c>
    </row>
    <row r="9189" spans="1:5">
      <c r="A9189" t="s">
        <v>110</v>
      </c>
      <c r="B9189" t="s">
        <v>539</v>
      </c>
      <c r="C9189" t="s">
        <v>109</v>
      </c>
      <c r="D9189">
        <v>1994</v>
      </c>
      <c r="E9189">
        <v>5227847</v>
      </c>
    </row>
    <row r="9190" spans="1:5">
      <c r="A9190" t="s">
        <v>108</v>
      </c>
      <c r="B9190" t="s">
        <v>539</v>
      </c>
      <c r="C9190" t="s">
        <v>107</v>
      </c>
      <c r="D9190">
        <v>1994</v>
      </c>
      <c r="E9190">
        <v>3745499</v>
      </c>
    </row>
    <row r="9191" spans="1:5">
      <c r="A9191" t="s">
        <v>106</v>
      </c>
      <c r="B9191" t="s">
        <v>536</v>
      </c>
      <c r="C9191" t="s">
        <v>105</v>
      </c>
      <c r="D9191">
        <v>1994</v>
      </c>
      <c r="E9191">
        <v>406860476</v>
      </c>
    </row>
    <row r="9192" spans="1:5">
      <c r="A9192" t="s">
        <v>104</v>
      </c>
      <c r="B9192" t="s">
        <v>539</v>
      </c>
      <c r="C9192" t="s">
        <v>103</v>
      </c>
      <c r="D9192">
        <v>1994</v>
      </c>
      <c r="E9192">
        <v>4576294</v>
      </c>
    </row>
    <row r="9193" spans="1:5">
      <c r="A9193" t="s">
        <v>102</v>
      </c>
      <c r="B9193" t="s">
        <v>536</v>
      </c>
      <c r="C9193" t="s">
        <v>101</v>
      </c>
      <c r="D9193">
        <v>1994</v>
      </c>
      <c r="E9193">
        <v>406897993</v>
      </c>
    </row>
    <row r="9194" spans="1:5">
      <c r="A9194" t="s">
        <v>100</v>
      </c>
      <c r="B9194" t="s">
        <v>536</v>
      </c>
      <c r="C9194" t="s">
        <v>99</v>
      </c>
      <c r="D9194">
        <v>1994</v>
      </c>
      <c r="E9194">
        <v>14885105</v>
      </c>
    </row>
    <row r="9195" spans="1:5">
      <c r="A9195" t="s">
        <v>98</v>
      </c>
      <c r="B9195" t="s">
        <v>539</v>
      </c>
      <c r="C9195" t="s">
        <v>97</v>
      </c>
      <c r="D9195">
        <v>1994</v>
      </c>
      <c r="E9195">
        <v>64871</v>
      </c>
    </row>
    <row r="9196" spans="1:5">
      <c r="A9196" t="s">
        <v>96</v>
      </c>
      <c r="B9196" t="s">
        <v>539</v>
      </c>
      <c r="C9196" t="s">
        <v>95</v>
      </c>
      <c r="D9196">
        <v>1994</v>
      </c>
      <c r="E9196">
        <v>148584</v>
      </c>
    </row>
    <row r="9197" spans="1:5">
      <c r="A9197" t="s">
        <v>94</v>
      </c>
      <c r="B9197" t="s">
        <v>539</v>
      </c>
      <c r="C9197" t="s">
        <v>93</v>
      </c>
      <c r="D9197">
        <v>1994</v>
      </c>
      <c r="E9197">
        <v>2320415</v>
      </c>
    </row>
    <row r="9198" spans="1:5">
      <c r="A9198" t="s">
        <v>92</v>
      </c>
      <c r="B9198" t="s">
        <v>539</v>
      </c>
      <c r="C9198" t="s">
        <v>91</v>
      </c>
      <c r="D9198">
        <v>1994</v>
      </c>
      <c r="E9198">
        <v>983004</v>
      </c>
    </row>
    <row r="9199" spans="1:5">
      <c r="A9199" t="s">
        <v>90</v>
      </c>
      <c r="B9199" t="s">
        <v>539</v>
      </c>
      <c r="C9199" t="s">
        <v>89</v>
      </c>
      <c r="D9199">
        <v>1994</v>
      </c>
      <c r="E9199">
        <v>1433808</v>
      </c>
    </row>
    <row r="9200" spans="1:5">
      <c r="A9200" t="s">
        <v>88</v>
      </c>
      <c r="B9200" t="s">
        <v>539</v>
      </c>
      <c r="C9200" t="s">
        <v>87</v>
      </c>
      <c r="D9200">
        <v>1994</v>
      </c>
      <c r="E9200">
        <v>724978</v>
      </c>
    </row>
    <row r="9201" spans="1:5">
      <c r="A9201" t="s">
        <v>86</v>
      </c>
      <c r="B9201" t="s">
        <v>539</v>
      </c>
      <c r="C9201" t="s">
        <v>85</v>
      </c>
      <c r="D9201">
        <v>1994</v>
      </c>
    </row>
    <row r="9202" spans="1:5">
      <c r="A9202" t="s">
        <v>84</v>
      </c>
      <c r="B9202" t="s">
        <v>539</v>
      </c>
      <c r="C9202" t="s">
        <v>83</v>
      </c>
      <c r="D9202">
        <v>1994</v>
      </c>
      <c r="E9202">
        <v>37517</v>
      </c>
    </row>
    <row r="9203" spans="1:5">
      <c r="A9203" t="s">
        <v>82</v>
      </c>
      <c r="B9203" t="s">
        <v>539</v>
      </c>
      <c r="C9203" t="s">
        <v>81</v>
      </c>
      <c r="D9203">
        <v>1994</v>
      </c>
      <c r="E9203">
        <v>7007770</v>
      </c>
    </row>
    <row r="9204" spans="1:5">
      <c r="A9204" t="s">
        <v>80</v>
      </c>
      <c r="B9204" t="s">
        <v>539</v>
      </c>
      <c r="C9204" t="s">
        <v>79</v>
      </c>
      <c r="D9204">
        <v>1994</v>
      </c>
      <c r="E9204">
        <v>3082</v>
      </c>
    </row>
    <row r="9205" spans="1:5">
      <c r="A9205" t="s">
        <v>78</v>
      </c>
      <c r="B9205" t="s">
        <v>539</v>
      </c>
      <c r="C9205" t="s">
        <v>77</v>
      </c>
      <c r="D9205">
        <v>1994</v>
      </c>
      <c r="E9205">
        <v>5320188</v>
      </c>
    </row>
    <row r="9206" spans="1:5">
      <c r="A9206" t="s">
        <v>76</v>
      </c>
      <c r="B9206" t="s">
        <v>536</v>
      </c>
      <c r="C9206" t="s">
        <v>75</v>
      </c>
      <c r="D9206">
        <v>1994</v>
      </c>
      <c r="E9206">
        <v>1152476944</v>
      </c>
    </row>
    <row r="9207" spans="1:5">
      <c r="A9207" t="s">
        <v>74</v>
      </c>
      <c r="B9207" t="s">
        <v>536</v>
      </c>
      <c r="C9207" t="s">
        <v>73</v>
      </c>
      <c r="D9207">
        <v>1994</v>
      </c>
      <c r="E9207">
        <v>160342040</v>
      </c>
    </row>
    <row r="9208" spans="1:5">
      <c r="A9208" t="s">
        <v>72</v>
      </c>
      <c r="B9208" t="s">
        <v>539</v>
      </c>
      <c r="C9208" t="s">
        <v>71</v>
      </c>
      <c r="D9208">
        <v>1994</v>
      </c>
      <c r="E9208">
        <v>2903099</v>
      </c>
    </row>
    <row r="9209" spans="1:5">
      <c r="A9209" t="s">
        <v>70</v>
      </c>
      <c r="B9209" t="s">
        <v>539</v>
      </c>
      <c r="C9209" t="s">
        <v>69</v>
      </c>
      <c r="D9209">
        <v>1994</v>
      </c>
      <c r="E9209">
        <v>41169319</v>
      </c>
    </row>
    <row r="9210" spans="1:5">
      <c r="A9210" t="s">
        <v>68</v>
      </c>
      <c r="B9210" t="s">
        <v>539</v>
      </c>
      <c r="C9210" t="s">
        <v>67</v>
      </c>
      <c r="D9210">
        <v>1994</v>
      </c>
      <c r="E9210">
        <v>4008769</v>
      </c>
    </row>
    <row r="9211" spans="1:5">
      <c r="A9211" t="s">
        <v>66</v>
      </c>
      <c r="B9211" t="s">
        <v>539</v>
      </c>
      <c r="C9211" t="s">
        <v>65</v>
      </c>
      <c r="D9211">
        <v>1994</v>
      </c>
      <c r="E9211">
        <v>2274251</v>
      </c>
    </row>
    <row r="9212" spans="1:5">
      <c r="A9212" t="s">
        <v>64</v>
      </c>
      <c r="B9212" t="s">
        <v>536</v>
      </c>
      <c r="C9212" t="s">
        <v>63</v>
      </c>
      <c r="D9212">
        <v>1994</v>
      </c>
      <c r="E9212">
        <v>128206310</v>
      </c>
    </row>
    <row r="9213" spans="1:5">
      <c r="A9213" t="s">
        <v>62</v>
      </c>
      <c r="B9213" t="s">
        <v>539</v>
      </c>
      <c r="C9213" t="s">
        <v>61</v>
      </c>
      <c r="D9213">
        <v>1994</v>
      </c>
      <c r="E9213">
        <v>666509</v>
      </c>
    </row>
    <row r="9214" spans="1:5">
      <c r="A9214" t="s">
        <v>60</v>
      </c>
      <c r="B9214" t="s">
        <v>536</v>
      </c>
      <c r="C9214" t="s">
        <v>59</v>
      </c>
      <c r="D9214">
        <v>1994</v>
      </c>
      <c r="E9214">
        <v>116217505</v>
      </c>
    </row>
    <row r="9215" spans="1:5">
      <c r="A9215" t="s">
        <v>58</v>
      </c>
      <c r="B9215" t="s">
        <v>539</v>
      </c>
      <c r="C9215" t="s">
        <v>57</v>
      </c>
      <c r="D9215">
        <v>1994</v>
      </c>
      <c r="E9215">
        <v>73952</v>
      </c>
    </row>
    <row r="9216" spans="1:5">
      <c r="A9216" t="s">
        <v>56</v>
      </c>
      <c r="B9216" t="s">
        <v>536</v>
      </c>
      <c r="C9216" t="s">
        <v>55</v>
      </c>
      <c r="D9216">
        <v>1994</v>
      </c>
      <c r="E9216">
        <v>913724708</v>
      </c>
    </row>
    <row r="9217" spans="1:5">
      <c r="A9217" t="s">
        <v>54</v>
      </c>
      <c r="B9217" t="s">
        <v>536</v>
      </c>
      <c r="C9217" t="s">
        <v>53</v>
      </c>
      <c r="D9217">
        <v>1994</v>
      </c>
      <c r="E9217">
        <v>406897993</v>
      </c>
    </row>
    <row r="9218" spans="1:5">
      <c r="A9218" t="s">
        <v>52</v>
      </c>
      <c r="B9218" t="s">
        <v>539</v>
      </c>
      <c r="C9218" t="s">
        <v>51</v>
      </c>
      <c r="D9218">
        <v>1994</v>
      </c>
      <c r="E9218">
        <v>1132851</v>
      </c>
    </row>
    <row r="9219" spans="1:5">
      <c r="A9219" t="s">
        <v>50</v>
      </c>
      <c r="B9219" t="s">
        <v>539</v>
      </c>
      <c r="C9219" t="s">
        <v>49</v>
      </c>
      <c r="D9219">
        <v>1994</v>
      </c>
      <c r="E9219">
        <v>3486086</v>
      </c>
    </row>
    <row r="9220" spans="1:5">
      <c r="A9220" t="s">
        <v>6</v>
      </c>
      <c r="B9220" t="s">
        <v>539</v>
      </c>
      <c r="C9220" t="s">
        <v>48</v>
      </c>
      <c r="D9220">
        <v>1994</v>
      </c>
      <c r="E9220">
        <v>22110383</v>
      </c>
    </row>
    <row r="9221" spans="1:5">
      <c r="A9221" t="s">
        <v>47</v>
      </c>
      <c r="B9221" t="s">
        <v>539</v>
      </c>
      <c r="C9221" t="s">
        <v>46</v>
      </c>
      <c r="D9221">
        <v>1994</v>
      </c>
      <c r="E9221">
        <v>5187</v>
      </c>
    </row>
    <row r="9222" spans="1:5">
      <c r="A9222" t="s">
        <v>45</v>
      </c>
      <c r="B9222" t="s">
        <v>539</v>
      </c>
      <c r="C9222" t="s">
        <v>44</v>
      </c>
      <c r="D9222">
        <v>1994</v>
      </c>
      <c r="E9222">
        <v>23197479</v>
      </c>
    </row>
    <row r="9223" spans="1:5">
      <c r="A9223" t="s">
        <v>43</v>
      </c>
      <c r="B9223" t="s">
        <v>539</v>
      </c>
      <c r="C9223" t="s">
        <v>42</v>
      </c>
      <c r="D9223">
        <v>1994</v>
      </c>
      <c r="E9223">
        <v>17602131</v>
      </c>
    </row>
    <row r="9224" spans="1:5">
      <c r="A9224" t="s">
        <v>41</v>
      </c>
      <c r="B9224" t="s">
        <v>539</v>
      </c>
      <c r="C9224" t="s">
        <v>40</v>
      </c>
      <c r="D9224">
        <v>1994</v>
      </c>
      <c r="E9224">
        <v>17179634</v>
      </c>
    </row>
    <row r="9225" spans="1:5">
      <c r="A9225" t="s">
        <v>39</v>
      </c>
      <c r="B9225" t="s">
        <v>536</v>
      </c>
      <c r="C9225" t="s">
        <v>38</v>
      </c>
      <c r="D9225">
        <v>1994</v>
      </c>
      <c r="E9225">
        <v>1159238792</v>
      </c>
    </row>
    <row r="9226" spans="1:5">
      <c r="A9226" t="s">
        <v>37</v>
      </c>
      <c r="B9226" t="s">
        <v>539</v>
      </c>
      <c r="C9226" t="s">
        <v>36</v>
      </c>
      <c r="D9226">
        <v>1994</v>
      </c>
      <c r="E9226">
        <v>312317</v>
      </c>
    </row>
    <row r="9227" spans="1:5">
      <c r="A9227" t="s">
        <v>4</v>
      </c>
      <c r="B9227" t="s">
        <v>539</v>
      </c>
      <c r="C9227" t="s">
        <v>35</v>
      </c>
      <c r="D9227">
        <v>1994</v>
      </c>
      <c r="E9227">
        <v>60847887</v>
      </c>
    </row>
    <row r="9228" spans="1:5">
      <c r="A9228" t="s">
        <v>34</v>
      </c>
      <c r="B9228" t="s">
        <v>539</v>
      </c>
      <c r="C9228" t="s">
        <v>33</v>
      </c>
      <c r="D9228">
        <v>1994</v>
      </c>
      <c r="E9228">
        <v>13694724</v>
      </c>
    </row>
    <row r="9229" spans="1:5">
      <c r="A9229" t="s">
        <v>32</v>
      </c>
      <c r="B9229" t="s">
        <v>539</v>
      </c>
      <c r="C9229" t="s">
        <v>31</v>
      </c>
      <c r="D9229">
        <v>1994</v>
      </c>
      <c r="E9229">
        <v>61611</v>
      </c>
    </row>
    <row r="9230" spans="1:5">
      <c r="A9230" t="s">
        <v>30</v>
      </c>
      <c r="B9230" t="s">
        <v>539</v>
      </c>
      <c r="C9230" t="s">
        <v>29</v>
      </c>
      <c r="D9230">
        <v>1994</v>
      </c>
      <c r="E9230">
        <v>3070368</v>
      </c>
    </row>
    <row r="9231" spans="1:5">
      <c r="A9231" t="s">
        <v>28</v>
      </c>
      <c r="B9231" t="s">
        <v>539</v>
      </c>
      <c r="C9231" t="s">
        <v>27</v>
      </c>
      <c r="D9231">
        <v>1994</v>
      </c>
      <c r="E9231">
        <v>10806</v>
      </c>
    </row>
    <row r="9232" spans="1:5">
      <c r="A9232" t="s">
        <v>26</v>
      </c>
      <c r="B9232" t="s">
        <v>539</v>
      </c>
      <c r="C9232" t="s">
        <v>25</v>
      </c>
      <c r="D9232">
        <v>1994</v>
      </c>
      <c r="E9232">
        <v>10803</v>
      </c>
    </row>
    <row r="9233" spans="1:5">
      <c r="A9233" t="s">
        <v>3</v>
      </c>
      <c r="B9233" t="s">
        <v>539</v>
      </c>
      <c r="C9233" t="s">
        <v>24</v>
      </c>
      <c r="D9233">
        <v>1994</v>
      </c>
      <c r="E9233">
        <v>55384759</v>
      </c>
    </row>
    <row r="9234" spans="1:5">
      <c r="A9234" t="s">
        <v>23</v>
      </c>
      <c r="B9234" t="s">
        <v>539</v>
      </c>
      <c r="C9234" t="s">
        <v>22</v>
      </c>
      <c r="D9234">
        <v>1994</v>
      </c>
      <c r="E9234">
        <v>131583</v>
      </c>
    </row>
    <row r="9235" spans="1:5">
      <c r="A9235" t="s">
        <v>21</v>
      </c>
      <c r="B9235" t="s">
        <v>536</v>
      </c>
      <c r="C9235" t="s">
        <v>20</v>
      </c>
      <c r="D9235">
        <v>1994</v>
      </c>
      <c r="E9235">
        <v>3118057296</v>
      </c>
    </row>
    <row r="9236" spans="1:5">
      <c r="A9236" t="s">
        <v>19</v>
      </c>
      <c r="B9236" t="s">
        <v>539</v>
      </c>
      <c r="C9236" t="s">
        <v>18</v>
      </c>
      <c r="D9236">
        <v>1994</v>
      </c>
      <c r="E9236">
        <v>132607</v>
      </c>
    </row>
    <row r="9237" spans="1:5">
      <c r="A9237" t="s">
        <v>17</v>
      </c>
      <c r="B9237" t="s">
        <v>539</v>
      </c>
      <c r="C9237" t="s">
        <v>16</v>
      </c>
      <c r="D9237">
        <v>1994</v>
      </c>
    </row>
    <row r="9238" spans="1:5">
      <c r="A9238" t="s">
        <v>15</v>
      </c>
      <c r="B9238" t="s">
        <v>539</v>
      </c>
      <c r="C9238" t="s">
        <v>14</v>
      </c>
      <c r="D9238">
        <v>1994</v>
      </c>
      <c r="E9238">
        <v>11280310</v>
      </c>
    </row>
    <row r="9239" spans="1:5">
      <c r="A9239" t="s">
        <v>13</v>
      </c>
      <c r="B9239" t="s">
        <v>539</v>
      </c>
      <c r="C9239" t="s">
        <v>12</v>
      </c>
      <c r="D9239">
        <v>1994</v>
      </c>
      <c r="E9239">
        <v>18655285</v>
      </c>
    </row>
    <row r="9240" spans="1:5">
      <c r="A9240" t="s">
        <v>11</v>
      </c>
      <c r="B9240" t="s">
        <v>539</v>
      </c>
      <c r="C9240" t="s">
        <v>10</v>
      </c>
      <c r="D9240">
        <v>1994</v>
      </c>
      <c r="E9240">
        <v>5553663</v>
      </c>
    </row>
    <row r="9241" spans="1:5">
      <c r="A9241" t="s">
        <v>9</v>
      </c>
      <c r="B9241" t="s">
        <v>539</v>
      </c>
      <c r="C9241" t="s">
        <v>8</v>
      </c>
      <c r="D9241">
        <v>1994</v>
      </c>
      <c r="E9241">
        <v>7633452</v>
      </c>
    </row>
    <row r="9242" spans="1:5">
      <c r="A9242" t="s">
        <v>528</v>
      </c>
      <c r="B9242" t="s">
        <v>539</v>
      </c>
      <c r="C9242" t="s">
        <v>527</v>
      </c>
      <c r="D9242">
        <v>1995</v>
      </c>
      <c r="E9242">
        <v>41152</v>
      </c>
    </row>
    <row r="9243" spans="1:5">
      <c r="A9243" t="s">
        <v>526</v>
      </c>
      <c r="B9243" t="s">
        <v>539</v>
      </c>
      <c r="C9243" t="s">
        <v>525</v>
      </c>
      <c r="D9243">
        <v>1995</v>
      </c>
      <c r="E9243">
        <v>13721185</v>
      </c>
    </row>
    <row r="9244" spans="1:5">
      <c r="A9244" t="s">
        <v>524</v>
      </c>
      <c r="B9244" t="s">
        <v>539</v>
      </c>
      <c r="C9244" t="s">
        <v>523</v>
      </c>
      <c r="D9244">
        <v>1995</v>
      </c>
      <c r="E9244">
        <v>10148109</v>
      </c>
    </row>
    <row r="9245" spans="1:5">
      <c r="A9245" t="s">
        <v>522</v>
      </c>
      <c r="B9245" t="s">
        <v>539</v>
      </c>
      <c r="C9245" t="s">
        <v>521</v>
      </c>
      <c r="D9245">
        <v>1995</v>
      </c>
      <c r="E9245">
        <v>1947385</v>
      </c>
    </row>
    <row r="9246" spans="1:5">
      <c r="A9246" t="s">
        <v>520</v>
      </c>
      <c r="B9246" t="s">
        <v>539</v>
      </c>
      <c r="C9246" t="s">
        <v>519</v>
      </c>
      <c r="D9246">
        <v>1995</v>
      </c>
      <c r="E9246">
        <v>4047</v>
      </c>
    </row>
    <row r="9247" spans="1:5">
      <c r="A9247" t="s">
        <v>518</v>
      </c>
      <c r="B9247" t="s">
        <v>536</v>
      </c>
      <c r="C9247" t="s">
        <v>517</v>
      </c>
      <c r="D9247">
        <v>1995</v>
      </c>
      <c r="E9247">
        <v>122923868</v>
      </c>
    </row>
    <row r="9248" spans="1:5">
      <c r="A9248" t="s">
        <v>516</v>
      </c>
      <c r="B9248" t="s">
        <v>539</v>
      </c>
      <c r="C9248" t="s">
        <v>515</v>
      </c>
      <c r="D9248">
        <v>1995</v>
      </c>
      <c r="E9248">
        <v>530929</v>
      </c>
    </row>
    <row r="9249" spans="1:5">
      <c r="A9249" t="s">
        <v>1</v>
      </c>
      <c r="B9249" t="s">
        <v>539</v>
      </c>
      <c r="C9249" t="s">
        <v>514</v>
      </c>
      <c r="D9249">
        <v>1995</v>
      </c>
      <c r="E9249">
        <v>4141986</v>
      </c>
    </row>
    <row r="9250" spans="1:5">
      <c r="A9250" t="s">
        <v>513</v>
      </c>
      <c r="B9250" t="s">
        <v>539</v>
      </c>
      <c r="C9250" t="s">
        <v>512</v>
      </c>
      <c r="D9250">
        <v>1995</v>
      </c>
      <c r="E9250">
        <v>1092062</v>
      </c>
    </row>
    <row r="9251" spans="1:5">
      <c r="A9251" t="s">
        <v>511</v>
      </c>
      <c r="B9251" t="s">
        <v>539</v>
      </c>
      <c r="C9251" t="s">
        <v>510</v>
      </c>
      <c r="D9251">
        <v>1995</v>
      </c>
      <c r="E9251">
        <v>7782</v>
      </c>
    </row>
    <row r="9252" spans="1:5">
      <c r="A9252" t="s">
        <v>509</v>
      </c>
      <c r="B9252" t="s">
        <v>539</v>
      </c>
      <c r="C9252" t="s">
        <v>508</v>
      </c>
      <c r="D9252">
        <v>1995</v>
      </c>
      <c r="E9252">
        <v>48617</v>
      </c>
    </row>
    <row r="9253" spans="1:5">
      <c r="A9253" t="s">
        <v>507</v>
      </c>
      <c r="B9253" t="s">
        <v>539</v>
      </c>
      <c r="C9253" t="s">
        <v>506</v>
      </c>
      <c r="D9253">
        <v>1995</v>
      </c>
      <c r="E9253">
        <v>2510924</v>
      </c>
    </row>
    <row r="9254" spans="1:5">
      <c r="A9254" t="s">
        <v>505</v>
      </c>
      <c r="B9254" t="s">
        <v>539</v>
      </c>
      <c r="C9254" t="s">
        <v>504</v>
      </c>
      <c r="D9254">
        <v>1995</v>
      </c>
      <c r="E9254">
        <v>2718311</v>
      </c>
    </row>
    <row r="9255" spans="1:5">
      <c r="A9255" t="s">
        <v>503</v>
      </c>
      <c r="B9255" t="s">
        <v>539</v>
      </c>
      <c r="C9255" t="s">
        <v>502</v>
      </c>
      <c r="D9255">
        <v>1995</v>
      </c>
      <c r="E9255">
        <v>3672969</v>
      </c>
    </row>
    <row r="9256" spans="1:5">
      <c r="A9256" t="s">
        <v>501</v>
      </c>
      <c r="B9256" t="s">
        <v>539</v>
      </c>
      <c r="C9256" t="s">
        <v>500</v>
      </c>
      <c r="D9256">
        <v>1995</v>
      </c>
      <c r="E9256">
        <v>5532134</v>
      </c>
    </row>
    <row r="9257" spans="1:5">
      <c r="A9257" t="s">
        <v>499</v>
      </c>
      <c r="B9257" t="s">
        <v>539</v>
      </c>
      <c r="C9257" t="s">
        <v>498</v>
      </c>
      <c r="D9257">
        <v>1995</v>
      </c>
      <c r="E9257">
        <v>326709</v>
      </c>
    </row>
    <row r="9258" spans="1:5">
      <c r="A9258" t="s">
        <v>497</v>
      </c>
      <c r="B9258" t="s">
        <v>539</v>
      </c>
      <c r="C9258" t="s">
        <v>496</v>
      </c>
      <c r="D9258">
        <v>1995</v>
      </c>
      <c r="E9258">
        <v>3734793</v>
      </c>
    </row>
    <row r="9259" spans="1:5">
      <c r="A9259" t="s">
        <v>495</v>
      </c>
      <c r="B9259" t="s">
        <v>539</v>
      </c>
      <c r="C9259" t="s">
        <v>494</v>
      </c>
      <c r="D9259">
        <v>1995</v>
      </c>
      <c r="E9259">
        <v>8563179</v>
      </c>
    </row>
    <row r="9260" spans="1:5">
      <c r="A9260" t="s">
        <v>2</v>
      </c>
      <c r="B9260" t="s">
        <v>539</v>
      </c>
      <c r="C9260" t="s">
        <v>493</v>
      </c>
      <c r="D9260">
        <v>1995</v>
      </c>
      <c r="E9260">
        <v>92955789</v>
      </c>
    </row>
    <row r="9261" spans="1:5">
      <c r="A9261" t="s">
        <v>492</v>
      </c>
      <c r="B9261" t="s">
        <v>539</v>
      </c>
      <c r="C9261" t="s">
        <v>491</v>
      </c>
      <c r="D9261">
        <v>1995</v>
      </c>
      <c r="E9261">
        <v>2708267</v>
      </c>
    </row>
    <row r="9262" spans="1:5">
      <c r="A9262" t="s">
        <v>490</v>
      </c>
      <c r="B9262" t="s">
        <v>539</v>
      </c>
      <c r="C9262" t="s">
        <v>489</v>
      </c>
      <c r="D9262">
        <v>1995</v>
      </c>
      <c r="E9262">
        <v>65457</v>
      </c>
    </row>
    <row r="9263" spans="1:5">
      <c r="A9263" t="s">
        <v>488</v>
      </c>
      <c r="B9263" t="s">
        <v>539</v>
      </c>
      <c r="C9263" t="s">
        <v>487</v>
      </c>
      <c r="D9263">
        <v>1995</v>
      </c>
      <c r="E9263">
        <v>53338</v>
      </c>
    </row>
    <row r="9264" spans="1:5">
      <c r="A9264" t="s">
        <v>486</v>
      </c>
      <c r="B9264" t="s">
        <v>539</v>
      </c>
      <c r="C9264" t="s">
        <v>485</v>
      </c>
      <c r="D9264">
        <v>1995</v>
      </c>
      <c r="E9264">
        <v>2328867</v>
      </c>
    </row>
    <row r="9265" spans="1:5">
      <c r="A9265" t="s">
        <v>484</v>
      </c>
      <c r="B9265" t="s">
        <v>539</v>
      </c>
      <c r="C9265" t="s">
        <v>483</v>
      </c>
      <c r="D9265">
        <v>1995</v>
      </c>
      <c r="E9265">
        <v>3269624</v>
      </c>
    </row>
    <row r="9266" spans="1:5">
      <c r="A9266" t="s">
        <v>482</v>
      </c>
      <c r="B9266" t="s">
        <v>539</v>
      </c>
      <c r="C9266" t="s">
        <v>481</v>
      </c>
      <c r="D9266">
        <v>1995</v>
      </c>
      <c r="E9266">
        <v>108689</v>
      </c>
    </row>
    <row r="9267" spans="1:5">
      <c r="A9267" t="s">
        <v>480</v>
      </c>
      <c r="B9267" t="s">
        <v>539</v>
      </c>
      <c r="C9267" t="s">
        <v>479</v>
      </c>
      <c r="D9267">
        <v>1995</v>
      </c>
      <c r="E9267">
        <v>0</v>
      </c>
    </row>
    <row r="9268" spans="1:5">
      <c r="A9268" t="s">
        <v>478</v>
      </c>
      <c r="B9268" t="s">
        <v>539</v>
      </c>
      <c r="C9268" t="s">
        <v>477</v>
      </c>
      <c r="D9268">
        <v>1995</v>
      </c>
      <c r="E9268">
        <v>3072086</v>
      </c>
    </row>
    <row r="9269" spans="1:5">
      <c r="A9269" t="s">
        <v>476</v>
      </c>
      <c r="B9269" t="s">
        <v>539</v>
      </c>
      <c r="C9269" t="s">
        <v>475</v>
      </c>
      <c r="D9269">
        <v>1995</v>
      </c>
      <c r="E9269">
        <v>36338211</v>
      </c>
    </row>
    <row r="9270" spans="1:5">
      <c r="A9270" t="s">
        <v>474</v>
      </c>
      <c r="B9270" t="s">
        <v>539</v>
      </c>
      <c r="C9270" t="s">
        <v>473</v>
      </c>
      <c r="D9270">
        <v>1995</v>
      </c>
      <c r="E9270">
        <v>176828</v>
      </c>
    </row>
    <row r="9271" spans="1:5">
      <c r="A9271" t="s">
        <v>472</v>
      </c>
      <c r="B9271" t="s">
        <v>539</v>
      </c>
      <c r="C9271" t="s">
        <v>471</v>
      </c>
      <c r="D9271">
        <v>1995</v>
      </c>
      <c r="E9271">
        <v>93188</v>
      </c>
    </row>
    <row r="9272" spans="1:5">
      <c r="A9272" t="s">
        <v>470</v>
      </c>
      <c r="B9272" t="s">
        <v>539</v>
      </c>
      <c r="C9272" t="s">
        <v>469</v>
      </c>
      <c r="D9272">
        <v>1995</v>
      </c>
      <c r="E9272">
        <v>409137</v>
      </c>
    </row>
    <row r="9273" spans="1:5">
      <c r="A9273" t="s">
        <v>468</v>
      </c>
      <c r="B9273" t="s">
        <v>539</v>
      </c>
      <c r="C9273" t="s">
        <v>467</v>
      </c>
      <c r="D9273">
        <v>1995</v>
      </c>
      <c r="E9273">
        <v>800536</v>
      </c>
    </row>
    <row r="9274" spans="1:5">
      <c r="A9274" t="s">
        <v>466</v>
      </c>
      <c r="B9274" t="s">
        <v>539</v>
      </c>
      <c r="C9274" t="s">
        <v>465</v>
      </c>
      <c r="D9274">
        <v>1995</v>
      </c>
      <c r="E9274">
        <v>2104498</v>
      </c>
    </row>
    <row r="9275" spans="1:5">
      <c r="A9275" t="s">
        <v>464</v>
      </c>
      <c r="B9275" t="s">
        <v>539</v>
      </c>
      <c r="C9275" t="s">
        <v>463</v>
      </c>
      <c r="D9275">
        <v>1995</v>
      </c>
      <c r="E9275">
        <v>6553280</v>
      </c>
    </row>
    <row r="9276" spans="1:5">
      <c r="A9276" t="s">
        <v>462</v>
      </c>
      <c r="B9276" t="s">
        <v>536</v>
      </c>
      <c r="C9276" t="s">
        <v>461</v>
      </c>
      <c r="D9276">
        <v>1995</v>
      </c>
      <c r="E9276">
        <v>42079218</v>
      </c>
    </row>
    <row r="9277" spans="1:5">
      <c r="A9277" t="s">
        <v>460</v>
      </c>
      <c r="B9277" t="s">
        <v>539</v>
      </c>
      <c r="C9277" t="s">
        <v>459</v>
      </c>
      <c r="D9277">
        <v>1995</v>
      </c>
      <c r="E9277">
        <v>1860290</v>
      </c>
    </row>
    <row r="9278" spans="1:5">
      <c r="A9278" t="s">
        <v>458</v>
      </c>
      <c r="B9278" t="s">
        <v>539</v>
      </c>
      <c r="C9278" t="s">
        <v>457</v>
      </c>
      <c r="D9278">
        <v>1995</v>
      </c>
      <c r="E9278">
        <v>100080</v>
      </c>
    </row>
    <row r="9279" spans="1:5">
      <c r="A9279" t="s">
        <v>456</v>
      </c>
      <c r="B9279" t="s">
        <v>539</v>
      </c>
      <c r="C9279" t="s">
        <v>455</v>
      </c>
      <c r="D9279">
        <v>1995</v>
      </c>
      <c r="E9279">
        <v>2209542</v>
      </c>
    </row>
    <row r="9280" spans="1:5">
      <c r="A9280" t="s">
        <v>454</v>
      </c>
      <c r="B9280" t="s">
        <v>539</v>
      </c>
      <c r="C9280" t="s">
        <v>453</v>
      </c>
      <c r="D9280">
        <v>1995</v>
      </c>
      <c r="E9280">
        <v>831819843</v>
      </c>
    </row>
    <row r="9281" spans="1:5">
      <c r="A9281" t="s">
        <v>679</v>
      </c>
      <c r="B9281" t="s">
        <v>539</v>
      </c>
      <c r="C9281" t="s">
        <v>451</v>
      </c>
      <c r="D9281">
        <v>1995</v>
      </c>
      <c r="E9281">
        <v>8548548</v>
      </c>
    </row>
    <row r="9282" spans="1:5">
      <c r="A9282" t="s">
        <v>450</v>
      </c>
      <c r="B9282" t="s">
        <v>539</v>
      </c>
      <c r="C9282" t="s">
        <v>449</v>
      </c>
      <c r="D9282">
        <v>1995</v>
      </c>
      <c r="E9282">
        <v>7730245</v>
      </c>
    </row>
    <row r="9283" spans="1:5">
      <c r="A9283" t="s">
        <v>448</v>
      </c>
      <c r="B9283" t="s">
        <v>539</v>
      </c>
      <c r="C9283" t="s">
        <v>447</v>
      </c>
      <c r="D9283">
        <v>1995</v>
      </c>
      <c r="E9283">
        <v>27936534</v>
      </c>
    </row>
    <row r="9284" spans="1:5">
      <c r="A9284" t="s">
        <v>446</v>
      </c>
      <c r="B9284" t="s">
        <v>539</v>
      </c>
      <c r="C9284" t="s">
        <v>445</v>
      </c>
      <c r="D9284">
        <v>1995</v>
      </c>
      <c r="E9284">
        <v>1220111</v>
      </c>
    </row>
    <row r="9285" spans="1:5">
      <c r="A9285" t="s">
        <v>444</v>
      </c>
      <c r="B9285" t="s">
        <v>539</v>
      </c>
      <c r="C9285" t="s">
        <v>443</v>
      </c>
      <c r="D9285">
        <v>1995</v>
      </c>
      <c r="E9285">
        <v>11039392</v>
      </c>
    </row>
    <row r="9286" spans="1:5">
      <c r="A9286" t="s">
        <v>442</v>
      </c>
      <c r="B9286" t="s">
        <v>539</v>
      </c>
      <c r="C9286" t="s">
        <v>441</v>
      </c>
      <c r="D9286">
        <v>1995</v>
      </c>
      <c r="E9286">
        <v>340853</v>
      </c>
    </row>
    <row r="9287" spans="1:5">
      <c r="A9287" t="s">
        <v>440</v>
      </c>
      <c r="B9287" t="s">
        <v>539</v>
      </c>
      <c r="C9287" t="s">
        <v>439</v>
      </c>
      <c r="D9287">
        <v>1995</v>
      </c>
      <c r="E9287">
        <v>199358</v>
      </c>
    </row>
    <row r="9288" spans="1:5">
      <c r="A9288" t="s">
        <v>438</v>
      </c>
      <c r="B9288" t="s">
        <v>539</v>
      </c>
      <c r="C9288" t="s">
        <v>437</v>
      </c>
      <c r="D9288">
        <v>1995</v>
      </c>
      <c r="E9288">
        <v>1595400</v>
      </c>
    </row>
    <row r="9289" spans="1:5">
      <c r="A9289" t="s">
        <v>436</v>
      </c>
      <c r="B9289" t="s">
        <v>536</v>
      </c>
      <c r="C9289" t="s">
        <v>435</v>
      </c>
      <c r="D9289">
        <v>1995</v>
      </c>
      <c r="E9289">
        <v>3749949</v>
      </c>
    </row>
    <row r="9290" spans="1:5">
      <c r="A9290" t="s">
        <v>434</v>
      </c>
      <c r="B9290" t="s">
        <v>539</v>
      </c>
      <c r="C9290" t="s">
        <v>433</v>
      </c>
      <c r="D9290">
        <v>1995</v>
      </c>
      <c r="E9290">
        <v>2805361</v>
      </c>
    </row>
    <row r="9291" spans="1:5">
      <c r="A9291" t="s">
        <v>432</v>
      </c>
      <c r="B9291" t="s">
        <v>539</v>
      </c>
      <c r="C9291" t="s">
        <v>431</v>
      </c>
      <c r="D9291">
        <v>1995</v>
      </c>
      <c r="E9291">
        <v>17881</v>
      </c>
    </row>
    <row r="9292" spans="1:5">
      <c r="A9292" t="s">
        <v>430</v>
      </c>
      <c r="B9292" t="s">
        <v>539</v>
      </c>
      <c r="C9292" t="s">
        <v>429</v>
      </c>
      <c r="D9292">
        <v>1995</v>
      </c>
      <c r="E9292">
        <v>0</v>
      </c>
    </row>
    <row r="9293" spans="1:5">
      <c r="A9293" t="s">
        <v>428</v>
      </c>
      <c r="B9293" t="s">
        <v>539</v>
      </c>
      <c r="C9293" t="s">
        <v>427</v>
      </c>
      <c r="D9293">
        <v>1995</v>
      </c>
      <c r="E9293">
        <v>273398</v>
      </c>
    </row>
    <row r="9294" spans="1:5">
      <c r="A9294" t="s">
        <v>426</v>
      </c>
      <c r="B9294" t="s">
        <v>539</v>
      </c>
      <c r="C9294" t="s">
        <v>425</v>
      </c>
      <c r="D9294">
        <v>1995</v>
      </c>
      <c r="E9294">
        <v>2618682</v>
      </c>
    </row>
    <row r="9295" spans="1:5">
      <c r="A9295" t="s">
        <v>7</v>
      </c>
      <c r="B9295" t="s">
        <v>539</v>
      </c>
      <c r="C9295" t="s">
        <v>424</v>
      </c>
      <c r="D9295">
        <v>1995</v>
      </c>
      <c r="E9295">
        <v>21819475</v>
      </c>
    </row>
    <row r="9296" spans="1:5">
      <c r="A9296" t="s">
        <v>423</v>
      </c>
      <c r="B9296" t="s">
        <v>539</v>
      </c>
      <c r="C9296" t="s">
        <v>422</v>
      </c>
      <c r="D9296">
        <v>1995</v>
      </c>
      <c r="E9296">
        <v>149402</v>
      </c>
    </row>
    <row r="9297" spans="1:5">
      <c r="A9297" t="s">
        <v>421</v>
      </c>
      <c r="B9297" t="s">
        <v>539</v>
      </c>
      <c r="C9297" t="s">
        <v>420</v>
      </c>
      <c r="D9297">
        <v>1995</v>
      </c>
      <c r="E9297">
        <v>25099</v>
      </c>
    </row>
    <row r="9298" spans="1:5">
      <c r="A9298" t="s">
        <v>419</v>
      </c>
      <c r="B9298" t="s">
        <v>539</v>
      </c>
      <c r="C9298" t="s">
        <v>418</v>
      </c>
      <c r="D9298">
        <v>1995</v>
      </c>
      <c r="E9298">
        <v>786105</v>
      </c>
    </row>
    <row r="9299" spans="1:5">
      <c r="A9299" t="s">
        <v>417</v>
      </c>
      <c r="B9299" t="s">
        <v>539</v>
      </c>
      <c r="C9299" t="s">
        <v>416</v>
      </c>
      <c r="D9299">
        <v>1995</v>
      </c>
      <c r="E9299">
        <v>3346703</v>
      </c>
    </row>
    <row r="9300" spans="1:5">
      <c r="A9300" t="s">
        <v>415</v>
      </c>
      <c r="B9300" t="s">
        <v>539</v>
      </c>
      <c r="C9300" t="s">
        <v>414</v>
      </c>
      <c r="D9300">
        <v>1995</v>
      </c>
      <c r="E9300">
        <v>12718758</v>
      </c>
    </row>
    <row r="9301" spans="1:5">
      <c r="A9301" t="s">
        <v>413</v>
      </c>
      <c r="B9301" t="s">
        <v>536</v>
      </c>
      <c r="C9301" t="s">
        <v>412</v>
      </c>
      <c r="D9301">
        <v>1995</v>
      </c>
      <c r="E9301">
        <v>1161502131</v>
      </c>
    </row>
    <row r="9302" spans="1:5">
      <c r="A9302" t="s">
        <v>411</v>
      </c>
      <c r="B9302" t="s">
        <v>536</v>
      </c>
      <c r="C9302" t="s">
        <v>410</v>
      </c>
      <c r="D9302">
        <v>1995</v>
      </c>
      <c r="E9302">
        <v>1424985121</v>
      </c>
    </row>
    <row r="9303" spans="1:5">
      <c r="A9303" t="s">
        <v>409</v>
      </c>
      <c r="B9303" t="s">
        <v>536</v>
      </c>
      <c r="C9303" t="s">
        <v>408</v>
      </c>
      <c r="D9303">
        <v>1995</v>
      </c>
      <c r="E9303">
        <v>1202227600</v>
      </c>
    </row>
    <row r="9304" spans="1:5">
      <c r="A9304" t="s">
        <v>407</v>
      </c>
      <c r="B9304" t="s">
        <v>536</v>
      </c>
      <c r="C9304" t="s">
        <v>406</v>
      </c>
      <c r="D9304">
        <v>1995</v>
      </c>
      <c r="E9304">
        <v>145540426</v>
      </c>
    </row>
    <row r="9305" spans="1:5">
      <c r="A9305" t="s">
        <v>405</v>
      </c>
      <c r="B9305" t="s">
        <v>536</v>
      </c>
      <c r="C9305" t="s">
        <v>404</v>
      </c>
      <c r="D9305">
        <v>1995</v>
      </c>
      <c r="E9305">
        <v>273406844</v>
      </c>
    </row>
    <row r="9306" spans="1:5">
      <c r="A9306" t="s">
        <v>403</v>
      </c>
      <c r="B9306" t="s">
        <v>539</v>
      </c>
      <c r="C9306" t="s">
        <v>402</v>
      </c>
      <c r="D9306">
        <v>1995</v>
      </c>
      <c r="E9306">
        <v>4831816</v>
      </c>
    </row>
    <row r="9307" spans="1:5">
      <c r="A9307" t="s">
        <v>401</v>
      </c>
      <c r="B9307" t="s">
        <v>539</v>
      </c>
      <c r="C9307" t="s">
        <v>400</v>
      </c>
      <c r="D9307">
        <v>1995</v>
      </c>
      <c r="E9307">
        <v>36435709</v>
      </c>
    </row>
    <row r="9308" spans="1:5">
      <c r="A9308" t="s">
        <v>399</v>
      </c>
      <c r="B9308" t="s">
        <v>536</v>
      </c>
      <c r="C9308" t="s">
        <v>398</v>
      </c>
      <c r="D9308">
        <v>1995</v>
      </c>
      <c r="E9308">
        <v>88818619</v>
      </c>
    </row>
    <row r="9309" spans="1:5">
      <c r="A9309" t="s">
        <v>397</v>
      </c>
      <c r="B9309" t="s">
        <v>539</v>
      </c>
      <c r="C9309" t="s">
        <v>396</v>
      </c>
      <c r="D9309">
        <v>1995</v>
      </c>
      <c r="E9309">
        <v>2579170</v>
      </c>
    </row>
    <row r="9310" spans="1:5">
      <c r="A9310" t="s">
        <v>395</v>
      </c>
      <c r="B9310" t="s">
        <v>539</v>
      </c>
      <c r="C9310" t="s">
        <v>394</v>
      </c>
      <c r="D9310">
        <v>1995</v>
      </c>
      <c r="E9310">
        <v>9590975</v>
      </c>
    </row>
    <row r="9311" spans="1:5">
      <c r="A9311" t="s">
        <v>393</v>
      </c>
      <c r="B9311" t="s">
        <v>539</v>
      </c>
      <c r="C9311" t="s">
        <v>392</v>
      </c>
      <c r="D9311">
        <v>1995</v>
      </c>
      <c r="E9311">
        <v>426680</v>
      </c>
    </row>
    <row r="9312" spans="1:5">
      <c r="A9312" t="s">
        <v>5</v>
      </c>
      <c r="B9312" t="s">
        <v>539</v>
      </c>
      <c r="C9312" t="s">
        <v>391</v>
      </c>
      <c r="D9312">
        <v>1995</v>
      </c>
      <c r="E9312">
        <v>49385643</v>
      </c>
    </row>
    <row r="9313" spans="1:5">
      <c r="A9313" t="s">
        <v>390</v>
      </c>
      <c r="B9313" t="s">
        <v>536</v>
      </c>
      <c r="C9313" t="s">
        <v>389</v>
      </c>
      <c r="D9313">
        <v>1995</v>
      </c>
      <c r="E9313">
        <v>139967482</v>
      </c>
    </row>
    <row r="9314" spans="1:5">
      <c r="A9314" t="s">
        <v>388</v>
      </c>
      <c r="B9314" t="s">
        <v>536</v>
      </c>
      <c r="C9314" t="s">
        <v>387</v>
      </c>
      <c r="D9314">
        <v>1995</v>
      </c>
      <c r="E9314">
        <v>198072947</v>
      </c>
    </row>
    <row r="9315" spans="1:5">
      <c r="A9315" t="s">
        <v>386</v>
      </c>
      <c r="B9315" t="s">
        <v>539</v>
      </c>
      <c r="C9315" t="s">
        <v>385</v>
      </c>
      <c r="D9315">
        <v>1995</v>
      </c>
      <c r="E9315">
        <v>972370</v>
      </c>
    </row>
    <row r="9316" spans="1:5">
      <c r="A9316" t="s">
        <v>384</v>
      </c>
      <c r="B9316" t="s">
        <v>539</v>
      </c>
      <c r="C9316" t="s">
        <v>383</v>
      </c>
      <c r="D9316">
        <v>1995</v>
      </c>
      <c r="E9316">
        <v>422677</v>
      </c>
    </row>
    <row r="9317" spans="1:5">
      <c r="A9317" t="s">
        <v>382</v>
      </c>
      <c r="B9317" t="s">
        <v>539</v>
      </c>
      <c r="C9317" t="s">
        <v>381</v>
      </c>
      <c r="D9317">
        <v>1995</v>
      </c>
      <c r="E9317">
        <v>14937872</v>
      </c>
    </row>
    <row r="9318" spans="1:5">
      <c r="A9318" t="s">
        <v>380</v>
      </c>
      <c r="B9318" t="s">
        <v>539</v>
      </c>
      <c r="C9318" t="s">
        <v>379</v>
      </c>
      <c r="D9318">
        <v>1995</v>
      </c>
      <c r="E9318">
        <v>31802</v>
      </c>
    </row>
    <row r="9319" spans="1:5">
      <c r="A9319" t="s">
        <v>378</v>
      </c>
      <c r="B9319" t="s">
        <v>539</v>
      </c>
      <c r="C9319" t="s">
        <v>377</v>
      </c>
      <c r="D9319">
        <v>1995</v>
      </c>
      <c r="E9319">
        <v>80594</v>
      </c>
    </row>
    <row r="9320" spans="1:5">
      <c r="A9320" t="s">
        <v>376</v>
      </c>
      <c r="B9320" t="s">
        <v>539</v>
      </c>
      <c r="C9320" t="s">
        <v>375</v>
      </c>
      <c r="D9320">
        <v>1995</v>
      </c>
      <c r="E9320">
        <v>267646</v>
      </c>
    </row>
    <row r="9321" spans="1:5">
      <c r="A9321" t="s">
        <v>374</v>
      </c>
      <c r="B9321" t="s">
        <v>539</v>
      </c>
      <c r="C9321" t="s">
        <v>373</v>
      </c>
      <c r="D9321">
        <v>1995</v>
      </c>
      <c r="E9321">
        <v>12559379</v>
      </c>
    </row>
    <row r="9322" spans="1:5">
      <c r="A9322" t="s">
        <v>372</v>
      </c>
      <c r="B9322" t="s">
        <v>539</v>
      </c>
      <c r="C9322" t="s">
        <v>371</v>
      </c>
      <c r="D9322">
        <v>1995</v>
      </c>
      <c r="E9322">
        <v>2185167</v>
      </c>
    </row>
    <row r="9323" spans="1:5">
      <c r="A9323" t="s">
        <v>370</v>
      </c>
      <c r="B9323" t="s">
        <v>539</v>
      </c>
      <c r="C9323" t="s">
        <v>369</v>
      </c>
      <c r="D9323">
        <v>1995</v>
      </c>
      <c r="E9323">
        <v>10032816</v>
      </c>
    </row>
    <row r="9324" spans="1:5">
      <c r="A9324" t="s">
        <v>368</v>
      </c>
      <c r="B9324" t="s">
        <v>539</v>
      </c>
      <c r="C9324" t="s">
        <v>367</v>
      </c>
      <c r="D9324">
        <v>1995</v>
      </c>
      <c r="E9324">
        <v>0</v>
      </c>
    </row>
    <row r="9325" spans="1:5">
      <c r="A9325" t="s">
        <v>366</v>
      </c>
      <c r="B9325" t="s">
        <v>539</v>
      </c>
      <c r="C9325" t="s">
        <v>365</v>
      </c>
      <c r="D9325">
        <v>1995</v>
      </c>
      <c r="E9325">
        <v>5551145</v>
      </c>
    </row>
    <row r="9326" spans="1:5">
      <c r="A9326" t="s">
        <v>364</v>
      </c>
      <c r="B9326" t="s">
        <v>539</v>
      </c>
      <c r="C9326" t="s">
        <v>363</v>
      </c>
      <c r="D9326">
        <v>1995</v>
      </c>
      <c r="E9326">
        <v>603887</v>
      </c>
    </row>
    <row r="9327" spans="1:5">
      <c r="A9327" t="s">
        <v>362</v>
      </c>
      <c r="B9327" t="s">
        <v>539</v>
      </c>
      <c r="C9327" t="s">
        <v>361</v>
      </c>
      <c r="D9327">
        <v>1995</v>
      </c>
      <c r="E9327">
        <v>766045</v>
      </c>
    </row>
    <row r="9328" spans="1:5">
      <c r="A9328" t="s">
        <v>360</v>
      </c>
      <c r="B9328" t="s">
        <v>539</v>
      </c>
      <c r="C9328" t="s">
        <v>359</v>
      </c>
      <c r="D9328">
        <v>1995</v>
      </c>
      <c r="E9328">
        <v>308809</v>
      </c>
    </row>
    <row r="9329" spans="1:5">
      <c r="A9329" t="s">
        <v>358</v>
      </c>
      <c r="B9329" t="s">
        <v>539</v>
      </c>
      <c r="C9329" t="s">
        <v>357</v>
      </c>
      <c r="D9329">
        <v>1995</v>
      </c>
      <c r="E9329">
        <v>2944834</v>
      </c>
    </row>
    <row r="9330" spans="1:5">
      <c r="A9330" t="s">
        <v>356</v>
      </c>
      <c r="B9330" t="s">
        <v>539</v>
      </c>
      <c r="C9330" t="s">
        <v>355</v>
      </c>
      <c r="D9330">
        <v>1995</v>
      </c>
      <c r="E9330">
        <v>65619</v>
      </c>
    </row>
    <row r="9331" spans="1:5">
      <c r="A9331" t="s">
        <v>354</v>
      </c>
      <c r="B9331" t="s">
        <v>539</v>
      </c>
      <c r="C9331" t="s">
        <v>353</v>
      </c>
      <c r="D9331">
        <v>1995</v>
      </c>
      <c r="E9331">
        <v>10657</v>
      </c>
    </row>
    <row r="9332" spans="1:5">
      <c r="A9332" t="s">
        <v>352</v>
      </c>
      <c r="B9332" t="s">
        <v>539</v>
      </c>
      <c r="C9332" t="s">
        <v>351</v>
      </c>
      <c r="D9332">
        <v>1995</v>
      </c>
      <c r="E9332">
        <v>5921389</v>
      </c>
    </row>
    <row r="9333" spans="1:5">
      <c r="A9333" t="s">
        <v>350</v>
      </c>
      <c r="B9333" t="s">
        <v>539</v>
      </c>
      <c r="C9333" t="s">
        <v>349</v>
      </c>
      <c r="D9333">
        <v>1995</v>
      </c>
      <c r="E9333">
        <v>11565</v>
      </c>
    </row>
    <row r="9334" spans="1:5">
      <c r="A9334" t="s">
        <v>348</v>
      </c>
      <c r="B9334" t="s">
        <v>539</v>
      </c>
      <c r="C9334" t="s">
        <v>347</v>
      </c>
      <c r="D9334">
        <v>1995</v>
      </c>
      <c r="E9334">
        <v>539474</v>
      </c>
    </row>
    <row r="9335" spans="1:5">
      <c r="A9335" t="s">
        <v>346</v>
      </c>
      <c r="B9335" t="s">
        <v>536</v>
      </c>
      <c r="C9335" t="s">
        <v>345</v>
      </c>
      <c r="D9335">
        <v>1995</v>
      </c>
      <c r="E9335">
        <v>245828247</v>
      </c>
    </row>
    <row r="9336" spans="1:5">
      <c r="A9336" t="s">
        <v>344</v>
      </c>
      <c r="B9336" t="s">
        <v>539</v>
      </c>
      <c r="C9336" t="s">
        <v>343</v>
      </c>
      <c r="D9336">
        <v>1995</v>
      </c>
      <c r="E9336">
        <v>0</v>
      </c>
    </row>
    <row r="9337" spans="1:5">
      <c r="A9337" t="s">
        <v>342</v>
      </c>
      <c r="B9337" t="s">
        <v>539</v>
      </c>
      <c r="C9337" t="s">
        <v>341</v>
      </c>
      <c r="D9337">
        <v>1995</v>
      </c>
      <c r="E9337">
        <v>3257527</v>
      </c>
    </row>
    <row r="9338" spans="1:5">
      <c r="A9338" t="s">
        <v>340</v>
      </c>
      <c r="B9338" t="s">
        <v>536</v>
      </c>
      <c r="C9338" t="s">
        <v>339</v>
      </c>
      <c r="D9338">
        <v>1995</v>
      </c>
      <c r="E9338">
        <v>301462386</v>
      </c>
    </row>
    <row r="9339" spans="1:5">
      <c r="A9339" t="s">
        <v>338</v>
      </c>
      <c r="B9339" t="s">
        <v>539</v>
      </c>
      <c r="C9339" t="s">
        <v>337</v>
      </c>
      <c r="D9339">
        <v>1995</v>
      </c>
      <c r="E9339">
        <v>2106093</v>
      </c>
    </row>
    <row r="9340" spans="1:5">
      <c r="A9340" t="s">
        <v>336</v>
      </c>
      <c r="B9340" t="s">
        <v>539</v>
      </c>
      <c r="C9340" t="s">
        <v>335</v>
      </c>
      <c r="D9340">
        <v>1995</v>
      </c>
      <c r="E9340">
        <v>5271331</v>
      </c>
    </row>
    <row r="9341" spans="1:5">
      <c r="A9341" t="s">
        <v>334</v>
      </c>
      <c r="B9341" t="s">
        <v>539</v>
      </c>
      <c r="C9341" t="s">
        <v>333</v>
      </c>
      <c r="D9341">
        <v>1995</v>
      </c>
      <c r="E9341">
        <v>3593550</v>
      </c>
    </row>
    <row r="9342" spans="1:5">
      <c r="A9342" t="s">
        <v>332</v>
      </c>
      <c r="B9342" t="s">
        <v>536</v>
      </c>
      <c r="C9342" t="s">
        <v>331</v>
      </c>
      <c r="D9342">
        <v>1995</v>
      </c>
      <c r="E9342">
        <v>2206254344</v>
      </c>
    </row>
    <row r="9343" spans="1:5">
      <c r="A9343" t="s">
        <v>330</v>
      </c>
      <c r="B9343" t="s">
        <v>536</v>
      </c>
      <c r="C9343" t="s">
        <v>329</v>
      </c>
      <c r="D9343">
        <v>1995</v>
      </c>
      <c r="E9343">
        <v>2904491696</v>
      </c>
    </row>
    <row r="9344" spans="1:5">
      <c r="A9344" t="s">
        <v>328</v>
      </c>
      <c r="B9344" t="s">
        <v>536</v>
      </c>
      <c r="C9344" t="s">
        <v>327</v>
      </c>
      <c r="D9344">
        <v>1995</v>
      </c>
      <c r="E9344">
        <v>698237352</v>
      </c>
    </row>
    <row r="9345" spans="1:5">
      <c r="A9345" t="s">
        <v>326</v>
      </c>
      <c r="B9345" t="s">
        <v>536</v>
      </c>
      <c r="C9345" t="s">
        <v>325</v>
      </c>
      <c r="D9345">
        <v>1995</v>
      </c>
      <c r="E9345">
        <v>218311399</v>
      </c>
    </row>
    <row r="9346" spans="1:5">
      <c r="A9346" t="s">
        <v>324</v>
      </c>
      <c r="B9346" t="s">
        <v>539</v>
      </c>
      <c r="C9346" t="s">
        <v>323</v>
      </c>
      <c r="D9346">
        <v>1995</v>
      </c>
      <c r="E9346">
        <v>125903335</v>
      </c>
    </row>
    <row r="9347" spans="1:5">
      <c r="A9347" t="s">
        <v>322</v>
      </c>
      <c r="B9347" t="s">
        <v>536</v>
      </c>
      <c r="C9347" t="s">
        <v>321</v>
      </c>
      <c r="D9347">
        <v>1995</v>
      </c>
      <c r="E9347">
        <v>479925953</v>
      </c>
    </row>
    <row r="9348" spans="1:5">
      <c r="A9348" t="s">
        <v>320</v>
      </c>
      <c r="B9348" t="s">
        <v>539</v>
      </c>
      <c r="C9348" t="s">
        <v>319</v>
      </c>
      <c r="D9348">
        <v>1995</v>
      </c>
      <c r="E9348">
        <v>33786</v>
      </c>
    </row>
    <row r="9349" spans="1:5">
      <c r="A9349" t="s">
        <v>318</v>
      </c>
      <c r="B9349" t="s">
        <v>539</v>
      </c>
      <c r="C9349" t="s">
        <v>317</v>
      </c>
      <c r="D9349">
        <v>1995</v>
      </c>
      <c r="E9349">
        <v>704927138</v>
      </c>
    </row>
    <row r="9350" spans="1:5">
      <c r="A9350" t="s">
        <v>316</v>
      </c>
      <c r="B9350" t="s">
        <v>536</v>
      </c>
      <c r="C9350" t="s">
        <v>315</v>
      </c>
      <c r="D9350">
        <v>1995</v>
      </c>
    </row>
    <row r="9351" spans="1:5">
      <c r="A9351" t="s">
        <v>314</v>
      </c>
      <c r="B9351" t="s">
        <v>539</v>
      </c>
      <c r="C9351" t="s">
        <v>313</v>
      </c>
      <c r="D9351">
        <v>1995</v>
      </c>
      <c r="E9351">
        <v>1518600</v>
      </c>
    </row>
    <row r="9352" spans="1:5">
      <c r="A9352" t="s">
        <v>312</v>
      </c>
      <c r="B9352" t="s">
        <v>539</v>
      </c>
      <c r="C9352" t="s">
        <v>311</v>
      </c>
      <c r="D9352">
        <v>1995</v>
      </c>
      <c r="E9352">
        <v>24087299</v>
      </c>
    </row>
    <row r="9353" spans="1:5">
      <c r="A9353" t="s">
        <v>310</v>
      </c>
      <c r="B9353" t="s">
        <v>539</v>
      </c>
      <c r="C9353" t="s">
        <v>309</v>
      </c>
      <c r="D9353">
        <v>1995</v>
      </c>
      <c r="E9353">
        <v>6309058</v>
      </c>
    </row>
    <row r="9354" spans="1:5">
      <c r="A9354" t="s">
        <v>308</v>
      </c>
      <c r="B9354" t="s">
        <v>539</v>
      </c>
      <c r="C9354" t="s">
        <v>307</v>
      </c>
      <c r="D9354">
        <v>1995</v>
      </c>
      <c r="E9354">
        <v>22387</v>
      </c>
    </row>
    <row r="9355" spans="1:5">
      <c r="A9355" t="s">
        <v>306</v>
      </c>
      <c r="B9355" t="s">
        <v>539</v>
      </c>
      <c r="C9355" t="s">
        <v>305</v>
      </c>
      <c r="D9355">
        <v>1995</v>
      </c>
      <c r="E9355">
        <v>506480</v>
      </c>
    </row>
    <row r="9356" spans="1:5">
      <c r="A9356" t="s">
        <v>304</v>
      </c>
      <c r="B9356" t="s">
        <v>539</v>
      </c>
      <c r="C9356" t="s">
        <v>303</v>
      </c>
      <c r="D9356">
        <v>1995</v>
      </c>
      <c r="E9356">
        <v>18802959</v>
      </c>
    </row>
    <row r="9357" spans="1:5">
      <c r="A9357" t="s">
        <v>302</v>
      </c>
      <c r="B9357" t="s">
        <v>539</v>
      </c>
      <c r="C9357" t="s">
        <v>301</v>
      </c>
      <c r="D9357">
        <v>1995</v>
      </c>
      <c r="E9357">
        <v>1253115</v>
      </c>
    </row>
    <row r="9358" spans="1:5">
      <c r="A9358" t="s">
        <v>300</v>
      </c>
      <c r="B9358" t="s">
        <v>539</v>
      </c>
      <c r="C9358" t="s">
        <v>299</v>
      </c>
      <c r="D9358">
        <v>1995</v>
      </c>
      <c r="E9358">
        <v>989348</v>
      </c>
    </row>
    <row r="9359" spans="1:5">
      <c r="A9359" t="s">
        <v>298</v>
      </c>
      <c r="B9359" t="s">
        <v>539</v>
      </c>
      <c r="C9359" t="s">
        <v>297</v>
      </c>
      <c r="D9359">
        <v>1995</v>
      </c>
      <c r="E9359">
        <v>27576510</v>
      </c>
    </row>
    <row r="9360" spans="1:5">
      <c r="A9360" t="s">
        <v>296</v>
      </c>
      <c r="B9360" t="s">
        <v>539</v>
      </c>
      <c r="C9360" t="s">
        <v>295</v>
      </c>
      <c r="D9360">
        <v>1995</v>
      </c>
      <c r="E9360">
        <v>6971370</v>
      </c>
    </row>
    <row r="9361" spans="1:5">
      <c r="A9361" t="s">
        <v>294</v>
      </c>
      <c r="B9361" t="s">
        <v>539</v>
      </c>
      <c r="C9361" t="s">
        <v>293</v>
      </c>
      <c r="D9361">
        <v>1995</v>
      </c>
      <c r="E9361">
        <v>22352173</v>
      </c>
    </row>
    <row r="9362" spans="1:5">
      <c r="A9362" t="s">
        <v>292</v>
      </c>
      <c r="B9362" t="s">
        <v>539</v>
      </c>
      <c r="C9362" t="s">
        <v>291</v>
      </c>
      <c r="D9362">
        <v>1995</v>
      </c>
      <c r="E9362">
        <v>2902740</v>
      </c>
    </row>
    <row r="9363" spans="1:5">
      <c r="A9363" t="s">
        <v>290</v>
      </c>
      <c r="B9363" t="s">
        <v>539</v>
      </c>
      <c r="C9363" t="s">
        <v>289</v>
      </c>
      <c r="D9363">
        <v>1995</v>
      </c>
      <c r="E9363">
        <v>8809321</v>
      </c>
    </row>
    <row r="9364" spans="1:5">
      <c r="A9364" t="s">
        <v>288</v>
      </c>
      <c r="B9364" t="s">
        <v>539</v>
      </c>
      <c r="C9364" t="s">
        <v>287</v>
      </c>
      <c r="D9364">
        <v>1995</v>
      </c>
      <c r="E9364">
        <v>49429</v>
      </c>
    </row>
    <row r="9365" spans="1:5">
      <c r="A9365" t="s">
        <v>286</v>
      </c>
      <c r="B9365" t="s">
        <v>539</v>
      </c>
      <c r="C9365" t="s">
        <v>285</v>
      </c>
      <c r="D9365">
        <v>1995</v>
      </c>
      <c r="E9365">
        <v>28430</v>
      </c>
    </row>
    <row r="9366" spans="1:5">
      <c r="A9366" t="s">
        <v>284</v>
      </c>
      <c r="B9366" t="s">
        <v>539</v>
      </c>
      <c r="C9366" t="s">
        <v>283</v>
      </c>
      <c r="D9366">
        <v>1995</v>
      </c>
      <c r="E9366">
        <v>9812686</v>
      </c>
    </row>
    <row r="9367" spans="1:5">
      <c r="A9367" t="s">
        <v>282</v>
      </c>
      <c r="B9367" t="s">
        <v>539</v>
      </c>
      <c r="C9367" t="s">
        <v>281</v>
      </c>
      <c r="D9367">
        <v>1995</v>
      </c>
      <c r="E9367">
        <v>31520</v>
      </c>
    </row>
    <row r="9368" spans="1:5">
      <c r="A9368" t="s">
        <v>280</v>
      </c>
      <c r="B9368" t="s">
        <v>536</v>
      </c>
      <c r="C9368" t="s">
        <v>279</v>
      </c>
      <c r="D9368">
        <v>1995</v>
      </c>
      <c r="E9368">
        <v>127163970</v>
      </c>
    </row>
    <row r="9369" spans="1:5">
      <c r="A9369" t="s">
        <v>278</v>
      </c>
      <c r="B9369" t="s">
        <v>539</v>
      </c>
      <c r="C9369" t="s">
        <v>277</v>
      </c>
      <c r="D9369">
        <v>1995</v>
      </c>
      <c r="E9369">
        <v>4008756</v>
      </c>
    </row>
    <row r="9370" spans="1:5">
      <c r="A9370" t="s">
        <v>276</v>
      </c>
      <c r="B9370" t="s">
        <v>539</v>
      </c>
      <c r="C9370" t="s">
        <v>275</v>
      </c>
      <c r="D9370">
        <v>1995</v>
      </c>
      <c r="E9370">
        <v>460469</v>
      </c>
    </row>
    <row r="9371" spans="1:5">
      <c r="A9371" t="s">
        <v>274</v>
      </c>
      <c r="B9371" t="s">
        <v>539</v>
      </c>
      <c r="C9371" t="s">
        <v>273</v>
      </c>
      <c r="D9371">
        <v>1995</v>
      </c>
      <c r="E9371">
        <v>1120510</v>
      </c>
    </row>
    <row r="9372" spans="1:5">
      <c r="A9372" t="s">
        <v>272</v>
      </c>
      <c r="B9372" t="s">
        <v>539</v>
      </c>
      <c r="C9372" t="s">
        <v>271</v>
      </c>
      <c r="D9372">
        <v>1995</v>
      </c>
      <c r="E9372">
        <v>1188008</v>
      </c>
    </row>
    <row r="9373" spans="1:5">
      <c r="A9373" t="s">
        <v>270</v>
      </c>
      <c r="B9373" t="s">
        <v>539</v>
      </c>
      <c r="C9373" t="s">
        <v>269</v>
      </c>
      <c r="D9373">
        <v>1995</v>
      </c>
      <c r="E9373">
        <v>104747</v>
      </c>
    </row>
    <row r="9374" spans="1:5">
      <c r="A9374" t="s">
        <v>268</v>
      </c>
      <c r="B9374" t="s">
        <v>536</v>
      </c>
      <c r="C9374" t="s">
        <v>267</v>
      </c>
      <c r="D9374">
        <v>1995</v>
      </c>
      <c r="E9374">
        <v>131434340</v>
      </c>
    </row>
    <row r="9375" spans="1:5">
      <c r="A9375" t="s">
        <v>266</v>
      </c>
      <c r="B9375" t="s">
        <v>536</v>
      </c>
      <c r="C9375" t="s">
        <v>265</v>
      </c>
      <c r="D9375">
        <v>1995</v>
      </c>
      <c r="E9375">
        <v>451572222</v>
      </c>
    </row>
    <row r="9376" spans="1:5">
      <c r="A9376" t="s">
        <v>264</v>
      </c>
      <c r="B9376" t="s">
        <v>536</v>
      </c>
      <c r="C9376" t="s">
        <v>263</v>
      </c>
      <c r="D9376">
        <v>1995</v>
      </c>
      <c r="E9376">
        <v>281844514</v>
      </c>
    </row>
    <row r="9377" spans="1:5">
      <c r="A9377" t="s">
        <v>262</v>
      </c>
      <c r="B9377" t="s">
        <v>539</v>
      </c>
      <c r="C9377" t="s">
        <v>261</v>
      </c>
      <c r="D9377">
        <v>1995</v>
      </c>
      <c r="E9377">
        <v>25751</v>
      </c>
    </row>
    <row r="9378" spans="1:5">
      <c r="A9378" t="s">
        <v>260</v>
      </c>
      <c r="B9378" t="s">
        <v>539</v>
      </c>
      <c r="C9378" t="s">
        <v>259</v>
      </c>
      <c r="D9378">
        <v>1995</v>
      </c>
      <c r="E9378">
        <v>14729587</v>
      </c>
    </row>
    <row r="9379" spans="1:5">
      <c r="A9379" t="s">
        <v>258</v>
      </c>
      <c r="B9379" t="s">
        <v>536</v>
      </c>
      <c r="C9379" t="s">
        <v>257</v>
      </c>
      <c r="D9379">
        <v>1995</v>
      </c>
      <c r="E9379">
        <v>1459349138</v>
      </c>
    </row>
    <row r="9380" spans="1:5">
      <c r="A9380" t="s">
        <v>256</v>
      </c>
      <c r="B9380" t="s">
        <v>536</v>
      </c>
      <c r="C9380" t="s">
        <v>255</v>
      </c>
      <c r="D9380">
        <v>1995</v>
      </c>
      <c r="E9380">
        <v>2898370947</v>
      </c>
    </row>
    <row r="9381" spans="1:5">
      <c r="A9381" t="s">
        <v>254</v>
      </c>
      <c r="B9381" t="s">
        <v>539</v>
      </c>
      <c r="C9381" t="s">
        <v>253</v>
      </c>
      <c r="D9381">
        <v>1995</v>
      </c>
      <c r="E9381">
        <v>1462721</v>
      </c>
    </row>
    <row r="9382" spans="1:5">
      <c r="A9382" t="s">
        <v>252</v>
      </c>
      <c r="B9382" t="s">
        <v>536</v>
      </c>
      <c r="C9382" t="s">
        <v>251</v>
      </c>
      <c r="D9382">
        <v>1995</v>
      </c>
      <c r="E9382">
        <v>1133349116</v>
      </c>
    </row>
    <row r="9383" spans="1:5">
      <c r="A9383" t="s">
        <v>250</v>
      </c>
      <c r="B9383" t="s">
        <v>539</v>
      </c>
      <c r="C9383" t="s">
        <v>249</v>
      </c>
      <c r="D9383">
        <v>1995</v>
      </c>
      <c r="E9383">
        <v>1187261</v>
      </c>
    </row>
    <row r="9384" spans="1:5">
      <c r="A9384" t="s">
        <v>248</v>
      </c>
      <c r="B9384" t="s">
        <v>539</v>
      </c>
      <c r="C9384" t="s">
        <v>247</v>
      </c>
      <c r="D9384">
        <v>1995</v>
      </c>
      <c r="E9384">
        <v>69903</v>
      </c>
    </row>
    <row r="9385" spans="1:5">
      <c r="A9385" t="s">
        <v>246</v>
      </c>
      <c r="B9385" t="s">
        <v>539</v>
      </c>
      <c r="C9385" t="s">
        <v>245</v>
      </c>
      <c r="D9385">
        <v>1995</v>
      </c>
      <c r="E9385">
        <v>776580</v>
      </c>
    </row>
    <row r="9386" spans="1:5">
      <c r="A9386" t="s">
        <v>244</v>
      </c>
      <c r="B9386" t="s">
        <v>539</v>
      </c>
      <c r="C9386" t="s">
        <v>243</v>
      </c>
      <c r="D9386">
        <v>1995</v>
      </c>
      <c r="E9386">
        <v>347</v>
      </c>
    </row>
    <row r="9387" spans="1:5">
      <c r="A9387" t="s">
        <v>242</v>
      </c>
      <c r="B9387" t="s">
        <v>539</v>
      </c>
      <c r="C9387" t="s">
        <v>241</v>
      </c>
      <c r="D9387">
        <v>1995</v>
      </c>
    </row>
    <row r="9388" spans="1:5">
      <c r="A9388" t="s">
        <v>240</v>
      </c>
      <c r="B9388" t="s">
        <v>539</v>
      </c>
      <c r="C9388" t="s">
        <v>239</v>
      </c>
      <c r="D9388">
        <v>1995</v>
      </c>
      <c r="E9388">
        <v>13079503</v>
      </c>
    </row>
    <row r="9389" spans="1:5">
      <c r="A9389" t="s">
        <v>238</v>
      </c>
      <c r="B9389" t="s">
        <v>539</v>
      </c>
      <c r="C9389" t="s">
        <v>237</v>
      </c>
      <c r="D9389">
        <v>1995</v>
      </c>
      <c r="E9389">
        <v>0</v>
      </c>
    </row>
    <row r="9390" spans="1:5">
      <c r="A9390" t="s">
        <v>236</v>
      </c>
      <c r="B9390" t="s">
        <v>539</v>
      </c>
      <c r="C9390" t="s">
        <v>235</v>
      </c>
      <c r="D9390">
        <v>1995</v>
      </c>
      <c r="E9390">
        <v>1973749</v>
      </c>
    </row>
    <row r="9391" spans="1:5">
      <c r="A9391" t="s">
        <v>234</v>
      </c>
      <c r="B9391" t="s">
        <v>539</v>
      </c>
      <c r="C9391" t="s">
        <v>233</v>
      </c>
      <c r="D9391">
        <v>1995</v>
      </c>
      <c r="E9391">
        <v>9999286</v>
      </c>
    </row>
    <row r="9392" spans="1:5">
      <c r="A9392" t="s">
        <v>232</v>
      </c>
      <c r="B9392" t="s">
        <v>539</v>
      </c>
      <c r="C9392" t="s">
        <v>231</v>
      </c>
      <c r="D9392">
        <v>1995</v>
      </c>
      <c r="E9392">
        <v>189623</v>
      </c>
    </row>
    <row r="9393" spans="1:5">
      <c r="A9393" t="s">
        <v>230</v>
      </c>
      <c r="B9393" t="s">
        <v>536</v>
      </c>
      <c r="C9393" t="s">
        <v>229</v>
      </c>
      <c r="D9393">
        <v>1995</v>
      </c>
      <c r="E9393">
        <v>124319243</v>
      </c>
    </row>
    <row r="9394" spans="1:5">
      <c r="A9394" t="s">
        <v>228</v>
      </c>
      <c r="B9394" t="s">
        <v>539</v>
      </c>
      <c r="C9394" t="s">
        <v>227</v>
      </c>
      <c r="D9394">
        <v>1995</v>
      </c>
      <c r="E9394">
        <v>25046219</v>
      </c>
    </row>
    <row r="9395" spans="1:5">
      <c r="A9395" t="s">
        <v>226</v>
      </c>
      <c r="B9395" t="s">
        <v>539</v>
      </c>
      <c r="C9395" t="s">
        <v>225</v>
      </c>
      <c r="D9395">
        <v>1995</v>
      </c>
      <c r="E9395">
        <v>16974</v>
      </c>
    </row>
    <row r="9396" spans="1:5">
      <c r="A9396" t="s">
        <v>224</v>
      </c>
      <c r="B9396" t="s">
        <v>536</v>
      </c>
      <c r="C9396" t="s">
        <v>223</v>
      </c>
      <c r="D9396">
        <v>1995</v>
      </c>
      <c r="E9396">
        <v>2616526433</v>
      </c>
    </row>
    <row r="9397" spans="1:5">
      <c r="A9397" t="s">
        <v>222</v>
      </c>
      <c r="B9397" t="s">
        <v>539</v>
      </c>
      <c r="C9397" t="s">
        <v>221</v>
      </c>
      <c r="D9397">
        <v>1995</v>
      </c>
      <c r="E9397">
        <v>801492</v>
      </c>
    </row>
    <row r="9398" spans="1:5">
      <c r="A9398" t="s">
        <v>220</v>
      </c>
      <c r="B9398" t="s">
        <v>539</v>
      </c>
      <c r="C9398" t="s">
        <v>219</v>
      </c>
      <c r="D9398">
        <v>1995</v>
      </c>
      <c r="E9398">
        <v>7153490</v>
      </c>
    </row>
    <row r="9399" spans="1:5">
      <c r="A9399" t="s">
        <v>218</v>
      </c>
      <c r="B9399" t="s">
        <v>539</v>
      </c>
      <c r="C9399" t="s">
        <v>217</v>
      </c>
      <c r="D9399">
        <v>1995</v>
      </c>
      <c r="E9399">
        <v>34172</v>
      </c>
    </row>
    <row r="9400" spans="1:5">
      <c r="A9400" t="s">
        <v>216</v>
      </c>
      <c r="B9400" t="s">
        <v>539</v>
      </c>
      <c r="C9400" t="s">
        <v>215</v>
      </c>
      <c r="D9400">
        <v>1995</v>
      </c>
      <c r="E9400">
        <v>32201346</v>
      </c>
    </row>
    <row r="9401" spans="1:5">
      <c r="A9401" t="s">
        <v>214</v>
      </c>
      <c r="B9401" t="s">
        <v>536</v>
      </c>
      <c r="C9401" t="s">
        <v>213</v>
      </c>
      <c r="D9401">
        <v>1995</v>
      </c>
      <c r="E9401">
        <v>118504152</v>
      </c>
    </row>
    <row r="9402" spans="1:5">
      <c r="A9402" t="s">
        <v>212</v>
      </c>
      <c r="B9402" t="s">
        <v>539</v>
      </c>
      <c r="C9402" t="s">
        <v>211</v>
      </c>
      <c r="D9402">
        <v>1995</v>
      </c>
      <c r="E9402">
        <v>285272</v>
      </c>
    </row>
    <row r="9403" spans="1:5">
      <c r="A9403" t="s">
        <v>210</v>
      </c>
      <c r="B9403" t="s">
        <v>539</v>
      </c>
      <c r="C9403" t="s">
        <v>209</v>
      </c>
      <c r="D9403">
        <v>1995</v>
      </c>
      <c r="E9403">
        <v>992638</v>
      </c>
    </row>
    <row r="9404" spans="1:5">
      <c r="A9404" t="s">
        <v>208</v>
      </c>
      <c r="B9404" t="s">
        <v>539</v>
      </c>
      <c r="C9404" t="s">
        <v>207</v>
      </c>
      <c r="D9404">
        <v>1995</v>
      </c>
      <c r="E9404">
        <v>5877</v>
      </c>
    </row>
    <row r="9405" spans="1:5">
      <c r="A9405" t="s">
        <v>206</v>
      </c>
      <c r="B9405" t="s">
        <v>539</v>
      </c>
      <c r="C9405" t="s">
        <v>205</v>
      </c>
      <c r="D9405">
        <v>1995</v>
      </c>
      <c r="E9405">
        <v>11426159</v>
      </c>
    </row>
    <row r="9406" spans="1:5">
      <c r="A9406" t="s">
        <v>204</v>
      </c>
      <c r="B9406" t="s">
        <v>539</v>
      </c>
      <c r="C9406" t="s">
        <v>203</v>
      </c>
      <c r="D9406">
        <v>1995</v>
      </c>
      <c r="E9406">
        <v>1273980</v>
      </c>
    </row>
    <row r="9407" spans="1:5">
      <c r="A9407" t="s">
        <v>202</v>
      </c>
      <c r="B9407" t="s">
        <v>539</v>
      </c>
      <c r="C9407" t="s">
        <v>201</v>
      </c>
      <c r="D9407">
        <v>1995</v>
      </c>
      <c r="E9407">
        <v>636613</v>
      </c>
    </row>
    <row r="9408" spans="1:5">
      <c r="A9408" t="s">
        <v>200</v>
      </c>
      <c r="B9408" t="s">
        <v>539</v>
      </c>
      <c r="C9408" t="s">
        <v>199</v>
      </c>
      <c r="D9408">
        <v>1995</v>
      </c>
      <c r="E9408">
        <v>8594846</v>
      </c>
    </row>
    <row r="9409" spans="1:5">
      <c r="A9409" t="s">
        <v>198</v>
      </c>
      <c r="B9409" t="s">
        <v>539</v>
      </c>
      <c r="C9409" t="s">
        <v>197</v>
      </c>
      <c r="D9409">
        <v>1995</v>
      </c>
      <c r="E9409">
        <v>9082009</v>
      </c>
    </row>
    <row r="9410" spans="1:5">
      <c r="A9410" t="s">
        <v>196</v>
      </c>
      <c r="B9410" t="s">
        <v>536</v>
      </c>
      <c r="C9410" t="s">
        <v>195</v>
      </c>
      <c r="D9410">
        <v>1995</v>
      </c>
      <c r="E9410">
        <v>67112886</v>
      </c>
    </row>
    <row r="9411" spans="1:5">
      <c r="A9411" t="s">
        <v>194</v>
      </c>
      <c r="B9411" t="s">
        <v>539</v>
      </c>
      <c r="C9411" t="s">
        <v>193</v>
      </c>
      <c r="D9411">
        <v>1995</v>
      </c>
      <c r="E9411">
        <v>1161847</v>
      </c>
    </row>
    <row r="9412" spans="1:5">
      <c r="A9412" t="s">
        <v>192</v>
      </c>
      <c r="B9412" t="s">
        <v>539</v>
      </c>
      <c r="C9412" t="s">
        <v>191</v>
      </c>
      <c r="D9412">
        <v>1995</v>
      </c>
      <c r="E9412">
        <v>77352</v>
      </c>
    </row>
    <row r="9413" spans="1:5">
      <c r="A9413" t="s">
        <v>190</v>
      </c>
      <c r="B9413" t="s">
        <v>539</v>
      </c>
      <c r="C9413" t="s">
        <v>189</v>
      </c>
      <c r="D9413">
        <v>1995</v>
      </c>
      <c r="E9413">
        <v>7982473</v>
      </c>
    </row>
    <row r="9414" spans="1:5">
      <c r="A9414" t="s">
        <v>188</v>
      </c>
      <c r="B9414" t="s">
        <v>539</v>
      </c>
      <c r="C9414" t="s">
        <v>187</v>
      </c>
      <c r="D9414">
        <v>1995</v>
      </c>
      <c r="E9414">
        <v>73226373</v>
      </c>
    </row>
    <row r="9415" spans="1:5">
      <c r="A9415" t="s">
        <v>186</v>
      </c>
      <c r="B9415" t="s">
        <v>539</v>
      </c>
      <c r="C9415" t="s">
        <v>185</v>
      </c>
      <c r="D9415">
        <v>1995</v>
      </c>
      <c r="E9415">
        <v>2143118</v>
      </c>
    </row>
    <row r="9416" spans="1:5">
      <c r="A9416" t="s">
        <v>184</v>
      </c>
      <c r="B9416" t="s">
        <v>539</v>
      </c>
      <c r="C9416" t="s">
        <v>183</v>
      </c>
      <c r="D9416">
        <v>1995</v>
      </c>
      <c r="E9416">
        <v>4203458</v>
      </c>
    </row>
    <row r="9417" spans="1:5">
      <c r="A9417" t="s">
        <v>182</v>
      </c>
      <c r="B9417" t="s">
        <v>539</v>
      </c>
      <c r="C9417" t="s">
        <v>181</v>
      </c>
      <c r="D9417">
        <v>1995</v>
      </c>
      <c r="E9417">
        <v>1143676</v>
      </c>
    </row>
    <row r="9418" spans="1:5">
      <c r="A9418" t="s">
        <v>180</v>
      </c>
      <c r="B9418" t="s">
        <v>539</v>
      </c>
      <c r="C9418" t="s">
        <v>179</v>
      </c>
      <c r="D9418">
        <v>1995</v>
      </c>
      <c r="E9418">
        <v>19065248</v>
      </c>
    </row>
    <row r="9419" spans="1:5">
      <c r="A9419" t="s">
        <v>178</v>
      </c>
      <c r="B9419" t="s">
        <v>539</v>
      </c>
      <c r="C9419" t="s">
        <v>177</v>
      </c>
      <c r="D9419">
        <v>1995</v>
      </c>
      <c r="E9419">
        <v>0</v>
      </c>
    </row>
    <row r="9420" spans="1:5">
      <c r="A9420" t="s">
        <v>176</v>
      </c>
      <c r="B9420" t="s">
        <v>539</v>
      </c>
      <c r="C9420" t="s">
        <v>175</v>
      </c>
      <c r="D9420">
        <v>1995</v>
      </c>
      <c r="E9420">
        <v>538778</v>
      </c>
    </row>
    <row r="9421" spans="1:5">
      <c r="A9421" t="s">
        <v>174</v>
      </c>
      <c r="B9421" t="s">
        <v>536</v>
      </c>
      <c r="C9421" t="s">
        <v>173</v>
      </c>
      <c r="D9421">
        <v>1995</v>
      </c>
      <c r="E9421">
        <v>283664391</v>
      </c>
    </row>
    <row r="9422" spans="1:5">
      <c r="A9422" t="s">
        <v>172</v>
      </c>
      <c r="B9422" t="s">
        <v>539</v>
      </c>
      <c r="C9422" t="s">
        <v>171</v>
      </c>
      <c r="D9422">
        <v>1995</v>
      </c>
      <c r="E9422">
        <v>624495</v>
      </c>
    </row>
    <row r="9423" spans="1:5">
      <c r="A9423" t="s">
        <v>170</v>
      </c>
      <c r="B9423" t="s">
        <v>536</v>
      </c>
      <c r="C9423" t="s">
        <v>169</v>
      </c>
      <c r="D9423">
        <v>1995</v>
      </c>
      <c r="E9423">
        <v>10042266</v>
      </c>
    </row>
    <row r="9424" spans="1:5">
      <c r="A9424" t="s">
        <v>168</v>
      </c>
      <c r="B9424" t="s">
        <v>539</v>
      </c>
      <c r="C9424" t="s">
        <v>167</v>
      </c>
      <c r="D9424">
        <v>1995</v>
      </c>
      <c r="E9424">
        <v>83725260</v>
      </c>
    </row>
    <row r="9425" spans="1:5">
      <c r="A9425" t="s">
        <v>166</v>
      </c>
      <c r="B9425" t="s">
        <v>539</v>
      </c>
      <c r="C9425" t="s">
        <v>165</v>
      </c>
      <c r="D9425">
        <v>1995</v>
      </c>
      <c r="E9425">
        <v>1146824</v>
      </c>
    </row>
    <row r="9426" spans="1:5">
      <c r="A9426" t="s">
        <v>164</v>
      </c>
      <c r="B9426" t="s">
        <v>539</v>
      </c>
      <c r="C9426" t="s">
        <v>163</v>
      </c>
      <c r="D9426">
        <v>1995</v>
      </c>
      <c r="E9426">
        <v>6983019</v>
      </c>
    </row>
    <row r="9427" spans="1:5">
      <c r="A9427" t="s">
        <v>162</v>
      </c>
      <c r="B9427" t="s">
        <v>539</v>
      </c>
      <c r="C9427" t="s">
        <v>161</v>
      </c>
      <c r="D9427">
        <v>1995</v>
      </c>
      <c r="E9427">
        <v>36112048</v>
      </c>
    </row>
    <row r="9428" spans="1:5">
      <c r="A9428" t="s">
        <v>160</v>
      </c>
      <c r="B9428" t="s">
        <v>539</v>
      </c>
      <c r="C9428" t="s">
        <v>159</v>
      </c>
      <c r="D9428">
        <v>1995</v>
      </c>
      <c r="E9428">
        <v>4929</v>
      </c>
    </row>
    <row r="9429" spans="1:5">
      <c r="A9429" t="s">
        <v>158</v>
      </c>
      <c r="B9429" t="s">
        <v>539</v>
      </c>
      <c r="C9429" t="s">
        <v>157</v>
      </c>
      <c r="D9429">
        <v>1995</v>
      </c>
      <c r="E9429">
        <v>4205113</v>
      </c>
    </row>
    <row r="9430" spans="1:5">
      <c r="A9430" t="s">
        <v>156</v>
      </c>
      <c r="B9430" t="s">
        <v>539</v>
      </c>
      <c r="C9430" t="s">
        <v>155</v>
      </c>
      <c r="D9430">
        <v>1995</v>
      </c>
      <c r="E9430">
        <v>14861776</v>
      </c>
    </row>
    <row r="9431" spans="1:5">
      <c r="A9431" t="s">
        <v>154</v>
      </c>
      <c r="B9431" t="s">
        <v>536</v>
      </c>
      <c r="C9431" t="s">
        <v>153</v>
      </c>
      <c r="D9431">
        <v>1995</v>
      </c>
      <c r="E9431">
        <v>339963027</v>
      </c>
    </row>
    <row r="9432" spans="1:5">
      <c r="A9432" t="s">
        <v>152</v>
      </c>
      <c r="B9432" t="s">
        <v>539</v>
      </c>
      <c r="C9432" t="s">
        <v>151</v>
      </c>
      <c r="D9432">
        <v>1995</v>
      </c>
      <c r="E9432">
        <v>230967</v>
      </c>
    </row>
    <row r="9433" spans="1:5">
      <c r="A9433" t="s">
        <v>150</v>
      </c>
      <c r="B9433" t="s">
        <v>539</v>
      </c>
      <c r="C9433" t="s">
        <v>149</v>
      </c>
      <c r="D9433">
        <v>1995</v>
      </c>
      <c r="E9433">
        <v>8959607</v>
      </c>
    </row>
    <row r="9434" spans="1:5">
      <c r="A9434" t="s">
        <v>148</v>
      </c>
      <c r="B9434" t="s">
        <v>539</v>
      </c>
      <c r="C9434" t="s">
        <v>147</v>
      </c>
      <c r="D9434">
        <v>1995</v>
      </c>
      <c r="E9434">
        <v>4901898</v>
      </c>
    </row>
    <row r="9435" spans="1:5">
      <c r="A9435" t="s">
        <v>146</v>
      </c>
      <c r="B9435" t="s">
        <v>539</v>
      </c>
      <c r="C9435" t="s">
        <v>145</v>
      </c>
      <c r="D9435">
        <v>1995</v>
      </c>
      <c r="E9435">
        <v>2278971</v>
      </c>
    </row>
    <row r="9436" spans="1:5">
      <c r="A9436" t="s">
        <v>144</v>
      </c>
      <c r="B9436" t="s">
        <v>536</v>
      </c>
      <c r="C9436" t="s">
        <v>143</v>
      </c>
      <c r="D9436">
        <v>1995</v>
      </c>
      <c r="E9436">
        <v>737055</v>
      </c>
    </row>
    <row r="9437" spans="1:5">
      <c r="A9437" t="s">
        <v>142</v>
      </c>
      <c r="B9437" t="s">
        <v>536</v>
      </c>
      <c r="C9437" t="s">
        <v>141</v>
      </c>
      <c r="D9437">
        <v>1995</v>
      </c>
      <c r="E9437">
        <v>1228273</v>
      </c>
    </row>
    <row r="9438" spans="1:5">
      <c r="A9438" t="s">
        <v>140</v>
      </c>
      <c r="B9438" t="s">
        <v>536</v>
      </c>
      <c r="C9438" t="s">
        <v>139</v>
      </c>
      <c r="D9438">
        <v>1995</v>
      </c>
      <c r="E9438">
        <v>245502491</v>
      </c>
    </row>
    <row r="9439" spans="1:5">
      <c r="A9439" t="s">
        <v>138</v>
      </c>
      <c r="B9439" t="s">
        <v>539</v>
      </c>
      <c r="C9439" t="s">
        <v>137</v>
      </c>
      <c r="D9439">
        <v>1995</v>
      </c>
      <c r="E9439">
        <v>93313</v>
      </c>
    </row>
    <row r="9440" spans="1:5">
      <c r="A9440" t="s">
        <v>136</v>
      </c>
      <c r="B9440" t="s">
        <v>539</v>
      </c>
      <c r="C9440" t="s">
        <v>135</v>
      </c>
      <c r="D9440">
        <v>1995</v>
      </c>
      <c r="E9440">
        <v>25683</v>
      </c>
    </row>
    <row r="9441" spans="1:5">
      <c r="A9441" t="s">
        <v>134</v>
      </c>
      <c r="B9441" t="s">
        <v>539</v>
      </c>
      <c r="C9441" t="s">
        <v>133</v>
      </c>
      <c r="D9441">
        <v>1995</v>
      </c>
      <c r="E9441">
        <v>10487165</v>
      </c>
    </row>
    <row r="9442" spans="1:5">
      <c r="A9442" t="s">
        <v>132</v>
      </c>
      <c r="B9442" t="s">
        <v>539</v>
      </c>
      <c r="C9442" t="s">
        <v>131</v>
      </c>
      <c r="D9442">
        <v>1995</v>
      </c>
      <c r="E9442">
        <v>39509488</v>
      </c>
    </row>
    <row r="9443" spans="1:5">
      <c r="A9443" t="s">
        <v>130</v>
      </c>
      <c r="B9443" t="s">
        <v>539</v>
      </c>
      <c r="C9443" t="s">
        <v>129</v>
      </c>
      <c r="D9443">
        <v>1995</v>
      </c>
      <c r="E9443">
        <v>5344933</v>
      </c>
    </row>
    <row r="9444" spans="1:5">
      <c r="A9444" t="s">
        <v>128</v>
      </c>
      <c r="B9444" t="s">
        <v>536</v>
      </c>
      <c r="C9444" t="s">
        <v>127</v>
      </c>
      <c r="D9444">
        <v>1995</v>
      </c>
      <c r="E9444">
        <v>929722967</v>
      </c>
    </row>
    <row r="9445" spans="1:5">
      <c r="A9445" t="s">
        <v>126</v>
      </c>
      <c r="B9445" t="s">
        <v>539</v>
      </c>
      <c r="C9445" t="s">
        <v>125</v>
      </c>
      <c r="D9445">
        <v>1995</v>
      </c>
      <c r="E9445">
        <v>3996355</v>
      </c>
    </row>
    <row r="9446" spans="1:5">
      <c r="A9446" t="s">
        <v>124</v>
      </c>
      <c r="B9446" t="s">
        <v>539</v>
      </c>
      <c r="C9446" t="s">
        <v>123</v>
      </c>
      <c r="D9446">
        <v>1995</v>
      </c>
      <c r="E9446">
        <v>16334112</v>
      </c>
    </row>
    <row r="9447" spans="1:5">
      <c r="A9447" t="s">
        <v>122</v>
      </c>
      <c r="B9447" t="s">
        <v>539</v>
      </c>
      <c r="C9447" t="s">
        <v>121</v>
      </c>
      <c r="D9447">
        <v>1995</v>
      </c>
      <c r="E9447">
        <v>5281201</v>
      </c>
    </row>
    <row r="9448" spans="1:5">
      <c r="A9448" t="s">
        <v>120</v>
      </c>
      <c r="B9448" t="s">
        <v>539</v>
      </c>
      <c r="C9448" t="s">
        <v>119</v>
      </c>
      <c r="D9448">
        <v>1995</v>
      </c>
      <c r="E9448">
        <v>0</v>
      </c>
    </row>
    <row r="9449" spans="1:5">
      <c r="A9449" t="s">
        <v>118</v>
      </c>
      <c r="B9449" t="s">
        <v>539</v>
      </c>
      <c r="C9449" t="s">
        <v>117</v>
      </c>
      <c r="D9449">
        <v>1995</v>
      </c>
      <c r="E9449">
        <v>306548</v>
      </c>
    </row>
    <row r="9450" spans="1:5">
      <c r="A9450" t="s">
        <v>116</v>
      </c>
      <c r="B9450" t="s">
        <v>539</v>
      </c>
      <c r="C9450" t="s">
        <v>115</v>
      </c>
      <c r="D9450">
        <v>1995</v>
      </c>
      <c r="E9450">
        <v>2803042</v>
      </c>
    </row>
    <row r="9451" spans="1:5">
      <c r="A9451" t="s">
        <v>114</v>
      </c>
      <c r="B9451" t="s">
        <v>539</v>
      </c>
      <c r="C9451" t="s">
        <v>113</v>
      </c>
      <c r="D9451">
        <v>1995</v>
      </c>
      <c r="E9451">
        <v>2582965</v>
      </c>
    </row>
    <row r="9452" spans="1:5">
      <c r="A9452" t="s">
        <v>112</v>
      </c>
      <c r="B9452" t="s">
        <v>539</v>
      </c>
      <c r="C9452" t="s">
        <v>111</v>
      </c>
      <c r="D9452">
        <v>1995</v>
      </c>
      <c r="E9452">
        <v>2157</v>
      </c>
    </row>
    <row r="9453" spans="1:5">
      <c r="A9453" t="s">
        <v>110</v>
      </c>
      <c r="B9453" t="s">
        <v>539</v>
      </c>
      <c r="C9453" t="s">
        <v>109</v>
      </c>
      <c r="D9453">
        <v>1995</v>
      </c>
      <c r="E9453">
        <v>5283631</v>
      </c>
    </row>
    <row r="9454" spans="1:5">
      <c r="A9454" t="s">
        <v>108</v>
      </c>
      <c r="B9454" t="s">
        <v>539</v>
      </c>
      <c r="C9454" t="s">
        <v>107</v>
      </c>
      <c r="D9454">
        <v>1995</v>
      </c>
      <c r="E9454">
        <v>3672067</v>
      </c>
    </row>
    <row r="9455" spans="1:5">
      <c r="A9455" t="s">
        <v>106</v>
      </c>
      <c r="B9455" t="s">
        <v>536</v>
      </c>
      <c r="C9455" t="s">
        <v>105</v>
      </c>
      <c r="D9455">
        <v>1995</v>
      </c>
      <c r="E9455">
        <v>415937301</v>
      </c>
    </row>
    <row r="9456" spans="1:5">
      <c r="A9456" t="s">
        <v>104</v>
      </c>
      <c r="B9456" t="s">
        <v>539</v>
      </c>
      <c r="C9456" t="s">
        <v>103</v>
      </c>
      <c r="D9456">
        <v>1995</v>
      </c>
      <c r="E9456">
        <v>4592930</v>
      </c>
    </row>
    <row r="9457" spans="1:5">
      <c r="A9457" t="s">
        <v>102</v>
      </c>
      <c r="B9457" t="s">
        <v>536</v>
      </c>
      <c r="C9457" t="s">
        <v>101</v>
      </c>
      <c r="D9457">
        <v>1995</v>
      </c>
      <c r="E9457">
        <v>415975314</v>
      </c>
    </row>
    <row r="9458" spans="1:5">
      <c r="A9458" t="s">
        <v>100</v>
      </c>
      <c r="B9458" t="s">
        <v>536</v>
      </c>
      <c r="C9458" t="s">
        <v>99</v>
      </c>
      <c r="D9458">
        <v>1995</v>
      </c>
      <c r="E9458">
        <v>15020488</v>
      </c>
    </row>
    <row r="9459" spans="1:5">
      <c r="A9459" t="s">
        <v>98</v>
      </c>
      <c r="B9459" t="s">
        <v>539</v>
      </c>
      <c r="C9459" t="s">
        <v>97</v>
      </c>
      <c r="D9459">
        <v>1995</v>
      </c>
      <c r="E9459">
        <v>64958</v>
      </c>
    </row>
    <row r="9460" spans="1:5">
      <c r="A9460" t="s">
        <v>96</v>
      </c>
      <c r="B9460" t="s">
        <v>539</v>
      </c>
      <c r="C9460" t="s">
        <v>95</v>
      </c>
      <c r="D9460">
        <v>1995</v>
      </c>
      <c r="E9460">
        <v>150529</v>
      </c>
    </row>
    <row r="9461" spans="1:5">
      <c r="A9461" t="s">
        <v>94</v>
      </c>
      <c r="B9461" t="s">
        <v>539</v>
      </c>
      <c r="C9461" t="s">
        <v>93</v>
      </c>
      <c r="D9461">
        <v>1995</v>
      </c>
      <c r="E9461">
        <v>2330486</v>
      </c>
    </row>
    <row r="9462" spans="1:5">
      <c r="A9462" t="s">
        <v>92</v>
      </c>
      <c r="B9462" t="s">
        <v>539</v>
      </c>
      <c r="C9462" t="s">
        <v>91</v>
      </c>
      <c r="D9462">
        <v>1995</v>
      </c>
      <c r="E9462">
        <v>982678</v>
      </c>
    </row>
    <row r="9463" spans="1:5">
      <c r="A9463" t="s">
        <v>90</v>
      </c>
      <c r="B9463" t="s">
        <v>539</v>
      </c>
      <c r="C9463" t="s">
        <v>89</v>
      </c>
      <c r="D9463">
        <v>1995</v>
      </c>
      <c r="E9463">
        <v>1427846</v>
      </c>
    </row>
    <row r="9464" spans="1:5">
      <c r="A9464" t="s">
        <v>88</v>
      </c>
      <c r="B9464" t="s">
        <v>539</v>
      </c>
      <c r="C9464" t="s">
        <v>87</v>
      </c>
      <c r="D9464">
        <v>1995</v>
      </c>
      <c r="E9464">
        <v>739349</v>
      </c>
    </row>
    <row r="9465" spans="1:5">
      <c r="A9465" t="s">
        <v>86</v>
      </c>
      <c r="B9465" t="s">
        <v>539</v>
      </c>
      <c r="C9465" t="s">
        <v>85</v>
      </c>
      <c r="D9465">
        <v>1995</v>
      </c>
    </row>
    <row r="9466" spans="1:5">
      <c r="A9466" t="s">
        <v>84</v>
      </c>
      <c r="B9466" t="s">
        <v>539</v>
      </c>
      <c r="C9466" t="s">
        <v>83</v>
      </c>
      <c r="D9466">
        <v>1995</v>
      </c>
      <c r="E9466">
        <v>38013</v>
      </c>
    </row>
    <row r="9467" spans="1:5">
      <c r="A9467" t="s">
        <v>82</v>
      </c>
      <c r="B9467" t="s">
        <v>539</v>
      </c>
      <c r="C9467" t="s">
        <v>81</v>
      </c>
      <c r="D9467">
        <v>1995</v>
      </c>
      <c r="E9467">
        <v>7157827</v>
      </c>
    </row>
    <row r="9468" spans="1:5">
      <c r="A9468" t="s">
        <v>80</v>
      </c>
      <c r="B9468" t="s">
        <v>539</v>
      </c>
      <c r="C9468" t="s">
        <v>79</v>
      </c>
      <c r="D9468">
        <v>1995</v>
      </c>
      <c r="E9468">
        <v>3077</v>
      </c>
    </row>
    <row r="9469" spans="1:5">
      <c r="A9469" t="s">
        <v>78</v>
      </c>
      <c r="B9469" t="s">
        <v>539</v>
      </c>
      <c r="C9469" t="s">
        <v>77</v>
      </c>
      <c r="D9469">
        <v>1995</v>
      </c>
      <c r="E9469">
        <v>5497457</v>
      </c>
    </row>
    <row r="9470" spans="1:5">
      <c r="A9470" t="s">
        <v>76</v>
      </c>
      <c r="B9470" t="s">
        <v>536</v>
      </c>
      <c r="C9470" t="s">
        <v>75</v>
      </c>
      <c r="D9470">
        <v>1995</v>
      </c>
      <c r="E9470">
        <v>1152539671</v>
      </c>
    </row>
    <row r="9471" spans="1:5">
      <c r="A9471" t="s">
        <v>74</v>
      </c>
      <c r="B9471" t="s">
        <v>536</v>
      </c>
      <c r="C9471" t="s">
        <v>73</v>
      </c>
      <c r="D9471">
        <v>1995</v>
      </c>
      <c r="E9471">
        <v>160402202</v>
      </c>
    </row>
    <row r="9472" spans="1:5">
      <c r="A9472" t="s">
        <v>72</v>
      </c>
      <c r="B9472" t="s">
        <v>539</v>
      </c>
      <c r="C9472" t="s">
        <v>71</v>
      </c>
      <c r="D9472">
        <v>1995</v>
      </c>
      <c r="E9472">
        <v>2961685</v>
      </c>
    </row>
    <row r="9473" spans="1:5">
      <c r="A9473" t="s">
        <v>70</v>
      </c>
      <c r="B9473" t="s">
        <v>539</v>
      </c>
      <c r="C9473" t="s">
        <v>69</v>
      </c>
      <c r="D9473">
        <v>1995</v>
      </c>
      <c r="E9473">
        <v>41480056</v>
      </c>
    </row>
    <row r="9474" spans="1:5">
      <c r="A9474" t="s">
        <v>68</v>
      </c>
      <c r="B9474" t="s">
        <v>539</v>
      </c>
      <c r="C9474" t="s">
        <v>67</v>
      </c>
      <c r="D9474">
        <v>1995</v>
      </c>
      <c r="E9474">
        <v>4100036</v>
      </c>
    </row>
    <row r="9475" spans="1:5">
      <c r="A9475" t="s">
        <v>66</v>
      </c>
      <c r="B9475" t="s">
        <v>539</v>
      </c>
      <c r="C9475" t="s">
        <v>65</v>
      </c>
      <c r="D9475">
        <v>1995</v>
      </c>
      <c r="E9475">
        <v>2322980</v>
      </c>
    </row>
    <row r="9476" spans="1:5">
      <c r="A9476" t="s">
        <v>64</v>
      </c>
      <c r="B9476" t="s">
        <v>536</v>
      </c>
      <c r="C9476" t="s">
        <v>63</v>
      </c>
      <c r="D9476">
        <v>1995</v>
      </c>
      <c r="E9476">
        <v>128084445</v>
      </c>
    </row>
    <row r="9477" spans="1:5">
      <c r="A9477" t="s">
        <v>62</v>
      </c>
      <c r="B9477" t="s">
        <v>539</v>
      </c>
      <c r="C9477" t="s">
        <v>61</v>
      </c>
      <c r="D9477">
        <v>1995</v>
      </c>
      <c r="E9477">
        <v>675075</v>
      </c>
    </row>
    <row r="9478" spans="1:5">
      <c r="A9478" t="s">
        <v>60</v>
      </c>
      <c r="B9478" t="s">
        <v>536</v>
      </c>
      <c r="C9478" t="s">
        <v>59</v>
      </c>
      <c r="D9478">
        <v>1995</v>
      </c>
      <c r="E9478">
        <v>117767097</v>
      </c>
    </row>
    <row r="9479" spans="1:5">
      <c r="A9479" t="s">
        <v>58</v>
      </c>
      <c r="B9479" t="s">
        <v>539</v>
      </c>
      <c r="C9479" t="s">
        <v>57</v>
      </c>
      <c r="D9479">
        <v>1995</v>
      </c>
      <c r="E9479">
        <v>74109</v>
      </c>
    </row>
    <row r="9480" spans="1:5">
      <c r="A9480" t="s">
        <v>56</v>
      </c>
      <c r="B9480" t="s">
        <v>536</v>
      </c>
      <c r="C9480" t="s">
        <v>55</v>
      </c>
      <c r="D9480">
        <v>1995</v>
      </c>
      <c r="E9480">
        <v>929722967</v>
      </c>
    </row>
    <row r="9481" spans="1:5">
      <c r="A9481" t="s">
        <v>54</v>
      </c>
      <c r="B9481" t="s">
        <v>536</v>
      </c>
      <c r="C9481" t="s">
        <v>53</v>
      </c>
      <c r="D9481">
        <v>1995</v>
      </c>
      <c r="E9481">
        <v>415975314</v>
      </c>
    </row>
    <row r="9482" spans="1:5">
      <c r="A9482" t="s">
        <v>52</v>
      </c>
      <c r="B9482" t="s">
        <v>539</v>
      </c>
      <c r="C9482" t="s">
        <v>51</v>
      </c>
      <c r="D9482">
        <v>1995</v>
      </c>
      <c r="E9482">
        <v>1134245</v>
      </c>
    </row>
    <row r="9483" spans="1:5">
      <c r="A9483" t="s">
        <v>50</v>
      </c>
      <c r="B9483" t="s">
        <v>539</v>
      </c>
      <c r="C9483" t="s">
        <v>49</v>
      </c>
      <c r="D9483">
        <v>1995</v>
      </c>
      <c r="E9483">
        <v>3511250</v>
      </c>
    </row>
    <row r="9484" spans="1:5">
      <c r="A9484" t="s">
        <v>6</v>
      </c>
      <c r="B9484" t="s">
        <v>539</v>
      </c>
      <c r="C9484" t="s">
        <v>48</v>
      </c>
      <c r="D9484">
        <v>1995</v>
      </c>
      <c r="E9484">
        <v>22152887</v>
      </c>
    </row>
    <row r="9485" spans="1:5">
      <c r="A9485" t="s">
        <v>47</v>
      </c>
      <c r="B9485" t="s">
        <v>539</v>
      </c>
      <c r="C9485" t="s">
        <v>46</v>
      </c>
      <c r="D9485">
        <v>1995</v>
      </c>
      <c r="E9485">
        <v>5172</v>
      </c>
    </row>
    <row r="9486" spans="1:5">
      <c r="A9486" t="s">
        <v>45</v>
      </c>
      <c r="B9486" t="s">
        <v>539</v>
      </c>
      <c r="C9486" t="s">
        <v>44</v>
      </c>
      <c r="D9486">
        <v>1995</v>
      </c>
      <c r="E9486">
        <v>23805934</v>
      </c>
    </row>
    <row r="9487" spans="1:5">
      <c r="A9487" t="s">
        <v>43</v>
      </c>
      <c r="B9487" t="s">
        <v>539</v>
      </c>
      <c r="C9487" t="s">
        <v>42</v>
      </c>
      <c r="D9487">
        <v>1995</v>
      </c>
      <c r="E9487">
        <v>18153511</v>
      </c>
    </row>
    <row r="9488" spans="1:5">
      <c r="A9488" t="s">
        <v>41</v>
      </c>
      <c r="B9488" t="s">
        <v>539</v>
      </c>
      <c r="C9488" t="s">
        <v>40</v>
      </c>
      <c r="D9488">
        <v>1995</v>
      </c>
      <c r="E9488">
        <v>17024300</v>
      </c>
    </row>
    <row r="9489" spans="1:5">
      <c r="A9489" t="s">
        <v>39</v>
      </c>
      <c r="B9489" t="s">
        <v>536</v>
      </c>
      <c r="C9489" t="s">
        <v>38</v>
      </c>
      <c r="D9489">
        <v>1995</v>
      </c>
      <c r="E9489">
        <v>1157177295</v>
      </c>
    </row>
    <row r="9490" spans="1:5">
      <c r="A9490" t="s">
        <v>37</v>
      </c>
      <c r="B9490" t="s">
        <v>539</v>
      </c>
      <c r="C9490" t="s">
        <v>36</v>
      </c>
      <c r="D9490">
        <v>1995</v>
      </c>
      <c r="E9490">
        <v>305002</v>
      </c>
    </row>
    <row r="9491" spans="1:5">
      <c r="A9491" t="s">
        <v>4</v>
      </c>
      <c r="B9491" t="s">
        <v>539</v>
      </c>
      <c r="C9491" t="s">
        <v>35</v>
      </c>
      <c r="D9491">
        <v>1995</v>
      </c>
      <c r="E9491">
        <v>60559606</v>
      </c>
    </row>
    <row r="9492" spans="1:5">
      <c r="A9492" t="s">
        <v>34</v>
      </c>
      <c r="B9492" t="s">
        <v>539</v>
      </c>
      <c r="C9492" t="s">
        <v>33</v>
      </c>
      <c r="D9492">
        <v>1995</v>
      </c>
      <c r="E9492">
        <v>14026446</v>
      </c>
    </row>
    <row r="9493" spans="1:5">
      <c r="A9493" t="s">
        <v>32</v>
      </c>
      <c r="B9493" t="s">
        <v>539</v>
      </c>
      <c r="C9493" t="s">
        <v>31</v>
      </c>
      <c r="D9493">
        <v>1995</v>
      </c>
      <c r="E9493">
        <v>61219</v>
      </c>
    </row>
    <row r="9494" spans="1:5">
      <c r="A9494" t="s">
        <v>30</v>
      </c>
      <c r="B9494" t="s">
        <v>539</v>
      </c>
      <c r="C9494" t="s">
        <v>29</v>
      </c>
      <c r="D9494">
        <v>1995</v>
      </c>
      <c r="E9494">
        <v>3053161</v>
      </c>
    </row>
    <row r="9495" spans="1:5">
      <c r="A9495" t="s">
        <v>28</v>
      </c>
      <c r="B9495" t="s">
        <v>539</v>
      </c>
      <c r="C9495" t="s">
        <v>27</v>
      </c>
      <c r="D9495">
        <v>1995</v>
      </c>
      <c r="E9495">
        <v>10980</v>
      </c>
    </row>
    <row r="9496" spans="1:5">
      <c r="A9496" t="s">
        <v>26</v>
      </c>
      <c r="B9496" t="s">
        <v>539</v>
      </c>
      <c r="C9496" t="s">
        <v>25</v>
      </c>
      <c r="D9496">
        <v>1995</v>
      </c>
      <c r="E9496">
        <v>10311</v>
      </c>
    </row>
    <row r="9497" spans="1:5">
      <c r="A9497" t="s">
        <v>3</v>
      </c>
      <c r="B9497" t="s">
        <v>539</v>
      </c>
      <c r="C9497" t="s">
        <v>24</v>
      </c>
      <c r="D9497">
        <v>1995</v>
      </c>
      <c r="E9497">
        <v>56021858</v>
      </c>
    </row>
    <row r="9498" spans="1:5">
      <c r="A9498" t="s">
        <v>23</v>
      </c>
      <c r="B9498" t="s">
        <v>539</v>
      </c>
      <c r="C9498" t="s">
        <v>22</v>
      </c>
      <c r="D9498">
        <v>1995</v>
      </c>
      <c r="E9498">
        <v>134312</v>
      </c>
    </row>
    <row r="9499" spans="1:5">
      <c r="A9499" t="s">
        <v>21</v>
      </c>
      <c r="B9499" t="s">
        <v>536</v>
      </c>
      <c r="C9499" t="s">
        <v>20</v>
      </c>
      <c r="D9499">
        <v>1995</v>
      </c>
      <c r="E9499">
        <v>3144199194</v>
      </c>
    </row>
    <row r="9500" spans="1:5">
      <c r="A9500" t="s">
        <v>19</v>
      </c>
      <c r="B9500" t="s">
        <v>539</v>
      </c>
      <c r="C9500" t="s">
        <v>18</v>
      </c>
      <c r="D9500">
        <v>1995</v>
      </c>
      <c r="E9500">
        <v>133529</v>
      </c>
    </row>
    <row r="9501" spans="1:5">
      <c r="A9501" t="s">
        <v>17</v>
      </c>
      <c r="B9501" t="s">
        <v>539</v>
      </c>
      <c r="C9501" t="s">
        <v>16</v>
      </c>
      <c r="D9501">
        <v>1995</v>
      </c>
    </row>
    <row r="9502" spans="1:5">
      <c r="A9502" t="s">
        <v>15</v>
      </c>
      <c r="B9502" t="s">
        <v>539</v>
      </c>
      <c r="C9502" t="s">
        <v>14</v>
      </c>
      <c r="D9502">
        <v>1995</v>
      </c>
      <c r="E9502">
        <v>11680466</v>
      </c>
    </row>
    <row r="9503" spans="1:5">
      <c r="A9503" t="s">
        <v>13</v>
      </c>
      <c r="B9503" t="s">
        <v>539</v>
      </c>
      <c r="C9503" t="s">
        <v>12</v>
      </c>
      <c r="D9503">
        <v>1995</v>
      </c>
      <c r="E9503">
        <v>18854998</v>
      </c>
    </row>
    <row r="9504" spans="1:5">
      <c r="A9504" t="s">
        <v>11</v>
      </c>
      <c r="B9504" t="s">
        <v>539</v>
      </c>
      <c r="C9504" t="s">
        <v>10</v>
      </c>
      <c r="D9504">
        <v>1995</v>
      </c>
      <c r="E9504">
        <v>5746856</v>
      </c>
    </row>
    <row r="9505" spans="1:5">
      <c r="A9505" t="s">
        <v>9</v>
      </c>
      <c r="B9505" t="s">
        <v>539</v>
      </c>
      <c r="C9505" t="s">
        <v>8</v>
      </c>
      <c r="D9505">
        <v>1995</v>
      </c>
      <c r="E9505">
        <v>7728174</v>
      </c>
    </row>
    <row r="9506" spans="1:5">
      <c r="A9506" t="s">
        <v>528</v>
      </c>
      <c r="B9506" t="s">
        <v>539</v>
      </c>
      <c r="C9506" t="s">
        <v>527</v>
      </c>
      <c r="D9506">
        <v>1996</v>
      </c>
      <c r="E9506">
        <v>42968</v>
      </c>
    </row>
    <row r="9507" spans="1:5">
      <c r="A9507" t="s">
        <v>526</v>
      </c>
      <c r="B9507" t="s">
        <v>539</v>
      </c>
      <c r="C9507" t="s">
        <v>525</v>
      </c>
      <c r="D9507">
        <v>1996</v>
      </c>
      <c r="E9507">
        <v>14248505</v>
      </c>
    </row>
    <row r="9508" spans="1:5">
      <c r="A9508" t="s">
        <v>524</v>
      </c>
      <c r="B9508" t="s">
        <v>539</v>
      </c>
      <c r="C9508" t="s">
        <v>523</v>
      </c>
      <c r="D9508">
        <v>1996</v>
      </c>
      <c r="E9508">
        <v>10340733</v>
      </c>
    </row>
    <row r="9509" spans="1:5">
      <c r="A9509" t="s">
        <v>522</v>
      </c>
      <c r="B9509" t="s">
        <v>539</v>
      </c>
      <c r="C9509" t="s">
        <v>521</v>
      </c>
      <c r="D9509">
        <v>1996</v>
      </c>
      <c r="E9509">
        <v>1917515</v>
      </c>
    </row>
    <row r="9510" spans="1:5">
      <c r="A9510" t="s">
        <v>520</v>
      </c>
      <c r="B9510" t="s">
        <v>539</v>
      </c>
      <c r="C9510" t="s">
        <v>519</v>
      </c>
      <c r="D9510">
        <v>1996</v>
      </c>
      <c r="E9510">
        <v>4232</v>
      </c>
    </row>
    <row r="9511" spans="1:5">
      <c r="A9511" t="s">
        <v>518</v>
      </c>
      <c r="B9511" t="s">
        <v>536</v>
      </c>
      <c r="C9511" t="s">
        <v>517</v>
      </c>
      <c r="D9511">
        <v>1996</v>
      </c>
      <c r="E9511">
        <v>125264646</v>
      </c>
    </row>
    <row r="9512" spans="1:5">
      <c r="A9512" t="s">
        <v>516</v>
      </c>
      <c r="B9512" t="s">
        <v>539</v>
      </c>
      <c r="C9512" t="s">
        <v>515</v>
      </c>
      <c r="D9512">
        <v>1996</v>
      </c>
      <c r="E9512">
        <v>552949</v>
      </c>
    </row>
    <row r="9513" spans="1:5">
      <c r="A9513" t="s">
        <v>1</v>
      </c>
      <c r="B9513" t="s">
        <v>539</v>
      </c>
      <c r="C9513" t="s">
        <v>514</v>
      </c>
      <c r="D9513">
        <v>1996</v>
      </c>
      <c r="E9513">
        <v>4120726</v>
      </c>
    </row>
    <row r="9514" spans="1:5">
      <c r="A9514" t="s">
        <v>513</v>
      </c>
      <c r="B9514" t="s">
        <v>539</v>
      </c>
      <c r="C9514" t="s">
        <v>512</v>
      </c>
      <c r="D9514">
        <v>1996</v>
      </c>
      <c r="E9514">
        <v>1084131</v>
      </c>
    </row>
    <row r="9515" spans="1:5">
      <c r="A9515" t="s">
        <v>511</v>
      </c>
      <c r="B9515" t="s">
        <v>539</v>
      </c>
      <c r="C9515" t="s">
        <v>510</v>
      </c>
      <c r="D9515">
        <v>1996</v>
      </c>
      <c r="E9515">
        <v>7527</v>
      </c>
    </row>
    <row r="9516" spans="1:5">
      <c r="A9516" t="s">
        <v>509</v>
      </c>
      <c r="B9516" t="s">
        <v>539</v>
      </c>
      <c r="C9516" t="s">
        <v>508</v>
      </c>
      <c r="D9516">
        <v>1996</v>
      </c>
      <c r="E9516">
        <v>50225</v>
      </c>
    </row>
    <row r="9517" spans="1:5">
      <c r="A9517" t="s">
        <v>507</v>
      </c>
      <c r="B9517" t="s">
        <v>539</v>
      </c>
      <c r="C9517" t="s">
        <v>506</v>
      </c>
      <c r="D9517">
        <v>1996</v>
      </c>
      <c r="E9517">
        <v>2511720</v>
      </c>
    </row>
    <row r="9518" spans="1:5">
      <c r="A9518" t="s">
        <v>505</v>
      </c>
      <c r="B9518" t="s">
        <v>539</v>
      </c>
      <c r="C9518" t="s">
        <v>504</v>
      </c>
      <c r="D9518">
        <v>1996</v>
      </c>
      <c r="E9518">
        <v>2721984</v>
      </c>
    </row>
    <row r="9519" spans="1:5">
      <c r="A9519" t="s">
        <v>503</v>
      </c>
      <c r="B9519" t="s">
        <v>539</v>
      </c>
      <c r="C9519" t="s">
        <v>502</v>
      </c>
      <c r="D9519">
        <v>1996</v>
      </c>
      <c r="E9519">
        <v>3734314</v>
      </c>
    </row>
    <row r="9520" spans="1:5">
      <c r="A9520" t="s">
        <v>501</v>
      </c>
      <c r="B9520" t="s">
        <v>539</v>
      </c>
      <c r="C9520" t="s">
        <v>500</v>
      </c>
      <c r="D9520">
        <v>1996</v>
      </c>
      <c r="E9520">
        <v>5593345</v>
      </c>
    </row>
    <row r="9521" spans="1:5">
      <c r="A9521" t="s">
        <v>499</v>
      </c>
      <c r="B9521" t="s">
        <v>539</v>
      </c>
      <c r="C9521" t="s">
        <v>498</v>
      </c>
      <c r="D9521">
        <v>1996</v>
      </c>
      <c r="E9521">
        <v>319832</v>
      </c>
    </row>
    <row r="9522" spans="1:5">
      <c r="A9522" t="s">
        <v>497</v>
      </c>
      <c r="B9522" t="s">
        <v>539</v>
      </c>
      <c r="C9522" t="s">
        <v>496</v>
      </c>
      <c r="D9522">
        <v>1996</v>
      </c>
      <c r="E9522">
        <v>3835056</v>
      </c>
    </row>
    <row r="9523" spans="1:5">
      <c r="A9523" t="s">
        <v>495</v>
      </c>
      <c r="B9523" t="s">
        <v>539</v>
      </c>
      <c r="C9523" t="s">
        <v>494</v>
      </c>
      <c r="D9523">
        <v>1996</v>
      </c>
      <c r="E9523">
        <v>8774616</v>
      </c>
    </row>
    <row r="9524" spans="1:5">
      <c r="A9524" t="s">
        <v>2</v>
      </c>
      <c r="B9524" t="s">
        <v>539</v>
      </c>
      <c r="C9524" t="s">
        <v>493</v>
      </c>
      <c r="D9524">
        <v>1996</v>
      </c>
      <c r="E9524">
        <v>94512711</v>
      </c>
    </row>
    <row r="9525" spans="1:5">
      <c r="A9525" t="s">
        <v>492</v>
      </c>
      <c r="B9525" t="s">
        <v>539</v>
      </c>
      <c r="C9525" t="s">
        <v>491</v>
      </c>
      <c r="D9525">
        <v>1996</v>
      </c>
      <c r="E9525">
        <v>2675519</v>
      </c>
    </row>
    <row r="9526" spans="1:5">
      <c r="A9526" t="s">
        <v>490</v>
      </c>
      <c r="B9526" t="s">
        <v>539</v>
      </c>
      <c r="C9526" t="s">
        <v>489</v>
      </c>
      <c r="D9526">
        <v>1996</v>
      </c>
      <c r="E9526">
        <v>67212</v>
      </c>
    </row>
    <row r="9527" spans="1:5">
      <c r="A9527" t="s">
        <v>488</v>
      </c>
      <c r="B9527" t="s">
        <v>539</v>
      </c>
      <c r="C9527" t="s">
        <v>487</v>
      </c>
      <c r="D9527">
        <v>1996</v>
      </c>
      <c r="E9527">
        <v>53409</v>
      </c>
    </row>
    <row r="9528" spans="1:5">
      <c r="A9528" t="s">
        <v>486</v>
      </c>
      <c r="B9528" t="s">
        <v>539</v>
      </c>
      <c r="C9528" t="s">
        <v>485</v>
      </c>
      <c r="D9528">
        <v>1996</v>
      </c>
      <c r="E9528">
        <v>2291287</v>
      </c>
    </row>
    <row r="9529" spans="1:5">
      <c r="A9529" t="s">
        <v>484</v>
      </c>
      <c r="B9529" t="s">
        <v>539</v>
      </c>
      <c r="C9529" t="s">
        <v>483</v>
      </c>
      <c r="D9529">
        <v>1996</v>
      </c>
      <c r="E9529">
        <v>3219907</v>
      </c>
    </row>
    <row r="9530" spans="1:5">
      <c r="A9530" t="s">
        <v>482</v>
      </c>
      <c r="B9530" t="s">
        <v>539</v>
      </c>
      <c r="C9530" t="s">
        <v>481</v>
      </c>
      <c r="D9530">
        <v>1996</v>
      </c>
      <c r="E9530">
        <v>112120</v>
      </c>
    </row>
    <row r="9531" spans="1:5">
      <c r="A9531" t="s">
        <v>480</v>
      </c>
      <c r="B9531" t="s">
        <v>539</v>
      </c>
      <c r="C9531" t="s">
        <v>479</v>
      </c>
      <c r="D9531">
        <v>1996</v>
      </c>
      <c r="E9531">
        <v>0</v>
      </c>
    </row>
    <row r="9532" spans="1:5">
      <c r="A9532" t="s">
        <v>478</v>
      </c>
      <c r="B9532" t="s">
        <v>539</v>
      </c>
      <c r="C9532" t="s">
        <v>477</v>
      </c>
      <c r="D9532">
        <v>1996</v>
      </c>
      <c r="E9532">
        <v>3095389</v>
      </c>
    </row>
    <row r="9533" spans="1:5">
      <c r="A9533" t="s">
        <v>476</v>
      </c>
      <c r="B9533" t="s">
        <v>539</v>
      </c>
      <c r="C9533" t="s">
        <v>475</v>
      </c>
      <c r="D9533">
        <v>1996</v>
      </c>
      <c r="E9533">
        <v>35782889</v>
      </c>
    </row>
    <row r="9534" spans="1:5">
      <c r="A9534" t="s">
        <v>474</v>
      </c>
      <c r="B9534" t="s">
        <v>539</v>
      </c>
      <c r="C9534" t="s">
        <v>473</v>
      </c>
      <c r="D9534">
        <v>1996</v>
      </c>
      <c r="E9534">
        <v>177155</v>
      </c>
    </row>
    <row r="9535" spans="1:5">
      <c r="A9535" t="s">
        <v>472</v>
      </c>
      <c r="B9535" t="s">
        <v>539</v>
      </c>
      <c r="C9535" t="s">
        <v>471</v>
      </c>
      <c r="D9535">
        <v>1996</v>
      </c>
      <c r="E9535">
        <v>93975</v>
      </c>
    </row>
    <row r="9536" spans="1:5">
      <c r="A9536" t="s">
        <v>470</v>
      </c>
      <c r="B9536" t="s">
        <v>539</v>
      </c>
      <c r="C9536" t="s">
        <v>469</v>
      </c>
      <c r="D9536">
        <v>1996</v>
      </c>
      <c r="E9536">
        <v>407865</v>
      </c>
    </row>
    <row r="9537" spans="1:5">
      <c r="A9537" t="s">
        <v>468</v>
      </c>
      <c r="B9537" t="s">
        <v>539</v>
      </c>
      <c r="C9537" t="s">
        <v>467</v>
      </c>
      <c r="D9537">
        <v>1996</v>
      </c>
      <c r="E9537">
        <v>804757</v>
      </c>
    </row>
    <row r="9538" spans="1:5">
      <c r="A9538" t="s">
        <v>466</v>
      </c>
      <c r="B9538" t="s">
        <v>539</v>
      </c>
      <c r="C9538" t="s">
        <v>465</v>
      </c>
      <c r="D9538">
        <v>1996</v>
      </c>
      <c r="E9538">
        <v>2153847</v>
      </c>
    </row>
    <row r="9539" spans="1:5">
      <c r="A9539" t="s">
        <v>464</v>
      </c>
      <c r="B9539" t="s">
        <v>539</v>
      </c>
      <c r="C9539" t="s">
        <v>463</v>
      </c>
      <c r="D9539">
        <v>1996</v>
      </c>
      <c r="E9539">
        <v>6542357</v>
      </c>
    </row>
    <row r="9540" spans="1:5">
      <c r="A9540" t="s">
        <v>462</v>
      </c>
      <c r="B9540" t="s">
        <v>536</v>
      </c>
      <c r="C9540" t="s">
        <v>461</v>
      </c>
      <c r="D9540">
        <v>1996</v>
      </c>
      <c r="E9540">
        <v>41967254</v>
      </c>
    </row>
    <row r="9541" spans="1:5">
      <c r="A9541" t="s">
        <v>460</v>
      </c>
      <c r="B9541" t="s">
        <v>539</v>
      </c>
      <c r="C9541" t="s">
        <v>459</v>
      </c>
      <c r="D9541">
        <v>1996</v>
      </c>
      <c r="E9541">
        <v>1872131</v>
      </c>
    </row>
    <row r="9542" spans="1:5">
      <c r="A9542" t="s">
        <v>458</v>
      </c>
      <c r="B9542" t="s">
        <v>539</v>
      </c>
      <c r="C9542" t="s">
        <v>457</v>
      </c>
      <c r="D9542">
        <v>1996</v>
      </c>
      <c r="E9542">
        <v>100801</v>
      </c>
    </row>
    <row r="9543" spans="1:5">
      <c r="A9543" t="s">
        <v>456</v>
      </c>
      <c r="B9543" t="s">
        <v>539</v>
      </c>
      <c r="C9543" t="s">
        <v>455</v>
      </c>
      <c r="D9543">
        <v>1996</v>
      </c>
      <c r="E9543">
        <v>2194826</v>
      </c>
    </row>
    <row r="9544" spans="1:5">
      <c r="A9544" t="s">
        <v>454</v>
      </c>
      <c r="B9544" t="s">
        <v>539</v>
      </c>
      <c r="C9544" t="s">
        <v>453</v>
      </c>
      <c r="D9544">
        <v>1996</v>
      </c>
      <c r="E9544">
        <v>828956742</v>
      </c>
    </row>
    <row r="9545" spans="1:5">
      <c r="A9545" t="s">
        <v>679</v>
      </c>
      <c r="B9545" t="s">
        <v>539</v>
      </c>
      <c r="C9545" t="s">
        <v>451</v>
      </c>
      <c r="D9545">
        <v>1996</v>
      </c>
      <c r="E9545">
        <v>8759175</v>
      </c>
    </row>
    <row r="9546" spans="1:5">
      <c r="A9546" t="s">
        <v>450</v>
      </c>
      <c r="B9546" t="s">
        <v>539</v>
      </c>
      <c r="C9546" t="s">
        <v>449</v>
      </c>
      <c r="D9546">
        <v>1996</v>
      </c>
      <c r="E9546">
        <v>7850457</v>
      </c>
    </row>
    <row r="9547" spans="1:5">
      <c r="A9547" t="s">
        <v>448</v>
      </c>
      <c r="B9547" t="s">
        <v>539</v>
      </c>
      <c r="C9547" t="s">
        <v>447</v>
      </c>
      <c r="D9547">
        <v>1996</v>
      </c>
      <c r="E9547">
        <v>28532658</v>
      </c>
    </row>
    <row r="9548" spans="1:5">
      <c r="A9548" t="s">
        <v>446</v>
      </c>
      <c r="B9548" t="s">
        <v>539</v>
      </c>
      <c r="C9548" t="s">
        <v>445</v>
      </c>
      <c r="D9548">
        <v>1996</v>
      </c>
      <c r="E9548">
        <v>1242903</v>
      </c>
    </row>
    <row r="9549" spans="1:5">
      <c r="A9549" t="s">
        <v>444</v>
      </c>
      <c r="B9549" t="s">
        <v>539</v>
      </c>
      <c r="C9549" t="s">
        <v>443</v>
      </c>
      <c r="D9549">
        <v>1996</v>
      </c>
      <c r="E9549">
        <v>11098143</v>
      </c>
    </row>
    <row r="9550" spans="1:5">
      <c r="A9550" t="s">
        <v>442</v>
      </c>
      <c r="B9550" t="s">
        <v>539</v>
      </c>
      <c r="C9550" t="s">
        <v>441</v>
      </c>
      <c r="D9550">
        <v>1996</v>
      </c>
      <c r="E9550">
        <v>350556</v>
      </c>
    </row>
    <row r="9551" spans="1:5">
      <c r="A9551" t="s">
        <v>440</v>
      </c>
      <c r="B9551" t="s">
        <v>539</v>
      </c>
      <c r="C9551" t="s">
        <v>439</v>
      </c>
      <c r="D9551">
        <v>1996</v>
      </c>
      <c r="E9551">
        <v>200567</v>
      </c>
    </row>
    <row r="9552" spans="1:5">
      <c r="A9552" t="s">
        <v>438</v>
      </c>
      <c r="B9552" t="s">
        <v>539</v>
      </c>
      <c r="C9552" t="s">
        <v>437</v>
      </c>
      <c r="D9552">
        <v>1996</v>
      </c>
      <c r="E9552">
        <v>1601805</v>
      </c>
    </row>
    <row r="9553" spans="1:5">
      <c r="A9553" t="s">
        <v>436</v>
      </c>
      <c r="B9553" t="s">
        <v>536</v>
      </c>
      <c r="C9553" t="s">
        <v>435</v>
      </c>
      <c r="D9553">
        <v>1996</v>
      </c>
      <c r="E9553">
        <v>3766000</v>
      </c>
    </row>
    <row r="9554" spans="1:5">
      <c r="A9554" t="s">
        <v>434</v>
      </c>
      <c r="B9554" t="s">
        <v>539</v>
      </c>
      <c r="C9554" t="s">
        <v>433</v>
      </c>
      <c r="D9554">
        <v>1996</v>
      </c>
      <c r="E9554">
        <v>2803169</v>
      </c>
    </row>
    <row r="9555" spans="1:5">
      <c r="A9555" t="s">
        <v>432</v>
      </c>
      <c r="B9555" t="s">
        <v>539</v>
      </c>
      <c r="C9555" t="s">
        <v>431</v>
      </c>
      <c r="D9555">
        <v>1996</v>
      </c>
      <c r="E9555">
        <v>17033</v>
      </c>
    </row>
    <row r="9556" spans="1:5">
      <c r="A9556" t="s">
        <v>430</v>
      </c>
      <c r="B9556" t="s">
        <v>539</v>
      </c>
      <c r="C9556" t="s">
        <v>429</v>
      </c>
      <c r="D9556">
        <v>1996</v>
      </c>
      <c r="E9556">
        <v>0</v>
      </c>
    </row>
    <row r="9557" spans="1:5">
      <c r="A9557" t="s">
        <v>428</v>
      </c>
      <c r="B9557" t="s">
        <v>539</v>
      </c>
      <c r="C9557" t="s">
        <v>427</v>
      </c>
      <c r="D9557">
        <v>1996</v>
      </c>
      <c r="E9557">
        <v>278089</v>
      </c>
    </row>
    <row r="9558" spans="1:5">
      <c r="A9558" t="s">
        <v>426</v>
      </c>
      <c r="B9558" t="s">
        <v>539</v>
      </c>
      <c r="C9558" t="s">
        <v>425</v>
      </c>
      <c r="D9558">
        <v>1996</v>
      </c>
      <c r="E9558">
        <v>2629045</v>
      </c>
    </row>
    <row r="9559" spans="1:5">
      <c r="A9559" t="s">
        <v>7</v>
      </c>
      <c r="B9559" t="s">
        <v>539</v>
      </c>
      <c r="C9559" t="s">
        <v>424</v>
      </c>
      <c r="D9559">
        <v>1996</v>
      </c>
      <c r="E9559">
        <v>21926962</v>
      </c>
    </row>
    <row r="9560" spans="1:5">
      <c r="A9560" t="s">
        <v>423</v>
      </c>
      <c r="B9560" t="s">
        <v>539</v>
      </c>
      <c r="C9560" t="s">
        <v>422</v>
      </c>
      <c r="D9560">
        <v>1996</v>
      </c>
      <c r="E9560">
        <v>152250</v>
      </c>
    </row>
    <row r="9561" spans="1:5">
      <c r="A9561" t="s">
        <v>421</v>
      </c>
      <c r="B9561" t="s">
        <v>539</v>
      </c>
      <c r="C9561" t="s">
        <v>420</v>
      </c>
      <c r="D9561">
        <v>1996</v>
      </c>
      <c r="E9561">
        <v>24959</v>
      </c>
    </row>
    <row r="9562" spans="1:5">
      <c r="A9562" t="s">
        <v>419</v>
      </c>
      <c r="B9562" t="s">
        <v>539</v>
      </c>
      <c r="C9562" t="s">
        <v>418</v>
      </c>
      <c r="D9562">
        <v>1996</v>
      </c>
      <c r="E9562">
        <v>789145</v>
      </c>
    </row>
    <row r="9563" spans="1:5">
      <c r="A9563" t="s">
        <v>417</v>
      </c>
      <c r="B9563" t="s">
        <v>539</v>
      </c>
      <c r="C9563" t="s">
        <v>416</v>
      </c>
      <c r="D9563">
        <v>1996</v>
      </c>
      <c r="E9563">
        <v>3337140</v>
      </c>
    </row>
    <row r="9564" spans="1:5">
      <c r="A9564" t="s">
        <v>415</v>
      </c>
      <c r="B9564" t="s">
        <v>539</v>
      </c>
      <c r="C9564" t="s">
        <v>414</v>
      </c>
      <c r="D9564">
        <v>1996</v>
      </c>
      <c r="E9564">
        <v>12713378</v>
      </c>
    </row>
    <row r="9565" spans="1:5">
      <c r="A9565" t="s">
        <v>413</v>
      </c>
      <c r="B9565" t="s">
        <v>536</v>
      </c>
      <c r="C9565" t="s">
        <v>412</v>
      </c>
      <c r="D9565">
        <v>1996</v>
      </c>
      <c r="E9565">
        <v>1160829071</v>
      </c>
    </row>
    <row r="9566" spans="1:5">
      <c r="A9566" t="s">
        <v>411</v>
      </c>
      <c r="B9566" t="s">
        <v>536</v>
      </c>
      <c r="C9566" t="s">
        <v>410</v>
      </c>
      <c r="D9566">
        <v>1996</v>
      </c>
      <c r="E9566">
        <v>1445468253</v>
      </c>
    </row>
    <row r="9567" spans="1:5">
      <c r="A9567" t="s">
        <v>409</v>
      </c>
      <c r="B9567" t="s">
        <v>536</v>
      </c>
      <c r="C9567" t="s">
        <v>408</v>
      </c>
      <c r="D9567">
        <v>1996</v>
      </c>
      <c r="E9567">
        <v>1201374097</v>
      </c>
    </row>
    <row r="9568" spans="1:5">
      <c r="A9568" t="s">
        <v>407</v>
      </c>
      <c r="B9568" t="s">
        <v>536</v>
      </c>
      <c r="C9568" t="s">
        <v>406</v>
      </c>
      <c r="D9568">
        <v>1996</v>
      </c>
      <c r="E9568">
        <v>145543395</v>
      </c>
    </row>
    <row r="9569" spans="1:5">
      <c r="A9569" t="s">
        <v>405</v>
      </c>
      <c r="B9569" t="s">
        <v>536</v>
      </c>
      <c r="C9569" t="s">
        <v>404</v>
      </c>
      <c r="D9569">
        <v>1996</v>
      </c>
      <c r="E9569">
        <v>273288016</v>
      </c>
    </row>
    <row r="9570" spans="1:5">
      <c r="A9570" t="s">
        <v>403</v>
      </c>
      <c r="B9570" t="s">
        <v>539</v>
      </c>
      <c r="C9570" t="s">
        <v>402</v>
      </c>
      <c r="D9570">
        <v>1996</v>
      </c>
      <c r="E9570">
        <v>4874698</v>
      </c>
    </row>
    <row r="9571" spans="1:5">
      <c r="A9571" t="s">
        <v>401</v>
      </c>
      <c r="B9571" t="s">
        <v>539</v>
      </c>
      <c r="C9571" t="s">
        <v>400</v>
      </c>
      <c r="D9571">
        <v>1996</v>
      </c>
      <c r="E9571">
        <v>37219208</v>
      </c>
    </row>
    <row r="9572" spans="1:5">
      <c r="A9572" t="s">
        <v>399</v>
      </c>
      <c r="B9572" t="s">
        <v>536</v>
      </c>
      <c r="C9572" t="s">
        <v>398</v>
      </c>
      <c r="D9572">
        <v>1996</v>
      </c>
      <c r="E9572">
        <v>88684865</v>
      </c>
    </row>
    <row r="9573" spans="1:5">
      <c r="A9573" t="s">
        <v>397</v>
      </c>
      <c r="B9573" t="s">
        <v>539</v>
      </c>
      <c r="C9573" t="s">
        <v>396</v>
      </c>
      <c r="D9573">
        <v>1996</v>
      </c>
      <c r="E9573">
        <v>2595414</v>
      </c>
    </row>
    <row r="9574" spans="1:5">
      <c r="A9574" t="s">
        <v>395</v>
      </c>
      <c r="B9574" t="s">
        <v>539</v>
      </c>
      <c r="C9574" t="s">
        <v>394</v>
      </c>
      <c r="D9574">
        <v>1996</v>
      </c>
      <c r="E9574">
        <v>9598296</v>
      </c>
    </row>
    <row r="9575" spans="1:5">
      <c r="A9575" t="s">
        <v>393</v>
      </c>
      <c r="B9575" t="s">
        <v>539</v>
      </c>
      <c r="C9575" t="s">
        <v>392</v>
      </c>
      <c r="D9575">
        <v>1996</v>
      </c>
      <c r="E9575">
        <v>423107</v>
      </c>
    </row>
    <row r="9576" spans="1:5">
      <c r="A9576" t="s">
        <v>5</v>
      </c>
      <c r="B9576" t="s">
        <v>539</v>
      </c>
      <c r="C9576" t="s">
        <v>391</v>
      </c>
      <c r="D9576">
        <v>1996</v>
      </c>
      <c r="E9576">
        <v>50869878</v>
      </c>
    </row>
    <row r="9577" spans="1:5">
      <c r="A9577" t="s">
        <v>390</v>
      </c>
      <c r="B9577" t="s">
        <v>536</v>
      </c>
      <c r="C9577" t="s">
        <v>389</v>
      </c>
      <c r="D9577">
        <v>1996</v>
      </c>
      <c r="E9577">
        <v>139725822</v>
      </c>
    </row>
    <row r="9578" spans="1:5">
      <c r="A9578" t="s">
        <v>388</v>
      </c>
      <c r="B9578" t="s">
        <v>536</v>
      </c>
      <c r="C9578" t="s">
        <v>387</v>
      </c>
      <c r="D9578">
        <v>1996</v>
      </c>
      <c r="E9578">
        <v>202378339</v>
      </c>
    </row>
    <row r="9579" spans="1:5">
      <c r="A9579" t="s">
        <v>386</v>
      </c>
      <c r="B9579" t="s">
        <v>539</v>
      </c>
      <c r="C9579" t="s">
        <v>385</v>
      </c>
      <c r="D9579">
        <v>1996</v>
      </c>
      <c r="E9579">
        <v>962241</v>
      </c>
    </row>
    <row r="9580" spans="1:5">
      <c r="A9580" t="s">
        <v>384</v>
      </c>
      <c r="B9580" t="s">
        <v>539</v>
      </c>
      <c r="C9580" t="s">
        <v>383</v>
      </c>
      <c r="D9580">
        <v>1996</v>
      </c>
      <c r="E9580">
        <v>421405</v>
      </c>
    </row>
    <row r="9581" spans="1:5">
      <c r="A9581" t="s">
        <v>382</v>
      </c>
      <c r="B9581" t="s">
        <v>539</v>
      </c>
      <c r="C9581" t="s">
        <v>381</v>
      </c>
      <c r="D9581">
        <v>1996</v>
      </c>
      <c r="E9581">
        <v>14889277</v>
      </c>
    </row>
    <row r="9582" spans="1:5">
      <c r="A9582" t="s">
        <v>380</v>
      </c>
      <c r="B9582" t="s">
        <v>539</v>
      </c>
      <c r="C9582" t="s">
        <v>379</v>
      </c>
      <c r="D9582">
        <v>1996</v>
      </c>
      <c r="E9582">
        <v>30843</v>
      </c>
    </row>
    <row r="9583" spans="1:5">
      <c r="A9583" t="s">
        <v>378</v>
      </c>
      <c r="B9583" t="s">
        <v>539</v>
      </c>
      <c r="C9583" t="s">
        <v>377</v>
      </c>
      <c r="D9583">
        <v>1996</v>
      </c>
      <c r="E9583">
        <v>81829</v>
      </c>
    </row>
    <row r="9584" spans="1:5">
      <c r="A9584" t="s">
        <v>376</v>
      </c>
      <c r="B9584" t="s">
        <v>539</v>
      </c>
      <c r="C9584" t="s">
        <v>375</v>
      </c>
      <c r="D9584">
        <v>1996</v>
      </c>
      <c r="E9584">
        <v>262557</v>
      </c>
    </row>
    <row r="9585" spans="1:5">
      <c r="A9585" t="s">
        <v>374</v>
      </c>
      <c r="B9585" t="s">
        <v>539</v>
      </c>
      <c r="C9585" t="s">
        <v>373</v>
      </c>
      <c r="D9585">
        <v>1996</v>
      </c>
      <c r="E9585">
        <v>12556499</v>
      </c>
    </row>
    <row r="9586" spans="1:5">
      <c r="A9586" t="s">
        <v>372</v>
      </c>
      <c r="B9586" t="s">
        <v>539</v>
      </c>
      <c r="C9586" t="s">
        <v>371</v>
      </c>
      <c r="D9586">
        <v>1996</v>
      </c>
      <c r="E9586">
        <v>2141870</v>
      </c>
    </row>
    <row r="9587" spans="1:5">
      <c r="A9587" t="s">
        <v>370</v>
      </c>
      <c r="B9587" t="s">
        <v>539</v>
      </c>
      <c r="C9587" t="s">
        <v>369</v>
      </c>
      <c r="D9587">
        <v>1996</v>
      </c>
      <c r="E9587">
        <v>10157382</v>
      </c>
    </row>
    <row r="9588" spans="1:5">
      <c r="A9588" t="s">
        <v>368</v>
      </c>
      <c r="B9588" t="s">
        <v>539</v>
      </c>
      <c r="C9588" t="s">
        <v>367</v>
      </c>
      <c r="D9588">
        <v>1996</v>
      </c>
      <c r="E9588">
        <v>0</v>
      </c>
    </row>
    <row r="9589" spans="1:5">
      <c r="A9589" t="s">
        <v>366</v>
      </c>
      <c r="B9589" t="s">
        <v>539</v>
      </c>
      <c r="C9589" t="s">
        <v>365</v>
      </c>
      <c r="D9589">
        <v>1996</v>
      </c>
      <c r="E9589">
        <v>5711491</v>
      </c>
    </row>
    <row r="9590" spans="1:5">
      <c r="A9590" t="s">
        <v>364</v>
      </c>
      <c r="B9590" t="s">
        <v>539</v>
      </c>
      <c r="C9590" t="s">
        <v>363</v>
      </c>
      <c r="D9590">
        <v>1996</v>
      </c>
      <c r="E9590">
        <v>611327</v>
      </c>
    </row>
    <row r="9591" spans="1:5">
      <c r="A9591" t="s">
        <v>362</v>
      </c>
      <c r="B9591" t="s">
        <v>539</v>
      </c>
      <c r="C9591" t="s">
        <v>361</v>
      </c>
      <c r="D9591">
        <v>1996</v>
      </c>
      <c r="E9591">
        <v>771702</v>
      </c>
    </row>
    <row r="9592" spans="1:5">
      <c r="A9592" t="s">
        <v>360</v>
      </c>
      <c r="B9592" t="s">
        <v>539</v>
      </c>
      <c r="C9592" t="s">
        <v>359</v>
      </c>
      <c r="D9592">
        <v>1996</v>
      </c>
      <c r="E9592">
        <v>320535</v>
      </c>
    </row>
    <row r="9593" spans="1:5">
      <c r="A9593" t="s">
        <v>358</v>
      </c>
      <c r="B9593" t="s">
        <v>539</v>
      </c>
      <c r="C9593" t="s">
        <v>357</v>
      </c>
      <c r="D9593">
        <v>1996</v>
      </c>
      <c r="E9593">
        <v>2945109</v>
      </c>
    </row>
    <row r="9594" spans="1:5">
      <c r="A9594" t="s">
        <v>356</v>
      </c>
      <c r="B9594" t="s">
        <v>539</v>
      </c>
      <c r="C9594" t="s">
        <v>355</v>
      </c>
      <c r="D9594">
        <v>1996</v>
      </c>
      <c r="E9594">
        <v>65708</v>
      </c>
    </row>
    <row r="9595" spans="1:5">
      <c r="A9595" t="s">
        <v>354</v>
      </c>
      <c r="B9595" t="s">
        <v>539</v>
      </c>
      <c r="C9595" t="s">
        <v>353</v>
      </c>
      <c r="D9595">
        <v>1996</v>
      </c>
      <c r="E9595">
        <v>10565</v>
      </c>
    </row>
    <row r="9596" spans="1:5">
      <c r="A9596" t="s">
        <v>352</v>
      </c>
      <c r="B9596" t="s">
        <v>539</v>
      </c>
      <c r="C9596" t="s">
        <v>351</v>
      </c>
      <c r="D9596">
        <v>1996</v>
      </c>
      <c r="E9596">
        <v>6014093</v>
      </c>
    </row>
    <row r="9597" spans="1:5">
      <c r="A9597" t="s">
        <v>350</v>
      </c>
      <c r="B9597" t="s">
        <v>539</v>
      </c>
      <c r="C9597" t="s">
        <v>349</v>
      </c>
      <c r="D9597">
        <v>1996</v>
      </c>
      <c r="E9597">
        <v>11420</v>
      </c>
    </row>
    <row r="9598" spans="1:5">
      <c r="A9598" t="s">
        <v>348</v>
      </c>
      <c r="B9598" t="s">
        <v>539</v>
      </c>
      <c r="C9598" t="s">
        <v>347</v>
      </c>
      <c r="D9598">
        <v>1996</v>
      </c>
      <c r="E9598">
        <v>540556</v>
      </c>
    </row>
    <row r="9599" spans="1:5">
      <c r="A9599" t="s">
        <v>346</v>
      </c>
      <c r="B9599" t="s">
        <v>536</v>
      </c>
      <c r="C9599" t="s">
        <v>345</v>
      </c>
      <c r="D9599">
        <v>1996</v>
      </c>
      <c r="E9599">
        <v>245260526</v>
      </c>
    </row>
    <row r="9600" spans="1:5">
      <c r="A9600" t="s">
        <v>344</v>
      </c>
      <c r="B9600" t="s">
        <v>539</v>
      </c>
      <c r="C9600" t="s">
        <v>343</v>
      </c>
      <c r="D9600">
        <v>1996</v>
      </c>
      <c r="E9600">
        <v>0</v>
      </c>
    </row>
    <row r="9601" spans="1:5">
      <c r="A9601" t="s">
        <v>342</v>
      </c>
      <c r="B9601" t="s">
        <v>539</v>
      </c>
      <c r="C9601" t="s">
        <v>341</v>
      </c>
      <c r="D9601">
        <v>1996</v>
      </c>
      <c r="E9601">
        <v>3318738</v>
      </c>
    </row>
    <row r="9602" spans="1:5">
      <c r="A9602" t="s">
        <v>340</v>
      </c>
      <c r="B9602" t="s">
        <v>536</v>
      </c>
      <c r="C9602" t="s">
        <v>339</v>
      </c>
      <c r="D9602">
        <v>1996</v>
      </c>
      <c r="E9602">
        <v>308926432</v>
      </c>
    </row>
    <row r="9603" spans="1:5">
      <c r="A9603" t="s">
        <v>338</v>
      </c>
      <c r="B9603" t="s">
        <v>539</v>
      </c>
      <c r="C9603" t="s">
        <v>337</v>
      </c>
      <c r="D9603">
        <v>1996</v>
      </c>
      <c r="E9603">
        <v>2020907</v>
      </c>
    </row>
    <row r="9604" spans="1:5">
      <c r="A9604" t="s">
        <v>336</v>
      </c>
      <c r="B9604" t="s">
        <v>539</v>
      </c>
      <c r="C9604" t="s">
        <v>335</v>
      </c>
      <c r="D9604">
        <v>1996</v>
      </c>
      <c r="E9604">
        <v>5320989</v>
      </c>
    </row>
    <row r="9605" spans="1:5">
      <c r="A9605" t="s">
        <v>334</v>
      </c>
      <c r="B9605" t="s">
        <v>539</v>
      </c>
      <c r="C9605" t="s">
        <v>333</v>
      </c>
      <c r="D9605">
        <v>1996</v>
      </c>
      <c r="E9605">
        <v>3600375</v>
      </c>
    </row>
    <row r="9606" spans="1:5">
      <c r="A9606" t="s">
        <v>332</v>
      </c>
      <c r="B9606" t="s">
        <v>536</v>
      </c>
      <c r="C9606" t="s">
        <v>331</v>
      </c>
      <c r="D9606">
        <v>1996</v>
      </c>
      <c r="E9606">
        <v>2217033795</v>
      </c>
    </row>
    <row r="9607" spans="1:5">
      <c r="A9607" t="s">
        <v>330</v>
      </c>
      <c r="B9607" t="s">
        <v>536</v>
      </c>
      <c r="C9607" t="s">
        <v>329</v>
      </c>
      <c r="D9607">
        <v>1996</v>
      </c>
      <c r="E9607">
        <v>2930189112</v>
      </c>
    </row>
    <row r="9608" spans="1:5">
      <c r="A9608" t="s">
        <v>328</v>
      </c>
      <c r="B9608" t="s">
        <v>536</v>
      </c>
      <c r="C9608" t="s">
        <v>327</v>
      </c>
      <c r="D9608">
        <v>1996</v>
      </c>
      <c r="E9608">
        <v>713155317</v>
      </c>
    </row>
    <row r="9609" spans="1:5">
      <c r="A9609" t="s">
        <v>326</v>
      </c>
      <c r="B9609" t="s">
        <v>536</v>
      </c>
      <c r="C9609" t="s">
        <v>325</v>
      </c>
      <c r="D9609">
        <v>1996</v>
      </c>
      <c r="E9609">
        <v>222660674</v>
      </c>
    </row>
    <row r="9610" spans="1:5">
      <c r="A9610" t="s">
        <v>324</v>
      </c>
      <c r="B9610" t="s">
        <v>539</v>
      </c>
      <c r="C9610" t="s">
        <v>323</v>
      </c>
      <c r="D9610">
        <v>1996</v>
      </c>
      <c r="E9610">
        <v>125476544</v>
      </c>
    </row>
    <row r="9611" spans="1:5">
      <c r="A9611" t="s">
        <v>322</v>
      </c>
      <c r="B9611" t="s">
        <v>536</v>
      </c>
      <c r="C9611" t="s">
        <v>321</v>
      </c>
      <c r="D9611">
        <v>1996</v>
      </c>
      <c r="E9611">
        <v>490494643</v>
      </c>
    </row>
    <row r="9612" spans="1:5">
      <c r="A9612" t="s">
        <v>320</v>
      </c>
      <c r="B9612" t="s">
        <v>539</v>
      </c>
      <c r="C9612" t="s">
        <v>319</v>
      </c>
      <c r="D9612">
        <v>1996</v>
      </c>
      <c r="E9612">
        <v>33953</v>
      </c>
    </row>
    <row r="9613" spans="1:5">
      <c r="A9613" t="s">
        <v>318</v>
      </c>
      <c r="B9613" t="s">
        <v>539</v>
      </c>
      <c r="C9613" t="s">
        <v>317</v>
      </c>
      <c r="D9613">
        <v>1996</v>
      </c>
      <c r="E9613">
        <v>716383423</v>
      </c>
    </row>
    <row r="9614" spans="1:5">
      <c r="A9614" t="s">
        <v>316</v>
      </c>
      <c r="B9614" t="s">
        <v>536</v>
      </c>
      <c r="C9614" t="s">
        <v>315</v>
      </c>
      <c r="D9614">
        <v>1996</v>
      </c>
    </row>
    <row r="9615" spans="1:5">
      <c r="A9615" t="s">
        <v>314</v>
      </c>
      <c r="B9615" t="s">
        <v>539</v>
      </c>
      <c r="C9615" t="s">
        <v>313</v>
      </c>
      <c r="D9615">
        <v>1996</v>
      </c>
      <c r="E9615">
        <v>1522516</v>
      </c>
    </row>
    <row r="9616" spans="1:5">
      <c r="A9616" t="s">
        <v>312</v>
      </c>
      <c r="B9616" t="s">
        <v>539</v>
      </c>
      <c r="C9616" t="s">
        <v>311</v>
      </c>
      <c r="D9616">
        <v>1996</v>
      </c>
      <c r="E9616">
        <v>23963827</v>
      </c>
    </row>
    <row r="9617" spans="1:5">
      <c r="A9617" t="s">
        <v>310</v>
      </c>
      <c r="B9617" t="s">
        <v>539</v>
      </c>
      <c r="C9617" t="s">
        <v>309</v>
      </c>
      <c r="D9617">
        <v>1996</v>
      </c>
      <c r="E9617">
        <v>6547070</v>
      </c>
    </row>
    <row r="9618" spans="1:5">
      <c r="A9618" t="s">
        <v>308</v>
      </c>
      <c r="B9618" t="s">
        <v>539</v>
      </c>
      <c r="C9618" t="s">
        <v>307</v>
      </c>
      <c r="D9618">
        <v>1996</v>
      </c>
      <c r="E9618">
        <v>22059</v>
      </c>
    </row>
    <row r="9619" spans="1:5">
      <c r="A9619" t="s">
        <v>306</v>
      </c>
      <c r="B9619" t="s">
        <v>539</v>
      </c>
      <c r="C9619" t="s">
        <v>305</v>
      </c>
      <c r="D9619">
        <v>1996</v>
      </c>
      <c r="E9619">
        <v>515524</v>
      </c>
    </row>
    <row r="9620" spans="1:5">
      <c r="A9620" t="s">
        <v>304</v>
      </c>
      <c r="B9620" t="s">
        <v>539</v>
      </c>
      <c r="C9620" t="s">
        <v>303</v>
      </c>
      <c r="D9620">
        <v>1996</v>
      </c>
      <c r="E9620">
        <v>18774128</v>
      </c>
    </row>
    <row r="9621" spans="1:5">
      <c r="A9621" t="s">
        <v>302</v>
      </c>
      <c r="B9621" t="s">
        <v>539</v>
      </c>
      <c r="C9621" t="s">
        <v>301</v>
      </c>
      <c r="D9621">
        <v>1996</v>
      </c>
      <c r="E9621">
        <v>1259091</v>
      </c>
    </row>
    <row r="9622" spans="1:5">
      <c r="A9622" t="s">
        <v>300</v>
      </c>
      <c r="B9622" t="s">
        <v>539</v>
      </c>
      <c r="C9622" t="s">
        <v>299</v>
      </c>
      <c r="D9622">
        <v>1996</v>
      </c>
      <c r="E9622">
        <v>1006474</v>
      </c>
    </row>
    <row r="9623" spans="1:5">
      <c r="A9623" t="s">
        <v>298</v>
      </c>
      <c r="B9623" t="s">
        <v>539</v>
      </c>
      <c r="C9623" t="s">
        <v>297</v>
      </c>
      <c r="D9623">
        <v>1996</v>
      </c>
      <c r="E9623">
        <v>27484192</v>
      </c>
    </row>
    <row r="9624" spans="1:5">
      <c r="A9624" t="s">
        <v>296</v>
      </c>
      <c r="B9624" t="s">
        <v>539</v>
      </c>
      <c r="C9624" t="s">
        <v>295</v>
      </c>
      <c r="D9624">
        <v>1996</v>
      </c>
      <c r="E9624">
        <v>6863153</v>
      </c>
    </row>
    <row r="9625" spans="1:5">
      <c r="A9625" t="s">
        <v>294</v>
      </c>
      <c r="B9625" t="s">
        <v>539</v>
      </c>
      <c r="C9625" t="s">
        <v>293</v>
      </c>
      <c r="D9625">
        <v>1996</v>
      </c>
      <c r="E9625">
        <v>22918167</v>
      </c>
    </row>
    <row r="9626" spans="1:5">
      <c r="A9626" t="s">
        <v>292</v>
      </c>
      <c r="B9626" t="s">
        <v>539</v>
      </c>
      <c r="C9626" t="s">
        <v>291</v>
      </c>
      <c r="D9626">
        <v>1996</v>
      </c>
      <c r="E9626">
        <v>2959121</v>
      </c>
    </row>
    <row r="9627" spans="1:5">
      <c r="A9627" t="s">
        <v>290</v>
      </c>
      <c r="B9627" t="s">
        <v>539</v>
      </c>
      <c r="C9627" t="s">
        <v>289</v>
      </c>
      <c r="D9627">
        <v>1996</v>
      </c>
      <c r="E9627">
        <v>9038631</v>
      </c>
    </row>
    <row r="9628" spans="1:5">
      <c r="A9628" t="s">
        <v>288</v>
      </c>
      <c r="B9628" t="s">
        <v>539</v>
      </c>
      <c r="C9628" t="s">
        <v>287</v>
      </c>
      <c r="D9628">
        <v>1996</v>
      </c>
      <c r="E9628">
        <v>49407</v>
      </c>
    </row>
    <row r="9629" spans="1:5">
      <c r="A9629" t="s">
        <v>286</v>
      </c>
      <c r="B9629" t="s">
        <v>539</v>
      </c>
      <c r="C9629" t="s">
        <v>285</v>
      </c>
      <c r="D9629">
        <v>1996</v>
      </c>
      <c r="E9629">
        <v>28832</v>
      </c>
    </row>
    <row r="9630" spans="1:5">
      <c r="A9630" t="s">
        <v>284</v>
      </c>
      <c r="B9630" t="s">
        <v>539</v>
      </c>
      <c r="C9630" t="s">
        <v>283</v>
      </c>
      <c r="D9630">
        <v>1996</v>
      </c>
      <c r="E9630">
        <v>9714056</v>
      </c>
    </row>
    <row r="9631" spans="1:5">
      <c r="A9631" t="s">
        <v>282</v>
      </c>
      <c r="B9631" t="s">
        <v>539</v>
      </c>
      <c r="C9631" t="s">
        <v>281</v>
      </c>
      <c r="D9631">
        <v>1996</v>
      </c>
      <c r="E9631">
        <v>31705</v>
      </c>
    </row>
    <row r="9632" spans="1:5">
      <c r="A9632" t="s">
        <v>280</v>
      </c>
      <c r="B9632" t="s">
        <v>536</v>
      </c>
      <c r="C9632" t="s">
        <v>279</v>
      </c>
      <c r="D9632">
        <v>1996</v>
      </c>
      <c r="E9632">
        <v>127072294</v>
      </c>
    </row>
    <row r="9633" spans="1:5">
      <c r="A9633" t="s">
        <v>278</v>
      </c>
      <c r="B9633" t="s">
        <v>539</v>
      </c>
      <c r="C9633" t="s">
        <v>277</v>
      </c>
      <c r="D9633">
        <v>1996</v>
      </c>
      <c r="E9633">
        <v>4053288</v>
      </c>
    </row>
    <row r="9634" spans="1:5">
      <c r="A9634" t="s">
        <v>276</v>
      </c>
      <c r="B9634" t="s">
        <v>539</v>
      </c>
      <c r="C9634" t="s">
        <v>275</v>
      </c>
      <c r="D9634">
        <v>1996</v>
      </c>
      <c r="E9634">
        <v>456283</v>
      </c>
    </row>
    <row r="9635" spans="1:5">
      <c r="A9635" t="s">
        <v>274</v>
      </c>
      <c r="B9635" t="s">
        <v>539</v>
      </c>
      <c r="C9635" t="s">
        <v>273</v>
      </c>
      <c r="D9635">
        <v>1996</v>
      </c>
      <c r="E9635">
        <v>1249761</v>
      </c>
    </row>
    <row r="9636" spans="1:5">
      <c r="A9636" t="s">
        <v>272</v>
      </c>
      <c r="B9636" t="s">
        <v>539</v>
      </c>
      <c r="C9636" t="s">
        <v>271</v>
      </c>
      <c r="D9636">
        <v>1996</v>
      </c>
      <c r="E9636">
        <v>1206195</v>
      </c>
    </row>
    <row r="9637" spans="1:5">
      <c r="A9637" t="s">
        <v>270</v>
      </c>
      <c r="B9637" t="s">
        <v>539</v>
      </c>
      <c r="C9637" t="s">
        <v>269</v>
      </c>
      <c r="D9637">
        <v>1996</v>
      </c>
      <c r="E9637">
        <v>106441</v>
      </c>
    </row>
    <row r="9638" spans="1:5">
      <c r="A9638" t="s">
        <v>268</v>
      </c>
      <c r="B9638" t="s">
        <v>536</v>
      </c>
      <c r="C9638" t="s">
        <v>267</v>
      </c>
      <c r="D9638">
        <v>1996</v>
      </c>
      <c r="E9638">
        <v>131320921</v>
      </c>
    </row>
    <row r="9639" spans="1:5">
      <c r="A9639" t="s">
        <v>266</v>
      </c>
      <c r="B9639" t="s">
        <v>536</v>
      </c>
      <c r="C9639" t="s">
        <v>265</v>
      </c>
      <c r="D9639">
        <v>1996</v>
      </c>
      <c r="E9639">
        <v>461602108</v>
      </c>
    </row>
    <row r="9640" spans="1:5">
      <c r="A9640" t="s">
        <v>264</v>
      </c>
      <c r="B9640" t="s">
        <v>536</v>
      </c>
      <c r="C9640" t="s">
        <v>263</v>
      </c>
      <c r="D9640">
        <v>1996</v>
      </c>
      <c r="E9640">
        <v>288666632</v>
      </c>
    </row>
    <row r="9641" spans="1:5">
      <c r="A9641" t="s">
        <v>262</v>
      </c>
      <c r="B9641" t="s">
        <v>539</v>
      </c>
      <c r="C9641" t="s">
        <v>261</v>
      </c>
      <c r="D9641">
        <v>1996</v>
      </c>
      <c r="E9641">
        <v>26222</v>
      </c>
    </row>
    <row r="9642" spans="1:5">
      <c r="A9642" t="s">
        <v>260</v>
      </c>
      <c r="B9642" t="s">
        <v>539</v>
      </c>
      <c r="C9642" t="s">
        <v>259</v>
      </c>
      <c r="D9642">
        <v>1996</v>
      </c>
      <c r="E9642">
        <v>14842607</v>
      </c>
    </row>
    <row r="9643" spans="1:5">
      <c r="A9643" t="s">
        <v>258</v>
      </c>
      <c r="B9643" t="s">
        <v>536</v>
      </c>
      <c r="C9643" t="s">
        <v>257</v>
      </c>
      <c r="D9643">
        <v>1996</v>
      </c>
      <c r="E9643">
        <v>1481151273</v>
      </c>
    </row>
    <row r="9644" spans="1:5">
      <c r="A9644" t="s">
        <v>256</v>
      </c>
      <c r="B9644" t="s">
        <v>536</v>
      </c>
      <c r="C9644" t="s">
        <v>255</v>
      </c>
      <c r="D9644">
        <v>1996</v>
      </c>
      <c r="E9644">
        <v>2924197826</v>
      </c>
    </row>
    <row r="9645" spans="1:5">
      <c r="A9645" t="s">
        <v>254</v>
      </c>
      <c r="B9645" t="s">
        <v>539</v>
      </c>
      <c r="C9645" t="s">
        <v>253</v>
      </c>
      <c r="D9645">
        <v>1996</v>
      </c>
      <c r="E9645">
        <v>1473231</v>
      </c>
    </row>
    <row r="9646" spans="1:5">
      <c r="A9646" t="s">
        <v>252</v>
      </c>
      <c r="B9646" t="s">
        <v>536</v>
      </c>
      <c r="C9646" t="s">
        <v>251</v>
      </c>
      <c r="D9646">
        <v>1996</v>
      </c>
      <c r="E9646">
        <v>1131135414</v>
      </c>
    </row>
    <row r="9647" spans="1:5">
      <c r="A9647" t="s">
        <v>250</v>
      </c>
      <c r="B9647" t="s">
        <v>539</v>
      </c>
      <c r="C9647" t="s">
        <v>249</v>
      </c>
      <c r="D9647">
        <v>1996</v>
      </c>
      <c r="E9647">
        <v>1180429</v>
      </c>
    </row>
    <row r="9648" spans="1:5">
      <c r="A9648" t="s">
        <v>248</v>
      </c>
      <c r="B9648" t="s">
        <v>539</v>
      </c>
      <c r="C9648" t="s">
        <v>247</v>
      </c>
      <c r="D9648">
        <v>1996</v>
      </c>
      <c r="E9648">
        <v>71143</v>
      </c>
    </row>
    <row r="9649" spans="1:5">
      <c r="A9649" t="s">
        <v>246</v>
      </c>
      <c r="B9649" t="s">
        <v>539</v>
      </c>
      <c r="C9649" t="s">
        <v>245</v>
      </c>
      <c r="D9649">
        <v>1996</v>
      </c>
      <c r="E9649">
        <v>770339</v>
      </c>
    </row>
    <row r="9650" spans="1:5">
      <c r="A9650" t="s">
        <v>244</v>
      </c>
      <c r="B9650" t="s">
        <v>539</v>
      </c>
      <c r="C9650" t="s">
        <v>243</v>
      </c>
      <c r="D9650">
        <v>1996</v>
      </c>
      <c r="E9650">
        <v>79</v>
      </c>
    </row>
    <row r="9651" spans="1:5">
      <c r="A9651" t="s">
        <v>242</v>
      </c>
      <c r="B9651" t="s">
        <v>539</v>
      </c>
      <c r="C9651" t="s">
        <v>241</v>
      </c>
      <c r="D9651">
        <v>1996</v>
      </c>
    </row>
    <row r="9652" spans="1:5">
      <c r="A9652" t="s">
        <v>240</v>
      </c>
      <c r="B9652" t="s">
        <v>539</v>
      </c>
      <c r="C9652" t="s">
        <v>239</v>
      </c>
      <c r="D9652">
        <v>1996</v>
      </c>
      <c r="E9652">
        <v>13175048</v>
      </c>
    </row>
    <row r="9653" spans="1:5">
      <c r="A9653" t="s">
        <v>238</v>
      </c>
      <c r="B9653" t="s">
        <v>539</v>
      </c>
      <c r="C9653" t="s">
        <v>237</v>
      </c>
      <c r="D9653">
        <v>1996</v>
      </c>
      <c r="E9653">
        <v>0</v>
      </c>
    </row>
    <row r="9654" spans="1:5">
      <c r="A9654" t="s">
        <v>236</v>
      </c>
      <c r="B9654" t="s">
        <v>539</v>
      </c>
      <c r="C9654" t="s">
        <v>235</v>
      </c>
      <c r="D9654">
        <v>1996</v>
      </c>
      <c r="E9654">
        <v>1973248</v>
      </c>
    </row>
    <row r="9655" spans="1:5">
      <c r="A9655" t="s">
        <v>234</v>
      </c>
      <c r="B9655" t="s">
        <v>539</v>
      </c>
      <c r="C9655" t="s">
        <v>233</v>
      </c>
      <c r="D9655">
        <v>1996</v>
      </c>
      <c r="E9655">
        <v>10279926</v>
      </c>
    </row>
    <row r="9656" spans="1:5">
      <c r="A9656" t="s">
        <v>232</v>
      </c>
      <c r="B9656" t="s">
        <v>539</v>
      </c>
      <c r="C9656" t="s">
        <v>231</v>
      </c>
      <c r="D9656">
        <v>1996</v>
      </c>
      <c r="E9656">
        <v>193859</v>
      </c>
    </row>
    <row r="9657" spans="1:5">
      <c r="A9657" t="s">
        <v>230</v>
      </c>
      <c r="B9657" t="s">
        <v>536</v>
      </c>
      <c r="C9657" t="s">
        <v>229</v>
      </c>
      <c r="D9657">
        <v>1996</v>
      </c>
      <c r="E9657">
        <v>125965598</v>
      </c>
    </row>
    <row r="9658" spans="1:5">
      <c r="A9658" t="s">
        <v>228</v>
      </c>
      <c r="B9658" t="s">
        <v>539</v>
      </c>
      <c r="C9658" t="s">
        <v>227</v>
      </c>
      <c r="D9658">
        <v>1996</v>
      </c>
      <c r="E9658">
        <v>25194506</v>
      </c>
    </row>
    <row r="9659" spans="1:5">
      <c r="A9659" t="s">
        <v>226</v>
      </c>
      <c r="B9659" t="s">
        <v>539</v>
      </c>
      <c r="C9659" t="s">
        <v>225</v>
      </c>
      <c r="D9659">
        <v>1996</v>
      </c>
      <c r="E9659">
        <v>16933</v>
      </c>
    </row>
    <row r="9660" spans="1:5">
      <c r="A9660" t="s">
        <v>224</v>
      </c>
      <c r="B9660" t="s">
        <v>536</v>
      </c>
      <c r="C9660" t="s">
        <v>223</v>
      </c>
      <c r="D9660">
        <v>1996</v>
      </c>
      <c r="E9660">
        <v>2635531194</v>
      </c>
    </row>
    <row r="9661" spans="1:5">
      <c r="A9661" t="s">
        <v>222</v>
      </c>
      <c r="B9661" t="s">
        <v>539</v>
      </c>
      <c r="C9661" t="s">
        <v>221</v>
      </c>
      <c r="D9661">
        <v>1996</v>
      </c>
      <c r="E9661">
        <v>808112</v>
      </c>
    </row>
    <row r="9662" spans="1:5">
      <c r="A9662" t="s">
        <v>220</v>
      </c>
      <c r="B9662" t="s">
        <v>539</v>
      </c>
      <c r="C9662" t="s">
        <v>219</v>
      </c>
      <c r="D9662">
        <v>1996</v>
      </c>
      <c r="E9662">
        <v>7296504</v>
      </c>
    </row>
    <row r="9663" spans="1:5">
      <c r="A9663" t="s">
        <v>218</v>
      </c>
      <c r="B9663" t="s">
        <v>539</v>
      </c>
      <c r="C9663" t="s">
        <v>217</v>
      </c>
      <c r="D9663">
        <v>1996</v>
      </c>
      <c r="E9663">
        <v>33504</v>
      </c>
    </row>
    <row r="9664" spans="1:5">
      <c r="A9664" t="s">
        <v>216</v>
      </c>
      <c r="B9664" t="s">
        <v>539</v>
      </c>
      <c r="C9664" t="s">
        <v>215</v>
      </c>
      <c r="D9664">
        <v>1996</v>
      </c>
      <c r="E9664">
        <v>32506460</v>
      </c>
    </row>
    <row r="9665" spans="1:5">
      <c r="A9665" t="s">
        <v>214</v>
      </c>
      <c r="B9665" t="s">
        <v>536</v>
      </c>
      <c r="C9665" t="s">
        <v>213</v>
      </c>
      <c r="D9665">
        <v>1996</v>
      </c>
      <c r="E9665">
        <v>120071481</v>
      </c>
    </row>
    <row r="9666" spans="1:5">
      <c r="A9666" t="s">
        <v>212</v>
      </c>
      <c r="B9666" t="s">
        <v>539</v>
      </c>
      <c r="C9666" t="s">
        <v>211</v>
      </c>
      <c r="D9666">
        <v>1996</v>
      </c>
      <c r="E9666">
        <v>278544</v>
      </c>
    </row>
    <row r="9667" spans="1:5">
      <c r="A9667" t="s">
        <v>210</v>
      </c>
      <c r="B9667" t="s">
        <v>539</v>
      </c>
      <c r="C9667" t="s">
        <v>209</v>
      </c>
      <c r="D9667">
        <v>1996</v>
      </c>
      <c r="E9667">
        <v>1001684</v>
      </c>
    </row>
    <row r="9668" spans="1:5">
      <c r="A9668" t="s">
        <v>208</v>
      </c>
      <c r="B9668" t="s">
        <v>539</v>
      </c>
      <c r="C9668" t="s">
        <v>207</v>
      </c>
      <c r="D9668">
        <v>1996</v>
      </c>
      <c r="E9668">
        <v>6141</v>
      </c>
    </row>
    <row r="9669" spans="1:5">
      <c r="A9669" t="s">
        <v>206</v>
      </c>
      <c r="B9669" t="s">
        <v>539</v>
      </c>
      <c r="C9669" t="s">
        <v>205</v>
      </c>
      <c r="D9669">
        <v>1996</v>
      </c>
      <c r="E9669">
        <v>11696615</v>
      </c>
    </row>
    <row r="9670" spans="1:5">
      <c r="A9670" t="s">
        <v>204</v>
      </c>
      <c r="B9670" t="s">
        <v>539</v>
      </c>
      <c r="C9670" t="s">
        <v>203</v>
      </c>
      <c r="D9670">
        <v>1996</v>
      </c>
      <c r="E9670">
        <v>1293338</v>
      </c>
    </row>
    <row r="9671" spans="1:5">
      <c r="A9671" t="s">
        <v>202</v>
      </c>
      <c r="B9671" t="s">
        <v>539</v>
      </c>
      <c r="C9671" t="s">
        <v>201</v>
      </c>
      <c r="D9671">
        <v>1996</v>
      </c>
      <c r="E9671">
        <v>644552</v>
      </c>
    </row>
    <row r="9672" spans="1:5">
      <c r="A9672" t="s">
        <v>200</v>
      </c>
      <c r="B9672" t="s">
        <v>539</v>
      </c>
      <c r="C9672" t="s">
        <v>199</v>
      </c>
      <c r="D9672">
        <v>1996</v>
      </c>
      <c r="E9672">
        <v>8731926</v>
      </c>
    </row>
    <row r="9673" spans="1:5">
      <c r="A9673" t="s">
        <v>198</v>
      </c>
      <c r="B9673" t="s">
        <v>539</v>
      </c>
      <c r="C9673" t="s">
        <v>197</v>
      </c>
      <c r="D9673">
        <v>1996</v>
      </c>
      <c r="E9673">
        <v>9046545</v>
      </c>
    </row>
    <row r="9674" spans="1:5">
      <c r="A9674" t="s">
        <v>196</v>
      </c>
      <c r="B9674" t="s">
        <v>536</v>
      </c>
      <c r="C9674" t="s">
        <v>195</v>
      </c>
      <c r="D9674">
        <v>1996</v>
      </c>
      <c r="E9674">
        <v>66789631</v>
      </c>
    </row>
    <row r="9675" spans="1:5">
      <c r="A9675" t="s">
        <v>194</v>
      </c>
      <c r="B9675" t="s">
        <v>539</v>
      </c>
      <c r="C9675" t="s">
        <v>193</v>
      </c>
      <c r="D9675">
        <v>1996</v>
      </c>
      <c r="E9675">
        <v>1189150</v>
      </c>
    </row>
    <row r="9676" spans="1:5">
      <c r="A9676" t="s">
        <v>192</v>
      </c>
      <c r="B9676" t="s">
        <v>539</v>
      </c>
      <c r="C9676" t="s">
        <v>191</v>
      </c>
      <c r="D9676">
        <v>1996</v>
      </c>
      <c r="E9676">
        <v>78630</v>
      </c>
    </row>
    <row r="9677" spans="1:5">
      <c r="A9677" t="s">
        <v>190</v>
      </c>
      <c r="B9677" t="s">
        <v>539</v>
      </c>
      <c r="C9677" t="s">
        <v>189</v>
      </c>
      <c r="D9677">
        <v>1996</v>
      </c>
      <c r="E9677">
        <v>8263009</v>
      </c>
    </row>
    <row r="9678" spans="1:5">
      <c r="A9678" t="s">
        <v>188</v>
      </c>
      <c r="B9678" t="s">
        <v>539</v>
      </c>
      <c r="C9678" t="s">
        <v>187</v>
      </c>
      <c r="D9678">
        <v>1996</v>
      </c>
      <c r="E9678">
        <v>74495561</v>
      </c>
    </row>
    <row r="9679" spans="1:5">
      <c r="A9679" t="s">
        <v>186</v>
      </c>
      <c r="B9679" t="s">
        <v>539</v>
      </c>
      <c r="C9679" t="s">
        <v>185</v>
      </c>
      <c r="D9679">
        <v>1996</v>
      </c>
      <c r="E9679">
        <v>2172935</v>
      </c>
    </row>
    <row r="9680" spans="1:5">
      <c r="A9680" t="s">
        <v>184</v>
      </c>
      <c r="B9680" t="s">
        <v>539</v>
      </c>
      <c r="C9680" t="s">
        <v>183</v>
      </c>
      <c r="D9680">
        <v>1996</v>
      </c>
      <c r="E9680">
        <v>4093839</v>
      </c>
    </row>
    <row r="9681" spans="1:5">
      <c r="A9681" t="s">
        <v>182</v>
      </c>
      <c r="B9681" t="s">
        <v>539</v>
      </c>
      <c r="C9681" t="s">
        <v>181</v>
      </c>
      <c r="D9681">
        <v>1996</v>
      </c>
      <c r="E9681">
        <v>1137439</v>
      </c>
    </row>
    <row r="9682" spans="1:5">
      <c r="A9682" t="s">
        <v>180</v>
      </c>
      <c r="B9682" t="s">
        <v>539</v>
      </c>
      <c r="C9682" t="s">
        <v>179</v>
      </c>
      <c r="D9682">
        <v>1996</v>
      </c>
      <c r="E9682">
        <v>19413622</v>
      </c>
    </row>
    <row r="9683" spans="1:5">
      <c r="A9683" t="s">
        <v>178</v>
      </c>
      <c r="B9683" t="s">
        <v>539</v>
      </c>
      <c r="C9683" t="s">
        <v>177</v>
      </c>
      <c r="D9683">
        <v>1996</v>
      </c>
      <c r="E9683">
        <v>0</v>
      </c>
    </row>
    <row r="9684" spans="1:5">
      <c r="A9684" t="s">
        <v>176</v>
      </c>
      <c r="B9684" t="s">
        <v>539</v>
      </c>
      <c r="C9684" t="s">
        <v>175</v>
      </c>
      <c r="D9684">
        <v>1996</v>
      </c>
      <c r="E9684">
        <v>544088</v>
      </c>
    </row>
    <row r="9685" spans="1:5">
      <c r="A9685" t="s">
        <v>174</v>
      </c>
      <c r="B9685" t="s">
        <v>536</v>
      </c>
      <c r="C9685" t="s">
        <v>173</v>
      </c>
      <c r="D9685">
        <v>1996</v>
      </c>
      <c r="E9685">
        <v>283218732</v>
      </c>
    </row>
    <row r="9686" spans="1:5">
      <c r="A9686" t="s">
        <v>172</v>
      </c>
      <c r="B9686" t="s">
        <v>539</v>
      </c>
      <c r="C9686" t="s">
        <v>171</v>
      </c>
      <c r="D9686">
        <v>1996</v>
      </c>
      <c r="E9686">
        <v>634117</v>
      </c>
    </row>
    <row r="9687" spans="1:5">
      <c r="A9687" t="s">
        <v>170</v>
      </c>
      <c r="B9687" t="s">
        <v>536</v>
      </c>
      <c r="C9687" t="s">
        <v>169</v>
      </c>
      <c r="D9687">
        <v>1996</v>
      </c>
      <c r="E9687">
        <v>10139957</v>
      </c>
    </row>
    <row r="9688" spans="1:5">
      <c r="A9688" t="s">
        <v>168</v>
      </c>
      <c r="B9688" t="s">
        <v>539</v>
      </c>
      <c r="C9688" t="s">
        <v>167</v>
      </c>
      <c r="D9688">
        <v>1996</v>
      </c>
      <c r="E9688">
        <v>85522207</v>
      </c>
    </row>
    <row r="9689" spans="1:5">
      <c r="A9689" t="s">
        <v>166</v>
      </c>
      <c r="B9689" t="s">
        <v>539</v>
      </c>
      <c r="C9689" t="s">
        <v>165</v>
      </c>
      <c r="D9689">
        <v>1996</v>
      </c>
      <c r="E9689">
        <v>1147116</v>
      </c>
    </row>
    <row r="9690" spans="1:5">
      <c r="A9690" t="s">
        <v>164</v>
      </c>
      <c r="B9690" t="s">
        <v>539</v>
      </c>
      <c r="C9690" t="s">
        <v>163</v>
      </c>
      <c r="D9690">
        <v>1996</v>
      </c>
      <c r="E9690">
        <v>6995769</v>
      </c>
    </row>
    <row r="9691" spans="1:5">
      <c r="A9691" t="s">
        <v>162</v>
      </c>
      <c r="B9691" t="s">
        <v>539</v>
      </c>
      <c r="C9691" t="s">
        <v>161</v>
      </c>
      <c r="D9691">
        <v>1996</v>
      </c>
      <c r="E9691">
        <v>36987650</v>
      </c>
    </row>
    <row r="9692" spans="1:5">
      <c r="A9692" t="s">
        <v>160</v>
      </c>
      <c r="B9692" t="s">
        <v>539</v>
      </c>
      <c r="C9692" t="s">
        <v>159</v>
      </c>
      <c r="D9692">
        <v>1996</v>
      </c>
      <c r="E9692">
        <v>5102</v>
      </c>
    </row>
    <row r="9693" spans="1:5">
      <c r="A9693" t="s">
        <v>158</v>
      </c>
      <c r="B9693" t="s">
        <v>539</v>
      </c>
      <c r="C9693" t="s">
        <v>157</v>
      </c>
      <c r="D9693">
        <v>1996</v>
      </c>
      <c r="E9693">
        <v>4324268</v>
      </c>
    </row>
    <row r="9694" spans="1:5">
      <c r="A9694" t="s">
        <v>156</v>
      </c>
      <c r="B9694" t="s">
        <v>539</v>
      </c>
      <c r="C9694" t="s">
        <v>155</v>
      </c>
      <c r="D9694">
        <v>1996</v>
      </c>
      <c r="E9694">
        <v>14855705</v>
      </c>
    </row>
    <row r="9695" spans="1:5">
      <c r="A9695" t="s">
        <v>154</v>
      </c>
      <c r="B9695" t="s">
        <v>536</v>
      </c>
      <c r="C9695" t="s">
        <v>153</v>
      </c>
      <c r="D9695">
        <v>1996</v>
      </c>
      <c r="E9695">
        <v>347960337</v>
      </c>
    </row>
    <row r="9696" spans="1:5">
      <c r="A9696" t="s">
        <v>152</v>
      </c>
      <c r="B9696" t="s">
        <v>539</v>
      </c>
      <c r="C9696" t="s">
        <v>151</v>
      </c>
      <c r="D9696">
        <v>1996</v>
      </c>
      <c r="E9696">
        <v>228098</v>
      </c>
    </row>
    <row r="9697" spans="1:5">
      <c r="A9697" t="s">
        <v>150</v>
      </c>
      <c r="B9697" t="s">
        <v>539</v>
      </c>
      <c r="C9697" t="s">
        <v>149</v>
      </c>
      <c r="D9697">
        <v>1996</v>
      </c>
      <c r="E9697">
        <v>9045105</v>
      </c>
    </row>
    <row r="9698" spans="1:5">
      <c r="A9698" t="s">
        <v>148</v>
      </c>
      <c r="B9698" t="s">
        <v>539</v>
      </c>
      <c r="C9698" t="s">
        <v>147</v>
      </c>
      <c r="D9698">
        <v>1996</v>
      </c>
      <c r="E9698">
        <v>4853841</v>
      </c>
    </row>
    <row r="9699" spans="1:5">
      <c r="A9699" t="s">
        <v>146</v>
      </c>
      <c r="B9699" t="s">
        <v>539</v>
      </c>
      <c r="C9699" t="s">
        <v>145</v>
      </c>
      <c r="D9699">
        <v>1996</v>
      </c>
      <c r="E9699">
        <v>2300234</v>
      </c>
    </row>
    <row r="9700" spans="1:5">
      <c r="A9700" t="s">
        <v>144</v>
      </c>
      <c r="B9700" t="s">
        <v>536</v>
      </c>
      <c r="C9700" t="s">
        <v>143</v>
      </c>
      <c r="D9700">
        <v>1996</v>
      </c>
      <c r="E9700">
        <v>758154</v>
      </c>
    </row>
    <row r="9701" spans="1:5">
      <c r="A9701" t="s">
        <v>142</v>
      </c>
      <c r="B9701" t="s">
        <v>536</v>
      </c>
      <c r="C9701" t="s">
        <v>141</v>
      </c>
      <c r="D9701">
        <v>1996</v>
      </c>
      <c r="E9701">
        <v>1239562</v>
      </c>
    </row>
    <row r="9702" spans="1:5">
      <c r="A9702" t="s">
        <v>140</v>
      </c>
      <c r="B9702" t="s">
        <v>536</v>
      </c>
      <c r="C9702" t="s">
        <v>139</v>
      </c>
      <c r="D9702">
        <v>1996</v>
      </c>
      <c r="E9702">
        <v>244494822</v>
      </c>
    </row>
    <row r="9703" spans="1:5">
      <c r="A9703" t="s">
        <v>138</v>
      </c>
      <c r="B9703" t="s">
        <v>539</v>
      </c>
      <c r="C9703" t="s">
        <v>137</v>
      </c>
      <c r="D9703">
        <v>1996</v>
      </c>
      <c r="E9703">
        <v>95623</v>
      </c>
    </row>
    <row r="9704" spans="1:5">
      <c r="A9704" t="s">
        <v>136</v>
      </c>
      <c r="B9704" t="s">
        <v>539</v>
      </c>
      <c r="C9704" t="s">
        <v>135</v>
      </c>
      <c r="D9704">
        <v>1996</v>
      </c>
      <c r="E9704">
        <v>24256</v>
      </c>
    </row>
    <row r="9705" spans="1:5">
      <c r="A9705" t="s">
        <v>134</v>
      </c>
      <c r="B9705" t="s">
        <v>539</v>
      </c>
      <c r="C9705" t="s">
        <v>133</v>
      </c>
      <c r="D9705">
        <v>1996</v>
      </c>
      <c r="E9705">
        <v>10491599</v>
      </c>
    </row>
    <row r="9706" spans="1:5">
      <c r="A9706" t="s">
        <v>132</v>
      </c>
      <c r="B9706" t="s">
        <v>539</v>
      </c>
      <c r="C9706" t="s">
        <v>131</v>
      </c>
      <c r="D9706">
        <v>1996</v>
      </c>
      <c r="E9706">
        <v>39459464</v>
      </c>
    </row>
    <row r="9707" spans="1:5">
      <c r="A9707" t="s">
        <v>130</v>
      </c>
      <c r="B9707" t="s">
        <v>539</v>
      </c>
      <c r="C9707" t="s">
        <v>129</v>
      </c>
      <c r="D9707">
        <v>1996</v>
      </c>
      <c r="E9707">
        <v>5419629</v>
      </c>
    </row>
    <row r="9708" spans="1:5">
      <c r="A9708" t="s">
        <v>128</v>
      </c>
      <c r="B9708" t="s">
        <v>536</v>
      </c>
      <c r="C9708" t="s">
        <v>127</v>
      </c>
      <c r="D9708">
        <v>1996</v>
      </c>
      <c r="E9708">
        <v>945524799</v>
      </c>
    </row>
    <row r="9709" spans="1:5">
      <c r="A9709" t="s">
        <v>126</v>
      </c>
      <c r="B9709" t="s">
        <v>539</v>
      </c>
      <c r="C9709" t="s">
        <v>125</v>
      </c>
      <c r="D9709">
        <v>1996</v>
      </c>
      <c r="E9709">
        <v>4034850</v>
      </c>
    </row>
    <row r="9710" spans="1:5">
      <c r="A9710" t="s">
        <v>124</v>
      </c>
      <c r="B9710" t="s">
        <v>539</v>
      </c>
      <c r="C9710" t="s">
        <v>123</v>
      </c>
      <c r="D9710">
        <v>1996</v>
      </c>
      <c r="E9710">
        <v>16784216</v>
      </c>
    </row>
    <row r="9711" spans="1:5">
      <c r="A9711" t="s">
        <v>122</v>
      </c>
      <c r="B9711" t="s">
        <v>539</v>
      </c>
      <c r="C9711" t="s">
        <v>121</v>
      </c>
      <c r="D9711">
        <v>1996</v>
      </c>
      <c r="E9711">
        <v>5405535</v>
      </c>
    </row>
    <row r="9712" spans="1:5">
      <c r="A9712" t="s">
        <v>120</v>
      </c>
      <c r="B9712" t="s">
        <v>539</v>
      </c>
      <c r="C9712" t="s">
        <v>119</v>
      </c>
      <c r="D9712">
        <v>1996</v>
      </c>
      <c r="E9712">
        <v>0</v>
      </c>
    </row>
    <row r="9713" spans="1:5">
      <c r="A9713" t="s">
        <v>118</v>
      </c>
      <c r="B9713" t="s">
        <v>539</v>
      </c>
      <c r="C9713" t="s">
        <v>117</v>
      </c>
      <c r="D9713">
        <v>1996</v>
      </c>
      <c r="E9713">
        <v>314533</v>
      </c>
    </row>
    <row r="9714" spans="1:5">
      <c r="A9714" t="s">
        <v>116</v>
      </c>
      <c r="B9714" t="s">
        <v>539</v>
      </c>
      <c r="C9714" t="s">
        <v>115</v>
      </c>
      <c r="D9714">
        <v>1996</v>
      </c>
      <c r="E9714">
        <v>2797788</v>
      </c>
    </row>
    <row r="9715" spans="1:5">
      <c r="A9715" t="s">
        <v>114</v>
      </c>
      <c r="B9715" t="s">
        <v>539</v>
      </c>
      <c r="C9715" t="s">
        <v>113</v>
      </c>
      <c r="D9715">
        <v>1996</v>
      </c>
      <c r="E9715">
        <v>2537960</v>
      </c>
    </row>
    <row r="9716" spans="1:5">
      <c r="A9716" t="s">
        <v>112</v>
      </c>
      <c r="B9716" t="s">
        <v>539</v>
      </c>
      <c r="C9716" t="s">
        <v>111</v>
      </c>
      <c r="D9716">
        <v>1996</v>
      </c>
      <c r="E9716">
        <v>2083</v>
      </c>
    </row>
    <row r="9717" spans="1:5">
      <c r="A9717" t="s">
        <v>110</v>
      </c>
      <c r="B9717" t="s">
        <v>539</v>
      </c>
      <c r="C9717" t="s">
        <v>109</v>
      </c>
      <c r="D9717">
        <v>1996</v>
      </c>
      <c r="E9717">
        <v>5383793</v>
      </c>
    </row>
    <row r="9718" spans="1:5">
      <c r="A9718" t="s">
        <v>108</v>
      </c>
      <c r="B9718" t="s">
        <v>539</v>
      </c>
      <c r="C9718" t="s">
        <v>107</v>
      </c>
      <c r="D9718">
        <v>1996</v>
      </c>
      <c r="E9718">
        <v>3647857</v>
      </c>
    </row>
    <row r="9719" spans="1:5">
      <c r="A9719" t="s">
        <v>106</v>
      </c>
      <c r="B9719" t="s">
        <v>536</v>
      </c>
      <c r="C9719" t="s">
        <v>105</v>
      </c>
      <c r="D9719">
        <v>1996</v>
      </c>
      <c r="E9719">
        <v>425156786</v>
      </c>
    </row>
    <row r="9720" spans="1:5">
      <c r="A9720" t="s">
        <v>104</v>
      </c>
      <c r="B9720" t="s">
        <v>539</v>
      </c>
      <c r="C9720" t="s">
        <v>103</v>
      </c>
      <c r="D9720">
        <v>1996</v>
      </c>
      <c r="E9720">
        <v>4696703</v>
      </c>
    </row>
    <row r="9721" spans="1:5">
      <c r="A9721" t="s">
        <v>102</v>
      </c>
      <c r="B9721" t="s">
        <v>536</v>
      </c>
      <c r="C9721" t="s">
        <v>101</v>
      </c>
      <c r="D9721">
        <v>1996</v>
      </c>
      <c r="E9721">
        <v>425195290</v>
      </c>
    </row>
    <row r="9722" spans="1:5">
      <c r="A9722" t="s">
        <v>100</v>
      </c>
      <c r="B9722" t="s">
        <v>536</v>
      </c>
      <c r="C9722" t="s">
        <v>99</v>
      </c>
      <c r="D9722">
        <v>1996</v>
      </c>
      <c r="E9722">
        <v>15145519</v>
      </c>
    </row>
    <row r="9723" spans="1:5">
      <c r="A9723" t="s">
        <v>98</v>
      </c>
      <c r="B9723" t="s">
        <v>539</v>
      </c>
      <c r="C9723" t="s">
        <v>97</v>
      </c>
      <c r="D9723">
        <v>1996</v>
      </c>
      <c r="E9723">
        <v>64936</v>
      </c>
    </row>
    <row r="9724" spans="1:5">
      <c r="A9724" t="s">
        <v>96</v>
      </c>
      <c r="B9724" t="s">
        <v>539</v>
      </c>
      <c r="C9724" t="s">
        <v>95</v>
      </c>
      <c r="D9724">
        <v>1996</v>
      </c>
      <c r="E9724">
        <v>152337</v>
      </c>
    </row>
    <row r="9725" spans="1:5">
      <c r="A9725" t="s">
        <v>94</v>
      </c>
      <c r="B9725" t="s">
        <v>539</v>
      </c>
      <c r="C9725" t="s">
        <v>93</v>
      </c>
      <c r="D9725">
        <v>1996</v>
      </c>
      <c r="E9725">
        <v>2338702</v>
      </c>
    </row>
    <row r="9726" spans="1:5">
      <c r="A9726" t="s">
        <v>92</v>
      </c>
      <c r="B9726" t="s">
        <v>539</v>
      </c>
      <c r="C9726" t="s">
        <v>91</v>
      </c>
      <c r="D9726">
        <v>1996</v>
      </c>
      <c r="E9726">
        <v>981527</v>
      </c>
    </row>
    <row r="9727" spans="1:5">
      <c r="A9727" t="s">
        <v>90</v>
      </c>
      <c r="B9727" t="s">
        <v>539</v>
      </c>
      <c r="C9727" t="s">
        <v>89</v>
      </c>
      <c r="D9727">
        <v>1996</v>
      </c>
      <c r="E9727">
        <v>1422163</v>
      </c>
    </row>
    <row r="9728" spans="1:5">
      <c r="A9728" t="s">
        <v>88</v>
      </c>
      <c r="B9728" t="s">
        <v>539</v>
      </c>
      <c r="C9728" t="s">
        <v>87</v>
      </c>
      <c r="D9728">
        <v>1996</v>
      </c>
      <c r="E9728">
        <v>755212</v>
      </c>
    </row>
    <row r="9729" spans="1:5">
      <c r="A9729" t="s">
        <v>86</v>
      </c>
      <c r="B9729" t="s">
        <v>539</v>
      </c>
      <c r="C9729" t="s">
        <v>85</v>
      </c>
      <c r="D9729">
        <v>1996</v>
      </c>
    </row>
    <row r="9730" spans="1:5">
      <c r="A9730" t="s">
        <v>84</v>
      </c>
      <c r="B9730" t="s">
        <v>539</v>
      </c>
      <c r="C9730" t="s">
        <v>83</v>
      </c>
      <c r="D9730">
        <v>1996</v>
      </c>
      <c r="E9730">
        <v>38504</v>
      </c>
    </row>
    <row r="9731" spans="1:5">
      <c r="A9731" t="s">
        <v>82</v>
      </c>
      <c r="B9731" t="s">
        <v>539</v>
      </c>
      <c r="C9731" t="s">
        <v>81</v>
      </c>
      <c r="D9731">
        <v>1996</v>
      </c>
      <c r="E9731">
        <v>7307850</v>
      </c>
    </row>
    <row r="9732" spans="1:5">
      <c r="A9732" t="s">
        <v>80</v>
      </c>
      <c r="B9732" t="s">
        <v>539</v>
      </c>
      <c r="C9732" t="s">
        <v>79</v>
      </c>
      <c r="D9732">
        <v>1996</v>
      </c>
      <c r="E9732">
        <v>3045</v>
      </c>
    </row>
    <row r="9733" spans="1:5">
      <c r="A9733" t="s">
        <v>78</v>
      </c>
      <c r="B9733" t="s">
        <v>539</v>
      </c>
      <c r="C9733" t="s">
        <v>77</v>
      </c>
      <c r="D9733">
        <v>1996</v>
      </c>
      <c r="E9733">
        <v>5683856</v>
      </c>
    </row>
    <row r="9734" spans="1:5">
      <c r="A9734" t="s">
        <v>76</v>
      </c>
      <c r="B9734" t="s">
        <v>536</v>
      </c>
      <c r="C9734" t="s">
        <v>75</v>
      </c>
      <c r="D9734">
        <v>1996</v>
      </c>
      <c r="E9734">
        <v>1151781541</v>
      </c>
    </row>
    <row r="9735" spans="1:5">
      <c r="A9735" t="s">
        <v>74</v>
      </c>
      <c r="B9735" t="s">
        <v>536</v>
      </c>
      <c r="C9735" t="s">
        <v>73</v>
      </c>
      <c r="D9735">
        <v>1996</v>
      </c>
      <c r="E9735">
        <v>160399100</v>
      </c>
    </row>
    <row r="9736" spans="1:5">
      <c r="A9736" t="s">
        <v>72</v>
      </c>
      <c r="B9736" t="s">
        <v>539</v>
      </c>
      <c r="C9736" t="s">
        <v>71</v>
      </c>
      <c r="D9736">
        <v>1996</v>
      </c>
      <c r="E9736">
        <v>3028671</v>
      </c>
    </row>
    <row r="9737" spans="1:5">
      <c r="A9737" t="s">
        <v>70</v>
      </c>
      <c r="B9737" t="s">
        <v>539</v>
      </c>
      <c r="C9737" t="s">
        <v>69</v>
      </c>
      <c r="D9737">
        <v>1996</v>
      </c>
      <c r="E9737">
        <v>41835950</v>
      </c>
    </row>
    <row r="9738" spans="1:5">
      <c r="A9738" t="s">
        <v>68</v>
      </c>
      <c r="B9738" t="s">
        <v>539</v>
      </c>
      <c r="C9738" t="s">
        <v>67</v>
      </c>
      <c r="D9738">
        <v>1996</v>
      </c>
      <c r="E9738">
        <v>4191897</v>
      </c>
    </row>
    <row r="9739" spans="1:5">
      <c r="A9739" t="s">
        <v>66</v>
      </c>
      <c r="B9739" t="s">
        <v>539</v>
      </c>
      <c r="C9739" t="s">
        <v>65</v>
      </c>
      <c r="D9739">
        <v>1996</v>
      </c>
      <c r="E9739">
        <v>2357267</v>
      </c>
    </row>
    <row r="9740" spans="1:5">
      <c r="A9740" t="s">
        <v>64</v>
      </c>
      <c r="B9740" t="s">
        <v>536</v>
      </c>
      <c r="C9740" t="s">
        <v>63</v>
      </c>
      <c r="D9740">
        <v>1996</v>
      </c>
      <c r="E9740">
        <v>127975055</v>
      </c>
    </row>
    <row r="9741" spans="1:5">
      <c r="A9741" t="s">
        <v>62</v>
      </c>
      <c r="B9741" t="s">
        <v>539</v>
      </c>
      <c r="C9741" t="s">
        <v>61</v>
      </c>
      <c r="D9741">
        <v>1996</v>
      </c>
      <c r="E9741">
        <v>675568</v>
      </c>
    </row>
    <row r="9742" spans="1:5">
      <c r="A9742" t="s">
        <v>60</v>
      </c>
      <c r="B9742" t="s">
        <v>536</v>
      </c>
      <c r="C9742" t="s">
        <v>59</v>
      </c>
      <c r="D9742">
        <v>1996</v>
      </c>
      <c r="E9742">
        <v>119313327</v>
      </c>
    </row>
    <row r="9743" spans="1:5">
      <c r="A9743" t="s">
        <v>58</v>
      </c>
      <c r="B9743" t="s">
        <v>539</v>
      </c>
      <c r="C9743" t="s">
        <v>57</v>
      </c>
      <c r="D9743">
        <v>1996</v>
      </c>
      <c r="E9743">
        <v>74303</v>
      </c>
    </row>
    <row r="9744" spans="1:5">
      <c r="A9744" t="s">
        <v>56</v>
      </c>
      <c r="B9744" t="s">
        <v>536</v>
      </c>
      <c r="C9744" t="s">
        <v>55</v>
      </c>
      <c r="D9744">
        <v>1996</v>
      </c>
      <c r="E9744">
        <v>945524799</v>
      </c>
    </row>
    <row r="9745" spans="1:5">
      <c r="A9745" t="s">
        <v>54</v>
      </c>
      <c r="B9745" t="s">
        <v>536</v>
      </c>
      <c r="C9745" t="s">
        <v>53</v>
      </c>
      <c r="D9745">
        <v>1996</v>
      </c>
      <c r="E9745">
        <v>425195290</v>
      </c>
    </row>
    <row r="9746" spans="1:5">
      <c r="A9746" t="s">
        <v>52</v>
      </c>
      <c r="B9746" t="s">
        <v>539</v>
      </c>
      <c r="C9746" t="s">
        <v>51</v>
      </c>
      <c r="D9746">
        <v>1996</v>
      </c>
      <c r="E9746">
        <v>1134365</v>
      </c>
    </row>
    <row r="9747" spans="1:5">
      <c r="A9747" t="s">
        <v>50</v>
      </c>
      <c r="B9747" t="s">
        <v>539</v>
      </c>
      <c r="C9747" t="s">
        <v>49</v>
      </c>
      <c r="D9747">
        <v>1996</v>
      </c>
      <c r="E9747">
        <v>3529327</v>
      </c>
    </row>
    <row r="9748" spans="1:5">
      <c r="A9748" t="s">
        <v>6</v>
      </c>
      <c r="B9748" t="s">
        <v>539</v>
      </c>
      <c r="C9748" t="s">
        <v>48</v>
      </c>
      <c r="D9748">
        <v>1996</v>
      </c>
      <c r="E9748">
        <v>22192785</v>
      </c>
    </row>
    <row r="9749" spans="1:5">
      <c r="A9749" t="s">
        <v>47</v>
      </c>
      <c r="B9749" t="s">
        <v>539</v>
      </c>
      <c r="C9749" t="s">
        <v>46</v>
      </c>
      <c r="D9749">
        <v>1996</v>
      </c>
      <c r="E9749">
        <v>5148</v>
      </c>
    </row>
    <row r="9750" spans="1:5">
      <c r="A9750" t="s">
        <v>45</v>
      </c>
      <c r="B9750" t="s">
        <v>539</v>
      </c>
      <c r="C9750" t="s">
        <v>44</v>
      </c>
      <c r="D9750">
        <v>1996</v>
      </c>
      <c r="E9750">
        <v>24375874</v>
      </c>
    </row>
    <row r="9751" spans="1:5">
      <c r="A9751" t="s">
        <v>43</v>
      </c>
      <c r="B9751" t="s">
        <v>539</v>
      </c>
      <c r="C9751" t="s">
        <v>42</v>
      </c>
      <c r="D9751">
        <v>1996</v>
      </c>
      <c r="E9751">
        <v>18711717</v>
      </c>
    </row>
    <row r="9752" spans="1:5">
      <c r="A9752" t="s">
        <v>41</v>
      </c>
      <c r="B9752" t="s">
        <v>539</v>
      </c>
      <c r="C9752" t="s">
        <v>40</v>
      </c>
      <c r="D9752">
        <v>1996</v>
      </c>
      <c r="E9752">
        <v>16853978</v>
      </c>
    </row>
    <row r="9753" spans="1:5">
      <c r="A9753" t="s">
        <v>39</v>
      </c>
      <c r="B9753" t="s">
        <v>536</v>
      </c>
      <c r="C9753" t="s">
        <v>38</v>
      </c>
      <c r="D9753">
        <v>1996</v>
      </c>
      <c r="E9753">
        <v>1154379921</v>
      </c>
    </row>
    <row r="9754" spans="1:5">
      <c r="A9754" t="s">
        <v>37</v>
      </c>
      <c r="B9754" t="s">
        <v>539</v>
      </c>
      <c r="C9754" t="s">
        <v>36</v>
      </c>
      <c r="D9754">
        <v>1996</v>
      </c>
      <c r="E9754">
        <v>297682</v>
      </c>
    </row>
    <row r="9755" spans="1:5">
      <c r="A9755" t="s">
        <v>4</v>
      </c>
      <c r="B9755" t="s">
        <v>539</v>
      </c>
      <c r="C9755" t="s">
        <v>35</v>
      </c>
      <c r="D9755">
        <v>1996</v>
      </c>
      <c r="E9755">
        <v>60247274</v>
      </c>
    </row>
    <row r="9756" spans="1:5">
      <c r="A9756" t="s">
        <v>34</v>
      </c>
      <c r="B9756" t="s">
        <v>539</v>
      </c>
      <c r="C9756" t="s">
        <v>33</v>
      </c>
      <c r="D9756">
        <v>1996</v>
      </c>
      <c r="E9756">
        <v>14380920</v>
      </c>
    </row>
    <row r="9757" spans="1:5">
      <c r="A9757" t="s">
        <v>32</v>
      </c>
      <c r="B9757" t="s">
        <v>539</v>
      </c>
      <c r="C9757" t="s">
        <v>31</v>
      </c>
      <c r="D9757">
        <v>1996</v>
      </c>
      <c r="E9757">
        <v>60802</v>
      </c>
    </row>
    <row r="9758" spans="1:5">
      <c r="A9758" t="s">
        <v>30</v>
      </c>
      <c r="B9758" t="s">
        <v>539</v>
      </c>
      <c r="C9758" t="s">
        <v>29</v>
      </c>
      <c r="D9758">
        <v>1996</v>
      </c>
      <c r="E9758">
        <v>3033981</v>
      </c>
    </row>
    <row r="9759" spans="1:5">
      <c r="A9759" t="s">
        <v>28</v>
      </c>
      <c r="B9759" t="s">
        <v>539</v>
      </c>
      <c r="C9759" t="s">
        <v>27</v>
      </c>
      <c r="D9759">
        <v>1996</v>
      </c>
      <c r="E9759">
        <v>11171</v>
      </c>
    </row>
    <row r="9760" spans="1:5">
      <c r="A9760" t="s">
        <v>26</v>
      </c>
      <c r="B9760" t="s">
        <v>539</v>
      </c>
      <c r="C9760" t="s">
        <v>25</v>
      </c>
      <c r="D9760">
        <v>1996</v>
      </c>
      <c r="E9760">
        <v>9818</v>
      </c>
    </row>
    <row r="9761" spans="1:5">
      <c r="A9761" t="s">
        <v>3</v>
      </c>
      <c r="B9761" t="s">
        <v>539</v>
      </c>
      <c r="C9761" t="s">
        <v>24</v>
      </c>
      <c r="D9761">
        <v>1996</v>
      </c>
      <c r="E9761">
        <v>56638649</v>
      </c>
    </row>
    <row r="9762" spans="1:5">
      <c r="A9762" t="s">
        <v>23</v>
      </c>
      <c r="B9762" t="s">
        <v>539</v>
      </c>
      <c r="C9762" t="s">
        <v>22</v>
      </c>
      <c r="D9762">
        <v>1996</v>
      </c>
      <c r="E9762">
        <v>136644</v>
      </c>
    </row>
    <row r="9763" spans="1:5">
      <c r="A9763" t="s">
        <v>21</v>
      </c>
      <c r="B9763" t="s">
        <v>536</v>
      </c>
      <c r="C9763" t="s">
        <v>20</v>
      </c>
      <c r="D9763">
        <v>1996</v>
      </c>
      <c r="E9763">
        <v>3169458352</v>
      </c>
    </row>
    <row r="9764" spans="1:5">
      <c r="A9764" t="s">
        <v>19</v>
      </c>
      <c r="B9764" t="s">
        <v>539</v>
      </c>
      <c r="C9764" t="s">
        <v>18</v>
      </c>
      <c r="D9764">
        <v>1996</v>
      </c>
      <c r="E9764">
        <v>134258</v>
      </c>
    </row>
    <row r="9765" spans="1:5">
      <c r="A9765" t="s">
        <v>17</v>
      </c>
      <c r="B9765" t="s">
        <v>539</v>
      </c>
      <c r="C9765" t="s">
        <v>16</v>
      </c>
      <c r="D9765">
        <v>1996</v>
      </c>
    </row>
    <row r="9766" spans="1:5">
      <c r="A9766" t="s">
        <v>15</v>
      </c>
      <c r="B9766" t="s">
        <v>539</v>
      </c>
      <c r="C9766" t="s">
        <v>14</v>
      </c>
      <c r="D9766">
        <v>1996</v>
      </c>
      <c r="E9766">
        <v>12036417</v>
      </c>
    </row>
    <row r="9767" spans="1:5">
      <c r="A9767" t="s">
        <v>13</v>
      </c>
      <c r="B9767" t="s">
        <v>539</v>
      </c>
      <c r="C9767" t="s">
        <v>12</v>
      </c>
      <c r="D9767">
        <v>1996</v>
      </c>
      <c r="E9767">
        <v>19008527</v>
      </c>
    </row>
    <row r="9768" spans="1:5">
      <c r="A9768" t="s">
        <v>11</v>
      </c>
      <c r="B9768" t="s">
        <v>539</v>
      </c>
      <c r="C9768" t="s">
        <v>10</v>
      </c>
      <c r="D9768">
        <v>1996</v>
      </c>
      <c r="E9768">
        <v>5952419</v>
      </c>
    </row>
    <row r="9769" spans="1:5">
      <c r="A9769" t="s">
        <v>9</v>
      </c>
      <c r="B9769" t="s">
        <v>539</v>
      </c>
      <c r="C9769" t="s">
        <v>8</v>
      </c>
      <c r="D9769">
        <v>1996</v>
      </c>
      <c r="E9769">
        <v>7817214</v>
      </c>
    </row>
    <row r="9770" spans="1:5">
      <c r="A9770" t="s">
        <v>528</v>
      </c>
      <c r="B9770" t="s">
        <v>539</v>
      </c>
      <c r="C9770" t="s">
        <v>527</v>
      </c>
      <c r="D9770">
        <v>1997</v>
      </c>
      <c r="E9770">
        <v>44481</v>
      </c>
    </row>
    <row r="9771" spans="1:5">
      <c r="A9771" t="s">
        <v>526</v>
      </c>
      <c r="B9771" t="s">
        <v>539</v>
      </c>
      <c r="C9771" t="s">
        <v>525</v>
      </c>
      <c r="D9771">
        <v>1997</v>
      </c>
      <c r="E9771">
        <v>14639845</v>
      </c>
    </row>
    <row r="9772" spans="1:5">
      <c r="A9772" t="s">
        <v>524</v>
      </c>
      <c r="B9772" t="s">
        <v>539</v>
      </c>
      <c r="C9772" t="s">
        <v>523</v>
      </c>
      <c r="D9772">
        <v>1997</v>
      </c>
      <c r="E9772">
        <v>10521848</v>
      </c>
    </row>
    <row r="9773" spans="1:5">
      <c r="A9773" t="s">
        <v>522</v>
      </c>
      <c r="B9773" t="s">
        <v>539</v>
      </c>
      <c r="C9773" t="s">
        <v>521</v>
      </c>
      <c r="D9773">
        <v>1997</v>
      </c>
      <c r="E9773">
        <v>1887867</v>
      </c>
    </row>
    <row r="9774" spans="1:5">
      <c r="A9774" t="s">
        <v>520</v>
      </c>
      <c r="B9774" t="s">
        <v>539</v>
      </c>
      <c r="C9774" t="s">
        <v>519</v>
      </c>
      <c r="D9774">
        <v>1997</v>
      </c>
      <c r="E9774">
        <v>4387</v>
      </c>
    </row>
    <row r="9775" spans="1:5">
      <c r="A9775" t="s">
        <v>518</v>
      </c>
      <c r="B9775" t="s">
        <v>536</v>
      </c>
      <c r="C9775" t="s">
        <v>517</v>
      </c>
      <c r="D9775">
        <v>1997</v>
      </c>
      <c r="E9775">
        <v>127441601</v>
      </c>
    </row>
    <row r="9776" spans="1:5">
      <c r="A9776" t="s">
        <v>516</v>
      </c>
      <c r="B9776" t="s">
        <v>539</v>
      </c>
      <c r="C9776" t="s">
        <v>515</v>
      </c>
      <c r="D9776">
        <v>1997</v>
      </c>
      <c r="E9776">
        <v>568676</v>
      </c>
    </row>
    <row r="9777" spans="1:5">
      <c r="A9777" t="s">
        <v>1</v>
      </c>
      <c r="B9777" t="s">
        <v>539</v>
      </c>
      <c r="C9777" t="s">
        <v>514</v>
      </c>
      <c r="D9777">
        <v>1997</v>
      </c>
      <c r="E9777">
        <v>4097973</v>
      </c>
    </row>
    <row r="9778" spans="1:5">
      <c r="A9778" t="s">
        <v>513</v>
      </c>
      <c r="B9778" t="s">
        <v>539</v>
      </c>
      <c r="C9778" t="s">
        <v>512</v>
      </c>
      <c r="D9778">
        <v>1997</v>
      </c>
      <c r="E9778">
        <v>1080789</v>
      </c>
    </row>
    <row r="9779" spans="1:5">
      <c r="A9779" t="s">
        <v>511</v>
      </c>
      <c r="B9779" t="s">
        <v>539</v>
      </c>
      <c r="C9779" t="s">
        <v>510</v>
      </c>
      <c r="D9779">
        <v>1997</v>
      </c>
      <c r="E9779">
        <v>7268</v>
      </c>
    </row>
    <row r="9780" spans="1:5">
      <c r="A9780" t="s">
        <v>509</v>
      </c>
      <c r="B9780" t="s">
        <v>539</v>
      </c>
      <c r="C9780" t="s">
        <v>508</v>
      </c>
      <c r="D9780">
        <v>1997</v>
      </c>
      <c r="E9780">
        <v>51913</v>
      </c>
    </row>
    <row r="9781" spans="1:5">
      <c r="A9781" t="s">
        <v>507</v>
      </c>
      <c r="B9781" t="s">
        <v>539</v>
      </c>
      <c r="C9781" t="s">
        <v>506</v>
      </c>
      <c r="D9781">
        <v>1997</v>
      </c>
      <c r="E9781">
        <v>2499054</v>
      </c>
    </row>
    <row r="9782" spans="1:5">
      <c r="A9782" t="s">
        <v>505</v>
      </c>
      <c r="B9782" t="s">
        <v>539</v>
      </c>
      <c r="C9782" t="s">
        <v>504</v>
      </c>
      <c r="D9782">
        <v>1997</v>
      </c>
      <c r="E9782">
        <v>2725070</v>
      </c>
    </row>
    <row r="9783" spans="1:5">
      <c r="A9783" t="s">
        <v>503</v>
      </c>
      <c r="B9783" t="s">
        <v>539</v>
      </c>
      <c r="C9783" t="s">
        <v>502</v>
      </c>
      <c r="D9783">
        <v>1997</v>
      </c>
      <c r="E9783">
        <v>3794654</v>
      </c>
    </row>
    <row r="9784" spans="1:5">
      <c r="A9784" t="s">
        <v>501</v>
      </c>
      <c r="B9784" t="s">
        <v>539</v>
      </c>
      <c r="C9784" t="s">
        <v>500</v>
      </c>
      <c r="D9784">
        <v>1997</v>
      </c>
      <c r="E9784">
        <v>5646477</v>
      </c>
    </row>
    <row r="9785" spans="1:5">
      <c r="A9785" t="s">
        <v>499</v>
      </c>
      <c r="B9785" t="s">
        <v>539</v>
      </c>
      <c r="C9785" t="s">
        <v>498</v>
      </c>
      <c r="D9785">
        <v>1997</v>
      </c>
      <c r="E9785">
        <v>313175</v>
      </c>
    </row>
    <row r="9786" spans="1:5">
      <c r="A9786" t="s">
        <v>497</v>
      </c>
      <c r="B9786" t="s">
        <v>539</v>
      </c>
      <c r="C9786" t="s">
        <v>496</v>
      </c>
      <c r="D9786">
        <v>1997</v>
      </c>
      <c r="E9786">
        <v>3933248</v>
      </c>
    </row>
    <row r="9787" spans="1:5">
      <c r="A9787" t="s">
        <v>495</v>
      </c>
      <c r="B9787" t="s">
        <v>539</v>
      </c>
      <c r="C9787" t="s">
        <v>494</v>
      </c>
      <c r="D9787">
        <v>1997</v>
      </c>
      <c r="E9787">
        <v>8972391</v>
      </c>
    </row>
    <row r="9788" spans="1:5">
      <c r="A9788" t="s">
        <v>2</v>
      </c>
      <c r="B9788" t="s">
        <v>539</v>
      </c>
      <c r="C9788" t="s">
        <v>493</v>
      </c>
      <c r="D9788">
        <v>1997</v>
      </c>
      <c r="E9788">
        <v>96064136</v>
      </c>
    </row>
    <row r="9789" spans="1:5">
      <c r="A9789" t="s">
        <v>492</v>
      </c>
      <c r="B9789" t="s">
        <v>539</v>
      </c>
      <c r="C9789" t="s">
        <v>491</v>
      </c>
      <c r="D9789">
        <v>1997</v>
      </c>
      <c r="E9789">
        <v>2640661</v>
      </c>
    </row>
    <row r="9790" spans="1:5">
      <c r="A9790" t="s">
        <v>490</v>
      </c>
      <c r="B9790" t="s">
        <v>539</v>
      </c>
      <c r="C9790" t="s">
        <v>489</v>
      </c>
      <c r="D9790">
        <v>1997</v>
      </c>
      <c r="E9790">
        <v>69119</v>
      </c>
    </row>
    <row r="9791" spans="1:5">
      <c r="A9791" t="s">
        <v>488</v>
      </c>
      <c r="B9791" t="s">
        <v>539</v>
      </c>
      <c r="C9791" t="s">
        <v>487</v>
      </c>
      <c r="D9791">
        <v>1997</v>
      </c>
      <c r="E9791">
        <v>53388</v>
      </c>
    </row>
    <row r="9792" spans="1:5">
      <c r="A9792" t="s">
        <v>486</v>
      </c>
      <c r="B9792" t="s">
        <v>539</v>
      </c>
      <c r="C9792" t="s">
        <v>485</v>
      </c>
      <c r="D9792">
        <v>1997</v>
      </c>
      <c r="E9792">
        <v>2275136</v>
      </c>
    </row>
    <row r="9793" spans="1:5">
      <c r="A9793" t="s">
        <v>484</v>
      </c>
      <c r="B9793" t="s">
        <v>539</v>
      </c>
      <c r="C9793" t="s">
        <v>483</v>
      </c>
      <c r="D9793">
        <v>1997</v>
      </c>
      <c r="E9793">
        <v>3167936</v>
      </c>
    </row>
    <row r="9794" spans="1:5">
      <c r="A9794" t="s">
        <v>482</v>
      </c>
      <c r="B9794" t="s">
        <v>539</v>
      </c>
      <c r="C9794" t="s">
        <v>481</v>
      </c>
      <c r="D9794">
        <v>1997</v>
      </c>
      <c r="E9794">
        <v>116181</v>
      </c>
    </row>
    <row r="9795" spans="1:5">
      <c r="A9795" t="s">
        <v>480</v>
      </c>
      <c r="B9795" t="s">
        <v>539</v>
      </c>
      <c r="C9795" t="s">
        <v>479</v>
      </c>
      <c r="D9795">
        <v>1997</v>
      </c>
      <c r="E9795">
        <v>0</v>
      </c>
    </row>
    <row r="9796" spans="1:5">
      <c r="A9796" t="s">
        <v>478</v>
      </c>
      <c r="B9796" t="s">
        <v>539</v>
      </c>
      <c r="C9796" t="s">
        <v>477</v>
      </c>
      <c r="D9796">
        <v>1997</v>
      </c>
      <c r="E9796">
        <v>3118433</v>
      </c>
    </row>
    <row r="9797" spans="1:5">
      <c r="A9797" t="s">
        <v>476</v>
      </c>
      <c r="B9797" t="s">
        <v>539</v>
      </c>
      <c r="C9797" t="s">
        <v>475</v>
      </c>
      <c r="D9797">
        <v>1997</v>
      </c>
      <c r="E9797">
        <v>35104063</v>
      </c>
    </row>
    <row r="9798" spans="1:5">
      <c r="A9798" t="s">
        <v>474</v>
      </c>
      <c r="B9798" t="s">
        <v>539</v>
      </c>
      <c r="C9798" t="s">
        <v>473</v>
      </c>
      <c r="D9798">
        <v>1997</v>
      </c>
      <c r="E9798">
        <v>177494</v>
      </c>
    </row>
    <row r="9799" spans="1:5">
      <c r="A9799" t="s">
        <v>472</v>
      </c>
      <c r="B9799" t="s">
        <v>539</v>
      </c>
      <c r="C9799" t="s">
        <v>471</v>
      </c>
      <c r="D9799">
        <v>1997</v>
      </c>
      <c r="E9799">
        <v>94654</v>
      </c>
    </row>
    <row r="9800" spans="1:5">
      <c r="A9800" t="s">
        <v>470</v>
      </c>
      <c r="B9800" t="s">
        <v>539</v>
      </c>
      <c r="C9800" t="s">
        <v>469</v>
      </c>
      <c r="D9800">
        <v>1997</v>
      </c>
      <c r="E9800">
        <v>410308</v>
      </c>
    </row>
    <row r="9801" spans="1:5">
      <c r="A9801" t="s">
        <v>468</v>
      </c>
      <c r="B9801" t="s">
        <v>539</v>
      </c>
      <c r="C9801" t="s">
        <v>467</v>
      </c>
      <c r="D9801">
        <v>1997</v>
      </c>
      <c r="E9801">
        <v>807731</v>
      </c>
    </row>
    <row r="9802" spans="1:5">
      <c r="A9802" t="s">
        <v>466</v>
      </c>
      <c r="B9802" t="s">
        <v>539</v>
      </c>
      <c r="C9802" t="s">
        <v>465</v>
      </c>
      <c r="D9802">
        <v>1997</v>
      </c>
      <c r="E9802">
        <v>2202046</v>
      </c>
    </row>
    <row r="9803" spans="1:5">
      <c r="A9803" t="s">
        <v>464</v>
      </c>
      <c r="B9803" t="s">
        <v>539</v>
      </c>
      <c r="C9803" t="s">
        <v>463</v>
      </c>
      <c r="D9803">
        <v>1997</v>
      </c>
      <c r="E9803">
        <v>6495228</v>
      </c>
    </row>
    <row r="9804" spans="1:5">
      <c r="A9804" t="s">
        <v>462</v>
      </c>
      <c r="B9804" t="s">
        <v>536</v>
      </c>
      <c r="C9804" t="s">
        <v>461</v>
      </c>
      <c r="D9804">
        <v>1997</v>
      </c>
      <c r="E9804">
        <v>41964803</v>
      </c>
    </row>
    <row r="9805" spans="1:5">
      <c r="A9805" t="s">
        <v>460</v>
      </c>
      <c r="B9805" t="s">
        <v>539</v>
      </c>
      <c r="C9805" t="s">
        <v>459</v>
      </c>
      <c r="D9805">
        <v>1997</v>
      </c>
      <c r="E9805">
        <v>1880261</v>
      </c>
    </row>
    <row r="9806" spans="1:5">
      <c r="A9806" t="s">
        <v>458</v>
      </c>
      <c r="B9806" t="s">
        <v>539</v>
      </c>
      <c r="C9806" t="s">
        <v>457</v>
      </c>
      <c r="D9806">
        <v>1997</v>
      </c>
      <c r="E9806">
        <v>101394</v>
      </c>
    </row>
    <row r="9807" spans="1:5">
      <c r="A9807" t="s">
        <v>456</v>
      </c>
      <c r="B9807" t="s">
        <v>539</v>
      </c>
      <c r="C9807" t="s">
        <v>455</v>
      </c>
      <c r="D9807">
        <v>1997</v>
      </c>
      <c r="E9807">
        <v>2178950</v>
      </c>
    </row>
    <row r="9808" spans="1:5">
      <c r="A9808" t="s">
        <v>454</v>
      </c>
      <c r="B9808" t="s">
        <v>539</v>
      </c>
      <c r="C9808" t="s">
        <v>453</v>
      </c>
      <c r="D9808">
        <v>1997</v>
      </c>
      <c r="E9808">
        <v>825589438</v>
      </c>
    </row>
    <row r="9809" spans="1:5">
      <c r="A9809" t="s">
        <v>679</v>
      </c>
      <c r="B9809" t="s">
        <v>539</v>
      </c>
      <c r="C9809" t="s">
        <v>451</v>
      </c>
      <c r="D9809">
        <v>1997</v>
      </c>
      <c r="E9809">
        <v>8964232</v>
      </c>
    </row>
    <row r="9810" spans="1:5">
      <c r="A9810" t="s">
        <v>450</v>
      </c>
      <c r="B9810" t="s">
        <v>539</v>
      </c>
      <c r="C9810" t="s">
        <v>449</v>
      </c>
      <c r="D9810">
        <v>1997</v>
      </c>
      <c r="E9810">
        <v>7967342</v>
      </c>
    </row>
    <row r="9811" spans="1:5">
      <c r="A9811" t="s">
        <v>448</v>
      </c>
      <c r="B9811" t="s">
        <v>539</v>
      </c>
      <c r="C9811" t="s">
        <v>447</v>
      </c>
      <c r="D9811">
        <v>1997</v>
      </c>
      <c r="E9811">
        <v>29040978</v>
      </c>
    </row>
    <row r="9812" spans="1:5">
      <c r="A9812" t="s">
        <v>446</v>
      </c>
      <c r="B9812" t="s">
        <v>539</v>
      </c>
      <c r="C9812" t="s">
        <v>445</v>
      </c>
      <c r="D9812">
        <v>1997</v>
      </c>
      <c r="E9812">
        <v>1265004</v>
      </c>
    </row>
    <row r="9813" spans="1:5">
      <c r="A9813" t="s">
        <v>444</v>
      </c>
      <c r="B9813" t="s">
        <v>539</v>
      </c>
      <c r="C9813" t="s">
        <v>443</v>
      </c>
      <c r="D9813">
        <v>1997</v>
      </c>
      <c r="E9813">
        <v>11150747</v>
      </c>
    </row>
    <row r="9814" spans="1:5">
      <c r="A9814" t="s">
        <v>442</v>
      </c>
      <c r="B9814" t="s">
        <v>539</v>
      </c>
      <c r="C9814" t="s">
        <v>441</v>
      </c>
      <c r="D9814">
        <v>1997</v>
      </c>
      <c r="E9814">
        <v>360337</v>
      </c>
    </row>
    <row r="9815" spans="1:5">
      <c r="A9815" t="s">
        <v>440</v>
      </c>
      <c r="B9815" t="s">
        <v>539</v>
      </c>
      <c r="C9815" t="s">
        <v>439</v>
      </c>
      <c r="D9815">
        <v>1997</v>
      </c>
      <c r="E9815">
        <v>201487</v>
      </c>
    </row>
    <row r="9816" spans="1:5">
      <c r="A9816" t="s">
        <v>438</v>
      </c>
      <c r="B9816" t="s">
        <v>539</v>
      </c>
      <c r="C9816" t="s">
        <v>437</v>
      </c>
      <c r="D9816">
        <v>1997</v>
      </c>
      <c r="E9816">
        <v>1606957</v>
      </c>
    </row>
    <row r="9817" spans="1:5">
      <c r="A9817" t="s">
        <v>436</v>
      </c>
      <c r="B9817" t="s">
        <v>536</v>
      </c>
      <c r="C9817" t="s">
        <v>435</v>
      </c>
      <c r="D9817">
        <v>1997</v>
      </c>
      <c r="E9817">
        <v>3780054</v>
      </c>
    </row>
    <row r="9818" spans="1:5">
      <c r="A9818" t="s">
        <v>434</v>
      </c>
      <c r="B9818" t="s">
        <v>539</v>
      </c>
      <c r="C9818" t="s">
        <v>433</v>
      </c>
      <c r="D9818">
        <v>1997</v>
      </c>
      <c r="E9818">
        <v>2795569</v>
      </c>
    </row>
    <row r="9819" spans="1:5">
      <c r="A9819" t="s">
        <v>432</v>
      </c>
      <c r="B9819" t="s">
        <v>539</v>
      </c>
      <c r="C9819" t="s">
        <v>431</v>
      </c>
      <c r="D9819">
        <v>1997</v>
      </c>
      <c r="E9819">
        <v>16162</v>
      </c>
    </row>
    <row r="9820" spans="1:5">
      <c r="A9820" t="s">
        <v>430</v>
      </c>
      <c r="B9820" t="s">
        <v>539</v>
      </c>
      <c r="C9820" t="s">
        <v>429</v>
      </c>
      <c r="D9820">
        <v>1997</v>
      </c>
      <c r="E9820">
        <v>0</v>
      </c>
    </row>
    <row r="9821" spans="1:5">
      <c r="A9821" t="s">
        <v>428</v>
      </c>
      <c r="B9821" t="s">
        <v>539</v>
      </c>
      <c r="C9821" t="s">
        <v>427</v>
      </c>
      <c r="D9821">
        <v>1997</v>
      </c>
      <c r="E9821">
        <v>282659</v>
      </c>
    </row>
    <row r="9822" spans="1:5">
      <c r="A9822" t="s">
        <v>426</v>
      </c>
      <c r="B9822" t="s">
        <v>539</v>
      </c>
      <c r="C9822" t="s">
        <v>425</v>
      </c>
      <c r="D9822">
        <v>1997</v>
      </c>
      <c r="E9822">
        <v>2639712</v>
      </c>
    </row>
    <row r="9823" spans="1:5">
      <c r="A9823" t="s">
        <v>7</v>
      </c>
      <c r="B9823" t="s">
        <v>539</v>
      </c>
      <c r="C9823" t="s">
        <v>424</v>
      </c>
      <c r="D9823">
        <v>1997</v>
      </c>
      <c r="E9823">
        <v>22009929</v>
      </c>
    </row>
    <row r="9824" spans="1:5">
      <c r="A9824" t="s">
        <v>423</v>
      </c>
      <c r="B9824" t="s">
        <v>539</v>
      </c>
      <c r="C9824" t="s">
        <v>422</v>
      </c>
      <c r="D9824">
        <v>1997</v>
      </c>
      <c r="E9824">
        <v>156031</v>
      </c>
    </row>
    <row r="9825" spans="1:5">
      <c r="A9825" t="s">
        <v>421</v>
      </c>
      <c r="B9825" t="s">
        <v>539</v>
      </c>
      <c r="C9825" t="s">
        <v>420</v>
      </c>
      <c r="D9825">
        <v>1997</v>
      </c>
      <c r="E9825">
        <v>24760</v>
      </c>
    </row>
    <row r="9826" spans="1:5">
      <c r="A9826" t="s">
        <v>419</v>
      </c>
      <c r="B9826" t="s">
        <v>539</v>
      </c>
      <c r="C9826" t="s">
        <v>418</v>
      </c>
      <c r="D9826">
        <v>1997</v>
      </c>
      <c r="E9826">
        <v>791005</v>
      </c>
    </row>
    <row r="9827" spans="1:5">
      <c r="A9827" t="s">
        <v>417</v>
      </c>
      <c r="B9827" t="s">
        <v>539</v>
      </c>
      <c r="C9827" t="s">
        <v>416</v>
      </c>
      <c r="D9827">
        <v>1997</v>
      </c>
      <c r="E9827">
        <v>3324819</v>
      </c>
    </row>
    <row r="9828" spans="1:5">
      <c r="A9828" t="s">
        <v>415</v>
      </c>
      <c r="B9828" t="s">
        <v>539</v>
      </c>
      <c r="C9828" t="s">
        <v>414</v>
      </c>
      <c r="D9828">
        <v>1997</v>
      </c>
      <c r="E9828">
        <v>12688756</v>
      </c>
    </row>
    <row r="9829" spans="1:5">
      <c r="A9829" t="s">
        <v>413</v>
      </c>
      <c r="B9829" t="s">
        <v>536</v>
      </c>
      <c r="C9829" t="s">
        <v>412</v>
      </c>
      <c r="D9829">
        <v>1997</v>
      </c>
      <c r="E9829">
        <v>1159517850</v>
      </c>
    </row>
    <row r="9830" spans="1:5">
      <c r="A9830" t="s">
        <v>411</v>
      </c>
      <c r="B9830" t="s">
        <v>536</v>
      </c>
      <c r="C9830" t="s">
        <v>410</v>
      </c>
      <c r="D9830">
        <v>1997</v>
      </c>
      <c r="E9830">
        <v>1465829119</v>
      </c>
    </row>
    <row r="9831" spans="1:5">
      <c r="A9831" t="s">
        <v>409</v>
      </c>
      <c r="B9831" t="s">
        <v>536</v>
      </c>
      <c r="C9831" t="s">
        <v>408</v>
      </c>
      <c r="D9831">
        <v>1997</v>
      </c>
      <c r="E9831">
        <v>1199944090</v>
      </c>
    </row>
    <row r="9832" spans="1:5">
      <c r="A9832" t="s">
        <v>407</v>
      </c>
      <c r="B9832" t="s">
        <v>536</v>
      </c>
      <c r="C9832" t="s">
        <v>406</v>
      </c>
      <c r="D9832">
        <v>1997</v>
      </c>
      <c r="E9832">
        <v>145642528</v>
      </c>
    </row>
    <row r="9833" spans="1:5">
      <c r="A9833" t="s">
        <v>405</v>
      </c>
      <c r="B9833" t="s">
        <v>536</v>
      </c>
      <c r="C9833" t="s">
        <v>404</v>
      </c>
      <c r="D9833">
        <v>1997</v>
      </c>
      <c r="E9833">
        <v>273255766</v>
      </c>
    </row>
    <row r="9834" spans="1:5">
      <c r="A9834" t="s">
        <v>403</v>
      </c>
      <c r="B9834" t="s">
        <v>539</v>
      </c>
      <c r="C9834" t="s">
        <v>402</v>
      </c>
      <c r="D9834">
        <v>1997</v>
      </c>
      <c r="E9834">
        <v>4914886</v>
      </c>
    </row>
    <row r="9835" spans="1:5">
      <c r="A9835" t="s">
        <v>401</v>
      </c>
      <c r="B9835" t="s">
        <v>539</v>
      </c>
      <c r="C9835" t="s">
        <v>400</v>
      </c>
      <c r="D9835">
        <v>1997</v>
      </c>
      <c r="E9835">
        <v>37932374</v>
      </c>
    </row>
    <row r="9836" spans="1:5">
      <c r="A9836" t="s">
        <v>399</v>
      </c>
      <c r="B9836" t="s">
        <v>536</v>
      </c>
      <c r="C9836" t="s">
        <v>398</v>
      </c>
      <c r="D9836">
        <v>1997</v>
      </c>
      <c r="E9836">
        <v>88542980</v>
      </c>
    </row>
    <row r="9837" spans="1:5">
      <c r="A9837" t="s">
        <v>397</v>
      </c>
      <c r="B9837" t="s">
        <v>539</v>
      </c>
      <c r="C9837" t="s">
        <v>396</v>
      </c>
      <c r="D9837">
        <v>1997</v>
      </c>
      <c r="E9837">
        <v>2626829</v>
      </c>
    </row>
    <row r="9838" spans="1:5">
      <c r="A9838" t="s">
        <v>395</v>
      </c>
      <c r="B9838" t="s">
        <v>539</v>
      </c>
      <c r="C9838" t="s">
        <v>394</v>
      </c>
      <c r="D9838">
        <v>1997</v>
      </c>
      <c r="E9838">
        <v>9606162</v>
      </c>
    </row>
    <row r="9839" spans="1:5">
      <c r="A9839" t="s">
        <v>393</v>
      </c>
      <c r="B9839" t="s">
        <v>539</v>
      </c>
      <c r="C9839" t="s">
        <v>392</v>
      </c>
      <c r="D9839">
        <v>1997</v>
      </c>
      <c r="E9839">
        <v>420938</v>
      </c>
    </row>
    <row r="9840" spans="1:5">
      <c r="A9840" t="s">
        <v>5</v>
      </c>
      <c r="B9840" t="s">
        <v>539</v>
      </c>
      <c r="C9840" t="s">
        <v>391</v>
      </c>
      <c r="D9840">
        <v>1997</v>
      </c>
      <c r="E9840">
        <v>52326331</v>
      </c>
    </row>
    <row r="9841" spans="1:5">
      <c r="A9841" t="s">
        <v>390</v>
      </c>
      <c r="B9841" t="s">
        <v>536</v>
      </c>
      <c r="C9841" t="s">
        <v>389</v>
      </c>
      <c r="D9841">
        <v>1997</v>
      </c>
      <c r="E9841">
        <v>139589144</v>
      </c>
    </row>
    <row r="9842" spans="1:5">
      <c r="A9842" t="s">
        <v>388</v>
      </c>
      <c r="B9842" t="s">
        <v>536</v>
      </c>
      <c r="C9842" t="s">
        <v>387</v>
      </c>
      <c r="D9842">
        <v>1997</v>
      </c>
      <c r="E9842">
        <v>206455231</v>
      </c>
    </row>
    <row r="9843" spans="1:5">
      <c r="A9843" t="s">
        <v>386</v>
      </c>
      <c r="B9843" t="s">
        <v>539</v>
      </c>
      <c r="C9843" t="s">
        <v>385</v>
      </c>
      <c r="D9843">
        <v>1997</v>
      </c>
      <c r="E9843">
        <v>952617</v>
      </c>
    </row>
    <row r="9844" spans="1:5">
      <c r="A9844" t="s">
        <v>384</v>
      </c>
      <c r="B9844" t="s">
        <v>539</v>
      </c>
      <c r="C9844" t="s">
        <v>383</v>
      </c>
      <c r="D9844">
        <v>1997</v>
      </c>
      <c r="E9844">
        <v>422341</v>
      </c>
    </row>
    <row r="9845" spans="1:5">
      <c r="A9845" t="s">
        <v>382</v>
      </c>
      <c r="B9845" t="s">
        <v>539</v>
      </c>
      <c r="C9845" t="s">
        <v>381</v>
      </c>
      <c r="D9845">
        <v>1997</v>
      </c>
      <c r="E9845">
        <v>14841299</v>
      </c>
    </row>
    <row r="9846" spans="1:5">
      <c r="A9846" t="s">
        <v>380</v>
      </c>
      <c r="B9846" t="s">
        <v>539</v>
      </c>
      <c r="C9846" t="s">
        <v>379</v>
      </c>
      <c r="D9846">
        <v>1997</v>
      </c>
      <c r="E9846">
        <v>29899</v>
      </c>
    </row>
    <row r="9847" spans="1:5">
      <c r="A9847" t="s">
        <v>378</v>
      </c>
      <c r="B9847" t="s">
        <v>539</v>
      </c>
      <c r="C9847" t="s">
        <v>377</v>
      </c>
      <c r="D9847">
        <v>1997</v>
      </c>
      <c r="E9847">
        <v>82582</v>
      </c>
    </row>
    <row r="9848" spans="1:5">
      <c r="A9848" t="s">
        <v>376</v>
      </c>
      <c r="B9848" t="s">
        <v>539</v>
      </c>
      <c r="C9848" t="s">
        <v>375</v>
      </c>
      <c r="D9848">
        <v>1997</v>
      </c>
      <c r="E9848">
        <v>257743</v>
      </c>
    </row>
    <row r="9849" spans="1:5">
      <c r="A9849" t="s">
        <v>374</v>
      </c>
      <c r="B9849" t="s">
        <v>539</v>
      </c>
      <c r="C9849" t="s">
        <v>373</v>
      </c>
      <c r="D9849">
        <v>1997</v>
      </c>
      <c r="E9849">
        <v>12554474</v>
      </c>
    </row>
    <row r="9850" spans="1:5">
      <c r="A9850" t="s">
        <v>372</v>
      </c>
      <c r="B9850" t="s">
        <v>539</v>
      </c>
      <c r="C9850" t="s">
        <v>371</v>
      </c>
      <c r="D9850">
        <v>1997</v>
      </c>
      <c r="E9850">
        <v>2113538</v>
      </c>
    </row>
    <row r="9851" spans="1:5">
      <c r="A9851" t="s">
        <v>370</v>
      </c>
      <c r="B9851" t="s">
        <v>539</v>
      </c>
      <c r="C9851" t="s">
        <v>369</v>
      </c>
      <c r="D9851">
        <v>1997</v>
      </c>
      <c r="E9851">
        <v>10274037</v>
      </c>
    </row>
    <row r="9852" spans="1:5">
      <c r="A9852" t="s">
        <v>368</v>
      </c>
      <c r="B9852" t="s">
        <v>539</v>
      </c>
      <c r="C9852" t="s">
        <v>367</v>
      </c>
      <c r="D9852">
        <v>1997</v>
      </c>
      <c r="E9852">
        <v>0</v>
      </c>
    </row>
    <row r="9853" spans="1:5">
      <c r="A9853" t="s">
        <v>366</v>
      </c>
      <c r="B9853" t="s">
        <v>539</v>
      </c>
      <c r="C9853" t="s">
        <v>365</v>
      </c>
      <c r="D9853">
        <v>1997</v>
      </c>
      <c r="E9853">
        <v>5831005</v>
      </c>
    </row>
    <row r="9854" spans="1:5">
      <c r="A9854" t="s">
        <v>364</v>
      </c>
      <c r="B9854" t="s">
        <v>539</v>
      </c>
      <c r="C9854" t="s">
        <v>363</v>
      </c>
      <c r="D9854">
        <v>1997</v>
      </c>
      <c r="E9854">
        <v>618744</v>
      </c>
    </row>
    <row r="9855" spans="1:5">
      <c r="A9855" t="s">
        <v>362</v>
      </c>
      <c r="B9855" t="s">
        <v>539</v>
      </c>
      <c r="C9855" t="s">
        <v>361</v>
      </c>
      <c r="D9855">
        <v>1997</v>
      </c>
      <c r="E9855">
        <v>776083</v>
      </c>
    </row>
    <row r="9856" spans="1:5">
      <c r="A9856" t="s">
        <v>360</v>
      </c>
      <c r="B9856" t="s">
        <v>539</v>
      </c>
      <c r="C9856" t="s">
        <v>359</v>
      </c>
      <c r="D9856">
        <v>1997</v>
      </c>
      <c r="E9856">
        <v>333192</v>
      </c>
    </row>
    <row r="9857" spans="1:5">
      <c r="A9857" t="s">
        <v>358</v>
      </c>
      <c r="B9857" t="s">
        <v>539</v>
      </c>
      <c r="C9857" t="s">
        <v>357</v>
      </c>
      <c r="D9857">
        <v>1997</v>
      </c>
      <c r="E9857">
        <v>2946985</v>
      </c>
    </row>
    <row r="9858" spans="1:5">
      <c r="A9858" t="s">
        <v>356</v>
      </c>
      <c r="B9858" t="s">
        <v>539</v>
      </c>
      <c r="C9858" t="s">
        <v>355</v>
      </c>
      <c r="D9858">
        <v>1997</v>
      </c>
      <c r="E9858">
        <v>65654</v>
      </c>
    </row>
    <row r="9859" spans="1:5">
      <c r="A9859" t="s">
        <v>354</v>
      </c>
      <c r="B9859" t="s">
        <v>539</v>
      </c>
      <c r="C9859" t="s">
        <v>353</v>
      </c>
      <c r="D9859">
        <v>1997</v>
      </c>
      <c r="E9859">
        <v>10513</v>
      </c>
    </row>
    <row r="9860" spans="1:5">
      <c r="A9860" t="s">
        <v>352</v>
      </c>
      <c r="B9860" t="s">
        <v>539</v>
      </c>
      <c r="C9860" t="s">
        <v>351</v>
      </c>
      <c r="D9860">
        <v>1997</v>
      </c>
      <c r="E9860">
        <v>6106438</v>
      </c>
    </row>
    <row r="9861" spans="1:5">
      <c r="A9861" t="s">
        <v>350</v>
      </c>
      <c r="B9861" t="s">
        <v>539</v>
      </c>
      <c r="C9861" t="s">
        <v>349</v>
      </c>
      <c r="D9861">
        <v>1997</v>
      </c>
      <c r="E9861">
        <v>11253</v>
      </c>
    </row>
    <row r="9862" spans="1:5">
      <c r="A9862" t="s">
        <v>348</v>
      </c>
      <c r="B9862" t="s">
        <v>539</v>
      </c>
      <c r="C9862" t="s">
        <v>347</v>
      </c>
      <c r="D9862">
        <v>1997</v>
      </c>
      <c r="E9862">
        <v>540274</v>
      </c>
    </row>
    <row r="9863" spans="1:5">
      <c r="A9863" t="s">
        <v>346</v>
      </c>
      <c r="B9863" t="s">
        <v>536</v>
      </c>
      <c r="C9863" t="s">
        <v>345</v>
      </c>
      <c r="D9863">
        <v>1997</v>
      </c>
      <c r="E9863">
        <v>244716657</v>
      </c>
    </row>
    <row r="9864" spans="1:5">
      <c r="A9864" t="s">
        <v>344</v>
      </c>
      <c r="B9864" t="s">
        <v>539</v>
      </c>
      <c r="C9864" t="s">
        <v>343</v>
      </c>
      <c r="D9864">
        <v>1997</v>
      </c>
      <c r="E9864">
        <v>0</v>
      </c>
    </row>
    <row r="9865" spans="1:5">
      <c r="A9865" t="s">
        <v>342</v>
      </c>
      <c r="B9865" t="s">
        <v>539</v>
      </c>
      <c r="C9865" t="s">
        <v>341</v>
      </c>
      <c r="D9865">
        <v>1997</v>
      </c>
      <c r="E9865">
        <v>3379550</v>
      </c>
    </row>
    <row r="9866" spans="1:5">
      <c r="A9866" t="s">
        <v>340</v>
      </c>
      <c r="B9866" t="s">
        <v>536</v>
      </c>
      <c r="C9866" t="s">
        <v>339</v>
      </c>
      <c r="D9866">
        <v>1997</v>
      </c>
      <c r="E9866">
        <v>316305254</v>
      </c>
    </row>
    <row r="9867" spans="1:5">
      <c r="A9867" t="s">
        <v>338</v>
      </c>
      <c r="B9867" t="s">
        <v>539</v>
      </c>
      <c r="C9867" t="s">
        <v>337</v>
      </c>
      <c r="D9867">
        <v>1997</v>
      </c>
      <c r="E9867">
        <v>2049628</v>
      </c>
    </row>
    <row r="9868" spans="1:5">
      <c r="A9868" t="s">
        <v>336</v>
      </c>
      <c r="B9868" t="s">
        <v>539</v>
      </c>
      <c r="C9868" t="s">
        <v>335</v>
      </c>
      <c r="D9868">
        <v>1997</v>
      </c>
      <c r="E9868">
        <v>5370761</v>
      </c>
    </row>
    <row r="9869" spans="1:5">
      <c r="A9869" t="s">
        <v>334</v>
      </c>
      <c r="B9869" t="s">
        <v>539</v>
      </c>
      <c r="C9869" t="s">
        <v>333</v>
      </c>
      <c r="D9869">
        <v>1997</v>
      </c>
      <c r="E9869">
        <v>3606198</v>
      </c>
    </row>
    <row r="9870" spans="1:5">
      <c r="A9870" t="s">
        <v>332</v>
      </c>
      <c r="B9870" t="s">
        <v>536</v>
      </c>
      <c r="C9870" t="s">
        <v>331</v>
      </c>
      <c r="D9870">
        <v>1997</v>
      </c>
      <c r="E9870">
        <v>2227085807</v>
      </c>
    </row>
    <row r="9871" spans="1:5">
      <c r="A9871" t="s">
        <v>330</v>
      </c>
      <c r="B9871" t="s">
        <v>536</v>
      </c>
      <c r="C9871" t="s">
        <v>329</v>
      </c>
      <c r="D9871">
        <v>1997</v>
      </c>
      <c r="E9871">
        <v>2955052995</v>
      </c>
    </row>
    <row r="9872" spans="1:5">
      <c r="A9872" t="s">
        <v>328</v>
      </c>
      <c r="B9872" t="s">
        <v>536</v>
      </c>
      <c r="C9872" t="s">
        <v>327</v>
      </c>
      <c r="D9872">
        <v>1997</v>
      </c>
      <c r="E9872">
        <v>727967188</v>
      </c>
    </row>
    <row r="9873" spans="1:5">
      <c r="A9873" t="s">
        <v>326</v>
      </c>
      <c r="B9873" t="s">
        <v>536</v>
      </c>
      <c r="C9873" t="s">
        <v>325</v>
      </c>
      <c r="D9873">
        <v>1997</v>
      </c>
      <c r="E9873">
        <v>226995908</v>
      </c>
    </row>
    <row r="9874" spans="1:5">
      <c r="A9874" t="s">
        <v>324</v>
      </c>
      <c r="B9874" t="s">
        <v>539</v>
      </c>
      <c r="C9874" t="s">
        <v>323</v>
      </c>
      <c r="D9874">
        <v>1997</v>
      </c>
      <c r="E9874">
        <v>124928933</v>
      </c>
    </row>
    <row r="9875" spans="1:5">
      <c r="A9875" t="s">
        <v>322</v>
      </c>
      <c r="B9875" t="s">
        <v>536</v>
      </c>
      <c r="C9875" t="s">
        <v>321</v>
      </c>
      <c r="D9875">
        <v>1997</v>
      </c>
      <c r="E9875">
        <v>500971280</v>
      </c>
    </row>
    <row r="9876" spans="1:5">
      <c r="A9876" t="s">
        <v>320</v>
      </c>
      <c r="B9876" t="s">
        <v>539</v>
      </c>
      <c r="C9876" t="s">
        <v>319</v>
      </c>
      <c r="D9876">
        <v>1997</v>
      </c>
      <c r="E9876">
        <v>34159</v>
      </c>
    </row>
    <row r="9877" spans="1:5">
      <c r="A9877" t="s">
        <v>318</v>
      </c>
      <c r="B9877" t="s">
        <v>539</v>
      </c>
      <c r="C9877" t="s">
        <v>317</v>
      </c>
      <c r="D9877">
        <v>1997</v>
      </c>
      <c r="E9877">
        <v>727826609</v>
      </c>
    </row>
    <row r="9878" spans="1:5">
      <c r="A9878" t="s">
        <v>316</v>
      </c>
      <c r="B9878" t="s">
        <v>536</v>
      </c>
      <c r="C9878" t="s">
        <v>315</v>
      </c>
      <c r="D9878">
        <v>1997</v>
      </c>
    </row>
    <row r="9879" spans="1:5">
      <c r="A9879" t="s">
        <v>314</v>
      </c>
      <c r="B9879" t="s">
        <v>539</v>
      </c>
      <c r="C9879" t="s">
        <v>313</v>
      </c>
      <c r="D9879">
        <v>1997</v>
      </c>
      <c r="E9879">
        <v>1528639</v>
      </c>
    </row>
    <row r="9880" spans="1:5">
      <c r="A9880" t="s">
        <v>312</v>
      </c>
      <c r="B9880" t="s">
        <v>539</v>
      </c>
      <c r="C9880" t="s">
        <v>311</v>
      </c>
      <c r="D9880">
        <v>1997</v>
      </c>
      <c r="E9880">
        <v>23922196</v>
      </c>
    </row>
    <row r="9881" spans="1:5">
      <c r="A9881" t="s">
        <v>310</v>
      </c>
      <c r="B9881" t="s">
        <v>539</v>
      </c>
      <c r="C9881" t="s">
        <v>309</v>
      </c>
      <c r="D9881">
        <v>1997</v>
      </c>
      <c r="E9881">
        <v>6795860</v>
      </c>
    </row>
    <row r="9882" spans="1:5">
      <c r="A9882" t="s">
        <v>308</v>
      </c>
      <c r="B9882" t="s">
        <v>539</v>
      </c>
      <c r="C9882" t="s">
        <v>307</v>
      </c>
      <c r="D9882">
        <v>1997</v>
      </c>
      <c r="E9882">
        <v>21799</v>
      </c>
    </row>
    <row r="9883" spans="1:5">
      <c r="A9883" t="s">
        <v>306</v>
      </c>
      <c r="B9883" t="s">
        <v>539</v>
      </c>
      <c r="C9883" t="s">
        <v>305</v>
      </c>
      <c r="D9883">
        <v>1997</v>
      </c>
      <c r="E9883">
        <v>524715</v>
      </c>
    </row>
    <row r="9884" spans="1:5">
      <c r="A9884" t="s">
        <v>304</v>
      </c>
      <c r="B9884" t="s">
        <v>539</v>
      </c>
      <c r="C9884" t="s">
        <v>303</v>
      </c>
      <c r="D9884">
        <v>1997</v>
      </c>
      <c r="E9884">
        <v>18749929</v>
      </c>
    </row>
    <row r="9885" spans="1:5">
      <c r="A9885" t="s">
        <v>302</v>
      </c>
      <c r="B9885" t="s">
        <v>539</v>
      </c>
      <c r="C9885" t="s">
        <v>301</v>
      </c>
      <c r="D9885">
        <v>1997</v>
      </c>
      <c r="E9885">
        <v>1265088</v>
      </c>
    </row>
    <row r="9886" spans="1:5">
      <c r="A9886" t="s">
        <v>300</v>
      </c>
      <c r="B9886" t="s">
        <v>539</v>
      </c>
      <c r="C9886" t="s">
        <v>299</v>
      </c>
      <c r="D9886">
        <v>1997</v>
      </c>
      <c r="E9886">
        <v>1017144</v>
      </c>
    </row>
    <row r="9887" spans="1:5">
      <c r="A9887" t="s">
        <v>298</v>
      </c>
      <c r="B9887" t="s">
        <v>539</v>
      </c>
      <c r="C9887" t="s">
        <v>297</v>
      </c>
      <c r="D9887">
        <v>1997</v>
      </c>
      <c r="E9887">
        <v>27389665</v>
      </c>
    </row>
    <row r="9888" spans="1:5">
      <c r="A9888" t="s">
        <v>296</v>
      </c>
      <c r="B9888" t="s">
        <v>539</v>
      </c>
      <c r="C9888" t="s">
        <v>295</v>
      </c>
      <c r="D9888">
        <v>1997</v>
      </c>
      <c r="E9888">
        <v>6752349</v>
      </c>
    </row>
    <row r="9889" spans="1:5">
      <c r="A9889" t="s">
        <v>294</v>
      </c>
      <c r="B9889" t="s">
        <v>539</v>
      </c>
      <c r="C9889" t="s">
        <v>293</v>
      </c>
      <c r="D9889">
        <v>1997</v>
      </c>
      <c r="E9889">
        <v>23482366</v>
      </c>
    </row>
    <row r="9890" spans="1:5">
      <c r="A9890" t="s">
        <v>292</v>
      </c>
      <c r="B9890" t="s">
        <v>539</v>
      </c>
      <c r="C9890" t="s">
        <v>291</v>
      </c>
      <c r="D9890">
        <v>1997</v>
      </c>
      <c r="E9890">
        <v>3015793</v>
      </c>
    </row>
    <row r="9891" spans="1:5">
      <c r="A9891" t="s">
        <v>290</v>
      </c>
      <c r="B9891" t="s">
        <v>539</v>
      </c>
      <c r="C9891" t="s">
        <v>289</v>
      </c>
      <c r="D9891">
        <v>1997</v>
      </c>
      <c r="E9891">
        <v>9255844</v>
      </c>
    </row>
    <row r="9892" spans="1:5">
      <c r="A9892" t="s">
        <v>288</v>
      </c>
      <c r="B9892" t="s">
        <v>539</v>
      </c>
      <c r="C9892" t="s">
        <v>287</v>
      </c>
      <c r="D9892">
        <v>1997</v>
      </c>
      <c r="E9892">
        <v>49111</v>
      </c>
    </row>
    <row r="9893" spans="1:5">
      <c r="A9893" t="s">
        <v>286</v>
      </c>
      <c r="B9893" t="s">
        <v>539</v>
      </c>
      <c r="C9893" t="s">
        <v>285</v>
      </c>
      <c r="D9893">
        <v>1997</v>
      </c>
      <c r="E9893">
        <v>29228</v>
      </c>
    </row>
    <row r="9894" spans="1:5">
      <c r="A9894" t="s">
        <v>284</v>
      </c>
      <c r="B9894" t="s">
        <v>539</v>
      </c>
      <c r="C9894" t="s">
        <v>283</v>
      </c>
      <c r="D9894">
        <v>1997</v>
      </c>
      <c r="E9894">
        <v>9693908</v>
      </c>
    </row>
    <row r="9895" spans="1:5">
      <c r="A9895" t="s">
        <v>282</v>
      </c>
      <c r="B9895" t="s">
        <v>539</v>
      </c>
      <c r="C9895" t="s">
        <v>281</v>
      </c>
      <c r="D9895">
        <v>1997</v>
      </c>
      <c r="E9895">
        <v>33088</v>
      </c>
    </row>
    <row r="9896" spans="1:5">
      <c r="A9896" t="s">
        <v>280</v>
      </c>
      <c r="B9896" t="s">
        <v>536</v>
      </c>
      <c r="C9896" t="s">
        <v>279</v>
      </c>
      <c r="D9896">
        <v>1997</v>
      </c>
      <c r="E9896">
        <v>126840650</v>
      </c>
    </row>
    <row r="9897" spans="1:5">
      <c r="A9897" t="s">
        <v>278</v>
      </c>
      <c r="B9897" t="s">
        <v>539</v>
      </c>
      <c r="C9897" t="s">
        <v>277</v>
      </c>
      <c r="D9897">
        <v>1997</v>
      </c>
      <c r="E9897">
        <v>4089713</v>
      </c>
    </row>
    <row r="9898" spans="1:5">
      <c r="A9898" t="s">
        <v>276</v>
      </c>
      <c r="B9898" t="s">
        <v>539</v>
      </c>
      <c r="C9898" t="s">
        <v>275</v>
      </c>
      <c r="D9898">
        <v>1997</v>
      </c>
      <c r="E9898">
        <v>449705</v>
      </c>
    </row>
    <row r="9899" spans="1:5">
      <c r="A9899" t="s">
        <v>274</v>
      </c>
      <c r="B9899" t="s">
        <v>539</v>
      </c>
      <c r="C9899" t="s">
        <v>273</v>
      </c>
      <c r="D9899">
        <v>1997</v>
      </c>
      <c r="E9899">
        <v>1337158</v>
      </c>
    </row>
    <row r="9900" spans="1:5">
      <c r="A9900" t="s">
        <v>272</v>
      </c>
      <c r="B9900" t="s">
        <v>539</v>
      </c>
      <c r="C9900" t="s">
        <v>271</v>
      </c>
      <c r="D9900">
        <v>1997</v>
      </c>
      <c r="E9900">
        <v>1222516</v>
      </c>
    </row>
    <row r="9901" spans="1:5">
      <c r="A9901" t="s">
        <v>270</v>
      </c>
      <c r="B9901" t="s">
        <v>539</v>
      </c>
      <c r="C9901" t="s">
        <v>269</v>
      </c>
      <c r="D9901">
        <v>1997</v>
      </c>
      <c r="E9901">
        <v>108229</v>
      </c>
    </row>
    <row r="9902" spans="1:5">
      <c r="A9902" t="s">
        <v>268</v>
      </c>
      <c r="B9902" t="s">
        <v>536</v>
      </c>
      <c r="C9902" t="s">
        <v>267</v>
      </c>
      <c r="D9902">
        <v>1997</v>
      </c>
      <c r="E9902">
        <v>131063844</v>
      </c>
    </row>
    <row r="9903" spans="1:5">
      <c r="A9903" t="s">
        <v>266</v>
      </c>
      <c r="B9903" t="s">
        <v>536</v>
      </c>
      <c r="C9903" t="s">
        <v>265</v>
      </c>
      <c r="D9903">
        <v>1997</v>
      </c>
      <c r="E9903">
        <v>471539261</v>
      </c>
    </row>
    <row r="9904" spans="1:5">
      <c r="A9904" t="s">
        <v>264</v>
      </c>
      <c r="B9904" t="s">
        <v>536</v>
      </c>
      <c r="C9904" t="s">
        <v>263</v>
      </c>
      <c r="D9904">
        <v>1997</v>
      </c>
      <c r="E9904">
        <v>295484287</v>
      </c>
    </row>
    <row r="9905" spans="1:5">
      <c r="A9905" t="s">
        <v>262</v>
      </c>
      <c r="B9905" t="s">
        <v>539</v>
      </c>
      <c r="C9905" t="s">
        <v>261</v>
      </c>
      <c r="D9905">
        <v>1997</v>
      </c>
      <c r="E9905">
        <v>26746</v>
      </c>
    </row>
    <row r="9906" spans="1:5">
      <c r="A9906" t="s">
        <v>260</v>
      </c>
      <c r="B9906" t="s">
        <v>539</v>
      </c>
      <c r="C9906" t="s">
        <v>259</v>
      </c>
      <c r="D9906">
        <v>1997</v>
      </c>
      <c r="E9906">
        <v>14936910</v>
      </c>
    </row>
    <row r="9907" spans="1:5">
      <c r="A9907" t="s">
        <v>258</v>
      </c>
      <c r="B9907" t="s">
        <v>536</v>
      </c>
      <c r="C9907" t="s">
        <v>257</v>
      </c>
      <c r="D9907">
        <v>1997</v>
      </c>
      <c r="E9907">
        <v>1502588078</v>
      </c>
    </row>
    <row r="9908" spans="1:5">
      <c r="A9908" t="s">
        <v>256</v>
      </c>
      <c r="B9908" t="s">
        <v>536</v>
      </c>
      <c r="C9908" t="s">
        <v>255</v>
      </c>
      <c r="D9908">
        <v>1997</v>
      </c>
      <c r="E9908">
        <v>2949178605</v>
      </c>
    </row>
    <row r="9909" spans="1:5">
      <c r="A9909" t="s">
        <v>254</v>
      </c>
      <c r="B9909" t="s">
        <v>539</v>
      </c>
      <c r="C9909" t="s">
        <v>253</v>
      </c>
      <c r="D9909">
        <v>1997</v>
      </c>
      <c r="E9909">
        <v>1483684</v>
      </c>
    </row>
    <row r="9910" spans="1:5">
      <c r="A9910" t="s">
        <v>252</v>
      </c>
      <c r="B9910" t="s">
        <v>536</v>
      </c>
      <c r="C9910" t="s">
        <v>251</v>
      </c>
      <c r="D9910">
        <v>1997</v>
      </c>
      <c r="E9910">
        <v>1128233233</v>
      </c>
    </row>
    <row r="9911" spans="1:5">
      <c r="A9911" t="s">
        <v>250</v>
      </c>
      <c r="B9911" t="s">
        <v>539</v>
      </c>
      <c r="C9911" t="s">
        <v>249</v>
      </c>
      <c r="D9911">
        <v>1997</v>
      </c>
      <c r="E9911">
        <v>1173860</v>
      </c>
    </row>
    <row r="9912" spans="1:5">
      <c r="A9912" t="s">
        <v>248</v>
      </c>
      <c r="B9912" t="s">
        <v>539</v>
      </c>
      <c r="C9912" t="s">
        <v>247</v>
      </c>
      <c r="D9912">
        <v>1997</v>
      </c>
      <c r="E9912">
        <v>72233</v>
      </c>
    </row>
    <row r="9913" spans="1:5">
      <c r="A9913" t="s">
        <v>246</v>
      </c>
      <c r="B9913" t="s">
        <v>539</v>
      </c>
      <c r="C9913" t="s">
        <v>245</v>
      </c>
      <c r="D9913">
        <v>1997</v>
      </c>
      <c r="E9913">
        <v>763915</v>
      </c>
    </row>
    <row r="9914" spans="1:5">
      <c r="A9914" t="s">
        <v>244</v>
      </c>
      <c r="B9914" t="s">
        <v>539</v>
      </c>
      <c r="C9914" t="s">
        <v>243</v>
      </c>
      <c r="D9914">
        <v>1997</v>
      </c>
      <c r="E9914">
        <v>0</v>
      </c>
    </row>
    <row r="9915" spans="1:5">
      <c r="A9915" t="s">
        <v>242</v>
      </c>
      <c r="B9915" t="s">
        <v>539</v>
      </c>
      <c r="C9915" t="s">
        <v>241</v>
      </c>
      <c r="D9915">
        <v>1997</v>
      </c>
    </row>
    <row r="9916" spans="1:5">
      <c r="A9916" t="s">
        <v>240</v>
      </c>
      <c r="B9916" t="s">
        <v>539</v>
      </c>
      <c r="C9916" t="s">
        <v>239</v>
      </c>
      <c r="D9916">
        <v>1997</v>
      </c>
      <c r="E9916">
        <v>13259042</v>
      </c>
    </row>
    <row r="9917" spans="1:5">
      <c r="A9917" t="s">
        <v>238</v>
      </c>
      <c r="B9917" t="s">
        <v>539</v>
      </c>
      <c r="C9917" t="s">
        <v>237</v>
      </c>
      <c r="D9917">
        <v>1997</v>
      </c>
      <c r="E9917">
        <v>0</v>
      </c>
    </row>
    <row r="9918" spans="1:5">
      <c r="A9918" t="s">
        <v>236</v>
      </c>
      <c r="B9918" t="s">
        <v>539</v>
      </c>
      <c r="C9918" t="s">
        <v>235</v>
      </c>
      <c r="D9918">
        <v>1997</v>
      </c>
      <c r="E9918">
        <v>1969582</v>
      </c>
    </row>
    <row r="9919" spans="1:5">
      <c r="A9919" t="s">
        <v>234</v>
      </c>
      <c r="B9919" t="s">
        <v>539</v>
      </c>
      <c r="C9919" t="s">
        <v>233</v>
      </c>
      <c r="D9919">
        <v>1997</v>
      </c>
      <c r="E9919">
        <v>10571355</v>
      </c>
    </row>
    <row r="9920" spans="1:5">
      <c r="A9920" t="s">
        <v>232</v>
      </c>
      <c r="B9920" t="s">
        <v>539</v>
      </c>
      <c r="C9920" t="s">
        <v>231</v>
      </c>
      <c r="D9920">
        <v>1997</v>
      </c>
      <c r="E9920">
        <v>194359</v>
      </c>
    </row>
    <row r="9921" spans="1:5">
      <c r="A9921" t="s">
        <v>230</v>
      </c>
      <c r="B9921" t="s">
        <v>536</v>
      </c>
      <c r="C9921" t="s">
        <v>229</v>
      </c>
      <c r="D9921">
        <v>1997</v>
      </c>
      <c r="E9921">
        <v>127531971</v>
      </c>
    </row>
    <row r="9922" spans="1:5">
      <c r="A9922" t="s">
        <v>228</v>
      </c>
      <c r="B9922" t="s">
        <v>539</v>
      </c>
      <c r="C9922" t="s">
        <v>227</v>
      </c>
      <c r="D9922">
        <v>1997</v>
      </c>
      <c r="E9922">
        <v>25362322</v>
      </c>
    </row>
    <row r="9923" spans="1:5">
      <c r="A9923" t="s">
        <v>226</v>
      </c>
      <c r="B9923" t="s">
        <v>539</v>
      </c>
      <c r="C9923" t="s">
        <v>225</v>
      </c>
      <c r="D9923">
        <v>1997</v>
      </c>
      <c r="E9923">
        <v>16859</v>
      </c>
    </row>
    <row r="9924" spans="1:5">
      <c r="A9924" t="s">
        <v>224</v>
      </c>
      <c r="B9924" t="s">
        <v>536</v>
      </c>
      <c r="C9924" t="s">
        <v>223</v>
      </c>
      <c r="D9924">
        <v>1997</v>
      </c>
      <c r="E9924">
        <v>2653694318</v>
      </c>
    </row>
    <row r="9925" spans="1:5">
      <c r="A9925" t="s">
        <v>222</v>
      </c>
      <c r="B9925" t="s">
        <v>539</v>
      </c>
      <c r="C9925" t="s">
        <v>221</v>
      </c>
      <c r="D9925">
        <v>1997</v>
      </c>
      <c r="E9925">
        <v>816396</v>
      </c>
    </row>
    <row r="9926" spans="1:5">
      <c r="A9926" t="s">
        <v>220</v>
      </c>
      <c r="B9926" t="s">
        <v>539</v>
      </c>
      <c r="C9926" t="s">
        <v>219</v>
      </c>
      <c r="D9926">
        <v>1997</v>
      </c>
      <c r="E9926">
        <v>7440534</v>
      </c>
    </row>
    <row r="9927" spans="1:5">
      <c r="A9927" t="s">
        <v>218</v>
      </c>
      <c r="B9927" t="s">
        <v>539</v>
      </c>
      <c r="C9927" t="s">
        <v>217</v>
      </c>
      <c r="D9927">
        <v>1997</v>
      </c>
      <c r="E9927">
        <v>32568</v>
      </c>
    </row>
    <row r="9928" spans="1:5">
      <c r="A9928" t="s">
        <v>216</v>
      </c>
      <c r="B9928" t="s">
        <v>539</v>
      </c>
      <c r="C9928" t="s">
        <v>215</v>
      </c>
      <c r="D9928">
        <v>1997</v>
      </c>
      <c r="E9928">
        <v>32816292</v>
      </c>
    </row>
    <row r="9929" spans="1:5">
      <c r="A9929" t="s">
        <v>214</v>
      </c>
      <c r="B9929" t="s">
        <v>536</v>
      </c>
      <c r="C9929" t="s">
        <v>213</v>
      </c>
      <c r="D9929">
        <v>1997</v>
      </c>
      <c r="E9929">
        <v>121574817</v>
      </c>
    </row>
    <row r="9930" spans="1:5">
      <c r="A9930" t="s">
        <v>212</v>
      </c>
      <c r="B9930" t="s">
        <v>539</v>
      </c>
      <c r="C9930" t="s">
        <v>211</v>
      </c>
      <c r="D9930">
        <v>1997</v>
      </c>
      <c r="E9930">
        <v>271535</v>
      </c>
    </row>
    <row r="9931" spans="1:5">
      <c r="A9931" t="s">
        <v>210</v>
      </c>
      <c r="B9931" t="s">
        <v>539</v>
      </c>
      <c r="C9931" t="s">
        <v>209</v>
      </c>
      <c r="D9931">
        <v>1997</v>
      </c>
      <c r="E9931">
        <v>1011029</v>
      </c>
    </row>
    <row r="9932" spans="1:5">
      <c r="A9932" t="s">
        <v>208</v>
      </c>
      <c r="B9932" t="s">
        <v>539</v>
      </c>
      <c r="C9932" t="s">
        <v>207</v>
      </c>
      <c r="D9932">
        <v>1997</v>
      </c>
      <c r="E9932">
        <v>6388</v>
      </c>
    </row>
    <row r="9933" spans="1:5">
      <c r="A9933" t="s">
        <v>206</v>
      </c>
      <c r="B9933" t="s">
        <v>539</v>
      </c>
      <c r="C9933" t="s">
        <v>205</v>
      </c>
      <c r="D9933">
        <v>1997</v>
      </c>
      <c r="E9933">
        <v>11935620</v>
      </c>
    </row>
    <row r="9934" spans="1:5">
      <c r="A9934" t="s">
        <v>204</v>
      </c>
      <c r="B9934" t="s">
        <v>539</v>
      </c>
      <c r="C9934" t="s">
        <v>203</v>
      </c>
      <c r="D9934">
        <v>1997</v>
      </c>
      <c r="E9934">
        <v>1313778</v>
      </c>
    </row>
    <row r="9935" spans="1:5">
      <c r="A9935" t="s">
        <v>202</v>
      </c>
      <c r="B9935" t="s">
        <v>539</v>
      </c>
      <c r="C9935" t="s">
        <v>201</v>
      </c>
      <c r="D9935">
        <v>1997</v>
      </c>
      <c r="E9935">
        <v>654086</v>
      </c>
    </row>
    <row r="9936" spans="1:5">
      <c r="A9936" t="s">
        <v>200</v>
      </c>
      <c r="B9936" t="s">
        <v>539</v>
      </c>
      <c r="C9936" t="s">
        <v>199</v>
      </c>
      <c r="D9936">
        <v>1997</v>
      </c>
      <c r="E9936">
        <v>8928194</v>
      </c>
    </row>
    <row r="9937" spans="1:5">
      <c r="A9937" t="s">
        <v>198</v>
      </c>
      <c r="B9937" t="s">
        <v>539</v>
      </c>
      <c r="C9937" t="s">
        <v>197</v>
      </c>
      <c r="D9937">
        <v>1997</v>
      </c>
      <c r="E9937">
        <v>9006327</v>
      </c>
    </row>
    <row r="9938" spans="1:5">
      <c r="A9938" t="s">
        <v>196</v>
      </c>
      <c r="B9938" t="s">
        <v>536</v>
      </c>
      <c r="C9938" t="s">
        <v>195</v>
      </c>
      <c r="D9938">
        <v>1997</v>
      </c>
      <c r="E9938">
        <v>66457955</v>
      </c>
    </row>
    <row r="9939" spans="1:5">
      <c r="A9939" t="s">
        <v>194</v>
      </c>
      <c r="B9939" t="s">
        <v>539</v>
      </c>
      <c r="C9939" t="s">
        <v>193</v>
      </c>
      <c r="D9939">
        <v>1997</v>
      </c>
      <c r="E9939">
        <v>1216819</v>
      </c>
    </row>
    <row r="9940" spans="1:5">
      <c r="A9940" t="s">
        <v>192</v>
      </c>
      <c r="B9940" t="s">
        <v>539</v>
      </c>
      <c r="C9940" t="s">
        <v>191</v>
      </c>
      <c r="D9940">
        <v>1997</v>
      </c>
      <c r="E9940">
        <v>79365</v>
      </c>
    </row>
    <row r="9941" spans="1:5">
      <c r="A9941" t="s">
        <v>190</v>
      </c>
      <c r="B9941" t="s">
        <v>539</v>
      </c>
      <c r="C9941" t="s">
        <v>189</v>
      </c>
      <c r="D9941">
        <v>1997</v>
      </c>
      <c r="E9941">
        <v>8557665</v>
      </c>
    </row>
    <row r="9942" spans="1:5">
      <c r="A9942" t="s">
        <v>188</v>
      </c>
      <c r="B9942" t="s">
        <v>539</v>
      </c>
      <c r="C9942" t="s">
        <v>187</v>
      </c>
      <c r="D9942">
        <v>1997</v>
      </c>
      <c r="E9942">
        <v>75779811</v>
      </c>
    </row>
    <row r="9943" spans="1:5">
      <c r="A9943" t="s">
        <v>186</v>
      </c>
      <c r="B9943" t="s">
        <v>539</v>
      </c>
      <c r="C9943" t="s">
        <v>185</v>
      </c>
      <c r="D9943">
        <v>1997</v>
      </c>
      <c r="E9943">
        <v>2201089</v>
      </c>
    </row>
    <row r="9944" spans="1:5">
      <c r="A9944" t="s">
        <v>184</v>
      </c>
      <c r="B9944" t="s">
        <v>539</v>
      </c>
      <c r="C9944" t="s">
        <v>183</v>
      </c>
      <c r="D9944">
        <v>1997</v>
      </c>
      <c r="E9944">
        <v>3988053</v>
      </c>
    </row>
    <row r="9945" spans="1:5">
      <c r="A9945" t="s">
        <v>182</v>
      </c>
      <c r="B9945" t="s">
        <v>539</v>
      </c>
      <c r="C9945" t="s">
        <v>181</v>
      </c>
      <c r="D9945">
        <v>1997</v>
      </c>
      <c r="E9945">
        <v>1131729</v>
      </c>
    </row>
    <row r="9946" spans="1:5">
      <c r="A9946" t="s">
        <v>180</v>
      </c>
      <c r="B9946" t="s">
        <v>539</v>
      </c>
      <c r="C9946" t="s">
        <v>179</v>
      </c>
      <c r="D9946">
        <v>1997</v>
      </c>
      <c r="E9946">
        <v>19735492</v>
      </c>
    </row>
    <row r="9947" spans="1:5">
      <c r="A9947" t="s">
        <v>178</v>
      </c>
      <c r="B9947" t="s">
        <v>539</v>
      </c>
      <c r="C9947" t="s">
        <v>177</v>
      </c>
      <c r="D9947">
        <v>1997</v>
      </c>
      <c r="E9947">
        <v>0</v>
      </c>
    </row>
    <row r="9948" spans="1:5">
      <c r="A9948" t="s">
        <v>176</v>
      </c>
      <c r="B9948" t="s">
        <v>539</v>
      </c>
      <c r="C9948" t="s">
        <v>175</v>
      </c>
      <c r="D9948">
        <v>1997</v>
      </c>
      <c r="E9948">
        <v>548856</v>
      </c>
    </row>
    <row r="9949" spans="1:5">
      <c r="A9949" t="s">
        <v>174</v>
      </c>
      <c r="B9949" t="s">
        <v>536</v>
      </c>
      <c r="C9949" t="s">
        <v>173</v>
      </c>
      <c r="D9949">
        <v>1997</v>
      </c>
      <c r="E9949">
        <v>282832795</v>
      </c>
    </row>
    <row r="9950" spans="1:5">
      <c r="A9950" t="s">
        <v>172</v>
      </c>
      <c r="B9950" t="s">
        <v>539</v>
      </c>
      <c r="C9950" t="s">
        <v>171</v>
      </c>
      <c r="D9950">
        <v>1997</v>
      </c>
      <c r="E9950">
        <v>638283</v>
      </c>
    </row>
    <row r="9951" spans="1:5">
      <c r="A9951" t="s">
        <v>170</v>
      </c>
      <c r="B9951" t="s">
        <v>536</v>
      </c>
      <c r="C9951" t="s">
        <v>169</v>
      </c>
      <c r="D9951">
        <v>1997</v>
      </c>
      <c r="E9951">
        <v>10234624</v>
      </c>
    </row>
    <row r="9952" spans="1:5">
      <c r="A9952" t="s">
        <v>168</v>
      </c>
      <c r="B9952" t="s">
        <v>539</v>
      </c>
      <c r="C9952" t="s">
        <v>167</v>
      </c>
      <c r="D9952">
        <v>1997</v>
      </c>
      <c r="E9952">
        <v>87329928</v>
      </c>
    </row>
    <row r="9953" spans="1:5">
      <c r="A9953" t="s">
        <v>166</v>
      </c>
      <c r="B9953" t="s">
        <v>539</v>
      </c>
      <c r="C9953" t="s">
        <v>165</v>
      </c>
      <c r="D9953">
        <v>1997</v>
      </c>
      <c r="E9953">
        <v>1147085</v>
      </c>
    </row>
    <row r="9954" spans="1:5">
      <c r="A9954" t="s">
        <v>164</v>
      </c>
      <c r="B9954" t="s">
        <v>539</v>
      </c>
      <c r="C9954" t="s">
        <v>163</v>
      </c>
      <c r="D9954">
        <v>1997</v>
      </c>
      <c r="E9954">
        <v>7001825</v>
      </c>
    </row>
    <row r="9955" spans="1:5">
      <c r="A9955" t="s">
        <v>162</v>
      </c>
      <c r="B9955" t="s">
        <v>539</v>
      </c>
      <c r="C9955" t="s">
        <v>161</v>
      </c>
      <c r="D9955">
        <v>1997</v>
      </c>
      <c r="E9955">
        <v>37869467</v>
      </c>
    </row>
    <row r="9956" spans="1:5">
      <c r="A9956" t="s">
        <v>160</v>
      </c>
      <c r="B9956" t="s">
        <v>539</v>
      </c>
      <c r="C9956" t="s">
        <v>159</v>
      </c>
      <c r="D9956">
        <v>1997</v>
      </c>
      <c r="E9956">
        <v>5304</v>
      </c>
    </row>
    <row r="9957" spans="1:5">
      <c r="A9957" t="s">
        <v>158</v>
      </c>
      <c r="B9957" t="s">
        <v>539</v>
      </c>
      <c r="C9957" t="s">
        <v>157</v>
      </c>
      <c r="D9957">
        <v>1997</v>
      </c>
      <c r="E9957">
        <v>4447450</v>
      </c>
    </row>
    <row r="9958" spans="1:5">
      <c r="A9958" t="s">
        <v>156</v>
      </c>
      <c r="B9958" t="s">
        <v>539</v>
      </c>
      <c r="C9958" t="s">
        <v>155</v>
      </c>
      <c r="D9958">
        <v>1997</v>
      </c>
      <c r="E9958">
        <v>14848040</v>
      </c>
    </row>
    <row r="9959" spans="1:5">
      <c r="A9959" t="s">
        <v>154</v>
      </c>
      <c r="B9959" t="s">
        <v>536</v>
      </c>
      <c r="C9959" t="s">
        <v>153</v>
      </c>
      <c r="D9959">
        <v>1997</v>
      </c>
      <c r="E9959">
        <v>355779897</v>
      </c>
    </row>
    <row r="9960" spans="1:5">
      <c r="A9960" t="s">
        <v>152</v>
      </c>
      <c r="B9960" t="s">
        <v>539</v>
      </c>
      <c r="C9960" t="s">
        <v>151</v>
      </c>
      <c r="D9960">
        <v>1997</v>
      </c>
      <c r="E9960">
        <v>224814</v>
      </c>
    </row>
    <row r="9961" spans="1:5">
      <c r="A9961" t="s">
        <v>150</v>
      </c>
      <c r="B9961" t="s">
        <v>539</v>
      </c>
      <c r="C9961" t="s">
        <v>149</v>
      </c>
      <c r="D9961">
        <v>1997</v>
      </c>
      <c r="E9961">
        <v>9118301</v>
      </c>
    </row>
    <row r="9962" spans="1:5">
      <c r="A9962" t="s">
        <v>148</v>
      </c>
      <c r="B9962" t="s">
        <v>539</v>
      </c>
      <c r="C9962" t="s">
        <v>147</v>
      </c>
      <c r="D9962">
        <v>1997</v>
      </c>
      <c r="E9962">
        <v>4809043</v>
      </c>
    </row>
    <row r="9963" spans="1:5">
      <c r="A9963" t="s">
        <v>146</v>
      </c>
      <c r="B9963" t="s">
        <v>539</v>
      </c>
      <c r="C9963" t="s">
        <v>145</v>
      </c>
      <c r="D9963">
        <v>1997</v>
      </c>
      <c r="E9963">
        <v>2320143</v>
      </c>
    </row>
    <row r="9964" spans="1:5">
      <c r="A9964" t="s">
        <v>144</v>
      </c>
      <c r="B9964" t="s">
        <v>536</v>
      </c>
      <c r="C9964" t="s">
        <v>143</v>
      </c>
      <c r="D9964">
        <v>1997</v>
      </c>
      <c r="E9964">
        <v>779829</v>
      </c>
    </row>
    <row r="9965" spans="1:5">
      <c r="A9965" t="s">
        <v>142</v>
      </c>
      <c r="B9965" t="s">
        <v>536</v>
      </c>
      <c r="C9965" t="s">
        <v>141</v>
      </c>
      <c r="D9965">
        <v>1997</v>
      </c>
      <c r="E9965">
        <v>1252015</v>
      </c>
    </row>
    <row r="9966" spans="1:5">
      <c r="A9966" t="s">
        <v>140</v>
      </c>
      <c r="B9966" t="s">
        <v>536</v>
      </c>
      <c r="C9966" t="s">
        <v>139</v>
      </c>
      <c r="D9966">
        <v>1997</v>
      </c>
      <c r="E9966">
        <v>243653612</v>
      </c>
    </row>
    <row r="9967" spans="1:5">
      <c r="A9967" t="s">
        <v>138</v>
      </c>
      <c r="B9967" t="s">
        <v>539</v>
      </c>
      <c r="C9967" t="s">
        <v>137</v>
      </c>
      <c r="D9967">
        <v>1997</v>
      </c>
      <c r="E9967">
        <v>97793</v>
      </c>
    </row>
    <row r="9968" spans="1:5">
      <c r="A9968" t="s">
        <v>136</v>
      </c>
      <c r="B9968" t="s">
        <v>539</v>
      </c>
      <c r="C9968" t="s">
        <v>135</v>
      </c>
      <c r="D9968">
        <v>1997</v>
      </c>
      <c r="E9968">
        <v>23207</v>
      </c>
    </row>
    <row r="9969" spans="1:5">
      <c r="A9969" t="s">
        <v>134</v>
      </c>
      <c r="B9969" t="s">
        <v>539</v>
      </c>
      <c r="C9969" t="s">
        <v>133</v>
      </c>
      <c r="D9969">
        <v>1997</v>
      </c>
      <c r="E9969">
        <v>10495945</v>
      </c>
    </row>
    <row r="9970" spans="1:5">
      <c r="A9970" t="s">
        <v>132</v>
      </c>
      <c r="B9970" t="s">
        <v>539</v>
      </c>
      <c r="C9970" t="s">
        <v>131</v>
      </c>
      <c r="D9970">
        <v>1997</v>
      </c>
      <c r="E9970">
        <v>39400200</v>
      </c>
    </row>
    <row r="9971" spans="1:5">
      <c r="A9971" t="s">
        <v>130</v>
      </c>
      <c r="B9971" t="s">
        <v>539</v>
      </c>
      <c r="C9971" t="s">
        <v>129</v>
      </c>
      <c r="D9971">
        <v>1997</v>
      </c>
      <c r="E9971">
        <v>5709302</v>
      </c>
    </row>
    <row r="9972" spans="1:5">
      <c r="A9972" t="s">
        <v>128</v>
      </c>
      <c r="B9972" t="s">
        <v>536</v>
      </c>
      <c r="C9972" t="s">
        <v>127</v>
      </c>
      <c r="D9972">
        <v>1997</v>
      </c>
      <c r="E9972">
        <v>961137587</v>
      </c>
    </row>
    <row r="9973" spans="1:5">
      <c r="A9973" t="s">
        <v>126</v>
      </c>
      <c r="B9973" t="s">
        <v>539</v>
      </c>
      <c r="C9973" t="s">
        <v>125</v>
      </c>
      <c r="D9973">
        <v>1997</v>
      </c>
      <c r="E9973">
        <v>4067498</v>
      </c>
    </row>
    <row r="9974" spans="1:5">
      <c r="A9974" t="s">
        <v>124</v>
      </c>
      <c r="B9974" t="s">
        <v>539</v>
      </c>
      <c r="C9974" t="s">
        <v>123</v>
      </c>
      <c r="D9974">
        <v>1997</v>
      </c>
      <c r="E9974">
        <v>17193473</v>
      </c>
    </row>
    <row r="9975" spans="1:5">
      <c r="A9975" t="s">
        <v>122</v>
      </c>
      <c r="B9975" t="s">
        <v>539</v>
      </c>
      <c r="C9975" t="s">
        <v>121</v>
      </c>
      <c r="D9975">
        <v>1997</v>
      </c>
      <c r="E9975">
        <v>5526194</v>
      </c>
    </row>
    <row r="9976" spans="1:5">
      <c r="A9976" t="s">
        <v>120</v>
      </c>
      <c r="B9976" t="s">
        <v>539</v>
      </c>
      <c r="C9976" t="s">
        <v>119</v>
      </c>
      <c r="D9976">
        <v>1997</v>
      </c>
      <c r="E9976">
        <v>0</v>
      </c>
    </row>
    <row r="9977" spans="1:5">
      <c r="A9977" t="s">
        <v>118</v>
      </c>
      <c r="B9977" t="s">
        <v>539</v>
      </c>
      <c r="C9977" t="s">
        <v>117</v>
      </c>
      <c r="D9977">
        <v>1997</v>
      </c>
      <c r="E9977">
        <v>322666</v>
      </c>
    </row>
    <row r="9978" spans="1:5">
      <c r="A9978" t="s">
        <v>116</v>
      </c>
      <c r="B9978" t="s">
        <v>539</v>
      </c>
      <c r="C9978" t="s">
        <v>115</v>
      </c>
      <c r="D9978">
        <v>1997</v>
      </c>
      <c r="E9978">
        <v>2802636</v>
      </c>
    </row>
    <row r="9979" spans="1:5">
      <c r="A9979" t="s">
        <v>114</v>
      </c>
      <c r="B9979" t="s">
        <v>539</v>
      </c>
      <c r="C9979" t="s">
        <v>113</v>
      </c>
      <c r="D9979">
        <v>1997</v>
      </c>
      <c r="E9979">
        <v>2489855</v>
      </c>
    </row>
    <row r="9980" spans="1:5">
      <c r="A9980" t="s">
        <v>112</v>
      </c>
      <c r="B9980" t="s">
        <v>539</v>
      </c>
      <c r="C9980" t="s">
        <v>111</v>
      </c>
      <c r="D9980">
        <v>1997</v>
      </c>
      <c r="E9980">
        <v>2009</v>
      </c>
    </row>
    <row r="9981" spans="1:5">
      <c r="A9981" t="s">
        <v>110</v>
      </c>
      <c r="B9981" t="s">
        <v>539</v>
      </c>
      <c r="C9981" t="s">
        <v>109</v>
      </c>
      <c r="D9981">
        <v>1997</v>
      </c>
      <c r="E9981">
        <v>5521521</v>
      </c>
    </row>
    <row r="9982" spans="1:5">
      <c r="A9982" t="s">
        <v>108</v>
      </c>
      <c r="B9982" t="s">
        <v>539</v>
      </c>
      <c r="C9982" t="s">
        <v>107</v>
      </c>
      <c r="D9982">
        <v>1997</v>
      </c>
      <c r="E9982">
        <v>3617302</v>
      </c>
    </row>
    <row r="9983" spans="1:5">
      <c r="A9983" t="s">
        <v>106</v>
      </c>
      <c r="B9983" t="s">
        <v>536</v>
      </c>
      <c r="C9983" t="s">
        <v>105</v>
      </c>
      <c r="D9983">
        <v>1997</v>
      </c>
      <c r="E9983">
        <v>434465173</v>
      </c>
    </row>
    <row r="9984" spans="1:5">
      <c r="A9984" t="s">
        <v>104</v>
      </c>
      <c r="B9984" t="s">
        <v>539</v>
      </c>
      <c r="C9984" t="s">
        <v>103</v>
      </c>
      <c r="D9984">
        <v>1997</v>
      </c>
      <c r="E9984">
        <v>4876614</v>
      </c>
    </row>
    <row r="9985" spans="1:5">
      <c r="A9985" t="s">
        <v>102</v>
      </c>
      <c r="B9985" t="s">
        <v>536</v>
      </c>
      <c r="C9985" t="s">
        <v>101</v>
      </c>
      <c r="D9985">
        <v>1997</v>
      </c>
      <c r="E9985">
        <v>434504049</v>
      </c>
    </row>
    <row r="9986" spans="1:5">
      <c r="A9986" t="s">
        <v>100</v>
      </c>
      <c r="B9986" t="s">
        <v>536</v>
      </c>
      <c r="C9986" t="s">
        <v>99</v>
      </c>
      <c r="D9986">
        <v>1997</v>
      </c>
      <c r="E9986">
        <v>15266693</v>
      </c>
    </row>
    <row r="9987" spans="1:5">
      <c r="A9987" t="s">
        <v>98</v>
      </c>
      <c r="B9987" t="s">
        <v>539</v>
      </c>
      <c r="C9987" t="s">
        <v>97</v>
      </c>
      <c r="D9987">
        <v>1997</v>
      </c>
      <c r="E9987">
        <v>64832</v>
      </c>
    </row>
    <row r="9988" spans="1:5">
      <c r="A9988" t="s">
        <v>96</v>
      </c>
      <c r="B9988" t="s">
        <v>539</v>
      </c>
      <c r="C9988" t="s">
        <v>95</v>
      </c>
      <c r="D9988">
        <v>1997</v>
      </c>
      <c r="E9988">
        <v>154008</v>
      </c>
    </row>
    <row r="9989" spans="1:5">
      <c r="A9989" t="s">
        <v>94</v>
      </c>
      <c r="B9989" t="s">
        <v>539</v>
      </c>
      <c r="C9989" t="s">
        <v>93</v>
      </c>
      <c r="D9989">
        <v>1997</v>
      </c>
      <c r="E9989">
        <v>2346254</v>
      </c>
    </row>
    <row r="9990" spans="1:5">
      <c r="A9990" t="s">
        <v>92</v>
      </c>
      <c r="B9990" t="s">
        <v>539</v>
      </c>
      <c r="C9990" t="s">
        <v>91</v>
      </c>
      <c r="D9990">
        <v>1997</v>
      </c>
      <c r="E9990">
        <v>979652</v>
      </c>
    </row>
    <row r="9991" spans="1:5">
      <c r="A9991" t="s">
        <v>90</v>
      </c>
      <c r="B9991" t="s">
        <v>539</v>
      </c>
      <c r="C9991" t="s">
        <v>89</v>
      </c>
      <c r="D9991">
        <v>1997</v>
      </c>
      <c r="E9991">
        <v>1420501</v>
      </c>
    </row>
    <row r="9992" spans="1:5">
      <c r="A9992" t="s">
        <v>88</v>
      </c>
      <c r="B9992" t="s">
        <v>539</v>
      </c>
      <c r="C9992" t="s">
        <v>87</v>
      </c>
      <c r="D9992">
        <v>1997</v>
      </c>
      <c r="E9992">
        <v>772263</v>
      </c>
    </row>
    <row r="9993" spans="1:5">
      <c r="A9993" t="s">
        <v>86</v>
      </c>
      <c r="B9993" t="s">
        <v>539</v>
      </c>
      <c r="C9993" t="s">
        <v>85</v>
      </c>
      <c r="D9993">
        <v>1997</v>
      </c>
    </row>
    <row r="9994" spans="1:5">
      <c r="A9994" t="s">
        <v>84</v>
      </c>
      <c r="B9994" t="s">
        <v>539</v>
      </c>
      <c r="C9994" t="s">
        <v>83</v>
      </c>
      <c r="D9994">
        <v>1997</v>
      </c>
      <c r="E9994">
        <v>38876</v>
      </c>
    </row>
    <row r="9995" spans="1:5">
      <c r="A9995" t="s">
        <v>82</v>
      </c>
      <c r="B9995" t="s">
        <v>539</v>
      </c>
      <c r="C9995" t="s">
        <v>81</v>
      </c>
      <c r="D9995">
        <v>1997</v>
      </c>
      <c r="E9995">
        <v>7461086</v>
      </c>
    </row>
    <row r="9996" spans="1:5">
      <c r="A9996" t="s">
        <v>80</v>
      </c>
      <c r="B9996" t="s">
        <v>539</v>
      </c>
      <c r="C9996" t="s">
        <v>79</v>
      </c>
      <c r="D9996">
        <v>1997</v>
      </c>
      <c r="E9996">
        <v>2993</v>
      </c>
    </row>
    <row r="9997" spans="1:5">
      <c r="A9997" t="s">
        <v>78</v>
      </c>
      <c r="B9997" t="s">
        <v>539</v>
      </c>
      <c r="C9997" t="s">
        <v>77</v>
      </c>
      <c r="D9997">
        <v>1997</v>
      </c>
      <c r="E9997">
        <v>5879355</v>
      </c>
    </row>
    <row r="9998" spans="1:5">
      <c r="A9998" t="s">
        <v>76</v>
      </c>
      <c r="B9998" t="s">
        <v>536</v>
      </c>
      <c r="C9998" t="s">
        <v>75</v>
      </c>
      <c r="D9998">
        <v>1997</v>
      </c>
      <c r="E9998">
        <v>1150397585</v>
      </c>
    </row>
    <row r="9999" spans="1:5">
      <c r="A9999" t="s">
        <v>74</v>
      </c>
      <c r="B9999" t="s">
        <v>536</v>
      </c>
      <c r="C9999" t="s">
        <v>73</v>
      </c>
      <c r="D9999">
        <v>1997</v>
      </c>
      <c r="E9999">
        <v>160490568</v>
      </c>
    </row>
    <row r="10000" spans="1:5">
      <c r="A10000" t="s">
        <v>72</v>
      </c>
      <c r="B10000" t="s">
        <v>539</v>
      </c>
      <c r="C10000" t="s">
        <v>71</v>
      </c>
      <c r="D10000">
        <v>1997</v>
      </c>
      <c r="E10000">
        <v>3102721</v>
      </c>
    </row>
    <row r="10001" spans="1:5">
      <c r="A10001" t="s">
        <v>70</v>
      </c>
      <c r="B10001" t="s">
        <v>539</v>
      </c>
      <c r="C10001" t="s">
        <v>69</v>
      </c>
      <c r="D10001">
        <v>1997</v>
      </c>
      <c r="E10001">
        <v>42225883</v>
      </c>
    </row>
    <row r="10002" spans="1:5">
      <c r="A10002" t="s">
        <v>68</v>
      </c>
      <c r="B10002" t="s">
        <v>539</v>
      </c>
      <c r="C10002" t="s">
        <v>67</v>
      </c>
      <c r="D10002">
        <v>1997</v>
      </c>
      <c r="E10002">
        <v>4284196</v>
      </c>
    </row>
    <row r="10003" spans="1:5">
      <c r="A10003" t="s">
        <v>66</v>
      </c>
      <c r="B10003" t="s">
        <v>539</v>
      </c>
      <c r="C10003" t="s">
        <v>65</v>
      </c>
      <c r="D10003">
        <v>1997</v>
      </c>
      <c r="E10003">
        <v>2384817</v>
      </c>
    </row>
    <row r="10004" spans="1:5">
      <c r="A10004" t="s">
        <v>64</v>
      </c>
      <c r="B10004" t="s">
        <v>536</v>
      </c>
      <c r="C10004" t="s">
        <v>63</v>
      </c>
      <c r="D10004">
        <v>1997</v>
      </c>
      <c r="E10004">
        <v>127728218</v>
      </c>
    </row>
    <row r="10005" spans="1:5">
      <c r="A10005" t="s">
        <v>62</v>
      </c>
      <c r="B10005" t="s">
        <v>539</v>
      </c>
      <c r="C10005" t="s">
        <v>61</v>
      </c>
      <c r="D10005">
        <v>1997</v>
      </c>
      <c r="E10005">
        <v>669561</v>
      </c>
    </row>
    <row r="10006" spans="1:5">
      <c r="A10006" t="s">
        <v>60</v>
      </c>
      <c r="B10006" t="s">
        <v>536</v>
      </c>
      <c r="C10006" t="s">
        <v>59</v>
      </c>
      <c r="D10006">
        <v>1997</v>
      </c>
      <c r="E10006">
        <v>120794988</v>
      </c>
    </row>
    <row r="10007" spans="1:5">
      <c r="A10007" t="s">
        <v>58</v>
      </c>
      <c r="B10007" t="s">
        <v>539</v>
      </c>
      <c r="C10007" t="s">
        <v>57</v>
      </c>
      <c r="D10007">
        <v>1997</v>
      </c>
      <c r="E10007">
        <v>74549</v>
      </c>
    </row>
    <row r="10008" spans="1:5">
      <c r="A10008" t="s">
        <v>56</v>
      </c>
      <c r="B10008" t="s">
        <v>536</v>
      </c>
      <c r="C10008" t="s">
        <v>55</v>
      </c>
      <c r="D10008">
        <v>1997</v>
      </c>
      <c r="E10008">
        <v>961137587</v>
      </c>
    </row>
    <row r="10009" spans="1:5">
      <c r="A10009" t="s">
        <v>54</v>
      </c>
      <c r="B10009" t="s">
        <v>536</v>
      </c>
      <c r="C10009" t="s">
        <v>53</v>
      </c>
      <c r="D10009">
        <v>1997</v>
      </c>
      <c r="E10009">
        <v>434504049</v>
      </c>
    </row>
    <row r="10010" spans="1:5">
      <c r="A10010" t="s">
        <v>52</v>
      </c>
      <c r="B10010" t="s">
        <v>539</v>
      </c>
      <c r="C10010" t="s">
        <v>51</v>
      </c>
      <c r="D10010">
        <v>1997</v>
      </c>
      <c r="E10010">
        <v>1133463</v>
      </c>
    </row>
    <row r="10011" spans="1:5">
      <c r="A10011" t="s">
        <v>50</v>
      </c>
      <c r="B10011" t="s">
        <v>539</v>
      </c>
      <c r="C10011" t="s">
        <v>49</v>
      </c>
      <c r="D10011">
        <v>1997</v>
      </c>
      <c r="E10011">
        <v>3541391</v>
      </c>
    </row>
    <row r="10012" spans="1:5">
      <c r="A10012" t="s">
        <v>6</v>
      </c>
      <c r="B10012" t="s">
        <v>539</v>
      </c>
      <c r="C10012" t="s">
        <v>48</v>
      </c>
      <c r="D10012">
        <v>1997</v>
      </c>
      <c r="E10012">
        <v>22229758</v>
      </c>
    </row>
    <row r="10013" spans="1:5">
      <c r="A10013" t="s">
        <v>47</v>
      </c>
      <c r="B10013" t="s">
        <v>539</v>
      </c>
      <c r="C10013" t="s">
        <v>46</v>
      </c>
      <c r="D10013">
        <v>1997</v>
      </c>
      <c r="E10013">
        <v>5122</v>
      </c>
    </row>
    <row r="10014" spans="1:5">
      <c r="A10014" t="s">
        <v>45</v>
      </c>
      <c r="B10014" t="s">
        <v>539</v>
      </c>
      <c r="C10014" t="s">
        <v>44</v>
      </c>
      <c r="D10014">
        <v>1997</v>
      </c>
      <c r="E10014">
        <v>24916873</v>
      </c>
    </row>
    <row r="10015" spans="1:5">
      <c r="A10015" t="s">
        <v>43</v>
      </c>
      <c r="B10015" t="s">
        <v>539</v>
      </c>
      <c r="C10015" t="s">
        <v>42</v>
      </c>
      <c r="D10015">
        <v>1997</v>
      </c>
      <c r="E10015">
        <v>19279410</v>
      </c>
    </row>
    <row r="10016" spans="1:5">
      <c r="A10016" t="s">
        <v>41</v>
      </c>
      <c r="B10016" t="s">
        <v>539</v>
      </c>
      <c r="C10016" t="s">
        <v>40</v>
      </c>
      <c r="D10016">
        <v>1997</v>
      </c>
      <c r="E10016">
        <v>16681382</v>
      </c>
    </row>
    <row r="10017" spans="1:5">
      <c r="A10017" t="s">
        <v>39</v>
      </c>
      <c r="B10017" t="s">
        <v>536</v>
      </c>
      <c r="C10017" t="s">
        <v>38</v>
      </c>
      <c r="D10017">
        <v>1997</v>
      </c>
      <c r="E10017">
        <v>1151106240</v>
      </c>
    </row>
    <row r="10018" spans="1:5">
      <c r="A10018" t="s">
        <v>37</v>
      </c>
      <c r="B10018" t="s">
        <v>539</v>
      </c>
      <c r="C10018" t="s">
        <v>36</v>
      </c>
      <c r="D10018">
        <v>1997</v>
      </c>
      <c r="E10018">
        <v>289583</v>
      </c>
    </row>
    <row r="10019" spans="1:5">
      <c r="A10019" t="s">
        <v>4</v>
      </c>
      <c r="B10019" t="s">
        <v>539</v>
      </c>
      <c r="C10019" t="s">
        <v>35</v>
      </c>
      <c r="D10019">
        <v>1997</v>
      </c>
      <c r="E10019">
        <v>59962727</v>
      </c>
    </row>
    <row r="10020" spans="1:5">
      <c r="A10020" t="s">
        <v>34</v>
      </c>
      <c r="B10020" t="s">
        <v>539</v>
      </c>
      <c r="C10020" t="s">
        <v>33</v>
      </c>
      <c r="D10020">
        <v>1997</v>
      </c>
      <c r="E10020">
        <v>14713064</v>
      </c>
    </row>
    <row r="10021" spans="1:5">
      <c r="A10021" t="s">
        <v>32</v>
      </c>
      <c r="B10021" t="s">
        <v>539</v>
      </c>
      <c r="C10021" t="s">
        <v>31</v>
      </c>
      <c r="D10021">
        <v>1997</v>
      </c>
      <c r="E10021">
        <v>60374</v>
      </c>
    </row>
    <row r="10022" spans="1:5">
      <c r="A10022" t="s">
        <v>30</v>
      </c>
      <c r="B10022" t="s">
        <v>539</v>
      </c>
      <c r="C10022" t="s">
        <v>29</v>
      </c>
      <c r="D10022">
        <v>1997</v>
      </c>
      <c r="E10022">
        <v>3013567</v>
      </c>
    </row>
    <row r="10023" spans="1:5">
      <c r="A10023" t="s">
        <v>28</v>
      </c>
      <c r="B10023" t="s">
        <v>539</v>
      </c>
      <c r="C10023" t="s">
        <v>27</v>
      </c>
      <c r="D10023">
        <v>1997</v>
      </c>
      <c r="E10023">
        <v>11378</v>
      </c>
    </row>
    <row r="10024" spans="1:5">
      <c r="A10024" t="s">
        <v>26</v>
      </c>
      <c r="B10024" t="s">
        <v>539</v>
      </c>
      <c r="C10024" t="s">
        <v>25</v>
      </c>
      <c r="D10024">
        <v>1997</v>
      </c>
      <c r="E10024">
        <v>9347</v>
      </c>
    </row>
    <row r="10025" spans="1:5">
      <c r="A10025" t="s">
        <v>3</v>
      </c>
      <c r="B10025" t="s">
        <v>539</v>
      </c>
      <c r="C10025" t="s">
        <v>24</v>
      </c>
      <c r="D10025">
        <v>1997</v>
      </c>
      <c r="E10025">
        <v>57235633</v>
      </c>
    </row>
    <row r="10026" spans="1:5">
      <c r="A10026" t="s">
        <v>23</v>
      </c>
      <c r="B10026" t="s">
        <v>539</v>
      </c>
      <c r="C10026" t="s">
        <v>22</v>
      </c>
      <c r="D10026">
        <v>1997</v>
      </c>
      <c r="E10026">
        <v>138659</v>
      </c>
    </row>
    <row r="10027" spans="1:5">
      <c r="A10027" t="s">
        <v>21</v>
      </c>
      <c r="B10027" t="s">
        <v>536</v>
      </c>
      <c r="C10027" t="s">
        <v>20</v>
      </c>
      <c r="D10027">
        <v>1997</v>
      </c>
      <c r="E10027">
        <v>3193895262</v>
      </c>
    </row>
    <row r="10028" spans="1:5">
      <c r="A10028" t="s">
        <v>19</v>
      </c>
      <c r="B10028" t="s">
        <v>539</v>
      </c>
      <c r="C10028" t="s">
        <v>18</v>
      </c>
      <c r="D10028">
        <v>1997</v>
      </c>
      <c r="E10028">
        <v>134822</v>
      </c>
    </row>
    <row r="10029" spans="1:5">
      <c r="A10029" t="s">
        <v>17</v>
      </c>
      <c r="B10029" t="s">
        <v>539</v>
      </c>
      <c r="C10029" t="s">
        <v>16</v>
      </c>
      <c r="D10029">
        <v>1997</v>
      </c>
    </row>
    <row r="10030" spans="1:5">
      <c r="A10030" t="s">
        <v>15</v>
      </c>
      <c r="B10030" t="s">
        <v>539</v>
      </c>
      <c r="C10030" t="s">
        <v>14</v>
      </c>
      <c r="D10030">
        <v>1997</v>
      </c>
      <c r="E10030">
        <v>12348887</v>
      </c>
    </row>
    <row r="10031" spans="1:5">
      <c r="A10031" t="s">
        <v>13</v>
      </c>
      <c r="B10031" t="s">
        <v>539</v>
      </c>
      <c r="C10031" t="s">
        <v>12</v>
      </c>
      <c r="D10031">
        <v>1997</v>
      </c>
      <c r="E10031">
        <v>19121960</v>
      </c>
    </row>
    <row r="10032" spans="1:5">
      <c r="A10032" t="s">
        <v>11</v>
      </c>
      <c r="B10032" t="s">
        <v>539</v>
      </c>
      <c r="C10032" t="s">
        <v>10</v>
      </c>
      <c r="D10032">
        <v>1997</v>
      </c>
      <c r="E10032">
        <v>6169597</v>
      </c>
    </row>
    <row r="10033" spans="1:5">
      <c r="A10033" t="s">
        <v>9</v>
      </c>
      <c r="B10033" t="s">
        <v>539</v>
      </c>
      <c r="C10033" t="s">
        <v>8</v>
      </c>
      <c r="D10033">
        <v>1997</v>
      </c>
      <c r="E10033">
        <v>7900267</v>
      </c>
    </row>
    <row r="10034" spans="1:5">
      <c r="A10034" t="s">
        <v>528</v>
      </c>
      <c r="B10034" t="s">
        <v>539</v>
      </c>
      <c r="C10034" t="s">
        <v>527</v>
      </c>
      <c r="D10034">
        <v>1998</v>
      </c>
      <c r="E10034">
        <v>45789</v>
      </c>
    </row>
    <row r="10035" spans="1:5">
      <c r="A10035" t="s">
        <v>526</v>
      </c>
      <c r="B10035" t="s">
        <v>539</v>
      </c>
      <c r="C10035" t="s">
        <v>525</v>
      </c>
      <c r="D10035">
        <v>1998</v>
      </c>
      <c r="E10035">
        <v>14966508</v>
      </c>
    </row>
    <row r="10036" spans="1:5">
      <c r="A10036" t="s">
        <v>524</v>
      </c>
      <c r="B10036" t="s">
        <v>539</v>
      </c>
      <c r="C10036" t="s">
        <v>523</v>
      </c>
      <c r="D10036">
        <v>1998</v>
      </c>
      <c r="E10036">
        <v>10701855</v>
      </c>
    </row>
    <row r="10037" spans="1:5">
      <c r="A10037" t="s">
        <v>522</v>
      </c>
      <c r="B10037" t="s">
        <v>539</v>
      </c>
      <c r="C10037" t="s">
        <v>521</v>
      </c>
      <c r="D10037">
        <v>1998</v>
      </c>
      <c r="E10037">
        <v>1858316</v>
      </c>
    </row>
    <row r="10038" spans="1:5">
      <c r="A10038" t="s">
        <v>520</v>
      </c>
      <c r="B10038" t="s">
        <v>539</v>
      </c>
      <c r="C10038" t="s">
        <v>519</v>
      </c>
      <c r="D10038">
        <v>1998</v>
      </c>
      <c r="E10038">
        <v>4537</v>
      </c>
    </row>
    <row r="10039" spans="1:5">
      <c r="A10039" t="s">
        <v>518</v>
      </c>
      <c r="B10039" t="s">
        <v>536</v>
      </c>
      <c r="C10039" t="s">
        <v>517</v>
      </c>
      <c r="D10039">
        <v>1998</v>
      </c>
      <c r="E10039">
        <v>129467561</v>
      </c>
    </row>
    <row r="10040" spans="1:5">
      <c r="A10040" t="s">
        <v>516</v>
      </c>
      <c r="B10040" t="s">
        <v>539</v>
      </c>
      <c r="C10040" t="s">
        <v>515</v>
      </c>
      <c r="D10040">
        <v>1998</v>
      </c>
      <c r="E10040">
        <v>585282</v>
      </c>
    </row>
    <row r="10041" spans="1:5">
      <c r="A10041" t="s">
        <v>1</v>
      </c>
      <c r="B10041" t="s">
        <v>539</v>
      </c>
      <c r="C10041" t="s">
        <v>514</v>
      </c>
      <c r="D10041">
        <v>1998</v>
      </c>
      <c r="E10041">
        <v>4073917</v>
      </c>
    </row>
    <row r="10042" spans="1:5">
      <c r="A10042" t="s">
        <v>513</v>
      </c>
      <c r="B10042" t="s">
        <v>539</v>
      </c>
      <c r="C10042" t="s">
        <v>512</v>
      </c>
      <c r="D10042">
        <v>1998</v>
      </c>
      <c r="E10042">
        <v>1081014</v>
      </c>
    </row>
    <row r="10043" spans="1:5">
      <c r="A10043" t="s">
        <v>511</v>
      </c>
      <c r="B10043" t="s">
        <v>539</v>
      </c>
      <c r="C10043" t="s">
        <v>510</v>
      </c>
      <c r="D10043">
        <v>1998</v>
      </c>
      <c r="E10043">
        <v>7006</v>
      </c>
    </row>
    <row r="10044" spans="1:5">
      <c r="A10044" t="s">
        <v>509</v>
      </c>
      <c r="B10044" t="s">
        <v>539</v>
      </c>
      <c r="C10044" t="s">
        <v>508</v>
      </c>
      <c r="D10044">
        <v>1998</v>
      </c>
      <c r="E10044">
        <v>53616</v>
      </c>
    </row>
    <row r="10045" spans="1:5">
      <c r="A10045" t="s">
        <v>507</v>
      </c>
      <c r="B10045" t="s">
        <v>539</v>
      </c>
      <c r="C10045" t="s">
        <v>506</v>
      </c>
      <c r="D10045">
        <v>1998</v>
      </c>
      <c r="E10045">
        <v>2483511</v>
      </c>
    </row>
    <row r="10046" spans="1:5">
      <c r="A10046" t="s">
        <v>505</v>
      </c>
      <c r="B10046" t="s">
        <v>539</v>
      </c>
      <c r="C10046" t="s">
        <v>504</v>
      </c>
      <c r="D10046">
        <v>1998</v>
      </c>
      <c r="E10046">
        <v>2728062</v>
      </c>
    </row>
    <row r="10047" spans="1:5">
      <c r="A10047" t="s">
        <v>503</v>
      </c>
      <c r="B10047" t="s">
        <v>539</v>
      </c>
      <c r="C10047" t="s">
        <v>502</v>
      </c>
      <c r="D10047">
        <v>1998</v>
      </c>
      <c r="E10047">
        <v>3855372</v>
      </c>
    </row>
    <row r="10048" spans="1:5">
      <c r="A10048" t="s">
        <v>501</v>
      </c>
      <c r="B10048" t="s">
        <v>539</v>
      </c>
      <c r="C10048" t="s">
        <v>500</v>
      </c>
      <c r="D10048">
        <v>1998</v>
      </c>
      <c r="E10048">
        <v>5701961</v>
      </c>
    </row>
    <row r="10049" spans="1:5">
      <c r="A10049" t="s">
        <v>499</v>
      </c>
      <c r="B10049" t="s">
        <v>539</v>
      </c>
      <c r="C10049" t="s">
        <v>498</v>
      </c>
      <c r="D10049">
        <v>1998</v>
      </c>
      <c r="E10049">
        <v>306498</v>
      </c>
    </row>
    <row r="10050" spans="1:5">
      <c r="A10050" t="s">
        <v>497</v>
      </c>
      <c r="B10050" t="s">
        <v>539</v>
      </c>
      <c r="C10050" t="s">
        <v>496</v>
      </c>
      <c r="D10050">
        <v>1998</v>
      </c>
      <c r="E10050">
        <v>4031040</v>
      </c>
    </row>
    <row r="10051" spans="1:5">
      <c r="A10051" t="s">
        <v>495</v>
      </c>
      <c r="B10051" t="s">
        <v>539</v>
      </c>
      <c r="C10051" t="s">
        <v>494</v>
      </c>
      <c r="D10051">
        <v>1998</v>
      </c>
      <c r="E10051">
        <v>9157788</v>
      </c>
    </row>
    <row r="10052" spans="1:5">
      <c r="A10052" t="s">
        <v>2</v>
      </c>
      <c r="B10052" t="s">
        <v>539</v>
      </c>
      <c r="C10052" t="s">
        <v>493</v>
      </c>
      <c r="D10052">
        <v>1998</v>
      </c>
      <c r="E10052">
        <v>97595068</v>
      </c>
    </row>
    <row r="10053" spans="1:5">
      <c r="A10053" t="s">
        <v>492</v>
      </c>
      <c r="B10053" t="s">
        <v>539</v>
      </c>
      <c r="C10053" t="s">
        <v>491</v>
      </c>
      <c r="D10053">
        <v>1998</v>
      </c>
      <c r="E10053">
        <v>2604686</v>
      </c>
    </row>
    <row r="10054" spans="1:5">
      <c r="A10054" t="s">
        <v>490</v>
      </c>
      <c r="B10054" t="s">
        <v>539</v>
      </c>
      <c r="C10054" t="s">
        <v>489</v>
      </c>
      <c r="D10054">
        <v>1998</v>
      </c>
      <c r="E10054">
        <v>71318</v>
      </c>
    </row>
    <row r="10055" spans="1:5">
      <c r="A10055" t="s">
        <v>488</v>
      </c>
      <c r="B10055" t="s">
        <v>539</v>
      </c>
      <c r="C10055" t="s">
        <v>487</v>
      </c>
      <c r="D10055">
        <v>1998</v>
      </c>
      <c r="E10055">
        <v>53339</v>
      </c>
    </row>
    <row r="10056" spans="1:5">
      <c r="A10056" t="s">
        <v>486</v>
      </c>
      <c r="B10056" t="s">
        <v>539</v>
      </c>
      <c r="C10056" t="s">
        <v>485</v>
      </c>
      <c r="D10056">
        <v>1998</v>
      </c>
      <c r="E10056">
        <v>2274744</v>
      </c>
    </row>
    <row r="10057" spans="1:5">
      <c r="A10057" t="s">
        <v>484</v>
      </c>
      <c r="B10057" t="s">
        <v>539</v>
      </c>
      <c r="C10057" t="s">
        <v>483</v>
      </c>
      <c r="D10057">
        <v>1998</v>
      </c>
      <c r="E10057">
        <v>3114946</v>
      </c>
    </row>
    <row r="10058" spans="1:5">
      <c r="A10058" t="s">
        <v>482</v>
      </c>
      <c r="B10058" t="s">
        <v>539</v>
      </c>
      <c r="C10058" t="s">
        <v>481</v>
      </c>
      <c r="D10058">
        <v>1998</v>
      </c>
      <c r="E10058">
        <v>120630</v>
      </c>
    </row>
    <row r="10059" spans="1:5">
      <c r="A10059" t="s">
        <v>480</v>
      </c>
      <c r="B10059" t="s">
        <v>539</v>
      </c>
      <c r="C10059" t="s">
        <v>479</v>
      </c>
      <c r="D10059">
        <v>1998</v>
      </c>
      <c r="E10059">
        <v>0</v>
      </c>
    </row>
    <row r="10060" spans="1:5">
      <c r="A10060" t="s">
        <v>478</v>
      </c>
      <c r="B10060" t="s">
        <v>539</v>
      </c>
      <c r="C10060" t="s">
        <v>477</v>
      </c>
      <c r="D10060">
        <v>1998</v>
      </c>
      <c r="E10060">
        <v>3140994</v>
      </c>
    </row>
    <row r="10061" spans="1:5">
      <c r="A10061" t="s">
        <v>476</v>
      </c>
      <c r="B10061" t="s">
        <v>539</v>
      </c>
      <c r="C10061" t="s">
        <v>475</v>
      </c>
      <c r="D10061">
        <v>1998</v>
      </c>
      <c r="E10061">
        <v>34406802</v>
      </c>
    </row>
    <row r="10062" spans="1:5">
      <c r="A10062" t="s">
        <v>474</v>
      </c>
      <c r="B10062" t="s">
        <v>539</v>
      </c>
      <c r="C10062" t="s">
        <v>473</v>
      </c>
      <c r="D10062">
        <v>1998</v>
      </c>
      <c r="E10062">
        <v>177830</v>
      </c>
    </row>
    <row r="10063" spans="1:5">
      <c r="A10063" t="s">
        <v>472</v>
      </c>
      <c r="B10063" t="s">
        <v>539</v>
      </c>
      <c r="C10063" t="s">
        <v>471</v>
      </c>
      <c r="D10063">
        <v>1998</v>
      </c>
      <c r="E10063">
        <v>95224</v>
      </c>
    </row>
    <row r="10064" spans="1:5">
      <c r="A10064" t="s">
        <v>470</v>
      </c>
      <c r="B10064" t="s">
        <v>539</v>
      </c>
      <c r="C10064" t="s">
        <v>469</v>
      </c>
      <c r="D10064">
        <v>1998</v>
      </c>
      <c r="E10064">
        <v>415415</v>
      </c>
    </row>
    <row r="10065" spans="1:5">
      <c r="A10065" t="s">
        <v>468</v>
      </c>
      <c r="B10065" t="s">
        <v>539</v>
      </c>
      <c r="C10065" t="s">
        <v>467</v>
      </c>
      <c r="D10065">
        <v>1998</v>
      </c>
      <c r="E10065">
        <v>809351</v>
      </c>
    </row>
    <row r="10066" spans="1:5">
      <c r="A10066" t="s">
        <v>466</v>
      </c>
      <c r="B10066" t="s">
        <v>539</v>
      </c>
      <c r="C10066" t="s">
        <v>465</v>
      </c>
      <c r="D10066">
        <v>1998</v>
      </c>
      <c r="E10066">
        <v>2249265</v>
      </c>
    </row>
    <row r="10067" spans="1:5">
      <c r="A10067" t="s">
        <v>464</v>
      </c>
      <c r="B10067" t="s">
        <v>539</v>
      </c>
      <c r="C10067" t="s">
        <v>463</v>
      </c>
      <c r="D10067">
        <v>1998</v>
      </c>
      <c r="E10067">
        <v>6435543</v>
      </c>
    </row>
    <row r="10068" spans="1:5">
      <c r="A10068" t="s">
        <v>462</v>
      </c>
      <c r="B10068" t="s">
        <v>536</v>
      </c>
      <c r="C10068" t="s">
        <v>461</v>
      </c>
      <c r="D10068">
        <v>1998</v>
      </c>
      <c r="E10068">
        <v>41899649</v>
      </c>
    </row>
    <row r="10069" spans="1:5">
      <c r="A10069" t="s">
        <v>460</v>
      </c>
      <c r="B10069" t="s">
        <v>539</v>
      </c>
      <c r="C10069" t="s">
        <v>459</v>
      </c>
      <c r="D10069">
        <v>1998</v>
      </c>
      <c r="E10069">
        <v>1889554</v>
      </c>
    </row>
    <row r="10070" spans="1:5">
      <c r="A10070" t="s">
        <v>458</v>
      </c>
      <c r="B10070" t="s">
        <v>539</v>
      </c>
      <c r="C10070" t="s">
        <v>457</v>
      </c>
      <c r="D10070">
        <v>1998</v>
      </c>
      <c r="E10070">
        <v>102036</v>
      </c>
    </row>
    <row r="10071" spans="1:5">
      <c r="A10071" t="s">
        <v>456</v>
      </c>
      <c r="B10071" t="s">
        <v>539</v>
      </c>
      <c r="C10071" t="s">
        <v>455</v>
      </c>
      <c r="D10071">
        <v>1998</v>
      </c>
      <c r="E10071">
        <v>2162149</v>
      </c>
    </row>
    <row r="10072" spans="1:5">
      <c r="A10072" t="s">
        <v>454</v>
      </c>
      <c r="B10072" t="s">
        <v>539</v>
      </c>
      <c r="C10072" t="s">
        <v>453</v>
      </c>
      <c r="D10072">
        <v>1998</v>
      </c>
      <c r="E10072">
        <v>821328874</v>
      </c>
    </row>
    <row r="10073" spans="1:5">
      <c r="A10073" t="s">
        <v>679</v>
      </c>
      <c r="B10073" t="s">
        <v>539</v>
      </c>
      <c r="C10073" t="s">
        <v>451</v>
      </c>
      <c r="D10073">
        <v>1998</v>
      </c>
      <c r="E10073">
        <v>9158715</v>
      </c>
    </row>
    <row r="10074" spans="1:5">
      <c r="A10074" t="s">
        <v>450</v>
      </c>
      <c r="B10074" t="s">
        <v>539</v>
      </c>
      <c r="C10074" t="s">
        <v>449</v>
      </c>
      <c r="D10074">
        <v>1998</v>
      </c>
      <c r="E10074">
        <v>8082657</v>
      </c>
    </row>
    <row r="10075" spans="1:5">
      <c r="A10075" t="s">
        <v>448</v>
      </c>
      <c r="B10075" t="s">
        <v>539</v>
      </c>
      <c r="C10075" t="s">
        <v>447</v>
      </c>
      <c r="D10075">
        <v>1998</v>
      </c>
      <c r="E10075">
        <v>29505516</v>
      </c>
    </row>
    <row r="10076" spans="1:5">
      <c r="A10076" t="s">
        <v>446</v>
      </c>
      <c r="B10076" t="s">
        <v>539</v>
      </c>
      <c r="C10076" t="s">
        <v>445</v>
      </c>
      <c r="D10076">
        <v>1998</v>
      </c>
      <c r="E10076">
        <v>1287484</v>
      </c>
    </row>
    <row r="10077" spans="1:5">
      <c r="A10077" t="s">
        <v>444</v>
      </c>
      <c r="B10077" t="s">
        <v>539</v>
      </c>
      <c r="C10077" t="s">
        <v>443</v>
      </c>
      <c r="D10077">
        <v>1998</v>
      </c>
      <c r="E10077">
        <v>11198578</v>
      </c>
    </row>
    <row r="10078" spans="1:5">
      <c r="A10078" t="s">
        <v>442</v>
      </c>
      <c r="B10078" t="s">
        <v>539</v>
      </c>
      <c r="C10078" t="s">
        <v>441</v>
      </c>
      <c r="D10078">
        <v>1998</v>
      </c>
      <c r="E10078">
        <v>370211</v>
      </c>
    </row>
    <row r="10079" spans="1:5">
      <c r="A10079" t="s">
        <v>440</v>
      </c>
      <c r="B10079" t="s">
        <v>539</v>
      </c>
      <c r="C10079" t="s">
        <v>439</v>
      </c>
      <c r="D10079">
        <v>1998</v>
      </c>
      <c r="E10079">
        <v>202101</v>
      </c>
    </row>
    <row r="10080" spans="1:5">
      <c r="A10080" t="s">
        <v>438</v>
      </c>
      <c r="B10080" t="s">
        <v>539</v>
      </c>
      <c r="C10080" t="s">
        <v>437</v>
      </c>
      <c r="D10080">
        <v>1998</v>
      </c>
      <c r="E10080">
        <v>1610100</v>
      </c>
    </row>
    <row r="10081" spans="1:5">
      <c r="A10081" t="s">
        <v>436</v>
      </c>
      <c r="B10081" t="s">
        <v>536</v>
      </c>
      <c r="C10081" t="s">
        <v>435</v>
      </c>
      <c r="D10081">
        <v>1998</v>
      </c>
      <c r="E10081">
        <v>3792647</v>
      </c>
    </row>
    <row r="10082" spans="1:5">
      <c r="A10082" t="s">
        <v>434</v>
      </c>
      <c r="B10082" t="s">
        <v>539</v>
      </c>
      <c r="C10082" t="s">
        <v>433</v>
      </c>
      <c r="D10082">
        <v>1998</v>
      </c>
      <c r="E10082">
        <v>2782067</v>
      </c>
    </row>
    <row r="10083" spans="1:5">
      <c r="A10083" t="s">
        <v>432</v>
      </c>
      <c r="B10083" t="s">
        <v>539</v>
      </c>
      <c r="C10083" t="s">
        <v>431</v>
      </c>
      <c r="D10083">
        <v>1998</v>
      </c>
      <c r="E10083">
        <v>15003</v>
      </c>
    </row>
    <row r="10084" spans="1:5">
      <c r="A10084" t="s">
        <v>430</v>
      </c>
      <c r="B10084" t="s">
        <v>539</v>
      </c>
      <c r="C10084" t="s">
        <v>429</v>
      </c>
      <c r="D10084">
        <v>1998</v>
      </c>
      <c r="E10084">
        <v>0</v>
      </c>
    </row>
    <row r="10085" spans="1:5">
      <c r="A10085" t="s">
        <v>428</v>
      </c>
      <c r="B10085" t="s">
        <v>539</v>
      </c>
      <c r="C10085" t="s">
        <v>427</v>
      </c>
      <c r="D10085">
        <v>1998</v>
      </c>
      <c r="E10085">
        <v>287105</v>
      </c>
    </row>
    <row r="10086" spans="1:5">
      <c r="A10086" t="s">
        <v>426</v>
      </c>
      <c r="B10086" t="s">
        <v>539</v>
      </c>
      <c r="C10086" t="s">
        <v>425</v>
      </c>
      <c r="D10086">
        <v>1998</v>
      </c>
      <c r="E10086">
        <v>2650698</v>
      </c>
    </row>
    <row r="10087" spans="1:5">
      <c r="A10087" t="s">
        <v>7</v>
      </c>
      <c r="B10087" t="s">
        <v>539</v>
      </c>
      <c r="C10087" t="s">
        <v>424</v>
      </c>
      <c r="D10087">
        <v>1998</v>
      </c>
      <c r="E10087">
        <v>22067414</v>
      </c>
    </row>
    <row r="10088" spans="1:5">
      <c r="A10088" t="s">
        <v>423</v>
      </c>
      <c r="B10088" t="s">
        <v>539</v>
      </c>
      <c r="C10088" t="s">
        <v>422</v>
      </c>
      <c r="D10088">
        <v>1998</v>
      </c>
      <c r="E10088">
        <v>160359</v>
      </c>
    </row>
    <row r="10089" spans="1:5">
      <c r="A10089" t="s">
        <v>421</v>
      </c>
      <c r="B10089" t="s">
        <v>539</v>
      </c>
      <c r="C10089" t="s">
        <v>420</v>
      </c>
      <c r="D10089">
        <v>1998</v>
      </c>
      <c r="E10089">
        <v>24537</v>
      </c>
    </row>
    <row r="10090" spans="1:5">
      <c r="A10090" t="s">
        <v>419</v>
      </c>
      <c r="B10090" t="s">
        <v>539</v>
      </c>
      <c r="C10090" t="s">
        <v>418</v>
      </c>
      <c r="D10090">
        <v>1998</v>
      </c>
      <c r="E10090">
        <v>792450</v>
      </c>
    </row>
    <row r="10091" spans="1:5">
      <c r="A10091" t="s">
        <v>417</v>
      </c>
      <c r="B10091" t="s">
        <v>539</v>
      </c>
      <c r="C10091" t="s">
        <v>416</v>
      </c>
      <c r="D10091">
        <v>1998</v>
      </c>
      <c r="E10091">
        <v>3310088</v>
      </c>
    </row>
    <row r="10092" spans="1:5">
      <c r="A10092" t="s">
        <v>415</v>
      </c>
      <c r="B10092" t="s">
        <v>539</v>
      </c>
      <c r="C10092" t="s">
        <v>414</v>
      </c>
      <c r="D10092">
        <v>1998</v>
      </c>
      <c r="E10092">
        <v>12646057</v>
      </c>
    </row>
    <row r="10093" spans="1:5">
      <c r="A10093" t="s">
        <v>413</v>
      </c>
      <c r="B10093" t="s">
        <v>536</v>
      </c>
      <c r="C10093" t="s">
        <v>412</v>
      </c>
      <c r="D10093">
        <v>1998</v>
      </c>
      <c r="E10093">
        <v>1157171090</v>
      </c>
    </row>
    <row r="10094" spans="1:5">
      <c r="A10094" t="s">
        <v>411</v>
      </c>
      <c r="B10094" t="s">
        <v>536</v>
      </c>
      <c r="C10094" t="s">
        <v>410</v>
      </c>
      <c r="D10094">
        <v>1998</v>
      </c>
      <c r="E10094">
        <v>1485849207</v>
      </c>
    </row>
    <row r="10095" spans="1:5">
      <c r="A10095" t="s">
        <v>409</v>
      </c>
      <c r="B10095" t="s">
        <v>536</v>
      </c>
      <c r="C10095" t="s">
        <v>408</v>
      </c>
      <c r="D10095">
        <v>1998</v>
      </c>
      <c r="E10095">
        <v>1197462346</v>
      </c>
    </row>
    <row r="10096" spans="1:5">
      <c r="A10096" t="s">
        <v>407</v>
      </c>
      <c r="B10096" t="s">
        <v>536</v>
      </c>
      <c r="C10096" t="s">
        <v>406</v>
      </c>
      <c r="D10096">
        <v>1998</v>
      </c>
      <c r="E10096">
        <v>145653495</v>
      </c>
    </row>
    <row r="10097" spans="1:5">
      <c r="A10097" t="s">
        <v>405</v>
      </c>
      <c r="B10097" t="s">
        <v>536</v>
      </c>
      <c r="C10097" t="s">
        <v>404</v>
      </c>
      <c r="D10097">
        <v>1998</v>
      </c>
      <c r="E10097">
        <v>273127701</v>
      </c>
    </row>
    <row r="10098" spans="1:5">
      <c r="A10098" t="s">
        <v>403</v>
      </c>
      <c r="B10098" t="s">
        <v>539</v>
      </c>
      <c r="C10098" t="s">
        <v>402</v>
      </c>
      <c r="D10098">
        <v>1998</v>
      </c>
      <c r="E10098">
        <v>4951796</v>
      </c>
    </row>
    <row r="10099" spans="1:5">
      <c r="A10099" t="s">
        <v>401</v>
      </c>
      <c r="B10099" t="s">
        <v>539</v>
      </c>
      <c r="C10099" t="s">
        <v>400</v>
      </c>
      <c r="D10099">
        <v>1998</v>
      </c>
      <c r="E10099">
        <v>38604931</v>
      </c>
    </row>
    <row r="10100" spans="1:5">
      <c r="A10100" t="s">
        <v>399</v>
      </c>
      <c r="B10100" t="s">
        <v>536</v>
      </c>
      <c r="C10100" t="s">
        <v>398</v>
      </c>
      <c r="D10100">
        <v>1998</v>
      </c>
      <c r="E10100">
        <v>88383325</v>
      </c>
    </row>
    <row r="10101" spans="1:5">
      <c r="A10101" t="s">
        <v>397</v>
      </c>
      <c r="B10101" t="s">
        <v>539</v>
      </c>
      <c r="C10101" t="s">
        <v>396</v>
      </c>
      <c r="D10101">
        <v>1998</v>
      </c>
      <c r="E10101">
        <v>2672494</v>
      </c>
    </row>
    <row r="10102" spans="1:5">
      <c r="A10102" t="s">
        <v>395</v>
      </c>
      <c r="B10102" t="s">
        <v>539</v>
      </c>
      <c r="C10102" t="s">
        <v>394</v>
      </c>
      <c r="D10102">
        <v>1998</v>
      </c>
      <c r="E10102">
        <v>9613419</v>
      </c>
    </row>
    <row r="10103" spans="1:5">
      <c r="A10103" t="s">
        <v>393</v>
      </c>
      <c r="B10103" t="s">
        <v>539</v>
      </c>
      <c r="C10103" t="s">
        <v>392</v>
      </c>
      <c r="D10103">
        <v>1998</v>
      </c>
      <c r="E10103">
        <v>419548</v>
      </c>
    </row>
    <row r="10104" spans="1:5">
      <c r="A10104" t="s">
        <v>5</v>
      </c>
      <c r="B10104" t="s">
        <v>539</v>
      </c>
      <c r="C10104" t="s">
        <v>391</v>
      </c>
      <c r="D10104">
        <v>1998</v>
      </c>
      <c r="E10104">
        <v>53771259</v>
      </c>
    </row>
    <row r="10105" spans="1:5">
      <c r="A10105" t="s">
        <v>390</v>
      </c>
      <c r="B10105" t="s">
        <v>536</v>
      </c>
      <c r="C10105" t="s">
        <v>389</v>
      </c>
      <c r="D10105">
        <v>1998</v>
      </c>
      <c r="E10105">
        <v>139373178</v>
      </c>
    </row>
    <row r="10106" spans="1:5">
      <c r="A10106" t="s">
        <v>388</v>
      </c>
      <c r="B10106" t="s">
        <v>536</v>
      </c>
      <c r="C10106" t="s">
        <v>387</v>
      </c>
      <c r="D10106">
        <v>1998</v>
      </c>
      <c r="E10106">
        <v>210479269</v>
      </c>
    </row>
    <row r="10107" spans="1:5">
      <c r="A10107" t="s">
        <v>386</v>
      </c>
      <c r="B10107" t="s">
        <v>539</v>
      </c>
      <c r="C10107" t="s">
        <v>385</v>
      </c>
      <c r="D10107">
        <v>1998</v>
      </c>
      <c r="E10107">
        <v>942729</v>
      </c>
    </row>
    <row r="10108" spans="1:5">
      <c r="A10108" t="s">
        <v>384</v>
      </c>
      <c r="B10108" t="s">
        <v>539</v>
      </c>
      <c r="C10108" t="s">
        <v>383</v>
      </c>
      <c r="D10108">
        <v>1998</v>
      </c>
      <c r="E10108">
        <v>423183</v>
      </c>
    </row>
    <row r="10109" spans="1:5">
      <c r="A10109" t="s">
        <v>382</v>
      </c>
      <c r="B10109" t="s">
        <v>539</v>
      </c>
      <c r="C10109" t="s">
        <v>381</v>
      </c>
      <c r="D10109">
        <v>1998</v>
      </c>
      <c r="E10109">
        <v>14795596</v>
      </c>
    </row>
    <row r="10110" spans="1:5">
      <c r="A10110" t="s">
        <v>380</v>
      </c>
      <c r="B10110" t="s">
        <v>539</v>
      </c>
      <c r="C10110" t="s">
        <v>379</v>
      </c>
      <c r="D10110">
        <v>1998</v>
      </c>
      <c r="E10110">
        <v>29972</v>
      </c>
    </row>
    <row r="10111" spans="1:5">
      <c r="A10111" t="s">
        <v>378</v>
      </c>
      <c r="B10111" t="s">
        <v>539</v>
      </c>
      <c r="C10111" t="s">
        <v>377</v>
      </c>
      <c r="D10111">
        <v>1998</v>
      </c>
      <c r="E10111">
        <v>83003</v>
      </c>
    </row>
    <row r="10112" spans="1:5">
      <c r="A10112" t="s">
        <v>376</v>
      </c>
      <c r="B10112" t="s">
        <v>539</v>
      </c>
      <c r="C10112" t="s">
        <v>375</v>
      </c>
      <c r="D10112">
        <v>1998</v>
      </c>
      <c r="E10112">
        <v>253230</v>
      </c>
    </row>
    <row r="10113" spans="1:5">
      <c r="A10113" t="s">
        <v>374</v>
      </c>
      <c r="B10113" t="s">
        <v>539</v>
      </c>
      <c r="C10113" t="s">
        <v>373</v>
      </c>
      <c r="D10113">
        <v>1998</v>
      </c>
      <c r="E10113">
        <v>12556019</v>
      </c>
    </row>
    <row r="10114" spans="1:5">
      <c r="A10114" t="s">
        <v>372</v>
      </c>
      <c r="B10114" t="s">
        <v>539</v>
      </c>
      <c r="C10114" t="s">
        <v>371</v>
      </c>
      <c r="D10114">
        <v>1998</v>
      </c>
      <c r="E10114">
        <v>2103646</v>
      </c>
    </row>
    <row r="10115" spans="1:5">
      <c r="A10115" t="s">
        <v>370</v>
      </c>
      <c r="B10115" t="s">
        <v>539</v>
      </c>
      <c r="C10115" t="s">
        <v>369</v>
      </c>
      <c r="D10115">
        <v>1998</v>
      </c>
      <c r="E10115">
        <v>10385774</v>
      </c>
    </row>
    <row r="10116" spans="1:5">
      <c r="A10116" t="s">
        <v>368</v>
      </c>
      <c r="B10116" t="s">
        <v>539</v>
      </c>
      <c r="C10116" t="s">
        <v>367</v>
      </c>
      <c r="D10116">
        <v>1998</v>
      </c>
      <c r="E10116">
        <v>0</v>
      </c>
    </row>
    <row r="10117" spans="1:5">
      <c r="A10117" t="s">
        <v>366</v>
      </c>
      <c r="B10117" t="s">
        <v>539</v>
      </c>
      <c r="C10117" t="s">
        <v>365</v>
      </c>
      <c r="D10117">
        <v>1998</v>
      </c>
      <c r="E10117">
        <v>5920506</v>
      </c>
    </row>
    <row r="10118" spans="1:5">
      <c r="A10118" t="s">
        <v>364</v>
      </c>
      <c r="B10118" t="s">
        <v>539</v>
      </c>
      <c r="C10118" t="s">
        <v>363</v>
      </c>
      <c r="D10118">
        <v>1998</v>
      </c>
      <c r="E10118">
        <v>626248</v>
      </c>
    </row>
    <row r="10119" spans="1:5">
      <c r="A10119" t="s">
        <v>362</v>
      </c>
      <c r="B10119" t="s">
        <v>539</v>
      </c>
      <c r="C10119" t="s">
        <v>361</v>
      </c>
      <c r="D10119">
        <v>1998</v>
      </c>
      <c r="E10119">
        <v>779717</v>
      </c>
    </row>
    <row r="10120" spans="1:5">
      <c r="A10120" t="s">
        <v>360</v>
      </c>
      <c r="B10120" t="s">
        <v>539</v>
      </c>
      <c r="C10120" t="s">
        <v>359</v>
      </c>
      <c r="D10120">
        <v>1998</v>
      </c>
      <c r="E10120">
        <v>346708</v>
      </c>
    </row>
    <row r="10121" spans="1:5">
      <c r="A10121" t="s">
        <v>358</v>
      </c>
      <c r="B10121" t="s">
        <v>539</v>
      </c>
      <c r="C10121" t="s">
        <v>357</v>
      </c>
      <c r="D10121">
        <v>1998</v>
      </c>
      <c r="E10121">
        <v>2950498</v>
      </c>
    </row>
    <row r="10122" spans="1:5">
      <c r="A10122" t="s">
        <v>356</v>
      </c>
      <c r="B10122" t="s">
        <v>539</v>
      </c>
      <c r="C10122" t="s">
        <v>355</v>
      </c>
      <c r="D10122">
        <v>1998</v>
      </c>
      <c r="E10122">
        <v>65507</v>
      </c>
    </row>
    <row r="10123" spans="1:5">
      <c r="A10123" t="s">
        <v>354</v>
      </c>
      <c r="B10123" t="s">
        <v>539</v>
      </c>
      <c r="C10123" t="s">
        <v>353</v>
      </c>
      <c r="D10123">
        <v>1998</v>
      </c>
      <c r="E10123">
        <v>10462</v>
      </c>
    </row>
    <row r="10124" spans="1:5">
      <c r="A10124" t="s">
        <v>352</v>
      </c>
      <c r="B10124" t="s">
        <v>539</v>
      </c>
      <c r="C10124" t="s">
        <v>351</v>
      </c>
      <c r="D10124">
        <v>1998</v>
      </c>
      <c r="E10124">
        <v>6199356</v>
      </c>
    </row>
    <row r="10125" spans="1:5">
      <c r="A10125" t="s">
        <v>350</v>
      </c>
      <c r="B10125" t="s">
        <v>539</v>
      </c>
      <c r="C10125" t="s">
        <v>349</v>
      </c>
      <c r="D10125">
        <v>1998</v>
      </c>
      <c r="E10125">
        <v>11066</v>
      </c>
    </row>
    <row r="10126" spans="1:5">
      <c r="A10126" t="s">
        <v>348</v>
      </c>
      <c r="B10126" t="s">
        <v>539</v>
      </c>
      <c r="C10126" t="s">
        <v>347</v>
      </c>
      <c r="D10126">
        <v>1998</v>
      </c>
      <c r="E10126">
        <v>539124</v>
      </c>
    </row>
    <row r="10127" spans="1:5">
      <c r="A10127" t="s">
        <v>346</v>
      </c>
      <c r="B10127" t="s">
        <v>536</v>
      </c>
      <c r="C10127" t="s">
        <v>345</v>
      </c>
      <c r="D10127">
        <v>1998</v>
      </c>
      <c r="E10127">
        <v>244101063</v>
      </c>
    </row>
    <row r="10128" spans="1:5">
      <c r="A10128" t="s">
        <v>344</v>
      </c>
      <c r="B10128" t="s">
        <v>539</v>
      </c>
      <c r="C10128" t="s">
        <v>343</v>
      </c>
      <c r="D10128">
        <v>1998</v>
      </c>
      <c r="E10128">
        <v>0</v>
      </c>
    </row>
    <row r="10129" spans="1:5">
      <c r="A10129" t="s">
        <v>342</v>
      </c>
      <c r="B10129" t="s">
        <v>539</v>
      </c>
      <c r="C10129" t="s">
        <v>341</v>
      </c>
      <c r="D10129">
        <v>1998</v>
      </c>
      <c r="E10129">
        <v>3439856</v>
      </c>
    </row>
    <row r="10130" spans="1:5">
      <c r="A10130" t="s">
        <v>340</v>
      </c>
      <c r="B10130" t="s">
        <v>536</v>
      </c>
      <c r="C10130" t="s">
        <v>339</v>
      </c>
      <c r="D10130">
        <v>1998</v>
      </c>
      <c r="E10130">
        <v>323799912</v>
      </c>
    </row>
    <row r="10131" spans="1:5">
      <c r="A10131" t="s">
        <v>338</v>
      </c>
      <c r="B10131" t="s">
        <v>539</v>
      </c>
      <c r="C10131" t="s">
        <v>337</v>
      </c>
      <c r="D10131">
        <v>1998</v>
      </c>
      <c r="E10131">
        <v>2011542</v>
      </c>
    </row>
    <row r="10132" spans="1:5">
      <c r="A10132" t="s">
        <v>336</v>
      </c>
      <c r="B10132" t="s">
        <v>539</v>
      </c>
      <c r="C10132" t="s">
        <v>335</v>
      </c>
      <c r="D10132">
        <v>1998</v>
      </c>
      <c r="E10132">
        <v>5418473</v>
      </c>
    </row>
    <row r="10133" spans="1:5">
      <c r="A10133" t="s">
        <v>334</v>
      </c>
      <c r="B10133" t="s">
        <v>539</v>
      </c>
      <c r="C10133" t="s">
        <v>333</v>
      </c>
      <c r="D10133">
        <v>1998</v>
      </c>
      <c r="E10133">
        <v>3610855</v>
      </c>
    </row>
    <row r="10134" spans="1:5">
      <c r="A10134" t="s">
        <v>332</v>
      </c>
      <c r="B10134" t="s">
        <v>536</v>
      </c>
      <c r="C10134" t="s">
        <v>331</v>
      </c>
      <c r="D10134">
        <v>1998</v>
      </c>
      <c r="E10134">
        <v>2235844098</v>
      </c>
    </row>
    <row r="10135" spans="1:5">
      <c r="A10135" t="s">
        <v>330</v>
      </c>
      <c r="B10135" t="s">
        <v>536</v>
      </c>
      <c r="C10135" t="s">
        <v>329</v>
      </c>
      <c r="D10135">
        <v>1998</v>
      </c>
      <c r="E10135">
        <v>2978656005</v>
      </c>
    </row>
    <row r="10136" spans="1:5">
      <c r="A10136" t="s">
        <v>328</v>
      </c>
      <c r="B10136" t="s">
        <v>536</v>
      </c>
      <c r="C10136" t="s">
        <v>327</v>
      </c>
      <c r="D10136">
        <v>1998</v>
      </c>
      <c r="E10136">
        <v>742811907</v>
      </c>
    </row>
    <row r="10137" spans="1:5">
      <c r="A10137" t="s">
        <v>326</v>
      </c>
      <c r="B10137" t="s">
        <v>536</v>
      </c>
      <c r="C10137" t="s">
        <v>325</v>
      </c>
      <c r="D10137">
        <v>1998</v>
      </c>
      <c r="E10137">
        <v>231279314</v>
      </c>
    </row>
    <row r="10138" spans="1:5">
      <c r="A10138" t="s">
        <v>324</v>
      </c>
      <c r="B10138" t="s">
        <v>539</v>
      </c>
      <c r="C10138" t="s">
        <v>323</v>
      </c>
      <c r="D10138">
        <v>1998</v>
      </c>
      <c r="E10138">
        <v>124266589</v>
      </c>
    </row>
    <row r="10139" spans="1:5">
      <c r="A10139" t="s">
        <v>322</v>
      </c>
      <c r="B10139" t="s">
        <v>536</v>
      </c>
      <c r="C10139" t="s">
        <v>321</v>
      </c>
      <c r="D10139">
        <v>1998</v>
      </c>
      <c r="E10139">
        <v>511532593</v>
      </c>
    </row>
    <row r="10140" spans="1:5">
      <c r="A10140" t="s">
        <v>320</v>
      </c>
      <c r="B10140" t="s">
        <v>539</v>
      </c>
      <c r="C10140" t="s">
        <v>319</v>
      </c>
      <c r="D10140">
        <v>1998</v>
      </c>
      <c r="E10140">
        <v>34404</v>
      </c>
    </row>
    <row r="10141" spans="1:5">
      <c r="A10141" t="s">
        <v>318</v>
      </c>
      <c r="B10141" t="s">
        <v>539</v>
      </c>
      <c r="C10141" t="s">
        <v>317</v>
      </c>
      <c r="D10141">
        <v>1998</v>
      </c>
      <c r="E10141">
        <v>739222713</v>
      </c>
    </row>
    <row r="10142" spans="1:5">
      <c r="A10142" t="s">
        <v>316</v>
      </c>
      <c r="B10142" t="s">
        <v>536</v>
      </c>
      <c r="C10142" t="s">
        <v>315</v>
      </c>
      <c r="D10142">
        <v>1998</v>
      </c>
    </row>
    <row r="10143" spans="1:5">
      <c r="A10143" t="s">
        <v>314</v>
      </c>
      <c r="B10143" t="s">
        <v>539</v>
      </c>
      <c r="C10143" t="s">
        <v>313</v>
      </c>
      <c r="D10143">
        <v>1998</v>
      </c>
      <c r="E10143">
        <v>1535385</v>
      </c>
    </row>
    <row r="10144" spans="1:5">
      <c r="A10144" t="s">
        <v>312</v>
      </c>
      <c r="B10144" t="s">
        <v>539</v>
      </c>
      <c r="C10144" t="s">
        <v>311</v>
      </c>
      <c r="D10144">
        <v>1998</v>
      </c>
      <c r="E10144">
        <v>23906504</v>
      </c>
    </row>
    <row r="10145" spans="1:5">
      <c r="A10145" t="s">
        <v>310</v>
      </c>
      <c r="B10145" t="s">
        <v>539</v>
      </c>
      <c r="C10145" t="s">
        <v>309</v>
      </c>
      <c r="D10145">
        <v>1998</v>
      </c>
      <c r="E10145">
        <v>7014782</v>
      </c>
    </row>
    <row r="10146" spans="1:5">
      <c r="A10146" t="s">
        <v>308</v>
      </c>
      <c r="B10146" t="s">
        <v>539</v>
      </c>
      <c r="C10146" t="s">
        <v>307</v>
      </c>
      <c r="D10146">
        <v>1998</v>
      </c>
      <c r="E10146">
        <v>21592</v>
      </c>
    </row>
    <row r="10147" spans="1:5">
      <c r="A10147" t="s">
        <v>306</v>
      </c>
      <c r="B10147" t="s">
        <v>539</v>
      </c>
      <c r="C10147" t="s">
        <v>305</v>
      </c>
      <c r="D10147">
        <v>1998</v>
      </c>
      <c r="E10147">
        <v>532971</v>
      </c>
    </row>
    <row r="10148" spans="1:5">
      <c r="A10148" t="s">
        <v>304</v>
      </c>
      <c r="B10148" t="s">
        <v>539</v>
      </c>
      <c r="C10148" t="s">
        <v>303</v>
      </c>
      <c r="D10148">
        <v>1998</v>
      </c>
      <c r="E10148">
        <v>18721181</v>
      </c>
    </row>
    <row r="10149" spans="1:5">
      <c r="A10149" t="s">
        <v>302</v>
      </c>
      <c r="B10149" t="s">
        <v>539</v>
      </c>
      <c r="C10149" t="s">
        <v>301</v>
      </c>
      <c r="D10149">
        <v>1998</v>
      </c>
      <c r="E10149">
        <v>1270822</v>
      </c>
    </row>
    <row r="10150" spans="1:5">
      <c r="A10150" t="s">
        <v>300</v>
      </c>
      <c r="B10150" t="s">
        <v>539</v>
      </c>
      <c r="C10150" t="s">
        <v>299</v>
      </c>
      <c r="D10150">
        <v>1998</v>
      </c>
      <c r="E10150">
        <v>1023084</v>
      </c>
    </row>
    <row r="10151" spans="1:5">
      <c r="A10151" t="s">
        <v>298</v>
      </c>
      <c r="B10151" t="s">
        <v>539</v>
      </c>
      <c r="C10151" t="s">
        <v>297</v>
      </c>
      <c r="D10151">
        <v>1998</v>
      </c>
      <c r="E10151">
        <v>27304928</v>
      </c>
    </row>
    <row r="10152" spans="1:5">
      <c r="A10152" t="s">
        <v>296</v>
      </c>
      <c r="B10152" t="s">
        <v>539</v>
      </c>
      <c r="C10152" t="s">
        <v>295</v>
      </c>
      <c r="D10152">
        <v>1998</v>
      </c>
      <c r="E10152">
        <v>6633482</v>
      </c>
    </row>
    <row r="10153" spans="1:5">
      <c r="A10153" t="s">
        <v>294</v>
      </c>
      <c r="B10153" t="s">
        <v>539</v>
      </c>
      <c r="C10153" t="s">
        <v>293</v>
      </c>
      <c r="D10153">
        <v>1998</v>
      </c>
      <c r="E10153">
        <v>24047451</v>
      </c>
    </row>
    <row r="10154" spans="1:5">
      <c r="A10154" t="s">
        <v>292</v>
      </c>
      <c r="B10154" t="s">
        <v>539</v>
      </c>
      <c r="C10154" t="s">
        <v>291</v>
      </c>
      <c r="D10154">
        <v>1998</v>
      </c>
      <c r="E10154">
        <v>3075814</v>
      </c>
    </row>
    <row r="10155" spans="1:5">
      <c r="A10155" t="s">
        <v>290</v>
      </c>
      <c r="B10155" t="s">
        <v>539</v>
      </c>
      <c r="C10155" t="s">
        <v>289</v>
      </c>
      <c r="D10155">
        <v>1998</v>
      </c>
      <c r="E10155">
        <v>9468974</v>
      </c>
    </row>
    <row r="10156" spans="1:5">
      <c r="A10156" t="s">
        <v>288</v>
      </c>
      <c r="B10156" t="s">
        <v>539</v>
      </c>
      <c r="C10156" t="s">
        <v>287</v>
      </c>
      <c r="D10156">
        <v>1998</v>
      </c>
      <c r="E10156">
        <v>48817</v>
      </c>
    </row>
    <row r="10157" spans="1:5">
      <c r="A10157" t="s">
        <v>286</v>
      </c>
      <c r="B10157" t="s">
        <v>539</v>
      </c>
      <c r="C10157" t="s">
        <v>285</v>
      </c>
      <c r="D10157">
        <v>1998</v>
      </c>
      <c r="E10157">
        <v>29625</v>
      </c>
    </row>
    <row r="10158" spans="1:5">
      <c r="A10158" t="s">
        <v>284</v>
      </c>
      <c r="B10158" t="s">
        <v>539</v>
      </c>
      <c r="C10158" t="s">
        <v>283</v>
      </c>
      <c r="D10158">
        <v>1998</v>
      </c>
      <c r="E10158">
        <v>9653050</v>
      </c>
    </row>
    <row r="10159" spans="1:5">
      <c r="A10159" t="s">
        <v>282</v>
      </c>
      <c r="B10159" t="s">
        <v>539</v>
      </c>
      <c r="C10159" t="s">
        <v>281</v>
      </c>
      <c r="D10159">
        <v>1998</v>
      </c>
      <c r="E10159">
        <v>35166</v>
      </c>
    </row>
    <row r="10160" spans="1:5">
      <c r="A10160" t="s">
        <v>280</v>
      </c>
      <c r="B10160" t="s">
        <v>536</v>
      </c>
      <c r="C10160" t="s">
        <v>279</v>
      </c>
      <c r="D10160">
        <v>1998</v>
      </c>
      <c r="E10160">
        <v>126531919</v>
      </c>
    </row>
    <row r="10161" spans="1:5">
      <c r="A10161" t="s">
        <v>278</v>
      </c>
      <c r="B10161" t="s">
        <v>539</v>
      </c>
      <c r="C10161" t="s">
        <v>277</v>
      </c>
      <c r="D10161">
        <v>1998</v>
      </c>
      <c r="E10161">
        <v>4118602</v>
      </c>
    </row>
    <row r="10162" spans="1:5">
      <c r="A10162" t="s">
        <v>276</v>
      </c>
      <c r="B10162" t="s">
        <v>539</v>
      </c>
      <c r="C10162" t="s">
        <v>275</v>
      </c>
      <c r="D10162">
        <v>1998</v>
      </c>
      <c r="E10162">
        <v>443115</v>
      </c>
    </row>
    <row r="10163" spans="1:5">
      <c r="A10163" t="s">
        <v>274</v>
      </c>
      <c r="B10163" t="s">
        <v>539</v>
      </c>
      <c r="C10163" t="s">
        <v>273</v>
      </c>
      <c r="D10163">
        <v>1998</v>
      </c>
      <c r="E10163">
        <v>1437625</v>
      </c>
    </row>
    <row r="10164" spans="1:5">
      <c r="A10164" t="s">
        <v>272</v>
      </c>
      <c r="B10164" t="s">
        <v>539</v>
      </c>
      <c r="C10164" t="s">
        <v>271</v>
      </c>
      <c r="D10164">
        <v>1998</v>
      </c>
      <c r="E10164">
        <v>1237517</v>
      </c>
    </row>
    <row r="10165" spans="1:5">
      <c r="A10165" t="s">
        <v>270</v>
      </c>
      <c r="B10165" t="s">
        <v>539</v>
      </c>
      <c r="C10165" t="s">
        <v>269</v>
      </c>
      <c r="D10165">
        <v>1998</v>
      </c>
      <c r="E10165">
        <v>110034</v>
      </c>
    </row>
    <row r="10166" spans="1:5">
      <c r="A10166" t="s">
        <v>268</v>
      </c>
      <c r="B10166" t="s">
        <v>536</v>
      </c>
      <c r="C10166" t="s">
        <v>267</v>
      </c>
      <c r="D10166">
        <v>1998</v>
      </c>
      <c r="E10166">
        <v>130727030</v>
      </c>
    </row>
    <row r="10167" spans="1:5">
      <c r="A10167" t="s">
        <v>266</v>
      </c>
      <c r="B10167" t="s">
        <v>536</v>
      </c>
      <c r="C10167" t="s">
        <v>265</v>
      </c>
      <c r="D10167">
        <v>1998</v>
      </c>
      <c r="E10167">
        <v>481569278</v>
      </c>
    </row>
    <row r="10168" spans="1:5">
      <c r="A10168" t="s">
        <v>264</v>
      </c>
      <c r="B10168" t="s">
        <v>536</v>
      </c>
      <c r="C10168" t="s">
        <v>263</v>
      </c>
      <c r="D10168">
        <v>1998</v>
      </c>
      <c r="E10168">
        <v>302459325</v>
      </c>
    </row>
    <row r="10169" spans="1:5">
      <c r="A10169" t="s">
        <v>262</v>
      </c>
      <c r="B10169" t="s">
        <v>539</v>
      </c>
      <c r="C10169" t="s">
        <v>261</v>
      </c>
      <c r="D10169">
        <v>1998</v>
      </c>
      <c r="E10169">
        <v>27275</v>
      </c>
    </row>
    <row r="10170" spans="1:5">
      <c r="A10170" t="s">
        <v>260</v>
      </c>
      <c r="B10170" t="s">
        <v>539</v>
      </c>
      <c r="C10170" t="s">
        <v>259</v>
      </c>
      <c r="D10170">
        <v>1998</v>
      </c>
      <c r="E10170">
        <v>15022455</v>
      </c>
    </row>
    <row r="10171" spans="1:5">
      <c r="A10171" t="s">
        <v>258</v>
      </c>
      <c r="B10171" t="s">
        <v>536</v>
      </c>
      <c r="C10171" t="s">
        <v>257</v>
      </c>
      <c r="D10171">
        <v>1998</v>
      </c>
      <c r="E10171">
        <v>1523663193</v>
      </c>
    </row>
    <row r="10172" spans="1:5">
      <c r="A10172" t="s">
        <v>256</v>
      </c>
      <c r="B10172" t="s">
        <v>536</v>
      </c>
      <c r="C10172" t="s">
        <v>255</v>
      </c>
      <c r="D10172">
        <v>1998</v>
      </c>
      <c r="E10172">
        <v>2972878232</v>
      </c>
    </row>
    <row r="10173" spans="1:5">
      <c r="A10173" t="s">
        <v>254</v>
      </c>
      <c r="B10173" t="s">
        <v>539</v>
      </c>
      <c r="C10173" t="s">
        <v>253</v>
      </c>
      <c r="D10173">
        <v>1998</v>
      </c>
      <c r="E10173">
        <v>1491812</v>
      </c>
    </row>
    <row r="10174" spans="1:5">
      <c r="A10174" t="s">
        <v>252</v>
      </c>
      <c r="B10174" t="s">
        <v>536</v>
      </c>
      <c r="C10174" t="s">
        <v>251</v>
      </c>
      <c r="D10174">
        <v>1998</v>
      </c>
      <c r="E10174">
        <v>1124391261</v>
      </c>
    </row>
    <row r="10175" spans="1:5">
      <c r="A10175" t="s">
        <v>250</v>
      </c>
      <c r="B10175" t="s">
        <v>539</v>
      </c>
      <c r="C10175" t="s">
        <v>249</v>
      </c>
      <c r="D10175">
        <v>1998</v>
      </c>
      <c r="E10175">
        <v>1167517</v>
      </c>
    </row>
    <row r="10176" spans="1:5">
      <c r="A10176" t="s">
        <v>248</v>
      </c>
      <c r="B10176" t="s">
        <v>539</v>
      </c>
      <c r="C10176" t="s">
        <v>247</v>
      </c>
      <c r="D10176">
        <v>1998</v>
      </c>
      <c r="E10176">
        <v>72653</v>
      </c>
    </row>
    <row r="10177" spans="1:5">
      <c r="A10177" t="s">
        <v>246</v>
      </c>
      <c r="B10177" t="s">
        <v>539</v>
      </c>
      <c r="C10177" t="s">
        <v>245</v>
      </c>
      <c r="D10177">
        <v>1998</v>
      </c>
      <c r="E10177">
        <v>760337</v>
      </c>
    </row>
    <row r="10178" spans="1:5">
      <c r="A10178" t="s">
        <v>244</v>
      </c>
      <c r="B10178" t="s">
        <v>539</v>
      </c>
      <c r="C10178" t="s">
        <v>243</v>
      </c>
      <c r="D10178">
        <v>1998</v>
      </c>
      <c r="E10178">
        <v>0</v>
      </c>
    </row>
    <row r="10179" spans="1:5">
      <c r="A10179" t="s">
        <v>242</v>
      </c>
      <c r="B10179" t="s">
        <v>539</v>
      </c>
      <c r="C10179" t="s">
        <v>241</v>
      </c>
      <c r="D10179">
        <v>1998</v>
      </c>
    </row>
    <row r="10180" spans="1:5">
      <c r="A10180" t="s">
        <v>240</v>
      </c>
      <c r="B10180" t="s">
        <v>539</v>
      </c>
      <c r="C10180" t="s">
        <v>239</v>
      </c>
      <c r="D10180">
        <v>1998</v>
      </c>
      <c r="E10180">
        <v>13333098</v>
      </c>
    </row>
    <row r="10181" spans="1:5">
      <c r="A10181" t="s">
        <v>238</v>
      </c>
      <c r="B10181" t="s">
        <v>539</v>
      </c>
      <c r="C10181" t="s">
        <v>237</v>
      </c>
      <c r="D10181">
        <v>1998</v>
      </c>
      <c r="E10181">
        <v>0</v>
      </c>
    </row>
    <row r="10182" spans="1:5">
      <c r="A10182" t="s">
        <v>236</v>
      </c>
      <c r="B10182" t="s">
        <v>539</v>
      </c>
      <c r="C10182" t="s">
        <v>235</v>
      </c>
      <c r="D10182">
        <v>1998</v>
      </c>
      <c r="E10182">
        <v>1972402</v>
      </c>
    </row>
    <row r="10183" spans="1:5">
      <c r="A10183" t="s">
        <v>234</v>
      </c>
      <c r="B10183" t="s">
        <v>539</v>
      </c>
      <c r="C10183" t="s">
        <v>233</v>
      </c>
      <c r="D10183">
        <v>1998</v>
      </c>
      <c r="E10183">
        <v>10871726</v>
      </c>
    </row>
    <row r="10184" spans="1:5">
      <c r="A10184" t="s">
        <v>232</v>
      </c>
      <c r="B10184" t="s">
        <v>539</v>
      </c>
      <c r="C10184" t="s">
        <v>231</v>
      </c>
      <c r="D10184">
        <v>1998</v>
      </c>
      <c r="E10184">
        <v>198494</v>
      </c>
    </row>
    <row r="10185" spans="1:5">
      <c r="A10185" t="s">
        <v>230</v>
      </c>
      <c r="B10185" t="s">
        <v>536</v>
      </c>
      <c r="C10185" t="s">
        <v>229</v>
      </c>
      <c r="D10185">
        <v>1998</v>
      </c>
      <c r="E10185">
        <v>128968579</v>
      </c>
    </row>
    <row r="10186" spans="1:5">
      <c r="A10186" t="s">
        <v>228</v>
      </c>
      <c r="B10186" t="s">
        <v>539</v>
      </c>
      <c r="C10186" t="s">
        <v>227</v>
      </c>
      <c r="D10186">
        <v>1998</v>
      </c>
      <c r="E10186">
        <v>25509771</v>
      </c>
    </row>
    <row r="10187" spans="1:5">
      <c r="A10187" t="s">
        <v>226</v>
      </c>
      <c r="B10187" t="s">
        <v>539</v>
      </c>
      <c r="C10187" t="s">
        <v>225</v>
      </c>
      <c r="D10187">
        <v>1998</v>
      </c>
      <c r="E10187">
        <v>16766</v>
      </c>
    </row>
    <row r="10188" spans="1:5">
      <c r="A10188" t="s">
        <v>224</v>
      </c>
      <c r="B10188" t="s">
        <v>536</v>
      </c>
      <c r="C10188" t="s">
        <v>223</v>
      </c>
      <c r="D10188">
        <v>1998</v>
      </c>
      <c r="E10188">
        <v>2670418907</v>
      </c>
    </row>
    <row r="10189" spans="1:5">
      <c r="A10189" t="s">
        <v>222</v>
      </c>
      <c r="B10189" t="s">
        <v>539</v>
      </c>
      <c r="C10189" t="s">
        <v>221</v>
      </c>
      <c r="D10189">
        <v>1998</v>
      </c>
      <c r="E10189">
        <v>825648</v>
      </c>
    </row>
    <row r="10190" spans="1:5">
      <c r="A10190" t="s">
        <v>220</v>
      </c>
      <c r="B10190" t="s">
        <v>539</v>
      </c>
      <c r="C10190" t="s">
        <v>219</v>
      </c>
      <c r="D10190">
        <v>1998</v>
      </c>
      <c r="E10190">
        <v>7583408</v>
      </c>
    </row>
    <row r="10191" spans="1:5">
      <c r="A10191" t="s">
        <v>218</v>
      </c>
      <c r="B10191" t="s">
        <v>539</v>
      </c>
      <c r="C10191" t="s">
        <v>217</v>
      </c>
      <c r="D10191">
        <v>1998</v>
      </c>
      <c r="E10191">
        <v>31621</v>
      </c>
    </row>
    <row r="10192" spans="1:5">
      <c r="A10192" t="s">
        <v>216</v>
      </c>
      <c r="B10192" t="s">
        <v>539</v>
      </c>
      <c r="C10192" t="s">
        <v>215</v>
      </c>
      <c r="D10192">
        <v>1998</v>
      </c>
      <c r="E10192">
        <v>33121984</v>
      </c>
    </row>
    <row r="10193" spans="1:5">
      <c r="A10193" t="s">
        <v>214</v>
      </c>
      <c r="B10193" t="s">
        <v>536</v>
      </c>
      <c r="C10193" t="s">
        <v>213</v>
      </c>
      <c r="D10193">
        <v>1998</v>
      </c>
      <c r="E10193">
        <v>122951091</v>
      </c>
    </row>
    <row r="10194" spans="1:5">
      <c r="A10194" t="s">
        <v>212</v>
      </c>
      <c r="B10194" t="s">
        <v>539</v>
      </c>
      <c r="C10194" t="s">
        <v>211</v>
      </c>
      <c r="D10194">
        <v>1998</v>
      </c>
      <c r="E10194">
        <v>264406</v>
      </c>
    </row>
    <row r="10195" spans="1:5">
      <c r="A10195" t="s">
        <v>210</v>
      </c>
      <c r="B10195" t="s">
        <v>539</v>
      </c>
      <c r="C10195" t="s">
        <v>209</v>
      </c>
      <c r="D10195">
        <v>1998</v>
      </c>
      <c r="E10195">
        <v>1020701</v>
      </c>
    </row>
    <row r="10196" spans="1:5">
      <c r="A10196" t="s">
        <v>208</v>
      </c>
      <c r="B10196" t="s">
        <v>539</v>
      </c>
      <c r="C10196" t="s">
        <v>207</v>
      </c>
      <c r="D10196">
        <v>1998</v>
      </c>
      <c r="E10196">
        <v>6605</v>
      </c>
    </row>
    <row r="10197" spans="1:5">
      <c r="A10197" t="s">
        <v>206</v>
      </c>
      <c r="B10197" t="s">
        <v>539</v>
      </c>
      <c r="C10197" t="s">
        <v>205</v>
      </c>
      <c r="D10197">
        <v>1998</v>
      </c>
      <c r="E10197">
        <v>12211327</v>
      </c>
    </row>
    <row r="10198" spans="1:5">
      <c r="A10198" t="s">
        <v>204</v>
      </c>
      <c r="B10198" t="s">
        <v>539</v>
      </c>
      <c r="C10198" t="s">
        <v>203</v>
      </c>
      <c r="D10198">
        <v>1998</v>
      </c>
      <c r="E10198">
        <v>1334697</v>
      </c>
    </row>
    <row r="10199" spans="1:5">
      <c r="A10199" t="s">
        <v>202</v>
      </c>
      <c r="B10199" t="s">
        <v>539</v>
      </c>
      <c r="C10199" t="s">
        <v>201</v>
      </c>
      <c r="D10199">
        <v>1998</v>
      </c>
      <c r="E10199">
        <v>662415</v>
      </c>
    </row>
    <row r="10200" spans="1:5">
      <c r="A10200" t="s">
        <v>200</v>
      </c>
      <c r="B10200" t="s">
        <v>539</v>
      </c>
      <c r="C10200" t="s">
        <v>199</v>
      </c>
      <c r="D10200">
        <v>1998</v>
      </c>
      <c r="E10200">
        <v>9164974</v>
      </c>
    </row>
    <row r="10201" spans="1:5">
      <c r="A10201" t="s">
        <v>198</v>
      </c>
      <c r="B10201" t="s">
        <v>539</v>
      </c>
      <c r="C10201" t="s">
        <v>197</v>
      </c>
      <c r="D10201">
        <v>1998</v>
      </c>
      <c r="E10201">
        <v>8956837</v>
      </c>
    </row>
    <row r="10202" spans="1:5">
      <c r="A10202" t="s">
        <v>196</v>
      </c>
      <c r="B10202" t="s">
        <v>536</v>
      </c>
      <c r="C10202" t="s">
        <v>195</v>
      </c>
      <c r="D10202">
        <v>1998</v>
      </c>
      <c r="E10202">
        <v>66083453</v>
      </c>
    </row>
    <row r="10203" spans="1:5">
      <c r="A10203" t="s">
        <v>194</v>
      </c>
      <c r="B10203" t="s">
        <v>539</v>
      </c>
      <c r="C10203" t="s">
        <v>193</v>
      </c>
      <c r="D10203">
        <v>1998</v>
      </c>
      <c r="E10203">
        <v>1243225</v>
      </c>
    </row>
    <row r="10204" spans="1:5">
      <c r="A10204" t="s">
        <v>192</v>
      </c>
      <c r="B10204" t="s">
        <v>539</v>
      </c>
      <c r="C10204" t="s">
        <v>191</v>
      </c>
      <c r="D10204">
        <v>1998</v>
      </c>
      <c r="E10204">
        <v>80075</v>
      </c>
    </row>
    <row r="10205" spans="1:5">
      <c r="A10205" t="s">
        <v>190</v>
      </c>
      <c r="B10205" t="s">
        <v>539</v>
      </c>
      <c r="C10205" t="s">
        <v>189</v>
      </c>
      <c r="D10205">
        <v>1998</v>
      </c>
      <c r="E10205">
        <v>8865390</v>
      </c>
    </row>
    <row r="10206" spans="1:5">
      <c r="A10206" t="s">
        <v>188</v>
      </c>
      <c r="B10206" t="s">
        <v>539</v>
      </c>
      <c r="C10206" t="s">
        <v>187</v>
      </c>
      <c r="D10206">
        <v>1998</v>
      </c>
      <c r="E10206">
        <v>77078791</v>
      </c>
    </row>
    <row r="10207" spans="1:5">
      <c r="A10207" t="s">
        <v>186</v>
      </c>
      <c r="B10207" t="s">
        <v>539</v>
      </c>
      <c r="C10207" t="s">
        <v>185</v>
      </c>
      <c r="D10207">
        <v>1998</v>
      </c>
      <c r="E10207">
        <v>2227562</v>
      </c>
    </row>
    <row r="10208" spans="1:5">
      <c r="A10208" t="s">
        <v>184</v>
      </c>
      <c r="B10208" t="s">
        <v>539</v>
      </c>
      <c r="C10208" t="s">
        <v>183</v>
      </c>
      <c r="D10208">
        <v>1998</v>
      </c>
      <c r="E10208">
        <v>3887534</v>
      </c>
    </row>
    <row r="10209" spans="1:5">
      <c r="A10209" t="s">
        <v>182</v>
      </c>
      <c r="B10209" t="s">
        <v>539</v>
      </c>
      <c r="C10209" t="s">
        <v>181</v>
      </c>
      <c r="D10209">
        <v>1998</v>
      </c>
      <c r="E10209">
        <v>1135563</v>
      </c>
    </row>
    <row r="10210" spans="1:5">
      <c r="A10210" t="s">
        <v>180</v>
      </c>
      <c r="B10210" t="s">
        <v>539</v>
      </c>
      <c r="C10210" t="s">
        <v>179</v>
      </c>
      <c r="D10210">
        <v>1998</v>
      </c>
      <c r="E10210">
        <v>20031037</v>
      </c>
    </row>
    <row r="10211" spans="1:5">
      <c r="A10211" t="s">
        <v>178</v>
      </c>
      <c r="B10211" t="s">
        <v>539</v>
      </c>
      <c r="C10211" t="s">
        <v>177</v>
      </c>
      <c r="D10211">
        <v>1998</v>
      </c>
      <c r="E10211">
        <v>0</v>
      </c>
    </row>
    <row r="10212" spans="1:5">
      <c r="A10212" t="s">
        <v>176</v>
      </c>
      <c r="B10212" t="s">
        <v>539</v>
      </c>
      <c r="C10212" t="s">
        <v>175</v>
      </c>
      <c r="D10212">
        <v>1998</v>
      </c>
      <c r="E10212">
        <v>551306</v>
      </c>
    </row>
    <row r="10213" spans="1:5">
      <c r="A10213" t="s">
        <v>174</v>
      </c>
      <c r="B10213" t="s">
        <v>536</v>
      </c>
      <c r="C10213" t="s">
        <v>173</v>
      </c>
      <c r="D10213">
        <v>1998</v>
      </c>
      <c r="E10213">
        <v>282350902</v>
      </c>
    </row>
    <row r="10214" spans="1:5">
      <c r="A10214" t="s">
        <v>172</v>
      </c>
      <c r="B10214" t="s">
        <v>539</v>
      </c>
      <c r="C10214" t="s">
        <v>171</v>
      </c>
      <c r="D10214">
        <v>1998</v>
      </c>
      <c r="E10214">
        <v>639330</v>
      </c>
    </row>
    <row r="10215" spans="1:5">
      <c r="A10215" t="s">
        <v>170</v>
      </c>
      <c r="B10215" t="s">
        <v>536</v>
      </c>
      <c r="C10215" t="s">
        <v>169</v>
      </c>
      <c r="D10215">
        <v>1998</v>
      </c>
      <c r="E10215">
        <v>10330811</v>
      </c>
    </row>
    <row r="10216" spans="1:5">
      <c r="A10216" t="s">
        <v>168</v>
      </c>
      <c r="B10216" t="s">
        <v>539</v>
      </c>
      <c r="C10216" t="s">
        <v>167</v>
      </c>
      <c r="D10216">
        <v>1998</v>
      </c>
      <c r="E10216">
        <v>89132087</v>
      </c>
    </row>
    <row r="10217" spans="1:5">
      <c r="A10217" t="s">
        <v>166</v>
      </c>
      <c r="B10217" t="s">
        <v>539</v>
      </c>
      <c r="C10217" t="s">
        <v>165</v>
      </c>
      <c r="D10217">
        <v>1998</v>
      </c>
      <c r="E10217">
        <v>1146525</v>
      </c>
    </row>
    <row r="10218" spans="1:5">
      <c r="A10218" t="s">
        <v>164</v>
      </c>
      <c r="B10218" t="s">
        <v>539</v>
      </c>
      <c r="C10218" t="s">
        <v>163</v>
      </c>
      <c r="D10218">
        <v>1998</v>
      </c>
      <c r="E10218">
        <v>7001498</v>
      </c>
    </row>
    <row r="10219" spans="1:5">
      <c r="A10219" t="s">
        <v>162</v>
      </c>
      <c r="B10219" t="s">
        <v>539</v>
      </c>
      <c r="C10219" t="s">
        <v>161</v>
      </c>
      <c r="D10219">
        <v>1998</v>
      </c>
      <c r="E10219">
        <v>38758558</v>
      </c>
    </row>
    <row r="10220" spans="1:5">
      <c r="A10220" t="s">
        <v>160</v>
      </c>
      <c r="B10220" t="s">
        <v>539</v>
      </c>
      <c r="C10220" t="s">
        <v>159</v>
      </c>
      <c r="D10220">
        <v>1998</v>
      </c>
      <c r="E10220">
        <v>5501</v>
      </c>
    </row>
    <row r="10221" spans="1:5">
      <c r="A10221" t="s">
        <v>158</v>
      </c>
      <c r="B10221" t="s">
        <v>539</v>
      </c>
      <c r="C10221" t="s">
        <v>157</v>
      </c>
      <c r="D10221">
        <v>1998</v>
      </c>
      <c r="E10221">
        <v>4574276</v>
      </c>
    </row>
    <row r="10222" spans="1:5">
      <c r="A10222" t="s">
        <v>156</v>
      </c>
      <c r="B10222" t="s">
        <v>539</v>
      </c>
      <c r="C10222" t="s">
        <v>155</v>
      </c>
      <c r="D10222">
        <v>1998</v>
      </c>
      <c r="E10222">
        <v>14836338</v>
      </c>
    </row>
    <row r="10223" spans="1:5">
      <c r="A10223" t="s">
        <v>154</v>
      </c>
      <c r="B10223" t="s">
        <v>536</v>
      </c>
      <c r="C10223" t="s">
        <v>153</v>
      </c>
      <c r="D10223">
        <v>1998</v>
      </c>
      <c r="E10223">
        <v>363647043</v>
      </c>
    </row>
    <row r="10224" spans="1:5">
      <c r="A10224" t="s">
        <v>152</v>
      </c>
      <c r="B10224" t="s">
        <v>539</v>
      </c>
      <c r="C10224" t="s">
        <v>151</v>
      </c>
      <c r="D10224">
        <v>1998</v>
      </c>
      <c r="E10224">
        <v>220778</v>
      </c>
    </row>
    <row r="10225" spans="1:5">
      <c r="A10225" t="s">
        <v>150</v>
      </c>
      <c r="B10225" t="s">
        <v>539</v>
      </c>
      <c r="C10225" t="s">
        <v>149</v>
      </c>
      <c r="D10225">
        <v>1998</v>
      </c>
      <c r="E10225">
        <v>9182838</v>
      </c>
    </row>
    <row r="10226" spans="1:5">
      <c r="A10226" t="s">
        <v>148</v>
      </c>
      <c r="B10226" t="s">
        <v>539</v>
      </c>
      <c r="C10226" t="s">
        <v>147</v>
      </c>
      <c r="D10226">
        <v>1998</v>
      </c>
      <c r="E10226">
        <v>4766554</v>
      </c>
    </row>
    <row r="10227" spans="1:5">
      <c r="A10227" t="s">
        <v>146</v>
      </c>
      <c r="B10227" t="s">
        <v>539</v>
      </c>
      <c r="C10227" t="s">
        <v>145</v>
      </c>
      <c r="D10227">
        <v>1998</v>
      </c>
      <c r="E10227">
        <v>2338334</v>
      </c>
    </row>
    <row r="10228" spans="1:5">
      <c r="A10228" t="s">
        <v>144</v>
      </c>
      <c r="B10228" t="s">
        <v>536</v>
      </c>
      <c r="C10228" t="s">
        <v>143</v>
      </c>
      <c r="D10228">
        <v>1998</v>
      </c>
      <c r="E10228">
        <v>790656</v>
      </c>
    </row>
    <row r="10229" spans="1:5">
      <c r="A10229" t="s">
        <v>142</v>
      </c>
      <c r="B10229" t="s">
        <v>536</v>
      </c>
      <c r="C10229" t="s">
        <v>141</v>
      </c>
      <c r="D10229">
        <v>1998</v>
      </c>
      <c r="E10229">
        <v>1263971</v>
      </c>
    </row>
    <row r="10230" spans="1:5">
      <c r="A10230" t="s">
        <v>140</v>
      </c>
      <c r="B10230" t="s">
        <v>536</v>
      </c>
      <c r="C10230" t="s">
        <v>139</v>
      </c>
      <c r="D10230">
        <v>1998</v>
      </c>
      <c r="E10230">
        <v>242691791</v>
      </c>
    </row>
    <row r="10231" spans="1:5">
      <c r="A10231" t="s">
        <v>138</v>
      </c>
      <c r="B10231" t="s">
        <v>539</v>
      </c>
      <c r="C10231" t="s">
        <v>137</v>
      </c>
      <c r="D10231">
        <v>1998</v>
      </c>
      <c r="E10231">
        <v>99990</v>
      </c>
    </row>
    <row r="10232" spans="1:5">
      <c r="A10232" t="s">
        <v>136</v>
      </c>
      <c r="B10232" t="s">
        <v>539</v>
      </c>
      <c r="C10232" t="s">
        <v>135</v>
      </c>
      <c r="D10232">
        <v>1998</v>
      </c>
      <c r="E10232">
        <v>22634</v>
      </c>
    </row>
    <row r="10233" spans="1:5">
      <c r="A10233" t="s">
        <v>134</v>
      </c>
      <c r="B10233" t="s">
        <v>539</v>
      </c>
      <c r="C10233" t="s">
        <v>133</v>
      </c>
      <c r="D10233">
        <v>1998</v>
      </c>
      <c r="E10233">
        <v>10508454</v>
      </c>
    </row>
    <row r="10234" spans="1:5">
      <c r="A10234" t="s">
        <v>132</v>
      </c>
      <c r="B10234" t="s">
        <v>539</v>
      </c>
      <c r="C10234" t="s">
        <v>131</v>
      </c>
      <c r="D10234">
        <v>1998</v>
      </c>
      <c r="E10234">
        <v>39340949</v>
      </c>
    </row>
    <row r="10235" spans="1:5">
      <c r="A10235" t="s">
        <v>130</v>
      </c>
      <c r="B10235" t="s">
        <v>539</v>
      </c>
      <c r="C10235" t="s">
        <v>129</v>
      </c>
      <c r="D10235">
        <v>1998</v>
      </c>
      <c r="E10235">
        <v>6124811</v>
      </c>
    </row>
    <row r="10236" spans="1:5">
      <c r="A10236" t="s">
        <v>128</v>
      </c>
      <c r="B10236" t="s">
        <v>536</v>
      </c>
      <c r="C10236" t="s">
        <v>127</v>
      </c>
      <c r="D10236">
        <v>1998</v>
      </c>
      <c r="E10236">
        <v>976583777</v>
      </c>
    </row>
    <row r="10237" spans="1:5">
      <c r="A10237" t="s">
        <v>126</v>
      </c>
      <c r="B10237" t="s">
        <v>539</v>
      </c>
      <c r="C10237" t="s">
        <v>125</v>
      </c>
      <c r="D10237">
        <v>1998</v>
      </c>
      <c r="E10237">
        <v>4099166</v>
      </c>
    </row>
    <row r="10238" spans="1:5">
      <c r="A10238" t="s">
        <v>124</v>
      </c>
      <c r="B10238" t="s">
        <v>539</v>
      </c>
      <c r="C10238" t="s">
        <v>123</v>
      </c>
      <c r="D10238">
        <v>1998</v>
      </c>
      <c r="E10238">
        <v>17580995</v>
      </c>
    </row>
    <row r="10239" spans="1:5">
      <c r="A10239" t="s">
        <v>122</v>
      </c>
      <c r="B10239" t="s">
        <v>539</v>
      </c>
      <c r="C10239" t="s">
        <v>121</v>
      </c>
      <c r="D10239">
        <v>1998</v>
      </c>
      <c r="E10239">
        <v>5645856</v>
      </c>
    </row>
    <row r="10240" spans="1:5">
      <c r="A10240" t="s">
        <v>120</v>
      </c>
      <c r="B10240" t="s">
        <v>539</v>
      </c>
      <c r="C10240" t="s">
        <v>119</v>
      </c>
      <c r="D10240">
        <v>1998</v>
      </c>
      <c r="E10240">
        <v>0</v>
      </c>
    </row>
    <row r="10241" spans="1:5">
      <c r="A10241" t="s">
        <v>118</v>
      </c>
      <c r="B10241" t="s">
        <v>539</v>
      </c>
      <c r="C10241" t="s">
        <v>117</v>
      </c>
      <c r="D10241">
        <v>1998</v>
      </c>
      <c r="E10241">
        <v>330933</v>
      </c>
    </row>
    <row r="10242" spans="1:5">
      <c r="A10242" t="s">
        <v>116</v>
      </c>
      <c r="B10242" t="s">
        <v>539</v>
      </c>
      <c r="C10242" t="s">
        <v>115</v>
      </c>
      <c r="D10242">
        <v>1998</v>
      </c>
      <c r="E10242">
        <v>2823601</v>
      </c>
    </row>
    <row r="10243" spans="1:5">
      <c r="A10243" t="s">
        <v>114</v>
      </c>
      <c r="B10243" t="s">
        <v>539</v>
      </c>
      <c r="C10243" t="s">
        <v>113</v>
      </c>
      <c r="D10243">
        <v>1998</v>
      </c>
      <c r="E10243">
        <v>2438614</v>
      </c>
    </row>
    <row r="10244" spans="1:5">
      <c r="A10244" t="s">
        <v>112</v>
      </c>
      <c r="B10244" t="s">
        <v>539</v>
      </c>
      <c r="C10244" t="s">
        <v>111</v>
      </c>
      <c r="D10244">
        <v>1998</v>
      </c>
      <c r="E10244">
        <v>1936</v>
      </c>
    </row>
    <row r="10245" spans="1:5">
      <c r="A10245" t="s">
        <v>110</v>
      </c>
      <c r="B10245" t="s">
        <v>539</v>
      </c>
      <c r="C10245" t="s">
        <v>109</v>
      </c>
      <c r="D10245">
        <v>1998</v>
      </c>
      <c r="E10245">
        <v>5684175</v>
      </c>
    </row>
    <row r="10246" spans="1:5">
      <c r="A10246" t="s">
        <v>108</v>
      </c>
      <c r="B10246" t="s">
        <v>539</v>
      </c>
      <c r="C10246" t="s">
        <v>107</v>
      </c>
      <c r="D10246">
        <v>1998</v>
      </c>
      <c r="E10246">
        <v>3583252</v>
      </c>
    </row>
    <row r="10247" spans="1:5">
      <c r="A10247" t="s">
        <v>106</v>
      </c>
      <c r="B10247" t="s">
        <v>536</v>
      </c>
      <c r="C10247" t="s">
        <v>105</v>
      </c>
      <c r="D10247">
        <v>1998</v>
      </c>
      <c r="E10247">
        <v>443986860</v>
      </c>
    </row>
    <row r="10248" spans="1:5">
      <c r="A10248" t="s">
        <v>104</v>
      </c>
      <c r="B10248" t="s">
        <v>539</v>
      </c>
      <c r="C10248" t="s">
        <v>103</v>
      </c>
      <c r="D10248">
        <v>1998</v>
      </c>
      <c r="E10248">
        <v>5108747</v>
      </c>
    </row>
    <row r="10249" spans="1:5">
      <c r="A10249" t="s">
        <v>102</v>
      </c>
      <c r="B10249" t="s">
        <v>536</v>
      </c>
      <c r="C10249" t="s">
        <v>101</v>
      </c>
      <c r="D10249">
        <v>1998</v>
      </c>
      <c r="E10249">
        <v>444026409</v>
      </c>
    </row>
    <row r="10250" spans="1:5">
      <c r="A10250" t="s">
        <v>100</v>
      </c>
      <c r="B10250" t="s">
        <v>536</v>
      </c>
      <c r="C10250" t="s">
        <v>99</v>
      </c>
      <c r="D10250">
        <v>1998</v>
      </c>
      <c r="E10250">
        <v>15387429</v>
      </c>
    </row>
    <row r="10251" spans="1:5">
      <c r="A10251" t="s">
        <v>98</v>
      </c>
      <c r="B10251" t="s">
        <v>539</v>
      </c>
      <c r="C10251" t="s">
        <v>97</v>
      </c>
      <c r="D10251">
        <v>1998</v>
      </c>
      <c r="E10251">
        <v>64696</v>
      </c>
    </row>
    <row r="10252" spans="1:5">
      <c r="A10252" t="s">
        <v>96</v>
      </c>
      <c r="B10252" t="s">
        <v>539</v>
      </c>
      <c r="C10252" t="s">
        <v>95</v>
      </c>
      <c r="D10252">
        <v>1998</v>
      </c>
      <c r="E10252">
        <v>155560</v>
      </c>
    </row>
    <row r="10253" spans="1:5">
      <c r="A10253" t="s">
        <v>94</v>
      </c>
      <c r="B10253" t="s">
        <v>539</v>
      </c>
      <c r="C10253" t="s">
        <v>93</v>
      </c>
      <c r="D10253">
        <v>1998</v>
      </c>
      <c r="E10253">
        <v>2352691</v>
      </c>
    </row>
    <row r="10254" spans="1:5">
      <c r="A10254" t="s">
        <v>92</v>
      </c>
      <c r="B10254" t="s">
        <v>539</v>
      </c>
      <c r="C10254" t="s">
        <v>91</v>
      </c>
      <c r="D10254">
        <v>1998</v>
      </c>
      <c r="E10254">
        <v>976983</v>
      </c>
    </row>
    <row r="10255" spans="1:5">
      <c r="A10255" t="s">
        <v>90</v>
      </c>
      <c r="B10255" t="s">
        <v>539</v>
      </c>
      <c r="C10255" t="s">
        <v>89</v>
      </c>
      <c r="D10255">
        <v>1998</v>
      </c>
      <c r="E10255">
        <v>1418811</v>
      </c>
    </row>
    <row r="10256" spans="1:5">
      <c r="A10256" t="s">
        <v>88</v>
      </c>
      <c r="B10256" t="s">
        <v>539</v>
      </c>
      <c r="C10256" t="s">
        <v>87</v>
      </c>
      <c r="D10256">
        <v>1998</v>
      </c>
      <c r="E10256">
        <v>790550</v>
      </c>
    </row>
    <row r="10257" spans="1:5">
      <c r="A10257" t="s">
        <v>86</v>
      </c>
      <c r="B10257" t="s">
        <v>539</v>
      </c>
      <c r="C10257" t="s">
        <v>85</v>
      </c>
      <c r="D10257">
        <v>1998</v>
      </c>
      <c r="E10257">
        <v>0</v>
      </c>
    </row>
    <row r="10258" spans="1:5">
      <c r="A10258" t="s">
        <v>84</v>
      </c>
      <c r="B10258" t="s">
        <v>539</v>
      </c>
      <c r="C10258" t="s">
        <v>83</v>
      </c>
      <c r="D10258">
        <v>1998</v>
      </c>
      <c r="E10258">
        <v>39549</v>
      </c>
    </row>
    <row r="10259" spans="1:5">
      <c r="A10259" t="s">
        <v>82</v>
      </c>
      <c r="B10259" t="s">
        <v>539</v>
      </c>
      <c r="C10259" t="s">
        <v>81</v>
      </c>
      <c r="D10259">
        <v>1998</v>
      </c>
      <c r="E10259">
        <v>7612318</v>
      </c>
    </row>
    <row r="10260" spans="1:5">
      <c r="A10260" t="s">
        <v>80</v>
      </c>
      <c r="B10260" t="s">
        <v>539</v>
      </c>
      <c r="C10260" t="s">
        <v>79</v>
      </c>
      <c r="D10260">
        <v>1998</v>
      </c>
      <c r="E10260">
        <v>2941</v>
      </c>
    </row>
    <row r="10261" spans="1:5">
      <c r="A10261" t="s">
        <v>78</v>
      </c>
      <c r="B10261" t="s">
        <v>539</v>
      </c>
      <c r="C10261" t="s">
        <v>77</v>
      </c>
      <c r="D10261">
        <v>1998</v>
      </c>
      <c r="E10261">
        <v>6085508</v>
      </c>
    </row>
    <row r="10262" spans="1:5">
      <c r="A10262" t="s">
        <v>76</v>
      </c>
      <c r="B10262" t="s">
        <v>536</v>
      </c>
      <c r="C10262" t="s">
        <v>75</v>
      </c>
      <c r="D10262">
        <v>1998</v>
      </c>
      <c r="E10262">
        <v>1147986747</v>
      </c>
    </row>
    <row r="10263" spans="1:5">
      <c r="A10263" t="s">
        <v>74</v>
      </c>
      <c r="B10263" t="s">
        <v>536</v>
      </c>
      <c r="C10263" t="s">
        <v>73</v>
      </c>
      <c r="D10263">
        <v>1998</v>
      </c>
      <c r="E10263">
        <v>160489833</v>
      </c>
    </row>
    <row r="10264" spans="1:5">
      <c r="A10264" t="s">
        <v>72</v>
      </c>
      <c r="B10264" t="s">
        <v>539</v>
      </c>
      <c r="C10264" t="s">
        <v>71</v>
      </c>
      <c r="D10264">
        <v>1998</v>
      </c>
      <c r="E10264">
        <v>3180987</v>
      </c>
    </row>
    <row r="10265" spans="1:5">
      <c r="A10265" t="s">
        <v>70</v>
      </c>
      <c r="B10265" t="s">
        <v>539</v>
      </c>
      <c r="C10265" t="s">
        <v>69</v>
      </c>
      <c r="D10265">
        <v>1998</v>
      </c>
      <c r="E10265">
        <v>42628400</v>
      </c>
    </row>
    <row r="10266" spans="1:5">
      <c r="A10266" t="s">
        <v>68</v>
      </c>
      <c r="B10266" t="s">
        <v>539</v>
      </c>
      <c r="C10266" t="s">
        <v>67</v>
      </c>
      <c r="D10266">
        <v>1998</v>
      </c>
      <c r="E10266">
        <v>4378974</v>
      </c>
    </row>
    <row r="10267" spans="1:5">
      <c r="A10267" t="s">
        <v>66</v>
      </c>
      <c r="B10267" t="s">
        <v>539</v>
      </c>
      <c r="C10267" t="s">
        <v>65</v>
      </c>
      <c r="D10267">
        <v>1998</v>
      </c>
      <c r="E10267">
        <v>2406890</v>
      </c>
    </row>
    <row r="10268" spans="1:5">
      <c r="A10268" t="s">
        <v>64</v>
      </c>
      <c r="B10268" t="s">
        <v>536</v>
      </c>
      <c r="C10268" t="s">
        <v>63</v>
      </c>
      <c r="D10268">
        <v>1998</v>
      </c>
      <c r="E10268">
        <v>127408804</v>
      </c>
    </row>
    <row r="10269" spans="1:5">
      <c r="A10269" t="s">
        <v>62</v>
      </c>
      <c r="B10269" t="s">
        <v>539</v>
      </c>
      <c r="C10269" t="s">
        <v>61</v>
      </c>
      <c r="D10269">
        <v>1998</v>
      </c>
      <c r="E10269">
        <v>661346</v>
      </c>
    </row>
    <row r="10270" spans="1:5">
      <c r="A10270" t="s">
        <v>60</v>
      </c>
      <c r="B10270" t="s">
        <v>536</v>
      </c>
      <c r="C10270" t="s">
        <v>59</v>
      </c>
      <c r="D10270">
        <v>1998</v>
      </c>
      <c r="E10270">
        <v>122160435</v>
      </c>
    </row>
    <row r="10271" spans="1:5">
      <c r="A10271" t="s">
        <v>58</v>
      </c>
      <c r="B10271" t="s">
        <v>539</v>
      </c>
      <c r="C10271" t="s">
        <v>57</v>
      </c>
      <c r="D10271">
        <v>1998</v>
      </c>
      <c r="E10271">
        <v>74838</v>
      </c>
    </row>
    <row r="10272" spans="1:5">
      <c r="A10272" t="s">
        <v>56</v>
      </c>
      <c r="B10272" t="s">
        <v>536</v>
      </c>
      <c r="C10272" t="s">
        <v>55</v>
      </c>
      <c r="D10272">
        <v>1998</v>
      </c>
      <c r="E10272">
        <v>976583777</v>
      </c>
    </row>
    <row r="10273" spans="1:5">
      <c r="A10273" t="s">
        <v>54</v>
      </c>
      <c r="B10273" t="s">
        <v>536</v>
      </c>
      <c r="C10273" t="s">
        <v>53</v>
      </c>
      <c r="D10273">
        <v>1998</v>
      </c>
      <c r="E10273">
        <v>444026409</v>
      </c>
    </row>
    <row r="10274" spans="1:5">
      <c r="A10274" t="s">
        <v>52</v>
      </c>
      <c r="B10274" t="s">
        <v>539</v>
      </c>
      <c r="C10274" t="s">
        <v>51</v>
      </c>
      <c r="D10274">
        <v>1998</v>
      </c>
      <c r="E10274">
        <v>1132084</v>
      </c>
    </row>
    <row r="10275" spans="1:5">
      <c r="A10275" t="s">
        <v>50</v>
      </c>
      <c r="B10275" t="s">
        <v>539</v>
      </c>
      <c r="C10275" t="s">
        <v>49</v>
      </c>
      <c r="D10275">
        <v>1998</v>
      </c>
      <c r="E10275">
        <v>3547739</v>
      </c>
    </row>
    <row r="10276" spans="1:5">
      <c r="A10276" t="s">
        <v>6</v>
      </c>
      <c r="B10276" t="s">
        <v>539</v>
      </c>
      <c r="C10276" t="s">
        <v>48</v>
      </c>
      <c r="D10276">
        <v>1998</v>
      </c>
      <c r="E10276">
        <v>22260801</v>
      </c>
    </row>
    <row r="10277" spans="1:5">
      <c r="A10277" t="s">
        <v>47</v>
      </c>
      <c r="B10277" t="s">
        <v>539</v>
      </c>
      <c r="C10277" t="s">
        <v>46</v>
      </c>
      <c r="D10277">
        <v>1998</v>
      </c>
      <c r="E10277">
        <v>5100</v>
      </c>
    </row>
    <row r="10278" spans="1:5">
      <c r="A10278" t="s">
        <v>45</v>
      </c>
      <c r="B10278" t="s">
        <v>539</v>
      </c>
      <c r="C10278" t="s">
        <v>44</v>
      </c>
      <c r="D10278">
        <v>1998</v>
      </c>
      <c r="E10278">
        <v>25445388</v>
      </c>
    </row>
    <row r="10279" spans="1:5">
      <c r="A10279" t="s">
        <v>43</v>
      </c>
      <c r="B10279" t="s">
        <v>539</v>
      </c>
      <c r="C10279" t="s">
        <v>42</v>
      </c>
      <c r="D10279">
        <v>1998</v>
      </c>
      <c r="E10279">
        <v>19865194</v>
      </c>
    </row>
    <row r="10280" spans="1:5">
      <c r="A10280" t="s">
        <v>41</v>
      </c>
      <c r="B10280" t="s">
        <v>539</v>
      </c>
      <c r="C10280" t="s">
        <v>40</v>
      </c>
      <c r="D10280">
        <v>1998</v>
      </c>
      <c r="E10280">
        <v>16513903</v>
      </c>
    </row>
    <row r="10281" spans="1:5">
      <c r="A10281" t="s">
        <v>39</v>
      </c>
      <c r="B10281" t="s">
        <v>536</v>
      </c>
      <c r="C10281" t="s">
        <v>38</v>
      </c>
      <c r="D10281">
        <v>1998</v>
      </c>
      <c r="E10281">
        <v>1146755714</v>
      </c>
    </row>
    <row r="10282" spans="1:5">
      <c r="A10282" t="s">
        <v>37</v>
      </c>
      <c r="B10282" t="s">
        <v>539</v>
      </c>
      <c r="C10282" t="s">
        <v>36</v>
      </c>
      <c r="D10282">
        <v>1998</v>
      </c>
      <c r="E10282">
        <v>281478</v>
      </c>
    </row>
    <row r="10283" spans="1:5">
      <c r="A10283" t="s">
        <v>4</v>
      </c>
      <c r="B10283" t="s">
        <v>539</v>
      </c>
      <c r="C10283" t="s">
        <v>35</v>
      </c>
      <c r="D10283">
        <v>1998</v>
      </c>
      <c r="E10283">
        <v>59647910</v>
      </c>
    </row>
    <row r="10284" spans="1:5">
      <c r="A10284" t="s">
        <v>34</v>
      </c>
      <c r="B10284" t="s">
        <v>539</v>
      </c>
      <c r="C10284" t="s">
        <v>33</v>
      </c>
      <c r="D10284">
        <v>1998</v>
      </c>
      <c r="E10284">
        <v>14984254</v>
      </c>
    </row>
    <row r="10285" spans="1:5">
      <c r="A10285" t="s">
        <v>32</v>
      </c>
      <c r="B10285" t="s">
        <v>539</v>
      </c>
      <c r="C10285" t="s">
        <v>31</v>
      </c>
      <c r="D10285">
        <v>1998</v>
      </c>
      <c r="E10285">
        <v>59939</v>
      </c>
    </row>
    <row r="10286" spans="1:5">
      <c r="A10286" t="s">
        <v>30</v>
      </c>
      <c r="B10286" t="s">
        <v>539</v>
      </c>
      <c r="C10286" t="s">
        <v>29</v>
      </c>
      <c r="D10286">
        <v>1998</v>
      </c>
      <c r="E10286">
        <v>2991435</v>
      </c>
    </row>
    <row r="10287" spans="1:5">
      <c r="A10287" t="s">
        <v>28</v>
      </c>
      <c r="B10287" t="s">
        <v>539</v>
      </c>
      <c r="C10287" t="s">
        <v>27</v>
      </c>
      <c r="D10287">
        <v>1998</v>
      </c>
      <c r="E10287">
        <v>11591</v>
      </c>
    </row>
    <row r="10288" spans="1:5">
      <c r="A10288" t="s">
        <v>26</v>
      </c>
      <c r="B10288" t="s">
        <v>539</v>
      </c>
      <c r="C10288" t="s">
        <v>25</v>
      </c>
      <c r="D10288">
        <v>1998</v>
      </c>
      <c r="E10288">
        <v>8888</v>
      </c>
    </row>
    <row r="10289" spans="1:5">
      <c r="A10289" t="s">
        <v>3</v>
      </c>
      <c r="B10289" t="s">
        <v>539</v>
      </c>
      <c r="C10289" t="s">
        <v>24</v>
      </c>
      <c r="D10289">
        <v>1998</v>
      </c>
      <c r="E10289">
        <v>57817635</v>
      </c>
    </row>
    <row r="10290" spans="1:5">
      <c r="A10290" t="s">
        <v>23</v>
      </c>
      <c r="B10290" t="s">
        <v>539</v>
      </c>
      <c r="C10290" t="s">
        <v>22</v>
      </c>
      <c r="D10290">
        <v>1998</v>
      </c>
      <c r="E10290">
        <v>140552</v>
      </c>
    </row>
    <row r="10291" spans="1:5">
      <c r="A10291" t="s">
        <v>21</v>
      </c>
      <c r="B10291" t="s">
        <v>536</v>
      </c>
      <c r="C10291" t="s">
        <v>20</v>
      </c>
      <c r="D10291">
        <v>1998</v>
      </c>
      <c r="E10291">
        <v>3216979295</v>
      </c>
    </row>
    <row r="10292" spans="1:5">
      <c r="A10292" t="s">
        <v>19</v>
      </c>
      <c r="B10292" t="s">
        <v>539</v>
      </c>
      <c r="C10292" t="s">
        <v>18</v>
      </c>
      <c r="D10292">
        <v>1998</v>
      </c>
      <c r="E10292">
        <v>135278</v>
      </c>
    </row>
    <row r="10293" spans="1:5">
      <c r="A10293" t="s">
        <v>17</v>
      </c>
      <c r="B10293" t="s">
        <v>539</v>
      </c>
      <c r="C10293" t="s">
        <v>16</v>
      </c>
      <c r="D10293">
        <v>1998</v>
      </c>
    </row>
    <row r="10294" spans="1:5">
      <c r="A10294" t="s">
        <v>15</v>
      </c>
      <c r="B10294" t="s">
        <v>539</v>
      </c>
      <c r="C10294" t="s">
        <v>14</v>
      </c>
      <c r="D10294">
        <v>1998</v>
      </c>
      <c r="E10294">
        <v>12630931</v>
      </c>
    </row>
    <row r="10295" spans="1:5">
      <c r="A10295" t="s">
        <v>13</v>
      </c>
      <c r="B10295" t="s">
        <v>539</v>
      </c>
      <c r="C10295" t="s">
        <v>12</v>
      </c>
      <c r="D10295">
        <v>1998</v>
      </c>
      <c r="E10295">
        <v>19207482</v>
      </c>
    </row>
    <row r="10296" spans="1:5">
      <c r="A10296" t="s">
        <v>11</v>
      </c>
      <c r="B10296" t="s">
        <v>539</v>
      </c>
      <c r="C10296" t="s">
        <v>10</v>
      </c>
      <c r="D10296">
        <v>1998</v>
      </c>
      <c r="E10296">
        <v>6396402</v>
      </c>
    </row>
    <row r="10297" spans="1:5">
      <c r="A10297" t="s">
        <v>9</v>
      </c>
      <c r="B10297" t="s">
        <v>539</v>
      </c>
      <c r="C10297" t="s">
        <v>8</v>
      </c>
      <c r="D10297">
        <v>1998</v>
      </c>
      <c r="E10297">
        <v>7975747</v>
      </c>
    </row>
    <row r="10298" spans="1:5">
      <c r="A10298" t="s">
        <v>528</v>
      </c>
      <c r="B10298" t="s">
        <v>539</v>
      </c>
      <c r="C10298" t="s">
        <v>527</v>
      </c>
      <c r="D10298">
        <v>1999</v>
      </c>
      <c r="E10298">
        <v>47060</v>
      </c>
    </row>
    <row r="10299" spans="1:5">
      <c r="A10299" t="s">
        <v>526</v>
      </c>
      <c r="B10299" t="s">
        <v>539</v>
      </c>
      <c r="C10299" t="s">
        <v>525</v>
      </c>
      <c r="D10299">
        <v>1999</v>
      </c>
      <c r="E10299">
        <v>15334725</v>
      </c>
    </row>
    <row r="10300" spans="1:5">
      <c r="A10300" t="s">
        <v>524</v>
      </c>
      <c r="B10300" t="s">
        <v>539</v>
      </c>
      <c r="C10300" t="s">
        <v>523</v>
      </c>
      <c r="D10300">
        <v>1999</v>
      </c>
      <c r="E10300">
        <v>10894966</v>
      </c>
    </row>
    <row r="10301" spans="1:5">
      <c r="A10301" t="s">
        <v>522</v>
      </c>
      <c r="B10301" t="s">
        <v>539</v>
      </c>
      <c r="C10301" t="s">
        <v>521</v>
      </c>
      <c r="D10301">
        <v>1999</v>
      </c>
      <c r="E10301">
        <v>1828925</v>
      </c>
    </row>
    <row r="10302" spans="1:5">
      <c r="A10302" t="s">
        <v>520</v>
      </c>
      <c r="B10302" t="s">
        <v>539</v>
      </c>
      <c r="C10302" t="s">
        <v>519</v>
      </c>
      <c r="D10302">
        <v>1999</v>
      </c>
      <c r="E10302">
        <v>4721</v>
      </c>
    </row>
    <row r="10303" spans="1:5">
      <c r="A10303" t="s">
        <v>518</v>
      </c>
      <c r="B10303" t="s">
        <v>536</v>
      </c>
      <c r="C10303" t="s">
        <v>517</v>
      </c>
      <c r="D10303">
        <v>1999</v>
      </c>
      <c r="E10303">
        <v>131465557</v>
      </c>
    </row>
    <row r="10304" spans="1:5">
      <c r="A10304" t="s">
        <v>516</v>
      </c>
      <c r="B10304" t="s">
        <v>539</v>
      </c>
      <c r="C10304" t="s">
        <v>515</v>
      </c>
      <c r="D10304">
        <v>1999</v>
      </c>
      <c r="E10304">
        <v>603310</v>
      </c>
    </row>
    <row r="10305" spans="1:5">
      <c r="A10305" t="s">
        <v>1</v>
      </c>
      <c r="B10305" t="s">
        <v>539</v>
      </c>
      <c r="C10305" t="s">
        <v>514</v>
      </c>
      <c r="D10305">
        <v>1999</v>
      </c>
      <c r="E10305">
        <v>4048879</v>
      </c>
    </row>
    <row r="10306" spans="1:5">
      <c r="A10306" t="s">
        <v>513</v>
      </c>
      <c r="B10306" t="s">
        <v>539</v>
      </c>
      <c r="C10306" t="s">
        <v>512</v>
      </c>
      <c r="D10306">
        <v>1999</v>
      </c>
      <c r="E10306">
        <v>1082793</v>
      </c>
    </row>
    <row r="10307" spans="1:5">
      <c r="A10307" t="s">
        <v>511</v>
      </c>
      <c r="B10307" t="s">
        <v>539</v>
      </c>
      <c r="C10307" t="s">
        <v>510</v>
      </c>
      <c r="D10307">
        <v>1999</v>
      </c>
      <c r="E10307">
        <v>6738</v>
      </c>
    </row>
    <row r="10308" spans="1:5">
      <c r="A10308" t="s">
        <v>509</v>
      </c>
      <c r="B10308" t="s">
        <v>539</v>
      </c>
      <c r="C10308" t="s">
        <v>508</v>
      </c>
      <c r="D10308">
        <v>1999</v>
      </c>
      <c r="E10308">
        <v>55244</v>
      </c>
    </row>
    <row r="10309" spans="1:5">
      <c r="A10309" t="s">
        <v>507</v>
      </c>
      <c r="B10309" t="s">
        <v>539</v>
      </c>
      <c r="C10309" t="s">
        <v>506</v>
      </c>
      <c r="D10309">
        <v>1999</v>
      </c>
      <c r="E10309">
        <v>2470411</v>
      </c>
    </row>
    <row r="10310" spans="1:5">
      <c r="A10310" t="s">
        <v>505</v>
      </c>
      <c r="B10310" t="s">
        <v>539</v>
      </c>
      <c r="C10310" t="s">
        <v>504</v>
      </c>
      <c r="D10310">
        <v>1999</v>
      </c>
      <c r="E10310">
        <v>2733375</v>
      </c>
    </row>
    <row r="10311" spans="1:5">
      <c r="A10311" t="s">
        <v>503</v>
      </c>
      <c r="B10311" t="s">
        <v>539</v>
      </c>
      <c r="C10311" t="s">
        <v>502</v>
      </c>
      <c r="D10311">
        <v>1999</v>
      </c>
      <c r="E10311">
        <v>3896779</v>
      </c>
    </row>
    <row r="10312" spans="1:5">
      <c r="A10312" t="s">
        <v>501</v>
      </c>
      <c r="B10312" t="s">
        <v>539</v>
      </c>
      <c r="C10312" t="s">
        <v>500</v>
      </c>
      <c r="D10312">
        <v>1999</v>
      </c>
      <c r="E10312">
        <v>5774364</v>
      </c>
    </row>
    <row r="10313" spans="1:5">
      <c r="A10313" t="s">
        <v>499</v>
      </c>
      <c r="B10313" t="s">
        <v>539</v>
      </c>
      <c r="C10313" t="s">
        <v>498</v>
      </c>
      <c r="D10313">
        <v>1999</v>
      </c>
      <c r="E10313">
        <v>300145</v>
      </c>
    </row>
    <row r="10314" spans="1:5">
      <c r="A10314" t="s">
        <v>497</v>
      </c>
      <c r="B10314" t="s">
        <v>539</v>
      </c>
      <c r="C10314" t="s">
        <v>496</v>
      </c>
      <c r="D10314">
        <v>1999</v>
      </c>
      <c r="E10314">
        <v>4130741</v>
      </c>
    </row>
    <row r="10315" spans="1:5">
      <c r="A10315" t="s">
        <v>495</v>
      </c>
      <c r="B10315" t="s">
        <v>539</v>
      </c>
      <c r="C10315" t="s">
        <v>494</v>
      </c>
      <c r="D10315">
        <v>1999</v>
      </c>
      <c r="E10315">
        <v>9345913</v>
      </c>
    </row>
    <row r="10316" spans="1:5">
      <c r="A10316" t="s">
        <v>2</v>
      </c>
      <c r="B10316" t="s">
        <v>539</v>
      </c>
      <c r="C10316" t="s">
        <v>493</v>
      </c>
      <c r="D10316">
        <v>1999</v>
      </c>
      <c r="E10316">
        <v>99092222</v>
      </c>
    </row>
    <row r="10317" spans="1:5">
      <c r="A10317" t="s">
        <v>492</v>
      </c>
      <c r="B10317" t="s">
        <v>539</v>
      </c>
      <c r="C10317" t="s">
        <v>491</v>
      </c>
      <c r="D10317">
        <v>1999</v>
      </c>
      <c r="E10317">
        <v>2571814</v>
      </c>
    </row>
    <row r="10318" spans="1:5">
      <c r="A10318" t="s">
        <v>490</v>
      </c>
      <c r="B10318" t="s">
        <v>539</v>
      </c>
      <c r="C10318" t="s">
        <v>489</v>
      </c>
      <c r="D10318">
        <v>1999</v>
      </c>
      <c r="E10318">
        <v>73992</v>
      </c>
    </row>
    <row r="10319" spans="1:5">
      <c r="A10319" t="s">
        <v>488</v>
      </c>
      <c r="B10319" t="s">
        <v>539</v>
      </c>
      <c r="C10319" t="s">
        <v>487</v>
      </c>
      <c r="D10319">
        <v>1999</v>
      </c>
      <c r="E10319">
        <v>53360</v>
      </c>
    </row>
    <row r="10320" spans="1:5">
      <c r="A10320" t="s">
        <v>486</v>
      </c>
      <c r="B10320" t="s">
        <v>539</v>
      </c>
      <c r="C10320" t="s">
        <v>485</v>
      </c>
      <c r="D10320">
        <v>1999</v>
      </c>
      <c r="E10320">
        <v>2280770</v>
      </c>
    </row>
    <row r="10321" spans="1:5">
      <c r="A10321" t="s">
        <v>484</v>
      </c>
      <c r="B10321" t="s">
        <v>539</v>
      </c>
      <c r="C10321" t="s">
        <v>483</v>
      </c>
      <c r="D10321">
        <v>1999</v>
      </c>
      <c r="E10321">
        <v>3059960</v>
      </c>
    </row>
    <row r="10322" spans="1:5">
      <c r="A10322" t="s">
        <v>482</v>
      </c>
      <c r="B10322" t="s">
        <v>539</v>
      </c>
      <c r="C10322" t="s">
        <v>481</v>
      </c>
      <c r="D10322">
        <v>1999</v>
      </c>
      <c r="E10322">
        <v>125101</v>
      </c>
    </row>
    <row r="10323" spans="1:5">
      <c r="A10323" t="s">
        <v>480</v>
      </c>
      <c r="B10323" t="s">
        <v>539</v>
      </c>
      <c r="C10323" t="s">
        <v>479</v>
      </c>
      <c r="D10323">
        <v>1999</v>
      </c>
      <c r="E10323">
        <v>0</v>
      </c>
    </row>
    <row r="10324" spans="1:5">
      <c r="A10324" t="s">
        <v>478</v>
      </c>
      <c r="B10324" t="s">
        <v>539</v>
      </c>
      <c r="C10324" t="s">
        <v>477</v>
      </c>
      <c r="D10324">
        <v>1999</v>
      </c>
      <c r="E10324">
        <v>3162536</v>
      </c>
    </row>
    <row r="10325" spans="1:5">
      <c r="A10325" t="s">
        <v>476</v>
      </c>
      <c r="B10325" t="s">
        <v>539</v>
      </c>
      <c r="C10325" t="s">
        <v>475</v>
      </c>
      <c r="D10325">
        <v>1999</v>
      </c>
      <c r="E10325">
        <v>33694963</v>
      </c>
    </row>
    <row r="10326" spans="1:5">
      <c r="A10326" t="s">
        <v>474</v>
      </c>
      <c r="B10326" t="s">
        <v>539</v>
      </c>
      <c r="C10326" t="s">
        <v>473</v>
      </c>
      <c r="D10326">
        <v>1999</v>
      </c>
      <c r="E10326">
        <v>178145</v>
      </c>
    </row>
    <row r="10327" spans="1:5">
      <c r="A10327" t="s">
        <v>472</v>
      </c>
      <c r="B10327" t="s">
        <v>539</v>
      </c>
      <c r="C10327" t="s">
        <v>471</v>
      </c>
      <c r="D10327">
        <v>1999</v>
      </c>
      <c r="E10327">
        <v>95704</v>
      </c>
    </row>
    <row r="10328" spans="1:5">
      <c r="A10328" t="s">
        <v>470</v>
      </c>
      <c r="B10328" t="s">
        <v>539</v>
      </c>
      <c r="C10328" t="s">
        <v>469</v>
      </c>
      <c r="D10328">
        <v>1999</v>
      </c>
      <c r="E10328">
        <v>421597</v>
      </c>
    </row>
    <row r="10329" spans="1:5">
      <c r="A10329" t="s">
        <v>468</v>
      </c>
      <c r="B10329" t="s">
        <v>539</v>
      </c>
      <c r="C10329" t="s">
        <v>467</v>
      </c>
      <c r="D10329">
        <v>1999</v>
      </c>
      <c r="E10329">
        <v>809610</v>
      </c>
    </row>
    <row r="10330" spans="1:5">
      <c r="A10330" t="s">
        <v>466</v>
      </c>
      <c r="B10330" t="s">
        <v>539</v>
      </c>
      <c r="C10330" t="s">
        <v>465</v>
      </c>
      <c r="D10330">
        <v>1999</v>
      </c>
      <c r="E10330">
        <v>2295722</v>
      </c>
    </row>
    <row r="10331" spans="1:5">
      <c r="A10331" t="s">
        <v>464</v>
      </c>
      <c r="B10331" t="s">
        <v>539</v>
      </c>
      <c r="C10331" t="s">
        <v>463</v>
      </c>
      <c r="D10331">
        <v>1999</v>
      </c>
      <c r="E10331">
        <v>6373418</v>
      </c>
    </row>
    <row r="10332" spans="1:5">
      <c r="A10332" t="s">
        <v>462</v>
      </c>
      <c r="B10332" t="s">
        <v>536</v>
      </c>
      <c r="C10332" t="s">
        <v>461</v>
      </c>
      <c r="D10332">
        <v>1999</v>
      </c>
      <c r="E10332">
        <v>41899909</v>
      </c>
    </row>
    <row r="10333" spans="1:5">
      <c r="A10333" t="s">
        <v>460</v>
      </c>
      <c r="B10333" t="s">
        <v>539</v>
      </c>
      <c r="C10333" t="s">
        <v>459</v>
      </c>
      <c r="D10333">
        <v>1999</v>
      </c>
      <c r="E10333">
        <v>1902230</v>
      </c>
    </row>
    <row r="10334" spans="1:5">
      <c r="A10334" t="s">
        <v>458</v>
      </c>
      <c r="B10334" t="s">
        <v>539</v>
      </c>
      <c r="C10334" t="s">
        <v>457</v>
      </c>
      <c r="D10334">
        <v>1999</v>
      </c>
      <c r="E10334">
        <v>102718</v>
      </c>
    </row>
    <row r="10335" spans="1:5">
      <c r="A10335" t="s">
        <v>456</v>
      </c>
      <c r="B10335" t="s">
        <v>539</v>
      </c>
      <c r="C10335" t="s">
        <v>455</v>
      </c>
      <c r="D10335">
        <v>1999</v>
      </c>
      <c r="E10335">
        <v>2144244</v>
      </c>
    </row>
    <row r="10336" spans="1:5">
      <c r="A10336" t="s">
        <v>454</v>
      </c>
      <c r="B10336" t="s">
        <v>539</v>
      </c>
      <c r="C10336" t="s">
        <v>453</v>
      </c>
      <c r="D10336">
        <v>1999</v>
      </c>
      <c r="E10336">
        <v>815968942</v>
      </c>
    </row>
    <row r="10337" spans="1:5">
      <c r="A10337" t="s">
        <v>679</v>
      </c>
      <c r="B10337" t="s">
        <v>539</v>
      </c>
      <c r="C10337" t="s">
        <v>451</v>
      </c>
      <c r="D10337">
        <v>1999</v>
      </c>
      <c r="E10337">
        <v>9309715</v>
      </c>
    </row>
    <row r="10338" spans="1:5">
      <c r="A10338" t="s">
        <v>450</v>
      </c>
      <c r="B10338" t="s">
        <v>539</v>
      </c>
      <c r="C10338" t="s">
        <v>449</v>
      </c>
      <c r="D10338">
        <v>1999</v>
      </c>
      <c r="E10338">
        <v>8198880</v>
      </c>
    </row>
    <row r="10339" spans="1:5">
      <c r="A10339" t="s">
        <v>448</v>
      </c>
      <c r="B10339" t="s">
        <v>539</v>
      </c>
      <c r="C10339" t="s">
        <v>447</v>
      </c>
      <c r="D10339">
        <v>1999</v>
      </c>
      <c r="E10339">
        <v>29990648</v>
      </c>
    </row>
    <row r="10340" spans="1:5">
      <c r="A10340" t="s">
        <v>446</v>
      </c>
      <c r="B10340" t="s">
        <v>539</v>
      </c>
      <c r="C10340" t="s">
        <v>445</v>
      </c>
      <c r="D10340">
        <v>1999</v>
      </c>
      <c r="E10340">
        <v>1310020</v>
      </c>
    </row>
    <row r="10341" spans="1:5">
      <c r="A10341" t="s">
        <v>444</v>
      </c>
      <c r="B10341" t="s">
        <v>539</v>
      </c>
      <c r="C10341" t="s">
        <v>443</v>
      </c>
      <c r="D10341">
        <v>1999</v>
      </c>
      <c r="E10341">
        <v>11242177</v>
      </c>
    </row>
    <row r="10342" spans="1:5">
      <c r="A10342" t="s">
        <v>442</v>
      </c>
      <c r="B10342" t="s">
        <v>539</v>
      </c>
      <c r="C10342" t="s">
        <v>441</v>
      </c>
      <c r="D10342">
        <v>1999</v>
      </c>
      <c r="E10342">
        <v>380115</v>
      </c>
    </row>
    <row r="10343" spans="1:5">
      <c r="A10343" t="s">
        <v>440</v>
      </c>
      <c r="B10343" t="s">
        <v>539</v>
      </c>
      <c r="C10343" t="s">
        <v>439</v>
      </c>
      <c r="D10343">
        <v>1999</v>
      </c>
      <c r="E10343">
        <v>202464</v>
      </c>
    </row>
    <row r="10344" spans="1:5">
      <c r="A10344" t="s">
        <v>438</v>
      </c>
      <c r="B10344" t="s">
        <v>539</v>
      </c>
      <c r="C10344" t="s">
        <v>437</v>
      </c>
      <c r="D10344">
        <v>1999</v>
      </c>
      <c r="E10344">
        <v>1610537</v>
      </c>
    </row>
    <row r="10345" spans="1:5">
      <c r="A10345" t="s">
        <v>436</v>
      </c>
      <c r="B10345" t="s">
        <v>536</v>
      </c>
      <c r="C10345" t="s">
        <v>435</v>
      </c>
      <c r="D10345">
        <v>1999</v>
      </c>
      <c r="E10345">
        <v>3804730</v>
      </c>
    </row>
    <row r="10346" spans="1:5">
      <c r="A10346" t="s">
        <v>434</v>
      </c>
      <c r="B10346" t="s">
        <v>539</v>
      </c>
      <c r="C10346" t="s">
        <v>433</v>
      </c>
      <c r="D10346">
        <v>1999</v>
      </c>
      <c r="E10346">
        <v>2767613</v>
      </c>
    </row>
    <row r="10347" spans="1:5">
      <c r="A10347" t="s">
        <v>432</v>
      </c>
      <c r="B10347" t="s">
        <v>539</v>
      </c>
      <c r="C10347" t="s">
        <v>431</v>
      </c>
      <c r="D10347">
        <v>1999</v>
      </c>
      <c r="E10347">
        <v>13667</v>
      </c>
    </row>
    <row r="10348" spans="1:5">
      <c r="A10348" t="s">
        <v>430</v>
      </c>
      <c r="B10348" t="s">
        <v>539</v>
      </c>
      <c r="C10348" t="s">
        <v>429</v>
      </c>
      <c r="D10348">
        <v>1999</v>
      </c>
      <c r="E10348">
        <v>0</v>
      </c>
    </row>
    <row r="10349" spans="1:5">
      <c r="A10349" t="s">
        <v>428</v>
      </c>
      <c r="B10349" t="s">
        <v>539</v>
      </c>
      <c r="C10349" t="s">
        <v>427</v>
      </c>
      <c r="D10349">
        <v>1999</v>
      </c>
      <c r="E10349">
        <v>291456</v>
      </c>
    </row>
    <row r="10350" spans="1:5">
      <c r="A10350" t="s">
        <v>426</v>
      </c>
      <c r="B10350" t="s">
        <v>539</v>
      </c>
      <c r="C10350" t="s">
        <v>425</v>
      </c>
      <c r="D10350">
        <v>1999</v>
      </c>
      <c r="E10350">
        <v>2661463</v>
      </c>
    </row>
    <row r="10351" spans="1:5">
      <c r="A10351" t="s">
        <v>7</v>
      </c>
      <c r="B10351" t="s">
        <v>539</v>
      </c>
      <c r="C10351" t="s">
        <v>424</v>
      </c>
      <c r="D10351">
        <v>1999</v>
      </c>
      <c r="E10351">
        <v>22114521</v>
      </c>
    </row>
    <row r="10352" spans="1:5">
      <c r="A10352" t="s">
        <v>423</v>
      </c>
      <c r="B10352" t="s">
        <v>539</v>
      </c>
      <c r="C10352" t="s">
        <v>422</v>
      </c>
      <c r="D10352">
        <v>1999</v>
      </c>
      <c r="E10352">
        <v>164628</v>
      </c>
    </row>
    <row r="10353" spans="1:5">
      <c r="A10353" t="s">
        <v>421</v>
      </c>
      <c r="B10353" t="s">
        <v>539</v>
      </c>
      <c r="C10353" t="s">
        <v>420</v>
      </c>
      <c r="D10353">
        <v>1999</v>
      </c>
      <c r="E10353">
        <v>24341</v>
      </c>
    </row>
    <row r="10354" spans="1:5">
      <c r="A10354" t="s">
        <v>419</v>
      </c>
      <c r="B10354" t="s">
        <v>539</v>
      </c>
      <c r="C10354" t="s">
        <v>418</v>
      </c>
      <c r="D10354">
        <v>1999</v>
      </c>
      <c r="E10354">
        <v>793693</v>
      </c>
    </row>
    <row r="10355" spans="1:5">
      <c r="A10355" t="s">
        <v>417</v>
      </c>
      <c r="B10355" t="s">
        <v>539</v>
      </c>
      <c r="C10355" t="s">
        <v>416</v>
      </c>
      <c r="D10355">
        <v>1999</v>
      </c>
      <c r="E10355">
        <v>3293591</v>
      </c>
    </row>
    <row r="10356" spans="1:5">
      <c r="A10356" t="s">
        <v>415</v>
      </c>
      <c r="B10356" t="s">
        <v>539</v>
      </c>
      <c r="C10356" t="s">
        <v>414</v>
      </c>
      <c r="D10356">
        <v>1999</v>
      </c>
      <c r="E10356">
        <v>12577598</v>
      </c>
    </row>
    <row r="10357" spans="1:5">
      <c r="A10357" t="s">
        <v>413</v>
      </c>
      <c r="B10357" t="s">
        <v>536</v>
      </c>
      <c r="C10357" t="s">
        <v>412</v>
      </c>
      <c r="D10357">
        <v>1999</v>
      </c>
      <c r="E10357">
        <v>1153549920</v>
      </c>
    </row>
    <row r="10358" spans="1:5">
      <c r="A10358" t="s">
        <v>411</v>
      </c>
      <c r="B10358" t="s">
        <v>536</v>
      </c>
      <c r="C10358" t="s">
        <v>410</v>
      </c>
      <c r="D10358">
        <v>1999</v>
      </c>
      <c r="E10358">
        <v>1505423759</v>
      </c>
    </row>
    <row r="10359" spans="1:5">
      <c r="A10359" t="s">
        <v>409</v>
      </c>
      <c r="B10359" t="s">
        <v>536</v>
      </c>
      <c r="C10359" t="s">
        <v>408</v>
      </c>
      <c r="D10359">
        <v>1999</v>
      </c>
      <c r="E10359">
        <v>1193681070</v>
      </c>
    </row>
    <row r="10360" spans="1:5">
      <c r="A10360" t="s">
        <v>407</v>
      </c>
      <c r="B10360" t="s">
        <v>536</v>
      </c>
      <c r="C10360" t="s">
        <v>406</v>
      </c>
      <c r="D10360">
        <v>1999</v>
      </c>
      <c r="E10360">
        <v>145634666</v>
      </c>
    </row>
    <row r="10361" spans="1:5">
      <c r="A10361" t="s">
        <v>405</v>
      </c>
      <c r="B10361" t="s">
        <v>536</v>
      </c>
      <c r="C10361" t="s">
        <v>404</v>
      </c>
      <c r="D10361">
        <v>1999</v>
      </c>
      <c r="E10361">
        <v>272944538</v>
      </c>
    </row>
    <row r="10362" spans="1:5">
      <c r="A10362" t="s">
        <v>403</v>
      </c>
      <c r="B10362" t="s">
        <v>539</v>
      </c>
      <c r="C10362" t="s">
        <v>402</v>
      </c>
      <c r="D10362">
        <v>1999</v>
      </c>
      <c r="E10362">
        <v>4984770</v>
      </c>
    </row>
    <row r="10363" spans="1:5">
      <c r="A10363" t="s">
        <v>401</v>
      </c>
      <c r="B10363" t="s">
        <v>539</v>
      </c>
      <c r="C10363" t="s">
        <v>400</v>
      </c>
      <c r="D10363">
        <v>1999</v>
      </c>
      <c r="E10363">
        <v>39288765</v>
      </c>
    </row>
    <row r="10364" spans="1:5">
      <c r="A10364" t="s">
        <v>399</v>
      </c>
      <c r="B10364" t="s">
        <v>536</v>
      </c>
      <c r="C10364" t="s">
        <v>398</v>
      </c>
      <c r="D10364">
        <v>1999</v>
      </c>
      <c r="E10364">
        <v>88225702</v>
      </c>
    </row>
    <row r="10365" spans="1:5">
      <c r="A10365" t="s">
        <v>397</v>
      </c>
      <c r="B10365" t="s">
        <v>539</v>
      </c>
      <c r="C10365" t="s">
        <v>396</v>
      </c>
      <c r="D10365">
        <v>1999</v>
      </c>
      <c r="E10365">
        <v>2730047</v>
      </c>
    </row>
    <row r="10366" spans="1:5">
      <c r="A10366" t="s">
        <v>395</v>
      </c>
      <c r="B10366" t="s">
        <v>539</v>
      </c>
      <c r="C10366" t="s">
        <v>394</v>
      </c>
      <c r="D10366">
        <v>1999</v>
      </c>
      <c r="E10366">
        <v>9619750</v>
      </c>
    </row>
    <row r="10367" spans="1:5">
      <c r="A10367" t="s">
        <v>393</v>
      </c>
      <c r="B10367" t="s">
        <v>539</v>
      </c>
      <c r="C10367" t="s">
        <v>392</v>
      </c>
      <c r="D10367">
        <v>1999</v>
      </c>
      <c r="E10367">
        <v>423427</v>
      </c>
    </row>
    <row r="10368" spans="1:5">
      <c r="A10368" t="s">
        <v>5</v>
      </c>
      <c r="B10368" t="s">
        <v>539</v>
      </c>
      <c r="C10368" t="s">
        <v>391</v>
      </c>
      <c r="D10368">
        <v>1999</v>
      </c>
      <c r="E10368">
        <v>55232987</v>
      </c>
    </row>
    <row r="10369" spans="1:5">
      <c r="A10369" t="s">
        <v>390</v>
      </c>
      <c r="B10369" t="s">
        <v>536</v>
      </c>
      <c r="C10369" t="s">
        <v>389</v>
      </c>
      <c r="D10369">
        <v>1999</v>
      </c>
      <c r="E10369">
        <v>139220041</v>
      </c>
    </row>
    <row r="10370" spans="1:5">
      <c r="A10370" t="s">
        <v>388</v>
      </c>
      <c r="B10370" t="s">
        <v>536</v>
      </c>
      <c r="C10370" t="s">
        <v>387</v>
      </c>
      <c r="D10370">
        <v>1999</v>
      </c>
      <c r="E10370">
        <v>214561147</v>
      </c>
    </row>
    <row r="10371" spans="1:5">
      <c r="A10371" t="s">
        <v>386</v>
      </c>
      <c r="B10371" t="s">
        <v>539</v>
      </c>
      <c r="C10371" t="s">
        <v>385</v>
      </c>
      <c r="D10371">
        <v>1999</v>
      </c>
      <c r="E10371">
        <v>932575</v>
      </c>
    </row>
    <row r="10372" spans="1:5">
      <c r="A10372" t="s">
        <v>384</v>
      </c>
      <c r="B10372" t="s">
        <v>539</v>
      </c>
      <c r="C10372" t="s">
        <v>383</v>
      </c>
      <c r="D10372">
        <v>1999</v>
      </c>
      <c r="E10372">
        <v>423288</v>
      </c>
    </row>
    <row r="10373" spans="1:5">
      <c r="A10373" t="s">
        <v>382</v>
      </c>
      <c r="B10373" t="s">
        <v>539</v>
      </c>
      <c r="C10373" t="s">
        <v>381</v>
      </c>
      <c r="D10373">
        <v>1999</v>
      </c>
      <c r="E10373">
        <v>14752729</v>
      </c>
    </row>
    <row r="10374" spans="1:5">
      <c r="A10374" t="s">
        <v>380</v>
      </c>
      <c r="B10374" t="s">
        <v>539</v>
      </c>
      <c r="C10374" t="s">
        <v>379</v>
      </c>
      <c r="D10374">
        <v>1999</v>
      </c>
      <c r="E10374">
        <v>30105</v>
      </c>
    </row>
    <row r="10375" spans="1:5">
      <c r="A10375" t="s">
        <v>378</v>
      </c>
      <c r="B10375" t="s">
        <v>539</v>
      </c>
      <c r="C10375" t="s">
        <v>377</v>
      </c>
      <c r="D10375">
        <v>1999</v>
      </c>
      <c r="E10375">
        <v>83289</v>
      </c>
    </row>
    <row r="10376" spans="1:5">
      <c r="A10376" t="s">
        <v>376</v>
      </c>
      <c r="B10376" t="s">
        <v>539</v>
      </c>
      <c r="C10376" t="s">
        <v>375</v>
      </c>
      <c r="D10376">
        <v>1999</v>
      </c>
      <c r="E10376">
        <v>249040</v>
      </c>
    </row>
    <row r="10377" spans="1:5">
      <c r="A10377" t="s">
        <v>374</v>
      </c>
      <c r="B10377" t="s">
        <v>539</v>
      </c>
      <c r="C10377" t="s">
        <v>373</v>
      </c>
      <c r="D10377">
        <v>1999</v>
      </c>
      <c r="E10377">
        <v>12563329</v>
      </c>
    </row>
    <row r="10378" spans="1:5">
      <c r="A10378" t="s">
        <v>372</v>
      </c>
      <c r="B10378" t="s">
        <v>539</v>
      </c>
      <c r="C10378" t="s">
        <v>371</v>
      </c>
      <c r="D10378">
        <v>1999</v>
      </c>
      <c r="E10378">
        <v>2098063</v>
      </c>
    </row>
    <row r="10379" spans="1:5">
      <c r="A10379" t="s">
        <v>370</v>
      </c>
      <c r="B10379" t="s">
        <v>539</v>
      </c>
      <c r="C10379" t="s">
        <v>369</v>
      </c>
      <c r="D10379">
        <v>1999</v>
      </c>
      <c r="E10379">
        <v>10498240</v>
      </c>
    </row>
    <row r="10380" spans="1:5">
      <c r="A10380" t="s">
        <v>368</v>
      </c>
      <c r="B10380" t="s">
        <v>539</v>
      </c>
      <c r="C10380" t="s">
        <v>367</v>
      </c>
      <c r="D10380">
        <v>1999</v>
      </c>
      <c r="E10380">
        <v>0</v>
      </c>
    </row>
    <row r="10381" spans="1:5">
      <c r="A10381" t="s">
        <v>366</v>
      </c>
      <c r="B10381" t="s">
        <v>539</v>
      </c>
      <c r="C10381" t="s">
        <v>365</v>
      </c>
      <c r="D10381">
        <v>1999</v>
      </c>
      <c r="E10381">
        <v>5997927</v>
      </c>
    </row>
    <row r="10382" spans="1:5">
      <c r="A10382" t="s">
        <v>364</v>
      </c>
      <c r="B10382" t="s">
        <v>539</v>
      </c>
      <c r="C10382" t="s">
        <v>363</v>
      </c>
      <c r="D10382">
        <v>1999</v>
      </c>
      <c r="E10382">
        <v>634039</v>
      </c>
    </row>
    <row r="10383" spans="1:5">
      <c r="A10383" t="s">
        <v>362</v>
      </c>
      <c r="B10383" t="s">
        <v>539</v>
      </c>
      <c r="C10383" t="s">
        <v>361</v>
      </c>
      <c r="D10383">
        <v>1999</v>
      </c>
      <c r="E10383">
        <v>783359</v>
      </c>
    </row>
    <row r="10384" spans="1:5">
      <c r="A10384" t="s">
        <v>360</v>
      </c>
      <c r="B10384" t="s">
        <v>539</v>
      </c>
      <c r="C10384" t="s">
        <v>359</v>
      </c>
      <c r="D10384">
        <v>1999</v>
      </c>
      <c r="E10384">
        <v>360977</v>
      </c>
    </row>
    <row r="10385" spans="1:5">
      <c r="A10385" t="s">
        <v>358</v>
      </c>
      <c r="B10385" t="s">
        <v>539</v>
      </c>
      <c r="C10385" t="s">
        <v>357</v>
      </c>
      <c r="D10385">
        <v>1999</v>
      </c>
      <c r="E10385">
        <v>2949028</v>
      </c>
    </row>
    <row r="10386" spans="1:5">
      <c r="A10386" t="s">
        <v>356</v>
      </c>
      <c r="B10386" t="s">
        <v>539</v>
      </c>
      <c r="C10386" t="s">
        <v>355</v>
      </c>
      <c r="D10386">
        <v>1999</v>
      </c>
      <c r="E10386">
        <v>65325</v>
      </c>
    </row>
    <row r="10387" spans="1:5">
      <c r="A10387" t="s">
        <v>354</v>
      </c>
      <c r="B10387" t="s">
        <v>539</v>
      </c>
      <c r="C10387" t="s">
        <v>353</v>
      </c>
      <c r="D10387">
        <v>1999</v>
      </c>
      <c r="E10387">
        <v>10392</v>
      </c>
    </row>
    <row r="10388" spans="1:5">
      <c r="A10388" t="s">
        <v>352</v>
      </c>
      <c r="B10388" t="s">
        <v>539</v>
      </c>
      <c r="C10388" t="s">
        <v>351</v>
      </c>
      <c r="D10388">
        <v>1999</v>
      </c>
      <c r="E10388">
        <v>6294618</v>
      </c>
    </row>
    <row r="10389" spans="1:5">
      <c r="A10389" t="s">
        <v>350</v>
      </c>
      <c r="B10389" t="s">
        <v>539</v>
      </c>
      <c r="C10389" t="s">
        <v>349</v>
      </c>
      <c r="D10389">
        <v>1999</v>
      </c>
      <c r="E10389">
        <v>10860</v>
      </c>
    </row>
    <row r="10390" spans="1:5">
      <c r="A10390" t="s">
        <v>348</v>
      </c>
      <c r="B10390" t="s">
        <v>539</v>
      </c>
      <c r="C10390" t="s">
        <v>347</v>
      </c>
      <c r="D10390">
        <v>1999</v>
      </c>
      <c r="E10390">
        <v>537894</v>
      </c>
    </row>
    <row r="10391" spans="1:5">
      <c r="A10391" t="s">
        <v>346</v>
      </c>
      <c r="B10391" t="s">
        <v>536</v>
      </c>
      <c r="C10391" t="s">
        <v>345</v>
      </c>
      <c r="D10391">
        <v>1999</v>
      </c>
      <c r="E10391">
        <v>243426369</v>
      </c>
    </row>
    <row r="10392" spans="1:5">
      <c r="A10392" t="s">
        <v>344</v>
      </c>
      <c r="B10392" t="s">
        <v>539</v>
      </c>
      <c r="C10392" t="s">
        <v>343</v>
      </c>
      <c r="D10392">
        <v>1999</v>
      </c>
      <c r="E10392">
        <v>0</v>
      </c>
    </row>
    <row r="10393" spans="1:5">
      <c r="A10393" t="s">
        <v>342</v>
      </c>
      <c r="B10393" t="s">
        <v>539</v>
      </c>
      <c r="C10393" t="s">
        <v>341</v>
      </c>
      <c r="D10393">
        <v>1999</v>
      </c>
      <c r="E10393">
        <v>3499523</v>
      </c>
    </row>
    <row r="10394" spans="1:5">
      <c r="A10394" t="s">
        <v>340</v>
      </c>
      <c r="B10394" t="s">
        <v>536</v>
      </c>
      <c r="C10394" t="s">
        <v>339</v>
      </c>
      <c r="D10394">
        <v>1999</v>
      </c>
      <c r="E10394">
        <v>331482541</v>
      </c>
    </row>
    <row r="10395" spans="1:5">
      <c r="A10395" t="s">
        <v>338</v>
      </c>
      <c r="B10395" t="s">
        <v>539</v>
      </c>
      <c r="C10395" t="s">
        <v>337</v>
      </c>
      <c r="D10395">
        <v>1999</v>
      </c>
      <c r="E10395">
        <v>2028898</v>
      </c>
    </row>
    <row r="10396" spans="1:5">
      <c r="A10396" t="s">
        <v>336</v>
      </c>
      <c r="B10396" t="s">
        <v>539</v>
      </c>
      <c r="C10396" t="s">
        <v>335</v>
      </c>
      <c r="D10396">
        <v>1999</v>
      </c>
      <c r="E10396">
        <v>5463531</v>
      </c>
    </row>
    <row r="10397" spans="1:5">
      <c r="A10397" t="s">
        <v>334</v>
      </c>
      <c r="B10397" t="s">
        <v>539</v>
      </c>
      <c r="C10397" t="s">
        <v>333</v>
      </c>
      <c r="D10397">
        <v>1999</v>
      </c>
      <c r="E10397">
        <v>3613643</v>
      </c>
    </row>
    <row r="10398" spans="1:5">
      <c r="A10398" t="s">
        <v>332</v>
      </c>
      <c r="B10398" t="s">
        <v>536</v>
      </c>
      <c r="C10398" t="s">
        <v>331</v>
      </c>
      <c r="D10398">
        <v>1999</v>
      </c>
      <c r="E10398">
        <v>2243215021</v>
      </c>
    </row>
    <row r="10399" spans="1:5">
      <c r="A10399" t="s">
        <v>330</v>
      </c>
      <c r="B10399" t="s">
        <v>536</v>
      </c>
      <c r="C10399" t="s">
        <v>329</v>
      </c>
      <c r="D10399">
        <v>1999</v>
      </c>
      <c r="E10399">
        <v>3000880306</v>
      </c>
    </row>
    <row r="10400" spans="1:5">
      <c r="A10400" t="s">
        <v>328</v>
      </c>
      <c r="B10400" t="s">
        <v>536</v>
      </c>
      <c r="C10400" t="s">
        <v>327</v>
      </c>
      <c r="D10400">
        <v>1999</v>
      </c>
      <c r="E10400">
        <v>757665285</v>
      </c>
    </row>
    <row r="10401" spans="1:5">
      <c r="A10401" t="s">
        <v>326</v>
      </c>
      <c r="B10401" t="s">
        <v>536</v>
      </c>
      <c r="C10401" t="s">
        <v>325</v>
      </c>
      <c r="D10401">
        <v>1999</v>
      </c>
      <c r="E10401">
        <v>235461083</v>
      </c>
    </row>
    <row r="10402" spans="1:5">
      <c r="A10402" t="s">
        <v>324</v>
      </c>
      <c r="B10402" t="s">
        <v>539</v>
      </c>
      <c r="C10402" t="s">
        <v>323</v>
      </c>
      <c r="D10402">
        <v>1999</v>
      </c>
      <c r="E10402">
        <v>123515322</v>
      </c>
    </row>
    <row r="10403" spans="1:5">
      <c r="A10403" t="s">
        <v>322</v>
      </c>
      <c r="B10403" t="s">
        <v>536</v>
      </c>
      <c r="C10403" t="s">
        <v>321</v>
      </c>
      <c r="D10403">
        <v>1999</v>
      </c>
      <c r="E10403">
        <v>522204202</v>
      </c>
    </row>
    <row r="10404" spans="1:5">
      <c r="A10404" t="s">
        <v>320</v>
      </c>
      <c r="B10404" t="s">
        <v>539</v>
      </c>
      <c r="C10404" t="s">
        <v>319</v>
      </c>
      <c r="D10404">
        <v>1999</v>
      </c>
      <c r="E10404">
        <v>34670</v>
      </c>
    </row>
    <row r="10405" spans="1:5">
      <c r="A10405" t="s">
        <v>318</v>
      </c>
      <c r="B10405" t="s">
        <v>539</v>
      </c>
      <c r="C10405" t="s">
        <v>317</v>
      </c>
      <c r="D10405">
        <v>1999</v>
      </c>
      <c r="E10405">
        <v>750527164</v>
      </c>
    </row>
    <row r="10406" spans="1:5">
      <c r="A10406" t="s">
        <v>316</v>
      </c>
      <c r="B10406" t="s">
        <v>536</v>
      </c>
      <c r="C10406" t="s">
        <v>315</v>
      </c>
      <c r="D10406">
        <v>1999</v>
      </c>
    </row>
    <row r="10407" spans="1:5">
      <c r="A10407" t="s">
        <v>314</v>
      </c>
      <c r="B10407" t="s">
        <v>539</v>
      </c>
      <c r="C10407" t="s">
        <v>313</v>
      </c>
      <c r="D10407">
        <v>1999</v>
      </c>
      <c r="E10407">
        <v>1543367</v>
      </c>
    </row>
    <row r="10408" spans="1:5">
      <c r="A10408" t="s">
        <v>312</v>
      </c>
      <c r="B10408" t="s">
        <v>539</v>
      </c>
      <c r="C10408" t="s">
        <v>311</v>
      </c>
      <c r="D10408">
        <v>1999</v>
      </c>
      <c r="E10408">
        <v>23866285</v>
      </c>
    </row>
    <row r="10409" spans="1:5">
      <c r="A10409" t="s">
        <v>310</v>
      </c>
      <c r="B10409" t="s">
        <v>539</v>
      </c>
      <c r="C10409" t="s">
        <v>309</v>
      </c>
      <c r="D10409">
        <v>1999</v>
      </c>
      <c r="E10409">
        <v>7219888</v>
      </c>
    </row>
    <row r="10410" spans="1:5">
      <c r="A10410" t="s">
        <v>308</v>
      </c>
      <c r="B10410" t="s">
        <v>539</v>
      </c>
      <c r="C10410" t="s">
        <v>307</v>
      </c>
      <c r="D10410">
        <v>1999</v>
      </c>
      <c r="E10410">
        <v>21450</v>
      </c>
    </row>
    <row r="10411" spans="1:5">
      <c r="A10411" t="s">
        <v>306</v>
      </c>
      <c r="B10411" t="s">
        <v>539</v>
      </c>
      <c r="C10411" t="s">
        <v>305</v>
      </c>
      <c r="D10411">
        <v>1999</v>
      </c>
      <c r="E10411">
        <v>542736</v>
      </c>
    </row>
    <row r="10412" spans="1:5">
      <c r="A10412" t="s">
        <v>304</v>
      </c>
      <c r="B10412" t="s">
        <v>539</v>
      </c>
      <c r="C10412" t="s">
        <v>303</v>
      </c>
      <c r="D10412">
        <v>1999</v>
      </c>
      <c r="E10412">
        <v>18690180</v>
      </c>
    </row>
    <row r="10413" spans="1:5">
      <c r="A10413" t="s">
        <v>302</v>
      </c>
      <c r="B10413" t="s">
        <v>539</v>
      </c>
      <c r="C10413" t="s">
        <v>301</v>
      </c>
      <c r="D10413">
        <v>1999</v>
      </c>
      <c r="E10413">
        <v>1275968</v>
      </c>
    </row>
    <row r="10414" spans="1:5">
      <c r="A10414" t="s">
        <v>300</v>
      </c>
      <c r="B10414" t="s">
        <v>539</v>
      </c>
      <c r="C10414" t="s">
        <v>299</v>
      </c>
      <c r="D10414">
        <v>1999</v>
      </c>
      <c r="E10414">
        <v>1026801</v>
      </c>
    </row>
    <row r="10415" spans="1:5">
      <c r="A10415" t="s">
        <v>298</v>
      </c>
      <c r="B10415" t="s">
        <v>539</v>
      </c>
      <c r="C10415" t="s">
        <v>297</v>
      </c>
      <c r="D10415">
        <v>1999</v>
      </c>
      <c r="E10415">
        <v>27196540</v>
      </c>
    </row>
    <row r="10416" spans="1:5">
      <c r="A10416" t="s">
        <v>296</v>
      </c>
      <c r="B10416" t="s">
        <v>539</v>
      </c>
      <c r="C10416" t="s">
        <v>295</v>
      </c>
      <c r="D10416">
        <v>1999</v>
      </c>
      <c r="E10416">
        <v>6578957</v>
      </c>
    </row>
    <row r="10417" spans="1:5">
      <c r="A10417" t="s">
        <v>294</v>
      </c>
      <c r="B10417" t="s">
        <v>539</v>
      </c>
      <c r="C10417" t="s">
        <v>293</v>
      </c>
      <c r="D10417">
        <v>1999</v>
      </c>
      <c r="E10417">
        <v>24618019</v>
      </c>
    </row>
    <row r="10418" spans="1:5">
      <c r="A10418" t="s">
        <v>292</v>
      </c>
      <c r="B10418" t="s">
        <v>539</v>
      </c>
      <c r="C10418" t="s">
        <v>291</v>
      </c>
      <c r="D10418">
        <v>1999</v>
      </c>
      <c r="E10418">
        <v>3131739</v>
      </c>
    </row>
    <row r="10419" spans="1:5">
      <c r="A10419" t="s">
        <v>290</v>
      </c>
      <c r="B10419" t="s">
        <v>539</v>
      </c>
      <c r="C10419" t="s">
        <v>289</v>
      </c>
      <c r="D10419">
        <v>1999</v>
      </c>
      <c r="E10419">
        <v>9688728</v>
      </c>
    </row>
    <row r="10420" spans="1:5">
      <c r="A10420" t="s">
        <v>288</v>
      </c>
      <c r="B10420" t="s">
        <v>539</v>
      </c>
      <c r="C10420" t="s">
        <v>287</v>
      </c>
      <c r="D10420">
        <v>1999</v>
      </c>
      <c r="E10420">
        <v>48502</v>
      </c>
    </row>
    <row r="10421" spans="1:5">
      <c r="A10421" t="s">
        <v>286</v>
      </c>
      <c r="B10421" t="s">
        <v>539</v>
      </c>
      <c r="C10421" t="s">
        <v>285</v>
      </c>
      <c r="D10421">
        <v>1999</v>
      </c>
      <c r="E10421">
        <v>30048</v>
      </c>
    </row>
    <row r="10422" spans="1:5">
      <c r="A10422" t="s">
        <v>284</v>
      </c>
      <c r="B10422" t="s">
        <v>539</v>
      </c>
      <c r="C10422" t="s">
        <v>283</v>
      </c>
      <c r="D10422">
        <v>1999</v>
      </c>
      <c r="E10422">
        <v>9610494</v>
      </c>
    </row>
    <row r="10423" spans="1:5">
      <c r="A10423" t="s">
        <v>282</v>
      </c>
      <c r="B10423" t="s">
        <v>539</v>
      </c>
      <c r="C10423" t="s">
        <v>281</v>
      </c>
      <c r="D10423">
        <v>1999</v>
      </c>
      <c r="E10423">
        <v>37204</v>
      </c>
    </row>
    <row r="10424" spans="1:5">
      <c r="A10424" t="s">
        <v>280</v>
      </c>
      <c r="B10424" t="s">
        <v>536</v>
      </c>
      <c r="C10424" t="s">
        <v>279</v>
      </c>
      <c r="D10424">
        <v>1999</v>
      </c>
      <c r="E10424">
        <v>126197689</v>
      </c>
    </row>
    <row r="10425" spans="1:5">
      <c r="A10425" t="s">
        <v>278</v>
      </c>
      <c r="B10425" t="s">
        <v>539</v>
      </c>
      <c r="C10425" t="s">
        <v>277</v>
      </c>
      <c r="D10425">
        <v>1999</v>
      </c>
      <c r="E10425">
        <v>4141086</v>
      </c>
    </row>
    <row r="10426" spans="1:5">
      <c r="A10426" t="s">
        <v>276</v>
      </c>
      <c r="B10426" t="s">
        <v>539</v>
      </c>
      <c r="C10426" t="s">
        <v>275</v>
      </c>
      <c r="D10426">
        <v>1999</v>
      </c>
      <c r="E10426">
        <v>445561</v>
      </c>
    </row>
    <row r="10427" spans="1:5">
      <c r="A10427" t="s">
        <v>274</v>
      </c>
      <c r="B10427" t="s">
        <v>539</v>
      </c>
      <c r="C10427" t="s">
        <v>273</v>
      </c>
      <c r="D10427">
        <v>1999</v>
      </c>
      <c r="E10427">
        <v>1531658</v>
      </c>
    </row>
    <row r="10428" spans="1:5">
      <c r="A10428" t="s">
        <v>272</v>
      </c>
      <c r="B10428" t="s">
        <v>539</v>
      </c>
      <c r="C10428" t="s">
        <v>271</v>
      </c>
      <c r="D10428">
        <v>1999</v>
      </c>
      <c r="E10428">
        <v>1252139</v>
      </c>
    </row>
    <row r="10429" spans="1:5">
      <c r="A10429" t="s">
        <v>270</v>
      </c>
      <c r="B10429" t="s">
        <v>539</v>
      </c>
      <c r="C10429" t="s">
        <v>269</v>
      </c>
      <c r="D10429">
        <v>1999</v>
      </c>
      <c r="E10429">
        <v>111769</v>
      </c>
    </row>
    <row r="10430" spans="1:5">
      <c r="A10430" t="s">
        <v>268</v>
      </c>
      <c r="B10430" t="s">
        <v>536</v>
      </c>
      <c r="C10430" t="s">
        <v>267</v>
      </c>
      <c r="D10430">
        <v>1999</v>
      </c>
      <c r="E10430">
        <v>130363512</v>
      </c>
    </row>
    <row r="10431" spans="1:5">
      <c r="A10431" t="s">
        <v>266</v>
      </c>
      <c r="B10431" t="s">
        <v>536</v>
      </c>
      <c r="C10431" t="s">
        <v>265</v>
      </c>
      <c r="D10431">
        <v>1999</v>
      </c>
      <c r="E10431">
        <v>491777922</v>
      </c>
    </row>
    <row r="10432" spans="1:5">
      <c r="A10432" t="s">
        <v>264</v>
      </c>
      <c r="B10432" t="s">
        <v>536</v>
      </c>
      <c r="C10432" t="s">
        <v>263</v>
      </c>
      <c r="D10432">
        <v>1999</v>
      </c>
      <c r="E10432">
        <v>309634099</v>
      </c>
    </row>
    <row r="10433" spans="1:5">
      <c r="A10433" t="s">
        <v>262</v>
      </c>
      <c r="B10433" t="s">
        <v>539</v>
      </c>
      <c r="C10433" t="s">
        <v>261</v>
      </c>
      <c r="D10433">
        <v>1999</v>
      </c>
      <c r="E10433">
        <v>27780</v>
      </c>
    </row>
    <row r="10434" spans="1:5">
      <c r="A10434" t="s">
        <v>260</v>
      </c>
      <c r="B10434" t="s">
        <v>539</v>
      </c>
      <c r="C10434" t="s">
        <v>259</v>
      </c>
      <c r="D10434">
        <v>1999</v>
      </c>
      <c r="E10434">
        <v>15111919</v>
      </c>
    </row>
    <row r="10435" spans="1:5">
      <c r="A10435" t="s">
        <v>258</v>
      </c>
      <c r="B10435" t="s">
        <v>536</v>
      </c>
      <c r="C10435" t="s">
        <v>257</v>
      </c>
      <c r="D10435">
        <v>1999</v>
      </c>
      <c r="E10435">
        <v>1544379308</v>
      </c>
    </row>
    <row r="10436" spans="1:5">
      <c r="A10436" t="s">
        <v>256</v>
      </c>
      <c r="B10436" t="s">
        <v>536</v>
      </c>
      <c r="C10436" t="s">
        <v>255</v>
      </c>
      <c r="D10436">
        <v>1999</v>
      </c>
      <c r="E10436">
        <v>2995206241</v>
      </c>
    </row>
    <row r="10437" spans="1:5">
      <c r="A10437" t="s">
        <v>254</v>
      </c>
      <c r="B10437" t="s">
        <v>539</v>
      </c>
      <c r="C10437" t="s">
        <v>253</v>
      </c>
      <c r="D10437">
        <v>1999</v>
      </c>
      <c r="E10437">
        <v>1498224</v>
      </c>
    </row>
    <row r="10438" spans="1:5">
      <c r="A10438" t="s">
        <v>252</v>
      </c>
      <c r="B10438" t="s">
        <v>536</v>
      </c>
      <c r="C10438" t="s">
        <v>251</v>
      </c>
      <c r="D10438">
        <v>1999</v>
      </c>
      <c r="E10438">
        <v>1119346294</v>
      </c>
    </row>
    <row r="10439" spans="1:5">
      <c r="A10439" t="s">
        <v>250</v>
      </c>
      <c r="B10439" t="s">
        <v>539</v>
      </c>
      <c r="C10439" t="s">
        <v>249</v>
      </c>
      <c r="D10439">
        <v>1999</v>
      </c>
      <c r="E10439">
        <v>1161377</v>
      </c>
    </row>
    <row r="10440" spans="1:5">
      <c r="A10440" t="s">
        <v>248</v>
      </c>
      <c r="B10440" t="s">
        <v>539</v>
      </c>
      <c r="C10440" t="s">
        <v>247</v>
      </c>
      <c r="D10440">
        <v>1999</v>
      </c>
      <c r="E10440">
        <v>71252</v>
      </c>
    </row>
    <row r="10441" spans="1:5">
      <c r="A10441" t="s">
        <v>246</v>
      </c>
      <c r="B10441" t="s">
        <v>539</v>
      </c>
      <c r="C10441" t="s">
        <v>245</v>
      </c>
      <c r="D10441">
        <v>1999</v>
      </c>
      <c r="E10441">
        <v>759695</v>
      </c>
    </row>
    <row r="10442" spans="1:5">
      <c r="A10442" t="s">
        <v>244</v>
      </c>
      <c r="B10442" t="s">
        <v>539</v>
      </c>
      <c r="C10442" t="s">
        <v>243</v>
      </c>
      <c r="D10442">
        <v>1999</v>
      </c>
      <c r="E10442">
        <v>0</v>
      </c>
    </row>
    <row r="10443" spans="1:5">
      <c r="A10443" t="s">
        <v>242</v>
      </c>
      <c r="B10443" t="s">
        <v>539</v>
      </c>
      <c r="C10443" t="s">
        <v>241</v>
      </c>
      <c r="D10443">
        <v>1999</v>
      </c>
    </row>
    <row r="10444" spans="1:5">
      <c r="A10444" t="s">
        <v>240</v>
      </c>
      <c r="B10444" t="s">
        <v>539</v>
      </c>
      <c r="C10444" t="s">
        <v>239</v>
      </c>
      <c r="D10444">
        <v>1999</v>
      </c>
      <c r="E10444">
        <v>13399959</v>
      </c>
    </row>
    <row r="10445" spans="1:5">
      <c r="A10445" t="s">
        <v>238</v>
      </c>
      <c r="B10445" t="s">
        <v>539</v>
      </c>
      <c r="C10445" t="s">
        <v>237</v>
      </c>
      <c r="D10445">
        <v>1999</v>
      </c>
      <c r="E10445">
        <v>0</v>
      </c>
    </row>
    <row r="10446" spans="1:5">
      <c r="A10446" t="s">
        <v>236</v>
      </c>
      <c r="B10446" t="s">
        <v>539</v>
      </c>
      <c r="C10446" t="s">
        <v>235</v>
      </c>
      <c r="D10446">
        <v>1999</v>
      </c>
      <c r="E10446">
        <v>1972955</v>
      </c>
    </row>
    <row r="10447" spans="1:5">
      <c r="A10447" t="s">
        <v>234</v>
      </c>
      <c r="B10447" t="s">
        <v>539</v>
      </c>
      <c r="C10447" t="s">
        <v>233</v>
      </c>
      <c r="D10447">
        <v>1999</v>
      </c>
      <c r="E10447">
        <v>11178706</v>
      </c>
    </row>
    <row r="10448" spans="1:5">
      <c r="A10448" t="s">
        <v>232</v>
      </c>
      <c r="B10448" t="s">
        <v>539</v>
      </c>
      <c r="C10448" t="s">
        <v>231</v>
      </c>
      <c r="D10448">
        <v>1999</v>
      </c>
      <c r="E10448">
        <v>204025</v>
      </c>
    </row>
    <row r="10449" spans="1:5">
      <c r="A10449" t="s">
        <v>230</v>
      </c>
      <c r="B10449" t="s">
        <v>536</v>
      </c>
      <c r="C10449" t="s">
        <v>229</v>
      </c>
      <c r="D10449">
        <v>1999</v>
      </c>
      <c r="E10449">
        <v>130341404</v>
      </c>
    </row>
    <row r="10450" spans="1:5">
      <c r="A10450" t="s">
        <v>228</v>
      </c>
      <c r="B10450" t="s">
        <v>539</v>
      </c>
      <c r="C10450" t="s">
        <v>227</v>
      </c>
      <c r="D10450">
        <v>1999</v>
      </c>
      <c r="E10450">
        <v>25635825</v>
      </c>
    </row>
    <row r="10451" spans="1:5">
      <c r="A10451" t="s">
        <v>226</v>
      </c>
      <c r="B10451" t="s">
        <v>539</v>
      </c>
      <c r="C10451" t="s">
        <v>225</v>
      </c>
      <c r="D10451">
        <v>1999</v>
      </c>
      <c r="E10451">
        <v>16646</v>
      </c>
    </row>
    <row r="10452" spans="1:5">
      <c r="A10452" t="s">
        <v>224</v>
      </c>
      <c r="B10452" t="s">
        <v>536</v>
      </c>
      <c r="C10452" t="s">
        <v>223</v>
      </c>
      <c r="D10452">
        <v>1999</v>
      </c>
      <c r="E10452">
        <v>2685572142</v>
      </c>
    </row>
    <row r="10453" spans="1:5">
      <c r="A10453" t="s">
        <v>222</v>
      </c>
      <c r="B10453" t="s">
        <v>539</v>
      </c>
      <c r="C10453" t="s">
        <v>221</v>
      </c>
      <c r="D10453">
        <v>1999</v>
      </c>
      <c r="E10453">
        <v>834921</v>
      </c>
    </row>
    <row r="10454" spans="1:5">
      <c r="A10454" t="s">
        <v>220</v>
      </c>
      <c r="B10454" t="s">
        <v>539</v>
      </c>
      <c r="C10454" t="s">
        <v>219</v>
      </c>
      <c r="D10454">
        <v>1999</v>
      </c>
      <c r="E10454">
        <v>7715630</v>
      </c>
    </row>
    <row r="10455" spans="1:5">
      <c r="A10455" t="s">
        <v>218</v>
      </c>
      <c r="B10455" t="s">
        <v>539</v>
      </c>
      <c r="C10455" t="s">
        <v>217</v>
      </c>
      <c r="D10455">
        <v>1999</v>
      </c>
      <c r="E10455">
        <v>30677</v>
      </c>
    </row>
    <row r="10456" spans="1:5">
      <c r="A10456" t="s">
        <v>216</v>
      </c>
      <c r="B10456" t="s">
        <v>539</v>
      </c>
      <c r="C10456" t="s">
        <v>215</v>
      </c>
      <c r="D10456">
        <v>1999</v>
      </c>
      <c r="E10456">
        <v>33408185</v>
      </c>
    </row>
    <row r="10457" spans="1:5">
      <c r="A10457" t="s">
        <v>214</v>
      </c>
      <c r="B10457" t="s">
        <v>536</v>
      </c>
      <c r="C10457" t="s">
        <v>213</v>
      </c>
      <c r="D10457">
        <v>1999</v>
      </c>
      <c r="E10457">
        <v>124253848</v>
      </c>
    </row>
    <row r="10458" spans="1:5">
      <c r="A10458" t="s">
        <v>212</v>
      </c>
      <c r="B10458" t="s">
        <v>539</v>
      </c>
      <c r="C10458" t="s">
        <v>211</v>
      </c>
      <c r="D10458">
        <v>1999</v>
      </c>
      <c r="E10458">
        <v>257441</v>
      </c>
    </row>
    <row r="10459" spans="1:5">
      <c r="A10459" t="s">
        <v>210</v>
      </c>
      <c r="B10459" t="s">
        <v>539</v>
      </c>
      <c r="C10459" t="s">
        <v>209</v>
      </c>
      <c r="D10459">
        <v>1999</v>
      </c>
      <c r="E10459">
        <v>1030708</v>
      </c>
    </row>
    <row r="10460" spans="1:5">
      <c r="A10460" t="s">
        <v>208</v>
      </c>
      <c r="B10460" t="s">
        <v>539</v>
      </c>
      <c r="C10460" t="s">
        <v>207</v>
      </c>
      <c r="D10460">
        <v>1999</v>
      </c>
      <c r="E10460">
        <v>6750</v>
      </c>
    </row>
    <row r="10461" spans="1:5">
      <c r="A10461" t="s">
        <v>206</v>
      </c>
      <c r="B10461" t="s">
        <v>539</v>
      </c>
      <c r="C10461" t="s">
        <v>205</v>
      </c>
      <c r="D10461">
        <v>1999</v>
      </c>
      <c r="E10461">
        <v>12499325</v>
      </c>
    </row>
    <row r="10462" spans="1:5">
      <c r="A10462" t="s">
        <v>204</v>
      </c>
      <c r="B10462" t="s">
        <v>539</v>
      </c>
      <c r="C10462" t="s">
        <v>203</v>
      </c>
      <c r="D10462">
        <v>1999</v>
      </c>
      <c r="E10462">
        <v>1355358</v>
      </c>
    </row>
    <row r="10463" spans="1:5">
      <c r="A10463" t="s">
        <v>202</v>
      </c>
      <c r="B10463" t="s">
        <v>539</v>
      </c>
      <c r="C10463" t="s">
        <v>201</v>
      </c>
      <c r="D10463">
        <v>1999</v>
      </c>
      <c r="E10463">
        <v>672335</v>
      </c>
    </row>
    <row r="10464" spans="1:5">
      <c r="A10464" t="s">
        <v>200</v>
      </c>
      <c r="B10464" t="s">
        <v>539</v>
      </c>
      <c r="C10464" t="s">
        <v>199</v>
      </c>
      <c r="D10464">
        <v>1999</v>
      </c>
      <c r="E10464">
        <v>9440495</v>
      </c>
    </row>
    <row r="10465" spans="1:5">
      <c r="A10465" t="s">
        <v>198</v>
      </c>
      <c r="B10465" t="s">
        <v>539</v>
      </c>
      <c r="C10465" t="s">
        <v>197</v>
      </c>
      <c r="D10465">
        <v>1999</v>
      </c>
      <c r="E10465">
        <v>8894405</v>
      </c>
    </row>
    <row r="10466" spans="1:5">
      <c r="A10466" t="s">
        <v>196</v>
      </c>
      <c r="B10466" t="s">
        <v>536</v>
      </c>
      <c r="C10466" t="s">
        <v>195</v>
      </c>
      <c r="D10466">
        <v>1999</v>
      </c>
      <c r="E10466">
        <v>65691741</v>
      </c>
    </row>
    <row r="10467" spans="1:5">
      <c r="A10467" t="s">
        <v>194</v>
      </c>
      <c r="B10467" t="s">
        <v>539</v>
      </c>
      <c r="C10467" t="s">
        <v>193</v>
      </c>
      <c r="D10467">
        <v>1999</v>
      </c>
      <c r="E10467">
        <v>1266237</v>
      </c>
    </row>
    <row r="10468" spans="1:5">
      <c r="A10468" t="s">
        <v>192</v>
      </c>
      <c r="B10468" t="s">
        <v>539</v>
      </c>
      <c r="C10468" t="s">
        <v>191</v>
      </c>
      <c r="D10468">
        <v>1999</v>
      </c>
      <c r="E10468">
        <v>80784</v>
      </c>
    </row>
    <row r="10469" spans="1:5">
      <c r="A10469" t="s">
        <v>190</v>
      </c>
      <c r="B10469" t="s">
        <v>539</v>
      </c>
      <c r="C10469" t="s">
        <v>189</v>
      </c>
      <c r="D10469">
        <v>1999</v>
      </c>
      <c r="E10469">
        <v>9184900</v>
      </c>
    </row>
    <row r="10470" spans="1:5">
      <c r="A10470" t="s">
        <v>188</v>
      </c>
      <c r="B10470" t="s">
        <v>539</v>
      </c>
      <c r="C10470" t="s">
        <v>187</v>
      </c>
      <c r="D10470">
        <v>1999</v>
      </c>
      <c r="E10470">
        <v>78393114</v>
      </c>
    </row>
    <row r="10471" spans="1:5">
      <c r="A10471" t="s">
        <v>186</v>
      </c>
      <c r="B10471" t="s">
        <v>539</v>
      </c>
      <c r="C10471" t="s">
        <v>185</v>
      </c>
      <c r="D10471">
        <v>1999</v>
      </c>
      <c r="E10471">
        <v>2252293</v>
      </c>
    </row>
    <row r="10472" spans="1:5">
      <c r="A10472" t="s">
        <v>184</v>
      </c>
      <c r="B10472" t="s">
        <v>539</v>
      </c>
      <c r="C10472" t="s">
        <v>183</v>
      </c>
      <c r="D10472">
        <v>1999</v>
      </c>
      <c r="E10472">
        <v>3790157</v>
      </c>
    </row>
    <row r="10473" spans="1:5">
      <c r="A10473" t="s">
        <v>182</v>
      </c>
      <c r="B10473" t="s">
        <v>539</v>
      </c>
      <c r="C10473" t="s">
        <v>181</v>
      </c>
      <c r="D10473">
        <v>1999</v>
      </c>
      <c r="E10473">
        <v>1111641</v>
      </c>
    </row>
    <row r="10474" spans="1:5">
      <c r="A10474" t="s">
        <v>180</v>
      </c>
      <c r="B10474" t="s">
        <v>539</v>
      </c>
      <c r="C10474" t="s">
        <v>179</v>
      </c>
      <c r="D10474">
        <v>1999</v>
      </c>
      <c r="E10474">
        <v>20302784</v>
      </c>
    </row>
    <row r="10475" spans="1:5">
      <c r="A10475" t="s">
        <v>178</v>
      </c>
      <c r="B10475" t="s">
        <v>539</v>
      </c>
      <c r="C10475" t="s">
        <v>177</v>
      </c>
      <c r="D10475">
        <v>1999</v>
      </c>
      <c r="E10475">
        <v>0</v>
      </c>
    </row>
    <row r="10476" spans="1:5">
      <c r="A10476" t="s">
        <v>176</v>
      </c>
      <c r="B10476" t="s">
        <v>539</v>
      </c>
      <c r="C10476" t="s">
        <v>175</v>
      </c>
      <c r="D10476">
        <v>1999</v>
      </c>
      <c r="E10476">
        <v>551756</v>
      </c>
    </row>
    <row r="10477" spans="1:5">
      <c r="A10477" t="s">
        <v>174</v>
      </c>
      <c r="B10477" t="s">
        <v>536</v>
      </c>
      <c r="C10477" t="s">
        <v>173</v>
      </c>
      <c r="D10477">
        <v>1999</v>
      </c>
      <c r="E10477">
        <v>281773071</v>
      </c>
    </row>
    <row r="10478" spans="1:5">
      <c r="A10478" t="s">
        <v>172</v>
      </c>
      <c r="B10478" t="s">
        <v>539</v>
      </c>
      <c r="C10478" t="s">
        <v>171</v>
      </c>
      <c r="D10478">
        <v>1999</v>
      </c>
      <c r="E10478">
        <v>640645</v>
      </c>
    </row>
    <row r="10479" spans="1:5">
      <c r="A10479" t="s">
        <v>170</v>
      </c>
      <c r="B10479" t="s">
        <v>536</v>
      </c>
      <c r="C10479" t="s">
        <v>169</v>
      </c>
      <c r="D10479">
        <v>1999</v>
      </c>
      <c r="E10479">
        <v>10433570</v>
      </c>
    </row>
    <row r="10480" spans="1:5">
      <c r="A10480" t="s">
        <v>168</v>
      </c>
      <c r="B10480" t="s">
        <v>539</v>
      </c>
      <c r="C10480" t="s">
        <v>167</v>
      </c>
      <c r="D10480">
        <v>1999</v>
      </c>
      <c r="E10480">
        <v>90892352</v>
      </c>
    </row>
    <row r="10481" spans="1:5">
      <c r="A10481" t="s">
        <v>166</v>
      </c>
      <c r="B10481" t="s">
        <v>539</v>
      </c>
      <c r="C10481" t="s">
        <v>165</v>
      </c>
      <c r="D10481">
        <v>1999</v>
      </c>
      <c r="E10481">
        <v>1145367</v>
      </c>
    </row>
    <row r="10482" spans="1:5">
      <c r="A10482" t="s">
        <v>164</v>
      </c>
      <c r="B10482" t="s">
        <v>539</v>
      </c>
      <c r="C10482" t="s">
        <v>163</v>
      </c>
      <c r="D10482">
        <v>1999</v>
      </c>
      <c r="E10482">
        <v>6995872</v>
      </c>
    </row>
    <row r="10483" spans="1:5">
      <c r="A10483" t="s">
        <v>162</v>
      </c>
      <c r="B10483" t="s">
        <v>539</v>
      </c>
      <c r="C10483" t="s">
        <v>161</v>
      </c>
      <c r="D10483">
        <v>1999</v>
      </c>
      <c r="E10483">
        <v>39656454</v>
      </c>
    </row>
    <row r="10484" spans="1:5">
      <c r="A10484" t="s">
        <v>160</v>
      </c>
      <c r="B10484" t="s">
        <v>539</v>
      </c>
      <c r="C10484" t="s">
        <v>159</v>
      </c>
      <c r="D10484">
        <v>1999</v>
      </c>
      <c r="E10484">
        <v>5688</v>
      </c>
    </row>
    <row r="10485" spans="1:5">
      <c r="A10485" t="s">
        <v>158</v>
      </c>
      <c r="B10485" t="s">
        <v>539</v>
      </c>
      <c r="C10485" t="s">
        <v>157</v>
      </c>
      <c r="D10485">
        <v>1999</v>
      </c>
      <c r="E10485">
        <v>4704152</v>
      </c>
    </row>
    <row r="10486" spans="1:5">
      <c r="A10486" t="s">
        <v>156</v>
      </c>
      <c r="B10486" t="s">
        <v>539</v>
      </c>
      <c r="C10486" t="s">
        <v>155</v>
      </c>
      <c r="D10486">
        <v>1999</v>
      </c>
      <c r="E10486">
        <v>14817709</v>
      </c>
    </row>
    <row r="10487" spans="1:5">
      <c r="A10487" t="s">
        <v>154</v>
      </c>
      <c r="B10487" t="s">
        <v>536</v>
      </c>
      <c r="C10487" t="s">
        <v>153</v>
      </c>
      <c r="D10487">
        <v>1999</v>
      </c>
      <c r="E10487">
        <v>371746285</v>
      </c>
    </row>
    <row r="10488" spans="1:5">
      <c r="A10488" t="s">
        <v>152</v>
      </c>
      <c r="B10488" t="s">
        <v>539</v>
      </c>
      <c r="C10488" t="s">
        <v>151</v>
      </c>
      <c r="D10488">
        <v>1999</v>
      </c>
      <c r="E10488">
        <v>216681</v>
      </c>
    </row>
    <row r="10489" spans="1:5">
      <c r="A10489" t="s">
        <v>150</v>
      </c>
      <c r="B10489" t="s">
        <v>539</v>
      </c>
      <c r="C10489" t="s">
        <v>149</v>
      </c>
      <c r="D10489">
        <v>1999</v>
      </c>
      <c r="E10489">
        <v>9244189</v>
      </c>
    </row>
    <row r="10490" spans="1:5">
      <c r="A10490" t="s">
        <v>148</v>
      </c>
      <c r="B10490" t="s">
        <v>539</v>
      </c>
      <c r="C10490" t="s">
        <v>147</v>
      </c>
      <c r="D10490">
        <v>1999</v>
      </c>
      <c r="E10490">
        <v>4726461</v>
      </c>
    </row>
    <row r="10491" spans="1:5">
      <c r="A10491" t="s">
        <v>146</v>
      </c>
      <c r="B10491" t="s">
        <v>539</v>
      </c>
      <c r="C10491" t="s">
        <v>145</v>
      </c>
      <c r="D10491">
        <v>1999</v>
      </c>
      <c r="E10491">
        <v>2354576</v>
      </c>
    </row>
    <row r="10492" spans="1:5">
      <c r="A10492" t="s">
        <v>144</v>
      </c>
      <c r="B10492" t="s">
        <v>536</v>
      </c>
      <c r="C10492" t="s">
        <v>143</v>
      </c>
      <c r="D10492">
        <v>1999</v>
      </c>
      <c r="E10492">
        <v>804767</v>
      </c>
    </row>
    <row r="10493" spans="1:5">
      <c r="A10493" t="s">
        <v>142</v>
      </c>
      <c r="B10493" t="s">
        <v>536</v>
      </c>
      <c r="C10493" t="s">
        <v>141</v>
      </c>
      <c r="D10493">
        <v>1999</v>
      </c>
      <c r="E10493">
        <v>1275270</v>
      </c>
    </row>
    <row r="10494" spans="1:5">
      <c r="A10494" t="s">
        <v>140</v>
      </c>
      <c r="B10494" t="s">
        <v>536</v>
      </c>
      <c r="C10494" t="s">
        <v>139</v>
      </c>
      <c r="D10494">
        <v>1999</v>
      </c>
      <c r="E10494">
        <v>241715746</v>
      </c>
    </row>
    <row r="10495" spans="1:5">
      <c r="A10495" t="s">
        <v>138</v>
      </c>
      <c r="B10495" t="s">
        <v>539</v>
      </c>
      <c r="C10495" t="s">
        <v>137</v>
      </c>
      <c r="D10495">
        <v>1999</v>
      </c>
      <c r="E10495">
        <v>102163</v>
      </c>
    </row>
    <row r="10496" spans="1:5">
      <c r="A10496" t="s">
        <v>136</v>
      </c>
      <c r="B10496" t="s">
        <v>539</v>
      </c>
      <c r="C10496" t="s">
        <v>135</v>
      </c>
      <c r="D10496">
        <v>1999</v>
      </c>
      <c r="E10496">
        <v>22180</v>
      </c>
    </row>
    <row r="10497" spans="1:5">
      <c r="A10497" t="s">
        <v>134</v>
      </c>
      <c r="B10497" t="s">
        <v>539</v>
      </c>
      <c r="C10497" t="s">
        <v>133</v>
      </c>
      <c r="D10497">
        <v>1999</v>
      </c>
      <c r="E10497">
        <v>10526353</v>
      </c>
    </row>
    <row r="10498" spans="1:5">
      <c r="A10498" t="s">
        <v>132</v>
      </c>
      <c r="B10498" t="s">
        <v>539</v>
      </c>
      <c r="C10498" t="s">
        <v>131</v>
      </c>
      <c r="D10498">
        <v>1999</v>
      </c>
      <c r="E10498">
        <v>39226747</v>
      </c>
    </row>
    <row r="10499" spans="1:5">
      <c r="A10499" t="s">
        <v>130</v>
      </c>
      <c r="B10499" t="s">
        <v>539</v>
      </c>
      <c r="C10499" t="s">
        <v>129</v>
      </c>
      <c r="D10499">
        <v>1999</v>
      </c>
      <c r="E10499">
        <v>6525326</v>
      </c>
    </row>
    <row r="10500" spans="1:5">
      <c r="A10500" t="s">
        <v>128</v>
      </c>
      <c r="B10500" t="s">
        <v>536</v>
      </c>
      <c r="C10500" t="s">
        <v>127</v>
      </c>
      <c r="D10500">
        <v>1999</v>
      </c>
      <c r="E10500">
        <v>991886788</v>
      </c>
    </row>
    <row r="10501" spans="1:5">
      <c r="A10501" t="s">
        <v>126</v>
      </c>
      <c r="B10501" t="s">
        <v>539</v>
      </c>
      <c r="C10501" t="s">
        <v>125</v>
      </c>
      <c r="D10501">
        <v>1999</v>
      </c>
      <c r="E10501">
        <v>4136812</v>
      </c>
    </row>
    <row r="10502" spans="1:5">
      <c r="A10502" t="s">
        <v>124</v>
      </c>
      <c r="B10502" t="s">
        <v>539</v>
      </c>
      <c r="C10502" t="s">
        <v>123</v>
      </c>
      <c r="D10502">
        <v>1999</v>
      </c>
      <c r="E10502">
        <v>17975185</v>
      </c>
    </row>
    <row r="10503" spans="1:5">
      <c r="A10503" t="s">
        <v>122</v>
      </c>
      <c r="B10503" t="s">
        <v>539</v>
      </c>
      <c r="C10503" t="s">
        <v>121</v>
      </c>
      <c r="D10503">
        <v>1999</v>
      </c>
      <c r="E10503">
        <v>5768282</v>
      </c>
    </row>
    <row r="10504" spans="1:5">
      <c r="A10504" t="s">
        <v>120</v>
      </c>
      <c r="B10504" t="s">
        <v>539</v>
      </c>
      <c r="C10504" t="s">
        <v>119</v>
      </c>
      <c r="D10504">
        <v>1999</v>
      </c>
      <c r="E10504">
        <v>0</v>
      </c>
    </row>
    <row r="10505" spans="1:5">
      <c r="A10505" t="s">
        <v>118</v>
      </c>
      <c r="B10505" t="s">
        <v>539</v>
      </c>
      <c r="C10505" t="s">
        <v>117</v>
      </c>
      <c r="D10505">
        <v>1999</v>
      </c>
      <c r="E10505">
        <v>339316</v>
      </c>
    </row>
    <row r="10506" spans="1:5">
      <c r="A10506" t="s">
        <v>116</v>
      </c>
      <c r="B10506" t="s">
        <v>539</v>
      </c>
      <c r="C10506" t="s">
        <v>115</v>
      </c>
      <c r="D10506">
        <v>1999</v>
      </c>
      <c r="E10506">
        <v>2867531</v>
      </c>
    </row>
    <row r="10507" spans="1:5">
      <c r="A10507" t="s">
        <v>114</v>
      </c>
      <c r="B10507" t="s">
        <v>539</v>
      </c>
      <c r="C10507" t="s">
        <v>113</v>
      </c>
      <c r="D10507">
        <v>1999</v>
      </c>
      <c r="E10507">
        <v>2425783</v>
      </c>
    </row>
    <row r="10508" spans="1:5">
      <c r="A10508" t="s">
        <v>112</v>
      </c>
      <c r="B10508" t="s">
        <v>539</v>
      </c>
      <c r="C10508" t="s">
        <v>111</v>
      </c>
      <c r="D10508">
        <v>1999</v>
      </c>
      <c r="E10508">
        <v>1866</v>
      </c>
    </row>
    <row r="10509" spans="1:5">
      <c r="A10509" t="s">
        <v>110</v>
      </c>
      <c r="B10509" t="s">
        <v>539</v>
      </c>
      <c r="C10509" t="s">
        <v>109</v>
      </c>
      <c r="D10509">
        <v>1999</v>
      </c>
      <c r="E10509">
        <v>5853193</v>
      </c>
    </row>
    <row r="10510" spans="1:5">
      <c r="A10510" t="s">
        <v>108</v>
      </c>
      <c r="B10510" t="s">
        <v>539</v>
      </c>
      <c r="C10510" t="s">
        <v>107</v>
      </c>
      <c r="D10510">
        <v>1999</v>
      </c>
      <c r="E10510">
        <v>3550096</v>
      </c>
    </row>
    <row r="10511" spans="1:5">
      <c r="A10511" t="s">
        <v>106</v>
      </c>
      <c r="B10511" t="s">
        <v>536</v>
      </c>
      <c r="C10511" t="s">
        <v>105</v>
      </c>
      <c r="D10511">
        <v>1999</v>
      </c>
      <c r="E10511">
        <v>453683330</v>
      </c>
    </row>
    <row r="10512" spans="1:5">
      <c r="A10512" t="s">
        <v>104</v>
      </c>
      <c r="B10512" t="s">
        <v>539</v>
      </c>
      <c r="C10512" t="s">
        <v>103</v>
      </c>
      <c r="D10512">
        <v>1999</v>
      </c>
      <c r="E10512">
        <v>5356840</v>
      </c>
    </row>
    <row r="10513" spans="1:5">
      <c r="A10513" t="s">
        <v>102</v>
      </c>
      <c r="B10513" t="s">
        <v>536</v>
      </c>
      <c r="C10513" t="s">
        <v>101</v>
      </c>
      <c r="D10513">
        <v>1999</v>
      </c>
      <c r="E10513">
        <v>453723557</v>
      </c>
    </row>
    <row r="10514" spans="1:5">
      <c r="A10514" t="s">
        <v>100</v>
      </c>
      <c r="B10514" t="s">
        <v>536</v>
      </c>
      <c r="C10514" t="s">
        <v>99</v>
      </c>
      <c r="D10514">
        <v>1999</v>
      </c>
      <c r="E10514">
        <v>15513570</v>
      </c>
    </row>
    <row r="10515" spans="1:5">
      <c r="A10515" t="s">
        <v>98</v>
      </c>
      <c r="B10515" t="s">
        <v>539</v>
      </c>
      <c r="C10515" t="s">
        <v>97</v>
      </c>
      <c r="D10515">
        <v>1999</v>
      </c>
      <c r="E10515">
        <v>64591</v>
      </c>
    </row>
    <row r="10516" spans="1:5">
      <c r="A10516" t="s">
        <v>96</v>
      </c>
      <c r="B10516" t="s">
        <v>539</v>
      </c>
      <c r="C10516" t="s">
        <v>95</v>
      </c>
      <c r="D10516">
        <v>1999</v>
      </c>
      <c r="E10516">
        <v>157048</v>
      </c>
    </row>
    <row r="10517" spans="1:5">
      <c r="A10517" t="s">
        <v>94</v>
      </c>
      <c r="B10517" t="s">
        <v>539</v>
      </c>
      <c r="C10517" t="s">
        <v>93</v>
      </c>
      <c r="D10517">
        <v>1999</v>
      </c>
      <c r="E10517">
        <v>2358385</v>
      </c>
    </row>
    <row r="10518" spans="1:5">
      <c r="A10518" t="s">
        <v>92</v>
      </c>
      <c r="B10518" t="s">
        <v>539</v>
      </c>
      <c r="C10518" t="s">
        <v>91</v>
      </c>
      <c r="D10518">
        <v>1999</v>
      </c>
      <c r="E10518">
        <v>977145</v>
      </c>
    </row>
    <row r="10519" spans="1:5">
      <c r="A10519" t="s">
        <v>90</v>
      </c>
      <c r="B10519" t="s">
        <v>539</v>
      </c>
      <c r="C10519" t="s">
        <v>89</v>
      </c>
      <c r="D10519">
        <v>1999</v>
      </c>
      <c r="E10519">
        <v>1417437</v>
      </c>
    </row>
    <row r="10520" spans="1:5">
      <c r="A10520" t="s">
        <v>88</v>
      </c>
      <c r="B10520" t="s">
        <v>539</v>
      </c>
      <c r="C10520" t="s">
        <v>87</v>
      </c>
      <c r="D10520">
        <v>1999</v>
      </c>
      <c r="E10520">
        <v>807048</v>
      </c>
    </row>
    <row r="10521" spans="1:5">
      <c r="A10521" t="s">
        <v>86</v>
      </c>
      <c r="B10521" t="s">
        <v>539</v>
      </c>
      <c r="C10521" t="s">
        <v>85</v>
      </c>
      <c r="D10521">
        <v>1999</v>
      </c>
      <c r="E10521">
        <v>0</v>
      </c>
    </row>
    <row r="10522" spans="1:5">
      <c r="A10522" t="s">
        <v>84</v>
      </c>
      <c r="B10522" t="s">
        <v>539</v>
      </c>
      <c r="C10522" t="s">
        <v>83</v>
      </c>
      <c r="D10522">
        <v>1999</v>
      </c>
      <c r="E10522">
        <v>40227</v>
      </c>
    </row>
    <row r="10523" spans="1:5">
      <c r="A10523" t="s">
        <v>82</v>
      </c>
      <c r="B10523" t="s">
        <v>539</v>
      </c>
      <c r="C10523" t="s">
        <v>81</v>
      </c>
      <c r="D10523">
        <v>1999</v>
      </c>
      <c r="E10523">
        <v>7755312</v>
      </c>
    </row>
    <row r="10524" spans="1:5">
      <c r="A10524" t="s">
        <v>80</v>
      </c>
      <c r="B10524" t="s">
        <v>539</v>
      </c>
      <c r="C10524" t="s">
        <v>79</v>
      </c>
      <c r="D10524">
        <v>1999</v>
      </c>
      <c r="E10524">
        <v>2912</v>
      </c>
    </row>
    <row r="10525" spans="1:5">
      <c r="A10525" t="s">
        <v>78</v>
      </c>
      <c r="B10525" t="s">
        <v>539</v>
      </c>
      <c r="C10525" t="s">
        <v>77</v>
      </c>
      <c r="D10525">
        <v>1999</v>
      </c>
      <c r="E10525">
        <v>6304486</v>
      </c>
    </row>
    <row r="10526" spans="1:5">
      <c r="A10526" t="s">
        <v>76</v>
      </c>
      <c r="B10526" t="s">
        <v>536</v>
      </c>
      <c r="C10526" t="s">
        <v>75</v>
      </c>
      <c r="D10526">
        <v>1999</v>
      </c>
      <c r="E10526">
        <v>1144304681</v>
      </c>
    </row>
    <row r="10527" spans="1:5">
      <c r="A10527" t="s">
        <v>74</v>
      </c>
      <c r="B10527" t="s">
        <v>536</v>
      </c>
      <c r="C10527" t="s">
        <v>73</v>
      </c>
      <c r="D10527">
        <v>1999</v>
      </c>
      <c r="E10527">
        <v>160452375</v>
      </c>
    </row>
    <row r="10528" spans="1:5">
      <c r="A10528" t="s">
        <v>72</v>
      </c>
      <c r="B10528" t="s">
        <v>539</v>
      </c>
      <c r="C10528" t="s">
        <v>71</v>
      </c>
      <c r="D10528">
        <v>1999</v>
      </c>
      <c r="E10528">
        <v>3259280</v>
      </c>
    </row>
    <row r="10529" spans="1:5">
      <c r="A10529" t="s">
        <v>70</v>
      </c>
      <c r="B10529" t="s">
        <v>539</v>
      </c>
      <c r="C10529" t="s">
        <v>69</v>
      </c>
      <c r="D10529">
        <v>1999</v>
      </c>
      <c r="E10529">
        <v>43010904</v>
      </c>
    </row>
    <row r="10530" spans="1:5">
      <c r="A10530" t="s">
        <v>68</v>
      </c>
      <c r="B10530" t="s">
        <v>539</v>
      </c>
      <c r="C10530" t="s">
        <v>67</v>
      </c>
      <c r="D10530">
        <v>1999</v>
      </c>
      <c r="E10530">
        <v>4478543</v>
      </c>
    </row>
    <row r="10531" spans="1:5">
      <c r="A10531" t="s">
        <v>66</v>
      </c>
      <c r="B10531" t="s">
        <v>539</v>
      </c>
      <c r="C10531" t="s">
        <v>65</v>
      </c>
      <c r="D10531">
        <v>1999</v>
      </c>
      <c r="E10531">
        <v>2425601</v>
      </c>
    </row>
    <row r="10532" spans="1:5">
      <c r="A10532" t="s">
        <v>64</v>
      </c>
      <c r="B10532" t="s">
        <v>536</v>
      </c>
      <c r="C10532" t="s">
        <v>63</v>
      </c>
      <c r="D10532">
        <v>1999</v>
      </c>
      <c r="E10532">
        <v>127063824</v>
      </c>
    </row>
    <row r="10533" spans="1:5">
      <c r="A10533" t="s">
        <v>62</v>
      </c>
      <c r="B10533" t="s">
        <v>539</v>
      </c>
      <c r="C10533" t="s">
        <v>61</v>
      </c>
      <c r="D10533">
        <v>1999</v>
      </c>
      <c r="E10533">
        <v>656861</v>
      </c>
    </row>
    <row r="10534" spans="1:5">
      <c r="A10534" t="s">
        <v>60</v>
      </c>
      <c r="B10534" t="s">
        <v>536</v>
      </c>
      <c r="C10534" t="s">
        <v>59</v>
      </c>
      <c r="D10534">
        <v>1999</v>
      </c>
      <c r="E10534">
        <v>123449081</v>
      </c>
    </row>
    <row r="10535" spans="1:5">
      <c r="A10535" t="s">
        <v>58</v>
      </c>
      <c r="B10535" t="s">
        <v>539</v>
      </c>
      <c r="C10535" t="s">
        <v>57</v>
      </c>
      <c r="D10535">
        <v>1999</v>
      </c>
      <c r="E10535">
        <v>75161</v>
      </c>
    </row>
    <row r="10536" spans="1:5">
      <c r="A10536" t="s">
        <v>56</v>
      </c>
      <c r="B10536" t="s">
        <v>536</v>
      </c>
      <c r="C10536" t="s">
        <v>55</v>
      </c>
      <c r="D10536">
        <v>1999</v>
      </c>
      <c r="E10536">
        <v>991886788</v>
      </c>
    </row>
    <row r="10537" spans="1:5">
      <c r="A10537" t="s">
        <v>54</v>
      </c>
      <c r="B10537" t="s">
        <v>536</v>
      </c>
      <c r="C10537" t="s">
        <v>53</v>
      </c>
      <c r="D10537">
        <v>1999</v>
      </c>
      <c r="E10537">
        <v>453723557</v>
      </c>
    </row>
    <row r="10538" spans="1:5">
      <c r="A10538" t="s">
        <v>52</v>
      </c>
      <c r="B10538" t="s">
        <v>539</v>
      </c>
      <c r="C10538" t="s">
        <v>51</v>
      </c>
      <c r="D10538">
        <v>1999</v>
      </c>
      <c r="E10538">
        <v>1130962</v>
      </c>
    </row>
    <row r="10539" spans="1:5">
      <c r="A10539" t="s">
        <v>50</v>
      </c>
      <c r="B10539" t="s">
        <v>539</v>
      </c>
      <c r="C10539" t="s">
        <v>49</v>
      </c>
      <c r="D10539">
        <v>1999</v>
      </c>
      <c r="E10539">
        <v>3549255</v>
      </c>
    </row>
    <row r="10540" spans="1:5">
      <c r="A10540" t="s">
        <v>6</v>
      </c>
      <c r="B10540" t="s">
        <v>539</v>
      </c>
      <c r="C10540" t="s">
        <v>48</v>
      </c>
      <c r="D10540">
        <v>1999</v>
      </c>
      <c r="E10540">
        <v>22284537</v>
      </c>
    </row>
    <row r="10541" spans="1:5">
      <c r="A10541" t="s">
        <v>47</v>
      </c>
      <c r="B10541" t="s">
        <v>539</v>
      </c>
      <c r="C10541" t="s">
        <v>46</v>
      </c>
      <c r="D10541">
        <v>1999</v>
      </c>
      <c r="E10541">
        <v>5083</v>
      </c>
    </row>
    <row r="10542" spans="1:5">
      <c r="A10542" t="s">
        <v>45</v>
      </c>
      <c r="B10542" t="s">
        <v>539</v>
      </c>
      <c r="C10542" t="s">
        <v>44</v>
      </c>
      <c r="D10542">
        <v>1999</v>
      </c>
      <c r="E10542">
        <v>25985046</v>
      </c>
    </row>
    <row r="10543" spans="1:5">
      <c r="A10543" t="s">
        <v>43</v>
      </c>
      <c r="B10543" t="s">
        <v>539</v>
      </c>
      <c r="C10543" t="s">
        <v>42</v>
      </c>
      <c r="D10543">
        <v>1999</v>
      </c>
      <c r="E10543">
        <v>20480934</v>
      </c>
    </row>
    <row r="10544" spans="1:5">
      <c r="A10544" t="s">
        <v>41</v>
      </c>
      <c r="B10544" t="s">
        <v>539</v>
      </c>
      <c r="C10544" t="s">
        <v>40</v>
      </c>
      <c r="D10544">
        <v>1999</v>
      </c>
      <c r="E10544">
        <v>16339552</v>
      </c>
    </row>
    <row r="10545" spans="1:5">
      <c r="A10545" t="s">
        <v>39</v>
      </c>
      <c r="B10545" t="s">
        <v>536</v>
      </c>
      <c r="C10545" t="s">
        <v>38</v>
      </c>
      <c r="D10545">
        <v>1999</v>
      </c>
      <c r="E10545">
        <v>1141192834</v>
      </c>
    </row>
    <row r="10546" spans="1:5">
      <c r="A10546" t="s">
        <v>37</v>
      </c>
      <c r="B10546" t="s">
        <v>539</v>
      </c>
      <c r="C10546" t="s">
        <v>36</v>
      </c>
      <c r="D10546">
        <v>1999</v>
      </c>
      <c r="E10546">
        <v>273250</v>
      </c>
    </row>
    <row r="10547" spans="1:5">
      <c r="A10547" t="s">
        <v>4</v>
      </c>
      <c r="B10547" t="s">
        <v>539</v>
      </c>
      <c r="C10547" t="s">
        <v>35</v>
      </c>
      <c r="D10547">
        <v>1999</v>
      </c>
      <c r="E10547">
        <v>59318323</v>
      </c>
    </row>
    <row r="10548" spans="1:5">
      <c r="A10548" t="s">
        <v>34</v>
      </c>
      <c r="B10548" t="s">
        <v>539</v>
      </c>
      <c r="C10548" t="s">
        <v>33</v>
      </c>
      <c r="D10548">
        <v>1999</v>
      </c>
      <c r="E10548">
        <v>15179222</v>
      </c>
    </row>
    <row r="10549" spans="1:5">
      <c r="A10549" t="s">
        <v>32</v>
      </c>
      <c r="B10549" t="s">
        <v>539</v>
      </c>
      <c r="C10549" t="s">
        <v>31</v>
      </c>
      <c r="D10549">
        <v>1999</v>
      </c>
      <c r="E10549">
        <v>59525</v>
      </c>
    </row>
    <row r="10550" spans="1:5">
      <c r="A10550" t="s">
        <v>30</v>
      </c>
      <c r="B10550" t="s">
        <v>539</v>
      </c>
      <c r="C10550" t="s">
        <v>29</v>
      </c>
      <c r="D10550">
        <v>1999</v>
      </c>
      <c r="E10550">
        <v>2968264</v>
      </c>
    </row>
    <row r="10551" spans="1:5">
      <c r="A10551" t="s">
        <v>28</v>
      </c>
      <c r="B10551" t="s">
        <v>539</v>
      </c>
      <c r="C10551" t="s">
        <v>27</v>
      </c>
      <c r="D10551">
        <v>1999</v>
      </c>
      <c r="E10551">
        <v>11810</v>
      </c>
    </row>
    <row r="10552" spans="1:5">
      <c r="A10552" t="s">
        <v>26</v>
      </c>
      <c r="B10552" t="s">
        <v>539</v>
      </c>
      <c r="C10552" t="s">
        <v>25</v>
      </c>
      <c r="D10552">
        <v>1999</v>
      </c>
      <c r="E10552">
        <v>8440</v>
      </c>
    </row>
    <row r="10553" spans="1:5">
      <c r="A10553" t="s">
        <v>3</v>
      </c>
      <c r="B10553" t="s">
        <v>539</v>
      </c>
      <c r="C10553" t="s">
        <v>24</v>
      </c>
      <c r="D10553">
        <v>1999</v>
      </c>
      <c r="E10553">
        <v>58353664</v>
      </c>
    </row>
    <row r="10554" spans="1:5">
      <c r="A10554" t="s">
        <v>23</v>
      </c>
      <c r="B10554" t="s">
        <v>539</v>
      </c>
      <c r="C10554" t="s">
        <v>22</v>
      </c>
      <c r="D10554">
        <v>1999</v>
      </c>
      <c r="E10554">
        <v>142570</v>
      </c>
    </row>
    <row r="10555" spans="1:5">
      <c r="A10555" t="s">
        <v>21</v>
      </c>
      <c r="B10555" t="s">
        <v>536</v>
      </c>
      <c r="C10555" t="s">
        <v>20</v>
      </c>
      <c r="D10555">
        <v>1999</v>
      </c>
      <c r="E10555">
        <v>3238632610</v>
      </c>
    </row>
    <row r="10556" spans="1:5">
      <c r="A10556" t="s">
        <v>19</v>
      </c>
      <c r="B10556" t="s">
        <v>539</v>
      </c>
      <c r="C10556" t="s">
        <v>18</v>
      </c>
      <c r="D10556">
        <v>1999</v>
      </c>
      <c r="E10556">
        <v>135727</v>
      </c>
    </row>
    <row r="10557" spans="1:5">
      <c r="A10557" t="s">
        <v>17</v>
      </c>
      <c r="B10557" t="s">
        <v>539</v>
      </c>
      <c r="C10557" t="s">
        <v>16</v>
      </c>
      <c r="D10557">
        <v>1999</v>
      </c>
    </row>
    <row r="10558" spans="1:5">
      <c r="A10558" t="s">
        <v>15</v>
      </c>
      <c r="B10558" t="s">
        <v>539</v>
      </c>
      <c r="C10558" t="s">
        <v>14</v>
      </c>
      <c r="D10558">
        <v>1999</v>
      </c>
      <c r="E10558">
        <v>12902890</v>
      </c>
    </row>
    <row r="10559" spans="1:5">
      <c r="A10559" t="s">
        <v>13</v>
      </c>
      <c r="B10559" t="s">
        <v>539</v>
      </c>
      <c r="C10559" t="s">
        <v>12</v>
      </c>
      <c r="D10559">
        <v>1999</v>
      </c>
      <c r="E10559">
        <v>19281041</v>
      </c>
    </row>
    <row r="10560" spans="1:5">
      <c r="A10560" t="s">
        <v>11</v>
      </c>
      <c r="B10560" t="s">
        <v>539</v>
      </c>
      <c r="C10560" t="s">
        <v>10</v>
      </c>
      <c r="D10560">
        <v>1999</v>
      </c>
      <c r="E10560">
        <v>6629396</v>
      </c>
    </row>
    <row r="10561" spans="1:5">
      <c r="A10561" t="s">
        <v>9</v>
      </c>
      <c r="B10561" t="s">
        <v>539</v>
      </c>
      <c r="C10561" t="s">
        <v>8</v>
      </c>
      <c r="D10561">
        <v>1999</v>
      </c>
      <c r="E10561">
        <v>8041376</v>
      </c>
    </row>
    <row r="10562" spans="1:5">
      <c r="A10562" t="s">
        <v>528</v>
      </c>
      <c r="B10562" t="s">
        <v>539</v>
      </c>
      <c r="C10562" t="s">
        <v>527</v>
      </c>
      <c r="D10562">
        <v>2000</v>
      </c>
      <c r="E10562">
        <v>48409</v>
      </c>
    </row>
    <row r="10563" spans="1:5">
      <c r="A10563" t="s">
        <v>526</v>
      </c>
      <c r="B10563" t="s">
        <v>539</v>
      </c>
      <c r="C10563" t="s">
        <v>525</v>
      </c>
      <c r="D10563">
        <v>2000</v>
      </c>
      <c r="E10563">
        <v>15817403</v>
      </c>
    </row>
    <row r="10564" spans="1:5">
      <c r="A10564" t="s">
        <v>524</v>
      </c>
      <c r="B10564" t="s">
        <v>539</v>
      </c>
      <c r="C10564" t="s">
        <v>523</v>
      </c>
      <c r="D10564">
        <v>2000</v>
      </c>
      <c r="E10564">
        <v>11110941</v>
      </c>
    </row>
    <row r="10565" spans="1:5">
      <c r="A10565" t="s">
        <v>522</v>
      </c>
      <c r="B10565" t="s">
        <v>539</v>
      </c>
      <c r="C10565" t="s">
        <v>521</v>
      </c>
      <c r="D10565">
        <v>2000</v>
      </c>
      <c r="E10565">
        <v>1799636</v>
      </c>
    </row>
    <row r="10566" spans="1:5">
      <c r="A10566" t="s">
        <v>520</v>
      </c>
      <c r="B10566" t="s">
        <v>539</v>
      </c>
      <c r="C10566" t="s">
        <v>519</v>
      </c>
      <c r="D10566">
        <v>2000</v>
      </c>
      <c r="E10566">
        <v>4973</v>
      </c>
    </row>
    <row r="10567" spans="1:5">
      <c r="A10567" t="s">
        <v>518</v>
      </c>
      <c r="B10567" t="s">
        <v>536</v>
      </c>
      <c r="C10567" t="s">
        <v>517</v>
      </c>
      <c r="D10567">
        <v>2000</v>
      </c>
      <c r="E10567">
        <v>133490518</v>
      </c>
    </row>
    <row r="10568" spans="1:5">
      <c r="A10568" t="s">
        <v>516</v>
      </c>
      <c r="B10568" t="s">
        <v>539</v>
      </c>
      <c r="C10568" t="s">
        <v>515</v>
      </c>
      <c r="D10568">
        <v>2000</v>
      </c>
      <c r="E10568">
        <v>623539</v>
      </c>
    </row>
    <row r="10569" spans="1:5">
      <c r="A10569" t="s">
        <v>1</v>
      </c>
      <c r="B10569" t="s">
        <v>539</v>
      </c>
      <c r="C10569" t="s">
        <v>514</v>
      </c>
      <c r="D10569">
        <v>2000</v>
      </c>
      <c r="E10569">
        <v>4023698</v>
      </c>
    </row>
    <row r="10570" spans="1:5">
      <c r="A10570" t="s">
        <v>513</v>
      </c>
      <c r="B10570" t="s">
        <v>539</v>
      </c>
      <c r="C10570" t="s">
        <v>512</v>
      </c>
      <c r="D10570">
        <v>2000</v>
      </c>
      <c r="E10570">
        <v>1084608</v>
      </c>
    </row>
    <row r="10571" spans="1:5">
      <c r="A10571" t="s">
        <v>511</v>
      </c>
      <c r="B10571" t="s">
        <v>539</v>
      </c>
      <c r="C10571" t="s">
        <v>510</v>
      </c>
      <c r="D10571">
        <v>2000</v>
      </c>
      <c r="E10571">
        <v>6565</v>
      </c>
    </row>
    <row r="10572" spans="1:5">
      <c r="A10572" t="s">
        <v>509</v>
      </c>
      <c r="B10572" t="s">
        <v>539</v>
      </c>
      <c r="C10572" t="s">
        <v>508</v>
      </c>
      <c r="D10572">
        <v>2000</v>
      </c>
      <c r="E10572">
        <v>56731</v>
      </c>
    </row>
    <row r="10573" spans="1:5">
      <c r="A10573" t="s">
        <v>507</v>
      </c>
      <c r="B10573" t="s">
        <v>539</v>
      </c>
      <c r="C10573" t="s">
        <v>506</v>
      </c>
      <c r="D10573">
        <v>2000</v>
      </c>
      <c r="E10573">
        <v>2458288</v>
      </c>
    </row>
    <row r="10574" spans="1:5">
      <c r="A10574" t="s">
        <v>505</v>
      </c>
      <c r="B10574" t="s">
        <v>539</v>
      </c>
      <c r="C10574" t="s">
        <v>504</v>
      </c>
      <c r="D10574">
        <v>2000</v>
      </c>
      <c r="E10574">
        <v>2739956</v>
      </c>
    </row>
    <row r="10575" spans="1:5">
      <c r="A10575" t="s">
        <v>503</v>
      </c>
      <c r="B10575" t="s">
        <v>539</v>
      </c>
      <c r="C10575" t="s">
        <v>502</v>
      </c>
      <c r="D10575">
        <v>2000</v>
      </c>
      <c r="E10575">
        <v>3912746</v>
      </c>
    </row>
    <row r="10576" spans="1:5">
      <c r="A10576" t="s">
        <v>501</v>
      </c>
      <c r="B10576" t="s">
        <v>539</v>
      </c>
      <c r="C10576" t="s">
        <v>500</v>
      </c>
      <c r="D10576">
        <v>2000</v>
      </c>
      <c r="E10576">
        <v>5872904</v>
      </c>
    </row>
    <row r="10577" spans="1:5">
      <c r="A10577" t="s">
        <v>499</v>
      </c>
      <c r="B10577" t="s">
        <v>539</v>
      </c>
      <c r="C10577" t="s">
        <v>498</v>
      </c>
      <c r="D10577">
        <v>2000</v>
      </c>
      <c r="E10577">
        <v>294416</v>
      </c>
    </row>
    <row r="10578" spans="1:5">
      <c r="A10578" t="s">
        <v>497</v>
      </c>
      <c r="B10578" t="s">
        <v>539</v>
      </c>
      <c r="C10578" t="s">
        <v>496</v>
      </c>
      <c r="D10578">
        <v>2000</v>
      </c>
      <c r="E10578">
        <v>4234026</v>
      </c>
    </row>
    <row r="10579" spans="1:5">
      <c r="A10579" t="s">
        <v>495</v>
      </c>
      <c r="B10579" t="s">
        <v>539</v>
      </c>
      <c r="C10579" t="s">
        <v>494</v>
      </c>
      <c r="D10579">
        <v>2000</v>
      </c>
      <c r="E10579">
        <v>9536621</v>
      </c>
    </row>
    <row r="10580" spans="1:5">
      <c r="A10580" t="s">
        <v>2</v>
      </c>
      <c r="B10580" t="s">
        <v>539</v>
      </c>
      <c r="C10580" t="s">
        <v>493</v>
      </c>
      <c r="D10580">
        <v>2000</v>
      </c>
      <c r="E10580">
        <v>100541228</v>
      </c>
    </row>
    <row r="10581" spans="1:5">
      <c r="A10581" t="s">
        <v>492</v>
      </c>
      <c r="B10581" t="s">
        <v>539</v>
      </c>
      <c r="C10581" t="s">
        <v>491</v>
      </c>
      <c r="D10581">
        <v>2000</v>
      </c>
      <c r="E10581">
        <v>2541005</v>
      </c>
    </row>
    <row r="10582" spans="1:5">
      <c r="A10582" t="s">
        <v>490</v>
      </c>
      <c r="B10582" t="s">
        <v>539</v>
      </c>
      <c r="C10582" t="s">
        <v>489</v>
      </c>
      <c r="D10582">
        <v>2000</v>
      </c>
      <c r="E10582">
        <v>77281</v>
      </c>
    </row>
    <row r="10583" spans="1:5">
      <c r="A10583" t="s">
        <v>488</v>
      </c>
      <c r="B10583" t="s">
        <v>539</v>
      </c>
      <c r="C10583" t="s">
        <v>487</v>
      </c>
      <c r="D10583">
        <v>2000</v>
      </c>
      <c r="E10583">
        <v>53593</v>
      </c>
    </row>
    <row r="10584" spans="1:5">
      <c r="A10584" t="s">
        <v>486</v>
      </c>
      <c r="B10584" t="s">
        <v>539</v>
      </c>
      <c r="C10584" t="s">
        <v>485</v>
      </c>
      <c r="D10584">
        <v>2000</v>
      </c>
      <c r="E10584">
        <v>2286165</v>
      </c>
    </row>
    <row r="10585" spans="1:5">
      <c r="A10585" t="s">
        <v>484</v>
      </c>
      <c r="B10585" t="s">
        <v>539</v>
      </c>
      <c r="C10585" t="s">
        <v>483</v>
      </c>
      <c r="D10585">
        <v>2000</v>
      </c>
      <c r="E10585">
        <v>2996577</v>
      </c>
    </row>
    <row r="10586" spans="1:5">
      <c r="A10586" t="s">
        <v>482</v>
      </c>
      <c r="B10586" t="s">
        <v>539</v>
      </c>
      <c r="C10586" t="s">
        <v>481</v>
      </c>
      <c r="D10586">
        <v>2000</v>
      </c>
      <c r="E10586">
        <v>129437</v>
      </c>
    </row>
    <row r="10587" spans="1:5">
      <c r="A10587" t="s">
        <v>480</v>
      </c>
      <c r="B10587" t="s">
        <v>539</v>
      </c>
      <c r="C10587" t="s">
        <v>479</v>
      </c>
      <c r="D10587">
        <v>2000</v>
      </c>
      <c r="E10587">
        <v>0</v>
      </c>
    </row>
    <row r="10588" spans="1:5">
      <c r="A10588" t="s">
        <v>478</v>
      </c>
      <c r="B10588" t="s">
        <v>539</v>
      </c>
      <c r="C10588" t="s">
        <v>477</v>
      </c>
      <c r="D10588">
        <v>2000</v>
      </c>
      <c r="E10588">
        <v>3182858</v>
      </c>
    </row>
    <row r="10589" spans="1:5">
      <c r="A10589" t="s">
        <v>476</v>
      </c>
      <c r="B10589" t="s">
        <v>539</v>
      </c>
      <c r="C10589" t="s">
        <v>475</v>
      </c>
      <c r="D10589">
        <v>2000</v>
      </c>
      <c r="E10589">
        <v>32968089</v>
      </c>
    </row>
    <row r="10590" spans="1:5">
      <c r="A10590" t="s">
        <v>474</v>
      </c>
      <c r="B10590" t="s">
        <v>539</v>
      </c>
      <c r="C10590" t="s">
        <v>473</v>
      </c>
      <c r="D10590">
        <v>2000</v>
      </c>
      <c r="E10590">
        <v>178558</v>
      </c>
    </row>
    <row r="10591" spans="1:5">
      <c r="A10591" t="s">
        <v>472</v>
      </c>
      <c r="B10591" t="s">
        <v>539</v>
      </c>
      <c r="C10591" t="s">
        <v>471</v>
      </c>
      <c r="D10591">
        <v>2000</v>
      </c>
      <c r="E10591">
        <v>96093</v>
      </c>
    </row>
    <row r="10592" spans="1:5">
      <c r="A10592" t="s">
        <v>470</v>
      </c>
      <c r="B10592" t="s">
        <v>539</v>
      </c>
      <c r="C10592" t="s">
        <v>469</v>
      </c>
      <c r="D10592">
        <v>2000</v>
      </c>
      <c r="E10592">
        <v>427665</v>
      </c>
    </row>
    <row r="10593" spans="1:5">
      <c r="A10593" t="s">
        <v>468</v>
      </c>
      <c r="B10593" t="s">
        <v>539</v>
      </c>
      <c r="C10593" t="s">
        <v>467</v>
      </c>
      <c r="D10593">
        <v>2000</v>
      </c>
      <c r="E10593">
        <v>808535</v>
      </c>
    </row>
    <row r="10594" spans="1:5">
      <c r="A10594" t="s">
        <v>466</v>
      </c>
      <c r="B10594" t="s">
        <v>539</v>
      </c>
      <c r="C10594" t="s">
        <v>465</v>
      </c>
      <c r="D10594">
        <v>2000</v>
      </c>
      <c r="E10594">
        <v>2341647</v>
      </c>
    </row>
    <row r="10595" spans="1:5">
      <c r="A10595" t="s">
        <v>464</v>
      </c>
      <c r="B10595" t="s">
        <v>539</v>
      </c>
      <c r="C10595" t="s">
        <v>463</v>
      </c>
      <c r="D10595">
        <v>2000</v>
      </c>
      <c r="E10595">
        <v>6314558</v>
      </c>
    </row>
    <row r="10596" spans="1:5">
      <c r="A10596" t="s">
        <v>462</v>
      </c>
      <c r="B10596" t="s">
        <v>536</v>
      </c>
      <c r="C10596" t="s">
        <v>461</v>
      </c>
      <c r="D10596">
        <v>2000</v>
      </c>
      <c r="E10596">
        <v>41663018</v>
      </c>
    </row>
    <row r="10597" spans="1:5">
      <c r="A10597" t="s">
        <v>460</v>
      </c>
      <c r="B10597" t="s">
        <v>539</v>
      </c>
      <c r="C10597" t="s">
        <v>459</v>
      </c>
      <c r="D10597">
        <v>2000</v>
      </c>
      <c r="E10597">
        <v>1916614</v>
      </c>
    </row>
    <row r="10598" spans="1:5">
      <c r="A10598" t="s">
        <v>458</v>
      </c>
      <c r="B10598" t="s">
        <v>539</v>
      </c>
      <c r="C10598" t="s">
        <v>457</v>
      </c>
      <c r="D10598">
        <v>2000</v>
      </c>
      <c r="E10598">
        <v>103416</v>
      </c>
    </row>
    <row r="10599" spans="1:5">
      <c r="A10599" t="s">
        <v>456</v>
      </c>
      <c r="B10599" t="s">
        <v>539</v>
      </c>
      <c r="C10599" t="s">
        <v>455</v>
      </c>
      <c r="D10599">
        <v>2000</v>
      </c>
      <c r="E10599">
        <v>2125644</v>
      </c>
    </row>
    <row r="10600" spans="1:5">
      <c r="A10600" t="s">
        <v>454</v>
      </c>
      <c r="B10600" t="s">
        <v>539</v>
      </c>
      <c r="C10600" t="s">
        <v>453</v>
      </c>
      <c r="D10600">
        <v>2000</v>
      </c>
      <c r="E10600">
        <v>809645853</v>
      </c>
    </row>
    <row r="10601" spans="1:5">
      <c r="A10601" t="s">
        <v>679</v>
      </c>
      <c r="B10601" t="s">
        <v>539</v>
      </c>
      <c r="C10601" t="s">
        <v>451</v>
      </c>
      <c r="D10601">
        <v>2000</v>
      </c>
      <c r="E10601">
        <v>9421065</v>
      </c>
    </row>
    <row r="10602" spans="1:5">
      <c r="A10602" t="s">
        <v>450</v>
      </c>
      <c r="B10602" t="s">
        <v>539</v>
      </c>
      <c r="C10602" t="s">
        <v>449</v>
      </c>
      <c r="D10602">
        <v>2000</v>
      </c>
      <c r="E10602">
        <v>8318042</v>
      </c>
    </row>
    <row r="10603" spans="1:5">
      <c r="A10603" t="s">
        <v>448</v>
      </c>
      <c r="B10603" t="s">
        <v>539</v>
      </c>
      <c r="C10603" t="s">
        <v>447</v>
      </c>
      <c r="D10603">
        <v>2000</v>
      </c>
      <c r="E10603">
        <v>30542218</v>
      </c>
    </row>
    <row r="10604" spans="1:5">
      <c r="A10604" t="s">
        <v>446</v>
      </c>
      <c r="B10604" t="s">
        <v>539</v>
      </c>
      <c r="C10604" t="s">
        <v>445</v>
      </c>
      <c r="D10604">
        <v>2000</v>
      </c>
      <c r="E10604">
        <v>1332387</v>
      </c>
    </row>
    <row r="10605" spans="1:5">
      <c r="A10605" t="s">
        <v>444</v>
      </c>
      <c r="B10605" t="s">
        <v>539</v>
      </c>
      <c r="C10605" t="s">
        <v>443</v>
      </c>
      <c r="D10605">
        <v>2000</v>
      </c>
      <c r="E10605">
        <v>11282805</v>
      </c>
    </row>
    <row r="10606" spans="1:5">
      <c r="A10606" t="s">
        <v>442</v>
      </c>
      <c r="B10606" t="s">
        <v>539</v>
      </c>
      <c r="C10606" t="s">
        <v>441</v>
      </c>
      <c r="D10606">
        <v>2000</v>
      </c>
      <c r="E10606">
        <v>390063</v>
      </c>
    </row>
    <row r="10607" spans="1:5">
      <c r="A10607" t="s">
        <v>440</v>
      </c>
      <c r="B10607" t="s">
        <v>539</v>
      </c>
      <c r="C10607" t="s">
        <v>439</v>
      </c>
      <c r="D10607">
        <v>2000</v>
      </c>
      <c r="E10607">
        <v>202595</v>
      </c>
    </row>
    <row r="10608" spans="1:5">
      <c r="A10608" t="s">
        <v>438</v>
      </c>
      <c r="B10608" t="s">
        <v>539</v>
      </c>
      <c r="C10608" t="s">
        <v>437</v>
      </c>
      <c r="D10608">
        <v>2000</v>
      </c>
      <c r="E10608">
        <v>1607508</v>
      </c>
    </row>
    <row r="10609" spans="1:5">
      <c r="A10609" t="s">
        <v>436</v>
      </c>
      <c r="B10609" t="s">
        <v>536</v>
      </c>
      <c r="C10609" t="s">
        <v>435</v>
      </c>
      <c r="D10609">
        <v>2000</v>
      </c>
      <c r="E10609">
        <v>3817923</v>
      </c>
    </row>
    <row r="10610" spans="1:5">
      <c r="A10610" t="s">
        <v>434</v>
      </c>
      <c r="B10610" t="s">
        <v>539</v>
      </c>
      <c r="C10610" t="s">
        <v>433</v>
      </c>
      <c r="D10610">
        <v>2000</v>
      </c>
      <c r="E10610">
        <v>2751667</v>
      </c>
    </row>
    <row r="10611" spans="1:5">
      <c r="A10611" t="s">
        <v>432</v>
      </c>
      <c r="B10611" t="s">
        <v>539</v>
      </c>
      <c r="C10611" t="s">
        <v>431</v>
      </c>
      <c r="D10611">
        <v>2000</v>
      </c>
      <c r="E10611">
        <v>12379</v>
      </c>
    </row>
    <row r="10612" spans="1:5">
      <c r="A10612" t="s">
        <v>430</v>
      </c>
      <c r="B10612" t="s">
        <v>539</v>
      </c>
      <c r="C10612" t="s">
        <v>429</v>
      </c>
      <c r="D10612">
        <v>2000</v>
      </c>
      <c r="E10612">
        <v>0</v>
      </c>
    </row>
    <row r="10613" spans="1:5">
      <c r="A10613" t="s">
        <v>428</v>
      </c>
      <c r="B10613" t="s">
        <v>539</v>
      </c>
      <c r="C10613" t="s">
        <v>427</v>
      </c>
      <c r="D10613">
        <v>2000</v>
      </c>
      <c r="E10613">
        <v>295739</v>
      </c>
    </row>
    <row r="10614" spans="1:5">
      <c r="A10614" t="s">
        <v>426</v>
      </c>
      <c r="B10614" t="s">
        <v>539</v>
      </c>
      <c r="C10614" t="s">
        <v>425</v>
      </c>
      <c r="D10614">
        <v>2000</v>
      </c>
      <c r="E10614">
        <v>2667547</v>
      </c>
    </row>
    <row r="10615" spans="1:5">
      <c r="A10615" t="s">
        <v>7</v>
      </c>
      <c r="B10615" t="s">
        <v>539</v>
      </c>
      <c r="C10615" t="s">
        <v>424</v>
      </c>
      <c r="D10615">
        <v>2000</v>
      </c>
      <c r="E10615">
        <v>22142025</v>
      </c>
    </row>
    <row r="10616" spans="1:5">
      <c r="A10616" t="s">
        <v>423</v>
      </c>
      <c r="B10616" t="s">
        <v>539</v>
      </c>
      <c r="C10616" t="s">
        <v>422</v>
      </c>
      <c r="D10616">
        <v>2000</v>
      </c>
      <c r="E10616">
        <v>168403</v>
      </c>
    </row>
    <row r="10617" spans="1:5">
      <c r="A10617" t="s">
        <v>421</v>
      </c>
      <c r="B10617" t="s">
        <v>539</v>
      </c>
      <c r="C10617" t="s">
        <v>420</v>
      </c>
      <c r="D10617">
        <v>2000</v>
      </c>
      <c r="E10617">
        <v>24202</v>
      </c>
    </row>
    <row r="10618" spans="1:5">
      <c r="A10618" t="s">
        <v>419</v>
      </c>
      <c r="B10618" t="s">
        <v>539</v>
      </c>
      <c r="C10618" t="s">
        <v>418</v>
      </c>
      <c r="D10618">
        <v>2000</v>
      </c>
      <c r="E10618">
        <v>795603</v>
      </c>
    </row>
    <row r="10619" spans="1:5">
      <c r="A10619" t="s">
        <v>417</v>
      </c>
      <c r="B10619" t="s">
        <v>539</v>
      </c>
      <c r="C10619" t="s">
        <v>416</v>
      </c>
      <c r="D10619">
        <v>2000</v>
      </c>
      <c r="E10619">
        <v>3275545</v>
      </c>
    </row>
    <row r="10620" spans="1:5">
      <c r="A10620" t="s">
        <v>415</v>
      </c>
      <c r="B10620" t="s">
        <v>539</v>
      </c>
      <c r="C10620" t="s">
        <v>414</v>
      </c>
      <c r="D10620">
        <v>2000</v>
      </c>
      <c r="E10620">
        <v>12498723</v>
      </c>
    </row>
    <row r="10621" spans="1:5">
      <c r="A10621" t="s">
        <v>413</v>
      </c>
      <c r="B10621" t="s">
        <v>536</v>
      </c>
      <c r="C10621" t="s">
        <v>412</v>
      </c>
      <c r="D10621">
        <v>2000</v>
      </c>
      <c r="E10621">
        <v>1148479044</v>
      </c>
    </row>
    <row r="10622" spans="1:5">
      <c r="A10622" t="s">
        <v>411</v>
      </c>
      <c r="B10622" t="s">
        <v>536</v>
      </c>
      <c r="C10622" t="s">
        <v>410</v>
      </c>
      <c r="D10622">
        <v>2000</v>
      </c>
      <c r="E10622">
        <v>1524502826</v>
      </c>
    </row>
    <row r="10623" spans="1:5">
      <c r="A10623" t="s">
        <v>409</v>
      </c>
      <c r="B10623" t="s">
        <v>536</v>
      </c>
      <c r="C10623" t="s">
        <v>408</v>
      </c>
      <c r="D10623">
        <v>2000</v>
      </c>
      <c r="E10623">
        <v>1188456979</v>
      </c>
    </row>
    <row r="10624" spans="1:5">
      <c r="A10624" t="s">
        <v>407</v>
      </c>
      <c r="B10624" t="s">
        <v>536</v>
      </c>
      <c r="C10624" t="s">
        <v>406</v>
      </c>
      <c r="D10624">
        <v>2000</v>
      </c>
      <c r="E10624">
        <v>145529170</v>
      </c>
    </row>
    <row r="10625" spans="1:5">
      <c r="A10625" t="s">
        <v>405</v>
      </c>
      <c r="B10625" t="s">
        <v>536</v>
      </c>
      <c r="C10625" t="s">
        <v>404</v>
      </c>
      <c r="D10625">
        <v>2000</v>
      </c>
      <c r="E10625">
        <v>272495900</v>
      </c>
    </row>
    <row r="10626" spans="1:5">
      <c r="A10626" t="s">
        <v>403</v>
      </c>
      <c r="B10626" t="s">
        <v>539</v>
      </c>
      <c r="C10626" t="s">
        <v>402</v>
      </c>
      <c r="D10626">
        <v>2000</v>
      </c>
      <c r="E10626">
        <v>5013679</v>
      </c>
    </row>
    <row r="10627" spans="1:5">
      <c r="A10627" t="s">
        <v>401</v>
      </c>
      <c r="B10627" t="s">
        <v>539</v>
      </c>
      <c r="C10627" t="s">
        <v>400</v>
      </c>
      <c r="D10627">
        <v>2000</v>
      </c>
      <c r="E10627">
        <v>39988322</v>
      </c>
    </row>
    <row r="10628" spans="1:5">
      <c r="A10628" t="s">
        <v>399</v>
      </c>
      <c r="B10628" t="s">
        <v>536</v>
      </c>
      <c r="C10628" t="s">
        <v>398</v>
      </c>
      <c r="D10628">
        <v>2000</v>
      </c>
      <c r="E10628">
        <v>88052991</v>
      </c>
    </row>
    <row r="10629" spans="1:5">
      <c r="A10629" t="s">
        <v>397</v>
      </c>
      <c r="B10629" t="s">
        <v>539</v>
      </c>
      <c r="C10629" t="s">
        <v>396</v>
      </c>
      <c r="D10629">
        <v>2000</v>
      </c>
      <c r="E10629">
        <v>2797195</v>
      </c>
    </row>
    <row r="10630" spans="1:5">
      <c r="A10630" t="s">
        <v>395</v>
      </c>
      <c r="B10630" t="s">
        <v>539</v>
      </c>
      <c r="C10630" t="s">
        <v>394</v>
      </c>
      <c r="D10630">
        <v>2000</v>
      </c>
      <c r="E10630">
        <v>9630000</v>
      </c>
    </row>
    <row r="10631" spans="1:5">
      <c r="A10631" t="s">
        <v>393</v>
      </c>
      <c r="B10631" t="s">
        <v>539</v>
      </c>
      <c r="C10631" t="s">
        <v>392</v>
      </c>
      <c r="D10631">
        <v>2000</v>
      </c>
      <c r="E10631">
        <v>427924</v>
      </c>
    </row>
    <row r="10632" spans="1:5">
      <c r="A10632" t="s">
        <v>5</v>
      </c>
      <c r="B10632" t="s">
        <v>539</v>
      </c>
      <c r="C10632" t="s">
        <v>391</v>
      </c>
      <c r="D10632">
        <v>2000</v>
      </c>
      <c r="E10632">
        <v>56729728</v>
      </c>
    </row>
    <row r="10633" spans="1:5">
      <c r="A10633" t="s">
        <v>390</v>
      </c>
      <c r="B10633" t="s">
        <v>536</v>
      </c>
      <c r="C10633" t="s">
        <v>389</v>
      </c>
      <c r="D10633">
        <v>2000</v>
      </c>
      <c r="E10633">
        <v>138824528</v>
      </c>
    </row>
    <row r="10634" spans="1:5">
      <c r="A10634" t="s">
        <v>388</v>
      </c>
      <c r="B10634" t="s">
        <v>536</v>
      </c>
      <c r="C10634" t="s">
        <v>387</v>
      </c>
      <c r="D10634">
        <v>2000</v>
      </c>
      <c r="E10634">
        <v>218834817</v>
      </c>
    </row>
    <row r="10635" spans="1:5">
      <c r="A10635" t="s">
        <v>386</v>
      </c>
      <c r="B10635" t="s">
        <v>539</v>
      </c>
      <c r="C10635" t="s">
        <v>385</v>
      </c>
      <c r="D10635">
        <v>2000</v>
      </c>
      <c r="E10635">
        <v>922245</v>
      </c>
    </row>
    <row r="10636" spans="1:5">
      <c r="A10636" t="s">
        <v>384</v>
      </c>
      <c r="B10636" t="s">
        <v>539</v>
      </c>
      <c r="C10636" t="s">
        <v>383</v>
      </c>
      <c r="D10636">
        <v>2000</v>
      </c>
      <c r="E10636">
        <v>422582</v>
      </c>
    </row>
    <row r="10637" spans="1:5">
      <c r="A10637" t="s">
        <v>382</v>
      </c>
      <c r="B10637" t="s">
        <v>539</v>
      </c>
      <c r="C10637" t="s">
        <v>381</v>
      </c>
      <c r="D10637">
        <v>2000</v>
      </c>
      <c r="E10637">
        <v>14697577</v>
      </c>
    </row>
    <row r="10638" spans="1:5">
      <c r="A10638" t="s">
        <v>380</v>
      </c>
      <c r="B10638" t="s">
        <v>539</v>
      </c>
      <c r="C10638" t="s">
        <v>379</v>
      </c>
      <c r="D10638">
        <v>2000</v>
      </c>
      <c r="E10638">
        <v>30086</v>
      </c>
    </row>
    <row r="10639" spans="1:5">
      <c r="A10639" t="s">
        <v>378</v>
      </c>
      <c r="B10639" t="s">
        <v>539</v>
      </c>
      <c r="C10639" t="s">
        <v>377</v>
      </c>
      <c r="D10639">
        <v>2000</v>
      </c>
      <c r="E10639">
        <v>83442</v>
      </c>
    </row>
    <row r="10640" spans="1:5">
      <c r="A10640" t="s">
        <v>376</v>
      </c>
      <c r="B10640" t="s">
        <v>539</v>
      </c>
      <c r="C10640" t="s">
        <v>375</v>
      </c>
      <c r="D10640">
        <v>2000</v>
      </c>
      <c r="E10640">
        <v>245215</v>
      </c>
    </row>
    <row r="10641" spans="1:5">
      <c r="A10641" t="s">
        <v>374</v>
      </c>
      <c r="B10641" t="s">
        <v>539</v>
      </c>
      <c r="C10641" t="s">
        <v>373</v>
      </c>
      <c r="D10641">
        <v>2000</v>
      </c>
      <c r="E10641">
        <v>12572963</v>
      </c>
    </row>
    <row r="10642" spans="1:5">
      <c r="A10642" t="s">
        <v>372</v>
      </c>
      <c r="B10642" t="s">
        <v>539</v>
      </c>
      <c r="C10642" t="s">
        <v>371</v>
      </c>
      <c r="D10642">
        <v>2000</v>
      </c>
      <c r="E10642">
        <v>2092595</v>
      </c>
    </row>
    <row r="10643" spans="1:5">
      <c r="A10643" t="s">
        <v>370</v>
      </c>
      <c r="B10643" t="s">
        <v>539</v>
      </c>
      <c r="C10643" t="s">
        <v>369</v>
      </c>
      <c r="D10643">
        <v>2000</v>
      </c>
      <c r="E10643">
        <v>10619153</v>
      </c>
    </row>
    <row r="10644" spans="1:5">
      <c r="A10644" t="s">
        <v>368</v>
      </c>
      <c r="B10644" t="s">
        <v>539</v>
      </c>
      <c r="C10644" t="s">
        <v>367</v>
      </c>
      <c r="D10644">
        <v>2000</v>
      </c>
      <c r="E10644">
        <v>0</v>
      </c>
    </row>
    <row r="10645" spans="1:5">
      <c r="A10645" t="s">
        <v>366</v>
      </c>
      <c r="B10645" t="s">
        <v>539</v>
      </c>
      <c r="C10645" t="s">
        <v>365</v>
      </c>
      <c r="D10645">
        <v>2000</v>
      </c>
      <c r="E10645">
        <v>6076399</v>
      </c>
    </row>
    <row r="10646" spans="1:5">
      <c r="A10646" t="s">
        <v>364</v>
      </c>
      <c r="B10646" t="s">
        <v>539</v>
      </c>
      <c r="C10646" t="s">
        <v>363</v>
      </c>
      <c r="D10646">
        <v>2000</v>
      </c>
      <c r="E10646">
        <v>642185</v>
      </c>
    </row>
    <row r="10647" spans="1:5">
      <c r="A10647" t="s">
        <v>362</v>
      </c>
      <c r="B10647" t="s">
        <v>539</v>
      </c>
      <c r="C10647" t="s">
        <v>361</v>
      </c>
      <c r="D10647">
        <v>2000</v>
      </c>
      <c r="E10647">
        <v>787536</v>
      </c>
    </row>
    <row r="10648" spans="1:5">
      <c r="A10648" t="s">
        <v>360</v>
      </c>
      <c r="B10648" t="s">
        <v>539</v>
      </c>
      <c r="C10648" t="s">
        <v>359</v>
      </c>
      <c r="D10648">
        <v>2000</v>
      </c>
      <c r="E10648">
        <v>375929</v>
      </c>
    </row>
    <row r="10649" spans="1:5">
      <c r="A10649" t="s">
        <v>358</v>
      </c>
      <c r="B10649" t="s">
        <v>539</v>
      </c>
      <c r="C10649" t="s">
        <v>357</v>
      </c>
      <c r="D10649">
        <v>2000</v>
      </c>
      <c r="E10649">
        <v>2948257</v>
      </c>
    </row>
    <row r="10650" spans="1:5">
      <c r="A10650" t="s">
        <v>356</v>
      </c>
      <c r="B10650" t="s">
        <v>539</v>
      </c>
      <c r="C10650" t="s">
        <v>355</v>
      </c>
      <c r="D10650">
        <v>2000</v>
      </c>
      <c r="E10650">
        <v>65167</v>
      </c>
    </row>
    <row r="10651" spans="1:5">
      <c r="A10651" t="s">
        <v>354</v>
      </c>
      <c r="B10651" t="s">
        <v>539</v>
      </c>
      <c r="C10651" t="s">
        <v>353</v>
      </c>
      <c r="D10651">
        <v>2000</v>
      </c>
      <c r="E10651">
        <v>10341</v>
      </c>
    </row>
    <row r="10652" spans="1:5">
      <c r="A10652" t="s">
        <v>352</v>
      </c>
      <c r="B10652" t="s">
        <v>539</v>
      </c>
      <c r="C10652" t="s">
        <v>351</v>
      </c>
      <c r="D10652">
        <v>2000</v>
      </c>
      <c r="E10652">
        <v>6393112</v>
      </c>
    </row>
    <row r="10653" spans="1:5">
      <c r="A10653" t="s">
        <v>350</v>
      </c>
      <c r="B10653" t="s">
        <v>539</v>
      </c>
      <c r="C10653" t="s">
        <v>349</v>
      </c>
      <c r="D10653">
        <v>2000</v>
      </c>
      <c r="E10653">
        <v>10673</v>
      </c>
    </row>
    <row r="10654" spans="1:5">
      <c r="A10654" t="s">
        <v>348</v>
      </c>
      <c r="B10654" t="s">
        <v>539</v>
      </c>
      <c r="C10654" t="s">
        <v>347</v>
      </c>
      <c r="D10654">
        <v>2000</v>
      </c>
      <c r="E10654">
        <v>537149</v>
      </c>
    </row>
    <row r="10655" spans="1:5">
      <c r="A10655" t="s">
        <v>346</v>
      </c>
      <c r="B10655" t="s">
        <v>536</v>
      </c>
      <c r="C10655" t="s">
        <v>345</v>
      </c>
      <c r="D10655">
        <v>2000</v>
      </c>
      <c r="E10655">
        <v>242705380</v>
      </c>
    </row>
    <row r="10656" spans="1:5">
      <c r="A10656" t="s">
        <v>344</v>
      </c>
      <c r="B10656" t="s">
        <v>539</v>
      </c>
      <c r="C10656" t="s">
        <v>343</v>
      </c>
      <c r="D10656">
        <v>2000</v>
      </c>
      <c r="E10656">
        <v>0</v>
      </c>
    </row>
    <row r="10657" spans="1:5">
      <c r="A10657" t="s">
        <v>342</v>
      </c>
      <c r="B10657" t="s">
        <v>539</v>
      </c>
      <c r="C10657" t="s">
        <v>341</v>
      </c>
      <c r="D10657">
        <v>2000</v>
      </c>
      <c r="E10657">
        <v>3558474</v>
      </c>
    </row>
    <row r="10658" spans="1:5">
      <c r="A10658" t="s">
        <v>340</v>
      </c>
      <c r="B10658" t="s">
        <v>536</v>
      </c>
      <c r="C10658" t="s">
        <v>339</v>
      </c>
      <c r="D10658">
        <v>2000</v>
      </c>
      <c r="E10658">
        <v>339451500</v>
      </c>
    </row>
    <row r="10659" spans="1:5">
      <c r="A10659" t="s">
        <v>338</v>
      </c>
      <c r="B10659" t="s">
        <v>539</v>
      </c>
      <c r="C10659" t="s">
        <v>337</v>
      </c>
      <c r="D10659">
        <v>2000</v>
      </c>
      <c r="E10659">
        <v>1965719</v>
      </c>
    </row>
    <row r="10660" spans="1:5">
      <c r="A10660" t="s">
        <v>336</v>
      </c>
      <c r="B10660" t="s">
        <v>539</v>
      </c>
      <c r="C10660" t="s">
        <v>335</v>
      </c>
      <c r="D10660">
        <v>2000</v>
      </c>
      <c r="E10660">
        <v>5505685</v>
      </c>
    </row>
    <row r="10661" spans="1:5">
      <c r="A10661" t="s">
        <v>334</v>
      </c>
      <c r="B10661" t="s">
        <v>539</v>
      </c>
      <c r="C10661" t="s">
        <v>333</v>
      </c>
      <c r="D10661">
        <v>2000</v>
      </c>
      <c r="E10661">
        <v>3617236</v>
      </c>
    </row>
    <row r="10662" spans="1:5">
      <c r="A10662" t="s">
        <v>332</v>
      </c>
      <c r="B10662" t="s">
        <v>536</v>
      </c>
      <c r="C10662" t="s">
        <v>331</v>
      </c>
      <c r="D10662">
        <v>2000</v>
      </c>
      <c r="E10662">
        <v>2248695729</v>
      </c>
    </row>
    <row r="10663" spans="1:5">
      <c r="A10663" t="s">
        <v>330</v>
      </c>
      <c r="B10663" t="s">
        <v>536</v>
      </c>
      <c r="C10663" t="s">
        <v>329</v>
      </c>
      <c r="D10663">
        <v>2000</v>
      </c>
      <c r="E10663">
        <v>3021333380</v>
      </c>
    </row>
    <row r="10664" spans="1:5">
      <c r="A10664" t="s">
        <v>328</v>
      </c>
      <c r="B10664" t="s">
        <v>536</v>
      </c>
      <c r="C10664" t="s">
        <v>327</v>
      </c>
      <c r="D10664">
        <v>2000</v>
      </c>
      <c r="E10664">
        <v>772637651</v>
      </c>
    </row>
    <row r="10665" spans="1:5">
      <c r="A10665" t="s">
        <v>326</v>
      </c>
      <c r="B10665" t="s">
        <v>536</v>
      </c>
      <c r="C10665" t="s">
        <v>325</v>
      </c>
      <c r="D10665">
        <v>2000</v>
      </c>
      <c r="E10665">
        <v>239646826</v>
      </c>
    </row>
    <row r="10666" spans="1:5">
      <c r="A10666" t="s">
        <v>324</v>
      </c>
      <c r="B10666" t="s">
        <v>539</v>
      </c>
      <c r="C10666" t="s">
        <v>323</v>
      </c>
      <c r="D10666">
        <v>2000</v>
      </c>
      <c r="E10666">
        <v>122689218</v>
      </c>
    </row>
    <row r="10667" spans="1:5">
      <c r="A10667" t="s">
        <v>322</v>
      </c>
      <c r="B10667" t="s">
        <v>536</v>
      </c>
      <c r="C10667" t="s">
        <v>321</v>
      </c>
      <c r="D10667">
        <v>2000</v>
      </c>
      <c r="E10667">
        <v>532990825</v>
      </c>
    </row>
    <row r="10668" spans="1:5">
      <c r="A10668" t="s">
        <v>320</v>
      </c>
      <c r="B10668" t="s">
        <v>539</v>
      </c>
      <c r="C10668" t="s">
        <v>319</v>
      </c>
      <c r="D10668">
        <v>2000</v>
      </c>
      <c r="E10668">
        <v>34954</v>
      </c>
    </row>
    <row r="10669" spans="1:5">
      <c r="A10669" t="s">
        <v>318</v>
      </c>
      <c r="B10669" t="s">
        <v>539</v>
      </c>
      <c r="C10669" t="s">
        <v>317</v>
      </c>
      <c r="D10669">
        <v>2000</v>
      </c>
      <c r="E10669">
        <v>761703316</v>
      </c>
    </row>
    <row r="10670" spans="1:5">
      <c r="A10670" t="s">
        <v>316</v>
      </c>
      <c r="B10670" t="s">
        <v>536</v>
      </c>
      <c r="C10670" t="s">
        <v>315</v>
      </c>
      <c r="D10670">
        <v>2000</v>
      </c>
    </row>
    <row r="10671" spans="1:5">
      <c r="A10671" t="s">
        <v>314</v>
      </c>
      <c r="B10671" t="s">
        <v>539</v>
      </c>
      <c r="C10671" t="s">
        <v>313</v>
      </c>
      <c r="D10671">
        <v>2000</v>
      </c>
      <c r="E10671">
        <v>1554566</v>
      </c>
    </row>
    <row r="10672" spans="1:5">
      <c r="A10672" t="s">
        <v>312</v>
      </c>
      <c r="B10672" t="s">
        <v>539</v>
      </c>
      <c r="C10672" t="s">
        <v>311</v>
      </c>
      <c r="D10672">
        <v>2000</v>
      </c>
      <c r="E10672">
        <v>23779692</v>
      </c>
    </row>
    <row r="10673" spans="1:5">
      <c r="A10673" t="s">
        <v>310</v>
      </c>
      <c r="B10673" t="s">
        <v>539</v>
      </c>
      <c r="C10673" t="s">
        <v>309</v>
      </c>
      <c r="D10673">
        <v>2000</v>
      </c>
      <c r="E10673">
        <v>7424048</v>
      </c>
    </row>
    <row r="10674" spans="1:5">
      <c r="A10674" t="s">
        <v>308</v>
      </c>
      <c r="B10674" t="s">
        <v>539</v>
      </c>
      <c r="C10674" t="s">
        <v>307</v>
      </c>
      <c r="D10674">
        <v>2000</v>
      </c>
      <c r="E10674">
        <v>21369</v>
      </c>
    </row>
    <row r="10675" spans="1:5">
      <c r="A10675" t="s">
        <v>306</v>
      </c>
      <c r="B10675" t="s">
        <v>539</v>
      </c>
      <c r="C10675" t="s">
        <v>305</v>
      </c>
      <c r="D10675">
        <v>2000</v>
      </c>
      <c r="E10675">
        <v>553243</v>
      </c>
    </row>
    <row r="10676" spans="1:5">
      <c r="A10676" t="s">
        <v>304</v>
      </c>
      <c r="B10676" t="s">
        <v>539</v>
      </c>
      <c r="C10676" t="s">
        <v>303</v>
      </c>
      <c r="D10676">
        <v>2000</v>
      </c>
      <c r="E10676">
        <v>18664484</v>
      </c>
    </row>
    <row r="10677" spans="1:5">
      <c r="A10677" t="s">
        <v>302</v>
      </c>
      <c r="B10677" t="s">
        <v>539</v>
      </c>
      <c r="C10677" t="s">
        <v>301</v>
      </c>
      <c r="D10677">
        <v>2000</v>
      </c>
      <c r="E10677">
        <v>1280236</v>
      </c>
    </row>
    <row r="10678" spans="1:5">
      <c r="A10678" t="s">
        <v>300</v>
      </c>
      <c r="B10678" t="s">
        <v>539</v>
      </c>
      <c r="C10678" t="s">
        <v>299</v>
      </c>
      <c r="D10678">
        <v>2000</v>
      </c>
      <c r="E10678">
        <v>1030424</v>
      </c>
    </row>
    <row r="10679" spans="1:5">
      <c r="A10679" t="s">
        <v>298</v>
      </c>
      <c r="B10679" t="s">
        <v>539</v>
      </c>
      <c r="C10679" t="s">
        <v>297</v>
      </c>
      <c r="D10679">
        <v>2000</v>
      </c>
      <c r="E10679">
        <v>27082249</v>
      </c>
    </row>
    <row r="10680" spans="1:5">
      <c r="A10680" t="s">
        <v>296</v>
      </c>
      <c r="B10680" t="s">
        <v>539</v>
      </c>
      <c r="C10680" t="s">
        <v>295</v>
      </c>
      <c r="D10680">
        <v>2000</v>
      </c>
      <c r="E10680">
        <v>6589130</v>
      </c>
    </row>
    <row r="10681" spans="1:5">
      <c r="A10681" t="s">
        <v>294</v>
      </c>
      <c r="B10681" t="s">
        <v>539</v>
      </c>
      <c r="C10681" t="s">
        <v>293</v>
      </c>
      <c r="D10681">
        <v>2000</v>
      </c>
      <c r="E10681">
        <v>25194353</v>
      </c>
    </row>
    <row r="10682" spans="1:5">
      <c r="A10682" t="s">
        <v>292</v>
      </c>
      <c r="B10682" t="s">
        <v>539</v>
      </c>
      <c r="C10682" t="s">
        <v>291</v>
      </c>
      <c r="D10682">
        <v>2000</v>
      </c>
      <c r="E10682">
        <v>3169363</v>
      </c>
    </row>
    <row r="10683" spans="1:5">
      <c r="A10683" t="s">
        <v>290</v>
      </c>
      <c r="B10683" t="s">
        <v>539</v>
      </c>
      <c r="C10683" t="s">
        <v>289</v>
      </c>
      <c r="D10683">
        <v>2000</v>
      </c>
      <c r="E10683">
        <v>9893717</v>
      </c>
    </row>
    <row r="10684" spans="1:5">
      <c r="A10684" t="s">
        <v>288</v>
      </c>
      <c r="B10684" t="s">
        <v>539</v>
      </c>
      <c r="C10684" t="s">
        <v>287</v>
      </c>
      <c r="D10684">
        <v>2000</v>
      </c>
      <c r="E10684">
        <v>48147</v>
      </c>
    </row>
    <row r="10685" spans="1:5">
      <c r="A10685" t="s">
        <v>286</v>
      </c>
      <c r="B10685" t="s">
        <v>539</v>
      </c>
      <c r="C10685" t="s">
        <v>285</v>
      </c>
      <c r="D10685">
        <v>2000</v>
      </c>
      <c r="E10685">
        <v>30501</v>
      </c>
    </row>
    <row r="10686" spans="1:5">
      <c r="A10686" t="s">
        <v>284</v>
      </c>
      <c r="B10686" t="s">
        <v>539</v>
      </c>
      <c r="C10686" t="s">
        <v>283</v>
      </c>
      <c r="D10686">
        <v>2000</v>
      </c>
      <c r="E10686">
        <v>9579783</v>
      </c>
    </row>
    <row r="10687" spans="1:5">
      <c r="A10687" t="s">
        <v>282</v>
      </c>
      <c r="B10687" t="s">
        <v>539</v>
      </c>
      <c r="C10687" t="s">
        <v>281</v>
      </c>
      <c r="D10687">
        <v>2000</v>
      </c>
      <c r="E10687">
        <v>38697</v>
      </c>
    </row>
    <row r="10688" spans="1:5">
      <c r="A10688" t="s">
        <v>280</v>
      </c>
      <c r="B10688" t="s">
        <v>536</v>
      </c>
      <c r="C10688" t="s">
        <v>279</v>
      </c>
      <c r="D10688">
        <v>2000</v>
      </c>
      <c r="E10688">
        <v>125773021</v>
      </c>
    </row>
    <row r="10689" spans="1:5">
      <c r="A10689" t="s">
        <v>278</v>
      </c>
      <c r="B10689" t="s">
        <v>539</v>
      </c>
      <c r="C10689" t="s">
        <v>277</v>
      </c>
      <c r="D10689">
        <v>2000</v>
      </c>
      <c r="E10689">
        <v>4158083</v>
      </c>
    </row>
    <row r="10690" spans="1:5">
      <c r="A10690" t="s">
        <v>276</v>
      </c>
      <c r="B10690" t="s">
        <v>539</v>
      </c>
      <c r="C10690" t="s">
        <v>275</v>
      </c>
      <c r="D10690">
        <v>2000</v>
      </c>
      <c r="E10690">
        <v>452951</v>
      </c>
    </row>
    <row r="10691" spans="1:5">
      <c r="A10691" t="s">
        <v>274</v>
      </c>
      <c r="B10691" t="s">
        <v>539</v>
      </c>
      <c r="C10691" t="s">
        <v>273</v>
      </c>
      <c r="D10691">
        <v>2000</v>
      </c>
      <c r="E10691">
        <v>1605785</v>
      </c>
    </row>
    <row r="10692" spans="1:5">
      <c r="A10692" t="s">
        <v>272</v>
      </c>
      <c r="B10692" t="s">
        <v>539</v>
      </c>
      <c r="C10692" t="s">
        <v>271</v>
      </c>
      <c r="D10692">
        <v>2000</v>
      </c>
      <c r="E10692">
        <v>1266849</v>
      </c>
    </row>
    <row r="10693" spans="1:5">
      <c r="A10693" t="s">
        <v>270</v>
      </c>
      <c r="B10693" t="s">
        <v>539</v>
      </c>
      <c r="C10693" t="s">
        <v>269</v>
      </c>
      <c r="D10693">
        <v>2000</v>
      </c>
      <c r="E10693">
        <v>113358</v>
      </c>
    </row>
    <row r="10694" spans="1:5">
      <c r="A10694" t="s">
        <v>268</v>
      </c>
      <c r="B10694" t="s">
        <v>536</v>
      </c>
      <c r="C10694" t="s">
        <v>267</v>
      </c>
      <c r="D10694">
        <v>2000</v>
      </c>
      <c r="E10694">
        <v>129911819</v>
      </c>
    </row>
    <row r="10695" spans="1:5">
      <c r="A10695" t="s">
        <v>266</v>
      </c>
      <c r="B10695" t="s">
        <v>536</v>
      </c>
      <c r="C10695" t="s">
        <v>265</v>
      </c>
      <c r="D10695">
        <v>2000</v>
      </c>
      <c r="E10695">
        <v>502207272</v>
      </c>
    </row>
    <row r="10696" spans="1:5">
      <c r="A10696" t="s">
        <v>264</v>
      </c>
      <c r="B10696" t="s">
        <v>536</v>
      </c>
      <c r="C10696" t="s">
        <v>263</v>
      </c>
      <c r="D10696">
        <v>2000</v>
      </c>
      <c r="E10696">
        <v>317055521</v>
      </c>
    </row>
    <row r="10697" spans="1:5">
      <c r="A10697" t="s">
        <v>262</v>
      </c>
      <c r="B10697" t="s">
        <v>539</v>
      </c>
      <c r="C10697" t="s">
        <v>261</v>
      </c>
      <c r="D10697">
        <v>2000</v>
      </c>
      <c r="E10697">
        <v>28250</v>
      </c>
    </row>
    <row r="10698" spans="1:5">
      <c r="A10698" t="s">
        <v>260</v>
      </c>
      <c r="B10698" t="s">
        <v>539</v>
      </c>
      <c r="C10698" t="s">
        <v>259</v>
      </c>
      <c r="D10698">
        <v>2000</v>
      </c>
      <c r="E10698">
        <v>15214458</v>
      </c>
    </row>
    <row r="10699" spans="1:5">
      <c r="A10699" t="s">
        <v>258</v>
      </c>
      <c r="B10699" t="s">
        <v>536</v>
      </c>
      <c r="C10699" t="s">
        <v>257</v>
      </c>
      <c r="D10699">
        <v>2000</v>
      </c>
      <c r="E10699">
        <v>1564656040</v>
      </c>
    </row>
    <row r="10700" spans="1:5">
      <c r="A10700" t="s">
        <v>256</v>
      </c>
      <c r="B10700" t="s">
        <v>536</v>
      </c>
      <c r="C10700" t="s">
        <v>255</v>
      </c>
      <c r="D10700">
        <v>2000</v>
      </c>
      <c r="E10700">
        <v>3015915033</v>
      </c>
    </row>
    <row r="10701" spans="1:5">
      <c r="A10701" t="s">
        <v>254</v>
      </c>
      <c r="B10701" t="s">
        <v>539</v>
      </c>
      <c r="C10701" t="s">
        <v>253</v>
      </c>
      <c r="D10701">
        <v>2000</v>
      </c>
      <c r="E10701">
        <v>1503406</v>
      </c>
    </row>
    <row r="10702" spans="1:5">
      <c r="A10702" t="s">
        <v>252</v>
      </c>
      <c r="B10702" t="s">
        <v>536</v>
      </c>
      <c r="C10702" t="s">
        <v>251</v>
      </c>
      <c r="D10702">
        <v>2000</v>
      </c>
      <c r="E10702">
        <v>1112745394</v>
      </c>
    </row>
    <row r="10703" spans="1:5">
      <c r="A10703" t="s">
        <v>250</v>
      </c>
      <c r="B10703" t="s">
        <v>539</v>
      </c>
      <c r="C10703" t="s">
        <v>249</v>
      </c>
      <c r="D10703">
        <v>2000</v>
      </c>
      <c r="E10703">
        <v>1155337</v>
      </c>
    </row>
    <row r="10704" spans="1:5">
      <c r="A10704" t="s">
        <v>248</v>
      </c>
      <c r="B10704" t="s">
        <v>539</v>
      </c>
      <c r="C10704" t="s">
        <v>247</v>
      </c>
      <c r="D10704">
        <v>2000</v>
      </c>
      <c r="E10704">
        <v>68866</v>
      </c>
    </row>
    <row r="10705" spans="1:5">
      <c r="A10705" t="s">
        <v>246</v>
      </c>
      <c r="B10705" t="s">
        <v>539</v>
      </c>
      <c r="C10705" t="s">
        <v>245</v>
      </c>
      <c r="D10705">
        <v>2000</v>
      </c>
      <c r="E10705">
        <v>756030</v>
      </c>
    </row>
    <row r="10706" spans="1:5">
      <c r="A10706" t="s">
        <v>244</v>
      </c>
      <c r="B10706" t="s">
        <v>539</v>
      </c>
      <c r="C10706" t="s">
        <v>243</v>
      </c>
      <c r="D10706">
        <v>2000</v>
      </c>
      <c r="E10706">
        <v>0</v>
      </c>
    </row>
    <row r="10707" spans="1:5">
      <c r="A10707" t="s">
        <v>242</v>
      </c>
      <c r="B10707" t="s">
        <v>539</v>
      </c>
      <c r="C10707" t="s">
        <v>241</v>
      </c>
      <c r="D10707">
        <v>2000</v>
      </c>
    </row>
    <row r="10708" spans="1:5">
      <c r="A10708" t="s">
        <v>240</v>
      </c>
      <c r="B10708" t="s">
        <v>539</v>
      </c>
      <c r="C10708" t="s">
        <v>239</v>
      </c>
      <c r="D10708">
        <v>2000</v>
      </c>
      <c r="E10708">
        <v>13462676</v>
      </c>
    </row>
    <row r="10709" spans="1:5">
      <c r="A10709" t="s">
        <v>238</v>
      </c>
      <c r="B10709" t="s">
        <v>539</v>
      </c>
      <c r="C10709" t="s">
        <v>237</v>
      </c>
      <c r="D10709">
        <v>2000</v>
      </c>
      <c r="E10709">
        <v>0</v>
      </c>
    </row>
    <row r="10710" spans="1:5">
      <c r="A10710" t="s">
        <v>236</v>
      </c>
      <c r="B10710" t="s">
        <v>539</v>
      </c>
      <c r="C10710" t="s">
        <v>235</v>
      </c>
      <c r="D10710">
        <v>2000</v>
      </c>
      <c r="E10710">
        <v>1972550</v>
      </c>
    </row>
    <row r="10711" spans="1:5">
      <c r="A10711" t="s">
        <v>234</v>
      </c>
      <c r="B10711" t="s">
        <v>539</v>
      </c>
      <c r="C10711" t="s">
        <v>233</v>
      </c>
      <c r="D10711">
        <v>2000</v>
      </c>
      <c r="E10711">
        <v>11490691</v>
      </c>
    </row>
    <row r="10712" spans="1:5">
      <c r="A10712" t="s">
        <v>232</v>
      </c>
      <c r="B10712" t="s">
        <v>539</v>
      </c>
      <c r="C10712" t="s">
        <v>231</v>
      </c>
      <c r="D10712">
        <v>2000</v>
      </c>
      <c r="E10712">
        <v>206761</v>
      </c>
    </row>
    <row r="10713" spans="1:5">
      <c r="A10713" t="s">
        <v>230</v>
      </c>
      <c r="B10713" t="s">
        <v>536</v>
      </c>
      <c r="C10713" t="s">
        <v>229</v>
      </c>
      <c r="D10713">
        <v>2000</v>
      </c>
      <c r="E10713">
        <v>131677092</v>
      </c>
    </row>
    <row r="10714" spans="1:5">
      <c r="A10714" t="s">
        <v>228</v>
      </c>
      <c r="B10714" t="s">
        <v>539</v>
      </c>
      <c r="C10714" t="s">
        <v>227</v>
      </c>
      <c r="D10714">
        <v>2000</v>
      </c>
      <c r="E10714">
        <v>25712699</v>
      </c>
    </row>
    <row r="10715" spans="1:5">
      <c r="A10715" t="s">
        <v>226</v>
      </c>
      <c r="B10715" t="s">
        <v>539</v>
      </c>
      <c r="C10715" t="s">
        <v>225</v>
      </c>
      <c r="D10715">
        <v>2000</v>
      </c>
      <c r="E10715">
        <v>16504</v>
      </c>
    </row>
    <row r="10716" spans="1:5">
      <c r="A10716" t="s">
        <v>224</v>
      </c>
      <c r="B10716" t="s">
        <v>536</v>
      </c>
      <c r="C10716" t="s">
        <v>223</v>
      </c>
      <c r="D10716">
        <v>2000</v>
      </c>
      <c r="E10716">
        <v>2698859512</v>
      </c>
    </row>
    <row r="10717" spans="1:5">
      <c r="A10717" t="s">
        <v>222</v>
      </c>
      <c r="B10717" t="s">
        <v>539</v>
      </c>
      <c r="C10717" t="s">
        <v>221</v>
      </c>
      <c r="D10717">
        <v>2000</v>
      </c>
      <c r="E10717">
        <v>843473</v>
      </c>
    </row>
    <row r="10718" spans="1:5">
      <c r="A10718" t="s">
        <v>220</v>
      </c>
      <c r="B10718" t="s">
        <v>539</v>
      </c>
      <c r="C10718" t="s">
        <v>219</v>
      </c>
      <c r="D10718">
        <v>2000</v>
      </c>
      <c r="E10718">
        <v>7857692</v>
      </c>
    </row>
    <row r="10719" spans="1:5">
      <c r="A10719" t="s">
        <v>218</v>
      </c>
      <c r="B10719" t="s">
        <v>539</v>
      </c>
      <c r="C10719" t="s">
        <v>217</v>
      </c>
      <c r="D10719">
        <v>2000</v>
      </c>
      <c r="E10719">
        <v>29771</v>
      </c>
    </row>
    <row r="10720" spans="1:5">
      <c r="A10720" t="s">
        <v>216</v>
      </c>
      <c r="B10720" t="s">
        <v>539</v>
      </c>
      <c r="C10720" t="s">
        <v>215</v>
      </c>
      <c r="D10720">
        <v>2000</v>
      </c>
      <c r="E10720">
        <v>33664438</v>
      </c>
    </row>
    <row r="10721" spans="1:5">
      <c r="A10721" t="s">
        <v>214</v>
      </c>
      <c r="B10721" t="s">
        <v>536</v>
      </c>
      <c r="C10721" t="s">
        <v>213</v>
      </c>
      <c r="D10721">
        <v>2000</v>
      </c>
      <c r="E10721">
        <v>125503475</v>
      </c>
    </row>
    <row r="10722" spans="1:5">
      <c r="A10722" t="s">
        <v>212</v>
      </c>
      <c r="B10722" t="s">
        <v>539</v>
      </c>
      <c r="C10722" t="s">
        <v>211</v>
      </c>
      <c r="D10722">
        <v>2000</v>
      </c>
      <c r="E10722">
        <v>250788</v>
      </c>
    </row>
    <row r="10723" spans="1:5">
      <c r="A10723" t="s">
        <v>210</v>
      </c>
      <c r="B10723" t="s">
        <v>539</v>
      </c>
      <c r="C10723" t="s">
        <v>209</v>
      </c>
      <c r="D10723">
        <v>2000</v>
      </c>
      <c r="E10723">
        <v>1027709</v>
      </c>
    </row>
    <row r="10724" spans="1:5">
      <c r="A10724" t="s">
        <v>208</v>
      </c>
      <c r="B10724" t="s">
        <v>539</v>
      </c>
      <c r="C10724" t="s">
        <v>207</v>
      </c>
      <c r="D10724">
        <v>2000</v>
      </c>
      <c r="E10724">
        <v>6829</v>
      </c>
    </row>
    <row r="10725" spans="1:5">
      <c r="A10725" t="s">
        <v>206</v>
      </c>
      <c r="B10725" t="s">
        <v>539</v>
      </c>
      <c r="C10725" t="s">
        <v>205</v>
      </c>
      <c r="D10725">
        <v>2000</v>
      </c>
      <c r="E10725">
        <v>12810351</v>
      </c>
    </row>
    <row r="10726" spans="1:5">
      <c r="A10726" t="s">
        <v>204</v>
      </c>
      <c r="B10726" t="s">
        <v>539</v>
      </c>
      <c r="C10726" t="s">
        <v>203</v>
      </c>
      <c r="D10726">
        <v>2000</v>
      </c>
      <c r="E10726">
        <v>1375162</v>
      </c>
    </row>
    <row r="10727" spans="1:5">
      <c r="A10727" t="s">
        <v>202</v>
      </c>
      <c r="B10727" t="s">
        <v>539</v>
      </c>
      <c r="C10727" t="s">
        <v>201</v>
      </c>
      <c r="D10727">
        <v>2000</v>
      </c>
      <c r="E10727">
        <v>680434</v>
      </c>
    </row>
    <row r="10728" spans="1:5">
      <c r="A10728" t="s">
        <v>200</v>
      </c>
      <c r="B10728" t="s">
        <v>539</v>
      </c>
      <c r="C10728" t="s">
        <v>199</v>
      </c>
      <c r="D10728">
        <v>2000</v>
      </c>
      <c r="E10728">
        <v>9714113</v>
      </c>
    </row>
    <row r="10729" spans="1:5">
      <c r="A10729" t="s">
        <v>198</v>
      </c>
      <c r="B10729" t="s">
        <v>539</v>
      </c>
      <c r="C10729" t="s">
        <v>197</v>
      </c>
      <c r="D10729">
        <v>2000</v>
      </c>
      <c r="E10729">
        <v>8815864</v>
      </c>
    </row>
    <row r="10730" spans="1:5">
      <c r="A10730" t="s">
        <v>196</v>
      </c>
      <c r="B10730" t="s">
        <v>536</v>
      </c>
      <c r="C10730" t="s">
        <v>195</v>
      </c>
      <c r="D10730">
        <v>2000</v>
      </c>
      <c r="E10730">
        <v>65407832</v>
      </c>
    </row>
    <row r="10731" spans="1:5">
      <c r="A10731" t="s">
        <v>194</v>
      </c>
      <c r="B10731" t="s">
        <v>539</v>
      </c>
      <c r="C10731" t="s">
        <v>193</v>
      </c>
      <c r="D10731">
        <v>2000</v>
      </c>
      <c r="E10731">
        <v>1284411</v>
      </c>
    </row>
    <row r="10732" spans="1:5">
      <c r="A10732" t="s">
        <v>192</v>
      </c>
      <c r="B10732" t="s">
        <v>539</v>
      </c>
      <c r="C10732" t="s">
        <v>191</v>
      </c>
      <c r="D10732">
        <v>2000</v>
      </c>
      <c r="E10732">
        <v>81497</v>
      </c>
    </row>
    <row r="10733" spans="1:5">
      <c r="A10733" t="s">
        <v>190</v>
      </c>
      <c r="B10733" t="s">
        <v>539</v>
      </c>
      <c r="C10733" t="s">
        <v>189</v>
      </c>
      <c r="D10733">
        <v>2000</v>
      </c>
      <c r="E10733">
        <v>9515381</v>
      </c>
    </row>
    <row r="10734" spans="1:5">
      <c r="A10734" t="s">
        <v>188</v>
      </c>
      <c r="B10734" t="s">
        <v>539</v>
      </c>
      <c r="C10734" t="s">
        <v>187</v>
      </c>
      <c r="D10734">
        <v>2000</v>
      </c>
      <c r="E10734">
        <v>79724569</v>
      </c>
    </row>
    <row r="10735" spans="1:5">
      <c r="A10735" t="s">
        <v>186</v>
      </c>
      <c r="B10735" t="s">
        <v>539</v>
      </c>
      <c r="C10735" t="s">
        <v>185</v>
      </c>
      <c r="D10735">
        <v>2000</v>
      </c>
      <c r="E10735">
        <v>2275279</v>
      </c>
    </row>
    <row r="10736" spans="1:5">
      <c r="A10736" t="s">
        <v>184</v>
      </c>
      <c r="B10736" t="s">
        <v>539</v>
      </c>
      <c r="C10736" t="s">
        <v>183</v>
      </c>
      <c r="D10736">
        <v>2000</v>
      </c>
      <c r="E10736">
        <v>3695515</v>
      </c>
    </row>
    <row r="10737" spans="1:5">
      <c r="A10737" t="s">
        <v>182</v>
      </c>
      <c r="B10737" t="s">
        <v>539</v>
      </c>
      <c r="C10737" t="s">
        <v>181</v>
      </c>
      <c r="D10737">
        <v>2000</v>
      </c>
      <c r="E10737">
        <v>1074194</v>
      </c>
    </row>
    <row r="10738" spans="1:5">
      <c r="A10738" t="s">
        <v>180</v>
      </c>
      <c r="B10738" t="s">
        <v>539</v>
      </c>
      <c r="C10738" t="s">
        <v>179</v>
      </c>
      <c r="D10738">
        <v>2000</v>
      </c>
      <c r="E10738">
        <v>20552269</v>
      </c>
    </row>
    <row r="10739" spans="1:5">
      <c r="A10739" t="s">
        <v>178</v>
      </c>
      <c r="B10739" t="s">
        <v>539</v>
      </c>
      <c r="C10739" t="s">
        <v>177</v>
      </c>
      <c r="D10739">
        <v>2000</v>
      </c>
      <c r="E10739">
        <v>0</v>
      </c>
    </row>
    <row r="10740" spans="1:5">
      <c r="A10740" t="s">
        <v>176</v>
      </c>
      <c r="B10740" t="s">
        <v>539</v>
      </c>
      <c r="C10740" t="s">
        <v>175</v>
      </c>
      <c r="D10740">
        <v>2000</v>
      </c>
      <c r="E10740">
        <v>552538</v>
      </c>
    </row>
    <row r="10741" spans="1:5">
      <c r="A10741" t="s">
        <v>174</v>
      </c>
      <c r="B10741" t="s">
        <v>536</v>
      </c>
      <c r="C10741" t="s">
        <v>173</v>
      </c>
      <c r="D10741">
        <v>2000</v>
      </c>
      <c r="E10741">
        <v>281071945</v>
      </c>
    </row>
    <row r="10742" spans="1:5">
      <c r="A10742" t="s">
        <v>172</v>
      </c>
      <c r="B10742" t="s">
        <v>539</v>
      </c>
      <c r="C10742" t="s">
        <v>171</v>
      </c>
      <c r="D10742">
        <v>2000</v>
      </c>
      <c r="E10742">
        <v>644813</v>
      </c>
    </row>
    <row r="10743" spans="1:5">
      <c r="A10743" t="s">
        <v>170</v>
      </c>
      <c r="B10743" t="s">
        <v>536</v>
      </c>
      <c r="C10743" t="s">
        <v>169</v>
      </c>
      <c r="D10743">
        <v>2000</v>
      </c>
      <c r="E10743">
        <v>10531568</v>
      </c>
    </row>
    <row r="10744" spans="1:5">
      <c r="A10744" t="s">
        <v>168</v>
      </c>
      <c r="B10744" t="s">
        <v>539</v>
      </c>
      <c r="C10744" t="s">
        <v>167</v>
      </c>
      <c r="D10744">
        <v>2000</v>
      </c>
      <c r="E10744">
        <v>92595890</v>
      </c>
    </row>
    <row r="10745" spans="1:5">
      <c r="A10745" t="s">
        <v>166</v>
      </c>
      <c r="B10745" t="s">
        <v>539</v>
      </c>
      <c r="C10745" t="s">
        <v>165</v>
      </c>
      <c r="D10745">
        <v>2000</v>
      </c>
      <c r="E10745">
        <v>1145532</v>
      </c>
    </row>
    <row r="10746" spans="1:5">
      <c r="A10746" t="s">
        <v>164</v>
      </c>
      <c r="B10746" t="s">
        <v>539</v>
      </c>
      <c r="C10746" t="s">
        <v>163</v>
      </c>
      <c r="D10746">
        <v>2000</v>
      </c>
      <c r="E10746">
        <v>6986133</v>
      </c>
    </row>
    <row r="10747" spans="1:5">
      <c r="A10747" t="s">
        <v>162</v>
      </c>
      <c r="B10747" t="s">
        <v>539</v>
      </c>
      <c r="C10747" t="s">
        <v>161</v>
      </c>
      <c r="D10747">
        <v>2000</v>
      </c>
      <c r="E10747">
        <v>40590712</v>
      </c>
    </row>
    <row r="10748" spans="1:5">
      <c r="A10748" t="s">
        <v>160</v>
      </c>
      <c r="B10748" t="s">
        <v>539</v>
      </c>
      <c r="C10748" t="s">
        <v>159</v>
      </c>
      <c r="D10748">
        <v>2000</v>
      </c>
      <c r="E10748">
        <v>5760</v>
      </c>
    </row>
    <row r="10749" spans="1:5">
      <c r="A10749" t="s">
        <v>158</v>
      </c>
      <c r="B10749" t="s">
        <v>539</v>
      </c>
      <c r="C10749" t="s">
        <v>157</v>
      </c>
      <c r="D10749">
        <v>2000</v>
      </c>
      <c r="E10749">
        <v>4836466</v>
      </c>
    </row>
    <row r="10750" spans="1:5">
      <c r="A10750" t="s">
        <v>156</v>
      </c>
      <c r="B10750" t="s">
        <v>539</v>
      </c>
      <c r="C10750" t="s">
        <v>155</v>
      </c>
      <c r="D10750">
        <v>2000</v>
      </c>
      <c r="E10750">
        <v>14646934</v>
      </c>
    </row>
    <row r="10751" spans="1:5">
      <c r="A10751" t="s">
        <v>154</v>
      </c>
      <c r="B10751" t="s">
        <v>536</v>
      </c>
      <c r="C10751" t="s">
        <v>153</v>
      </c>
      <c r="D10751">
        <v>2000</v>
      </c>
      <c r="E10751">
        <v>380235579</v>
      </c>
    </row>
    <row r="10752" spans="1:5">
      <c r="A10752" t="s">
        <v>152</v>
      </c>
      <c r="B10752" t="s">
        <v>539</v>
      </c>
      <c r="C10752" t="s">
        <v>151</v>
      </c>
      <c r="D10752">
        <v>2000</v>
      </c>
      <c r="E10752">
        <v>213889</v>
      </c>
    </row>
    <row r="10753" spans="1:5">
      <c r="A10753" t="s">
        <v>150</v>
      </c>
      <c r="B10753" t="s">
        <v>539</v>
      </c>
      <c r="C10753" t="s">
        <v>149</v>
      </c>
      <c r="D10753">
        <v>2000</v>
      </c>
      <c r="E10753">
        <v>9306453</v>
      </c>
    </row>
    <row r="10754" spans="1:5">
      <c r="A10754" t="s">
        <v>148</v>
      </c>
      <c r="B10754" t="s">
        <v>539</v>
      </c>
      <c r="C10754" t="s">
        <v>147</v>
      </c>
      <c r="D10754">
        <v>2000</v>
      </c>
      <c r="E10754">
        <v>4692296</v>
      </c>
    </row>
    <row r="10755" spans="1:5">
      <c r="A10755" t="s">
        <v>146</v>
      </c>
      <c r="B10755" t="s">
        <v>539</v>
      </c>
      <c r="C10755" t="s">
        <v>145</v>
      </c>
      <c r="D10755">
        <v>2000</v>
      </c>
      <c r="E10755">
        <v>2368663</v>
      </c>
    </row>
    <row r="10756" spans="1:5">
      <c r="A10756" t="s">
        <v>144</v>
      </c>
      <c r="B10756" t="s">
        <v>536</v>
      </c>
      <c r="C10756" t="s">
        <v>143</v>
      </c>
      <c r="D10756">
        <v>2000</v>
      </c>
      <c r="E10756">
        <v>819109</v>
      </c>
    </row>
    <row r="10757" spans="1:5">
      <c r="A10757" t="s">
        <v>142</v>
      </c>
      <c r="B10757" t="s">
        <v>536</v>
      </c>
      <c r="C10757" t="s">
        <v>141</v>
      </c>
      <c r="D10757">
        <v>2000</v>
      </c>
      <c r="E10757">
        <v>1285584</v>
      </c>
    </row>
    <row r="10758" spans="1:5">
      <c r="A10758" t="s">
        <v>140</v>
      </c>
      <c r="B10758" t="s">
        <v>536</v>
      </c>
      <c r="C10758" t="s">
        <v>139</v>
      </c>
      <c r="D10758">
        <v>2000</v>
      </c>
      <c r="E10758">
        <v>240735476</v>
      </c>
    </row>
    <row r="10759" spans="1:5">
      <c r="A10759" t="s">
        <v>138</v>
      </c>
      <c r="B10759" t="s">
        <v>539</v>
      </c>
      <c r="C10759" t="s">
        <v>137</v>
      </c>
      <c r="D10759">
        <v>2000</v>
      </c>
      <c r="E10759">
        <v>104225</v>
      </c>
    </row>
    <row r="10760" spans="1:5">
      <c r="A10760" t="s">
        <v>136</v>
      </c>
      <c r="B10760" t="s">
        <v>539</v>
      </c>
      <c r="C10760" t="s">
        <v>135</v>
      </c>
      <c r="D10760">
        <v>2000</v>
      </c>
      <c r="E10760">
        <v>21849</v>
      </c>
    </row>
    <row r="10761" spans="1:5">
      <c r="A10761" t="s">
        <v>134</v>
      </c>
      <c r="B10761" t="s">
        <v>539</v>
      </c>
      <c r="C10761" t="s">
        <v>133</v>
      </c>
      <c r="D10761">
        <v>2000</v>
      </c>
      <c r="E10761">
        <v>10547299</v>
      </c>
    </row>
    <row r="10762" spans="1:5">
      <c r="A10762" t="s">
        <v>132</v>
      </c>
      <c r="B10762" t="s">
        <v>539</v>
      </c>
      <c r="C10762" t="s">
        <v>131</v>
      </c>
      <c r="D10762">
        <v>2000</v>
      </c>
      <c r="E10762">
        <v>39067982</v>
      </c>
    </row>
    <row r="10763" spans="1:5">
      <c r="A10763" t="s">
        <v>130</v>
      </c>
      <c r="B10763" t="s">
        <v>539</v>
      </c>
      <c r="C10763" t="s">
        <v>129</v>
      </c>
      <c r="D10763">
        <v>2000</v>
      </c>
      <c r="E10763">
        <v>6827787</v>
      </c>
    </row>
    <row r="10764" spans="1:5">
      <c r="A10764" t="s">
        <v>128</v>
      </c>
      <c r="B10764" t="s">
        <v>536</v>
      </c>
      <c r="C10764" t="s">
        <v>127</v>
      </c>
      <c r="D10764">
        <v>2000</v>
      </c>
      <c r="E10764">
        <v>1007058990</v>
      </c>
    </row>
    <row r="10765" spans="1:5">
      <c r="A10765" t="s">
        <v>126</v>
      </c>
      <c r="B10765" t="s">
        <v>539</v>
      </c>
      <c r="C10765" t="s">
        <v>125</v>
      </c>
      <c r="D10765">
        <v>2000</v>
      </c>
      <c r="E10765">
        <v>4184424</v>
      </c>
    </row>
    <row r="10766" spans="1:5">
      <c r="A10766" t="s">
        <v>124</v>
      </c>
      <c r="B10766" t="s">
        <v>539</v>
      </c>
      <c r="C10766" t="s">
        <v>123</v>
      </c>
      <c r="D10766">
        <v>2000</v>
      </c>
      <c r="E10766">
        <v>18395474</v>
      </c>
    </row>
    <row r="10767" spans="1:5">
      <c r="A10767" t="s">
        <v>122</v>
      </c>
      <c r="B10767" t="s">
        <v>539</v>
      </c>
      <c r="C10767" t="s">
        <v>121</v>
      </c>
      <c r="D10767">
        <v>2000</v>
      </c>
      <c r="E10767">
        <v>5896331</v>
      </c>
    </row>
    <row r="10768" spans="1:5">
      <c r="A10768" t="s">
        <v>120</v>
      </c>
      <c r="B10768" t="s">
        <v>539</v>
      </c>
      <c r="C10768" t="s">
        <v>119</v>
      </c>
      <c r="D10768">
        <v>2000</v>
      </c>
      <c r="E10768">
        <v>0</v>
      </c>
    </row>
    <row r="10769" spans="1:5">
      <c r="A10769" t="s">
        <v>118</v>
      </c>
      <c r="B10769" t="s">
        <v>539</v>
      </c>
      <c r="C10769" t="s">
        <v>117</v>
      </c>
      <c r="D10769">
        <v>2000</v>
      </c>
      <c r="E10769">
        <v>347363</v>
      </c>
    </row>
    <row r="10770" spans="1:5">
      <c r="A10770" t="s">
        <v>116</v>
      </c>
      <c r="B10770" t="s">
        <v>539</v>
      </c>
      <c r="C10770" t="s">
        <v>115</v>
      </c>
      <c r="D10770">
        <v>2000</v>
      </c>
      <c r="E10770">
        <v>2938221</v>
      </c>
    </row>
    <row r="10771" spans="1:5">
      <c r="A10771" t="s">
        <v>114</v>
      </c>
      <c r="B10771" t="s">
        <v>539</v>
      </c>
      <c r="C10771" t="s">
        <v>113</v>
      </c>
      <c r="D10771">
        <v>2000</v>
      </c>
      <c r="E10771">
        <v>2410890</v>
      </c>
    </row>
    <row r="10772" spans="1:5">
      <c r="A10772" t="s">
        <v>112</v>
      </c>
      <c r="B10772" t="s">
        <v>539</v>
      </c>
      <c r="C10772" t="s">
        <v>111</v>
      </c>
      <c r="D10772">
        <v>2000</v>
      </c>
      <c r="E10772">
        <v>1799</v>
      </c>
    </row>
    <row r="10773" spans="1:5">
      <c r="A10773" t="s">
        <v>110</v>
      </c>
      <c r="B10773" t="s">
        <v>539</v>
      </c>
      <c r="C10773" t="s">
        <v>109</v>
      </c>
      <c r="D10773">
        <v>2000</v>
      </c>
      <c r="E10773">
        <v>6015433</v>
      </c>
    </row>
    <row r="10774" spans="1:5">
      <c r="A10774" t="s">
        <v>108</v>
      </c>
      <c r="B10774" t="s">
        <v>539</v>
      </c>
      <c r="C10774" t="s">
        <v>107</v>
      </c>
      <c r="D10774">
        <v>2000</v>
      </c>
      <c r="E10774">
        <v>3518552</v>
      </c>
    </row>
    <row r="10775" spans="1:5">
      <c r="A10775" t="s">
        <v>106</v>
      </c>
      <c r="B10775" t="s">
        <v>536</v>
      </c>
      <c r="C10775" t="s">
        <v>105</v>
      </c>
      <c r="D10775">
        <v>2000</v>
      </c>
      <c r="E10775">
        <v>463571333</v>
      </c>
    </row>
    <row r="10776" spans="1:5">
      <c r="A10776" t="s">
        <v>104</v>
      </c>
      <c r="B10776" t="s">
        <v>539</v>
      </c>
      <c r="C10776" t="s">
        <v>103</v>
      </c>
      <c r="D10776">
        <v>2000</v>
      </c>
      <c r="E10776">
        <v>5594780</v>
      </c>
    </row>
    <row r="10777" spans="1:5">
      <c r="A10777" t="s">
        <v>102</v>
      </c>
      <c r="B10777" t="s">
        <v>536</v>
      </c>
      <c r="C10777" t="s">
        <v>101</v>
      </c>
      <c r="D10777">
        <v>2000</v>
      </c>
      <c r="E10777">
        <v>463611801</v>
      </c>
    </row>
    <row r="10778" spans="1:5">
      <c r="A10778" t="s">
        <v>100</v>
      </c>
      <c r="B10778" t="s">
        <v>536</v>
      </c>
      <c r="C10778" t="s">
        <v>99</v>
      </c>
      <c r="D10778">
        <v>2000</v>
      </c>
      <c r="E10778">
        <v>15635075</v>
      </c>
    </row>
    <row r="10779" spans="1:5">
      <c r="A10779" t="s">
        <v>98</v>
      </c>
      <c r="B10779" t="s">
        <v>539</v>
      </c>
      <c r="C10779" t="s">
        <v>97</v>
      </c>
      <c r="D10779">
        <v>2000</v>
      </c>
      <c r="E10779">
        <v>64557</v>
      </c>
    </row>
    <row r="10780" spans="1:5">
      <c r="A10780" t="s">
        <v>96</v>
      </c>
      <c r="B10780" t="s">
        <v>539</v>
      </c>
      <c r="C10780" t="s">
        <v>95</v>
      </c>
      <c r="D10780">
        <v>2000</v>
      </c>
      <c r="E10780">
        <v>158515</v>
      </c>
    </row>
    <row r="10781" spans="1:5">
      <c r="A10781" t="s">
        <v>94</v>
      </c>
      <c r="B10781" t="s">
        <v>539</v>
      </c>
      <c r="C10781" t="s">
        <v>93</v>
      </c>
      <c r="D10781">
        <v>2000</v>
      </c>
      <c r="E10781">
        <v>2358481</v>
      </c>
    </row>
    <row r="10782" spans="1:5">
      <c r="A10782" t="s">
        <v>92</v>
      </c>
      <c r="B10782" t="s">
        <v>539</v>
      </c>
      <c r="C10782" t="s">
        <v>91</v>
      </c>
      <c r="D10782">
        <v>2000</v>
      </c>
      <c r="E10782">
        <v>979506</v>
      </c>
    </row>
    <row r="10783" spans="1:5">
      <c r="A10783" t="s">
        <v>90</v>
      </c>
      <c r="B10783" t="s">
        <v>539</v>
      </c>
      <c r="C10783" t="s">
        <v>89</v>
      </c>
      <c r="D10783">
        <v>2000</v>
      </c>
      <c r="E10783">
        <v>1417231</v>
      </c>
    </row>
    <row r="10784" spans="1:5">
      <c r="A10784" t="s">
        <v>88</v>
      </c>
      <c r="B10784" t="s">
        <v>539</v>
      </c>
      <c r="C10784" t="s">
        <v>87</v>
      </c>
      <c r="D10784">
        <v>2000</v>
      </c>
      <c r="E10784">
        <v>820663</v>
      </c>
    </row>
    <row r="10785" spans="1:5">
      <c r="A10785" t="s">
        <v>86</v>
      </c>
      <c r="B10785" t="s">
        <v>539</v>
      </c>
      <c r="C10785" t="s">
        <v>85</v>
      </c>
      <c r="D10785">
        <v>2000</v>
      </c>
      <c r="E10785">
        <v>0</v>
      </c>
    </row>
    <row r="10786" spans="1:5">
      <c r="A10786" t="s">
        <v>84</v>
      </c>
      <c r="B10786" t="s">
        <v>539</v>
      </c>
      <c r="C10786" t="s">
        <v>83</v>
      </c>
      <c r="D10786">
        <v>2000</v>
      </c>
      <c r="E10786">
        <v>40468</v>
      </c>
    </row>
    <row r="10787" spans="1:5">
      <c r="A10787" t="s">
        <v>82</v>
      </c>
      <c r="B10787" t="s">
        <v>539</v>
      </c>
      <c r="C10787" t="s">
        <v>81</v>
      </c>
      <c r="D10787">
        <v>2000</v>
      </c>
      <c r="E10787">
        <v>7885905</v>
      </c>
    </row>
    <row r="10788" spans="1:5">
      <c r="A10788" t="s">
        <v>80</v>
      </c>
      <c r="B10788" t="s">
        <v>539</v>
      </c>
      <c r="C10788" t="s">
        <v>79</v>
      </c>
      <c r="D10788">
        <v>2000</v>
      </c>
      <c r="E10788">
        <v>2916</v>
      </c>
    </row>
    <row r="10789" spans="1:5">
      <c r="A10789" t="s">
        <v>78</v>
      </c>
      <c r="B10789" t="s">
        <v>539</v>
      </c>
      <c r="C10789" t="s">
        <v>77</v>
      </c>
      <c r="D10789">
        <v>2000</v>
      </c>
      <c r="E10789">
        <v>6537480</v>
      </c>
    </row>
    <row r="10790" spans="1:5">
      <c r="A10790" t="s">
        <v>76</v>
      </c>
      <c r="B10790" t="s">
        <v>536</v>
      </c>
      <c r="C10790" t="s">
        <v>75</v>
      </c>
      <c r="D10790">
        <v>2000</v>
      </c>
      <c r="E10790">
        <v>1139171786</v>
      </c>
    </row>
    <row r="10791" spans="1:5">
      <c r="A10791" t="s">
        <v>74</v>
      </c>
      <c r="B10791" t="s">
        <v>536</v>
      </c>
      <c r="C10791" t="s">
        <v>73</v>
      </c>
      <c r="D10791">
        <v>2000</v>
      </c>
      <c r="E10791">
        <v>160176104</v>
      </c>
    </row>
    <row r="10792" spans="1:5">
      <c r="A10792" t="s">
        <v>72</v>
      </c>
      <c r="B10792" t="s">
        <v>539</v>
      </c>
      <c r="C10792" t="s">
        <v>71</v>
      </c>
      <c r="D10792">
        <v>2000</v>
      </c>
      <c r="E10792">
        <v>3334768</v>
      </c>
    </row>
    <row r="10793" spans="1:5">
      <c r="A10793" t="s">
        <v>70</v>
      </c>
      <c r="B10793" t="s">
        <v>539</v>
      </c>
      <c r="C10793" t="s">
        <v>69</v>
      </c>
      <c r="D10793">
        <v>2000</v>
      </c>
      <c r="E10793">
        <v>43194869</v>
      </c>
    </row>
    <row r="10794" spans="1:5">
      <c r="A10794" t="s">
        <v>68</v>
      </c>
      <c r="B10794" t="s">
        <v>539</v>
      </c>
      <c r="C10794" t="s">
        <v>67</v>
      </c>
      <c r="D10794">
        <v>2000</v>
      </c>
      <c r="E10794">
        <v>4569781</v>
      </c>
    </row>
    <row r="10795" spans="1:5">
      <c r="A10795" t="s">
        <v>66</v>
      </c>
      <c r="B10795" t="s">
        <v>539</v>
      </c>
      <c r="C10795" t="s">
        <v>65</v>
      </c>
      <c r="D10795">
        <v>2000</v>
      </c>
      <c r="E10795">
        <v>2442640</v>
      </c>
    </row>
    <row r="10796" spans="1:5">
      <c r="A10796" t="s">
        <v>64</v>
      </c>
      <c r="B10796" t="s">
        <v>536</v>
      </c>
      <c r="C10796" t="s">
        <v>63</v>
      </c>
      <c r="D10796">
        <v>2000</v>
      </c>
      <c r="E10796">
        <v>126630333</v>
      </c>
    </row>
    <row r="10797" spans="1:5">
      <c r="A10797" t="s">
        <v>62</v>
      </c>
      <c r="B10797" t="s">
        <v>539</v>
      </c>
      <c r="C10797" t="s">
        <v>61</v>
      </c>
      <c r="D10797">
        <v>2000</v>
      </c>
      <c r="E10797">
        <v>660129</v>
      </c>
    </row>
    <row r="10798" spans="1:5">
      <c r="A10798" t="s">
        <v>60</v>
      </c>
      <c r="B10798" t="s">
        <v>536</v>
      </c>
      <c r="C10798" t="s">
        <v>59</v>
      </c>
      <c r="D10798">
        <v>2000</v>
      </c>
      <c r="E10798">
        <v>124684366</v>
      </c>
    </row>
    <row r="10799" spans="1:5">
      <c r="A10799" t="s">
        <v>58</v>
      </c>
      <c r="B10799" t="s">
        <v>539</v>
      </c>
      <c r="C10799" t="s">
        <v>57</v>
      </c>
      <c r="D10799">
        <v>2000</v>
      </c>
      <c r="E10799">
        <v>75511</v>
      </c>
    </row>
    <row r="10800" spans="1:5">
      <c r="A10800" t="s">
        <v>56</v>
      </c>
      <c r="B10800" t="s">
        <v>536</v>
      </c>
      <c r="C10800" t="s">
        <v>55</v>
      </c>
      <c r="D10800">
        <v>2000</v>
      </c>
      <c r="E10800">
        <v>1007058990</v>
      </c>
    </row>
    <row r="10801" spans="1:5">
      <c r="A10801" t="s">
        <v>54</v>
      </c>
      <c r="B10801" t="s">
        <v>536</v>
      </c>
      <c r="C10801" t="s">
        <v>53</v>
      </c>
      <c r="D10801">
        <v>2000</v>
      </c>
      <c r="E10801">
        <v>463611801</v>
      </c>
    </row>
    <row r="10802" spans="1:5">
      <c r="A10802" t="s">
        <v>52</v>
      </c>
      <c r="B10802" t="s">
        <v>539</v>
      </c>
      <c r="C10802" t="s">
        <v>51</v>
      </c>
      <c r="D10802">
        <v>2000</v>
      </c>
      <c r="E10802">
        <v>1131333</v>
      </c>
    </row>
    <row r="10803" spans="1:5">
      <c r="A10803" t="s">
        <v>50</v>
      </c>
      <c r="B10803" t="s">
        <v>539</v>
      </c>
      <c r="C10803" t="s">
        <v>49</v>
      </c>
      <c r="D10803">
        <v>2000</v>
      </c>
      <c r="E10803">
        <v>3546802</v>
      </c>
    </row>
    <row r="10804" spans="1:5">
      <c r="A10804" t="s">
        <v>6</v>
      </c>
      <c r="B10804" t="s">
        <v>539</v>
      </c>
      <c r="C10804" t="s">
        <v>48</v>
      </c>
      <c r="D10804">
        <v>2000</v>
      </c>
      <c r="E10804">
        <v>22297834</v>
      </c>
    </row>
    <row r="10805" spans="1:5">
      <c r="A10805" t="s">
        <v>47</v>
      </c>
      <c r="B10805" t="s">
        <v>539</v>
      </c>
      <c r="C10805" t="s">
        <v>46</v>
      </c>
      <c r="D10805">
        <v>2000</v>
      </c>
      <c r="E10805">
        <v>5085</v>
      </c>
    </row>
    <row r="10806" spans="1:5">
      <c r="A10806" t="s">
        <v>45</v>
      </c>
      <c r="B10806" t="s">
        <v>539</v>
      </c>
      <c r="C10806" t="s">
        <v>44</v>
      </c>
      <c r="D10806">
        <v>2000</v>
      </c>
      <c r="E10806">
        <v>26553263</v>
      </c>
    </row>
    <row r="10807" spans="1:5">
      <c r="A10807" t="s">
        <v>43</v>
      </c>
      <c r="B10807" t="s">
        <v>539</v>
      </c>
      <c r="C10807" t="s">
        <v>42</v>
      </c>
      <c r="D10807">
        <v>2000</v>
      </c>
      <c r="E10807">
        <v>21134849</v>
      </c>
    </row>
    <row r="10808" spans="1:5">
      <c r="A10808" t="s">
        <v>41</v>
      </c>
      <c r="B10808" t="s">
        <v>539</v>
      </c>
      <c r="C10808" t="s">
        <v>40</v>
      </c>
      <c r="D10808">
        <v>2000</v>
      </c>
      <c r="E10808">
        <v>16156725</v>
      </c>
    </row>
    <row r="10809" spans="1:5">
      <c r="A10809" t="s">
        <v>39</v>
      </c>
      <c r="B10809" t="s">
        <v>536</v>
      </c>
      <c r="C10809" t="s">
        <v>38</v>
      </c>
      <c r="D10809">
        <v>2000</v>
      </c>
      <c r="E10809">
        <v>1134203472</v>
      </c>
    </row>
    <row r="10810" spans="1:5">
      <c r="A10810" t="s">
        <v>37</v>
      </c>
      <c r="B10810" t="s">
        <v>539</v>
      </c>
      <c r="C10810" t="s">
        <v>36</v>
      </c>
      <c r="D10810">
        <v>2000</v>
      </c>
      <c r="E10810">
        <v>264770</v>
      </c>
    </row>
    <row r="10811" spans="1:5">
      <c r="A10811" t="s">
        <v>4</v>
      </c>
      <c r="B10811" t="s">
        <v>539</v>
      </c>
      <c r="C10811" t="s">
        <v>35</v>
      </c>
      <c r="D10811">
        <v>2000</v>
      </c>
      <c r="E10811">
        <v>59093274</v>
      </c>
    </row>
    <row r="10812" spans="1:5">
      <c r="A10812" t="s">
        <v>34</v>
      </c>
      <c r="B10812" t="s">
        <v>539</v>
      </c>
      <c r="C10812" t="s">
        <v>33</v>
      </c>
      <c r="D10812">
        <v>2000</v>
      </c>
      <c r="E10812">
        <v>15424002</v>
      </c>
    </row>
    <row r="10813" spans="1:5">
      <c r="A10813" t="s">
        <v>32</v>
      </c>
      <c r="B10813" t="s">
        <v>539</v>
      </c>
      <c r="C10813" t="s">
        <v>31</v>
      </c>
      <c r="D10813">
        <v>2000</v>
      </c>
      <c r="E10813">
        <v>59143</v>
      </c>
    </row>
    <row r="10814" spans="1:5">
      <c r="A10814" t="s">
        <v>30</v>
      </c>
      <c r="B10814" t="s">
        <v>539</v>
      </c>
      <c r="C10814" t="s">
        <v>29</v>
      </c>
      <c r="D10814">
        <v>2000</v>
      </c>
      <c r="E10814">
        <v>2943498</v>
      </c>
    </row>
    <row r="10815" spans="1:5">
      <c r="A10815" t="s">
        <v>28</v>
      </c>
      <c r="B10815" t="s">
        <v>539</v>
      </c>
      <c r="C10815" t="s">
        <v>27</v>
      </c>
      <c r="D10815">
        <v>2000</v>
      </c>
      <c r="E10815">
        <v>12021</v>
      </c>
    </row>
    <row r="10816" spans="1:5">
      <c r="A10816" t="s">
        <v>26</v>
      </c>
      <c r="B10816" t="s">
        <v>539</v>
      </c>
      <c r="C10816" t="s">
        <v>25</v>
      </c>
      <c r="D10816">
        <v>2000</v>
      </c>
      <c r="E10816">
        <v>8054</v>
      </c>
    </row>
    <row r="10817" spans="1:5">
      <c r="A10817" t="s">
        <v>3</v>
      </c>
      <c r="B10817" t="s">
        <v>539</v>
      </c>
      <c r="C10817" t="s">
        <v>24</v>
      </c>
      <c r="D10817">
        <v>2000</v>
      </c>
      <c r="E10817">
        <v>58709144</v>
      </c>
    </row>
    <row r="10818" spans="1:5">
      <c r="A10818" t="s">
        <v>23</v>
      </c>
      <c r="B10818" t="s">
        <v>539</v>
      </c>
      <c r="C10818" t="s">
        <v>22</v>
      </c>
      <c r="D10818">
        <v>2000</v>
      </c>
      <c r="E10818">
        <v>144954</v>
      </c>
    </row>
    <row r="10819" spans="1:5">
      <c r="A10819" t="s">
        <v>21</v>
      </c>
      <c r="B10819" t="s">
        <v>536</v>
      </c>
      <c r="C10819" t="s">
        <v>20</v>
      </c>
      <c r="D10819">
        <v>2000</v>
      </c>
      <c r="E10819">
        <v>3258620413</v>
      </c>
    </row>
    <row r="10820" spans="1:5">
      <c r="A10820" t="s">
        <v>19</v>
      </c>
      <c r="B10820" t="s">
        <v>539</v>
      </c>
      <c r="C10820" t="s">
        <v>18</v>
      </c>
      <c r="D10820">
        <v>2000</v>
      </c>
      <c r="E10820">
        <v>136236</v>
      </c>
    </row>
    <row r="10821" spans="1:5">
      <c r="A10821" t="s">
        <v>17</v>
      </c>
      <c r="B10821" t="s">
        <v>539</v>
      </c>
      <c r="C10821" t="s">
        <v>16</v>
      </c>
      <c r="D10821">
        <v>2000</v>
      </c>
    </row>
    <row r="10822" spans="1:5">
      <c r="A10822" t="s">
        <v>15</v>
      </c>
      <c r="B10822" t="s">
        <v>539</v>
      </c>
      <c r="C10822" t="s">
        <v>14</v>
      </c>
      <c r="D10822">
        <v>2000</v>
      </c>
      <c r="E10822">
        <v>13179571</v>
      </c>
    </row>
    <row r="10823" spans="1:5">
      <c r="A10823" t="s">
        <v>13</v>
      </c>
      <c r="B10823" t="s">
        <v>539</v>
      </c>
      <c r="C10823" t="s">
        <v>12</v>
      </c>
      <c r="D10823">
        <v>2000</v>
      </c>
      <c r="E10823">
        <v>19354586</v>
      </c>
    </row>
    <row r="10824" spans="1:5">
      <c r="A10824" t="s">
        <v>11</v>
      </c>
      <c r="B10824" t="s">
        <v>539</v>
      </c>
      <c r="C10824" t="s">
        <v>10</v>
      </c>
      <c r="D10824">
        <v>2000</v>
      </c>
      <c r="E10824">
        <v>6866145</v>
      </c>
    </row>
    <row r="10825" spans="1:5">
      <c r="A10825" t="s">
        <v>9</v>
      </c>
      <c r="B10825" t="s">
        <v>539</v>
      </c>
      <c r="C10825" t="s">
        <v>8</v>
      </c>
      <c r="D10825">
        <v>2000</v>
      </c>
      <c r="E10825">
        <v>8096264</v>
      </c>
    </row>
    <row r="10826" spans="1:5">
      <c r="A10826" t="s">
        <v>528</v>
      </c>
      <c r="B10826" t="s">
        <v>539</v>
      </c>
      <c r="C10826" t="s">
        <v>527</v>
      </c>
      <c r="D10826">
        <v>2001</v>
      </c>
      <c r="E10826">
        <v>49850</v>
      </c>
    </row>
    <row r="10827" spans="1:5">
      <c r="A10827" t="s">
        <v>526</v>
      </c>
      <c r="B10827" t="s">
        <v>539</v>
      </c>
      <c r="C10827" t="s">
        <v>525</v>
      </c>
      <c r="D10827">
        <v>2001</v>
      </c>
      <c r="E10827">
        <v>16438546</v>
      </c>
    </row>
    <row r="10828" spans="1:5">
      <c r="A10828" t="s">
        <v>524</v>
      </c>
      <c r="B10828" t="s">
        <v>539</v>
      </c>
      <c r="C10828" t="s">
        <v>523</v>
      </c>
      <c r="D10828">
        <v>2001</v>
      </c>
      <c r="E10828">
        <v>11352974</v>
      </c>
    </row>
    <row r="10829" spans="1:5">
      <c r="A10829" t="s">
        <v>522</v>
      </c>
      <c r="B10829" t="s">
        <v>539</v>
      </c>
      <c r="C10829" t="s">
        <v>521</v>
      </c>
      <c r="D10829">
        <v>2001</v>
      </c>
      <c r="E10829">
        <v>1761589</v>
      </c>
    </row>
    <row r="10830" spans="1:5">
      <c r="A10830" t="s">
        <v>520</v>
      </c>
      <c r="B10830" t="s">
        <v>539</v>
      </c>
      <c r="C10830" t="s">
        <v>519</v>
      </c>
      <c r="D10830">
        <v>2001</v>
      </c>
      <c r="E10830">
        <v>5350</v>
      </c>
    </row>
    <row r="10831" spans="1:5">
      <c r="A10831" t="s">
        <v>518</v>
      </c>
      <c r="B10831" t="s">
        <v>536</v>
      </c>
      <c r="C10831" t="s">
        <v>517</v>
      </c>
      <c r="D10831">
        <v>2001</v>
      </c>
      <c r="E10831">
        <v>135554384</v>
      </c>
    </row>
    <row r="10832" spans="1:5">
      <c r="A10832" t="s">
        <v>516</v>
      </c>
      <c r="B10832" t="s">
        <v>539</v>
      </c>
      <c r="C10832" t="s">
        <v>515</v>
      </c>
      <c r="D10832">
        <v>2001</v>
      </c>
      <c r="E10832">
        <v>643421</v>
      </c>
    </row>
    <row r="10833" spans="1:5">
      <c r="A10833" t="s">
        <v>1</v>
      </c>
      <c r="B10833" t="s">
        <v>539</v>
      </c>
      <c r="C10833" t="s">
        <v>514</v>
      </c>
      <c r="D10833">
        <v>2001</v>
      </c>
      <c r="E10833">
        <v>3998585</v>
      </c>
    </row>
    <row r="10834" spans="1:5">
      <c r="A10834" t="s">
        <v>513</v>
      </c>
      <c r="B10834" t="s">
        <v>539</v>
      </c>
      <c r="C10834" t="s">
        <v>512</v>
      </c>
      <c r="D10834">
        <v>2001</v>
      </c>
      <c r="E10834">
        <v>1086491</v>
      </c>
    </row>
    <row r="10835" spans="1:5">
      <c r="A10835" t="s">
        <v>511</v>
      </c>
      <c r="B10835" t="s">
        <v>539</v>
      </c>
      <c r="C10835" t="s">
        <v>510</v>
      </c>
      <c r="D10835">
        <v>2001</v>
      </c>
      <c r="E10835">
        <v>6695</v>
      </c>
    </row>
    <row r="10836" spans="1:5">
      <c r="A10836" t="s">
        <v>509</v>
      </c>
      <c r="B10836" t="s">
        <v>539</v>
      </c>
      <c r="C10836" t="s">
        <v>508</v>
      </c>
      <c r="D10836">
        <v>2001</v>
      </c>
      <c r="E10836">
        <v>58060</v>
      </c>
    </row>
    <row r="10837" spans="1:5">
      <c r="A10837" t="s">
        <v>507</v>
      </c>
      <c r="B10837" t="s">
        <v>539</v>
      </c>
      <c r="C10837" t="s">
        <v>506</v>
      </c>
      <c r="D10837">
        <v>2001</v>
      </c>
      <c r="E10837">
        <v>2450309</v>
      </c>
    </row>
    <row r="10838" spans="1:5">
      <c r="A10838" t="s">
        <v>505</v>
      </c>
      <c r="B10838" t="s">
        <v>539</v>
      </c>
      <c r="C10838" t="s">
        <v>504</v>
      </c>
      <c r="D10838">
        <v>2001</v>
      </c>
      <c r="E10838">
        <v>2750384</v>
      </c>
    </row>
    <row r="10839" spans="1:5">
      <c r="A10839" t="s">
        <v>503</v>
      </c>
      <c r="B10839" t="s">
        <v>539</v>
      </c>
      <c r="C10839" t="s">
        <v>502</v>
      </c>
      <c r="D10839">
        <v>2001</v>
      </c>
      <c r="E10839">
        <v>3926875</v>
      </c>
    </row>
    <row r="10840" spans="1:5">
      <c r="A10840" t="s">
        <v>501</v>
      </c>
      <c r="B10840" t="s">
        <v>539</v>
      </c>
      <c r="C10840" t="s">
        <v>500</v>
      </c>
      <c r="D10840">
        <v>2001</v>
      </c>
      <c r="E10840">
        <v>6001140</v>
      </c>
    </row>
    <row r="10841" spans="1:5">
      <c r="A10841" t="s">
        <v>499</v>
      </c>
      <c r="B10841" t="s">
        <v>539</v>
      </c>
      <c r="C10841" t="s">
        <v>498</v>
      </c>
      <c r="D10841">
        <v>2001</v>
      </c>
      <c r="E10841">
        <v>289670</v>
      </c>
    </row>
    <row r="10842" spans="1:5">
      <c r="A10842" t="s">
        <v>497</v>
      </c>
      <c r="B10842" t="s">
        <v>539</v>
      </c>
      <c r="C10842" t="s">
        <v>496</v>
      </c>
      <c r="D10842">
        <v>2001</v>
      </c>
      <c r="E10842">
        <v>4341576</v>
      </c>
    </row>
    <row r="10843" spans="1:5">
      <c r="A10843" t="s">
        <v>495</v>
      </c>
      <c r="B10843" t="s">
        <v>539</v>
      </c>
      <c r="C10843" t="s">
        <v>494</v>
      </c>
      <c r="D10843">
        <v>2001</v>
      </c>
      <c r="E10843">
        <v>9730061</v>
      </c>
    </row>
    <row r="10844" spans="1:5">
      <c r="A10844" t="s">
        <v>2</v>
      </c>
      <c r="B10844" t="s">
        <v>539</v>
      </c>
      <c r="C10844" t="s">
        <v>493</v>
      </c>
      <c r="D10844">
        <v>2001</v>
      </c>
      <c r="E10844">
        <v>101792699</v>
      </c>
    </row>
    <row r="10845" spans="1:5">
      <c r="A10845" t="s">
        <v>492</v>
      </c>
      <c r="B10845" t="s">
        <v>539</v>
      </c>
      <c r="C10845" t="s">
        <v>491</v>
      </c>
      <c r="D10845">
        <v>2001</v>
      </c>
      <c r="E10845">
        <v>2469539</v>
      </c>
    </row>
    <row r="10846" spans="1:5">
      <c r="A10846" t="s">
        <v>490</v>
      </c>
      <c r="B10846" t="s">
        <v>539</v>
      </c>
      <c r="C10846" t="s">
        <v>489</v>
      </c>
      <c r="D10846">
        <v>2001</v>
      </c>
      <c r="E10846">
        <v>81132</v>
      </c>
    </row>
    <row r="10847" spans="1:5">
      <c r="A10847" t="s">
        <v>488</v>
      </c>
      <c r="B10847" t="s">
        <v>539</v>
      </c>
      <c r="C10847" t="s">
        <v>487</v>
      </c>
      <c r="D10847">
        <v>2001</v>
      </c>
      <c r="E10847">
        <v>54370</v>
      </c>
    </row>
    <row r="10848" spans="1:5">
      <c r="A10848" t="s">
        <v>486</v>
      </c>
      <c r="B10848" t="s">
        <v>539</v>
      </c>
      <c r="C10848" t="s">
        <v>485</v>
      </c>
      <c r="D10848">
        <v>2001</v>
      </c>
      <c r="E10848">
        <v>2289735</v>
      </c>
    </row>
    <row r="10849" spans="1:5">
      <c r="A10849" t="s">
        <v>484</v>
      </c>
      <c r="B10849" t="s">
        <v>539</v>
      </c>
      <c r="C10849" t="s">
        <v>483</v>
      </c>
      <c r="D10849">
        <v>2001</v>
      </c>
      <c r="E10849">
        <v>2933092</v>
      </c>
    </row>
    <row r="10850" spans="1:5">
      <c r="A10850" t="s">
        <v>482</v>
      </c>
      <c r="B10850" t="s">
        <v>539</v>
      </c>
      <c r="C10850" t="s">
        <v>481</v>
      </c>
      <c r="D10850">
        <v>2001</v>
      </c>
      <c r="E10850">
        <v>134142</v>
      </c>
    </row>
    <row r="10851" spans="1:5">
      <c r="A10851" t="s">
        <v>480</v>
      </c>
      <c r="B10851" t="s">
        <v>539</v>
      </c>
      <c r="C10851" t="s">
        <v>479</v>
      </c>
      <c r="D10851">
        <v>2001</v>
      </c>
      <c r="E10851">
        <v>0</v>
      </c>
    </row>
    <row r="10852" spans="1:5">
      <c r="A10852" t="s">
        <v>478</v>
      </c>
      <c r="B10852" t="s">
        <v>539</v>
      </c>
      <c r="C10852" t="s">
        <v>477</v>
      </c>
      <c r="D10852">
        <v>2001</v>
      </c>
      <c r="E10852">
        <v>3202029</v>
      </c>
    </row>
    <row r="10853" spans="1:5">
      <c r="A10853" t="s">
        <v>476</v>
      </c>
      <c r="B10853" t="s">
        <v>539</v>
      </c>
      <c r="C10853" t="s">
        <v>475</v>
      </c>
      <c r="D10853">
        <v>2001</v>
      </c>
      <c r="E10853">
        <v>32789666</v>
      </c>
    </row>
    <row r="10854" spans="1:5">
      <c r="A10854" t="s">
        <v>474</v>
      </c>
      <c r="B10854" t="s">
        <v>539</v>
      </c>
      <c r="C10854" t="s">
        <v>473</v>
      </c>
      <c r="D10854">
        <v>2001</v>
      </c>
      <c r="E10854">
        <v>179597</v>
      </c>
    </row>
    <row r="10855" spans="1:5">
      <c r="A10855" t="s">
        <v>472</v>
      </c>
      <c r="B10855" t="s">
        <v>539</v>
      </c>
      <c r="C10855" t="s">
        <v>471</v>
      </c>
      <c r="D10855">
        <v>2001</v>
      </c>
      <c r="E10855">
        <v>96416</v>
      </c>
    </row>
    <row r="10856" spans="1:5">
      <c r="A10856" t="s">
        <v>470</v>
      </c>
      <c r="B10856" t="s">
        <v>539</v>
      </c>
      <c r="C10856" t="s">
        <v>469</v>
      </c>
      <c r="D10856">
        <v>2001</v>
      </c>
      <c r="E10856">
        <v>433474</v>
      </c>
    </row>
    <row r="10857" spans="1:5">
      <c r="A10857" t="s">
        <v>468</v>
      </c>
      <c r="B10857" t="s">
        <v>539</v>
      </c>
      <c r="C10857" t="s">
        <v>467</v>
      </c>
      <c r="D10857">
        <v>2001</v>
      </c>
      <c r="E10857">
        <v>806182</v>
      </c>
    </row>
    <row r="10858" spans="1:5">
      <c r="A10858" t="s">
        <v>466</v>
      </c>
      <c r="B10858" t="s">
        <v>539</v>
      </c>
      <c r="C10858" t="s">
        <v>465</v>
      </c>
      <c r="D10858">
        <v>2001</v>
      </c>
      <c r="E10858">
        <v>2386696</v>
      </c>
    </row>
    <row r="10859" spans="1:5">
      <c r="A10859" t="s">
        <v>464</v>
      </c>
      <c r="B10859" t="s">
        <v>539</v>
      </c>
      <c r="C10859" t="s">
        <v>463</v>
      </c>
      <c r="D10859">
        <v>2001</v>
      </c>
      <c r="E10859">
        <v>6275436</v>
      </c>
    </row>
    <row r="10860" spans="1:5">
      <c r="A10860" t="s">
        <v>462</v>
      </c>
      <c r="B10860" t="s">
        <v>536</v>
      </c>
      <c r="C10860" t="s">
        <v>461</v>
      </c>
      <c r="D10860">
        <v>2001</v>
      </c>
      <c r="E10860">
        <v>41426593</v>
      </c>
    </row>
    <row r="10861" spans="1:5">
      <c r="A10861" t="s">
        <v>460</v>
      </c>
      <c r="B10861" t="s">
        <v>539</v>
      </c>
      <c r="C10861" t="s">
        <v>459</v>
      </c>
      <c r="D10861">
        <v>2001</v>
      </c>
      <c r="E10861">
        <v>1928780</v>
      </c>
    </row>
    <row r="10862" spans="1:5">
      <c r="A10862" t="s">
        <v>458</v>
      </c>
      <c r="B10862" t="s">
        <v>539</v>
      </c>
      <c r="C10862" t="s">
        <v>457</v>
      </c>
      <c r="D10862">
        <v>2001</v>
      </c>
      <c r="E10862">
        <v>104114</v>
      </c>
    </row>
    <row r="10863" spans="1:5">
      <c r="A10863" t="s">
        <v>456</v>
      </c>
      <c r="B10863" t="s">
        <v>539</v>
      </c>
      <c r="C10863" t="s">
        <v>455</v>
      </c>
      <c r="D10863">
        <v>2001</v>
      </c>
      <c r="E10863">
        <v>2106230</v>
      </c>
    </row>
    <row r="10864" spans="1:5">
      <c r="A10864" t="s">
        <v>454</v>
      </c>
      <c r="B10864" t="s">
        <v>539</v>
      </c>
      <c r="C10864" t="s">
        <v>453</v>
      </c>
      <c r="D10864">
        <v>2001</v>
      </c>
      <c r="E10864">
        <v>800082679</v>
      </c>
    </row>
    <row r="10865" spans="1:5">
      <c r="A10865" t="s">
        <v>679</v>
      </c>
      <c r="B10865" t="s">
        <v>539</v>
      </c>
      <c r="C10865" t="s">
        <v>451</v>
      </c>
      <c r="D10865">
        <v>2001</v>
      </c>
      <c r="E10865">
        <v>9509257</v>
      </c>
    </row>
    <row r="10866" spans="1:5">
      <c r="A10866" t="s">
        <v>450</v>
      </c>
      <c r="B10866" t="s">
        <v>539</v>
      </c>
      <c r="C10866" t="s">
        <v>449</v>
      </c>
      <c r="D10866">
        <v>2001</v>
      </c>
      <c r="E10866">
        <v>8441057</v>
      </c>
    </row>
    <row r="10867" spans="1:5">
      <c r="A10867" t="s">
        <v>448</v>
      </c>
      <c r="B10867" t="s">
        <v>539</v>
      </c>
      <c r="C10867" t="s">
        <v>447</v>
      </c>
      <c r="D10867">
        <v>2001</v>
      </c>
      <c r="E10867">
        <v>31172245</v>
      </c>
    </row>
    <row r="10868" spans="1:5">
      <c r="A10868" t="s">
        <v>446</v>
      </c>
      <c r="B10868" t="s">
        <v>539</v>
      </c>
      <c r="C10868" t="s">
        <v>445</v>
      </c>
      <c r="D10868">
        <v>2001</v>
      </c>
      <c r="E10868">
        <v>1354308</v>
      </c>
    </row>
    <row r="10869" spans="1:5">
      <c r="A10869" t="s">
        <v>444</v>
      </c>
      <c r="B10869" t="s">
        <v>539</v>
      </c>
      <c r="C10869" t="s">
        <v>443</v>
      </c>
      <c r="D10869">
        <v>2001</v>
      </c>
      <c r="E10869">
        <v>11321137</v>
      </c>
    </row>
    <row r="10870" spans="1:5">
      <c r="A10870" t="s">
        <v>442</v>
      </c>
      <c r="B10870" t="s">
        <v>539</v>
      </c>
      <c r="C10870" t="s">
        <v>441</v>
      </c>
      <c r="D10870">
        <v>2001</v>
      </c>
      <c r="E10870">
        <v>400039</v>
      </c>
    </row>
    <row r="10871" spans="1:5">
      <c r="A10871" t="s">
        <v>440</v>
      </c>
      <c r="B10871" t="s">
        <v>539</v>
      </c>
      <c r="C10871" t="s">
        <v>439</v>
      </c>
      <c r="D10871">
        <v>2001</v>
      </c>
      <c r="E10871">
        <v>202818</v>
      </c>
    </row>
    <row r="10872" spans="1:5">
      <c r="A10872" t="s">
        <v>438</v>
      </c>
      <c r="B10872" t="s">
        <v>539</v>
      </c>
      <c r="C10872" t="s">
        <v>437</v>
      </c>
      <c r="D10872">
        <v>2001</v>
      </c>
      <c r="E10872">
        <v>1582452</v>
      </c>
    </row>
    <row r="10873" spans="1:5">
      <c r="A10873" t="s">
        <v>436</v>
      </c>
      <c r="B10873" t="s">
        <v>536</v>
      </c>
      <c r="C10873" t="s">
        <v>435</v>
      </c>
      <c r="D10873">
        <v>2001</v>
      </c>
      <c r="E10873">
        <v>3838219</v>
      </c>
    </row>
    <row r="10874" spans="1:5">
      <c r="A10874" t="s">
        <v>434</v>
      </c>
      <c r="B10874" t="s">
        <v>539</v>
      </c>
      <c r="C10874" t="s">
        <v>433</v>
      </c>
      <c r="D10874">
        <v>2001</v>
      </c>
      <c r="E10874">
        <v>2734550</v>
      </c>
    </row>
    <row r="10875" spans="1:5">
      <c r="A10875" t="s">
        <v>432</v>
      </c>
      <c r="B10875" t="s">
        <v>539</v>
      </c>
      <c r="C10875" t="s">
        <v>431</v>
      </c>
      <c r="D10875">
        <v>2001</v>
      </c>
      <c r="E10875">
        <v>11600</v>
      </c>
    </row>
    <row r="10876" spans="1:5">
      <c r="A10876" t="s">
        <v>430</v>
      </c>
      <c r="B10876" t="s">
        <v>539</v>
      </c>
      <c r="C10876" t="s">
        <v>429</v>
      </c>
      <c r="D10876">
        <v>2001</v>
      </c>
      <c r="E10876">
        <v>0</v>
      </c>
    </row>
    <row r="10877" spans="1:5">
      <c r="A10877" t="s">
        <v>428</v>
      </c>
      <c r="B10877" t="s">
        <v>539</v>
      </c>
      <c r="C10877" t="s">
        <v>427</v>
      </c>
      <c r="D10877">
        <v>2001</v>
      </c>
      <c r="E10877">
        <v>299906</v>
      </c>
    </row>
    <row r="10878" spans="1:5">
      <c r="A10878" t="s">
        <v>426</v>
      </c>
      <c r="B10878" t="s">
        <v>539</v>
      </c>
      <c r="C10878" t="s">
        <v>425</v>
      </c>
      <c r="D10878">
        <v>2001</v>
      </c>
      <c r="E10878">
        <v>2668884</v>
      </c>
    </row>
    <row r="10879" spans="1:5">
      <c r="A10879" t="s">
        <v>7</v>
      </c>
      <c r="B10879" t="s">
        <v>539</v>
      </c>
      <c r="C10879" t="s">
        <v>424</v>
      </c>
      <c r="D10879">
        <v>2001</v>
      </c>
      <c r="E10879">
        <v>22141424</v>
      </c>
    </row>
    <row r="10880" spans="1:5">
      <c r="A10880" t="s">
        <v>423</v>
      </c>
      <c r="B10880" t="s">
        <v>539</v>
      </c>
      <c r="C10880" t="s">
        <v>422</v>
      </c>
      <c r="D10880">
        <v>2001</v>
      </c>
      <c r="E10880">
        <v>171616</v>
      </c>
    </row>
    <row r="10881" spans="1:5">
      <c r="A10881" t="s">
        <v>421</v>
      </c>
      <c r="B10881" t="s">
        <v>539</v>
      </c>
      <c r="C10881" t="s">
        <v>420</v>
      </c>
      <c r="D10881">
        <v>2001</v>
      </c>
      <c r="E10881">
        <v>24118</v>
      </c>
    </row>
    <row r="10882" spans="1:5">
      <c r="A10882" t="s">
        <v>419</v>
      </c>
      <c r="B10882" t="s">
        <v>539</v>
      </c>
      <c r="C10882" t="s">
        <v>418</v>
      </c>
      <c r="D10882">
        <v>2001</v>
      </c>
      <c r="E10882">
        <v>795779</v>
      </c>
    </row>
    <row r="10883" spans="1:5">
      <c r="A10883" t="s">
        <v>417</v>
      </c>
      <c r="B10883" t="s">
        <v>539</v>
      </c>
      <c r="C10883" t="s">
        <v>416</v>
      </c>
      <c r="D10883">
        <v>2001</v>
      </c>
      <c r="E10883">
        <v>3256552</v>
      </c>
    </row>
    <row r="10884" spans="1:5">
      <c r="A10884" t="s">
        <v>415</v>
      </c>
      <c r="B10884" t="s">
        <v>539</v>
      </c>
      <c r="C10884" t="s">
        <v>414</v>
      </c>
      <c r="D10884">
        <v>2001</v>
      </c>
      <c r="E10884">
        <v>12411925</v>
      </c>
    </row>
    <row r="10885" spans="1:5">
      <c r="A10885" t="s">
        <v>413</v>
      </c>
      <c r="B10885" t="s">
        <v>536</v>
      </c>
      <c r="C10885" t="s">
        <v>412</v>
      </c>
      <c r="D10885">
        <v>2001</v>
      </c>
      <c r="E10885">
        <v>1140600622</v>
      </c>
    </row>
    <row r="10886" spans="1:5">
      <c r="A10886" t="s">
        <v>411</v>
      </c>
      <c r="B10886" t="s">
        <v>536</v>
      </c>
      <c r="C10886" t="s">
        <v>410</v>
      </c>
      <c r="D10886">
        <v>2001</v>
      </c>
      <c r="E10886">
        <v>1543279778</v>
      </c>
    </row>
    <row r="10887" spans="1:5">
      <c r="A10887" t="s">
        <v>409</v>
      </c>
      <c r="B10887" t="s">
        <v>536</v>
      </c>
      <c r="C10887" t="s">
        <v>408</v>
      </c>
      <c r="D10887">
        <v>2001</v>
      </c>
      <c r="E10887">
        <v>1178856110</v>
      </c>
    </row>
    <row r="10888" spans="1:5">
      <c r="A10888" t="s">
        <v>407</v>
      </c>
      <c r="B10888" t="s">
        <v>536</v>
      </c>
      <c r="C10888" t="s">
        <v>406</v>
      </c>
      <c r="D10888">
        <v>2001</v>
      </c>
      <c r="E10888">
        <v>145233049</v>
      </c>
    </row>
    <row r="10889" spans="1:5">
      <c r="A10889" t="s">
        <v>405</v>
      </c>
      <c r="B10889" t="s">
        <v>536</v>
      </c>
      <c r="C10889" t="s">
        <v>404</v>
      </c>
      <c r="D10889">
        <v>2001</v>
      </c>
      <c r="E10889">
        <v>271931779</v>
      </c>
    </row>
    <row r="10890" spans="1:5">
      <c r="A10890" t="s">
        <v>403</v>
      </c>
      <c r="B10890" t="s">
        <v>539</v>
      </c>
      <c r="C10890" t="s">
        <v>402</v>
      </c>
      <c r="D10890">
        <v>2001</v>
      </c>
      <c r="E10890">
        <v>5038408</v>
      </c>
    </row>
    <row r="10891" spans="1:5">
      <c r="A10891" t="s">
        <v>401</v>
      </c>
      <c r="B10891" t="s">
        <v>539</v>
      </c>
      <c r="C10891" t="s">
        <v>400</v>
      </c>
      <c r="D10891">
        <v>2001</v>
      </c>
      <c r="E10891">
        <v>40711182</v>
      </c>
    </row>
    <row r="10892" spans="1:5">
      <c r="A10892" t="s">
        <v>399</v>
      </c>
      <c r="B10892" t="s">
        <v>536</v>
      </c>
      <c r="C10892" t="s">
        <v>398</v>
      </c>
      <c r="D10892">
        <v>2001</v>
      </c>
      <c r="E10892">
        <v>87835450</v>
      </c>
    </row>
    <row r="10893" spans="1:5">
      <c r="A10893" t="s">
        <v>397</v>
      </c>
      <c r="B10893" t="s">
        <v>539</v>
      </c>
      <c r="C10893" t="s">
        <v>396</v>
      </c>
      <c r="D10893">
        <v>2001</v>
      </c>
      <c r="E10893">
        <v>2874776</v>
      </c>
    </row>
    <row r="10894" spans="1:5">
      <c r="A10894" t="s">
        <v>395</v>
      </c>
      <c r="B10894" t="s">
        <v>539</v>
      </c>
      <c r="C10894" t="s">
        <v>394</v>
      </c>
      <c r="D10894">
        <v>2001</v>
      </c>
      <c r="E10894">
        <v>9663982</v>
      </c>
    </row>
    <row r="10895" spans="1:5">
      <c r="A10895" t="s">
        <v>393</v>
      </c>
      <c r="B10895" t="s">
        <v>539</v>
      </c>
      <c r="C10895" t="s">
        <v>392</v>
      </c>
      <c r="D10895">
        <v>2001</v>
      </c>
      <c r="E10895">
        <v>426956</v>
      </c>
    </row>
    <row r="10896" spans="1:5">
      <c r="A10896" t="s">
        <v>5</v>
      </c>
      <c r="B10896" t="s">
        <v>539</v>
      </c>
      <c r="C10896" t="s">
        <v>391</v>
      </c>
      <c r="D10896">
        <v>2001</v>
      </c>
      <c r="E10896">
        <v>58268418</v>
      </c>
    </row>
    <row r="10897" spans="1:5">
      <c r="A10897" t="s">
        <v>390</v>
      </c>
      <c r="B10897" t="s">
        <v>536</v>
      </c>
      <c r="C10897" t="s">
        <v>389</v>
      </c>
      <c r="D10897">
        <v>2001</v>
      </c>
      <c r="E10897">
        <v>138374572</v>
      </c>
    </row>
    <row r="10898" spans="1:5">
      <c r="A10898" t="s">
        <v>388</v>
      </c>
      <c r="B10898" t="s">
        <v>536</v>
      </c>
      <c r="C10898" t="s">
        <v>387</v>
      </c>
      <c r="D10898">
        <v>2001</v>
      </c>
      <c r="E10898">
        <v>223251157</v>
      </c>
    </row>
    <row r="10899" spans="1:5">
      <c r="A10899" t="s">
        <v>386</v>
      </c>
      <c r="B10899" t="s">
        <v>539</v>
      </c>
      <c r="C10899" t="s">
        <v>385</v>
      </c>
      <c r="D10899">
        <v>2001</v>
      </c>
      <c r="E10899">
        <v>914750</v>
      </c>
    </row>
    <row r="10900" spans="1:5">
      <c r="A10900" t="s">
        <v>384</v>
      </c>
      <c r="B10900" t="s">
        <v>539</v>
      </c>
      <c r="C10900" t="s">
        <v>383</v>
      </c>
      <c r="D10900">
        <v>2001</v>
      </c>
      <c r="E10900">
        <v>420951</v>
      </c>
    </row>
    <row r="10901" spans="1:5">
      <c r="A10901" t="s">
        <v>382</v>
      </c>
      <c r="B10901" t="s">
        <v>539</v>
      </c>
      <c r="C10901" t="s">
        <v>381</v>
      </c>
      <c r="D10901">
        <v>2001</v>
      </c>
      <c r="E10901">
        <v>14647860</v>
      </c>
    </row>
    <row r="10902" spans="1:5">
      <c r="A10902" t="s">
        <v>380</v>
      </c>
      <c r="B10902" t="s">
        <v>539</v>
      </c>
      <c r="C10902" t="s">
        <v>379</v>
      </c>
      <c r="D10902">
        <v>2001</v>
      </c>
      <c r="E10902">
        <v>29858</v>
      </c>
    </row>
    <row r="10903" spans="1:5">
      <c r="A10903" t="s">
        <v>378</v>
      </c>
      <c r="B10903" t="s">
        <v>539</v>
      </c>
      <c r="C10903" t="s">
        <v>377</v>
      </c>
      <c r="D10903">
        <v>2001</v>
      </c>
      <c r="E10903">
        <v>83235</v>
      </c>
    </row>
    <row r="10904" spans="1:5">
      <c r="A10904" t="s">
        <v>376</v>
      </c>
      <c r="B10904" t="s">
        <v>539</v>
      </c>
      <c r="C10904" t="s">
        <v>375</v>
      </c>
      <c r="D10904">
        <v>2001</v>
      </c>
      <c r="E10904">
        <v>241723</v>
      </c>
    </row>
    <row r="10905" spans="1:5">
      <c r="A10905" t="s">
        <v>374</v>
      </c>
      <c r="B10905" t="s">
        <v>539</v>
      </c>
      <c r="C10905" t="s">
        <v>373</v>
      </c>
      <c r="D10905">
        <v>2001</v>
      </c>
      <c r="E10905">
        <v>12562339</v>
      </c>
    </row>
    <row r="10906" spans="1:5">
      <c r="A10906" t="s">
        <v>372</v>
      </c>
      <c r="B10906" t="s">
        <v>539</v>
      </c>
      <c r="C10906" t="s">
        <v>371</v>
      </c>
      <c r="D10906">
        <v>2001</v>
      </c>
      <c r="E10906">
        <v>2088014</v>
      </c>
    </row>
    <row r="10907" spans="1:5">
      <c r="A10907" t="s">
        <v>370</v>
      </c>
      <c r="B10907" t="s">
        <v>539</v>
      </c>
      <c r="C10907" t="s">
        <v>369</v>
      </c>
      <c r="D10907">
        <v>2001</v>
      </c>
      <c r="E10907">
        <v>10759375</v>
      </c>
    </row>
    <row r="10908" spans="1:5">
      <c r="A10908" t="s">
        <v>368</v>
      </c>
      <c r="B10908" t="s">
        <v>539</v>
      </c>
      <c r="C10908" t="s">
        <v>367</v>
      </c>
      <c r="D10908">
        <v>2001</v>
      </c>
      <c r="E10908">
        <v>0</v>
      </c>
    </row>
    <row r="10909" spans="1:5">
      <c r="A10909" t="s">
        <v>366</v>
      </c>
      <c r="B10909" t="s">
        <v>539</v>
      </c>
      <c r="C10909" t="s">
        <v>365</v>
      </c>
      <c r="D10909">
        <v>2001</v>
      </c>
      <c r="E10909">
        <v>6158238</v>
      </c>
    </row>
    <row r="10910" spans="1:5">
      <c r="A10910" t="s">
        <v>364</v>
      </c>
      <c r="B10910" t="s">
        <v>539</v>
      </c>
      <c r="C10910" t="s">
        <v>363</v>
      </c>
      <c r="D10910">
        <v>2001</v>
      </c>
      <c r="E10910">
        <v>650811</v>
      </c>
    </row>
    <row r="10911" spans="1:5">
      <c r="A10911" t="s">
        <v>362</v>
      </c>
      <c r="B10911" t="s">
        <v>539</v>
      </c>
      <c r="C10911" t="s">
        <v>361</v>
      </c>
      <c r="D10911">
        <v>2001</v>
      </c>
      <c r="E10911">
        <v>792423</v>
      </c>
    </row>
    <row r="10912" spans="1:5">
      <c r="A10912" t="s">
        <v>360</v>
      </c>
      <c r="B10912" t="s">
        <v>539</v>
      </c>
      <c r="C10912" t="s">
        <v>359</v>
      </c>
      <c r="D10912">
        <v>2001</v>
      </c>
      <c r="E10912">
        <v>391534</v>
      </c>
    </row>
    <row r="10913" spans="1:5">
      <c r="A10913" t="s">
        <v>358</v>
      </c>
      <c r="B10913" t="s">
        <v>539</v>
      </c>
      <c r="C10913" t="s">
        <v>357</v>
      </c>
      <c r="D10913">
        <v>2001</v>
      </c>
      <c r="E10913">
        <v>2942226</v>
      </c>
    </row>
    <row r="10914" spans="1:5">
      <c r="A10914" t="s">
        <v>356</v>
      </c>
      <c r="B10914" t="s">
        <v>539</v>
      </c>
      <c r="C10914" t="s">
        <v>355</v>
      </c>
      <c r="D10914">
        <v>2001</v>
      </c>
      <c r="E10914">
        <v>65076</v>
      </c>
    </row>
    <row r="10915" spans="1:5">
      <c r="A10915" t="s">
        <v>354</v>
      </c>
      <c r="B10915" t="s">
        <v>539</v>
      </c>
      <c r="C10915" t="s">
        <v>353</v>
      </c>
      <c r="D10915">
        <v>2001</v>
      </c>
      <c r="E10915">
        <v>10228</v>
      </c>
    </row>
    <row r="10916" spans="1:5">
      <c r="A10916" t="s">
        <v>352</v>
      </c>
      <c r="B10916" t="s">
        <v>539</v>
      </c>
      <c r="C10916" t="s">
        <v>351</v>
      </c>
      <c r="D10916">
        <v>2001</v>
      </c>
      <c r="E10916">
        <v>6495280</v>
      </c>
    </row>
    <row r="10917" spans="1:5">
      <c r="A10917" t="s">
        <v>350</v>
      </c>
      <c r="B10917" t="s">
        <v>539</v>
      </c>
      <c r="C10917" t="s">
        <v>349</v>
      </c>
      <c r="D10917">
        <v>2001</v>
      </c>
      <c r="E10917">
        <v>10584</v>
      </c>
    </row>
    <row r="10918" spans="1:5">
      <c r="A10918" t="s">
        <v>348</v>
      </c>
      <c r="B10918" t="s">
        <v>539</v>
      </c>
      <c r="C10918" t="s">
        <v>347</v>
      </c>
      <c r="D10918">
        <v>2001</v>
      </c>
      <c r="E10918">
        <v>537071</v>
      </c>
    </row>
    <row r="10919" spans="1:5">
      <c r="A10919" t="s">
        <v>346</v>
      </c>
      <c r="B10919" t="s">
        <v>536</v>
      </c>
      <c r="C10919" t="s">
        <v>345</v>
      </c>
      <c r="D10919">
        <v>2001</v>
      </c>
      <c r="E10919">
        <v>240844434</v>
      </c>
    </row>
    <row r="10920" spans="1:5">
      <c r="A10920" t="s">
        <v>344</v>
      </c>
      <c r="B10920" t="s">
        <v>539</v>
      </c>
      <c r="C10920" t="s">
        <v>343</v>
      </c>
      <c r="D10920">
        <v>2001</v>
      </c>
      <c r="E10920">
        <v>0</v>
      </c>
    </row>
    <row r="10921" spans="1:5">
      <c r="A10921" t="s">
        <v>342</v>
      </c>
      <c r="B10921" t="s">
        <v>539</v>
      </c>
      <c r="C10921" t="s">
        <v>341</v>
      </c>
      <c r="D10921">
        <v>2001</v>
      </c>
      <c r="E10921">
        <v>3616662</v>
      </c>
    </row>
    <row r="10922" spans="1:5">
      <c r="A10922" t="s">
        <v>340</v>
      </c>
      <c r="B10922" t="s">
        <v>536</v>
      </c>
      <c r="C10922" t="s">
        <v>339</v>
      </c>
      <c r="D10922">
        <v>2001</v>
      </c>
      <c r="E10922">
        <v>347612487</v>
      </c>
    </row>
    <row r="10923" spans="1:5">
      <c r="A10923" t="s">
        <v>338</v>
      </c>
      <c r="B10923" t="s">
        <v>539</v>
      </c>
      <c r="C10923" t="s">
        <v>337</v>
      </c>
      <c r="D10923">
        <v>2001</v>
      </c>
      <c r="E10923">
        <v>1965810</v>
      </c>
    </row>
    <row r="10924" spans="1:5">
      <c r="A10924" t="s">
        <v>336</v>
      </c>
      <c r="B10924" t="s">
        <v>539</v>
      </c>
      <c r="C10924" t="s">
        <v>335</v>
      </c>
      <c r="D10924">
        <v>2001</v>
      </c>
      <c r="E10924">
        <v>5454499</v>
      </c>
    </row>
    <row r="10925" spans="1:5">
      <c r="A10925" t="s">
        <v>334</v>
      </c>
      <c r="B10925" t="s">
        <v>539</v>
      </c>
      <c r="C10925" t="s">
        <v>333</v>
      </c>
      <c r="D10925">
        <v>2001</v>
      </c>
      <c r="E10925">
        <v>3599271</v>
      </c>
    </row>
    <row r="10926" spans="1:5">
      <c r="A10926" t="s">
        <v>332</v>
      </c>
      <c r="B10926" t="s">
        <v>536</v>
      </c>
      <c r="C10926" t="s">
        <v>331</v>
      </c>
      <c r="D10926">
        <v>2001</v>
      </c>
      <c r="E10926">
        <v>2251227213</v>
      </c>
    </row>
    <row r="10927" spans="1:5">
      <c r="A10927" t="s">
        <v>330</v>
      </c>
      <c r="B10927" t="s">
        <v>536</v>
      </c>
      <c r="C10927" t="s">
        <v>329</v>
      </c>
      <c r="D10927">
        <v>2001</v>
      </c>
      <c r="E10927">
        <v>3038291903</v>
      </c>
    </row>
    <row r="10928" spans="1:5">
      <c r="A10928" t="s">
        <v>328</v>
      </c>
      <c r="B10928" t="s">
        <v>536</v>
      </c>
      <c r="C10928" t="s">
        <v>327</v>
      </c>
      <c r="D10928">
        <v>2001</v>
      </c>
      <c r="E10928">
        <v>787064690</v>
      </c>
    </row>
    <row r="10929" spans="1:5">
      <c r="A10929" t="s">
        <v>326</v>
      </c>
      <c r="B10929" t="s">
        <v>536</v>
      </c>
      <c r="C10929" t="s">
        <v>325</v>
      </c>
      <c r="D10929">
        <v>2001</v>
      </c>
      <c r="E10929">
        <v>243411316</v>
      </c>
    </row>
    <row r="10930" spans="1:5">
      <c r="A10930" t="s">
        <v>324</v>
      </c>
      <c r="B10930" t="s">
        <v>539</v>
      </c>
      <c r="C10930" t="s">
        <v>323</v>
      </c>
      <c r="D10930">
        <v>2001</v>
      </c>
      <c r="E10930">
        <v>122736330</v>
      </c>
    </row>
    <row r="10931" spans="1:5">
      <c r="A10931" t="s">
        <v>322</v>
      </c>
      <c r="B10931" t="s">
        <v>536</v>
      </c>
      <c r="C10931" t="s">
        <v>321</v>
      </c>
      <c r="D10931">
        <v>2001</v>
      </c>
      <c r="E10931">
        <v>543653374</v>
      </c>
    </row>
    <row r="10932" spans="1:5">
      <c r="A10932" t="s">
        <v>320</v>
      </c>
      <c r="B10932" t="s">
        <v>539</v>
      </c>
      <c r="C10932" t="s">
        <v>319</v>
      </c>
      <c r="D10932">
        <v>2001</v>
      </c>
      <c r="E10932">
        <v>35254</v>
      </c>
    </row>
    <row r="10933" spans="1:5">
      <c r="A10933" t="s">
        <v>318</v>
      </c>
      <c r="B10933" t="s">
        <v>539</v>
      </c>
      <c r="C10933" t="s">
        <v>317</v>
      </c>
      <c r="D10933">
        <v>2001</v>
      </c>
      <c r="E10933">
        <v>772342667</v>
      </c>
    </row>
    <row r="10934" spans="1:5">
      <c r="A10934" t="s">
        <v>316</v>
      </c>
      <c r="B10934" t="s">
        <v>536</v>
      </c>
      <c r="C10934" t="s">
        <v>315</v>
      </c>
      <c r="D10934">
        <v>2001</v>
      </c>
    </row>
    <row r="10935" spans="1:5">
      <c r="A10935" t="s">
        <v>314</v>
      </c>
      <c r="B10935" t="s">
        <v>539</v>
      </c>
      <c r="C10935" t="s">
        <v>313</v>
      </c>
      <c r="D10935">
        <v>2001</v>
      </c>
      <c r="E10935">
        <v>1569888</v>
      </c>
    </row>
    <row r="10936" spans="1:5">
      <c r="A10936" t="s">
        <v>312</v>
      </c>
      <c r="B10936" t="s">
        <v>539</v>
      </c>
      <c r="C10936" t="s">
        <v>311</v>
      </c>
      <c r="D10936">
        <v>2001</v>
      </c>
      <c r="E10936">
        <v>23646118</v>
      </c>
    </row>
    <row r="10937" spans="1:5">
      <c r="A10937" t="s">
        <v>310</v>
      </c>
      <c r="B10937" t="s">
        <v>539</v>
      </c>
      <c r="C10937" t="s">
        <v>309</v>
      </c>
      <c r="D10937">
        <v>2001</v>
      </c>
      <c r="E10937">
        <v>7627144</v>
      </c>
    </row>
    <row r="10938" spans="1:5">
      <c r="A10938" t="s">
        <v>308</v>
      </c>
      <c r="B10938" t="s">
        <v>539</v>
      </c>
      <c r="C10938" t="s">
        <v>307</v>
      </c>
      <c r="D10938">
        <v>2001</v>
      </c>
      <c r="E10938">
        <v>21281</v>
      </c>
    </row>
    <row r="10939" spans="1:5">
      <c r="A10939" t="s">
        <v>306</v>
      </c>
      <c r="B10939" t="s">
        <v>539</v>
      </c>
      <c r="C10939" t="s">
        <v>305</v>
      </c>
      <c r="D10939">
        <v>2001</v>
      </c>
      <c r="E10939">
        <v>562318</v>
      </c>
    </row>
    <row r="10940" spans="1:5">
      <c r="A10940" t="s">
        <v>304</v>
      </c>
      <c r="B10940" t="s">
        <v>539</v>
      </c>
      <c r="C10940" t="s">
        <v>303</v>
      </c>
      <c r="D10940">
        <v>2001</v>
      </c>
      <c r="E10940">
        <v>18640786</v>
      </c>
    </row>
    <row r="10941" spans="1:5">
      <c r="A10941" t="s">
        <v>302</v>
      </c>
      <c r="B10941" t="s">
        <v>539</v>
      </c>
      <c r="C10941" t="s">
        <v>301</v>
      </c>
      <c r="D10941">
        <v>2001</v>
      </c>
      <c r="E10941">
        <v>1283546</v>
      </c>
    </row>
    <row r="10942" spans="1:5">
      <c r="A10942" t="s">
        <v>300</v>
      </c>
      <c r="B10942" t="s">
        <v>539</v>
      </c>
      <c r="C10942" t="s">
        <v>299</v>
      </c>
      <c r="D10942">
        <v>2001</v>
      </c>
      <c r="E10942">
        <v>1034178</v>
      </c>
    </row>
    <row r="10943" spans="1:5">
      <c r="A10943" t="s">
        <v>298</v>
      </c>
      <c r="B10943" t="s">
        <v>539</v>
      </c>
      <c r="C10943" t="s">
        <v>297</v>
      </c>
      <c r="D10943">
        <v>2001</v>
      </c>
      <c r="E10943">
        <v>25442515</v>
      </c>
    </row>
    <row r="10944" spans="1:5">
      <c r="A10944" t="s">
        <v>296</v>
      </c>
      <c r="B10944" t="s">
        <v>539</v>
      </c>
      <c r="C10944" t="s">
        <v>295</v>
      </c>
      <c r="D10944">
        <v>2001</v>
      </c>
      <c r="E10944">
        <v>6607947</v>
      </c>
    </row>
    <row r="10945" spans="1:5">
      <c r="A10945" t="s">
        <v>294</v>
      </c>
      <c r="B10945" t="s">
        <v>539</v>
      </c>
      <c r="C10945" t="s">
        <v>293</v>
      </c>
      <c r="D10945">
        <v>2001</v>
      </c>
      <c r="E10945">
        <v>25779937</v>
      </c>
    </row>
    <row r="10946" spans="1:5">
      <c r="A10946" t="s">
        <v>292</v>
      </c>
      <c r="B10946" t="s">
        <v>539</v>
      </c>
      <c r="C10946" t="s">
        <v>291</v>
      </c>
      <c r="D10946">
        <v>2001</v>
      </c>
      <c r="E10946">
        <v>3199678</v>
      </c>
    </row>
    <row r="10947" spans="1:5">
      <c r="A10947" t="s">
        <v>290</v>
      </c>
      <c r="B10947" t="s">
        <v>539</v>
      </c>
      <c r="C10947" t="s">
        <v>289</v>
      </c>
      <c r="D10947">
        <v>2001</v>
      </c>
      <c r="E10947">
        <v>10082838</v>
      </c>
    </row>
    <row r="10948" spans="1:5">
      <c r="A10948" t="s">
        <v>288</v>
      </c>
      <c r="B10948" t="s">
        <v>539</v>
      </c>
      <c r="C10948" t="s">
        <v>287</v>
      </c>
      <c r="D10948">
        <v>2001</v>
      </c>
      <c r="E10948">
        <v>48533</v>
      </c>
    </row>
    <row r="10949" spans="1:5">
      <c r="A10949" t="s">
        <v>286</v>
      </c>
      <c r="B10949" t="s">
        <v>539</v>
      </c>
      <c r="C10949" t="s">
        <v>285</v>
      </c>
      <c r="D10949">
        <v>2001</v>
      </c>
      <c r="E10949">
        <v>31000</v>
      </c>
    </row>
    <row r="10950" spans="1:5">
      <c r="A10950" t="s">
        <v>284</v>
      </c>
      <c r="B10950" t="s">
        <v>539</v>
      </c>
      <c r="C10950" t="s">
        <v>283</v>
      </c>
      <c r="D10950">
        <v>2001</v>
      </c>
      <c r="E10950">
        <v>9502455</v>
      </c>
    </row>
    <row r="10951" spans="1:5">
      <c r="A10951" t="s">
        <v>282</v>
      </c>
      <c r="B10951" t="s">
        <v>539</v>
      </c>
      <c r="C10951" t="s">
        <v>281</v>
      </c>
      <c r="D10951">
        <v>2001</v>
      </c>
      <c r="E10951">
        <v>39487</v>
      </c>
    </row>
    <row r="10952" spans="1:5">
      <c r="A10952" t="s">
        <v>280</v>
      </c>
      <c r="B10952" t="s">
        <v>536</v>
      </c>
      <c r="C10952" t="s">
        <v>279</v>
      </c>
      <c r="D10952">
        <v>2001</v>
      </c>
      <c r="E10952">
        <v>125709166</v>
      </c>
    </row>
    <row r="10953" spans="1:5">
      <c r="A10953" t="s">
        <v>278</v>
      </c>
      <c r="B10953" t="s">
        <v>539</v>
      </c>
      <c r="C10953" t="s">
        <v>277</v>
      </c>
      <c r="D10953">
        <v>2001</v>
      </c>
      <c r="E10953">
        <v>4169596</v>
      </c>
    </row>
    <row r="10954" spans="1:5">
      <c r="A10954" t="s">
        <v>276</v>
      </c>
      <c r="B10954" t="s">
        <v>539</v>
      </c>
      <c r="C10954" t="s">
        <v>275</v>
      </c>
      <c r="D10954">
        <v>2001</v>
      </c>
      <c r="E10954">
        <v>466516</v>
      </c>
    </row>
    <row r="10955" spans="1:5">
      <c r="A10955" t="s">
        <v>274</v>
      </c>
      <c r="B10955" t="s">
        <v>539</v>
      </c>
      <c r="C10955" t="s">
        <v>273</v>
      </c>
      <c r="D10955">
        <v>2001</v>
      </c>
      <c r="E10955">
        <v>1654904</v>
      </c>
    </row>
    <row r="10956" spans="1:5">
      <c r="A10956" t="s">
        <v>272</v>
      </c>
      <c r="B10956" t="s">
        <v>539</v>
      </c>
      <c r="C10956" t="s">
        <v>271</v>
      </c>
      <c r="D10956">
        <v>2001</v>
      </c>
      <c r="E10956">
        <v>1281743</v>
      </c>
    </row>
    <row r="10957" spans="1:5">
      <c r="A10957" t="s">
        <v>270</v>
      </c>
      <c r="B10957" t="s">
        <v>539</v>
      </c>
      <c r="C10957" t="s">
        <v>269</v>
      </c>
      <c r="D10957">
        <v>2001</v>
      </c>
      <c r="E10957">
        <v>114929</v>
      </c>
    </row>
    <row r="10958" spans="1:5">
      <c r="A10958" t="s">
        <v>268</v>
      </c>
      <c r="B10958" t="s">
        <v>536</v>
      </c>
      <c r="C10958" t="s">
        <v>267</v>
      </c>
      <c r="D10958">
        <v>2001</v>
      </c>
      <c r="E10958">
        <v>129832879</v>
      </c>
    </row>
    <row r="10959" spans="1:5">
      <c r="A10959" t="s">
        <v>266</v>
      </c>
      <c r="B10959" t="s">
        <v>536</v>
      </c>
      <c r="C10959" t="s">
        <v>265</v>
      </c>
      <c r="D10959">
        <v>2001</v>
      </c>
      <c r="E10959">
        <v>512591895</v>
      </c>
    </row>
    <row r="10960" spans="1:5">
      <c r="A10960" t="s">
        <v>264</v>
      </c>
      <c r="B10960" t="s">
        <v>536</v>
      </c>
      <c r="C10960" t="s">
        <v>263</v>
      </c>
      <c r="D10960">
        <v>2001</v>
      </c>
      <c r="E10960">
        <v>324660364</v>
      </c>
    </row>
    <row r="10961" spans="1:5">
      <c r="A10961" t="s">
        <v>262</v>
      </c>
      <c r="B10961" t="s">
        <v>539</v>
      </c>
      <c r="C10961" t="s">
        <v>261</v>
      </c>
      <c r="D10961">
        <v>2001</v>
      </c>
      <c r="E10961">
        <v>28633</v>
      </c>
    </row>
    <row r="10962" spans="1:5">
      <c r="A10962" t="s">
        <v>260</v>
      </c>
      <c r="B10962" t="s">
        <v>539</v>
      </c>
      <c r="C10962" t="s">
        <v>259</v>
      </c>
      <c r="D10962">
        <v>2001</v>
      </c>
      <c r="E10962">
        <v>15332525</v>
      </c>
    </row>
    <row r="10963" spans="1:5">
      <c r="A10963" t="s">
        <v>258</v>
      </c>
      <c r="B10963" t="s">
        <v>536</v>
      </c>
      <c r="C10963" t="s">
        <v>257</v>
      </c>
      <c r="D10963">
        <v>2001</v>
      </c>
      <c r="E10963">
        <v>1584705396</v>
      </c>
    </row>
    <row r="10964" spans="1:5">
      <c r="A10964" t="s">
        <v>256</v>
      </c>
      <c r="B10964" t="s">
        <v>536</v>
      </c>
      <c r="C10964" t="s">
        <v>255</v>
      </c>
      <c r="D10964">
        <v>2001</v>
      </c>
      <c r="E10964">
        <v>3032976842</v>
      </c>
    </row>
    <row r="10965" spans="1:5">
      <c r="A10965" t="s">
        <v>254</v>
      </c>
      <c r="B10965" t="s">
        <v>539</v>
      </c>
      <c r="C10965" t="s">
        <v>253</v>
      </c>
      <c r="D10965">
        <v>2001</v>
      </c>
      <c r="E10965">
        <v>1507500</v>
      </c>
    </row>
    <row r="10966" spans="1:5">
      <c r="A10966" t="s">
        <v>252</v>
      </c>
      <c r="B10966" t="s">
        <v>536</v>
      </c>
      <c r="C10966" t="s">
        <v>251</v>
      </c>
      <c r="D10966">
        <v>2001</v>
      </c>
      <c r="E10966">
        <v>1102917705</v>
      </c>
    </row>
    <row r="10967" spans="1:5">
      <c r="A10967" t="s">
        <v>250</v>
      </c>
      <c r="B10967" t="s">
        <v>539</v>
      </c>
      <c r="C10967" t="s">
        <v>249</v>
      </c>
      <c r="D10967">
        <v>2001</v>
      </c>
      <c r="E10967">
        <v>1148181</v>
      </c>
    </row>
    <row r="10968" spans="1:5">
      <c r="A10968" t="s">
        <v>248</v>
      </c>
      <c r="B10968" t="s">
        <v>539</v>
      </c>
      <c r="C10968" t="s">
        <v>247</v>
      </c>
      <c r="D10968">
        <v>2001</v>
      </c>
      <c r="E10968">
        <v>66922</v>
      </c>
    </row>
    <row r="10969" spans="1:5">
      <c r="A10969" t="s">
        <v>246</v>
      </c>
      <c r="B10969" t="s">
        <v>539</v>
      </c>
      <c r="C10969" t="s">
        <v>245</v>
      </c>
      <c r="D10969">
        <v>2001</v>
      </c>
      <c r="E10969">
        <v>749063</v>
      </c>
    </row>
    <row r="10970" spans="1:5">
      <c r="A10970" t="s">
        <v>244</v>
      </c>
      <c r="B10970" t="s">
        <v>539</v>
      </c>
      <c r="C10970" t="s">
        <v>243</v>
      </c>
      <c r="D10970">
        <v>2001</v>
      </c>
      <c r="E10970">
        <v>0</v>
      </c>
    </row>
    <row r="10971" spans="1:5">
      <c r="A10971" t="s">
        <v>242</v>
      </c>
      <c r="B10971" t="s">
        <v>539</v>
      </c>
      <c r="C10971" t="s">
        <v>241</v>
      </c>
      <c r="D10971">
        <v>2001</v>
      </c>
    </row>
    <row r="10972" spans="1:5">
      <c r="A10972" t="s">
        <v>240</v>
      </c>
      <c r="B10972" t="s">
        <v>539</v>
      </c>
      <c r="C10972" t="s">
        <v>239</v>
      </c>
      <c r="D10972">
        <v>2001</v>
      </c>
      <c r="E10972">
        <v>13522277</v>
      </c>
    </row>
    <row r="10973" spans="1:5">
      <c r="A10973" t="s">
        <v>238</v>
      </c>
      <c r="B10973" t="s">
        <v>539</v>
      </c>
      <c r="C10973" t="s">
        <v>237</v>
      </c>
      <c r="D10973">
        <v>2001</v>
      </c>
      <c r="E10973">
        <v>0</v>
      </c>
    </row>
    <row r="10974" spans="1:5">
      <c r="A10974" t="s">
        <v>236</v>
      </c>
      <c r="B10974" t="s">
        <v>539</v>
      </c>
      <c r="C10974" t="s">
        <v>235</v>
      </c>
      <c r="D10974">
        <v>2001</v>
      </c>
      <c r="E10974">
        <v>1971739</v>
      </c>
    </row>
    <row r="10975" spans="1:5">
      <c r="A10975" t="s">
        <v>234</v>
      </c>
      <c r="B10975" t="s">
        <v>539</v>
      </c>
      <c r="C10975" t="s">
        <v>233</v>
      </c>
      <c r="D10975">
        <v>2001</v>
      </c>
      <c r="E10975">
        <v>11806900</v>
      </c>
    </row>
    <row r="10976" spans="1:5">
      <c r="A10976" t="s">
        <v>232</v>
      </c>
      <c r="B10976" t="s">
        <v>539</v>
      </c>
      <c r="C10976" t="s">
        <v>231</v>
      </c>
      <c r="D10976">
        <v>2001</v>
      </c>
      <c r="E10976">
        <v>207732</v>
      </c>
    </row>
    <row r="10977" spans="1:5">
      <c r="A10977" t="s">
        <v>230</v>
      </c>
      <c r="B10977" t="s">
        <v>536</v>
      </c>
      <c r="C10977" t="s">
        <v>229</v>
      </c>
      <c r="D10977">
        <v>2001</v>
      </c>
      <c r="E10977">
        <v>132980548</v>
      </c>
    </row>
    <row r="10978" spans="1:5">
      <c r="A10978" t="s">
        <v>228</v>
      </c>
      <c r="B10978" t="s">
        <v>539</v>
      </c>
      <c r="C10978" t="s">
        <v>227</v>
      </c>
      <c r="D10978">
        <v>2001</v>
      </c>
      <c r="E10978">
        <v>25720387</v>
      </c>
    </row>
    <row r="10979" spans="1:5">
      <c r="A10979" t="s">
        <v>226</v>
      </c>
      <c r="B10979" t="s">
        <v>539</v>
      </c>
      <c r="C10979" t="s">
        <v>225</v>
      </c>
      <c r="D10979">
        <v>2001</v>
      </c>
      <c r="E10979">
        <v>16347</v>
      </c>
    </row>
    <row r="10980" spans="1:5">
      <c r="A10980" t="s">
        <v>224</v>
      </c>
      <c r="B10980" t="s">
        <v>536</v>
      </c>
      <c r="C10980" t="s">
        <v>223</v>
      </c>
      <c r="D10980">
        <v>2001</v>
      </c>
      <c r="E10980">
        <v>2708316478</v>
      </c>
    </row>
    <row r="10981" spans="1:5">
      <c r="A10981" t="s">
        <v>222</v>
      </c>
      <c r="B10981" t="s">
        <v>539</v>
      </c>
      <c r="C10981" t="s">
        <v>221</v>
      </c>
      <c r="D10981">
        <v>2001</v>
      </c>
      <c r="E10981">
        <v>851068</v>
      </c>
    </row>
    <row r="10982" spans="1:5">
      <c r="A10982" t="s">
        <v>220</v>
      </c>
      <c r="B10982" t="s">
        <v>539</v>
      </c>
      <c r="C10982" t="s">
        <v>219</v>
      </c>
      <c r="D10982">
        <v>2001</v>
      </c>
      <c r="E10982">
        <v>8009743</v>
      </c>
    </row>
    <row r="10983" spans="1:5">
      <c r="A10983" t="s">
        <v>218</v>
      </c>
      <c r="B10983" t="s">
        <v>539</v>
      </c>
      <c r="C10983" t="s">
        <v>217</v>
      </c>
      <c r="D10983">
        <v>2001</v>
      </c>
      <c r="E10983">
        <v>28923</v>
      </c>
    </row>
    <row r="10984" spans="1:5">
      <c r="A10984" t="s">
        <v>216</v>
      </c>
      <c r="B10984" t="s">
        <v>539</v>
      </c>
      <c r="C10984" t="s">
        <v>215</v>
      </c>
      <c r="D10984">
        <v>2001</v>
      </c>
      <c r="E10984">
        <v>33890159</v>
      </c>
    </row>
    <row r="10985" spans="1:5">
      <c r="A10985" t="s">
        <v>214</v>
      </c>
      <c r="B10985" t="s">
        <v>536</v>
      </c>
      <c r="C10985" t="s">
        <v>213</v>
      </c>
      <c r="D10985">
        <v>2001</v>
      </c>
      <c r="E10985">
        <v>126706508</v>
      </c>
    </row>
    <row r="10986" spans="1:5">
      <c r="A10986" t="s">
        <v>212</v>
      </c>
      <c r="B10986" t="s">
        <v>539</v>
      </c>
      <c r="C10986" t="s">
        <v>211</v>
      </c>
      <c r="D10986">
        <v>2001</v>
      </c>
      <c r="E10986">
        <v>245634</v>
      </c>
    </row>
    <row r="10987" spans="1:5">
      <c r="A10987" t="s">
        <v>210</v>
      </c>
      <c r="B10987" t="s">
        <v>539</v>
      </c>
      <c r="C10987" t="s">
        <v>209</v>
      </c>
      <c r="D10987">
        <v>2001</v>
      </c>
      <c r="E10987">
        <v>1010934</v>
      </c>
    </row>
    <row r="10988" spans="1:5">
      <c r="A10988" t="s">
        <v>208</v>
      </c>
      <c r="B10988" t="s">
        <v>539</v>
      </c>
      <c r="C10988" t="s">
        <v>207</v>
      </c>
      <c r="D10988">
        <v>2001</v>
      </c>
      <c r="E10988">
        <v>6901</v>
      </c>
    </row>
    <row r="10989" spans="1:5">
      <c r="A10989" t="s">
        <v>206</v>
      </c>
      <c r="B10989" t="s">
        <v>539</v>
      </c>
      <c r="C10989" t="s">
        <v>205</v>
      </c>
      <c r="D10989">
        <v>2001</v>
      </c>
      <c r="E10989">
        <v>13146527</v>
      </c>
    </row>
    <row r="10990" spans="1:5">
      <c r="A10990" t="s">
        <v>204</v>
      </c>
      <c r="B10990" t="s">
        <v>539</v>
      </c>
      <c r="C10990" t="s">
        <v>203</v>
      </c>
      <c r="D10990">
        <v>2001</v>
      </c>
      <c r="E10990">
        <v>1394164</v>
      </c>
    </row>
    <row r="10991" spans="1:5">
      <c r="A10991" t="s">
        <v>202</v>
      </c>
      <c r="B10991" t="s">
        <v>539</v>
      </c>
      <c r="C10991" t="s">
        <v>201</v>
      </c>
      <c r="D10991">
        <v>2001</v>
      </c>
      <c r="E10991">
        <v>688344</v>
      </c>
    </row>
    <row r="10992" spans="1:5">
      <c r="A10992" t="s">
        <v>200</v>
      </c>
      <c r="B10992" t="s">
        <v>539</v>
      </c>
      <c r="C10992" t="s">
        <v>199</v>
      </c>
      <c r="D10992">
        <v>2001</v>
      </c>
      <c r="E10992">
        <v>9976805</v>
      </c>
    </row>
    <row r="10993" spans="1:5">
      <c r="A10993" t="s">
        <v>198</v>
      </c>
      <c r="B10993" t="s">
        <v>539</v>
      </c>
      <c r="C10993" t="s">
        <v>197</v>
      </c>
      <c r="D10993">
        <v>2001</v>
      </c>
      <c r="E10993">
        <v>8787081</v>
      </c>
    </row>
    <row r="10994" spans="1:5">
      <c r="A10994" t="s">
        <v>196</v>
      </c>
      <c r="B10994" t="s">
        <v>536</v>
      </c>
      <c r="C10994" t="s">
        <v>195</v>
      </c>
      <c r="D10994">
        <v>2001</v>
      </c>
      <c r="E10994">
        <v>65452089</v>
      </c>
    </row>
    <row r="10995" spans="1:5">
      <c r="A10995" t="s">
        <v>194</v>
      </c>
      <c r="B10995" t="s">
        <v>539</v>
      </c>
      <c r="C10995" t="s">
        <v>193</v>
      </c>
      <c r="D10995">
        <v>2001</v>
      </c>
      <c r="E10995">
        <v>1297482</v>
      </c>
    </row>
    <row r="10996" spans="1:5">
      <c r="A10996" t="s">
        <v>192</v>
      </c>
      <c r="B10996" t="s">
        <v>539</v>
      </c>
      <c r="C10996" t="s">
        <v>191</v>
      </c>
      <c r="D10996">
        <v>2001</v>
      </c>
      <c r="E10996">
        <v>82211</v>
      </c>
    </row>
    <row r="10997" spans="1:5">
      <c r="A10997" t="s">
        <v>190</v>
      </c>
      <c r="B10997" t="s">
        <v>539</v>
      </c>
      <c r="C10997" t="s">
        <v>189</v>
      </c>
      <c r="D10997">
        <v>2001</v>
      </c>
      <c r="E10997">
        <v>9856676</v>
      </c>
    </row>
    <row r="10998" spans="1:5">
      <c r="A10998" t="s">
        <v>188</v>
      </c>
      <c r="B10998" t="s">
        <v>539</v>
      </c>
      <c r="C10998" t="s">
        <v>187</v>
      </c>
      <c r="D10998">
        <v>2001</v>
      </c>
      <c r="E10998">
        <v>80711882</v>
      </c>
    </row>
    <row r="10999" spans="1:5">
      <c r="A10999" t="s">
        <v>186</v>
      </c>
      <c r="B10999" t="s">
        <v>539</v>
      </c>
      <c r="C10999" t="s">
        <v>185</v>
      </c>
      <c r="D10999">
        <v>2001</v>
      </c>
      <c r="E10999">
        <v>2296562</v>
      </c>
    </row>
    <row r="11000" spans="1:5">
      <c r="A11000" t="s">
        <v>184</v>
      </c>
      <c r="B11000" t="s">
        <v>539</v>
      </c>
      <c r="C11000" t="s">
        <v>183</v>
      </c>
      <c r="D11000">
        <v>2001</v>
      </c>
      <c r="E11000">
        <v>3557438</v>
      </c>
    </row>
    <row r="11001" spans="1:5">
      <c r="A11001" t="s">
        <v>182</v>
      </c>
      <c r="B11001" t="s">
        <v>539</v>
      </c>
      <c r="C11001" t="s">
        <v>181</v>
      </c>
      <c r="D11001">
        <v>2001</v>
      </c>
      <c r="E11001">
        <v>1057978</v>
      </c>
    </row>
    <row r="11002" spans="1:5">
      <c r="A11002" t="s">
        <v>180</v>
      </c>
      <c r="B11002" t="s">
        <v>539</v>
      </c>
      <c r="C11002" t="s">
        <v>179</v>
      </c>
      <c r="D11002">
        <v>2001</v>
      </c>
      <c r="E11002">
        <v>20787102</v>
      </c>
    </row>
    <row r="11003" spans="1:5">
      <c r="A11003" t="s">
        <v>178</v>
      </c>
      <c r="B11003" t="s">
        <v>539</v>
      </c>
      <c r="C11003" t="s">
        <v>177</v>
      </c>
      <c r="D11003">
        <v>2001</v>
      </c>
      <c r="E11003">
        <v>0</v>
      </c>
    </row>
    <row r="11004" spans="1:5">
      <c r="A11004" t="s">
        <v>176</v>
      </c>
      <c r="B11004" t="s">
        <v>539</v>
      </c>
      <c r="C11004" t="s">
        <v>175</v>
      </c>
      <c r="D11004">
        <v>2001</v>
      </c>
      <c r="E11004">
        <v>552428</v>
      </c>
    </row>
    <row r="11005" spans="1:5">
      <c r="A11005" t="s">
        <v>174</v>
      </c>
      <c r="B11005" t="s">
        <v>536</v>
      </c>
      <c r="C11005" t="s">
        <v>173</v>
      </c>
      <c r="D11005">
        <v>2001</v>
      </c>
      <c r="E11005">
        <v>279078102</v>
      </c>
    </row>
    <row r="11006" spans="1:5">
      <c r="A11006" t="s">
        <v>172</v>
      </c>
      <c r="B11006" t="s">
        <v>539</v>
      </c>
      <c r="C11006" t="s">
        <v>171</v>
      </c>
      <c r="D11006">
        <v>2001</v>
      </c>
      <c r="E11006">
        <v>652890</v>
      </c>
    </row>
    <row r="11007" spans="1:5">
      <c r="A11007" t="s">
        <v>170</v>
      </c>
      <c r="B11007" t="s">
        <v>536</v>
      </c>
      <c r="C11007" t="s">
        <v>169</v>
      </c>
      <c r="D11007">
        <v>2001</v>
      </c>
      <c r="E11007">
        <v>10623928</v>
      </c>
    </row>
    <row r="11008" spans="1:5">
      <c r="A11008" t="s">
        <v>168</v>
      </c>
      <c r="B11008" t="s">
        <v>539</v>
      </c>
      <c r="C11008" t="s">
        <v>167</v>
      </c>
      <c r="D11008">
        <v>2001</v>
      </c>
      <c r="E11008">
        <v>94241420</v>
      </c>
    </row>
    <row r="11009" spans="1:5">
      <c r="A11009" t="s">
        <v>166</v>
      </c>
      <c r="B11009" t="s">
        <v>539</v>
      </c>
      <c r="C11009" t="s">
        <v>165</v>
      </c>
      <c r="D11009">
        <v>2001</v>
      </c>
      <c r="E11009">
        <v>1158817</v>
      </c>
    </row>
    <row r="11010" spans="1:5">
      <c r="A11010" t="s">
        <v>164</v>
      </c>
      <c r="B11010" t="s">
        <v>539</v>
      </c>
      <c r="C11010" t="s">
        <v>163</v>
      </c>
      <c r="D11010">
        <v>2001</v>
      </c>
      <c r="E11010">
        <v>6972917</v>
      </c>
    </row>
    <row r="11011" spans="1:5">
      <c r="A11011" t="s">
        <v>162</v>
      </c>
      <c r="B11011" t="s">
        <v>539</v>
      </c>
      <c r="C11011" t="s">
        <v>161</v>
      </c>
      <c r="D11011">
        <v>2001</v>
      </c>
      <c r="E11011">
        <v>41677706</v>
      </c>
    </row>
    <row r="11012" spans="1:5">
      <c r="A11012" t="s">
        <v>160</v>
      </c>
      <c r="B11012" t="s">
        <v>539</v>
      </c>
      <c r="C11012" t="s">
        <v>159</v>
      </c>
      <c r="D11012">
        <v>2001</v>
      </c>
      <c r="E11012">
        <v>5506</v>
      </c>
    </row>
    <row r="11013" spans="1:5">
      <c r="A11013" t="s">
        <v>158</v>
      </c>
      <c r="B11013" t="s">
        <v>539</v>
      </c>
      <c r="C11013" t="s">
        <v>157</v>
      </c>
      <c r="D11013">
        <v>2001</v>
      </c>
      <c r="E11013">
        <v>4962649</v>
      </c>
    </row>
    <row r="11014" spans="1:5">
      <c r="A11014" t="s">
        <v>156</v>
      </c>
      <c r="B11014" t="s">
        <v>539</v>
      </c>
      <c r="C11014" t="s">
        <v>155</v>
      </c>
      <c r="D11014">
        <v>2001</v>
      </c>
      <c r="E11014">
        <v>14625682</v>
      </c>
    </row>
    <row r="11015" spans="1:5">
      <c r="A11015" t="s">
        <v>154</v>
      </c>
      <c r="B11015" t="s">
        <v>536</v>
      </c>
      <c r="C11015" t="s">
        <v>153</v>
      </c>
      <c r="D11015">
        <v>2001</v>
      </c>
      <c r="E11015">
        <v>388753038</v>
      </c>
    </row>
    <row r="11016" spans="1:5">
      <c r="A11016" t="s">
        <v>152</v>
      </c>
      <c r="B11016" t="s">
        <v>539</v>
      </c>
      <c r="C11016" t="s">
        <v>151</v>
      </c>
      <c r="D11016">
        <v>2001</v>
      </c>
      <c r="E11016">
        <v>216410</v>
      </c>
    </row>
    <row r="11017" spans="1:5">
      <c r="A11017" t="s">
        <v>150</v>
      </c>
      <c r="B11017" t="s">
        <v>539</v>
      </c>
      <c r="C11017" t="s">
        <v>149</v>
      </c>
      <c r="D11017">
        <v>2001</v>
      </c>
      <c r="E11017">
        <v>9370465</v>
      </c>
    </row>
    <row r="11018" spans="1:5">
      <c r="A11018" t="s">
        <v>148</v>
      </c>
      <c r="B11018" t="s">
        <v>539</v>
      </c>
      <c r="C11018" t="s">
        <v>147</v>
      </c>
      <c r="D11018">
        <v>2001</v>
      </c>
      <c r="E11018">
        <v>4658665</v>
      </c>
    </row>
    <row r="11019" spans="1:5">
      <c r="A11019" t="s">
        <v>146</v>
      </c>
      <c r="B11019" t="s">
        <v>539</v>
      </c>
      <c r="C11019" t="s">
        <v>145</v>
      </c>
      <c r="D11019">
        <v>2001</v>
      </c>
      <c r="E11019">
        <v>2380753</v>
      </c>
    </row>
    <row r="11020" spans="1:5">
      <c r="A11020" t="s">
        <v>144</v>
      </c>
      <c r="B11020" t="s">
        <v>536</v>
      </c>
      <c r="C11020" t="s">
        <v>143</v>
      </c>
      <c r="D11020">
        <v>2001</v>
      </c>
      <c r="E11020">
        <v>833714</v>
      </c>
    </row>
    <row r="11021" spans="1:5">
      <c r="A11021" t="s">
        <v>142</v>
      </c>
      <c r="B11021" t="s">
        <v>536</v>
      </c>
      <c r="C11021" t="s">
        <v>141</v>
      </c>
      <c r="D11021">
        <v>2001</v>
      </c>
      <c r="E11021">
        <v>1295300</v>
      </c>
    </row>
    <row r="11022" spans="1:5">
      <c r="A11022" t="s">
        <v>140</v>
      </c>
      <c r="B11022" t="s">
        <v>536</v>
      </c>
      <c r="C11022" t="s">
        <v>139</v>
      </c>
      <c r="D11022">
        <v>2001</v>
      </c>
      <c r="E11022">
        <v>238468534</v>
      </c>
    </row>
    <row r="11023" spans="1:5">
      <c r="A11023" t="s">
        <v>138</v>
      </c>
      <c r="B11023" t="s">
        <v>539</v>
      </c>
      <c r="C11023" t="s">
        <v>137</v>
      </c>
      <c r="D11023">
        <v>2001</v>
      </c>
      <c r="E11023">
        <v>106163</v>
      </c>
    </row>
    <row r="11024" spans="1:5">
      <c r="A11024" t="s">
        <v>136</v>
      </c>
      <c r="B11024" t="s">
        <v>539</v>
      </c>
      <c r="C11024" t="s">
        <v>135</v>
      </c>
      <c r="D11024">
        <v>2001</v>
      </c>
      <c r="E11024">
        <v>21554</v>
      </c>
    </row>
    <row r="11025" spans="1:5">
      <c r="A11025" t="s">
        <v>134</v>
      </c>
      <c r="B11025" t="s">
        <v>539</v>
      </c>
      <c r="C11025" t="s">
        <v>133</v>
      </c>
      <c r="D11025">
        <v>2001</v>
      </c>
      <c r="E11025">
        <v>10434781</v>
      </c>
    </row>
    <row r="11026" spans="1:5">
      <c r="A11026" t="s">
        <v>132</v>
      </c>
      <c r="B11026" t="s">
        <v>539</v>
      </c>
      <c r="C11026" t="s">
        <v>131</v>
      </c>
      <c r="D11026">
        <v>2001</v>
      </c>
      <c r="E11026">
        <v>38908465</v>
      </c>
    </row>
    <row r="11027" spans="1:5">
      <c r="A11027" t="s">
        <v>130</v>
      </c>
      <c r="B11027" t="s">
        <v>539</v>
      </c>
      <c r="C11027" t="s">
        <v>129</v>
      </c>
      <c r="D11027">
        <v>2001</v>
      </c>
      <c r="E11027">
        <v>7010944</v>
      </c>
    </row>
    <row r="11028" spans="1:5">
      <c r="A11028" t="s">
        <v>128</v>
      </c>
      <c r="B11028" t="s">
        <v>536</v>
      </c>
      <c r="C11028" t="s">
        <v>127</v>
      </c>
      <c r="D11028">
        <v>2001</v>
      </c>
      <c r="E11028">
        <v>1021576165</v>
      </c>
    </row>
    <row r="11029" spans="1:5">
      <c r="A11029" t="s">
        <v>126</v>
      </c>
      <c r="B11029" t="s">
        <v>539</v>
      </c>
      <c r="C11029" t="s">
        <v>125</v>
      </c>
      <c r="D11029">
        <v>2001</v>
      </c>
      <c r="E11029">
        <v>4244315</v>
      </c>
    </row>
    <row r="11030" spans="1:5">
      <c r="A11030" t="s">
        <v>124</v>
      </c>
      <c r="B11030" t="s">
        <v>539</v>
      </c>
      <c r="C11030" t="s">
        <v>123</v>
      </c>
      <c r="D11030">
        <v>2001</v>
      </c>
      <c r="E11030">
        <v>18849465</v>
      </c>
    </row>
    <row r="11031" spans="1:5">
      <c r="A11031" t="s">
        <v>122</v>
      </c>
      <c r="B11031" t="s">
        <v>539</v>
      </c>
      <c r="C11031" t="s">
        <v>121</v>
      </c>
      <c r="D11031">
        <v>2001</v>
      </c>
      <c r="E11031">
        <v>6031039</v>
      </c>
    </row>
    <row r="11032" spans="1:5">
      <c r="A11032" t="s">
        <v>120</v>
      </c>
      <c r="B11032" t="s">
        <v>539</v>
      </c>
      <c r="C11032" t="s">
        <v>119</v>
      </c>
      <c r="D11032">
        <v>2001</v>
      </c>
      <c r="E11032">
        <v>0</v>
      </c>
    </row>
    <row r="11033" spans="1:5">
      <c r="A11033" t="s">
        <v>118</v>
      </c>
      <c r="B11033" t="s">
        <v>539</v>
      </c>
      <c r="C11033" t="s">
        <v>117</v>
      </c>
      <c r="D11033">
        <v>2001</v>
      </c>
      <c r="E11033">
        <v>355185</v>
      </c>
    </row>
    <row r="11034" spans="1:5">
      <c r="A11034" t="s">
        <v>116</v>
      </c>
      <c r="B11034" t="s">
        <v>539</v>
      </c>
      <c r="C11034" t="s">
        <v>115</v>
      </c>
      <c r="D11034">
        <v>2001</v>
      </c>
      <c r="E11034">
        <v>3039357</v>
      </c>
    </row>
    <row r="11035" spans="1:5">
      <c r="A11035" t="s">
        <v>114</v>
      </c>
      <c r="B11035" t="s">
        <v>539</v>
      </c>
      <c r="C11035" t="s">
        <v>113</v>
      </c>
      <c r="D11035">
        <v>2001</v>
      </c>
      <c r="E11035">
        <v>2394041</v>
      </c>
    </row>
    <row r="11036" spans="1:5">
      <c r="A11036" t="s">
        <v>112</v>
      </c>
      <c r="B11036" t="s">
        <v>539</v>
      </c>
      <c r="C11036" t="s">
        <v>111</v>
      </c>
      <c r="D11036">
        <v>2001</v>
      </c>
      <c r="E11036">
        <v>1735</v>
      </c>
    </row>
    <row r="11037" spans="1:5">
      <c r="A11037" t="s">
        <v>110</v>
      </c>
      <c r="B11037" t="s">
        <v>539</v>
      </c>
      <c r="C11037" t="s">
        <v>109</v>
      </c>
      <c r="D11037">
        <v>2001</v>
      </c>
      <c r="E11037">
        <v>6167527</v>
      </c>
    </row>
    <row r="11038" spans="1:5">
      <c r="A11038" t="s">
        <v>108</v>
      </c>
      <c r="B11038" t="s">
        <v>539</v>
      </c>
      <c r="C11038" t="s">
        <v>107</v>
      </c>
      <c r="D11038">
        <v>2001</v>
      </c>
      <c r="E11038">
        <v>3492398</v>
      </c>
    </row>
    <row r="11039" spans="1:5">
      <c r="A11039" t="s">
        <v>106</v>
      </c>
      <c r="B11039" t="s">
        <v>536</v>
      </c>
      <c r="C11039" t="s">
        <v>105</v>
      </c>
      <c r="D11039">
        <v>2001</v>
      </c>
      <c r="E11039">
        <v>473151332</v>
      </c>
    </row>
    <row r="11040" spans="1:5">
      <c r="A11040" t="s">
        <v>104</v>
      </c>
      <c r="B11040" t="s">
        <v>539</v>
      </c>
      <c r="C11040" t="s">
        <v>103</v>
      </c>
      <c r="D11040">
        <v>2001</v>
      </c>
      <c r="E11040">
        <v>5814453</v>
      </c>
    </row>
    <row r="11041" spans="1:5">
      <c r="A11041" t="s">
        <v>102</v>
      </c>
      <c r="B11041" t="s">
        <v>536</v>
      </c>
      <c r="C11041" t="s">
        <v>101</v>
      </c>
      <c r="D11041">
        <v>2001</v>
      </c>
      <c r="E11041">
        <v>473191706</v>
      </c>
    </row>
    <row r="11042" spans="1:5">
      <c r="A11042" t="s">
        <v>100</v>
      </c>
      <c r="B11042" t="s">
        <v>536</v>
      </c>
      <c r="C11042" t="s">
        <v>99</v>
      </c>
      <c r="D11042">
        <v>2001</v>
      </c>
      <c r="E11042">
        <v>15757447</v>
      </c>
    </row>
    <row r="11043" spans="1:5">
      <c r="A11043" t="s">
        <v>98</v>
      </c>
      <c r="B11043" t="s">
        <v>539</v>
      </c>
      <c r="C11043" t="s">
        <v>97</v>
      </c>
      <c r="D11043">
        <v>2001</v>
      </c>
      <c r="E11043">
        <v>64612</v>
      </c>
    </row>
    <row r="11044" spans="1:5">
      <c r="A11044" t="s">
        <v>96</v>
      </c>
      <c r="B11044" t="s">
        <v>539</v>
      </c>
      <c r="C11044" t="s">
        <v>95</v>
      </c>
      <c r="D11044">
        <v>2001</v>
      </c>
      <c r="E11044">
        <v>159962</v>
      </c>
    </row>
    <row r="11045" spans="1:5">
      <c r="A11045" t="s">
        <v>94</v>
      </c>
      <c r="B11045" t="s">
        <v>539</v>
      </c>
      <c r="C11045" t="s">
        <v>93</v>
      </c>
      <c r="D11045">
        <v>2001</v>
      </c>
      <c r="E11045">
        <v>2357934</v>
      </c>
    </row>
    <row r="11046" spans="1:5">
      <c r="A11046" t="s">
        <v>92</v>
      </c>
      <c r="B11046" t="s">
        <v>539</v>
      </c>
      <c r="C11046" t="s">
        <v>91</v>
      </c>
      <c r="D11046">
        <v>2001</v>
      </c>
      <c r="E11046">
        <v>980492</v>
      </c>
    </row>
    <row r="11047" spans="1:5">
      <c r="A11047" t="s">
        <v>90</v>
      </c>
      <c r="B11047" t="s">
        <v>539</v>
      </c>
      <c r="C11047" t="s">
        <v>89</v>
      </c>
      <c r="D11047">
        <v>2001</v>
      </c>
      <c r="E11047">
        <v>1417037</v>
      </c>
    </row>
    <row r="11048" spans="1:5">
      <c r="A11048" t="s">
        <v>88</v>
      </c>
      <c r="B11048" t="s">
        <v>539</v>
      </c>
      <c r="C11048" t="s">
        <v>87</v>
      </c>
      <c r="D11048">
        <v>2001</v>
      </c>
      <c r="E11048">
        <v>830928</v>
      </c>
    </row>
    <row r="11049" spans="1:5">
      <c r="A11049" t="s">
        <v>86</v>
      </c>
      <c r="B11049" t="s">
        <v>539</v>
      </c>
      <c r="C11049" t="s">
        <v>85</v>
      </c>
      <c r="D11049">
        <v>2001</v>
      </c>
      <c r="E11049">
        <v>0</v>
      </c>
    </row>
    <row r="11050" spans="1:5">
      <c r="A11050" t="s">
        <v>84</v>
      </c>
      <c r="B11050" t="s">
        <v>539</v>
      </c>
      <c r="C11050" t="s">
        <v>83</v>
      </c>
      <c r="D11050">
        <v>2001</v>
      </c>
      <c r="E11050">
        <v>40374</v>
      </c>
    </row>
    <row r="11051" spans="1:5">
      <c r="A11051" t="s">
        <v>82</v>
      </c>
      <c r="B11051" t="s">
        <v>539</v>
      </c>
      <c r="C11051" t="s">
        <v>81</v>
      </c>
      <c r="D11051">
        <v>2001</v>
      </c>
      <c r="E11051">
        <v>7995463</v>
      </c>
    </row>
    <row r="11052" spans="1:5">
      <c r="A11052" t="s">
        <v>80</v>
      </c>
      <c r="B11052" t="s">
        <v>539</v>
      </c>
      <c r="C11052" t="s">
        <v>79</v>
      </c>
      <c r="D11052">
        <v>2001</v>
      </c>
      <c r="E11052">
        <v>2955</v>
      </c>
    </row>
    <row r="11053" spans="1:5">
      <c r="A11053" t="s">
        <v>78</v>
      </c>
      <c r="B11053" t="s">
        <v>539</v>
      </c>
      <c r="C11053" t="s">
        <v>77</v>
      </c>
      <c r="D11053">
        <v>2001</v>
      </c>
      <c r="E11053">
        <v>6785737</v>
      </c>
    </row>
    <row r="11054" spans="1:5">
      <c r="A11054" t="s">
        <v>76</v>
      </c>
      <c r="B11054" t="s">
        <v>536</v>
      </c>
      <c r="C11054" t="s">
        <v>75</v>
      </c>
      <c r="D11054">
        <v>2001</v>
      </c>
      <c r="E11054">
        <v>1131228968</v>
      </c>
    </row>
    <row r="11055" spans="1:5">
      <c r="A11055" t="s">
        <v>74</v>
      </c>
      <c r="B11055" t="s">
        <v>536</v>
      </c>
      <c r="C11055" t="s">
        <v>73</v>
      </c>
      <c r="D11055">
        <v>2001</v>
      </c>
      <c r="E11055">
        <v>159858731</v>
      </c>
    </row>
    <row r="11056" spans="1:5">
      <c r="A11056" t="s">
        <v>72</v>
      </c>
      <c r="B11056" t="s">
        <v>539</v>
      </c>
      <c r="C11056" t="s">
        <v>71</v>
      </c>
      <c r="D11056">
        <v>2001</v>
      </c>
      <c r="E11056">
        <v>3406688</v>
      </c>
    </row>
    <row r="11057" spans="1:5">
      <c r="A11057" t="s">
        <v>70</v>
      </c>
      <c r="B11057" t="s">
        <v>539</v>
      </c>
      <c r="C11057" t="s">
        <v>69</v>
      </c>
      <c r="D11057">
        <v>2001</v>
      </c>
      <c r="E11057">
        <v>42845991</v>
      </c>
    </row>
    <row r="11058" spans="1:5">
      <c r="A11058" t="s">
        <v>68</v>
      </c>
      <c r="B11058" t="s">
        <v>539</v>
      </c>
      <c r="C11058" t="s">
        <v>67</v>
      </c>
      <c r="D11058">
        <v>2001</v>
      </c>
      <c r="E11058">
        <v>4653158</v>
      </c>
    </row>
    <row r="11059" spans="1:5">
      <c r="A11059" t="s">
        <v>66</v>
      </c>
      <c r="B11059" t="s">
        <v>539</v>
      </c>
      <c r="C11059" t="s">
        <v>65</v>
      </c>
      <c r="D11059">
        <v>2001</v>
      </c>
      <c r="E11059">
        <v>2458350</v>
      </c>
    </row>
    <row r="11060" spans="1:5">
      <c r="A11060" t="s">
        <v>64</v>
      </c>
      <c r="B11060" t="s">
        <v>536</v>
      </c>
      <c r="C11060" t="s">
        <v>63</v>
      </c>
      <c r="D11060">
        <v>2001</v>
      </c>
      <c r="E11060">
        <v>126563539</v>
      </c>
    </row>
    <row r="11061" spans="1:5">
      <c r="A11061" t="s">
        <v>62</v>
      </c>
      <c r="B11061" t="s">
        <v>539</v>
      </c>
      <c r="C11061" t="s">
        <v>61</v>
      </c>
      <c r="D11061">
        <v>2001</v>
      </c>
      <c r="E11061">
        <v>672799</v>
      </c>
    </row>
    <row r="11062" spans="1:5">
      <c r="A11062" t="s">
        <v>60</v>
      </c>
      <c r="B11062" t="s">
        <v>536</v>
      </c>
      <c r="C11062" t="s">
        <v>59</v>
      </c>
      <c r="D11062">
        <v>2001</v>
      </c>
      <c r="E11062">
        <v>125872794</v>
      </c>
    </row>
    <row r="11063" spans="1:5">
      <c r="A11063" t="s">
        <v>58</v>
      </c>
      <c r="B11063" t="s">
        <v>539</v>
      </c>
      <c r="C11063" t="s">
        <v>57</v>
      </c>
      <c r="D11063">
        <v>2001</v>
      </c>
      <c r="E11063">
        <v>75890</v>
      </c>
    </row>
    <row r="11064" spans="1:5">
      <c r="A11064" t="s">
        <v>56</v>
      </c>
      <c r="B11064" t="s">
        <v>536</v>
      </c>
      <c r="C11064" t="s">
        <v>55</v>
      </c>
      <c r="D11064">
        <v>2001</v>
      </c>
      <c r="E11064">
        <v>1021576165</v>
      </c>
    </row>
    <row r="11065" spans="1:5">
      <c r="A11065" t="s">
        <v>54</v>
      </c>
      <c r="B11065" t="s">
        <v>536</v>
      </c>
      <c r="C11065" t="s">
        <v>53</v>
      </c>
      <c r="D11065">
        <v>2001</v>
      </c>
      <c r="E11065">
        <v>473191706</v>
      </c>
    </row>
    <row r="11066" spans="1:5">
      <c r="A11066" t="s">
        <v>52</v>
      </c>
      <c r="B11066" t="s">
        <v>539</v>
      </c>
      <c r="C11066" t="s">
        <v>51</v>
      </c>
      <c r="D11066">
        <v>2001</v>
      </c>
      <c r="E11066">
        <v>1137546</v>
      </c>
    </row>
    <row r="11067" spans="1:5">
      <c r="A11067" t="s">
        <v>50</v>
      </c>
      <c r="B11067" t="s">
        <v>539</v>
      </c>
      <c r="C11067" t="s">
        <v>49</v>
      </c>
      <c r="D11067">
        <v>2001</v>
      </c>
      <c r="E11067">
        <v>3540662</v>
      </c>
    </row>
    <row r="11068" spans="1:5">
      <c r="A11068" t="s">
        <v>6</v>
      </c>
      <c r="B11068" t="s">
        <v>539</v>
      </c>
      <c r="C11068" t="s">
        <v>48</v>
      </c>
      <c r="D11068">
        <v>2001</v>
      </c>
      <c r="E11068">
        <v>22253900</v>
      </c>
    </row>
    <row r="11069" spans="1:5">
      <c r="A11069" t="s">
        <v>47</v>
      </c>
      <c r="B11069" t="s">
        <v>539</v>
      </c>
      <c r="C11069" t="s">
        <v>46</v>
      </c>
      <c r="D11069">
        <v>2001</v>
      </c>
      <c r="E11069">
        <v>5096</v>
      </c>
    </row>
    <row r="11070" spans="1:5">
      <c r="A11070" t="s">
        <v>45</v>
      </c>
      <c r="B11070" t="s">
        <v>539</v>
      </c>
      <c r="C11070" t="s">
        <v>44</v>
      </c>
      <c r="D11070">
        <v>2001</v>
      </c>
      <c r="E11070">
        <v>27154586</v>
      </c>
    </row>
    <row r="11071" spans="1:5">
      <c r="A11071" t="s">
        <v>43</v>
      </c>
      <c r="B11071" t="s">
        <v>539</v>
      </c>
      <c r="C11071" t="s">
        <v>42</v>
      </c>
      <c r="D11071">
        <v>2001</v>
      </c>
      <c r="E11071">
        <v>21830797</v>
      </c>
    </row>
    <row r="11072" spans="1:5">
      <c r="A11072" t="s">
        <v>41</v>
      </c>
      <c r="B11072" t="s">
        <v>539</v>
      </c>
      <c r="C11072" t="s">
        <v>40</v>
      </c>
      <c r="D11072">
        <v>2001</v>
      </c>
      <c r="E11072">
        <v>15976584</v>
      </c>
    </row>
    <row r="11073" spans="1:5">
      <c r="A11073" t="s">
        <v>39</v>
      </c>
      <c r="B11073" t="s">
        <v>536</v>
      </c>
      <c r="C11073" t="s">
        <v>38</v>
      </c>
      <c r="D11073">
        <v>2001</v>
      </c>
      <c r="E11073">
        <v>1123611082</v>
      </c>
    </row>
    <row r="11074" spans="1:5">
      <c r="A11074" t="s">
        <v>37</v>
      </c>
      <c r="B11074" t="s">
        <v>539</v>
      </c>
      <c r="C11074" t="s">
        <v>36</v>
      </c>
      <c r="D11074">
        <v>2001</v>
      </c>
      <c r="E11074">
        <v>256087</v>
      </c>
    </row>
    <row r="11075" spans="1:5">
      <c r="A11075" t="s">
        <v>4</v>
      </c>
      <c r="B11075" t="s">
        <v>539</v>
      </c>
      <c r="C11075" t="s">
        <v>35</v>
      </c>
      <c r="D11075">
        <v>2001</v>
      </c>
      <c r="E11075">
        <v>59176653</v>
      </c>
    </row>
    <row r="11076" spans="1:5">
      <c r="A11076" t="s">
        <v>34</v>
      </c>
      <c r="B11076" t="s">
        <v>539</v>
      </c>
      <c r="C11076" t="s">
        <v>33</v>
      </c>
      <c r="D11076">
        <v>2001</v>
      </c>
      <c r="E11076">
        <v>15658202</v>
      </c>
    </row>
    <row r="11077" spans="1:5">
      <c r="A11077" t="s">
        <v>32</v>
      </c>
      <c r="B11077" t="s">
        <v>539</v>
      </c>
      <c r="C11077" t="s">
        <v>31</v>
      </c>
      <c r="D11077">
        <v>2001</v>
      </c>
      <c r="E11077">
        <v>58802</v>
      </c>
    </row>
    <row r="11078" spans="1:5">
      <c r="A11078" t="s">
        <v>30</v>
      </c>
      <c r="B11078" t="s">
        <v>539</v>
      </c>
      <c r="C11078" t="s">
        <v>29</v>
      </c>
      <c r="D11078">
        <v>2001</v>
      </c>
      <c r="E11078">
        <v>2918223</v>
      </c>
    </row>
    <row r="11079" spans="1:5">
      <c r="A11079" t="s">
        <v>28</v>
      </c>
      <c r="B11079" t="s">
        <v>539</v>
      </c>
      <c r="C11079" t="s">
        <v>27</v>
      </c>
      <c r="D11079">
        <v>2001</v>
      </c>
      <c r="E11079">
        <v>12219</v>
      </c>
    </row>
    <row r="11080" spans="1:5">
      <c r="A11080" t="s">
        <v>26</v>
      </c>
      <c r="B11080" t="s">
        <v>539</v>
      </c>
      <c r="C11080" t="s">
        <v>25</v>
      </c>
      <c r="D11080">
        <v>2001</v>
      </c>
      <c r="E11080">
        <v>7789</v>
      </c>
    </row>
    <row r="11081" spans="1:5">
      <c r="A11081" t="s">
        <v>3</v>
      </c>
      <c r="B11081" t="s">
        <v>539</v>
      </c>
      <c r="C11081" t="s">
        <v>24</v>
      </c>
      <c r="D11081">
        <v>2001</v>
      </c>
      <c r="E11081">
        <v>59014906</v>
      </c>
    </row>
    <row r="11082" spans="1:5">
      <c r="A11082" t="s">
        <v>23</v>
      </c>
      <c r="B11082" t="s">
        <v>539</v>
      </c>
      <c r="C11082" t="s">
        <v>22</v>
      </c>
      <c r="D11082">
        <v>2001</v>
      </c>
      <c r="E11082">
        <v>147735</v>
      </c>
    </row>
    <row r="11083" spans="1:5">
      <c r="A11083" t="s">
        <v>21</v>
      </c>
      <c r="B11083" t="s">
        <v>536</v>
      </c>
      <c r="C11083" t="s">
        <v>20</v>
      </c>
      <c r="D11083">
        <v>2001</v>
      </c>
      <c r="E11083">
        <v>3273821276</v>
      </c>
    </row>
    <row r="11084" spans="1:5">
      <c r="A11084" t="s">
        <v>19</v>
      </c>
      <c r="B11084" t="s">
        <v>539</v>
      </c>
      <c r="C11084" t="s">
        <v>18</v>
      </c>
      <c r="D11084">
        <v>2001</v>
      </c>
      <c r="E11084">
        <v>136822</v>
      </c>
    </row>
    <row r="11085" spans="1:5">
      <c r="A11085" t="s">
        <v>17</v>
      </c>
      <c r="B11085" t="s">
        <v>539</v>
      </c>
      <c r="C11085" t="s">
        <v>16</v>
      </c>
      <c r="D11085">
        <v>2001</v>
      </c>
    </row>
    <row r="11086" spans="1:5">
      <c r="A11086" t="s">
        <v>15</v>
      </c>
      <c r="B11086" t="s">
        <v>539</v>
      </c>
      <c r="C11086" t="s">
        <v>14</v>
      </c>
      <c r="D11086">
        <v>2001</v>
      </c>
      <c r="E11086">
        <v>13463970</v>
      </c>
    </row>
    <row r="11087" spans="1:5">
      <c r="A11087" t="s">
        <v>13</v>
      </c>
      <c r="B11087" t="s">
        <v>539</v>
      </c>
      <c r="C11087" t="s">
        <v>12</v>
      </c>
      <c r="D11087">
        <v>2001</v>
      </c>
      <c r="E11087">
        <v>19317811</v>
      </c>
    </row>
    <row r="11088" spans="1:5">
      <c r="A11088" t="s">
        <v>11</v>
      </c>
      <c r="B11088" t="s">
        <v>539</v>
      </c>
      <c r="C11088" t="s">
        <v>10</v>
      </c>
      <c r="D11088">
        <v>2001</v>
      </c>
      <c r="E11088">
        <v>7040227</v>
      </c>
    </row>
    <row r="11089" spans="1:5">
      <c r="A11089" t="s">
        <v>9</v>
      </c>
      <c r="B11089" t="s">
        <v>539</v>
      </c>
      <c r="C11089" t="s">
        <v>8</v>
      </c>
      <c r="D11089">
        <v>2001</v>
      </c>
      <c r="E11089">
        <v>8140646</v>
      </c>
    </row>
    <row r="11090" spans="1:5">
      <c r="A11090" t="s">
        <v>528</v>
      </c>
      <c r="B11090" t="s">
        <v>539</v>
      </c>
      <c r="C11090" t="s">
        <v>527</v>
      </c>
      <c r="D11090">
        <v>2002</v>
      </c>
      <c r="E11090">
        <v>51322</v>
      </c>
    </row>
    <row r="11091" spans="1:5">
      <c r="A11091" t="s">
        <v>526</v>
      </c>
      <c r="B11091" t="s">
        <v>539</v>
      </c>
      <c r="C11091" t="s">
        <v>525</v>
      </c>
      <c r="D11091">
        <v>2002</v>
      </c>
      <c r="E11091">
        <v>17163023</v>
      </c>
    </row>
    <row r="11092" spans="1:5">
      <c r="A11092" t="s">
        <v>524</v>
      </c>
      <c r="B11092" t="s">
        <v>539</v>
      </c>
      <c r="C11092" t="s">
        <v>523</v>
      </c>
      <c r="D11092">
        <v>2002</v>
      </c>
      <c r="E11092">
        <v>11616400</v>
      </c>
    </row>
    <row r="11093" spans="1:5">
      <c r="A11093" t="s">
        <v>522</v>
      </c>
      <c r="B11093" t="s">
        <v>539</v>
      </c>
      <c r="C11093" t="s">
        <v>521</v>
      </c>
      <c r="D11093">
        <v>2002</v>
      </c>
      <c r="E11093">
        <v>1723790</v>
      </c>
    </row>
    <row r="11094" spans="1:5">
      <c r="A11094" t="s">
        <v>520</v>
      </c>
      <c r="B11094" t="s">
        <v>539</v>
      </c>
      <c r="C11094" t="s">
        <v>519</v>
      </c>
      <c r="D11094">
        <v>2002</v>
      </c>
      <c r="E11094">
        <v>5855</v>
      </c>
    </row>
    <row r="11095" spans="1:5">
      <c r="A11095" t="s">
        <v>518</v>
      </c>
      <c r="B11095" t="s">
        <v>536</v>
      </c>
      <c r="C11095" t="s">
        <v>517</v>
      </c>
      <c r="D11095">
        <v>2002</v>
      </c>
      <c r="E11095">
        <v>137650192</v>
      </c>
    </row>
    <row r="11096" spans="1:5">
      <c r="A11096" t="s">
        <v>516</v>
      </c>
      <c r="B11096" t="s">
        <v>539</v>
      </c>
      <c r="C11096" t="s">
        <v>515</v>
      </c>
      <c r="D11096">
        <v>2002</v>
      </c>
      <c r="E11096">
        <v>664024</v>
      </c>
    </row>
    <row r="11097" spans="1:5">
      <c r="A11097" t="s">
        <v>1</v>
      </c>
      <c r="B11097" t="s">
        <v>539</v>
      </c>
      <c r="C11097" t="s">
        <v>514</v>
      </c>
      <c r="D11097">
        <v>2002</v>
      </c>
      <c r="E11097">
        <v>3971185</v>
      </c>
    </row>
    <row r="11098" spans="1:5">
      <c r="A11098" t="s">
        <v>513</v>
      </c>
      <c r="B11098" t="s">
        <v>539</v>
      </c>
      <c r="C11098" t="s">
        <v>512</v>
      </c>
      <c r="D11098">
        <v>2002</v>
      </c>
      <c r="E11098">
        <v>1083617</v>
      </c>
    </row>
    <row r="11099" spans="1:5">
      <c r="A11099" t="s">
        <v>511</v>
      </c>
      <c r="B11099" t="s">
        <v>539</v>
      </c>
      <c r="C11099" t="s">
        <v>510</v>
      </c>
      <c r="D11099">
        <v>2002</v>
      </c>
      <c r="E11099">
        <v>6816</v>
      </c>
    </row>
    <row r="11100" spans="1:5">
      <c r="A11100" t="s">
        <v>509</v>
      </c>
      <c r="B11100" t="s">
        <v>539</v>
      </c>
      <c r="C11100" t="s">
        <v>508</v>
      </c>
      <c r="D11100">
        <v>2002</v>
      </c>
      <c r="E11100">
        <v>59438</v>
      </c>
    </row>
    <row r="11101" spans="1:5">
      <c r="A11101" t="s">
        <v>507</v>
      </c>
      <c r="B11101" t="s">
        <v>539</v>
      </c>
      <c r="C11101" t="s">
        <v>506</v>
      </c>
      <c r="D11101">
        <v>2002</v>
      </c>
      <c r="E11101">
        <v>2448368</v>
      </c>
    </row>
    <row r="11102" spans="1:5">
      <c r="A11102" t="s">
        <v>505</v>
      </c>
      <c r="B11102" t="s">
        <v>539</v>
      </c>
      <c r="C11102" t="s">
        <v>504</v>
      </c>
      <c r="D11102">
        <v>2002</v>
      </c>
      <c r="E11102">
        <v>2763544</v>
      </c>
    </row>
    <row r="11103" spans="1:5">
      <c r="A11103" t="s">
        <v>503</v>
      </c>
      <c r="B11103" t="s">
        <v>539</v>
      </c>
      <c r="C11103" t="s">
        <v>502</v>
      </c>
      <c r="D11103">
        <v>2002</v>
      </c>
      <c r="E11103">
        <v>3939942</v>
      </c>
    </row>
    <row r="11104" spans="1:5">
      <c r="A11104" t="s">
        <v>501</v>
      </c>
      <c r="B11104" t="s">
        <v>539</v>
      </c>
      <c r="C11104" t="s">
        <v>500</v>
      </c>
      <c r="D11104">
        <v>2002</v>
      </c>
      <c r="E11104">
        <v>6156266</v>
      </c>
    </row>
    <row r="11105" spans="1:5">
      <c r="A11105" t="s">
        <v>499</v>
      </c>
      <c r="B11105" t="s">
        <v>539</v>
      </c>
      <c r="C11105" t="s">
        <v>498</v>
      </c>
      <c r="D11105">
        <v>2002</v>
      </c>
      <c r="E11105">
        <v>285288</v>
      </c>
    </row>
    <row r="11106" spans="1:5">
      <c r="A11106" t="s">
        <v>497</v>
      </c>
      <c r="B11106" t="s">
        <v>539</v>
      </c>
      <c r="C11106" t="s">
        <v>496</v>
      </c>
      <c r="D11106">
        <v>2002</v>
      </c>
      <c r="E11106">
        <v>4452452</v>
      </c>
    </row>
    <row r="11107" spans="1:5">
      <c r="A11107" t="s">
        <v>495</v>
      </c>
      <c r="B11107" t="s">
        <v>539</v>
      </c>
      <c r="C11107" t="s">
        <v>494</v>
      </c>
      <c r="D11107">
        <v>2002</v>
      </c>
      <c r="E11107">
        <v>9925695</v>
      </c>
    </row>
    <row r="11108" spans="1:5">
      <c r="A11108" t="s">
        <v>2</v>
      </c>
      <c r="B11108" t="s">
        <v>539</v>
      </c>
      <c r="C11108" t="s">
        <v>493</v>
      </c>
      <c r="D11108">
        <v>2002</v>
      </c>
      <c r="E11108">
        <v>102783806</v>
      </c>
    </row>
    <row r="11109" spans="1:5">
      <c r="A11109" t="s">
        <v>492</v>
      </c>
      <c r="B11109" t="s">
        <v>539</v>
      </c>
      <c r="C11109" t="s">
        <v>491</v>
      </c>
      <c r="D11109">
        <v>2002</v>
      </c>
      <c r="E11109">
        <v>2388453</v>
      </c>
    </row>
    <row r="11110" spans="1:5">
      <c r="A11110" t="s">
        <v>490</v>
      </c>
      <c r="B11110" t="s">
        <v>539</v>
      </c>
      <c r="C11110" t="s">
        <v>489</v>
      </c>
      <c r="D11110">
        <v>2002</v>
      </c>
      <c r="E11110">
        <v>85498</v>
      </c>
    </row>
    <row r="11111" spans="1:5">
      <c r="A11111" t="s">
        <v>488</v>
      </c>
      <c r="B11111" t="s">
        <v>539</v>
      </c>
      <c r="C11111" t="s">
        <v>487</v>
      </c>
      <c r="D11111">
        <v>2002</v>
      </c>
      <c r="E11111">
        <v>55283</v>
      </c>
    </row>
    <row r="11112" spans="1:5">
      <c r="A11112" t="s">
        <v>486</v>
      </c>
      <c r="B11112" t="s">
        <v>539</v>
      </c>
      <c r="C11112" t="s">
        <v>485</v>
      </c>
      <c r="D11112">
        <v>2002</v>
      </c>
      <c r="E11112">
        <v>2293274</v>
      </c>
    </row>
    <row r="11113" spans="1:5">
      <c r="A11113" t="s">
        <v>484</v>
      </c>
      <c r="B11113" t="s">
        <v>539</v>
      </c>
      <c r="C11113" t="s">
        <v>483</v>
      </c>
      <c r="D11113">
        <v>2002</v>
      </c>
      <c r="E11113">
        <v>2867027</v>
      </c>
    </row>
    <row r="11114" spans="1:5">
      <c r="A11114" t="s">
        <v>482</v>
      </c>
      <c r="B11114" t="s">
        <v>539</v>
      </c>
      <c r="C11114" t="s">
        <v>481</v>
      </c>
      <c r="D11114">
        <v>2002</v>
      </c>
      <c r="E11114">
        <v>138649</v>
      </c>
    </row>
    <row r="11115" spans="1:5">
      <c r="A11115" t="s">
        <v>480</v>
      </c>
      <c r="B11115" t="s">
        <v>539</v>
      </c>
      <c r="C11115" t="s">
        <v>479</v>
      </c>
      <c r="D11115">
        <v>2002</v>
      </c>
      <c r="E11115">
        <v>0</v>
      </c>
    </row>
    <row r="11116" spans="1:5">
      <c r="A11116" t="s">
        <v>478</v>
      </c>
      <c r="B11116" t="s">
        <v>539</v>
      </c>
      <c r="C11116" t="s">
        <v>477</v>
      </c>
      <c r="D11116">
        <v>2002</v>
      </c>
      <c r="E11116">
        <v>3219823</v>
      </c>
    </row>
    <row r="11117" spans="1:5">
      <c r="A11117" t="s">
        <v>476</v>
      </c>
      <c r="B11117" t="s">
        <v>539</v>
      </c>
      <c r="C11117" t="s">
        <v>475</v>
      </c>
      <c r="D11117">
        <v>2002</v>
      </c>
      <c r="E11117">
        <v>32643365</v>
      </c>
    </row>
    <row r="11118" spans="1:5">
      <c r="A11118" t="s">
        <v>474</v>
      </c>
      <c r="B11118" t="s">
        <v>539</v>
      </c>
      <c r="C11118" t="s">
        <v>473</v>
      </c>
      <c r="D11118">
        <v>2002</v>
      </c>
      <c r="E11118">
        <v>180609</v>
      </c>
    </row>
    <row r="11119" spans="1:5">
      <c r="A11119" t="s">
        <v>472</v>
      </c>
      <c r="B11119" t="s">
        <v>539</v>
      </c>
      <c r="C11119" t="s">
        <v>471</v>
      </c>
      <c r="D11119">
        <v>2002</v>
      </c>
      <c r="E11119">
        <v>96651</v>
      </c>
    </row>
    <row r="11120" spans="1:5">
      <c r="A11120" t="s">
        <v>470</v>
      </c>
      <c r="B11120" t="s">
        <v>539</v>
      </c>
      <c r="C11120" t="s">
        <v>469</v>
      </c>
      <c r="D11120">
        <v>2002</v>
      </c>
      <c r="E11120">
        <v>439215</v>
      </c>
    </row>
    <row r="11121" spans="1:5">
      <c r="A11121" t="s">
        <v>468</v>
      </c>
      <c r="B11121" t="s">
        <v>539</v>
      </c>
      <c r="C11121" t="s">
        <v>467</v>
      </c>
      <c r="D11121">
        <v>2002</v>
      </c>
      <c r="E11121">
        <v>812121</v>
      </c>
    </row>
    <row r="11122" spans="1:5">
      <c r="A11122" t="s">
        <v>466</v>
      </c>
      <c r="B11122" t="s">
        <v>539</v>
      </c>
      <c r="C11122" t="s">
        <v>465</v>
      </c>
      <c r="D11122">
        <v>2002</v>
      </c>
      <c r="E11122">
        <v>2430457</v>
      </c>
    </row>
    <row r="11123" spans="1:5">
      <c r="A11123" t="s">
        <v>464</v>
      </c>
      <c r="B11123" t="s">
        <v>539</v>
      </c>
      <c r="C11123" t="s">
        <v>463</v>
      </c>
      <c r="D11123">
        <v>2002</v>
      </c>
      <c r="E11123">
        <v>6307525</v>
      </c>
    </row>
    <row r="11124" spans="1:5">
      <c r="A11124" t="s">
        <v>462</v>
      </c>
      <c r="B11124" t="s">
        <v>536</v>
      </c>
      <c r="C11124" t="s">
        <v>461</v>
      </c>
      <c r="D11124">
        <v>2002</v>
      </c>
      <c r="E11124">
        <v>41093389</v>
      </c>
    </row>
    <row r="11125" spans="1:5">
      <c r="A11125" t="s">
        <v>460</v>
      </c>
      <c r="B11125" t="s">
        <v>539</v>
      </c>
      <c r="C11125" t="s">
        <v>459</v>
      </c>
      <c r="D11125">
        <v>2002</v>
      </c>
      <c r="E11125">
        <v>1940658</v>
      </c>
    </row>
    <row r="11126" spans="1:5">
      <c r="A11126" t="s">
        <v>458</v>
      </c>
      <c r="B11126" t="s">
        <v>539</v>
      </c>
      <c r="C11126" t="s">
        <v>457</v>
      </c>
      <c r="D11126">
        <v>2002</v>
      </c>
      <c r="E11126">
        <v>104790</v>
      </c>
    </row>
    <row r="11127" spans="1:5">
      <c r="A11127" t="s">
        <v>456</v>
      </c>
      <c r="B11127" t="s">
        <v>539</v>
      </c>
      <c r="C11127" t="s">
        <v>455</v>
      </c>
      <c r="D11127">
        <v>2002</v>
      </c>
      <c r="E11127">
        <v>2086068</v>
      </c>
    </row>
    <row r="11128" spans="1:5">
      <c r="A11128" t="s">
        <v>454</v>
      </c>
      <c r="B11128" t="s">
        <v>539</v>
      </c>
      <c r="C11128" t="s">
        <v>453</v>
      </c>
      <c r="D11128">
        <v>2002</v>
      </c>
      <c r="E11128">
        <v>788406300</v>
      </c>
    </row>
    <row r="11129" spans="1:5">
      <c r="A11129" t="s">
        <v>679</v>
      </c>
      <c r="B11129" t="s">
        <v>539</v>
      </c>
      <c r="C11129" t="s">
        <v>451</v>
      </c>
      <c r="D11129">
        <v>2002</v>
      </c>
      <c r="E11129">
        <v>9577113</v>
      </c>
    </row>
    <row r="11130" spans="1:5">
      <c r="A11130" t="s">
        <v>450</v>
      </c>
      <c r="B11130" t="s">
        <v>539</v>
      </c>
      <c r="C11130" t="s">
        <v>449</v>
      </c>
      <c r="D11130">
        <v>2002</v>
      </c>
      <c r="E11130">
        <v>8567132</v>
      </c>
    </row>
    <row r="11131" spans="1:5">
      <c r="A11131" t="s">
        <v>448</v>
      </c>
      <c r="B11131" t="s">
        <v>539</v>
      </c>
      <c r="C11131" t="s">
        <v>447</v>
      </c>
      <c r="D11131">
        <v>2002</v>
      </c>
      <c r="E11131">
        <v>31867474</v>
      </c>
    </row>
    <row r="11132" spans="1:5">
      <c r="A11132" t="s">
        <v>446</v>
      </c>
      <c r="B11132" t="s">
        <v>539</v>
      </c>
      <c r="C11132" t="s">
        <v>445</v>
      </c>
      <c r="D11132">
        <v>2002</v>
      </c>
      <c r="E11132">
        <v>1375921</v>
      </c>
    </row>
    <row r="11133" spans="1:5">
      <c r="A11133" t="s">
        <v>444</v>
      </c>
      <c r="B11133" t="s">
        <v>539</v>
      </c>
      <c r="C11133" t="s">
        <v>443</v>
      </c>
      <c r="D11133">
        <v>2002</v>
      </c>
      <c r="E11133">
        <v>11356357</v>
      </c>
    </row>
    <row r="11134" spans="1:5">
      <c r="A11134" t="s">
        <v>442</v>
      </c>
      <c r="B11134" t="s">
        <v>539</v>
      </c>
      <c r="C11134" t="s">
        <v>441</v>
      </c>
      <c r="D11134">
        <v>2002</v>
      </c>
      <c r="E11134">
        <v>410070</v>
      </c>
    </row>
    <row r="11135" spans="1:5">
      <c r="A11135" t="s">
        <v>440</v>
      </c>
      <c r="B11135" t="s">
        <v>539</v>
      </c>
      <c r="C11135" t="s">
        <v>439</v>
      </c>
      <c r="D11135">
        <v>2002</v>
      </c>
      <c r="E11135">
        <v>202788</v>
      </c>
    </row>
    <row r="11136" spans="1:5">
      <c r="A11136" t="s">
        <v>438</v>
      </c>
      <c r="B11136" t="s">
        <v>539</v>
      </c>
      <c r="C11136" t="s">
        <v>437</v>
      </c>
      <c r="D11136">
        <v>2002</v>
      </c>
      <c r="E11136">
        <v>1554135</v>
      </c>
    </row>
    <row r="11137" spans="1:5">
      <c r="A11137" t="s">
        <v>436</v>
      </c>
      <c r="B11137" t="s">
        <v>536</v>
      </c>
      <c r="C11137" t="s">
        <v>435</v>
      </c>
      <c r="D11137">
        <v>2002</v>
      </c>
      <c r="E11137">
        <v>3861523</v>
      </c>
    </row>
    <row r="11138" spans="1:5">
      <c r="A11138" t="s">
        <v>434</v>
      </c>
      <c r="B11138" t="s">
        <v>539</v>
      </c>
      <c r="C11138" t="s">
        <v>433</v>
      </c>
      <c r="D11138">
        <v>2002</v>
      </c>
      <c r="E11138">
        <v>2716438</v>
      </c>
    </row>
    <row r="11139" spans="1:5">
      <c r="A11139" t="s">
        <v>432</v>
      </c>
      <c r="B11139" t="s">
        <v>539</v>
      </c>
      <c r="C11139" t="s">
        <v>431</v>
      </c>
      <c r="D11139">
        <v>2002</v>
      </c>
      <c r="E11139">
        <v>11765</v>
      </c>
    </row>
    <row r="11140" spans="1:5">
      <c r="A11140" t="s">
        <v>430</v>
      </c>
      <c r="B11140" t="s">
        <v>539</v>
      </c>
      <c r="C11140" t="s">
        <v>429</v>
      </c>
      <c r="D11140">
        <v>2002</v>
      </c>
      <c r="E11140">
        <v>0</v>
      </c>
    </row>
    <row r="11141" spans="1:5">
      <c r="A11141" t="s">
        <v>428</v>
      </c>
      <c r="B11141" t="s">
        <v>539</v>
      </c>
      <c r="C11141" t="s">
        <v>427</v>
      </c>
      <c r="D11141">
        <v>2002</v>
      </c>
      <c r="E11141">
        <v>305849</v>
      </c>
    </row>
    <row r="11142" spans="1:5">
      <c r="A11142" t="s">
        <v>426</v>
      </c>
      <c r="B11142" t="s">
        <v>539</v>
      </c>
      <c r="C11142" t="s">
        <v>425</v>
      </c>
      <c r="D11142">
        <v>2002</v>
      </c>
      <c r="E11142">
        <v>2670674</v>
      </c>
    </row>
    <row r="11143" spans="1:5">
      <c r="A11143" t="s">
        <v>7</v>
      </c>
      <c r="B11143" t="s">
        <v>539</v>
      </c>
      <c r="C11143" t="s">
        <v>424</v>
      </c>
      <c r="D11143">
        <v>2002</v>
      </c>
      <c r="E11143">
        <v>22128364</v>
      </c>
    </row>
    <row r="11144" spans="1:5">
      <c r="A11144" t="s">
        <v>423</v>
      </c>
      <c r="B11144" t="s">
        <v>539</v>
      </c>
      <c r="C11144" t="s">
        <v>422</v>
      </c>
      <c r="D11144">
        <v>2002</v>
      </c>
      <c r="E11144">
        <v>174437</v>
      </c>
    </row>
    <row r="11145" spans="1:5">
      <c r="A11145" t="s">
        <v>421</v>
      </c>
      <c r="B11145" t="s">
        <v>539</v>
      </c>
      <c r="C11145" t="s">
        <v>420</v>
      </c>
      <c r="D11145">
        <v>2002</v>
      </c>
      <c r="E11145">
        <v>23957</v>
      </c>
    </row>
    <row r="11146" spans="1:5">
      <c r="A11146" t="s">
        <v>419</v>
      </c>
      <c r="B11146" t="s">
        <v>539</v>
      </c>
      <c r="C11146" t="s">
        <v>418</v>
      </c>
      <c r="D11146">
        <v>2002</v>
      </c>
      <c r="E11146">
        <v>792950</v>
      </c>
    </row>
    <row r="11147" spans="1:5">
      <c r="A11147" t="s">
        <v>417</v>
      </c>
      <c r="B11147" t="s">
        <v>539</v>
      </c>
      <c r="C11147" t="s">
        <v>416</v>
      </c>
      <c r="D11147">
        <v>2002</v>
      </c>
      <c r="E11147">
        <v>3236061</v>
      </c>
    </row>
    <row r="11148" spans="1:5">
      <c r="A11148" t="s">
        <v>415</v>
      </c>
      <c r="B11148" t="s">
        <v>539</v>
      </c>
      <c r="C11148" t="s">
        <v>414</v>
      </c>
      <c r="D11148">
        <v>2002</v>
      </c>
      <c r="E11148">
        <v>12317773</v>
      </c>
    </row>
    <row r="11149" spans="1:5">
      <c r="A11149" t="s">
        <v>413</v>
      </c>
      <c r="B11149" t="s">
        <v>536</v>
      </c>
      <c r="C11149" t="s">
        <v>412</v>
      </c>
      <c r="D11149">
        <v>2002</v>
      </c>
      <c r="E11149">
        <v>1130397910</v>
      </c>
    </row>
    <row r="11150" spans="1:5">
      <c r="A11150" t="s">
        <v>411</v>
      </c>
      <c r="B11150" t="s">
        <v>536</v>
      </c>
      <c r="C11150" t="s">
        <v>410</v>
      </c>
      <c r="D11150">
        <v>2002</v>
      </c>
      <c r="E11150">
        <v>1560652544</v>
      </c>
    </row>
    <row r="11151" spans="1:5">
      <c r="A11151" t="s">
        <v>409</v>
      </c>
      <c r="B11151" t="s">
        <v>536</v>
      </c>
      <c r="C11151" t="s">
        <v>408</v>
      </c>
      <c r="D11151">
        <v>2002</v>
      </c>
      <c r="E11151">
        <v>1166489643</v>
      </c>
    </row>
    <row r="11152" spans="1:5">
      <c r="A11152" t="s">
        <v>407</v>
      </c>
      <c r="B11152" t="s">
        <v>536</v>
      </c>
      <c r="C11152" t="s">
        <v>406</v>
      </c>
      <c r="D11152">
        <v>2002</v>
      </c>
      <c r="E11152">
        <v>144792789</v>
      </c>
    </row>
    <row r="11153" spans="1:5">
      <c r="A11153" t="s">
        <v>405</v>
      </c>
      <c r="B11153" t="s">
        <v>536</v>
      </c>
      <c r="C11153" t="s">
        <v>404</v>
      </c>
      <c r="D11153">
        <v>2002</v>
      </c>
      <c r="E11153">
        <v>271029436</v>
      </c>
    </row>
    <row r="11154" spans="1:5">
      <c r="A11154" t="s">
        <v>403</v>
      </c>
      <c r="B11154" t="s">
        <v>539</v>
      </c>
      <c r="C11154" t="s">
        <v>402</v>
      </c>
      <c r="D11154">
        <v>2002</v>
      </c>
      <c r="E11154">
        <v>5082678</v>
      </c>
    </row>
    <row r="11155" spans="1:5">
      <c r="A11155" t="s">
        <v>401</v>
      </c>
      <c r="B11155" t="s">
        <v>539</v>
      </c>
      <c r="C11155" t="s">
        <v>400</v>
      </c>
      <c r="D11155">
        <v>2002</v>
      </c>
      <c r="E11155">
        <v>41456942</v>
      </c>
    </row>
    <row r="11156" spans="1:5">
      <c r="A11156" t="s">
        <v>399</v>
      </c>
      <c r="B11156" t="s">
        <v>536</v>
      </c>
      <c r="C11156" t="s">
        <v>398</v>
      </c>
      <c r="D11156">
        <v>2002</v>
      </c>
      <c r="E11156">
        <v>87566657</v>
      </c>
    </row>
    <row r="11157" spans="1:5">
      <c r="A11157" t="s">
        <v>397</v>
      </c>
      <c r="B11157" t="s">
        <v>539</v>
      </c>
      <c r="C11157" t="s">
        <v>396</v>
      </c>
      <c r="D11157">
        <v>2002</v>
      </c>
      <c r="E11157">
        <v>2962233</v>
      </c>
    </row>
    <row r="11158" spans="1:5">
      <c r="A11158" t="s">
        <v>395</v>
      </c>
      <c r="B11158" t="s">
        <v>539</v>
      </c>
      <c r="C11158" t="s">
        <v>394</v>
      </c>
      <c r="D11158">
        <v>2002</v>
      </c>
      <c r="E11158">
        <v>9722744</v>
      </c>
    </row>
    <row r="11159" spans="1:5">
      <c r="A11159" t="s">
        <v>393</v>
      </c>
      <c r="B11159" t="s">
        <v>539</v>
      </c>
      <c r="C11159" t="s">
        <v>392</v>
      </c>
      <c r="D11159">
        <v>2002</v>
      </c>
      <c r="E11159">
        <v>425998</v>
      </c>
    </row>
    <row r="11160" spans="1:5">
      <c r="A11160" t="s">
        <v>5</v>
      </c>
      <c r="B11160" t="s">
        <v>539</v>
      </c>
      <c r="C11160" t="s">
        <v>391</v>
      </c>
      <c r="D11160">
        <v>2002</v>
      </c>
      <c r="E11160">
        <v>59839427</v>
      </c>
    </row>
    <row r="11161" spans="1:5">
      <c r="A11161" t="s">
        <v>390</v>
      </c>
      <c r="B11161" t="s">
        <v>536</v>
      </c>
      <c r="C11161" t="s">
        <v>389</v>
      </c>
      <c r="D11161">
        <v>2002</v>
      </c>
      <c r="E11161">
        <v>137651252</v>
      </c>
    </row>
    <row r="11162" spans="1:5">
      <c r="A11162" t="s">
        <v>388</v>
      </c>
      <c r="B11162" t="s">
        <v>536</v>
      </c>
      <c r="C11162" t="s">
        <v>387</v>
      </c>
      <c r="D11162">
        <v>2002</v>
      </c>
      <c r="E11162">
        <v>227853113</v>
      </c>
    </row>
    <row r="11163" spans="1:5">
      <c r="A11163" t="s">
        <v>386</v>
      </c>
      <c r="B11163" t="s">
        <v>539</v>
      </c>
      <c r="C11163" t="s">
        <v>385</v>
      </c>
      <c r="D11163">
        <v>2002</v>
      </c>
      <c r="E11163">
        <v>909949</v>
      </c>
    </row>
    <row r="11164" spans="1:5">
      <c r="A11164" t="s">
        <v>384</v>
      </c>
      <c r="B11164" t="s">
        <v>539</v>
      </c>
      <c r="C11164" t="s">
        <v>383</v>
      </c>
      <c r="D11164">
        <v>2002</v>
      </c>
      <c r="E11164">
        <v>418515</v>
      </c>
    </row>
    <row r="11165" spans="1:5">
      <c r="A11165" t="s">
        <v>382</v>
      </c>
      <c r="B11165" t="s">
        <v>539</v>
      </c>
      <c r="C11165" t="s">
        <v>381</v>
      </c>
      <c r="D11165">
        <v>2002</v>
      </c>
      <c r="E11165">
        <v>14598404</v>
      </c>
    </row>
    <row r="11166" spans="1:5">
      <c r="A11166" t="s">
        <v>380</v>
      </c>
      <c r="B11166" t="s">
        <v>539</v>
      </c>
      <c r="C11166" t="s">
        <v>379</v>
      </c>
      <c r="D11166">
        <v>2002</v>
      </c>
      <c r="E11166">
        <v>29606</v>
      </c>
    </row>
    <row r="11167" spans="1:5">
      <c r="A11167" t="s">
        <v>378</v>
      </c>
      <c r="B11167" t="s">
        <v>539</v>
      </c>
      <c r="C11167" t="s">
        <v>377</v>
      </c>
      <c r="D11167">
        <v>2002</v>
      </c>
      <c r="E11167">
        <v>83094</v>
      </c>
    </row>
    <row r="11168" spans="1:5">
      <c r="A11168" t="s">
        <v>376</v>
      </c>
      <c r="B11168" t="s">
        <v>539</v>
      </c>
      <c r="C11168" t="s">
        <v>375</v>
      </c>
      <c r="D11168">
        <v>2002</v>
      </c>
      <c r="E11168">
        <v>238624</v>
      </c>
    </row>
    <row r="11169" spans="1:5">
      <c r="A11169" t="s">
        <v>374</v>
      </c>
      <c r="B11169" t="s">
        <v>539</v>
      </c>
      <c r="C11169" t="s">
        <v>373</v>
      </c>
      <c r="D11169">
        <v>2002</v>
      </c>
      <c r="E11169">
        <v>12439896</v>
      </c>
    </row>
    <row r="11170" spans="1:5">
      <c r="A11170" t="s">
        <v>372</v>
      </c>
      <c r="B11170" t="s">
        <v>539</v>
      </c>
      <c r="C11170" t="s">
        <v>371</v>
      </c>
      <c r="D11170">
        <v>2002</v>
      </c>
      <c r="E11170">
        <v>2078594</v>
      </c>
    </row>
    <row r="11171" spans="1:5">
      <c r="A11171" t="s">
        <v>370</v>
      </c>
      <c r="B11171" t="s">
        <v>539</v>
      </c>
      <c r="C11171" t="s">
        <v>369</v>
      </c>
      <c r="D11171">
        <v>2002</v>
      </c>
      <c r="E11171">
        <v>10903695</v>
      </c>
    </row>
    <row r="11172" spans="1:5">
      <c r="A11172" t="s">
        <v>368</v>
      </c>
      <c r="B11172" t="s">
        <v>539</v>
      </c>
      <c r="C11172" t="s">
        <v>367</v>
      </c>
      <c r="D11172">
        <v>2002</v>
      </c>
      <c r="E11172">
        <v>0</v>
      </c>
    </row>
    <row r="11173" spans="1:5">
      <c r="A11173" t="s">
        <v>366</v>
      </c>
      <c r="B11173" t="s">
        <v>539</v>
      </c>
      <c r="C11173" t="s">
        <v>365</v>
      </c>
      <c r="D11173">
        <v>2002</v>
      </c>
      <c r="E11173">
        <v>6240624</v>
      </c>
    </row>
    <row r="11174" spans="1:5">
      <c r="A11174" t="s">
        <v>364</v>
      </c>
      <c r="B11174" t="s">
        <v>539</v>
      </c>
      <c r="C11174" t="s">
        <v>363</v>
      </c>
      <c r="D11174">
        <v>2002</v>
      </c>
      <c r="E11174">
        <v>659831</v>
      </c>
    </row>
    <row r="11175" spans="1:5">
      <c r="A11175" t="s">
        <v>362</v>
      </c>
      <c r="B11175" t="s">
        <v>539</v>
      </c>
      <c r="C11175" t="s">
        <v>361</v>
      </c>
      <c r="D11175">
        <v>2002</v>
      </c>
      <c r="E11175">
        <v>797871</v>
      </c>
    </row>
    <row r="11176" spans="1:5">
      <c r="A11176" t="s">
        <v>360</v>
      </c>
      <c r="B11176" t="s">
        <v>539</v>
      </c>
      <c r="C11176" t="s">
        <v>359</v>
      </c>
      <c r="D11176">
        <v>2002</v>
      </c>
      <c r="E11176">
        <v>407881</v>
      </c>
    </row>
    <row r="11177" spans="1:5">
      <c r="A11177" t="s">
        <v>358</v>
      </c>
      <c r="B11177" t="s">
        <v>539</v>
      </c>
      <c r="C11177" t="s">
        <v>357</v>
      </c>
      <c r="D11177">
        <v>2002</v>
      </c>
      <c r="E11177">
        <v>2910513</v>
      </c>
    </row>
    <row r="11178" spans="1:5">
      <c r="A11178" t="s">
        <v>356</v>
      </c>
      <c r="B11178" t="s">
        <v>539</v>
      </c>
      <c r="C11178" t="s">
        <v>355</v>
      </c>
      <c r="D11178">
        <v>2002</v>
      </c>
      <c r="E11178">
        <v>65285</v>
      </c>
    </row>
    <row r="11179" spans="1:5">
      <c r="A11179" t="s">
        <v>354</v>
      </c>
      <c r="B11179" t="s">
        <v>539</v>
      </c>
      <c r="C11179" t="s">
        <v>353</v>
      </c>
      <c r="D11179">
        <v>2002</v>
      </c>
      <c r="E11179">
        <v>10136</v>
      </c>
    </row>
    <row r="11180" spans="1:5">
      <c r="A11180" t="s">
        <v>352</v>
      </c>
      <c r="B11180" t="s">
        <v>539</v>
      </c>
      <c r="C11180" t="s">
        <v>351</v>
      </c>
      <c r="D11180">
        <v>2002</v>
      </c>
      <c r="E11180">
        <v>6600469</v>
      </c>
    </row>
    <row r="11181" spans="1:5">
      <c r="A11181" t="s">
        <v>350</v>
      </c>
      <c r="B11181" t="s">
        <v>539</v>
      </c>
      <c r="C11181" t="s">
        <v>349</v>
      </c>
      <c r="D11181">
        <v>2002</v>
      </c>
      <c r="E11181">
        <v>10477</v>
      </c>
    </row>
    <row r="11182" spans="1:5">
      <c r="A11182" t="s">
        <v>348</v>
      </c>
      <c r="B11182" t="s">
        <v>539</v>
      </c>
      <c r="C11182" t="s">
        <v>347</v>
      </c>
      <c r="D11182">
        <v>2002</v>
      </c>
      <c r="E11182">
        <v>537462</v>
      </c>
    </row>
    <row r="11183" spans="1:5">
      <c r="A11183" t="s">
        <v>346</v>
      </c>
      <c r="B11183" t="s">
        <v>536</v>
      </c>
      <c r="C11183" t="s">
        <v>345</v>
      </c>
      <c r="D11183">
        <v>2002</v>
      </c>
      <c r="E11183">
        <v>238399749</v>
      </c>
    </row>
    <row r="11184" spans="1:5">
      <c r="A11184" t="s">
        <v>344</v>
      </c>
      <c r="B11184" t="s">
        <v>539</v>
      </c>
      <c r="C11184" t="s">
        <v>343</v>
      </c>
      <c r="D11184">
        <v>2002</v>
      </c>
      <c r="E11184">
        <v>0</v>
      </c>
    </row>
    <row r="11185" spans="1:5">
      <c r="A11185" t="s">
        <v>342</v>
      </c>
      <c r="B11185" t="s">
        <v>539</v>
      </c>
      <c r="C11185" t="s">
        <v>341</v>
      </c>
      <c r="D11185">
        <v>2002</v>
      </c>
      <c r="E11185">
        <v>3665406</v>
      </c>
    </row>
    <row r="11186" spans="1:5">
      <c r="A11186" t="s">
        <v>340</v>
      </c>
      <c r="B11186" t="s">
        <v>536</v>
      </c>
      <c r="C11186" t="s">
        <v>339</v>
      </c>
      <c r="D11186">
        <v>2002</v>
      </c>
      <c r="E11186">
        <v>356019378</v>
      </c>
    </row>
    <row r="11187" spans="1:5">
      <c r="A11187" t="s">
        <v>338</v>
      </c>
      <c r="B11187" t="s">
        <v>539</v>
      </c>
      <c r="C11187" t="s">
        <v>337</v>
      </c>
      <c r="D11187">
        <v>2002</v>
      </c>
      <c r="E11187">
        <v>1959106</v>
      </c>
    </row>
    <row r="11188" spans="1:5">
      <c r="A11188" t="s">
        <v>336</v>
      </c>
      <c r="B11188" t="s">
        <v>539</v>
      </c>
      <c r="C11188" t="s">
        <v>335</v>
      </c>
      <c r="D11188">
        <v>2002</v>
      </c>
      <c r="E11188">
        <v>5394930</v>
      </c>
    </row>
    <row r="11189" spans="1:5">
      <c r="A11189" t="s">
        <v>334</v>
      </c>
      <c r="B11189" t="s">
        <v>539</v>
      </c>
      <c r="C11189" t="s">
        <v>333</v>
      </c>
      <c r="D11189">
        <v>2002</v>
      </c>
      <c r="E11189">
        <v>3547284</v>
      </c>
    </row>
    <row r="11190" spans="1:5">
      <c r="A11190" t="s">
        <v>332</v>
      </c>
      <c r="B11190" t="s">
        <v>536</v>
      </c>
      <c r="C11190" t="s">
        <v>331</v>
      </c>
      <c r="D11190">
        <v>2002</v>
      </c>
      <c r="E11190">
        <v>2250430129</v>
      </c>
    </row>
    <row r="11191" spans="1:5">
      <c r="A11191" t="s">
        <v>330</v>
      </c>
      <c r="B11191" t="s">
        <v>536</v>
      </c>
      <c r="C11191" t="s">
        <v>329</v>
      </c>
      <c r="D11191">
        <v>2002</v>
      </c>
      <c r="E11191">
        <v>3051828560</v>
      </c>
    </row>
    <row r="11192" spans="1:5">
      <c r="A11192" t="s">
        <v>328</v>
      </c>
      <c r="B11192" t="s">
        <v>536</v>
      </c>
      <c r="C11192" t="s">
        <v>327</v>
      </c>
      <c r="D11192">
        <v>2002</v>
      </c>
      <c r="E11192">
        <v>801398431</v>
      </c>
    </row>
    <row r="11193" spans="1:5">
      <c r="A11193" t="s">
        <v>326</v>
      </c>
      <c r="B11193" t="s">
        <v>536</v>
      </c>
      <c r="C11193" t="s">
        <v>325</v>
      </c>
      <c r="D11193">
        <v>2002</v>
      </c>
      <c r="E11193">
        <v>247127916</v>
      </c>
    </row>
    <row r="11194" spans="1:5">
      <c r="A11194" t="s">
        <v>324</v>
      </c>
      <c r="B11194" t="s">
        <v>539</v>
      </c>
      <c r="C11194" t="s">
        <v>323</v>
      </c>
      <c r="D11194">
        <v>2002</v>
      </c>
      <c r="E11194">
        <v>122748498</v>
      </c>
    </row>
    <row r="11195" spans="1:5">
      <c r="A11195" t="s">
        <v>322</v>
      </c>
      <c r="B11195" t="s">
        <v>536</v>
      </c>
      <c r="C11195" t="s">
        <v>321</v>
      </c>
      <c r="D11195">
        <v>2002</v>
      </c>
      <c r="E11195">
        <v>554270515</v>
      </c>
    </row>
    <row r="11196" spans="1:5">
      <c r="A11196" t="s">
        <v>320</v>
      </c>
      <c r="B11196" t="s">
        <v>539</v>
      </c>
      <c r="C11196" t="s">
        <v>319</v>
      </c>
      <c r="D11196">
        <v>2002</v>
      </c>
      <c r="E11196">
        <v>35568</v>
      </c>
    </row>
    <row r="11197" spans="1:5">
      <c r="A11197" t="s">
        <v>318</v>
      </c>
      <c r="B11197" t="s">
        <v>539</v>
      </c>
      <c r="C11197" t="s">
        <v>317</v>
      </c>
      <c r="D11197">
        <v>2002</v>
      </c>
      <c r="E11197">
        <v>782001991</v>
      </c>
    </row>
    <row r="11198" spans="1:5">
      <c r="A11198" t="s">
        <v>316</v>
      </c>
      <c r="B11198" t="s">
        <v>536</v>
      </c>
      <c r="C11198" t="s">
        <v>315</v>
      </c>
      <c r="D11198">
        <v>2002</v>
      </c>
    </row>
    <row r="11199" spans="1:5">
      <c r="A11199" t="s">
        <v>314</v>
      </c>
      <c r="B11199" t="s">
        <v>539</v>
      </c>
      <c r="C11199" t="s">
        <v>313</v>
      </c>
      <c r="D11199">
        <v>2002</v>
      </c>
      <c r="E11199">
        <v>1586580</v>
      </c>
    </row>
    <row r="11200" spans="1:5">
      <c r="A11200" t="s">
        <v>312</v>
      </c>
      <c r="B11200" t="s">
        <v>539</v>
      </c>
      <c r="C11200" t="s">
        <v>311</v>
      </c>
      <c r="D11200">
        <v>2002</v>
      </c>
      <c r="E11200">
        <v>23476004</v>
      </c>
    </row>
    <row r="11201" spans="1:5">
      <c r="A11201" t="s">
        <v>310</v>
      </c>
      <c r="B11201" t="s">
        <v>539</v>
      </c>
      <c r="C11201" t="s">
        <v>309</v>
      </c>
      <c r="D11201">
        <v>2002</v>
      </c>
      <c r="E11201">
        <v>7829942</v>
      </c>
    </row>
    <row r="11202" spans="1:5">
      <c r="A11202" t="s">
        <v>308</v>
      </c>
      <c r="B11202" t="s">
        <v>539</v>
      </c>
      <c r="C11202" t="s">
        <v>307</v>
      </c>
      <c r="D11202">
        <v>2002</v>
      </c>
      <c r="E11202">
        <v>21098</v>
      </c>
    </row>
    <row r="11203" spans="1:5">
      <c r="A11203" t="s">
        <v>306</v>
      </c>
      <c r="B11203" t="s">
        <v>539</v>
      </c>
      <c r="C11203" t="s">
        <v>305</v>
      </c>
      <c r="D11203">
        <v>2002</v>
      </c>
      <c r="E11203">
        <v>569619</v>
      </c>
    </row>
    <row r="11204" spans="1:5">
      <c r="A11204" t="s">
        <v>304</v>
      </c>
      <c r="B11204" t="s">
        <v>539</v>
      </c>
      <c r="C11204" t="s">
        <v>303</v>
      </c>
      <c r="D11204">
        <v>2002</v>
      </c>
      <c r="E11204">
        <v>18611507</v>
      </c>
    </row>
    <row r="11205" spans="1:5">
      <c r="A11205" t="s">
        <v>302</v>
      </c>
      <c r="B11205" t="s">
        <v>539</v>
      </c>
      <c r="C11205" t="s">
        <v>301</v>
      </c>
      <c r="D11205">
        <v>2002</v>
      </c>
      <c r="E11205">
        <v>1287049</v>
      </c>
    </row>
    <row r="11206" spans="1:5">
      <c r="A11206" t="s">
        <v>300</v>
      </c>
      <c r="B11206" t="s">
        <v>539</v>
      </c>
      <c r="C11206" t="s">
        <v>299</v>
      </c>
      <c r="D11206">
        <v>2002</v>
      </c>
      <c r="E11206">
        <v>1038251</v>
      </c>
    </row>
    <row r="11207" spans="1:5">
      <c r="A11207" t="s">
        <v>298</v>
      </c>
      <c r="B11207" t="s">
        <v>539</v>
      </c>
      <c r="C11207" t="s">
        <v>297</v>
      </c>
      <c r="D11207">
        <v>2002</v>
      </c>
      <c r="E11207">
        <v>23389981</v>
      </c>
    </row>
    <row r="11208" spans="1:5">
      <c r="A11208" t="s">
        <v>296</v>
      </c>
      <c r="B11208" t="s">
        <v>539</v>
      </c>
      <c r="C11208" t="s">
        <v>295</v>
      </c>
      <c r="D11208">
        <v>2002</v>
      </c>
      <c r="E11208">
        <v>6638086</v>
      </c>
    </row>
    <row r="11209" spans="1:5">
      <c r="A11209" t="s">
        <v>294</v>
      </c>
      <c r="B11209" t="s">
        <v>539</v>
      </c>
      <c r="C11209" t="s">
        <v>293</v>
      </c>
      <c r="D11209">
        <v>2002</v>
      </c>
      <c r="E11209">
        <v>26374912</v>
      </c>
    </row>
    <row r="11210" spans="1:5">
      <c r="A11210" t="s">
        <v>292</v>
      </c>
      <c r="B11210" t="s">
        <v>539</v>
      </c>
      <c r="C11210" t="s">
        <v>291</v>
      </c>
      <c r="D11210">
        <v>2002</v>
      </c>
      <c r="E11210">
        <v>3229232</v>
      </c>
    </row>
    <row r="11211" spans="1:5">
      <c r="A11211" t="s">
        <v>290</v>
      </c>
      <c r="B11211" t="s">
        <v>539</v>
      </c>
      <c r="C11211" t="s">
        <v>289</v>
      </c>
      <c r="D11211">
        <v>2002</v>
      </c>
      <c r="E11211">
        <v>10256873</v>
      </c>
    </row>
    <row r="11212" spans="1:5">
      <c r="A11212" t="s">
        <v>288</v>
      </c>
      <c r="B11212" t="s">
        <v>539</v>
      </c>
      <c r="C11212" t="s">
        <v>287</v>
      </c>
      <c r="D11212">
        <v>2002</v>
      </c>
      <c r="E11212">
        <v>49356</v>
      </c>
    </row>
    <row r="11213" spans="1:5">
      <c r="A11213" t="s">
        <v>286</v>
      </c>
      <c r="B11213" t="s">
        <v>539</v>
      </c>
      <c r="C11213" t="s">
        <v>285</v>
      </c>
      <c r="D11213">
        <v>2002</v>
      </c>
      <c r="E11213">
        <v>31517</v>
      </c>
    </row>
    <row r="11214" spans="1:5">
      <c r="A11214" t="s">
        <v>284</v>
      </c>
      <c r="B11214" t="s">
        <v>539</v>
      </c>
      <c r="C11214" t="s">
        <v>283</v>
      </c>
      <c r="D11214">
        <v>2002</v>
      </c>
      <c r="E11214">
        <v>9386489</v>
      </c>
    </row>
    <row r="11215" spans="1:5">
      <c r="A11215" t="s">
        <v>282</v>
      </c>
      <c r="B11215" t="s">
        <v>539</v>
      </c>
      <c r="C11215" t="s">
        <v>281</v>
      </c>
      <c r="D11215">
        <v>2002</v>
      </c>
      <c r="E11215">
        <v>39832</v>
      </c>
    </row>
    <row r="11216" spans="1:5">
      <c r="A11216" t="s">
        <v>280</v>
      </c>
      <c r="B11216" t="s">
        <v>536</v>
      </c>
      <c r="C11216" t="s">
        <v>279</v>
      </c>
      <c r="D11216">
        <v>2002</v>
      </c>
      <c r="E11216">
        <v>125686875</v>
      </c>
    </row>
    <row r="11217" spans="1:5">
      <c r="A11217" t="s">
        <v>278</v>
      </c>
      <c r="B11217" t="s">
        <v>539</v>
      </c>
      <c r="C11217" t="s">
        <v>277</v>
      </c>
      <c r="D11217">
        <v>2002</v>
      </c>
      <c r="E11217">
        <v>4175509</v>
      </c>
    </row>
    <row r="11218" spans="1:5">
      <c r="A11218" t="s">
        <v>276</v>
      </c>
      <c r="B11218" t="s">
        <v>539</v>
      </c>
      <c r="C11218" t="s">
        <v>275</v>
      </c>
      <c r="D11218">
        <v>2002</v>
      </c>
      <c r="E11218">
        <v>485059</v>
      </c>
    </row>
    <row r="11219" spans="1:5">
      <c r="A11219" t="s">
        <v>274</v>
      </c>
      <c r="B11219" t="s">
        <v>539</v>
      </c>
      <c r="C11219" t="s">
        <v>273</v>
      </c>
      <c r="D11219">
        <v>2002</v>
      </c>
      <c r="E11219">
        <v>1684054</v>
      </c>
    </row>
    <row r="11220" spans="1:5">
      <c r="A11220" t="s">
        <v>272</v>
      </c>
      <c r="B11220" t="s">
        <v>539</v>
      </c>
      <c r="C11220" t="s">
        <v>271</v>
      </c>
      <c r="D11220">
        <v>2002</v>
      </c>
      <c r="E11220">
        <v>1296534</v>
      </c>
    </row>
    <row r="11221" spans="1:5">
      <c r="A11221" t="s">
        <v>270</v>
      </c>
      <c r="B11221" t="s">
        <v>539</v>
      </c>
      <c r="C11221" t="s">
        <v>269</v>
      </c>
      <c r="D11221">
        <v>2002</v>
      </c>
      <c r="E11221">
        <v>117699</v>
      </c>
    </row>
    <row r="11222" spans="1:5">
      <c r="A11222" t="s">
        <v>268</v>
      </c>
      <c r="B11222" t="s">
        <v>536</v>
      </c>
      <c r="C11222" t="s">
        <v>267</v>
      </c>
      <c r="D11222">
        <v>2002</v>
      </c>
      <c r="E11222">
        <v>129796650</v>
      </c>
    </row>
    <row r="11223" spans="1:5">
      <c r="A11223" t="s">
        <v>266</v>
      </c>
      <c r="B11223" t="s">
        <v>536</v>
      </c>
      <c r="C11223" t="s">
        <v>265</v>
      </c>
      <c r="D11223">
        <v>2002</v>
      </c>
      <c r="E11223">
        <v>523000493</v>
      </c>
    </row>
    <row r="11224" spans="1:5">
      <c r="A11224" t="s">
        <v>264</v>
      </c>
      <c r="B11224" t="s">
        <v>536</v>
      </c>
      <c r="C11224" t="s">
        <v>263</v>
      </c>
      <c r="D11224">
        <v>2002</v>
      </c>
      <c r="E11224">
        <v>332561229</v>
      </c>
    </row>
    <row r="11225" spans="1:5">
      <c r="A11225" t="s">
        <v>262</v>
      </c>
      <c r="B11225" t="s">
        <v>539</v>
      </c>
      <c r="C11225" t="s">
        <v>261</v>
      </c>
      <c r="D11225">
        <v>2002</v>
      </c>
      <c r="E11225">
        <v>28947</v>
      </c>
    </row>
    <row r="11226" spans="1:5">
      <c r="A11226" t="s">
        <v>260</v>
      </c>
      <c r="B11226" t="s">
        <v>539</v>
      </c>
      <c r="C11226" t="s">
        <v>259</v>
      </c>
      <c r="D11226">
        <v>2002</v>
      </c>
      <c r="E11226">
        <v>15450815</v>
      </c>
    </row>
    <row r="11227" spans="1:5">
      <c r="A11227" t="s">
        <v>258</v>
      </c>
      <c r="B11227" t="s">
        <v>536</v>
      </c>
      <c r="C11227" t="s">
        <v>257</v>
      </c>
      <c r="D11227">
        <v>2002</v>
      </c>
      <c r="E11227">
        <v>1603290771</v>
      </c>
    </row>
    <row r="11228" spans="1:5">
      <c r="A11228" t="s">
        <v>256</v>
      </c>
      <c r="B11228" t="s">
        <v>536</v>
      </c>
      <c r="C11228" t="s">
        <v>255</v>
      </c>
      <c r="D11228">
        <v>2002</v>
      </c>
      <c r="E11228">
        <v>3046610662</v>
      </c>
    </row>
    <row r="11229" spans="1:5">
      <c r="A11229" t="s">
        <v>254</v>
      </c>
      <c r="B11229" t="s">
        <v>539</v>
      </c>
      <c r="C11229" t="s">
        <v>253</v>
      </c>
      <c r="D11229">
        <v>2002</v>
      </c>
      <c r="E11229">
        <v>1510493</v>
      </c>
    </row>
    <row r="11230" spans="1:5">
      <c r="A11230" t="s">
        <v>252</v>
      </c>
      <c r="B11230" t="s">
        <v>536</v>
      </c>
      <c r="C11230" t="s">
        <v>251</v>
      </c>
      <c r="D11230">
        <v>2002</v>
      </c>
      <c r="E11230">
        <v>1090799847</v>
      </c>
    </row>
    <row r="11231" spans="1:5">
      <c r="A11231" t="s">
        <v>250</v>
      </c>
      <c r="B11231" t="s">
        <v>539</v>
      </c>
      <c r="C11231" t="s">
        <v>249</v>
      </c>
      <c r="D11231">
        <v>2002</v>
      </c>
      <c r="E11231">
        <v>1142134</v>
      </c>
    </row>
    <row r="11232" spans="1:5">
      <c r="A11232" t="s">
        <v>248</v>
      </c>
      <c r="B11232" t="s">
        <v>539</v>
      </c>
      <c r="C11232" t="s">
        <v>247</v>
      </c>
      <c r="D11232">
        <v>2002</v>
      </c>
      <c r="E11232">
        <v>65592</v>
      </c>
    </row>
    <row r="11233" spans="1:5">
      <c r="A11233" t="s">
        <v>246</v>
      </c>
      <c r="B11233" t="s">
        <v>539</v>
      </c>
      <c r="C11233" t="s">
        <v>245</v>
      </c>
      <c r="D11233">
        <v>2002</v>
      </c>
      <c r="E11233">
        <v>742721</v>
      </c>
    </row>
    <row r="11234" spans="1:5">
      <c r="A11234" t="s">
        <v>244</v>
      </c>
      <c r="B11234" t="s">
        <v>539</v>
      </c>
      <c r="C11234" t="s">
        <v>243</v>
      </c>
      <c r="D11234">
        <v>2002</v>
      </c>
      <c r="E11234">
        <v>0</v>
      </c>
    </row>
    <row r="11235" spans="1:5">
      <c r="A11235" t="s">
        <v>242</v>
      </c>
      <c r="B11235" t="s">
        <v>539</v>
      </c>
      <c r="C11235" t="s">
        <v>241</v>
      </c>
      <c r="D11235">
        <v>2002</v>
      </c>
    </row>
    <row r="11236" spans="1:5">
      <c r="A11236" t="s">
        <v>240</v>
      </c>
      <c r="B11236" t="s">
        <v>539</v>
      </c>
      <c r="C11236" t="s">
        <v>239</v>
      </c>
      <c r="D11236">
        <v>2002</v>
      </c>
      <c r="E11236">
        <v>13578641</v>
      </c>
    </row>
    <row r="11237" spans="1:5">
      <c r="A11237" t="s">
        <v>238</v>
      </c>
      <c r="B11237" t="s">
        <v>539</v>
      </c>
      <c r="C11237" t="s">
        <v>237</v>
      </c>
      <c r="D11237">
        <v>2002</v>
      </c>
      <c r="E11237">
        <v>0</v>
      </c>
    </row>
    <row r="11238" spans="1:5">
      <c r="A11238" t="s">
        <v>236</v>
      </c>
      <c r="B11238" t="s">
        <v>539</v>
      </c>
      <c r="C11238" t="s">
        <v>235</v>
      </c>
      <c r="D11238">
        <v>2002</v>
      </c>
      <c r="E11238">
        <v>1970765</v>
      </c>
    </row>
    <row r="11239" spans="1:5">
      <c r="A11239" t="s">
        <v>234</v>
      </c>
      <c r="B11239" t="s">
        <v>539</v>
      </c>
      <c r="C11239" t="s">
        <v>233</v>
      </c>
      <c r="D11239">
        <v>2002</v>
      </c>
      <c r="E11239">
        <v>12127383</v>
      </c>
    </row>
    <row r="11240" spans="1:5">
      <c r="A11240" t="s">
        <v>232</v>
      </c>
      <c r="B11240" t="s">
        <v>539</v>
      </c>
      <c r="C11240" t="s">
        <v>231</v>
      </c>
      <c r="D11240">
        <v>2002</v>
      </c>
      <c r="E11240">
        <v>207775</v>
      </c>
    </row>
    <row r="11241" spans="1:5">
      <c r="A11241" t="s">
        <v>230</v>
      </c>
      <c r="B11241" t="s">
        <v>536</v>
      </c>
      <c r="C11241" t="s">
        <v>229</v>
      </c>
      <c r="D11241">
        <v>2002</v>
      </c>
      <c r="E11241">
        <v>134258083</v>
      </c>
    </row>
    <row r="11242" spans="1:5">
      <c r="A11242" t="s">
        <v>228</v>
      </c>
      <c r="B11242" t="s">
        <v>539</v>
      </c>
      <c r="C11242" t="s">
        <v>227</v>
      </c>
      <c r="D11242">
        <v>2002</v>
      </c>
      <c r="E11242">
        <v>25708004</v>
      </c>
    </row>
    <row r="11243" spans="1:5">
      <c r="A11243" t="s">
        <v>226</v>
      </c>
      <c r="B11243" t="s">
        <v>539</v>
      </c>
      <c r="C11243" t="s">
        <v>225</v>
      </c>
      <c r="D11243">
        <v>2002</v>
      </c>
      <c r="E11243">
        <v>16176</v>
      </c>
    </row>
    <row r="11244" spans="1:5">
      <c r="A11244" t="s">
        <v>224</v>
      </c>
      <c r="B11244" t="s">
        <v>536</v>
      </c>
      <c r="C11244" t="s">
        <v>223</v>
      </c>
      <c r="D11244">
        <v>2002</v>
      </c>
      <c r="E11244">
        <v>2714049433</v>
      </c>
    </row>
    <row r="11245" spans="1:5">
      <c r="A11245" t="s">
        <v>222</v>
      </c>
      <c r="B11245" t="s">
        <v>539</v>
      </c>
      <c r="C11245" t="s">
        <v>221</v>
      </c>
      <c r="D11245">
        <v>2002</v>
      </c>
      <c r="E11245">
        <v>857886</v>
      </c>
    </row>
    <row r="11246" spans="1:5">
      <c r="A11246" t="s">
        <v>220</v>
      </c>
      <c r="B11246" t="s">
        <v>539</v>
      </c>
      <c r="C11246" t="s">
        <v>219</v>
      </c>
      <c r="D11246">
        <v>2002</v>
      </c>
      <c r="E11246">
        <v>8169830</v>
      </c>
    </row>
    <row r="11247" spans="1:5">
      <c r="A11247" t="s">
        <v>218</v>
      </c>
      <c r="B11247" t="s">
        <v>539</v>
      </c>
      <c r="C11247" t="s">
        <v>217</v>
      </c>
      <c r="D11247">
        <v>2002</v>
      </c>
      <c r="E11247">
        <v>28094</v>
      </c>
    </row>
    <row r="11248" spans="1:5">
      <c r="A11248" t="s">
        <v>216</v>
      </c>
      <c r="B11248" t="s">
        <v>539</v>
      </c>
      <c r="C11248" t="s">
        <v>215</v>
      </c>
      <c r="D11248">
        <v>2002</v>
      </c>
      <c r="E11248">
        <v>34087564</v>
      </c>
    </row>
    <row r="11249" spans="1:5">
      <c r="A11249" t="s">
        <v>214</v>
      </c>
      <c r="B11249" t="s">
        <v>536</v>
      </c>
      <c r="C11249" t="s">
        <v>213</v>
      </c>
      <c r="D11249">
        <v>2002</v>
      </c>
      <c r="E11249">
        <v>127870398</v>
      </c>
    </row>
    <row r="11250" spans="1:5">
      <c r="A11250" t="s">
        <v>212</v>
      </c>
      <c r="B11250" t="s">
        <v>539</v>
      </c>
      <c r="C11250" t="s">
        <v>211</v>
      </c>
      <c r="D11250">
        <v>2002</v>
      </c>
      <c r="E11250">
        <v>240467</v>
      </c>
    </row>
    <row r="11251" spans="1:5">
      <c r="A11251" t="s">
        <v>210</v>
      </c>
      <c r="B11251" t="s">
        <v>539</v>
      </c>
      <c r="C11251" t="s">
        <v>209</v>
      </c>
      <c r="D11251">
        <v>2002</v>
      </c>
      <c r="E11251">
        <v>994471</v>
      </c>
    </row>
    <row r="11252" spans="1:5">
      <c r="A11252" t="s">
        <v>208</v>
      </c>
      <c r="B11252" t="s">
        <v>539</v>
      </c>
      <c r="C11252" t="s">
        <v>207</v>
      </c>
      <c r="D11252">
        <v>2002</v>
      </c>
      <c r="E11252">
        <v>6882</v>
      </c>
    </row>
    <row r="11253" spans="1:5">
      <c r="A11253" t="s">
        <v>206</v>
      </c>
      <c r="B11253" t="s">
        <v>539</v>
      </c>
      <c r="C11253" t="s">
        <v>205</v>
      </c>
      <c r="D11253">
        <v>2002</v>
      </c>
      <c r="E11253">
        <v>13501689</v>
      </c>
    </row>
    <row r="11254" spans="1:5">
      <c r="A11254" t="s">
        <v>204</v>
      </c>
      <c r="B11254" t="s">
        <v>539</v>
      </c>
      <c r="C11254" t="s">
        <v>203</v>
      </c>
      <c r="D11254">
        <v>2002</v>
      </c>
      <c r="E11254">
        <v>1412709</v>
      </c>
    </row>
    <row r="11255" spans="1:5">
      <c r="A11255" t="s">
        <v>202</v>
      </c>
      <c r="B11255" t="s">
        <v>539</v>
      </c>
      <c r="C11255" t="s">
        <v>201</v>
      </c>
      <c r="D11255">
        <v>2002</v>
      </c>
      <c r="E11255">
        <v>695669</v>
      </c>
    </row>
    <row r="11256" spans="1:5">
      <c r="A11256" t="s">
        <v>200</v>
      </c>
      <c r="B11256" t="s">
        <v>539</v>
      </c>
      <c r="C11256" t="s">
        <v>199</v>
      </c>
      <c r="D11256">
        <v>2002</v>
      </c>
      <c r="E11256">
        <v>10237364</v>
      </c>
    </row>
    <row r="11257" spans="1:5">
      <c r="A11257" t="s">
        <v>198</v>
      </c>
      <c r="B11257" t="s">
        <v>539</v>
      </c>
      <c r="C11257" t="s">
        <v>197</v>
      </c>
      <c r="D11257">
        <v>2002</v>
      </c>
      <c r="E11257">
        <v>8746418</v>
      </c>
    </row>
    <row r="11258" spans="1:5">
      <c r="A11258" t="s">
        <v>196</v>
      </c>
      <c r="B11258" t="s">
        <v>536</v>
      </c>
      <c r="C11258" t="s">
        <v>195</v>
      </c>
      <c r="D11258">
        <v>2002</v>
      </c>
      <c r="E11258">
        <v>65532428</v>
      </c>
    </row>
    <row r="11259" spans="1:5">
      <c r="A11259" t="s">
        <v>194</v>
      </c>
      <c r="B11259" t="s">
        <v>539</v>
      </c>
      <c r="C11259" t="s">
        <v>193</v>
      </c>
      <c r="D11259">
        <v>2002</v>
      </c>
      <c r="E11259">
        <v>1299608</v>
      </c>
    </row>
    <row r="11260" spans="1:5">
      <c r="A11260" t="s">
        <v>192</v>
      </c>
      <c r="B11260" t="s">
        <v>539</v>
      </c>
      <c r="C11260" t="s">
        <v>191</v>
      </c>
      <c r="D11260">
        <v>2002</v>
      </c>
      <c r="E11260">
        <v>82924</v>
      </c>
    </row>
    <row r="11261" spans="1:5">
      <c r="A11261" t="s">
        <v>190</v>
      </c>
      <c r="B11261" t="s">
        <v>539</v>
      </c>
      <c r="C11261" t="s">
        <v>189</v>
      </c>
      <c r="D11261">
        <v>2002</v>
      </c>
      <c r="E11261">
        <v>10208490</v>
      </c>
    </row>
    <row r="11262" spans="1:5">
      <c r="A11262" t="s">
        <v>188</v>
      </c>
      <c r="B11262" t="s">
        <v>539</v>
      </c>
      <c r="C11262" t="s">
        <v>187</v>
      </c>
      <c r="D11262">
        <v>2002</v>
      </c>
      <c r="E11262">
        <v>81693068</v>
      </c>
    </row>
    <row r="11263" spans="1:5">
      <c r="A11263" t="s">
        <v>186</v>
      </c>
      <c r="B11263" t="s">
        <v>539</v>
      </c>
      <c r="C11263" t="s">
        <v>185</v>
      </c>
      <c r="D11263">
        <v>2002</v>
      </c>
      <c r="E11263">
        <v>2316109</v>
      </c>
    </row>
    <row r="11264" spans="1:5">
      <c r="A11264" t="s">
        <v>184</v>
      </c>
      <c r="B11264" t="s">
        <v>539</v>
      </c>
      <c r="C11264" t="s">
        <v>183</v>
      </c>
      <c r="D11264">
        <v>2002</v>
      </c>
      <c r="E11264">
        <v>3373027</v>
      </c>
    </row>
    <row r="11265" spans="1:5">
      <c r="A11265" t="s">
        <v>182</v>
      </c>
      <c r="B11265" t="s">
        <v>539</v>
      </c>
      <c r="C11265" t="s">
        <v>181</v>
      </c>
      <c r="D11265">
        <v>2002</v>
      </c>
      <c r="E11265">
        <v>1043822</v>
      </c>
    </row>
    <row r="11266" spans="1:5">
      <c r="A11266" t="s">
        <v>180</v>
      </c>
      <c r="B11266" t="s">
        <v>539</v>
      </c>
      <c r="C11266" t="s">
        <v>179</v>
      </c>
      <c r="D11266">
        <v>2002</v>
      </c>
      <c r="E11266">
        <v>21062445</v>
      </c>
    </row>
    <row r="11267" spans="1:5">
      <c r="A11267" t="s">
        <v>178</v>
      </c>
      <c r="B11267" t="s">
        <v>539</v>
      </c>
      <c r="C11267" t="s">
        <v>177</v>
      </c>
      <c r="D11267">
        <v>2002</v>
      </c>
      <c r="E11267">
        <v>0</v>
      </c>
    </row>
    <row r="11268" spans="1:5">
      <c r="A11268" t="s">
        <v>176</v>
      </c>
      <c r="B11268" t="s">
        <v>539</v>
      </c>
      <c r="C11268" t="s">
        <v>175</v>
      </c>
      <c r="D11268">
        <v>2002</v>
      </c>
      <c r="E11268">
        <v>556738</v>
      </c>
    </row>
    <row r="11269" spans="1:5">
      <c r="A11269" t="s">
        <v>174</v>
      </c>
      <c r="B11269" t="s">
        <v>536</v>
      </c>
      <c r="C11269" t="s">
        <v>173</v>
      </c>
      <c r="D11269">
        <v>2002</v>
      </c>
      <c r="E11269">
        <v>276429005</v>
      </c>
    </row>
    <row r="11270" spans="1:5">
      <c r="A11270" t="s">
        <v>172</v>
      </c>
      <c r="B11270" t="s">
        <v>539</v>
      </c>
      <c r="C11270" t="s">
        <v>171</v>
      </c>
      <c r="D11270">
        <v>2002</v>
      </c>
      <c r="E11270">
        <v>664594</v>
      </c>
    </row>
    <row r="11271" spans="1:5">
      <c r="A11271" t="s">
        <v>170</v>
      </c>
      <c r="B11271" t="s">
        <v>536</v>
      </c>
      <c r="C11271" t="s">
        <v>169</v>
      </c>
      <c r="D11271">
        <v>2002</v>
      </c>
      <c r="E11271">
        <v>10720905</v>
      </c>
    </row>
    <row r="11272" spans="1:5">
      <c r="A11272" t="s">
        <v>168</v>
      </c>
      <c r="B11272" t="s">
        <v>539</v>
      </c>
      <c r="C11272" t="s">
        <v>167</v>
      </c>
      <c r="D11272">
        <v>2002</v>
      </c>
      <c r="E11272">
        <v>95833370</v>
      </c>
    </row>
    <row r="11273" spans="1:5">
      <c r="A11273" t="s">
        <v>166</v>
      </c>
      <c r="B11273" t="s">
        <v>539</v>
      </c>
      <c r="C11273" t="s">
        <v>165</v>
      </c>
      <c r="D11273">
        <v>2002</v>
      </c>
      <c r="E11273">
        <v>1171873</v>
      </c>
    </row>
    <row r="11274" spans="1:5">
      <c r="A11274" t="s">
        <v>164</v>
      </c>
      <c r="B11274" t="s">
        <v>539</v>
      </c>
      <c r="C11274" t="s">
        <v>163</v>
      </c>
      <c r="D11274">
        <v>2002</v>
      </c>
      <c r="E11274">
        <v>6956284</v>
      </c>
    </row>
    <row r="11275" spans="1:5">
      <c r="A11275" t="s">
        <v>162</v>
      </c>
      <c r="B11275" t="s">
        <v>539</v>
      </c>
      <c r="C11275" t="s">
        <v>161</v>
      </c>
      <c r="D11275">
        <v>2002</v>
      </c>
      <c r="E11275">
        <v>42779794</v>
      </c>
    </row>
    <row r="11276" spans="1:5">
      <c r="A11276" t="s">
        <v>160</v>
      </c>
      <c r="B11276" t="s">
        <v>539</v>
      </c>
      <c r="C11276" t="s">
        <v>159</v>
      </c>
      <c r="D11276">
        <v>2002</v>
      </c>
      <c r="E11276">
        <v>5239</v>
      </c>
    </row>
    <row r="11277" spans="1:5">
      <c r="A11277" t="s">
        <v>158</v>
      </c>
      <c r="B11277" t="s">
        <v>539</v>
      </c>
      <c r="C11277" t="s">
        <v>157</v>
      </c>
      <c r="D11277">
        <v>2002</v>
      </c>
      <c r="E11277">
        <v>5090601</v>
      </c>
    </row>
    <row r="11278" spans="1:5">
      <c r="A11278" t="s">
        <v>156</v>
      </c>
      <c r="B11278" t="s">
        <v>539</v>
      </c>
      <c r="C11278" t="s">
        <v>155</v>
      </c>
      <c r="D11278">
        <v>2002</v>
      </c>
      <c r="E11278">
        <v>14608969</v>
      </c>
    </row>
    <row r="11279" spans="1:5">
      <c r="A11279" t="s">
        <v>154</v>
      </c>
      <c r="B11279" t="s">
        <v>536</v>
      </c>
      <c r="C11279" t="s">
        <v>153</v>
      </c>
      <c r="D11279">
        <v>2002</v>
      </c>
      <c r="E11279">
        <v>397613216</v>
      </c>
    </row>
    <row r="11280" spans="1:5">
      <c r="A11280" t="s">
        <v>152</v>
      </c>
      <c r="B11280" t="s">
        <v>539</v>
      </c>
      <c r="C11280" t="s">
        <v>151</v>
      </c>
      <c r="D11280">
        <v>2002</v>
      </c>
      <c r="E11280">
        <v>218792</v>
      </c>
    </row>
    <row r="11281" spans="1:5">
      <c r="A11281" t="s">
        <v>150</v>
      </c>
      <c r="B11281" t="s">
        <v>539</v>
      </c>
      <c r="C11281" t="s">
        <v>149</v>
      </c>
      <c r="D11281">
        <v>2002</v>
      </c>
      <c r="E11281">
        <v>9435020</v>
      </c>
    </row>
    <row r="11282" spans="1:5">
      <c r="A11282" t="s">
        <v>148</v>
      </c>
      <c r="B11282" t="s">
        <v>539</v>
      </c>
      <c r="C11282" t="s">
        <v>147</v>
      </c>
      <c r="D11282">
        <v>2002</v>
      </c>
      <c r="E11282">
        <v>4619439</v>
      </c>
    </row>
    <row r="11283" spans="1:5">
      <c r="A11283" t="s">
        <v>146</v>
      </c>
      <c r="B11283" t="s">
        <v>539</v>
      </c>
      <c r="C11283" t="s">
        <v>145</v>
      </c>
      <c r="D11283">
        <v>2002</v>
      </c>
      <c r="E11283">
        <v>2390737</v>
      </c>
    </row>
    <row r="11284" spans="1:5">
      <c r="A11284" t="s">
        <v>144</v>
      </c>
      <c r="B11284" t="s">
        <v>536</v>
      </c>
      <c r="C11284" t="s">
        <v>143</v>
      </c>
      <c r="D11284">
        <v>2002</v>
      </c>
      <c r="E11284">
        <v>848526</v>
      </c>
    </row>
    <row r="11285" spans="1:5">
      <c r="A11285" t="s">
        <v>142</v>
      </c>
      <c r="B11285" t="s">
        <v>536</v>
      </c>
      <c r="C11285" t="s">
        <v>141</v>
      </c>
      <c r="D11285">
        <v>2002</v>
      </c>
      <c r="E11285">
        <v>1305495</v>
      </c>
    </row>
    <row r="11286" spans="1:5">
      <c r="A11286" t="s">
        <v>140</v>
      </c>
      <c r="B11286" t="s">
        <v>536</v>
      </c>
      <c r="C11286" t="s">
        <v>139</v>
      </c>
      <c r="D11286">
        <v>2002</v>
      </c>
      <c r="E11286">
        <v>235540535</v>
      </c>
    </row>
    <row r="11287" spans="1:5">
      <c r="A11287" t="s">
        <v>138</v>
      </c>
      <c r="B11287" t="s">
        <v>539</v>
      </c>
      <c r="C11287" t="s">
        <v>137</v>
      </c>
      <c r="D11287">
        <v>2002</v>
      </c>
      <c r="E11287">
        <v>107984</v>
      </c>
    </row>
    <row r="11288" spans="1:5">
      <c r="A11288" t="s">
        <v>136</v>
      </c>
      <c r="B11288" t="s">
        <v>539</v>
      </c>
      <c r="C11288" t="s">
        <v>135</v>
      </c>
      <c r="D11288">
        <v>2002</v>
      </c>
      <c r="E11288">
        <v>21358</v>
      </c>
    </row>
    <row r="11289" spans="1:5">
      <c r="A11289" t="s">
        <v>134</v>
      </c>
      <c r="B11289" t="s">
        <v>539</v>
      </c>
      <c r="C11289" t="s">
        <v>133</v>
      </c>
      <c r="D11289">
        <v>2002</v>
      </c>
      <c r="E11289">
        <v>10261140</v>
      </c>
    </row>
    <row r="11290" spans="1:5">
      <c r="A11290" t="s">
        <v>132</v>
      </c>
      <c r="B11290" t="s">
        <v>539</v>
      </c>
      <c r="C11290" t="s">
        <v>131</v>
      </c>
      <c r="D11290">
        <v>2002</v>
      </c>
      <c r="E11290">
        <v>38737139</v>
      </c>
    </row>
    <row r="11291" spans="1:5">
      <c r="A11291" t="s">
        <v>130</v>
      </c>
      <c r="B11291" t="s">
        <v>539</v>
      </c>
      <c r="C11291" t="s">
        <v>129</v>
      </c>
      <c r="D11291">
        <v>2002</v>
      </c>
      <c r="E11291">
        <v>7104086</v>
      </c>
    </row>
    <row r="11292" spans="1:5">
      <c r="A11292" t="s">
        <v>128</v>
      </c>
      <c r="B11292" t="s">
        <v>536</v>
      </c>
      <c r="C11292" t="s">
        <v>127</v>
      </c>
      <c r="D11292">
        <v>2002</v>
      </c>
      <c r="E11292">
        <v>1034942440</v>
      </c>
    </row>
    <row r="11293" spans="1:5">
      <c r="A11293" t="s">
        <v>126</v>
      </c>
      <c r="B11293" t="s">
        <v>539</v>
      </c>
      <c r="C11293" t="s">
        <v>125</v>
      </c>
      <c r="D11293">
        <v>2002</v>
      </c>
      <c r="E11293">
        <v>4314666</v>
      </c>
    </row>
    <row r="11294" spans="1:5">
      <c r="A11294" t="s">
        <v>124</v>
      </c>
      <c r="B11294" t="s">
        <v>539</v>
      </c>
      <c r="C11294" t="s">
        <v>123</v>
      </c>
      <c r="D11294">
        <v>2002</v>
      </c>
      <c r="E11294">
        <v>19329740</v>
      </c>
    </row>
    <row r="11295" spans="1:5">
      <c r="A11295" t="s">
        <v>122</v>
      </c>
      <c r="B11295" t="s">
        <v>539</v>
      </c>
      <c r="C11295" t="s">
        <v>121</v>
      </c>
      <c r="D11295">
        <v>2002</v>
      </c>
      <c r="E11295">
        <v>6171993</v>
      </c>
    </row>
    <row r="11296" spans="1:5">
      <c r="A11296" t="s">
        <v>120</v>
      </c>
      <c r="B11296" t="s">
        <v>539</v>
      </c>
      <c r="C11296" t="s">
        <v>119</v>
      </c>
      <c r="D11296">
        <v>2002</v>
      </c>
      <c r="E11296">
        <v>0</v>
      </c>
    </row>
    <row r="11297" spans="1:5">
      <c r="A11297" t="s">
        <v>118</v>
      </c>
      <c r="B11297" t="s">
        <v>539</v>
      </c>
      <c r="C11297" t="s">
        <v>117</v>
      </c>
      <c r="D11297">
        <v>2002</v>
      </c>
      <c r="E11297">
        <v>363022</v>
      </c>
    </row>
    <row r="11298" spans="1:5">
      <c r="A11298" t="s">
        <v>116</v>
      </c>
      <c r="B11298" t="s">
        <v>539</v>
      </c>
      <c r="C11298" t="s">
        <v>115</v>
      </c>
      <c r="D11298">
        <v>2002</v>
      </c>
      <c r="E11298">
        <v>3167215</v>
      </c>
    </row>
    <row r="11299" spans="1:5">
      <c r="A11299" t="s">
        <v>114</v>
      </c>
      <c r="B11299" t="s">
        <v>539</v>
      </c>
      <c r="C11299" t="s">
        <v>113</v>
      </c>
      <c r="D11299">
        <v>2002</v>
      </c>
      <c r="E11299">
        <v>2375290</v>
      </c>
    </row>
    <row r="11300" spans="1:5">
      <c r="A11300" t="s">
        <v>112</v>
      </c>
      <c r="B11300" t="s">
        <v>539</v>
      </c>
      <c r="C11300" t="s">
        <v>111</v>
      </c>
      <c r="D11300">
        <v>2002</v>
      </c>
      <c r="E11300">
        <v>1708</v>
      </c>
    </row>
    <row r="11301" spans="1:5">
      <c r="A11301" t="s">
        <v>110</v>
      </c>
      <c r="B11301" t="s">
        <v>539</v>
      </c>
      <c r="C11301" t="s">
        <v>109</v>
      </c>
      <c r="D11301">
        <v>2002</v>
      </c>
      <c r="E11301">
        <v>6313307</v>
      </c>
    </row>
    <row r="11302" spans="1:5">
      <c r="A11302" t="s">
        <v>108</v>
      </c>
      <c r="B11302" t="s">
        <v>539</v>
      </c>
      <c r="C11302" t="s">
        <v>107</v>
      </c>
      <c r="D11302">
        <v>2002</v>
      </c>
      <c r="E11302">
        <v>3469091</v>
      </c>
    </row>
    <row r="11303" spans="1:5">
      <c r="A11303" t="s">
        <v>106</v>
      </c>
      <c r="B11303" t="s">
        <v>536</v>
      </c>
      <c r="C11303" t="s">
        <v>105</v>
      </c>
      <c r="D11303">
        <v>2002</v>
      </c>
      <c r="E11303">
        <v>482920249.89999998</v>
      </c>
    </row>
    <row r="11304" spans="1:5">
      <c r="A11304" t="s">
        <v>104</v>
      </c>
      <c r="B11304" t="s">
        <v>539</v>
      </c>
      <c r="C11304" t="s">
        <v>103</v>
      </c>
      <c r="D11304">
        <v>2002</v>
      </c>
      <c r="E11304">
        <v>6024236</v>
      </c>
    </row>
    <row r="11305" spans="1:5">
      <c r="A11305" t="s">
        <v>102</v>
      </c>
      <c r="B11305" t="s">
        <v>536</v>
      </c>
      <c r="C11305" t="s">
        <v>101</v>
      </c>
      <c r="D11305">
        <v>2002</v>
      </c>
      <c r="E11305">
        <v>482961730.89999998</v>
      </c>
    </row>
    <row r="11306" spans="1:5">
      <c r="A11306" t="s">
        <v>100</v>
      </c>
      <c r="B11306" t="s">
        <v>536</v>
      </c>
      <c r="C11306" t="s">
        <v>99</v>
      </c>
      <c r="D11306">
        <v>2002</v>
      </c>
      <c r="E11306">
        <v>15887923</v>
      </c>
    </row>
    <row r="11307" spans="1:5">
      <c r="A11307" t="s">
        <v>98</v>
      </c>
      <c r="B11307" t="s">
        <v>539</v>
      </c>
      <c r="C11307" t="s">
        <v>97</v>
      </c>
      <c r="D11307">
        <v>2002</v>
      </c>
      <c r="E11307">
        <v>64726</v>
      </c>
    </row>
    <row r="11308" spans="1:5">
      <c r="A11308" t="s">
        <v>96</v>
      </c>
      <c r="B11308" t="s">
        <v>539</v>
      </c>
      <c r="C11308" t="s">
        <v>95</v>
      </c>
      <c r="D11308">
        <v>2002</v>
      </c>
      <c r="E11308">
        <v>161380</v>
      </c>
    </row>
    <row r="11309" spans="1:5">
      <c r="A11309" t="s">
        <v>94</v>
      </c>
      <c r="B11309" t="s">
        <v>539</v>
      </c>
      <c r="C11309" t="s">
        <v>93</v>
      </c>
      <c r="D11309">
        <v>2002</v>
      </c>
      <c r="E11309">
        <v>2365142</v>
      </c>
    </row>
    <row r="11310" spans="1:5">
      <c r="A11310" t="s">
        <v>92</v>
      </c>
      <c r="B11310" t="s">
        <v>539</v>
      </c>
      <c r="C11310" t="s">
        <v>91</v>
      </c>
      <c r="D11310">
        <v>2002</v>
      </c>
      <c r="E11310">
        <v>981768</v>
      </c>
    </row>
    <row r="11311" spans="1:5">
      <c r="A11311" t="s">
        <v>90</v>
      </c>
      <c r="B11311" t="s">
        <v>539</v>
      </c>
      <c r="C11311" t="s">
        <v>89</v>
      </c>
      <c r="D11311">
        <v>2002</v>
      </c>
      <c r="E11311">
        <v>1416123</v>
      </c>
    </row>
    <row r="11312" spans="1:5">
      <c r="A11312" t="s">
        <v>88</v>
      </c>
      <c r="B11312" t="s">
        <v>539</v>
      </c>
      <c r="C11312" t="s">
        <v>87</v>
      </c>
      <c r="D11312">
        <v>2002</v>
      </c>
      <c r="E11312">
        <v>838531</v>
      </c>
    </row>
    <row r="11313" spans="1:5">
      <c r="A11313" t="s">
        <v>86</v>
      </c>
      <c r="B11313" t="s">
        <v>539</v>
      </c>
      <c r="C11313" t="s">
        <v>85</v>
      </c>
      <c r="D11313">
        <v>2002</v>
      </c>
      <c r="E11313">
        <v>0</v>
      </c>
    </row>
    <row r="11314" spans="1:5">
      <c r="A11314" t="s">
        <v>84</v>
      </c>
      <c r="B11314" t="s">
        <v>539</v>
      </c>
      <c r="C11314" t="s">
        <v>83</v>
      </c>
      <c r="D11314">
        <v>2002</v>
      </c>
      <c r="E11314">
        <v>41481</v>
      </c>
    </row>
    <row r="11315" spans="1:5">
      <c r="A11315" t="s">
        <v>82</v>
      </c>
      <c r="B11315" t="s">
        <v>539</v>
      </c>
      <c r="C11315" t="s">
        <v>81</v>
      </c>
      <c r="D11315">
        <v>2002</v>
      </c>
      <c r="E11315">
        <v>8085653</v>
      </c>
    </row>
    <row r="11316" spans="1:5">
      <c r="A11316" t="s">
        <v>80</v>
      </c>
      <c r="B11316" t="s">
        <v>539</v>
      </c>
      <c r="C11316" t="s">
        <v>79</v>
      </c>
      <c r="D11316">
        <v>2002</v>
      </c>
      <c r="E11316">
        <v>3042</v>
      </c>
    </row>
    <row r="11317" spans="1:5">
      <c r="A11317" t="s">
        <v>78</v>
      </c>
      <c r="B11317" t="s">
        <v>539</v>
      </c>
      <c r="C11317" t="s">
        <v>77</v>
      </c>
      <c r="D11317">
        <v>2002</v>
      </c>
      <c r="E11317">
        <v>7048142</v>
      </c>
    </row>
    <row r="11318" spans="1:5">
      <c r="A11318" t="s">
        <v>76</v>
      </c>
      <c r="B11318" t="s">
        <v>536</v>
      </c>
      <c r="C11318" t="s">
        <v>75</v>
      </c>
      <c r="D11318">
        <v>2002</v>
      </c>
      <c r="E11318">
        <v>1120961313</v>
      </c>
    </row>
    <row r="11319" spans="1:5">
      <c r="A11319" t="s">
        <v>74</v>
      </c>
      <c r="B11319" t="s">
        <v>536</v>
      </c>
      <c r="C11319" t="s">
        <v>73</v>
      </c>
      <c r="D11319">
        <v>2002</v>
      </c>
      <c r="E11319">
        <v>159401758</v>
      </c>
    </row>
    <row r="11320" spans="1:5">
      <c r="A11320" t="s">
        <v>72</v>
      </c>
      <c r="B11320" t="s">
        <v>539</v>
      </c>
      <c r="C11320" t="s">
        <v>71</v>
      </c>
      <c r="D11320">
        <v>2002</v>
      </c>
      <c r="E11320">
        <v>3476002</v>
      </c>
    </row>
    <row r="11321" spans="1:5">
      <c r="A11321" t="s">
        <v>70</v>
      </c>
      <c r="B11321" t="s">
        <v>539</v>
      </c>
      <c r="C11321" t="s">
        <v>69</v>
      </c>
      <c r="D11321">
        <v>2002</v>
      </c>
      <c r="E11321">
        <v>42429890</v>
      </c>
    </row>
    <row r="11322" spans="1:5">
      <c r="A11322" t="s">
        <v>68</v>
      </c>
      <c r="B11322" t="s">
        <v>539</v>
      </c>
      <c r="C11322" t="s">
        <v>67</v>
      </c>
      <c r="D11322">
        <v>2002</v>
      </c>
      <c r="E11322">
        <v>4743629</v>
      </c>
    </row>
    <row r="11323" spans="1:5">
      <c r="A11323" t="s">
        <v>66</v>
      </c>
      <c r="B11323" t="s">
        <v>539</v>
      </c>
      <c r="C11323" t="s">
        <v>65</v>
      </c>
      <c r="D11323">
        <v>2002</v>
      </c>
      <c r="E11323">
        <v>2472713</v>
      </c>
    </row>
    <row r="11324" spans="1:5">
      <c r="A11324" t="s">
        <v>64</v>
      </c>
      <c r="B11324" t="s">
        <v>536</v>
      </c>
      <c r="C11324" t="s">
        <v>63</v>
      </c>
      <c r="D11324">
        <v>2002</v>
      </c>
      <c r="E11324">
        <v>126539446</v>
      </c>
    </row>
    <row r="11325" spans="1:5">
      <c r="A11325" t="s">
        <v>62</v>
      </c>
      <c r="B11325" t="s">
        <v>539</v>
      </c>
      <c r="C11325" t="s">
        <v>61</v>
      </c>
      <c r="D11325">
        <v>2002</v>
      </c>
      <c r="E11325">
        <v>693063</v>
      </c>
    </row>
    <row r="11326" spans="1:5">
      <c r="A11326" t="s">
        <v>60</v>
      </c>
      <c r="B11326" t="s">
        <v>536</v>
      </c>
      <c r="C11326" t="s">
        <v>59</v>
      </c>
      <c r="D11326">
        <v>2002</v>
      </c>
      <c r="E11326">
        <v>127021872</v>
      </c>
    </row>
    <row r="11327" spans="1:5">
      <c r="A11327" t="s">
        <v>58</v>
      </c>
      <c r="B11327" t="s">
        <v>539</v>
      </c>
      <c r="C11327" t="s">
        <v>57</v>
      </c>
      <c r="D11327">
        <v>2002</v>
      </c>
      <c r="E11327">
        <v>76303</v>
      </c>
    </row>
    <row r="11328" spans="1:5">
      <c r="A11328" t="s">
        <v>56</v>
      </c>
      <c r="B11328" t="s">
        <v>536</v>
      </c>
      <c r="C11328" t="s">
        <v>55</v>
      </c>
      <c r="D11328">
        <v>2002</v>
      </c>
      <c r="E11328">
        <v>1034942440</v>
      </c>
    </row>
    <row r="11329" spans="1:5">
      <c r="A11329" t="s">
        <v>54</v>
      </c>
      <c r="B11329" t="s">
        <v>536</v>
      </c>
      <c r="C11329" t="s">
        <v>53</v>
      </c>
      <c r="D11329">
        <v>2002</v>
      </c>
      <c r="E11329">
        <v>482961730.89999998</v>
      </c>
    </row>
    <row r="11330" spans="1:5">
      <c r="A11330" t="s">
        <v>52</v>
      </c>
      <c r="B11330" t="s">
        <v>539</v>
      </c>
      <c r="C11330" t="s">
        <v>51</v>
      </c>
      <c r="D11330">
        <v>2002</v>
      </c>
      <c r="E11330">
        <v>1144699</v>
      </c>
    </row>
    <row r="11331" spans="1:5">
      <c r="A11331" t="s">
        <v>50</v>
      </c>
      <c r="B11331" t="s">
        <v>539</v>
      </c>
      <c r="C11331" t="s">
        <v>49</v>
      </c>
      <c r="D11331">
        <v>2002</v>
      </c>
      <c r="E11331">
        <v>3531231</v>
      </c>
    </row>
    <row r="11332" spans="1:5">
      <c r="A11332" t="s">
        <v>6</v>
      </c>
      <c r="B11332" t="s">
        <v>539</v>
      </c>
      <c r="C11332" t="s">
        <v>48</v>
      </c>
      <c r="D11332">
        <v>2002</v>
      </c>
      <c r="E11332">
        <v>22179256</v>
      </c>
    </row>
    <row r="11333" spans="1:5">
      <c r="A11333" t="s">
        <v>47</v>
      </c>
      <c r="B11333" t="s">
        <v>539</v>
      </c>
      <c r="C11333" t="s">
        <v>46</v>
      </c>
      <c r="D11333">
        <v>2002</v>
      </c>
      <c r="E11333">
        <v>5122</v>
      </c>
    </row>
    <row r="11334" spans="1:5">
      <c r="A11334" t="s">
        <v>45</v>
      </c>
      <c r="B11334" t="s">
        <v>539</v>
      </c>
      <c r="C11334" t="s">
        <v>44</v>
      </c>
      <c r="D11334">
        <v>2002</v>
      </c>
      <c r="E11334">
        <v>27785586</v>
      </c>
    </row>
    <row r="11335" spans="1:5">
      <c r="A11335" t="s">
        <v>43</v>
      </c>
      <c r="B11335" t="s">
        <v>539</v>
      </c>
      <c r="C11335" t="s">
        <v>42</v>
      </c>
      <c r="D11335">
        <v>2002</v>
      </c>
      <c r="E11335">
        <v>22566816</v>
      </c>
    </row>
    <row r="11336" spans="1:5">
      <c r="A11336" t="s">
        <v>41</v>
      </c>
      <c r="B11336" t="s">
        <v>539</v>
      </c>
      <c r="C11336" t="s">
        <v>40</v>
      </c>
      <c r="D11336">
        <v>2002</v>
      </c>
      <c r="E11336">
        <v>15770412</v>
      </c>
    </row>
    <row r="11337" spans="1:5">
      <c r="A11337" t="s">
        <v>39</v>
      </c>
      <c r="B11337" t="s">
        <v>536</v>
      </c>
      <c r="C11337" t="s">
        <v>38</v>
      </c>
      <c r="D11337">
        <v>2002</v>
      </c>
      <c r="E11337">
        <v>1110758662</v>
      </c>
    </row>
    <row r="11338" spans="1:5">
      <c r="A11338" t="s">
        <v>37</v>
      </c>
      <c r="B11338" t="s">
        <v>539</v>
      </c>
      <c r="C11338" t="s">
        <v>36</v>
      </c>
      <c r="D11338">
        <v>2002</v>
      </c>
      <c r="E11338">
        <v>247287</v>
      </c>
    </row>
    <row r="11339" spans="1:5">
      <c r="A11339" t="s">
        <v>4</v>
      </c>
      <c r="B11339" t="s">
        <v>539</v>
      </c>
      <c r="C11339" t="s">
        <v>35</v>
      </c>
      <c r="D11339">
        <v>2002</v>
      </c>
      <c r="E11339">
        <v>59224903</v>
      </c>
    </row>
    <row r="11340" spans="1:5">
      <c r="A11340" t="s">
        <v>34</v>
      </c>
      <c r="B11340" t="s">
        <v>539</v>
      </c>
      <c r="C11340" t="s">
        <v>33</v>
      </c>
      <c r="D11340">
        <v>2002</v>
      </c>
      <c r="E11340">
        <v>15889170</v>
      </c>
    </row>
    <row r="11341" spans="1:5">
      <c r="A11341" t="s">
        <v>32</v>
      </c>
      <c r="B11341" t="s">
        <v>539</v>
      </c>
      <c r="C11341" t="s">
        <v>31</v>
      </c>
      <c r="D11341">
        <v>2002</v>
      </c>
      <c r="E11341">
        <v>58496</v>
      </c>
    </row>
    <row r="11342" spans="1:5">
      <c r="A11342" t="s">
        <v>30</v>
      </c>
      <c r="B11342" t="s">
        <v>539</v>
      </c>
      <c r="C11342" t="s">
        <v>29</v>
      </c>
      <c r="D11342">
        <v>2002</v>
      </c>
      <c r="E11342">
        <v>2937754</v>
      </c>
    </row>
    <row r="11343" spans="1:5">
      <c r="A11343" t="s">
        <v>28</v>
      </c>
      <c r="B11343" t="s">
        <v>539</v>
      </c>
      <c r="C11343" t="s">
        <v>27</v>
      </c>
      <c r="D11343">
        <v>2002</v>
      </c>
      <c r="E11343">
        <v>12417</v>
      </c>
    </row>
    <row r="11344" spans="1:5">
      <c r="A11344" t="s">
        <v>26</v>
      </c>
      <c r="B11344" t="s">
        <v>539</v>
      </c>
      <c r="C11344" t="s">
        <v>25</v>
      </c>
      <c r="D11344">
        <v>2002</v>
      </c>
      <c r="E11344">
        <v>7536</v>
      </c>
    </row>
    <row r="11345" spans="1:5">
      <c r="A11345" t="s">
        <v>3</v>
      </c>
      <c r="B11345" t="s">
        <v>539</v>
      </c>
      <c r="C11345" t="s">
        <v>24</v>
      </c>
      <c r="D11345">
        <v>2002</v>
      </c>
      <c r="E11345">
        <v>59246837</v>
      </c>
    </row>
    <row r="11346" spans="1:5">
      <c r="A11346" t="s">
        <v>23</v>
      </c>
      <c r="B11346" t="s">
        <v>539</v>
      </c>
      <c r="C11346" t="s">
        <v>22</v>
      </c>
      <c r="D11346">
        <v>2002</v>
      </c>
      <c r="E11346">
        <v>150830</v>
      </c>
    </row>
    <row r="11347" spans="1:5">
      <c r="A11347" t="s">
        <v>21</v>
      </c>
      <c r="B11347" t="s">
        <v>536</v>
      </c>
      <c r="C11347" t="s">
        <v>20</v>
      </c>
      <c r="D11347">
        <v>2002</v>
      </c>
      <c r="E11347">
        <v>3285010411</v>
      </c>
    </row>
    <row r="11348" spans="1:5">
      <c r="A11348" t="s">
        <v>19</v>
      </c>
      <c r="B11348" t="s">
        <v>539</v>
      </c>
      <c r="C11348" t="s">
        <v>18</v>
      </c>
      <c r="D11348">
        <v>2002</v>
      </c>
      <c r="E11348">
        <v>137838</v>
      </c>
    </row>
    <row r="11349" spans="1:5">
      <c r="A11349" t="s">
        <v>17</v>
      </c>
      <c r="B11349" t="s">
        <v>539</v>
      </c>
      <c r="C11349" t="s">
        <v>16</v>
      </c>
      <c r="D11349">
        <v>2002</v>
      </c>
    </row>
    <row r="11350" spans="1:5">
      <c r="A11350" t="s">
        <v>15</v>
      </c>
      <c r="B11350" t="s">
        <v>539</v>
      </c>
      <c r="C11350" t="s">
        <v>14</v>
      </c>
      <c r="D11350">
        <v>2002</v>
      </c>
      <c r="E11350">
        <v>13751405</v>
      </c>
    </row>
    <row r="11351" spans="1:5">
      <c r="A11351" t="s">
        <v>13</v>
      </c>
      <c r="B11351" t="s">
        <v>539</v>
      </c>
      <c r="C11351" t="s">
        <v>12</v>
      </c>
      <c r="D11351">
        <v>2002</v>
      </c>
      <c r="E11351">
        <v>19306075.879999999</v>
      </c>
    </row>
    <row r="11352" spans="1:5">
      <c r="A11352" t="s">
        <v>11</v>
      </c>
      <c r="B11352" t="s">
        <v>539</v>
      </c>
      <c r="C11352" t="s">
        <v>10</v>
      </c>
      <c r="D11352">
        <v>2002</v>
      </c>
      <c r="E11352">
        <v>7187232</v>
      </c>
    </row>
    <row r="11353" spans="1:5">
      <c r="A11353" t="s">
        <v>9</v>
      </c>
      <c r="B11353" t="s">
        <v>539</v>
      </c>
      <c r="C11353" t="s">
        <v>8</v>
      </c>
      <c r="D11353">
        <v>2002</v>
      </c>
      <c r="E11353">
        <v>8177218</v>
      </c>
    </row>
    <row r="11354" spans="1:5">
      <c r="A11354" t="s">
        <v>528</v>
      </c>
      <c r="B11354" t="s">
        <v>539</v>
      </c>
      <c r="C11354" t="s">
        <v>527</v>
      </c>
      <c r="D11354">
        <v>2003</v>
      </c>
      <c r="E11354">
        <v>52771</v>
      </c>
    </row>
    <row r="11355" spans="1:5">
      <c r="A11355" t="s">
        <v>526</v>
      </c>
      <c r="B11355" t="s">
        <v>539</v>
      </c>
      <c r="C11355" t="s">
        <v>525</v>
      </c>
      <c r="D11355">
        <v>2003</v>
      </c>
      <c r="E11355">
        <v>17935920</v>
      </c>
    </row>
    <row r="11356" spans="1:5">
      <c r="A11356" t="s">
        <v>524</v>
      </c>
      <c r="B11356" t="s">
        <v>539</v>
      </c>
      <c r="C11356" t="s">
        <v>523</v>
      </c>
      <c r="D11356">
        <v>2003</v>
      </c>
      <c r="E11356">
        <v>11896812</v>
      </c>
    </row>
    <row r="11357" spans="1:5">
      <c r="A11357" t="s">
        <v>522</v>
      </c>
      <c r="B11357" t="s">
        <v>539</v>
      </c>
      <c r="C11357" t="s">
        <v>521</v>
      </c>
      <c r="D11357">
        <v>2003</v>
      </c>
      <c r="E11357">
        <v>1684768</v>
      </c>
    </row>
    <row r="11358" spans="1:5">
      <c r="A11358" t="s">
        <v>520</v>
      </c>
      <c r="B11358" t="s">
        <v>539</v>
      </c>
      <c r="C11358" t="s">
        <v>519</v>
      </c>
      <c r="D11358">
        <v>2003</v>
      </c>
      <c r="E11358">
        <v>6435</v>
      </c>
    </row>
    <row r="11359" spans="1:5">
      <c r="A11359" t="s">
        <v>518</v>
      </c>
      <c r="B11359" t="s">
        <v>536</v>
      </c>
      <c r="C11359" t="s">
        <v>517</v>
      </c>
      <c r="D11359">
        <v>2003</v>
      </c>
      <c r="E11359">
        <v>139792991</v>
      </c>
    </row>
    <row r="11360" spans="1:5">
      <c r="A11360" t="s">
        <v>516</v>
      </c>
      <c r="B11360" t="s">
        <v>539</v>
      </c>
      <c r="C11360" t="s">
        <v>515</v>
      </c>
      <c r="D11360">
        <v>2003</v>
      </c>
      <c r="E11360">
        <v>693305</v>
      </c>
    </row>
    <row r="11361" spans="1:5">
      <c r="A11361" t="s">
        <v>1</v>
      </c>
      <c r="B11361" t="s">
        <v>539</v>
      </c>
      <c r="C11361" t="s">
        <v>514</v>
      </c>
      <c r="D11361">
        <v>2003</v>
      </c>
      <c r="E11361">
        <v>3942035</v>
      </c>
    </row>
    <row r="11362" spans="1:5">
      <c r="A11362" t="s">
        <v>513</v>
      </c>
      <c r="B11362" t="s">
        <v>539</v>
      </c>
      <c r="C11362" t="s">
        <v>512</v>
      </c>
      <c r="D11362">
        <v>2003</v>
      </c>
      <c r="E11362">
        <v>1078866</v>
      </c>
    </row>
    <row r="11363" spans="1:5">
      <c r="A11363" t="s">
        <v>511</v>
      </c>
      <c r="B11363" t="s">
        <v>539</v>
      </c>
      <c r="C11363" t="s">
        <v>510</v>
      </c>
      <c r="D11363">
        <v>2003</v>
      </c>
      <c r="E11363">
        <v>6918</v>
      </c>
    </row>
    <row r="11364" spans="1:5">
      <c r="A11364" t="s">
        <v>509</v>
      </c>
      <c r="B11364" t="s">
        <v>539</v>
      </c>
      <c r="C11364" t="s">
        <v>508</v>
      </c>
      <c r="D11364">
        <v>2003</v>
      </c>
      <c r="E11364">
        <v>60699</v>
      </c>
    </row>
    <row r="11365" spans="1:5">
      <c r="A11365" t="s">
        <v>507</v>
      </c>
      <c r="B11365" t="s">
        <v>539</v>
      </c>
      <c r="C11365" t="s">
        <v>506</v>
      </c>
      <c r="D11365">
        <v>2003</v>
      </c>
      <c r="E11365">
        <v>2448129</v>
      </c>
    </row>
    <row r="11366" spans="1:5">
      <c r="A11366" t="s">
        <v>505</v>
      </c>
      <c r="B11366" t="s">
        <v>539</v>
      </c>
      <c r="C11366" t="s">
        <v>504</v>
      </c>
      <c r="D11366">
        <v>2003</v>
      </c>
      <c r="E11366">
        <v>2776552</v>
      </c>
    </row>
    <row r="11367" spans="1:5">
      <c r="A11367" t="s">
        <v>503</v>
      </c>
      <c r="B11367" t="s">
        <v>539</v>
      </c>
      <c r="C11367" t="s">
        <v>502</v>
      </c>
      <c r="D11367">
        <v>2003</v>
      </c>
      <c r="E11367">
        <v>3953356</v>
      </c>
    </row>
    <row r="11368" spans="1:5">
      <c r="A11368" t="s">
        <v>501</v>
      </c>
      <c r="B11368" t="s">
        <v>539</v>
      </c>
      <c r="C11368" t="s">
        <v>500</v>
      </c>
      <c r="D11368">
        <v>2003</v>
      </c>
      <c r="E11368">
        <v>6333730</v>
      </c>
    </row>
    <row r="11369" spans="1:5">
      <c r="A11369" t="s">
        <v>499</v>
      </c>
      <c r="B11369" t="s">
        <v>539</v>
      </c>
      <c r="C11369" t="s">
        <v>498</v>
      </c>
      <c r="D11369">
        <v>2003</v>
      </c>
      <c r="E11369">
        <v>280986</v>
      </c>
    </row>
    <row r="11370" spans="1:5">
      <c r="A11370" t="s">
        <v>497</v>
      </c>
      <c r="B11370" t="s">
        <v>539</v>
      </c>
      <c r="C11370" t="s">
        <v>496</v>
      </c>
      <c r="D11370">
        <v>2003</v>
      </c>
      <c r="E11370">
        <v>4565203</v>
      </c>
    </row>
    <row r="11371" spans="1:5">
      <c r="A11371" t="s">
        <v>495</v>
      </c>
      <c r="B11371" t="s">
        <v>539</v>
      </c>
      <c r="C11371" t="s">
        <v>494</v>
      </c>
      <c r="D11371">
        <v>2003</v>
      </c>
      <c r="E11371">
        <v>10124203</v>
      </c>
    </row>
    <row r="11372" spans="1:5">
      <c r="A11372" t="s">
        <v>2</v>
      </c>
      <c r="B11372" t="s">
        <v>539</v>
      </c>
      <c r="C11372" t="s">
        <v>493</v>
      </c>
      <c r="D11372">
        <v>2003</v>
      </c>
      <c r="E11372">
        <v>103667859</v>
      </c>
    </row>
    <row r="11373" spans="1:5">
      <c r="A11373" t="s">
        <v>492</v>
      </c>
      <c r="B11373" t="s">
        <v>539</v>
      </c>
      <c r="C11373" t="s">
        <v>491</v>
      </c>
      <c r="D11373">
        <v>2003</v>
      </c>
      <c r="E11373">
        <v>2342006</v>
      </c>
    </row>
    <row r="11374" spans="1:5">
      <c r="A11374" t="s">
        <v>490</v>
      </c>
      <c r="B11374" t="s">
        <v>539</v>
      </c>
      <c r="C11374" t="s">
        <v>489</v>
      </c>
      <c r="D11374">
        <v>2003</v>
      </c>
      <c r="E11374">
        <v>90517</v>
      </c>
    </row>
    <row r="11375" spans="1:5">
      <c r="A11375" t="s">
        <v>488</v>
      </c>
      <c r="B11375" t="s">
        <v>539</v>
      </c>
      <c r="C11375" t="s">
        <v>487</v>
      </c>
      <c r="D11375">
        <v>2003</v>
      </c>
      <c r="E11375">
        <v>56291</v>
      </c>
    </row>
    <row r="11376" spans="1:5">
      <c r="A11376" t="s">
        <v>486</v>
      </c>
      <c r="B11376" t="s">
        <v>539</v>
      </c>
      <c r="C11376" t="s">
        <v>485</v>
      </c>
      <c r="D11376">
        <v>2003</v>
      </c>
      <c r="E11376">
        <v>2296119</v>
      </c>
    </row>
    <row r="11377" spans="1:5">
      <c r="A11377" t="s">
        <v>484</v>
      </c>
      <c r="B11377" t="s">
        <v>539</v>
      </c>
      <c r="C11377" t="s">
        <v>483</v>
      </c>
      <c r="D11377">
        <v>2003</v>
      </c>
      <c r="E11377">
        <v>2800401</v>
      </c>
    </row>
    <row r="11378" spans="1:5">
      <c r="A11378" t="s">
        <v>482</v>
      </c>
      <c r="B11378" t="s">
        <v>539</v>
      </c>
      <c r="C11378" t="s">
        <v>481</v>
      </c>
      <c r="D11378">
        <v>2003</v>
      </c>
      <c r="E11378">
        <v>143040</v>
      </c>
    </row>
    <row r="11379" spans="1:5">
      <c r="A11379" t="s">
        <v>480</v>
      </c>
      <c r="B11379" t="s">
        <v>539</v>
      </c>
      <c r="C11379" t="s">
        <v>479</v>
      </c>
      <c r="D11379">
        <v>2003</v>
      </c>
      <c r="E11379">
        <v>0</v>
      </c>
    </row>
    <row r="11380" spans="1:5">
      <c r="A11380" t="s">
        <v>478</v>
      </c>
      <c r="B11380" t="s">
        <v>539</v>
      </c>
      <c r="C11380" t="s">
        <v>477</v>
      </c>
      <c r="D11380">
        <v>2003</v>
      </c>
      <c r="E11380">
        <v>3236596</v>
      </c>
    </row>
    <row r="11381" spans="1:5">
      <c r="A11381" t="s">
        <v>476</v>
      </c>
      <c r="B11381" t="s">
        <v>539</v>
      </c>
      <c r="C11381" t="s">
        <v>475</v>
      </c>
      <c r="D11381">
        <v>2003</v>
      </c>
      <c r="E11381">
        <v>32476348</v>
      </c>
    </row>
    <row r="11382" spans="1:5">
      <c r="A11382" t="s">
        <v>474</v>
      </c>
      <c r="B11382" t="s">
        <v>539</v>
      </c>
      <c r="C11382" t="s">
        <v>473</v>
      </c>
      <c r="D11382">
        <v>2003</v>
      </c>
      <c r="E11382">
        <v>181612</v>
      </c>
    </row>
    <row r="11383" spans="1:5">
      <c r="A11383" t="s">
        <v>472</v>
      </c>
      <c r="B11383" t="s">
        <v>539</v>
      </c>
      <c r="C11383" t="s">
        <v>471</v>
      </c>
      <c r="D11383">
        <v>2003</v>
      </c>
      <c r="E11383">
        <v>96807</v>
      </c>
    </row>
    <row r="11384" spans="1:5">
      <c r="A11384" t="s">
        <v>470</v>
      </c>
      <c r="B11384" t="s">
        <v>539</v>
      </c>
      <c r="C11384" t="s">
        <v>469</v>
      </c>
      <c r="D11384">
        <v>2003</v>
      </c>
      <c r="E11384">
        <v>444583</v>
      </c>
    </row>
    <row r="11385" spans="1:5">
      <c r="A11385" t="s">
        <v>468</v>
      </c>
      <c r="B11385" t="s">
        <v>539</v>
      </c>
      <c r="C11385" t="s">
        <v>467</v>
      </c>
      <c r="D11385">
        <v>2003</v>
      </c>
      <c r="E11385">
        <v>819044</v>
      </c>
    </row>
    <row r="11386" spans="1:5">
      <c r="A11386" t="s">
        <v>466</v>
      </c>
      <c r="B11386" t="s">
        <v>539</v>
      </c>
      <c r="C11386" t="s">
        <v>465</v>
      </c>
      <c r="D11386">
        <v>2003</v>
      </c>
      <c r="E11386">
        <v>2473251</v>
      </c>
    </row>
    <row r="11387" spans="1:5">
      <c r="A11387" t="s">
        <v>464</v>
      </c>
      <c r="B11387" t="s">
        <v>539</v>
      </c>
      <c r="C11387" t="s">
        <v>463</v>
      </c>
      <c r="D11387">
        <v>2003</v>
      </c>
      <c r="E11387">
        <v>6345653</v>
      </c>
    </row>
    <row r="11388" spans="1:5">
      <c r="A11388" t="s">
        <v>462</v>
      </c>
      <c r="B11388" t="s">
        <v>536</v>
      </c>
      <c r="C11388" t="s">
        <v>461</v>
      </c>
      <c r="D11388">
        <v>2003</v>
      </c>
      <c r="E11388">
        <v>40920662</v>
      </c>
    </row>
    <row r="11389" spans="1:5">
      <c r="A11389" t="s">
        <v>460</v>
      </c>
      <c r="B11389" t="s">
        <v>539</v>
      </c>
      <c r="C11389" t="s">
        <v>459</v>
      </c>
      <c r="D11389">
        <v>2003</v>
      </c>
      <c r="E11389">
        <v>1952321</v>
      </c>
    </row>
    <row r="11390" spans="1:5">
      <c r="A11390" t="s">
        <v>458</v>
      </c>
      <c r="B11390" t="s">
        <v>539</v>
      </c>
      <c r="C11390" t="s">
        <v>457</v>
      </c>
      <c r="D11390">
        <v>2003</v>
      </c>
      <c r="E11390">
        <v>105485</v>
      </c>
    </row>
    <row r="11391" spans="1:5">
      <c r="A11391" t="s">
        <v>456</v>
      </c>
      <c r="B11391" t="s">
        <v>539</v>
      </c>
      <c r="C11391" t="s">
        <v>455</v>
      </c>
      <c r="D11391">
        <v>2003</v>
      </c>
      <c r="E11391">
        <v>2066264</v>
      </c>
    </row>
    <row r="11392" spans="1:5">
      <c r="A11392" t="s">
        <v>454</v>
      </c>
      <c r="B11392" t="s">
        <v>539</v>
      </c>
      <c r="C11392" t="s">
        <v>453</v>
      </c>
      <c r="D11392">
        <v>2003</v>
      </c>
      <c r="E11392">
        <v>775926016</v>
      </c>
    </row>
    <row r="11393" spans="1:5">
      <c r="A11393" t="s">
        <v>679</v>
      </c>
      <c r="B11393" t="s">
        <v>539</v>
      </c>
      <c r="C11393" t="s">
        <v>451</v>
      </c>
      <c r="D11393">
        <v>2003</v>
      </c>
      <c r="E11393">
        <v>9632950</v>
      </c>
    </row>
    <row r="11394" spans="1:5">
      <c r="A11394" t="s">
        <v>450</v>
      </c>
      <c r="B11394" t="s">
        <v>539</v>
      </c>
      <c r="C11394" t="s">
        <v>449</v>
      </c>
      <c r="D11394">
        <v>2003</v>
      </c>
      <c r="E11394">
        <v>8696509</v>
      </c>
    </row>
    <row r="11395" spans="1:5">
      <c r="A11395" t="s">
        <v>448</v>
      </c>
      <c r="B11395" t="s">
        <v>539</v>
      </c>
      <c r="C11395" t="s">
        <v>447</v>
      </c>
      <c r="D11395">
        <v>2003</v>
      </c>
      <c r="E11395">
        <v>32619310</v>
      </c>
    </row>
    <row r="11396" spans="1:5">
      <c r="A11396" t="s">
        <v>446</v>
      </c>
      <c r="B11396" t="s">
        <v>539</v>
      </c>
      <c r="C11396" t="s">
        <v>445</v>
      </c>
      <c r="D11396">
        <v>2003</v>
      </c>
      <c r="E11396">
        <v>1398346</v>
      </c>
    </row>
    <row r="11397" spans="1:5">
      <c r="A11397" t="s">
        <v>444</v>
      </c>
      <c r="B11397" t="s">
        <v>539</v>
      </c>
      <c r="C11397" t="s">
        <v>443</v>
      </c>
      <c r="D11397">
        <v>2003</v>
      </c>
      <c r="E11397">
        <v>11387825</v>
      </c>
    </row>
    <row r="11398" spans="1:5">
      <c r="A11398" t="s">
        <v>442</v>
      </c>
      <c r="B11398" t="s">
        <v>539</v>
      </c>
      <c r="C11398" t="s">
        <v>441</v>
      </c>
      <c r="D11398">
        <v>2003</v>
      </c>
      <c r="E11398">
        <v>420221</v>
      </c>
    </row>
    <row r="11399" spans="1:5">
      <c r="A11399" t="s">
        <v>440</v>
      </c>
      <c r="B11399" t="s">
        <v>539</v>
      </c>
      <c r="C11399" t="s">
        <v>439</v>
      </c>
      <c r="D11399">
        <v>2003</v>
      </c>
      <c r="E11399">
        <v>202478</v>
      </c>
    </row>
    <row r="11400" spans="1:5">
      <c r="A11400" t="s">
        <v>438</v>
      </c>
      <c r="B11400" t="s">
        <v>539</v>
      </c>
      <c r="C11400" t="s">
        <v>437</v>
      </c>
      <c r="D11400">
        <v>2003</v>
      </c>
      <c r="E11400">
        <v>1523432</v>
      </c>
    </row>
    <row r="11401" spans="1:5">
      <c r="A11401" t="s">
        <v>436</v>
      </c>
      <c r="B11401" t="s">
        <v>536</v>
      </c>
      <c r="C11401" t="s">
        <v>435</v>
      </c>
      <c r="D11401">
        <v>2003</v>
      </c>
      <c r="E11401">
        <v>3885171</v>
      </c>
    </row>
    <row r="11402" spans="1:5">
      <c r="A11402" t="s">
        <v>434</v>
      </c>
      <c r="B11402" t="s">
        <v>539</v>
      </c>
      <c r="C11402" t="s">
        <v>433</v>
      </c>
      <c r="D11402">
        <v>2003</v>
      </c>
      <c r="E11402">
        <v>2704732</v>
      </c>
    </row>
    <row r="11403" spans="1:5">
      <c r="A11403" t="s">
        <v>432</v>
      </c>
      <c r="B11403" t="s">
        <v>539</v>
      </c>
      <c r="C11403" t="s">
        <v>431</v>
      </c>
      <c r="D11403">
        <v>2003</v>
      </c>
      <c r="E11403">
        <v>12167</v>
      </c>
    </row>
    <row r="11404" spans="1:5">
      <c r="A11404" t="s">
        <v>430</v>
      </c>
      <c r="B11404" t="s">
        <v>539</v>
      </c>
      <c r="C11404" t="s">
        <v>429</v>
      </c>
      <c r="D11404">
        <v>2003</v>
      </c>
      <c r="E11404">
        <v>0</v>
      </c>
    </row>
    <row r="11405" spans="1:5">
      <c r="A11405" t="s">
        <v>428</v>
      </c>
      <c r="B11405" t="s">
        <v>539</v>
      </c>
      <c r="C11405" t="s">
        <v>427</v>
      </c>
      <c r="D11405">
        <v>2003</v>
      </c>
      <c r="E11405">
        <v>312446</v>
      </c>
    </row>
    <row r="11406" spans="1:5">
      <c r="A11406" t="s">
        <v>426</v>
      </c>
      <c r="B11406" t="s">
        <v>539</v>
      </c>
      <c r="C11406" t="s">
        <v>425</v>
      </c>
      <c r="D11406">
        <v>2003</v>
      </c>
      <c r="E11406">
        <v>2676944</v>
      </c>
    </row>
    <row r="11407" spans="1:5">
      <c r="A11407" t="s">
        <v>7</v>
      </c>
      <c r="B11407" t="s">
        <v>539</v>
      </c>
      <c r="C11407" t="s">
        <v>424</v>
      </c>
      <c r="D11407">
        <v>2003</v>
      </c>
      <c r="E11407">
        <v>22091923</v>
      </c>
    </row>
    <row r="11408" spans="1:5">
      <c r="A11408" t="s">
        <v>423</v>
      </c>
      <c r="B11408" t="s">
        <v>539</v>
      </c>
      <c r="C11408" t="s">
        <v>422</v>
      </c>
      <c r="D11408">
        <v>2003</v>
      </c>
      <c r="E11408">
        <v>176985</v>
      </c>
    </row>
    <row r="11409" spans="1:5">
      <c r="A11409" t="s">
        <v>421</v>
      </c>
      <c r="B11409" t="s">
        <v>539</v>
      </c>
      <c r="C11409" t="s">
        <v>420</v>
      </c>
      <c r="D11409">
        <v>2003</v>
      </c>
      <c r="E11409">
        <v>23836</v>
      </c>
    </row>
    <row r="11410" spans="1:5">
      <c r="A11410" t="s">
        <v>419</v>
      </c>
      <c r="B11410" t="s">
        <v>539</v>
      </c>
      <c r="C11410" t="s">
        <v>418</v>
      </c>
      <c r="D11410">
        <v>2003</v>
      </c>
      <c r="E11410">
        <v>789180</v>
      </c>
    </row>
    <row r="11411" spans="1:5">
      <c r="A11411" t="s">
        <v>417</v>
      </c>
      <c r="B11411" t="s">
        <v>539</v>
      </c>
      <c r="C11411" t="s">
        <v>416</v>
      </c>
      <c r="D11411">
        <v>2003</v>
      </c>
      <c r="E11411">
        <v>3174946</v>
      </c>
    </row>
    <row r="11412" spans="1:5">
      <c r="A11412" t="s">
        <v>415</v>
      </c>
      <c r="B11412" t="s">
        <v>539</v>
      </c>
      <c r="C11412" t="s">
        <v>414</v>
      </c>
      <c r="D11412">
        <v>2003</v>
      </c>
      <c r="E11412">
        <v>12221309</v>
      </c>
    </row>
    <row r="11413" spans="1:5">
      <c r="A11413" t="s">
        <v>413</v>
      </c>
      <c r="B11413" t="s">
        <v>536</v>
      </c>
      <c r="C11413" t="s">
        <v>412</v>
      </c>
      <c r="D11413">
        <v>2003</v>
      </c>
      <c r="E11413">
        <v>1119245620</v>
      </c>
    </row>
    <row r="11414" spans="1:5">
      <c r="A11414" t="s">
        <v>411</v>
      </c>
      <c r="B11414" t="s">
        <v>536</v>
      </c>
      <c r="C11414" t="s">
        <v>410</v>
      </c>
      <c r="D11414">
        <v>2003</v>
      </c>
      <c r="E11414">
        <v>1577583139</v>
      </c>
    </row>
    <row r="11415" spans="1:5">
      <c r="A11415" t="s">
        <v>409</v>
      </c>
      <c r="B11415" t="s">
        <v>536</v>
      </c>
      <c r="C11415" t="s">
        <v>408</v>
      </c>
      <c r="D11415">
        <v>2003</v>
      </c>
      <c r="E11415">
        <v>1153297050</v>
      </c>
    </row>
    <row r="11416" spans="1:5">
      <c r="A11416" t="s">
        <v>407</v>
      </c>
      <c r="B11416" t="s">
        <v>536</v>
      </c>
      <c r="C11416" t="s">
        <v>406</v>
      </c>
      <c r="D11416">
        <v>2003</v>
      </c>
      <c r="E11416">
        <v>144403231</v>
      </c>
    </row>
    <row r="11417" spans="1:5">
      <c r="A11417" t="s">
        <v>405</v>
      </c>
      <c r="B11417" t="s">
        <v>536</v>
      </c>
      <c r="C11417" t="s">
        <v>404</v>
      </c>
      <c r="D11417">
        <v>2003</v>
      </c>
      <c r="E11417">
        <v>270268953</v>
      </c>
    </row>
    <row r="11418" spans="1:5">
      <c r="A11418" t="s">
        <v>403</v>
      </c>
      <c r="B11418" t="s">
        <v>539</v>
      </c>
      <c r="C11418" t="s">
        <v>402</v>
      </c>
      <c r="D11418">
        <v>2003</v>
      </c>
      <c r="E11418">
        <v>5140949</v>
      </c>
    </row>
    <row r="11419" spans="1:5">
      <c r="A11419" t="s">
        <v>401</v>
      </c>
      <c r="B11419" t="s">
        <v>539</v>
      </c>
      <c r="C11419" t="s">
        <v>400</v>
      </c>
      <c r="D11419">
        <v>2003</v>
      </c>
      <c r="E11419">
        <v>42217795</v>
      </c>
    </row>
    <row r="11420" spans="1:5">
      <c r="A11420" t="s">
        <v>399</v>
      </c>
      <c r="B11420" t="s">
        <v>536</v>
      </c>
      <c r="C11420" t="s">
        <v>398</v>
      </c>
      <c r="D11420">
        <v>2003</v>
      </c>
      <c r="E11420">
        <v>87319185</v>
      </c>
    </row>
    <row r="11421" spans="1:5">
      <c r="A11421" t="s">
        <v>397</v>
      </c>
      <c r="B11421" t="s">
        <v>539</v>
      </c>
      <c r="C11421" t="s">
        <v>396</v>
      </c>
      <c r="D11421">
        <v>2003</v>
      </c>
      <c r="E11421">
        <v>3053602</v>
      </c>
    </row>
    <row r="11422" spans="1:5">
      <c r="A11422" t="s">
        <v>395</v>
      </c>
      <c r="B11422" t="s">
        <v>539</v>
      </c>
      <c r="C11422" t="s">
        <v>394</v>
      </c>
      <c r="D11422">
        <v>2003</v>
      </c>
      <c r="E11422">
        <v>9796815</v>
      </c>
    </row>
    <row r="11423" spans="1:5">
      <c r="A11423" t="s">
        <v>393</v>
      </c>
      <c r="B11423" t="s">
        <v>539</v>
      </c>
      <c r="C11423" t="s">
        <v>392</v>
      </c>
      <c r="D11423">
        <v>2003</v>
      </c>
      <c r="E11423">
        <v>425074</v>
      </c>
    </row>
    <row r="11424" spans="1:5">
      <c r="A11424" t="s">
        <v>5</v>
      </c>
      <c r="B11424" t="s">
        <v>539</v>
      </c>
      <c r="C11424" t="s">
        <v>391</v>
      </c>
      <c r="D11424">
        <v>2003</v>
      </c>
      <c r="E11424">
        <v>61438482</v>
      </c>
    </row>
    <row r="11425" spans="1:5">
      <c r="A11425" t="s">
        <v>390</v>
      </c>
      <c r="B11425" t="s">
        <v>536</v>
      </c>
      <c r="C11425" t="s">
        <v>389</v>
      </c>
      <c r="D11425">
        <v>2003</v>
      </c>
      <c r="E11425">
        <v>137114932</v>
      </c>
    </row>
    <row r="11426" spans="1:5">
      <c r="A11426" t="s">
        <v>388</v>
      </c>
      <c r="B11426" t="s">
        <v>536</v>
      </c>
      <c r="C11426" t="s">
        <v>387</v>
      </c>
      <c r="D11426">
        <v>2003</v>
      </c>
      <c r="E11426">
        <v>232652526</v>
      </c>
    </row>
    <row r="11427" spans="1:5">
      <c r="A11427" t="s">
        <v>386</v>
      </c>
      <c r="B11427" t="s">
        <v>539</v>
      </c>
      <c r="C11427" t="s">
        <v>385</v>
      </c>
      <c r="D11427">
        <v>2003</v>
      </c>
      <c r="E11427">
        <v>905083</v>
      </c>
    </row>
    <row r="11428" spans="1:5">
      <c r="A11428" t="s">
        <v>384</v>
      </c>
      <c r="B11428" t="s">
        <v>539</v>
      </c>
      <c r="C11428" t="s">
        <v>383</v>
      </c>
      <c r="D11428">
        <v>2003</v>
      </c>
      <c r="E11428">
        <v>415786</v>
      </c>
    </row>
    <row r="11429" spans="1:5">
      <c r="A11429" t="s">
        <v>382</v>
      </c>
      <c r="B11429" t="s">
        <v>539</v>
      </c>
      <c r="C11429" t="s">
        <v>381</v>
      </c>
      <c r="D11429">
        <v>2003</v>
      </c>
      <c r="E11429">
        <v>14545384</v>
      </c>
    </row>
    <row r="11430" spans="1:5">
      <c r="A11430" t="s">
        <v>380</v>
      </c>
      <c r="B11430" t="s">
        <v>539</v>
      </c>
      <c r="C11430" t="s">
        <v>379</v>
      </c>
      <c r="D11430">
        <v>2003</v>
      </c>
      <c r="E11430">
        <v>29401</v>
      </c>
    </row>
    <row r="11431" spans="1:5">
      <c r="A11431" t="s">
        <v>378</v>
      </c>
      <c r="B11431" t="s">
        <v>539</v>
      </c>
      <c r="C11431" t="s">
        <v>377</v>
      </c>
      <c r="D11431">
        <v>2003</v>
      </c>
      <c r="E11431">
        <v>82964</v>
      </c>
    </row>
    <row r="11432" spans="1:5">
      <c r="A11432" t="s">
        <v>376</v>
      </c>
      <c r="B11432" t="s">
        <v>539</v>
      </c>
      <c r="C11432" t="s">
        <v>375</v>
      </c>
      <c r="D11432">
        <v>2003</v>
      </c>
      <c r="E11432">
        <v>236012</v>
      </c>
    </row>
    <row r="11433" spans="1:5">
      <c r="A11433" t="s">
        <v>374</v>
      </c>
      <c r="B11433" t="s">
        <v>539</v>
      </c>
      <c r="C11433" t="s">
        <v>373</v>
      </c>
      <c r="D11433">
        <v>2003</v>
      </c>
      <c r="E11433">
        <v>12323786</v>
      </c>
    </row>
    <row r="11434" spans="1:5">
      <c r="A11434" t="s">
        <v>372</v>
      </c>
      <c r="B11434" t="s">
        <v>539</v>
      </c>
      <c r="C11434" t="s">
        <v>371</v>
      </c>
      <c r="D11434">
        <v>2003</v>
      </c>
      <c r="E11434">
        <v>2049340</v>
      </c>
    </row>
    <row r="11435" spans="1:5">
      <c r="A11435" t="s">
        <v>370</v>
      </c>
      <c r="B11435" t="s">
        <v>539</v>
      </c>
      <c r="C11435" t="s">
        <v>369</v>
      </c>
      <c r="D11435">
        <v>2003</v>
      </c>
      <c r="E11435">
        <v>11051281</v>
      </c>
    </row>
    <row r="11436" spans="1:5">
      <c r="A11436" t="s">
        <v>368</v>
      </c>
      <c r="B11436" t="s">
        <v>539</v>
      </c>
      <c r="C11436" t="s">
        <v>367</v>
      </c>
      <c r="D11436">
        <v>2003</v>
      </c>
      <c r="E11436">
        <v>0</v>
      </c>
    </row>
    <row r="11437" spans="1:5">
      <c r="A11437" t="s">
        <v>366</v>
      </c>
      <c r="B11437" t="s">
        <v>539</v>
      </c>
      <c r="C11437" t="s">
        <v>365</v>
      </c>
      <c r="D11437">
        <v>2003</v>
      </c>
      <c r="E11437">
        <v>6325111</v>
      </c>
    </row>
    <row r="11438" spans="1:5">
      <c r="A11438" t="s">
        <v>364</v>
      </c>
      <c r="B11438" t="s">
        <v>539</v>
      </c>
      <c r="C11438" t="s">
        <v>363</v>
      </c>
      <c r="D11438">
        <v>2003</v>
      </c>
      <c r="E11438">
        <v>669080</v>
      </c>
    </row>
    <row r="11439" spans="1:5">
      <c r="A11439" t="s">
        <v>362</v>
      </c>
      <c r="B11439" t="s">
        <v>539</v>
      </c>
      <c r="C11439" t="s">
        <v>361</v>
      </c>
      <c r="D11439">
        <v>2003</v>
      </c>
      <c r="E11439">
        <v>803793</v>
      </c>
    </row>
    <row r="11440" spans="1:5">
      <c r="A11440" t="s">
        <v>360</v>
      </c>
      <c r="B11440" t="s">
        <v>539</v>
      </c>
      <c r="C11440" t="s">
        <v>359</v>
      </c>
      <c r="D11440">
        <v>2003</v>
      </c>
      <c r="E11440">
        <v>425088</v>
      </c>
    </row>
    <row r="11441" spans="1:5">
      <c r="A11441" t="s">
        <v>358</v>
      </c>
      <c r="B11441" t="s">
        <v>539</v>
      </c>
      <c r="C11441" t="s">
        <v>357</v>
      </c>
      <c r="D11441">
        <v>2003</v>
      </c>
      <c r="E11441">
        <v>2875284</v>
      </c>
    </row>
    <row r="11442" spans="1:5">
      <c r="A11442" t="s">
        <v>356</v>
      </c>
      <c r="B11442" t="s">
        <v>539</v>
      </c>
      <c r="C11442" t="s">
        <v>355</v>
      </c>
      <c r="D11442">
        <v>2003</v>
      </c>
      <c r="E11442">
        <v>65509</v>
      </c>
    </row>
    <row r="11443" spans="1:5">
      <c r="A11443" t="s">
        <v>354</v>
      </c>
      <c r="B11443" t="s">
        <v>539</v>
      </c>
      <c r="C11443" t="s">
        <v>353</v>
      </c>
      <c r="D11443">
        <v>2003</v>
      </c>
      <c r="E11443">
        <v>10026</v>
      </c>
    </row>
    <row r="11444" spans="1:5">
      <c r="A11444" t="s">
        <v>352</v>
      </c>
      <c r="B11444" t="s">
        <v>539</v>
      </c>
      <c r="C11444" t="s">
        <v>351</v>
      </c>
      <c r="D11444">
        <v>2003</v>
      </c>
      <c r="E11444">
        <v>6707256</v>
      </c>
    </row>
    <row r="11445" spans="1:5">
      <c r="A11445" t="s">
        <v>350</v>
      </c>
      <c r="B11445" t="s">
        <v>539</v>
      </c>
      <c r="C11445" t="s">
        <v>349</v>
      </c>
      <c r="D11445">
        <v>2003</v>
      </c>
      <c r="E11445">
        <v>10354</v>
      </c>
    </row>
    <row r="11446" spans="1:5">
      <c r="A11446" t="s">
        <v>348</v>
      </c>
      <c r="B11446" t="s">
        <v>539</v>
      </c>
      <c r="C11446" t="s">
        <v>347</v>
      </c>
      <c r="D11446">
        <v>2003</v>
      </c>
      <c r="E11446">
        <v>538097</v>
      </c>
    </row>
    <row r="11447" spans="1:5">
      <c r="A11447" t="s">
        <v>346</v>
      </c>
      <c r="B11447" t="s">
        <v>536</v>
      </c>
      <c r="C11447" t="s">
        <v>345</v>
      </c>
      <c r="D11447">
        <v>2003</v>
      </c>
      <c r="E11447">
        <v>236151652</v>
      </c>
    </row>
    <row r="11448" spans="1:5">
      <c r="A11448" t="s">
        <v>344</v>
      </c>
      <c r="B11448" t="s">
        <v>539</v>
      </c>
      <c r="C11448" t="s">
        <v>343</v>
      </c>
      <c r="D11448">
        <v>2003</v>
      </c>
      <c r="E11448">
        <v>0</v>
      </c>
    </row>
    <row r="11449" spans="1:5">
      <c r="A11449" t="s">
        <v>342</v>
      </c>
      <c r="B11449" t="s">
        <v>539</v>
      </c>
      <c r="C11449" t="s">
        <v>341</v>
      </c>
      <c r="D11449">
        <v>2003</v>
      </c>
      <c r="E11449">
        <v>3711536</v>
      </c>
    </row>
    <row r="11450" spans="1:5">
      <c r="A11450" t="s">
        <v>340</v>
      </c>
      <c r="B11450" t="s">
        <v>536</v>
      </c>
      <c r="C11450" t="s">
        <v>339</v>
      </c>
      <c r="D11450">
        <v>2003</v>
      </c>
      <c r="E11450">
        <v>364564506</v>
      </c>
    </row>
    <row r="11451" spans="1:5">
      <c r="A11451" t="s">
        <v>338</v>
      </c>
      <c r="B11451" t="s">
        <v>539</v>
      </c>
      <c r="C11451" t="s">
        <v>337</v>
      </c>
      <c r="D11451">
        <v>2003</v>
      </c>
      <c r="E11451">
        <v>1951824</v>
      </c>
    </row>
    <row r="11452" spans="1:5">
      <c r="A11452" t="s">
        <v>336</v>
      </c>
      <c r="B11452" t="s">
        <v>539</v>
      </c>
      <c r="C11452" t="s">
        <v>335</v>
      </c>
      <c r="D11452">
        <v>2003</v>
      </c>
      <c r="E11452">
        <v>5328032</v>
      </c>
    </row>
    <row r="11453" spans="1:5">
      <c r="A11453" t="s">
        <v>334</v>
      </c>
      <c r="B11453" t="s">
        <v>539</v>
      </c>
      <c r="C11453" t="s">
        <v>333</v>
      </c>
      <c r="D11453">
        <v>2003</v>
      </c>
      <c r="E11453">
        <v>3495810</v>
      </c>
    </row>
    <row r="11454" spans="1:5">
      <c r="A11454" t="s">
        <v>332</v>
      </c>
      <c r="B11454" t="s">
        <v>536</v>
      </c>
      <c r="C11454" t="s">
        <v>331</v>
      </c>
      <c r="D11454">
        <v>2003</v>
      </c>
      <c r="E11454">
        <v>2248571864</v>
      </c>
    </row>
    <row r="11455" spans="1:5">
      <c r="A11455" t="s">
        <v>330</v>
      </c>
      <c r="B11455" t="s">
        <v>536</v>
      </c>
      <c r="C11455" t="s">
        <v>329</v>
      </c>
      <c r="D11455">
        <v>2003</v>
      </c>
      <c r="E11455">
        <v>3064317542</v>
      </c>
    </row>
    <row r="11456" spans="1:5">
      <c r="A11456" t="s">
        <v>328</v>
      </c>
      <c r="B11456" t="s">
        <v>536</v>
      </c>
      <c r="C11456" t="s">
        <v>327</v>
      </c>
      <c r="D11456">
        <v>2003</v>
      </c>
      <c r="E11456">
        <v>815745678</v>
      </c>
    </row>
    <row r="11457" spans="1:5">
      <c r="A11457" t="s">
        <v>326</v>
      </c>
      <c r="B11457" t="s">
        <v>536</v>
      </c>
      <c r="C11457" t="s">
        <v>325</v>
      </c>
      <c r="D11457">
        <v>2003</v>
      </c>
      <c r="E11457">
        <v>250884195</v>
      </c>
    </row>
    <row r="11458" spans="1:5">
      <c r="A11458" t="s">
        <v>324</v>
      </c>
      <c r="B11458" t="s">
        <v>539</v>
      </c>
      <c r="C11458" t="s">
        <v>323</v>
      </c>
      <c r="D11458">
        <v>2003</v>
      </c>
      <c r="E11458">
        <v>122726795</v>
      </c>
    </row>
    <row r="11459" spans="1:5">
      <c r="A11459" t="s">
        <v>322</v>
      </c>
      <c r="B11459" t="s">
        <v>536</v>
      </c>
      <c r="C11459" t="s">
        <v>321</v>
      </c>
      <c r="D11459">
        <v>2003</v>
      </c>
      <c r="E11459">
        <v>564861483</v>
      </c>
    </row>
    <row r="11460" spans="1:5">
      <c r="A11460" t="s">
        <v>320</v>
      </c>
      <c r="B11460" t="s">
        <v>539</v>
      </c>
      <c r="C11460" t="s">
        <v>319</v>
      </c>
      <c r="D11460">
        <v>2003</v>
      </c>
      <c r="E11460">
        <v>35899</v>
      </c>
    </row>
    <row r="11461" spans="1:5">
      <c r="A11461" t="s">
        <v>318</v>
      </c>
      <c r="B11461" t="s">
        <v>539</v>
      </c>
      <c r="C11461" t="s">
        <v>317</v>
      </c>
      <c r="D11461">
        <v>2003</v>
      </c>
      <c r="E11461">
        <v>791442131</v>
      </c>
    </row>
    <row r="11462" spans="1:5">
      <c r="A11462" t="s">
        <v>316</v>
      </c>
      <c r="B11462" t="s">
        <v>536</v>
      </c>
      <c r="C11462" t="s">
        <v>315</v>
      </c>
      <c r="D11462">
        <v>2003</v>
      </c>
    </row>
    <row r="11463" spans="1:5">
      <c r="A11463" t="s">
        <v>314</v>
      </c>
      <c r="B11463" t="s">
        <v>539</v>
      </c>
      <c r="C11463" t="s">
        <v>313</v>
      </c>
      <c r="D11463">
        <v>2003</v>
      </c>
      <c r="E11463">
        <v>1601606</v>
      </c>
    </row>
    <row r="11464" spans="1:5">
      <c r="A11464" t="s">
        <v>312</v>
      </c>
      <c r="B11464" t="s">
        <v>539</v>
      </c>
      <c r="C11464" t="s">
        <v>311</v>
      </c>
      <c r="D11464">
        <v>2003</v>
      </c>
      <c r="E11464">
        <v>23277965</v>
      </c>
    </row>
    <row r="11465" spans="1:5">
      <c r="A11465" t="s">
        <v>310</v>
      </c>
      <c r="B11465" t="s">
        <v>539</v>
      </c>
      <c r="C11465" t="s">
        <v>309</v>
      </c>
      <c r="D11465">
        <v>2003</v>
      </c>
      <c r="E11465">
        <v>8032211</v>
      </c>
    </row>
    <row r="11466" spans="1:5">
      <c r="A11466" t="s">
        <v>308</v>
      </c>
      <c r="B11466" t="s">
        <v>539</v>
      </c>
      <c r="C11466" t="s">
        <v>307</v>
      </c>
      <c r="D11466">
        <v>2003</v>
      </c>
      <c r="E11466">
        <v>20877</v>
      </c>
    </row>
    <row r="11467" spans="1:5">
      <c r="A11467" t="s">
        <v>306</v>
      </c>
      <c r="B11467" t="s">
        <v>539</v>
      </c>
      <c r="C11467" t="s">
        <v>305</v>
      </c>
      <c r="D11467">
        <v>2003</v>
      </c>
      <c r="E11467">
        <v>575782</v>
      </c>
    </row>
    <row r="11468" spans="1:5">
      <c r="A11468" t="s">
        <v>304</v>
      </c>
      <c r="B11468" t="s">
        <v>539</v>
      </c>
      <c r="C11468" t="s">
        <v>303</v>
      </c>
      <c r="D11468">
        <v>2003</v>
      </c>
      <c r="E11468">
        <v>18626218</v>
      </c>
    </row>
    <row r="11469" spans="1:5">
      <c r="A11469" t="s">
        <v>302</v>
      </c>
      <c r="B11469" t="s">
        <v>539</v>
      </c>
      <c r="C11469" t="s">
        <v>301</v>
      </c>
      <c r="D11469">
        <v>2003</v>
      </c>
      <c r="E11469">
        <v>1290152</v>
      </c>
    </row>
    <row r="11470" spans="1:5">
      <c r="A11470" t="s">
        <v>300</v>
      </c>
      <c r="B11470" t="s">
        <v>539</v>
      </c>
      <c r="C11470" t="s">
        <v>299</v>
      </c>
      <c r="D11470">
        <v>2003</v>
      </c>
      <c r="E11470">
        <v>1044923</v>
      </c>
    </row>
    <row r="11471" spans="1:5">
      <c r="A11471" t="s">
        <v>298</v>
      </c>
      <c r="B11471" t="s">
        <v>539</v>
      </c>
      <c r="C11471" t="s">
        <v>297</v>
      </c>
      <c r="D11471">
        <v>2003</v>
      </c>
      <c r="E11471">
        <v>21461733</v>
      </c>
    </row>
    <row r="11472" spans="1:5">
      <c r="A11472" t="s">
        <v>296</v>
      </c>
      <c r="B11472" t="s">
        <v>539</v>
      </c>
      <c r="C11472" t="s">
        <v>295</v>
      </c>
      <c r="D11472">
        <v>2003</v>
      </c>
      <c r="E11472">
        <v>6690571</v>
      </c>
    </row>
    <row r="11473" spans="1:5">
      <c r="A11473" t="s">
        <v>294</v>
      </c>
      <c r="B11473" t="s">
        <v>539</v>
      </c>
      <c r="C11473" t="s">
        <v>293</v>
      </c>
      <c r="D11473">
        <v>2003</v>
      </c>
      <c r="E11473">
        <v>26981121</v>
      </c>
    </row>
    <row r="11474" spans="1:5">
      <c r="A11474" t="s">
        <v>292</v>
      </c>
      <c r="B11474" t="s">
        <v>539</v>
      </c>
      <c r="C11474" t="s">
        <v>291</v>
      </c>
      <c r="D11474">
        <v>2003</v>
      </c>
      <c r="E11474">
        <v>3263368</v>
      </c>
    </row>
    <row r="11475" spans="1:5">
      <c r="A11475" t="s">
        <v>290</v>
      </c>
      <c r="B11475" t="s">
        <v>539</v>
      </c>
      <c r="C11475" t="s">
        <v>289</v>
      </c>
      <c r="D11475">
        <v>2003</v>
      </c>
      <c r="E11475">
        <v>10419128</v>
      </c>
    </row>
    <row r="11476" spans="1:5">
      <c r="A11476" t="s">
        <v>288</v>
      </c>
      <c r="B11476" t="s">
        <v>539</v>
      </c>
      <c r="C11476" t="s">
        <v>287</v>
      </c>
      <c r="D11476">
        <v>2003</v>
      </c>
      <c r="E11476">
        <v>50215</v>
      </c>
    </row>
    <row r="11477" spans="1:5">
      <c r="A11477" t="s">
        <v>286</v>
      </c>
      <c r="B11477" t="s">
        <v>539</v>
      </c>
      <c r="C11477" t="s">
        <v>285</v>
      </c>
      <c r="D11477">
        <v>2003</v>
      </c>
      <c r="E11477">
        <v>32035</v>
      </c>
    </row>
    <row r="11478" spans="1:5">
      <c r="A11478" t="s">
        <v>284</v>
      </c>
      <c r="B11478" t="s">
        <v>539</v>
      </c>
      <c r="C11478" t="s">
        <v>283</v>
      </c>
      <c r="D11478">
        <v>2003</v>
      </c>
      <c r="E11478">
        <v>9266208</v>
      </c>
    </row>
    <row r="11479" spans="1:5">
      <c r="A11479" t="s">
        <v>282</v>
      </c>
      <c r="B11479" t="s">
        <v>539</v>
      </c>
      <c r="C11479" t="s">
        <v>281</v>
      </c>
      <c r="D11479">
        <v>2003</v>
      </c>
      <c r="E11479">
        <v>39977</v>
      </c>
    </row>
    <row r="11480" spans="1:5">
      <c r="A11480" t="s">
        <v>280</v>
      </c>
      <c r="B11480" t="s">
        <v>536</v>
      </c>
      <c r="C11480" t="s">
        <v>279</v>
      </c>
      <c r="D11480">
        <v>2003</v>
      </c>
      <c r="E11480">
        <v>125633957</v>
      </c>
    </row>
    <row r="11481" spans="1:5">
      <c r="A11481" t="s">
        <v>278</v>
      </c>
      <c r="B11481" t="s">
        <v>539</v>
      </c>
      <c r="C11481" t="s">
        <v>277</v>
      </c>
      <c r="D11481">
        <v>2003</v>
      </c>
      <c r="E11481">
        <v>4177712</v>
      </c>
    </row>
    <row r="11482" spans="1:5">
      <c r="A11482" t="s">
        <v>276</v>
      </c>
      <c r="B11482" t="s">
        <v>539</v>
      </c>
      <c r="C11482" t="s">
        <v>275</v>
      </c>
      <c r="D11482">
        <v>2003</v>
      </c>
      <c r="E11482">
        <v>505324</v>
      </c>
    </row>
    <row r="11483" spans="1:5">
      <c r="A11483" t="s">
        <v>274</v>
      </c>
      <c r="B11483" t="s">
        <v>539</v>
      </c>
      <c r="C11483" t="s">
        <v>273</v>
      </c>
      <c r="D11483">
        <v>2003</v>
      </c>
      <c r="E11483">
        <v>1702679</v>
      </c>
    </row>
    <row r="11484" spans="1:5">
      <c r="A11484" t="s">
        <v>272</v>
      </c>
      <c r="B11484" t="s">
        <v>539</v>
      </c>
      <c r="C11484" t="s">
        <v>271</v>
      </c>
      <c r="D11484">
        <v>2003</v>
      </c>
      <c r="E11484">
        <v>1311044</v>
      </c>
    </row>
    <row r="11485" spans="1:5">
      <c r="A11485" t="s">
        <v>270</v>
      </c>
      <c r="B11485" t="s">
        <v>539</v>
      </c>
      <c r="C11485" t="s">
        <v>269</v>
      </c>
      <c r="D11485">
        <v>2003</v>
      </c>
      <c r="E11485">
        <v>120382</v>
      </c>
    </row>
    <row r="11486" spans="1:5">
      <c r="A11486" t="s">
        <v>268</v>
      </c>
      <c r="B11486" t="s">
        <v>536</v>
      </c>
      <c r="C11486" t="s">
        <v>267</v>
      </c>
      <c r="D11486">
        <v>2003</v>
      </c>
      <c r="E11486">
        <v>129730877</v>
      </c>
    </row>
    <row r="11487" spans="1:5">
      <c r="A11487" t="s">
        <v>266</v>
      </c>
      <c r="B11487" t="s">
        <v>536</v>
      </c>
      <c r="C11487" t="s">
        <v>265</v>
      </c>
      <c r="D11487">
        <v>2003</v>
      </c>
      <c r="E11487">
        <v>533402820</v>
      </c>
    </row>
    <row r="11488" spans="1:5">
      <c r="A11488" t="s">
        <v>264</v>
      </c>
      <c r="B11488" t="s">
        <v>536</v>
      </c>
      <c r="C11488" t="s">
        <v>263</v>
      </c>
      <c r="D11488">
        <v>2003</v>
      </c>
      <c r="E11488">
        <v>340637246</v>
      </c>
    </row>
    <row r="11489" spans="1:5">
      <c r="A11489" t="s">
        <v>262</v>
      </c>
      <c r="B11489" t="s">
        <v>539</v>
      </c>
      <c r="C11489" t="s">
        <v>261</v>
      </c>
      <c r="D11489">
        <v>2003</v>
      </c>
      <c r="E11489">
        <v>29224</v>
      </c>
    </row>
    <row r="11490" spans="1:5">
      <c r="A11490" t="s">
        <v>260</v>
      </c>
      <c r="B11490" t="s">
        <v>539</v>
      </c>
      <c r="C11490" t="s">
        <v>259</v>
      </c>
      <c r="D11490">
        <v>2003</v>
      </c>
      <c r="E11490">
        <v>15570583</v>
      </c>
    </row>
    <row r="11491" spans="1:5">
      <c r="A11491" t="s">
        <v>258</v>
      </c>
      <c r="B11491" t="s">
        <v>536</v>
      </c>
      <c r="C11491" t="s">
        <v>257</v>
      </c>
      <c r="D11491">
        <v>2003</v>
      </c>
      <c r="E11491">
        <v>1621477374</v>
      </c>
    </row>
    <row r="11492" spans="1:5">
      <c r="A11492" t="s">
        <v>256</v>
      </c>
      <c r="B11492" t="s">
        <v>536</v>
      </c>
      <c r="C11492" t="s">
        <v>255</v>
      </c>
      <c r="D11492">
        <v>2003</v>
      </c>
      <c r="E11492">
        <v>3059153700</v>
      </c>
    </row>
    <row r="11493" spans="1:5">
      <c r="A11493" t="s">
        <v>254</v>
      </c>
      <c r="B11493" t="s">
        <v>539</v>
      </c>
      <c r="C11493" t="s">
        <v>253</v>
      </c>
      <c r="D11493">
        <v>2003</v>
      </c>
      <c r="E11493">
        <v>1512669</v>
      </c>
    </row>
    <row r="11494" spans="1:5">
      <c r="A11494" t="s">
        <v>252</v>
      </c>
      <c r="B11494" t="s">
        <v>536</v>
      </c>
      <c r="C11494" t="s">
        <v>251</v>
      </c>
      <c r="D11494">
        <v>2003</v>
      </c>
      <c r="E11494">
        <v>1077854012</v>
      </c>
    </row>
    <row r="11495" spans="1:5">
      <c r="A11495" t="s">
        <v>250</v>
      </c>
      <c r="B11495" t="s">
        <v>539</v>
      </c>
      <c r="C11495" t="s">
        <v>249</v>
      </c>
      <c r="D11495">
        <v>2003</v>
      </c>
      <c r="E11495">
        <v>1136002</v>
      </c>
    </row>
    <row r="11496" spans="1:5">
      <c r="A11496" t="s">
        <v>248</v>
      </c>
      <c r="B11496" t="s">
        <v>539</v>
      </c>
      <c r="C11496" t="s">
        <v>247</v>
      </c>
      <c r="D11496">
        <v>2003</v>
      </c>
      <c r="E11496">
        <v>64389</v>
      </c>
    </row>
    <row r="11497" spans="1:5">
      <c r="A11497" t="s">
        <v>246</v>
      </c>
      <c r="B11497" t="s">
        <v>539</v>
      </c>
      <c r="C11497" t="s">
        <v>245</v>
      </c>
      <c r="D11497">
        <v>2003</v>
      </c>
      <c r="E11497">
        <v>736722</v>
      </c>
    </row>
    <row r="11498" spans="1:5">
      <c r="A11498" t="s">
        <v>244</v>
      </c>
      <c r="B11498" t="s">
        <v>539</v>
      </c>
      <c r="C11498" t="s">
        <v>243</v>
      </c>
      <c r="D11498">
        <v>2003</v>
      </c>
      <c r="E11498">
        <v>0</v>
      </c>
    </row>
    <row r="11499" spans="1:5">
      <c r="A11499" t="s">
        <v>242</v>
      </c>
      <c r="B11499" t="s">
        <v>539</v>
      </c>
      <c r="C11499" t="s">
        <v>241</v>
      </c>
      <c r="D11499">
        <v>2003</v>
      </c>
    </row>
    <row r="11500" spans="1:5">
      <c r="A11500" t="s">
        <v>240</v>
      </c>
      <c r="B11500" t="s">
        <v>539</v>
      </c>
      <c r="C11500" t="s">
        <v>239</v>
      </c>
      <c r="D11500">
        <v>2003</v>
      </c>
      <c r="E11500">
        <v>13633606</v>
      </c>
    </row>
    <row r="11501" spans="1:5">
      <c r="A11501" t="s">
        <v>238</v>
      </c>
      <c r="B11501" t="s">
        <v>539</v>
      </c>
      <c r="C11501" t="s">
        <v>237</v>
      </c>
      <c r="D11501">
        <v>2003</v>
      </c>
      <c r="E11501">
        <v>0</v>
      </c>
    </row>
    <row r="11502" spans="1:5">
      <c r="A11502" t="s">
        <v>236</v>
      </c>
      <c r="B11502" t="s">
        <v>539</v>
      </c>
      <c r="C11502" t="s">
        <v>235</v>
      </c>
      <c r="D11502">
        <v>2003</v>
      </c>
      <c r="E11502">
        <v>1968800</v>
      </c>
    </row>
    <row r="11503" spans="1:5">
      <c r="A11503" t="s">
        <v>234</v>
      </c>
      <c r="B11503" t="s">
        <v>539</v>
      </c>
      <c r="C11503" t="s">
        <v>233</v>
      </c>
      <c r="D11503">
        <v>2003</v>
      </c>
      <c r="E11503">
        <v>12452040</v>
      </c>
    </row>
    <row r="11504" spans="1:5">
      <c r="A11504" t="s">
        <v>232</v>
      </c>
      <c r="B11504" t="s">
        <v>539</v>
      </c>
      <c r="C11504" t="s">
        <v>231</v>
      </c>
      <c r="D11504">
        <v>2003</v>
      </c>
      <c r="E11504">
        <v>208994</v>
      </c>
    </row>
    <row r="11505" spans="1:5">
      <c r="A11505" t="s">
        <v>230</v>
      </c>
      <c r="B11505" t="s">
        <v>536</v>
      </c>
      <c r="C11505" t="s">
        <v>229</v>
      </c>
      <c r="D11505">
        <v>2003</v>
      </c>
      <c r="E11505">
        <v>135543371</v>
      </c>
    </row>
    <row r="11506" spans="1:5">
      <c r="A11506" t="s">
        <v>228</v>
      </c>
      <c r="B11506" t="s">
        <v>539</v>
      </c>
      <c r="C11506" t="s">
        <v>227</v>
      </c>
      <c r="D11506">
        <v>2003</v>
      </c>
      <c r="E11506">
        <v>25689645</v>
      </c>
    </row>
    <row r="11507" spans="1:5">
      <c r="A11507" t="s">
        <v>226</v>
      </c>
      <c r="B11507" t="s">
        <v>539</v>
      </c>
      <c r="C11507" t="s">
        <v>225</v>
      </c>
      <c r="D11507">
        <v>2003</v>
      </c>
      <c r="E11507">
        <v>16002</v>
      </c>
    </row>
    <row r="11508" spans="1:5">
      <c r="A11508" t="s">
        <v>224</v>
      </c>
      <c r="B11508" t="s">
        <v>536</v>
      </c>
      <c r="C11508" t="s">
        <v>223</v>
      </c>
      <c r="D11508">
        <v>2003</v>
      </c>
      <c r="E11508">
        <v>2718516454</v>
      </c>
    </row>
    <row r="11509" spans="1:5">
      <c r="A11509" t="s">
        <v>222</v>
      </c>
      <c r="B11509" t="s">
        <v>539</v>
      </c>
      <c r="C11509" t="s">
        <v>221</v>
      </c>
      <c r="D11509">
        <v>2003</v>
      </c>
      <c r="E11509">
        <v>864061</v>
      </c>
    </row>
    <row r="11510" spans="1:5">
      <c r="A11510" t="s">
        <v>220</v>
      </c>
      <c r="B11510" t="s">
        <v>539</v>
      </c>
      <c r="C11510" t="s">
        <v>219</v>
      </c>
      <c r="D11510">
        <v>2003</v>
      </c>
      <c r="E11510">
        <v>8337922</v>
      </c>
    </row>
    <row r="11511" spans="1:5">
      <c r="A11511" t="s">
        <v>218</v>
      </c>
      <c r="B11511" t="s">
        <v>539</v>
      </c>
      <c r="C11511" t="s">
        <v>217</v>
      </c>
      <c r="D11511">
        <v>2003</v>
      </c>
      <c r="E11511">
        <v>27263</v>
      </c>
    </row>
    <row r="11512" spans="1:5">
      <c r="A11512" t="s">
        <v>216</v>
      </c>
      <c r="B11512" t="s">
        <v>539</v>
      </c>
      <c r="C11512" t="s">
        <v>215</v>
      </c>
      <c r="D11512">
        <v>2003</v>
      </c>
      <c r="E11512">
        <v>34251348</v>
      </c>
    </row>
    <row r="11513" spans="1:5">
      <c r="A11513" t="s">
        <v>214</v>
      </c>
      <c r="B11513" t="s">
        <v>536</v>
      </c>
      <c r="C11513" t="s">
        <v>213</v>
      </c>
      <c r="D11513">
        <v>2003</v>
      </c>
      <c r="E11513">
        <v>129023641</v>
      </c>
    </row>
    <row r="11514" spans="1:5">
      <c r="A11514" t="s">
        <v>212</v>
      </c>
      <c r="B11514" t="s">
        <v>539</v>
      </c>
      <c r="C11514" t="s">
        <v>211</v>
      </c>
      <c r="D11514">
        <v>2003</v>
      </c>
      <c r="E11514">
        <v>235306</v>
      </c>
    </row>
    <row r="11515" spans="1:5">
      <c r="A11515" t="s">
        <v>210</v>
      </c>
      <c r="B11515" t="s">
        <v>539</v>
      </c>
      <c r="C11515" t="s">
        <v>209</v>
      </c>
      <c r="D11515">
        <v>2003</v>
      </c>
      <c r="E11515">
        <v>978380</v>
      </c>
    </row>
    <row r="11516" spans="1:5">
      <c r="A11516" t="s">
        <v>208</v>
      </c>
      <c r="B11516" t="s">
        <v>539</v>
      </c>
      <c r="C11516" t="s">
        <v>207</v>
      </c>
      <c r="D11516">
        <v>2003</v>
      </c>
      <c r="E11516">
        <v>6791</v>
      </c>
    </row>
    <row r="11517" spans="1:5">
      <c r="A11517" t="s">
        <v>206</v>
      </c>
      <c r="B11517" t="s">
        <v>539</v>
      </c>
      <c r="C11517" t="s">
        <v>205</v>
      </c>
      <c r="D11517">
        <v>2003</v>
      </c>
      <c r="E11517">
        <v>13873190</v>
      </c>
    </row>
    <row r="11518" spans="1:5">
      <c r="A11518" t="s">
        <v>204</v>
      </c>
      <c r="B11518" t="s">
        <v>539</v>
      </c>
      <c r="C11518" t="s">
        <v>203</v>
      </c>
      <c r="D11518">
        <v>2003</v>
      </c>
      <c r="E11518">
        <v>1430949</v>
      </c>
    </row>
    <row r="11519" spans="1:5">
      <c r="A11519" t="s">
        <v>202</v>
      </c>
      <c r="B11519" t="s">
        <v>539</v>
      </c>
      <c r="C11519" t="s">
        <v>201</v>
      </c>
      <c r="D11519">
        <v>2003</v>
      </c>
      <c r="E11519">
        <v>703269</v>
      </c>
    </row>
    <row r="11520" spans="1:5">
      <c r="A11520" t="s">
        <v>200</v>
      </c>
      <c r="B11520" t="s">
        <v>539</v>
      </c>
      <c r="C11520" t="s">
        <v>199</v>
      </c>
      <c r="D11520">
        <v>2003</v>
      </c>
      <c r="E11520">
        <v>10501605</v>
      </c>
    </row>
    <row r="11521" spans="1:5">
      <c r="A11521" t="s">
        <v>198</v>
      </c>
      <c r="B11521" t="s">
        <v>539</v>
      </c>
      <c r="C11521" t="s">
        <v>197</v>
      </c>
      <c r="D11521">
        <v>2003</v>
      </c>
      <c r="E11521">
        <v>8695361</v>
      </c>
    </row>
    <row r="11522" spans="1:5">
      <c r="A11522" t="s">
        <v>196</v>
      </c>
      <c r="B11522" t="s">
        <v>536</v>
      </c>
      <c r="C11522" t="s">
        <v>195</v>
      </c>
      <c r="D11522">
        <v>2003</v>
      </c>
      <c r="E11522">
        <v>65576990</v>
      </c>
    </row>
    <row r="11523" spans="1:5">
      <c r="A11523" t="s">
        <v>194</v>
      </c>
      <c r="B11523" t="s">
        <v>539</v>
      </c>
      <c r="C11523" t="s">
        <v>193</v>
      </c>
      <c r="D11523">
        <v>2003</v>
      </c>
      <c r="E11523">
        <v>1297029</v>
      </c>
    </row>
    <row r="11524" spans="1:5">
      <c r="A11524" t="s">
        <v>192</v>
      </c>
      <c r="B11524" t="s">
        <v>539</v>
      </c>
      <c r="C11524" t="s">
        <v>191</v>
      </c>
      <c r="D11524">
        <v>2003</v>
      </c>
      <c r="E11524">
        <v>83365</v>
      </c>
    </row>
    <row r="11525" spans="1:5">
      <c r="A11525" t="s">
        <v>190</v>
      </c>
      <c r="B11525" t="s">
        <v>539</v>
      </c>
      <c r="C11525" t="s">
        <v>189</v>
      </c>
      <c r="D11525">
        <v>2003</v>
      </c>
      <c r="E11525">
        <v>10572157</v>
      </c>
    </row>
    <row r="11526" spans="1:5">
      <c r="A11526" t="s">
        <v>188</v>
      </c>
      <c r="B11526" t="s">
        <v>539</v>
      </c>
      <c r="C11526" t="s">
        <v>187</v>
      </c>
      <c r="D11526">
        <v>2003</v>
      </c>
      <c r="E11526">
        <v>82672874</v>
      </c>
    </row>
    <row r="11527" spans="1:5">
      <c r="A11527" t="s">
        <v>186</v>
      </c>
      <c r="B11527" t="s">
        <v>539</v>
      </c>
      <c r="C11527" t="s">
        <v>185</v>
      </c>
      <c r="D11527">
        <v>2003</v>
      </c>
      <c r="E11527">
        <v>2334550</v>
      </c>
    </row>
    <row r="11528" spans="1:5">
      <c r="A11528" t="s">
        <v>184</v>
      </c>
      <c r="B11528" t="s">
        <v>539</v>
      </c>
      <c r="C11528" t="s">
        <v>183</v>
      </c>
      <c r="D11528">
        <v>2003</v>
      </c>
      <c r="E11528">
        <v>3189732</v>
      </c>
    </row>
    <row r="11529" spans="1:5">
      <c r="A11529" t="s">
        <v>182</v>
      </c>
      <c r="B11529" t="s">
        <v>539</v>
      </c>
      <c r="C11529" t="s">
        <v>181</v>
      </c>
      <c r="D11529">
        <v>2003</v>
      </c>
      <c r="E11529">
        <v>1039417</v>
      </c>
    </row>
    <row r="11530" spans="1:5">
      <c r="A11530" t="s">
        <v>180</v>
      </c>
      <c r="B11530" t="s">
        <v>539</v>
      </c>
      <c r="C11530" t="s">
        <v>179</v>
      </c>
      <c r="D11530">
        <v>2003</v>
      </c>
      <c r="E11530">
        <v>21316814</v>
      </c>
    </row>
    <row r="11531" spans="1:5">
      <c r="A11531" t="s">
        <v>178</v>
      </c>
      <c r="B11531" t="s">
        <v>539</v>
      </c>
      <c r="C11531" t="s">
        <v>177</v>
      </c>
      <c r="D11531">
        <v>2003</v>
      </c>
      <c r="E11531">
        <v>0</v>
      </c>
    </row>
    <row r="11532" spans="1:5">
      <c r="A11532" t="s">
        <v>176</v>
      </c>
      <c r="B11532" t="s">
        <v>539</v>
      </c>
      <c r="C11532" t="s">
        <v>175</v>
      </c>
      <c r="D11532">
        <v>2003</v>
      </c>
      <c r="E11532">
        <v>563808</v>
      </c>
    </row>
    <row r="11533" spans="1:5">
      <c r="A11533" t="s">
        <v>174</v>
      </c>
      <c r="B11533" t="s">
        <v>536</v>
      </c>
      <c r="C11533" t="s">
        <v>173</v>
      </c>
      <c r="D11533">
        <v>2003</v>
      </c>
      <c r="E11533">
        <v>273940791</v>
      </c>
    </row>
    <row r="11534" spans="1:5">
      <c r="A11534" t="s">
        <v>172</v>
      </c>
      <c r="B11534" t="s">
        <v>539</v>
      </c>
      <c r="C11534" t="s">
        <v>171</v>
      </c>
      <c r="D11534">
        <v>2003</v>
      </c>
      <c r="E11534">
        <v>679583</v>
      </c>
    </row>
    <row r="11535" spans="1:5">
      <c r="A11535" t="s">
        <v>170</v>
      </c>
      <c r="B11535" t="s">
        <v>536</v>
      </c>
      <c r="C11535" t="s">
        <v>169</v>
      </c>
      <c r="D11535">
        <v>2003</v>
      </c>
      <c r="E11535">
        <v>10818882</v>
      </c>
    </row>
    <row r="11536" spans="1:5">
      <c r="A11536" t="s">
        <v>168</v>
      </c>
      <c r="B11536" t="s">
        <v>539</v>
      </c>
      <c r="C11536" t="s">
        <v>167</v>
      </c>
      <c r="D11536">
        <v>2003</v>
      </c>
      <c r="E11536">
        <v>97388237</v>
      </c>
    </row>
    <row r="11537" spans="1:5">
      <c r="A11537" t="s">
        <v>166</v>
      </c>
      <c r="B11537" t="s">
        <v>539</v>
      </c>
      <c r="C11537" t="s">
        <v>165</v>
      </c>
      <c r="D11537">
        <v>2003</v>
      </c>
      <c r="E11537">
        <v>1184731</v>
      </c>
    </row>
    <row r="11538" spans="1:5">
      <c r="A11538" t="s">
        <v>164</v>
      </c>
      <c r="B11538" t="s">
        <v>539</v>
      </c>
      <c r="C11538" t="s">
        <v>163</v>
      </c>
      <c r="D11538">
        <v>2003</v>
      </c>
      <c r="E11538">
        <v>6936737</v>
      </c>
    </row>
    <row r="11539" spans="1:5">
      <c r="A11539" t="s">
        <v>162</v>
      </c>
      <c r="B11539" t="s">
        <v>539</v>
      </c>
      <c r="C11539" t="s">
        <v>161</v>
      </c>
      <c r="D11539">
        <v>2003</v>
      </c>
      <c r="E11539">
        <v>43888200</v>
      </c>
    </row>
    <row r="11540" spans="1:5">
      <c r="A11540" t="s">
        <v>160</v>
      </c>
      <c r="B11540" t="s">
        <v>539</v>
      </c>
      <c r="C11540" t="s">
        <v>159</v>
      </c>
      <c r="D11540">
        <v>2003</v>
      </c>
      <c r="E11540">
        <v>4968</v>
      </c>
    </row>
    <row r="11541" spans="1:5">
      <c r="A11541" t="s">
        <v>158</v>
      </c>
      <c r="B11541" t="s">
        <v>539</v>
      </c>
      <c r="C11541" t="s">
        <v>157</v>
      </c>
      <c r="D11541">
        <v>2003</v>
      </c>
      <c r="E11541">
        <v>5220554</v>
      </c>
    </row>
    <row r="11542" spans="1:5">
      <c r="A11542" t="s">
        <v>156</v>
      </c>
      <c r="B11542" t="s">
        <v>539</v>
      </c>
      <c r="C11542" t="s">
        <v>155</v>
      </c>
      <c r="D11542">
        <v>2003</v>
      </c>
      <c r="E11542">
        <v>14641519</v>
      </c>
    </row>
    <row r="11543" spans="1:5">
      <c r="A11543" t="s">
        <v>154</v>
      </c>
      <c r="B11543" t="s">
        <v>536</v>
      </c>
      <c r="C11543" t="s">
        <v>153</v>
      </c>
      <c r="D11543">
        <v>2003</v>
      </c>
      <c r="E11543">
        <v>406668229</v>
      </c>
    </row>
    <row r="11544" spans="1:5">
      <c r="A11544" t="s">
        <v>152</v>
      </c>
      <c r="B11544" t="s">
        <v>539</v>
      </c>
      <c r="C11544" t="s">
        <v>151</v>
      </c>
      <c r="D11544">
        <v>2003</v>
      </c>
      <c r="E11544">
        <v>220995</v>
      </c>
    </row>
    <row r="11545" spans="1:5">
      <c r="A11545" t="s">
        <v>150</v>
      </c>
      <c r="B11545" t="s">
        <v>539</v>
      </c>
      <c r="C11545" t="s">
        <v>149</v>
      </c>
      <c r="D11545">
        <v>2003</v>
      </c>
      <c r="E11545">
        <v>9498272</v>
      </c>
    </row>
    <row r="11546" spans="1:5">
      <c r="A11546" t="s">
        <v>148</v>
      </c>
      <c r="B11546" t="s">
        <v>539</v>
      </c>
      <c r="C11546" t="s">
        <v>147</v>
      </c>
      <c r="D11546">
        <v>2003</v>
      </c>
      <c r="E11546">
        <v>4571864</v>
      </c>
    </row>
    <row r="11547" spans="1:5">
      <c r="A11547" t="s">
        <v>146</v>
      </c>
      <c r="B11547" t="s">
        <v>539</v>
      </c>
      <c r="C11547" t="s">
        <v>145</v>
      </c>
      <c r="D11547">
        <v>2003</v>
      </c>
      <c r="E11547">
        <v>2417419</v>
      </c>
    </row>
    <row r="11548" spans="1:5">
      <c r="A11548" t="s">
        <v>144</v>
      </c>
      <c r="B11548" t="s">
        <v>536</v>
      </c>
      <c r="C11548" t="s">
        <v>143</v>
      </c>
      <c r="D11548">
        <v>2003</v>
      </c>
      <c r="E11548">
        <v>863610</v>
      </c>
    </row>
    <row r="11549" spans="1:5">
      <c r="A11549" t="s">
        <v>142</v>
      </c>
      <c r="B11549" t="s">
        <v>536</v>
      </c>
      <c r="C11549" t="s">
        <v>141</v>
      </c>
      <c r="D11549">
        <v>2003</v>
      </c>
      <c r="E11549">
        <v>1315869</v>
      </c>
    </row>
    <row r="11550" spans="1:5">
      <c r="A11550" t="s">
        <v>140</v>
      </c>
      <c r="B11550" t="s">
        <v>536</v>
      </c>
      <c r="C11550" t="s">
        <v>139</v>
      </c>
      <c r="D11550">
        <v>2003</v>
      </c>
      <c r="E11550">
        <v>232793281</v>
      </c>
    </row>
    <row r="11551" spans="1:5">
      <c r="A11551" t="s">
        <v>138</v>
      </c>
      <c r="B11551" t="s">
        <v>539</v>
      </c>
      <c r="C11551" t="s">
        <v>137</v>
      </c>
      <c r="D11551">
        <v>2003</v>
      </c>
      <c r="E11551">
        <v>109267</v>
      </c>
    </row>
    <row r="11552" spans="1:5">
      <c r="A11552" t="s">
        <v>136</v>
      </c>
      <c r="B11552" t="s">
        <v>539</v>
      </c>
      <c r="C11552" t="s">
        <v>135</v>
      </c>
      <c r="D11552">
        <v>2003</v>
      </c>
      <c r="E11552">
        <v>21567</v>
      </c>
    </row>
    <row r="11553" spans="1:5">
      <c r="A11553" t="s">
        <v>134</v>
      </c>
      <c r="B11553" t="s">
        <v>539</v>
      </c>
      <c r="C11553" t="s">
        <v>133</v>
      </c>
      <c r="D11553">
        <v>2003</v>
      </c>
      <c r="E11553">
        <v>10158919</v>
      </c>
    </row>
    <row r="11554" spans="1:5">
      <c r="A11554" t="s">
        <v>132</v>
      </c>
      <c r="B11554" t="s">
        <v>539</v>
      </c>
      <c r="C11554" t="s">
        <v>131</v>
      </c>
      <c r="D11554">
        <v>2003</v>
      </c>
      <c r="E11554">
        <v>38515491</v>
      </c>
    </row>
    <row r="11555" spans="1:5">
      <c r="A11555" t="s">
        <v>130</v>
      </c>
      <c r="B11555" t="s">
        <v>539</v>
      </c>
      <c r="C11555" t="s">
        <v>129</v>
      </c>
      <c r="D11555">
        <v>2003</v>
      </c>
      <c r="E11555">
        <v>7152779</v>
      </c>
    </row>
    <row r="11556" spans="1:5">
      <c r="A11556" t="s">
        <v>128</v>
      </c>
      <c r="B11556" t="s">
        <v>536</v>
      </c>
      <c r="C11556" t="s">
        <v>127</v>
      </c>
      <c r="D11556">
        <v>2003</v>
      </c>
      <c r="E11556">
        <v>1047975121</v>
      </c>
    </row>
    <row r="11557" spans="1:5">
      <c r="A11557" t="s">
        <v>126</v>
      </c>
      <c r="B11557" t="s">
        <v>539</v>
      </c>
      <c r="C11557" t="s">
        <v>125</v>
      </c>
      <c r="D11557">
        <v>2003</v>
      </c>
      <c r="E11557">
        <v>4391736</v>
      </c>
    </row>
    <row r="11558" spans="1:5">
      <c r="A11558" t="s">
        <v>124</v>
      </c>
      <c r="B11558" t="s">
        <v>539</v>
      </c>
      <c r="C11558" t="s">
        <v>123</v>
      </c>
      <c r="D11558">
        <v>2003</v>
      </c>
      <c r="E11558">
        <v>19823931</v>
      </c>
    </row>
    <row r="11559" spans="1:5">
      <c r="A11559" t="s">
        <v>122</v>
      </c>
      <c r="B11559" t="s">
        <v>539</v>
      </c>
      <c r="C11559" t="s">
        <v>121</v>
      </c>
      <c r="D11559">
        <v>2003</v>
      </c>
      <c r="E11559">
        <v>6319147</v>
      </c>
    </row>
    <row r="11560" spans="1:5">
      <c r="A11560" t="s">
        <v>120</v>
      </c>
      <c r="B11560" t="s">
        <v>539</v>
      </c>
      <c r="C11560" t="s">
        <v>119</v>
      </c>
      <c r="D11560">
        <v>2003</v>
      </c>
      <c r="E11560">
        <v>0</v>
      </c>
    </row>
    <row r="11561" spans="1:5">
      <c r="A11561" t="s">
        <v>118</v>
      </c>
      <c r="B11561" t="s">
        <v>539</v>
      </c>
      <c r="C11561" t="s">
        <v>117</v>
      </c>
      <c r="D11561">
        <v>2003</v>
      </c>
      <c r="E11561">
        <v>370814</v>
      </c>
    </row>
    <row r="11562" spans="1:5">
      <c r="A11562" t="s">
        <v>116</v>
      </c>
      <c r="B11562" t="s">
        <v>539</v>
      </c>
      <c r="C11562" t="s">
        <v>115</v>
      </c>
      <c r="D11562">
        <v>2003</v>
      </c>
      <c r="E11562">
        <v>3309409</v>
      </c>
    </row>
    <row r="11563" spans="1:5">
      <c r="A11563" t="s">
        <v>114</v>
      </c>
      <c r="B11563" t="s">
        <v>539</v>
      </c>
      <c r="C11563" t="s">
        <v>113</v>
      </c>
      <c r="D11563">
        <v>2003</v>
      </c>
      <c r="E11563">
        <v>2355114</v>
      </c>
    </row>
    <row r="11564" spans="1:5">
      <c r="A11564" t="s">
        <v>112</v>
      </c>
      <c r="B11564" t="s">
        <v>539</v>
      </c>
      <c r="C11564" t="s">
        <v>111</v>
      </c>
      <c r="D11564">
        <v>2003</v>
      </c>
      <c r="E11564">
        <v>1717</v>
      </c>
    </row>
    <row r="11565" spans="1:5">
      <c r="A11565" t="s">
        <v>110</v>
      </c>
      <c r="B11565" t="s">
        <v>539</v>
      </c>
      <c r="C11565" t="s">
        <v>109</v>
      </c>
      <c r="D11565">
        <v>2003</v>
      </c>
      <c r="E11565">
        <v>6455529</v>
      </c>
    </row>
    <row r="11566" spans="1:5">
      <c r="A11566" t="s">
        <v>108</v>
      </c>
      <c r="B11566" t="s">
        <v>539</v>
      </c>
      <c r="C11566" t="s">
        <v>107</v>
      </c>
      <c r="D11566">
        <v>2003</v>
      </c>
      <c r="E11566">
        <v>3441670</v>
      </c>
    </row>
    <row r="11567" spans="1:5">
      <c r="A11567" t="s">
        <v>106</v>
      </c>
      <c r="B11567" t="s">
        <v>536</v>
      </c>
      <c r="C11567" t="s">
        <v>105</v>
      </c>
      <c r="D11567">
        <v>2003</v>
      </c>
      <c r="E11567">
        <v>492872129.89999998</v>
      </c>
    </row>
    <row r="11568" spans="1:5">
      <c r="A11568" t="s">
        <v>104</v>
      </c>
      <c r="B11568" t="s">
        <v>539</v>
      </c>
      <c r="C11568" t="s">
        <v>103</v>
      </c>
      <c r="D11568">
        <v>2003</v>
      </c>
      <c r="E11568">
        <v>6234540</v>
      </c>
    </row>
    <row r="11569" spans="1:5">
      <c r="A11569" t="s">
        <v>102</v>
      </c>
      <c r="B11569" t="s">
        <v>536</v>
      </c>
      <c r="C11569" t="s">
        <v>101</v>
      </c>
      <c r="D11569">
        <v>2003</v>
      </c>
      <c r="E11569">
        <v>492912989.89999998</v>
      </c>
    </row>
    <row r="11570" spans="1:5">
      <c r="A11570" t="s">
        <v>100</v>
      </c>
      <c r="B11570" t="s">
        <v>536</v>
      </c>
      <c r="C11570" t="s">
        <v>99</v>
      </c>
      <c r="D11570">
        <v>2003</v>
      </c>
      <c r="E11570">
        <v>16019922</v>
      </c>
    </row>
    <row r="11571" spans="1:5">
      <c r="A11571" t="s">
        <v>98</v>
      </c>
      <c r="B11571" t="s">
        <v>539</v>
      </c>
      <c r="C11571" t="s">
        <v>97</v>
      </c>
      <c r="D11571">
        <v>2003</v>
      </c>
      <c r="E11571">
        <v>64913</v>
      </c>
    </row>
    <row r="11572" spans="1:5">
      <c r="A11572" t="s">
        <v>96</v>
      </c>
      <c r="B11572" t="s">
        <v>539</v>
      </c>
      <c r="C11572" t="s">
        <v>95</v>
      </c>
      <c r="D11572">
        <v>2003</v>
      </c>
      <c r="E11572">
        <v>162790</v>
      </c>
    </row>
    <row r="11573" spans="1:5">
      <c r="A11573" t="s">
        <v>94</v>
      </c>
      <c r="B11573" t="s">
        <v>539</v>
      </c>
      <c r="C11573" t="s">
        <v>93</v>
      </c>
      <c r="D11573">
        <v>2003</v>
      </c>
      <c r="E11573">
        <v>2371646</v>
      </c>
    </row>
    <row r="11574" spans="1:5">
      <c r="A11574" t="s">
        <v>92</v>
      </c>
      <c r="B11574" t="s">
        <v>539</v>
      </c>
      <c r="C11574" t="s">
        <v>91</v>
      </c>
      <c r="D11574">
        <v>2003</v>
      </c>
      <c r="E11574">
        <v>984196</v>
      </c>
    </row>
    <row r="11575" spans="1:5">
      <c r="A11575" t="s">
        <v>90</v>
      </c>
      <c r="B11575" t="s">
        <v>539</v>
      </c>
      <c r="C11575" t="s">
        <v>89</v>
      </c>
      <c r="D11575">
        <v>2003</v>
      </c>
      <c r="E11575">
        <v>1415759</v>
      </c>
    </row>
    <row r="11576" spans="1:5">
      <c r="A11576" t="s">
        <v>88</v>
      </c>
      <c r="B11576" t="s">
        <v>539</v>
      </c>
      <c r="C11576" t="s">
        <v>87</v>
      </c>
      <c r="D11576">
        <v>2003</v>
      </c>
      <c r="E11576">
        <v>844947</v>
      </c>
    </row>
    <row r="11577" spans="1:5">
      <c r="A11577" t="s">
        <v>86</v>
      </c>
      <c r="B11577" t="s">
        <v>539</v>
      </c>
      <c r="C11577" t="s">
        <v>85</v>
      </c>
      <c r="D11577">
        <v>2003</v>
      </c>
      <c r="E11577">
        <v>0</v>
      </c>
    </row>
    <row r="11578" spans="1:5">
      <c r="A11578" t="s">
        <v>84</v>
      </c>
      <c r="B11578" t="s">
        <v>539</v>
      </c>
      <c r="C11578" t="s">
        <v>83</v>
      </c>
      <c r="D11578">
        <v>2003</v>
      </c>
      <c r="E11578">
        <v>40860</v>
      </c>
    </row>
    <row r="11579" spans="1:5">
      <c r="A11579" t="s">
        <v>82</v>
      </c>
      <c r="B11579" t="s">
        <v>539</v>
      </c>
      <c r="C11579" t="s">
        <v>81</v>
      </c>
      <c r="D11579">
        <v>2003</v>
      </c>
      <c r="E11579">
        <v>8176642</v>
      </c>
    </row>
    <row r="11580" spans="1:5">
      <c r="A11580" t="s">
        <v>80</v>
      </c>
      <c r="B11580" t="s">
        <v>539</v>
      </c>
      <c r="C11580" t="s">
        <v>79</v>
      </c>
      <c r="D11580">
        <v>2003</v>
      </c>
      <c r="E11580">
        <v>3135</v>
      </c>
    </row>
    <row r="11581" spans="1:5">
      <c r="A11581" t="s">
        <v>78</v>
      </c>
      <c r="B11581" t="s">
        <v>539</v>
      </c>
      <c r="C11581" t="s">
        <v>77</v>
      </c>
      <c r="D11581">
        <v>2003</v>
      </c>
      <c r="E11581">
        <v>7320283</v>
      </c>
    </row>
    <row r="11582" spans="1:5">
      <c r="A11582" t="s">
        <v>76</v>
      </c>
      <c r="B11582" t="s">
        <v>536</v>
      </c>
      <c r="C11582" t="s">
        <v>75</v>
      </c>
      <c r="D11582">
        <v>2003</v>
      </c>
      <c r="E11582">
        <v>1109745398</v>
      </c>
    </row>
    <row r="11583" spans="1:5">
      <c r="A11583" t="s">
        <v>74</v>
      </c>
      <c r="B11583" t="s">
        <v>536</v>
      </c>
      <c r="C11583" t="s">
        <v>73</v>
      </c>
      <c r="D11583">
        <v>2003</v>
      </c>
      <c r="E11583">
        <v>159044750</v>
      </c>
    </row>
    <row r="11584" spans="1:5">
      <c r="A11584" t="s">
        <v>72</v>
      </c>
      <c r="B11584" t="s">
        <v>539</v>
      </c>
      <c r="C11584" t="s">
        <v>71</v>
      </c>
      <c r="D11584">
        <v>2003</v>
      </c>
      <c r="E11584">
        <v>3544037</v>
      </c>
    </row>
    <row r="11585" spans="1:5">
      <c r="A11585" t="s">
        <v>70</v>
      </c>
      <c r="B11585" t="s">
        <v>539</v>
      </c>
      <c r="C11585" t="s">
        <v>69</v>
      </c>
      <c r="D11585">
        <v>2003</v>
      </c>
      <c r="E11585">
        <v>41956846</v>
      </c>
    </row>
    <row r="11586" spans="1:5">
      <c r="A11586" t="s">
        <v>68</v>
      </c>
      <c r="B11586" t="s">
        <v>539</v>
      </c>
      <c r="C11586" t="s">
        <v>67</v>
      </c>
      <c r="D11586">
        <v>2003</v>
      </c>
      <c r="E11586">
        <v>4840581</v>
      </c>
    </row>
    <row r="11587" spans="1:5">
      <c r="A11587" t="s">
        <v>66</v>
      </c>
      <c r="B11587" t="s">
        <v>539</v>
      </c>
      <c r="C11587" t="s">
        <v>65</v>
      </c>
      <c r="D11587">
        <v>2003</v>
      </c>
      <c r="E11587">
        <v>2486771</v>
      </c>
    </row>
    <row r="11588" spans="1:5">
      <c r="A11588" t="s">
        <v>64</v>
      </c>
      <c r="B11588" t="s">
        <v>536</v>
      </c>
      <c r="C11588" t="s">
        <v>63</v>
      </c>
      <c r="D11588">
        <v>2003</v>
      </c>
      <c r="E11588">
        <v>126479252</v>
      </c>
    </row>
    <row r="11589" spans="1:5">
      <c r="A11589" t="s">
        <v>62</v>
      </c>
      <c r="B11589" t="s">
        <v>539</v>
      </c>
      <c r="C11589" t="s">
        <v>61</v>
      </c>
      <c r="D11589">
        <v>2003</v>
      </c>
      <c r="E11589">
        <v>717343</v>
      </c>
    </row>
    <row r="11590" spans="1:5">
      <c r="A11590" t="s">
        <v>60</v>
      </c>
      <c r="B11590" t="s">
        <v>536</v>
      </c>
      <c r="C11590" t="s">
        <v>59</v>
      </c>
      <c r="D11590">
        <v>2003</v>
      </c>
      <c r="E11590">
        <v>128160031</v>
      </c>
    </row>
    <row r="11591" spans="1:5">
      <c r="A11591" t="s">
        <v>58</v>
      </c>
      <c r="B11591" t="s">
        <v>539</v>
      </c>
      <c r="C11591" t="s">
        <v>57</v>
      </c>
      <c r="D11591">
        <v>2003</v>
      </c>
      <c r="E11591">
        <v>76740</v>
      </c>
    </row>
    <row r="11592" spans="1:5">
      <c r="A11592" t="s">
        <v>56</v>
      </c>
      <c r="B11592" t="s">
        <v>536</v>
      </c>
      <c r="C11592" t="s">
        <v>55</v>
      </c>
      <c r="D11592">
        <v>2003</v>
      </c>
      <c r="E11592">
        <v>1047975121</v>
      </c>
    </row>
    <row r="11593" spans="1:5">
      <c r="A11593" t="s">
        <v>54</v>
      </c>
      <c r="B11593" t="s">
        <v>536</v>
      </c>
      <c r="C11593" t="s">
        <v>53</v>
      </c>
      <c r="D11593">
        <v>2003</v>
      </c>
      <c r="E11593">
        <v>492912989.89999998</v>
      </c>
    </row>
    <row r="11594" spans="1:5">
      <c r="A11594" t="s">
        <v>52</v>
      </c>
      <c r="B11594" t="s">
        <v>539</v>
      </c>
      <c r="C11594" t="s">
        <v>51</v>
      </c>
      <c r="D11594">
        <v>2003</v>
      </c>
      <c r="E11594">
        <v>1152514</v>
      </c>
    </row>
    <row r="11595" spans="1:5">
      <c r="A11595" t="s">
        <v>50</v>
      </c>
      <c r="B11595" t="s">
        <v>539</v>
      </c>
      <c r="C11595" t="s">
        <v>49</v>
      </c>
      <c r="D11595">
        <v>2003</v>
      </c>
      <c r="E11595">
        <v>3520137</v>
      </c>
    </row>
    <row r="11596" spans="1:5">
      <c r="A11596" t="s">
        <v>6</v>
      </c>
      <c r="B11596" t="s">
        <v>539</v>
      </c>
      <c r="C11596" t="s">
        <v>48</v>
      </c>
      <c r="D11596">
        <v>2003</v>
      </c>
      <c r="E11596">
        <v>22093145</v>
      </c>
    </row>
    <row r="11597" spans="1:5">
      <c r="A11597" t="s">
        <v>47</v>
      </c>
      <c r="B11597" t="s">
        <v>539</v>
      </c>
      <c r="C11597" t="s">
        <v>46</v>
      </c>
      <c r="D11597">
        <v>2003</v>
      </c>
      <c r="E11597">
        <v>5112</v>
      </c>
    </row>
    <row r="11598" spans="1:5">
      <c r="A11598" t="s">
        <v>45</v>
      </c>
      <c r="B11598" t="s">
        <v>539</v>
      </c>
      <c r="C11598" t="s">
        <v>44</v>
      </c>
      <c r="D11598">
        <v>2003</v>
      </c>
      <c r="E11598">
        <v>28377805</v>
      </c>
    </row>
    <row r="11599" spans="1:5">
      <c r="A11599" t="s">
        <v>43</v>
      </c>
      <c r="B11599" t="s">
        <v>539</v>
      </c>
      <c r="C11599" t="s">
        <v>42</v>
      </c>
      <c r="D11599">
        <v>2003</v>
      </c>
      <c r="E11599">
        <v>23301244</v>
      </c>
    </row>
    <row r="11600" spans="1:5">
      <c r="A11600" t="s">
        <v>41</v>
      </c>
      <c r="B11600" t="s">
        <v>539</v>
      </c>
      <c r="C11600" t="s">
        <v>40</v>
      </c>
      <c r="D11600">
        <v>2003</v>
      </c>
      <c r="E11600">
        <v>15574112</v>
      </c>
    </row>
    <row r="11601" spans="1:5">
      <c r="A11601" t="s">
        <v>39</v>
      </c>
      <c r="B11601" t="s">
        <v>536</v>
      </c>
      <c r="C11601" t="s">
        <v>38</v>
      </c>
      <c r="D11601">
        <v>2003</v>
      </c>
      <c r="E11601">
        <v>1097039080</v>
      </c>
    </row>
    <row r="11602" spans="1:5">
      <c r="A11602" t="s">
        <v>37</v>
      </c>
      <c r="B11602" t="s">
        <v>539</v>
      </c>
      <c r="C11602" t="s">
        <v>36</v>
      </c>
      <c r="D11602">
        <v>2003</v>
      </c>
      <c r="E11602">
        <v>238515</v>
      </c>
    </row>
    <row r="11603" spans="1:5">
      <c r="A11603" t="s">
        <v>4</v>
      </c>
      <c r="B11603" t="s">
        <v>539</v>
      </c>
      <c r="C11603" t="s">
        <v>35</v>
      </c>
      <c r="D11603">
        <v>2003</v>
      </c>
      <c r="E11603">
        <v>59231337</v>
      </c>
    </row>
    <row r="11604" spans="1:5">
      <c r="A11604" t="s">
        <v>34</v>
      </c>
      <c r="B11604" t="s">
        <v>539</v>
      </c>
      <c r="C11604" t="s">
        <v>33</v>
      </c>
      <c r="D11604">
        <v>2003</v>
      </c>
      <c r="E11604">
        <v>16113756</v>
      </c>
    </row>
    <row r="11605" spans="1:5">
      <c r="A11605" t="s">
        <v>32</v>
      </c>
      <c r="B11605" t="s">
        <v>539</v>
      </c>
      <c r="C11605" t="s">
        <v>31</v>
      </c>
      <c r="D11605">
        <v>2003</v>
      </c>
      <c r="E11605">
        <v>58214</v>
      </c>
    </row>
    <row r="11606" spans="1:5">
      <c r="A11606" t="s">
        <v>30</v>
      </c>
      <c r="B11606" t="s">
        <v>539</v>
      </c>
      <c r="C11606" t="s">
        <v>29</v>
      </c>
      <c r="D11606">
        <v>2003</v>
      </c>
      <c r="E11606">
        <v>2980054</v>
      </c>
    </row>
    <row r="11607" spans="1:5">
      <c r="A11607" t="s">
        <v>28</v>
      </c>
      <c r="B11607" t="s">
        <v>539</v>
      </c>
      <c r="C11607" t="s">
        <v>27</v>
      </c>
      <c r="D11607">
        <v>2003</v>
      </c>
      <c r="E11607">
        <v>12627</v>
      </c>
    </row>
    <row r="11608" spans="1:5">
      <c r="A11608" t="s">
        <v>26</v>
      </c>
      <c r="B11608" t="s">
        <v>539</v>
      </c>
      <c r="C11608" t="s">
        <v>25</v>
      </c>
      <c r="D11608">
        <v>2003</v>
      </c>
      <c r="E11608">
        <v>7295</v>
      </c>
    </row>
    <row r="11609" spans="1:5">
      <c r="A11609" t="s">
        <v>3</v>
      </c>
      <c r="B11609" t="s">
        <v>539</v>
      </c>
      <c r="C11609" t="s">
        <v>24</v>
      </c>
      <c r="D11609">
        <v>2003</v>
      </c>
      <c r="E11609">
        <v>59471846</v>
      </c>
    </row>
    <row r="11610" spans="1:5">
      <c r="A11610" t="s">
        <v>23</v>
      </c>
      <c r="B11610" t="s">
        <v>539</v>
      </c>
      <c r="C11610" t="s">
        <v>22</v>
      </c>
      <c r="D11610">
        <v>2003</v>
      </c>
      <c r="E11610">
        <v>154155</v>
      </c>
    </row>
    <row r="11611" spans="1:5">
      <c r="A11611" t="s">
        <v>21</v>
      </c>
      <c r="B11611" t="s">
        <v>536</v>
      </c>
      <c r="C11611" t="s">
        <v>20</v>
      </c>
      <c r="D11611">
        <v>2003</v>
      </c>
      <c r="E11611">
        <v>3295305352</v>
      </c>
    </row>
    <row r="11612" spans="1:5">
      <c r="A11612" t="s">
        <v>19</v>
      </c>
      <c r="B11612" t="s">
        <v>539</v>
      </c>
      <c r="C11612" t="s">
        <v>18</v>
      </c>
      <c r="D11612">
        <v>2003</v>
      </c>
      <c r="E11612">
        <v>139113</v>
      </c>
    </row>
    <row r="11613" spans="1:5">
      <c r="A11613" t="s">
        <v>17</v>
      </c>
      <c r="B11613" t="s">
        <v>539</v>
      </c>
      <c r="C11613" t="s">
        <v>16</v>
      </c>
      <c r="D11613">
        <v>2003</v>
      </c>
    </row>
    <row r="11614" spans="1:5">
      <c r="A11614" t="s">
        <v>15</v>
      </c>
      <c r="B11614" t="s">
        <v>539</v>
      </c>
      <c r="C11614" t="s">
        <v>14</v>
      </c>
      <c r="D11614">
        <v>2003</v>
      </c>
      <c r="E11614">
        <v>14042090</v>
      </c>
    </row>
    <row r="11615" spans="1:5">
      <c r="A11615" t="s">
        <v>13</v>
      </c>
      <c r="B11615" t="s">
        <v>539</v>
      </c>
      <c r="C11615" t="s">
        <v>12</v>
      </c>
      <c r="D11615">
        <v>2003</v>
      </c>
      <c r="E11615">
        <v>19288615.899999999</v>
      </c>
    </row>
    <row r="11616" spans="1:5">
      <c r="A11616" t="s">
        <v>11</v>
      </c>
      <c r="B11616" t="s">
        <v>539</v>
      </c>
      <c r="C11616" t="s">
        <v>10</v>
      </c>
      <c r="D11616">
        <v>2003</v>
      </c>
      <c r="E11616">
        <v>7335084</v>
      </c>
    </row>
    <row r="11617" spans="1:5">
      <c r="A11617" t="s">
        <v>9</v>
      </c>
      <c r="B11617" t="s">
        <v>539</v>
      </c>
      <c r="C11617" t="s">
        <v>8</v>
      </c>
      <c r="D11617">
        <v>2003</v>
      </c>
      <c r="E11617">
        <v>8277856</v>
      </c>
    </row>
    <row r="11618" spans="1:5">
      <c r="A11618" t="s">
        <v>528</v>
      </c>
      <c r="B11618" t="s">
        <v>539</v>
      </c>
      <c r="C11618" t="s">
        <v>527</v>
      </c>
      <c r="D11618">
        <v>2004</v>
      </c>
      <c r="E11618">
        <v>54068</v>
      </c>
    </row>
    <row r="11619" spans="1:5">
      <c r="A11619" t="s">
        <v>526</v>
      </c>
      <c r="B11619" t="s">
        <v>539</v>
      </c>
      <c r="C11619" t="s">
        <v>525</v>
      </c>
      <c r="D11619">
        <v>2004</v>
      </c>
      <c r="E11619">
        <v>18677255</v>
      </c>
    </row>
    <row r="11620" spans="1:5">
      <c r="A11620" t="s">
        <v>524</v>
      </c>
      <c r="B11620" t="s">
        <v>539</v>
      </c>
      <c r="C11620" t="s">
        <v>523</v>
      </c>
      <c r="D11620">
        <v>2004</v>
      </c>
      <c r="E11620">
        <v>12186309</v>
      </c>
    </row>
    <row r="11621" spans="1:5">
      <c r="A11621" t="s">
        <v>522</v>
      </c>
      <c r="B11621" t="s">
        <v>539</v>
      </c>
      <c r="C11621" t="s">
        <v>521</v>
      </c>
      <c r="D11621">
        <v>2004</v>
      </c>
      <c r="E11621">
        <v>1645111</v>
      </c>
    </row>
    <row r="11622" spans="1:5">
      <c r="A11622" t="s">
        <v>520</v>
      </c>
      <c r="B11622" t="s">
        <v>539</v>
      </c>
      <c r="C11622" t="s">
        <v>519</v>
      </c>
      <c r="D11622">
        <v>2004</v>
      </c>
      <c r="E11622">
        <v>7052</v>
      </c>
    </row>
    <row r="11623" spans="1:5">
      <c r="A11623" t="s">
        <v>518</v>
      </c>
      <c r="B11623" t="s">
        <v>536</v>
      </c>
      <c r="C11623" t="s">
        <v>517</v>
      </c>
      <c r="D11623">
        <v>2004</v>
      </c>
      <c r="E11623">
        <v>141988963</v>
      </c>
    </row>
    <row r="11624" spans="1:5">
      <c r="A11624" t="s">
        <v>516</v>
      </c>
      <c r="B11624" t="s">
        <v>539</v>
      </c>
      <c r="C11624" t="s">
        <v>515</v>
      </c>
      <c r="D11624">
        <v>2004</v>
      </c>
      <c r="E11624">
        <v>741101</v>
      </c>
    </row>
    <row r="11625" spans="1:5">
      <c r="A11625" t="s">
        <v>1</v>
      </c>
      <c r="B11625" t="s">
        <v>539</v>
      </c>
      <c r="C11625" t="s">
        <v>514</v>
      </c>
      <c r="D11625">
        <v>2004</v>
      </c>
      <c r="E11625">
        <v>3911986</v>
      </c>
    </row>
    <row r="11626" spans="1:5">
      <c r="A11626" t="s">
        <v>513</v>
      </c>
      <c r="B11626" t="s">
        <v>539</v>
      </c>
      <c r="C11626" t="s">
        <v>512</v>
      </c>
      <c r="D11626">
        <v>2004</v>
      </c>
      <c r="E11626">
        <v>1073709</v>
      </c>
    </row>
    <row r="11627" spans="1:5">
      <c r="A11627" t="s">
        <v>511</v>
      </c>
      <c r="B11627" t="s">
        <v>539</v>
      </c>
      <c r="C11627" t="s">
        <v>510</v>
      </c>
      <c r="D11627">
        <v>2004</v>
      </c>
      <c r="E11627">
        <v>6994</v>
      </c>
    </row>
    <row r="11628" spans="1:5">
      <c r="A11628" t="s">
        <v>509</v>
      </c>
      <c r="B11628" t="s">
        <v>539</v>
      </c>
      <c r="C11628" t="s">
        <v>508</v>
      </c>
      <c r="D11628">
        <v>2004</v>
      </c>
      <c r="E11628">
        <v>61924</v>
      </c>
    </row>
    <row r="11629" spans="1:5">
      <c r="A11629" t="s">
        <v>507</v>
      </c>
      <c r="B11629" t="s">
        <v>539</v>
      </c>
      <c r="C11629" t="s">
        <v>506</v>
      </c>
      <c r="D11629">
        <v>2004</v>
      </c>
      <c r="E11629">
        <v>2445680</v>
      </c>
    </row>
    <row r="11630" spans="1:5">
      <c r="A11630" t="s">
        <v>505</v>
      </c>
      <c r="B11630" t="s">
        <v>539</v>
      </c>
      <c r="C11630" t="s">
        <v>504</v>
      </c>
      <c r="D11630">
        <v>2004</v>
      </c>
      <c r="E11630">
        <v>2793341</v>
      </c>
    </row>
    <row r="11631" spans="1:5">
      <c r="A11631" t="s">
        <v>503</v>
      </c>
      <c r="B11631" t="s">
        <v>539</v>
      </c>
      <c r="C11631" t="s">
        <v>502</v>
      </c>
      <c r="D11631">
        <v>2004</v>
      </c>
      <c r="E11631">
        <v>3971421</v>
      </c>
    </row>
    <row r="11632" spans="1:5">
      <c r="A11632" t="s">
        <v>501</v>
      </c>
      <c r="B11632" t="s">
        <v>539</v>
      </c>
      <c r="C11632" t="s">
        <v>500</v>
      </c>
      <c r="D11632">
        <v>2004</v>
      </c>
      <c r="E11632">
        <v>6526047</v>
      </c>
    </row>
    <row r="11633" spans="1:5">
      <c r="A11633" t="s">
        <v>499</v>
      </c>
      <c r="B11633" t="s">
        <v>539</v>
      </c>
      <c r="C11633" t="s">
        <v>498</v>
      </c>
      <c r="D11633">
        <v>2004</v>
      </c>
      <c r="E11633">
        <v>276681</v>
      </c>
    </row>
    <row r="11634" spans="1:5">
      <c r="A11634" t="s">
        <v>497</v>
      </c>
      <c r="B11634" t="s">
        <v>539</v>
      </c>
      <c r="C11634" t="s">
        <v>496</v>
      </c>
      <c r="D11634">
        <v>2004</v>
      </c>
      <c r="E11634">
        <v>4678290</v>
      </c>
    </row>
    <row r="11635" spans="1:5">
      <c r="A11635" t="s">
        <v>495</v>
      </c>
      <c r="B11635" t="s">
        <v>539</v>
      </c>
      <c r="C11635" t="s">
        <v>494</v>
      </c>
      <c r="D11635">
        <v>2004</v>
      </c>
      <c r="E11635">
        <v>10325814</v>
      </c>
    </row>
    <row r="11636" spans="1:5">
      <c r="A11636" t="s">
        <v>2</v>
      </c>
      <c r="B11636" t="s">
        <v>539</v>
      </c>
      <c r="C11636" t="s">
        <v>493</v>
      </c>
      <c r="D11636">
        <v>2004</v>
      </c>
      <c r="E11636">
        <v>104406451</v>
      </c>
    </row>
    <row r="11637" spans="1:5">
      <c r="A11637" t="s">
        <v>492</v>
      </c>
      <c r="B11637" t="s">
        <v>539</v>
      </c>
      <c r="C11637" t="s">
        <v>491</v>
      </c>
      <c r="D11637">
        <v>2004</v>
      </c>
      <c r="E11637">
        <v>2297078</v>
      </c>
    </row>
    <row r="11638" spans="1:5">
      <c r="A11638" t="s">
        <v>490</v>
      </c>
      <c r="B11638" t="s">
        <v>539</v>
      </c>
      <c r="C11638" t="s">
        <v>489</v>
      </c>
      <c r="D11638">
        <v>2004</v>
      </c>
      <c r="E11638">
        <v>96379</v>
      </c>
    </row>
    <row r="11639" spans="1:5">
      <c r="A11639" t="s">
        <v>488</v>
      </c>
      <c r="B11639" t="s">
        <v>539</v>
      </c>
      <c r="C11639" t="s">
        <v>487</v>
      </c>
      <c r="D11639">
        <v>2004</v>
      </c>
      <c r="E11639">
        <v>57326</v>
      </c>
    </row>
    <row r="11640" spans="1:5">
      <c r="A11640" t="s">
        <v>486</v>
      </c>
      <c r="B11640" t="s">
        <v>539</v>
      </c>
      <c r="C11640" t="s">
        <v>485</v>
      </c>
      <c r="D11640">
        <v>2004</v>
      </c>
      <c r="E11640">
        <v>2298153</v>
      </c>
    </row>
    <row r="11641" spans="1:5">
      <c r="A11641" t="s">
        <v>484</v>
      </c>
      <c r="B11641" t="s">
        <v>539</v>
      </c>
      <c r="C11641" t="s">
        <v>483</v>
      </c>
      <c r="D11641">
        <v>2004</v>
      </c>
      <c r="E11641">
        <v>2735436</v>
      </c>
    </row>
    <row r="11642" spans="1:5">
      <c r="A11642" t="s">
        <v>482</v>
      </c>
      <c r="B11642" t="s">
        <v>539</v>
      </c>
      <c r="C11642" t="s">
        <v>481</v>
      </c>
      <c r="D11642">
        <v>2004</v>
      </c>
      <c r="E11642">
        <v>147487</v>
      </c>
    </row>
    <row r="11643" spans="1:5">
      <c r="A11643" t="s">
        <v>480</v>
      </c>
      <c r="B11643" t="s">
        <v>539</v>
      </c>
      <c r="C11643" t="s">
        <v>479</v>
      </c>
      <c r="D11643">
        <v>2004</v>
      </c>
      <c r="E11643">
        <v>0</v>
      </c>
    </row>
    <row r="11644" spans="1:5">
      <c r="A11644" t="s">
        <v>478</v>
      </c>
      <c r="B11644" t="s">
        <v>539</v>
      </c>
      <c r="C11644" t="s">
        <v>477</v>
      </c>
      <c r="D11644">
        <v>2004</v>
      </c>
      <c r="E11644">
        <v>3252420</v>
      </c>
    </row>
    <row r="11645" spans="1:5">
      <c r="A11645" t="s">
        <v>476</v>
      </c>
      <c r="B11645" t="s">
        <v>539</v>
      </c>
      <c r="C11645" t="s">
        <v>475</v>
      </c>
      <c r="D11645">
        <v>2004</v>
      </c>
      <c r="E11645">
        <v>32290435</v>
      </c>
    </row>
    <row r="11646" spans="1:5">
      <c r="A11646" t="s">
        <v>474</v>
      </c>
      <c r="B11646" t="s">
        <v>539</v>
      </c>
      <c r="C11646" t="s">
        <v>473</v>
      </c>
      <c r="D11646">
        <v>2004</v>
      </c>
      <c r="E11646">
        <v>182654</v>
      </c>
    </row>
    <row r="11647" spans="1:5">
      <c r="A11647" t="s">
        <v>472</v>
      </c>
      <c r="B11647" t="s">
        <v>539</v>
      </c>
      <c r="C11647" t="s">
        <v>471</v>
      </c>
      <c r="D11647">
        <v>2004</v>
      </c>
      <c r="E11647">
        <v>96852</v>
      </c>
    </row>
    <row r="11648" spans="1:5">
      <c r="A11648" t="s">
        <v>470</v>
      </c>
      <c r="B11648" t="s">
        <v>539</v>
      </c>
      <c r="C11648" t="s">
        <v>469</v>
      </c>
      <c r="D11648">
        <v>2004</v>
      </c>
      <c r="E11648">
        <v>449254</v>
      </c>
    </row>
    <row r="11649" spans="1:5">
      <c r="A11649" t="s">
        <v>468</v>
      </c>
      <c r="B11649" t="s">
        <v>539</v>
      </c>
      <c r="C11649" t="s">
        <v>467</v>
      </c>
      <c r="D11649">
        <v>2004</v>
      </c>
      <c r="E11649">
        <v>826107</v>
      </c>
    </row>
    <row r="11650" spans="1:5">
      <c r="A11650" t="s">
        <v>466</v>
      </c>
      <c r="B11650" t="s">
        <v>539</v>
      </c>
      <c r="C11650" t="s">
        <v>465</v>
      </c>
      <c r="D11650">
        <v>2004</v>
      </c>
      <c r="E11650">
        <v>2515501</v>
      </c>
    </row>
    <row r="11651" spans="1:5">
      <c r="A11651" t="s">
        <v>464</v>
      </c>
      <c r="B11651" t="s">
        <v>539</v>
      </c>
      <c r="C11651" t="s">
        <v>463</v>
      </c>
      <c r="D11651">
        <v>2004</v>
      </c>
      <c r="E11651">
        <v>6384602</v>
      </c>
    </row>
    <row r="11652" spans="1:5">
      <c r="A11652" t="s">
        <v>462</v>
      </c>
      <c r="B11652" t="s">
        <v>536</v>
      </c>
      <c r="C11652" t="s">
        <v>461</v>
      </c>
      <c r="D11652">
        <v>2004</v>
      </c>
      <c r="E11652">
        <v>40764166</v>
      </c>
    </row>
    <row r="11653" spans="1:5">
      <c r="A11653" t="s">
        <v>460</v>
      </c>
      <c r="B11653" t="s">
        <v>539</v>
      </c>
      <c r="C11653" t="s">
        <v>459</v>
      </c>
      <c r="D11653">
        <v>2004</v>
      </c>
      <c r="E11653">
        <v>1962980</v>
      </c>
    </row>
    <row r="11654" spans="1:5">
      <c r="A11654" t="s">
        <v>458</v>
      </c>
      <c r="B11654" t="s">
        <v>539</v>
      </c>
      <c r="C11654" t="s">
        <v>457</v>
      </c>
      <c r="D11654">
        <v>2004</v>
      </c>
      <c r="E11654">
        <v>106176</v>
      </c>
    </row>
    <row r="11655" spans="1:5">
      <c r="A11655" t="s">
        <v>456</v>
      </c>
      <c r="B11655" t="s">
        <v>539</v>
      </c>
      <c r="C11655" t="s">
        <v>455</v>
      </c>
      <c r="D11655">
        <v>2004</v>
      </c>
      <c r="E11655">
        <v>2046720</v>
      </c>
    </row>
    <row r="11656" spans="1:5">
      <c r="A11656" t="s">
        <v>454</v>
      </c>
      <c r="B11656" t="s">
        <v>539</v>
      </c>
      <c r="C11656" t="s">
        <v>453</v>
      </c>
      <c r="D11656">
        <v>2004</v>
      </c>
      <c r="E11656">
        <v>762817902</v>
      </c>
    </row>
    <row r="11657" spans="1:5">
      <c r="A11657" t="s">
        <v>679</v>
      </c>
      <c r="B11657" t="s">
        <v>539</v>
      </c>
      <c r="C11657" t="s">
        <v>451</v>
      </c>
      <c r="D11657">
        <v>2004</v>
      </c>
      <c r="E11657">
        <v>9687282</v>
      </c>
    </row>
    <row r="11658" spans="1:5">
      <c r="A11658" t="s">
        <v>450</v>
      </c>
      <c r="B11658" t="s">
        <v>539</v>
      </c>
      <c r="C11658" t="s">
        <v>449</v>
      </c>
      <c r="D11658">
        <v>2004</v>
      </c>
      <c r="E11658">
        <v>8828898</v>
      </c>
    </row>
    <row r="11659" spans="1:5">
      <c r="A11659" t="s">
        <v>448</v>
      </c>
      <c r="B11659" t="s">
        <v>539</v>
      </c>
      <c r="C11659" t="s">
        <v>447</v>
      </c>
      <c r="D11659">
        <v>2004</v>
      </c>
      <c r="E11659">
        <v>33411557</v>
      </c>
    </row>
    <row r="11660" spans="1:5">
      <c r="A11660" t="s">
        <v>446</v>
      </c>
      <c r="B11660" t="s">
        <v>539</v>
      </c>
      <c r="C11660" t="s">
        <v>445</v>
      </c>
      <c r="D11660">
        <v>2004</v>
      </c>
      <c r="E11660">
        <v>1422959</v>
      </c>
    </row>
    <row r="11661" spans="1:5">
      <c r="A11661" t="s">
        <v>444</v>
      </c>
      <c r="B11661" t="s">
        <v>539</v>
      </c>
      <c r="C11661" t="s">
        <v>443</v>
      </c>
      <c r="D11661">
        <v>2004</v>
      </c>
      <c r="E11661">
        <v>11414187</v>
      </c>
    </row>
    <row r="11662" spans="1:5">
      <c r="A11662" t="s">
        <v>442</v>
      </c>
      <c r="B11662" t="s">
        <v>539</v>
      </c>
      <c r="C11662" t="s">
        <v>441</v>
      </c>
      <c r="D11662">
        <v>2004</v>
      </c>
      <c r="E11662">
        <v>430583</v>
      </c>
    </row>
    <row r="11663" spans="1:5">
      <c r="A11663" t="s">
        <v>440</v>
      </c>
      <c r="B11663" t="s">
        <v>539</v>
      </c>
      <c r="C11663" t="s">
        <v>439</v>
      </c>
      <c r="D11663">
        <v>2004</v>
      </c>
      <c r="E11663">
        <v>201816</v>
      </c>
    </row>
    <row r="11664" spans="1:5">
      <c r="A11664" t="s">
        <v>438</v>
      </c>
      <c r="B11664" t="s">
        <v>539</v>
      </c>
      <c r="C11664" t="s">
        <v>437</v>
      </c>
      <c r="D11664">
        <v>2004</v>
      </c>
      <c r="E11664">
        <v>1491214</v>
      </c>
    </row>
    <row r="11665" spans="1:5">
      <c r="A11665" t="s">
        <v>436</v>
      </c>
      <c r="B11665" t="s">
        <v>536</v>
      </c>
      <c r="C11665" t="s">
        <v>435</v>
      </c>
      <c r="D11665">
        <v>2004</v>
      </c>
      <c r="E11665">
        <v>3908428</v>
      </c>
    </row>
    <row r="11666" spans="1:5">
      <c r="A11666" t="s">
        <v>434</v>
      </c>
      <c r="B11666" t="s">
        <v>539</v>
      </c>
      <c r="C11666" t="s">
        <v>433</v>
      </c>
      <c r="D11666">
        <v>2004</v>
      </c>
      <c r="E11666">
        <v>2699446</v>
      </c>
    </row>
    <row r="11667" spans="1:5">
      <c r="A11667" t="s">
        <v>432</v>
      </c>
      <c r="B11667" t="s">
        <v>539</v>
      </c>
      <c r="C11667" t="s">
        <v>431</v>
      </c>
      <c r="D11667">
        <v>2004</v>
      </c>
      <c r="E11667">
        <v>12540</v>
      </c>
    </row>
    <row r="11668" spans="1:5">
      <c r="A11668" t="s">
        <v>430</v>
      </c>
      <c r="B11668" t="s">
        <v>539</v>
      </c>
      <c r="C11668" t="s">
        <v>429</v>
      </c>
      <c r="D11668">
        <v>2004</v>
      </c>
      <c r="E11668">
        <v>0</v>
      </c>
    </row>
    <row r="11669" spans="1:5">
      <c r="A11669" t="s">
        <v>428</v>
      </c>
      <c r="B11669" t="s">
        <v>539</v>
      </c>
      <c r="C11669" t="s">
        <v>427</v>
      </c>
      <c r="D11669">
        <v>2004</v>
      </c>
      <c r="E11669">
        <v>319189</v>
      </c>
    </row>
    <row r="11670" spans="1:5">
      <c r="A11670" t="s">
        <v>426</v>
      </c>
      <c r="B11670" t="s">
        <v>539</v>
      </c>
      <c r="C11670" t="s">
        <v>425</v>
      </c>
      <c r="D11670">
        <v>2004</v>
      </c>
      <c r="E11670">
        <v>2684795</v>
      </c>
    </row>
    <row r="11671" spans="1:5">
      <c r="A11671" t="s">
        <v>7</v>
      </c>
      <c r="B11671" t="s">
        <v>539</v>
      </c>
      <c r="C11671" t="s">
        <v>424</v>
      </c>
      <c r="D11671">
        <v>2004</v>
      </c>
      <c r="E11671">
        <v>22040918</v>
      </c>
    </row>
    <row r="11672" spans="1:5">
      <c r="A11672" t="s">
        <v>423</v>
      </c>
      <c r="B11672" t="s">
        <v>539</v>
      </c>
      <c r="C11672" t="s">
        <v>422</v>
      </c>
      <c r="D11672">
        <v>2004</v>
      </c>
      <c r="E11672">
        <v>179462</v>
      </c>
    </row>
    <row r="11673" spans="1:5">
      <c r="A11673" t="s">
        <v>421</v>
      </c>
      <c r="B11673" t="s">
        <v>539</v>
      </c>
      <c r="C11673" t="s">
        <v>420</v>
      </c>
      <c r="D11673">
        <v>2004</v>
      </c>
      <c r="E11673">
        <v>23718</v>
      </c>
    </row>
    <row r="11674" spans="1:5">
      <c r="A11674" t="s">
        <v>419</v>
      </c>
      <c r="B11674" t="s">
        <v>539</v>
      </c>
      <c r="C11674" t="s">
        <v>418</v>
      </c>
      <c r="D11674">
        <v>2004</v>
      </c>
      <c r="E11674">
        <v>780089</v>
      </c>
    </row>
    <row r="11675" spans="1:5">
      <c r="A11675" t="s">
        <v>417</v>
      </c>
      <c r="B11675" t="s">
        <v>539</v>
      </c>
      <c r="C11675" t="s">
        <v>416</v>
      </c>
      <c r="D11675">
        <v>2004</v>
      </c>
      <c r="E11675">
        <v>3095474</v>
      </c>
    </row>
    <row r="11676" spans="1:5">
      <c r="A11676" t="s">
        <v>415</v>
      </c>
      <c r="B11676" t="s">
        <v>539</v>
      </c>
      <c r="C11676" t="s">
        <v>414</v>
      </c>
      <c r="D11676">
        <v>2004</v>
      </c>
      <c r="E11676">
        <v>12127479</v>
      </c>
    </row>
    <row r="11677" spans="1:5">
      <c r="A11677" t="s">
        <v>413</v>
      </c>
      <c r="B11677" t="s">
        <v>536</v>
      </c>
      <c r="C11677" t="s">
        <v>412</v>
      </c>
      <c r="D11677">
        <v>2004</v>
      </c>
      <c r="E11677">
        <v>1107316415</v>
      </c>
    </row>
    <row r="11678" spans="1:5">
      <c r="A11678" t="s">
        <v>411</v>
      </c>
      <c r="B11678" t="s">
        <v>536</v>
      </c>
      <c r="C11678" t="s">
        <v>410</v>
      </c>
      <c r="D11678">
        <v>2004</v>
      </c>
      <c r="E11678">
        <v>1594017198</v>
      </c>
    </row>
    <row r="11679" spans="1:5">
      <c r="A11679" t="s">
        <v>409</v>
      </c>
      <c r="B11679" t="s">
        <v>536</v>
      </c>
      <c r="C11679" t="s">
        <v>408</v>
      </c>
      <c r="D11679">
        <v>2004</v>
      </c>
      <c r="E11679">
        <v>1139404319</v>
      </c>
    </row>
    <row r="11680" spans="1:5">
      <c r="A11680" t="s">
        <v>407</v>
      </c>
      <c r="B11680" t="s">
        <v>536</v>
      </c>
      <c r="C11680" t="s">
        <v>406</v>
      </c>
      <c r="D11680">
        <v>2004</v>
      </c>
      <c r="E11680">
        <v>144056940</v>
      </c>
    </row>
    <row r="11681" spans="1:5">
      <c r="A11681" t="s">
        <v>405</v>
      </c>
      <c r="B11681" t="s">
        <v>536</v>
      </c>
      <c r="C11681" t="s">
        <v>404</v>
      </c>
      <c r="D11681">
        <v>2004</v>
      </c>
      <c r="E11681">
        <v>269589061</v>
      </c>
    </row>
    <row r="11682" spans="1:5">
      <c r="A11682" t="s">
        <v>403</v>
      </c>
      <c r="B11682" t="s">
        <v>539</v>
      </c>
      <c r="C11682" t="s">
        <v>402</v>
      </c>
      <c r="D11682">
        <v>2004</v>
      </c>
      <c r="E11682">
        <v>5199323</v>
      </c>
    </row>
    <row r="11683" spans="1:5">
      <c r="A11683" t="s">
        <v>401</v>
      </c>
      <c r="B11683" t="s">
        <v>539</v>
      </c>
      <c r="C11683" t="s">
        <v>400</v>
      </c>
      <c r="D11683">
        <v>2004</v>
      </c>
      <c r="E11683">
        <v>42982005</v>
      </c>
    </row>
    <row r="11684" spans="1:5">
      <c r="A11684" t="s">
        <v>399</v>
      </c>
      <c r="B11684" t="s">
        <v>536</v>
      </c>
      <c r="C11684" t="s">
        <v>398</v>
      </c>
      <c r="D11684">
        <v>2004</v>
      </c>
      <c r="E11684">
        <v>87088100</v>
      </c>
    </row>
    <row r="11685" spans="1:5">
      <c r="A11685" t="s">
        <v>397</v>
      </c>
      <c r="B11685" t="s">
        <v>539</v>
      </c>
      <c r="C11685" t="s">
        <v>396</v>
      </c>
      <c r="D11685">
        <v>2004</v>
      </c>
      <c r="E11685">
        <v>3141112</v>
      </c>
    </row>
    <row r="11686" spans="1:5">
      <c r="A11686" t="s">
        <v>395</v>
      </c>
      <c r="B11686" t="s">
        <v>539</v>
      </c>
      <c r="C11686" t="s">
        <v>394</v>
      </c>
      <c r="D11686">
        <v>2004</v>
      </c>
      <c r="E11686">
        <v>9862593</v>
      </c>
    </row>
    <row r="11687" spans="1:5">
      <c r="A11687" t="s">
        <v>393</v>
      </c>
      <c r="B11687" t="s">
        <v>539</v>
      </c>
      <c r="C11687" t="s">
        <v>392</v>
      </c>
      <c r="D11687">
        <v>2004</v>
      </c>
      <c r="E11687">
        <v>424271</v>
      </c>
    </row>
    <row r="11688" spans="1:5">
      <c r="A11688" t="s">
        <v>5</v>
      </c>
      <c r="B11688" t="s">
        <v>539</v>
      </c>
      <c r="C11688" t="s">
        <v>391</v>
      </c>
      <c r="D11688">
        <v>2004</v>
      </c>
      <c r="E11688">
        <v>63054637</v>
      </c>
    </row>
    <row r="11689" spans="1:5">
      <c r="A11689" t="s">
        <v>390</v>
      </c>
      <c r="B11689" t="s">
        <v>536</v>
      </c>
      <c r="C11689" t="s">
        <v>389</v>
      </c>
      <c r="D11689">
        <v>2004</v>
      </c>
      <c r="E11689">
        <v>136625244</v>
      </c>
    </row>
    <row r="11690" spans="1:5">
      <c r="A11690" t="s">
        <v>388</v>
      </c>
      <c r="B11690" t="s">
        <v>536</v>
      </c>
      <c r="C11690" t="s">
        <v>387</v>
      </c>
      <c r="D11690">
        <v>2004</v>
      </c>
      <c r="E11690">
        <v>237508162</v>
      </c>
    </row>
    <row r="11691" spans="1:5">
      <c r="A11691" t="s">
        <v>386</v>
      </c>
      <c r="B11691" t="s">
        <v>539</v>
      </c>
      <c r="C11691" t="s">
        <v>385</v>
      </c>
      <c r="D11691">
        <v>2004</v>
      </c>
      <c r="E11691">
        <v>900709</v>
      </c>
    </row>
    <row r="11692" spans="1:5">
      <c r="A11692" t="s">
        <v>384</v>
      </c>
      <c r="B11692" t="s">
        <v>539</v>
      </c>
      <c r="C11692" t="s">
        <v>383</v>
      </c>
      <c r="D11692">
        <v>2004</v>
      </c>
      <c r="E11692">
        <v>413441</v>
      </c>
    </row>
    <row r="11693" spans="1:5">
      <c r="A11693" t="s">
        <v>382</v>
      </c>
      <c r="B11693" t="s">
        <v>539</v>
      </c>
      <c r="C11693" t="s">
        <v>381</v>
      </c>
      <c r="D11693">
        <v>2004</v>
      </c>
      <c r="E11693">
        <v>14495491</v>
      </c>
    </row>
    <row r="11694" spans="1:5">
      <c r="A11694" t="s">
        <v>380</v>
      </c>
      <c r="B11694" t="s">
        <v>539</v>
      </c>
      <c r="C11694" t="s">
        <v>379</v>
      </c>
      <c r="D11694">
        <v>2004</v>
      </c>
      <c r="E11694">
        <v>29248</v>
      </c>
    </row>
    <row r="11695" spans="1:5">
      <c r="A11695" t="s">
        <v>378</v>
      </c>
      <c r="B11695" t="s">
        <v>539</v>
      </c>
      <c r="C11695" t="s">
        <v>377</v>
      </c>
      <c r="D11695">
        <v>2004</v>
      </c>
      <c r="E11695">
        <v>82778</v>
      </c>
    </row>
    <row r="11696" spans="1:5">
      <c r="A11696" t="s">
        <v>376</v>
      </c>
      <c r="B11696" t="s">
        <v>539</v>
      </c>
      <c r="C11696" t="s">
        <v>375</v>
      </c>
      <c r="D11696">
        <v>2004</v>
      </c>
      <c r="E11696">
        <v>234002</v>
      </c>
    </row>
    <row r="11697" spans="1:5">
      <c r="A11697" t="s">
        <v>374</v>
      </c>
      <c r="B11697" t="s">
        <v>539</v>
      </c>
      <c r="C11697" t="s">
        <v>373</v>
      </c>
      <c r="D11697">
        <v>2004</v>
      </c>
      <c r="E11697">
        <v>12220136</v>
      </c>
    </row>
    <row r="11698" spans="1:5">
      <c r="A11698" t="s">
        <v>372</v>
      </c>
      <c r="B11698" t="s">
        <v>539</v>
      </c>
      <c r="C11698" t="s">
        <v>371</v>
      </c>
      <c r="D11698">
        <v>2004</v>
      </c>
      <c r="E11698">
        <v>2020153</v>
      </c>
    </row>
    <row r="11699" spans="1:5">
      <c r="A11699" t="s">
        <v>370</v>
      </c>
      <c r="B11699" t="s">
        <v>539</v>
      </c>
      <c r="C11699" t="s">
        <v>369</v>
      </c>
      <c r="D11699">
        <v>2004</v>
      </c>
      <c r="E11699">
        <v>11200514</v>
      </c>
    </row>
    <row r="11700" spans="1:5">
      <c r="A11700" t="s">
        <v>368</v>
      </c>
      <c r="B11700" t="s">
        <v>539</v>
      </c>
      <c r="C11700" t="s">
        <v>367</v>
      </c>
      <c r="D11700">
        <v>2004</v>
      </c>
      <c r="E11700">
        <v>0</v>
      </c>
    </row>
    <row r="11701" spans="1:5">
      <c r="A11701" t="s">
        <v>366</v>
      </c>
      <c r="B11701" t="s">
        <v>539</v>
      </c>
      <c r="C11701" t="s">
        <v>365</v>
      </c>
      <c r="D11701">
        <v>2004</v>
      </c>
      <c r="E11701">
        <v>6412738</v>
      </c>
    </row>
    <row r="11702" spans="1:5">
      <c r="A11702" t="s">
        <v>364</v>
      </c>
      <c r="B11702" t="s">
        <v>539</v>
      </c>
      <c r="C11702" t="s">
        <v>363</v>
      </c>
      <c r="D11702">
        <v>2004</v>
      </c>
      <c r="E11702">
        <v>678602</v>
      </c>
    </row>
    <row r="11703" spans="1:5">
      <c r="A11703" t="s">
        <v>362</v>
      </c>
      <c r="B11703" t="s">
        <v>539</v>
      </c>
      <c r="C11703" t="s">
        <v>361</v>
      </c>
      <c r="D11703">
        <v>2004</v>
      </c>
      <c r="E11703">
        <v>810031</v>
      </c>
    </row>
    <row r="11704" spans="1:5">
      <c r="A11704" t="s">
        <v>360</v>
      </c>
      <c r="B11704" t="s">
        <v>539</v>
      </c>
      <c r="C11704" t="s">
        <v>359</v>
      </c>
      <c r="D11704">
        <v>2004</v>
      </c>
      <c r="E11704">
        <v>443429</v>
      </c>
    </row>
    <row r="11705" spans="1:5">
      <c r="A11705" t="s">
        <v>358</v>
      </c>
      <c r="B11705" t="s">
        <v>539</v>
      </c>
      <c r="C11705" t="s">
        <v>357</v>
      </c>
      <c r="D11705">
        <v>2004</v>
      </c>
      <c r="E11705">
        <v>2840339</v>
      </c>
    </row>
    <row r="11706" spans="1:5">
      <c r="A11706" t="s">
        <v>356</v>
      </c>
      <c r="B11706" t="s">
        <v>539</v>
      </c>
      <c r="C11706" t="s">
        <v>355</v>
      </c>
      <c r="D11706">
        <v>2004</v>
      </c>
      <c r="E11706">
        <v>65738</v>
      </c>
    </row>
    <row r="11707" spans="1:5">
      <c r="A11707" t="s">
        <v>354</v>
      </c>
      <c r="B11707" t="s">
        <v>539</v>
      </c>
      <c r="C11707" t="s">
        <v>353</v>
      </c>
      <c r="D11707">
        <v>2004</v>
      </c>
      <c r="E11707">
        <v>9914</v>
      </c>
    </row>
    <row r="11708" spans="1:5">
      <c r="A11708" t="s">
        <v>352</v>
      </c>
      <c r="B11708" t="s">
        <v>539</v>
      </c>
      <c r="C11708" t="s">
        <v>351</v>
      </c>
      <c r="D11708">
        <v>2004</v>
      </c>
      <c r="E11708">
        <v>6813595</v>
      </c>
    </row>
    <row r="11709" spans="1:5">
      <c r="A11709" t="s">
        <v>350</v>
      </c>
      <c r="B11709" t="s">
        <v>539</v>
      </c>
      <c r="C11709" t="s">
        <v>349</v>
      </c>
      <c r="D11709">
        <v>2004</v>
      </c>
      <c r="E11709">
        <v>10223</v>
      </c>
    </row>
    <row r="11710" spans="1:5">
      <c r="A11710" t="s">
        <v>348</v>
      </c>
      <c r="B11710" t="s">
        <v>539</v>
      </c>
      <c r="C11710" t="s">
        <v>347</v>
      </c>
      <c r="D11710">
        <v>2004</v>
      </c>
      <c r="E11710">
        <v>538499</v>
      </c>
    </row>
    <row r="11711" spans="1:5">
      <c r="A11711" t="s">
        <v>346</v>
      </c>
      <c r="B11711" t="s">
        <v>536</v>
      </c>
      <c r="C11711" t="s">
        <v>345</v>
      </c>
      <c r="D11711">
        <v>2004</v>
      </c>
      <c r="E11711">
        <v>234069914</v>
      </c>
    </row>
    <row r="11712" spans="1:5">
      <c r="A11712" t="s">
        <v>344</v>
      </c>
      <c r="B11712" t="s">
        <v>539</v>
      </c>
      <c r="C11712" t="s">
        <v>343</v>
      </c>
      <c r="D11712">
        <v>2004</v>
      </c>
      <c r="E11712">
        <v>0</v>
      </c>
    </row>
    <row r="11713" spans="1:5">
      <c r="A11713" t="s">
        <v>342</v>
      </c>
      <c r="B11713" t="s">
        <v>539</v>
      </c>
      <c r="C11713" t="s">
        <v>341</v>
      </c>
      <c r="D11713">
        <v>2004</v>
      </c>
      <c r="E11713">
        <v>3755165</v>
      </c>
    </row>
    <row r="11714" spans="1:5">
      <c r="A11714" t="s">
        <v>340</v>
      </c>
      <c r="B11714" t="s">
        <v>536</v>
      </c>
      <c r="C11714" t="s">
        <v>339</v>
      </c>
      <c r="D11714">
        <v>2004</v>
      </c>
      <c r="E11714">
        <v>373228884</v>
      </c>
    </row>
    <row r="11715" spans="1:5">
      <c r="A11715" t="s">
        <v>338</v>
      </c>
      <c r="B11715" t="s">
        <v>539</v>
      </c>
      <c r="C11715" t="s">
        <v>337</v>
      </c>
      <c r="D11715">
        <v>2004</v>
      </c>
      <c r="E11715">
        <v>1943527</v>
      </c>
    </row>
    <row r="11716" spans="1:5">
      <c r="A11716" t="s">
        <v>336</v>
      </c>
      <c r="B11716" t="s">
        <v>539</v>
      </c>
      <c r="C11716" t="s">
        <v>335</v>
      </c>
      <c r="D11716">
        <v>2004</v>
      </c>
      <c r="E11716">
        <v>5254379</v>
      </c>
    </row>
    <row r="11717" spans="1:5">
      <c r="A11717" t="s">
        <v>334</v>
      </c>
      <c r="B11717" t="s">
        <v>539</v>
      </c>
      <c r="C11717" t="s">
        <v>333</v>
      </c>
      <c r="D11717">
        <v>2004</v>
      </c>
      <c r="E11717">
        <v>3446941</v>
      </c>
    </row>
    <row r="11718" spans="1:5">
      <c r="A11718" t="s">
        <v>332</v>
      </c>
      <c r="B11718" t="s">
        <v>536</v>
      </c>
      <c r="C11718" t="s">
        <v>331</v>
      </c>
      <c r="D11718">
        <v>2004</v>
      </c>
      <c r="E11718">
        <v>2245763834</v>
      </c>
    </row>
    <row r="11719" spans="1:5">
      <c r="A11719" t="s">
        <v>330</v>
      </c>
      <c r="B11719" t="s">
        <v>536</v>
      </c>
      <c r="C11719" t="s">
        <v>329</v>
      </c>
      <c r="D11719">
        <v>2004</v>
      </c>
      <c r="E11719">
        <v>3075827870</v>
      </c>
    </row>
    <row r="11720" spans="1:5">
      <c r="A11720" t="s">
        <v>328</v>
      </c>
      <c r="B11720" t="s">
        <v>536</v>
      </c>
      <c r="C11720" t="s">
        <v>327</v>
      </c>
      <c r="D11720">
        <v>2004</v>
      </c>
      <c r="E11720">
        <v>830064036</v>
      </c>
    </row>
    <row r="11721" spans="1:5">
      <c r="A11721" t="s">
        <v>326</v>
      </c>
      <c r="B11721" t="s">
        <v>536</v>
      </c>
      <c r="C11721" t="s">
        <v>325</v>
      </c>
      <c r="D11721">
        <v>2004</v>
      </c>
      <c r="E11721">
        <v>254664051</v>
      </c>
    </row>
    <row r="11722" spans="1:5">
      <c r="A11722" t="s">
        <v>324</v>
      </c>
      <c r="B11722" t="s">
        <v>539</v>
      </c>
      <c r="C11722" t="s">
        <v>323</v>
      </c>
      <c r="D11722">
        <v>2004</v>
      </c>
      <c r="E11722">
        <v>122663816</v>
      </c>
    </row>
    <row r="11723" spans="1:5">
      <c r="A11723" t="s">
        <v>322</v>
      </c>
      <c r="B11723" t="s">
        <v>536</v>
      </c>
      <c r="C11723" t="s">
        <v>321</v>
      </c>
      <c r="D11723">
        <v>2004</v>
      </c>
      <c r="E11723">
        <v>575399985</v>
      </c>
    </row>
    <row r="11724" spans="1:5">
      <c r="A11724" t="s">
        <v>320</v>
      </c>
      <c r="B11724" t="s">
        <v>539</v>
      </c>
      <c r="C11724" t="s">
        <v>319</v>
      </c>
      <c r="D11724">
        <v>2004</v>
      </c>
      <c r="E11724">
        <v>36249</v>
      </c>
    </row>
    <row r="11725" spans="1:5">
      <c r="A11725" t="s">
        <v>318</v>
      </c>
      <c r="B11725" t="s">
        <v>539</v>
      </c>
      <c r="C11725" t="s">
        <v>317</v>
      </c>
      <c r="D11725">
        <v>2004</v>
      </c>
      <c r="E11725">
        <v>800648753</v>
      </c>
    </row>
    <row r="11726" spans="1:5">
      <c r="A11726" t="s">
        <v>316</v>
      </c>
      <c r="B11726" t="s">
        <v>536</v>
      </c>
      <c r="C11726" t="s">
        <v>315</v>
      </c>
      <c r="D11726">
        <v>2004</v>
      </c>
    </row>
    <row r="11727" spans="1:5">
      <c r="A11727" t="s">
        <v>314</v>
      </c>
      <c r="B11727" t="s">
        <v>539</v>
      </c>
      <c r="C11727" t="s">
        <v>313</v>
      </c>
      <c r="D11727">
        <v>2004</v>
      </c>
      <c r="E11727">
        <v>1619883</v>
      </c>
    </row>
    <row r="11728" spans="1:5">
      <c r="A11728" t="s">
        <v>312</v>
      </c>
      <c r="B11728" t="s">
        <v>539</v>
      </c>
      <c r="C11728" t="s">
        <v>311</v>
      </c>
      <c r="D11728">
        <v>2004</v>
      </c>
      <c r="E11728">
        <v>23064841</v>
      </c>
    </row>
    <row r="11729" spans="1:5">
      <c r="A11729" t="s">
        <v>310</v>
      </c>
      <c r="B11729" t="s">
        <v>539</v>
      </c>
      <c r="C11729" t="s">
        <v>309</v>
      </c>
      <c r="D11729">
        <v>2004</v>
      </c>
      <c r="E11729">
        <v>8233941</v>
      </c>
    </row>
    <row r="11730" spans="1:5">
      <c r="A11730" t="s">
        <v>308</v>
      </c>
      <c r="B11730" t="s">
        <v>539</v>
      </c>
      <c r="C11730" t="s">
        <v>307</v>
      </c>
      <c r="D11730">
        <v>2004</v>
      </c>
      <c r="E11730">
        <v>20696</v>
      </c>
    </row>
    <row r="11731" spans="1:5">
      <c r="A11731" t="s">
        <v>306</v>
      </c>
      <c r="B11731" t="s">
        <v>539</v>
      </c>
      <c r="C11731" t="s">
        <v>305</v>
      </c>
      <c r="D11731">
        <v>2004</v>
      </c>
      <c r="E11731">
        <v>581761</v>
      </c>
    </row>
    <row r="11732" spans="1:5">
      <c r="A11732" t="s">
        <v>304</v>
      </c>
      <c r="B11732" t="s">
        <v>539</v>
      </c>
      <c r="C11732" t="s">
        <v>303</v>
      </c>
      <c r="D11732">
        <v>2004</v>
      </c>
      <c r="E11732">
        <v>18678509</v>
      </c>
    </row>
    <row r="11733" spans="1:5">
      <c r="A11733" t="s">
        <v>302</v>
      </c>
      <c r="B11733" t="s">
        <v>539</v>
      </c>
      <c r="C11733" t="s">
        <v>301</v>
      </c>
      <c r="D11733">
        <v>2004</v>
      </c>
      <c r="E11733">
        <v>1292758</v>
      </c>
    </row>
    <row r="11734" spans="1:5">
      <c r="A11734" t="s">
        <v>300</v>
      </c>
      <c r="B11734" t="s">
        <v>539</v>
      </c>
      <c r="C11734" t="s">
        <v>299</v>
      </c>
      <c r="D11734">
        <v>2004</v>
      </c>
      <c r="E11734">
        <v>1056800</v>
      </c>
    </row>
    <row r="11735" spans="1:5">
      <c r="A11735" t="s">
        <v>298</v>
      </c>
      <c r="B11735" t="s">
        <v>539</v>
      </c>
      <c r="C11735" t="s">
        <v>297</v>
      </c>
      <c r="D11735">
        <v>2004</v>
      </c>
      <c r="E11735">
        <v>19624090</v>
      </c>
    </row>
    <row r="11736" spans="1:5">
      <c r="A11736" t="s">
        <v>296</v>
      </c>
      <c r="B11736" t="s">
        <v>539</v>
      </c>
      <c r="C11736" t="s">
        <v>295</v>
      </c>
      <c r="D11736">
        <v>2004</v>
      </c>
      <c r="E11736">
        <v>6767704</v>
      </c>
    </row>
    <row r="11737" spans="1:5">
      <c r="A11737" t="s">
        <v>294</v>
      </c>
      <c r="B11737" t="s">
        <v>539</v>
      </c>
      <c r="C11737" t="s">
        <v>293</v>
      </c>
      <c r="D11737">
        <v>2004</v>
      </c>
      <c r="E11737">
        <v>27600463</v>
      </c>
    </row>
    <row r="11738" spans="1:5">
      <c r="A11738" t="s">
        <v>292</v>
      </c>
      <c r="B11738" t="s">
        <v>539</v>
      </c>
      <c r="C11738" t="s">
        <v>291</v>
      </c>
      <c r="D11738">
        <v>2004</v>
      </c>
      <c r="E11738">
        <v>3303149</v>
      </c>
    </row>
    <row r="11739" spans="1:5">
      <c r="A11739" t="s">
        <v>290</v>
      </c>
      <c r="B11739" t="s">
        <v>539</v>
      </c>
      <c r="C11739" t="s">
        <v>289</v>
      </c>
      <c r="D11739">
        <v>2004</v>
      </c>
      <c r="E11739">
        <v>10574151</v>
      </c>
    </row>
    <row r="11740" spans="1:5">
      <c r="A11740" t="s">
        <v>288</v>
      </c>
      <c r="B11740" t="s">
        <v>539</v>
      </c>
      <c r="C11740" t="s">
        <v>287</v>
      </c>
      <c r="D11740">
        <v>2004</v>
      </c>
      <c r="E11740">
        <v>51127</v>
      </c>
    </row>
    <row r="11741" spans="1:5">
      <c r="A11741" t="s">
        <v>286</v>
      </c>
      <c r="B11741" t="s">
        <v>539</v>
      </c>
      <c r="C11741" t="s">
        <v>285</v>
      </c>
      <c r="D11741">
        <v>2004</v>
      </c>
      <c r="E11741">
        <v>32546</v>
      </c>
    </row>
    <row r="11742" spans="1:5">
      <c r="A11742" t="s">
        <v>284</v>
      </c>
      <c r="B11742" t="s">
        <v>539</v>
      </c>
      <c r="C11742" t="s">
        <v>283</v>
      </c>
      <c r="D11742">
        <v>2004</v>
      </c>
      <c r="E11742">
        <v>9134717</v>
      </c>
    </row>
    <row r="11743" spans="1:5">
      <c r="A11743" t="s">
        <v>282</v>
      </c>
      <c r="B11743" t="s">
        <v>539</v>
      </c>
      <c r="C11743" t="s">
        <v>281</v>
      </c>
      <c r="D11743">
        <v>2004</v>
      </c>
      <c r="E11743">
        <v>40361</v>
      </c>
    </row>
    <row r="11744" spans="1:5">
      <c r="A11744" t="s">
        <v>280</v>
      </c>
      <c r="B11744" t="s">
        <v>536</v>
      </c>
      <c r="C11744" t="s">
        <v>279</v>
      </c>
      <c r="D11744">
        <v>2004</v>
      </c>
      <c r="E11744">
        <v>125539829</v>
      </c>
    </row>
    <row r="11745" spans="1:5">
      <c r="A11745" t="s">
        <v>278</v>
      </c>
      <c r="B11745" t="s">
        <v>539</v>
      </c>
      <c r="C11745" t="s">
        <v>277</v>
      </c>
      <c r="D11745">
        <v>2004</v>
      </c>
      <c r="E11745">
        <v>4178099</v>
      </c>
    </row>
    <row r="11746" spans="1:5">
      <c r="A11746" t="s">
        <v>276</v>
      </c>
      <c r="B11746" t="s">
        <v>539</v>
      </c>
      <c r="C11746" t="s">
        <v>275</v>
      </c>
      <c r="D11746">
        <v>2004</v>
      </c>
      <c r="E11746">
        <v>522855</v>
      </c>
    </row>
    <row r="11747" spans="1:5">
      <c r="A11747" t="s">
        <v>274</v>
      </c>
      <c r="B11747" t="s">
        <v>539</v>
      </c>
      <c r="C11747" t="s">
        <v>273</v>
      </c>
      <c r="D11747">
        <v>2004</v>
      </c>
      <c r="E11747">
        <v>1724602</v>
      </c>
    </row>
    <row r="11748" spans="1:5">
      <c r="A11748" t="s">
        <v>272</v>
      </c>
      <c r="B11748" t="s">
        <v>539</v>
      </c>
      <c r="C11748" t="s">
        <v>271</v>
      </c>
      <c r="D11748">
        <v>2004</v>
      </c>
      <c r="E11748">
        <v>1324987</v>
      </c>
    </row>
    <row r="11749" spans="1:5">
      <c r="A11749" t="s">
        <v>270</v>
      </c>
      <c r="B11749" t="s">
        <v>539</v>
      </c>
      <c r="C11749" t="s">
        <v>269</v>
      </c>
      <c r="D11749">
        <v>2004</v>
      </c>
      <c r="E11749">
        <v>123095</v>
      </c>
    </row>
    <row r="11750" spans="1:5">
      <c r="A11750" t="s">
        <v>268</v>
      </c>
      <c r="B11750" t="s">
        <v>536</v>
      </c>
      <c r="C11750" t="s">
        <v>267</v>
      </c>
      <c r="D11750">
        <v>2004</v>
      </c>
      <c r="E11750">
        <v>129624577</v>
      </c>
    </row>
    <row r="11751" spans="1:5">
      <c r="A11751" t="s">
        <v>266</v>
      </c>
      <c r="B11751" t="s">
        <v>536</v>
      </c>
      <c r="C11751" t="s">
        <v>265</v>
      </c>
      <c r="D11751">
        <v>2004</v>
      </c>
      <c r="E11751">
        <v>543728448</v>
      </c>
    </row>
    <row r="11752" spans="1:5">
      <c r="A11752" t="s">
        <v>264</v>
      </c>
      <c r="B11752" t="s">
        <v>536</v>
      </c>
      <c r="C11752" t="s">
        <v>263</v>
      </c>
      <c r="D11752">
        <v>2004</v>
      </c>
      <c r="E11752">
        <v>348837609</v>
      </c>
    </row>
    <row r="11753" spans="1:5">
      <c r="A11753" t="s">
        <v>262</v>
      </c>
      <c r="B11753" t="s">
        <v>539</v>
      </c>
      <c r="C11753" t="s">
        <v>261</v>
      </c>
      <c r="D11753">
        <v>2004</v>
      </c>
      <c r="E11753">
        <v>29478</v>
      </c>
    </row>
    <row r="11754" spans="1:5">
      <c r="A11754" t="s">
        <v>260</v>
      </c>
      <c r="B11754" t="s">
        <v>539</v>
      </c>
      <c r="C11754" t="s">
        <v>259</v>
      </c>
      <c r="D11754">
        <v>2004</v>
      </c>
      <c r="E11754">
        <v>15691202</v>
      </c>
    </row>
    <row r="11755" spans="1:5">
      <c r="A11755" t="s">
        <v>258</v>
      </c>
      <c r="B11755" t="s">
        <v>536</v>
      </c>
      <c r="C11755" t="s">
        <v>257</v>
      </c>
      <c r="D11755">
        <v>2004</v>
      </c>
      <c r="E11755">
        <v>1639250599</v>
      </c>
    </row>
    <row r="11756" spans="1:5">
      <c r="A11756" t="s">
        <v>256</v>
      </c>
      <c r="B11756" t="s">
        <v>536</v>
      </c>
      <c r="C11756" t="s">
        <v>255</v>
      </c>
      <c r="D11756">
        <v>2004</v>
      </c>
      <c r="E11756">
        <v>3070717000</v>
      </c>
    </row>
    <row r="11757" spans="1:5">
      <c r="A11757" t="s">
        <v>254</v>
      </c>
      <c r="B11757" t="s">
        <v>539</v>
      </c>
      <c r="C11757" t="s">
        <v>253</v>
      </c>
      <c r="D11757">
        <v>2004</v>
      </c>
      <c r="E11757">
        <v>1514322</v>
      </c>
    </row>
    <row r="11758" spans="1:5">
      <c r="A11758" t="s">
        <v>252</v>
      </c>
      <c r="B11758" t="s">
        <v>536</v>
      </c>
      <c r="C11758" t="s">
        <v>251</v>
      </c>
      <c r="D11758">
        <v>2004</v>
      </c>
      <c r="E11758">
        <v>1064274817</v>
      </c>
    </row>
    <row r="11759" spans="1:5">
      <c r="A11759" t="s">
        <v>250</v>
      </c>
      <c r="B11759" t="s">
        <v>539</v>
      </c>
      <c r="C11759" t="s">
        <v>249</v>
      </c>
      <c r="D11759">
        <v>2004</v>
      </c>
      <c r="E11759">
        <v>1126390</v>
      </c>
    </row>
    <row r="11760" spans="1:5">
      <c r="A11760" t="s">
        <v>248</v>
      </c>
      <c r="B11760" t="s">
        <v>539</v>
      </c>
      <c r="C11760" t="s">
        <v>247</v>
      </c>
      <c r="D11760">
        <v>2004</v>
      </c>
      <c r="E11760">
        <v>63322</v>
      </c>
    </row>
    <row r="11761" spans="1:5">
      <c r="A11761" t="s">
        <v>246</v>
      </c>
      <c r="B11761" t="s">
        <v>539</v>
      </c>
      <c r="C11761" t="s">
        <v>245</v>
      </c>
      <c r="D11761">
        <v>2004</v>
      </c>
      <c r="E11761">
        <v>726462</v>
      </c>
    </row>
    <row r="11762" spans="1:5">
      <c r="A11762" t="s">
        <v>244</v>
      </c>
      <c r="B11762" t="s">
        <v>539</v>
      </c>
      <c r="C11762" t="s">
        <v>243</v>
      </c>
      <c r="D11762">
        <v>2004</v>
      </c>
      <c r="E11762">
        <v>0</v>
      </c>
    </row>
    <row r="11763" spans="1:5">
      <c r="A11763" t="s">
        <v>242</v>
      </c>
      <c r="B11763" t="s">
        <v>539</v>
      </c>
      <c r="C11763" t="s">
        <v>241</v>
      </c>
      <c r="D11763">
        <v>2004</v>
      </c>
    </row>
    <row r="11764" spans="1:5">
      <c r="A11764" t="s">
        <v>240</v>
      </c>
      <c r="B11764" t="s">
        <v>539</v>
      </c>
      <c r="C11764" t="s">
        <v>239</v>
      </c>
      <c r="D11764">
        <v>2004</v>
      </c>
      <c r="E11764">
        <v>13688117</v>
      </c>
    </row>
    <row r="11765" spans="1:5">
      <c r="A11765" t="s">
        <v>238</v>
      </c>
      <c r="B11765" t="s">
        <v>539</v>
      </c>
      <c r="C11765" t="s">
        <v>237</v>
      </c>
      <c r="D11765">
        <v>2004</v>
      </c>
      <c r="E11765">
        <v>0</v>
      </c>
    </row>
    <row r="11766" spans="1:5">
      <c r="A11766" t="s">
        <v>236</v>
      </c>
      <c r="B11766" t="s">
        <v>539</v>
      </c>
      <c r="C11766" t="s">
        <v>235</v>
      </c>
      <c r="D11766">
        <v>2004</v>
      </c>
      <c r="E11766">
        <v>1967502</v>
      </c>
    </row>
    <row r="11767" spans="1:5">
      <c r="A11767" t="s">
        <v>234</v>
      </c>
      <c r="B11767" t="s">
        <v>539</v>
      </c>
      <c r="C11767" t="s">
        <v>233</v>
      </c>
      <c r="D11767">
        <v>2004</v>
      </c>
      <c r="E11767">
        <v>12780594</v>
      </c>
    </row>
    <row r="11768" spans="1:5">
      <c r="A11768" t="s">
        <v>232</v>
      </c>
      <c r="B11768" t="s">
        <v>539</v>
      </c>
      <c r="C11768" t="s">
        <v>231</v>
      </c>
      <c r="D11768">
        <v>2004</v>
      </c>
      <c r="E11768">
        <v>210631</v>
      </c>
    </row>
    <row r="11769" spans="1:5">
      <c r="A11769" t="s">
        <v>230</v>
      </c>
      <c r="B11769" t="s">
        <v>536</v>
      </c>
      <c r="C11769" t="s">
        <v>229</v>
      </c>
      <c r="D11769">
        <v>2004</v>
      </c>
      <c r="E11769">
        <v>136869173</v>
      </c>
    </row>
    <row r="11770" spans="1:5">
      <c r="A11770" t="s">
        <v>228</v>
      </c>
      <c r="B11770" t="s">
        <v>539</v>
      </c>
      <c r="C11770" t="s">
        <v>227</v>
      </c>
      <c r="D11770">
        <v>2004</v>
      </c>
      <c r="E11770">
        <v>25682150</v>
      </c>
    </row>
    <row r="11771" spans="1:5">
      <c r="A11771" t="s">
        <v>226</v>
      </c>
      <c r="B11771" t="s">
        <v>539</v>
      </c>
      <c r="C11771" t="s">
        <v>225</v>
      </c>
      <c r="D11771">
        <v>2004</v>
      </c>
      <c r="E11771">
        <v>15830</v>
      </c>
    </row>
    <row r="11772" spans="1:5">
      <c r="A11772" t="s">
        <v>224</v>
      </c>
      <c r="B11772" t="s">
        <v>536</v>
      </c>
      <c r="C11772" t="s">
        <v>223</v>
      </c>
      <c r="D11772">
        <v>2004</v>
      </c>
      <c r="E11772">
        <v>2721879391</v>
      </c>
    </row>
    <row r="11773" spans="1:5">
      <c r="A11773" t="s">
        <v>222</v>
      </c>
      <c r="B11773" t="s">
        <v>539</v>
      </c>
      <c r="C11773" t="s">
        <v>221</v>
      </c>
      <c r="D11773">
        <v>2004</v>
      </c>
      <c r="E11773">
        <v>869905</v>
      </c>
    </row>
    <row r="11774" spans="1:5">
      <c r="A11774" t="s">
        <v>220</v>
      </c>
      <c r="B11774" t="s">
        <v>539</v>
      </c>
      <c r="C11774" t="s">
        <v>219</v>
      </c>
      <c r="D11774">
        <v>2004</v>
      </c>
      <c r="E11774">
        <v>8513239</v>
      </c>
    </row>
    <row r="11775" spans="1:5">
      <c r="A11775" t="s">
        <v>218</v>
      </c>
      <c r="B11775" t="s">
        <v>539</v>
      </c>
      <c r="C11775" t="s">
        <v>217</v>
      </c>
      <c r="D11775">
        <v>2004</v>
      </c>
      <c r="E11775">
        <v>26456</v>
      </c>
    </row>
    <row r="11776" spans="1:5">
      <c r="A11776" t="s">
        <v>216</v>
      </c>
      <c r="B11776" t="s">
        <v>539</v>
      </c>
      <c r="C11776" t="s">
        <v>215</v>
      </c>
      <c r="D11776">
        <v>2004</v>
      </c>
      <c r="E11776">
        <v>34375104</v>
      </c>
    </row>
    <row r="11777" spans="1:5">
      <c r="A11777" t="s">
        <v>214</v>
      </c>
      <c r="B11777" t="s">
        <v>536</v>
      </c>
      <c r="C11777" t="s">
        <v>213</v>
      </c>
      <c r="D11777">
        <v>2004</v>
      </c>
      <c r="E11777">
        <v>130201754</v>
      </c>
    </row>
    <row r="11778" spans="1:5">
      <c r="A11778" t="s">
        <v>212</v>
      </c>
      <c r="B11778" t="s">
        <v>539</v>
      </c>
      <c r="C11778" t="s">
        <v>211</v>
      </c>
      <c r="D11778">
        <v>2004</v>
      </c>
      <c r="E11778">
        <v>232951</v>
      </c>
    </row>
    <row r="11779" spans="1:5">
      <c r="A11779" t="s">
        <v>210</v>
      </c>
      <c r="B11779" t="s">
        <v>539</v>
      </c>
      <c r="C11779" t="s">
        <v>209</v>
      </c>
      <c r="D11779">
        <v>2004</v>
      </c>
      <c r="E11779">
        <v>962704</v>
      </c>
    </row>
    <row r="11780" spans="1:5">
      <c r="A11780" t="s">
        <v>208</v>
      </c>
      <c r="B11780" t="s">
        <v>539</v>
      </c>
      <c r="C11780" t="s">
        <v>207</v>
      </c>
      <c r="D11780">
        <v>2004</v>
      </c>
      <c r="E11780">
        <v>6656</v>
      </c>
    </row>
    <row r="11781" spans="1:5">
      <c r="A11781" t="s">
        <v>206</v>
      </c>
      <c r="B11781" t="s">
        <v>539</v>
      </c>
      <c r="C11781" t="s">
        <v>205</v>
      </c>
      <c r="D11781">
        <v>2004</v>
      </c>
      <c r="E11781">
        <v>14255863</v>
      </c>
    </row>
    <row r="11782" spans="1:5">
      <c r="A11782" t="s">
        <v>204</v>
      </c>
      <c r="B11782" t="s">
        <v>539</v>
      </c>
      <c r="C11782" t="s">
        <v>203</v>
      </c>
      <c r="D11782">
        <v>2004</v>
      </c>
      <c r="E11782">
        <v>1449144</v>
      </c>
    </row>
    <row r="11783" spans="1:5">
      <c r="A11783" t="s">
        <v>202</v>
      </c>
      <c r="B11783" t="s">
        <v>539</v>
      </c>
      <c r="C11783" t="s">
        <v>201</v>
      </c>
      <c r="D11783">
        <v>2004</v>
      </c>
      <c r="E11783">
        <v>710257</v>
      </c>
    </row>
    <row r="11784" spans="1:5">
      <c r="A11784" t="s">
        <v>200</v>
      </c>
      <c r="B11784" t="s">
        <v>539</v>
      </c>
      <c r="C11784" t="s">
        <v>199</v>
      </c>
      <c r="D11784">
        <v>2004</v>
      </c>
      <c r="E11784">
        <v>10779196</v>
      </c>
    </row>
    <row r="11785" spans="1:5">
      <c r="A11785" t="s">
        <v>198</v>
      </c>
      <c r="B11785" t="s">
        <v>539</v>
      </c>
      <c r="C11785" t="s">
        <v>197</v>
      </c>
      <c r="D11785">
        <v>2004</v>
      </c>
      <c r="E11785">
        <v>8636230</v>
      </c>
    </row>
    <row r="11786" spans="1:5">
      <c r="A11786" t="s">
        <v>196</v>
      </c>
      <c r="B11786" t="s">
        <v>536</v>
      </c>
      <c r="C11786" t="s">
        <v>195</v>
      </c>
      <c r="D11786">
        <v>2004</v>
      </c>
      <c r="E11786">
        <v>65657178</v>
      </c>
    </row>
    <row r="11787" spans="1:5">
      <c r="A11787" t="s">
        <v>194</v>
      </c>
      <c r="B11787" t="s">
        <v>539</v>
      </c>
      <c r="C11787" t="s">
        <v>193</v>
      </c>
      <c r="D11787">
        <v>2004</v>
      </c>
      <c r="E11787">
        <v>1292617</v>
      </c>
    </row>
    <row r="11788" spans="1:5">
      <c r="A11788" t="s">
        <v>192</v>
      </c>
      <c r="B11788" t="s">
        <v>539</v>
      </c>
      <c r="C11788" t="s">
        <v>191</v>
      </c>
      <c r="D11788">
        <v>2004</v>
      </c>
      <c r="E11788">
        <v>83594</v>
      </c>
    </row>
    <row r="11789" spans="1:5">
      <c r="A11789" t="s">
        <v>190</v>
      </c>
      <c r="B11789" t="s">
        <v>539</v>
      </c>
      <c r="C11789" t="s">
        <v>189</v>
      </c>
      <c r="D11789">
        <v>2004</v>
      </c>
      <c r="E11789">
        <v>10949241</v>
      </c>
    </row>
    <row r="11790" spans="1:5">
      <c r="A11790" t="s">
        <v>188</v>
      </c>
      <c r="B11790" t="s">
        <v>539</v>
      </c>
      <c r="C11790" t="s">
        <v>187</v>
      </c>
      <c r="D11790">
        <v>2004</v>
      </c>
      <c r="E11790">
        <v>83657007</v>
      </c>
    </row>
    <row r="11791" spans="1:5">
      <c r="A11791" t="s">
        <v>186</v>
      </c>
      <c r="B11791" t="s">
        <v>539</v>
      </c>
      <c r="C11791" t="s">
        <v>185</v>
      </c>
      <c r="D11791">
        <v>2004</v>
      </c>
      <c r="E11791">
        <v>2352464</v>
      </c>
    </row>
    <row r="11792" spans="1:5">
      <c r="A11792" t="s">
        <v>184</v>
      </c>
      <c r="B11792" t="s">
        <v>539</v>
      </c>
      <c r="C11792" t="s">
        <v>183</v>
      </c>
      <c r="D11792">
        <v>2004</v>
      </c>
      <c r="E11792">
        <v>3009850</v>
      </c>
    </row>
    <row r="11793" spans="1:5">
      <c r="A11793" t="s">
        <v>182</v>
      </c>
      <c r="B11793" t="s">
        <v>539</v>
      </c>
      <c r="C11793" t="s">
        <v>181</v>
      </c>
      <c r="D11793">
        <v>2004</v>
      </c>
      <c r="E11793">
        <v>1043512</v>
      </c>
    </row>
    <row r="11794" spans="1:5">
      <c r="A11794" t="s">
        <v>180</v>
      </c>
      <c r="B11794" t="s">
        <v>539</v>
      </c>
      <c r="C11794" t="s">
        <v>179</v>
      </c>
      <c r="D11794">
        <v>2004</v>
      </c>
      <c r="E11794">
        <v>21545681</v>
      </c>
    </row>
    <row r="11795" spans="1:5">
      <c r="A11795" t="s">
        <v>178</v>
      </c>
      <c r="B11795" t="s">
        <v>539</v>
      </c>
      <c r="C11795" t="s">
        <v>177</v>
      </c>
      <c r="D11795">
        <v>2004</v>
      </c>
      <c r="E11795">
        <v>0</v>
      </c>
    </row>
    <row r="11796" spans="1:5">
      <c r="A11796" t="s">
        <v>176</v>
      </c>
      <c r="B11796" t="s">
        <v>539</v>
      </c>
      <c r="C11796" t="s">
        <v>175</v>
      </c>
      <c r="D11796">
        <v>2004</v>
      </c>
      <c r="E11796">
        <v>571187</v>
      </c>
    </row>
    <row r="11797" spans="1:5">
      <c r="A11797" t="s">
        <v>174</v>
      </c>
      <c r="B11797" t="s">
        <v>536</v>
      </c>
      <c r="C11797" t="s">
        <v>173</v>
      </c>
      <c r="D11797">
        <v>2004</v>
      </c>
      <c r="E11797">
        <v>271602156</v>
      </c>
    </row>
    <row r="11798" spans="1:5">
      <c r="A11798" t="s">
        <v>172</v>
      </c>
      <c r="B11798" t="s">
        <v>539</v>
      </c>
      <c r="C11798" t="s">
        <v>171</v>
      </c>
      <c r="D11798">
        <v>2004</v>
      </c>
      <c r="E11798">
        <v>688760</v>
      </c>
    </row>
    <row r="11799" spans="1:5">
      <c r="A11799" t="s">
        <v>170</v>
      </c>
      <c r="B11799" t="s">
        <v>536</v>
      </c>
      <c r="C11799" t="s">
        <v>169</v>
      </c>
      <c r="D11799">
        <v>2004</v>
      </c>
      <c r="E11799">
        <v>10920049</v>
      </c>
    </row>
    <row r="11800" spans="1:5">
      <c r="A11800" t="s">
        <v>168</v>
      </c>
      <c r="B11800" t="s">
        <v>539</v>
      </c>
      <c r="C11800" t="s">
        <v>167</v>
      </c>
      <c r="D11800">
        <v>2004</v>
      </c>
      <c r="E11800">
        <v>98923939</v>
      </c>
    </row>
    <row r="11801" spans="1:5">
      <c r="A11801" t="s">
        <v>166</v>
      </c>
      <c r="B11801" t="s">
        <v>539</v>
      </c>
      <c r="C11801" t="s">
        <v>165</v>
      </c>
      <c r="D11801">
        <v>2004</v>
      </c>
      <c r="E11801">
        <v>1197404</v>
      </c>
    </row>
    <row r="11802" spans="1:5">
      <c r="A11802" t="s">
        <v>164</v>
      </c>
      <c r="B11802" t="s">
        <v>539</v>
      </c>
      <c r="C11802" t="s">
        <v>163</v>
      </c>
      <c r="D11802">
        <v>2004</v>
      </c>
      <c r="E11802">
        <v>6915391</v>
      </c>
    </row>
    <row r="11803" spans="1:5">
      <c r="A11803" t="s">
        <v>162</v>
      </c>
      <c r="B11803" t="s">
        <v>539</v>
      </c>
      <c r="C11803" t="s">
        <v>161</v>
      </c>
      <c r="D11803">
        <v>2004</v>
      </c>
      <c r="E11803">
        <v>44987990</v>
      </c>
    </row>
    <row r="11804" spans="1:5">
      <c r="A11804" t="s">
        <v>160</v>
      </c>
      <c r="B11804" t="s">
        <v>539</v>
      </c>
      <c r="C11804" t="s">
        <v>159</v>
      </c>
      <c r="D11804">
        <v>2004</v>
      </c>
      <c r="E11804">
        <v>4698</v>
      </c>
    </row>
    <row r="11805" spans="1:5">
      <c r="A11805" t="s">
        <v>158</v>
      </c>
      <c r="B11805" t="s">
        <v>539</v>
      </c>
      <c r="C11805" t="s">
        <v>157</v>
      </c>
      <c r="D11805">
        <v>2004</v>
      </c>
      <c r="E11805">
        <v>5352695</v>
      </c>
    </row>
    <row r="11806" spans="1:5">
      <c r="A11806" t="s">
        <v>156</v>
      </c>
      <c r="B11806" t="s">
        <v>539</v>
      </c>
      <c r="C11806" t="s">
        <v>155</v>
      </c>
      <c r="D11806">
        <v>2004</v>
      </c>
      <c r="E11806">
        <v>14675719</v>
      </c>
    </row>
    <row r="11807" spans="1:5">
      <c r="A11807" t="s">
        <v>154</v>
      </c>
      <c r="B11807" t="s">
        <v>536</v>
      </c>
      <c r="C11807" t="s">
        <v>153</v>
      </c>
      <c r="D11807">
        <v>2004</v>
      </c>
      <c r="E11807">
        <v>415885683</v>
      </c>
    </row>
    <row r="11808" spans="1:5">
      <c r="A11808" t="s">
        <v>152</v>
      </c>
      <c r="B11808" t="s">
        <v>539</v>
      </c>
      <c r="C11808" t="s">
        <v>151</v>
      </c>
      <c r="D11808">
        <v>2004</v>
      </c>
      <c r="E11808">
        <v>223184</v>
      </c>
    </row>
    <row r="11809" spans="1:5">
      <c r="A11809" t="s">
        <v>150</v>
      </c>
      <c r="B11809" t="s">
        <v>539</v>
      </c>
      <c r="C11809" t="s">
        <v>149</v>
      </c>
      <c r="D11809">
        <v>2004</v>
      </c>
      <c r="E11809">
        <v>9556581</v>
      </c>
    </row>
    <row r="11810" spans="1:5">
      <c r="A11810" t="s">
        <v>148</v>
      </c>
      <c r="B11810" t="s">
        <v>539</v>
      </c>
      <c r="C11810" t="s">
        <v>147</v>
      </c>
      <c r="D11810">
        <v>2004</v>
      </c>
      <c r="E11810">
        <v>4517810</v>
      </c>
    </row>
    <row r="11811" spans="1:5">
      <c r="A11811" t="s">
        <v>146</v>
      </c>
      <c r="B11811" t="s">
        <v>539</v>
      </c>
      <c r="C11811" t="s">
        <v>145</v>
      </c>
      <c r="D11811">
        <v>2004</v>
      </c>
      <c r="E11811">
        <v>2445650</v>
      </c>
    </row>
    <row r="11812" spans="1:5">
      <c r="A11812" t="s">
        <v>144</v>
      </c>
      <c r="B11812" t="s">
        <v>536</v>
      </c>
      <c r="C11812" t="s">
        <v>143</v>
      </c>
      <c r="D11812">
        <v>2004</v>
      </c>
      <c r="E11812">
        <v>878906</v>
      </c>
    </row>
    <row r="11813" spans="1:5">
      <c r="A11813" t="s">
        <v>142</v>
      </c>
      <c r="B11813" t="s">
        <v>536</v>
      </c>
      <c r="C11813" t="s">
        <v>141</v>
      </c>
      <c r="D11813">
        <v>2004</v>
      </c>
      <c r="E11813">
        <v>1326653</v>
      </c>
    </row>
    <row r="11814" spans="1:5">
      <c r="A11814" t="s">
        <v>140</v>
      </c>
      <c r="B11814" t="s">
        <v>536</v>
      </c>
      <c r="C11814" t="s">
        <v>139</v>
      </c>
      <c r="D11814">
        <v>2004</v>
      </c>
      <c r="E11814">
        <v>230200100</v>
      </c>
    </row>
    <row r="11815" spans="1:5">
      <c r="A11815" t="s">
        <v>138</v>
      </c>
      <c r="B11815" t="s">
        <v>539</v>
      </c>
      <c r="C11815" t="s">
        <v>137</v>
      </c>
      <c r="D11815">
        <v>2004</v>
      </c>
      <c r="E11815">
        <v>110207</v>
      </c>
    </row>
    <row r="11816" spans="1:5">
      <c r="A11816" t="s">
        <v>136</v>
      </c>
      <c r="B11816" t="s">
        <v>539</v>
      </c>
      <c r="C11816" t="s">
        <v>135</v>
      </c>
      <c r="D11816">
        <v>2004</v>
      </c>
      <c r="E11816">
        <v>21969</v>
      </c>
    </row>
    <row r="11817" spans="1:5">
      <c r="A11817" t="s">
        <v>134</v>
      </c>
      <c r="B11817" t="s">
        <v>539</v>
      </c>
      <c r="C11817" t="s">
        <v>133</v>
      </c>
      <c r="D11817">
        <v>2004</v>
      </c>
      <c r="E11817">
        <v>10073097</v>
      </c>
    </row>
    <row r="11818" spans="1:5">
      <c r="A11818" t="s">
        <v>132</v>
      </c>
      <c r="B11818" t="s">
        <v>539</v>
      </c>
      <c r="C11818" t="s">
        <v>131</v>
      </c>
      <c r="D11818">
        <v>2004</v>
      </c>
      <c r="E11818">
        <v>38295904</v>
      </c>
    </row>
    <row r="11819" spans="1:5">
      <c r="A11819" t="s">
        <v>130</v>
      </c>
      <c r="B11819" t="s">
        <v>539</v>
      </c>
      <c r="C11819" t="s">
        <v>129</v>
      </c>
      <c r="D11819">
        <v>2004</v>
      </c>
      <c r="E11819">
        <v>7193553</v>
      </c>
    </row>
    <row r="11820" spans="1:5">
      <c r="A11820" t="s">
        <v>128</v>
      </c>
      <c r="B11820" t="s">
        <v>536</v>
      </c>
      <c r="C11820" t="s">
        <v>127</v>
      </c>
      <c r="D11820">
        <v>2004</v>
      </c>
      <c r="E11820">
        <v>1060553166</v>
      </c>
    </row>
    <row r="11821" spans="1:5">
      <c r="A11821" t="s">
        <v>126</v>
      </c>
      <c r="B11821" t="s">
        <v>539</v>
      </c>
      <c r="C11821" t="s">
        <v>125</v>
      </c>
      <c r="D11821">
        <v>2004</v>
      </c>
      <c r="E11821">
        <v>4470632</v>
      </c>
    </row>
    <row r="11822" spans="1:5">
      <c r="A11822" t="s">
        <v>124</v>
      </c>
      <c r="B11822" t="s">
        <v>539</v>
      </c>
      <c r="C11822" t="s">
        <v>123</v>
      </c>
      <c r="D11822">
        <v>2004</v>
      </c>
      <c r="E11822">
        <v>20313294</v>
      </c>
    </row>
    <row r="11823" spans="1:5">
      <c r="A11823" t="s">
        <v>122</v>
      </c>
      <c r="B11823" t="s">
        <v>539</v>
      </c>
      <c r="C11823" t="s">
        <v>121</v>
      </c>
      <c r="D11823">
        <v>2004</v>
      </c>
      <c r="E11823">
        <v>6470252</v>
      </c>
    </row>
    <row r="11824" spans="1:5">
      <c r="A11824" t="s">
        <v>120</v>
      </c>
      <c r="B11824" t="s">
        <v>539</v>
      </c>
      <c r="C11824" t="s">
        <v>119</v>
      </c>
      <c r="D11824">
        <v>2004</v>
      </c>
      <c r="E11824">
        <v>0</v>
      </c>
    </row>
    <row r="11825" spans="1:5">
      <c r="A11825" t="s">
        <v>118</v>
      </c>
      <c r="B11825" t="s">
        <v>539</v>
      </c>
      <c r="C11825" t="s">
        <v>117</v>
      </c>
      <c r="D11825">
        <v>2004</v>
      </c>
      <c r="E11825">
        <v>378516</v>
      </c>
    </row>
    <row r="11826" spans="1:5">
      <c r="A11826" t="s">
        <v>116</v>
      </c>
      <c r="B11826" t="s">
        <v>539</v>
      </c>
      <c r="C11826" t="s">
        <v>115</v>
      </c>
      <c r="D11826">
        <v>2004</v>
      </c>
      <c r="E11826">
        <v>3448984</v>
      </c>
    </row>
    <row r="11827" spans="1:5">
      <c r="A11827" t="s">
        <v>114</v>
      </c>
      <c r="B11827" t="s">
        <v>539</v>
      </c>
      <c r="C11827" t="s">
        <v>113</v>
      </c>
      <c r="D11827">
        <v>2004</v>
      </c>
      <c r="E11827">
        <v>2333881</v>
      </c>
    </row>
    <row r="11828" spans="1:5">
      <c r="A11828" t="s">
        <v>112</v>
      </c>
      <c r="B11828" t="s">
        <v>539</v>
      </c>
      <c r="C11828" t="s">
        <v>111</v>
      </c>
      <c r="D11828">
        <v>2004</v>
      </c>
      <c r="E11828">
        <v>1730</v>
      </c>
    </row>
    <row r="11829" spans="1:5">
      <c r="A11829" t="s">
        <v>110</v>
      </c>
      <c r="B11829" t="s">
        <v>539</v>
      </c>
      <c r="C11829" t="s">
        <v>109</v>
      </c>
      <c r="D11829">
        <v>2004</v>
      </c>
      <c r="E11829">
        <v>6599827</v>
      </c>
    </row>
    <row r="11830" spans="1:5">
      <c r="A11830" t="s">
        <v>108</v>
      </c>
      <c r="B11830" t="s">
        <v>539</v>
      </c>
      <c r="C11830" t="s">
        <v>107</v>
      </c>
      <c r="D11830">
        <v>2004</v>
      </c>
      <c r="E11830">
        <v>3413723</v>
      </c>
    </row>
    <row r="11831" spans="1:5">
      <c r="A11831" t="s">
        <v>106</v>
      </c>
      <c r="B11831" t="s">
        <v>536</v>
      </c>
      <c r="C11831" t="s">
        <v>105</v>
      </c>
      <c r="D11831">
        <v>2004</v>
      </c>
      <c r="E11831">
        <v>503048896</v>
      </c>
    </row>
    <row r="11832" spans="1:5">
      <c r="A11832" t="s">
        <v>104</v>
      </c>
      <c r="B11832" t="s">
        <v>539</v>
      </c>
      <c r="C11832" t="s">
        <v>103</v>
      </c>
      <c r="D11832">
        <v>2004</v>
      </c>
      <c r="E11832">
        <v>6461962</v>
      </c>
    </row>
    <row r="11833" spans="1:5">
      <c r="A11833" t="s">
        <v>102</v>
      </c>
      <c r="B11833" t="s">
        <v>536</v>
      </c>
      <c r="C11833" t="s">
        <v>101</v>
      </c>
      <c r="D11833">
        <v>2004</v>
      </c>
      <c r="E11833">
        <v>503089440</v>
      </c>
    </row>
    <row r="11834" spans="1:5">
      <c r="A11834" t="s">
        <v>100</v>
      </c>
      <c r="B11834" t="s">
        <v>536</v>
      </c>
      <c r="C11834" t="s">
        <v>99</v>
      </c>
      <c r="D11834">
        <v>2004</v>
      </c>
      <c r="E11834">
        <v>16155130</v>
      </c>
    </row>
    <row r="11835" spans="1:5">
      <c r="A11835" t="s">
        <v>98</v>
      </c>
      <c r="B11835" t="s">
        <v>539</v>
      </c>
      <c r="C11835" t="s">
        <v>97</v>
      </c>
      <c r="D11835">
        <v>2004</v>
      </c>
      <c r="E11835">
        <v>65128</v>
      </c>
    </row>
    <row r="11836" spans="1:5">
      <c r="A11836" t="s">
        <v>96</v>
      </c>
      <c r="B11836" t="s">
        <v>539</v>
      </c>
      <c r="C11836" t="s">
        <v>95</v>
      </c>
      <c r="D11836">
        <v>2004</v>
      </c>
      <c r="E11836">
        <v>164196</v>
      </c>
    </row>
    <row r="11837" spans="1:5">
      <c r="A11837" t="s">
        <v>94</v>
      </c>
      <c r="B11837" t="s">
        <v>539</v>
      </c>
      <c r="C11837" t="s">
        <v>93</v>
      </c>
      <c r="D11837">
        <v>2004</v>
      </c>
      <c r="E11837">
        <v>2379222</v>
      </c>
    </row>
    <row r="11838" spans="1:5">
      <c r="A11838" t="s">
        <v>92</v>
      </c>
      <c r="B11838" t="s">
        <v>539</v>
      </c>
      <c r="C11838" t="s">
        <v>91</v>
      </c>
      <c r="D11838">
        <v>2004</v>
      </c>
      <c r="E11838">
        <v>986664</v>
      </c>
    </row>
    <row r="11839" spans="1:5">
      <c r="A11839" t="s">
        <v>90</v>
      </c>
      <c r="B11839" t="s">
        <v>539</v>
      </c>
      <c r="C11839" t="s">
        <v>89</v>
      </c>
      <c r="D11839">
        <v>2004</v>
      </c>
      <c r="E11839">
        <v>1415762</v>
      </c>
    </row>
    <row r="11840" spans="1:5">
      <c r="A11840" t="s">
        <v>88</v>
      </c>
      <c r="B11840" t="s">
        <v>539</v>
      </c>
      <c r="C11840" t="s">
        <v>87</v>
      </c>
      <c r="D11840">
        <v>2004</v>
      </c>
      <c r="E11840">
        <v>852324</v>
      </c>
    </row>
    <row r="11841" spans="1:5">
      <c r="A11841" t="s">
        <v>86</v>
      </c>
      <c r="B11841" t="s">
        <v>539</v>
      </c>
      <c r="C11841" t="s">
        <v>85</v>
      </c>
      <c r="D11841">
        <v>2004</v>
      </c>
      <c r="E11841">
        <v>0</v>
      </c>
    </row>
    <row r="11842" spans="1:5">
      <c r="A11842" t="s">
        <v>84</v>
      </c>
      <c r="B11842" t="s">
        <v>539</v>
      </c>
      <c r="C11842" t="s">
        <v>83</v>
      </c>
      <c r="D11842">
        <v>2004</v>
      </c>
      <c r="E11842">
        <v>40544</v>
      </c>
    </row>
    <row r="11843" spans="1:5">
      <c r="A11843" t="s">
        <v>82</v>
      </c>
      <c r="B11843" t="s">
        <v>539</v>
      </c>
      <c r="C11843" t="s">
        <v>81</v>
      </c>
      <c r="D11843">
        <v>2004</v>
      </c>
      <c r="E11843">
        <v>8294866</v>
      </c>
    </row>
    <row r="11844" spans="1:5">
      <c r="A11844" t="s">
        <v>80</v>
      </c>
      <c r="B11844" t="s">
        <v>539</v>
      </c>
      <c r="C11844" t="s">
        <v>79</v>
      </c>
      <c r="D11844">
        <v>2004</v>
      </c>
      <c r="E11844">
        <v>3207</v>
      </c>
    </row>
    <row r="11845" spans="1:5">
      <c r="A11845" t="s">
        <v>78</v>
      </c>
      <c r="B11845" t="s">
        <v>539</v>
      </c>
      <c r="C11845" t="s">
        <v>77</v>
      </c>
      <c r="D11845">
        <v>2004</v>
      </c>
      <c r="E11845">
        <v>7596361</v>
      </c>
    </row>
    <row r="11846" spans="1:5">
      <c r="A11846" t="s">
        <v>76</v>
      </c>
      <c r="B11846" t="s">
        <v>536</v>
      </c>
      <c r="C11846" t="s">
        <v>75</v>
      </c>
      <c r="D11846">
        <v>2004</v>
      </c>
      <c r="E11846">
        <v>1097757538</v>
      </c>
    </row>
    <row r="11847" spans="1:5">
      <c r="A11847" t="s">
        <v>74</v>
      </c>
      <c r="B11847" t="s">
        <v>536</v>
      </c>
      <c r="C11847" t="s">
        <v>73</v>
      </c>
      <c r="D11847">
        <v>2004</v>
      </c>
      <c r="E11847">
        <v>158732659</v>
      </c>
    </row>
    <row r="11848" spans="1:5">
      <c r="A11848" t="s">
        <v>72</v>
      </c>
      <c r="B11848" t="s">
        <v>539</v>
      </c>
      <c r="C11848" t="s">
        <v>71</v>
      </c>
      <c r="D11848">
        <v>2004</v>
      </c>
      <c r="E11848">
        <v>3612764</v>
      </c>
    </row>
    <row r="11849" spans="1:5">
      <c r="A11849" t="s">
        <v>70</v>
      </c>
      <c r="B11849" t="s">
        <v>539</v>
      </c>
      <c r="C11849" t="s">
        <v>69</v>
      </c>
      <c r="D11849">
        <v>2004</v>
      </c>
      <c r="E11849">
        <v>41435022</v>
      </c>
    </row>
    <row r="11850" spans="1:5">
      <c r="A11850" t="s">
        <v>68</v>
      </c>
      <c r="B11850" t="s">
        <v>539</v>
      </c>
      <c r="C11850" t="s">
        <v>67</v>
      </c>
      <c r="D11850">
        <v>2004</v>
      </c>
      <c r="E11850">
        <v>4939510</v>
      </c>
    </row>
    <row r="11851" spans="1:5">
      <c r="A11851" t="s">
        <v>66</v>
      </c>
      <c r="B11851" t="s">
        <v>539</v>
      </c>
      <c r="C11851" t="s">
        <v>65</v>
      </c>
      <c r="D11851">
        <v>2004</v>
      </c>
      <c r="E11851">
        <v>2501643</v>
      </c>
    </row>
    <row r="11852" spans="1:5">
      <c r="A11852" t="s">
        <v>64</v>
      </c>
      <c r="B11852" t="s">
        <v>536</v>
      </c>
      <c r="C11852" t="s">
        <v>63</v>
      </c>
      <c r="D11852">
        <v>2004</v>
      </c>
      <c r="E11852">
        <v>126372219</v>
      </c>
    </row>
    <row r="11853" spans="1:5">
      <c r="A11853" t="s">
        <v>62</v>
      </c>
      <c r="B11853" t="s">
        <v>539</v>
      </c>
      <c r="C11853" t="s">
        <v>61</v>
      </c>
      <c r="D11853">
        <v>2004</v>
      </c>
      <c r="E11853">
        <v>740447</v>
      </c>
    </row>
    <row r="11854" spans="1:5">
      <c r="A11854" t="s">
        <v>60</v>
      </c>
      <c r="B11854" t="s">
        <v>536</v>
      </c>
      <c r="C11854" t="s">
        <v>59</v>
      </c>
      <c r="D11854">
        <v>2004</v>
      </c>
      <c r="E11854">
        <v>129322848</v>
      </c>
    </row>
    <row r="11855" spans="1:5">
      <c r="A11855" t="s">
        <v>58</v>
      </c>
      <c r="B11855" t="s">
        <v>539</v>
      </c>
      <c r="C11855" t="s">
        <v>57</v>
      </c>
      <c r="D11855">
        <v>2004</v>
      </c>
      <c r="E11855">
        <v>77185</v>
      </c>
    </row>
    <row r="11856" spans="1:5">
      <c r="A11856" t="s">
        <v>56</v>
      </c>
      <c r="B11856" t="s">
        <v>536</v>
      </c>
      <c r="C11856" t="s">
        <v>55</v>
      </c>
      <c r="D11856">
        <v>2004</v>
      </c>
      <c r="E11856">
        <v>1060553166</v>
      </c>
    </row>
    <row r="11857" spans="1:5">
      <c r="A11857" t="s">
        <v>54</v>
      </c>
      <c r="B11857" t="s">
        <v>536</v>
      </c>
      <c r="C11857" t="s">
        <v>53</v>
      </c>
      <c r="D11857">
        <v>2004</v>
      </c>
      <c r="E11857">
        <v>503089440</v>
      </c>
    </row>
    <row r="11858" spans="1:5">
      <c r="A11858" t="s">
        <v>52</v>
      </c>
      <c r="B11858" t="s">
        <v>539</v>
      </c>
      <c r="C11858" t="s">
        <v>51</v>
      </c>
      <c r="D11858">
        <v>2004</v>
      </c>
      <c r="E11858">
        <v>1160552</v>
      </c>
    </row>
    <row r="11859" spans="1:5">
      <c r="A11859" t="s">
        <v>50</v>
      </c>
      <c r="B11859" t="s">
        <v>539</v>
      </c>
      <c r="C11859" t="s">
        <v>49</v>
      </c>
      <c r="D11859">
        <v>2004</v>
      </c>
      <c r="E11859">
        <v>3513273</v>
      </c>
    </row>
    <row r="11860" spans="1:5">
      <c r="A11860" t="s">
        <v>6</v>
      </c>
      <c r="B11860" t="s">
        <v>539</v>
      </c>
      <c r="C11860" t="s">
        <v>48</v>
      </c>
      <c r="D11860">
        <v>2004</v>
      </c>
      <c r="E11860">
        <v>21991978</v>
      </c>
    </row>
    <row r="11861" spans="1:5">
      <c r="A11861" t="s">
        <v>47</v>
      </c>
      <c r="B11861" t="s">
        <v>539</v>
      </c>
      <c r="C11861" t="s">
        <v>46</v>
      </c>
      <c r="D11861">
        <v>2004</v>
      </c>
      <c r="E11861">
        <v>5078</v>
      </c>
    </row>
    <row r="11862" spans="1:5">
      <c r="A11862" t="s">
        <v>45</v>
      </c>
      <c r="B11862" t="s">
        <v>539</v>
      </c>
      <c r="C11862" t="s">
        <v>44</v>
      </c>
      <c r="D11862">
        <v>2004</v>
      </c>
      <c r="E11862">
        <v>28984690</v>
      </c>
    </row>
    <row r="11863" spans="1:5">
      <c r="A11863" t="s">
        <v>43</v>
      </c>
      <c r="B11863" t="s">
        <v>539</v>
      </c>
      <c r="C11863" t="s">
        <v>42</v>
      </c>
      <c r="D11863">
        <v>2004</v>
      </c>
      <c r="E11863">
        <v>24052082</v>
      </c>
    </row>
    <row r="11864" spans="1:5">
      <c r="A11864" t="s">
        <v>41</v>
      </c>
      <c r="B11864" t="s">
        <v>539</v>
      </c>
      <c r="C11864" t="s">
        <v>40</v>
      </c>
      <c r="D11864">
        <v>2004</v>
      </c>
      <c r="E11864">
        <v>15375742</v>
      </c>
    </row>
    <row r="11865" spans="1:5">
      <c r="A11865" t="s">
        <v>39</v>
      </c>
      <c r="B11865" t="s">
        <v>536</v>
      </c>
      <c r="C11865" t="s">
        <v>38</v>
      </c>
      <c r="D11865">
        <v>2004</v>
      </c>
      <c r="E11865">
        <v>1082628792</v>
      </c>
    </row>
    <row r="11866" spans="1:5">
      <c r="A11866" t="s">
        <v>37</v>
      </c>
      <c r="B11866" t="s">
        <v>539</v>
      </c>
      <c r="C11866" t="s">
        <v>36</v>
      </c>
      <c r="D11866">
        <v>2004</v>
      </c>
      <c r="E11866">
        <v>230094</v>
      </c>
    </row>
    <row r="11867" spans="1:5">
      <c r="A11867" t="s">
        <v>4</v>
      </c>
      <c r="B11867" t="s">
        <v>539</v>
      </c>
      <c r="C11867" t="s">
        <v>35</v>
      </c>
      <c r="D11867">
        <v>2004</v>
      </c>
      <c r="E11867">
        <v>59272576</v>
      </c>
    </row>
    <row r="11868" spans="1:5">
      <c r="A11868" t="s">
        <v>34</v>
      </c>
      <c r="B11868" t="s">
        <v>539</v>
      </c>
      <c r="C11868" t="s">
        <v>33</v>
      </c>
      <c r="D11868">
        <v>2004</v>
      </c>
      <c r="E11868">
        <v>16339544</v>
      </c>
    </row>
    <row r="11869" spans="1:5">
      <c r="A11869" t="s">
        <v>32</v>
      </c>
      <c r="B11869" t="s">
        <v>539</v>
      </c>
      <c r="C11869" t="s">
        <v>31</v>
      </c>
      <c r="D11869">
        <v>2004</v>
      </c>
      <c r="E11869">
        <v>57935</v>
      </c>
    </row>
    <row r="11870" spans="1:5">
      <c r="A11870" t="s">
        <v>30</v>
      </c>
      <c r="B11870" t="s">
        <v>539</v>
      </c>
      <c r="C11870" t="s">
        <v>29</v>
      </c>
      <c r="D11870">
        <v>2004</v>
      </c>
      <c r="E11870">
        <v>3021839</v>
      </c>
    </row>
    <row r="11871" spans="1:5">
      <c r="A11871" t="s">
        <v>28</v>
      </c>
      <c r="B11871" t="s">
        <v>539</v>
      </c>
      <c r="C11871" t="s">
        <v>27</v>
      </c>
      <c r="D11871">
        <v>2004</v>
      </c>
      <c r="E11871">
        <v>12874</v>
      </c>
    </row>
    <row r="11872" spans="1:5">
      <c r="A11872" t="s">
        <v>26</v>
      </c>
      <c r="B11872" t="s">
        <v>539</v>
      </c>
      <c r="C11872" t="s">
        <v>25</v>
      </c>
      <c r="D11872">
        <v>2004</v>
      </c>
      <c r="E11872">
        <v>7059</v>
      </c>
    </row>
    <row r="11873" spans="1:5">
      <c r="A11873" t="s">
        <v>3</v>
      </c>
      <c r="B11873" t="s">
        <v>539</v>
      </c>
      <c r="C11873" t="s">
        <v>24</v>
      </c>
      <c r="D11873">
        <v>2004</v>
      </c>
      <c r="E11873">
        <v>59706725</v>
      </c>
    </row>
    <row r="11874" spans="1:5">
      <c r="A11874" t="s">
        <v>23</v>
      </c>
      <c r="B11874" t="s">
        <v>539</v>
      </c>
      <c r="C11874" t="s">
        <v>22</v>
      </c>
      <c r="D11874">
        <v>2004</v>
      </c>
      <c r="E11874">
        <v>157580</v>
      </c>
    </row>
    <row r="11875" spans="1:5">
      <c r="A11875" t="s">
        <v>21</v>
      </c>
      <c r="B11875" t="s">
        <v>536</v>
      </c>
      <c r="C11875" t="s">
        <v>20</v>
      </c>
      <c r="D11875">
        <v>2004</v>
      </c>
      <c r="E11875">
        <v>3304786914</v>
      </c>
    </row>
    <row r="11876" spans="1:5">
      <c r="A11876" t="s">
        <v>19</v>
      </c>
      <c r="B11876" t="s">
        <v>539</v>
      </c>
      <c r="C11876" t="s">
        <v>18</v>
      </c>
      <c r="D11876">
        <v>2004</v>
      </c>
      <c r="E11876">
        <v>140420</v>
      </c>
    </row>
    <row r="11877" spans="1:5">
      <c r="A11877" t="s">
        <v>17</v>
      </c>
      <c r="B11877" t="s">
        <v>539</v>
      </c>
      <c r="C11877" t="s">
        <v>16</v>
      </c>
      <c r="D11877">
        <v>2004</v>
      </c>
    </row>
    <row r="11878" spans="1:5">
      <c r="A11878" t="s">
        <v>15</v>
      </c>
      <c r="B11878" t="s">
        <v>539</v>
      </c>
      <c r="C11878" t="s">
        <v>14</v>
      </c>
      <c r="D11878">
        <v>2004</v>
      </c>
      <c r="E11878">
        <v>14334222</v>
      </c>
    </row>
    <row r="11879" spans="1:5">
      <c r="A11879" t="s">
        <v>13</v>
      </c>
      <c r="B11879" t="s">
        <v>539</v>
      </c>
      <c r="C11879" t="s">
        <v>12</v>
      </c>
      <c r="D11879">
        <v>2004</v>
      </c>
      <c r="E11879">
        <v>19273987.989999998</v>
      </c>
    </row>
    <row r="11880" spans="1:5">
      <c r="A11880" t="s">
        <v>11</v>
      </c>
      <c r="B11880" t="s">
        <v>539</v>
      </c>
      <c r="C11880" t="s">
        <v>10</v>
      </c>
      <c r="D11880">
        <v>2004</v>
      </c>
      <c r="E11880">
        <v>7485323</v>
      </c>
    </row>
    <row r="11881" spans="1:5">
      <c r="A11881" t="s">
        <v>9</v>
      </c>
      <c r="B11881" t="s">
        <v>539</v>
      </c>
      <c r="C11881" t="s">
        <v>8</v>
      </c>
      <c r="D11881">
        <v>2004</v>
      </c>
      <c r="E11881">
        <v>8395591</v>
      </c>
    </row>
    <row r="11882" spans="1:5">
      <c r="A11882" t="s">
        <v>528</v>
      </c>
      <c r="B11882" t="s">
        <v>539</v>
      </c>
      <c r="C11882" t="s">
        <v>527</v>
      </c>
      <c r="D11882">
        <v>2005</v>
      </c>
      <c r="E11882">
        <v>55142</v>
      </c>
    </row>
    <row r="11883" spans="1:5">
      <c r="A11883" t="s">
        <v>526</v>
      </c>
      <c r="B11883" t="s">
        <v>539</v>
      </c>
      <c r="C11883" t="s">
        <v>525</v>
      </c>
      <c r="D11883">
        <v>2005</v>
      </c>
      <c r="E11883">
        <v>19330839</v>
      </c>
    </row>
    <row r="11884" spans="1:5">
      <c r="A11884" t="s">
        <v>524</v>
      </c>
      <c r="B11884" t="s">
        <v>539</v>
      </c>
      <c r="C11884" t="s">
        <v>523</v>
      </c>
      <c r="D11884">
        <v>2005</v>
      </c>
      <c r="E11884">
        <v>12480583</v>
      </c>
    </row>
    <row r="11885" spans="1:5">
      <c r="A11885" t="s">
        <v>522</v>
      </c>
      <c r="B11885" t="s">
        <v>539</v>
      </c>
      <c r="C11885" t="s">
        <v>521</v>
      </c>
      <c r="D11885">
        <v>2005</v>
      </c>
      <c r="E11885">
        <v>1604189</v>
      </c>
    </row>
    <row r="11886" spans="1:5">
      <c r="A11886" t="s">
        <v>520</v>
      </c>
      <c r="B11886" t="s">
        <v>539</v>
      </c>
      <c r="C11886" t="s">
        <v>519</v>
      </c>
      <c r="D11886">
        <v>2005</v>
      </c>
      <c r="E11886">
        <v>7654</v>
      </c>
    </row>
    <row r="11887" spans="1:5">
      <c r="A11887" t="s">
        <v>518</v>
      </c>
      <c r="B11887" t="s">
        <v>536</v>
      </c>
      <c r="C11887" t="s">
        <v>517</v>
      </c>
      <c r="D11887">
        <v>2005</v>
      </c>
      <c r="E11887">
        <v>144211375</v>
      </c>
    </row>
    <row r="11888" spans="1:5">
      <c r="A11888" t="s">
        <v>516</v>
      </c>
      <c r="B11888" t="s">
        <v>539</v>
      </c>
      <c r="C11888" t="s">
        <v>515</v>
      </c>
      <c r="D11888">
        <v>2005</v>
      </c>
      <c r="E11888">
        <v>812323</v>
      </c>
    </row>
    <row r="11889" spans="1:5">
      <c r="A11889" t="s">
        <v>1</v>
      </c>
      <c r="B11889" t="s">
        <v>539</v>
      </c>
      <c r="C11889" t="s">
        <v>514</v>
      </c>
      <c r="D11889">
        <v>2005</v>
      </c>
      <c r="E11889">
        <v>3881667</v>
      </c>
    </row>
    <row r="11890" spans="1:5">
      <c r="A11890" t="s">
        <v>513</v>
      </c>
      <c r="B11890" t="s">
        <v>539</v>
      </c>
      <c r="C11890" t="s">
        <v>512</v>
      </c>
      <c r="D11890">
        <v>2005</v>
      </c>
      <c r="E11890">
        <v>1067768</v>
      </c>
    </row>
    <row r="11891" spans="1:5">
      <c r="A11891" t="s">
        <v>511</v>
      </c>
      <c r="B11891" t="s">
        <v>539</v>
      </c>
      <c r="C11891" t="s">
        <v>510</v>
      </c>
      <c r="D11891">
        <v>2005</v>
      </c>
      <c r="E11891">
        <v>7035</v>
      </c>
    </row>
    <row r="11892" spans="1:5">
      <c r="A11892" t="s">
        <v>509</v>
      </c>
      <c r="B11892" t="s">
        <v>539</v>
      </c>
      <c r="C11892" t="s">
        <v>508</v>
      </c>
      <c r="D11892">
        <v>2005</v>
      </c>
      <c r="E11892">
        <v>63174</v>
      </c>
    </row>
    <row r="11893" spans="1:5">
      <c r="A11893" t="s">
        <v>507</v>
      </c>
      <c r="B11893" t="s">
        <v>539</v>
      </c>
      <c r="C11893" t="s">
        <v>506</v>
      </c>
      <c r="D11893">
        <v>2005</v>
      </c>
      <c r="E11893">
        <v>2447376</v>
      </c>
    </row>
    <row r="11894" spans="1:5">
      <c r="A11894" t="s">
        <v>505</v>
      </c>
      <c r="B11894" t="s">
        <v>539</v>
      </c>
      <c r="C11894" t="s">
        <v>504</v>
      </c>
      <c r="D11894">
        <v>2005</v>
      </c>
      <c r="E11894">
        <v>2811943</v>
      </c>
    </row>
    <row r="11895" spans="1:5">
      <c r="A11895" t="s">
        <v>503</v>
      </c>
      <c r="B11895" t="s">
        <v>539</v>
      </c>
      <c r="C11895" t="s">
        <v>502</v>
      </c>
      <c r="D11895">
        <v>2005</v>
      </c>
      <c r="E11895">
        <v>3995444</v>
      </c>
    </row>
    <row r="11896" spans="1:5">
      <c r="A11896" t="s">
        <v>501</v>
      </c>
      <c r="B11896" t="s">
        <v>539</v>
      </c>
      <c r="C11896" t="s">
        <v>500</v>
      </c>
      <c r="D11896">
        <v>2005</v>
      </c>
      <c r="E11896">
        <v>6727356</v>
      </c>
    </row>
    <row r="11897" spans="1:5">
      <c r="A11897" t="s">
        <v>499</v>
      </c>
      <c r="B11897" t="s">
        <v>539</v>
      </c>
      <c r="C11897" t="s">
        <v>498</v>
      </c>
      <c r="D11897">
        <v>2005</v>
      </c>
      <c r="E11897">
        <v>272758</v>
      </c>
    </row>
    <row r="11898" spans="1:5">
      <c r="A11898" t="s">
        <v>497</v>
      </c>
      <c r="B11898" t="s">
        <v>539</v>
      </c>
      <c r="C11898" t="s">
        <v>496</v>
      </c>
      <c r="D11898">
        <v>2005</v>
      </c>
      <c r="E11898">
        <v>4790772</v>
      </c>
    </row>
    <row r="11899" spans="1:5">
      <c r="A11899" t="s">
        <v>495</v>
      </c>
      <c r="B11899" t="s">
        <v>539</v>
      </c>
      <c r="C11899" t="s">
        <v>494</v>
      </c>
      <c r="D11899">
        <v>2005</v>
      </c>
      <c r="E11899">
        <v>10531249</v>
      </c>
    </row>
    <row r="11900" spans="1:5">
      <c r="A11900" t="s">
        <v>2</v>
      </c>
      <c r="B11900" t="s">
        <v>539</v>
      </c>
      <c r="C11900" t="s">
        <v>493</v>
      </c>
      <c r="D11900">
        <v>2005</v>
      </c>
      <c r="E11900">
        <v>104978657</v>
      </c>
    </row>
    <row r="11901" spans="1:5">
      <c r="A11901" t="s">
        <v>492</v>
      </c>
      <c r="B11901" t="s">
        <v>539</v>
      </c>
      <c r="C11901" t="s">
        <v>491</v>
      </c>
      <c r="D11901">
        <v>2005</v>
      </c>
      <c r="E11901">
        <v>2252963</v>
      </c>
    </row>
    <row r="11902" spans="1:5">
      <c r="A11902" t="s">
        <v>490</v>
      </c>
      <c r="B11902" t="s">
        <v>539</v>
      </c>
      <c r="C11902" t="s">
        <v>489</v>
      </c>
      <c r="D11902">
        <v>2005</v>
      </c>
      <c r="E11902">
        <v>103143</v>
      </c>
    </row>
    <row r="11903" spans="1:5">
      <c r="A11903" t="s">
        <v>488</v>
      </c>
      <c r="B11903" t="s">
        <v>539</v>
      </c>
      <c r="C11903" t="s">
        <v>487</v>
      </c>
      <c r="D11903">
        <v>2005</v>
      </c>
      <c r="E11903">
        <v>58343</v>
      </c>
    </row>
    <row r="11904" spans="1:5">
      <c r="A11904" t="s">
        <v>486</v>
      </c>
      <c r="B11904" t="s">
        <v>539</v>
      </c>
      <c r="C11904" t="s">
        <v>485</v>
      </c>
      <c r="D11904">
        <v>2005</v>
      </c>
      <c r="E11904">
        <v>2299095</v>
      </c>
    </row>
    <row r="11905" spans="1:5">
      <c r="A11905" t="s">
        <v>484</v>
      </c>
      <c r="B11905" t="s">
        <v>539</v>
      </c>
      <c r="C11905" t="s">
        <v>483</v>
      </c>
      <c r="D11905">
        <v>2005</v>
      </c>
      <c r="E11905">
        <v>2671686</v>
      </c>
    </row>
    <row r="11906" spans="1:5">
      <c r="A11906" t="s">
        <v>482</v>
      </c>
      <c r="B11906" t="s">
        <v>539</v>
      </c>
      <c r="C11906" t="s">
        <v>481</v>
      </c>
      <c r="D11906">
        <v>2005</v>
      </c>
      <c r="E11906">
        <v>152089</v>
      </c>
    </row>
    <row r="11907" spans="1:5">
      <c r="A11907" t="s">
        <v>480</v>
      </c>
      <c r="B11907" t="s">
        <v>539</v>
      </c>
      <c r="C11907" t="s">
        <v>479</v>
      </c>
      <c r="D11907">
        <v>2005</v>
      </c>
      <c r="E11907">
        <v>0</v>
      </c>
    </row>
    <row r="11908" spans="1:5">
      <c r="A11908" t="s">
        <v>478</v>
      </c>
      <c r="B11908" t="s">
        <v>539</v>
      </c>
      <c r="C11908" t="s">
        <v>477</v>
      </c>
      <c r="D11908">
        <v>2005</v>
      </c>
      <c r="E11908">
        <v>3267444</v>
      </c>
    </row>
    <row r="11909" spans="1:5">
      <c r="A11909" t="s">
        <v>476</v>
      </c>
      <c r="B11909" t="s">
        <v>539</v>
      </c>
      <c r="C11909" t="s">
        <v>475</v>
      </c>
      <c r="D11909">
        <v>2005</v>
      </c>
      <c r="E11909">
        <v>32086234</v>
      </c>
    </row>
    <row r="11910" spans="1:5">
      <c r="A11910" t="s">
        <v>474</v>
      </c>
      <c r="B11910" t="s">
        <v>539</v>
      </c>
      <c r="C11910" t="s">
        <v>473</v>
      </c>
      <c r="D11910">
        <v>2005</v>
      </c>
      <c r="E11910">
        <v>183753</v>
      </c>
    </row>
    <row r="11911" spans="1:5">
      <c r="A11911" t="s">
        <v>472</v>
      </c>
      <c r="B11911" t="s">
        <v>539</v>
      </c>
      <c r="C11911" t="s">
        <v>471</v>
      </c>
      <c r="D11911">
        <v>2005</v>
      </c>
      <c r="E11911">
        <v>96756</v>
      </c>
    </row>
    <row r="11912" spans="1:5">
      <c r="A11912" t="s">
        <v>470</v>
      </c>
      <c r="B11912" t="s">
        <v>539</v>
      </c>
      <c r="C11912" t="s">
        <v>469</v>
      </c>
      <c r="D11912">
        <v>2005</v>
      </c>
      <c r="E11912">
        <v>453311</v>
      </c>
    </row>
    <row r="11913" spans="1:5">
      <c r="A11913" t="s">
        <v>468</v>
      </c>
      <c r="B11913" t="s">
        <v>539</v>
      </c>
      <c r="C11913" t="s">
        <v>467</v>
      </c>
      <c r="D11913">
        <v>2005</v>
      </c>
      <c r="E11913">
        <v>833779</v>
      </c>
    </row>
    <row r="11914" spans="1:5">
      <c r="A11914" t="s">
        <v>466</v>
      </c>
      <c r="B11914" t="s">
        <v>539</v>
      </c>
      <c r="C11914" t="s">
        <v>465</v>
      </c>
      <c r="D11914">
        <v>2005</v>
      </c>
      <c r="E11914">
        <v>2556580</v>
      </c>
    </row>
    <row r="11915" spans="1:5">
      <c r="A11915" t="s">
        <v>464</v>
      </c>
      <c r="B11915" t="s">
        <v>539</v>
      </c>
      <c r="C11915" t="s">
        <v>463</v>
      </c>
      <c r="D11915">
        <v>2005</v>
      </c>
      <c r="E11915">
        <v>6422979</v>
      </c>
    </row>
    <row r="11916" spans="1:5">
      <c r="A11916" t="s">
        <v>462</v>
      </c>
      <c r="B11916" t="s">
        <v>536</v>
      </c>
      <c r="C11916" t="s">
        <v>461</v>
      </c>
      <c r="D11916">
        <v>2005</v>
      </c>
      <c r="E11916">
        <v>40600307</v>
      </c>
    </row>
    <row r="11917" spans="1:5">
      <c r="A11917" t="s">
        <v>460</v>
      </c>
      <c r="B11917" t="s">
        <v>539</v>
      </c>
      <c r="C11917" t="s">
        <v>459</v>
      </c>
      <c r="D11917">
        <v>2005</v>
      </c>
      <c r="E11917">
        <v>1972769</v>
      </c>
    </row>
    <row r="11918" spans="1:5">
      <c r="A11918" t="s">
        <v>458</v>
      </c>
      <c r="B11918" t="s">
        <v>539</v>
      </c>
      <c r="C11918" t="s">
        <v>457</v>
      </c>
      <c r="D11918">
        <v>2005</v>
      </c>
      <c r="E11918">
        <v>106859</v>
      </c>
    </row>
    <row r="11919" spans="1:5">
      <c r="A11919" t="s">
        <v>456</v>
      </c>
      <c r="B11919" t="s">
        <v>539</v>
      </c>
      <c r="C11919" t="s">
        <v>455</v>
      </c>
      <c r="D11919">
        <v>2005</v>
      </c>
      <c r="E11919">
        <v>2027587</v>
      </c>
    </row>
    <row r="11920" spans="1:5">
      <c r="A11920" t="s">
        <v>454</v>
      </c>
      <c r="B11920" t="s">
        <v>539</v>
      </c>
      <c r="C11920" t="s">
        <v>453</v>
      </c>
      <c r="D11920">
        <v>2005</v>
      </c>
      <c r="E11920">
        <v>749352182</v>
      </c>
    </row>
    <row r="11921" spans="1:5">
      <c r="A11921" t="s">
        <v>679</v>
      </c>
      <c r="B11921" t="s">
        <v>539</v>
      </c>
      <c r="C11921" t="s">
        <v>451</v>
      </c>
      <c r="D11921">
        <v>2005</v>
      </c>
      <c r="E11921">
        <v>9748312</v>
      </c>
    </row>
    <row r="11922" spans="1:5">
      <c r="A11922" t="s">
        <v>450</v>
      </c>
      <c r="B11922" t="s">
        <v>539</v>
      </c>
      <c r="C11922" t="s">
        <v>449</v>
      </c>
      <c r="D11922">
        <v>2005</v>
      </c>
      <c r="E11922">
        <v>8964567</v>
      </c>
    </row>
    <row r="11923" spans="1:5">
      <c r="A11923" t="s">
        <v>448</v>
      </c>
      <c r="B11923" t="s">
        <v>539</v>
      </c>
      <c r="C11923" t="s">
        <v>447</v>
      </c>
      <c r="D11923">
        <v>2005</v>
      </c>
      <c r="E11923">
        <v>34231718</v>
      </c>
    </row>
    <row r="11924" spans="1:5">
      <c r="A11924" t="s">
        <v>446</v>
      </c>
      <c r="B11924" t="s">
        <v>539</v>
      </c>
      <c r="C11924" t="s">
        <v>445</v>
      </c>
      <c r="D11924">
        <v>2005</v>
      </c>
      <c r="E11924">
        <v>1450561</v>
      </c>
    </row>
    <row r="11925" spans="1:5">
      <c r="A11925" t="s">
        <v>444</v>
      </c>
      <c r="B11925" t="s">
        <v>539</v>
      </c>
      <c r="C11925" t="s">
        <v>443</v>
      </c>
      <c r="D11925">
        <v>2005</v>
      </c>
      <c r="E11925">
        <v>11435632</v>
      </c>
    </row>
    <row r="11926" spans="1:5">
      <c r="A11926" t="s">
        <v>442</v>
      </c>
      <c r="B11926" t="s">
        <v>539</v>
      </c>
      <c r="C11926" t="s">
        <v>441</v>
      </c>
      <c r="D11926">
        <v>2005</v>
      </c>
      <c r="E11926">
        <v>441148</v>
      </c>
    </row>
    <row r="11927" spans="1:5">
      <c r="A11927" t="s">
        <v>440</v>
      </c>
      <c r="B11927" t="s">
        <v>539</v>
      </c>
      <c r="C11927" t="s">
        <v>439</v>
      </c>
      <c r="D11927">
        <v>2005</v>
      </c>
      <c r="E11927">
        <v>200794</v>
      </c>
    </row>
    <row r="11928" spans="1:5">
      <c r="A11928" t="s">
        <v>438</v>
      </c>
      <c r="B11928" t="s">
        <v>539</v>
      </c>
      <c r="C11928" t="s">
        <v>437</v>
      </c>
      <c r="D11928">
        <v>2005</v>
      </c>
      <c r="E11928">
        <v>1458326</v>
      </c>
    </row>
    <row r="11929" spans="1:5">
      <c r="A11929" t="s">
        <v>436</v>
      </c>
      <c r="B11929" t="s">
        <v>536</v>
      </c>
      <c r="C11929" t="s">
        <v>435</v>
      </c>
      <c r="D11929">
        <v>2005</v>
      </c>
      <c r="E11929">
        <v>3931873</v>
      </c>
    </row>
    <row r="11930" spans="1:5">
      <c r="A11930" t="s">
        <v>434</v>
      </c>
      <c r="B11930" t="s">
        <v>539</v>
      </c>
      <c r="C11930" t="s">
        <v>433</v>
      </c>
      <c r="D11930">
        <v>2005</v>
      </c>
      <c r="E11930">
        <v>2693100</v>
      </c>
    </row>
    <row r="11931" spans="1:5">
      <c r="A11931" t="s">
        <v>432</v>
      </c>
      <c r="B11931" t="s">
        <v>539</v>
      </c>
      <c r="C11931" t="s">
        <v>431</v>
      </c>
      <c r="D11931">
        <v>2005</v>
      </c>
      <c r="E11931">
        <v>13031</v>
      </c>
    </row>
    <row r="11932" spans="1:5">
      <c r="A11932" t="s">
        <v>430</v>
      </c>
      <c r="B11932" t="s">
        <v>539</v>
      </c>
      <c r="C11932" t="s">
        <v>429</v>
      </c>
      <c r="D11932">
        <v>2005</v>
      </c>
      <c r="E11932">
        <v>0</v>
      </c>
    </row>
    <row r="11933" spans="1:5">
      <c r="A11933" t="s">
        <v>428</v>
      </c>
      <c r="B11933" t="s">
        <v>539</v>
      </c>
      <c r="C11933" t="s">
        <v>427</v>
      </c>
      <c r="D11933">
        <v>2005</v>
      </c>
      <c r="E11933">
        <v>326096</v>
      </c>
    </row>
    <row r="11934" spans="1:5">
      <c r="A11934" t="s">
        <v>426</v>
      </c>
      <c r="B11934" t="s">
        <v>539</v>
      </c>
      <c r="C11934" t="s">
        <v>425</v>
      </c>
      <c r="D11934">
        <v>2005</v>
      </c>
      <c r="E11934">
        <v>2695557</v>
      </c>
    </row>
    <row r="11935" spans="1:5">
      <c r="A11935" t="s">
        <v>7</v>
      </c>
      <c r="B11935" t="s">
        <v>539</v>
      </c>
      <c r="C11935" t="s">
        <v>424</v>
      </c>
      <c r="D11935">
        <v>2005</v>
      </c>
      <c r="E11935">
        <v>21973977</v>
      </c>
    </row>
    <row r="11936" spans="1:5">
      <c r="A11936" t="s">
        <v>423</v>
      </c>
      <c r="B11936" t="s">
        <v>539</v>
      </c>
      <c r="C11936" t="s">
        <v>422</v>
      </c>
      <c r="D11936">
        <v>2005</v>
      </c>
      <c r="E11936">
        <v>182020</v>
      </c>
    </row>
    <row r="11937" spans="1:5">
      <c r="A11937" t="s">
        <v>421</v>
      </c>
      <c r="B11937" t="s">
        <v>539</v>
      </c>
      <c r="C11937" t="s">
        <v>420</v>
      </c>
      <c r="D11937">
        <v>2005</v>
      </c>
      <c r="E11937">
        <v>23589</v>
      </c>
    </row>
    <row r="11938" spans="1:5">
      <c r="A11938" t="s">
        <v>419</v>
      </c>
      <c r="B11938" t="s">
        <v>539</v>
      </c>
      <c r="C11938" t="s">
        <v>418</v>
      </c>
      <c r="D11938">
        <v>2005</v>
      </c>
      <c r="E11938">
        <v>766524</v>
      </c>
    </row>
    <row r="11939" spans="1:5">
      <c r="A11939" t="s">
        <v>417</v>
      </c>
      <c r="B11939" t="s">
        <v>539</v>
      </c>
      <c r="C11939" t="s">
        <v>416</v>
      </c>
      <c r="D11939">
        <v>2005</v>
      </c>
      <c r="E11939">
        <v>3014772</v>
      </c>
    </row>
    <row r="11940" spans="1:5">
      <c r="A11940" t="s">
        <v>415</v>
      </c>
      <c r="B11940" t="s">
        <v>539</v>
      </c>
      <c r="C11940" t="s">
        <v>414</v>
      </c>
      <c r="D11940">
        <v>2005</v>
      </c>
      <c r="E11940">
        <v>12040428</v>
      </c>
    </row>
    <row r="11941" spans="1:5">
      <c r="A11941" t="s">
        <v>413</v>
      </c>
      <c r="B11941" t="s">
        <v>536</v>
      </c>
      <c r="C11941" t="s">
        <v>412</v>
      </c>
      <c r="D11941">
        <v>2005</v>
      </c>
      <c r="E11941">
        <v>1094852609</v>
      </c>
    </row>
    <row r="11942" spans="1:5">
      <c r="A11942" t="s">
        <v>411</v>
      </c>
      <c r="B11942" t="s">
        <v>536</v>
      </c>
      <c r="C11942" t="s">
        <v>410</v>
      </c>
      <c r="D11942">
        <v>2005</v>
      </c>
      <c r="E11942">
        <v>1610049260</v>
      </c>
    </row>
    <row r="11943" spans="1:5">
      <c r="A11943" t="s">
        <v>409</v>
      </c>
      <c r="B11943" t="s">
        <v>536</v>
      </c>
      <c r="C11943" t="s">
        <v>408</v>
      </c>
      <c r="D11943">
        <v>2005</v>
      </c>
      <c r="E11943">
        <v>1125093833</v>
      </c>
    </row>
    <row r="11944" spans="1:5">
      <c r="A11944" t="s">
        <v>407</v>
      </c>
      <c r="B11944" t="s">
        <v>536</v>
      </c>
      <c r="C11944" t="s">
        <v>406</v>
      </c>
      <c r="D11944">
        <v>2005</v>
      </c>
      <c r="E11944">
        <v>143723442</v>
      </c>
    </row>
    <row r="11945" spans="1:5">
      <c r="A11945" t="s">
        <v>405</v>
      </c>
      <c r="B11945" t="s">
        <v>536</v>
      </c>
      <c r="C11945" t="s">
        <v>404</v>
      </c>
      <c r="D11945">
        <v>2005</v>
      </c>
      <c r="E11945">
        <v>268888889</v>
      </c>
    </row>
    <row r="11946" spans="1:5">
      <c r="A11946" t="s">
        <v>403</v>
      </c>
      <c r="B11946" t="s">
        <v>539</v>
      </c>
      <c r="C11946" t="s">
        <v>402</v>
      </c>
      <c r="D11946">
        <v>2005</v>
      </c>
      <c r="E11946">
        <v>5259083</v>
      </c>
    </row>
    <row r="11947" spans="1:5">
      <c r="A11947" t="s">
        <v>401</v>
      </c>
      <c r="B11947" t="s">
        <v>539</v>
      </c>
      <c r="C11947" t="s">
        <v>400</v>
      </c>
      <c r="D11947">
        <v>2005</v>
      </c>
      <c r="E11947">
        <v>43742815</v>
      </c>
    </row>
    <row r="11948" spans="1:5">
      <c r="A11948" t="s">
        <v>399</v>
      </c>
      <c r="B11948" t="s">
        <v>536</v>
      </c>
      <c r="C11948" t="s">
        <v>398</v>
      </c>
      <c r="D11948">
        <v>2005</v>
      </c>
      <c r="E11948">
        <v>86820054</v>
      </c>
    </row>
    <row r="11949" spans="1:5">
      <c r="A11949" t="s">
        <v>397</v>
      </c>
      <c r="B11949" t="s">
        <v>539</v>
      </c>
      <c r="C11949" t="s">
        <v>396</v>
      </c>
      <c r="D11949">
        <v>2005</v>
      </c>
      <c r="E11949">
        <v>3219301</v>
      </c>
    </row>
    <row r="11950" spans="1:5">
      <c r="A11950" t="s">
        <v>395</v>
      </c>
      <c r="B11950" t="s">
        <v>539</v>
      </c>
      <c r="C11950" t="s">
        <v>394</v>
      </c>
      <c r="D11950">
        <v>2005</v>
      </c>
      <c r="E11950">
        <v>9925418</v>
      </c>
    </row>
    <row r="11951" spans="1:5">
      <c r="A11951" t="s">
        <v>393</v>
      </c>
      <c r="B11951" t="s">
        <v>539</v>
      </c>
      <c r="C11951" t="s">
        <v>392</v>
      </c>
      <c r="D11951">
        <v>2005</v>
      </c>
      <c r="E11951">
        <v>423570</v>
      </c>
    </row>
    <row r="11952" spans="1:5">
      <c r="A11952" t="s">
        <v>5</v>
      </c>
      <c r="B11952" t="s">
        <v>539</v>
      </c>
      <c r="C11952" t="s">
        <v>391</v>
      </c>
      <c r="D11952">
        <v>2005</v>
      </c>
      <c r="E11952">
        <v>64680931</v>
      </c>
    </row>
    <row r="11953" spans="1:5">
      <c r="A11953" t="s">
        <v>390</v>
      </c>
      <c r="B11953" t="s">
        <v>536</v>
      </c>
      <c r="C11953" t="s">
        <v>389</v>
      </c>
      <c r="D11953">
        <v>2005</v>
      </c>
      <c r="E11953">
        <v>136108118</v>
      </c>
    </row>
    <row r="11954" spans="1:5">
      <c r="A11954" t="s">
        <v>388</v>
      </c>
      <c r="B11954" t="s">
        <v>536</v>
      </c>
      <c r="C11954" t="s">
        <v>387</v>
      </c>
      <c r="D11954">
        <v>2005</v>
      </c>
      <c r="E11954">
        <v>242353266</v>
      </c>
    </row>
    <row r="11955" spans="1:5">
      <c r="A11955" t="s">
        <v>386</v>
      </c>
      <c r="B11955" t="s">
        <v>539</v>
      </c>
      <c r="C11955" t="s">
        <v>385</v>
      </c>
      <c r="D11955">
        <v>2005</v>
      </c>
      <c r="E11955">
        <v>896820</v>
      </c>
    </row>
    <row r="11956" spans="1:5">
      <c r="A11956" t="s">
        <v>384</v>
      </c>
      <c r="B11956" t="s">
        <v>539</v>
      </c>
      <c r="C11956" t="s">
        <v>383</v>
      </c>
      <c r="D11956">
        <v>2005</v>
      </c>
      <c r="E11956">
        <v>411969</v>
      </c>
    </row>
    <row r="11957" spans="1:5">
      <c r="A11957" t="s">
        <v>382</v>
      </c>
      <c r="B11957" t="s">
        <v>539</v>
      </c>
      <c r="C11957" t="s">
        <v>381</v>
      </c>
      <c r="D11957">
        <v>2005</v>
      </c>
      <c r="E11957">
        <v>14449119</v>
      </c>
    </row>
    <row r="11958" spans="1:5">
      <c r="A11958" t="s">
        <v>380</v>
      </c>
      <c r="B11958" t="s">
        <v>539</v>
      </c>
      <c r="C11958" t="s">
        <v>379</v>
      </c>
      <c r="D11958">
        <v>2005</v>
      </c>
      <c r="E11958">
        <v>29077</v>
      </c>
    </row>
    <row r="11959" spans="1:5">
      <c r="A11959" t="s">
        <v>378</v>
      </c>
      <c r="B11959" t="s">
        <v>539</v>
      </c>
      <c r="C11959" t="s">
        <v>377</v>
      </c>
      <c r="D11959">
        <v>2005</v>
      </c>
      <c r="E11959">
        <v>82482</v>
      </c>
    </row>
    <row r="11960" spans="1:5">
      <c r="A11960" t="s">
        <v>376</v>
      </c>
      <c r="B11960" t="s">
        <v>539</v>
      </c>
      <c r="C11960" t="s">
        <v>375</v>
      </c>
      <c r="D11960">
        <v>2005</v>
      </c>
      <c r="E11960">
        <v>232624</v>
      </c>
    </row>
    <row r="11961" spans="1:5">
      <c r="A11961" t="s">
        <v>374</v>
      </c>
      <c r="B11961" t="s">
        <v>539</v>
      </c>
      <c r="C11961" t="s">
        <v>373</v>
      </c>
      <c r="D11961">
        <v>2005</v>
      </c>
      <c r="E11961">
        <v>12131582</v>
      </c>
    </row>
    <row r="11962" spans="1:5">
      <c r="A11962" t="s">
        <v>372</v>
      </c>
      <c r="B11962" t="s">
        <v>539</v>
      </c>
      <c r="C11962" t="s">
        <v>371</v>
      </c>
      <c r="D11962">
        <v>2005</v>
      </c>
      <c r="E11962">
        <v>1991507</v>
      </c>
    </row>
    <row r="11963" spans="1:5">
      <c r="A11963" t="s">
        <v>370</v>
      </c>
      <c r="B11963" t="s">
        <v>539</v>
      </c>
      <c r="C11963" t="s">
        <v>369</v>
      </c>
      <c r="D11963">
        <v>2005</v>
      </c>
      <c r="E11963">
        <v>11350915</v>
      </c>
    </row>
    <row r="11964" spans="1:5">
      <c r="A11964" t="s">
        <v>368</v>
      </c>
      <c r="B11964" t="s">
        <v>539</v>
      </c>
      <c r="C11964" t="s">
        <v>367</v>
      </c>
      <c r="D11964">
        <v>2005</v>
      </c>
      <c r="E11964">
        <v>0</v>
      </c>
    </row>
    <row r="11965" spans="1:5">
      <c r="A11965" t="s">
        <v>366</v>
      </c>
      <c r="B11965" t="s">
        <v>539</v>
      </c>
      <c r="C11965" t="s">
        <v>365</v>
      </c>
      <c r="D11965">
        <v>2005</v>
      </c>
      <c r="E11965">
        <v>6504111</v>
      </c>
    </row>
    <row r="11966" spans="1:5">
      <c r="A11966" t="s">
        <v>364</v>
      </c>
      <c r="B11966" t="s">
        <v>539</v>
      </c>
      <c r="C11966" t="s">
        <v>363</v>
      </c>
      <c r="D11966">
        <v>2005</v>
      </c>
      <c r="E11966">
        <v>688279</v>
      </c>
    </row>
    <row r="11967" spans="1:5">
      <c r="A11967" t="s">
        <v>362</v>
      </c>
      <c r="B11967" t="s">
        <v>539</v>
      </c>
      <c r="C11967" t="s">
        <v>361</v>
      </c>
      <c r="D11967">
        <v>2005</v>
      </c>
      <c r="E11967">
        <v>816531</v>
      </c>
    </row>
    <row r="11968" spans="1:5">
      <c r="A11968" t="s">
        <v>360</v>
      </c>
      <c r="B11968" t="s">
        <v>539</v>
      </c>
      <c r="C11968" t="s">
        <v>359</v>
      </c>
      <c r="D11968">
        <v>2005</v>
      </c>
      <c r="E11968">
        <v>463054</v>
      </c>
    </row>
    <row r="11969" spans="1:5">
      <c r="A11969" t="s">
        <v>358</v>
      </c>
      <c r="B11969" t="s">
        <v>539</v>
      </c>
      <c r="C11969" t="s">
        <v>357</v>
      </c>
      <c r="D11969">
        <v>2005</v>
      </c>
      <c r="E11969">
        <v>2807039</v>
      </c>
    </row>
    <row r="11970" spans="1:5">
      <c r="A11970" t="s">
        <v>356</v>
      </c>
      <c r="B11970" t="s">
        <v>539</v>
      </c>
      <c r="C11970" t="s">
        <v>355</v>
      </c>
      <c r="D11970">
        <v>2005</v>
      </c>
      <c r="E11970">
        <v>65974</v>
      </c>
    </row>
    <row r="11971" spans="1:5">
      <c r="A11971" t="s">
        <v>354</v>
      </c>
      <c r="B11971" t="s">
        <v>539</v>
      </c>
      <c r="C11971" t="s">
        <v>353</v>
      </c>
      <c r="D11971">
        <v>2005</v>
      </c>
      <c r="E11971">
        <v>9760</v>
      </c>
    </row>
    <row r="11972" spans="1:5">
      <c r="A11972" t="s">
        <v>352</v>
      </c>
      <c r="B11972" t="s">
        <v>539</v>
      </c>
      <c r="C11972" t="s">
        <v>351</v>
      </c>
      <c r="D11972">
        <v>2005</v>
      </c>
      <c r="E11972">
        <v>6918370</v>
      </c>
    </row>
    <row r="11973" spans="1:5">
      <c r="A11973" t="s">
        <v>350</v>
      </c>
      <c r="B11973" t="s">
        <v>539</v>
      </c>
      <c r="C11973" t="s">
        <v>349</v>
      </c>
      <c r="D11973">
        <v>2005</v>
      </c>
      <c r="E11973">
        <v>10089</v>
      </c>
    </row>
    <row r="11974" spans="1:5">
      <c r="A11974" t="s">
        <v>348</v>
      </c>
      <c r="B11974" t="s">
        <v>539</v>
      </c>
      <c r="C11974" t="s">
        <v>347</v>
      </c>
      <c r="D11974">
        <v>2005</v>
      </c>
      <c r="E11974">
        <v>538421</v>
      </c>
    </row>
    <row r="11975" spans="1:5">
      <c r="A11975" t="s">
        <v>346</v>
      </c>
      <c r="B11975" t="s">
        <v>536</v>
      </c>
      <c r="C11975" t="s">
        <v>345</v>
      </c>
      <c r="D11975">
        <v>2005</v>
      </c>
      <c r="E11975">
        <v>232091781</v>
      </c>
    </row>
    <row r="11976" spans="1:5">
      <c r="A11976" t="s">
        <v>344</v>
      </c>
      <c r="B11976" t="s">
        <v>539</v>
      </c>
      <c r="C11976" t="s">
        <v>343</v>
      </c>
      <c r="D11976">
        <v>2005</v>
      </c>
      <c r="E11976">
        <v>0</v>
      </c>
    </row>
    <row r="11977" spans="1:5">
      <c r="A11977" t="s">
        <v>342</v>
      </c>
      <c r="B11977" t="s">
        <v>539</v>
      </c>
      <c r="C11977" t="s">
        <v>341</v>
      </c>
      <c r="D11977">
        <v>2005</v>
      </c>
      <c r="E11977">
        <v>3796137</v>
      </c>
    </row>
    <row r="11978" spans="1:5">
      <c r="A11978" t="s">
        <v>340</v>
      </c>
      <c r="B11978" t="s">
        <v>536</v>
      </c>
      <c r="C11978" t="s">
        <v>339</v>
      </c>
      <c r="D11978">
        <v>2005</v>
      </c>
      <c r="E11978">
        <v>381921719</v>
      </c>
    </row>
    <row r="11979" spans="1:5">
      <c r="A11979" t="s">
        <v>338</v>
      </c>
      <c r="B11979" t="s">
        <v>539</v>
      </c>
      <c r="C11979" t="s">
        <v>337</v>
      </c>
      <c r="D11979">
        <v>2005</v>
      </c>
      <c r="E11979">
        <v>1936445</v>
      </c>
    </row>
    <row r="11980" spans="1:5">
      <c r="A11980" t="s">
        <v>336</v>
      </c>
      <c r="B11980" t="s">
        <v>539</v>
      </c>
      <c r="C11980" t="s">
        <v>335</v>
      </c>
      <c r="D11980">
        <v>2005</v>
      </c>
      <c r="E11980">
        <v>5179725</v>
      </c>
    </row>
    <row r="11981" spans="1:5">
      <c r="A11981" t="s">
        <v>334</v>
      </c>
      <c r="B11981" t="s">
        <v>539</v>
      </c>
      <c r="C11981" t="s">
        <v>333</v>
      </c>
      <c r="D11981">
        <v>2005</v>
      </c>
      <c r="E11981">
        <v>3393894</v>
      </c>
    </row>
    <row r="11982" spans="1:5">
      <c r="A11982" t="s">
        <v>332</v>
      </c>
      <c r="B11982" t="s">
        <v>536</v>
      </c>
      <c r="C11982" t="s">
        <v>331</v>
      </c>
      <c r="D11982">
        <v>2005</v>
      </c>
      <c r="E11982">
        <v>2242248214</v>
      </c>
    </row>
    <row r="11983" spans="1:5">
      <c r="A11983" t="s">
        <v>330</v>
      </c>
      <c r="B11983" t="s">
        <v>536</v>
      </c>
      <c r="C11983" t="s">
        <v>329</v>
      </c>
      <c r="D11983">
        <v>2005</v>
      </c>
      <c r="E11983">
        <v>3086527101</v>
      </c>
    </row>
    <row r="11984" spans="1:5">
      <c r="A11984" t="s">
        <v>328</v>
      </c>
      <c r="B11984" t="s">
        <v>536</v>
      </c>
      <c r="C11984" t="s">
        <v>327</v>
      </c>
      <c r="D11984">
        <v>2005</v>
      </c>
      <c r="E11984">
        <v>844278887</v>
      </c>
    </row>
    <row r="11985" spans="1:5">
      <c r="A11985" t="s">
        <v>326</v>
      </c>
      <c r="B11985" t="s">
        <v>536</v>
      </c>
      <c r="C11985" t="s">
        <v>325</v>
      </c>
      <c r="D11985">
        <v>2005</v>
      </c>
      <c r="E11985">
        <v>258484292</v>
      </c>
    </row>
    <row r="11986" spans="1:5">
      <c r="A11986" t="s">
        <v>324</v>
      </c>
      <c r="B11986" t="s">
        <v>539</v>
      </c>
      <c r="C11986" t="s">
        <v>323</v>
      </c>
      <c r="D11986">
        <v>2005</v>
      </c>
      <c r="E11986">
        <v>122567703</v>
      </c>
    </row>
    <row r="11987" spans="1:5">
      <c r="A11987" t="s">
        <v>322</v>
      </c>
      <c r="B11987" t="s">
        <v>536</v>
      </c>
      <c r="C11987" t="s">
        <v>321</v>
      </c>
      <c r="D11987">
        <v>2005</v>
      </c>
      <c r="E11987">
        <v>585794595</v>
      </c>
    </row>
    <row r="11988" spans="1:5">
      <c r="A11988" t="s">
        <v>320</v>
      </c>
      <c r="B11988" t="s">
        <v>539</v>
      </c>
      <c r="C11988" t="s">
        <v>319</v>
      </c>
      <c r="D11988">
        <v>2005</v>
      </c>
      <c r="E11988">
        <v>36609</v>
      </c>
    </row>
    <row r="11989" spans="1:5">
      <c r="A11989" t="s">
        <v>318</v>
      </c>
      <c r="B11989" t="s">
        <v>539</v>
      </c>
      <c r="C11989" t="s">
        <v>317</v>
      </c>
      <c r="D11989">
        <v>2005</v>
      </c>
      <c r="E11989">
        <v>809635580</v>
      </c>
    </row>
    <row r="11990" spans="1:5">
      <c r="A11990" t="s">
        <v>316</v>
      </c>
      <c r="B11990" t="s">
        <v>536</v>
      </c>
      <c r="C11990" t="s">
        <v>315</v>
      </c>
      <c r="D11990">
        <v>2005</v>
      </c>
    </row>
    <row r="11991" spans="1:5">
      <c r="A11991" t="s">
        <v>314</v>
      </c>
      <c r="B11991" t="s">
        <v>539</v>
      </c>
      <c r="C11991" t="s">
        <v>313</v>
      </c>
      <c r="D11991">
        <v>2005</v>
      </c>
      <c r="E11991">
        <v>1644123</v>
      </c>
    </row>
    <row r="11992" spans="1:5">
      <c r="A11992" t="s">
        <v>312</v>
      </c>
      <c r="B11992" t="s">
        <v>539</v>
      </c>
      <c r="C11992" t="s">
        <v>311</v>
      </c>
      <c r="D11992">
        <v>2005</v>
      </c>
      <c r="E11992">
        <v>22846244</v>
      </c>
    </row>
    <row r="11993" spans="1:5">
      <c r="A11993" t="s">
        <v>310</v>
      </c>
      <c r="B11993" t="s">
        <v>539</v>
      </c>
      <c r="C11993" t="s">
        <v>309</v>
      </c>
      <c r="D11993">
        <v>2005</v>
      </c>
      <c r="E11993">
        <v>8435812</v>
      </c>
    </row>
    <row r="11994" spans="1:5">
      <c r="A11994" t="s">
        <v>308</v>
      </c>
      <c r="B11994" t="s">
        <v>539</v>
      </c>
      <c r="C11994" t="s">
        <v>307</v>
      </c>
      <c r="D11994">
        <v>2005</v>
      </c>
      <c r="E11994">
        <v>20662</v>
      </c>
    </row>
    <row r="11995" spans="1:5">
      <c r="A11995" t="s">
        <v>306</v>
      </c>
      <c r="B11995" t="s">
        <v>539</v>
      </c>
      <c r="C11995" t="s">
        <v>305</v>
      </c>
      <c r="D11995">
        <v>2005</v>
      </c>
      <c r="E11995">
        <v>587811</v>
      </c>
    </row>
    <row r="11996" spans="1:5">
      <c r="A11996" t="s">
        <v>304</v>
      </c>
      <c r="B11996" t="s">
        <v>539</v>
      </c>
      <c r="C11996" t="s">
        <v>303</v>
      </c>
      <c r="D11996">
        <v>2005</v>
      </c>
      <c r="E11996">
        <v>18702115</v>
      </c>
    </row>
    <row r="11997" spans="1:5">
      <c r="A11997" t="s">
        <v>302</v>
      </c>
      <c r="B11997" t="s">
        <v>539</v>
      </c>
      <c r="C11997" t="s">
        <v>301</v>
      </c>
      <c r="D11997">
        <v>2005</v>
      </c>
      <c r="E11997">
        <v>1295184</v>
      </c>
    </row>
    <row r="11998" spans="1:5">
      <c r="A11998" t="s">
        <v>300</v>
      </c>
      <c r="B11998" t="s">
        <v>539</v>
      </c>
      <c r="C11998" t="s">
        <v>299</v>
      </c>
      <c r="D11998">
        <v>2005</v>
      </c>
      <c r="E11998">
        <v>1075567</v>
      </c>
    </row>
    <row r="11999" spans="1:5">
      <c r="A11999" t="s">
        <v>298</v>
      </c>
      <c r="B11999" t="s">
        <v>539</v>
      </c>
      <c r="C11999" t="s">
        <v>297</v>
      </c>
      <c r="D11999">
        <v>2005</v>
      </c>
      <c r="E11999">
        <v>17916330</v>
      </c>
    </row>
    <row r="12000" spans="1:5">
      <c r="A12000" t="s">
        <v>296</v>
      </c>
      <c r="B12000" t="s">
        <v>539</v>
      </c>
      <c r="C12000" t="s">
        <v>295</v>
      </c>
      <c r="D12000">
        <v>2005</v>
      </c>
      <c r="E12000">
        <v>6858726</v>
      </c>
    </row>
    <row r="12001" spans="1:5">
      <c r="A12001" t="s">
        <v>294</v>
      </c>
      <c r="B12001" t="s">
        <v>539</v>
      </c>
      <c r="C12001" t="s">
        <v>293</v>
      </c>
      <c r="D12001">
        <v>2005</v>
      </c>
      <c r="E12001">
        <v>28234822</v>
      </c>
    </row>
    <row r="12002" spans="1:5">
      <c r="A12002" t="s">
        <v>292</v>
      </c>
      <c r="B12002" t="s">
        <v>539</v>
      </c>
      <c r="C12002" t="s">
        <v>291</v>
      </c>
      <c r="D12002">
        <v>2005</v>
      </c>
      <c r="E12002">
        <v>3340718</v>
      </c>
    </row>
    <row r="12003" spans="1:5">
      <c r="A12003" t="s">
        <v>290</v>
      </c>
      <c r="B12003" t="s">
        <v>539</v>
      </c>
      <c r="C12003" t="s">
        <v>289</v>
      </c>
      <c r="D12003">
        <v>2005</v>
      </c>
      <c r="E12003">
        <v>10725773</v>
      </c>
    </row>
    <row r="12004" spans="1:5">
      <c r="A12004" t="s">
        <v>288</v>
      </c>
      <c r="B12004" t="s">
        <v>539</v>
      </c>
      <c r="C12004" t="s">
        <v>287</v>
      </c>
      <c r="D12004">
        <v>2005</v>
      </c>
      <c r="E12004">
        <v>52117</v>
      </c>
    </row>
    <row r="12005" spans="1:5">
      <c r="A12005" t="s">
        <v>286</v>
      </c>
      <c r="B12005" t="s">
        <v>539</v>
      </c>
      <c r="C12005" t="s">
        <v>285</v>
      </c>
      <c r="D12005">
        <v>2005</v>
      </c>
      <c r="E12005">
        <v>33032</v>
      </c>
    </row>
    <row r="12006" spans="1:5">
      <c r="A12006" t="s">
        <v>284</v>
      </c>
      <c r="B12006" t="s">
        <v>539</v>
      </c>
      <c r="C12006" t="s">
        <v>283</v>
      </c>
      <c r="D12006">
        <v>2005</v>
      </c>
      <c r="E12006">
        <v>8988830</v>
      </c>
    </row>
    <row r="12007" spans="1:5">
      <c r="A12007" t="s">
        <v>282</v>
      </c>
      <c r="B12007" t="s">
        <v>539</v>
      </c>
      <c r="C12007" t="s">
        <v>281</v>
      </c>
      <c r="D12007">
        <v>2005</v>
      </c>
      <c r="E12007">
        <v>41275</v>
      </c>
    </row>
    <row r="12008" spans="1:5">
      <c r="A12008" t="s">
        <v>280</v>
      </c>
      <c r="B12008" t="s">
        <v>536</v>
      </c>
      <c r="C12008" t="s">
        <v>279</v>
      </c>
      <c r="D12008">
        <v>2005</v>
      </c>
      <c r="E12008">
        <v>125435812</v>
      </c>
    </row>
    <row r="12009" spans="1:5">
      <c r="A12009" t="s">
        <v>278</v>
      </c>
      <c r="B12009" t="s">
        <v>539</v>
      </c>
      <c r="C12009" t="s">
        <v>277</v>
      </c>
      <c r="D12009">
        <v>2005</v>
      </c>
      <c r="E12009">
        <v>4178228</v>
      </c>
    </row>
    <row r="12010" spans="1:5">
      <c r="A12010" t="s">
        <v>276</v>
      </c>
      <c r="B12010" t="s">
        <v>539</v>
      </c>
      <c r="C12010" t="s">
        <v>275</v>
      </c>
      <c r="D12010">
        <v>2005</v>
      </c>
      <c r="E12010">
        <v>534876</v>
      </c>
    </row>
    <row r="12011" spans="1:5">
      <c r="A12011" t="s">
        <v>274</v>
      </c>
      <c r="B12011" t="s">
        <v>539</v>
      </c>
      <c r="C12011" t="s">
        <v>273</v>
      </c>
      <c r="D12011">
        <v>2005</v>
      </c>
      <c r="E12011">
        <v>1759401</v>
      </c>
    </row>
    <row r="12012" spans="1:5">
      <c r="A12012" t="s">
        <v>272</v>
      </c>
      <c r="B12012" t="s">
        <v>539</v>
      </c>
      <c r="C12012" t="s">
        <v>271</v>
      </c>
      <c r="D12012">
        <v>2005</v>
      </c>
      <c r="E12012">
        <v>1338111</v>
      </c>
    </row>
    <row r="12013" spans="1:5">
      <c r="A12013" t="s">
        <v>270</v>
      </c>
      <c r="B12013" t="s">
        <v>539</v>
      </c>
      <c r="C12013" t="s">
        <v>269</v>
      </c>
      <c r="D12013">
        <v>2005</v>
      </c>
      <c r="E12013">
        <v>125921</v>
      </c>
    </row>
    <row r="12014" spans="1:5">
      <c r="A12014" t="s">
        <v>268</v>
      </c>
      <c r="B12014" t="s">
        <v>536</v>
      </c>
      <c r="C12014" t="s">
        <v>267</v>
      </c>
      <c r="D12014">
        <v>2005</v>
      </c>
      <c r="E12014">
        <v>129508813</v>
      </c>
    </row>
    <row r="12015" spans="1:5">
      <c r="A12015" t="s">
        <v>266</v>
      </c>
      <c r="B12015" t="s">
        <v>536</v>
      </c>
      <c r="C12015" t="s">
        <v>265</v>
      </c>
      <c r="D12015">
        <v>2005</v>
      </c>
      <c r="E12015">
        <v>553858701</v>
      </c>
    </row>
    <row r="12016" spans="1:5">
      <c r="A12016" t="s">
        <v>264</v>
      </c>
      <c r="B12016" t="s">
        <v>536</v>
      </c>
      <c r="C12016" t="s">
        <v>263</v>
      </c>
      <c r="D12016">
        <v>2005</v>
      </c>
      <c r="E12016">
        <v>357076920</v>
      </c>
    </row>
    <row r="12017" spans="1:5">
      <c r="A12017" t="s">
        <v>262</v>
      </c>
      <c r="B12017" t="s">
        <v>539</v>
      </c>
      <c r="C12017" t="s">
        <v>261</v>
      </c>
      <c r="D12017">
        <v>2005</v>
      </c>
      <c r="E12017">
        <v>29715</v>
      </c>
    </row>
    <row r="12018" spans="1:5">
      <c r="A12018" t="s">
        <v>260</v>
      </c>
      <c r="B12018" t="s">
        <v>539</v>
      </c>
      <c r="C12018" t="s">
        <v>259</v>
      </c>
      <c r="D12018">
        <v>2005</v>
      </c>
      <c r="E12018">
        <v>15811855</v>
      </c>
    </row>
    <row r="12019" spans="1:5">
      <c r="A12019" t="s">
        <v>258</v>
      </c>
      <c r="B12019" t="s">
        <v>536</v>
      </c>
      <c r="C12019" t="s">
        <v>257</v>
      </c>
      <c r="D12019">
        <v>2005</v>
      </c>
      <c r="E12019">
        <v>1656551117</v>
      </c>
    </row>
    <row r="12020" spans="1:5">
      <c r="A12020" t="s">
        <v>256</v>
      </c>
      <c r="B12020" t="s">
        <v>536</v>
      </c>
      <c r="C12020" t="s">
        <v>255</v>
      </c>
      <c r="D12020">
        <v>2005</v>
      </c>
      <c r="E12020">
        <v>3081458498</v>
      </c>
    </row>
    <row r="12021" spans="1:5">
      <c r="A12021" t="s">
        <v>254</v>
      </c>
      <c r="B12021" t="s">
        <v>539</v>
      </c>
      <c r="C12021" t="s">
        <v>253</v>
      </c>
      <c r="D12021">
        <v>2005</v>
      </c>
      <c r="E12021">
        <v>1515789</v>
      </c>
    </row>
    <row r="12022" spans="1:5">
      <c r="A12022" t="s">
        <v>252</v>
      </c>
      <c r="B12022" t="s">
        <v>536</v>
      </c>
      <c r="C12022" t="s">
        <v>251</v>
      </c>
      <c r="D12022">
        <v>2005</v>
      </c>
      <c r="E12022">
        <v>1050256088</v>
      </c>
    </row>
    <row r="12023" spans="1:5">
      <c r="A12023" t="s">
        <v>250</v>
      </c>
      <c r="B12023" t="s">
        <v>539</v>
      </c>
      <c r="C12023" t="s">
        <v>249</v>
      </c>
      <c r="D12023">
        <v>2005</v>
      </c>
      <c r="E12023">
        <v>1108561</v>
      </c>
    </row>
    <row r="12024" spans="1:5">
      <c r="A12024" t="s">
        <v>248</v>
      </c>
      <c r="B12024" t="s">
        <v>539</v>
      </c>
      <c r="C12024" t="s">
        <v>247</v>
      </c>
      <c r="D12024">
        <v>2005</v>
      </c>
      <c r="E12024">
        <v>62340</v>
      </c>
    </row>
    <row r="12025" spans="1:5">
      <c r="A12025" t="s">
        <v>246</v>
      </c>
      <c r="B12025" t="s">
        <v>539</v>
      </c>
      <c r="C12025" t="s">
        <v>245</v>
      </c>
      <c r="D12025">
        <v>2005</v>
      </c>
      <c r="E12025">
        <v>716416</v>
      </c>
    </row>
    <row r="12026" spans="1:5">
      <c r="A12026" t="s">
        <v>244</v>
      </c>
      <c r="B12026" t="s">
        <v>539</v>
      </c>
      <c r="C12026" t="s">
        <v>243</v>
      </c>
      <c r="D12026">
        <v>2005</v>
      </c>
      <c r="E12026">
        <v>0</v>
      </c>
    </row>
    <row r="12027" spans="1:5">
      <c r="A12027" t="s">
        <v>242</v>
      </c>
      <c r="B12027" t="s">
        <v>539</v>
      </c>
      <c r="C12027" t="s">
        <v>241</v>
      </c>
      <c r="D12027">
        <v>2005</v>
      </c>
    </row>
    <row r="12028" spans="1:5">
      <c r="A12028" t="s">
        <v>240</v>
      </c>
      <c r="B12028" t="s">
        <v>539</v>
      </c>
      <c r="C12028" t="s">
        <v>239</v>
      </c>
      <c r="D12028">
        <v>2005</v>
      </c>
      <c r="E12028">
        <v>13696025</v>
      </c>
    </row>
    <row r="12029" spans="1:5">
      <c r="A12029" t="s">
        <v>238</v>
      </c>
      <c r="B12029" t="s">
        <v>539</v>
      </c>
      <c r="C12029" t="s">
        <v>237</v>
      </c>
      <c r="D12029">
        <v>2005</v>
      </c>
      <c r="E12029">
        <v>0</v>
      </c>
    </row>
    <row r="12030" spans="1:5">
      <c r="A12030" t="s">
        <v>236</v>
      </c>
      <c r="B12030" t="s">
        <v>539</v>
      </c>
      <c r="C12030" t="s">
        <v>235</v>
      </c>
      <c r="D12030">
        <v>2005</v>
      </c>
      <c r="E12030">
        <v>1966280</v>
      </c>
    </row>
    <row r="12031" spans="1:5">
      <c r="A12031" t="s">
        <v>234</v>
      </c>
      <c r="B12031" t="s">
        <v>539</v>
      </c>
      <c r="C12031" t="s">
        <v>233</v>
      </c>
      <c r="D12031">
        <v>2005</v>
      </c>
      <c r="E12031">
        <v>13053180</v>
      </c>
    </row>
    <row r="12032" spans="1:5">
      <c r="A12032" t="s">
        <v>232</v>
      </c>
      <c r="B12032" t="s">
        <v>539</v>
      </c>
      <c r="C12032" t="s">
        <v>231</v>
      </c>
      <c r="D12032">
        <v>2005</v>
      </c>
      <c r="E12032">
        <v>212662</v>
      </c>
    </row>
    <row r="12033" spans="1:5">
      <c r="A12033" t="s">
        <v>230</v>
      </c>
      <c r="B12033" t="s">
        <v>536</v>
      </c>
      <c r="C12033" t="s">
        <v>229</v>
      </c>
      <c r="D12033">
        <v>2005</v>
      </c>
      <c r="E12033">
        <v>138227101</v>
      </c>
    </row>
    <row r="12034" spans="1:5">
      <c r="A12034" t="s">
        <v>228</v>
      </c>
      <c r="B12034" t="s">
        <v>539</v>
      </c>
      <c r="C12034" t="s">
        <v>227</v>
      </c>
      <c r="D12034">
        <v>2005</v>
      </c>
      <c r="E12034">
        <v>25699240</v>
      </c>
    </row>
    <row r="12035" spans="1:5">
      <c r="A12035" t="s">
        <v>226</v>
      </c>
      <c r="B12035" t="s">
        <v>539</v>
      </c>
      <c r="C12035" t="s">
        <v>225</v>
      </c>
      <c r="D12035">
        <v>2005</v>
      </c>
      <c r="E12035">
        <v>15668</v>
      </c>
    </row>
    <row r="12036" spans="1:5">
      <c r="A12036" t="s">
        <v>224</v>
      </c>
      <c r="B12036" t="s">
        <v>536</v>
      </c>
      <c r="C12036" t="s">
        <v>223</v>
      </c>
      <c r="D12036">
        <v>2005</v>
      </c>
      <c r="E12036">
        <v>2724381578</v>
      </c>
    </row>
    <row r="12037" spans="1:5">
      <c r="A12037" t="s">
        <v>222</v>
      </c>
      <c r="B12037" t="s">
        <v>539</v>
      </c>
      <c r="C12037" t="s">
        <v>221</v>
      </c>
      <c r="D12037">
        <v>2005</v>
      </c>
      <c r="E12037">
        <v>875059</v>
      </c>
    </row>
    <row r="12038" spans="1:5">
      <c r="A12038" t="s">
        <v>220</v>
      </c>
      <c r="B12038" t="s">
        <v>539</v>
      </c>
      <c r="C12038" t="s">
        <v>219</v>
      </c>
      <c r="D12038">
        <v>2005</v>
      </c>
      <c r="E12038">
        <v>8695480</v>
      </c>
    </row>
    <row r="12039" spans="1:5">
      <c r="A12039" t="s">
        <v>218</v>
      </c>
      <c r="B12039" t="s">
        <v>539</v>
      </c>
      <c r="C12039" t="s">
        <v>217</v>
      </c>
      <c r="D12039">
        <v>2005</v>
      </c>
      <c r="E12039">
        <v>25664</v>
      </c>
    </row>
    <row r="12040" spans="1:5">
      <c r="A12040" t="s">
        <v>216</v>
      </c>
      <c r="B12040" t="s">
        <v>539</v>
      </c>
      <c r="C12040" t="s">
        <v>215</v>
      </c>
      <c r="D12040">
        <v>2005</v>
      </c>
      <c r="E12040">
        <v>34456594</v>
      </c>
    </row>
    <row r="12041" spans="1:5">
      <c r="A12041" t="s">
        <v>214</v>
      </c>
      <c r="B12041" t="s">
        <v>536</v>
      </c>
      <c r="C12041" t="s">
        <v>213</v>
      </c>
      <c r="D12041">
        <v>2005</v>
      </c>
      <c r="E12041">
        <v>131394618</v>
      </c>
    </row>
    <row r="12042" spans="1:5">
      <c r="A12042" t="s">
        <v>212</v>
      </c>
      <c r="B12042" t="s">
        <v>539</v>
      </c>
      <c r="C12042" t="s">
        <v>211</v>
      </c>
      <c r="D12042">
        <v>2005</v>
      </c>
      <c r="E12042">
        <v>232191</v>
      </c>
    </row>
    <row r="12043" spans="1:5">
      <c r="A12043" t="s">
        <v>210</v>
      </c>
      <c r="B12043" t="s">
        <v>539</v>
      </c>
      <c r="C12043" t="s">
        <v>209</v>
      </c>
      <c r="D12043">
        <v>2005</v>
      </c>
      <c r="E12043">
        <v>947569</v>
      </c>
    </row>
    <row r="12044" spans="1:5">
      <c r="A12044" t="s">
        <v>208</v>
      </c>
      <c r="B12044" t="s">
        <v>539</v>
      </c>
      <c r="C12044" t="s">
        <v>207</v>
      </c>
      <c r="D12044">
        <v>2005</v>
      </c>
      <c r="E12044">
        <v>6503</v>
      </c>
    </row>
    <row r="12045" spans="1:5">
      <c r="A12045" t="s">
        <v>206</v>
      </c>
      <c r="B12045" t="s">
        <v>539</v>
      </c>
      <c r="C12045" t="s">
        <v>205</v>
      </c>
      <c r="D12045">
        <v>2005</v>
      </c>
      <c r="E12045">
        <v>14646358</v>
      </c>
    </row>
    <row r="12046" spans="1:5">
      <c r="A12046" t="s">
        <v>204</v>
      </c>
      <c r="B12046" t="s">
        <v>539</v>
      </c>
      <c r="C12046" t="s">
        <v>203</v>
      </c>
      <c r="D12046">
        <v>2005</v>
      </c>
      <c r="E12046">
        <v>1467462</v>
      </c>
    </row>
    <row r="12047" spans="1:5">
      <c r="A12047" t="s">
        <v>202</v>
      </c>
      <c r="B12047" t="s">
        <v>539</v>
      </c>
      <c r="C12047" t="s">
        <v>201</v>
      </c>
      <c r="D12047">
        <v>2005</v>
      </c>
      <c r="E12047">
        <v>717042</v>
      </c>
    </row>
    <row r="12048" spans="1:5">
      <c r="A12048" t="s">
        <v>200</v>
      </c>
      <c r="B12048" t="s">
        <v>539</v>
      </c>
      <c r="C12048" t="s">
        <v>199</v>
      </c>
      <c r="D12048">
        <v>2005</v>
      </c>
      <c r="E12048">
        <v>11076713</v>
      </c>
    </row>
    <row r="12049" spans="1:5">
      <c r="A12049" t="s">
        <v>198</v>
      </c>
      <c r="B12049" t="s">
        <v>539</v>
      </c>
      <c r="C12049" t="s">
        <v>197</v>
      </c>
      <c r="D12049">
        <v>2005</v>
      </c>
      <c r="E12049">
        <v>8571777</v>
      </c>
    </row>
    <row r="12050" spans="1:5">
      <c r="A12050" t="s">
        <v>196</v>
      </c>
      <c r="B12050" t="s">
        <v>536</v>
      </c>
      <c r="C12050" t="s">
        <v>195</v>
      </c>
      <c r="D12050">
        <v>2005</v>
      </c>
      <c r="E12050">
        <v>65739071</v>
      </c>
    </row>
    <row r="12051" spans="1:5">
      <c r="A12051" t="s">
        <v>194</v>
      </c>
      <c r="B12051" t="s">
        <v>539</v>
      </c>
      <c r="C12051" t="s">
        <v>193</v>
      </c>
      <c r="D12051">
        <v>2005</v>
      </c>
      <c r="E12051">
        <v>1287762</v>
      </c>
    </row>
    <row r="12052" spans="1:5">
      <c r="A12052" t="s">
        <v>192</v>
      </c>
      <c r="B12052" t="s">
        <v>539</v>
      </c>
      <c r="C12052" t="s">
        <v>191</v>
      </c>
      <c r="D12052">
        <v>2005</v>
      </c>
      <c r="E12052">
        <v>83241</v>
      </c>
    </row>
    <row r="12053" spans="1:5">
      <c r="A12053" t="s">
        <v>190</v>
      </c>
      <c r="B12053" t="s">
        <v>539</v>
      </c>
      <c r="C12053" t="s">
        <v>189</v>
      </c>
      <c r="D12053">
        <v>2005</v>
      </c>
      <c r="E12053">
        <v>11341444</v>
      </c>
    </row>
    <row r="12054" spans="1:5">
      <c r="A12054" t="s">
        <v>188</v>
      </c>
      <c r="B12054" t="s">
        <v>539</v>
      </c>
      <c r="C12054" t="s">
        <v>187</v>
      </c>
      <c r="D12054">
        <v>2005</v>
      </c>
      <c r="E12054">
        <v>84650266</v>
      </c>
    </row>
    <row r="12055" spans="1:5">
      <c r="A12055" t="s">
        <v>186</v>
      </c>
      <c r="B12055" t="s">
        <v>539</v>
      </c>
      <c r="C12055" t="s">
        <v>185</v>
      </c>
      <c r="D12055">
        <v>2005</v>
      </c>
      <c r="E12055">
        <v>2370508</v>
      </c>
    </row>
    <row r="12056" spans="1:5">
      <c r="A12056" t="s">
        <v>184</v>
      </c>
      <c r="B12056" t="s">
        <v>539</v>
      </c>
      <c r="C12056" t="s">
        <v>183</v>
      </c>
      <c r="D12056">
        <v>2005</v>
      </c>
      <c r="E12056">
        <v>2834761</v>
      </c>
    </row>
    <row r="12057" spans="1:5">
      <c r="A12057" t="s">
        <v>182</v>
      </c>
      <c r="B12057" t="s">
        <v>539</v>
      </c>
      <c r="C12057" t="s">
        <v>181</v>
      </c>
      <c r="D12057">
        <v>2005</v>
      </c>
      <c r="E12057">
        <v>1040703</v>
      </c>
    </row>
    <row r="12058" spans="1:5">
      <c r="A12058" t="s">
        <v>180</v>
      </c>
      <c r="B12058" t="s">
        <v>539</v>
      </c>
      <c r="C12058" t="s">
        <v>179</v>
      </c>
      <c r="D12058">
        <v>2005</v>
      </c>
      <c r="E12058">
        <v>21747322</v>
      </c>
    </row>
    <row r="12059" spans="1:5">
      <c r="A12059" t="s">
        <v>178</v>
      </c>
      <c r="B12059" t="s">
        <v>539</v>
      </c>
      <c r="C12059" t="s">
        <v>177</v>
      </c>
      <c r="D12059">
        <v>2005</v>
      </c>
      <c r="E12059">
        <v>0</v>
      </c>
    </row>
    <row r="12060" spans="1:5">
      <c r="A12060" t="s">
        <v>176</v>
      </c>
      <c r="B12060" t="s">
        <v>539</v>
      </c>
      <c r="C12060" t="s">
        <v>175</v>
      </c>
      <c r="D12060">
        <v>2005</v>
      </c>
      <c r="E12060">
        <v>576596</v>
      </c>
    </row>
    <row r="12061" spans="1:5">
      <c r="A12061" t="s">
        <v>174</v>
      </c>
      <c r="B12061" t="s">
        <v>536</v>
      </c>
      <c r="C12061" t="s">
        <v>173</v>
      </c>
      <c r="D12061">
        <v>2005</v>
      </c>
      <c r="E12061">
        <v>269368648</v>
      </c>
    </row>
    <row r="12062" spans="1:5">
      <c r="A12062" t="s">
        <v>172</v>
      </c>
      <c r="B12062" t="s">
        <v>539</v>
      </c>
      <c r="C12062" t="s">
        <v>171</v>
      </c>
      <c r="D12062">
        <v>2005</v>
      </c>
      <c r="E12062">
        <v>693110</v>
      </c>
    </row>
    <row r="12063" spans="1:5">
      <c r="A12063" t="s">
        <v>170</v>
      </c>
      <c r="B12063" t="s">
        <v>536</v>
      </c>
      <c r="C12063" t="s">
        <v>169</v>
      </c>
      <c r="D12063">
        <v>2005</v>
      </c>
      <c r="E12063">
        <v>11021129</v>
      </c>
    </row>
    <row r="12064" spans="1:5">
      <c r="A12064" t="s">
        <v>168</v>
      </c>
      <c r="B12064" t="s">
        <v>539</v>
      </c>
      <c r="C12064" t="s">
        <v>167</v>
      </c>
      <c r="D12064">
        <v>2005</v>
      </c>
      <c r="E12064">
        <v>100456840</v>
      </c>
    </row>
    <row r="12065" spans="1:5">
      <c r="A12065" t="s">
        <v>166</v>
      </c>
      <c r="B12065" t="s">
        <v>539</v>
      </c>
      <c r="C12065" t="s">
        <v>165</v>
      </c>
      <c r="D12065">
        <v>2005</v>
      </c>
      <c r="E12065">
        <v>1209991</v>
      </c>
    </row>
    <row r="12066" spans="1:5">
      <c r="A12066" t="s">
        <v>164</v>
      </c>
      <c r="B12066" t="s">
        <v>539</v>
      </c>
      <c r="C12066" t="s">
        <v>163</v>
      </c>
      <c r="D12066">
        <v>2005</v>
      </c>
      <c r="E12066">
        <v>6893215</v>
      </c>
    </row>
    <row r="12067" spans="1:5">
      <c r="A12067" t="s">
        <v>162</v>
      </c>
      <c r="B12067" t="s">
        <v>539</v>
      </c>
      <c r="C12067" t="s">
        <v>161</v>
      </c>
      <c r="D12067">
        <v>2005</v>
      </c>
      <c r="E12067">
        <v>46067854</v>
      </c>
    </row>
    <row r="12068" spans="1:5">
      <c r="A12068" t="s">
        <v>160</v>
      </c>
      <c r="B12068" t="s">
        <v>539</v>
      </c>
      <c r="C12068" t="s">
        <v>159</v>
      </c>
      <c r="D12068">
        <v>2005</v>
      </c>
      <c r="E12068">
        <v>4439</v>
      </c>
    </row>
    <row r="12069" spans="1:5">
      <c r="A12069" t="s">
        <v>158</v>
      </c>
      <c r="B12069" t="s">
        <v>539</v>
      </c>
      <c r="C12069" t="s">
        <v>157</v>
      </c>
      <c r="D12069">
        <v>2005</v>
      </c>
      <c r="E12069">
        <v>5486914</v>
      </c>
    </row>
    <row r="12070" spans="1:5">
      <c r="A12070" t="s">
        <v>156</v>
      </c>
      <c r="B12070" t="s">
        <v>539</v>
      </c>
      <c r="C12070" t="s">
        <v>155</v>
      </c>
      <c r="D12070">
        <v>2005</v>
      </c>
      <c r="E12070">
        <v>14712016</v>
      </c>
    </row>
    <row r="12071" spans="1:5">
      <c r="A12071" t="s">
        <v>154</v>
      </c>
      <c r="B12071" t="s">
        <v>536</v>
      </c>
      <c r="C12071" t="s">
        <v>153</v>
      </c>
      <c r="D12071">
        <v>2005</v>
      </c>
      <c r="E12071">
        <v>425153132</v>
      </c>
    </row>
    <row r="12072" spans="1:5">
      <c r="A12072" t="s">
        <v>152</v>
      </c>
      <c r="B12072" t="s">
        <v>539</v>
      </c>
      <c r="C12072" t="s">
        <v>151</v>
      </c>
      <c r="D12072">
        <v>2005</v>
      </c>
      <c r="E12072">
        <v>225002</v>
      </c>
    </row>
    <row r="12073" spans="1:5">
      <c r="A12073" t="s">
        <v>150</v>
      </c>
      <c r="B12073" t="s">
        <v>539</v>
      </c>
      <c r="C12073" t="s">
        <v>149</v>
      </c>
      <c r="D12073">
        <v>2005</v>
      </c>
      <c r="E12073">
        <v>9608280</v>
      </c>
    </row>
    <row r="12074" spans="1:5">
      <c r="A12074" t="s">
        <v>148</v>
      </c>
      <c r="B12074" t="s">
        <v>539</v>
      </c>
      <c r="C12074" t="s">
        <v>147</v>
      </c>
      <c r="D12074">
        <v>2005</v>
      </c>
      <c r="E12074">
        <v>4461605</v>
      </c>
    </row>
    <row r="12075" spans="1:5">
      <c r="A12075" t="s">
        <v>146</v>
      </c>
      <c r="B12075" t="s">
        <v>539</v>
      </c>
      <c r="C12075" t="s">
        <v>145</v>
      </c>
      <c r="D12075">
        <v>2005</v>
      </c>
      <c r="E12075">
        <v>2471778</v>
      </c>
    </row>
    <row r="12076" spans="1:5">
      <c r="A12076" t="s">
        <v>144</v>
      </c>
      <c r="B12076" t="s">
        <v>536</v>
      </c>
      <c r="C12076" t="s">
        <v>143</v>
      </c>
      <c r="D12076">
        <v>2005</v>
      </c>
      <c r="E12076">
        <v>894481</v>
      </c>
    </row>
    <row r="12077" spans="1:5">
      <c r="A12077" t="s">
        <v>142</v>
      </c>
      <c r="B12077" t="s">
        <v>536</v>
      </c>
      <c r="C12077" t="s">
        <v>141</v>
      </c>
      <c r="D12077">
        <v>2005</v>
      </c>
      <c r="E12077">
        <v>1338219</v>
      </c>
    </row>
    <row r="12078" spans="1:5">
      <c r="A12078" t="s">
        <v>140</v>
      </c>
      <c r="B12078" t="s">
        <v>536</v>
      </c>
      <c r="C12078" t="s">
        <v>139</v>
      </c>
      <c r="D12078">
        <v>2005</v>
      </c>
      <c r="E12078">
        <v>227680279</v>
      </c>
    </row>
    <row r="12079" spans="1:5">
      <c r="A12079" t="s">
        <v>138</v>
      </c>
      <c r="B12079" t="s">
        <v>539</v>
      </c>
      <c r="C12079" t="s">
        <v>137</v>
      </c>
      <c r="D12079">
        <v>2005</v>
      </c>
      <c r="E12079">
        <v>111064</v>
      </c>
    </row>
    <row r="12080" spans="1:5">
      <c r="A12080" t="s">
        <v>136</v>
      </c>
      <c r="B12080" t="s">
        <v>539</v>
      </c>
      <c r="C12080" t="s">
        <v>135</v>
      </c>
      <c r="D12080">
        <v>2005</v>
      </c>
      <c r="E12080">
        <v>22063</v>
      </c>
    </row>
    <row r="12081" spans="1:5">
      <c r="A12081" t="s">
        <v>134</v>
      </c>
      <c r="B12081" t="s">
        <v>539</v>
      </c>
      <c r="C12081" t="s">
        <v>133</v>
      </c>
      <c r="D12081">
        <v>2005</v>
      </c>
      <c r="E12081">
        <v>9983156</v>
      </c>
    </row>
    <row r="12082" spans="1:5">
      <c r="A12082" t="s">
        <v>132</v>
      </c>
      <c r="B12082" t="s">
        <v>539</v>
      </c>
      <c r="C12082" t="s">
        <v>131</v>
      </c>
      <c r="D12082">
        <v>2005</v>
      </c>
      <c r="E12082">
        <v>38085510</v>
      </c>
    </row>
    <row r="12083" spans="1:5">
      <c r="A12083" t="s">
        <v>130</v>
      </c>
      <c r="B12083" t="s">
        <v>539</v>
      </c>
      <c r="C12083" t="s">
        <v>129</v>
      </c>
      <c r="D12083">
        <v>2005</v>
      </c>
      <c r="E12083">
        <v>7257949</v>
      </c>
    </row>
    <row r="12084" spans="1:5">
      <c r="A12084" t="s">
        <v>128</v>
      </c>
      <c r="B12084" t="s">
        <v>536</v>
      </c>
      <c r="C12084" t="s">
        <v>127</v>
      </c>
      <c r="D12084">
        <v>2005</v>
      </c>
      <c r="E12084">
        <v>1072627066</v>
      </c>
    </row>
    <row r="12085" spans="1:5">
      <c r="A12085" t="s">
        <v>126</v>
      </c>
      <c r="B12085" t="s">
        <v>539</v>
      </c>
      <c r="C12085" t="s">
        <v>125</v>
      </c>
      <c r="D12085">
        <v>2005</v>
      </c>
      <c r="E12085">
        <v>4547094</v>
      </c>
    </row>
    <row r="12086" spans="1:5">
      <c r="A12086" t="s">
        <v>124</v>
      </c>
      <c r="B12086" t="s">
        <v>539</v>
      </c>
      <c r="C12086" t="s">
        <v>123</v>
      </c>
      <c r="D12086">
        <v>2005</v>
      </c>
      <c r="E12086">
        <v>20785171</v>
      </c>
    </row>
    <row r="12087" spans="1:5">
      <c r="A12087" t="s">
        <v>122</v>
      </c>
      <c r="B12087" t="s">
        <v>539</v>
      </c>
      <c r="C12087" t="s">
        <v>121</v>
      </c>
      <c r="D12087">
        <v>2005</v>
      </c>
      <c r="E12087">
        <v>6624858</v>
      </c>
    </row>
    <row r="12088" spans="1:5">
      <c r="A12088" t="s">
        <v>120</v>
      </c>
      <c r="B12088" t="s">
        <v>539</v>
      </c>
      <c r="C12088" t="s">
        <v>119</v>
      </c>
      <c r="D12088">
        <v>2005</v>
      </c>
      <c r="E12088">
        <v>0</v>
      </c>
    </row>
    <row r="12089" spans="1:5">
      <c r="A12089" t="s">
        <v>118</v>
      </c>
      <c r="B12089" t="s">
        <v>539</v>
      </c>
      <c r="C12089" t="s">
        <v>117</v>
      </c>
      <c r="D12089">
        <v>2005</v>
      </c>
      <c r="E12089">
        <v>386095</v>
      </c>
    </row>
    <row r="12090" spans="1:5">
      <c r="A12090" t="s">
        <v>116</v>
      </c>
      <c r="B12090" t="s">
        <v>539</v>
      </c>
      <c r="C12090" t="s">
        <v>115</v>
      </c>
      <c r="D12090">
        <v>2005</v>
      </c>
      <c r="E12090">
        <v>3573832</v>
      </c>
    </row>
    <row r="12091" spans="1:5">
      <c r="A12091" t="s">
        <v>114</v>
      </c>
      <c r="B12091" t="s">
        <v>539</v>
      </c>
      <c r="C12091" t="s">
        <v>113</v>
      </c>
      <c r="D12091">
        <v>2005</v>
      </c>
      <c r="E12091">
        <v>2312227</v>
      </c>
    </row>
    <row r="12092" spans="1:5">
      <c r="A12092" t="s">
        <v>112</v>
      </c>
      <c r="B12092" t="s">
        <v>539</v>
      </c>
      <c r="C12092" t="s">
        <v>111</v>
      </c>
      <c r="D12092">
        <v>2005</v>
      </c>
      <c r="E12092">
        <v>1749</v>
      </c>
    </row>
    <row r="12093" spans="1:5">
      <c r="A12093" t="s">
        <v>110</v>
      </c>
      <c r="B12093" t="s">
        <v>539</v>
      </c>
      <c r="C12093" t="s">
        <v>109</v>
      </c>
      <c r="D12093">
        <v>2005</v>
      </c>
      <c r="E12093">
        <v>6750212</v>
      </c>
    </row>
    <row r="12094" spans="1:5">
      <c r="A12094" t="s">
        <v>108</v>
      </c>
      <c r="B12094" t="s">
        <v>539</v>
      </c>
      <c r="C12094" t="s">
        <v>107</v>
      </c>
      <c r="D12094">
        <v>2005</v>
      </c>
      <c r="E12094">
        <v>3383615</v>
      </c>
    </row>
    <row r="12095" spans="1:5">
      <c r="A12095" t="s">
        <v>106</v>
      </c>
      <c r="B12095" t="s">
        <v>536</v>
      </c>
      <c r="C12095" t="s">
        <v>105</v>
      </c>
      <c r="D12095">
        <v>2005</v>
      </c>
      <c r="E12095">
        <v>513424951.19999999</v>
      </c>
    </row>
    <row r="12096" spans="1:5">
      <c r="A12096" t="s">
        <v>104</v>
      </c>
      <c r="B12096" t="s">
        <v>539</v>
      </c>
      <c r="C12096" t="s">
        <v>103</v>
      </c>
      <c r="D12096">
        <v>2005</v>
      </c>
      <c r="E12096">
        <v>6717880</v>
      </c>
    </row>
    <row r="12097" spans="1:5">
      <c r="A12097" t="s">
        <v>102</v>
      </c>
      <c r="B12097" t="s">
        <v>536</v>
      </c>
      <c r="C12097" t="s">
        <v>101</v>
      </c>
      <c r="D12097">
        <v>2005</v>
      </c>
      <c r="E12097">
        <v>513465506.19999999</v>
      </c>
    </row>
    <row r="12098" spans="1:5">
      <c r="A12098" t="s">
        <v>100</v>
      </c>
      <c r="B12098" t="s">
        <v>536</v>
      </c>
      <c r="C12098" t="s">
        <v>99</v>
      </c>
      <c r="D12098">
        <v>2005</v>
      </c>
      <c r="E12098">
        <v>16291221</v>
      </c>
    </row>
    <row r="12099" spans="1:5">
      <c r="A12099" t="s">
        <v>98</v>
      </c>
      <c r="B12099" t="s">
        <v>539</v>
      </c>
      <c r="C12099" t="s">
        <v>97</v>
      </c>
      <c r="D12099">
        <v>2005</v>
      </c>
      <c r="E12099">
        <v>65349</v>
      </c>
    </row>
    <row r="12100" spans="1:5">
      <c r="A12100" t="s">
        <v>96</v>
      </c>
      <c r="B12100" t="s">
        <v>539</v>
      </c>
      <c r="C12100" t="s">
        <v>95</v>
      </c>
      <c r="D12100">
        <v>2005</v>
      </c>
      <c r="E12100">
        <v>166239</v>
      </c>
    </row>
    <row r="12101" spans="1:5">
      <c r="A12101" t="s">
        <v>94</v>
      </c>
      <c r="B12101" t="s">
        <v>539</v>
      </c>
      <c r="C12101" t="s">
        <v>93</v>
      </c>
      <c r="D12101">
        <v>2005</v>
      </c>
      <c r="E12101">
        <v>2387514</v>
      </c>
    </row>
    <row r="12102" spans="1:5">
      <c r="A12102" t="s">
        <v>92</v>
      </c>
      <c r="B12102" t="s">
        <v>539</v>
      </c>
      <c r="C12102" t="s">
        <v>91</v>
      </c>
      <c r="D12102">
        <v>2005</v>
      </c>
      <c r="E12102">
        <v>990215</v>
      </c>
    </row>
    <row r="12103" spans="1:5">
      <c r="A12103" t="s">
        <v>90</v>
      </c>
      <c r="B12103" t="s">
        <v>539</v>
      </c>
      <c r="C12103" t="s">
        <v>89</v>
      </c>
      <c r="D12103">
        <v>2005</v>
      </c>
      <c r="E12103">
        <v>1415927</v>
      </c>
    </row>
    <row r="12104" spans="1:5">
      <c r="A12104" t="s">
        <v>88</v>
      </c>
      <c r="B12104" t="s">
        <v>539</v>
      </c>
      <c r="C12104" t="s">
        <v>87</v>
      </c>
      <c r="D12104">
        <v>2005</v>
      </c>
      <c r="E12104">
        <v>862161</v>
      </c>
    </row>
    <row r="12105" spans="1:5">
      <c r="A12105" t="s">
        <v>86</v>
      </c>
      <c r="B12105" t="s">
        <v>539</v>
      </c>
      <c r="C12105" t="s">
        <v>85</v>
      </c>
      <c r="D12105">
        <v>2005</v>
      </c>
      <c r="E12105">
        <v>0</v>
      </c>
    </row>
    <row r="12106" spans="1:5">
      <c r="A12106" t="s">
        <v>84</v>
      </c>
      <c r="B12106" t="s">
        <v>539</v>
      </c>
      <c r="C12106" t="s">
        <v>83</v>
      </c>
      <c r="D12106">
        <v>2005</v>
      </c>
      <c r="E12106">
        <v>40555</v>
      </c>
    </row>
    <row r="12107" spans="1:5">
      <c r="A12107" t="s">
        <v>82</v>
      </c>
      <c r="B12107" t="s">
        <v>539</v>
      </c>
      <c r="C12107" t="s">
        <v>81</v>
      </c>
      <c r="D12107">
        <v>2005</v>
      </c>
      <c r="E12107">
        <v>8455220</v>
      </c>
    </row>
    <row r="12108" spans="1:5">
      <c r="A12108" t="s">
        <v>80</v>
      </c>
      <c r="B12108" t="s">
        <v>539</v>
      </c>
      <c r="C12108" t="s">
        <v>79</v>
      </c>
      <c r="D12108">
        <v>2005</v>
      </c>
      <c r="E12108">
        <v>3241</v>
      </c>
    </row>
    <row r="12109" spans="1:5">
      <c r="A12109" t="s">
        <v>78</v>
      </c>
      <c r="B12109" t="s">
        <v>539</v>
      </c>
      <c r="C12109" t="s">
        <v>77</v>
      </c>
      <c r="D12109">
        <v>2005</v>
      </c>
      <c r="E12109">
        <v>7872300</v>
      </c>
    </row>
    <row r="12110" spans="1:5">
      <c r="A12110" t="s">
        <v>76</v>
      </c>
      <c r="B12110" t="s">
        <v>536</v>
      </c>
      <c r="C12110" t="s">
        <v>75</v>
      </c>
      <c r="D12110">
        <v>2005</v>
      </c>
      <c r="E12110">
        <v>1085241733</v>
      </c>
    </row>
    <row r="12111" spans="1:5">
      <c r="A12111" t="s">
        <v>74</v>
      </c>
      <c r="B12111" t="s">
        <v>536</v>
      </c>
      <c r="C12111" t="s">
        <v>73</v>
      </c>
      <c r="D12111">
        <v>2005</v>
      </c>
      <c r="E12111">
        <v>158435458</v>
      </c>
    </row>
    <row r="12112" spans="1:5">
      <c r="A12112" t="s">
        <v>72</v>
      </c>
      <c r="B12112" t="s">
        <v>539</v>
      </c>
      <c r="C12112" t="s">
        <v>71</v>
      </c>
      <c r="D12112">
        <v>2005</v>
      </c>
      <c r="E12112">
        <v>3683610</v>
      </c>
    </row>
    <row r="12113" spans="1:5">
      <c r="A12113" t="s">
        <v>70</v>
      </c>
      <c r="B12113" t="s">
        <v>539</v>
      </c>
      <c r="C12113" t="s">
        <v>69</v>
      </c>
      <c r="D12113">
        <v>2005</v>
      </c>
      <c r="E12113">
        <v>40877834</v>
      </c>
    </row>
    <row r="12114" spans="1:5">
      <c r="A12114" t="s">
        <v>68</v>
      </c>
      <c r="B12114" t="s">
        <v>539</v>
      </c>
      <c r="C12114" t="s">
        <v>67</v>
      </c>
      <c r="D12114">
        <v>2005</v>
      </c>
      <c r="E12114">
        <v>5042412</v>
      </c>
    </row>
    <row r="12115" spans="1:5">
      <c r="A12115" t="s">
        <v>66</v>
      </c>
      <c r="B12115" t="s">
        <v>539</v>
      </c>
      <c r="C12115" t="s">
        <v>65</v>
      </c>
      <c r="D12115">
        <v>2005</v>
      </c>
      <c r="E12115">
        <v>2517678</v>
      </c>
    </row>
    <row r="12116" spans="1:5">
      <c r="A12116" t="s">
        <v>64</v>
      </c>
      <c r="B12116" t="s">
        <v>536</v>
      </c>
      <c r="C12116" t="s">
        <v>63</v>
      </c>
      <c r="D12116">
        <v>2005</v>
      </c>
      <c r="E12116">
        <v>126257201</v>
      </c>
    </row>
    <row r="12117" spans="1:5">
      <c r="A12117" t="s">
        <v>62</v>
      </c>
      <c r="B12117" t="s">
        <v>539</v>
      </c>
      <c r="C12117" t="s">
        <v>61</v>
      </c>
      <c r="D12117">
        <v>2005</v>
      </c>
      <c r="E12117">
        <v>756375</v>
      </c>
    </row>
    <row r="12118" spans="1:5">
      <c r="A12118" t="s">
        <v>60</v>
      </c>
      <c r="B12118" t="s">
        <v>536</v>
      </c>
      <c r="C12118" t="s">
        <v>59</v>
      </c>
      <c r="D12118">
        <v>2005</v>
      </c>
      <c r="E12118">
        <v>130500137</v>
      </c>
    </row>
    <row r="12119" spans="1:5">
      <c r="A12119" t="s">
        <v>58</v>
      </c>
      <c r="B12119" t="s">
        <v>539</v>
      </c>
      <c r="C12119" t="s">
        <v>57</v>
      </c>
      <c r="D12119">
        <v>2005</v>
      </c>
      <c r="E12119">
        <v>77645</v>
      </c>
    </row>
    <row r="12120" spans="1:5">
      <c r="A12120" t="s">
        <v>56</v>
      </c>
      <c r="B12120" t="s">
        <v>536</v>
      </c>
      <c r="C12120" t="s">
        <v>55</v>
      </c>
      <c r="D12120">
        <v>2005</v>
      </c>
      <c r="E12120">
        <v>1072627066</v>
      </c>
    </row>
    <row r="12121" spans="1:5">
      <c r="A12121" t="s">
        <v>54</v>
      </c>
      <c r="B12121" t="s">
        <v>536</v>
      </c>
      <c r="C12121" t="s">
        <v>53</v>
      </c>
      <c r="D12121">
        <v>2005</v>
      </c>
      <c r="E12121">
        <v>513465506.19999999</v>
      </c>
    </row>
    <row r="12122" spans="1:5">
      <c r="A12122" t="s">
        <v>52</v>
      </c>
      <c r="B12122" t="s">
        <v>539</v>
      </c>
      <c r="C12122" t="s">
        <v>51</v>
      </c>
      <c r="D12122">
        <v>2005</v>
      </c>
      <c r="E12122">
        <v>1168512</v>
      </c>
    </row>
    <row r="12123" spans="1:5">
      <c r="A12123" t="s">
        <v>50</v>
      </c>
      <c r="B12123" t="s">
        <v>539</v>
      </c>
      <c r="C12123" t="s">
        <v>49</v>
      </c>
      <c r="D12123">
        <v>2005</v>
      </c>
      <c r="E12123">
        <v>3525968</v>
      </c>
    </row>
    <row r="12124" spans="1:5">
      <c r="A12124" t="s">
        <v>6</v>
      </c>
      <c r="B12124" t="s">
        <v>539</v>
      </c>
      <c r="C12124" t="s">
        <v>48</v>
      </c>
      <c r="D12124">
        <v>2005</v>
      </c>
      <c r="E12124">
        <v>21876440</v>
      </c>
    </row>
    <row r="12125" spans="1:5">
      <c r="A12125" t="s">
        <v>47</v>
      </c>
      <c r="B12125" t="s">
        <v>539</v>
      </c>
      <c r="C12125" t="s">
        <v>46</v>
      </c>
      <c r="D12125">
        <v>2005</v>
      </c>
      <c r="E12125">
        <v>5044</v>
      </c>
    </row>
    <row r="12126" spans="1:5">
      <c r="A12126" t="s">
        <v>45</v>
      </c>
      <c r="B12126" t="s">
        <v>539</v>
      </c>
      <c r="C12126" t="s">
        <v>44</v>
      </c>
      <c r="D12126">
        <v>2005</v>
      </c>
      <c r="E12126">
        <v>29618995</v>
      </c>
    </row>
    <row r="12127" spans="1:5">
      <c r="A12127" t="s">
        <v>43</v>
      </c>
      <c r="B12127" t="s">
        <v>539</v>
      </c>
      <c r="C12127" t="s">
        <v>42</v>
      </c>
      <c r="D12127">
        <v>2005</v>
      </c>
      <c r="E12127">
        <v>24824379</v>
      </c>
    </row>
    <row r="12128" spans="1:5">
      <c r="A12128" t="s">
        <v>41</v>
      </c>
      <c r="B12128" t="s">
        <v>539</v>
      </c>
      <c r="C12128" t="s">
        <v>40</v>
      </c>
      <c r="D12128">
        <v>2005</v>
      </c>
      <c r="E12128">
        <v>15172569</v>
      </c>
    </row>
    <row r="12129" spans="1:5">
      <c r="A12129" t="s">
        <v>39</v>
      </c>
      <c r="B12129" t="s">
        <v>536</v>
      </c>
      <c r="C12129" t="s">
        <v>38</v>
      </c>
      <c r="D12129">
        <v>2005</v>
      </c>
      <c r="E12129">
        <v>1067830461</v>
      </c>
    </row>
    <row r="12130" spans="1:5">
      <c r="A12130" t="s">
        <v>37</v>
      </c>
      <c r="B12130" t="s">
        <v>539</v>
      </c>
      <c r="C12130" t="s">
        <v>36</v>
      </c>
      <c r="D12130">
        <v>2005</v>
      </c>
      <c r="E12130">
        <v>222184</v>
      </c>
    </row>
    <row r="12131" spans="1:5">
      <c r="A12131" t="s">
        <v>4</v>
      </c>
      <c r="B12131" t="s">
        <v>539</v>
      </c>
      <c r="C12131" t="s">
        <v>35</v>
      </c>
      <c r="D12131">
        <v>2005</v>
      </c>
      <c r="E12131">
        <v>59316092</v>
      </c>
    </row>
    <row r="12132" spans="1:5">
      <c r="A12132" t="s">
        <v>34</v>
      </c>
      <c r="B12132" t="s">
        <v>539</v>
      </c>
      <c r="C12132" t="s">
        <v>33</v>
      </c>
      <c r="D12132">
        <v>2005</v>
      </c>
      <c r="E12132">
        <v>16569991</v>
      </c>
    </row>
    <row r="12133" spans="1:5">
      <c r="A12133" t="s">
        <v>32</v>
      </c>
      <c r="B12133" t="s">
        <v>539</v>
      </c>
      <c r="C12133" t="s">
        <v>31</v>
      </c>
      <c r="D12133">
        <v>2005</v>
      </c>
      <c r="E12133">
        <v>57642</v>
      </c>
    </row>
    <row r="12134" spans="1:5">
      <c r="A12134" t="s">
        <v>30</v>
      </c>
      <c r="B12134" t="s">
        <v>539</v>
      </c>
      <c r="C12134" t="s">
        <v>29</v>
      </c>
      <c r="D12134">
        <v>2005</v>
      </c>
      <c r="E12134">
        <v>3063304</v>
      </c>
    </row>
    <row r="12135" spans="1:5">
      <c r="A12135" t="s">
        <v>28</v>
      </c>
      <c r="B12135" t="s">
        <v>539</v>
      </c>
      <c r="C12135" t="s">
        <v>27</v>
      </c>
      <c r="D12135">
        <v>2005</v>
      </c>
      <c r="E12135">
        <v>13166</v>
      </c>
    </row>
    <row r="12136" spans="1:5">
      <c r="A12136" t="s">
        <v>26</v>
      </c>
      <c r="B12136" t="s">
        <v>539</v>
      </c>
      <c r="C12136" t="s">
        <v>25</v>
      </c>
      <c r="D12136">
        <v>2005</v>
      </c>
      <c r="E12136">
        <v>6834</v>
      </c>
    </row>
    <row r="12137" spans="1:5">
      <c r="A12137" t="s">
        <v>3</v>
      </c>
      <c r="B12137" t="s">
        <v>539</v>
      </c>
      <c r="C12137" t="s">
        <v>24</v>
      </c>
      <c r="D12137">
        <v>2005</v>
      </c>
      <c r="E12137">
        <v>59914711</v>
      </c>
    </row>
    <row r="12138" spans="1:5">
      <c r="A12138" t="s">
        <v>23</v>
      </c>
      <c r="B12138" t="s">
        <v>539</v>
      </c>
      <c r="C12138" t="s">
        <v>22</v>
      </c>
      <c r="D12138">
        <v>2005</v>
      </c>
      <c r="E12138">
        <v>161008</v>
      </c>
    </row>
    <row r="12139" spans="1:5">
      <c r="A12139" t="s">
        <v>21</v>
      </c>
      <c r="B12139" t="s">
        <v>536</v>
      </c>
      <c r="C12139" t="s">
        <v>20</v>
      </c>
      <c r="D12139">
        <v>2005</v>
      </c>
      <c r="E12139">
        <v>3313550279</v>
      </c>
    </row>
    <row r="12140" spans="1:5">
      <c r="A12140" t="s">
        <v>19</v>
      </c>
      <c r="B12140" t="s">
        <v>539</v>
      </c>
      <c r="C12140" t="s">
        <v>18</v>
      </c>
      <c r="D12140">
        <v>2005</v>
      </c>
      <c r="E12140">
        <v>141752</v>
      </c>
    </row>
    <row r="12141" spans="1:5">
      <c r="A12141" t="s">
        <v>17</v>
      </c>
      <c r="B12141" t="s">
        <v>539</v>
      </c>
      <c r="C12141" t="s">
        <v>16</v>
      </c>
      <c r="D12141">
        <v>2005</v>
      </c>
    </row>
    <row r="12142" spans="1:5">
      <c r="A12142" t="s">
        <v>15</v>
      </c>
      <c r="B12142" t="s">
        <v>539</v>
      </c>
      <c r="C12142" t="s">
        <v>14</v>
      </c>
      <c r="D12142">
        <v>2005</v>
      </c>
      <c r="E12142">
        <v>14627051</v>
      </c>
    </row>
    <row r="12143" spans="1:5">
      <c r="A12143" t="s">
        <v>13</v>
      </c>
      <c r="B12143" t="s">
        <v>539</v>
      </c>
      <c r="C12143" t="s">
        <v>12</v>
      </c>
      <c r="D12143">
        <v>2005</v>
      </c>
      <c r="E12143">
        <v>19263563.239999998</v>
      </c>
    </row>
    <row r="12144" spans="1:5">
      <c r="A12144" t="s">
        <v>11</v>
      </c>
      <c r="B12144" t="s">
        <v>539</v>
      </c>
      <c r="C12144" t="s">
        <v>10</v>
      </c>
      <c r="D12144">
        <v>2005</v>
      </c>
      <c r="E12144">
        <v>7639621</v>
      </c>
    </row>
    <row r="12145" spans="1:5">
      <c r="A12145" t="s">
        <v>9</v>
      </c>
      <c r="B12145" t="s">
        <v>539</v>
      </c>
      <c r="C12145" t="s">
        <v>8</v>
      </c>
      <c r="D12145">
        <v>2005</v>
      </c>
      <c r="E12145">
        <v>8526187</v>
      </c>
    </row>
    <row r="12146" spans="1:5">
      <c r="A12146" t="s">
        <v>528</v>
      </c>
      <c r="B12146" t="s">
        <v>539</v>
      </c>
      <c r="C12146" t="s">
        <v>527</v>
      </c>
      <c r="D12146">
        <v>2006</v>
      </c>
      <c r="E12146">
        <v>55951</v>
      </c>
    </row>
    <row r="12147" spans="1:5">
      <c r="A12147" t="s">
        <v>526</v>
      </c>
      <c r="B12147" t="s">
        <v>539</v>
      </c>
      <c r="C12147" t="s">
        <v>525</v>
      </c>
      <c r="D12147">
        <v>2006</v>
      </c>
      <c r="E12147">
        <v>19876589</v>
      </c>
    </row>
    <row r="12148" spans="1:5">
      <c r="A12148" t="s">
        <v>524</v>
      </c>
      <c r="B12148" t="s">
        <v>539</v>
      </c>
      <c r="C12148" t="s">
        <v>523</v>
      </c>
      <c r="D12148">
        <v>2006</v>
      </c>
      <c r="E12148">
        <v>12777064</v>
      </c>
    </row>
    <row r="12149" spans="1:5">
      <c r="A12149" t="s">
        <v>522</v>
      </c>
      <c r="B12149" t="s">
        <v>539</v>
      </c>
      <c r="C12149" t="s">
        <v>521</v>
      </c>
      <c r="D12149">
        <v>2006</v>
      </c>
      <c r="E12149">
        <v>1561661</v>
      </c>
    </row>
    <row r="12150" spans="1:5">
      <c r="A12150" t="s">
        <v>520</v>
      </c>
      <c r="B12150" t="s">
        <v>539</v>
      </c>
      <c r="C12150" t="s">
        <v>519</v>
      </c>
      <c r="D12150">
        <v>2006</v>
      </c>
      <c r="E12150">
        <v>8230</v>
      </c>
    </row>
    <row r="12151" spans="1:5">
      <c r="A12151" t="s">
        <v>518</v>
      </c>
      <c r="B12151" t="s">
        <v>536</v>
      </c>
      <c r="C12151" t="s">
        <v>517</v>
      </c>
      <c r="D12151">
        <v>2006</v>
      </c>
      <c r="E12151">
        <v>146488561</v>
      </c>
    </row>
    <row r="12152" spans="1:5">
      <c r="A12152" t="s">
        <v>516</v>
      </c>
      <c r="B12152" t="s">
        <v>539</v>
      </c>
      <c r="C12152" t="s">
        <v>515</v>
      </c>
      <c r="D12152">
        <v>2006</v>
      </c>
      <c r="E12152">
        <v>909597</v>
      </c>
    </row>
    <row r="12153" spans="1:5">
      <c r="A12153" t="s">
        <v>1</v>
      </c>
      <c r="B12153" t="s">
        <v>539</v>
      </c>
      <c r="C12153" t="s">
        <v>514</v>
      </c>
      <c r="D12153">
        <v>2006</v>
      </c>
      <c r="E12153">
        <v>3850662</v>
      </c>
    </row>
    <row r="12154" spans="1:5">
      <c r="A12154" t="s">
        <v>513</v>
      </c>
      <c r="B12154" t="s">
        <v>539</v>
      </c>
      <c r="C12154" t="s">
        <v>512</v>
      </c>
      <c r="D12154">
        <v>2006</v>
      </c>
      <c r="E12154">
        <v>1060622</v>
      </c>
    </row>
    <row r="12155" spans="1:5">
      <c r="A12155" t="s">
        <v>511</v>
      </c>
      <c r="B12155" t="s">
        <v>539</v>
      </c>
      <c r="C12155" t="s">
        <v>510</v>
      </c>
      <c r="D12155">
        <v>2006</v>
      </c>
      <c r="E12155">
        <v>7038</v>
      </c>
    </row>
    <row r="12156" spans="1:5">
      <c r="A12156" t="s">
        <v>509</v>
      </c>
      <c r="B12156" t="s">
        <v>539</v>
      </c>
      <c r="C12156" t="s">
        <v>508</v>
      </c>
      <c r="D12156">
        <v>2006</v>
      </c>
      <c r="E12156">
        <v>64469</v>
      </c>
    </row>
    <row r="12157" spans="1:5">
      <c r="A12157" t="s">
        <v>507</v>
      </c>
      <c r="B12157" t="s">
        <v>539</v>
      </c>
      <c r="C12157" t="s">
        <v>506</v>
      </c>
      <c r="D12157">
        <v>2006</v>
      </c>
      <c r="E12157">
        <v>2452701</v>
      </c>
    </row>
    <row r="12158" spans="1:5">
      <c r="A12158" t="s">
        <v>505</v>
      </c>
      <c r="B12158" t="s">
        <v>539</v>
      </c>
      <c r="C12158" t="s">
        <v>504</v>
      </c>
      <c r="D12158">
        <v>2006</v>
      </c>
      <c r="E12158">
        <v>2825477</v>
      </c>
    </row>
    <row r="12159" spans="1:5">
      <c r="A12159" t="s">
        <v>503</v>
      </c>
      <c r="B12159" t="s">
        <v>539</v>
      </c>
      <c r="C12159" t="s">
        <v>502</v>
      </c>
      <c r="D12159">
        <v>2006</v>
      </c>
      <c r="E12159">
        <v>4022610</v>
      </c>
    </row>
    <row r="12160" spans="1:5">
      <c r="A12160" t="s">
        <v>501</v>
      </c>
      <c r="B12160" t="s">
        <v>539</v>
      </c>
      <c r="C12160" t="s">
        <v>500</v>
      </c>
      <c r="D12160">
        <v>2006</v>
      </c>
      <c r="E12160">
        <v>6937201</v>
      </c>
    </row>
    <row r="12161" spans="1:5">
      <c r="A12161" t="s">
        <v>499</v>
      </c>
      <c r="B12161" t="s">
        <v>539</v>
      </c>
      <c r="C12161" t="s">
        <v>498</v>
      </c>
      <c r="D12161">
        <v>2006</v>
      </c>
      <c r="E12161">
        <v>269184</v>
      </c>
    </row>
    <row r="12162" spans="1:5">
      <c r="A12162" t="s">
        <v>497</v>
      </c>
      <c r="B12162" t="s">
        <v>539</v>
      </c>
      <c r="C12162" t="s">
        <v>496</v>
      </c>
      <c r="D12162">
        <v>2006</v>
      </c>
      <c r="E12162">
        <v>4902364</v>
      </c>
    </row>
    <row r="12163" spans="1:5">
      <c r="A12163" t="s">
        <v>495</v>
      </c>
      <c r="B12163" t="s">
        <v>539</v>
      </c>
      <c r="C12163" t="s">
        <v>494</v>
      </c>
      <c r="D12163">
        <v>2006</v>
      </c>
      <c r="E12163">
        <v>10739877</v>
      </c>
    </row>
    <row r="12164" spans="1:5">
      <c r="A12164" t="s">
        <v>2</v>
      </c>
      <c r="B12164" t="s">
        <v>539</v>
      </c>
      <c r="C12164" t="s">
        <v>493</v>
      </c>
      <c r="D12164">
        <v>2006</v>
      </c>
      <c r="E12164">
        <v>105367090</v>
      </c>
    </row>
    <row r="12165" spans="1:5">
      <c r="A12165" t="s">
        <v>492</v>
      </c>
      <c r="B12165" t="s">
        <v>539</v>
      </c>
      <c r="C12165" t="s">
        <v>491</v>
      </c>
      <c r="D12165">
        <v>2006</v>
      </c>
      <c r="E12165">
        <v>2209465</v>
      </c>
    </row>
    <row r="12166" spans="1:5">
      <c r="A12166" t="s">
        <v>490</v>
      </c>
      <c r="B12166" t="s">
        <v>539</v>
      </c>
      <c r="C12166" t="s">
        <v>489</v>
      </c>
      <c r="D12166">
        <v>2006</v>
      </c>
      <c r="E12166">
        <v>110994</v>
      </c>
    </row>
    <row r="12167" spans="1:5">
      <c r="A12167" t="s">
        <v>488</v>
      </c>
      <c r="B12167" t="s">
        <v>539</v>
      </c>
      <c r="C12167" t="s">
        <v>487</v>
      </c>
      <c r="D12167">
        <v>2006</v>
      </c>
      <c r="E12167">
        <v>59328</v>
      </c>
    </row>
    <row r="12168" spans="1:5">
      <c r="A12168" t="s">
        <v>486</v>
      </c>
      <c r="B12168" t="s">
        <v>539</v>
      </c>
      <c r="C12168" t="s">
        <v>485</v>
      </c>
      <c r="D12168">
        <v>2006</v>
      </c>
      <c r="E12168">
        <v>2298635</v>
      </c>
    </row>
    <row r="12169" spans="1:5">
      <c r="A12169" t="s">
        <v>484</v>
      </c>
      <c r="B12169" t="s">
        <v>539</v>
      </c>
      <c r="C12169" t="s">
        <v>483</v>
      </c>
      <c r="D12169">
        <v>2006</v>
      </c>
      <c r="E12169">
        <v>2611003</v>
      </c>
    </row>
    <row r="12170" spans="1:5">
      <c r="A12170" t="s">
        <v>482</v>
      </c>
      <c r="B12170" t="s">
        <v>539</v>
      </c>
      <c r="C12170" t="s">
        <v>481</v>
      </c>
      <c r="D12170">
        <v>2006</v>
      </c>
      <c r="E12170">
        <v>156884</v>
      </c>
    </row>
    <row r="12171" spans="1:5">
      <c r="A12171" t="s">
        <v>480</v>
      </c>
      <c r="B12171" t="s">
        <v>539</v>
      </c>
      <c r="C12171" t="s">
        <v>479</v>
      </c>
      <c r="D12171">
        <v>2006</v>
      </c>
      <c r="E12171">
        <v>0</v>
      </c>
    </row>
    <row r="12172" spans="1:5">
      <c r="A12172" t="s">
        <v>478</v>
      </c>
      <c r="B12172" t="s">
        <v>539</v>
      </c>
      <c r="C12172" t="s">
        <v>477</v>
      </c>
      <c r="D12172">
        <v>2006</v>
      </c>
      <c r="E12172">
        <v>3281473</v>
      </c>
    </row>
    <row r="12173" spans="1:5">
      <c r="A12173" t="s">
        <v>476</v>
      </c>
      <c r="B12173" t="s">
        <v>539</v>
      </c>
      <c r="C12173" t="s">
        <v>475</v>
      </c>
      <c r="D12173">
        <v>2006</v>
      </c>
      <c r="E12173">
        <v>31861822</v>
      </c>
    </row>
    <row r="12174" spans="1:5">
      <c r="A12174" t="s">
        <v>474</v>
      </c>
      <c r="B12174" t="s">
        <v>539</v>
      </c>
      <c r="C12174" t="s">
        <v>473</v>
      </c>
      <c r="D12174">
        <v>2006</v>
      </c>
      <c r="E12174">
        <v>184931</v>
      </c>
    </row>
    <row r="12175" spans="1:5">
      <c r="A12175" t="s">
        <v>472</v>
      </c>
      <c r="B12175" t="s">
        <v>539</v>
      </c>
      <c r="C12175" t="s">
        <v>471</v>
      </c>
      <c r="D12175">
        <v>2006</v>
      </c>
      <c r="E12175">
        <v>96520</v>
      </c>
    </row>
    <row r="12176" spans="1:5">
      <c r="A12176" t="s">
        <v>470</v>
      </c>
      <c r="B12176" t="s">
        <v>539</v>
      </c>
      <c r="C12176" t="s">
        <v>469</v>
      </c>
      <c r="D12176">
        <v>2006</v>
      </c>
      <c r="E12176">
        <v>459051</v>
      </c>
    </row>
    <row r="12177" spans="1:5">
      <c r="A12177" t="s">
        <v>468</v>
      </c>
      <c r="B12177" t="s">
        <v>539</v>
      </c>
      <c r="C12177" t="s">
        <v>467</v>
      </c>
      <c r="D12177">
        <v>2006</v>
      </c>
      <c r="E12177">
        <v>842141</v>
      </c>
    </row>
    <row r="12178" spans="1:5">
      <c r="A12178" t="s">
        <v>466</v>
      </c>
      <c r="B12178" t="s">
        <v>539</v>
      </c>
      <c r="C12178" t="s">
        <v>465</v>
      </c>
      <c r="D12178">
        <v>2006</v>
      </c>
      <c r="E12178">
        <v>2597401</v>
      </c>
    </row>
    <row r="12179" spans="1:5">
      <c r="A12179" t="s">
        <v>464</v>
      </c>
      <c r="B12179" t="s">
        <v>539</v>
      </c>
      <c r="C12179" t="s">
        <v>463</v>
      </c>
      <c r="D12179">
        <v>2006</v>
      </c>
      <c r="E12179">
        <v>6444726</v>
      </c>
    </row>
    <row r="12180" spans="1:5">
      <c r="A12180" t="s">
        <v>462</v>
      </c>
      <c r="B12180" t="s">
        <v>536</v>
      </c>
      <c r="C12180" t="s">
        <v>461</v>
      </c>
      <c r="D12180">
        <v>2006</v>
      </c>
      <c r="E12180">
        <v>40437866</v>
      </c>
    </row>
    <row r="12181" spans="1:5">
      <c r="A12181" t="s">
        <v>460</v>
      </c>
      <c r="B12181" t="s">
        <v>539</v>
      </c>
      <c r="C12181" t="s">
        <v>459</v>
      </c>
      <c r="D12181">
        <v>2006</v>
      </c>
      <c r="E12181">
        <v>1982344</v>
      </c>
    </row>
    <row r="12182" spans="1:5">
      <c r="A12182" t="s">
        <v>458</v>
      </c>
      <c r="B12182" t="s">
        <v>539</v>
      </c>
      <c r="C12182" t="s">
        <v>457</v>
      </c>
      <c r="D12182">
        <v>2006</v>
      </c>
      <c r="E12182">
        <v>107537</v>
      </c>
    </row>
    <row r="12183" spans="1:5">
      <c r="A12183" t="s">
        <v>456</v>
      </c>
      <c r="B12183" t="s">
        <v>539</v>
      </c>
      <c r="C12183" t="s">
        <v>455</v>
      </c>
      <c r="D12183">
        <v>2006</v>
      </c>
      <c r="E12183">
        <v>2009130</v>
      </c>
    </row>
    <row r="12184" spans="1:5">
      <c r="A12184" t="s">
        <v>454</v>
      </c>
      <c r="B12184" t="s">
        <v>539</v>
      </c>
      <c r="C12184" t="s">
        <v>453</v>
      </c>
      <c r="D12184">
        <v>2006</v>
      </c>
      <c r="E12184">
        <v>735901746</v>
      </c>
    </row>
    <row r="12185" spans="1:5">
      <c r="A12185" t="s">
        <v>679</v>
      </c>
      <c r="B12185" t="s">
        <v>539</v>
      </c>
      <c r="C12185" t="s">
        <v>451</v>
      </c>
      <c r="D12185">
        <v>2006</v>
      </c>
      <c r="E12185">
        <v>9817203</v>
      </c>
    </row>
    <row r="12186" spans="1:5">
      <c r="A12186" t="s">
        <v>450</v>
      </c>
      <c r="B12186" t="s">
        <v>539</v>
      </c>
      <c r="C12186" t="s">
        <v>449</v>
      </c>
      <c r="D12186">
        <v>2006</v>
      </c>
      <c r="E12186">
        <v>9103180</v>
      </c>
    </row>
    <row r="12187" spans="1:5">
      <c r="A12187" t="s">
        <v>448</v>
      </c>
      <c r="B12187" t="s">
        <v>539</v>
      </c>
      <c r="C12187" t="s">
        <v>447</v>
      </c>
      <c r="D12187">
        <v>2006</v>
      </c>
      <c r="E12187">
        <v>35078719</v>
      </c>
    </row>
    <row r="12188" spans="1:5">
      <c r="A12188" t="s">
        <v>446</v>
      </c>
      <c r="B12188" t="s">
        <v>539</v>
      </c>
      <c r="C12188" t="s">
        <v>445</v>
      </c>
      <c r="D12188">
        <v>2006</v>
      </c>
      <c r="E12188">
        <v>1481578</v>
      </c>
    </row>
    <row r="12189" spans="1:5">
      <c r="A12189" t="s">
        <v>444</v>
      </c>
      <c r="B12189" t="s">
        <v>539</v>
      </c>
      <c r="C12189" t="s">
        <v>443</v>
      </c>
      <c r="D12189">
        <v>2006</v>
      </c>
      <c r="E12189">
        <v>11451644</v>
      </c>
    </row>
    <row r="12190" spans="1:5">
      <c r="A12190" t="s">
        <v>442</v>
      </c>
      <c r="B12190" t="s">
        <v>539</v>
      </c>
      <c r="C12190" t="s">
        <v>441</v>
      </c>
      <c r="D12190">
        <v>2006</v>
      </c>
      <c r="E12190">
        <v>451934</v>
      </c>
    </row>
    <row r="12191" spans="1:5">
      <c r="A12191" t="s">
        <v>440</v>
      </c>
      <c r="B12191" t="s">
        <v>539</v>
      </c>
      <c r="C12191" t="s">
        <v>439</v>
      </c>
      <c r="D12191">
        <v>2006</v>
      </c>
      <c r="E12191">
        <v>199390</v>
      </c>
    </row>
    <row r="12192" spans="1:5">
      <c r="A12192" t="s">
        <v>438</v>
      </c>
      <c r="B12192" t="s">
        <v>539</v>
      </c>
      <c r="C12192" t="s">
        <v>437</v>
      </c>
      <c r="D12192">
        <v>2006</v>
      </c>
      <c r="E12192">
        <v>1424832</v>
      </c>
    </row>
    <row r="12193" spans="1:5">
      <c r="A12193" t="s">
        <v>436</v>
      </c>
      <c r="B12193" t="s">
        <v>536</v>
      </c>
      <c r="C12193" t="s">
        <v>435</v>
      </c>
      <c r="D12193">
        <v>2006</v>
      </c>
      <c r="E12193">
        <v>3954802</v>
      </c>
    </row>
    <row r="12194" spans="1:5">
      <c r="A12194" t="s">
        <v>434</v>
      </c>
      <c r="B12194" t="s">
        <v>539</v>
      </c>
      <c r="C12194" t="s">
        <v>433</v>
      </c>
      <c r="D12194">
        <v>2006</v>
      </c>
      <c r="E12194">
        <v>2685453</v>
      </c>
    </row>
    <row r="12195" spans="1:5">
      <c r="A12195" t="s">
        <v>432</v>
      </c>
      <c r="B12195" t="s">
        <v>539</v>
      </c>
      <c r="C12195" t="s">
        <v>431</v>
      </c>
      <c r="D12195">
        <v>2006</v>
      </c>
      <c r="E12195">
        <v>13543</v>
      </c>
    </row>
    <row r="12196" spans="1:5">
      <c r="A12196" t="s">
        <v>430</v>
      </c>
      <c r="B12196" t="s">
        <v>539</v>
      </c>
      <c r="C12196" t="s">
        <v>429</v>
      </c>
      <c r="D12196">
        <v>2006</v>
      </c>
      <c r="E12196">
        <v>0</v>
      </c>
    </row>
    <row r="12197" spans="1:5">
      <c r="A12197" t="s">
        <v>428</v>
      </c>
      <c r="B12197" t="s">
        <v>539</v>
      </c>
      <c r="C12197" t="s">
        <v>427</v>
      </c>
      <c r="D12197">
        <v>2006</v>
      </c>
      <c r="E12197">
        <v>333256</v>
      </c>
    </row>
    <row r="12198" spans="1:5">
      <c r="A12198" t="s">
        <v>426</v>
      </c>
      <c r="B12198" t="s">
        <v>539</v>
      </c>
      <c r="C12198" t="s">
        <v>425</v>
      </c>
      <c r="D12198">
        <v>2006</v>
      </c>
      <c r="E12198">
        <v>2709931</v>
      </c>
    </row>
    <row r="12199" spans="1:5">
      <c r="A12199" t="s">
        <v>7</v>
      </c>
      <c r="B12199" t="s">
        <v>539</v>
      </c>
      <c r="C12199" t="s">
        <v>424</v>
      </c>
      <c r="D12199">
        <v>2006</v>
      </c>
      <c r="E12199">
        <v>21834702</v>
      </c>
    </row>
    <row r="12200" spans="1:5">
      <c r="A12200" t="s">
        <v>423</v>
      </c>
      <c r="B12200" t="s">
        <v>539</v>
      </c>
      <c r="C12200" t="s">
        <v>422</v>
      </c>
      <c r="D12200">
        <v>2006</v>
      </c>
      <c r="E12200">
        <v>184665</v>
      </c>
    </row>
    <row r="12201" spans="1:5">
      <c r="A12201" t="s">
        <v>421</v>
      </c>
      <c r="B12201" t="s">
        <v>539</v>
      </c>
      <c r="C12201" t="s">
        <v>420</v>
      </c>
      <c r="D12201">
        <v>2006</v>
      </c>
      <c r="E12201">
        <v>23435</v>
      </c>
    </row>
    <row r="12202" spans="1:5">
      <c r="A12202" t="s">
        <v>419</v>
      </c>
      <c r="B12202" t="s">
        <v>539</v>
      </c>
      <c r="C12202" t="s">
        <v>418</v>
      </c>
      <c r="D12202">
        <v>2006</v>
      </c>
      <c r="E12202">
        <v>755890</v>
      </c>
    </row>
    <row r="12203" spans="1:5">
      <c r="A12203" t="s">
        <v>417</v>
      </c>
      <c r="B12203" t="s">
        <v>539</v>
      </c>
      <c r="C12203" t="s">
        <v>416</v>
      </c>
      <c r="D12203">
        <v>2006</v>
      </c>
      <c r="E12203">
        <v>2932760</v>
      </c>
    </row>
    <row r="12204" spans="1:5">
      <c r="A12204" t="s">
        <v>415</v>
      </c>
      <c r="B12204" t="s">
        <v>539</v>
      </c>
      <c r="C12204" t="s">
        <v>414</v>
      </c>
      <c r="D12204">
        <v>2006</v>
      </c>
      <c r="E12204">
        <v>11959746</v>
      </c>
    </row>
    <row r="12205" spans="1:5">
      <c r="A12205" t="s">
        <v>413</v>
      </c>
      <c r="B12205" t="s">
        <v>536</v>
      </c>
      <c r="C12205" t="s">
        <v>412</v>
      </c>
      <c r="D12205">
        <v>2006</v>
      </c>
      <c r="E12205">
        <v>1082192378</v>
      </c>
    </row>
    <row r="12206" spans="1:5">
      <c r="A12206" t="s">
        <v>411</v>
      </c>
      <c r="B12206" t="s">
        <v>536</v>
      </c>
      <c r="C12206" t="s">
        <v>410</v>
      </c>
      <c r="D12206">
        <v>2006</v>
      </c>
      <c r="E12206">
        <v>1625650504</v>
      </c>
    </row>
    <row r="12207" spans="1:5">
      <c r="A12207" t="s">
        <v>409</v>
      </c>
      <c r="B12207" t="s">
        <v>536</v>
      </c>
      <c r="C12207" t="s">
        <v>408</v>
      </c>
      <c r="D12207">
        <v>2006</v>
      </c>
      <c r="E12207">
        <v>1111035261</v>
      </c>
    </row>
    <row r="12208" spans="1:5">
      <c r="A12208" t="s">
        <v>407</v>
      </c>
      <c r="B12208" t="s">
        <v>536</v>
      </c>
      <c r="C12208" t="s">
        <v>406</v>
      </c>
      <c r="D12208">
        <v>2006</v>
      </c>
      <c r="E12208">
        <v>143438090</v>
      </c>
    </row>
    <row r="12209" spans="1:5">
      <c r="A12209" t="s">
        <v>405</v>
      </c>
      <c r="B12209" t="s">
        <v>536</v>
      </c>
      <c r="C12209" t="s">
        <v>404</v>
      </c>
      <c r="D12209">
        <v>2006</v>
      </c>
      <c r="E12209">
        <v>268138067</v>
      </c>
    </row>
    <row r="12210" spans="1:5">
      <c r="A12210" t="s">
        <v>403</v>
      </c>
      <c r="B12210" t="s">
        <v>539</v>
      </c>
      <c r="C12210" t="s">
        <v>402</v>
      </c>
      <c r="D12210">
        <v>2006</v>
      </c>
      <c r="E12210">
        <v>5320632</v>
      </c>
    </row>
    <row r="12211" spans="1:5">
      <c r="A12211" t="s">
        <v>401</v>
      </c>
      <c r="B12211" t="s">
        <v>539</v>
      </c>
      <c r="C12211" t="s">
        <v>400</v>
      </c>
      <c r="D12211">
        <v>2006</v>
      </c>
      <c r="E12211">
        <v>44493601</v>
      </c>
    </row>
    <row r="12212" spans="1:5">
      <c r="A12212" t="s">
        <v>399</v>
      </c>
      <c r="B12212" t="s">
        <v>536</v>
      </c>
      <c r="C12212" t="s">
        <v>398</v>
      </c>
      <c r="D12212">
        <v>2006</v>
      </c>
      <c r="E12212">
        <v>86457868</v>
      </c>
    </row>
    <row r="12213" spans="1:5">
      <c r="A12213" t="s">
        <v>397</v>
      </c>
      <c r="B12213" t="s">
        <v>539</v>
      </c>
      <c r="C12213" t="s">
        <v>396</v>
      </c>
      <c r="D12213">
        <v>2006</v>
      </c>
      <c r="E12213">
        <v>3286014</v>
      </c>
    </row>
    <row r="12214" spans="1:5">
      <c r="A12214" t="s">
        <v>395</v>
      </c>
      <c r="B12214" t="s">
        <v>539</v>
      </c>
      <c r="C12214" t="s">
        <v>394</v>
      </c>
      <c r="D12214">
        <v>2006</v>
      </c>
      <c r="E12214">
        <v>9988509</v>
      </c>
    </row>
    <row r="12215" spans="1:5">
      <c r="A12215" t="s">
        <v>393</v>
      </c>
      <c r="B12215" t="s">
        <v>539</v>
      </c>
      <c r="C12215" t="s">
        <v>392</v>
      </c>
      <c r="D12215">
        <v>2006</v>
      </c>
      <c r="E12215">
        <v>422804</v>
      </c>
    </row>
    <row r="12216" spans="1:5">
      <c r="A12216" t="s">
        <v>5</v>
      </c>
      <c r="B12216" t="s">
        <v>539</v>
      </c>
      <c r="C12216" t="s">
        <v>391</v>
      </c>
      <c r="D12216">
        <v>2006</v>
      </c>
      <c r="E12216">
        <v>66314218</v>
      </c>
    </row>
    <row r="12217" spans="1:5">
      <c r="A12217" t="s">
        <v>390</v>
      </c>
      <c r="B12217" t="s">
        <v>536</v>
      </c>
      <c r="C12217" t="s">
        <v>389</v>
      </c>
      <c r="D12217">
        <v>2006</v>
      </c>
      <c r="E12217">
        <v>135500681</v>
      </c>
    </row>
    <row r="12218" spans="1:5">
      <c r="A12218" t="s">
        <v>388</v>
      </c>
      <c r="B12218" t="s">
        <v>536</v>
      </c>
      <c r="C12218" t="s">
        <v>387</v>
      </c>
      <c r="D12218">
        <v>2006</v>
      </c>
      <c r="E12218">
        <v>247169780</v>
      </c>
    </row>
    <row r="12219" spans="1:5">
      <c r="A12219" t="s">
        <v>386</v>
      </c>
      <c r="B12219" t="s">
        <v>539</v>
      </c>
      <c r="C12219" t="s">
        <v>385</v>
      </c>
      <c r="D12219">
        <v>2006</v>
      </c>
      <c r="E12219">
        <v>893317</v>
      </c>
    </row>
    <row r="12220" spans="1:5">
      <c r="A12220" t="s">
        <v>384</v>
      </c>
      <c r="B12220" t="s">
        <v>539</v>
      </c>
      <c r="C12220" t="s">
        <v>383</v>
      </c>
      <c r="D12220">
        <v>2006</v>
      </c>
      <c r="E12220">
        <v>411521</v>
      </c>
    </row>
    <row r="12221" spans="1:5">
      <c r="A12221" t="s">
        <v>382</v>
      </c>
      <c r="B12221" t="s">
        <v>539</v>
      </c>
      <c r="C12221" t="s">
        <v>381</v>
      </c>
      <c r="D12221">
        <v>2006</v>
      </c>
      <c r="E12221">
        <v>14393064</v>
      </c>
    </row>
    <row r="12222" spans="1:5">
      <c r="A12222" t="s">
        <v>380</v>
      </c>
      <c r="B12222" t="s">
        <v>539</v>
      </c>
      <c r="C12222" t="s">
        <v>379</v>
      </c>
      <c r="D12222">
        <v>2006</v>
      </c>
      <c r="E12222">
        <v>28959</v>
      </c>
    </row>
    <row r="12223" spans="1:5">
      <c r="A12223" t="s">
        <v>378</v>
      </c>
      <c r="B12223" t="s">
        <v>539</v>
      </c>
      <c r="C12223" t="s">
        <v>377</v>
      </c>
      <c r="D12223">
        <v>2006</v>
      </c>
      <c r="E12223">
        <v>82091</v>
      </c>
    </row>
    <row r="12224" spans="1:5">
      <c r="A12224" t="s">
        <v>376</v>
      </c>
      <c r="B12224" t="s">
        <v>539</v>
      </c>
      <c r="C12224" t="s">
        <v>375</v>
      </c>
      <c r="D12224">
        <v>2006</v>
      </c>
      <c r="E12224">
        <v>231869</v>
      </c>
    </row>
    <row r="12225" spans="1:5">
      <c r="A12225" t="s">
        <v>374</v>
      </c>
      <c r="B12225" t="s">
        <v>539</v>
      </c>
      <c r="C12225" t="s">
        <v>373</v>
      </c>
      <c r="D12225">
        <v>2006</v>
      </c>
      <c r="E12225">
        <v>12048279</v>
      </c>
    </row>
    <row r="12226" spans="1:5">
      <c r="A12226" t="s">
        <v>372</v>
      </c>
      <c r="B12226" t="s">
        <v>539</v>
      </c>
      <c r="C12226" t="s">
        <v>371</v>
      </c>
      <c r="D12226">
        <v>2006</v>
      </c>
      <c r="E12226">
        <v>1963566</v>
      </c>
    </row>
    <row r="12227" spans="1:5">
      <c r="A12227" t="s">
        <v>370</v>
      </c>
      <c r="B12227" t="s">
        <v>539</v>
      </c>
      <c r="C12227" t="s">
        <v>369</v>
      </c>
      <c r="D12227">
        <v>2006</v>
      </c>
      <c r="E12227">
        <v>11501635</v>
      </c>
    </row>
    <row r="12228" spans="1:5">
      <c r="A12228" t="s">
        <v>368</v>
      </c>
      <c r="B12228" t="s">
        <v>539</v>
      </c>
      <c r="C12228" t="s">
        <v>367</v>
      </c>
      <c r="D12228">
        <v>2006</v>
      </c>
      <c r="E12228">
        <v>0</v>
      </c>
    </row>
    <row r="12229" spans="1:5">
      <c r="A12229" t="s">
        <v>366</v>
      </c>
      <c r="B12229" t="s">
        <v>539</v>
      </c>
      <c r="C12229" t="s">
        <v>365</v>
      </c>
      <c r="D12229">
        <v>2006</v>
      </c>
      <c r="E12229">
        <v>6601189</v>
      </c>
    </row>
    <row r="12230" spans="1:5">
      <c r="A12230" t="s">
        <v>364</v>
      </c>
      <c r="B12230" t="s">
        <v>539</v>
      </c>
      <c r="C12230" t="s">
        <v>363</v>
      </c>
      <c r="D12230">
        <v>2006</v>
      </c>
      <c r="E12230">
        <v>698066</v>
      </c>
    </row>
    <row r="12231" spans="1:5">
      <c r="A12231" t="s">
        <v>362</v>
      </c>
      <c r="B12231" t="s">
        <v>539</v>
      </c>
      <c r="C12231" t="s">
        <v>361</v>
      </c>
      <c r="D12231">
        <v>2006</v>
      </c>
      <c r="E12231">
        <v>823176</v>
      </c>
    </row>
    <row r="12232" spans="1:5">
      <c r="A12232" t="s">
        <v>360</v>
      </c>
      <c r="B12232" t="s">
        <v>539</v>
      </c>
      <c r="C12232" t="s">
        <v>359</v>
      </c>
      <c r="D12232">
        <v>2006</v>
      </c>
      <c r="E12232">
        <v>484021</v>
      </c>
    </row>
    <row r="12233" spans="1:5">
      <c r="A12233" t="s">
        <v>358</v>
      </c>
      <c r="B12233" t="s">
        <v>539</v>
      </c>
      <c r="C12233" t="s">
        <v>357</v>
      </c>
      <c r="D12233">
        <v>2006</v>
      </c>
      <c r="E12233">
        <v>2774156</v>
      </c>
    </row>
    <row r="12234" spans="1:5">
      <c r="A12234" t="s">
        <v>356</v>
      </c>
      <c r="B12234" t="s">
        <v>539</v>
      </c>
      <c r="C12234" t="s">
        <v>355</v>
      </c>
      <c r="D12234">
        <v>2006</v>
      </c>
      <c r="E12234">
        <v>66221</v>
      </c>
    </row>
    <row r="12235" spans="1:5">
      <c r="A12235" t="s">
        <v>354</v>
      </c>
      <c r="B12235" t="s">
        <v>539</v>
      </c>
      <c r="C12235" t="s">
        <v>353</v>
      </c>
      <c r="D12235">
        <v>2006</v>
      </c>
      <c r="E12235">
        <v>9554</v>
      </c>
    </row>
    <row r="12236" spans="1:5">
      <c r="A12236" t="s">
        <v>352</v>
      </c>
      <c r="B12236" t="s">
        <v>539</v>
      </c>
      <c r="C12236" t="s">
        <v>351</v>
      </c>
      <c r="D12236">
        <v>2006</v>
      </c>
      <c r="E12236">
        <v>7020970</v>
      </c>
    </row>
    <row r="12237" spans="1:5">
      <c r="A12237" t="s">
        <v>350</v>
      </c>
      <c r="B12237" t="s">
        <v>539</v>
      </c>
      <c r="C12237" t="s">
        <v>349</v>
      </c>
      <c r="D12237">
        <v>2006</v>
      </c>
      <c r="E12237">
        <v>9952</v>
      </c>
    </row>
    <row r="12238" spans="1:5">
      <c r="A12238" t="s">
        <v>348</v>
      </c>
      <c r="B12238" t="s">
        <v>539</v>
      </c>
      <c r="C12238" t="s">
        <v>347</v>
      </c>
      <c r="D12238">
        <v>2006</v>
      </c>
      <c r="E12238">
        <v>537779</v>
      </c>
    </row>
    <row r="12239" spans="1:5">
      <c r="A12239" t="s">
        <v>346</v>
      </c>
      <c r="B12239" t="s">
        <v>536</v>
      </c>
      <c r="C12239" t="s">
        <v>345</v>
      </c>
      <c r="D12239">
        <v>2006</v>
      </c>
      <c r="E12239">
        <v>230493575</v>
      </c>
    </row>
    <row r="12240" spans="1:5">
      <c r="A12240" t="s">
        <v>344</v>
      </c>
      <c r="B12240" t="s">
        <v>539</v>
      </c>
      <c r="C12240" t="s">
        <v>343</v>
      </c>
      <c r="D12240">
        <v>2006</v>
      </c>
      <c r="E12240">
        <v>0</v>
      </c>
    </row>
    <row r="12241" spans="1:5">
      <c r="A12241" t="s">
        <v>342</v>
      </c>
      <c r="B12241" t="s">
        <v>539</v>
      </c>
      <c r="C12241" t="s">
        <v>341</v>
      </c>
      <c r="D12241">
        <v>2006</v>
      </c>
      <c r="E12241">
        <v>3834202</v>
      </c>
    </row>
    <row r="12242" spans="1:5">
      <c r="A12242" t="s">
        <v>340</v>
      </c>
      <c r="B12242" t="s">
        <v>536</v>
      </c>
      <c r="C12242" t="s">
        <v>339</v>
      </c>
      <c r="D12242">
        <v>2006</v>
      </c>
      <c r="E12242">
        <v>390667815</v>
      </c>
    </row>
    <row r="12243" spans="1:5">
      <c r="A12243" t="s">
        <v>338</v>
      </c>
      <c r="B12243" t="s">
        <v>539</v>
      </c>
      <c r="C12243" t="s">
        <v>337</v>
      </c>
      <c r="D12243">
        <v>2006</v>
      </c>
      <c r="E12243">
        <v>1926605</v>
      </c>
    </row>
    <row r="12244" spans="1:5">
      <c r="A12244" t="s">
        <v>336</v>
      </c>
      <c r="B12244" t="s">
        <v>539</v>
      </c>
      <c r="C12244" t="s">
        <v>335</v>
      </c>
      <c r="D12244">
        <v>2006</v>
      </c>
      <c r="E12244">
        <v>5104066</v>
      </c>
    </row>
    <row r="12245" spans="1:5">
      <c r="A12245" t="s">
        <v>334</v>
      </c>
      <c r="B12245" t="s">
        <v>539</v>
      </c>
      <c r="C12245" t="s">
        <v>333</v>
      </c>
      <c r="D12245">
        <v>2006</v>
      </c>
      <c r="E12245">
        <v>3337350</v>
      </c>
    </row>
    <row r="12246" spans="1:5">
      <c r="A12246" t="s">
        <v>332</v>
      </c>
      <c r="B12246" t="s">
        <v>536</v>
      </c>
      <c r="C12246" t="s">
        <v>331</v>
      </c>
      <c r="D12246">
        <v>2006</v>
      </c>
      <c r="E12246">
        <v>2238381891</v>
      </c>
    </row>
    <row r="12247" spans="1:5">
      <c r="A12247" t="s">
        <v>330</v>
      </c>
      <c r="B12247" t="s">
        <v>536</v>
      </c>
      <c r="C12247" t="s">
        <v>329</v>
      </c>
      <c r="D12247">
        <v>2006</v>
      </c>
      <c r="E12247">
        <v>3096803264</v>
      </c>
    </row>
    <row r="12248" spans="1:5">
      <c r="A12248" t="s">
        <v>328</v>
      </c>
      <c r="B12248" t="s">
        <v>536</v>
      </c>
      <c r="C12248" t="s">
        <v>327</v>
      </c>
      <c r="D12248">
        <v>2006</v>
      </c>
      <c r="E12248">
        <v>858421373</v>
      </c>
    </row>
    <row r="12249" spans="1:5">
      <c r="A12249" t="s">
        <v>326</v>
      </c>
      <c r="B12249" t="s">
        <v>536</v>
      </c>
      <c r="C12249" t="s">
        <v>325</v>
      </c>
      <c r="D12249">
        <v>2006</v>
      </c>
      <c r="E12249">
        <v>262350602</v>
      </c>
    </row>
    <row r="12250" spans="1:5">
      <c r="A12250" t="s">
        <v>324</v>
      </c>
      <c r="B12250" t="s">
        <v>539</v>
      </c>
      <c r="C12250" t="s">
        <v>323</v>
      </c>
      <c r="D12250">
        <v>2006</v>
      </c>
      <c r="E12250">
        <v>122430213</v>
      </c>
    </row>
    <row r="12251" spans="1:5">
      <c r="A12251" t="s">
        <v>322</v>
      </c>
      <c r="B12251" t="s">
        <v>536</v>
      </c>
      <c r="C12251" t="s">
        <v>321</v>
      </c>
      <c r="D12251">
        <v>2006</v>
      </c>
      <c r="E12251">
        <v>596070771</v>
      </c>
    </row>
    <row r="12252" spans="1:5">
      <c r="A12252" t="s">
        <v>320</v>
      </c>
      <c r="B12252" t="s">
        <v>539</v>
      </c>
      <c r="C12252" t="s">
        <v>319</v>
      </c>
      <c r="D12252">
        <v>2006</v>
      </c>
      <c r="E12252">
        <v>36979</v>
      </c>
    </row>
    <row r="12253" spans="1:5">
      <c r="A12253" t="s">
        <v>318</v>
      </c>
      <c r="B12253" t="s">
        <v>539</v>
      </c>
      <c r="C12253" t="s">
        <v>317</v>
      </c>
      <c r="D12253">
        <v>2006</v>
      </c>
      <c r="E12253">
        <v>818392527</v>
      </c>
    </row>
    <row r="12254" spans="1:5">
      <c r="A12254" t="s">
        <v>316</v>
      </c>
      <c r="B12254" t="s">
        <v>536</v>
      </c>
      <c r="C12254" t="s">
        <v>315</v>
      </c>
      <c r="D12254">
        <v>2006</v>
      </c>
    </row>
    <row r="12255" spans="1:5">
      <c r="A12255" t="s">
        <v>314</v>
      </c>
      <c r="B12255" t="s">
        <v>539</v>
      </c>
      <c r="C12255" t="s">
        <v>313</v>
      </c>
      <c r="D12255">
        <v>2006</v>
      </c>
      <c r="E12255">
        <v>1677299</v>
      </c>
    </row>
    <row r="12256" spans="1:5">
      <c r="A12256" t="s">
        <v>312</v>
      </c>
      <c r="B12256" t="s">
        <v>539</v>
      </c>
      <c r="C12256" t="s">
        <v>311</v>
      </c>
      <c r="D12256">
        <v>2006</v>
      </c>
      <c r="E12256">
        <v>22622687</v>
      </c>
    </row>
    <row r="12257" spans="1:5">
      <c r="A12257" t="s">
        <v>310</v>
      </c>
      <c r="B12257" t="s">
        <v>539</v>
      </c>
      <c r="C12257" t="s">
        <v>309</v>
      </c>
      <c r="D12257">
        <v>2006</v>
      </c>
      <c r="E12257">
        <v>8636486</v>
      </c>
    </row>
    <row r="12258" spans="1:5">
      <c r="A12258" t="s">
        <v>308</v>
      </c>
      <c r="B12258" t="s">
        <v>539</v>
      </c>
      <c r="C12258" t="s">
        <v>307</v>
      </c>
      <c r="D12258">
        <v>2006</v>
      </c>
      <c r="E12258">
        <v>20782</v>
      </c>
    </row>
    <row r="12259" spans="1:5">
      <c r="A12259" t="s">
        <v>306</v>
      </c>
      <c r="B12259" t="s">
        <v>539</v>
      </c>
      <c r="C12259" t="s">
        <v>305</v>
      </c>
      <c r="D12259">
        <v>2006</v>
      </c>
      <c r="E12259">
        <v>593922</v>
      </c>
    </row>
    <row r="12260" spans="1:5">
      <c r="A12260" t="s">
        <v>304</v>
      </c>
      <c r="B12260" t="s">
        <v>539</v>
      </c>
      <c r="C12260" t="s">
        <v>303</v>
      </c>
      <c r="D12260">
        <v>2006</v>
      </c>
      <c r="E12260">
        <v>18689801</v>
      </c>
    </row>
    <row r="12261" spans="1:5">
      <c r="A12261" t="s">
        <v>302</v>
      </c>
      <c r="B12261" t="s">
        <v>539</v>
      </c>
      <c r="C12261" t="s">
        <v>301</v>
      </c>
      <c r="D12261">
        <v>2006</v>
      </c>
      <c r="E12261">
        <v>1297386</v>
      </c>
    </row>
    <row r="12262" spans="1:5">
      <c r="A12262" t="s">
        <v>300</v>
      </c>
      <c r="B12262" t="s">
        <v>539</v>
      </c>
      <c r="C12262" t="s">
        <v>299</v>
      </c>
      <c r="D12262">
        <v>2006</v>
      </c>
      <c r="E12262">
        <v>1101275</v>
      </c>
    </row>
    <row r="12263" spans="1:5">
      <c r="A12263" t="s">
        <v>298</v>
      </c>
      <c r="B12263" t="s">
        <v>539</v>
      </c>
      <c r="C12263" t="s">
        <v>297</v>
      </c>
      <c r="D12263">
        <v>2006</v>
      </c>
      <c r="E12263">
        <v>16548143</v>
      </c>
    </row>
    <row r="12264" spans="1:5">
      <c r="A12264" t="s">
        <v>296</v>
      </c>
      <c r="B12264" t="s">
        <v>539</v>
      </c>
      <c r="C12264" t="s">
        <v>295</v>
      </c>
      <c r="D12264">
        <v>2006</v>
      </c>
      <c r="E12264">
        <v>6962729</v>
      </c>
    </row>
    <row r="12265" spans="1:5">
      <c r="A12265" t="s">
        <v>294</v>
      </c>
      <c r="B12265" t="s">
        <v>539</v>
      </c>
      <c r="C12265" t="s">
        <v>293</v>
      </c>
      <c r="D12265">
        <v>2006</v>
      </c>
      <c r="E12265">
        <v>28883926</v>
      </c>
    </row>
    <row r="12266" spans="1:5">
      <c r="A12266" t="s">
        <v>292</v>
      </c>
      <c r="B12266" t="s">
        <v>539</v>
      </c>
      <c r="C12266" t="s">
        <v>291</v>
      </c>
      <c r="D12266">
        <v>2006</v>
      </c>
      <c r="E12266">
        <v>3376879</v>
      </c>
    </row>
    <row r="12267" spans="1:5">
      <c r="A12267" t="s">
        <v>290</v>
      </c>
      <c r="B12267" t="s">
        <v>539</v>
      </c>
      <c r="C12267" t="s">
        <v>289</v>
      </c>
      <c r="D12267">
        <v>2006</v>
      </c>
      <c r="E12267">
        <v>10874856</v>
      </c>
    </row>
    <row r="12268" spans="1:5">
      <c r="A12268" t="s">
        <v>288</v>
      </c>
      <c r="B12268" t="s">
        <v>539</v>
      </c>
      <c r="C12268" t="s">
        <v>287</v>
      </c>
      <c r="D12268">
        <v>2006</v>
      </c>
      <c r="E12268">
        <v>53190</v>
      </c>
    </row>
    <row r="12269" spans="1:5">
      <c r="A12269" t="s">
        <v>286</v>
      </c>
      <c r="B12269" t="s">
        <v>539</v>
      </c>
      <c r="C12269" t="s">
        <v>285</v>
      </c>
      <c r="D12269">
        <v>2006</v>
      </c>
      <c r="E12269">
        <v>33482</v>
      </c>
    </row>
    <row r="12270" spans="1:5">
      <c r="A12270" t="s">
        <v>284</v>
      </c>
      <c r="B12270" t="s">
        <v>539</v>
      </c>
      <c r="C12270" t="s">
        <v>283</v>
      </c>
      <c r="D12270">
        <v>2006</v>
      </c>
      <c r="E12270">
        <v>8947521</v>
      </c>
    </row>
    <row r="12271" spans="1:5">
      <c r="A12271" t="s">
        <v>282</v>
      </c>
      <c r="B12271" t="s">
        <v>539</v>
      </c>
      <c r="C12271" t="s">
        <v>281</v>
      </c>
      <c r="D12271">
        <v>2006</v>
      </c>
      <c r="E12271">
        <v>42743</v>
      </c>
    </row>
    <row r="12272" spans="1:5">
      <c r="A12272" t="s">
        <v>280</v>
      </c>
      <c r="B12272" t="s">
        <v>536</v>
      </c>
      <c r="C12272" t="s">
        <v>279</v>
      </c>
      <c r="D12272">
        <v>2006</v>
      </c>
      <c r="E12272">
        <v>125317853</v>
      </c>
    </row>
    <row r="12273" spans="1:5">
      <c r="A12273" t="s">
        <v>278</v>
      </c>
      <c r="B12273" t="s">
        <v>539</v>
      </c>
      <c r="C12273" t="s">
        <v>277</v>
      </c>
      <c r="D12273">
        <v>2006</v>
      </c>
      <c r="E12273">
        <v>4180125</v>
      </c>
    </row>
    <row r="12274" spans="1:5">
      <c r="A12274" t="s">
        <v>276</v>
      </c>
      <c r="B12274" t="s">
        <v>539</v>
      </c>
      <c r="C12274" t="s">
        <v>275</v>
      </c>
      <c r="D12274">
        <v>2006</v>
      </c>
      <c r="E12274">
        <v>539506</v>
      </c>
    </row>
    <row r="12275" spans="1:5">
      <c r="A12275" t="s">
        <v>274</v>
      </c>
      <c r="B12275" t="s">
        <v>539</v>
      </c>
      <c r="C12275" t="s">
        <v>273</v>
      </c>
      <c r="D12275">
        <v>2006</v>
      </c>
      <c r="E12275">
        <v>1809584</v>
      </c>
    </row>
    <row r="12276" spans="1:5">
      <c r="A12276" t="s">
        <v>272</v>
      </c>
      <c r="B12276" t="s">
        <v>539</v>
      </c>
      <c r="C12276" t="s">
        <v>271</v>
      </c>
      <c r="D12276">
        <v>2006</v>
      </c>
      <c r="E12276">
        <v>1350730</v>
      </c>
    </row>
    <row r="12277" spans="1:5">
      <c r="A12277" t="s">
        <v>270</v>
      </c>
      <c r="B12277" t="s">
        <v>539</v>
      </c>
      <c r="C12277" t="s">
        <v>269</v>
      </c>
      <c r="D12277">
        <v>2006</v>
      </c>
      <c r="E12277">
        <v>128905</v>
      </c>
    </row>
    <row r="12278" spans="1:5">
      <c r="A12278" t="s">
        <v>268</v>
      </c>
      <c r="B12278" t="s">
        <v>536</v>
      </c>
      <c r="C12278" t="s">
        <v>267</v>
      </c>
      <c r="D12278">
        <v>2006</v>
      </c>
      <c r="E12278">
        <v>129379270</v>
      </c>
    </row>
    <row r="12279" spans="1:5">
      <c r="A12279" t="s">
        <v>266</v>
      </c>
      <c r="B12279" t="s">
        <v>536</v>
      </c>
      <c r="C12279" t="s">
        <v>265</v>
      </c>
      <c r="D12279">
        <v>2006</v>
      </c>
      <c r="E12279">
        <v>563802263</v>
      </c>
    </row>
    <row r="12280" spans="1:5">
      <c r="A12280" t="s">
        <v>264</v>
      </c>
      <c r="B12280" t="s">
        <v>536</v>
      </c>
      <c r="C12280" t="s">
        <v>263</v>
      </c>
      <c r="D12280">
        <v>2006</v>
      </c>
      <c r="E12280">
        <v>365385746</v>
      </c>
    </row>
    <row r="12281" spans="1:5">
      <c r="A12281" t="s">
        <v>262</v>
      </c>
      <c r="B12281" t="s">
        <v>539</v>
      </c>
      <c r="C12281" t="s">
        <v>261</v>
      </c>
      <c r="D12281">
        <v>2006</v>
      </c>
      <c r="E12281">
        <v>29942</v>
      </c>
    </row>
    <row r="12282" spans="1:5">
      <c r="A12282" t="s">
        <v>260</v>
      </c>
      <c r="B12282" t="s">
        <v>539</v>
      </c>
      <c r="C12282" t="s">
        <v>259</v>
      </c>
      <c r="D12282">
        <v>2006</v>
      </c>
      <c r="E12282">
        <v>15934176</v>
      </c>
    </row>
    <row r="12283" spans="1:5">
      <c r="A12283" t="s">
        <v>258</v>
      </c>
      <c r="B12283" t="s">
        <v>536</v>
      </c>
      <c r="C12283" t="s">
        <v>257</v>
      </c>
      <c r="D12283">
        <v>2006</v>
      </c>
      <c r="E12283">
        <v>1673370983</v>
      </c>
    </row>
    <row r="12284" spans="1:5">
      <c r="A12284" t="s">
        <v>256</v>
      </c>
      <c r="B12284" t="s">
        <v>536</v>
      </c>
      <c r="C12284" t="s">
        <v>255</v>
      </c>
      <c r="D12284">
        <v>2006</v>
      </c>
      <c r="E12284">
        <v>3091769853</v>
      </c>
    </row>
    <row r="12285" spans="1:5">
      <c r="A12285" t="s">
        <v>254</v>
      </c>
      <c r="B12285" t="s">
        <v>539</v>
      </c>
      <c r="C12285" t="s">
        <v>253</v>
      </c>
      <c r="D12285">
        <v>2006</v>
      </c>
      <c r="E12285">
        <v>1517098</v>
      </c>
    </row>
    <row r="12286" spans="1:5">
      <c r="A12286" t="s">
        <v>252</v>
      </c>
      <c r="B12286" t="s">
        <v>536</v>
      </c>
      <c r="C12286" t="s">
        <v>251</v>
      </c>
      <c r="D12286">
        <v>2006</v>
      </c>
      <c r="E12286">
        <v>1036186830</v>
      </c>
    </row>
    <row r="12287" spans="1:5">
      <c r="A12287" t="s">
        <v>250</v>
      </c>
      <c r="B12287" t="s">
        <v>539</v>
      </c>
      <c r="C12287" t="s">
        <v>249</v>
      </c>
      <c r="D12287">
        <v>2006</v>
      </c>
      <c r="E12287">
        <v>1088684</v>
      </c>
    </row>
    <row r="12288" spans="1:5">
      <c r="A12288" t="s">
        <v>248</v>
      </c>
      <c r="B12288" t="s">
        <v>539</v>
      </c>
      <c r="C12288" t="s">
        <v>247</v>
      </c>
      <c r="D12288">
        <v>2006</v>
      </c>
      <c r="E12288">
        <v>61400</v>
      </c>
    </row>
    <row r="12289" spans="1:5">
      <c r="A12289" t="s">
        <v>246</v>
      </c>
      <c r="B12289" t="s">
        <v>539</v>
      </c>
      <c r="C12289" t="s">
        <v>245</v>
      </c>
      <c r="D12289">
        <v>2006</v>
      </c>
      <c r="E12289">
        <v>710606</v>
      </c>
    </row>
    <row r="12290" spans="1:5">
      <c r="A12290" t="s">
        <v>244</v>
      </c>
      <c r="B12290" t="s">
        <v>539</v>
      </c>
      <c r="C12290" t="s">
        <v>243</v>
      </c>
      <c r="D12290">
        <v>2006</v>
      </c>
      <c r="E12290">
        <v>0</v>
      </c>
    </row>
    <row r="12291" spans="1:5">
      <c r="A12291" t="s">
        <v>242</v>
      </c>
      <c r="B12291" t="s">
        <v>539</v>
      </c>
      <c r="C12291" t="s">
        <v>241</v>
      </c>
      <c r="D12291">
        <v>2006</v>
      </c>
    </row>
    <row r="12292" spans="1:5">
      <c r="A12292" t="s">
        <v>240</v>
      </c>
      <c r="B12292" t="s">
        <v>539</v>
      </c>
      <c r="C12292" t="s">
        <v>239</v>
      </c>
      <c r="D12292">
        <v>2006</v>
      </c>
      <c r="E12292">
        <v>13693642</v>
      </c>
    </row>
    <row r="12293" spans="1:5">
      <c r="A12293" t="s">
        <v>238</v>
      </c>
      <c r="B12293" t="s">
        <v>539</v>
      </c>
      <c r="C12293" t="s">
        <v>237</v>
      </c>
      <c r="D12293">
        <v>2006</v>
      </c>
      <c r="E12293">
        <v>0</v>
      </c>
    </row>
    <row r="12294" spans="1:5">
      <c r="A12294" t="s">
        <v>236</v>
      </c>
      <c r="B12294" t="s">
        <v>539</v>
      </c>
      <c r="C12294" t="s">
        <v>235</v>
      </c>
      <c r="D12294">
        <v>2006</v>
      </c>
      <c r="E12294">
        <v>1964372</v>
      </c>
    </row>
    <row r="12295" spans="1:5">
      <c r="A12295" t="s">
        <v>234</v>
      </c>
      <c r="B12295" t="s">
        <v>539</v>
      </c>
      <c r="C12295" t="s">
        <v>233</v>
      </c>
      <c r="D12295">
        <v>2006</v>
      </c>
      <c r="E12295">
        <v>13324749</v>
      </c>
    </row>
    <row r="12296" spans="1:5">
      <c r="A12296" t="s">
        <v>232</v>
      </c>
      <c r="B12296" t="s">
        <v>539</v>
      </c>
      <c r="C12296" t="s">
        <v>231</v>
      </c>
      <c r="D12296">
        <v>2006</v>
      </c>
      <c r="E12296">
        <v>216337</v>
      </c>
    </row>
    <row r="12297" spans="1:5">
      <c r="A12297" t="s">
        <v>230</v>
      </c>
      <c r="B12297" t="s">
        <v>536</v>
      </c>
      <c r="C12297" t="s">
        <v>229</v>
      </c>
      <c r="D12297">
        <v>2006</v>
      </c>
      <c r="E12297">
        <v>139649631</v>
      </c>
    </row>
    <row r="12298" spans="1:5">
      <c r="A12298" t="s">
        <v>228</v>
      </c>
      <c r="B12298" t="s">
        <v>539</v>
      </c>
      <c r="C12298" t="s">
        <v>227</v>
      </c>
      <c r="D12298">
        <v>2006</v>
      </c>
      <c r="E12298">
        <v>25742901</v>
      </c>
    </row>
    <row r="12299" spans="1:5">
      <c r="A12299" t="s">
        <v>226</v>
      </c>
      <c r="B12299" t="s">
        <v>539</v>
      </c>
      <c r="C12299" t="s">
        <v>225</v>
      </c>
      <c r="D12299">
        <v>2006</v>
      </c>
      <c r="E12299">
        <v>15521</v>
      </c>
    </row>
    <row r="12300" spans="1:5">
      <c r="A12300" t="s">
        <v>224</v>
      </c>
      <c r="B12300" t="s">
        <v>536</v>
      </c>
      <c r="C12300" t="s">
        <v>223</v>
      </c>
      <c r="D12300">
        <v>2006</v>
      </c>
      <c r="E12300">
        <v>2726384107</v>
      </c>
    </row>
    <row r="12301" spans="1:5">
      <c r="A12301" t="s">
        <v>222</v>
      </c>
      <c r="B12301" t="s">
        <v>539</v>
      </c>
      <c r="C12301" t="s">
        <v>221</v>
      </c>
      <c r="D12301">
        <v>2006</v>
      </c>
      <c r="E12301">
        <v>879539</v>
      </c>
    </row>
    <row r="12302" spans="1:5">
      <c r="A12302" t="s">
        <v>220</v>
      </c>
      <c r="B12302" t="s">
        <v>539</v>
      </c>
      <c r="C12302" t="s">
        <v>219</v>
      </c>
      <c r="D12302">
        <v>2006</v>
      </c>
      <c r="E12302">
        <v>8884354</v>
      </c>
    </row>
    <row r="12303" spans="1:5">
      <c r="A12303" t="s">
        <v>218</v>
      </c>
      <c r="B12303" t="s">
        <v>539</v>
      </c>
      <c r="C12303" t="s">
        <v>217</v>
      </c>
      <c r="D12303">
        <v>2006</v>
      </c>
      <c r="E12303">
        <v>24825</v>
      </c>
    </row>
    <row r="12304" spans="1:5">
      <c r="A12304" t="s">
        <v>216</v>
      </c>
      <c r="B12304" t="s">
        <v>539</v>
      </c>
      <c r="C12304" t="s">
        <v>215</v>
      </c>
      <c r="D12304">
        <v>2006</v>
      </c>
      <c r="E12304">
        <v>34492449</v>
      </c>
    </row>
    <row r="12305" spans="1:5">
      <c r="A12305" t="s">
        <v>214</v>
      </c>
      <c r="B12305" t="s">
        <v>536</v>
      </c>
      <c r="C12305" t="s">
        <v>213</v>
      </c>
      <c r="D12305">
        <v>2006</v>
      </c>
      <c r="E12305">
        <v>132626860</v>
      </c>
    </row>
    <row r="12306" spans="1:5">
      <c r="A12306" t="s">
        <v>212</v>
      </c>
      <c r="B12306" t="s">
        <v>539</v>
      </c>
      <c r="C12306" t="s">
        <v>211</v>
      </c>
      <c r="D12306">
        <v>2006</v>
      </c>
      <c r="E12306">
        <v>231372</v>
      </c>
    </row>
    <row r="12307" spans="1:5">
      <c r="A12307" t="s">
        <v>210</v>
      </c>
      <c r="B12307" t="s">
        <v>539</v>
      </c>
      <c r="C12307" t="s">
        <v>209</v>
      </c>
      <c r="D12307">
        <v>2006</v>
      </c>
      <c r="E12307">
        <v>932779</v>
      </c>
    </row>
    <row r="12308" spans="1:5">
      <c r="A12308" t="s">
        <v>208</v>
      </c>
      <c r="B12308" t="s">
        <v>539</v>
      </c>
      <c r="C12308" t="s">
        <v>207</v>
      </c>
      <c r="D12308">
        <v>2006</v>
      </c>
      <c r="E12308">
        <v>6332</v>
      </c>
    </row>
    <row r="12309" spans="1:5">
      <c r="A12309" t="s">
        <v>206</v>
      </c>
      <c r="B12309" t="s">
        <v>539</v>
      </c>
      <c r="C12309" t="s">
        <v>205</v>
      </c>
      <c r="D12309">
        <v>2006</v>
      </c>
      <c r="E12309">
        <v>15044008</v>
      </c>
    </row>
    <row r="12310" spans="1:5">
      <c r="A12310" t="s">
        <v>204</v>
      </c>
      <c r="B12310" t="s">
        <v>539</v>
      </c>
      <c r="C12310" t="s">
        <v>203</v>
      </c>
      <c r="D12310">
        <v>2006</v>
      </c>
      <c r="E12310">
        <v>1485816</v>
      </c>
    </row>
    <row r="12311" spans="1:5">
      <c r="A12311" t="s">
        <v>202</v>
      </c>
      <c r="B12311" t="s">
        <v>539</v>
      </c>
      <c r="C12311" t="s">
        <v>201</v>
      </c>
      <c r="D12311">
        <v>2006</v>
      </c>
      <c r="E12311">
        <v>722974</v>
      </c>
    </row>
    <row r="12312" spans="1:5">
      <c r="A12312" t="s">
        <v>200</v>
      </c>
      <c r="B12312" t="s">
        <v>539</v>
      </c>
      <c r="C12312" t="s">
        <v>199</v>
      </c>
      <c r="D12312">
        <v>2006</v>
      </c>
      <c r="E12312">
        <v>11395535</v>
      </c>
    </row>
    <row r="12313" spans="1:5">
      <c r="A12313" t="s">
        <v>198</v>
      </c>
      <c r="B12313" t="s">
        <v>539</v>
      </c>
      <c r="C12313" t="s">
        <v>197</v>
      </c>
      <c r="D12313">
        <v>2006</v>
      </c>
      <c r="E12313">
        <v>8501103</v>
      </c>
    </row>
    <row r="12314" spans="1:5">
      <c r="A12314" t="s">
        <v>196</v>
      </c>
      <c r="B12314" t="s">
        <v>536</v>
      </c>
      <c r="C12314" t="s">
        <v>195</v>
      </c>
      <c r="D12314">
        <v>2006</v>
      </c>
      <c r="E12314">
        <v>65825312</v>
      </c>
    </row>
    <row r="12315" spans="1:5">
      <c r="A12315" t="s">
        <v>194</v>
      </c>
      <c r="B12315" t="s">
        <v>539</v>
      </c>
      <c r="C12315" t="s">
        <v>193</v>
      </c>
      <c r="D12315">
        <v>2006</v>
      </c>
      <c r="E12315">
        <v>1282572</v>
      </c>
    </row>
    <row r="12316" spans="1:5">
      <c r="A12316" t="s">
        <v>192</v>
      </c>
      <c r="B12316" t="s">
        <v>539</v>
      </c>
      <c r="C12316" t="s">
        <v>191</v>
      </c>
      <c r="D12316">
        <v>2006</v>
      </c>
      <c r="E12316">
        <v>83101</v>
      </c>
    </row>
    <row r="12317" spans="1:5">
      <c r="A12317" t="s">
        <v>190</v>
      </c>
      <c r="B12317" t="s">
        <v>539</v>
      </c>
      <c r="C12317" t="s">
        <v>189</v>
      </c>
      <c r="D12317">
        <v>2006</v>
      </c>
      <c r="E12317">
        <v>11748974</v>
      </c>
    </row>
    <row r="12318" spans="1:5">
      <c r="A12318" t="s">
        <v>188</v>
      </c>
      <c r="B12318" t="s">
        <v>539</v>
      </c>
      <c r="C12318" t="s">
        <v>187</v>
      </c>
      <c r="D12318">
        <v>2006</v>
      </c>
      <c r="E12318">
        <v>85649746</v>
      </c>
    </row>
    <row r="12319" spans="1:5">
      <c r="A12319" t="s">
        <v>186</v>
      </c>
      <c r="B12319" t="s">
        <v>539</v>
      </c>
      <c r="C12319" t="s">
        <v>185</v>
      </c>
      <c r="D12319">
        <v>2006</v>
      </c>
      <c r="E12319">
        <v>2388228</v>
      </c>
    </row>
    <row r="12320" spans="1:5">
      <c r="A12320" t="s">
        <v>184</v>
      </c>
      <c r="B12320" t="s">
        <v>539</v>
      </c>
      <c r="C12320" t="s">
        <v>183</v>
      </c>
      <c r="D12320">
        <v>2006</v>
      </c>
      <c r="E12320">
        <v>2674876</v>
      </c>
    </row>
    <row r="12321" spans="1:5">
      <c r="A12321" t="s">
        <v>182</v>
      </c>
      <c r="B12321" t="s">
        <v>539</v>
      </c>
      <c r="C12321" t="s">
        <v>181</v>
      </c>
      <c r="D12321">
        <v>2006</v>
      </c>
      <c r="E12321">
        <v>1030522</v>
      </c>
    </row>
    <row r="12322" spans="1:5">
      <c r="A12322" t="s">
        <v>180</v>
      </c>
      <c r="B12322" t="s">
        <v>539</v>
      </c>
      <c r="C12322" t="s">
        <v>179</v>
      </c>
      <c r="D12322">
        <v>2006</v>
      </c>
      <c r="E12322">
        <v>21919822</v>
      </c>
    </row>
    <row r="12323" spans="1:5">
      <c r="A12323" t="s">
        <v>178</v>
      </c>
      <c r="B12323" t="s">
        <v>539</v>
      </c>
      <c r="C12323" t="s">
        <v>177</v>
      </c>
      <c r="D12323">
        <v>2006</v>
      </c>
      <c r="E12323">
        <v>0</v>
      </c>
    </row>
    <row r="12324" spans="1:5">
      <c r="A12324" t="s">
        <v>176</v>
      </c>
      <c r="B12324" t="s">
        <v>539</v>
      </c>
      <c r="C12324" t="s">
        <v>175</v>
      </c>
      <c r="D12324">
        <v>2006</v>
      </c>
      <c r="E12324">
        <v>582580</v>
      </c>
    </row>
    <row r="12325" spans="1:5">
      <c r="A12325" t="s">
        <v>174</v>
      </c>
      <c r="B12325" t="s">
        <v>536</v>
      </c>
      <c r="C12325" t="s">
        <v>173</v>
      </c>
      <c r="D12325">
        <v>2006</v>
      </c>
      <c r="E12325">
        <v>267498891</v>
      </c>
    </row>
    <row r="12326" spans="1:5">
      <c r="A12326" t="s">
        <v>172</v>
      </c>
      <c r="B12326" t="s">
        <v>539</v>
      </c>
      <c r="C12326" t="s">
        <v>171</v>
      </c>
      <c r="D12326">
        <v>2006</v>
      </c>
      <c r="E12326">
        <v>698260</v>
      </c>
    </row>
    <row r="12327" spans="1:5">
      <c r="A12327" t="s">
        <v>170</v>
      </c>
      <c r="B12327" t="s">
        <v>536</v>
      </c>
      <c r="C12327" t="s">
        <v>169</v>
      </c>
      <c r="D12327">
        <v>2006</v>
      </c>
      <c r="E12327">
        <v>11126285</v>
      </c>
    </row>
    <row r="12328" spans="1:5">
      <c r="A12328" t="s">
        <v>168</v>
      </c>
      <c r="B12328" t="s">
        <v>539</v>
      </c>
      <c r="C12328" t="s">
        <v>167</v>
      </c>
      <c r="D12328">
        <v>2006</v>
      </c>
      <c r="E12328">
        <v>101985420</v>
      </c>
    </row>
    <row r="12329" spans="1:5">
      <c r="A12329" t="s">
        <v>166</v>
      </c>
      <c r="B12329" t="s">
        <v>539</v>
      </c>
      <c r="C12329" t="s">
        <v>165</v>
      </c>
      <c r="D12329">
        <v>2006</v>
      </c>
      <c r="E12329">
        <v>1222443</v>
      </c>
    </row>
    <row r="12330" spans="1:5">
      <c r="A12330" t="s">
        <v>164</v>
      </c>
      <c r="B12330" t="s">
        <v>539</v>
      </c>
      <c r="C12330" t="s">
        <v>163</v>
      </c>
      <c r="D12330">
        <v>2006</v>
      </c>
      <c r="E12330">
        <v>6869817</v>
      </c>
    </row>
    <row r="12331" spans="1:5">
      <c r="A12331" t="s">
        <v>162</v>
      </c>
      <c r="B12331" t="s">
        <v>539</v>
      </c>
      <c r="C12331" t="s">
        <v>161</v>
      </c>
      <c r="D12331">
        <v>2006</v>
      </c>
      <c r="E12331">
        <v>47124681</v>
      </c>
    </row>
    <row r="12332" spans="1:5">
      <c r="A12332" t="s">
        <v>160</v>
      </c>
      <c r="B12332" t="s">
        <v>539</v>
      </c>
      <c r="C12332" t="s">
        <v>159</v>
      </c>
      <c r="D12332">
        <v>2006</v>
      </c>
      <c r="E12332">
        <v>4198</v>
      </c>
    </row>
    <row r="12333" spans="1:5">
      <c r="A12333" t="s">
        <v>158</v>
      </c>
      <c r="B12333" t="s">
        <v>539</v>
      </c>
      <c r="C12333" t="s">
        <v>157</v>
      </c>
      <c r="D12333">
        <v>2006</v>
      </c>
      <c r="E12333">
        <v>5623249</v>
      </c>
    </row>
    <row r="12334" spans="1:5">
      <c r="A12334" t="s">
        <v>156</v>
      </c>
      <c r="B12334" t="s">
        <v>539</v>
      </c>
      <c r="C12334" t="s">
        <v>155</v>
      </c>
      <c r="D12334">
        <v>2006</v>
      </c>
      <c r="E12334">
        <v>14745032</v>
      </c>
    </row>
    <row r="12335" spans="1:5">
      <c r="A12335" t="s">
        <v>154</v>
      </c>
      <c r="B12335" t="s">
        <v>536</v>
      </c>
      <c r="C12335" t="s">
        <v>153</v>
      </c>
      <c r="D12335">
        <v>2006</v>
      </c>
      <c r="E12335">
        <v>434492540</v>
      </c>
    </row>
    <row r="12336" spans="1:5">
      <c r="A12336" t="s">
        <v>152</v>
      </c>
      <c r="B12336" t="s">
        <v>539</v>
      </c>
      <c r="C12336" t="s">
        <v>151</v>
      </c>
      <c r="D12336">
        <v>2006</v>
      </c>
      <c r="E12336">
        <v>226182</v>
      </c>
    </row>
    <row r="12337" spans="1:5">
      <c r="A12337" t="s">
        <v>150</v>
      </c>
      <c r="B12337" t="s">
        <v>539</v>
      </c>
      <c r="C12337" t="s">
        <v>149</v>
      </c>
      <c r="D12337">
        <v>2006</v>
      </c>
      <c r="E12337">
        <v>9652350</v>
      </c>
    </row>
    <row r="12338" spans="1:5">
      <c r="A12338" t="s">
        <v>148</v>
      </c>
      <c r="B12338" t="s">
        <v>539</v>
      </c>
      <c r="C12338" t="s">
        <v>147</v>
      </c>
      <c r="D12338">
        <v>2006</v>
      </c>
      <c r="E12338">
        <v>4404945</v>
      </c>
    </row>
    <row r="12339" spans="1:5">
      <c r="A12339" t="s">
        <v>146</v>
      </c>
      <c r="B12339" t="s">
        <v>539</v>
      </c>
      <c r="C12339" t="s">
        <v>145</v>
      </c>
      <c r="D12339">
        <v>2006</v>
      </c>
      <c r="E12339">
        <v>2495600</v>
      </c>
    </row>
    <row r="12340" spans="1:5">
      <c r="A12340" t="s">
        <v>144</v>
      </c>
      <c r="B12340" t="s">
        <v>536</v>
      </c>
      <c r="C12340" t="s">
        <v>143</v>
      </c>
      <c r="D12340">
        <v>2006</v>
      </c>
      <c r="E12340">
        <v>910309</v>
      </c>
    </row>
    <row r="12341" spans="1:5">
      <c r="A12341" t="s">
        <v>142</v>
      </c>
      <c r="B12341" t="s">
        <v>536</v>
      </c>
      <c r="C12341" t="s">
        <v>141</v>
      </c>
      <c r="D12341">
        <v>2006</v>
      </c>
      <c r="E12341">
        <v>1350674</v>
      </c>
    </row>
    <row r="12342" spans="1:5">
      <c r="A12342" t="s">
        <v>140</v>
      </c>
      <c r="B12342" t="s">
        <v>536</v>
      </c>
      <c r="C12342" t="s">
        <v>139</v>
      </c>
      <c r="D12342">
        <v>2006</v>
      </c>
      <c r="E12342">
        <v>225519719</v>
      </c>
    </row>
    <row r="12343" spans="1:5">
      <c r="A12343" t="s">
        <v>138</v>
      </c>
      <c r="B12343" t="s">
        <v>539</v>
      </c>
      <c r="C12343" t="s">
        <v>137</v>
      </c>
      <c r="D12343">
        <v>2006</v>
      </c>
      <c r="E12343">
        <v>111835</v>
      </c>
    </row>
    <row r="12344" spans="1:5">
      <c r="A12344" t="s">
        <v>136</v>
      </c>
      <c r="B12344" t="s">
        <v>539</v>
      </c>
      <c r="C12344" t="s">
        <v>135</v>
      </c>
      <c r="D12344">
        <v>2006</v>
      </c>
      <c r="E12344">
        <v>22693</v>
      </c>
    </row>
    <row r="12345" spans="1:5">
      <c r="A12345" t="s">
        <v>134</v>
      </c>
      <c r="B12345" t="s">
        <v>539</v>
      </c>
      <c r="C12345" t="s">
        <v>133</v>
      </c>
      <c r="D12345">
        <v>2006</v>
      </c>
      <c r="E12345">
        <v>9896426</v>
      </c>
    </row>
    <row r="12346" spans="1:5">
      <c r="A12346" t="s">
        <v>132</v>
      </c>
      <c r="B12346" t="s">
        <v>539</v>
      </c>
      <c r="C12346" t="s">
        <v>131</v>
      </c>
      <c r="D12346">
        <v>2006</v>
      </c>
      <c r="E12346">
        <v>37896681</v>
      </c>
    </row>
    <row r="12347" spans="1:5">
      <c r="A12347" t="s">
        <v>130</v>
      </c>
      <c r="B12347" t="s">
        <v>539</v>
      </c>
      <c r="C12347" t="s">
        <v>129</v>
      </c>
      <c r="D12347">
        <v>2006</v>
      </c>
      <c r="E12347">
        <v>7349797</v>
      </c>
    </row>
    <row r="12348" spans="1:5">
      <c r="A12348" t="s">
        <v>128</v>
      </c>
      <c r="B12348" t="s">
        <v>536</v>
      </c>
      <c r="C12348" t="s">
        <v>127</v>
      </c>
      <c r="D12348">
        <v>2006</v>
      </c>
      <c r="E12348">
        <v>1084151012</v>
      </c>
    </row>
    <row r="12349" spans="1:5">
      <c r="A12349" t="s">
        <v>126</v>
      </c>
      <c r="B12349" t="s">
        <v>539</v>
      </c>
      <c r="C12349" t="s">
        <v>125</v>
      </c>
      <c r="D12349">
        <v>2006</v>
      </c>
      <c r="E12349">
        <v>4619737</v>
      </c>
    </row>
    <row r="12350" spans="1:5">
      <c r="A12350" t="s">
        <v>124</v>
      </c>
      <c r="B12350" t="s">
        <v>539</v>
      </c>
      <c r="C12350" t="s">
        <v>123</v>
      </c>
      <c r="D12350">
        <v>2006</v>
      </c>
      <c r="E12350">
        <v>21235838</v>
      </c>
    </row>
    <row r="12351" spans="1:5">
      <c r="A12351" t="s">
        <v>122</v>
      </c>
      <c r="B12351" t="s">
        <v>539</v>
      </c>
      <c r="C12351" t="s">
        <v>121</v>
      </c>
      <c r="D12351">
        <v>2006</v>
      </c>
      <c r="E12351">
        <v>6782549</v>
      </c>
    </row>
    <row r="12352" spans="1:5">
      <c r="A12352" t="s">
        <v>120</v>
      </c>
      <c r="B12352" t="s">
        <v>539</v>
      </c>
      <c r="C12352" t="s">
        <v>119</v>
      </c>
      <c r="D12352">
        <v>2006</v>
      </c>
      <c r="E12352">
        <v>0</v>
      </c>
    </row>
    <row r="12353" spans="1:5">
      <c r="A12353" t="s">
        <v>118</v>
      </c>
      <c r="B12353" t="s">
        <v>539</v>
      </c>
      <c r="C12353" t="s">
        <v>117</v>
      </c>
      <c r="D12353">
        <v>2006</v>
      </c>
      <c r="E12353">
        <v>393519</v>
      </c>
    </row>
    <row r="12354" spans="1:5">
      <c r="A12354" t="s">
        <v>116</v>
      </c>
      <c r="B12354" t="s">
        <v>539</v>
      </c>
      <c r="C12354" t="s">
        <v>115</v>
      </c>
      <c r="D12354">
        <v>2006</v>
      </c>
      <c r="E12354">
        <v>3679061</v>
      </c>
    </row>
    <row r="12355" spans="1:5">
      <c r="A12355" t="s">
        <v>114</v>
      </c>
      <c r="B12355" t="s">
        <v>539</v>
      </c>
      <c r="C12355" t="s">
        <v>113</v>
      </c>
      <c r="D12355">
        <v>2006</v>
      </c>
      <c r="E12355">
        <v>2290136</v>
      </c>
    </row>
    <row r="12356" spans="1:5">
      <c r="A12356" t="s">
        <v>112</v>
      </c>
      <c r="B12356" t="s">
        <v>539</v>
      </c>
      <c r="C12356" t="s">
        <v>111</v>
      </c>
      <c r="D12356">
        <v>2006</v>
      </c>
      <c r="E12356">
        <v>1768</v>
      </c>
    </row>
    <row r="12357" spans="1:5">
      <c r="A12357" t="s">
        <v>110</v>
      </c>
      <c r="B12357" t="s">
        <v>539</v>
      </c>
      <c r="C12357" t="s">
        <v>109</v>
      </c>
      <c r="D12357">
        <v>2006</v>
      </c>
      <c r="E12357">
        <v>6906776</v>
      </c>
    </row>
    <row r="12358" spans="1:5">
      <c r="A12358" t="s">
        <v>108</v>
      </c>
      <c r="B12358" t="s">
        <v>539</v>
      </c>
      <c r="C12358" t="s">
        <v>107</v>
      </c>
      <c r="D12358">
        <v>2006</v>
      </c>
      <c r="E12358">
        <v>3350548</v>
      </c>
    </row>
    <row r="12359" spans="1:5">
      <c r="A12359" t="s">
        <v>106</v>
      </c>
      <c r="B12359" t="s">
        <v>536</v>
      </c>
      <c r="C12359" t="s">
        <v>105</v>
      </c>
      <c r="D12359">
        <v>2006</v>
      </c>
      <c r="E12359">
        <v>524043660.5</v>
      </c>
    </row>
    <row r="12360" spans="1:5">
      <c r="A12360" t="s">
        <v>104</v>
      </c>
      <c r="B12360" t="s">
        <v>539</v>
      </c>
      <c r="C12360" t="s">
        <v>103</v>
      </c>
      <c r="D12360">
        <v>2006</v>
      </c>
      <c r="E12360">
        <v>7004263</v>
      </c>
    </row>
    <row r="12361" spans="1:5">
      <c r="A12361" t="s">
        <v>102</v>
      </c>
      <c r="B12361" t="s">
        <v>536</v>
      </c>
      <c r="C12361" t="s">
        <v>101</v>
      </c>
      <c r="D12361">
        <v>2006</v>
      </c>
      <c r="E12361">
        <v>524084875.5</v>
      </c>
    </row>
    <row r="12362" spans="1:5">
      <c r="A12362" t="s">
        <v>100</v>
      </c>
      <c r="B12362" t="s">
        <v>536</v>
      </c>
      <c r="C12362" t="s">
        <v>99</v>
      </c>
      <c r="D12362">
        <v>2006</v>
      </c>
      <c r="E12362">
        <v>16431761</v>
      </c>
    </row>
    <row r="12363" spans="1:5">
      <c r="A12363" t="s">
        <v>98</v>
      </c>
      <c r="B12363" t="s">
        <v>539</v>
      </c>
      <c r="C12363" t="s">
        <v>97</v>
      </c>
      <c r="D12363">
        <v>2006</v>
      </c>
      <c r="E12363">
        <v>65568</v>
      </c>
    </row>
    <row r="12364" spans="1:5">
      <c r="A12364" t="s">
        <v>96</v>
      </c>
      <c r="B12364" t="s">
        <v>539</v>
      </c>
      <c r="C12364" t="s">
        <v>95</v>
      </c>
      <c r="D12364">
        <v>2006</v>
      </c>
      <c r="E12364">
        <v>168363</v>
      </c>
    </row>
    <row r="12365" spans="1:5">
      <c r="A12365" t="s">
        <v>94</v>
      </c>
      <c r="B12365" t="s">
        <v>539</v>
      </c>
      <c r="C12365" t="s">
        <v>93</v>
      </c>
      <c r="D12365">
        <v>2006</v>
      </c>
      <c r="E12365">
        <v>2395737</v>
      </c>
    </row>
    <row r="12366" spans="1:5">
      <c r="A12366" t="s">
        <v>92</v>
      </c>
      <c r="B12366" t="s">
        <v>539</v>
      </c>
      <c r="C12366" t="s">
        <v>91</v>
      </c>
      <c r="D12366">
        <v>2006</v>
      </c>
      <c r="E12366">
        <v>995226</v>
      </c>
    </row>
    <row r="12367" spans="1:5">
      <c r="A12367" t="s">
        <v>90</v>
      </c>
      <c r="B12367" t="s">
        <v>539</v>
      </c>
      <c r="C12367" t="s">
        <v>89</v>
      </c>
      <c r="D12367">
        <v>2006</v>
      </c>
      <c r="E12367">
        <v>1413835</v>
      </c>
    </row>
    <row r="12368" spans="1:5">
      <c r="A12368" t="s">
        <v>88</v>
      </c>
      <c r="B12368" t="s">
        <v>539</v>
      </c>
      <c r="C12368" t="s">
        <v>87</v>
      </c>
      <c r="D12368">
        <v>2006</v>
      </c>
      <c r="E12368">
        <v>875009</v>
      </c>
    </row>
    <row r="12369" spans="1:5">
      <c r="A12369" t="s">
        <v>86</v>
      </c>
      <c r="B12369" t="s">
        <v>539</v>
      </c>
      <c r="C12369" t="s">
        <v>85</v>
      </c>
      <c r="D12369">
        <v>2006</v>
      </c>
      <c r="E12369">
        <v>0</v>
      </c>
    </row>
    <row r="12370" spans="1:5">
      <c r="A12370" t="s">
        <v>84</v>
      </c>
      <c r="B12370" t="s">
        <v>539</v>
      </c>
      <c r="C12370" t="s">
        <v>83</v>
      </c>
      <c r="D12370">
        <v>2006</v>
      </c>
      <c r="E12370">
        <v>41215</v>
      </c>
    </row>
    <row r="12371" spans="1:5">
      <c r="A12371" t="s">
        <v>82</v>
      </c>
      <c r="B12371" t="s">
        <v>539</v>
      </c>
      <c r="C12371" t="s">
        <v>81</v>
      </c>
      <c r="D12371">
        <v>2006</v>
      </c>
      <c r="E12371">
        <v>8671760</v>
      </c>
    </row>
    <row r="12372" spans="1:5">
      <c r="A12372" t="s">
        <v>80</v>
      </c>
      <c r="B12372" t="s">
        <v>539</v>
      </c>
      <c r="C12372" t="s">
        <v>79</v>
      </c>
      <c r="D12372">
        <v>2006</v>
      </c>
      <c r="E12372">
        <v>3239</v>
      </c>
    </row>
    <row r="12373" spans="1:5">
      <c r="A12373" t="s">
        <v>78</v>
      </c>
      <c r="B12373" t="s">
        <v>539</v>
      </c>
      <c r="C12373" t="s">
        <v>77</v>
      </c>
      <c r="D12373">
        <v>2006</v>
      </c>
      <c r="E12373">
        <v>8146146</v>
      </c>
    </row>
    <row r="12374" spans="1:5">
      <c r="A12374" t="s">
        <v>76</v>
      </c>
      <c r="B12374" t="s">
        <v>536</v>
      </c>
      <c r="C12374" t="s">
        <v>75</v>
      </c>
      <c r="D12374">
        <v>2006</v>
      </c>
      <c r="E12374">
        <v>1072537188</v>
      </c>
    </row>
    <row r="12375" spans="1:5">
      <c r="A12375" t="s">
        <v>74</v>
      </c>
      <c r="B12375" t="s">
        <v>536</v>
      </c>
      <c r="C12375" t="s">
        <v>73</v>
      </c>
      <c r="D12375">
        <v>2006</v>
      </c>
      <c r="E12375">
        <v>158183122</v>
      </c>
    </row>
    <row r="12376" spans="1:5">
      <c r="A12376" t="s">
        <v>72</v>
      </c>
      <c r="B12376" t="s">
        <v>539</v>
      </c>
      <c r="C12376" t="s">
        <v>71</v>
      </c>
      <c r="D12376">
        <v>2006</v>
      </c>
      <c r="E12376">
        <v>3756678</v>
      </c>
    </row>
    <row r="12377" spans="1:5">
      <c r="A12377" t="s">
        <v>70</v>
      </c>
      <c r="B12377" t="s">
        <v>539</v>
      </c>
      <c r="C12377" t="s">
        <v>69</v>
      </c>
      <c r="D12377">
        <v>2006</v>
      </c>
      <c r="E12377">
        <v>40281755</v>
      </c>
    </row>
    <row r="12378" spans="1:5">
      <c r="A12378" t="s">
        <v>68</v>
      </c>
      <c r="B12378" t="s">
        <v>539</v>
      </c>
      <c r="C12378" t="s">
        <v>67</v>
      </c>
      <c r="D12378">
        <v>2006</v>
      </c>
      <c r="E12378">
        <v>5148910</v>
      </c>
    </row>
    <row r="12379" spans="1:5">
      <c r="A12379" t="s">
        <v>66</v>
      </c>
      <c r="B12379" t="s">
        <v>539</v>
      </c>
      <c r="C12379" t="s">
        <v>65</v>
      </c>
      <c r="D12379">
        <v>2006</v>
      </c>
      <c r="E12379">
        <v>2535118</v>
      </c>
    </row>
    <row r="12380" spans="1:5">
      <c r="A12380" t="s">
        <v>64</v>
      </c>
      <c r="B12380" t="s">
        <v>536</v>
      </c>
      <c r="C12380" t="s">
        <v>63</v>
      </c>
      <c r="D12380">
        <v>2006</v>
      </c>
      <c r="E12380">
        <v>126130516</v>
      </c>
    </row>
    <row r="12381" spans="1:5">
      <c r="A12381" t="s">
        <v>62</v>
      </c>
      <c r="B12381" t="s">
        <v>539</v>
      </c>
      <c r="C12381" t="s">
        <v>61</v>
      </c>
      <c r="D12381">
        <v>2006</v>
      </c>
      <c r="E12381">
        <v>766185</v>
      </c>
    </row>
    <row r="12382" spans="1:5">
      <c r="A12382" t="s">
        <v>60</v>
      </c>
      <c r="B12382" t="s">
        <v>536</v>
      </c>
      <c r="C12382" t="s">
        <v>59</v>
      </c>
      <c r="D12382">
        <v>2006</v>
      </c>
      <c r="E12382">
        <v>131716551</v>
      </c>
    </row>
    <row r="12383" spans="1:5">
      <c r="A12383" t="s">
        <v>58</v>
      </c>
      <c r="B12383" t="s">
        <v>539</v>
      </c>
      <c r="C12383" t="s">
        <v>57</v>
      </c>
      <c r="D12383">
        <v>2006</v>
      </c>
      <c r="E12383">
        <v>78113</v>
      </c>
    </row>
    <row r="12384" spans="1:5">
      <c r="A12384" t="s">
        <v>56</v>
      </c>
      <c r="B12384" t="s">
        <v>536</v>
      </c>
      <c r="C12384" t="s">
        <v>55</v>
      </c>
      <c r="D12384">
        <v>2006</v>
      </c>
      <c r="E12384">
        <v>1084151012</v>
      </c>
    </row>
    <row r="12385" spans="1:5">
      <c r="A12385" t="s">
        <v>54</v>
      </c>
      <c r="B12385" t="s">
        <v>536</v>
      </c>
      <c r="C12385" t="s">
        <v>53</v>
      </c>
      <c r="D12385">
        <v>2006</v>
      </c>
      <c r="E12385">
        <v>524084875.5</v>
      </c>
    </row>
    <row r="12386" spans="1:5">
      <c r="A12386" t="s">
        <v>52</v>
      </c>
      <c r="B12386" t="s">
        <v>539</v>
      </c>
      <c r="C12386" t="s">
        <v>51</v>
      </c>
      <c r="D12386">
        <v>2006</v>
      </c>
      <c r="E12386">
        <v>1176283</v>
      </c>
    </row>
    <row r="12387" spans="1:5">
      <c r="A12387" t="s">
        <v>50</v>
      </c>
      <c r="B12387" t="s">
        <v>539</v>
      </c>
      <c r="C12387" t="s">
        <v>49</v>
      </c>
      <c r="D12387">
        <v>2006</v>
      </c>
      <c r="E12387">
        <v>3541526</v>
      </c>
    </row>
    <row r="12388" spans="1:5">
      <c r="A12388" t="s">
        <v>6</v>
      </c>
      <c r="B12388" t="s">
        <v>539</v>
      </c>
      <c r="C12388" t="s">
        <v>48</v>
      </c>
      <c r="D12388">
        <v>2006</v>
      </c>
      <c r="E12388">
        <v>21741613</v>
      </c>
    </row>
    <row r="12389" spans="1:5">
      <c r="A12389" t="s">
        <v>47</v>
      </c>
      <c r="B12389" t="s">
        <v>539</v>
      </c>
      <c r="C12389" t="s">
        <v>46</v>
      </c>
      <c r="D12389">
        <v>2006</v>
      </c>
      <c r="E12389">
        <v>4995</v>
      </c>
    </row>
    <row r="12390" spans="1:5">
      <c r="A12390" t="s">
        <v>45</v>
      </c>
      <c r="B12390" t="s">
        <v>539</v>
      </c>
      <c r="C12390" t="s">
        <v>44</v>
      </c>
      <c r="D12390">
        <v>2006</v>
      </c>
      <c r="E12390">
        <v>30281976</v>
      </c>
    </row>
    <row r="12391" spans="1:5">
      <c r="A12391" t="s">
        <v>43</v>
      </c>
      <c r="B12391" t="s">
        <v>539</v>
      </c>
      <c r="C12391" t="s">
        <v>42</v>
      </c>
      <c r="D12391">
        <v>2006</v>
      </c>
      <c r="E12391">
        <v>25616582</v>
      </c>
    </row>
    <row r="12392" spans="1:5">
      <c r="A12392" t="s">
        <v>41</v>
      </c>
      <c r="B12392" t="s">
        <v>539</v>
      </c>
      <c r="C12392" t="s">
        <v>40</v>
      </c>
      <c r="D12392">
        <v>2006</v>
      </c>
      <c r="E12392">
        <v>14986584</v>
      </c>
    </row>
    <row r="12393" spans="1:5">
      <c r="A12393" t="s">
        <v>39</v>
      </c>
      <c r="B12393" t="s">
        <v>536</v>
      </c>
      <c r="C12393" t="s">
        <v>38</v>
      </c>
      <c r="D12393">
        <v>2006</v>
      </c>
      <c r="E12393">
        <v>1053013124</v>
      </c>
    </row>
    <row r="12394" spans="1:5">
      <c r="A12394" t="s">
        <v>37</v>
      </c>
      <c r="B12394" t="s">
        <v>539</v>
      </c>
      <c r="C12394" t="s">
        <v>36</v>
      </c>
      <c r="D12394">
        <v>2006</v>
      </c>
      <c r="E12394">
        <v>214752</v>
      </c>
    </row>
    <row r="12395" spans="1:5">
      <c r="A12395" t="s">
        <v>4</v>
      </c>
      <c r="B12395" t="s">
        <v>539</v>
      </c>
      <c r="C12395" t="s">
        <v>35</v>
      </c>
      <c r="D12395">
        <v>2006</v>
      </c>
      <c r="E12395">
        <v>59380586</v>
      </c>
    </row>
    <row r="12396" spans="1:5">
      <c r="A12396" t="s">
        <v>34</v>
      </c>
      <c r="B12396" t="s">
        <v>539</v>
      </c>
      <c r="C12396" t="s">
        <v>33</v>
      </c>
      <c r="D12396">
        <v>2006</v>
      </c>
      <c r="E12396">
        <v>16813152</v>
      </c>
    </row>
    <row r="12397" spans="1:5">
      <c r="A12397" t="s">
        <v>32</v>
      </c>
      <c r="B12397" t="s">
        <v>539</v>
      </c>
      <c r="C12397" t="s">
        <v>31</v>
      </c>
      <c r="D12397">
        <v>2006</v>
      </c>
      <c r="E12397">
        <v>57336</v>
      </c>
    </row>
    <row r="12398" spans="1:5">
      <c r="A12398" t="s">
        <v>30</v>
      </c>
      <c r="B12398" t="s">
        <v>539</v>
      </c>
      <c r="C12398" t="s">
        <v>29</v>
      </c>
      <c r="D12398">
        <v>2006</v>
      </c>
      <c r="E12398">
        <v>3103903</v>
      </c>
    </row>
    <row r="12399" spans="1:5">
      <c r="A12399" t="s">
        <v>28</v>
      </c>
      <c r="B12399" t="s">
        <v>539</v>
      </c>
      <c r="C12399" t="s">
        <v>27</v>
      </c>
      <c r="D12399">
        <v>2006</v>
      </c>
      <c r="E12399">
        <v>13515</v>
      </c>
    </row>
    <row r="12400" spans="1:5">
      <c r="A12400" t="s">
        <v>26</v>
      </c>
      <c r="B12400" t="s">
        <v>539</v>
      </c>
      <c r="C12400" t="s">
        <v>25</v>
      </c>
      <c r="D12400">
        <v>2006</v>
      </c>
      <c r="E12400">
        <v>6612</v>
      </c>
    </row>
    <row r="12401" spans="1:5">
      <c r="A12401" t="s">
        <v>3</v>
      </c>
      <c r="B12401" t="s">
        <v>539</v>
      </c>
      <c r="C12401" t="s">
        <v>24</v>
      </c>
      <c r="D12401">
        <v>2006</v>
      </c>
      <c r="E12401">
        <v>60077373</v>
      </c>
    </row>
    <row r="12402" spans="1:5">
      <c r="A12402" t="s">
        <v>23</v>
      </c>
      <c r="B12402" t="s">
        <v>539</v>
      </c>
      <c r="C12402" t="s">
        <v>22</v>
      </c>
      <c r="D12402">
        <v>2006</v>
      </c>
      <c r="E12402">
        <v>164427</v>
      </c>
    </row>
    <row r="12403" spans="1:5">
      <c r="A12403" t="s">
        <v>21</v>
      </c>
      <c r="B12403" t="s">
        <v>536</v>
      </c>
      <c r="C12403" t="s">
        <v>20</v>
      </c>
      <c r="D12403">
        <v>2006</v>
      </c>
      <c r="E12403">
        <v>3322263428</v>
      </c>
    </row>
    <row r="12404" spans="1:5">
      <c r="A12404" t="s">
        <v>19</v>
      </c>
      <c r="B12404" t="s">
        <v>539</v>
      </c>
      <c r="C12404" t="s">
        <v>18</v>
      </c>
      <c r="D12404">
        <v>2006</v>
      </c>
      <c r="E12404">
        <v>143099</v>
      </c>
    </row>
    <row r="12405" spans="1:5">
      <c r="A12405" t="s">
        <v>17</v>
      </c>
      <c r="B12405" t="s">
        <v>539</v>
      </c>
      <c r="C12405" t="s">
        <v>16</v>
      </c>
      <c r="D12405">
        <v>2006</v>
      </c>
    </row>
    <row r="12406" spans="1:5">
      <c r="A12406" t="s">
        <v>15</v>
      </c>
      <c r="B12406" t="s">
        <v>539</v>
      </c>
      <c r="C12406" t="s">
        <v>14</v>
      </c>
      <c r="D12406">
        <v>2006</v>
      </c>
      <c r="E12406">
        <v>14920927</v>
      </c>
    </row>
    <row r="12407" spans="1:5">
      <c r="A12407" t="s">
        <v>13</v>
      </c>
      <c r="B12407" t="s">
        <v>539</v>
      </c>
      <c r="C12407" t="s">
        <v>12</v>
      </c>
      <c r="D12407">
        <v>2006</v>
      </c>
      <c r="E12407">
        <v>19256381.48</v>
      </c>
    </row>
    <row r="12408" spans="1:5">
      <c r="A12408" t="s">
        <v>11</v>
      </c>
      <c r="B12408" t="s">
        <v>539</v>
      </c>
      <c r="C12408" t="s">
        <v>10</v>
      </c>
      <c r="D12408">
        <v>2006</v>
      </c>
      <c r="E12408">
        <v>7797732</v>
      </c>
    </row>
    <row r="12409" spans="1:5">
      <c r="A12409" t="s">
        <v>9</v>
      </c>
      <c r="B12409" t="s">
        <v>539</v>
      </c>
      <c r="C12409" t="s">
        <v>8</v>
      </c>
      <c r="D12409">
        <v>2006</v>
      </c>
      <c r="E12409">
        <v>8671728</v>
      </c>
    </row>
    <row r="12410" spans="1:5">
      <c r="A12410" t="s">
        <v>528</v>
      </c>
      <c r="B12410" t="s">
        <v>539</v>
      </c>
      <c r="C12410" t="s">
        <v>527</v>
      </c>
      <c r="D12410">
        <v>2007</v>
      </c>
      <c r="E12410">
        <v>56534</v>
      </c>
    </row>
    <row r="12411" spans="1:5">
      <c r="A12411" t="s">
        <v>526</v>
      </c>
      <c r="B12411" t="s">
        <v>539</v>
      </c>
      <c r="C12411" t="s">
        <v>525</v>
      </c>
      <c r="D12411">
        <v>2007</v>
      </c>
      <c r="E12411">
        <v>20338689</v>
      </c>
    </row>
    <row r="12412" spans="1:5">
      <c r="A12412" t="s">
        <v>524</v>
      </c>
      <c r="B12412" t="s">
        <v>539</v>
      </c>
      <c r="C12412" t="s">
        <v>523</v>
      </c>
      <c r="D12412">
        <v>2007</v>
      </c>
      <c r="E12412">
        <v>13076940</v>
      </c>
    </row>
    <row r="12413" spans="1:5">
      <c r="A12413" t="s">
        <v>522</v>
      </c>
      <c r="B12413" t="s">
        <v>539</v>
      </c>
      <c r="C12413" t="s">
        <v>521</v>
      </c>
      <c r="D12413">
        <v>2007</v>
      </c>
      <c r="E12413">
        <v>1517619</v>
      </c>
    </row>
    <row r="12414" spans="1:5">
      <c r="A12414" t="s">
        <v>520</v>
      </c>
      <c r="B12414" t="s">
        <v>539</v>
      </c>
      <c r="C12414" t="s">
        <v>519</v>
      </c>
      <c r="D12414">
        <v>2007</v>
      </c>
      <c r="E12414">
        <v>8795</v>
      </c>
    </row>
    <row r="12415" spans="1:5">
      <c r="A12415" t="s">
        <v>518</v>
      </c>
      <c r="B12415" t="s">
        <v>536</v>
      </c>
      <c r="C12415" t="s">
        <v>517</v>
      </c>
      <c r="D12415">
        <v>2007</v>
      </c>
      <c r="E12415">
        <v>148857152</v>
      </c>
    </row>
    <row r="12416" spans="1:5">
      <c r="A12416" t="s">
        <v>516</v>
      </c>
      <c r="B12416" t="s">
        <v>539</v>
      </c>
      <c r="C12416" t="s">
        <v>515</v>
      </c>
      <c r="D12416">
        <v>2007</v>
      </c>
      <c r="E12416">
        <v>1026343</v>
      </c>
    </row>
    <row r="12417" spans="1:5">
      <c r="A12417" t="s">
        <v>1</v>
      </c>
      <c r="B12417" t="s">
        <v>539</v>
      </c>
      <c r="C12417" t="s">
        <v>514</v>
      </c>
      <c r="D12417">
        <v>2007</v>
      </c>
      <c r="E12417">
        <v>3819155</v>
      </c>
    </row>
    <row r="12418" spans="1:5">
      <c r="A12418" t="s">
        <v>513</v>
      </c>
      <c r="B12418" t="s">
        <v>539</v>
      </c>
      <c r="C12418" t="s">
        <v>512</v>
      </c>
      <c r="D12418">
        <v>2007</v>
      </c>
      <c r="E12418">
        <v>1052468</v>
      </c>
    </row>
    <row r="12419" spans="1:5">
      <c r="A12419" t="s">
        <v>511</v>
      </c>
      <c r="B12419" t="s">
        <v>539</v>
      </c>
      <c r="C12419" t="s">
        <v>510</v>
      </c>
      <c r="D12419">
        <v>2007</v>
      </c>
      <c r="E12419">
        <v>7006</v>
      </c>
    </row>
    <row r="12420" spans="1:5">
      <c r="A12420" t="s">
        <v>509</v>
      </c>
      <c r="B12420" t="s">
        <v>539</v>
      </c>
      <c r="C12420" t="s">
        <v>508</v>
      </c>
      <c r="D12420">
        <v>2007</v>
      </c>
      <c r="E12420">
        <v>65792</v>
      </c>
    </row>
    <row r="12421" spans="1:5">
      <c r="A12421" t="s">
        <v>507</v>
      </c>
      <c r="B12421" t="s">
        <v>539</v>
      </c>
      <c r="C12421" t="s">
        <v>506</v>
      </c>
      <c r="D12421">
        <v>2007</v>
      </c>
      <c r="E12421">
        <v>2437246</v>
      </c>
    </row>
    <row r="12422" spans="1:5">
      <c r="A12422" t="s">
        <v>505</v>
      </c>
      <c r="B12422" t="s">
        <v>539</v>
      </c>
      <c r="C12422" t="s">
        <v>504</v>
      </c>
      <c r="D12422">
        <v>2007</v>
      </c>
      <c r="E12422">
        <v>2834153</v>
      </c>
    </row>
    <row r="12423" spans="1:5">
      <c r="A12423" t="s">
        <v>503</v>
      </c>
      <c r="B12423" t="s">
        <v>539</v>
      </c>
      <c r="C12423" t="s">
        <v>502</v>
      </c>
      <c r="D12423">
        <v>2007</v>
      </c>
      <c r="E12423">
        <v>4051232</v>
      </c>
    </row>
    <row r="12424" spans="1:5">
      <c r="A12424" t="s">
        <v>501</v>
      </c>
      <c r="B12424" t="s">
        <v>539</v>
      </c>
      <c r="C12424" t="s">
        <v>500</v>
      </c>
      <c r="D12424">
        <v>2007</v>
      </c>
      <c r="E12424">
        <v>7156414</v>
      </c>
    </row>
    <row r="12425" spans="1:5">
      <c r="A12425" t="s">
        <v>499</v>
      </c>
      <c r="B12425" t="s">
        <v>539</v>
      </c>
      <c r="C12425" t="s">
        <v>498</v>
      </c>
      <c r="D12425">
        <v>2007</v>
      </c>
      <c r="E12425">
        <v>265961</v>
      </c>
    </row>
    <row r="12426" spans="1:5">
      <c r="A12426" t="s">
        <v>497</v>
      </c>
      <c r="B12426" t="s">
        <v>539</v>
      </c>
      <c r="C12426" t="s">
        <v>496</v>
      </c>
      <c r="D12426">
        <v>2007</v>
      </c>
      <c r="E12426">
        <v>5013437</v>
      </c>
    </row>
    <row r="12427" spans="1:5">
      <c r="A12427" t="s">
        <v>495</v>
      </c>
      <c r="B12427" t="s">
        <v>539</v>
      </c>
      <c r="C12427" t="s">
        <v>494</v>
      </c>
      <c r="D12427">
        <v>2007</v>
      </c>
      <c r="E12427">
        <v>10950825</v>
      </c>
    </row>
    <row r="12428" spans="1:5">
      <c r="A12428" t="s">
        <v>2</v>
      </c>
      <c r="B12428" t="s">
        <v>539</v>
      </c>
      <c r="C12428" t="s">
        <v>493</v>
      </c>
      <c r="D12428">
        <v>2007</v>
      </c>
      <c r="E12428">
        <v>105591498</v>
      </c>
    </row>
    <row r="12429" spans="1:5">
      <c r="A12429" t="s">
        <v>492</v>
      </c>
      <c r="B12429" t="s">
        <v>539</v>
      </c>
      <c r="C12429" t="s">
        <v>491</v>
      </c>
      <c r="D12429">
        <v>2007</v>
      </c>
      <c r="E12429">
        <v>2167172</v>
      </c>
    </row>
    <row r="12430" spans="1:5">
      <c r="A12430" t="s">
        <v>490</v>
      </c>
      <c r="B12430" t="s">
        <v>539</v>
      </c>
      <c r="C12430" t="s">
        <v>489</v>
      </c>
      <c r="D12430">
        <v>2007</v>
      </c>
      <c r="E12430">
        <v>119739</v>
      </c>
    </row>
    <row r="12431" spans="1:5">
      <c r="A12431" t="s">
        <v>488</v>
      </c>
      <c r="B12431" t="s">
        <v>539</v>
      </c>
      <c r="C12431" t="s">
        <v>487</v>
      </c>
      <c r="D12431">
        <v>2007</v>
      </c>
      <c r="E12431">
        <v>60291</v>
      </c>
    </row>
    <row r="12432" spans="1:5">
      <c r="A12432" t="s">
        <v>486</v>
      </c>
      <c r="B12432" t="s">
        <v>539</v>
      </c>
      <c r="C12432" t="s">
        <v>485</v>
      </c>
      <c r="D12432">
        <v>2007</v>
      </c>
      <c r="E12432">
        <v>2296102</v>
      </c>
    </row>
    <row r="12433" spans="1:5">
      <c r="A12433" t="s">
        <v>484</v>
      </c>
      <c r="B12433" t="s">
        <v>539</v>
      </c>
      <c r="C12433" t="s">
        <v>483</v>
      </c>
      <c r="D12433">
        <v>2007</v>
      </c>
      <c r="E12433">
        <v>2555356</v>
      </c>
    </row>
    <row r="12434" spans="1:5">
      <c r="A12434" t="s">
        <v>482</v>
      </c>
      <c r="B12434" t="s">
        <v>539</v>
      </c>
      <c r="C12434" t="s">
        <v>481</v>
      </c>
      <c r="D12434">
        <v>2007</v>
      </c>
      <c r="E12434">
        <v>161823</v>
      </c>
    </row>
    <row r="12435" spans="1:5">
      <c r="A12435" t="s">
        <v>480</v>
      </c>
      <c r="B12435" t="s">
        <v>539</v>
      </c>
      <c r="C12435" t="s">
        <v>479</v>
      </c>
      <c r="D12435">
        <v>2007</v>
      </c>
      <c r="E12435">
        <v>0</v>
      </c>
    </row>
    <row r="12436" spans="1:5">
      <c r="A12436" t="s">
        <v>478</v>
      </c>
      <c r="B12436" t="s">
        <v>539</v>
      </c>
      <c r="C12436" t="s">
        <v>477</v>
      </c>
      <c r="D12436">
        <v>2007</v>
      </c>
      <c r="E12436">
        <v>3294686</v>
      </c>
    </row>
    <row r="12437" spans="1:5">
      <c r="A12437" t="s">
        <v>476</v>
      </c>
      <c r="B12437" t="s">
        <v>539</v>
      </c>
      <c r="C12437" t="s">
        <v>475</v>
      </c>
      <c r="D12437">
        <v>2007</v>
      </c>
      <c r="E12437">
        <v>31618729</v>
      </c>
    </row>
    <row r="12438" spans="1:5">
      <c r="A12438" t="s">
        <v>474</v>
      </c>
      <c r="B12438" t="s">
        <v>539</v>
      </c>
      <c r="C12438" t="s">
        <v>473</v>
      </c>
      <c r="D12438">
        <v>2007</v>
      </c>
      <c r="E12438">
        <v>186164</v>
      </c>
    </row>
    <row r="12439" spans="1:5">
      <c r="A12439" t="s">
        <v>472</v>
      </c>
      <c r="B12439" t="s">
        <v>539</v>
      </c>
      <c r="C12439" t="s">
        <v>471</v>
      </c>
      <c r="D12439">
        <v>2007</v>
      </c>
      <c r="E12439">
        <v>96171</v>
      </c>
    </row>
    <row r="12440" spans="1:5">
      <c r="A12440" t="s">
        <v>470</v>
      </c>
      <c r="B12440" t="s">
        <v>539</v>
      </c>
      <c r="C12440" t="s">
        <v>469</v>
      </c>
      <c r="D12440">
        <v>2007</v>
      </c>
      <c r="E12440">
        <v>463910</v>
      </c>
    </row>
    <row r="12441" spans="1:5">
      <c r="A12441" t="s">
        <v>468</v>
      </c>
      <c r="B12441" t="s">
        <v>539</v>
      </c>
      <c r="C12441" t="s">
        <v>467</v>
      </c>
      <c r="D12441">
        <v>2007</v>
      </c>
      <c r="E12441">
        <v>851168</v>
      </c>
    </row>
    <row r="12442" spans="1:5">
      <c r="A12442" t="s">
        <v>466</v>
      </c>
      <c r="B12442" t="s">
        <v>539</v>
      </c>
      <c r="C12442" t="s">
        <v>465</v>
      </c>
      <c r="D12442">
        <v>2007</v>
      </c>
      <c r="E12442">
        <v>2637399</v>
      </c>
    </row>
    <row r="12443" spans="1:5">
      <c r="A12443" t="s">
        <v>464</v>
      </c>
      <c r="B12443" t="s">
        <v>539</v>
      </c>
      <c r="C12443" t="s">
        <v>463</v>
      </c>
      <c r="D12443">
        <v>2007</v>
      </c>
      <c r="E12443">
        <v>6447349</v>
      </c>
    </row>
    <row r="12444" spans="1:5">
      <c r="A12444" t="s">
        <v>462</v>
      </c>
      <c r="B12444" t="s">
        <v>536</v>
      </c>
      <c r="C12444" t="s">
        <v>461</v>
      </c>
      <c r="D12444">
        <v>2007</v>
      </c>
      <c r="E12444">
        <v>40210273</v>
      </c>
    </row>
    <row r="12445" spans="1:5">
      <c r="A12445" t="s">
        <v>460</v>
      </c>
      <c r="B12445" t="s">
        <v>539</v>
      </c>
      <c r="C12445" t="s">
        <v>459</v>
      </c>
      <c r="D12445">
        <v>2007</v>
      </c>
      <c r="E12445">
        <v>1997270</v>
      </c>
    </row>
    <row r="12446" spans="1:5">
      <c r="A12446" t="s">
        <v>458</v>
      </c>
      <c r="B12446" t="s">
        <v>539</v>
      </c>
      <c r="C12446" t="s">
        <v>457</v>
      </c>
      <c r="D12446">
        <v>2007</v>
      </c>
      <c r="E12446">
        <v>108202</v>
      </c>
    </row>
    <row r="12447" spans="1:5">
      <c r="A12447" t="s">
        <v>456</v>
      </c>
      <c r="B12447" t="s">
        <v>539</v>
      </c>
      <c r="C12447" t="s">
        <v>455</v>
      </c>
      <c r="D12447">
        <v>2007</v>
      </c>
      <c r="E12447">
        <v>1991206</v>
      </c>
    </row>
    <row r="12448" spans="1:5">
      <c r="A12448" t="s">
        <v>454</v>
      </c>
      <c r="B12448" t="s">
        <v>539</v>
      </c>
      <c r="C12448" t="s">
        <v>453</v>
      </c>
      <c r="D12448">
        <v>2007</v>
      </c>
      <c r="E12448">
        <v>722214159</v>
      </c>
    </row>
    <row r="12449" spans="1:5">
      <c r="A12449" t="s">
        <v>679</v>
      </c>
      <c r="B12449" t="s">
        <v>539</v>
      </c>
      <c r="C12449" t="s">
        <v>451</v>
      </c>
      <c r="D12449">
        <v>2007</v>
      </c>
      <c r="E12449">
        <v>9873921</v>
      </c>
    </row>
    <row r="12450" spans="1:5">
      <c r="A12450" t="s">
        <v>450</v>
      </c>
      <c r="B12450" t="s">
        <v>539</v>
      </c>
      <c r="C12450" t="s">
        <v>449</v>
      </c>
      <c r="D12450">
        <v>2007</v>
      </c>
      <c r="E12450">
        <v>9245339</v>
      </c>
    </row>
    <row r="12451" spans="1:5">
      <c r="A12451" t="s">
        <v>448</v>
      </c>
      <c r="B12451" t="s">
        <v>539</v>
      </c>
      <c r="C12451" t="s">
        <v>447</v>
      </c>
      <c r="D12451">
        <v>2007</v>
      </c>
      <c r="E12451">
        <v>35957178</v>
      </c>
    </row>
    <row r="12452" spans="1:5">
      <c r="A12452" t="s">
        <v>446</v>
      </c>
      <c r="B12452" t="s">
        <v>539</v>
      </c>
      <c r="C12452" t="s">
        <v>445</v>
      </c>
      <c r="D12452">
        <v>2007</v>
      </c>
      <c r="E12452">
        <v>1515228</v>
      </c>
    </row>
    <row r="12453" spans="1:5">
      <c r="A12453" t="s">
        <v>444</v>
      </c>
      <c r="B12453" t="s">
        <v>539</v>
      </c>
      <c r="C12453" t="s">
        <v>443</v>
      </c>
      <c r="D12453">
        <v>2007</v>
      </c>
      <c r="E12453">
        <v>11462396</v>
      </c>
    </row>
    <row r="12454" spans="1:5">
      <c r="A12454" t="s">
        <v>442</v>
      </c>
      <c r="B12454" t="s">
        <v>539</v>
      </c>
      <c r="C12454" t="s">
        <v>441</v>
      </c>
      <c r="D12454">
        <v>2007</v>
      </c>
      <c r="E12454">
        <v>462922</v>
      </c>
    </row>
    <row r="12455" spans="1:5">
      <c r="A12455" t="s">
        <v>440</v>
      </c>
      <c r="B12455" t="s">
        <v>539</v>
      </c>
      <c r="C12455" t="s">
        <v>439</v>
      </c>
      <c r="D12455">
        <v>2007</v>
      </c>
      <c r="E12455">
        <v>197674</v>
      </c>
    </row>
    <row r="12456" spans="1:5">
      <c r="A12456" t="s">
        <v>438</v>
      </c>
      <c r="B12456" t="s">
        <v>539</v>
      </c>
      <c r="C12456" t="s">
        <v>437</v>
      </c>
      <c r="D12456">
        <v>2007</v>
      </c>
      <c r="E12456">
        <v>1390715</v>
      </c>
    </row>
    <row r="12457" spans="1:5">
      <c r="A12457" t="s">
        <v>436</v>
      </c>
      <c r="B12457" t="s">
        <v>536</v>
      </c>
      <c r="C12457" t="s">
        <v>435</v>
      </c>
      <c r="D12457">
        <v>2007</v>
      </c>
      <c r="E12457">
        <v>3977322</v>
      </c>
    </row>
    <row r="12458" spans="1:5">
      <c r="A12458" t="s">
        <v>434</v>
      </c>
      <c r="B12458" t="s">
        <v>539</v>
      </c>
      <c r="C12458" t="s">
        <v>433</v>
      </c>
      <c r="D12458">
        <v>2007</v>
      </c>
      <c r="E12458">
        <v>2676713</v>
      </c>
    </row>
    <row r="12459" spans="1:5">
      <c r="A12459" t="s">
        <v>432</v>
      </c>
      <c r="B12459" t="s">
        <v>539</v>
      </c>
      <c r="C12459" t="s">
        <v>431</v>
      </c>
      <c r="D12459">
        <v>2007</v>
      </c>
      <c r="E12459">
        <v>13992</v>
      </c>
    </row>
    <row r="12460" spans="1:5">
      <c r="A12460" t="s">
        <v>430</v>
      </c>
      <c r="B12460" t="s">
        <v>539</v>
      </c>
      <c r="C12460" t="s">
        <v>429</v>
      </c>
      <c r="D12460">
        <v>2007</v>
      </c>
      <c r="E12460">
        <v>0</v>
      </c>
    </row>
    <row r="12461" spans="1:5">
      <c r="A12461" t="s">
        <v>428</v>
      </c>
      <c r="B12461" t="s">
        <v>539</v>
      </c>
      <c r="C12461" t="s">
        <v>427</v>
      </c>
      <c r="D12461">
        <v>2007</v>
      </c>
      <c r="E12461">
        <v>340579</v>
      </c>
    </row>
    <row r="12462" spans="1:5">
      <c r="A12462" t="s">
        <v>426</v>
      </c>
      <c r="B12462" t="s">
        <v>539</v>
      </c>
      <c r="C12462" t="s">
        <v>425</v>
      </c>
      <c r="D12462">
        <v>2007</v>
      </c>
      <c r="E12462">
        <v>2733000</v>
      </c>
    </row>
    <row r="12463" spans="1:5">
      <c r="A12463" t="s">
        <v>7</v>
      </c>
      <c r="B12463" t="s">
        <v>539</v>
      </c>
      <c r="C12463" t="s">
        <v>424</v>
      </c>
      <c r="D12463">
        <v>2007</v>
      </c>
      <c r="E12463">
        <v>21640169</v>
      </c>
    </row>
    <row r="12464" spans="1:5">
      <c r="A12464" t="s">
        <v>423</v>
      </c>
      <c r="B12464" t="s">
        <v>539</v>
      </c>
      <c r="C12464" t="s">
        <v>422</v>
      </c>
      <c r="D12464">
        <v>2007</v>
      </c>
      <c r="E12464">
        <v>187352</v>
      </c>
    </row>
    <row r="12465" spans="1:5">
      <c r="A12465" t="s">
        <v>421</v>
      </c>
      <c r="B12465" t="s">
        <v>539</v>
      </c>
      <c r="C12465" t="s">
        <v>420</v>
      </c>
      <c r="D12465">
        <v>2007</v>
      </c>
      <c r="E12465">
        <v>23269</v>
      </c>
    </row>
    <row r="12466" spans="1:5">
      <c r="A12466" t="s">
        <v>419</v>
      </c>
      <c r="B12466" t="s">
        <v>539</v>
      </c>
      <c r="C12466" t="s">
        <v>418</v>
      </c>
      <c r="D12466">
        <v>2007</v>
      </c>
      <c r="E12466">
        <v>748599</v>
      </c>
    </row>
    <row r="12467" spans="1:5">
      <c r="A12467" t="s">
        <v>417</v>
      </c>
      <c r="B12467" t="s">
        <v>539</v>
      </c>
      <c r="C12467" t="s">
        <v>416</v>
      </c>
      <c r="D12467">
        <v>2007</v>
      </c>
      <c r="E12467">
        <v>2849785</v>
      </c>
    </row>
    <row r="12468" spans="1:5">
      <c r="A12468" t="s">
        <v>415</v>
      </c>
      <c r="B12468" t="s">
        <v>539</v>
      </c>
      <c r="C12468" t="s">
        <v>414</v>
      </c>
      <c r="D12468">
        <v>2007</v>
      </c>
      <c r="E12468">
        <v>11885662</v>
      </c>
    </row>
    <row r="12469" spans="1:5">
      <c r="A12469" t="s">
        <v>413</v>
      </c>
      <c r="B12469" t="s">
        <v>536</v>
      </c>
      <c r="C12469" t="s">
        <v>412</v>
      </c>
      <c r="D12469">
        <v>2007</v>
      </c>
      <c r="E12469">
        <v>1069116460</v>
      </c>
    </row>
    <row r="12470" spans="1:5">
      <c r="A12470" t="s">
        <v>411</v>
      </c>
      <c r="B12470" t="s">
        <v>536</v>
      </c>
      <c r="C12470" t="s">
        <v>410</v>
      </c>
      <c r="D12470">
        <v>2007</v>
      </c>
      <c r="E12470">
        <v>1640875910</v>
      </c>
    </row>
    <row r="12471" spans="1:5">
      <c r="A12471" t="s">
        <v>409</v>
      </c>
      <c r="B12471" t="s">
        <v>536</v>
      </c>
      <c r="C12471" t="s">
        <v>408</v>
      </c>
      <c r="D12471">
        <v>2007</v>
      </c>
      <c r="E12471">
        <v>1096738019</v>
      </c>
    </row>
    <row r="12472" spans="1:5">
      <c r="A12472" t="s">
        <v>407</v>
      </c>
      <c r="B12472" t="s">
        <v>536</v>
      </c>
      <c r="C12472" t="s">
        <v>406</v>
      </c>
      <c r="D12472">
        <v>2007</v>
      </c>
      <c r="E12472">
        <v>143169047</v>
      </c>
    </row>
    <row r="12473" spans="1:5">
      <c r="A12473" t="s">
        <v>405</v>
      </c>
      <c r="B12473" t="s">
        <v>536</v>
      </c>
      <c r="C12473" t="s">
        <v>404</v>
      </c>
      <c r="D12473">
        <v>2007</v>
      </c>
      <c r="E12473">
        <v>267446925</v>
      </c>
    </row>
    <row r="12474" spans="1:5">
      <c r="A12474" t="s">
        <v>403</v>
      </c>
      <c r="B12474" t="s">
        <v>539</v>
      </c>
      <c r="C12474" t="s">
        <v>402</v>
      </c>
      <c r="D12474">
        <v>2007</v>
      </c>
      <c r="E12474">
        <v>5383298</v>
      </c>
    </row>
    <row r="12475" spans="1:5">
      <c r="A12475" t="s">
        <v>401</v>
      </c>
      <c r="B12475" t="s">
        <v>539</v>
      </c>
      <c r="C12475" t="s">
        <v>400</v>
      </c>
      <c r="D12475">
        <v>2007</v>
      </c>
      <c r="E12475">
        <v>45274195</v>
      </c>
    </row>
    <row r="12476" spans="1:5">
      <c r="A12476" t="s">
        <v>399</v>
      </c>
      <c r="B12476" t="s">
        <v>536</v>
      </c>
      <c r="C12476" t="s">
        <v>398</v>
      </c>
      <c r="D12476">
        <v>2007</v>
      </c>
      <c r="E12476">
        <v>86110776</v>
      </c>
    </row>
    <row r="12477" spans="1:5">
      <c r="A12477" t="s">
        <v>397</v>
      </c>
      <c r="B12477" t="s">
        <v>539</v>
      </c>
      <c r="C12477" t="s">
        <v>396</v>
      </c>
      <c r="D12477">
        <v>2007</v>
      </c>
      <c r="E12477">
        <v>3342685</v>
      </c>
    </row>
    <row r="12478" spans="1:5">
      <c r="A12478" t="s">
        <v>395</v>
      </c>
      <c r="B12478" t="s">
        <v>539</v>
      </c>
      <c r="C12478" t="s">
        <v>394</v>
      </c>
      <c r="D12478">
        <v>2007</v>
      </c>
      <c r="E12478">
        <v>10067486</v>
      </c>
    </row>
    <row r="12479" spans="1:5">
      <c r="A12479" t="s">
        <v>393</v>
      </c>
      <c r="B12479" t="s">
        <v>539</v>
      </c>
      <c r="C12479" t="s">
        <v>392</v>
      </c>
      <c r="D12479">
        <v>2007</v>
      </c>
      <c r="E12479">
        <v>422596</v>
      </c>
    </row>
    <row r="12480" spans="1:5">
      <c r="A12480" t="s">
        <v>5</v>
      </c>
      <c r="B12480" t="s">
        <v>539</v>
      </c>
      <c r="C12480" t="s">
        <v>391</v>
      </c>
      <c r="D12480">
        <v>2007</v>
      </c>
      <c r="E12480">
        <v>67946383</v>
      </c>
    </row>
    <row r="12481" spans="1:5">
      <c r="A12481" t="s">
        <v>390</v>
      </c>
      <c r="B12481" t="s">
        <v>536</v>
      </c>
      <c r="C12481" t="s">
        <v>389</v>
      </c>
      <c r="D12481">
        <v>2007</v>
      </c>
      <c r="E12481">
        <v>134840661</v>
      </c>
    </row>
    <row r="12482" spans="1:5">
      <c r="A12482" t="s">
        <v>388</v>
      </c>
      <c r="B12482" t="s">
        <v>536</v>
      </c>
      <c r="C12482" t="s">
        <v>387</v>
      </c>
      <c r="D12482">
        <v>2007</v>
      </c>
      <c r="E12482">
        <v>251957181</v>
      </c>
    </row>
    <row r="12483" spans="1:5">
      <c r="A12483" t="s">
        <v>386</v>
      </c>
      <c r="B12483" t="s">
        <v>539</v>
      </c>
      <c r="C12483" t="s">
        <v>385</v>
      </c>
      <c r="D12483">
        <v>2007</v>
      </c>
      <c r="E12483">
        <v>890197</v>
      </c>
    </row>
    <row r="12484" spans="1:5">
      <c r="A12484" t="s">
        <v>384</v>
      </c>
      <c r="B12484" t="s">
        <v>539</v>
      </c>
      <c r="C12484" t="s">
        <v>383</v>
      </c>
      <c r="D12484">
        <v>2007</v>
      </c>
      <c r="E12484">
        <v>411921</v>
      </c>
    </row>
    <row r="12485" spans="1:5">
      <c r="A12485" t="s">
        <v>382</v>
      </c>
      <c r="B12485" t="s">
        <v>539</v>
      </c>
      <c r="C12485" t="s">
        <v>381</v>
      </c>
      <c r="D12485">
        <v>2007</v>
      </c>
      <c r="E12485">
        <v>14326192</v>
      </c>
    </row>
    <row r="12486" spans="1:5">
      <c r="A12486" t="s">
        <v>380</v>
      </c>
      <c r="B12486" t="s">
        <v>539</v>
      </c>
      <c r="C12486" t="s">
        <v>379</v>
      </c>
      <c r="D12486">
        <v>2007</v>
      </c>
      <c r="E12486">
        <v>28904</v>
      </c>
    </row>
    <row r="12487" spans="1:5">
      <c r="A12487" t="s">
        <v>378</v>
      </c>
      <c r="B12487" t="s">
        <v>539</v>
      </c>
      <c r="C12487" t="s">
        <v>377</v>
      </c>
      <c r="D12487">
        <v>2007</v>
      </c>
      <c r="E12487">
        <v>81628</v>
      </c>
    </row>
    <row r="12488" spans="1:5">
      <c r="A12488" t="s">
        <v>376</v>
      </c>
      <c r="B12488" t="s">
        <v>539</v>
      </c>
      <c r="C12488" t="s">
        <v>375</v>
      </c>
      <c r="D12488">
        <v>2007</v>
      </c>
      <c r="E12488">
        <v>231674</v>
      </c>
    </row>
    <row r="12489" spans="1:5">
      <c r="A12489" t="s">
        <v>374</v>
      </c>
      <c r="B12489" t="s">
        <v>539</v>
      </c>
      <c r="C12489" t="s">
        <v>373</v>
      </c>
      <c r="D12489">
        <v>2007</v>
      </c>
      <c r="E12489">
        <v>11970758</v>
      </c>
    </row>
    <row r="12490" spans="1:5">
      <c r="A12490" t="s">
        <v>372</v>
      </c>
      <c r="B12490" t="s">
        <v>539</v>
      </c>
      <c r="C12490" t="s">
        <v>371</v>
      </c>
      <c r="D12490">
        <v>2007</v>
      </c>
      <c r="E12490">
        <v>1935888</v>
      </c>
    </row>
    <row r="12491" spans="1:5">
      <c r="A12491" t="s">
        <v>370</v>
      </c>
      <c r="B12491" t="s">
        <v>539</v>
      </c>
      <c r="C12491" t="s">
        <v>369</v>
      </c>
      <c r="D12491">
        <v>2007</v>
      </c>
      <c r="E12491">
        <v>11652246</v>
      </c>
    </row>
    <row r="12492" spans="1:5">
      <c r="A12492" t="s">
        <v>368</v>
      </c>
      <c r="B12492" t="s">
        <v>539</v>
      </c>
      <c r="C12492" t="s">
        <v>367</v>
      </c>
      <c r="D12492">
        <v>2007</v>
      </c>
      <c r="E12492">
        <v>0</v>
      </c>
    </row>
    <row r="12493" spans="1:5">
      <c r="A12493" t="s">
        <v>366</v>
      </c>
      <c r="B12493" t="s">
        <v>539</v>
      </c>
      <c r="C12493" t="s">
        <v>365</v>
      </c>
      <c r="D12493">
        <v>2007</v>
      </c>
      <c r="E12493">
        <v>6704631</v>
      </c>
    </row>
    <row r="12494" spans="1:5">
      <c r="A12494" t="s">
        <v>364</v>
      </c>
      <c r="B12494" t="s">
        <v>539</v>
      </c>
      <c r="C12494" t="s">
        <v>363</v>
      </c>
      <c r="D12494">
        <v>2007</v>
      </c>
      <c r="E12494">
        <v>708040</v>
      </c>
    </row>
    <row r="12495" spans="1:5">
      <c r="A12495" t="s">
        <v>362</v>
      </c>
      <c r="B12495" t="s">
        <v>539</v>
      </c>
      <c r="C12495" t="s">
        <v>361</v>
      </c>
      <c r="D12495">
        <v>2007</v>
      </c>
      <c r="E12495">
        <v>830038</v>
      </c>
    </row>
    <row r="12496" spans="1:5">
      <c r="A12496" t="s">
        <v>360</v>
      </c>
      <c r="B12496" t="s">
        <v>539</v>
      </c>
      <c r="C12496" t="s">
        <v>359</v>
      </c>
      <c r="D12496">
        <v>2007</v>
      </c>
      <c r="E12496">
        <v>506196</v>
      </c>
    </row>
    <row r="12497" spans="1:5">
      <c r="A12497" t="s">
        <v>358</v>
      </c>
      <c r="B12497" t="s">
        <v>539</v>
      </c>
      <c r="C12497" t="s">
        <v>357</v>
      </c>
      <c r="D12497">
        <v>2007</v>
      </c>
      <c r="E12497">
        <v>2740132</v>
      </c>
    </row>
    <row r="12498" spans="1:5">
      <c r="A12498" t="s">
        <v>356</v>
      </c>
      <c r="B12498" t="s">
        <v>539</v>
      </c>
      <c r="C12498" t="s">
        <v>355</v>
      </c>
      <c r="D12498">
        <v>2007</v>
      </c>
      <c r="E12498">
        <v>66479</v>
      </c>
    </row>
    <row r="12499" spans="1:5">
      <c r="A12499" t="s">
        <v>354</v>
      </c>
      <c r="B12499" t="s">
        <v>539</v>
      </c>
      <c r="C12499" t="s">
        <v>353</v>
      </c>
      <c r="D12499">
        <v>2007</v>
      </c>
      <c r="E12499">
        <v>9342</v>
      </c>
    </row>
    <row r="12500" spans="1:5">
      <c r="A12500" t="s">
        <v>352</v>
      </c>
      <c r="B12500" t="s">
        <v>539</v>
      </c>
      <c r="C12500" t="s">
        <v>351</v>
      </c>
      <c r="D12500">
        <v>2007</v>
      </c>
      <c r="E12500">
        <v>7121546</v>
      </c>
    </row>
    <row r="12501" spans="1:5">
      <c r="A12501" t="s">
        <v>350</v>
      </c>
      <c r="B12501" t="s">
        <v>539</v>
      </c>
      <c r="C12501" t="s">
        <v>349</v>
      </c>
      <c r="D12501">
        <v>2007</v>
      </c>
      <c r="E12501">
        <v>9814</v>
      </c>
    </row>
    <row r="12502" spans="1:5">
      <c r="A12502" t="s">
        <v>348</v>
      </c>
      <c r="B12502" t="s">
        <v>539</v>
      </c>
      <c r="C12502" t="s">
        <v>347</v>
      </c>
      <c r="D12502">
        <v>2007</v>
      </c>
      <c r="E12502">
        <v>536738</v>
      </c>
    </row>
    <row r="12503" spans="1:5">
      <c r="A12503" t="s">
        <v>346</v>
      </c>
      <c r="B12503" t="s">
        <v>536</v>
      </c>
      <c r="C12503" t="s">
        <v>345</v>
      </c>
      <c r="D12503">
        <v>2007</v>
      </c>
      <c r="E12503">
        <v>229107587</v>
      </c>
    </row>
    <row r="12504" spans="1:5">
      <c r="A12504" t="s">
        <v>344</v>
      </c>
      <c r="B12504" t="s">
        <v>539</v>
      </c>
      <c r="C12504" t="s">
        <v>343</v>
      </c>
      <c r="D12504">
        <v>2007</v>
      </c>
      <c r="E12504">
        <v>0</v>
      </c>
    </row>
    <row r="12505" spans="1:5">
      <c r="A12505" t="s">
        <v>342</v>
      </c>
      <c r="B12505" t="s">
        <v>539</v>
      </c>
      <c r="C12505" t="s">
        <v>341</v>
      </c>
      <c r="D12505">
        <v>2007</v>
      </c>
      <c r="E12505">
        <v>3869402</v>
      </c>
    </row>
    <row r="12506" spans="1:5">
      <c r="A12506" t="s">
        <v>340</v>
      </c>
      <c r="B12506" t="s">
        <v>536</v>
      </c>
      <c r="C12506" t="s">
        <v>339</v>
      </c>
      <c r="D12506">
        <v>2007</v>
      </c>
      <c r="E12506">
        <v>399460902</v>
      </c>
    </row>
    <row r="12507" spans="1:5">
      <c r="A12507" t="s">
        <v>338</v>
      </c>
      <c r="B12507" t="s">
        <v>539</v>
      </c>
      <c r="C12507" t="s">
        <v>337</v>
      </c>
      <c r="D12507">
        <v>2007</v>
      </c>
      <c r="E12507">
        <v>1915376</v>
      </c>
    </row>
    <row r="12508" spans="1:5">
      <c r="A12508" t="s">
        <v>336</v>
      </c>
      <c r="B12508" t="s">
        <v>539</v>
      </c>
      <c r="C12508" t="s">
        <v>335</v>
      </c>
      <c r="D12508">
        <v>2007</v>
      </c>
      <c r="E12508">
        <v>5027879</v>
      </c>
    </row>
    <row r="12509" spans="1:5">
      <c r="A12509" t="s">
        <v>334</v>
      </c>
      <c r="B12509" t="s">
        <v>539</v>
      </c>
      <c r="C12509" t="s">
        <v>333</v>
      </c>
      <c r="D12509">
        <v>2007</v>
      </c>
      <c r="E12509">
        <v>3281402</v>
      </c>
    </row>
    <row r="12510" spans="1:5">
      <c r="A12510" t="s">
        <v>332</v>
      </c>
      <c r="B12510" t="s">
        <v>536</v>
      </c>
      <c r="C12510" t="s">
        <v>331</v>
      </c>
      <c r="D12510">
        <v>2007</v>
      </c>
      <c r="E12510">
        <v>2233943911</v>
      </c>
    </row>
    <row r="12511" spans="1:5">
      <c r="A12511" t="s">
        <v>330</v>
      </c>
      <c r="B12511" t="s">
        <v>536</v>
      </c>
      <c r="C12511" t="s">
        <v>329</v>
      </c>
      <c r="D12511">
        <v>2007</v>
      </c>
      <c r="E12511">
        <v>3106445784</v>
      </c>
    </row>
    <row r="12512" spans="1:5">
      <c r="A12512" t="s">
        <v>328</v>
      </c>
      <c r="B12512" t="s">
        <v>536</v>
      </c>
      <c r="C12512" t="s">
        <v>327</v>
      </c>
      <c r="D12512">
        <v>2007</v>
      </c>
      <c r="E12512">
        <v>872501873</v>
      </c>
    </row>
    <row r="12513" spans="1:5">
      <c r="A12513" t="s">
        <v>326</v>
      </c>
      <c r="B12513" t="s">
        <v>536</v>
      </c>
      <c r="C12513" t="s">
        <v>325</v>
      </c>
      <c r="D12513">
        <v>2007</v>
      </c>
      <c r="E12513">
        <v>266277028</v>
      </c>
    </row>
    <row r="12514" spans="1:5">
      <c r="A12514" t="s">
        <v>324</v>
      </c>
      <c r="B12514" t="s">
        <v>539</v>
      </c>
      <c r="C12514" t="s">
        <v>323</v>
      </c>
      <c r="D12514">
        <v>2007</v>
      </c>
      <c r="E12514">
        <v>122254062</v>
      </c>
    </row>
    <row r="12515" spans="1:5">
      <c r="A12515" t="s">
        <v>322</v>
      </c>
      <c r="B12515" t="s">
        <v>536</v>
      </c>
      <c r="C12515" t="s">
        <v>321</v>
      </c>
      <c r="D12515">
        <v>2007</v>
      </c>
      <c r="E12515">
        <v>606224845</v>
      </c>
    </row>
    <row r="12516" spans="1:5">
      <c r="A12516" t="s">
        <v>320</v>
      </c>
      <c r="B12516" t="s">
        <v>539</v>
      </c>
      <c r="C12516" t="s">
        <v>319</v>
      </c>
      <c r="D12516">
        <v>2007</v>
      </c>
      <c r="E12516">
        <v>37356</v>
      </c>
    </row>
    <row r="12517" spans="1:5">
      <c r="A12517" t="s">
        <v>318</v>
      </c>
      <c r="B12517" t="s">
        <v>539</v>
      </c>
      <c r="C12517" t="s">
        <v>317</v>
      </c>
      <c r="D12517">
        <v>2007</v>
      </c>
      <c r="E12517">
        <v>826885768</v>
      </c>
    </row>
    <row r="12518" spans="1:5">
      <c r="A12518" t="s">
        <v>316</v>
      </c>
      <c r="B12518" t="s">
        <v>536</v>
      </c>
      <c r="C12518" t="s">
        <v>315</v>
      </c>
      <c r="D12518">
        <v>2007</v>
      </c>
    </row>
    <row r="12519" spans="1:5">
      <c r="A12519" t="s">
        <v>314</v>
      </c>
      <c r="B12519" t="s">
        <v>539</v>
      </c>
      <c r="C12519" t="s">
        <v>313</v>
      </c>
      <c r="D12519">
        <v>2007</v>
      </c>
      <c r="E12519">
        <v>1714488</v>
      </c>
    </row>
    <row r="12520" spans="1:5">
      <c r="A12520" t="s">
        <v>312</v>
      </c>
      <c r="B12520" t="s">
        <v>539</v>
      </c>
      <c r="C12520" t="s">
        <v>311</v>
      </c>
      <c r="D12520">
        <v>2007</v>
      </c>
      <c r="E12520">
        <v>22427604</v>
      </c>
    </row>
    <row r="12521" spans="1:5">
      <c r="A12521" t="s">
        <v>310</v>
      </c>
      <c r="B12521" t="s">
        <v>539</v>
      </c>
      <c r="C12521" t="s">
        <v>309</v>
      </c>
      <c r="D12521">
        <v>2007</v>
      </c>
      <c r="E12521">
        <v>8837090</v>
      </c>
    </row>
    <row r="12522" spans="1:5">
      <c r="A12522" t="s">
        <v>308</v>
      </c>
      <c r="B12522" t="s">
        <v>539</v>
      </c>
      <c r="C12522" t="s">
        <v>307</v>
      </c>
      <c r="D12522">
        <v>2007</v>
      </c>
      <c r="E12522">
        <v>20943</v>
      </c>
    </row>
    <row r="12523" spans="1:5">
      <c r="A12523" t="s">
        <v>306</v>
      </c>
      <c r="B12523" t="s">
        <v>539</v>
      </c>
      <c r="C12523" t="s">
        <v>305</v>
      </c>
      <c r="D12523">
        <v>2007</v>
      </c>
      <c r="E12523">
        <v>600185</v>
      </c>
    </row>
    <row r="12524" spans="1:5">
      <c r="A12524" t="s">
        <v>304</v>
      </c>
      <c r="B12524" t="s">
        <v>539</v>
      </c>
      <c r="C12524" t="s">
        <v>303</v>
      </c>
      <c r="D12524">
        <v>2007</v>
      </c>
      <c r="E12524">
        <v>18715453</v>
      </c>
    </row>
    <row r="12525" spans="1:5">
      <c r="A12525" t="s">
        <v>302</v>
      </c>
      <c r="B12525" t="s">
        <v>539</v>
      </c>
      <c r="C12525" t="s">
        <v>301</v>
      </c>
      <c r="D12525">
        <v>2007</v>
      </c>
      <c r="E12525">
        <v>1299363</v>
      </c>
    </row>
    <row r="12526" spans="1:5">
      <c r="A12526" t="s">
        <v>300</v>
      </c>
      <c r="B12526" t="s">
        <v>539</v>
      </c>
      <c r="C12526" t="s">
        <v>299</v>
      </c>
      <c r="D12526">
        <v>2007</v>
      </c>
      <c r="E12526">
        <v>1133106</v>
      </c>
    </row>
    <row r="12527" spans="1:5">
      <c r="A12527" t="s">
        <v>298</v>
      </c>
      <c r="B12527" t="s">
        <v>539</v>
      </c>
      <c r="C12527" t="s">
        <v>297</v>
      </c>
      <c r="D12527">
        <v>2007</v>
      </c>
      <c r="E12527">
        <v>15343480</v>
      </c>
    </row>
    <row r="12528" spans="1:5">
      <c r="A12528" t="s">
        <v>296</v>
      </c>
      <c r="B12528" t="s">
        <v>539</v>
      </c>
      <c r="C12528" t="s">
        <v>295</v>
      </c>
      <c r="D12528">
        <v>2007</v>
      </c>
      <c r="E12528">
        <v>7074108</v>
      </c>
    </row>
    <row r="12529" spans="1:5">
      <c r="A12529" t="s">
        <v>294</v>
      </c>
      <c r="B12529" t="s">
        <v>539</v>
      </c>
      <c r="C12529" t="s">
        <v>293</v>
      </c>
      <c r="D12529">
        <v>2007</v>
      </c>
      <c r="E12529">
        <v>29547048</v>
      </c>
    </row>
    <row r="12530" spans="1:5">
      <c r="A12530" t="s">
        <v>292</v>
      </c>
      <c r="B12530" t="s">
        <v>539</v>
      </c>
      <c r="C12530" t="s">
        <v>291</v>
      </c>
      <c r="D12530">
        <v>2007</v>
      </c>
      <c r="E12530">
        <v>3409340</v>
      </c>
    </row>
    <row r="12531" spans="1:5">
      <c r="A12531" t="s">
        <v>290</v>
      </c>
      <c r="B12531" t="s">
        <v>539</v>
      </c>
      <c r="C12531" t="s">
        <v>289</v>
      </c>
      <c r="D12531">
        <v>2007</v>
      </c>
      <c r="E12531">
        <v>11021637</v>
      </c>
    </row>
    <row r="12532" spans="1:5">
      <c r="A12532" t="s">
        <v>288</v>
      </c>
      <c r="B12532" t="s">
        <v>539</v>
      </c>
      <c r="C12532" t="s">
        <v>287</v>
      </c>
      <c r="D12532">
        <v>2007</v>
      </c>
      <c r="E12532">
        <v>54317</v>
      </c>
    </row>
    <row r="12533" spans="1:5">
      <c r="A12533" t="s">
        <v>286</v>
      </c>
      <c r="B12533" t="s">
        <v>539</v>
      </c>
      <c r="C12533" t="s">
        <v>285</v>
      </c>
      <c r="D12533">
        <v>2007</v>
      </c>
      <c r="E12533">
        <v>33906</v>
      </c>
    </row>
    <row r="12534" spans="1:5">
      <c r="A12534" t="s">
        <v>284</v>
      </c>
      <c r="B12534" t="s">
        <v>539</v>
      </c>
      <c r="C12534" t="s">
        <v>283</v>
      </c>
      <c r="D12534">
        <v>2007</v>
      </c>
      <c r="E12534">
        <v>8942697</v>
      </c>
    </row>
    <row r="12535" spans="1:5">
      <c r="A12535" t="s">
        <v>282</v>
      </c>
      <c r="B12535" t="s">
        <v>539</v>
      </c>
      <c r="C12535" t="s">
        <v>281</v>
      </c>
      <c r="D12535">
        <v>2007</v>
      </c>
      <c r="E12535">
        <v>44636</v>
      </c>
    </row>
    <row r="12536" spans="1:5">
      <c r="A12536" t="s">
        <v>280</v>
      </c>
      <c r="B12536" t="s">
        <v>536</v>
      </c>
      <c r="C12536" t="s">
        <v>279</v>
      </c>
      <c r="D12536">
        <v>2007</v>
      </c>
      <c r="E12536">
        <v>125185526</v>
      </c>
    </row>
    <row r="12537" spans="1:5">
      <c r="A12537" t="s">
        <v>278</v>
      </c>
      <c r="B12537" t="s">
        <v>539</v>
      </c>
      <c r="C12537" t="s">
        <v>277</v>
      </c>
      <c r="D12537">
        <v>2007</v>
      </c>
      <c r="E12537">
        <v>4183414</v>
      </c>
    </row>
    <row r="12538" spans="1:5">
      <c r="A12538" t="s">
        <v>276</v>
      </c>
      <c r="B12538" t="s">
        <v>539</v>
      </c>
      <c r="C12538" t="s">
        <v>275</v>
      </c>
      <c r="D12538">
        <v>2007</v>
      </c>
      <c r="E12538">
        <v>538514</v>
      </c>
    </row>
    <row r="12539" spans="1:5">
      <c r="A12539" t="s">
        <v>274</v>
      </c>
      <c r="B12539" t="s">
        <v>539</v>
      </c>
      <c r="C12539" t="s">
        <v>273</v>
      </c>
      <c r="D12539">
        <v>2007</v>
      </c>
      <c r="E12539">
        <v>1870917</v>
      </c>
    </row>
    <row r="12540" spans="1:5">
      <c r="A12540" t="s">
        <v>272</v>
      </c>
      <c r="B12540" t="s">
        <v>539</v>
      </c>
      <c r="C12540" t="s">
        <v>271</v>
      </c>
      <c r="D12540">
        <v>2007</v>
      </c>
      <c r="E12540">
        <v>1362735</v>
      </c>
    </row>
    <row r="12541" spans="1:5">
      <c r="A12541" t="s">
        <v>270</v>
      </c>
      <c r="B12541" t="s">
        <v>539</v>
      </c>
      <c r="C12541" t="s">
        <v>269</v>
      </c>
      <c r="D12541">
        <v>2007</v>
      </c>
      <c r="E12541">
        <v>132017</v>
      </c>
    </row>
    <row r="12542" spans="1:5">
      <c r="A12542" t="s">
        <v>268</v>
      </c>
      <c r="B12542" t="s">
        <v>536</v>
      </c>
      <c r="C12542" t="s">
        <v>267</v>
      </c>
      <c r="D12542">
        <v>2007</v>
      </c>
      <c r="E12542">
        <v>129235652</v>
      </c>
    </row>
    <row r="12543" spans="1:5">
      <c r="A12543" t="s">
        <v>266</v>
      </c>
      <c r="B12543" t="s">
        <v>536</v>
      </c>
      <c r="C12543" t="s">
        <v>265</v>
      </c>
      <c r="D12543">
        <v>2007</v>
      </c>
      <c r="E12543">
        <v>573596937</v>
      </c>
    </row>
    <row r="12544" spans="1:5">
      <c r="A12544" t="s">
        <v>264</v>
      </c>
      <c r="B12544" t="s">
        <v>536</v>
      </c>
      <c r="C12544" t="s">
        <v>263</v>
      </c>
      <c r="D12544">
        <v>2007</v>
      </c>
      <c r="E12544">
        <v>373768926</v>
      </c>
    </row>
    <row r="12545" spans="1:5">
      <c r="A12545" t="s">
        <v>262</v>
      </c>
      <c r="B12545" t="s">
        <v>539</v>
      </c>
      <c r="C12545" t="s">
        <v>261</v>
      </c>
      <c r="D12545">
        <v>2007</v>
      </c>
      <c r="E12545">
        <v>30155</v>
      </c>
    </row>
    <row r="12546" spans="1:5">
      <c r="A12546" t="s">
        <v>260</v>
      </c>
      <c r="B12546" t="s">
        <v>539</v>
      </c>
      <c r="C12546" t="s">
        <v>259</v>
      </c>
      <c r="D12546">
        <v>2007</v>
      </c>
      <c r="E12546">
        <v>16057545</v>
      </c>
    </row>
    <row r="12547" spans="1:5">
      <c r="A12547" t="s">
        <v>258</v>
      </c>
      <c r="B12547" t="s">
        <v>536</v>
      </c>
      <c r="C12547" t="s">
        <v>257</v>
      </c>
      <c r="D12547">
        <v>2007</v>
      </c>
      <c r="E12547">
        <v>1689754073</v>
      </c>
    </row>
    <row r="12548" spans="1:5">
      <c r="A12548" t="s">
        <v>256</v>
      </c>
      <c r="B12548" t="s">
        <v>536</v>
      </c>
      <c r="C12548" t="s">
        <v>255</v>
      </c>
      <c r="D12548">
        <v>2007</v>
      </c>
      <c r="E12548">
        <v>3101438833</v>
      </c>
    </row>
    <row r="12549" spans="1:5">
      <c r="A12549" t="s">
        <v>254</v>
      </c>
      <c r="B12549" t="s">
        <v>539</v>
      </c>
      <c r="C12549" t="s">
        <v>253</v>
      </c>
      <c r="D12549">
        <v>2007</v>
      </c>
      <c r="E12549">
        <v>1520553</v>
      </c>
    </row>
    <row r="12550" spans="1:5">
      <c r="A12550" t="s">
        <v>252</v>
      </c>
      <c r="B12550" t="s">
        <v>536</v>
      </c>
      <c r="C12550" t="s">
        <v>251</v>
      </c>
      <c r="D12550">
        <v>2007</v>
      </c>
      <c r="E12550">
        <v>1021784847</v>
      </c>
    </row>
    <row r="12551" spans="1:5">
      <c r="A12551" t="s">
        <v>250</v>
      </c>
      <c r="B12551" t="s">
        <v>539</v>
      </c>
      <c r="C12551" t="s">
        <v>249</v>
      </c>
      <c r="D12551">
        <v>2007</v>
      </c>
      <c r="E12551">
        <v>1073533</v>
      </c>
    </row>
    <row r="12552" spans="1:5">
      <c r="A12552" t="s">
        <v>248</v>
      </c>
      <c r="B12552" t="s">
        <v>539</v>
      </c>
      <c r="C12552" t="s">
        <v>247</v>
      </c>
      <c r="D12552">
        <v>2007</v>
      </c>
      <c r="E12552">
        <v>60436</v>
      </c>
    </row>
    <row r="12553" spans="1:5">
      <c r="A12553" t="s">
        <v>246</v>
      </c>
      <c r="B12553" t="s">
        <v>539</v>
      </c>
      <c r="C12553" t="s">
        <v>245</v>
      </c>
      <c r="D12553">
        <v>2007</v>
      </c>
      <c r="E12553">
        <v>706304</v>
      </c>
    </row>
    <row r="12554" spans="1:5">
      <c r="A12554" t="s">
        <v>244</v>
      </c>
      <c r="B12554" t="s">
        <v>539</v>
      </c>
      <c r="C12554" t="s">
        <v>243</v>
      </c>
      <c r="D12554">
        <v>2007</v>
      </c>
      <c r="E12554">
        <v>0</v>
      </c>
    </row>
    <row r="12555" spans="1:5">
      <c r="A12555" t="s">
        <v>242</v>
      </c>
      <c r="B12555" t="s">
        <v>539</v>
      </c>
      <c r="C12555" t="s">
        <v>241</v>
      </c>
      <c r="D12555">
        <v>2007</v>
      </c>
    </row>
    <row r="12556" spans="1:5">
      <c r="A12556" t="s">
        <v>240</v>
      </c>
      <c r="B12556" t="s">
        <v>539</v>
      </c>
      <c r="C12556" t="s">
        <v>239</v>
      </c>
      <c r="D12556">
        <v>2007</v>
      </c>
      <c r="E12556">
        <v>13691612</v>
      </c>
    </row>
    <row r="12557" spans="1:5">
      <c r="A12557" t="s">
        <v>238</v>
      </c>
      <c r="B12557" t="s">
        <v>539</v>
      </c>
      <c r="C12557" t="s">
        <v>237</v>
      </c>
      <c r="D12557">
        <v>2007</v>
      </c>
      <c r="E12557">
        <v>0</v>
      </c>
    </row>
    <row r="12558" spans="1:5">
      <c r="A12558" t="s">
        <v>236</v>
      </c>
      <c r="B12558" t="s">
        <v>539</v>
      </c>
      <c r="C12558" t="s">
        <v>235</v>
      </c>
      <c r="D12558">
        <v>2007</v>
      </c>
      <c r="E12558">
        <v>1963366</v>
      </c>
    </row>
    <row r="12559" spans="1:5">
      <c r="A12559" t="s">
        <v>234</v>
      </c>
      <c r="B12559" t="s">
        <v>539</v>
      </c>
      <c r="C12559" t="s">
        <v>233</v>
      </c>
      <c r="D12559">
        <v>2007</v>
      </c>
      <c r="E12559">
        <v>13595110</v>
      </c>
    </row>
    <row r="12560" spans="1:5">
      <c r="A12560" t="s">
        <v>232</v>
      </c>
      <c r="B12560" t="s">
        <v>539</v>
      </c>
      <c r="C12560" t="s">
        <v>231</v>
      </c>
      <c r="D12560">
        <v>2007</v>
      </c>
      <c r="E12560">
        <v>222303</v>
      </c>
    </row>
    <row r="12561" spans="1:5">
      <c r="A12561" t="s">
        <v>230</v>
      </c>
      <c r="B12561" t="s">
        <v>536</v>
      </c>
      <c r="C12561" t="s">
        <v>229</v>
      </c>
      <c r="D12561">
        <v>2007</v>
      </c>
      <c r="E12561">
        <v>141201711</v>
      </c>
    </row>
    <row r="12562" spans="1:5">
      <c r="A12562" t="s">
        <v>228</v>
      </c>
      <c r="B12562" t="s">
        <v>539</v>
      </c>
      <c r="C12562" t="s">
        <v>227</v>
      </c>
      <c r="D12562">
        <v>2007</v>
      </c>
      <c r="E12562">
        <v>25808474</v>
      </c>
    </row>
    <row r="12563" spans="1:5">
      <c r="A12563" t="s">
        <v>226</v>
      </c>
      <c r="B12563" t="s">
        <v>539</v>
      </c>
      <c r="C12563" t="s">
        <v>225</v>
      </c>
      <c r="D12563">
        <v>2007</v>
      </c>
      <c r="E12563">
        <v>15386</v>
      </c>
    </row>
    <row r="12564" spans="1:5">
      <c r="A12564" t="s">
        <v>224</v>
      </c>
      <c r="B12564" t="s">
        <v>536</v>
      </c>
      <c r="C12564" t="s">
        <v>223</v>
      </c>
      <c r="D12564">
        <v>2007</v>
      </c>
      <c r="E12564">
        <v>2727669907</v>
      </c>
    </row>
    <row r="12565" spans="1:5">
      <c r="A12565" t="s">
        <v>222</v>
      </c>
      <c r="B12565" t="s">
        <v>539</v>
      </c>
      <c r="C12565" t="s">
        <v>221</v>
      </c>
      <c r="D12565">
        <v>2007</v>
      </c>
      <c r="E12565">
        <v>883272</v>
      </c>
    </row>
    <row r="12566" spans="1:5">
      <c r="A12566" t="s">
        <v>220</v>
      </c>
      <c r="B12566" t="s">
        <v>539</v>
      </c>
      <c r="C12566" t="s">
        <v>219</v>
      </c>
      <c r="D12566">
        <v>2007</v>
      </c>
      <c r="E12566">
        <v>9078961</v>
      </c>
    </row>
    <row r="12567" spans="1:5">
      <c r="A12567" t="s">
        <v>218</v>
      </c>
      <c r="B12567" t="s">
        <v>539</v>
      </c>
      <c r="C12567" t="s">
        <v>217</v>
      </c>
      <c r="D12567">
        <v>2007</v>
      </c>
      <c r="E12567">
        <v>24029</v>
      </c>
    </row>
    <row r="12568" spans="1:5">
      <c r="A12568" t="s">
        <v>216</v>
      </c>
      <c r="B12568" t="s">
        <v>539</v>
      </c>
      <c r="C12568" t="s">
        <v>215</v>
      </c>
      <c r="D12568">
        <v>2007</v>
      </c>
      <c r="E12568">
        <v>34486492</v>
      </c>
    </row>
    <row r="12569" spans="1:5">
      <c r="A12569" t="s">
        <v>214</v>
      </c>
      <c r="B12569" t="s">
        <v>536</v>
      </c>
      <c r="C12569" t="s">
        <v>213</v>
      </c>
      <c r="D12569">
        <v>2007</v>
      </c>
      <c r="E12569">
        <v>133968187</v>
      </c>
    </row>
    <row r="12570" spans="1:5">
      <c r="A12570" t="s">
        <v>212</v>
      </c>
      <c r="B12570" t="s">
        <v>539</v>
      </c>
      <c r="C12570" t="s">
        <v>211</v>
      </c>
      <c r="D12570">
        <v>2007</v>
      </c>
      <c r="E12570">
        <v>230584</v>
      </c>
    </row>
    <row r="12571" spans="1:5">
      <c r="A12571" t="s">
        <v>210</v>
      </c>
      <c r="B12571" t="s">
        <v>539</v>
      </c>
      <c r="C12571" t="s">
        <v>209</v>
      </c>
      <c r="D12571">
        <v>2007</v>
      </c>
      <c r="E12571">
        <v>918384</v>
      </c>
    </row>
    <row r="12572" spans="1:5">
      <c r="A12572" t="s">
        <v>208</v>
      </c>
      <c r="B12572" t="s">
        <v>539</v>
      </c>
      <c r="C12572" t="s">
        <v>207</v>
      </c>
      <c r="D12572">
        <v>2007</v>
      </c>
      <c r="E12572">
        <v>6148</v>
      </c>
    </row>
    <row r="12573" spans="1:5">
      <c r="A12573" t="s">
        <v>206</v>
      </c>
      <c r="B12573" t="s">
        <v>539</v>
      </c>
      <c r="C12573" t="s">
        <v>205</v>
      </c>
      <c r="D12573">
        <v>2007</v>
      </c>
      <c r="E12573">
        <v>15451105</v>
      </c>
    </row>
    <row r="12574" spans="1:5">
      <c r="A12574" t="s">
        <v>204</v>
      </c>
      <c r="B12574" t="s">
        <v>539</v>
      </c>
      <c r="C12574" t="s">
        <v>203</v>
      </c>
      <c r="D12574">
        <v>2007</v>
      </c>
      <c r="E12574">
        <v>1504215</v>
      </c>
    </row>
    <row r="12575" spans="1:5">
      <c r="A12575" t="s">
        <v>202</v>
      </c>
      <c r="B12575" t="s">
        <v>539</v>
      </c>
      <c r="C12575" t="s">
        <v>201</v>
      </c>
      <c r="D12575">
        <v>2007</v>
      </c>
      <c r="E12575">
        <v>728865</v>
      </c>
    </row>
    <row r="12576" spans="1:5">
      <c r="A12576" t="s">
        <v>200</v>
      </c>
      <c r="B12576" t="s">
        <v>539</v>
      </c>
      <c r="C12576" t="s">
        <v>199</v>
      </c>
      <c r="D12576">
        <v>2007</v>
      </c>
      <c r="E12576">
        <v>11732297</v>
      </c>
    </row>
    <row r="12577" spans="1:5">
      <c r="A12577" t="s">
        <v>198</v>
      </c>
      <c r="B12577" t="s">
        <v>539</v>
      </c>
      <c r="C12577" t="s">
        <v>197</v>
      </c>
      <c r="D12577">
        <v>2007</v>
      </c>
      <c r="E12577">
        <v>8424417</v>
      </c>
    </row>
    <row r="12578" spans="1:5">
      <c r="A12578" t="s">
        <v>196</v>
      </c>
      <c r="B12578" t="s">
        <v>536</v>
      </c>
      <c r="C12578" t="s">
        <v>195</v>
      </c>
      <c r="D12578">
        <v>2007</v>
      </c>
      <c r="E12578">
        <v>65883278</v>
      </c>
    </row>
    <row r="12579" spans="1:5">
      <c r="A12579" t="s">
        <v>194</v>
      </c>
      <c r="B12579" t="s">
        <v>539</v>
      </c>
      <c r="C12579" t="s">
        <v>193</v>
      </c>
      <c r="D12579">
        <v>2007</v>
      </c>
      <c r="E12579">
        <v>1277109</v>
      </c>
    </row>
    <row r="12580" spans="1:5">
      <c r="A12580" t="s">
        <v>192</v>
      </c>
      <c r="B12580" t="s">
        <v>539</v>
      </c>
      <c r="C12580" t="s">
        <v>191</v>
      </c>
      <c r="D12580">
        <v>2007</v>
      </c>
      <c r="E12580">
        <v>82572</v>
      </c>
    </row>
    <row r="12581" spans="1:5">
      <c r="A12581" t="s">
        <v>190</v>
      </c>
      <c r="B12581" t="s">
        <v>539</v>
      </c>
      <c r="C12581" t="s">
        <v>189</v>
      </c>
      <c r="D12581">
        <v>2007</v>
      </c>
      <c r="E12581">
        <v>12172080</v>
      </c>
    </row>
    <row r="12582" spans="1:5">
      <c r="A12582" t="s">
        <v>188</v>
      </c>
      <c r="B12582" t="s">
        <v>539</v>
      </c>
      <c r="C12582" t="s">
        <v>187</v>
      </c>
      <c r="D12582">
        <v>2007</v>
      </c>
      <c r="E12582">
        <v>86651059</v>
      </c>
    </row>
    <row r="12583" spans="1:5">
      <c r="A12583" t="s">
        <v>186</v>
      </c>
      <c r="B12583" t="s">
        <v>539</v>
      </c>
      <c r="C12583" t="s">
        <v>185</v>
      </c>
      <c r="D12583">
        <v>2007</v>
      </c>
      <c r="E12583">
        <v>2405595</v>
      </c>
    </row>
    <row r="12584" spans="1:5">
      <c r="A12584" t="s">
        <v>184</v>
      </c>
      <c r="B12584" t="s">
        <v>539</v>
      </c>
      <c r="C12584" t="s">
        <v>183</v>
      </c>
      <c r="D12584">
        <v>2007</v>
      </c>
      <c r="E12584">
        <v>2532774</v>
      </c>
    </row>
    <row r="12585" spans="1:5">
      <c r="A12585" t="s">
        <v>182</v>
      </c>
      <c r="B12585" t="s">
        <v>539</v>
      </c>
      <c r="C12585" t="s">
        <v>181</v>
      </c>
      <c r="D12585">
        <v>2007</v>
      </c>
      <c r="E12585">
        <v>1024994</v>
      </c>
    </row>
    <row r="12586" spans="1:5">
      <c r="A12586" t="s">
        <v>180</v>
      </c>
      <c r="B12586" t="s">
        <v>539</v>
      </c>
      <c r="C12586" t="s">
        <v>179</v>
      </c>
      <c r="D12586">
        <v>2007</v>
      </c>
      <c r="E12586">
        <v>22067134</v>
      </c>
    </row>
    <row r="12587" spans="1:5">
      <c r="A12587" t="s">
        <v>178</v>
      </c>
      <c r="B12587" t="s">
        <v>539</v>
      </c>
      <c r="C12587" t="s">
        <v>177</v>
      </c>
      <c r="D12587">
        <v>2007</v>
      </c>
      <c r="E12587">
        <v>0</v>
      </c>
    </row>
    <row r="12588" spans="1:5">
      <c r="A12588" t="s">
        <v>176</v>
      </c>
      <c r="B12588" t="s">
        <v>539</v>
      </c>
      <c r="C12588" t="s">
        <v>175</v>
      </c>
      <c r="D12588">
        <v>2007</v>
      </c>
      <c r="E12588">
        <v>586939</v>
      </c>
    </row>
    <row r="12589" spans="1:5">
      <c r="A12589" t="s">
        <v>174</v>
      </c>
      <c r="B12589" t="s">
        <v>536</v>
      </c>
      <c r="C12589" t="s">
        <v>173</v>
      </c>
      <c r="D12589">
        <v>2007</v>
      </c>
      <c r="E12589">
        <v>265825288</v>
      </c>
    </row>
    <row r="12590" spans="1:5">
      <c r="A12590" t="s">
        <v>172</v>
      </c>
      <c r="B12590" t="s">
        <v>539</v>
      </c>
      <c r="C12590" t="s">
        <v>171</v>
      </c>
      <c r="D12590">
        <v>2007</v>
      </c>
      <c r="E12590">
        <v>704913</v>
      </c>
    </row>
    <row r="12591" spans="1:5">
      <c r="A12591" t="s">
        <v>170</v>
      </c>
      <c r="B12591" t="s">
        <v>536</v>
      </c>
      <c r="C12591" t="s">
        <v>169</v>
      </c>
      <c r="D12591">
        <v>2007</v>
      </c>
      <c r="E12591">
        <v>11236647</v>
      </c>
    </row>
    <row r="12592" spans="1:5">
      <c r="A12592" t="s">
        <v>168</v>
      </c>
      <c r="B12592" t="s">
        <v>539</v>
      </c>
      <c r="C12592" t="s">
        <v>167</v>
      </c>
      <c r="D12592">
        <v>2007</v>
      </c>
      <c r="E12592">
        <v>103507761</v>
      </c>
    </row>
    <row r="12593" spans="1:5">
      <c r="A12593" t="s">
        <v>166</v>
      </c>
      <c r="B12593" t="s">
        <v>539</v>
      </c>
      <c r="C12593" t="s">
        <v>165</v>
      </c>
      <c r="D12593">
        <v>2007</v>
      </c>
      <c r="E12593">
        <v>1234701</v>
      </c>
    </row>
    <row r="12594" spans="1:5">
      <c r="A12594" t="s">
        <v>164</v>
      </c>
      <c r="B12594" t="s">
        <v>539</v>
      </c>
      <c r="C12594" t="s">
        <v>163</v>
      </c>
      <c r="D12594">
        <v>2007</v>
      </c>
      <c r="E12594">
        <v>6845990</v>
      </c>
    </row>
    <row r="12595" spans="1:5">
      <c r="A12595" t="s">
        <v>162</v>
      </c>
      <c r="B12595" t="s">
        <v>539</v>
      </c>
      <c r="C12595" t="s">
        <v>161</v>
      </c>
      <c r="D12595">
        <v>2007</v>
      </c>
      <c r="E12595">
        <v>48162230</v>
      </c>
    </row>
    <row r="12596" spans="1:5">
      <c r="A12596" t="s">
        <v>160</v>
      </c>
      <c r="B12596" t="s">
        <v>539</v>
      </c>
      <c r="C12596" t="s">
        <v>159</v>
      </c>
      <c r="D12596">
        <v>2007</v>
      </c>
      <c r="E12596">
        <v>3975</v>
      </c>
    </row>
    <row r="12597" spans="1:5">
      <c r="A12597" t="s">
        <v>158</v>
      </c>
      <c r="B12597" t="s">
        <v>539</v>
      </c>
      <c r="C12597" t="s">
        <v>157</v>
      </c>
      <c r="D12597">
        <v>2007</v>
      </c>
      <c r="E12597">
        <v>5761454</v>
      </c>
    </row>
    <row r="12598" spans="1:5">
      <c r="A12598" t="s">
        <v>156</v>
      </c>
      <c r="B12598" t="s">
        <v>539</v>
      </c>
      <c r="C12598" t="s">
        <v>155</v>
      </c>
      <c r="D12598">
        <v>2007</v>
      </c>
      <c r="E12598">
        <v>14779722</v>
      </c>
    </row>
    <row r="12599" spans="1:5">
      <c r="A12599" t="s">
        <v>154</v>
      </c>
      <c r="B12599" t="s">
        <v>536</v>
      </c>
      <c r="C12599" t="s">
        <v>153</v>
      </c>
      <c r="D12599">
        <v>2007</v>
      </c>
      <c r="E12599">
        <v>443910455</v>
      </c>
    </row>
    <row r="12600" spans="1:5">
      <c r="A12600" t="s">
        <v>152</v>
      </c>
      <c r="B12600" t="s">
        <v>539</v>
      </c>
      <c r="C12600" t="s">
        <v>151</v>
      </c>
      <c r="D12600">
        <v>2007</v>
      </c>
      <c r="E12600">
        <v>227018</v>
      </c>
    </row>
    <row r="12601" spans="1:5">
      <c r="A12601" t="s">
        <v>150</v>
      </c>
      <c r="B12601" t="s">
        <v>539</v>
      </c>
      <c r="C12601" t="s">
        <v>149</v>
      </c>
      <c r="D12601">
        <v>2007</v>
      </c>
      <c r="E12601">
        <v>9690513</v>
      </c>
    </row>
    <row r="12602" spans="1:5">
      <c r="A12602" t="s">
        <v>148</v>
      </c>
      <c r="B12602" t="s">
        <v>539</v>
      </c>
      <c r="C12602" t="s">
        <v>147</v>
      </c>
      <c r="D12602">
        <v>2007</v>
      </c>
      <c r="E12602">
        <v>4349078</v>
      </c>
    </row>
    <row r="12603" spans="1:5">
      <c r="A12603" t="s">
        <v>146</v>
      </c>
      <c r="B12603" t="s">
        <v>539</v>
      </c>
      <c r="C12603" t="s">
        <v>145</v>
      </c>
      <c r="D12603">
        <v>2007</v>
      </c>
      <c r="E12603">
        <v>2517361</v>
      </c>
    </row>
    <row r="12604" spans="1:5">
      <c r="A12604" t="s">
        <v>144</v>
      </c>
      <c r="B12604" t="s">
        <v>536</v>
      </c>
      <c r="C12604" t="s">
        <v>143</v>
      </c>
      <c r="D12604">
        <v>2007</v>
      </c>
      <c r="E12604">
        <v>926356</v>
      </c>
    </row>
    <row r="12605" spans="1:5">
      <c r="A12605" t="s">
        <v>142</v>
      </c>
      <c r="B12605" t="s">
        <v>536</v>
      </c>
      <c r="C12605" t="s">
        <v>141</v>
      </c>
      <c r="D12605">
        <v>2007</v>
      </c>
      <c r="E12605">
        <v>1363858</v>
      </c>
    </row>
    <row r="12606" spans="1:5">
      <c r="A12606" t="s">
        <v>140</v>
      </c>
      <c r="B12606" t="s">
        <v>536</v>
      </c>
      <c r="C12606" t="s">
        <v>139</v>
      </c>
      <c r="D12606">
        <v>2007</v>
      </c>
      <c r="E12606">
        <v>223559122</v>
      </c>
    </row>
    <row r="12607" spans="1:5">
      <c r="A12607" t="s">
        <v>138</v>
      </c>
      <c r="B12607" t="s">
        <v>539</v>
      </c>
      <c r="C12607" t="s">
        <v>137</v>
      </c>
      <c r="D12607">
        <v>2007</v>
      </c>
      <c r="E12607">
        <v>112517</v>
      </c>
    </row>
    <row r="12608" spans="1:5">
      <c r="A12608" t="s">
        <v>136</v>
      </c>
      <c r="B12608" t="s">
        <v>539</v>
      </c>
      <c r="C12608" t="s">
        <v>135</v>
      </c>
      <c r="D12608">
        <v>2007</v>
      </c>
      <c r="E12608">
        <v>23519</v>
      </c>
    </row>
    <row r="12609" spans="1:5">
      <c r="A12609" t="s">
        <v>134</v>
      </c>
      <c r="B12609" t="s">
        <v>539</v>
      </c>
      <c r="C12609" t="s">
        <v>133</v>
      </c>
      <c r="D12609">
        <v>2007</v>
      </c>
      <c r="E12609">
        <v>9723952</v>
      </c>
    </row>
    <row r="12610" spans="1:5">
      <c r="A12610" t="s">
        <v>132</v>
      </c>
      <c r="B12610" t="s">
        <v>539</v>
      </c>
      <c r="C12610" t="s">
        <v>131</v>
      </c>
      <c r="D12610">
        <v>2007</v>
      </c>
      <c r="E12610">
        <v>37767662</v>
      </c>
    </row>
    <row r="12611" spans="1:5">
      <c r="A12611" t="s">
        <v>130</v>
      </c>
      <c r="B12611" t="s">
        <v>539</v>
      </c>
      <c r="C12611" t="s">
        <v>129</v>
      </c>
      <c r="D12611">
        <v>2007</v>
      </c>
      <c r="E12611">
        <v>7455417</v>
      </c>
    </row>
    <row r="12612" spans="1:5">
      <c r="A12612" t="s">
        <v>128</v>
      </c>
      <c r="B12612" t="s">
        <v>536</v>
      </c>
      <c r="C12612" t="s">
        <v>127</v>
      </c>
      <c r="D12612">
        <v>2007</v>
      </c>
      <c r="E12612">
        <v>1095134608</v>
      </c>
    </row>
    <row r="12613" spans="1:5">
      <c r="A12613" t="s">
        <v>126</v>
      </c>
      <c r="B12613" t="s">
        <v>539</v>
      </c>
      <c r="C12613" t="s">
        <v>125</v>
      </c>
      <c r="D12613">
        <v>2007</v>
      </c>
      <c r="E12613">
        <v>4690160</v>
      </c>
    </row>
    <row r="12614" spans="1:5">
      <c r="A12614" t="s">
        <v>124</v>
      </c>
      <c r="B12614" t="s">
        <v>539</v>
      </c>
      <c r="C12614" t="s">
        <v>123</v>
      </c>
      <c r="D12614">
        <v>2007</v>
      </c>
      <c r="E12614">
        <v>21672551</v>
      </c>
    </row>
    <row r="12615" spans="1:5">
      <c r="A12615" t="s">
        <v>122</v>
      </c>
      <c r="B12615" t="s">
        <v>539</v>
      </c>
      <c r="C12615" t="s">
        <v>121</v>
      </c>
      <c r="D12615">
        <v>2007</v>
      </c>
      <c r="E12615">
        <v>6943894</v>
      </c>
    </row>
    <row r="12616" spans="1:5">
      <c r="A12616" t="s">
        <v>120</v>
      </c>
      <c r="B12616" t="s">
        <v>539</v>
      </c>
      <c r="C12616" t="s">
        <v>119</v>
      </c>
      <c r="D12616">
        <v>2007</v>
      </c>
      <c r="E12616">
        <v>0</v>
      </c>
    </row>
    <row r="12617" spans="1:5">
      <c r="A12617" t="s">
        <v>118</v>
      </c>
      <c r="B12617" t="s">
        <v>539</v>
      </c>
      <c r="C12617" t="s">
        <v>117</v>
      </c>
      <c r="D12617">
        <v>2007</v>
      </c>
      <c r="E12617">
        <v>400790</v>
      </c>
    </row>
    <row r="12618" spans="1:5">
      <c r="A12618" t="s">
        <v>116</v>
      </c>
      <c r="B12618" t="s">
        <v>539</v>
      </c>
      <c r="C12618" t="s">
        <v>115</v>
      </c>
      <c r="D12618">
        <v>2007</v>
      </c>
      <c r="E12618">
        <v>3767817</v>
      </c>
    </row>
    <row r="12619" spans="1:5">
      <c r="A12619" t="s">
        <v>114</v>
      </c>
      <c r="B12619" t="s">
        <v>539</v>
      </c>
      <c r="C12619" t="s">
        <v>113</v>
      </c>
      <c r="D12619">
        <v>2007</v>
      </c>
      <c r="E12619">
        <v>2267737</v>
      </c>
    </row>
    <row r="12620" spans="1:5">
      <c r="A12620" t="s">
        <v>112</v>
      </c>
      <c r="B12620" t="s">
        <v>539</v>
      </c>
      <c r="C12620" t="s">
        <v>111</v>
      </c>
      <c r="D12620">
        <v>2007</v>
      </c>
      <c r="E12620">
        <v>1785</v>
      </c>
    </row>
    <row r="12621" spans="1:5">
      <c r="A12621" t="s">
        <v>110</v>
      </c>
      <c r="B12621" t="s">
        <v>539</v>
      </c>
      <c r="C12621" t="s">
        <v>109</v>
      </c>
      <c r="D12621">
        <v>2007</v>
      </c>
      <c r="E12621">
        <v>7067571</v>
      </c>
    </row>
    <row r="12622" spans="1:5">
      <c r="A12622" t="s">
        <v>108</v>
      </c>
      <c r="B12622" t="s">
        <v>539</v>
      </c>
      <c r="C12622" t="s">
        <v>107</v>
      </c>
      <c r="D12622">
        <v>2007</v>
      </c>
      <c r="E12622">
        <v>3317282</v>
      </c>
    </row>
    <row r="12623" spans="1:5">
      <c r="A12623" t="s">
        <v>106</v>
      </c>
      <c r="B12623" t="s">
        <v>536</v>
      </c>
      <c r="C12623" t="s">
        <v>105</v>
      </c>
      <c r="D12623">
        <v>2007</v>
      </c>
      <c r="E12623">
        <v>534865005</v>
      </c>
    </row>
    <row r="12624" spans="1:5">
      <c r="A12624" t="s">
        <v>104</v>
      </c>
      <c r="B12624" t="s">
        <v>539</v>
      </c>
      <c r="C12624" t="s">
        <v>103</v>
      </c>
      <c r="D12624">
        <v>2007</v>
      </c>
      <c r="E12624">
        <v>7313945</v>
      </c>
    </row>
    <row r="12625" spans="1:5">
      <c r="A12625" t="s">
        <v>102</v>
      </c>
      <c r="B12625" t="s">
        <v>536</v>
      </c>
      <c r="C12625" t="s">
        <v>101</v>
      </c>
      <c r="D12625">
        <v>2007</v>
      </c>
      <c r="E12625">
        <v>534906227</v>
      </c>
    </row>
    <row r="12626" spans="1:5">
      <c r="A12626" t="s">
        <v>100</v>
      </c>
      <c r="B12626" t="s">
        <v>536</v>
      </c>
      <c r="C12626" t="s">
        <v>99</v>
      </c>
      <c r="D12626">
        <v>2007</v>
      </c>
      <c r="E12626">
        <v>16577827</v>
      </c>
    </row>
    <row r="12627" spans="1:5">
      <c r="A12627" t="s">
        <v>98</v>
      </c>
      <c r="B12627" t="s">
        <v>539</v>
      </c>
      <c r="C12627" t="s">
        <v>97</v>
      </c>
      <c r="D12627">
        <v>2007</v>
      </c>
      <c r="E12627">
        <v>65803</v>
      </c>
    </row>
    <row r="12628" spans="1:5">
      <c r="A12628" t="s">
        <v>96</v>
      </c>
      <c r="B12628" t="s">
        <v>539</v>
      </c>
      <c r="C12628" t="s">
        <v>95</v>
      </c>
      <c r="D12628">
        <v>2007</v>
      </c>
      <c r="E12628">
        <v>170512</v>
      </c>
    </row>
    <row r="12629" spans="1:5">
      <c r="A12629" t="s">
        <v>94</v>
      </c>
      <c r="B12629" t="s">
        <v>539</v>
      </c>
      <c r="C12629" t="s">
        <v>93</v>
      </c>
      <c r="D12629">
        <v>2007</v>
      </c>
      <c r="E12629">
        <v>2404552</v>
      </c>
    </row>
    <row r="12630" spans="1:5">
      <c r="A12630" t="s">
        <v>92</v>
      </c>
      <c r="B12630" t="s">
        <v>539</v>
      </c>
      <c r="C12630" t="s">
        <v>91</v>
      </c>
      <c r="D12630">
        <v>2007</v>
      </c>
      <c r="E12630">
        <v>1002664</v>
      </c>
    </row>
    <row r="12631" spans="1:5">
      <c r="A12631" t="s">
        <v>90</v>
      </c>
      <c r="B12631" t="s">
        <v>539</v>
      </c>
      <c r="C12631" t="s">
        <v>89</v>
      </c>
      <c r="D12631">
        <v>2007</v>
      </c>
      <c r="E12631">
        <v>1409904</v>
      </c>
    </row>
    <row r="12632" spans="1:5">
      <c r="A12632" t="s">
        <v>88</v>
      </c>
      <c r="B12632" t="s">
        <v>539</v>
      </c>
      <c r="C12632" t="s">
        <v>87</v>
      </c>
      <c r="D12632">
        <v>2007</v>
      </c>
      <c r="E12632">
        <v>890449</v>
      </c>
    </row>
    <row r="12633" spans="1:5">
      <c r="A12633" t="s">
        <v>86</v>
      </c>
      <c r="B12633" t="s">
        <v>539</v>
      </c>
      <c r="C12633" t="s">
        <v>85</v>
      </c>
      <c r="D12633">
        <v>2007</v>
      </c>
      <c r="E12633">
        <v>0</v>
      </c>
    </row>
    <row r="12634" spans="1:5">
      <c r="A12634" t="s">
        <v>84</v>
      </c>
      <c r="B12634" t="s">
        <v>539</v>
      </c>
      <c r="C12634" t="s">
        <v>83</v>
      </c>
      <c r="D12634">
        <v>2007</v>
      </c>
      <c r="E12634">
        <v>41222</v>
      </c>
    </row>
    <row r="12635" spans="1:5">
      <c r="A12635" t="s">
        <v>82</v>
      </c>
      <c r="B12635" t="s">
        <v>539</v>
      </c>
      <c r="C12635" t="s">
        <v>81</v>
      </c>
      <c r="D12635">
        <v>2007</v>
      </c>
      <c r="E12635">
        <v>8927233</v>
      </c>
    </row>
    <row r="12636" spans="1:5">
      <c r="A12636" t="s">
        <v>80</v>
      </c>
      <c r="B12636" t="s">
        <v>539</v>
      </c>
      <c r="C12636" t="s">
        <v>79</v>
      </c>
      <c r="D12636">
        <v>2007</v>
      </c>
      <c r="E12636">
        <v>3209</v>
      </c>
    </row>
    <row r="12637" spans="1:5">
      <c r="A12637" t="s">
        <v>78</v>
      </c>
      <c r="B12637" t="s">
        <v>539</v>
      </c>
      <c r="C12637" t="s">
        <v>77</v>
      </c>
      <c r="D12637">
        <v>2007</v>
      </c>
      <c r="E12637">
        <v>8419276</v>
      </c>
    </row>
    <row r="12638" spans="1:5">
      <c r="A12638" t="s">
        <v>76</v>
      </c>
      <c r="B12638" t="s">
        <v>536</v>
      </c>
      <c r="C12638" t="s">
        <v>75</v>
      </c>
      <c r="D12638">
        <v>2007</v>
      </c>
      <c r="E12638">
        <v>1059422916</v>
      </c>
    </row>
    <row r="12639" spans="1:5">
      <c r="A12639" t="s">
        <v>74</v>
      </c>
      <c r="B12639" t="s">
        <v>536</v>
      </c>
      <c r="C12639" t="s">
        <v>73</v>
      </c>
      <c r="D12639">
        <v>2007</v>
      </c>
      <c r="E12639">
        <v>157948769</v>
      </c>
    </row>
    <row r="12640" spans="1:5">
      <c r="A12640" t="s">
        <v>72</v>
      </c>
      <c r="B12640" t="s">
        <v>539</v>
      </c>
      <c r="C12640" t="s">
        <v>71</v>
      </c>
      <c r="D12640">
        <v>2007</v>
      </c>
      <c r="E12640">
        <v>3831369</v>
      </c>
    </row>
    <row r="12641" spans="1:5">
      <c r="A12641" t="s">
        <v>70</v>
      </c>
      <c r="B12641" t="s">
        <v>539</v>
      </c>
      <c r="C12641" t="s">
        <v>69</v>
      </c>
      <c r="D12641">
        <v>2007</v>
      </c>
      <c r="E12641">
        <v>39648526</v>
      </c>
    </row>
    <row r="12642" spans="1:5">
      <c r="A12642" t="s">
        <v>68</v>
      </c>
      <c r="B12642" t="s">
        <v>539</v>
      </c>
      <c r="C12642" t="s">
        <v>67</v>
      </c>
      <c r="D12642">
        <v>2007</v>
      </c>
      <c r="E12642">
        <v>5259435</v>
      </c>
    </row>
    <row r="12643" spans="1:5">
      <c r="A12643" t="s">
        <v>66</v>
      </c>
      <c r="B12643" t="s">
        <v>539</v>
      </c>
      <c r="C12643" t="s">
        <v>65</v>
      </c>
      <c r="D12643">
        <v>2007</v>
      </c>
      <c r="E12643">
        <v>2554143</v>
      </c>
    </row>
    <row r="12644" spans="1:5">
      <c r="A12644" t="s">
        <v>64</v>
      </c>
      <c r="B12644" t="s">
        <v>536</v>
      </c>
      <c r="C12644" t="s">
        <v>63</v>
      </c>
      <c r="D12644">
        <v>2007</v>
      </c>
      <c r="E12644">
        <v>125991433</v>
      </c>
    </row>
    <row r="12645" spans="1:5">
      <c r="A12645" t="s">
        <v>62</v>
      </c>
      <c r="B12645" t="s">
        <v>539</v>
      </c>
      <c r="C12645" t="s">
        <v>61</v>
      </c>
      <c r="D12645">
        <v>2007</v>
      </c>
      <c r="E12645">
        <v>771424</v>
      </c>
    </row>
    <row r="12646" spans="1:5">
      <c r="A12646" t="s">
        <v>60</v>
      </c>
      <c r="B12646" t="s">
        <v>536</v>
      </c>
      <c r="C12646" t="s">
        <v>59</v>
      </c>
      <c r="D12646">
        <v>2007</v>
      </c>
      <c r="E12646">
        <v>133041831</v>
      </c>
    </row>
    <row r="12647" spans="1:5">
      <c r="A12647" t="s">
        <v>58</v>
      </c>
      <c r="B12647" t="s">
        <v>539</v>
      </c>
      <c r="C12647" t="s">
        <v>57</v>
      </c>
      <c r="D12647">
        <v>2007</v>
      </c>
      <c r="E12647">
        <v>78583</v>
      </c>
    </row>
    <row r="12648" spans="1:5">
      <c r="A12648" t="s">
        <v>56</v>
      </c>
      <c r="B12648" t="s">
        <v>536</v>
      </c>
      <c r="C12648" t="s">
        <v>55</v>
      </c>
      <c r="D12648">
        <v>2007</v>
      </c>
      <c r="E12648">
        <v>1095134608</v>
      </c>
    </row>
    <row r="12649" spans="1:5">
      <c r="A12649" t="s">
        <v>54</v>
      </c>
      <c r="B12649" t="s">
        <v>536</v>
      </c>
      <c r="C12649" t="s">
        <v>53</v>
      </c>
      <c r="D12649">
        <v>2007</v>
      </c>
      <c r="E12649">
        <v>534906227</v>
      </c>
    </row>
    <row r="12650" spans="1:5">
      <c r="A12650" t="s">
        <v>52</v>
      </c>
      <c r="B12650" t="s">
        <v>539</v>
      </c>
      <c r="C12650" t="s">
        <v>51</v>
      </c>
      <c r="D12650">
        <v>2007</v>
      </c>
      <c r="E12650">
        <v>1183951</v>
      </c>
    </row>
    <row r="12651" spans="1:5">
      <c r="A12651" t="s">
        <v>50</v>
      </c>
      <c r="B12651" t="s">
        <v>539</v>
      </c>
      <c r="C12651" t="s">
        <v>49</v>
      </c>
      <c r="D12651">
        <v>2007</v>
      </c>
      <c r="E12651">
        <v>3559740</v>
      </c>
    </row>
    <row r="12652" spans="1:5">
      <c r="A12652" t="s">
        <v>6</v>
      </c>
      <c r="B12652" t="s">
        <v>539</v>
      </c>
      <c r="C12652" t="s">
        <v>48</v>
      </c>
      <c r="D12652">
        <v>2007</v>
      </c>
      <c r="E12652">
        <v>21592556</v>
      </c>
    </row>
    <row r="12653" spans="1:5">
      <c r="A12653" t="s">
        <v>47</v>
      </c>
      <c r="B12653" t="s">
        <v>539</v>
      </c>
      <c r="C12653" t="s">
        <v>46</v>
      </c>
      <c r="D12653">
        <v>2007</v>
      </c>
      <c r="E12653">
        <v>4943</v>
      </c>
    </row>
    <row r="12654" spans="1:5">
      <c r="A12654" t="s">
        <v>45</v>
      </c>
      <c r="B12654" t="s">
        <v>539</v>
      </c>
      <c r="C12654" t="s">
        <v>44</v>
      </c>
      <c r="D12654">
        <v>2007</v>
      </c>
      <c r="E12654">
        <v>30972821</v>
      </c>
    </row>
    <row r="12655" spans="1:5">
      <c r="A12655" t="s">
        <v>43</v>
      </c>
      <c r="B12655" t="s">
        <v>539</v>
      </c>
      <c r="C12655" t="s">
        <v>42</v>
      </c>
      <c r="D12655">
        <v>2007</v>
      </c>
      <c r="E12655">
        <v>26430181</v>
      </c>
    </row>
    <row r="12656" spans="1:5">
      <c r="A12656" t="s">
        <v>41</v>
      </c>
      <c r="B12656" t="s">
        <v>539</v>
      </c>
      <c r="C12656" t="s">
        <v>40</v>
      </c>
      <c r="D12656">
        <v>2007</v>
      </c>
      <c r="E12656">
        <v>14814623</v>
      </c>
    </row>
    <row r="12657" spans="1:5">
      <c r="A12657" t="s">
        <v>39</v>
      </c>
      <c r="B12657" t="s">
        <v>536</v>
      </c>
      <c r="C12657" t="s">
        <v>38</v>
      </c>
      <c r="D12657">
        <v>2007</v>
      </c>
      <c r="E12657">
        <v>1037915834</v>
      </c>
    </row>
    <row r="12658" spans="1:5">
      <c r="A12658" t="s">
        <v>37</v>
      </c>
      <c r="B12658" t="s">
        <v>539</v>
      </c>
      <c r="C12658" t="s">
        <v>36</v>
      </c>
      <c r="D12658">
        <v>2007</v>
      </c>
      <c r="E12658">
        <v>207765</v>
      </c>
    </row>
    <row r="12659" spans="1:5">
      <c r="A12659" t="s">
        <v>4</v>
      </c>
      <c r="B12659" t="s">
        <v>539</v>
      </c>
      <c r="C12659" t="s">
        <v>35</v>
      </c>
      <c r="D12659">
        <v>2007</v>
      </c>
      <c r="E12659">
        <v>59435929</v>
      </c>
    </row>
    <row r="12660" spans="1:5">
      <c r="A12660" t="s">
        <v>34</v>
      </c>
      <c r="B12660" t="s">
        <v>539</v>
      </c>
      <c r="C12660" t="s">
        <v>33</v>
      </c>
      <c r="D12660">
        <v>2007</v>
      </c>
      <c r="E12660">
        <v>17087511</v>
      </c>
    </row>
    <row r="12661" spans="1:5">
      <c r="A12661" t="s">
        <v>32</v>
      </c>
      <c r="B12661" t="s">
        <v>539</v>
      </c>
      <c r="C12661" t="s">
        <v>31</v>
      </c>
      <c r="D12661">
        <v>2007</v>
      </c>
      <c r="E12661">
        <v>57017</v>
      </c>
    </row>
    <row r="12662" spans="1:5">
      <c r="A12662" t="s">
        <v>30</v>
      </c>
      <c r="B12662" t="s">
        <v>539</v>
      </c>
      <c r="C12662" t="s">
        <v>29</v>
      </c>
      <c r="D12662">
        <v>2007</v>
      </c>
      <c r="E12662">
        <v>3144146</v>
      </c>
    </row>
    <row r="12663" spans="1:5">
      <c r="A12663" t="s">
        <v>28</v>
      </c>
      <c r="B12663" t="s">
        <v>539</v>
      </c>
      <c r="C12663" t="s">
        <v>27</v>
      </c>
      <c r="D12663">
        <v>2007</v>
      </c>
      <c r="E12663">
        <v>13910</v>
      </c>
    </row>
    <row r="12664" spans="1:5">
      <c r="A12664" t="s">
        <v>26</v>
      </c>
      <c r="B12664" t="s">
        <v>539</v>
      </c>
      <c r="C12664" t="s">
        <v>25</v>
      </c>
      <c r="D12664">
        <v>2007</v>
      </c>
      <c r="E12664">
        <v>6388</v>
      </c>
    </row>
    <row r="12665" spans="1:5">
      <c r="A12665" t="s">
        <v>3</v>
      </c>
      <c r="B12665" t="s">
        <v>539</v>
      </c>
      <c r="C12665" t="s">
        <v>24</v>
      </c>
      <c r="D12665">
        <v>2007</v>
      </c>
      <c r="E12665">
        <v>60212859</v>
      </c>
    </row>
    <row r="12666" spans="1:5">
      <c r="A12666" t="s">
        <v>23</v>
      </c>
      <c r="B12666" t="s">
        <v>539</v>
      </c>
      <c r="C12666" t="s">
        <v>22</v>
      </c>
      <c r="D12666">
        <v>2007</v>
      </c>
      <c r="E12666">
        <v>167853</v>
      </c>
    </row>
    <row r="12667" spans="1:5">
      <c r="A12667" t="s">
        <v>21</v>
      </c>
      <c r="B12667" t="s">
        <v>536</v>
      </c>
      <c r="C12667" t="s">
        <v>20</v>
      </c>
      <c r="D12667">
        <v>2007</v>
      </c>
      <c r="E12667">
        <v>3330546420</v>
      </c>
    </row>
    <row r="12668" spans="1:5">
      <c r="A12668" t="s">
        <v>19</v>
      </c>
      <c r="B12668" t="s">
        <v>539</v>
      </c>
      <c r="C12668" t="s">
        <v>18</v>
      </c>
      <c r="D12668">
        <v>2007</v>
      </c>
      <c r="E12668">
        <v>144462</v>
      </c>
    </row>
    <row r="12669" spans="1:5">
      <c r="A12669" t="s">
        <v>17</v>
      </c>
      <c r="B12669" t="s">
        <v>539</v>
      </c>
      <c r="C12669" t="s">
        <v>16</v>
      </c>
      <c r="D12669">
        <v>2007</v>
      </c>
    </row>
    <row r="12670" spans="1:5">
      <c r="A12670" t="s">
        <v>15</v>
      </c>
      <c r="B12670" t="s">
        <v>539</v>
      </c>
      <c r="C12670" t="s">
        <v>14</v>
      </c>
      <c r="D12670">
        <v>2007</v>
      </c>
      <c r="E12670">
        <v>15216988</v>
      </c>
    </row>
    <row r="12671" spans="1:5">
      <c r="A12671" t="s">
        <v>13</v>
      </c>
      <c r="B12671" t="s">
        <v>539</v>
      </c>
      <c r="C12671" t="s">
        <v>12</v>
      </c>
      <c r="D12671">
        <v>2007</v>
      </c>
      <c r="E12671">
        <v>19252413.989999998</v>
      </c>
    </row>
    <row r="12672" spans="1:5">
      <c r="A12672" t="s">
        <v>11</v>
      </c>
      <c r="B12672" t="s">
        <v>539</v>
      </c>
      <c r="C12672" t="s">
        <v>10</v>
      </c>
      <c r="D12672">
        <v>2007</v>
      </c>
      <c r="E12672">
        <v>7959842</v>
      </c>
    </row>
    <row r="12673" spans="1:5">
      <c r="A12673" t="s">
        <v>9</v>
      </c>
      <c r="B12673" t="s">
        <v>539</v>
      </c>
      <c r="C12673" t="s">
        <v>8</v>
      </c>
      <c r="D12673">
        <v>2007</v>
      </c>
      <c r="E12673">
        <v>8831998</v>
      </c>
    </row>
    <row r="12674" spans="1:5">
      <c r="A12674" t="s">
        <v>528</v>
      </c>
      <c r="B12674" t="s">
        <v>539</v>
      </c>
      <c r="C12674" t="s">
        <v>527</v>
      </c>
      <c r="D12674">
        <v>2008</v>
      </c>
      <c r="E12674">
        <v>56978</v>
      </c>
    </row>
    <row r="12675" spans="1:5">
      <c r="A12675" t="s">
        <v>526</v>
      </c>
      <c r="B12675" t="s">
        <v>539</v>
      </c>
      <c r="C12675" t="s">
        <v>525</v>
      </c>
      <c r="D12675">
        <v>2008</v>
      </c>
      <c r="E12675">
        <v>20758202</v>
      </c>
    </row>
    <row r="12676" spans="1:5">
      <c r="A12676" t="s">
        <v>524</v>
      </c>
      <c r="B12676" t="s">
        <v>539</v>
      </c>
      <c r="C12676" t="s">
        <v>523</v>
      </c>
      <c r="D12676">
        <v>2008</v>
      </c>
      <c r="E12676">
        <v>13380085</v>
      </c>
    </row>
    <row r="12677" spans="1:5">
      <c r="A12677" t="s">
        <v>522</v>
      </c>
      <c r="B12677" t="s">
        <v>539</v>
      </c>
      <c r="C12677" t="s">
        <v>521</v>
      </c>
      <c r="D12677">
        <v>2008</v>
      </c>
      <c r="E12677">
        <v>1473922</v>
      </c>
    </row>
    <row r="12678" spans="1:5">
      <c r="A12678" t="s">
        <v>520</v>
      </c>
      <c r="B12678" t="s">
        <v>539</v>
      </c>
      <c r="C12678" t="s">
        <v>519</v>
      </c>
      <c r="D12678">
        <v>2008</v>
      </c>
      <c r="E12678">
        <v>9336</v>
      </c>
    </row>
    <row r="12679" spans="1:5">
      <c r="A12679" t="s">
        <v>518</v>
      </c>
      <c r="B12679" t="s">
        <v>536</v>
      </c>
      <c r="C12679" t="s">
        <v>517</v>
      </c>
      <c r="D12679">
        <v>2008</v>
      </c>
      <c r="E12679">
        <v>151286508</v>
      </c>
    </row>
    <row r="12680" spans="1:5">
      <c r="A12680" t="s">
        <v>516</v>
      </c>
      <c r="B12680" t="s">
        <v>539</v>
      </c>
      <c r="C12680" t="s">
        <v>515</v>
      </c>
      <c r="D12680">
        <v>2008</v>
      </c>
      <c r="E12680">
        <v>1146036</v>
      </c>
    </row>
    <row r="12681" spans="1:5">
      <c r="A12681" t="s">
        <v>1</v>
      </c>
      <c r="B12681" t="s">
        <v>539</v>
      </c>
      <c r="C12681" t="s">
        <v>514</v>
      </c>
      <c r="D12681">
        <v>2008</v>
      </c>
      <c r="E12681">
        <v>3787060</v>
      </c>
    </row>
    <row r="12682" spans="1:5">
      <c r="A12682" t="s">
        <v>513</v>
      </c>
      <c r="B12682" t="s">
        <v>539</v>
      </c>
      <c r="C12682" t="s">
        <v>512</v>
      </c>
      <c r="D12682">
        <v>2008</v>
      </c>
      <c r="E12682">
        <v>1047046</v>
      </c>
    </row>
    <row r="12683" spans="1:5">
      <c r="A12683" t="s">
        <v>511</v>
      </c>
      <c r="B12683" t="s">
        <v>539</v>
      </c>
      <c r="C12683" t="s">
        <v>510</v>
      </c>
      <c r="D12683">
        <v>2008</v>
      </c>
      <c r="E12683">
        <v>6958</v>
      </c>
    </row>
    <row r="12684" spans="1:5">
      <c r="A12684" t="s">
        <v>509</v>
      </c>
      <c r="B12684" t="s">
        <v>539</v>
      </c>
      <c r="C12684" t="s">
        <v>508</v>
      </c>
      <c r="D12684">
        <v>2008</v>
      </c>
      <c r="E12684">
        <v>67133</v>
      </c>
    </row>
    <row r="12685" spans="1:5">
      <c r="A12685" t="s">
        <v>507</v>
      </c>
      <c r="B12685" t="s">
        <v>539</v>
      </c>
      <c r="C12685" t="s">
        <v>506</v>
      </c>
      <c r="D12685">
        <v>2008</v>
      </c>
      <c r="E12685">
        <v>2455345</v>
      </c>
    </row>
    <row r="12686" spans="1:5">
      <c r="A12686" t="s">
        <v>505</v>
      </c>
      <c r="B12686" t="s">
        <v>539</v>
      </c>
      <c r="C12686" t="s">
        <v>504</v>
      </c>
      <c r="D12686">
        <v>2008</v>
      </c>
      <c r="E12686">
        <v>2842540</v>
      </c>
    </row>
    <row r="12687" spans="1:5">
      <c r="A12687" t="s">
        <v>503</v>
      </c>
      <c r="B12687" t="s">
        <v>539</v>
      </c>
      <c r="C12687" t="s">
        <v>502</v>
      </c>
      <c r="D12687">
        <v>2008</v>
      </c>
      <c r="E12687">
        <v>4119674</v>
      </c>
    </row>
    <row r="12688" spans="1:5">
      <c r="A12688" t="s">
        <v>501</v>
      </c>
      <c r="B12688" t="s">
        <v>539</v>
      </c>
      <c r="C12688" t="s">
        <v>500</v>
      </c>
      <c r="D12688">
        <v>2008</v>
      </c>
      <c r="E12688">
        <v>7381347</v>
      </c>
    </row>
    <row r="12689" spans="1:5">
      <c r="A12689" t="s">
        <v>499</v>
      </c>
      <c r="B12689" t="s">
        <v>539</v>
      </c>
      <c r="C12689" t="s">
        <v>498</v>
      </c>
      <c r="D12689">
        <v>2008</v>
      </c>
      <c r="E12689">
        <v>262823</v>
      </c>
    </row>
    <row r="12690" spans="1:5">
      <c r="A12690" t="s">
        <v>497</v>
      </c>
      <c r="B12690" t="s">
        <v>539</v>
      </c>
      <c r="C12690" t="s">
        <v>496</v>
      </c>
      <c r="D12690">
        <v>2008</v>
      </c>
      <c r="E12690">
        <v>5124397</v>
      </c>
    </row>
    <row r="12691" spans="1:5">
      <c r="A12691" t="s">
        <v>495</v>
      </c>
      <c r="B12691" t="s">
        <v>539</v>
      </c>
      <c r="C12691" t="s">
        <v>494</v>
      </c>
      <c r="D12691">
        <v>2008</v>
      </c>
      <c r="E12691">
        <v>11165220</v>
      </c>
    </row>
    <row r="12692" spans="1:5">
      <c r="A12692" t="s">
        <v>2</v>
      </c>
      <c r="B12692" t="s">
        <v>539</v>
      </c>
      <c r="C12692" t="s">
        <v>493</v>
      </c>
      <c r="D12692">
        <v>2008</v>
      </c>
      <c r="E12692">
        <v>105699746</v>
      </c>
    </row>
    <row r="12693" spans="1:5">
      <c r="A12693" t="s">
        <v>492</v>
      </c>
      <c r="B12693" t="s">
        <v>539</v>
      </c>
      <c r="C12693" t="s">
        <v>491</v>
      </c>
      <c r="D12693">
        <v>2008</v>
      </c>
      <c r="E12693">
        <v>2126239</v>
      </c>
    </row>
    <row r="12694" spans="1:5">
      <c r="A12694" t="s">
        <v>490</v>
      </c>
      <c r="B12694" t="s">
        <v>539</v>
      </c>
      <c r="C12694" t="s">
        <v>489</v>
      </c>
      <c r="D12694">
        <v>2008</v>
      </c>
      <c r="E12694">
        <v>128535</v>
      </c>
    </row>
    <row r="12695" spans="1:5">
      <c r="A12695" t="s">
        <v>488</v>
      </c>
      <c r="B12695" t="s">
        <v>539</v>
      </c>
      <c r="C12695" t="s">
        <v>487</v>
      </c>
      <c r="D12695">
        <v>2008</v>
      </c>
      <c r="E12695">
        <v>61221</v>
      </c>
    </row>
    <row r="12696" spans="1:5">
      <c r="A12696" t="s">
        <v>486</v>
      </c>
      <c r="B12696" t="s">
        <v>539</v>
      </c>
      <c r="C12696" t="s">
        <v>485</v>
      </c>
      <c r="D12696">
        <v>2008</v>
      </c>
      <c r="E12696">
        <v>2289736</v>
      </c>
    </row>
    <row r="12697" spans="1:5">
      <c r="A12697" t="s">
        <v>484</v>
      </c>
      <c r="B12697" t="s">
        <v>539</v>
      </c>
      <c r="C12697" t="s">
        <v>483</v>
      </c>
      <c r="D12697">
        <v>2008</v>
      </c>
      <c r="E12697">
        <v>2503383</v>
      </c>
    </row>
    <row r="12698" spans="1:5">
      <c r="A12698" t="s">
        <v>482</v>
      </c>
      <c r="B12698" t="s">
        <v>539</v>
      </c>
      <c r="C12698" t="s">
        <v>481</v>
      </c>
      <c r="D12698">
        <v>2008</v>
      </c>
      <c r="E12698">
        <v>166857</v>
      </c>
    </row>
    <row r="12699" spans="1:5">
      <c r="A12699" t="s">
        <v>480</v>
      </c>
      <c r="B12699" t="s">
        <v>539</v>
      </c>
      <c r="C12699" t="s">
        <v>479</v>
      </c>
      <c r="D12699">
        <v>2008</v>
      </c>
      <c r="E12699">
        <v>0</v>
      </c>
    </row>
    <row r="12700" spans="1:5">
      <c r="A12700" t="s">
        <v>478</v>
      </c>
      <c r="B12700" t="s">
        <v>539</v>
      </c>
      <c r="C12700" t="s">
        <v>477</v>
      </c>
      <c r="D12700">
        <v>2008</v>
      </c>
      <c r="E12700">
        <v>3307150</v>
      </c>
    </row>
    <row r="12701" spans="1:5">
      <c r="A12701" t="s">
        <v>476</v>
      </c>
      <c r="B12701" t="s">
        <v>539</v>
      </c>
      <c r="C12701" t="s">
        <v>475</v>
      </c>
      <c r="D12701">
        <v>2008</v>
      </c>
      <c r="E12701">
        <v>31361022</v>
      </c>
    </row>
    <row r="12702" spans="1:5">
      <c r="A12702" t="s">
        <v>474</v>
      </c>
      <c r="B12702" t="s">
        <v>539</v>
      </c>
      <c r="C12702" t="s">
        <v>473</v>
      </c>
      <c r="D12702">
        <v>2008</v>
      </c>
      <c r="E12702">
        <v>187440</v>
      </c>
    </row>
    <row r="12703" spans="1:5">
      <c r="A12703" t="s">
        <v>472</v>
      </c>
      <c r="B12703" t="s">
        <v>539</v>
      </c>
      <c r="C12703" t="s">
        <v>471</v>
      </c>
      <c r="D12703">
        <v>2008</v>
      </c>
      <c r="E12703">
        <v>95776</v>
      </c>
    </row>
    <row r="12704" spans="1:5">
      <c r="A12704" t="s">
        <v>470</v>
      </c>
      <c r="B12704" t="s">
        <v>539</v>
      </c>
      <c r="C12704" t="s">
        <v>469</v>
      </c>
      <c r="D12704">
        <v>2008</v>
      </c>
      <c r="E12704">
        <v>467982</v>
      </c>
    </row>
    <row r="12705" spans="1:5">
      <c r="A12705" t="s">
        <v>468</v>
      </c>
      <c r="B12705" t="s">
        <v>539</v>
      </c>
      <c r="C12705" t="s">
        <v>467</v>
      </c>
      <c r="D12705">
        <v>2008</v>
      </c>
      <c r="E12705">
        <v>860832</v>
      </c>
    </row>
    <row r="12706" spans="1:5">
      <c r="A12706" t="s">
        <v>466</v>
      </c>
      <c r="B12706" t="s">
        <v>539</v>
      </c>
      <c r="C12706" t="s">
        <v>465</v>
      </c>
      <c r="D12706">
        <v>2008</v>
      </c>
      <c r="E12706">
        <v>2673716</v>
      </c>
    </row>
    <row r="12707" spans="1:5">
      <c r="A12707" t="s">
        <v>464</v>
      </c>
      <c r="B12707" t="s">
        <v>539</v>
      </c>
      <c r="C12707" t="s">
        <v>463</v>
      </c>
      <c r="D12707">
        <v>2008</v>
      </c>
      <c r="E12707">
        <v>6456994</v>
      </c>
    </row>
    <row r="12708" spans="1:5">
      <c r="A12708" t="s">
        <v>462</v>
      </c>
      <c r="B12708" t="s">
        <v>536</v>
      </c>
      <c r="C12708" t="s">
        <v>461</v>
      </c>
      <c r="D12708">
        <v>2008</v>
      </c>
      <c r="E12708">
        <v>39984942</v>
      </c>
    </row>
    <row r="12709" spans="1:5">
      <c r="A12709" t="s">
        <v>460</v>
      </c>
      <c r="B12709" t="s">
        <v>539</v>
      </c>
      <c r="C12709" t="s">
        <v>459</v>
      </c>
      <c r="D12709">
        <v>2008</v>
      </c>
      <c r="E12709">
        <v>2019904</v>
      </c>
    </row>
    <row r="12710" spans="1:5">
      <c r="A12710" t="s">
        <v>458</v>
      </c>
      <c r="B12710" t="s">
        <v>539</v>
      </c>
      <c r="C12710" t="s">
        <v>457</v>
      </c>
      <c r="D12710">
        <v>2008</v>
      </c>
      <c r="E12710">
        <v>108843</v>
      </c>
    </row>
    <row r="12711" spans="1:5">
      <c r="A12711" t="s">
        <v>456</v>
      </c>
      <c r="B12711" t="s">
        <v>539</v>
      </c>
      <c r="C12711" t="s">
        <v>455</v>
      </c>
      <c r="D12711">
        <v>2008</v>
      </c>
      <c r="E12711">
        <v>1973607</v>
      </c>
    </row>
    <row r="12712" spans="1:5">
      <c r="A12712" t="s">
        <v>454</v>
      </c>
      <c r="B12712" t="s">
        <v>539</v>
      </c>
      <c r="C12712" t="s">
        <v>453</v>
      </c>
      <c r="D12712">
        <v>2008</v>
      </c>
      <c r="E12712">
        <v>708173810</v>
      </c>
    </row>
    <row r="12713" spans="1:5">
      <c r="A12713" t="s">
        <v>679</v>
      </c>
      <c r="B12713" t="s">
        <v>539</v>
      </c>
      <c r="C12713" t="s">
        <v>451</v>
      </c>
      <c r="D12713">
        <v>2008</v>
      </c>
      <c r="E12713">
        <v>9937344</v>
      </c>
    </row>
    <row r="12714" spans="1:5">
      <c r="A12714" t="s">
        <v>450</v>
      </c>
      <c r="B12714" t="s">
        <v>539</v>
      </c>
      <c r="C12714" t="s">
        <v>449</v>
      </c>
      <c r="D12714">
        <v>2008</v>
      </c>
      <c r="E12714">
        <v>9389787</v>
      </c>
    </row>
    <row r="12715" spans="1:5">
      <c r="A12715" t="s">
        <v>448</v>
      </c>
      <c r="B12715" t="s">
        <v>539</v>
      </c>
      <c r="C12715" t="s">
        <v>447</v>
      </c>
      <c r="D12715">
        <v>2008</v>
      </c>
      <c r="E12715">
        <v>36863521</v>
      </c>
    </row>
    <row r="12716" spans="1:5">
      <c r="A12716" t="s">
        <v>446</v>
      </c>
      <c r="B12716" t="s">
        <v>539</v>
      </c>
      <c r="C12716" t="s">
        <v>445</v>
      </c>
      <c r="D12716">
        <v>2008</v>
      </c>
      <c r="E12716">
        <v>1549832</v>
      </c>
    </row>
    <row r="12717" spans="1:5">
      <c r="A12717" t="s">
        <v>444</v>
      </c>
      <c r="B12717" t="s">
        <v>539</v>
      </c>
      <c r="C12717" t="s">
        <v>443</v>
      </c>
      <c r="D12717">
        <v>2008</v>
      </c>
      <c r="E12717">
        <v>11467854</v>
      </c>
    </row>
    <row r="12718" spans="1:5">
      <c r="A12718" t="s">
        <v>442</v>
      </c>
      <c r="B12718" t="s">
        <v>539</v>
      </c>
      <c r="C12718" t="s">
        <v>441</v>
      </c>
      <c r="D12718">
        <v>2008</v>
      </c>
      <c r="E12718">
        <v>474125</v>
      </c>
    </row>
    <row r="12719" spans="1:5">
      <c r="A12719" t="s">
        <v>440</v>
      </c>
      <c r="B12719" t="s">
        <v>539</v>
      </c>
      <c r="C12719" t="s">
        <v>439</v>
      </c>
      <c r="D12719">
        <v>2008</v>
      </c>
      <c r="E12719">
        <v>195735</v>
      </c>
    </row>
    <row r="12720" spans="1:5">
      <c r="A12720" t="s">
        <v>438</v>
      </c>
      <c r="B12720" t="s">
        <v>539</v>
      </c>
      <c r="C12720" t="s">
        <v>437</v>
      </c>
      <c r="D12720">
        <v>2008</v>
      </c>
      <c r="E12720">
        <v>1356005</v>
      </c>
    </row>
    <row r="12721" spans="1:5">
      <c r="A12721" t="s">
        <v>436</v>
      </c>
      <c r="B12721" t="s">
        <v>536</v>
      </c>
      <c r="C12721" t="s">
        <v>435</v>
      </c>
      <c r="D12721">
        <v>2008</v>
      </c>
      <c r="E12721">
        <v>3999674</v>
      </c>
    </row>
    <row r="12722" spans="1:5">
      <c r="A12722" t="s">
        <v>434</v>
      </c>
      <c r="B12722" t="s">
        <v>539</v>
      </c>
      <c r="C12722" t="s">
        <v>433</v>
      </c>
      <c r="D12722">
        <v>2008</v>
      </c>
      <c r="E12722">
        <v>2667632</v>
      </c>
    </row>
    <row r="12723" spans="1:5">
      <c r="A12723" t="s">
        <v>432</v>
      </c>
      <c r="B12723" t="s">
        <v>539</v>
      </c>
      <c r="C12723" t="s">
        <v>431</v>
      </c>
      <c r="D12723">
        <v>2008</v>
      </c>
      <c r="E12723">
        <v>14353</v>
      </c>
    </row>
    <row r="12724" spans="1:5">
      <c r="A12724" t="s">
        <v>430</v>
      </c>
      <c r="B12724" t="s">
        <v>539</v>
      </c>
      <c r="C12724" t="s">
        <v>429</v>
      </c>
      <c r="D12724">
        <v>2008</v>
      </c>
      <c r="E12724">
        <v>0</v>
      </c>
    </row>
    <row r="12725" spans="1:5">
      <c r="A12725" t="s">
        <v>428</v>
      </c>
      <c r="B12725" t="s">
        <v>539</v>
      </c>
      <c r="C12725" t="s">
        <v>427</v>
      </c>
      <c r="D12725">
        <v>2008</v>
      </c>
      <c r="E12725">
        <v>347841</v>
      </c>
    </row>
    <row r="12726" spans="1:5">
      <c r="A12726" t="s">
        <v>426</v>
      </c>
      <c r="B12726" t="s">
        <v>539</v>
      </c>
      <c r="C12726" t="s">
        <v>425</v>
      </c>
      <c r="D12726">
        <v>2008</v>
      </c>
      <c r="E12726">
        <v>2762927</v>
      </c>
    </row>
    <row r="12727" spans="1:5">
      <c r="A12727" t="s">
        <v>7</v>
      </c>
      <c r="B12727" t="s">
        <v>539</v>
      </c>
      <c r="C12727" t="s">
        <v>424</v>
      </c>
      <c r="D12727">
        <v>2008</v>
      </c>
      <c r="E12727">
        <v>21434841</v>
      </c>
    </row>
    <row r="12728" spans="1:5">
      <c r="A12728" t="s">
        <v>423</v>
      </c>
      <c r="B12728" t="s">
        <v>539</v>
      </c>
      <c r="C12728" t="s">
        <v>422</v>
      </c>
      <c r="D12728">
        <v>2008</v>
      </c>
      <c r="E12728">
        <v>190106</v>
      </c>
    </row>
    <row r="12729" spans="1:5">
      <c r="A12729" t="s">
        <v>421</v>
      </c>
      <c r="B12729" t="s">
        <v>539</v>
      </c>
      <c r="C12729" t="s">
        <v>420</v>
      </c>
      <c r="D12729">
        <v>2008</v>
      </c>
      <c r="E12729">
        <v>23098</v>
      </c>
    </row>
    <row r="12730" spans="1:5">
      <c r="A12730" t="s">
        <v>419</v>
      </c>
      <c r="B12730" t="s">
        <v>539</v>
      </c>
      <c r="C12730" t="s">
        <v>418</v>
      </c>
      <c r="D12730">
        <v>2008</v>
      </c>
      <c r="E12730">
        <v>742353</v>
      </c>
    </row>
    <row r="12731" spans="1:5">
      <c r="A12731" t="s">
        <v>417</v>
      </c>
      <c r="B12731" t="s">
        <v>539</v>
      </c>
      <c r="C12731" t="s">
        <v>416</v>
      </c>
      <c r="D12731">
        <v>2008</v>
      </c>
      <c r="E12731">
        <v>2765970</v>
      </c>
    </row>
    <row r="12732" spans="1:5">
      <c r="A12732" t="s">
        <v>415</v>
      </c>
      <c r="B12732" t="s">
        <v>539</v>
      </c>
      <c r="C12732" t="s">
        <v>414</v>
      </c>
      <c r="D12732">
        <v>2008</v>
      </c>
      <c r="E12732">
        <v>11818828</v>
      </c>
    </row>
    <row r="12733" spans="1:5">
      <c r="A12733" t="s">
        <v>413</v>
      </c>
      <c r="B12733" t="s">
        <v>536</v>
      </c>
      <c r="C12733" t="s">
        <v>412</v>
      </c>
      <c r="D12733">
        <v>2008</v>
      </c>
      <c r="E12733">
        <v>1055546108</v>
      </c>
    </row>
    <row r="12734" spans="1:5">
      <c r="A12734" t="s">
        <v>411</v>
      </c>
      <c r="B12734" t="s">
        <v>536</v>
      </c>
      <c r="C12734" t="s">
        <v>410</v>
      </c>
      <c r="D12734">
        <v>2008</v>
      </c>
      <c r="E12734">
        <v>1655563946</v>
      </c>
    </row>
    <row r="12735" spans="1:5">
      <c r="A12735" t="s">
        <v>409</v>
      </c>
      <c r="B12735" t="s">
        <v>536</v>
      </c>
      <c r="C12735" t="s">
        <v>408</v>
      </c>
      <c r="D12735">
        <v>2008</v>
      </c>
      <c r="E12735">
        <v>1082067980</v>
      </c>
    </row>
    <row r="12736" spans="1:5">
      <c r="A12736" t="s">
        <v>407</v>
      </c>
      <c r="B12736" t="s">
        <v>536</v>
      </c>
      <c r="C12736" t="s">
        <v>406</v>
      </c>
      <c r="D12736">
        <v>2008</v>
      </c>
      <c r="E12736">
        <v>143043041</v>
      </c>
    </row>
    <row r="12737" spans="1:5">
      <c r="A12737" t="s">
        <v>405</v>
      </c>
      <c r="B12737" t="s">
        <v>536</v>
      </c>
      <c r="C12737" t="s">
        <v>404</v>
      </c>
      <c r="D12737">
        <v>2008</v>
      </c>
      <c r="E12737">
        <v>266905972</v>
      </c>
    </row>
    <row r="12738" spans="1:5">
      <c r="A12738" t="s">
        <v>403</v>
      </c>
      <c r="B12738" t="s">
        <v>539</v>
      </c>
      <c r="C12738" t="s">
        <v>402</v>
      </c>
      <c r="D12738">
        <v>2008</v>
      </c>
      <c r="E12738">
        <v>5446731</v>
      </c>
    </row>
    <row r="12739" spans="1:5">
      <c r="A12739" t="s">
        <v>401</v>
      </c>
      <c r="B12739" t="s">
        <v>539</v>
      </c>
      <c r="C12739" t="s">
        <v>400</v>
      </c>
      <c r="D12739">
        <v>2008</v>
      </c>
      <c r="E12739">
        <v>46096759</v>
      </c>
    </row>
    <row r="12740" spans="1:5">
      <c r="A12740" t="s">
        <v>399</v>
      </c>
      <c r="B12740" t="s">
        <v>536</v>
      </c>
      <c r="C12740" t="s">
        <v>398</v>
      </c>
      <c r="D12740">
        <v>2008</v>
      </c>
      <c r="E12740">
        <v>85740202</v>
      </c>
    </row>
    <row r="12741" spans="1:5">
      <c r="A12741" t="s">
        <v>397</v>
      </c>
      <c r="B12741" t="s">
        <v>539</v>
      </c>
      <c r="C12741" t="s">
        <v>396</v>
      </c>
      <c r="D12741">
        <v>2008</v>
      </c>
      <c r="E12741">
        <v>3392288</v>
      </c>
    </row>
    <row r="12742" spans="1:5">
      <c r="A12742" t="s">
        <v>395</v>
      </c>
      <c r="B12742" t="s">
        <v>539</v>
      </c>
      <c r="C12742" t="s">
        <v>394</v>
      </c>
      <c r="D12742">
        <v>2008</v>
      </c>
      <c r="E12742">
        <v>10120932</v>
      </c>
    </row>
    <row r="12743" spans="1:5">
      <c r="A12743" t="s">
        <v>393</v>
      </c>
      <c r="B12743" t="s">
        <v>539</v>
      </c>
      <c r="C12743" t="s">
        <v>392</v>
      </c>
      <c r="D12743">
        <v>2008</v>
      </c>
      <c r="E12743">
        <v>423176</v>
      </c>
    </row>
    <row r="12744" spans="1:5">
      <c r="A12744" t="s">
        <v>5</v>
      </c>
      <c r="B12744" t="s">
        <v>539</v>
      </c>
      <c r="C12744" t="s">
        <v>391</v>
      </c>
      <c r="D12744">
        <v>2008</v>
      </c>
      <c r="E12744">
        <v>69451066</v>
      </c>
    </row>
    <row r="12745" spans="1:5">
      <c r="A12745" t="s">
        <v>390</v>
      </c>
      <c r="B12745" t="s">
        <v>536</v>
      </c>
      <c r="C12745" t="s">
        <v>389</v>
      </c>
      <c r="D12745">
        <v>2008</v>
      </c>
      <c r="E12745">
        <v>134162755</v>
      </c>
    </row>
    <row r="12746" spans="1:5">
      <c r="A12746" t="s">
        <v>388</v>
      </c>
      <c r="B12746" t="s">
        <v>536</v>
      </c>
      <c r="C12746" t="s">
        <v>387</v>
      </c>
      <c r="D12746">
        <v>2008</v>
      </c>
      <c r="E12746">
        <v>256741253</v>
      </c>
    </row>
    <row r="12747" spans="1:5">
      <c r="A12747" t="s">
        <v>386</v>
      </c>
      <c r="B12747" t="s">
        <v>539</v>
      </c>
      <c r="C12747" t="s">
        <v>385</v>
      </c>
      <c r="D12747">
        <v>2008</v>
      </c>
      <c r="E12747">
        <v>887391</v>
      </c>
    </row>
    <row r="12748" spans="1:5">
      <c r="A12748" t="s">
        <v>384</v>
      </c>
      <c r="B12748" t="s">
        <v>539</v>
      </c>
      <c r="C12748" t="s">
        <v>383</v>
      </c>
      <c r="D12748">
        <v>2008</v>
      </c>
      <c r="E12748">
        <v>412806</v>
      </c>
    </row>
    <row r="12749" spans="1:5">
      <c r="A12749" t="s">
        <v>382</v>
      </c>
      <c r="B12749" t="s">
        <v>539</v>
      </c>
      <c r="C12749" t="s">
        <v>381</v>
      </c>
      <c r="D12749">
        <v>2008</v>
      </c>
      <c r="E12749">
        <v>14250048</v>
      </c>
    </row>
    <row r="12750" spans="1:5">
      <c r="A12750" t="s">
        <v>380</v>
      </c>
      <c r="B12750" t="s">
        <v>539</v>
      </c>
      <c r="C12750" t="s">
        <v>379</v>
      </c>
      <c r="D12750">
        <v>2008</v>
      </c>
      <c r="E12750">
        <v>28831</v>
      </c>
    </row>
    <row r="12751" spans="1:5">
      <c r="A12751" t="s">
        <v>378</v>
      </c>
      <c r="B12751" t="s">
        <v>539</v>
      </c>
      <c r="C12751" t="s">
        <v>377</v>
      </c>
      <c r="D12751">
        <v>2008</v>
      </c>
      <c r="E12751">
        <v>81168</v>
      </c>
    </row>
    <row r="12752" spans="1:5">
      <c r="A12752" t="s">
        <v>376</v>
      </c>
      <c r="B12752" t="s">
        <v>539</v>
      </c>
      <c r="C12752" t="s">
        <v>375</v>
      </c>
      <c r="D12752">
        <v>2008</v>
      </c>
      <c r="E12752">
        <v>232060</v>
      </c>
    </row>
    <row r="12753" spans="1:5">
      <c r="A12753" t="s">
        <v>374</v>
      </c>
      <c r="B12753" t="s">
        <v>539</v>
      </c>
      <c r="C12753" t="s">
        <v>373</v>
      </c>
      <c r="D12753">
        <v>2008</v>
      </c>
      <c r="E12753">
        <v>11893520</v>
      </c>
    </row>
    <row r="12754" spans="1:5">
      <c r="A12754" t="s">
        <v>372</v>
      </c>
      <c r="B12754" t="s">
        <v>539</v>
      </c>
      <c r="C12754" t="s">
        <v>371</v>
      </c>
      <c r="D12754">
        <v>2008</v>
      </c>
      <c r="E12754">
        <v>1909212</v>
      </c>
    </row>
    <row r="12755" spans="1:5">
      <c r="A12755" t="s">
        <v>370</v>
      </c>
      <c r="B12755" t="s">
        <v>539</v>
      </c>
      <c r="C12755" t="s">
        <v>369</v>
      </c>
      <c r="D12755">
        <v>2008</v>
      </c>
      <c r="E12755">
        <v>11800528</v>
      </c>
    </row>
    <row r="12756" spans="1:5">
      <c r="A12756" t="s">
        <v>368</v>
      </c>
      <c r="B12756" t="s">
        <v>539</v>
      </c>
      <c r="C12756" t="s">
        <v>367</v>
      </c>
      <c r="D12756">
        <v>2008</v>
      </c>
      <c r="E12756">
        <v>0</v>
      </c>
    </row>
    <row r="12757" spans="1:5">
      <c r="A12757" t="s">
        <v>366</v>
      </c>
      <c r="B12757" t="s">
        <v>539</v>
      </c>
      <c r="C12757" t="s">
        <v>365</v>
      </c>
      <c r="D12757">
        <v>2008</v>
      </c>
      <c r="E12757">
        <v>6812758</v>
      </c>
    </row>
    <row r="12758" spans="1:5">
      <c r="A12758" t="s">
        <v>364</v>
      </c>
      <c r="B12758" t="s">
        <v>539</v>
      </c>
      <c r="C12758" t="s">
        <v>363</v>
      </c>
      <c r="D12758">
        <v>2008</v>
      </c>
      <c r="E12758">
        <v>718209</v>
      </c>
    </row>
    <row r="12759" spans="1:5">
      <c r="A12759" t="s">
        <v>362</v>
      </c>
      <c r="B12759" t="s">
        <v>539</v>
      </c>
      <c r="C12759" t="s">
        <v>361</v>
      </c>
      <c r="D12759">
        <v>2008</v>
      </c>
      <c r="E12759">
        <v>837149</v>
      </c>
    </row>
    <row r="12760" spans="1:5">
      <c r="A12760" t="s">
        <v>360</v>
      </c>
      <c r="B12760" t="s">
        <v>539</v>
      </c>
      <c r="C12760" t="s">
        <v>359</v>
      </c>
      <c r="D12760">
        <v>2008</v>
      </c>
      <c r="E12760">
        <v>529414</v>
      </c>
    </row>
    <row r="12761" spans="1:5">
      <c r="A12761" t="s">
        <v>358</v>
      </c>
      <c r="B12761" t="s">
        <v>539</v>
      </c>
      <c r="C12761" t="s">
        <v>357</v>
      </c>
      <c r="D12761">
        <v>2008</v>
      </c>
      <c r="E12761">
        <v>2706538</v>
      </c>
    </row>
    <row r="12762" spans="1:5">
      <c r="A12762" t="s">
        <v>356</v>
      </c>
      <c r="B12762" t="s">
        <v>539</v>
      </c>
      <c r="C12762" t="s">
        <v>355</v>
      </c>
      <c r="D12762">
        <v>2008</v>
      </c>
      <c r="E12762">
        <v>66749</v>
      </c>
    </row>
    <row r="12763" spans="1:5">
      <c r="A12763" t="s">
        <v>354</v>
      </c>
      <c r="B12763" t="s">
        <v>539</v>
      </c>
      <c r="C12763" t="s">
        <v>353</v>
      </c>
      <c r="D12763">
        <v>2008</v>
      </c>
      <c r="E12763">
        <v>9132</v>
      </c>
    </row>
    <row r="12764" spans="1:5">
      <c r="A12764" t="s">
        <v>352</v>
      </c>
      <c r="B12764" t="s">
        <v>539</v>
      </c>
      <c r="C12764" t="s">
        <v>351</v>
      </c>
      <c r="D12764">
        <v>2008</v>
      </c>
      <c r="E12764">
        <v>7220422</v>
      </c>
    </row>
    <row r="12765" spans="1:5">
      <c r="A12765" t="s">
        <v>350</v>
      </c>
      <c r="B12765" t="s">
        <v>539</v>
      </c>
      <c r="C12765" t="s">
        <v>349</v>
      </c>
      <c r="D12765">
        <v>2008</v>
      </c>
      <c r="E12765">
        <v>9676</v>
      </c>
    </row>
    <row r="12766" spans="1:5">
      <c r="A12766" t="s">
        <v>348</v>
      </c>
      <c r="B12766" t="s">
        <v>539</v>
      </c>
      <c r="C12766" t="s">
        <v>347</v>
      </c>
      <c r="D12766">
        <v>2008</v>
      </c>
      <c r="E12766">
        <v>535719</v>
      </c>
    </row>
    <row r="12767" spans="1:5">
      <c r="A12767" t="s">
        <v>346</v>
      </c>
      <c r="B12767" t="s">
        <v>536</v>
      </c>
      <c r="C12767" t="s">
        <v>345</v>
      </c>
      <c r="D12767">
        <v>2008</v>
      </c>
      <c r="E12767">
        <v>227860844</v>
      </c>
    </row>
    <row r="12768" spans="1:5">
      <c r="A12768" t="s">
        <v>344</v>
      </c>
      <c r="B12768" t="s">
        <v>539</v>
      </c>
      <c r="C12768" t="s">
        <v>343</v>
      </c>
      <c r="D12768">
        <v>2008</v>
      </c>
      <c r="E12768">
        <v>0</v>
      </c>
    </row>
    <row r="12769" spans="1:5">
      <c r="A12769" t="s">
        <v>342</v>
      </c>
      <c r="B12769" t="s">
        <v>539</v>
      </c>
      <c r="C12769" t="s">
        <v>341</v>
      </c>
      <c r="D12769">
        <v>2008</v>
      </c>
      <c r="E12769">
        <v>3901847</v>
      </c>
    </row>
    <row r="12770" spans="1:5">
      <c r="A12770" t="s">
        <v>340</v>
      </c>
      <c r="B12770" t="s">
        <v>536</v>
      </c>
      <c r="C12770" t="s">
        <v>339</v>
      </c>
      <c r="D12770">
        <v>2008</v>
      </c>
      <c r="E12770">
        <v>408217840</v>
      </c>
    </row>
    <row r="12771" spans="1:5">
      <c r="A12771" t="s">
        <v>338</v>
      </c>
      <c r="B12771" t="s">
        <v>539</v>
      </c>
      <c r="C12771" t="s">
        <v>337</v>
      </c>
      <c r="D12771">
        <v>2008</v>
      </c>
      <c r="E12771">
        <v>1904710</v>
      </c>
    </row>
    <row r="12772" spans="1:5">
      <c r="A12772" t="s">
        <v>336</v>
      </c>
      <c r="B12772" t="s">
        <v>539</v>
      </c>
      <c r="C12772" t="s">
        <v>335</v>
      </c>
      <c r="D12772">
        <v>2008</v>
      </c>
      <c r="E12772">
        <v>4951506</v>
      </c>
    </row>
    <row r="12773" spans="1:5">
      <c r="A12773" t="s">
        <v>334</v>
      </c>
      <c r="B12773" t="s">
        <v>539</v>
      </c>
      <c r="C12773" t="s">
        <v>333</v>
      </c>
      <c r="D12773">
        <v>2008</v>
      </c>
      <c r="E12773">
        <v>3225270</v>
      </c>
    </row>
    <row r="12774" spans="1:5">
      <c r="A12774" t="s">
        <v>332</v>
      </c>
      <c r="B12774" t="s">
        <v>536</v>
      </c>
      <c r="C12774" t="s">
        <v>331</v>
      </c>
      <c r="D12774">
        <v>2008</v>
      </c>
      <c r="E12774">
        <v>2228916782</v>
      </c>
    </row>
    <row r="12775" spans="1:5">
      <c r="A12775" t="s">
        <v>330</v>
      </c>
      <c r="B12775" t="s">
        <v>536</v>
      </c>
      <c r="C12775" t="s">
        <v>329</v>
      </c>
      <c r="D12775">
        <v>2008</v>
      </c>
      <c r="E12775">
        <v>3115365700</v>
      </c>
    </row>
    <row r="12776" spans="1:5">
      <c r="A12776" t="s">
        <v>328</v>
      </c>
      <c r="B12776" t="s">
        <v>536</v>
      </c>
      <c r="C12776" t="s">
        <v>327</v>
      </c>
      <c r="D12776">
        <v>2008</v>
      </c>
      <c r="E12776">
        <v>886448918</v>
      </c>
    </row>
    <row r="12777" spans="1:5">
      <c r="A12777" t="s">
        <v>326</v>
      </c>
      <c r="B12777" t="s">
        <v>536</v>
      </c>
      <c r="C12777" t="s">
        <v>325</v>
      </c>
      <c r="D12777">
        <v>2008</v>
      </c>
      <c r="E12777">
        <v>270264472</v>
      </c>
    </row>
    <row r="12778" spans="1:5">
      <c r="A12778" t="s">
        <v>324</v>
      </c>
      <c r="B12778" t="s">
        <v>539</v>
      </c>
      <c r="C12778" t="s">
        <v>323</v>
      </c>
      <c r="D12778">
        <v>2008</v>
      </c>
      <c r="E12778">
        <v>122030583</v>
      </c>
    </row>
    <row r="12779" spans="1:5">
      <c r="A12779" t="s">
        <v>322</v>
      </c>
      <c r="B12779" t="s">
        <v>536</v>
      </c>
      <c r="C12779" t="s">
        <v>321</v>
      </c>
      <c r="D12779">
        <v>2008</v>
      </c>
      <c r="E12779">
        <v>616184446</v>
      </c>
    </row>
    <row r="12780" spans="1:5">
      <c r="A12780" t="s">
        <v>320</v>
      </c>
      <c r="B12780" t="s">
        <v>539</v>
      </c>
      <c r="C12780" t="s">
        <v>319</v>
      </c>
      <c r="D12780">
        <v>2008</v>
      </c>
      <c r="E12780">
        <v>37729</v>
      </c>
    </row>
    <row r="12781" spans="1:5">
      <c r="A12781" t="s">
        <v>318</v>
      </c>
      <c r="B12781" t="s">
        <v>539</v>
      </c>
      <c r="C12781" t="s">
        <v>317</v>
      </c>
      <c r="D12781">
        <v>2008</v>
      </c>
      <c r="E12781">
        <v>835057853</v>
      </c>
    </row>
    <row r="12782" spans="1:5">
      <c r="A12782" t="s">
        <v>316</v>
      </c>
      <c r="B12782" t="s">
        <v>536</v>
      </c>
      <c r="C12782" t="s">
        <v>315</v>
      </c>
      <c r="D12782">
        <v>2008</v>
      </c>
    </row>
    <row r="12783" spans="1:5">
      <c r="A12783" t="s">
        <v>314</v>
      </c>
      <c r="B12783" t="s">
        <v>539</v>
      </c>
      <c r="C12783" t="s">
        <v>313</v>
      </c>
      <c r="D12783">
        <v>2008</v>
      </c>
      <c r="E12783">
        <v>1737543</v>
      </c>
    </row>
    <row r="12784" spans="1:5">
      <c r="A12784" t="s">
        <v>312</v>
      </c>
      <c r="B12784" t="s">
        <v>539</v>
      </c>
      <c r="C12784" t="s">
        <v>311</v>
      </c>
      <c r="D12784">
        <v>2008</v>
      </c>
      <c r="E12784">
        <v>22248485</v>
      </c>
    </row>
    <row r="12785" spans="1:5">
      <c r="A12785" t="s">
        <v>310</v>
      </c>
      <c r="B12785" t="s">
        <v>539</v>
      </c>
      <c r="C12785" t="s">
        <v>309</v>
      </c>
      <c r="D12785">
        <v>2008</v>
      </c>
      <c r="E12785">
        <v>9045791</v>
      </c>
    </row>
    <row r="12786" spans="1:5">
      <c r="A12786" t="s">
        <v>308</v>
      </c>
      <c r="B12786" t="s">
        <v>539</v>
      </c>
      <c r="C12786" t="s">
        <v>307</v>
      </c>
      <c r="D12786">
        <v>2008</v>
      </c>
      <c r="E12786">
        <v>20965</v>
      </c>
    </row>
    <row r="12787" spans="1:5">
      <c r="A12787" t="s">
        <v>306</v>
      </c>
      <c r="B12787" t="s">
        <v>539</v>
      </c>
      <c r="C12787" t="s">
        <v>305</v>
      </c>
      <c r="D12787">
        <v>2008</v>
      </c>
      <c r="E12787">
        <v>606484</v>
      </c>
    </row>
    <row r="12788" spans="1:5">
      <c r="A12788" t="s">
        <v>304</v>
      </c>
      <c r="B12788" t="s">
        <v>539</v>
      </c>
      <c r="C12788" t="s">
        <v>303</v>
      </c>
      <c r="D12788">
        <v>2008</v>
      </c>
      <c r="E12788">
        <v>18770433</v>
      </c>
    </row>
    <row r="12789" spans="1:5">
      <c r="A12789" t="s">
        <v>302</v>
      </c>
      <c r="B12789" t="s">
        <v>539</v>
      </c>
      <c r="C12789" t="s">
        <v>301</v>
      </c>
      <c r="D12789">
        <v>2008</v>
      </c>
      <c r="E12789">
        <v>1301006</v>
      </c>
    </row>
    <row r="12790" spans="1:5">
      <c r="A12790" t="s">
        <v>300</v>
      </c>
      <c r="B12790" t="s">
        <v>539</v>
      </c>
      <c r="C12790" t="s">
        <v>299</v>
      </c>
      <c r="D12790">
        <v>2008</v>
      </c>
      <c r="E12790">
        <v>1170504</v>
      </c>
    </row>
    <row r="12791" spans="1:5">
      <c r="A12791" t="s">
        <v>298</v>
      </c>
      <c r="B12791" t="s">
        <v>539</v>
      </c>
      <c r="C12791" t="s">
        <v>297</v>
      </c>
      <c r="D12791">
        <v>2008</v>
      </c>
      <c r="E12791">
        <v>14203467</v>
      </c>
    </row>
    <row r="12792" spans="1:5">
      <c r="A12792" t="s">
        <v>296</v>
      </c>
      <c r="B12792" t="s">
        <v>539</v>
      </c>
      <c r="C12792" t="s">
        <v>295</v>
      </c>
      <c r="D12792">
        <v>2008</v>
      </c>
      <c r="E12792">
        <v>7192642</v>
      </c>
    </row>
    <row r="12793" spans="1:5">
      <c r="A12793" t="s">
        <v>294</v>
      </c>
      <c r="B12793" t="s">
        <v>539</v>
      </c>
      <c r="C12793" t="s">
        <v>293</v>
      </c>
      <c r="D12793">
        <v>2008</v>
      </c>
      <c r="E12793">
        <v>30222577</v>
      </c>
    </row>
    <row r="12794" spans="1:5">
      <c r="A12794" t="s">
        <v>292</v>
      </c>
      <c r="B12794" t="s">
        <v>539</v>
      </c>
      <c r="C12794" t="s">
        <v>291</v>
      </c>
      <c r="D12794">
        <v>2008</v>
      </c>
      <c r="E12794">
        <v>3441997</v>
      </c>
    </row>
    <row r="12795" spans="1:5">
      <c r="A12795" t="s">
        <v>290</v>
      </c>
      <c r="B12795" t="s">
        <v>539</v>
      </c>
      <c r="C12795" t="s">
        <v>289</v>
      </c>
      <c r="D12795">
        <v>2008</v>
      </c>
      <c r="E12795">
        <v>11169229</v>
      </c>
    </row>
    <row r="12796" spans="1:5">
      <c r="A12796" t="s">
        <v>288</v>
      </c>
      <c r="B12796" t="s">
        <v>539</v>
      </c>
      <c r="C12796" t="s">
        <v>287</v>
      </c>
      <c r="D12796">
        <v>2008</v>
      </c>
      <c r="E12796">
        <v>55474</v>
      </c>
    </row>
    <row r="12797" spans="1:5">
      <c r="A12797" t="s">
        <v>286</v>
      </c>
      <c r="B12797" t="s">
        <v>539</v>
      </c>
      <c r="C12797" t="s">
        <v>285</v>
      </c>
      <c r="D12797">
        <v>2008</v>
      </c>
      <c r="E12797">
        <v>34304</v>
      </c>
    </row>
    <row r="12798" spans="1:5">
      <c r="A12798" t="s">
        <v>284</v>
      </c>
      <c r="B12798" t="s">
        <v>539</v>
      </c>
      <c r="C12798" t="s">
        <v>283</v>
      </c>
      <c r="D12798">
        <v>2008</v>
      </c>
      <c r="E12798">
        <v>8960824</v>
      </c>
    </row>
    <row r="12799" spans="1:5">
      <c r="A12799" t="s">
        <v>282</v>
      </c>
      <c r="B12799" t="s">
        <v>539</v>
      </c>
      <c r="C12799" t="s">
        <v>281</v>
      </c>
      <c r="D12799">
        <v>2008</v>
      </c>
      <c r="E12799">
        <v>46893</v>
      </c>
    </row>
    <row r="12800" spans="1:5">
      <c r="A12800" t="s">
        <v>280</v>
      </c>
      <c r="B12800" t="s">
        <v>536</v>
      </c>
      <c r="C12800" t="s">
        <v>279</v>
      </c>
      <c r="D12800">
        <v>2008</v>
      </c>
      <c r="E12800">
        <v>125033355</v>
      </c>
    </row>
    <row r="12801" spans="1:5">
      <c r="A12801" t="s">
        <v>278</v>
      </c>
      <c r="B12801" t="s">
        <v>539</v>
      </c>
      <c r="C12801" t="s">
        <v>277</v>
      </c>
      <c r="D12801">
        <v>2008</v>
      </c>
      <c r="E12801">
        <v>4185755</v>
      </c>
    </row>
    <row r="12802" spans="1:5">
      <c r="A12802" t="s">
        <v>276</v>
      </c>
      <c r="B12802" t="s">
        <v>539</v>
      </c>
      <c r="C12802" t="s">
        <v>275</v>
      </c>
      <c r="D12802">
        <v>2008</v>
      </c>
      <c r="E12802">
        <v>536821</v>
      </c>
    </row>
    <row r="12803" spans="1:5">
      <c r="A12803" t="s">
        <v>274</v>
      </c>
      <c r="B12803" t="s">
        <v>539</v>
      </c>
      <c r="C12803" t="s">
        <v>273</v>
      </c>
      <c r="D12803">
        <v>2008</v>
      </c>
      <c r="E12803">
        <v>1938163</v>
      </c>
    </row>
    <row r="12804" spans="1:5">
      <c r="A12804" t="s">
        <v>272</v>
      </c>
      <c r="B12804" t="s">
        <v>539</v>
      </c>
      <c r="C12804" t="s">
        <v>271</v>
      </c>
      <c r="D12804">
        <v>2008</v>
      </c>
      <c r="E12804">
        <v>1372596</v>
      </c>
    </row>
    <row r="12805" spans="1:5">
      <c r="A12805" t="s">
        <v>270</v>
      </c>
      <c r="B12805" t="s">
        <v>539</v>
      </c>
      <c r="C12805" t="s">
        <v>269</v>
      </c>
      <c r="D12805">
        <v>2008</v>
      </c>
      <c r="E12805">
        <v>135154</v>
      </c>
    </row>
    <row r="12806" spans="1:5">
      <c r="A12806" t="s">
        <v>268</v>
      </c>
      <c r="B12806" t="s">
        <v>536</v>
      </c>
      <c r="C12806" t="s">
        <v>267</v>
      </c>
      <c r="D12806">
        <v>2008</v>
      </c>
      <c r="E12806">
        <v>129072614</v>
      </c>
    </row>
    <row r="12807" spans="1:5">
      <c r="A12807" t="s">
        <v>266</v>
      </c>
      <c r="B12807" t="s">
        <v>536</v>
      </c>
      <c r="C12807" t="s">
        <v>265</v>
      </c>
      <c r="D12807">
        <v>2008</v>
      </c>
      <c r="E12807">
        <v>583212372</v>
      </c>
    </row>
    <row r="12808" spans="1:5">
      <c r="A12808" t="s">
        <v>264</v>
      </c>
      <c r="B12808" t="s">
        <v>536</v>
      </c>
      <c r="C12808" t="s">
        <v>263</v>
      </c>
      <c r="D12808">
        <v>2008</v>
      </c>
      <c r="E12808">
        <v>382119339</v>
      </c>
    </row>
    <row r="12809" spans="1:5">
      <c r="A12809" t="s">
        <v>262</v>
      </c>
      <c r="B12809" t="s">
        <v>539</v>
      </c>
      <c r="C12809" t="s">
        <v>261</v>
      </c>
      <c r="D12809">
        <v>2008</v>
      </c>
      <c r="E12809">
        <v>30361</v>
      </c>
    </row>
    <row r="12810" spans="1:5">
      <c r="A12810" t="s">
        <v>260</v>
      </c>
      <c r="B12810" t="s">
        <v>539</v>
      </c>
      <c r="C12810" t="s">
        <v>259</v>
      </c>
      <c r="D12810">
        <v>2008</v>
      </c>
      <c r="E12810">
        <v>16181571</v>
      </c>
    </row>
    <row r="12811" spans="1:5">
      <c r="A12811" t="s">
        <v>258</v>
      </c>
      <c r="B12811" t="s">
        <v>536</v>
      </c>
      <c r="C12811" t="s">
        <v>257</v>
      </c>
      <c r="D12811">
        <v>2008</v>
      </c>
      <c r="E12811">
        <v>1705709548</v>
      </c>
    </row>
    <row r="12812" spans="1:5">
      <c r="A12812" t="s">
        <v>256</v>
      </c>
      <c r="B12812" t="s">
        <v>536</v>
      </c>
      <c r="C12812" t="s">
        <v>255</v>
      </c>
      <c r="D12812">
        <v>2008</v>
      </c>
      <c r="E12812">
        <v>3110372093</v>
      </c>
    </row>
    <row r="12813" spans="1:5">
      <c r="A12813" t="s">
        <v>254</v>
      </c>
      <c r="B12813" t="s">
        <v>539</v>
      </c>
      <c r="C12813" t="s">
        <v>253</v>
      </c>
      <c r="D12813">
        <v>2008</v>
      </c>
      <c r="E12813">
        <v>1524467</v>
      </c>
    </row>
    <row r="12814" spans="1:5">
      <c r="A12814" t="s">
        <v>252</v>
      </c>
      <c r="B12814" t="s">
        <v>536</v>
      </c>
      <c r="C12814" t="s">
        <v>251</v>
      </c>
      <c r="D12814">
        <v>2008</v>
      </c>
      <c r="E12814">
        <v>1007056208</v>
      </c>
    </row>
    <row r="12815" spans="1:5">
      <c r="A12815" t="s">
        <v>250</v>
      </c>
      <c r="B12815" t="s">
        <v>539</v>
      </c>
      <c r="C12815" t="s">
        <v>249</v>
      </c>
      <c r="D12815">
        <v>2008</v>
      </c>
      <c r="E12815">
        <v>1060278</v>
      </c>
    </row>
    <row r="12816" spans="1:5">
      <c r="A12816" t="s">
        <v>248</v>
      </c>
      <c r="B12816" t="s">
        <v>539</v>
      </c>
      <c r="C12816" t="s">
        <v>247</v>
      </c>
      <c r="D12816">
        <v>2008</v>
      </c>
      <c r="E12816">
        <v>59615</v>
      </c>
    </row>
    <row r="12817" spans="1:5">
      <c r="A12817" t="s">
        <v>246</v>
      </c>
      <c r="B12817" t="s">
        <v>539</v>
      </c>
      <c r="C12817" t="s">
        <v>245</v>
      </c>
      <c r="D12817">
        <v>2008</v>
      </c>
      <c r="E12817">
        <v>700357</v>
      </c>
    </row>
    <row r="12818" spans="1:5">
      <c r="A12818" t="s">
        <v>244</v>
      </c>
      <c r="B12818" t="s">
        <v>539</v>
      </c>
      <c r="C12818" t="s">
        <v>243</v>
      </c>
      <c r="D12818">
        <v>2008</v>
      </c>
      <c r="E12818">
        <v>0</v>
      </c>
    </row>
    <row r="12819" spans="1:5">
      <c r="A12819" t="s">
        <v>242</v>
      </c>
      <c r="B12819" t="s">
        <v>539</v>
      </c>
      <c r="C12819" t="s">
        <v>241</v>
      </c>
      <c r="D12819">
        <v>2008</v>
      </c>
    </row>
    <row r="12820" spans="1:5">
      <c r="A12820" t="s">
        <v>240</v>
      </c>
      <c r="B12820" t="s">
        <v>539</v>
      </c>
      <c r="C12820" t="s">
        <v>239</v>
      </c>
      <c r="D12820">
        <v>2008</v>
      </c>
      <c r="E12820">
        <v>13692497</v>
      </c>
    </row>
    <row r="12821" spans="1:5">
      <c r="A12821" t="s">
        <v>238</v>
      </c>
      <c r="B12821" t="s">
        <v>539</v>
      </c>
      <c r="C12821" t="s">
        <v>237</v>
      </c>
      <c r="D12821">
        <v>2008</v>
      </c>
      <c r="E12821">
        <v>0</v>
      </c>
    </row>
    <row r="12822" spans="1:5">
      <c r="A12822" t="s">
        <v>236</v>
      </c>
      <c r="B12822" t="s">
        <v>539</v>
      </c>
      <c r="C12822" t="s">
        <v>235</v>
      </c>
      <c r="D12822">
        <v>2008</v>
      </c>
      <c r="E12822">
        <v>1963167</v>
      </c>
    </row>
    <row r="12823" spans="1:5">
      <c r="A12823" t="s">
        <v>234</v>
      </c>
      <c r="B12823" t="s">
        <v>539</v>
      </c>
      <c r="C12823" t="s">
        <v>233</v>
      </c>
      <c r="D12823">
        <v>2008</v>
      </c>
      <c r="E12823">
        <v>13863552</v>
      </c>
    </row>
    <row r="12824" spans="1:5">
      <c r="A12824" t="s">
        <v>232</v>
      </c>
      <c r="B12824" t="s">
        <v>539</v>
      </c>
      <c r="C12824" t="s">
        <v>231</v>
      </c>
      <c r="D12824">
        <v>2008</v>
      </c>
      <c r="E12824">
        <v>226058</v>
      </c>
    </row>
    <row r="12825" spans="1:5">
      <c r="A12825" t="s">
        <v>230</v>
      </c>
      <c r="B12825" t="s">
        <v>536</v>
      </c>
      <c r="C12825" t="s">
        <v>229</v>
      </c>
      <c r="D12825">
        <v>2008</v>
      </c>
      <c r="E12825">
        <v>142829220</v>
      </c>
    </row>
    <row r="12826" spans="1:5">
      <c r="A12826" t="s">
        <v>228</v>
      </c>
      <c r="B12826" t="s">
        <v>539</v>
      </c>
      <c r="C12826" t="s">
        <v>227</v>
      </c>
      <c r="D12826">
        <v>2008</v>
      </c>
      <c r="E12826">
        <v>25884204</v>
      </c>
    </row>
    <row r="12827" spans="1:5">
      <c r="A12827" t="s">
        <v>226</v>
      </c>
      <c r="B12827" t="s">
        <v>539</v>
      </c>
      <c r="C12827" t="s">
        <v>225</v>
      </c>
      <c r="D12827">
        <v>2008</v>
      </c>
      <c r="E12827">
        <v>15259</v>
      </c>
    </row>
    <row r="12828" spans="1:5">
      <c r="A12828" t="s">
        <v>224</v>
      </c>
      <c r="B12828" t="s">
        <v>536</v>
      </c>
      <c r="C12828" t="s">
        <v>223</v>
      </c>
      <c r="D12828">
        <v>2008</v>
      </c>
      <c r="E12828">
        <v>2728252754</v>
      </c>
    </row>
    <row r="12829" spans="1:5">
      <c r="A12829" t="s">
        <v>222</v>
      </c>
      <c r="B12829" t="s">
        <v>539</v>
      </c>
      <c r="C12829" t="s">
        <v>221</v>
      </c>
      <c r="D12829">
        <v>2008</v>
      </c>
      <c r="E12829">
        <v>886306</v>
      </c>
    </row>
    <row r="12830" spans="1:5">
      <c r="A12830" t="s">
        <v>220</v>
      </c>
      <c r="B12830" t="s">
        <v>539</v>
      </c>
      <c r="C12830" t="s">
        <v>219</v>
      </c>
      <c r="D12830">
        <v>2008</v>
      </c>
      <c r="E12830">
        <v>9274246</v>
      </c>
    </row>
    <row r="12831" spans="1:5">
      <c r="A12831" t="s">
        <v>218</v>
      </c>
      <c r="B12831" t="s">
        <v>539</v>
      </c>
      <c r="C12831" t="s">
        <v>217</v>
      </c>
      <c r="D12831">
        <v>2008</v>
      </c>
      <c r="E12831">
        <v>23355</v>
      </c>
    </row>
    <row r="12832" spans="1:5">
      <c r="A12832" t="s">
        <v>216</v>
      </c>
      <c r="B12832" t="s">
        <v>539</v>
      </c>
      <c r="C12832" t="s">
        <v>215</v>
      </c>
      <c r="D12832">
        <v>2008</v>
      </c>
      <c r="E12832">
        <v>34456215</v>
      </c>
    </row>
    <row r="12833" spans="1:5">
      <c r="A12833" t="s">
        <v>214</v>
      </c>
      <c r="B12833" t="s">
        <v>536</v>
      </c>
      <c r="C12833" t="s">
        <v>213</v>
      </c>
      <c r="D12833">
        <v>2008</v>
      </c>
      <c r="E12833">
        <v>135378229</v>
      </c>
    </row>
    <row r="12834" spans="1:5">
      <c r="A12834" t="s">
        <v>212</v>
      </c>
      <c r="B12834" t="s">
        <v>539</v>
      </c>
      <c r="C12834" t="s">
        <v>211</v>
      </c>
      <c r="D12834">
        <v>2008</v>
      </c>
      <c r="E12834">
        <v>229889</v>
      </c>
    </row>
    <row r="12835" spans="1:5">
      <c r="A12835" t="s">
        <v>210</v>
      </c>
      <c r="B12835" t="s">
        <v>539</v>
      </c>
      <c r="C12835" t="s">
        <v>209</v>
      </c>
      <c r="D12835">
        <v>2008</v>
      </c>
      <c r="E12835">
        <v>904576</v>
      </c>
    </row>
    <row r="12836" spans="1:5">
      <c r="A12836" t="s">
        <v>208</v>
      </c>
      <c r="B12836" t="s">
        <v>539</v>
      </c>
      <c r="C12836" t="s">
        <v>207</v>
      </c>
      <c r="D12836">
        <v>2008</v>
      </c>
      <c r="E12836">
        <v>5970</v>
      </c>
    </row>
    <row r="12837" spans="1:5">
      <c r="A12837" t="s">
        <v>206</v>
      </c>
      <c r="B12837" t="s">
        <v>539</v>
      </c>
      <c r="C12837" t="s">
        <v>205</v>
      </c>
      <c r="D12837">
        <v>2008</v>
      </c>
      <c r="E12837">
        <v>15867530</v>
      </c>
    </row>
    <row r="12838" spans="1:5">
      <c r="A12838" t="s">
        <v>204</v>
      </c>
      <c r="B12838" t="s">
        <v>539</v>
      </c>
      <c r="C12838" t="s">
        <v>203</v>
      </c>
      <c r="D12838">
        <v>2008</v>
      </c>
      <c r="E12838">
        <v>1523069</v>
      </c>
    </row>
    <row r="12839" spans="1:5">
      <c r="A12839" t="s">
        <v>202</v>
      </c>
      <c r="B12839" t="s">
        <v>539</v>
      </c>
      <c r="C12839" t="s">
        <v>201</v>
      </c>
      <c r="D12839">
        <v>2008</v>
      </c>
      <c r="E12839">
        <v>734094</v>
      </c>
    </row>
    <row r="12840" spans="1:5">
      <c r="A12840" t="s">
        <v>200</v>
      </c>
      <c r="B12840" t="s">
        <v>539</v>
      </c>
      <c r="C12840" t="s">
        <v>199</v>
      </c>
      <c r="D12840">
        <v>2008</v>
      </c>
      <c r="E12840">
        <v>12084025</v>
      </c>
    </row>
    <row r="12841" spans="1:5">
      <c r="A12841" t="s">
        <v>198</v>
      </c>
      <c r="B12841" t="s">
        <v>539</v>
      </c>
      <c r="C12841" t="s">
        <v>197</v>
      </c>
      <c r="D12841">
        <v>2008</v>
      </c>
      <c r="E12841">
        <v>8343431</v>
      </c>
    </row>
    <row r="12842" spans="1:5">
      <c r="A12842" t="s">
        <v>196</v>
      </c>
      <c r="B12842" t="s">
        <v>536</v>
      </c>
      <c r="C12842" t="s">
        <v>195</v>
      </c>
      <c r="D12842">
        <v>2008</v>
      </c>
      <c r="E12842">
        <v>65943856</v>
      </c>
    </row>
    <row r="12843" spans="1:5">
      <c r="A12843" t="s">
        <v>194</v>
      </c>
      <c r="B12843" t="s">
        <v>539</v>
      </c>
      <c r="C12843" t="s">
        <v>193</v>
      </c>
      <c r="D12843">
        <v>2008</v>
      </c>
      <c r="E12843">
        <v>1272314</v>
      </c>
    </row>
    <row r="12844" spans="1:5">
      <c r="A12844" t="s">
        <v>192</v>
      </c>
      <c r="B12844" t="s">
        <v>539</v>
      </c>
      <c r="C12844" t="s">
        <v>191</v>
      </c>
      <c r="D12844">
        <v>2008</v>
      </c>
      <c r="E12844">
        <v>82355</v>
      </c>
    </row>
    <row r="12845" spans="1:5">
      <c r="A12845" t="s">
        <v>190</v>
      </c>
      <c r="B12845" t="s">
        <v>539</v>
      </c>
      <c r="C12845" t="s">
        <v>189</v>
      </c>
      <c r="D12845">
        <v>2008</v>
      </c>
      <c r="E12845">
        <v>12611503</v>
      </c>
    </row>
    <row r="12846" spans="1:5">
      <c r="A12846" t="s">
        <v>188</v>
      </c>
      <c r="B12846" t="s">
        <v>539</v>
      </c>
      <c r="C12846" t="s">
        <v>187</v>
      </c>
      <c r="D12846">
        <v>2008</v>
      </c>
      <c r="E12846">
        <v>87649521</v>
      </c>
    </row>
    <row r="12847" spans="1:5">
      <c r="A12847" t="s">
        <v>186</v>
      </c>
      <c r="B12847" t="s">
        <v>539</v>
      </c>
      <c r="C12847" t="s">
        <v>185</v>
      </c>
      <c r="D12847">
        <v>2008</v>
      </c>
      <c r="E12847">
        <v>2422365</v>
      </c>
    </row>
    <row r="12848" spans="1:5">
      <c r="A12848" t="s">
        <v>184</v>
      </c>
      <c r="B12848" t="s">
        <v>539</v>
      </c>
      <c r="C12848" t="s">
        <v>183</v>
      </c>
      <c r="D12848">
        <v>2008</v>
      </c>
      <c r="E12848">
        <v>2400728</v>
      </c>
    </row>
    <row r="12849" spans="1:5">
      <c r="A12849" t="s">
        <v>182</v>
      </c>
      <c r="B12849" t="s">
        <v>539</v>
      </c>
      <c r="C12849" t="s">
        <v>181</v>
      </c>
      <c r="D12849">
        <v>2008</v>
      </c>
      <c r="E12849">
        <v>1023926</v>
      </c>
    </row>
    <row r="12850" spans="1:5">
      <c r="A12850" t="s">
        <v>180</v>
      </c>
      <c r="B12850" t="s">
        <v>539</v>
      </c>
      <c r="C12850" t="s">
        <v>179</v>
      </c>
      <c r="D12850">
        <v>2008</v>
      </c>
      <c r="E12850">
        <v>22200008</v>
      </c>
    </row>
    <row r="12851" spans="1:5">
      <c r="A12851" t="s">
        <v>178</v>
      </c>
      <c r="B12851" t="s">
        <v>539</v>
      </c>
      <c r="C12851" t="s">
        <v>177</v>
      </c>
      <c r="D12851">
        <v>2008</v>
      </c>
      <c r="E12851">
        <v>0</v>
      </c>
    </row>
    <row r="12852" spans="1:5">
      <c r="A12852" t="s">
        <v>176</v>
      </c>
      <c r="B12852" t="s">
        <v>539</v>
      </c>
      <c r="C12852" t="s">
        <v>175</v>
      </c>
      <c r="D12852">
        <v>2008</v>
      </c>
      <c r="E12852">
        <v>590834</v>
      </c>
    </row>
    <row r="12853" spans="1:5">
      <c r="A12853" t="s">
        <v>174</v>
      </c>
      <c r="B12853" t="s">
        <v>536</v>
      </c>
      <c r="C12853" t="s">
        <v>173</v>
      </c>
      <c r="D12853">
        <v>2008</v>
      </c>
      <c r="E12853">
        <v>264287934</v>
      </c>
    </row>
    <row r="12854" spans="1:5">
      <c r="A12854" t="s">
        <v>172</v>
      </c>
      <c r="B12854" t="s">
        <v>539</v>
      </c>
      <c r="C12854" t="s">
        <v>171</v>
      </c>
      <c r="D12854">
        <v>2008</v>
      </c>
      <c r="E12854">
        <v>715136</v>
      </c>
    </row>
    <row r="12855" spans="1:5">
      <c r="A12855" t="s">
        <v>170</v>
      </c>
      <c r="B12855" t="s">
        <v>536</v>
      </c>
      <c r="C12855" t="s">
        <v>169</v>
      </c>
      <c r="D12855">
        <v>2008</v>
      </c>
      <c r="E12855">
        <v>11347838</v>
      </c>
    </row>
    <row r="12856" spans="1:5">
      <c r="A12856" t="s">
        <v>168</v>
      </c>
      <c r="B12856" t="s">
        <v>539</v>
      </c>
      <c r="C12856" t="s">
        <v>167</v>
      </c>
      <c r="D12856">
        <v>2008</v>
      </c>
      <c r="E12856">
        <v>105033652</v>
      </c>
    </row>
    <row r="12857" spans="1:5">
      <c r="A12857" t="s">
        <v>166</v>
      </c>
      <c r="B12857" t="s">
        <v>539</v>
      </c>
      <c r="C12857" t="s">
        <v>165</v>
      </c>
      <c r="D12857">
        <v>2008</v>
      </c>
      <c r="E12857">
        <v>1246869</v>
      </c>
    </row>
    <row r="12858" spans="1:5">
      <c r="A12858" t="s">
        <v>164</v>
      </c>
      <c r="B12858" t="s">
        <v>539</v>
      </c>
      <c r="C12858" t="s">
        <v>163</v>
      </c>
      <c r="D12858">
        <v>2008</v>
      </c>
      <c r="E12858">
        <v>6821947</v>
      </c>
    </row>
    <row r="12859" spans="1:5">
      <c r="A12859" t="s">
        <v>162</v>
      </c>
      <c r="B12859" t="s">
        <v>539</v>
      </c>
      <c r="C12859" t="s">
        <v>161</v>
      </c>
      <c r="D12859">
        <v>2008</v>
      </c>
      <c r="E12859">
        <v>49193863</v>
      </c>
    </row>
    <row r="12860" spans="1:5">
      <c r="A12860" t="s">
        <v>160</v>
      </c>
      <c r="B12860" t="s">
        <v>539</v>
      </c>
      <c r="C12860" t="s">
        <v>159</v>
      </c>
      <c r="D12860">
        <v>2008</v>
      </c>
      <c r="E12860">
        <v>3769</v>
      </c>
    </row>
    <row r="12861" spans="1:5">
      <c r="A12861" t="s">
        <v>158</v>
      </c>
      <c r="B12861" t="s">
        <v>539</v>
      </c>
      <c r="C12861" t="s">
        <v>157</v>
      </c>
      <c r="D12861">
        <v>2008</v>
      </c>
      <c r="E12861">
        <v>5901120</v>
      </c>
    </row>
    <row r="12862" spans="1:5">
      <c r="A12862" t="s">
        <v>156</v>
      </c>
      <c r="B12862" t="s">
        <v>539</v>
      </c>
      <c r="C12862" t="s">
        <v>155</v>
      </c>
      <c r="D12862">
        <v>2008</v>
      </c>
      <c r="E12862">
        <v>14824820</v>
      </c>
    </row>
    <row r="12863" spans="1:5">
      <c r="A12863" t="s">
        <v>154</v>
      </c>
      <c r="B12863" t="s">
        <v>536</v>
      </c>
      <c r="C12863" t="s">
        <v>153</v>
      </c>
      <c r="D12863">
        <v>2008</v>
      </c>
      <c r="E12863">
        <v>453450881</v>
      </c>
    </row>
    <row r="12864" spans="1:5">
      <c r="A12864" t="s">
        <v>152</v>
      </c>
      <c r="B12864" t="s">
        <v>539</v>
      </c>
      <c r="C12864" t="s">
        <v>151</v>
      </c>
      <c r="D12864">
        <v>2008</v>
      </c>
      <c r="E12864">
        <v>227833</v>
      </c>
    </row>
    <row r="12865" spans="1:5">
      <c r="A12865" t="s">
        <v>150</v>
      </c>
      <c r="B12865" t="s">
        <v>539</v>
      </c>
      <c r="C12865" t="s">
        <v>149</v>
      </c>
      <c r="D12865">
        <v>2008</v>
      </c>
      <c r="E12865">
        <v>9724324</v>
      </c>
    </row>
    <row r="12866" spans="1:5">
      <c r="A12866" t="s">
        <v>148</v>
      </c>
      <c r="B12866" t="s">
        <v>539</v>
      </c>
      <c r="C12866" t="s">
        <v>147</v>
      </c>
      <c r="D12866">
        <v>2008</v>
      </c>
      <c r="E12866">
        <v>4290949</v>
      </c>
    </row>
    <row r="12867" spans="1:5">
      <c r="A12867" t="s">
        <v>146</v>
      </c>
      <c r="B12867" t="s">
        <v>539</v>
      </c>
      <c r="C12867" t="s">
        <v>145</v>
      </c>
      <c r="D12867">
        <v>2008</v>
      </c>
      <c r="E12867">
        <v>2537733</v>
      </c>
    </row>
    <row r="12868" spans="1:5">
      <c r="A12868" t="s">
        <v>144</v>
      </c>
      <c r="B12868" t="s">
        <v>536</v>
      </c>
      <c r="C12868" t="s">
        <v>143</v>
      </c>
      <c r="D12868">
        <v>2008</v>
      </c>
      <c r="E12868">
        <v>945785</v>
      </c>
    </row>
    <row r="12869" spans="1:5">
      <c r="A12869" t="s">
        <v>142</v>
      </c>
      <c r="B12869" t="s">
        <v>536</v>
      </c>
      <c r="C12869" t="s">
        <v>141</v>
      </c>
      <c r="D12869">
        <v>2008</v>
      </c>
      <c r="E12869">
        <v>1377465</v>
      </c>
    </row>
    <row r="12870" spans="1:5">
      <c r="A12870" t="s">
        <v>140</v>
      </c>
      <c r="B12870" t="s">
        <v>536</v>
      </c>
      <c r="C12870" t="s">
        <v>139</v>
      </c>
      <c r="D12870">
        <v>2008</v>
      </c>
      <c r="E12870">
        <v>221743748</v>
      </c>
    </row>
    <row r="12871" spans="1:5">
      <c r="A12871" t="s">
        <v>138</v>
      </c>
      <c r="B12871" t="s">
        <v>539</v>
      </c>
      <c r="C12871" t="s">
        <v>137</v>
      </c>
      <c r="D12871">
        <v>2008</v>
      </c>
      <c r="E12871">
        <v>113856</v>
      </c>
    </row>
    <row r="12872" spans="1:5">
      <c r="A12872" t="s">
        <v>136</v>
      </c>
      <c r="B12872" t="s">
        <v>539</v>
      </c>
      <c r="C12872" t="s">
        <v>135</v>
      </c>
      <c r="D12872">
        <v>2008</v>
      </c>
      <c r="E12872">
        <v>24161</v>
      </c>
    </row>
    <row r="12873" spans="1:5">
      <c r="A12873" t="s">
        <v>134</v>
      </c>
      <c r="B12873" t="s">
        <v>539</v>
      </c>
      <c r="C12873" t="s">
        <v>133</v>
      </c>
      <c r="D12873">
        <v>2008</v>
      </c>
      <c r="E12873">
        <v>9536351</v>
      </c>
    </row>
    <row r="12874" spans="1:5">
      <c r="A12874" t="s">
        <v>132</v>
      </c>
      <c r="B12874" t="s">
        <v>539</v>
      </c>
      <c r="C12874" t="s">
        <v>131</v>
      </c>
      <c r="D12874">
        <v>2008</v>
      </c>
      <c r="E12874">
        <v>37686835</v>
      </c>
    </row>
    <row r="12875" spans="1:5">
      <c r="A12875" t="s">
        <v>130</v>
      </c>
      <c r="B12875" t="s">
        <v>539</v>
      </c>
      <c r="C12875" t="s">
        <v>129</v>
      </c>
      <c r="D12875">
        <v>2008</v>
      </c>
      <c r="E12875">
        <v>7569168</v>
      </c>
    </row>
    <row r="12876" spans="1:5">
      <c r="A12876" t="s">
        <v>128</v>
      </c>
      <c r="B12876" t="s">
        <v>536</v>
      </c>
      <c r="C12876" t="s">
        <v>127</v>
      </c>
      <c r="D12876">
        <v>2008</v>
      </c>
      <c r="E12876">
        <v>1105625072</v>
      </c>
    </row>
    <row r="12877" spans="1:5">
      <c r="A12877" t="s">
        <v>126</v>
      </c>
      <c r="B12877" t="s">
        <v>539</v>
      </c>
      <c r="C12877" t="s">
        <v>125</v>
      </c>
      <c r="D12877">
        <v>2008</v>
      </c>
      <c r="E12877">
        <v>4760391</v>
      </c>
    </row>
    <row r="12878" spans="1:5">
      <c r="A12878" t="s">
        <v>124</v>
      </c>
      <c r="B12878" t="s">
        <v>539</v>
      </c>
      <c r="C12878" t="s">
        <v>123</v>
      </c>
      <c r="D12878">
        <v>2008</v>
      </c>
      <c r="E12878">
        <v>22106876</v>
      </c>
    </row>
    <row r="12879" spans="1:5">
      <c r="A12879" t="s">
        <v>122</v>
      </c>
      <c r="B12879" t="s">
        <v>539</v>
      </c>
      <c r="C12879" t="s">
        <v>121</v>
      </c>
      <c r="D12879">
        <v>2008</v>
      </c>
      <c r="E12879">
        <v>7110025</v>
      </c>
    </row>
    <row r="12880" spans="1:5">
      <c r="A12880" t="s">
        <v>120</v>
      </c>
      <c r="B12880" t="s">
        <v>539</v>
      </c>
      <c r="C12880" t="s">
        <v>119</v>
      </c>
      <c r="D12880">
        <v>2008</v>
      </c>
      <c r="E12880">
        <v>0</v>
      </c>
    </row>
    <row r="12881" spans="1:5">
      <c r="A12881" t="s">
        <v>118</v>
      </c>
      <c r="B12881" t="s">
        <v>539</v>
      </c>
      <c r="C12881" t="s">
        <v>117</v>
      </c>
      <c r="D12881">
        <v>2008</v>
      </c>
      <c r="E12881">
        <v>407930</v>
      </c>
    </row>
    <row r="12882" spans="1:5">
      <c r="A12882" t="s">
        <v>116</v>
      </c>
      <c r="B12882" t="s">
        <v>539</v>
      </c>
      <c r="C12882" t="s">
        <v>115</v>
      </c>
      <c r="D12882">
        <v>2008</v>
      </c>
      <c r="E12882">
        <v>3844418</v>
      </c>
    </row>
    <row r="12883" spans="1:5">
      <c r="A12883" t="s">
        <v>114</v>
      </c>
      <c r="B12883" t="s">
        <v>539</v>
      </c>
      <c r="C12883" t="s">
        <v>113</v>
      </c>
      <c r="D12883">
        <v>2008</v>
      </c>
      <c r="E12883">
        <v>2245413</v>
      </c>
    </row>
    <row r="12884" spans="1:5">
      <c r="A12884" t="s">
        <v>112</v>
      </c>
      <c r="B12884" t="s">
        <v>539</v>
      </c>
      <c r="C12884" t="s">
        <v>111</v>
      </c>
      <c r="D12884">
        <v>2008</v>
      </c>
      <c r="E12884">
        <v>1804</v>
      </c>
    </row>
    <row r="12885" spans="1:5">
      <c r="A12885" t="s">
        <v>110</v>
      </c>
      <c r="B12885" t="s">
        <v>539</v>
      </c>
      <c r="C12885" t="s">
        <v>109</v>
      </c>
      <c r="D12885">
        <v>2008</v>
      </c>
      <c r="E12885">
        <v>7231542</v>
      </c>
    </row>
    <row r="12886" spans="1:5">
      <c r="A12886" t="s">
        <v>108</v>
      </c>
      <c r="B12886" t="s">
        <v>539</v>
      </c>
      <c r="C12886" t="s">
        <v>107</v>
      </c>
      <c r="D12886">
        <v>2008</v>
      </c>
      <c r="E12886">
        <v>3299515</v>
      </c>
    </row>
    <row r="12887" spans="1:5">
      <c r="A12887" t="s">
        <v>106</v>
      </c>
      <c r="B12887" t="s">
        <v>536</v>
      </c>
      <c r="C12887" t="s">
        <v>105</v>
      </c>
      <c r="D12887">
        <v>2008</v>
      </c>
      <c r="E12887">
        <v>545746288.29999995</v>
      </c>
    </row>
    <row r="12888" spans="1:5">
      <c r="A12888" t="s">
        <v>104</v>
      </c>
      <c r="B12888" t="s">
        <v>539</v>
      </c>
      <c r="C12888" t="s">
        <v>103</v>
      </c>
      <c r="D12888">
        <v>2008</v>
      </c>
      <c r="E12888">
        <v>7636992</v>
      </c>
    </row>
    <row r="12889" spans="1:5">
      <c r="A12889" t="s">
        <v>102</v>
      </c>
      <c r="B12889" t="s">
        <v>536</v>
      </c>
      <c r="C12889" t="s">
        <v>101</v>
      </c>
      <c r="D12889">
        <v>2008</v>
      </c>
      <c r="E12889">
        <v>545788223.29999995</v>
      </c>
    </row>
    <row r="12890" spans="1:5">
      <c r="A12890" t="s">
        <v>100</v>
      </c>
      <c r="B12890" t="s">
        <v>536</v>
      </c>
      <c r="C12890" t="s">
        <v>99</v>
      </c>
      <c r="D12890">
        <v>2008</v>
      </c>
      <c r="E12890">
        <v>16724977</v>
      </c>
    </row>
    <row r="12891" spans="1:5">
      <c r="A12891" t="s">
        <v>98</v>
      </c>
      <c r="B12891" t="s">
        <v>539</v>
      </c>
      <c r="C12891" t="s">
        <v>97</v>
      </c>
      <c r="D12891">
        <v>2008</v>
      </c>
      <c r="E12891">
        <v>66041</v>
      </c>
    </row>
    <row r="12892" spans="1:5">
      <c r="A12892" t="s">
        <v>96</v>
      </c>
      <c r="B12892" t="s">
        <v>539</v>
      </c>
      <c r="C12892" t="s">
        <v>95</v>
      </c>
      <c r="D12892">
        <v>2008</v>
      </c>
      <c r="E12892">
        <v>172683</v>
      </c>
    </row>
    <row r="12893" spans="1:5">
      <c r="A12893" t="s">
        <v>94</v>
      </c>
      <c r="B12893" t="s">
        <v>539</v>
      </c>
      <c r="C12893" t="s">
        <v>93</v>
      </c>
      <c r="D12893">
        <v>2008</v>
      </c>
      <c r="E12893">
        <v>2414684</v>
      </c>
    </row>
    <row r="12894" spans="1:5">
      <c r="A12894" t="s">
        <v>92</v>
      </c>
      <c r="B12894" t="s">
        <v>539</v>
      </c>
      <c r="C12894" t="s">
        <v>91</v>
      </c>
      <c r="D12894">
        <v>2008</v>
      </c>
      <c r="E12894">
        <v>1006130</v>
      </c>
    </row>
    <row r="12895" spans="1:5">
      <c r="A12895" t="s">
        <v>90</v>
      </c>
      <c r="B12895" t="s">
        <v>539</v>
      </c>
      <c r="C12895" t="s">
        <v>89</v>
      </c>
      <c r="D12895">
        <v>2008</v>
      </c>
      <c r="E12895">
        <v>1406363</v>
      </c>
    </row>
    <row r="12896" spans="1:5">
      <c r="A12896" t="s">
        <v>88</v>
      </c>
      <c r="B12896" t="s">
        <v>539</v>
      </c>
      <c r="C12896" t="s">
        <v>87</v>
      </c>
      <c r="D12896">
        <v>2008</v>
      </c>
      <c r="E12896">
        <v>907764</v>
      </c>
    </row>
    <row r="12897" spans="1:5">
      <c r="A12897" t="s">
        <v>86</v>
      </c>
      <c r="B12897" t="s">
        <v>539</v>
      </c>
      <c r="C12897" t="s">
        <v>85</v>
      </c>
      <c r="D12897">
        <v>2008</v>
      </c>
      <c r="E12897">
        <v>0</v>
      </c>
    </row>
    <row r="12898" spans="1:5">
      <c r="A12898" t="s">
        <v>84</v>
      </c>
      <c r="B12898" t="s">
        <v>539</v>
      </c>
      <c r="C12898" t="s">
        <v>83</v>
      </c>
      <c r="D12898">
        <v>2008</v>
      </c>
      <c r="E12898">
        <v>41935</v>
      </c>
    </row>
    <row r="12899" spans="1:5">
      <c r="A12899" t="s">
        <v>82</v>
      </c>
      <c r="B12899" t="s">
        <v>539</v>
      </c>
      <c r="C12899" t="s">
        <v>81</v>
      </c>
      <c r="D12899">
        <v>2008</v>
      </c>
      <c r="E12899">
        <v>9165149</v>
      </c>
    </row>
    <row r="12900" spans="1:5">
      <c r="A12900" t="s">
        <v>80</v>
      </c>
      <c r="B12900" t="s">
        <v>539</v>
      </c>
      <c r="C12900" t="s">
        <v>79</v>
      </c>
      <c r="D12900">
        <v>2008</v>
      </c>
      <c r="E12900">
        <v>3156</v>
      </c>
    </row>
    <row r="12901" spans="1:5">
      <c r="A12901" t="s">
        <v>78</v>
      </c>
      <c r="B12901" t="s">
        <v>539</v>
      </c>
      <c r="C12901" t="s">
        <v>77</v>
      </c>
      <c r="D12901">
        <v>2008</v>
      </c>
      <c r="E12901">
        <v>8695434</v>
      </c>
    </row>
    <row r="12902" spans="1:5">
      <c r="A12902" t="s">
        <v>76</v>
      </c>
      <c r="B12902" t="s">
        <v>536</v>
      </c>
      <c r="C12902" t="s">
        <v>75</v>
      </c>
      <c r="D12902">
        <v>2008</v>
      </c>
      <c r="E12902">
        <v>1045818595</v>
      </c>
    </row>
    <row r="12903" spans="1:5">
      <c r="A12903" t="s">
        <v>74</v>
      </c>
      <c r="B12903" t="s">
        <v>536</v>
      </c>
      <c r="C12903" t="s">
        <v>73</v>
      </c>
      <c r="D12903">
        <v>2008</v>
      </c>
      <c r="E12903">
        <v>157867861</v>
      </c>
    </row>
    <row r="12904" spans="1:5">
      <c r="A12904" t="s">
        <v>72</v>
      </c>
      <c r="B12904" t="s">
        <v>539</v>
      </c>
      <c r="C12904" t="s">
        <v>71</v>
      </c>
      <c r="D12904">
        <v>2008</v>
      </c>
      <c r="E12904">
        <v>3907380</v>
      </c>
    </row>
    <row r="12905" spans="1:5">
      <c r="A12905" t="s">
        <v>70</v>
      </c>
      <c r="B12905" t="s">
        <v>539</v>
      </c>
      <c r="C12905" t="s">
        <v>69</v>
      </c>
      <c r="D12905">
        <v>2008</v>
      </c>
      <c r="E12905">
        <v>38983172</v>
      </c>
    </row>
    <row r="12906" spans="1:5">
      <c r="A12906" t="s">
        <v>68</v>
      </c>
      <c r="B12906" t="s">
        <v>539</v>
      </c>
      <c r="C12906" t="s">
        <v>67</v>
      </c>
      <c r="D12906">
        <v>2008</v>
      </c>
      <c r="E12906">
        <v>5373893</v>
      </c>
    </row>
    <row r="12907" spans="1:5">
      <c r="A12907" t="s">
        <v>66</v>
      </c>
      <c r="B12907" t="s">
        <v>539</v>
      </c>
      <c r="C12907" t="s">
        <v>65</v>
      </c>
      <c r="D12907">
        <v>2008</v>
      </c>
      <c r="E12907">
        <v>2575184</v>
      </c>
    </row>
    <row r="12908" spans="1:5">
      <c r="A12908" t="s">
        <v>64</v>
      </c>
      <c r="B12908" t="s">
        <v>536</v>
      </c>
      <c r="C12908" t="s">
        <v>63</v>
      </c>
      <c r="D12908">
        <v>2008</v>
      </c>
      <c r="E12908">
        <v>125833505</v>
      </c>
    </row>
    <row r="12909" spans="1:5">
      <c r="A12909" t="s">
        <v>62</v>
      </c>
      <c r="B12909" t="s">
        <v>539</v>
      </c>
      <c r="C12909" t="s">
        <v>61</v>
      </c>
      <c r="D12909">
        <v>2008</v>
      </c>
      <c r="E12909">
        <v>774051</v>
      </c>
    </row>
    <row r="12910" spans="1:5">
      <c r="A12910" t="s">
        <v>60</v>
      </c>
      <c r="B12910" t="s">
        <v>536</v>
      </c>
      <c r="C12910" t="s">
        <v>59</v>
      </c>
      <c r="D12910">
        <v>2008</v>
      </c>
      <c r="E12910">
        <v>134432444</v>
      </c>
    </row>
    <row r="12911" spans="1:5">
      <c r="A12911" t="s">
        <v>58</v>
      </c>
      <c r="B12911" t="s">
        <v>539</v>
      </c>
      <c r="C12911" t="s">
        <v>57</v>
      </c>
      <c r="D12911">
        <v>2008</v>
      </c>
      <c r="E12911">
        <v>79024</v>
      </c>
    </row>
    <row r="12912" spans="1:5">
      <c r="A12912" t="s">
        <v>56</v>
      </c>
      <c r="B12912" t="s">
        <v>536</v>
      </c>
      <c r="C12912" t="s">
        <v>55</v>
      </c>
      <c r="D12912">
        <v>2008</v>
      </c>
      <c r="E12912">
        <v>1105625072</v>
      </c>
    </row>
    <row r="12913" spans="1:5">
      <c r="A12913" t="s">
        <v>54</v>
      </c>
      <c r="B12913" t="s">
        <v>536</v>
      </c>
      <c r="C12913" t="s">
        <v>53</v>
      </c>
      <c r="D12913">
        <v>2008</v>
      </c>
      <c r="E12913">
        <v>545788223.29999995</v>
      </c>
    </row>
    <row r="12914" spans="1:5">
      <c r="A12914" t="s">
        <v>52</v>
      </c>
      <c r="B12914" t="s">
        <v>539</v>
      </c>
      <c r="C12914" t="s">
        <v>51</v>
      </c>
      <c r="D12914">
        <v>2008</v>
      </c>
      <c r="E12914">
        <v>1191622</v>
      </c>
    </row>
    <row r="12915" spans="1:5">
      <c r="A12915" t="s">
        <v>50</v>
      </c>
      <c r="B12915" t="s">
        <v>539</v>
      </c>
      <c r="C12915" t="s">
        <v>49</v>
      </c>
      <c r="D12915">
        <v>2008</v>
      </c>
      <c r="E12915">
        <v>3580020</v>
      </c>
    </row>
    <row r="12916" spans="1:5">
      <c r="A12916" t="s">
        <v>6</v>
      </c>
      <c r="B12916" t="s">
        <v>539</v>
      </c>
      <c r="C12916" t="s">
        <v>48</v>
      </c>
      <c r="D12916">
        <v>2008</v>
      </c>
      <c r="E12916">
        <v>21440537</v>
      </c>
    </row>
    <row r="12917" spans="1:5">
      <c r="A12917" t="s">
        <v>47</v>
      </c>
      <c r="B12917" t="s">
        <v>539</v>
      </c>
      <c r="C12917" t="s">
        <v>46</v>
      </c>
      <c r="D12917">
        <v>2008</v>
      </c>
      <c r="E12917">
        <v>4884</v>
      </c>
    </row>
    <row r="12918" spans="1:5">
      <c r="A12918" t="s">
        <v>45</v>
      </c>
      <c r="B12918" t="s">
        <v>539</v>
      </c>
      <c r="C12918" t="s">
        <v>44</v>
      </c>
      <c r="D12918">
        <v>2008</v>
      </c>
      <c r="E12918">
        <v>31684130</v>
      </c>
    </row>
    <row r="12919" spans="1:5">
      <c r="A12919" t="s">
        <v>43</v>
      </c>
      <c r="B12919" t="s">
        <v>539</v>
      </c>
      <c r="C12919" t="s">
        <v>42</v>
      </c>
      <c r="D12919">
        <v>2008</v>
      </c>
      <c r="E12919">
        <v>27265148</v>
      </c>
    </row>
    <row r="12920" spans="1:5">
      <c r="A12920" t="s">
        <v>41</v>
      </c>
      <c r="B12920" t="s">
        <v>539</v>
      </c>
      <c r="C12920" t="s">
        <v>40</v>
      </c>
      <c r="D12920">
        <v>2008</v>
      </c>
      <c r="E12920">
        <v>14652285</v>
      </c>
    </row>
    <row r="12921" spans="1:5">
      <c r="A12921" t="s">
        <v>39</v>
      </c>
      <c r="B12921" t="s">
        <v>536</v>
      </c>
      <c r="C12921" t="s">
        <v>38</v>
      </c>
      <c r="D12921">
        <v>2008</v>
      </c>
      <c r="E12921">
        <v>1022543206</v>
      </c>
    </row>
    <row r="12922" spans="1:5">
      <c r="A12922" t="s">
        <v>37</v>
      </c>
      <c r="B12922" t="s">
        <v>539</v>
      </c>
      <c r="C12922" t="s">
        <v>36</v>
      </c>
      <c r="D12922">
        <v>2008</v>
      </c>
      <c r="E12922">
        <v>201116</v>
      </c>
    </row>
    <row r="12923" spans="1:5">
      <c r="A12923" t="s">
        <v>4</v>
      </c>
      <c r="B12923" t="s">
        <v>539</v>
      </c>
      <c r="C12923" t="s">
        <v>35</v>
      </c>
      <c r="D12923">
        <v>2008</v>
      </c>
      <c r="E12923">
        <v>59486862</v>
      </c>
    </row>
    <row r="12924" spans="1:5">
      <c r="A12924" t="s">
        <v>34</v>
      </c>
      <c r="B12924" t="s">
        <v>539</v>
      </c>
      <c r="C12924" t="s">
        <v>33</v>
      </c>
      <c r="D12924">
        <v>2008</v>
      </c>
      <c r="E12924">
        <v>17390518</v>
      </c>
    </row>
    <row r="12925" spans="1:5">
      <c r="A12925" t="s">
        <v>32</v>
      </c>
      <c r="B12925" t="s">
        <v>539</v>
      </c>
      <c r="C12925" t="s">
        <v>31</v>
      </c>
      <c r="D12925">
        <v>2008</v>
      </c>
      <c r="E12925">
        <v>56688</v>
      </c>
    </row>
    <row r="12926" spans="1:5">
      <c r="A12926" t="s">
        <v>30</v>
      </c>
      <c r="B12926" t="s">
        <v>539</v>
      </c>
      <c r="C12926" t="s">
        <v>29</v>
      </c>
      <c r="D12926">
        <v>2008</v>
      </c>
      <c r="E12926">
        <v>3183671</v>
      </c>
    </row>
    <row r="12927" spans="1:5">
      <c r="A12927" t="s">
        <v>28</v>
      </c>
      <c r="B12927" t="s">
        <v>539</v>
      </c>
      <c r="C12927" t="s">
        <v>27</v>
      </c>
      <c r="D12927">
        <v>2008</v>
      </c>
      <c r="E12927">
        <v>14326</v>
      </c>
    </row>
    <row r="12928" spans="1:5">
      <c r="A12928" t="s">
        <v>26</v>
      </c>
      <c r="B12928" t="s">
        <v>539</v>
      </c>
      <c r="C12928" t="s">
        <v>25</v>
      </c>
      <c r="D12928">
        <v>2008</v>
      </c>
      <c r="E12928">
        <v>6170</v>
      </c>
    </row>
    <row r="12929" spans="1:5">
      <c r="A12929" t="s">
        <v>3</v>
      </c>
      <c r="B12929" t="s">
        <v>539</v>
      </c>
      <c r="C12929" t="s">
        <v>24</v>
      </c>
      <c r="D12929">
        <v>2008</v>
      </c>
      <c r="E12929">
        <v>60325325</v>
      </c>
    </row>
    <row r="12930" spans="1:5">
      <c r="A12930" t="s">
        <v>23</v>
      </c>
      <c r="B12930" t="s">
        <v>539</v>
      </c>
      <c r="C12930" t="s">
        <v>22</v>
      </c>
      <c r="D12930">
        <v>2008</v>
      </c>
      <c r="E12930">
        <v>171292</v>
      </c>
    </row>
    <row r="12931" spans="1:5">
      <c r="A12931" t="s">
        <v>21</v>
      </c>
      <c r="B12931" t="s">
        <v>536</v>
      </c>
      <c r="C12931" t="s">
        <v>20</v>
      </c>
      <c r="D12931">
        <v>2008</v>
      </c>
      <c r="E12931">
        <v>3338232937</v>
      </c>
    </row>
    <row r="12932" spans="1:5">
      <c r="A12932" t="s">
        <v>19</v>
      </c>
      <c r="B12932" t="s">
        <v>539</v>
      </c>
      <c r="C12932" t="s">
        <v>18</v>
      </c>
      <c r="D12932">
        <v>2008</v>
      </c>
      <c r="E12932">
        <v>145859</v>
      </c>
    </row>
    <row r="12933" spans="1:5">
      <c r="A12933" t="s">
        <v>17</v>
      </c>
      <c r="B12933" t="s">
        <v>539</v>
      </c>
      <c r="C12933" t="s">
        <v>16</v>
      </c>
      <c r="D12933">
        <v>2008</v>
      </c>
    </row>
    <row r="12934" spans="1:5">
      <c r="A12934" t="s">
        <v>15</v>
      </c>
      <c r="B12934" t="s">
        <v>539</v>
      </c>
      <c r="C12934" t="s">
        <v>14</v>
      </c>
      <c r="D12934">
        <v>2008</v>
      </c>
      <c r="E12934">
        <v>15514888</v>
      </c>
    </row>
    <row r="12935" spans="1:5">
      <c r="A12935" t="s">
        <v>13</v>
      </c>
      <c r="B12935" t="s">
        <v>539</v>
      </c>
      <c r="C12935" t="s">
        <v>12</v>
      </c>
      <c r="D12935">
        <v>2008</v>
      </c>
      <c r="E12935">
        <v>19251135.300000001</v>
      </c>
    </row>
    <row r="12936" spans="1:5">
      <c r="A12936" t="s">
        <v>11</v>
      </c>
      <c r="B12936" t="s">
        <v>539</v>
      </c>
      <c r="C12936" t="s">
        <v>10</v>
      </c>
      <c r="D12936">
        <v>2008</v>
      </c>
      <c r="E12936">
        <v>8127514</v>
      </c>
    </row>
    <row r="12937" spans="1:5">
      <c r="A12937" t="s">
        <v>9</v>
      </c>
      <c r="B12937" t="s">
        <v>539</v>
      </c>
      <c r="C12937" t="s">
        <v>8</v>
      </c>
      <c r="D12937">
        <v>2008</v>
      </c>
      <c r="E12937">
        <v>9008247</v>
      </c>
    </row>
    <row r="12938" spans="1:5">
      <c r="A12938" t="s">
        <v>528</v>
      </c>
      <c r="B12938" t="s">
        <v>539</v>
      </c>
      <c r="C12938" t="s">
        <v>527</v>
      </c>
      <c r="D12938">
        <v>2009</v>
      </c>
      <c r="E12938">
        <v>57401</v>
      </c>
    </row>
    <row r="12939" spans="1:5">
      <c r="A12939" t="s">
        <v>526</v>
      </c>
      <c r="B12939" t="s">
        <v>539</v>
      </c>
      <c r="C12939" t="s">
        <v>525</v>
      </c>
      <c r="D12939">
        <v>2009</v>
      </c>
      <c r="E12939">
        <v>21195638</v>
      </c>
    </row>
    <row r="12940" spans="1:5">
      <c r="A12940" t="s">
        <v>524</v>
      </c>
      <c r="B12940" t="s">
        <v>539</v>
      </c>
      <c r="C12940" t="s">
        <v>523</v>
      </c>
      <c r="D12940">
        <v>2009</v>
      </c>
      <c r="E12940">
        <v>13687801</v>
      </c>
    </row>
    <row r="12941" spans="1:5">
      <c r="A12941" t="s">
        <v>522</v>
      </c>
      <c r="B12941" t="s">
        <v>539</v>
      </c>
      <c r="C12941" t="s">
        <v>521</v>
      </c>
      <c r="D12941">
        <v>2009</v>
      </c>
      <c r="E12941">
        <v>1432259</v>
      </c>
    </row>
    <row r="12942" spans="1:5">
      <c r="A12942" t="s">
        <v>520</v>
      </c>
      <c r="B12942" t="s">
        <v>539</v>
      </c>
      <c r="C12942" t="s">
        <v>519</v>
      </c>
      <c r="D12942">
        <v>2009</v>
      </c>
      <c r="E12942">
        <v>9838</v>
      </c>
    </row>
    <row r="12943" spans="1:5">
      <c r="A12943" t="s">
        <v>518</v>
      </c>
      <c r="B12943" t="s">
        <v>536</v>
      </c>
      <c r="C12943" t="s">
        <v>517</v>
      </c>
      <c r="D12943">
        <v>2009</v>
      </c>
      <c r="E12943">
        <v>153729623</v>
      </c>
    </row>
    <row r="12944" spans="1:5">
      <c r="A12944" t="s">
        <v>516</v>
      </c>
      <c r="B12944" t="s">
        <v>539</v>
      </c>
      <c r="C12944" t="s">
        <v>515</v>
      </c>
      <c r="D12944">
        <v>2009</v>
      </c>
      <c r="E12944">
        <v>1247859</v>
      </c>
    </row>
    <row r="12945" spans="1:5">
      <c r="A12945" t="s">
        <v>1</v>
      </c>
      <c r="B12945" t="s">
        <v>539</v>
      </c>
      <c r="C12945" t="s">
        <v>514</v>
      </c>
      <c r="D12945">
        <v>2009</v>
      </c>
      <c r="E12945">
        <v>3755585</v>
      </c>
    </row>
    <row r="12946" spans="1:5">
      <c r="A12946" t="s">
        <v>513</v>
      </c>
      <c r="B12946" t="s">
        <v>539</v>
      </c>
      <c r="C12946" t="s">
        <v>512</v>
      </c>
      <c r="D12946">
        <v>2009</v>
      </c>
      <c r="E12946">
        <v>1045985</v>
      </c>
    </row>
    <row r="12947" spans="1:5">
      <c r="A12947" t="s">
        <v>511</v>
      </c>
      <c r="B12947" t="s">
        <v>539</v>
      </c>
      <c r="C12947" t="s">
        <v>510</v>
      </c>
      <c r="D12947">
        <v>2009</v>
      </c>
      <c r="E12947">
        <v>6918</v>
      </c>
    </row>
    <row r="12948" spans="1:5">
      <c r="A12948" t="s">
        <v>509</v>
      </c>
      <c r="B12948" t="s">
        <v>539</v>
      </c>
      <c r="C12948" t="s">
        <v>508</v>
      </c>
      <c r="D12948">
        <v>2009</v>
      </c>
      <c r="E12948">
        <v>68484</v>
      </c>
    </row>
    <row r="12949" spans="1:5">
      <c r="A12949" t="s">
        <v>507</v>
      </c>
      <c r="B12949" t="s">
        <v>539</v>
      </c>
      <c r="C12949" t="s">
        <v>506</v>
      </c>
      <c r="D12949">
        <v>2009</v>
      </c>
      <c r="E12949">
        <v>2475023</v>
      </c>
    </row>
    <row r="12950" spans="1:5">
      <c r="A12950" t="s">
        <v>505</v>
      </c>
      <c r="B12950" t="s">
        <v>539</v>
      </c>
      <c r="C12950" t="s">
        <v>504</v>
      </c>
      <c r="D12950">
        <v>2009</v>
      </c>
      <c r="E12950">
        <v>2849495</v>
      </c>
    </row>
    <row r="12951" spans="1:5">
      <c r="A12951" t="s">
        <v>503</v>
      </c>
      <c r="B12951" t="s">
        <v>539</v>
      </c>
      <c r="C12951" t="s">
        <v>502</v>
      </c>
      <c r="D12951">
        <v>2009</v>
      </c>
      <c r="E12951">
        <v>4188204</v>
      </c>
    </row>
    <row r="12952" spans="1:5">
      <c r="A12952" t="s">
        <v>501</v>
      </c>
      <c r="B12952" t="s">
        <v>539</v>
      </c>
      <c r="C12952" t="s">
        <v>500</v>
      </c>
      <c r="D12952">
        <v>2009</v>
      </c>
      <c r="E12952">
        <v>7608209</v>
      </c>
    </row>
    <row r="12953" spans="1:5">
      <c r="A12953" t="s">
        <v>499</v>
      </c>
      <c r="B12953" t="s">
        <v>539</v>
      </c>
      <c r="C12953" t="s">
        <v>498</v>
      </c>
      <c r="D12953">
        <v>2009</v>
      </c>
      <c r="E12953">
        <v>259764</v>
      </c>
    </row>
    <row r="12954" spans="1:5">
      <c r="A12954" t="s">
        <v>497</v>
      </c>
      <c r="B12954" t="s">
        <v>539</v>
      </c>
      <c r="C12954" t="s">
        <v>496</v>
      </c>
      <c r="D12954">
        <v>2009</v>
      </c>
      <c r="E12954">
        <v>5236141</v>
      </c>
    </row>
    <row r="12955" spans="1:5">
      <c r="A12955" t="s">
        <v>495</v>
      </c>
      <c r="B12955" t="s">
        <v>539</v>
      </c>
      <c r="C12955" t="s">
        <v>494</v>
      </c>
      <c r="D12955">
        <v>2009</v>
      </c>
      <c r="E12955">
        <v>11381867</v>
      </c>
    </row>
    <row r="12956" spans="1:5">
      <c r="A12956" t="s">
        <v>2</v>
      </c>
      <c r="B12956" t="s">
        <v>539</v>
      </c>
      <c r="C12956" t="s">
        <v>493</v>
      </c>
      <c r="D12956">
        <v>2009</v>
      </c>
      <c r="E12956">
        <v>105756119</v>
      </c>
    </row>
    <row r="12957" spans="1:5">
      <c r="A12957" t="s">
        <v>492</v>
      </c>
      <c r="B12957" t="s">
        <v>539</v>
      </c>
      <c r="C12957" t="s">
        <v>491</v>
      </c>
      <c r="D12957">
        <v>2009</v>
      </c>
      <c r="E12957">
        <v>2087198</v>
      </c>
    </row>
    <row r="12958" spans="1:5">
      <c r="A12958" t="s">
        <v>490</v>
      </c>
      <c r="B12958" t="s">
        <v>539</v>
      </c>
      <c r="C12958" t="s">
        <v>489</v>
      </c>
      <c r="D12958">
        <v>2009</v>
      </c>
      <c r="E12958">
        <v>136278</v>
      </c>
    </row>
    <row r="12959" spans="1:5">
      <c r="A12959" t="s">
        <v>488</v>
      </c>
      <c r="B12959" t="s">
        <v>539</v>
      </c>
      <c r="C12959" t="s">
        <v>487</v>
      </c>
      <c r="D12959">
        <v>2009</v>
      </c>
      <c r="E12959">
        <v>62118</v>
      </c>
    </row>
    <row r="12960" spans="1:5">
      <c r="A12960" t="s">
        <v>486</v>
      </c>
      <c r="B12960" t="s">
        <v>539</v>
      </c>
      <c r="C12960" t="s">
        <v>485</v>
      </c>
      <c r="D12960">
        <v>2009</v>
      </c>
      <c r="E12960">
        <v>2278546</v>
      </c>
    </row>
    <row r="12961" spans="1:5">
      <c r="A12961" t="s">
        <v>484</v>
      </c>
      <c r="B12961" t="s">
        <v>539</v>
      </c>
      <c r="C12961" t="s">
        <v>483</v>
      </c>
      <c r="D12961">
        <v>2009</v>
      </c>
      <c r="E12961">
        <v>2455407</v>
      </c>
    </row>
    <row r="12962" spans="1:5">
      <c r="A12962" t="s">
        <v>482</v>
      </c>
      <c r="B12962" t="s">
        <v>539</v>
      </c>
      <c r="C12962" t="s">
        <v>481</v>
      </c>
      <c r="D12962">
        <v>2009</v>
      </c>
      <c r="E12962">
        <v>171933</v>
      </c>
    </row>
    <row r="12963" spans="1:5">
      <c r="A12963" t="s">
        <v>480</v>
      </c>
      <c r="B12963" t="s">
        <v>539</v>
      </c>
      <c r="C12963" t="s">
        <v>479</v>
      </c>
      <c r="D12963">
        <v>2009</v>
      </c>
      <c r="E12963">
        <v>0</v>
      </c>
    </row>
    <row r="12964" spans="1:5">
      <c r="A12964" t="s">
        <v>478</v>
      </c>
      <c r="B12964" t="s">
        <v>539</v>
      </c>
      <c r="C12964" t="s">
        <v>477</v>
      </c>
      <c r="D12964">
        <v>2009</v>
      </c>
      <c r="E12964">
        <v>3318853</v>
      </c>
    </row>
    <row r="12965" spans="1:5">
      <c r="A12965" t="s">
        <v>476</v>
      </c>
      <c r="B12965" t="s">
        <v>539</v>
      </c>
      <c r="C12965" t="s">
        <v>475</v>
      </c>
      <c r="D12965">
        <v>2009</v>
      </c>
      <c r="E12965">
        <v>31097605</v>
      </c>
    </row>
    <row r="12966" spans="1:5">
      <c r="A12966" t="s">
        <v>474</v>
      </c>
      <c r="B12966" t="s">
        <v>539</v>
      </c>
      <c r="C12966" t="s">
        <v>473</v>
      </c>
      <c r="D12966">
        <v>2009</v>
      </c>
      <c r="E12966">
        <v>188705</v>
      </c>
    </row>
    <row r="12967" spans="1:5">
      <c r="A12967" t="s">
        <v>472</v>
      </c>
      <c r="B12967" t="s">
        <v>539</v>
      </c>
      <c r="C12967" t="s">
        <v>471</v>
      </c>
      <c r="D12967">
        <v>2009</v>
      </c>
      <c r="E12967">
        <v>95429</v>
      </c>
    </row>
    <row r="12968" spans="1:5">
      <c r="A12968" t="s">
        <v>470</v>
      </c>
      <c r="B12968" t="s">
        <v>539</v>
      </c>
      <c r="C12968" t="s">
        <v>469</v>
      </c>
      <c r="D12968">
        <v>2009</v>
      </c>
      <c r="E12968">
        <v>471471</v>
      </c>
    </row>
    <row r="12969" spans="1:5">
      <c r="A12969" t="s">
        <v>468</v>
      </c>
      <c r="B12969" t="s">
        <v>539</v>
      </c>
      <c r="C12969" t="s">
        <v>467</v>
      </c>
      <c r="D12969">
        <v>2009</v>
      </c>
      <c r="E12969">
        <v>871069</v>
      </c>
    </row>
    <row r="12970" spans="1:5">
      <c r="A12970" t="s">
        <v>466</v>
      </c>
      <c r="B12970" t="s">
        <v>539</v>
      </c>
      <c r="C12970" t="s">
        <v>465</v>
      </c>
      <c r="D12970">
        <v>2009</v>
      </c>
      <c r="E12970">
        <v>2702436</v>
      </c>
    </row>
    <row r="12971" spans="1:5">
      <c r="A12971" t="s">
        <v>464</v>
      </c>
      <c r="B12971" t="s">
        <v>539</v>
      </c>
      <c r="C12971" t="s">
        <v>463</v>
      </c>
      <c r="D12971">
        <v>2009</v>
      </c>
      <c r="E12971">
        <v>6470810</v>
      </c>
    </row>
    <row r="12972" spans="1:5">
      <c r="A12972" t="s">
        <v>462</v>
      </c>
      <c r="B12972" t="s">
        <v>536</v>
      </c>
      <c r="C12972" t="s">
        <v>461</v>
      </c>
      <c r="D12972">
        <v>2009</v>
      </c>
      <c r="E12972">
        <v>39850108</v>
      </c>
    </row>
    <row r="12973" spans="1:5">
      <c r="A12973" t="s">
        <v>460</v>
      </c>
      <c r="B12973" t="s">
        <v>539</v>
      </c>
      <c r="C12973" t="s">
        <v>459</v>
      </c>
      <c r="D12973">
        <v>2009</v>
      </c>
      <c r="E12973">
        <v>2042435</v>
      </c>
    </row>
    <row r="12974" spans="1:5">
      <c r="A12974" t="s">
        <v>458</v>
      </c>
      <c r="B12974" t="s">
        <v>539</v>
      </c>
      <c r="C12974" t="s">
        <v>457</v>
      </c>
      <c r="D12974">
        <v>2009</v>
      </c>
      <c r="E12974">
        <v>109449</v>
      </c>
    </row>
    <row r="12975" spans="1:5">
      <c r="A12975" t="s">
        <v>456</v>
      </c>
      <c r="B12975" t="s">
        <v>539</v>
      </c>
      <c r="C12975" t="s">
        <v>455</v>
      </c>
      <c r="D12975">
        <v>2009</v>
      </c>
      <c r="E12975">
        <v>1956423</v>
      </c>
    </row>
    <row r="12976" spans="1:5">
      <c r="A12976" t="s">
        <v>454</v>
      </c>
      <c r="B12976" t="s">
        <v>539</v>
      </c>
      <c r="C12976" t="s">
        <v>453</v>
      </c>
      <c r="D12976">
        <v>2009</v>
      </c>
      <c r="E12976">
        <v>693852712</v>
      </c>
    </row>
    <row r="12977" spans="1:5">
      <c r="A12977" t="s">
        <v>679</v>
      </c>
      <c r="B12977" t="s">
        <v>539</v>
      </c>
      <c r="C12977" t="s">
        <v>451</v>
      </c>
      <c r="D12977">
        <v>2009</v>
      </c>
      <c r="E12977">
        <v>10008056</v>
      </c>
    </row>
    <row r="12978" spans="1:5">
      <c r="A12978" t="s">
        <v>450</v>
      </c>
      <c r="B12978" t="s">
        <v>539</v>
      </c>
      <c r="C12978" t="s">
        <v>449</v>
      </c>
      <c r="D12978">
        <v>2009</v>
      </c>
      <c r="E12978">
        <v>9535937</v>
      </c>
    </row>
    <row r="12979" spans="1:5">
      <c r="A12979" t="s">
        <v>448</v>
      </c>
      <c r="B12979" t="s">
        <v>539</v>
      </c>
      <c r="C12979" t="s">
        <v>447</v>
      </c>
      <c r="D12979">
        <v>2009</v>
      </c>
      <c r="E12979">
        <v>37797026</v>
      </c>
    </row>
    <row r="12980" spans="1:5">
      <c r="A12980" t="s">
        <v>446</v>
      </c>
      <c r="B12980" t="s">
        <v>539</v>
      </c>
      <c r="C12980" t="s">
        <v>445</v>
      </c>
      <c r="D12980">
        <v>2009</v>
      </c>
      <c r="E12980">
        <v>1582976</v>
      </c>
    </row>
    <row r="12981" spans="1:5">
      <c r="A12981" t="s">
        <v>444</v>
      </c>
      <c r="B12981" t="s">
        <v>539</v>
      </c>
      <c r="C12981" t="s">
        <v>443</v>
      </c>
      <c r="D12981">
        <v>2009</v>
      </c>
      <c r="E12981">
        <v>11468040</v>
      </c>
    </row>
    <row r="12982" spans="1:5">
      <c r="A12982" t="s">
        <v>442</v>
      </c>
      <c r="B12982" t="s">
        <v>539</v>
      </c>
      <c r="C12982" t="s">
        <v>441</v>
      </c>
      <c r="D12982">
        <v>2009</v>
      </c>
      <c r="E12982">
        <v>485536</v>
      </c>
    </row>
    <row r="12983" spans="1:5">
      <c r="A12983" t="s">
        <v>440</v>
      </c>
      <c r="B12983" t="s">
        <v>539</v>
      </c>
      <c r="C12983" t="s">
        <v>439</v>
      </c>
      <c r="D12983">
        <v>2009</v>
      </c>
      <c r="E12983">
        <v>193736</v>
      </c>
    </row>
    <row r="12984" spans="1:5">
      <c r="A12984" t="s">
        <v>438</v>
      </c>
      <c r="B12984" t="s">
        <v>539</v>
      </c>
      <c r="C12984" t="s">
        <v>437</v>
      </c>
      <c r="D12984">
        <v>2009</v>
      </c>
      <c r="E12984">
        <v>1320761</v>
      </c>
    </row>
    <row r="12985" spans="1:5">
      <c r="A12985" t="s">
        <v>436</v>
      </c>
      <c r="B12985" t="s">
        <v>536</v>
      </c>
      <c r="C12985" t="s">
        <v>435</v>
      </c>
      <c r="D12985">
        <v>2009</v>
      </c>
      <c r="E12985">
        <v>4022212</v>
      </c>
    </row>
    <row r="12986" spans="1:5">
      <c r="A12986" t="s">
        <v>434</v>
      </c>
      <c r="B12986" t="s">
        <v>539</v>
      </c>
      <c r="C12986" t="s">
        <v>433</v>
      </c>
      <c r="D12986">
        <v>2009</v>
      </c>
      <c r="E12986">
        <v>2659306</v>
      </c>
    </row>
    <row r="12987" spans="1:5">
      <c r="A12987" t="s">
        <v>432</v>
      </c>
      <c r="B12987" t="s">
        <v>539</v>
      </c>
      <c r="C12987" t="s">
        <v>431</v>
      </c>
      <c r="D12987">
        <v>2009</v>
      </c>
      <c r="E12987">
        <v>14633</v>
      </c>
    </row>
    <row r="12988" spans="1:5">
      <c r="A12988" t="s">
        <v>430</v>
      </c>
      <c r="B12988" t="s">
        <v>539</v>
      </c>
      <c r="C12988" t="s">
        <v>429</v>
      </c>
      <c r="D12988">
        <v>2009</v>
      </c>
      <c r="E12988">
        <v>0</v>
      </c>
    </row>
    <row r="12989" spans="1:5">
      <c r="A12989" t="s">
        <v>428</v>
      </c>
      <c r="B12989" t="s">
        <v>539</v>
      </c>
      <c r="C12989" t="s">
        <v>427</v>
      </c>
      <c r="D12989">
        <v>2009</v>
      </c>
      <c r="E12989">
        <v>354733</v>
      </c>
    </row>
    <row r="12990" spans="1:5">
      <c r="A12990" t="s">
        <v>426</v>
      </c>
      <c r="B12990" t="s">
        <v>539</v>
      </c>
      <c r="C12990" t="s">
        <v>425</v>
      </c>
      <c r="D12990">
        <v>2009</v>
      </c>
      <c r="E12990">
        <v>2786024</v>
      </c>
    </row>
    <row r="12991" spans="1:5">
      <c r="A12991" t="s">
        <v>7</v>
      </c>
      <c r="B12991" t="s">
        <v>539</v>
      </c>
      <c r="C12991" t="s">
        <v>424</v>
      </c>
      <c r="D12991">
        <v>2009</v>
      </c>
      <c r="E12991">
        <v>21218431</v>
      </c>
    </row>
    <row r="12992" spans="1:5">
      <c r="A12992" t="s">
        <v>423</v>
      </c>
      <c r="B12992" t="s">
        <v>539</v>
      </c>
      <c r="C12992" t="s">
        <v>422</v>
      </c>
      <c r="D12992">
        <v>2009</v>
      </c>
      <c r="E12992">
        <v>192942</v>
      </c>
    </row>
    <row r="12993" spans="1:5">
      <c r="A12993" t="s">
        <v>421</v>
      </c>
      <c r="B12993" t="s">
        <v>539</v>
      </c>
      <c r="C12993" t="s">
        <v>420</v>
      </c>
      <c r="D12993">
        <v>2009</v>
      </c>
      <c r="E12993">
        <v>22936</v>
      </c>
    </row>
    <row r="12994" spans="1:5">
      <c r="A12994" t="s">
        <v>419</v>
      </c>
      <c r="B12994" t="s">
        <v>539</v>
      </c>
      <c r="C12994" t="s">
        <v>418</v>
      </c>
      <c r="D12994">
        <v>2009</v>
      </c>
      <c r="E12994">
        <v>737112</v>
      </c>
    </row>
    <row r="12995" spans="1:5">
      <c r="A12995" t="s">
        <v>417</v>
      </c>
      <c r="B12995" t="s">
        <v>539</v>
      </c>
      <c r="C12995" t="s">
        <v>416</v>
      </c>
      <c r="D12995">
        <v>2009</v>
      </c>
      <c r="E12995">
        <v>2682129</v>
      </c>
    </row>
    <row r="12996" spans="1:5">
      <c r="A12996" t="s">
        <v>415</v>
      </c>
      <c r="B12996" t="s">
        <v>539</v>
      </c>
      <c r="C12996" t="s">
        <v>414</v>
      </c>
      <c r="D12996">
        <v>2009</v>
      </c>
      <c r="E12996">
        <v>11766830</v>
      </c>
    </row>
    <row r="12997" spans="1:5">
      <c r="A12997" t="s">
        <v>413</v>
      </c>
      <c r="B12997" t="s">
        <v>536</v>
      </c>
      <c r="C12997" t="s">
        <v>412</v>
      </c>
      <c r="D12997">
        <v>2009</v>
      </c>
      <c r="E12997">
        <v>1041624774</v>
      </c>
    </row>
    <row r="12998" spans="1:5">
      <c r="A12998" t="s">
        <v>411</v>
      </c>
      <c r="B12998" t="s">
        <v>536</v>
      </c>
      <c r="C12998" t="s">
        <v>410</v>
      </c>
      <c r="D12998">
        <v>2009</v>
      </c>
      <c r="E12998">
        <v>1669860105</v>
      </c>
    </row>
    <row r="12999" spans="1:5">
      <c r="A12999" t="s">
        <v>409</v>
      </c>
      <c r="B12999" t="s">
        <v>536</v>
      </c>
      <c r="C12999" t="s">
        <v>408</v>
      </c>
      <c r="D12999">
        <v>2009</v>
      </c>
      <c r="E12999">
        <v>1067097727</v>
      </c>
    </row>
    <row r="13000" spans="1:5">
      <c r="A13000" t="s">
        <v>407</v>
      </c>
      <c r="B13000" t="s">
        <v>536</v>
      </c>
      <c r="C13000" t="s">
        <v>406</v>
      </c>
      <c r="D13000">
        <v>2009</v>
      </c>
      <c r="E13000">
        <v>143195504</v>
      </c>
    </row>
    <row r="13001" spans="1:5">
      <c r="A13001" t="s">
        <v>405</v>
      </c>
      <c r="B13001" t="s">
        <v>536</v>
      </c>
      <c r="C13001" t="s">
        <v>404</v>
      </c>
      <c r="D13001">
        <v>2009</v>
      </c>
      <c r="E13001">
        <v>266507829</v>
      </c>
    </row>
    <row r="13002" spans="1:5">
      <c r="A13002" t="s">
        <v>403</v>
      </c>
      <c r="B13002" t="s">
        <v>539</v>
      </c>
      <c r="C13002" t="s">
        <v>402</v>
      </c>
      <c r="D13002">
        <v>2009</v>
      </c>
      <c r="E13002">
        <v>5509963</v>
      </c>
    </row>
    <row r="13003" spans="1:5">
      <c r="A13003" t="s">
        <v>401</v>
      </c>
      <c r="B13003" t="s">
        <v>539</v>
      </c>
      <c r="C13003" t="s">
        <v>400</v>
      </c>
      <c r="D13003">
        <v>2009</v>
      </c>
      <c r="E13003">
        <v>46972901</v>
      </c>
    </row>
    <row r="13004" spans="1:5">
      <c r="A13004" t="s">
        <v>399</v>
      </c>
      <c r="B13004" t="s">
        <v>536</v>
      </c>
      <c r="C13004" t="s">
        <v>398</v>
      </c>
      <c r="D13004">
        <v>2009</v>
      </c>
      <c r="E13004">
        <v>85233129</v>
      </c>
    </row>
    <row r="13005" spans="1:5">
      <c r="A13005" t="s">
        <v>397</v>
      </c>
      <c r="B13005" t="s">
        <v>539</v>
      </c>
      <c r="C13005" t="s">
        <v>396</v>
      </c>
      <c r="D13005">
        <v>2009</v>
      </c>
      <c r="E13005">
        <v>3439388</v>
      </c>
    </row>
    <row r="13006" spans="1:5">
      <c r="A13006" t="s">
        <v>395</v>
      </c>
      <c r="B13006" t="s">
        <v>539</v>
      </c>
      <c r="C13006" t="s">
        <v>394</v>
      </c>
      <c r="D13006">
        <v>2009</v>
      </c>
      <c r="E13006">
        <v>10102486</v>
      </c>
    </row>
    <row r="13007" spans="1:5">
      <c r="A13007" t="s">
        <v>393</v>
      </c>
      <c r="B13007" t="s">
        <v>539</v>
      </c>
      <c r="C13007" t="s">
        <v>392</v>
      </c>
      <c r="D13007">
        <v>2009</v>
      </c>
      <c r="E13007">
        <v>424069</v>
      </c>
    </row>
    <row r="13008" spans="1:5">
      <c r="A13008" t="s">
        <v>5</v>
      </c>
      <c r="B13008" t="s">
        <v>539</v>
      </c>
      <c r="C13008" t="s">
        <v>391</v>
      </c>
      <c r="D13008">
        <v>2009</v>
      </c>
      <c r="E13008">
        <v>70972365</v>
      </c>
    </row>
    <row r="13009" spans="1:5">
      <c r="A13009" t="s">
        <v>390</v>
      </c>
      <c r="B13009" t="s">
        <v>536</v>
      </c>
      <c r="C13009" t="s">
        <v>389</v>
      </c>
      <c r="D13009">
        <v>2009</v>
      </c>
      <c r="E13009">
        <v>133431049</v>
      </c>
    </row>
    <row r="13010" spans="1:5">
      <c r="A13010" t="s">
        <v>388</v>
      </c>
      <c r="B13010" t="s">
        <v>536</v>
      </c>
      <c r="C13010" t="s">
        <v>387</v>
      </c>
      <c r="D13010">
        <v>2009</v>
      </c>
      <c r="E13010">
        <v>261527000</v>
      </c>
    </row>
    <row r="13011" spans="1:5">
      <c r="A13011" t="s">
        <v>386</v>
      </c>
      <c r="B13011" t="s">
        <v>539</v>
      </c>
      <c r="C13011" t="s">
        <v>385</v>
      </c>
      <c r="D13011">
        <v>2009</v>
      </c>
      <c r="E13011">
        <v>884704</v>
      </c>
    </row>
    <row r="13012" spans="1:5">
      <c r="A13012" t="s">
        <v>384</v>
      </c>
      <c r="B13012" t="s">
        <v>539</v>
      </c>
      <c r="C13012" t="s">
        <v>383</v>
      </c>
      <c r="D13012">
        <v>2009</v>
      </c>
      <c r="E13012">
        <v>413715</v>
      </c>
    </row>
    <row r="13013" spans="1:5">
      <c r="A13013" t="s">
        <v>382</v>
      </c>
      <c r="B13013" t="s">
        <v>539</v>
      </c>
      <c r="C13013" t="s">
        <v>381</v>
      </c>
      <c r="D13013">
        <v>2009</v>
      </c>
      <c r="E13013">
        <v>14166960</v>
      </c>
    </row>
    <row r="13014" spans="1:5">
      <c r="A13014" t="s">
        <v>380</v>
      </c>
      <c r="B13014" t="s">
        <v>539</v>
      </c>
      <c r="C13014" t="s">
        <v>379</v>
      </c>
      <c r="D13014">
        <v>2009</v>
      </c>
      <c r="E13014">
        <v>28756</v>
      </c>
    </row>
    <row r="13015" spans="1:5">
      <c r="A13015" t="s">
        <v>378</v>
      </c>
      <c r="B13015" t="s">
        <v>539</v>
      </c>
      <c r="C13015" t="s">
        <v>377</v>
      </c>
      <c r="D13015">
        <v>2009</v>
      </c>
      <c r="E13015">
        <v>80772</v>
      </c>
    </row>
    <row r="13016" spans="1:5">
      <c r="A13016" t="s">
        <v>376</v>
      </c>
      <c r="B13016" t="s">
        <v>539</v>
      </c>
      <c r="C13016" t="s">
        <v>375</v>
      </c>
      <c r="D13016">
        <v>2009</v>
      </c>
      <c r="E13016">
        <v>233047</v>
      </c>
    </row>
    <row r="13017" spans="1:5">
      <c r="A13017" t="s">
        <v>374</v>
      </c>
      <c r="B13017" t="s">
        <v>539</v>
      </c>
      <c r="C13017" t="s">
        <v>373</v>
      </c>
      <c r="D13017">
        <v>2009</v>
      </c>
      <c r="E13017">
        <v>11813186</v>
      </c>
    </row>
    <row r="13018" spans="1:5">
      <c r="A13018" t="s">
        <v>372</v>
      </c>
      <c r="B13018" t="s">
        <v>539</v>
      </c>
      <c r="C13018" t="s">
        <v>371</v>
      </c>
      <c r="D13018">
        <v>2009</v>
      </c>
      <c r="E13018">
        <v>1880679</v>
      </c>
    </row>
    <row r="13019" spans="1:5">
      <c r="A13019" t="s">
        <v>370</v>
      </c>
      <c r="B13019" t="s">
        <v>539</v>
      </c>
      <c r="C13019" t="s">
        <v>369</v>
      </c>
      <c r="D13019">
        <v>2009</v>
      </c>
      <c r="E13019">
        <v>11944505</v>
      </c>
    </row>
    <row r="13020" spans="1:5">
      <c r="A13020" t="s">
        <v>368</v>
      </c>
      <c r="B13020" t="s">
        <v>539</v>
      </c>
      <c r="C13020" t="s">
        <v>367</v>
      </c>
      <c r="D13020">
        <v>2009</v>
      </c>
      <c r="E13020">
        <v>0</v>
      </c>
    </row>
    <row r="13021" spans="1:5">
      <c r="A13021" t="s">
        <v>366</v>
      </c>
      <c r="B13021" t="s">
        <v>539</v>
      </c>
      <c r="C13021" t="s">
        <v>365</v>
      </c>
      <c r="D13021">
        <v>2009</v>
      </c>
      <c r="E13021">
        <v>6922335</v>
      </c>
    </row>
    <row r="13022" spans="1:5">
      <c r="A13022" t="s">
        <v>364</v>
      </c>
      <c r="B13022" t="s">
        <v>539</v>
      </c>
      <c r="C13022" t="s">
        <v>363</v>
      </c>
      <c r="D13022">
        <v>2009</v>
      </c>
      <c r="E13022">
        <v>728702</v>
      </c>
    </row>
    <row r="13023" spans="1:5">
      <c r="A13023" t="s">
        <v>362</v>
      </c>
      <c r="B13023" t="s">
        <v>539</v>
      </c>
      <c r="C13023" t="s">
        <v>361</v>
      </c>
      <c r="D13023">
        <v>2009</v>
      </c>
      <c r="E13023">
        <v>844581</v>
      </c>
    </row>
    <row r="13024" spans="1:5">
      <c r="A13024" t="s">
        <v>360</v>
      </c>
      <c r="B13024" t="s">
        <v>539</v>
      </c>
      <c r="C13024" t="s">
        <v>359</v>
      </c>
      <c r="D13024">
        <v>2009</v>
      </c>
      <c r="E13024">
        <v>553440</v>
      </c>
    </row>
    <row r="13025" spans="1:5">
      <c r="A13025" t="s">
        <v>358</v>
      </c>
      <c r="B13025" t="s">
        <v>539</v>
      </c>
      <c r="C13025" t="s">
        <v>357</v>
      </c>
      <c r="D13025">
        <v>2009</v>
      </c>
      <c r="E13025">
        <v>2673237</v>
      </c>
    </row>
    <row r="13026" spans="1:5">
      <c r="A13026" t="s">
        <v>356</v>
      </c>
      <c r="B13026" t="s">
        <v>539</v>
      </c>
      <c r="C13026" t="s">
        <v>355</v>
      </c>
      <c r="D13026">
        <v>2009</v>
      </c>
      <c r="E13026">
        <v>67033</v>
      </c>
    </row>
    <row r="13027" spans="1:5">
      <c r="A13027" t="s">
        <v>354</v>
      </c>
      <c r="B13027" t="s">
        <v>539</v>
      </c>
      <c r="C13027" t="s">
        <v>353</v>
      </c>
      <c r="D13027">
        <v>2009</v>
      </c>
      <c r="E13027">
        <v>8963</v>
      </c>
    </row>
    <row r="13028" spans="1:5">
      <c r="A13028" t="s">
        <v>352</v>
      </c>
      <c r="B13028" t="s">
        <v>539</v>
      </c>
      <c r="C13028" t="s">
        <v>351</v>
      </c>
      <c r="D13028">
        <v>2009</v>
      </c>
      <c r="E13028">
        <v>7317873</v>
      </c>
    </row>
    <row r="13029" spans="1:5">
      <c r="A13029" t="s">
        <v>350</v>
      </c>
      <c r="B13029" t="s">
        <v>539</v>
      </c>
      <c r="C13029" t="s">
        <v>349</v>
      </c>
      <c r="D13029">
        <v>2009</v>
      </c>
      <c r="E13029">
        <v>9541</v>
      </c>
    </row>
    <row r="13030" spans="1:5">
      <c r="A13030" t="s">
        <v>348</v>
      </c>
      <c r="B13030" t="s">
        <v>539</v>
      </c>
      <c r="C13030" t="s">
        <v>347</v>
      </c>
      <c r="D13030">
        <v>2009</v>
      </c>
      <c r="E13030">
        <v>535251</v>
      </c>
    </row>
    <row r="13031" spans="1:5">
      <c r="A13031" t="s">
        <v>346</v>
      </c>
      <c r="B13031" t="s">
        <v>536</v>
      </c>
      <c r="C13031" t="s">
        <v>345</v>
      </c>
      <c r="D13031">
        <v>2009</v>
      </c>
      <c r="E13031">
        <v>226485635</v>
      </c>
    </row>
    <row r="13032" spans="1:5">
      <c r="A13032" t="s">
        <v>344</v>
      </c>
      <c r="B13032" t="s">
        <v>539</v>
      </c>
      <c r="C13032" t="s">
        <v>343</v>
      </c>
      <c r="D13032">
        <v>2009</v>
      </c>
      <c r="E13032">
        <v>0</v>
      </c>
    </row>
    <row r="13033" spans="1:5">
      <c r="A13033" t="s">
        <v>342</v>
      </c>
      <c r="B13033" t="s">
        <v>539</v>
      </c>
      <c r="C13033" t="s">
        <v>341</v>
      </c>
      <c r="D13033">
        <v>2009</v>
      </c>
      <c r="E13033">
        <v>3931536</v>
      </c>
    </row>
    <row r="13034" spans="1:5">
      <c r="A13034" t="s">
        <v>340</v>
      </c>
      <c r="B13034" t="s">
        <v>536</v>
      </c>
      <c r="C13034" t="s">
        <v>339</v>
      </c>
      <c r="D13034">
        <v>2009</v>
      </c>
      <c r="E13034">
        <v>417123389</v>
      </c>
    </row>
    <row r="13035" spans="1:5">
      <c r="A13035" t="s">
        <v>338</v>
      </c>
      <c r="B13035" t="s">
        <v>539</v>
      </c>
      <c r="C13035" t="s">
        <v>337</v>
      </c>
      <c r="D13035">
        <v>2009</v>
      </c>
      <c r="E13035">
        <v>1891792</v>
      </c>
    </row>
    <row r="13036" spans="1:5">
      <c r="A13036" t="s">
        <v>336</v>
      </c>
      <c r="B13036" t="s">
        <v>539</v>
      </c>
      <c r="C13036" t="s">
        <v>335</v>
      </c>
      <c r="D13036">
        <v>2009</v>
      </c>
      <c r="E13036">
        <v>4874904</v>
      </c>
    </row>
    <row r="13037" spans="1:5">
      <c r="A13037" t="s">
        <v>334</v>
      </c>
      <c r="B13037" t="s">
        <v>539</v>
      </c>
      <c r="C13037" t="s">
        <v>333</v>
      </c>
      <c r="D13037">
        <v>2009</v>
      </c>
      <c r="E13037">
        <v>3170565</v>
      </c>
    </row>
    <row r="13038" spans="1:5">
      <c r="A13038" t="s">
        <v>332</v>
      </c>
      <c r="B13038" t="s">
        <v>536</v>
      </c>
      <c r="C13038" t="s">
        <v>331</v>
      </c>
      <c r="D13038">
        <v>2009</v>
      </c>
      <c r="E13038">
        <v>2223541483</v>
      </c>
    </row>
    <row r="13039" spans="1:5">
      <c r="A13039" t="s">
        <v>330</v>
      </c>
      <c r="B13039" t="s">
        <v>536</v>
      </c>
      <c r="C13039" t="s">
        <v>329</v>
      </c>
      <c r="D13039">
        <v>2009</v>
      </c>
      <c r="E13039">
        <v>3123998929</v>
      </c>
    </row>
    <row r="13040" spans="1:5">
      <c r="A13040" t="s">
        <v>328</v>
      </c>
      <c r="B13040" t="s">
        <v>536</v>
      </c>
      <c r="C13040" t="s">
        <v>327</v>
      </c>
      <c r="D13040">
        <v>2009</v>
      </c>
      <c r="E13040">
        <v>900457446</v>
      </c>
    </row>
    <row r="13041" spans="1:5">
      <c r="A13041" t="s">
        <v>326</v>
      </c>
      <c r="B13041" t="s">
        <v>536</v>
      </c>
      <c r="C13041" t="s">
        <v>325</v>
      </c>
      <c r="D13041">
        <v>2009</v>
      </c>
      <c r="E13041">
        <v>274308048</v>
      </c>
    </row>
    <row r="13042" spans="1:5">
      <c r="A13042" t="s">
        <v>324</v>
      </c>
      <c r="B13042" t="s">
        <v>539</v>
      </c>
      <c r="C13042" t="s">
        <v>323</v>
      </c>
      <c r="D13042">
        <v>2009</v>
      </c>
      <c r="E13042">
        <v>121766862</v>
      </c>
    </row>
    <row r="13043" spans="1:5">
      <c r="A13043" t="s">
        <v>322</v>
      </c>
      <c r="B13043" t="s">
        <v>536</v>
      </c>
      <c r="C13043" t="s">
        <v>321</v>
      </c>
      <c r="D13043">
        <v>2009</v>
      </c>
      <c r="E13043">
        <v>626149398</v>
      </c>
    </row>
    <row r="13044" spans="1:5">
      <c r="A13044" t="s">
        <v>320</v>
      </c>
      <c r="B13044" t="s">
        <v>539</v>
      </c>
      <c r="C13044" t="s">
        <v>319</v>
      </c>
      <c r="D13044">
        <v>2009</v>
      </c>
      <c r="E13044">
        <v>38095</v>
      </c>
    </row>
    <row r="13045" spans="1:5">
      <c r="A13045" t="s">
        <v>318</v>
      </c>
      <c r="B13045" t="s">
        <v>539</v>
      </c>
      <c r="C13045" t="s">
        <v>317</v>
      </c>
      <c r="D13045">
        <v>2009</v>
      </c>
      <c r="E13045">
        <v>842861327</v>
      </c>
    </row>
    <row r="13046" spans="1:5">
      <c r="A13046" t="s">
        <v>316</v>
      </c>
      <c r="B13046" t="s">
        <v>536</v>
      </c>
      <c r="C13046" t="s">
        <v>315</v>
      </c>
      <c r="D13046">
        <v>2009</v>
      </c>
    </row>
    <row r="13047" spans="1:5">
      <c r="A13047" t="s">
        <v>314</v>
      </c>
      <c r="B13047" t="s">
        <v>539</v>
      </c>
      <c r="C13047" t="s">
        <v>313</v>
      </c>
      <c r="D13047">
        <v>2009</v>
      </c>
      <c r="E13047">
        <v>1742990</v>
      </c>
    </row>
    <row r="13048" spans="1:5">
      <c r="A13048" t="s">
        <v>312</v>
      </c>
      <c r="B13048" t="s">
        <v>539</v>
      </c>
      <c r="C13048" t="s">
        <v>311</v>
      </c>
      <c r="D13048">
        <v>2009</v>
      </c>
      <c r="E13048">
        <v>22073110</v>
      </c>
    </row>
    <row r="13049" spans="1:5">
      <c r="A13049" t="s">
        <v>310</v>
      </c>
      <c r="B13049" t="s">
        <v>539</v>
      </c>
      <c r="C13049" t="s">
        <v>309</v>
      </c>
      <c r="D13049">
        <v>2009</v>
      </c>
      <c r="E13049">
        <v>9273321</v>
      </c>
    </row>
    <row r="13050" spans="1:5">
      <c r="A13050" t="s">
        <v>308</v>
      </c>
      <c r="B13050" t="s">
        <v>539</v>
      </c>
      <c r="C13050" t="s">
        <v>307</v>
      </c>
      <c r="D13050">
        <v>2009</v>
      </c>
      <c r="E13050">
        <v>20667</v>
      </c>
    </row>
    <row r="13051" spans="1:5">
      <c r="A13051" t="s">
        <v>306</v>
      </c>
      <c r="B13051" t="s">
        <v>539</v>
      </c>
      <c r="C13051" t="s">
        <v>305</v>
      </c>
      <c r="D13051">
        <v>2009</v>
      </c>
      <c r="E13051">
        <v>616589</v>
      </c>
    </row>
    <row r="13052" spans="1:5">
      <c r="A13052" t="s">
        <v>304</v>
      </c>
      <c r="B13052" t="s">
        <v>539</v>
      </c>
      <c r="C13052" t="s">
        <v>303</v>
      </c>
      <c r="D13052">
        <v>2009</v>
      </c>
      <c r="E13052">
        <v>18787007</v>
      </c>
    </row>
    <row r="13053" spans="1:5">
      <c r="A13053" t="s">
        <v>302</v>
      </c>
      <c r="B13053" t="s">
        <v>539</v>
      </c>
      <c r="C13053" t="s">
        <v>301</v>
      </c>
      <c r="D13053">
        <v>2009</v>
      </c>
      <c r="E13053">
        <v>1302300</v>
      </c>
    </row>
    <row r="13054" spans="1:5">
      <c r="A13054" t="s">
        <v>300</v>
      </c>
      <c r="B13054" t="s">
        <v>539</v>
      </c>
      <c r="C13054" t="s">
        <v>299</v>
      </c>
      <c r="D13054">
        <v>2009</v>
      </c>
      <c r="E13054">
        <v>1212794</v>
      </c>
    </row>
    <row r="13055" spans="1:5">
      <c r="A13055" t="s">
        <v>298</v>
      </c>
      <c r="B13055" t="s">
        <v>539</v>
      </c>
      <c r="C13055" t="s">
        <v>297</v>
      </c>
      <c r="D13055">
        <v>2009</v>
      </c>
      <c r="E13055">
        <v>13133781</v>
      </c>
    </row>
    <row r="13056" spans="1:5">
      <c r="A13056" t="s">
        <v>296</v>
      </c>
      <c r="B13056" t="s">
        <v>539</v>
      </c>
      <c r="C13056" t="s">
        <v>295</v>
      </c>
      <c r="D13056">
        <v>2009</v>
      </c>
      <c r="E13056">
        <v>7417448</v>
      </c>
    </row>
    <row r="13057" spans="1:5">
      <c r="A13057" t="s">
        <v>294</v>
      </c>
      <c r="B13057" t="s">
        <v>539</v>
      </c>
      <c r="C13057" t="s">
        <v>293</v>
      </c>
      <c r="D13057">
        <v>2009</v>
      </c>
      <c r="E13057">
        <v>30909013</v>
      </c>
    </row>
    <row r="13058" spans="1:5">
      <c r="A13058" t="s">
        <v>292</v>
      </c>
      <c r="B13058" t="s">
        <v>539</v>
      </c>
      <c r="C13058" t="s">
        <v>291</v>
      </c>
      <c r="D13058">
        <v>2009</v>
      </c>
      <c r="E13058">
        <v>3483856</v>
      </c>
    </row>
    <row r="13059" spans="1:5">
      <c r="A13059" t="s">
        <v>290</v>
      </c>
      <c r="B13059" t="s">
        <v>539</v>
      </c>
      <c r="C13059" t="s">
        <v>289</v>
      </c>
      <c r="D13059">
        <v>2009</v>
      </c>
      <c r="E13059">
        <v>11319228</v>
      </c>
    </row>
    <row r="13060" spans="1:5">
      <c r="A13060" t="s">
        <v>288</v>
      </c>
      <c r="B13060" t="s">
        <v>539</v>
      </c>
      <c r="C13060" t="s">
        <v>287</v>
      </c>
      <c r="D13060">
        <v>2009</v>
      </c>
      <c r="E13060">
        <v>56616</v>
      </c>
    </row>
    <row r="13061" spans="1:5">
      <c r="A13061" t="s">
        <v>286</v>
      </c>
      <c r="B13061" t="s">
        <v>539</v>
      </c>
      <c r="C13061" t="s">
        <v>285</v>
      </c>
      <c r="D13061">
        <v>2009</v>
      </c>
      <c r="E13061">
        <v>34696</v>
      </c>
    </row>
    <row r="13062" spans="1:5">
      <c r="A13062" t="s">
        <v>284</v>
      </c>
      <c r="B13062" t="s">
        <v>539</v>
      </c>
      <c r="C13062" t="s">
        <v>283</v>
      </c>
      <c r="D13062">
        <v>2009</v>
      </c>
      <c r="E13062">
        <v>8956768</v>
      </c>
    </row>
    <row r="13063" spans="1:5">
      <c r="A13063" t="s">
        <v>282</v>
      </c>
      <c r="B13063" t="s">
        <v>539</v>
      </c>
      <c r="C13063" t="s">
        <v>281</v>
      </c>
      <c r="D13063">
        <v>2009</v>
      </c>
      <c r="E13063">
        <v>49388</v>
      </c>
    </row>
    <row r="13064" spans="1:5">
      <c r="A13064" t="s">
        <v>280</v>
      </c>
      <c r="B13064" t="s">
        <v>536</v>
      </c>
      <c r="C13064" t="s">
        <v>279</v>
      </c>
      <c r="D13064">
        <v>2009</v>
      </c>
      <c r="E13064">
        <v>124863662</v>
      </c>
    </row>
    <row r="13065" spans="1:5">
      <c r="A13065" t="s">
        <v>278</v>
      </c>
      <c r="B13065" t="s">
        <v>539</v>
      </c>
      <c r="C13065" t="s">
        <v>277</v>
      </c>
      <c r="D13065">
        <v>2009</v>
      </c>
      <c r="E13065">
        <v>4184307</v>
      </c>
    </row>
    <row r="13066" spans="1:5">
      <c r="A13066" t="s">
        <v>276</v>
      </c>
      <c r="B13066" t="s">
        <v>539</v>
      </c>
      <c r="C13066" t="s">
        <v>275</v>
      </c>
      <c r="D13066">
        <v>2009</v>
      </c>
      <c r="E13066">
        <v>541217</v>
      </c>
    </row>
    <row r="13067" spans="1:5">
      <c r="A13067" t="s">
        <v>274</v>
      </c>
      <c r="B13067" t="s">
        <v>539</v>
      </c>
      <c r="C13067" t="s">
        <v>273</v>
      </c>
      <c r="D13067">
        <v>2009</v>
      </c>
      <c r="E13067">
        <v>2003301</v>
      </c>
    </row>
    <row r="13068" spans="1:5">
      <c r="A13068" t="s">
        <v>272</v>
      </c>
      <c r="B13068" t="s">
        <v>539</v>
      </c>
      <c r="C13068" t="s">
        <v>271</v>
      </c>
      <c r="D13068">
        <v>2009</v>
      </c>
      <c r="E13068">
        <v>1378522</v>
      </c>
    </row>
    <row r="13069" spans="1:5">
      <c r="A13069" t="s">
        <v>270</v>
      </c>
      <c r="B13069" t="s">
        <v>539</v>
      </c>
      <c r="C13069" t="s">
        <v>269</v>
      </c>
      <c r="D13069">
        <v>2009</v>
      </c>
      <c r="E13069">
        <v>138164</v>
      </c>
    </row>
    <row r="13070" spans="1:5">
      <c r="A13070" t="s">
        <v>268</v>
      </c>
      <c r="B13070" t="s">
        <v>536</v>
      </c>
      <c r="C13070" t="s">
        <v>267</v>
      </c>
      <c r="D13070">
        <v>2009</v>
      </c>
      <c r="E13070">
        <v>128892772</v>
      </c>
    </row>
    <row r="13071" spans="1:5">
      <c r="A13071" t="s">
        <v>266</v>
      </c>
      <c r="B13071" t="s">
        <v>536</v>
      </c>
      <c r="C13071" t="s">
        <v>265</v>
      </c>
      <c r="D13071">
        <v>2009</v>
      </c>
      <c r="E13071">
        <v>592926499</v>
      </c>
    </row>
    <row r="13072" spans="1:5">
      <c r="A13072" t="s">
        <v>264</v>
      </c>
      <c r="B13072" t="s">
        <v>536</v>
      </c>
      <c r="C13072" t="s">
        <v>263</v>
      </c>
      <c r="D13072">
        <v>2009</v>
      </c>
      <c r="E13072">
        <v>390616742</v>
      </c>
    </row>
    <row r="13073" spans="1:5">
      <c r="A13073" t="s">
        <v>262</v>
      </c>
      <c r="B13073" t="s">
        <v>539</v>
      </c>
      <c r="C13073" t="s">
        <v>261</v>
      </c>
      <c r="D13073">
        <v>2009</v>
      </c>
      <c r="E13073">
        <v>30573</v>
      </c>
    </row>
    <row r="13074" spans="1:5">
      <c r="A13074" t="s">
        <v>260</v>
      </c>
      <c r="B13074" t="s">
        <v>539</v>
      </c>
      <c r="C13074" t="s">
        <v>259</v>
      </c>
      <c r="D13074">
        <v>2009</v>
      </c>
      <c r="E13074">
        <v>16307267</v>
      </c>
    </row>
    <row r="13075" spans="1:5">
      <c r="A13075" t="s">
        <v>258</v>
      </c>
      <c r="B13075" t="s">
        <v>536</v>
      </c>
      <c r="C13075" t="s">
        <v>257</v>
      </c>
      <c r="D13075">
        <v>2009</v>
      </c>
      <c r="E13075">
        <v>1721268860</v>
      </c>
    </row>
    <row r="13076" spans="1:5">
      <c r="A13076" t="s">
        <v>256</v>
      </c>
      <c r="B13076" t="s">
        <v>536</v>
      </c>
      <c r="C13076" t="s">
        <v>255</v>
      </c>
      <c r="D13076">
        <v>2009</v>
      </c>
      <c r="E13076">
        <v>3119010303</v>
      </c>
    </row>
    <row r="13077" spans="1:5">
      <c r="A13077" t="s">
        <v>254</v>
      </c>
      <c r="B13077" t="s">
        <v>539</v>
      </c>
      <c r="C13077" t="s">
        <v>253</v>
      </c>
      <c r="D13077">
        <v>2009</v>
      </c>
      <c r="E13077">
        <v>1529369</v>
      </c>
    </row>
    <row r="13078" spans="1:5">
      <c r="A13078" t="s">
        <v>252</v>
      </c>
      <c r="B13078" t="s">
        <v>536</v>
      </c>
      <c r="C13078" t="s">
        <v>251</v>
      </c>
      <c r="D13078">
        <v>2009</v>
      </c>
      <c r="E13078">
        <v>992218903</v>
      </c>
    </row>
    <row r="13079" spans="1:5">
      <c r="A13079" t="s">
        <v>250</v>
      </c>
      <c r="B13079" t="s">
        <v>539</v>
      </c>
      <c r="C13079" t="s">
        <v>249</v>
      </c>
      <c r="D13079">
        <v>2009</v>
      </c>
      <c r="E13079">
        <v>1048760</v>
      </c>
    </row>
    <row r="13080" spans="1:5">
      <c r="A13080" t="s">
        <v>248</v>
      </c>
      <c r="B13080" t="s">
        <v>539</v>
      </c>
      <c r="C13080" t="s">
        <v>247</v>
      </c>
      <c r="D13080">
        <v>2009</v>
      </c>
      <c r="E13080">
        <v>58848</v>
      </c>
    </row>
    <row r="13081" spans="1:5">
      <c r="A13081" t="s">
        <v>246</v>
      </c>
      <c r="B13081" t="s">
        <v>539</v>
      </c>
      <c r="C13081" t="s">
        <v>245</v>
      </c>
      <c r="D13081">
        <v>2009</v>
      </c>
      <c r="E13081">
        <v>690388</v>
      </c>
    </row>
    <row r="13082" spans="1:5">
      <c r="A13082" t="s">
        <v>244</v>
      </c>
      <c r="B13082" t="s">
        <v>539</v>
      </c>
      <c r="C13082" t="s">
        <v>243</v>
      </c>
      <c r="D13082">
        <v>2009</v>
      </c>
      <c r="E13082">
        <v>0</v>
      </c>
    </row>
    <row r="13083" spans="1:5">
      <c r="A13083" t="s">
        <v>242</v>
      </c>
      <c r="B13083" t="s">
        <v>539</v>
      </c>
      <c r="C13083" t="s">
        <v>241</v>
      </c>
      <c r="D13083">
        <v>2009</v>
      </c>
    </row>
    <row r="13084" spans="1:5">
      <c r="A13084" t="s">
        <v>240</v>
      </c>
      <c r="B13084" t="s">
        <v>539</v>
      </c>
      <c r="C13084" t="s">
        <v>239</v>
      </c>
      <c r="D13084">
        <v>2009</v>
      </c>
      <c r="E13084">
        <v>13699673</v>
      </c>
    </row>
    <row r="13085" spans="1:5">
      <c r="A13085" t="s">
        <v>238</v>
      </c>
      <c r="B13085" t="s">
        <v>539</v>
      </c>
      <c r="C13085" t="s">
        <v>237</v>
      </c>
      <c r="D13085">
        <v>2009</v>
      </c>
      <c r="E13085">
        <v>0</v>
      </c>
    </row>
    <row r="13086" spans="1:5">
      <c r="A13086" t="s">
        <v>236</v>
      </c>
      <c r="B13086" t="s">
        <v>539</v>
      </c>
      <c r="C13086" t="s">
        <v>235</v>
      </c>
      <c r="D13086">
        <v>2009</v>
      </c>
      <c r="E13086">
        <v>1963364</v>
      </c>
    </row>
    <row r="13087" spans="1:5">
      <c r="A13087" t="s">
        <v>234</v>
      </c>
      <c r="B13087" t="s">
        <v>539</v>
      </c>
      <c r="C13087" t="s">
        <v>233</v>
      </c>
      <c r="D13087">
        <v>2009</v>
      </c>
      <c r="E13087">
        <v>14131398</v>
      </c>
    </row>
    <row r="13088" spans="1:5">
      <c r="A13088" t="s">
        <v>232</v>
      </c>
      <c r="B13088" t="s">
        <v>539</v>
      </c>
      <c r="C13088" t="s">
        <v>231</v>
      </c>
      <c r="D13088">
        <v>2009</v>
      </c>
      <c r="E13088">
        <v>220388</v>
      </c>
    </row>
    <row r="13089" spans="1:5">
      <c r="A13089" t="s">
        <v>230</v>
      </c>
      <c r="B13089" t="s">
        <v>536</v>
      </c>
      <c r="C13089" t="s">
        <v>229</v>
      </c>
      <c r="D13089">
        <v>2009</v>
      </c>
      <c r="E13089">
        <v>144467726</v>
      </c>
    </row>
    <row r="13090" spans="1:5">
      <c r="A13090" t="s">
        <v>228</v>
      </c>
      <c r="B13090" t="s">
        <v>539</v>
      </c>
      <c r="C13090" t="s">
        <v>227</v>
      </c>
      <c r="D13090">
        <v>2009</v>
      </c>
      <c r="E13090">
        <v>25957490</v>
      </c>
    </row>
    <row r="13091" spans="1:5">
      <c r="A13091" t="s">
        <v>226</v>
      </c>
      <c r="B13091" t="s">
        <v>539</v>
      </c>
      <c r="C13091" t="s">
        <v>225</v>
      </c>
      <c r="D13091">
        <v>2009</v>
      </c>
      <c r="E13091">
        <v>15140</v>
      </c>
    </row>
    <row r="13092" spans="1:5">
      <c r="A13092" t="s">
        <v>224</v>
      </c>
      <c r="B13092" t="s">
        <v>536</v>
      </c>
      <c r="C13092" t="s">
        <v>223</v>
      </c>
      <c r="D13092">
        <v>2009</v>
      </c>
      <c r="E13092">
        <v>2728393561</v>
      </c>
    </row>
    <row r="13093" spans="1:5">
      <c r="A13093" t="s">
        <v>222</v>
      </c>
      <c r="B13093" t="s">
        <v>539</v>
      </c>
      <c r="C13093" t="s">
        <v>221</v>
      </c>
      <c r="D13093">
        <v>2009</v>
      </c>
      <c r="E13093">
        <v>888738</v>
      </c>
    </row>
    <row r="13094" spans="1:5">
      <c r="A13094" t="s">
        <v>220</v>
      </c>
      <c r="B13094" t="s">
        <v>539</v>
      </c>
      <c r="C13094" t="s">
        <v>219</v>
      </c>
      <c r="D13094">
        <v>2009</v>
      </c>
      <c r="E13094">
        <v>9465075</v>
      </c>
    </row>
    <row r="13095" spans="1:5">
      <c r="A13095" t="s">
        <v>218</v>
      </c>
      <c r="B13095" t="s">
        <v>539</v>
      </c>
      <c r="C13095" t="s">
        <v>217</v>
      </c>
      <c r="D13095">
        <v>2009</v>
      </c>
      <c r="E13095">
        <v>22744</v>
      </c>
    </row>
    <row r="13096" spans="1:5">
      <c r="A13096" t="s">
        <v>216</v>
      </c>
      <c r="B13096" t="s">
        <v>539</v>
      </c>
      <c r="C13096" t="s">
        <v>215</v>
      </c>
      <c r="D13096">
        <v>2009</v>
      </c>
      <c r="E13096">
        <v>34421739</v>
      </c>
    </row>
    <row r="13097" spans="1:5">
      <c r="A13097" t="s">
        <v>214</v>
      </c>
      <c r="B13097" t="s">
        <v>536</v>
      </c>
      <c r="C13097" t="s">
        <v>213</v>
      </c>
      <c r="D13097">
        <v>2009</v>
      </c>
      <c r="E13097">
        <v>136804426</v>
      </c>
    </row>
    <row r="13098" spans="1:5">
      <c r="A13098" t="s">
        <v>212</v>
      </c>
      <c r="B13098" t="s">
        <v>539</v>
      </c>
      <c r="C13098" t="s">
        <v>211</v>
      </c>
      <c r="D13098">
        <v>2009</v>
      </c>
      <c r="E13098">
        <v>229276</v>
      </c>
    </row>
    <row r="13099" spans="1:5">
      <c r="A13099" t="s">
        <v>210</v>
      </c>
      <c r="B13099" t="s">
        <v>539</v>
      </c>
      <c r="C13099" t="s">
        <v>209</v>
      </c>
      <c r="D13099">
        <v>2009</v>
      </c>
      <c r="E13099">
        <v>891742</v>
      </c>
    </row>
    <row r="13100" spans="1:5">
      <c r="A13100" t="s">
        <v>208</v>
      </c>
      <c r="B13100" t="s">
        <v>539</v>
      </c>
      <c r="C13100" t="s">
        <v>207</v>
      </c>
      <c r="D13100">
        <v>2009</v>
      </c>
      <c r="E13100">
        <v>5824</v>
      </c>
    </row>
    <row r="13101" spans="1:5">
      <c r="A13101" t="s">
        <v>206</v>
      </c>
      <c r="B13101" t="s">
        <v>539</v>
      </c>
      <c r="C13101" t="s">
        <v>205</v>
      </c>
      <c r="D13101">
        <v>2009</v>
      </c>
      <c r="E13101">
        <v>16291590</v>
      </c>
    </row>
    <row r="13102" spans="1:5">
      <c r="A13102" t="s">
        <v>204</v>
      </c>
      <c r="B13102" t="s">
        <v>539</v>
      </c>
      <c r="C13102" t="s">
        <v>203</v>
      </c>
      <c r="D13102">
        <v>2009</v>
      </c>
      <c r="E13102">
        <v>1542767</v>
      </c>
    </row>
    <row r="13103" spans="1:5">
      <c r="A13103" t="s">
        <v>202</v>
      </c>
      <c r="B13103" t="s">
        <v>539</v>
      </c>
      <c r="C13103" t="s">
        <v>201</v>
      </c>
      <c r="D13103">
        <v>2009</v>
      </c>
      <c r="E13103">
        <v>738640</v>
      </c>
    </row>
    <row r="13104" spans="1:5">
      <c r="A13104" t="s">
        <v>200</v>
      </c>
      <c r="B13104" t="s">
        <v>539</v>
      </c>
      <c r="C13104" t="s">
        <v>199</v>
      </c>
      <c r="D13104">
        <v>2009</v>
      </c>
      <c r="E13104">
        <v>12444580</v>
      </c>
    </row>
    <row r="13105" spans="1:5">
      <c r="A13105" t="s">
        <v>198</v>
      </c>
      <c r="B13105" t="s">
        <v>539</v>
      </c>
      <c r="C13105" t="s">
        <v>197</v>
      </c>
      <c r="D13105">
        <v>2009</v>
      </c>
      <c r="E13105">
        <v>8260911</v>
      </c>
    </row>
    <row r="13106" spans="1:5">
      <c r="A13106" t="s">
        <v>196</v>
      </c>
      <c r="B13106" t="s">
        <v>536</v>
      </c>
      <c r="C13106" t="s">
        <v>195</v>
      </c>
      <c r="D13106">
        <v>2009</v>
      </c>
      <c r="E13106">
        <v>65966080</v>
      </c>
    </row>
    <row r="13107" spans="1:5">
      <c r="A13107" t="s">
        <v>194</v>
      </c>
      <c r="B13107" t="s">
        <v>539</v>
      </c>
      <c r="C13107" t="s">
        <v>193</v>
      </c>
      <c r="D13107">
        <v>2009</v>
      </c>
      <c r="E13107">
        <v>1269380</v>
      </c>
    </row>
    <row r="13108" spans="1:5">
      <c r="A13108" t="s">
        <v>192</v>
      </c>
      <c r="B13108" t="s">
        <v>539</v>
      </c>
      <c r="C13108" t="s">
        <v>191</v>
      </c>
      <c r="D13108">
        <v>2009</v>
      </c>
      <c r="E13108">
        <v>81771</v>
      </c>
    </row>
    <row r="13109" spans="1:5">
      <c r="A13109" t="s">
        <v>190</v>
      </c>
      <c r="B13109" t="s">
        <v>539</v>
      </c>
      <c r="C13109" t="s">
        <v>189</v>
      </c>
      <c r="D13109">
        <v>2009</v>
      </c>
      <c r="E13109">
        <v>13067669</v>
      </c>
    </row>
    <row r="13110" spans="1:5">
      <c r="A13110" t="s">
        <v>188</v>
      </c>
      <c r="B13110" t="s">
        <v>539</v>
      </c>
      <c r="C13110" t="s">
        <v>187</v>
      </c>
      <c r="D13110">
        <v>2009</v>
      </c>
      <c r="E13110">
        <v>88645380</v>
      </c>
    </row>
    <row r="13111" spans="1:5">
      <c r="A13111" t="s">
        <v>186</v>
      </c>
      <c r="B13111" t="s">
        <v>539</v>
      </c>
      <c r="C13111" t="s">
        <v>185</v>
      </c>
      <c r="D13111">
        <v>2009</v>
      </c>
      <c r="E13111">
        <v>2438103</v>
      </c>
    </row>
    <row r="13112" spans="1:5">
      <c r="A13112" t="s">
        <v>184</v>
      </c>
      <c r="B13112" t="s">
        <v>539</v>
      </c>
      <c r="C13112" t="s">
        <v>183</v>
      </c>
      <c r="D13112">
        <v>2009</v>
      </c>
      <c r="E13112">
        <v>2274251</v>
      </c>
    </row>
    <row r="13113" spans="1:5">
      <c r="A13113" t="s">
        <v>182</v>
      </c>
      <c r="B13113" t="s">
        <v>539</v>
      </c>
      <c r="C13113" t="s">
        <v>181</v>
      </c>
      <c r="D13113">
        <v>2009</v>
      </c>
      <c r="E13113">
        <v>1022966</v>
      </c>
    </row>
    <row r="13114" spans="1:5">
      <c r="A13114" t="s">
        <v>180</v>
      </c>
      <c r="B13114" t="s">
        <v>539</v>
      </c>
      <c r="C13114" t="s">
        <v>179</v>
      </c>
      <c r="D13114">
        <v>2009</v>
      </c>
      <c r="E13114">
        <v>22333367</v>
      </c>
    </row>
    <row r="13115" spans="1:5">
      <c r="A13115" t="s">
        <v>178</v>
      </c>
      <c r="B13115" t="s">
        <v>539</v>
      </c>
      <c r="C13115" t="s">
        <v>177</v>
      </c>
      <c r="D13115">
        <v>2009</v>
      </c>
      <c r="E13115">
        <v>0</v>
      </c>
    </row>
    <row r="13116" spans="1:5">
      <c r="A13116" t="s">
        <v>176</v>
      </c>
      <c r="B13116" t="s">
        <v>539</v>
      </c>
      <c r="C13116" t="s">
        <v>175</v>
      </c>
      <c r="D13116">
        <v>2009</v>
      </c>
      <c r="E13116">
        <v>595996</v>
      </c>
    </row>
    <row r="13117" spans="1:5">
      <c r="A13117" t="s">
        <v>174</v>
      </c>
      <c r="B13117" t="s">
        <v>536</v>
      </c>
      <c r="C13117" t="s">
        <v>173</v>
      </c>
      <c r="D13117">
        <v>2009</v>
      </c>
      <c r="E13117">
        <v>262640653</v>
      </c>
    </row>
    <row r="13118" spans="1:5">
      <c r="A13118" t="s">
        <v>172</v>
      </c>
      <c r="B13118" t="s">
        <v>539</v>
      </c>
      <c r="C13118" t="s">
        <v>171</v>
      </c>
      <c r="D13118">
        <v>2009</v>
      </c>
      <c r="E13118">
        <v>731575</v>
      </c>
    </row>
    <row r="13119" spans="1:5">
      <c r="A13119" t="s">
        <v>170</v>
      </c>
      <c r="B13119" t="s">
        <v>536</v>
      </c>
      <c r="C13119" t="s">
        <v>169</v>
      </c>
      <c r="D13119">
        <v>2009</v>
      </c>
      <c r="E13119">
        <v>11452755</v>
      </c>
    </row>
    <row r="13120" spans="1:5">
      <c r="A13120" t="s">
        <v>168</v>
      </c>
      <c r="B13120" t="s">
        <v>539</v>
      </c>
      <c r="C13120" t="s">
        <v>167</v>
      </c>
      <c r="D13120">
        <v>2009</v>
      </c>
      <c r="E13120">
        <v>106575962</v>
      </c>
    </row>
    <row r="13121" spans="1:5">
      <c r="A13121" t="s">
        <v>166</v>
      </c>
      <c r="B13121" t="s">
        <v>539</v>
      </c>
      <c r="C13121" t="s">
        <v>165</v>
      </c>
      <c r="D13121">
        <v>2009</v>
      </c>
      <c r="E13121">
        <v>1258941</v>
      </c>
    </row>
    <row r="13122" spans="1:5">
      <c r="A13122" t="s">
        <v>164</v>
      </c>
      <c r="B13122" t="s">
        <v>539</v>
      </c>
      <c r="C13122" t="s">
        <v>163</v>
      </c>
      <c r="D13122">
        <v>2009</v>
      </c>
      <c r="E13122">
        <v>6800273</v>
      </c>
    </row>
    <row r="13123" spans="1:5">
      <c r="A13123" t="s">
        <v>162</v>
      </c>
      <c r="B13123" t="s">
        <v>539</v>
      </c>
      <c r="C13123" t="s">
        <v>161</v>
      </c>
      <c r="D13123">
        <v>2009</v>
      </c>
      <c r="E13123">
        <v>50238246</v>
      </c>
    </row>
    <row r="13124" spans="1:5">
      <c r="A13124" t="s">
        <v>160</v>
      </c>
      <c r="B13124" t="s">
        <v>539</v>
      </c>
      <c r="C13124" t="s">
        <v>159</v>
      </c>
      <c r="D13124">
        <v>2009</v>
      </c>
      <c r="E13124">
        <v>3579</v>
      </c>
    </row>
    <row r="13125" spans="1:5">
      <c r="A13125" t="s">
        <v>158</v>
      </c>
      <c r="B13125" t="s">
        <v>539</v>
      </c>
      <c r="C13125" t="s">
        <v>157</v>
      </c>
      <c r="D13125">
        <v>2009</v>
      </c>
      <c r="E13125">
        <v>6041708</v>
      </c>
    </row>
    <row r="13126" spans="1:5">
      <c r="A13126" t="s">
        <v>156</v>
      </c>
      <c r="B13126" t="s">
        <v>539</v>
      </c>
      <c r="C13126" t="s">
        <v>155</v>
      </c>
      <c r="D13126">
        <v>2009</v>
      </c>
      <c r="E13126">
        <v>14877599</v>
      </c>
    </row>
    <row r="13127" spans="1:5">
      <c r="A13127" t="s">
        <v>154</v>
      </c>
      <c r="B13127" t="s">
        <v>536</v>
      </c>
      <c r="C13127" t="s">
        <v>153</v>
      </c>
      <c r="D13127">
        <v>2009</v>
      </c>
      <c r="E13127">
        <v>463162724</v>
      </c>
    </row>
    <row r="13128" spans="1:5">
      <c r="A13128" t="s">
        <v>152</v>
      </c>
      <c r="B13128" t="s">
        <v>539</v>
      </c>
      <c r="C13128" t="s">
        <v>151</v>
      </c>
      <c r="D13128">
        <v>2009</v>
      </c>
      <c r="E13128">
        <v>228763</v>
      </c>
    </row>
    <row r="13129" spans="1:5">
      <c r="A13129" t="s">
        <v>150</v>
      </c>
      <c r="B13129" t="s">
        <v>539</v>
      </c>
      <c r="C13129" t="s">
        <v>149</v>
      </c>
      <c r="D13129">
        <v>2009</v>
      </c>
      <c r="E13129">
        <v>9756342</v>
      </c>
    </row>
    <row r="13130" spans="1:5">
      <c r="A13130" t="s">
        <v>148</v>
      </c>
      <c r="B13130" t="s">
        <v>539</v>
      </c>
      <c r="C13130" t="s">
        <v>147</v>
      </c>
      <c r="D13130">
        <v>2009</v>
      </c>
      <c r="E13130">
        <v>4231103</v>
      </c>
    </row>
    <row r="13131" spans="1:5">
      <c r="A13131" t="s">
        <v>146</v>
      </c>
      <c r="B13131" t="s">
        <v>539</v>
      </c>
      <c r="C13131" t="s">
        <v>145</v>
      </c>
      <c r="D13131">
        <v>2009</v>
      </c>
      <c r="E13131">
        <v>2557759</v>
      </c>
    </row>
    <row r="13132" spans="1:5">
      <c r="A13132" t="s">
        <v>144</v>
      </c>
      <c r="B13132" t="s">
        <v>536</v>
      </c>
      <c r="C13132" t="s">
        <v>143</v>
      </c>
      <c r="D13132">
        <v>2009</v>
      </c>
      <c r="E13132">
        <v>965575</v>
      </c>
    </row>
    <row r="13133" spans="1:5">
      <c r="A13133" t="s">
        <v>142</v>
      </c>
      <c r="B13133" t="s">
        <v>536</v>
      </c>
      <c r="C13133" t="s">
        <v>141</v>
      </c>
      <c r="D13133">
        <v>2009</v>
      </c>
      <c r="E13133">
        <v>1391103</v>
      </c>
    </row>
    <row r="13134" spans="1:5">
      <c r="A13134" t="s">
        <v>140</v>
      </c>
      <c r="B13134" t="s">
        <v>536</v>
      </c>
      <c r="C13134" t="s">
        <v>139</v>
      </c>
      <c r="D13134">
        <v>2009</v>
      </c>
      <c r="E13134">
        <v>219834044</v>
      </c>
    </row>
    <row r="13135" spans="1:5">
      <c r="A13135" t="s">
        <v>138</v>
      </c>
      <c r="B13135" t="s">
        <v>539</v>
      </c>
      <c r="C13135" t="s">
        <v>137</v>
      </c>
      <c r="D13135">
        <v>2009</v>
      </c>
      <c r="E13135">
        <v>115241</v>
      </c>
    </row>
    <row r="13136" spans="1:5">
      <c r="A13136" t="s">
        <v>136</v>
      </c>
      <c r="B13136" t="s">
        <v>539</v>
      </c>
      <c r="C13136" t="s">
        <v>135</v>
      </c>
      <c r="D13136">
        <v>2009</v>
      </c>
      <c r="E13136">
        <v>24339</v>
      </c>
    </row>
    <row r="13137" spans="1:5">
      <c r="A13137" t="s">
        <v>134</v>
      </c>
      <c r="B13137" t="s">
        <v>539</v>
      </c>
      <c r="C13137" t="s">
        <v>133</v>
      </c>
      <c r="D13137">
        <v>2009</v>
      </c>
      <c r="E13137">
        <v>9430554</v>
      </c>
    </row>
    <row r="13138" spans="1:5">
      <c r="A13138" t="s">
        <v>132</v>
      </c>
      <c r="B13138" t="s">
        <v>539</v>
      </c>
      <c r="C13138" t="s">
        <v>131</v>
      </c>
      <c r="D13138">
        <v>2009</v>
      </c>
      <c r="E13138">
        <v>37635360</v>
      </c>
    </row>
    <row r="13139" spans="1:5">
      <c r="A13139" t="s">
        <v>130</v>
      </c>
      <c r="B13139" t="s">
        <v>539</v>
      </c>
      <c r="C13139" t="s">
        <v>129</v>
      </c>
      <c r="D13139">
        <v>2009</v>
      </c>
      <c r="E13139">
        <v>7683831</v>
      </c>
    </row>
    <row r="13140" spans="1:5">
      <c r="A13140" t="s">
        <v>128</v>
      </c>
      <c r="B13140" t="s">
        <v>536</v>
      </c>
      <c r="C13140" t="s">
        <v>127</v>
      </c>
      <c r="D13140">
        <v>2009</v>
      </c>
      <c r="E13140">
        <v>1115721539</v>
      </c>
    </row>
    <row r="13141" spans="1:5">
      <c r="A13141" t="s">
        <v>126</v>
      </c>
      <c r="B13141" t="s">
        <v>539</v>
      </c>
      <c r="C13141" t="s">
        <v>125</v>
      </c>
      <c r="D13141">
        <v>2009</v>
      </c>
      <c r="E13141">
        <v>4834528</v>
      </c>
    </row>
    <row r="13142" spans="1:5">
      <c r="A13142" t="s">
        <v>124</v>
      </c>
      <c r="B13142" t="s">
        <v>539</v>
      </c>
      <c r="C13142" t="s">
        <v>123</v>
      </c>
      <c r="D13142">
        <v>2009</v>
      </c>
      <c r="E13142">
        <v>22549280</v>
      </c>
    </row>
    <row r="13143" spans="1:5">
      <c r="A13143" t="s">
        <v>122</v>
      </c>
      <c r="B13143" t="s">
        <v>539</v>
      </c>
      <c r="C13143" t="s">
        <v>121</v>
      </c>
      <c r="D13143">
        <v>2009</v>
      </c>
      <c r="E13143">
        <v>7282419</v>
      </c>
    </row>
    <row r="13144" spans="1:5">
      <c r="A13144" t="s">
        <v>120</v>
      </c>
      <c r="B13144" t="s">
        <v>539</v>
      </c>
      <c r="C13144" t="s">
        <v>119</v>
      </c>
      <c r="D13144">
        <v>2009</v>
      </c>
      <c r="E13144">
        <v>0</v>
      </c>
    </row>
    <row r="13145" spans="1:5">
      <c r="A13145" t="s">
        <v>118</v>
      </c>
      <c r="B13145" t="s">
        <v>539</v>
      </c>
      <c r="C13145" t="s">
        <v>117</v>
      </c>
      <c r="D13145">
        <v>2009</v>
      </c>
      <c r="E13145">
        <v>414984</v>
      </c>
    </row>
    <row r="13146" spans="1:5">
      <c r="A13146" t="s">
        <v>116</v>
      </c>
      <c r="B13146" t="s">
        <v>539</v>
      </c>
      <c r="C13146" t="s">
        <v>115</v>
      </c>
      <c r="D13146">
        <v>2009</v>
      </c>
      <c r="E13146">
        <v>3916337</v>
      </c>
    </row>
    <row r="13147" spans="1:5">
      <c r="A13147" t="s">
        <v>114</v>
      </c>
      <c r="B13147" t="s">
        <v>539</v>
      </c>
      <c r="C13147" t="s">
        <v>113</v>
      </c>
      <c r="D13147">
        <v>2009</v>
      </c>
      <c r="E13147">
        <v>2223351</v>
      </c>
    </row>
    <row r="13148" spans="1:5">
      <c r="A13148" t="s">
        <v>112</v>
      </c>
      <c r="B13148" t="s">
        <v>539</v>
      </c>
      <c r="C13148" t="s">
        <v>111</v>
      </c>
      <c r="D13148">
        <v>2009</v>
      </c>
      <c r="E13148">
        <v>1822</v>
      </c>
    </row>
    <row r="13149" spans="1:5">
      <c r="A13149" t="s">
        <v>110</v>
      </c>
      <c r="B13149" t="s">
        <v>539</v>
      </c>
      <c r="C13149" t="s">
        <v>109</v>
      </c>
      <c r="D13149">
        <v>2009</v>
      </c>
      <c r="E13149">
        <v>7396757</v>
      </c>
    </row>
    <row r="13150" spans="1:5">
      <c r="A13150" t="s">
        <v>108</v>
      </c>
      <c r="B13150" t="s">
        <v>539</v>
      </c>
      <c r="C13150" t="s">
        <v>107</v>
      </c>
      <c r="D13150">
        <v>2009</v>
      </c>
      <c r="E13150">
        <v>3282723</v>
      </c>
    </row>
    <row r="13151" spans="1:5">
      <c r="A13151" t="s">
        <v>106</v>
      </c>
      <c r="B13151" t="s">
        <v>536</v>
      </c>
      <c r="C13151" t="s">
        <v>105</v>
      </c>
      <c r="D13151">
        <v>2009</v>
      </c>
      <c r="E13151">
        <v>556800398.10000002</v>
      </c>
    </row>
    <row r="13152" spans="1:5">
      <c r="A13152" t="s">
        <v>104</v>
      </c>
      <c r="B13152" t="s">
        <v>539</v>
      </c>
      <c r="C13152" t="s">
        <v>103</v>
      </c>
      <c r="D13152">
        <v>2009</v>
      </c>
      <c r="E13152">
        <v>7959056</v>
      </c>
    </row>
    <row r="13153" spans="1:5">
      <c r="A13153" t="s">
        <v>102</v>
      </c>
      <c r="B13153" t="s">
        <v>536</v>
      </c>
      <c r="C13153" t="s">
        <v>101</v>
      </c>
      <c r="D13153">
        <v>2009</v>
      </c>
      <c r="E13153">
        <v>556842265.10000002</v>
      </c>
    </row>
    <row r="13154" spans="1:5">
      <c r="A13154" t="s">
        <v>100</v>
      </c>
      <c r="B13154" t="s">
        <v>536</v>
      </c>
      <c r="C13154" t="s">
        <v>99</v>
      </c>
      <c r="D13154">
        <v>2009</v>
      </c>
      <c r="E13154">
        <v>16866070</v>
      </c>
    </row>
    <row r="13155" spans="1:5">
      <c r="A13155" t="s">
        <v>98</v>
      </c>
      <c r="B13155" t="s">
        <v>539</v>
      </c>
      <c r="C13155" t="s">
        <v>97</v>
      </c>
      <c r="D13155">
        <v>2009</v>
      </c>
      <c r="E13155">
        <v>66301</v>
      </c>
    </row>
    <row r="13156" spans="1:5">
      <c r="A13156" t="s">
        <v>96</v>
      </c>
      <c r="B13156" t="s">
        <v>539</v>
      </c>
      <c r="C13156" t="s">
        <v>95</v>
      </c>
      <c r="D13156">
        <v>2009</v>
      </c>
      <c r="E13156">
        <v>174866</v>
      </c>
    </row>
    <row r="13157" spans="1:5">
      <c r="A13157" t="s">
        <v>94</v>
      </c>
      <c r="B13157" t="s">
        <v>539</v>
      </c>
      <c r="C13157" t="s">
        <v>93</v>
      </c>
      <c r="D13157">
        <v>2009</v>
      </c>
      <c r="E13157">
        <v>2426037</v>
      </c>
    </row>
    <row r="13158" spans="1:5">
      <c r="A13158" t="s">
        <v>92</v>
      </c>
      <c r="B13158" t="s">
        <v>539</v>
      </c>
      <c r="C13158" t="s">
        <v>91</v>
      </c>
      <c r="D13158">
        <v>2009</v>
      </c>
      <c r="E13158">
        <v>1017122</v>
      </c>
    </row>
    <row r="13159" spans="1:5">
      <c r="A13159" t="s">
        <v>90</v>
      </c>
      <c r="B13159" t="s">
        <v>539</v>
      </c>
      <c r="C13159" t="s">
        <v>89</v>
      </c>
      <c r="D13159">
        <v>2009</v>
      </c>
      <c r="E13159">
        <v>1403890</v>
      </c>
    </row>
    <row r="13160" spans="1:5">
      <c r="A13160" t="s">
        <v>88</v>
      </c>
      <c r="B13160" t="s">
        <v>539</v>
      </c>
      <c r="C13160" t="s">
        <v>87</v>
      </c>
      <c r="D13160">
        <v>2009</v>
      </c>
      <c r="E13160">
        <v>925956</v>
      </c>
    </row>
    <row r="13161" spans="1:5">
      <c r="A13161" t="s">
        <v>86</v>
      </c>
      <c r="B13161" t="s">
        <v>539</v>
      </c>
      <c r="C13161" t="s">
        <v>85</v>
      </c>
      <c r="D13161">
        <v>2009</v>
      </c>
      <c r="E13161">
        <v>0</v>
      </c>
    </row>
    <row r="13162" spans="1:5">
      <c r="A13162" t="s">
        <v>84</v>
      </c>
      <c r="B13162" t="s">
        <v>539</v>
      </c>
      <c r="C13162" t="s">
        <v>83</v>
      </c>
      <c r="D13162">
        <v>2009</v>
      </c>
      <c r="E13162">
        <v>41867</v>
      </c>
    </row>
    <row r="13163" spans="1:5">
      <c r="A13163" t="s">
        <v>82</v>
      </c>
      <c r="B13163" t="s">
        <v>539</v>
      </c>
      <c r="C13163" t="s">
        <v>81</v>
      </c>
      <c r="D13163">
        <v>2009</v>
      </c>
      <c r="E13163">
        <v>9310810</v>
      </c>
    </row>
    <row r="13164" spans="1:5">
      <c r="A13164" t="s">
        <v>80</v>
      </c>
      <c r="B13164" t="s">
        <v>539</v>
      </c>
      <c r="C13164" t="s">
        <v>79</v>
      </c>
      <c r="D13164">
        <v>2009</v>
      </c>
      <c r="E13164">
        <v>3094</v>
      </c>
    </row>
    <row r="13165" spans="1:5">
      <c r="A13165" t="s">
        <v>78</v>
      </c>
      <c r="B13165" t="s">
        <v>539</v>
      </c>
      <c r="C13165" t="s">
        <v>77</v>
      </c>
      <c r="D13165">
        <v>2009</v>
      </c>
      <c r="E13165">
        <v>8979765</v>
      </c>
    </row>
    <row r="13166" spans="1:5">
      <c r="A13166" t="s">
        <v>76</v>
      </c>
      <c r="B13166" t="s">
        <v>536</v>
      </c>
      <c r="C13166" t="s">
        <v>75</v>
      </c>
      <c r="D13166">
        <v>2009</v>
      </c>
      <c r="E13166">
        <v>1031865093</v>
      </c>
    </row>
    <row r="13167" spans="1:5">
      <c r="A13167" t="s">
        <v>74</v>
      </c>
      <c r="B13167" t="s">
        <v>536</v>
      </c>
      <c r="C13167" t="s">
        <v>73</v>
      </c>
      <c r="D13167">
        <v>2009</v>
      </c>
      <c r="E13167">
        <v>158073103</v>
      </c>
    </row>
    <row r="13168" spans="1:5">
      <c r="A13168" t="s">
        <v>72</v>
      </c>
      <c r="B13168" t="s">
        <v>539</v>
      </c>
      <c r="C13168" t="s">
        <v>71</v>
      </c>
      <c r="D13168">
        <v>2009</v>
      </c>
      <c r="E13168">
        <v>3984526</v>
      </c>
    </row>
    <row r="13169" spans="1:5">
      <c r="A13169" t="s">
        <v>70</v>
      </c>
      <c r="B13169" t="s">
        <v>539</v>
      </c>
      <c r="C13169" t="s">
        <v>69</v>
      </c>
      <c r="D13169">
        <v>2009</v>
      </c>
      <c r="E13169">
        <v>38293882</v>
      </c>
    </row>
    <row r="13170" spans="1:5">
      <c r="A13170" t="s">
        <v>68</v>
      </c>
      <c r="B13170" t="s">
        <v>539</v>
      </c>
      <c r="C13170" t="s">
        <v>67</v>
      </c>
      <c r="D13170">
        <v>2009</v>
      </c>
      <c r="E13170">
        <v>5492522</v>
      </c>
    </row>
    <row r="13171" spans="1:5">
      <c r="A13171" t="s">
        <v>66</v>
      </c>
      <c r="B13171" t="s">
        <v>539</v>
      </c>
      <c r="C13171" t="s">
        <v>65</v>
      </c>
      <c r="D13171">
        <v>2009</v>
      </c>
      <c r="E13171">
        <v>2598675</v>
      </c>
    </row>
    <row r="13172" spans="1:5">
      <c r="A13172" t="s">
        <v>64</v>
      </c>
      <c r="B13172" t="s">
        <v>536</v>
      </c>
      <c r="C13172" t="s">
        <v>63</v>
      </c>
      <c r="D13172">
        <v>2009</v>
      </c>
      <c r="E13172">
        <v>125658078</v>
      </c>
    </row>
    <row r="13173" spans="1:5">
      <c r="A13173" t="s">
        <v>62</v>
      </c>
      <c r="B13173" t="s">
        <v>539</v>
      </c>
      <c r="C13173" t="s">
        <v>61</v>
      </c>
      <c r="D13173">
        <v>2009</v>
      </c>
      <c r="E13173">
        <v>776973</v>
      </c>
    </row>
    <row r="13174" spans="1:5">
      <c r="A13174" t="s">
        <v>60</v>
      </c>
      <c r="B13174" t="s">
        <v>536</v>
      </c>
      <c r="C13174" t="s">
        <v>59</v>
      </c>
      <c r="D13174">
        <v>2009</v>
      </c>
      <c r="E13174">
        <v>135838851</v>
      </c>
    </row>
    <row r="13175" spans="1:5">
      <c r="A13175" t="s">
        <v>58</v>
      </c>
      <c r="B13175" t="s">
        <v>539</v>
      </c>
      <c r="C13175" t="s">
        <v>57</v>
      </c>
      <c r="D13175">
        <v>2009</v>
      </c>
      <c r="E13175">
        <v>79428</v>
      </c>
    </row>
    <row r="13176" spans="1:5">
      <c r="A13176" t="s">
        <v>56</v>
      </c>
      <c r="B13176" t="s">
        <v>536</v>
      </c>
      <c r="C13176" t="s">
        <v>55</v>
      </c>
      <c r="D13176">
        <v>2009</v>
      </c>
      <c r="E13176">
        <v>1115721539</v>
      </c>
    </row>
    <row r="13177" spans="1:5">
      <c r="A13177" t="s">
        <v>54</v>
      </c>
      <c r="B13177" t="s">
        <v>536</v>
      </c>
      <c r="C13177" t="s">
        <v>53</v>
      </c>
      <c r="D13177">
        <v>2009</v>
      </c>
      <c r="E13177">
        <v>556842265.10000002</v>
      </c>
    </row>
    <row r="13178" spans="1:5">
      <c r="A13178" t="s">
        <v>52</v>
      </c>
      <c r="B13178" t="s">
        <v>539</v>
      </c>
      <c r="C13178" t="s">
        <v>51</v>
      </c>
      <c r="D13178">
        <v>2009</v>
      </c>
      <c r="E13178">
        <v>1199382</v>
      </c>
    </row>
    <row r="13179" spans="1:5">
      <c r="A13179" t="s">
        <v>50</v>
      </c>
      <c r="B13179" t="s">
        <v>539</v>
      </c>
      <c r="C13179" t="s">
        <v>49</v>
      </c>
      <c r="D13179">
        <v>2009</v>
      </c>
      <c r="E13179">
        <v>3601939</v>
      </c>
    </row>
    <row r="13180" spans="1:5">
      <c r="A13180" t="s">
        <v>6</v>
      </c>
      <c r="B13180" t="s">
        <v>539</v>
      </c>
      <c r="C13180" t="s">
        <v>48</v>
      </c>
      <c r="D13180">
        <v>2009</v>
      </c>
      <c r="E13180">
        <v>21301167</v>
      </c>
    </row>
    <row r="13181" spans="1:5">
      <c r="A13181" t="s">
        <v>47</v>
      </c>
      <c r="B13181" t="s">
        <v>539</v>
      </c>
      <c r="C13181" t="s">
        <v>46</v>
      </c>
      <c r="D13181">
        <v>2009</v>
      </c>
      <c r="E13181">
        <v>4826</v>
      </c>
    </row>
    <row r="13182" spans="1:5">
      <c r="A13182" t="s">
        <v>45</v>
      </c>
      <c r="B13182" t="s">
        <v>539</v>
      </c>
      <c r="C13182" t="s">
        <v>44</v>
      </c>
      <c r="D13182">
        <v>2009</v>
      </c>
      <c r="E13182">
        <v>32408813</v>
      </c>
    </row>
    <row r="13183" spans="1:5">
      <c r="A13183" t="s">
        <v>43</v>
      </c>
      <c r="B13183" t="s">
        <v>539</v>
      </c>
      <c r="C13183" t="s">
        <v>42</v>
      </c>
      <c r="D13183">
        <v>2009</v>
      </c>
      <c r="E13183">
        <v>28121891</v>
      </c>
    </row>
    <row r="13184" spans="1:5">
      <c r="A13184" t="s">
        <v>41</v>
      </c>
      <c r="B13184" t="s">
        <v>539</v>
      </c>
      <c r="C13184" t="s">
        <v>40</v>
      </c>
      <c r="D13184">
        <v>2009</v>
      </c>
      <c r="E13184">
        <v>14505868</v>
      </c>
    </row>
    <row r="13185" spans="1:5">
      <c r="A13185" t="s">
        <v>39</v>
      </c>
      <c r="B13185" t="s">
        <v>536</v>
      </c>
      <c r="C13185" t="s">
        <v>38</v>
      </c>
      <c r="D13185">
        <v>2009</v>
      </c>
      <c r="E13185">
        <v>1007124701</v>
      </c>
    </row>
    <row r="13186" spans="1:5">
      <c r="A13186" t="s">
        <v>37</v>
      </c>
      <c r="B13186" t="s">
        <v>539</v>
      </c>
      <c r="C13186" t="s">
        <v>36</v>
      </c>
      <c r="D13186">
        <v>2009</v>
      </c>
      <c r="E13186">
        <v>194737</v>
      </c>
    </row>
    <row r="13187" spans="1:5">
      <c r="A13187" t="s">
        <v>4</v>
      </c>
      <c r="B13187" t="s">
        <v>539</v>
      </c>
      <c r="C13187" t="s">
        <v>35</v>
      </c>
      <c r="D13187">
        <v>2009</v>
      </c>
      <c r="E13187">
        <v>59495270</v>
      </c>
    </row>
    <row r="13188" spans="1:5">
      <c r="A13188" t="s">
        <v>34</v>
      </c>
      <c r="B13188" t="s">
        <v>539</v>
      </c>
      <c r="C13188" t="s">
        <v>33</v>
      </c>
      <c r="D13188">
        <v>2009</v>
      </c>
      <c r="E13188">
        <v>17705883</v>
      </c>
    </row>
    <row r="13189" spans="1:5">
      <c r="A13189" t="s">
        <v>32</v>
      </c>
      <c r="B13189" t="s">
        <v>539</v>
      </c>
      <c r="C13189" t="s">
        <v>31</v>
      </c>
      <c r="D13189">
        <v>2009</v>
      </c>
      <c r="E13189">
        <v>56344</v>
      </c>
    </row>
    <row r="13190" spans="1:5">
      <c r="A13190" t="s">
        <v>30</v>
      </c>
      <c r="B13190" t="s">
        <v>539</v>
      </c>
      <c r="C13190" t="s">
        <v>29</v>
      </c>
      <c r="D13190">
        <v>2009</v>
      </c>
      <c r="E13190">
        <v>3222363</v>
      </c>
    </row>
    <row r="13191" spans="1:5">
      <c r="A13191" t="s">
        <v>28</v>
      </c>
      <c r="B13191" t="s">
        <v>539</v>
      </c>
      <c r="C13191" t="s">
        <v>27</v>
      </c>
      <c r="D13191">
        <v>2009</v>
      </c>
      <c r="E13191">
        <v>14719</v>
      </c>
    </row>
    <row r="13192" spans="1:5">
      <c r="A13192" t="s">
        <v>26</v>
      </c>
      <c r="B13192" t="s">
        <v>539</v>
      </c>
      <c r="C13192" t="s">
        <v>25</v>
      </c>
      <c r="D13192">
        <v>2009</v>
      </c>
      <c r="E13192">
        <v>5955</v>
      </c>
    </row>
    <row r="13193" spans="1:5">
      <c r="A13193" t="s">
        <v>3</v>
      </c>
      <c r="B13193" t="s">
        <v>539</v>
      </c>
      <c r="C13193" t="s">
        <v>24</v>
      </c>
      <c r="D13193">
        <v>2009</v>
      </c>
      <c r="E13193">
        <v>60425680</v>
      </c>
    </row>
    <row r="13194" spans="1:5">
      <c r="A13194" t="s">
        <v>23</v>
      </c>
      <c r="B13194" t="s">
        <v>539</v>
      </c>
      <c r="C13194" t="s">
        <v>22</v>
      </c>
      <c r="D13194">
        <v>2009</v>
      </c>
      <c r="E13194">
        <v>174737</v>
      </c>
    </row>
    <row r="13195" spans="1:5">
      <c r="A13195" t="s">
        <v>21</v>
      </c>
      <c r="B13195" t="s">
        <v>536</v>
      </c>
      <c r="C13195" t="s">
        <v>20</v>
      </c>
      <c r="D13195">
        <v>2009</v>
      </c>
      <c r="E13195">
        <v>3345495938</v>
      </c>
    </row>
    <row r="13196" spans="1:5">
      <c r="A13196" t="s">
        <v>19</v>
      </c>
      <c r="B13196" t="s">
        <v>539</v>
      </c>
      <c r="C13196" t="s">
        <v>18</v>
      </c>
      <c r="D13196">
        <v>2009</v>
      </c>
      <c r="E13196">
        <v>147306</v>
      </c>
    </row>
    <row r="13197" spans="1:5">
      <c r="A13197" t="s">
        <v>17</v>
      </c>
      <c r="B13197" t="s">
        <v>539</v>
      </c>
      <c r="C13197" t="s">
        <v>16</v>
      </c>
      <c r="D13197">
        <v>2009</v>
      </c>
    </row>
    <row r="13198" spans="1:5">
      <c r="A13198" t="s">
        <v>15</v>
      </c>
      <c r="B13198" t="s">
        <v>539</v>
      </c>
      <c r="C13198" t="s">
        <v>14</v>
      </c>
      <c r="D13198">
        <v>2009</v>
      </c>
      <c r="E13198">
        <v>15814792</v>
      </c>
    </row>
    <row r="13199" spans="1:5">
      <c r="A13199" t="s">
        <v>13</v>
      </c>
      <c r="B13199" t="s">
        <v>539</v>
      </c>
      <c r="C13199" t="s">
        <v>12</v>
      </c>
      <c r="D13199">
        <v>2009</v>
      </c>
      <c r="E13199">
        <v>19254510.109999999</v>
      </c>
    </row>
    <row r="13200" spans="1:5">
      <c r="A13200" t="s">
        <v>11</v>
      </c>
      <c r="B13200" t="s">
        <v>539</v>
      </c>
      <c r="C13200" t="s">
        <v>10</v>
      </c>
      <c r="D13200">
        <v>2009</v>
      </c>
      <c r="E13200">
        <v>8302744</v>
      </c>
    </row>
    <row r="13201" spans="1:5">
      <c r="A13201" t="s">
        <v>9</v>
      </c>
      <c r="B13201" t="s">
        <v>539</v>
      </c>
      <c r="C13201" t="s">
        <v>8</v>
      </c>
      <c r="D13201">
        <v>2009</v>
      </c>
      <c r="E13201">
        <v>9200897</v>
      </c>
    </row>
    <row r="13202" spans="1:5">
      <c r="A13202" t="s">
        <v>528</v>
      </c>
      <c r="B13202" t="s">
        <v>539</v>
      </c>
      <c r="C13202" t="s">
        <v>527</v>
      </c>
      <c r="D13202">
        <v>2010</v>
      </c>
      <c r="E13202">
        <v>57891</v>
      </c>
    </row>
    <row r="13203" spans="1:5">
      <c r="A13203" t="s">
        <v>526</v>
      </c>
      <c r="B13203" t="s">
        <v>539</v>
      </c>
      <c r="C13203" t="s">
        <v>525</v>
      </c>
      <c r="D13203">
        <v>2010</v>
      </c>
      <c r="E13203">
        <v>21691953</v>
      </c>
    </row>
    <row r="13204" spans="1:5">
      <c r="A13204" t="s">
        <v>524</v>
      </c>
      <c r="B13204" t="s">
        <v>539</v>
      </c>
      <c r="C13204" t="s">
        <v>523</v>
      </c>
      <c r="D13204">
        <v>2010</v>
      </c>
      <c r="E13204">
        <v>13998811</v>
      </c>
    </row>
    <row r="13205" spans="1:5">
      <c r="A13205" t="s">
        <v>522</v>
      </c>
      <c r="B13205" t="s">
        <v>539</v>
      </c>
      <c r="C13205" t="s">
        <v>521</v>
      </c>
      <c r="D13205">
        <v>2010</v>
      </c>
      <c r="E13205">
        <v>1393502</v>
      </c>
    </row>
    <row r="13206" spans="1:5">
      <c r="A13206" t="s">
        <v>520</v>
      </c>
      <c r="B13206" t="s">
        <v>539</v>
      </c>
      <c r="C13206" t="s">
        <v>519</v>
      </c>
      <c r="D13206">
        <v>2010</v>
      </c>
      <c r="E13206">
        <v>10288</v>
      </c>
    </row>
    <row r="13207" spans="1:5">
      <c r="A13207" t="s">
        <v>518</v>
      </c>
      <c r="B13207" t="s">
        <v>536</v>
      </c>
      <c r="C13207" t="s">
        <v>517</v>
      </c>
      <c r="D13207">
        <v>2010</v>
      </c>
      <c r="E13207">
        <v>156167052</v>
      </c>
    </row>
    <row r="13208" spans="1:5">
      <c r="A13208" t="s">
        <v>516</v>
      </c>
      <c r="B13208" t="s">
        <v>539</v>
      </c>
      <c r="C13208" t="s">
        <v>515</v>
      </c>
      <c r="D13208">
        <v>2010</v>
      </c>
      <c r="E13208">
        <v>1318761</v>
      </c>
    </row>
    <row r="13209" spans="1:5">
      <c r="A13209" t="s">
        <v>1</v>
      </c>
      <c r="B13209" t="s">
        <v>539</v>
      </c>
      <c r="C13209" t="s">
        <v>514</v>
      </c>
      <c r="D13209">
        <v>2010</v>
      </c>
      <c r="E13209">
        <v>3724166</v>
      </c>
    </row>
    <row r="13210" spans="1:5">
      <c r="A13210" t="s">
        <v>513</v>
      </c>
      <c r="B13210" t="s">
        <v>539</v>
      </c>
      <c r="C13210" t="s">
        <v>512</v>
      </c>
      <c r="D13210">
        <v>2010</v>
      </c>
      <c r="E13210">
        <v>1047917</v>
      </c>
    </row>
    <row r="13211" spans="1:5">
      <c r="A13211" t="s">
        <v>511</v>
      </c>
      <c r="B13211" t="s">
        <v>539</v>
      </c>
      <c r="C13211" t="s">
        <v>510</v>
      </c>
      <c r="D13211">
        <v>2010</v>
      </c>
      <c r="E13211">
        <v>6902</v>
      </c>
    </row>
    <row r="13212" spans="1:5">
      <c r="A13212" t="s">
        <v>509</v>
      </c>
      <c r="B13212" t="s">
        <v>539</v>
      </c>
      <c r="C13212" t="s">
        <v>508</v>
      </c>
      <c r="D13212">
        <v>2010</v>
      </c>
      <c r="E13212">
        <v>69823</v>
      </c>
    </row>
    <row r="13213" spans="1:5">
      <c r="A13213" t="s">
        <v>507</v>
      </c>
      <c r="B13213" t="s">
        <v>539</v>
      </c>
      <c r="C13213" t="s">
        <v>506</v>
      </c>
      <c r="D13213">
        <v>2010</v>
      </c>
      <c r="E13213">
        <v>2482317</v>
      </c>
    </row>
    <row r="13214" spans="1:5">
      <c r="A13214" t="s">
        <v>505</v>
      </c>
      <c r="B13214" t="s">
        <v>539</v>
      </c>
      <c r="C13214" t="s">
        <v>504</v>
      </c>
      <c r="D13214">
        <v>2010</v>
      </c>
      <c r="E13214">
        <v>2855935</v>
      </c>
    </row>
    <row r="13215" spans="1:5">
      <c r="A13215" t="s">
        <v>503</v>
      </c>
      <c r="B13215" t="s">
        <v>539</v>
      </c>
      <c r="C13215" t="s">
        <v>502</v>
      </c>
      <c r="D13215">
        <v>2010</v>
      </c>
      <c r="E13215">
        <v>4219228</v>
      </c>
    </row>
    <row r="13216" spans="1:5">
      <c r="A13216" t="s">
        <v>501</v>
      </c>
      <c r="B13216" t="s">
        <v>539</v>
      </c>
      <c r="C13216" t="s">
        <v>500</v>
      </c>
      <c r="D13216">
        <v>2010</v>
      </c>
      <c r="E13216">
        <v>7834041</v>
      </c>
    </row>
    <row r="13217" spans="1:5">
      <c r="A13217" t="s">
        <v>499</v>
      </c>
      <c r="B13217" t="s">
        <v>539</v>
      </c>
      <c r="C13217" t="s">
        <v>498</v>
      </c>
      <c r="D13217">
        <v>2010</v>
      </c>
      <c r="E13217">
        <v>257027</v>
      </c>
    </row>
    <row r="13218" spans="1:5">
      <c r="A13218" t="s">
        <v>497</v>
      </c>
      <c r="B13218" t="s">
        <v>539</v>
      </c>
      <c r="C13218" t="s">
        <v>496</v>
      </c>
      <c r="D13218">
        <v>2010</v>
      </c>
      <c r="E13218">
        <v>5349001</v>
      </c>
    </row>
    <row r="13219" spans="1:5">
      <c r="A13219" t="s">
        <v>495</v>
      </c>
      <c r="B13219" t="s">
        <v>539</v>
      </c>
      <c r="C13219" t="s">
        <v>494</v>
      </c>
      <c r="D13219">
        <v>2010</v>
      </c>
      <c r="E13219">
        <v>11600138</v>
      </c>
    </row>
    <row r="13220" spans="1:5">
      <c r="A13220" t="s">
        <v>2</v>
      </c>
      <c r="B13220" t="s">
        <v>539</v>
      </c>
      <c r="C13220" t="s">
        <v>493</v>
      </c>
      <c r="D13220">
        <v>2010</v>
      </c>
      <c r="E13220">
        <v>105801443</v>
      </c>
    </row>
    <row r="13221" spans="1:5">
      <c r="A13221" t="s">
        <v>492</v>
      </c>
      <c r="B13221" t="s">
        <v>539</v>
      </c>
      <c r="C13221" t="s">
        <v>491</v>
      </c>
      <c r="D13221">
        <v>2010</v>
      </c>
      <c r="E13221">
        <v>2048433</v>
      </c>
    </row>
    <row r="13222" spans="1:5">
      <c r="A13222" t="s">
        <v>490</v>
      </c>
      <c r="B13222" t="s">
        <v>539</v>
      </c>
      <c r="C13222" t="s">
        <v>489</v>
      </c>
      <c r="D13222">
        <v>2010</v>
      </c>
      <c r="E13222">
        <v>142265</v>
      </c>
    </row>
    <row r="13223" spans="1:5">
      <c r="A13223" t="s">
        <v>488</v>
      </c>
      <c r="B13223" t="s">
        <v>539</v>
      </c>
      <c r="C13223" t="s">
        <v>487</v>
      </c>
      <c r="D13223">
        <v>2010</v>
      </c>
      <c r="E13223">
        <v>62969</v>
      </c>
    </row>
    <row r="13224" spans="1:5">
      <c r="A13224" t="s">
        <v>486</v>
      </c>
      <c r="B13224" t="s">
        <v>539</v>
      </c>
      <c r="C13224" t="s">
        <v>485</v>
      </c>
      <c r="D13224">
        <v>2010</v>
      </c>
      <c r="E13224">
        <v>2262059</v>
      </c>
    </row>
    <row r="13225" spans="1:5">
      <c r="A13225" t="s">
        <v>484</v>
      </c>
      <c r="B13225" t="s">
        <v>539</v>
      </c>
      <c r="C13225" t="s">
        <v>483</v>
      </c>
      <c r="D13225">
        <v>2010</v>
      </c>
      <c r="E13225">
        <v>2409184</v>
      </c>
    </row>
    <row r="13226" spans="1:5">
      <c r="A13226" t="s">
        <v>482</v>
      </c>
      <c r="B13226" t="s">
        <v>539</v>
      </c>
      <c r="C13226" t="s">
        <v>481</v>
      </c>
      <c r="D13226">
        <v>2010</v>
      </c>
      <c r="E13226">
        <v>177003</v>
      </c>
    </row>
    <row r="13227" spans="1:5">
      <c r="A13227" t="s">
        <v>480</v>
      </c>
      <c r="B13227" t="s">
        <v>539</v>
      </c>
      <c r="C13227" t="s">
        <v>479</v>
      </c>
      <c r="D13227">
        <v>2010</v>
      </c>
      <c r="E13227">
        <v>0</v>
      </c>
    </row>
    <row r="13228" spans="1:5">
      <c r="A13228" t="s">
        <v>478</v>
      </c>
      <c r="B13228" t="s">
        <v>539</v>
      </c>
      <c r="C13228" t="s">
        <v>477</v>
      </c>
      <c r="D13228">
        <v>2010</v>
      </c>
      <c r="E13228">
        <v>3329951</v>
      </c>
    </row>
    <row r="13229" spans="1:5">
      <c r="A13229" t="s">
        <v>476</v>
      </c>
      <c r="B13229" t="s">
        <v>539</v>
      </c>
      <c r="C13229" t="s">
        <v>475</v>
      </c>
      <c r="D13229">
        <v>2010</v>
      </c>
      <c r="E13229">
        <v>30828136</v>
      </c>
    </row>
    <row r="13230" spans="1:5">
      <c r="A13230" t="s">
        <v>474</v>
      </c>
      <c r="B13230" t="s">
        <v>539</v>
      </c>
      <c r="C13230" t="s">
        <v>473</v>
      </c>
      <c r="D13230">
        <v>2010</v>
      </c>
      <c r="E13230">
        <v>189939</v>
      </c>
    </row>
    <row r="13231" spans="1:5">
      <c r="A13231" t="s">
        <v>472</v>
      </c>
      <c r="B13231" t="s">
        <v>539</v>
      </c>
      <c r="C13231" t="s">
        <v>471</v>
      </c>
      <c r="D13231">
        <v>2010</v>
      </c>
      <c r="E13231">
        <v>95183</v>
      </c>
    </row>
    <row r="13232" spans="1:5">
      <c r="A13232" t="s">
        <v>470</v>
      </c>
      <c r="B13232" t="s">
        <v>539</v>
      </c>
      <c r="C13232" t="s">
        <v>469</v>
      </c>
      <c r="D13232">
        <v>2010</v>
      </c>
      <c r="E13232">
        <v>474473</v>
      </c>
    </row>
    <row r="13233" spans="1:5">
      <c r="A13233" t="s">
        <v>468</v>
      </c>
      <c r="B13233" t="s">
        <v>539</v>
      </c>
      <c r="C13233" t="s">
        <v>467</v>
      </c>
      <c r="D13233">
        <v>2010</v>
      </c>
      <c r="E13233">
        <v>881806</v>
      </c>
    </row>
    <row r="13234" spans="1:5">
      <c r="A13234" t="s">
        <v>466</v>
      </c>
      <c r="B13234" t="s">
        <v>539</v>
      </c>
      <c r="C13234" t="s">
        <v>465</v>
      </c>
      <c r="D13234">
        <v>2010</v>
      </c>
      <c r="E13234">
        <v>2721252</v>
      </c>
    </row>
    <row r="13235" spans="1:5">
      <c r="A13235" t="s">
        <v>464</v>
      </c>
      <c r="B13235" t="s">
        <v>539</v>
      </c>
      <c r="C13235" t="s">
        <v>463</v>
      </c>
      <c r="D13235">
        <v>2010</v>
      </c>
      <c r="E13235">
        <v>6482425</v>
      </c>
    </row>
    <row r="13236" spans="1:5">
      <c r="A13236" t="s">
        <v>462</v>
      </c>
      <c r="B13236" t="s">
        <v>536</v>
      </c>
      <c r="C13236" t="s">
        <v>461</v>
      </c>
      <c r="D13236">
        <v>2010</v>
      </c>
      <c r="E13236">
        <v>39664527</v>
      </c>
    </row>
    <row r="13237" spans="1:5">
      <c r="A13237" t="s">
        <v>460</v>
      </c>
      <c r="B13237" t="s">
        <v>539</v>
      </c>
      <c r="C13237" t="s">
        <v>459</v>
      </c>
      <c r="D13237">
        <v>2010</v>
      </c>
      <c r="E13237">
        <v>2060846</v>
      </c>
    </row>
    <row r="13238" spans="1:5">
      <c r="A13238" t="s">
        <v>458</v>
      </c>
      <c r="B13238" t="s">
        <v>539</v>
      </c>
      <c r="C13238" t="s">
        <v>457</v>
      </c>
      <c r="D13238">
        <v>2010</v>
      </c>
      <c r="E13238">
        <v>110025</v>
      </c>
    </row>
    <row r="13239" spans="1:5">
      <c r="A13239" t="s">
        <v>456</v>
      </c>
      <c r="B13239" t="s">
        <v>539</v>
      </c>
      <c r="C13239" t="s">
        <v>455</v>
      </c>
      <c r="D13239">
        <v>2010</v>
      </c>
      <c r="E13239">
        <v>1939621</v>
      </c>
    </row>
    <row r="13240" spans="1:5">
      <c r="A13240" t="s">
        <v>454</v>
      </c>
      <c r="B13240" t="s">
        <v>539</v>
      </c>
      <c r="C13240" t="s">
        <v>453</v>
      </c>
      <c r="D13240">
        <v>2010</v>
      </c>
      <c r="E13240">
        <v>679206337</v>
      </c>
    </row>
    <row r="13241" spans="1:5">
      <c r="A13241" t="s">
        <v>679</v>
      </c>
      <c r="B13241" t="s">
        <v>539</v>
      </c>
      <c r="C13241" t="s">
        <v>451</v>
      </c>
      <c r="D13241">
        <v>2010</v>
      </c>
      <c r="E13241">
        <v>10087030</v>
      </c>
    </row>
    <row r="13242" spans="1:5">
      <c r="A13242" t="s">
        <v>450</v>
      </c>
      <c r="B13242" t="s">
        <v>539</v>
      </c>
      <c r="C13242" t="s">
        <v>449</v>
      </c>
      <c r="D13242">
        <v>2010</v>
      </c>
      <c r="E13242">
        <v>9682495</v>
      </c>
    </row>
    <row r="13243" spans="1:5">
      <c r="A13243" t="s">
        <v>448</v>
      </c>
      <c r="B13243" t="s">
        <v>539</v>
      </c>
      <c r="C13243" t="s">
        <v>447</v>
      </c>
      <c r="D13243">
        <v>2010</v>
      </c>
      <c r="E13243">
        <v>38754607</v>
      </c>
    </row>
    <row r="13244" spans="1:5">
      <c r="A13244" t="s">
        <v>446</v>
      </c>
      <c r="B13244" t="s">
        <v>539</v>
      </c>
      <c r="C13244" t="s">
        <v>445</v>
      </c>
      <c r="D13244">
        <v>2010</v>
      </c>
      <c r="E13244">
        <v>1613075</v>
      </c>
    </row>
    <row r="13245" spans="1:5">
      <c r="A13245" t="s">
        <v>444</v>
      </c>
      <c r="B13245" t="s">
        <v>539</v>
      </c>
      <c r="C13245" t="s">
        <v>443</v>
      </c>
      <c r="D13245">
        <v>2010</v>
      </c>
      <c r="E13245">
        <v>11462994</v>
      </c>
    </row>
    <row r="13246" spans="1:5">
      <c r="A13246" t="s">
        <v>442</v>
      </c>
      <c r="B13246" t="s">
        <v>539</v>
      </c>
      <c r="C13246" t="s">
        <v>441</v>
      </c>
      <c r="D13246">
        <v>2010</v>
      </c>
      <c r="E13246">
        <v>497144</v>
      </c>
    </row>
    <row r="13247" spans="1:5">
      <c r="A13247" t="s">
        <v>440</v>
      </c>
      <c r="B13247" t="s">
        <v>539</v>
      </c>
      <c r="C13247" t="s">
        <v>439</v>
      </c>
      <c r="D13247">
        <v>2010</v>
      </c>
      <c r="E13247">
        <v>191745</v>
      </c>
    </row>
    <row r="13248" spans="1:5">
      <c r="A13248" t="s">
        <v>438</v>
      </c>
      <c r="B13248" t="s">
        <v>539</v>
      </c>
      <c r="C13248" t="s">
        <v>437</v>
      </c>
      <c r="D13248">
        <v>2010</v>
      </c>
      <c r="E13248">
        <v>1284769</v>
      </c>
    </row>
    <row r="13249" spans="1:5">
      <c r="A13249" t="s">
        <v>436</v>
      </c>
      <c r="B13249" t="s">
        <v>536</v>
      </c>
      <c r="C13249" t="s">
        <v>435</v>
      </c>
      <c r="D13249">
        <v>2010</v>
      </c>
      <c r="E13249">
        <v>4044969</v>
      </c>
    </row>
    <row r="13250" spans="1:5">
      <c r="A13250" t="s">
        <v>434</v>
      </c>
      <c r="B13250" t="s">
        <v>539</v>
      </c>
      <c r="C13250" t="s">
        <v>433</v>
      </c>
      <c r="D13250">
        <v>2010</v>
      </c>
      <c r="E13250">
        <v>2652274</v>
      </c>
    </row>
    <row r="13251" spans="1:5">
      <c r="A13251" t="s">
        <v>432</v>
      </c>
      <c r="B13251" t="s">
        <v>539</v>
      </c>
      <c r="C13251" t="s">
        <v>431</v>
      </c>
      <c r="D13251">
        <v>2010</v>
      </c>
      <c r="E13251">
        <v>15012</v>
      </c>
    </row>
    <row r="13252" spans="1:5">
      <c r="A13252" t="s">
        <v>430</v>
      </c>
      <c r="B13252" t="s">
        <v>539</v>
      </c>
      <c r="C13252" t="s">
        <v>429</v>
      </c>
      <c r="D13252">
        <v>2010</v>
      </c>
      <c r="E13252">
        <v>0</v>
      </c>
    </row>
    <row r="13253" spans="1:5">
      <c r="A13253" t="s">
        <v>428</v>
      </c>
      <c r="B13253" t="s">
        <v>539</v>
      </c>
      <c r="C13253" t="s">
        <v>427</v>
      </c>
      <c r="D13253">
        <v>2010</v>
      </c>
      <c r="E13253">
        <v>361030</v>
      </c>
    </row>
    <row r="13254" spans="1:5">
      <c r="A13254" t="s">
        <v>426</v>
      </c>
      <c r="B13254" t="s">
        <v>539</v>
      </c>
      <c r="C13254" t="s">
        <v>425</v>
      </c>
      <c r="D13254">
        <v>2010</v>
      </c>
      <c r="E13254">
        <v>2801381</v>
      </c>
    </row>
    <row r="13255" spans="1:5">
      <c r="A13255" t="s">
        <v>7</v>
      </c>
      <c r="B13255" t="s">
        <v>539</v>
      </c>
      <c r="C13255" t="s">
        <v>424</v>
      </c>
      <c r="D13255">
        <v>2010</v>
      </c>
      <c r="E13255">
        <v>21024031</v>
      </c>
    </row>
    <row r="13256" spans="1:5">
      <c r="A13256" t="s">
        <v>423</v>
      </c>
      <c r="B13256" t="s">
        <v>539</v>
      </c>
      <c r="C13256" t="s">
        <v>422</v>
      </c>
      <c r="D13256">
        <v>2010</v>
      </c>
      <c r="E13256">
        <v>195798</v>
      </c>
    </row>
    <row r="13257" spans="1:5">
      <c r="A13257" t="s">
        <v>421</v>
      </c>
      <c r="B13257" t="s">
        <v>539</v>
      </c>
      <c r="C13257" t="s">
        <v>420</v>
      </c>
      <c r="D13257">
        <v>2010</v>
      </c>
      <c r="E13257">
        <v>22794</v>
      </c>
    </row>
    <row r="13258" spans="1:5">
      <c r="A13258" t="s">
        <v>419</v>
      </c>
      <c r="B13258" t="s">
        <v>539</v>
      </c>
      <c r="C13258" t="s">
        <v>418</v>
      </c>
      <c r="D13258">
        <v>2010</v>
      </c>
      <c r="E13258">
        <v>732572</v>
      </c>
    </row>
    <row r="13259" spans="1:5">
      <c r="A13259" t="s">
        <v>417</v>
      </c>
      <c r="B13259" t="s">
        <v>539</v>
      </c>
      <c r="C13259" t="s">
        <v>416</v>
      </c>
      <c r="D13259">
        <v>2010</v>
      </c>
      <c r="E13259">
        <v>2598023</v>
      </c>
    </row>
    <row r="13260" spans="1:5">
      <c r="A13260" t="s">
        <v>415</v>
      </c>
      <c r="B13260" t="s">
        <v>539</v>
      </c>
      <c r="C13260" t="s">
        <v>414</v>
      </c>
      <c r="D13260">
        <v>2010</v>
      </c>
      <c r="E13260">
        <v>11728841</v>
      </c>
    </row>
    <row r="13261" spans="1:5">
      <c r="A13261" t="s">
        <v>413</v>
      </c>
      <c r="B13261" t="s">
        <v>536</v>
      </c>
      <c r="C13261" t="s">
        <v>412</v>
      </c>
      <c r="D13261">
        <v>2010</v>
      </c>
      <c r="E13261">
        <v>1027329469</v>
      </c>
    </row>
    <row r="13262" spans="1:5">
      <c r="A13262" t="s">
        <v>411</v>
      </c>
      <c r="B13262" t="s">
        <v>536</v>
      </c>
      <c r="C13262" t="s">
        <v>410</v>
      </c>
      <c r="D13262">
        <v>2010</v>
      </c>
      <c r="E13262">
        <v>1683939662</v>
      </c>
    </row>
    <row r="13263" spans="1:5">
      <c r="A13263" t="s">
        <v>409</v>
      </c>
      <c r="B13263" t="s">
        <v>536</v>
      </c>
      <c r="C13263" t="s">
        <v>408</v>
      </c>
      <c r="D13263">
        <v>2010</v>
      </c>
      <c r="E13263">
        <v>1051815738</v>
      </c>
    </row>
    <row r="13264" spans="1:5">
      <c r="A13264" t="s">
        <v>407</v>
      </c>
      <c r="B13264" t="s">
        <v>536</v>
      </c>
      <c r="C13264" t="s">
        <v>406</v>
      </c>
      <c r="D13264">
        <v>2010</v>
      </c>
      <c r="E13264">
        <v>143477950</v>
      </c>
    </row>
    <row r="13265" spans="1:5">
      <c r="A13265" t="s">
        <v>405</v>
      </c>
      <c r="B13265" t="s">
        <v>536</v>
      </c>
      <c r="C13265" t="s">
        <v>404</v>
      </c>
      <c r="D13265">
        <v>2010</v>
      </c>
      <c r="E13265">
        <v>266103445</v>
      </c>
    </row>
    <row r="13266" spans="1:5">
      <c r="A13266" t="s">
        <v>403</v>
      </c>
      <c r="B13266" t="s">
        <v>539</v>
      </c>
      <c r="C13266" t="s">
        <v>402</v>
      </c>
      <c r="D13266">
        <v>2010</v>
      </c>
      <c r="E13266">
        <v>5572133</v>
      </c>
    </row>
    <row r="13267" spans="1:5">
      <c r="A13267" t="s">
        <v>401</v>
      </c>
      <c r="B13267" t="s">
        <v>539</v>
      </c>
      <c r="C13267" t="s">
        <v>400</v>
      </c>
      <c r="D13267">
        <v>2010</v>
      </c>
      <c r="E13267">
        <v>47925355</v>
      </c>
    </row>
    <row r="13268" spans="1:5">
      <c r="A13268" t="s">
        <v>399</v>
      </c>
      <c r="B13268" t="s">
        <v>536</v>
      </c>
      <c r="C13268" t="s">
        <v>398</v>
      </c>
      <c r="D13268">
        <v>2010</v>
      </c>
      <c r="E13268">
        <v>84652416</v>
      </c>
    </row>
    <row r="13269" spans="1:5">
      <c r="A13269" t="s">
        <v>397</v>
      </c>
      <c r="B13269" t="s">
        <v>539</v>
      </c>
      <c r="C13269" t="s">
        <v>396</v>
      </c>
      <c r="D13269">
        <v>2010</v>
      </c>
      <c r="E13269">
        <v>3487556</v>
      </c>
    </row>
    <row r="13270" spans="1:5">
      <c r="A13270" t="s">
        <v>395</v>
      </c>
      <c r="B13270" t="s">
        <v>539</v>
      </c>
      <c r="C13270" t="s">
        <v>394</v>
      </c>
      <c r="D13270">
        <v>2010</v>
      </c>
      <c r="E13270">
        <v>10041047</v>
      </c>
    </row>
    <row r="13271" spans="1:5">
      <c r="A13271" t="s">
        <v>393</v>
      </c>
      <c r="B13271" t="s">
        <v>539</v>
      </c>
      <c r="C13271" t="s">
        <v>392</v>
      </c>
      <c r="D13271">
        <v>2010</v>
      </c>
      <c r="E13271">
        <v>424820</v>
      </c>
    </row>
    <row r="13272" spans="1:5">
      <c r="A13272" t="s">
        <v>5</v>
      </c>
      <c r="B13272" t="s">
        <v>539</v>
      </c>
      <c r="C13272" t="s">
        <v>391</v>
      </c>
      <c r="D13272">
        <v>2010</v>
      </c>
      <c r="E13272">
        <v>72513445</v>
      </c>
    </row>
    <row r="13273" spans="1:5">
      <c r="A13273" t="s">
        <v>390</v>
      </c>
      <c r="B13273" t="s">
        <v>536</v>
      </c>
      <c r="C13273" t="s">
        <v>389</v>
      </c>
      <c r="D13273">
        <v>2010</v>
      </c>
      <c r="E13273">
        <v>132588312</v>
      </c>
    </row>
    <row r="13274" spans="1:5">
      <c r="A13274" t="s">
        <v>388</v>
      </c>
      <c r="B13274" t="s">
        <v>536</v>
      </c>
      <c r="C13274" t="s">
        <v>387</v>
      </c>
      <c r="D13274">
        <v>2010</v>
      </c>
      <c r="E13274">
        <v>266330259</v>
      </c>
    </row>
    <row r="13275" spans="1:5">
      <c r="A13275" t="s">
        <v>386</v>
      </c>
      <c r="B13275" t="s">
        <v>539</v>
      </c>
      <c r="C13275" t="s">
        <v>385</v>
      </c>
      <c r="D13275">
        <v>2010</v>
      </c>
      <c r="E13275">
        <v>881842</v>
      </c>
    </row>
    <row r="13276" spans="1:5">
      <c r="A13276" t="s">
        <v>384</v>
      </c>
      <c r="B13276" t="s">
        <v>539</v>
      </c>
      <c r="C13276" t="s">
        <v>383</v>
      </c>
      <c r="D13276">
        <v>2010</v>
      </c>
      <c r="E13276">
        <v>414255</v>
      </c>
    </row>
    <row r="13277" spans="1:5">
      <c r="A13277" t="s">
        <v>382</v>
      </c>
      <c r="B13277" t="s">
        <v>539</v>
      </c>
      <c r="C13277" t="s">
        <v>381</v>
      </c>
      <c r="D13277">
        <v>2010</v>
      </c>
      <c r="E13277">
        <v>14081708</v>
      </c>
    </row>
    <row r="13278" spans="1:5">
      <c r="A13278" t="s">
        <v>380</v>
      </c>
      <c r="B13278" t="s">
        <v>539</v>
      </c>
      <c r="C13278" t="s">
        <v>379</v>
      </c>
      <c r="D13278">
        <v>2010</v>
      </c>
      <c r="E13278">
        <v>28680</v>
      </c>
    </row>
    <row r="13279" spans="1:5">
      <c r="A13279" t="s">
        <v>378</v>
      </c>
      <c r="B13279" t="s">
        <v>539</v>
      </c>
      <c r="C13279" t="s">
        <v>377</v>
      </c>
      <c r="D13279">
        <v>2010</v>
      </c>
      <c r="E13279">
        <v>80512</v>
      </c>
    </row>
    <row r="13280" spans="1:5">
      <c r="A13280" t="s">
        <v>376</v>
      </c>
      <c r="B13280" t="s">
        <v>539</v>
      </c>
      <c r="C13280" t="s">
        <v>375</v>
      </c>
      <c r="D13280">
        <v>2010</v>
      </c>
      <c r="E13280">
        <v>234599</v>
      </c>
    </row>
    <row r="13281" spans="1:5">
      <c r="A13281" t="s">
        <v>374</v>
      </c>
      <c r="B13281" t="s">
        <v>539</v>
      </c>
      <c r="C13281" t="s">
        <v>373</v>
      </c>
      <c r="D13281">
        <v>2010</v>
      </c>
      <c r="E13281">
        <v>11736055</v>
      </c>
    </row>
    <row r="13282" spans="1:5">
      <c r="A13282" t="s">
        <v>372</v>
      </c>
      <c r="B13282" t="s">
        <v>539</v>
      </c>
      <c r="C13282" t="s">
        <v>371</v>
      </c>
      <c r="D13282">
        <v>2010</v>
      </c>
      <c r="E13282">
        <v>1850363</v>
      </c>
    </row>
    <row r="13283" spans="1:5">
      <c r="A13283" t="s">
        <v>370</v>
      </c>
      <c r="B13283" t="s">
        <v>539</v>
      </c>
      <c r="C13283" t="s">
        <v>369</v>
      </c>
      <c r="D13283">
        <v>2010</v>
      </c>
      <c r="E13283">
        <v>12081281</v>
      </c>
    </row>
    <row r="13284" spans="1:5">
      <c r="A13284" t="s">
        <v>368</v>
      </c>
      <c r="B13284" t="s">
        <v>539</v>
      </c>
      <c r="C13284" t="s">
        <v>367</v>
      </c>
      <c r="D13284">
        <v>2010</v>
      </c>
      <c r="E13284">
        <v>0</v>
      </c>
    </row>
    <row r="13285" spans="1:5">
      <c r="A13285" t="s">
        <v>366</v>
      </c>
      <c r="B13285" t="s">
        <v>539</v>
      </c>
      <c r="C13285" t="s">
        <v>365</v>
      </c>
      <c r="D13285">
        <v>2010</v>
      </c>
      <c r="E13285">
        <v>7031754</v>
      </c>
    </row>
    <row r="13286" spans="1:5">
      <c r="A13286" t="s">
        <v>364</v>
      </c>
      <c r="B13286" t="s">
        <v>539</v>
      </c>
      <c r="C13286" t="s">
        <v>363</v>
      </c>
      <c r="D13286">
        <v>2010</v>
      </c>
      <c r="E13286">
        <v>739520</v>
      </c>
    </row>
    <row r="13287" spans="1:5">
      <c r="A13287" t="s">
        <v>362</v>
      </c>
      <c r="B13287" t="s">
        <v>539</v>
      </c>
      <c r="C13287" t="s">
        <v>361</v>
      </c>
      <c r="D13287">
        <v>2010</v>
      </c>
      <c r="E13287">
        <v>852296</v>
      </c>
    </row>
    <row r="13288" spans="1:5">
      <c r="A13288" t="s">
        <v>360</v>
      </c>
      <c r="B13288" t="s">
        <v>539</v>
      </c>
      <c r="C13288" t="s">
        <v>359</v>
      </c>
      <c r="D13288">
        <v>2010</v>
      </c>
      <c r="E13288">
        <v>578052</v>
      </c>
    </row>
    <row r="13289" spans="1:5">
      <c r="A13289" t="s">
        <v>358</v>
      </c>
      <c r="B13289" t="s">
        <v>539</v>
      </c>
      <c r="C13289" t="s">
        <v>357</v>
      </c>
      <c r="D13289">
        <v>2010</v>
      </c>
      <c r="E13289">
        <v>2636648</v>
      </c>
    </row>
    <row r="13290" spans="1:5">
      <c r="A13290" t="s">
        <v>356</v>
      </c>
      <c r="B13290" t="s">
        <v>539</v>
      </c>
      <c r="C13290" t="s">
        <v>355</v>
      </c>
      <c r="D13290">
        <v>2010</v>
      </c>
      <c r="E13290">
        <v>67327</v>
      </c>
    </row>
    <row r="13291" spans="1:5">
      <c r="A13291" t="s">
        <v>354</v>
      </c>
      <c r="B13291" t="s">
        <v>539</v>
      </c>
      <c r="C13291" t="s">
        <v>353</v>
      </c>
      <c r="D13291">
        <v>2010</v>
      </c>
      <c r="E13291">
        <v>8887</v>
      </c>
    </row>
    <row r="13292" spans="1:5">
      <c r="A13292" t="s">
        <v>352</v>
      </c>
      <c r="B13292" t="s">
        <v>539</v>
      </c>
      <c r="C13292" t="s">
        <v>351</v>
      </c>
      <c r="D13292">
        <v>2010</v>
      </c>
      <c r="E13292">
        <v>7414256</v>
      </c>
    </row>
    <row r="13293" spans="1:5">
      <c r="A13293" t="s">
        <v>350</v>
      </c>
      <c r="B13293" t="s">
        <v>539</v>
      </c>
      <c r="C13293" t="s">
        <v>349</v>
      </c>
      <c r="D13293">
        <v>2010</v>
      </c>
      <c r="E13293">
        <v>9409</v>
      </c>
    </row>
    <row r="13294" spans="1:5">
      <c r="A13294" t="s">
        <v>348</v>
      </c>
      <c r="B13294" t="s">
        <v>539</v>
      </c>
      <c r="C13294" t="s">
        <v>347</v>
      </c>
      <c r="D13294">
        <v>2010</v>
      </c>
      <c r="E13294">
        <v>535736</v>
      </c>
    </row>
    <row r="13295" spans="1:5">
      <c r="A13295" t="s">
        <v>346</v>
      </c>
      <c r="B13295" t="s">
        <v>536</v>
      </c>
      <c r="C13295" t="s">
        <v>345</v>
      </c>
      <c r="D13295">
        <v>2010</v>
      </c>
      <c r="E13295">
        <v>224989804</v>
      </c>
    </row>
    <row r="13296" spans="1:5">
      <c r="A13296" t="s">
        <v>344</v>
      </c>
      <c r="B13296" t="s">
        <v>539</v>
      </c>
      <c r="C13296" t="s">
        <v>343</v>
      </c>
      <c r="D13296">
        <v>2010</v>
      </c>
      <c r="E13296">
        <v>0</v>
      </c>
    </row>
    <row r="13297" spans="1:5">
      <c r="A13297" t="s">
        <v>342</v>
      </c>
      <c r="B13297" t="s">
        <v>539</v>
      </c>
      <c r="C13297" t="s">
        <v>341</v>
      </c>
      <c r="D13297">
        <v>2010</v>
      </c>
      <c r="E13297">
        <v>3958406</v>
      </c>
    </row>
    <row r="13298" spans="1:5">
      <c r="A13298" t="s">
        <v>340</v>
      </c>
      <c r="B13298" t="s">
        <v>536</v>
      </c>
      <c r="C13298" t="s">
        <v>339</v>
      </c>
      <c r="D13298">
        <v>2010</v>
      </c>
      <c r="E13298">
        <v>426202419</v>
      </c>
    </row>
    <row r="13299" spans="1:5">
      <c r="A13299" t="s">
        <v>338</v>
      </c>
      <c r="B13299" t="s">
        <v>539</v>
      </c>
      <c r="C13299" t="s">
        <v>337</v>
      </c>
      <c r="D13299">
        <v>2010</v>
      </c>
      <c r="E13299">
        <v>1875922</v>
      </c>
    </row>
    <row r="13300" spans="1:5">
      <c r="A13300" t="s">
        <v>336</v>
      </c>
      <c r="B13300" t="s">
        <v>539</v>
      </c>
      <c r="C13300" t="s">
        <v>335</v>
      </c>
      <c r="D13300">
        <v>2010</v>
      </c>
      <c r="E13300">
        <v>4798216</v>
      </c>
    </row>
    <row r="13301" spans="1:5">
      <c r="A13301" t="s">
        <v>334</v>
      </c>
      <c r="B13301" t="s">
        <v>539</v>
      </c>
      <c r="C13301" t="s">
        <v>333</v>
      </c>
      <c r="D13301">
        <v>2010</v>
      </c>
      <c r="E13301">
        <v>3114107</v>
      </c>
    </row>
    <row r="13302" spans="1:5">
      <c r="A13302" t="s">
        <v>332</v>
      </c>
      <c r="B13302" t="s">
        <v>536</v>
      </c>
      <c r="C13302" t="s">
        <v>331</v>
      </c>
      <c r="D13302">
        <v>2010</v>
      </c>
      <c r="E13302">
        <v>2217340973</v>
      </c>
    </row>
    <row r="13303" spans="1:5">
      <c r="A13303" t="s">
        <v>330</v>
      </c>
      <c r="B13303" t="s">
        <v>536</v>
      </c>
      <c r="C13303" t="s">
        <v>329</v>
      </c>
      <c r="D13303">
        <v>2010</v>
      </c>
      <c r="E13303">
        <v>3132095328</v>
      </c>
    </row>
    <row r="13304" spans="1:5">
      <c r="A13304" t="s">
        <v>328</v>
      </c>
      <c r="B13304" t="s">
        <v>536</v>
      </c>
      <c r="C13304" t="s">
        <v>327</v>
      </c>
      <c r="D13304">
        <v>2010</v>
      </c>
      <c r="E13304">
        <v>914754355</v>
      </c>
    </row>
    <row r="13305" spans="1:5">
      <c r="A13305" t="s">
        <v>326</v>
      </c>
      <c r="B13305" t="s">
        <v>536</v>
      </c>
      <c r="C13305" t="s">
        <v>325</v>
      </c>
      <c r="D13305">
        <v>2010</v>
      </c>
      <c r="E13305">
        <v>278588254</v>
      </c>
    </row>
    <row r="13306" spans="1:5">
      <c r="A13306" t="s">
        <v>324</v>
      </c>
      <c r="B13306" t="s">
        <v>539</v>
      </c>
      <c r="C13306" t="s">
        <v>323</v>
      </c>
      <c r="D13306">
        <v>2010</v>
      </c>
      <c r="E13306">
        <v>121446380</v>
      </c>
    </row>
    <row r="13307" spans="1:5">
      <c r="A13307" t="s">
        <v>322</v>
      </c>
      <c r="B13307" t="s">
        <v>536</v>
      </c>
      <c r="C13307" t="s">
        <v>321</v>
      </c>
      <c r="D13307">
        <v>2010</v>
      </c>
      <c r="E13307">
        <v>636166101</v>
      </c>
    </row>
    <row r="13308" spans="1:5">
      <c r="A13308" t="s">
        <v>320</v>
      </c>
      <c r="B13308" t="s">
        <v>539</v>
      </c>
      <c r="C13308" t="s">
        <v>319</v>
      </c>
      <c r="D13308">
        <v>2010</v>
      </c>
      <c r="E13308">
        <v>38439</v>
      </c>
    </row>
    <row r="13309" spans="1:5">
      <c r="A13309" t="s">
        <v>318</v>
      </c>
      <c r="B13309" t="s">
        <v>539</v>
      </c>
      <c r="C13309" t="s">
        <v>317</v>
      </c>
      <c r="D13309">
        <v>2010</v>
      </c>
      <c r="E13309">
        <v>850238363</v>
      </c>
    </row>
    <row r="13310" spans="1:5">
      <c r="A13310" t="s">
        <v>316</v>
      </c>
      <c r="B13310" t="s">
        <v>536</v>
      </c>
      <c r="C13310" t="s">
        <v>315</v>
      </c>
      <c r="D13310">
        <v>2010</v>
      </c>
    </row>
    <row r="13311" spans="1:5">
      <c r="A13311" t="s">
        <v>314</v>
      </c>
      <c r="B13311" t="s">
        <v>539</v>
      </c>
      <c r="C13311" t="s">
        <v>313</v>
      </c>
      <c r="D13311">
        <v>2010</v>
      </c>
      <c r="E13311">
        <v>1740155</v>
      </c>
    </row>
    <row r="13312" spans="1:5">
      <c r="A13312" t="s">
        <v>312</v>
      </c>
      <c r="B13312" t="s">
        <v>539</v>
      </c>
      <c r="C13312" t="s">
        <v>311</v>
      </c>
      <c r="D13312">
        <v>2010</v>
      </c>
      <c r="E13312">
        <v>21903461</v>
      </c>
    </row>
    <row r="13313" spans="1:5">
      <c r="A13313" t="s">
        <v>310</v>
      </c>
      <c r="B13313" t="s">
        <v>539</v>
      </c>
      <c r="C13313" t="s">
        <v>309</v>
      </c>
      <c r="D13313">
        <v>2010</v>
      </c>
      <c r="E13313">
        <v>9525978</v>
      </c>
    </row>
    <row r="13314" spans="1:5">
      <c r="A13314" t="s">
        <v>308</v>
      </c>
      <c r="B13314" t="s">
        <v>539</v>
      </c>
      <c r="C13314" t="s">
        <v>307</v>
      </c>
      <c r="D13314">
        <v>2010</v>
      </c>
      <c r="E13314">
        <v>20278</v>
      </c>
    </row>
    <row r="13315" spans="1:5">
      <c r="A13315" t="s">
        <v>306</v>
      </c>
      <c r="B13315" t="s">
        <v>539</v>
      </c>
      <c r="C13315" t="s">
        <v>305</v>
      </c>
      <c r="D13315">
        <v>2010</v>
      </c>
      <c r="E13315">
        <v>623306</v>
      </c>
    </row>
    <row r="13316" spans="1:5">
      <c r="A13316" t="s">
        <v>304</v>
      </c>
      <c r="B13316" t="s">
        <v>539</v>
      </c>
      <c r="C13316" t="s">
        <v>303</v>
      </c>
      <c r="D13316">
        <v>2010</v>
      </c>
      <c r="E13316">
        <v>18774936</v>
      </c>
    </row>
    <row r="13317" spans="1:5">
      <c r="A13317" t="s">
        <v>302</v>
      </c>
      <c r="B13317" t="s">
        <v>539</v>
      </c>
      <c r="C13317" t="s">
        <v>301</v>
      </c>
      <c r="D13317">
        <v>2010</v>
      </c>
      <c r="E13317">
        <v>1303157</v>
      </c>
    </row>
    <row r="13318" spans="1:5">
      <c r="A13318" t="s">
        <v>300</v>
      </c>
      <c r="B13318" t="s">
        <v>539</v>
      </c>
      <c r="C13318" t="s">
        <v>299</v>
      </c>
      <c r="D13318">
        <v>2010</v>
      </c>
      <c r="E13318">
        <v>1258857</v>
      </c>
    </row>
    <row r="13319" spans="1:5">
      <c r="A13319" t="s">
        <v>298</v>
      </c>
      <c r="B13319" t="s">
        <v>539</v>
      </c>
      <c r="C13319" t="s">
        <v>297</v>
      </c>
      <c r="D13319">
        <v>2010</v>
      </c>
      <c r="E13319">
        <v>12138475</v>
      </c>
    </row>
    <row r="13320" spans="1:5">
      <c r="A13320" t="s">
        <v>296</v>
      </c>
      <c r="B13320" t="s">
        <v>539</v>
      </c>
      <c r="C13320" t="s">
        <v>295</v>
      </c>
      <c r="D13320">
        <v>2010</v>
      </c>
      <c r="E13320">
        <v>7551669</v>
      </c>
    </row>
    <row r="13321" spans="1:5">
      <c r="A13321" t="s">
        <v>294</v>
      </c>
      <c r="B13321" t="s">
        <v>539</v>
      </c>
      <c r="C13321" t="s">
        <v>293</v>
      </c>
      <c r="D13321">
        <v>2010</v>
      </c>
      <c r="E13321">
        <v>31603508</v>
      </c>
    </row>
    <row r="13322" spans="1:5">
      <c r="A13322" t="s">
        <v>292</v>
      </c>
      <c r="B13322" t="s">
        <v>539</v>
      </c>
      <c r="C13322" t="s">
        <v>291</v>
      </c>
      <c r="D13322">
        <v>2010</v>
      </c>
      <c r="E13322">
        <v>3524628</v>
      </c>
    </row>
    <row r="13323" spans="1:5">
      <c r="A13323" t="s">
        <v>290</v>
      </c>
      <c r="B13323" t="s">
        <v>539</v>
      </c>
      <c r="C13323" t="s">
        <v>289</v>
      </c>
      <c r="D13323">
        <v>2010</v>
      </c>
      <c r="E13323">
        <v>11474179</v>
      </c>
    </row>
    <row r="13324" spans="1:5">
      <c r="A13324" t="s">
        <v>288</v>
      </c>
      <c r="B13324" t="s">
        <v>539</v>
      </c>
      <c r="C13324" t="s">
        <v>287</v>
      </c>
      <c r="D13324">
        <v>2010</v>
      </c>
      <c r="E13324">
        <v>57718</v>
      </c>
    </row>
    <row r="13325" spans="1:5">
      <c r="A13325" t="s">
        <v>286</v>
      </c>
      <c r="B13325" t="s">
        <v>539</v>
      </c>
      <c r="C13325" t="s">
        <v>285</v>
      </c>
      <c r="D13325">
        <v>2010</v>
      </c>
      <c r="E13325">
        <v>35082</v>
      </c>
    </row>
    <row r="13326" spans="1:5">
      <c r="A13326" t="s">
        <v>284</v>
      </c>
      <c r="B13326" t="s">
        <v>539</v>
      </c>
      <c r="C13326" t="s">
        <v>283</v>
      </c>
      <c r="D13326">
        <v>2010</v>
      </c>
      <c r="E13326">
        <v>8951455</v>
      </c>
    </row>
    <row r="13327" spans="1:5">
      <c r="A13327" t="s">
        <v>282</v>
      </c>
      <c r="B13327" t="s">
        <v>539</v>
      </c>
      <c r="C13327" t="s">
        <v>281</v>
      </c>
      <c r="D13327">
        <v>2010</v>
      </c>
      <c r="E13327">
        <v>52077</v>
      </c>
    </row>
    <row r="13328" spans="1:5">
      <c r="A13328" t="s">
        <v>280</v>
      </c>
      <c r="B13328" t="s">
        <v>536</v>
      </c>
      <c r="C13328" t="s">
        <v>279</v>
      </c>
      <c r="D13328">
        <v>2010</v>
      </c>
      <c r="E13328">
        <v>124662719</v>
      </c>
    </row>
    <row r="13329" spans="1:5">
      <c r="A13329" t="s">
        <v>278</v>
      </c>
      <c r="B13329" t="s">
        <v>539</v>
      </c>
      <c r="C13329" t="s">
        <v>277</v>
      </c>
      <c r="D13329">
        <v>2010</v>
      </c>
      <c r="E13329">
        <v>4177321</v>
      </c>
    </row>
    <row r="13330" spans="1:5">
      <c r="A13330" t="s">
        <v>276</v>
      </c>
      <c r="B13330" t="s">
        <v>539</v>
      </c>
      <c r="C13330" t="s">
        <v>275</v>
      </c>
      <c r="D13330">
        <v>2010</v>
      </c>
      <c r="E13330">
        <v>555891</v>
      </c>
    </row>
    <row r="13331" spans="1:5">
      <c r="A13331" t="s">
        <v>274</v>
      </c>
      <c r="B13331" t="s">
        <v>539</v>
      </c>
      <c r="C13331" t="s">
        <v>273</v>
      </c>
      <c r="D13331">
        <v>2010</v>
      </c>
      <c r="E13331">
        <v>2060882</v>
      </c>
    </row>
    <row r="13332" spans="1:5">
      <c r="A13332" t="s">
        <v>272</v>
      </c>
      <c r="B13332" t="s">
        <v>539</v>
      </c>
      <c r="C13332" t="s">
        <v>271</v>
      </c>
      <c r="D13332">
        <v>2010</v>
      </c>
      <c r="E13332">
        <v>1379296</v>
      </c>
    </row>
    <row r="13333" spans="1:5">
      <c r="A13333" t="s">
        <v>270</v>
      </c>
      <c r="B13333" t="s">
        <v>539</v>
      </c>
      <c r="C13333" t="s">
        <v>269</v>
      </c>
      <c r="D13333">
        <v>2010</v>
      </c>
      <c r="E13333">
        <v>140739</v>
      </c>
    </row>
    <row r="13334" spans="1:5">
      <c r="A13334" t="s">
        <v>268</v>
      </c>
      <c r="B13334" t="s">
        <v>536</v>
      </c>
      <c r="C13334" t="s">
        <v>267</v>
      </c>
      <c r="D13334">
        <v>2010</v>
      </c>
      <c r="E13334">
        <v>128682548</v>
      </c>
    </row>
    <row r="13335" spans="1:5">
      <c r="A13335" t="s">
        <v>266</v>
      </c>
      <c r="B13335" t="s">
        <v>536</v>
      </c>
      <c r="C13335" t="s">
        <v>265</v>
      </c>
      <c r="D13335">
        <v>2010</v>
      </c>
      <c r="E13335">
        <v>602831479</v>
      </c>
    </row>
    <row r="13336" spans="1:5">
      <c r="A13336" t="s">
        <v>264</v>
      </c>
      <c r="B13336" t="s">
        <v>536</v>
      </c>
      <c r="C13336" t="s">
        <v>263</v>
      </c>
      <c r="D13336">
        <v>2010</v>
      </c>
      <c r="E13336">
        <v>399276222</v>
      </c>
    </row>
    <row r="13337" spans="1:5">
      <c r="A13337" t="s">
        <v>262</v>
      </c>
      <c r="B13337" t="s">
        <v>539</v>
      </c>
      <c r="C13337" t="s">
        <v>261</v>
      </c>
      <c r="D13337">
        <v>2010</v>
      </c>
      <c r="E13337">
        <v>30796</v>
      </c>
    </row>
    <row r="13338" spans="1:5">
      <c r="A13338" t="s">
        <v>260</v>
      </c>
      <c r="B13338" t="s">
        <v>539</v>
      </c>
      <c r="C13338" t="s">
        <v>259</v>
      </c>
      <c r="D13338">
        <v>2010</v>
      </c>
      <c r="E13338">
        <v>16432998</v>
      </c>
    </row>
    <row r="13339" spans="1:5">
      <c r="A13339" t="s">
        <v>258</v>
      </c>
      <c r="B13339" t="s">
        <v>536</v>
      </c>
      <c r="C13339" t="s">
        <v>257</v>
      </c>
      <c r="D13339">
        <v>2010</v>
      </c>
      <c r="E13339">
        <v>1736572452</v>
      </c>
    </row>
    <row r="13340" spans="1:5">
      <c r="A13340" t="s">
        <v>256</v>
      </c>
      <c r="B13340" t="s">
        <v>536</v>
      </c>
      <c r="C13340" t="s">
        <v>255</v>
      </c>
      <c r="D13340">
        <v>2010</v>
      </c>
      <c r="E13340">
        <v>3127160848</v>
      </c>
    </row>
    <row r="13341" spans="1:5">
      <c r="A13341" t="s">
        <v>254</v>
      </c>
      <c r="B13341" t="s">
        <v>539</v>
      </c>
      <c r="C13341" t="s">
        <v>253</v>
      </c>
      <c r="D13341">
        <v>2010</v>
      </c>
      <c r="E13341">
        <v>1535453</v>
      </c>
    </row>
    <row r="13342" spans="1:5">
      <c r="A13342" t="s">
        <v>252</v>
      </c>
      <c r="B13342" t="s">
        <v>536</v>
      </c>
      <c r="C13342" t="s">
        <v>251</v>
      </c>
      <c r="D13342">
        <v>2010</v>
      </c>
      <c r="E13342">
        <v>976844852</v>
      </c>
    </row>
    <row r="13343" spans="1:5">
      <c r="A13343" t="s">
        <v>250</v>
      </c>
      <c r="B13343" t="s">
        <v>539</v>
      </c>
      <c r="C13343" t="s">
        <v>249</v>
      </c>
      <c r="D13343">
        <v>2010</v>
      </c>
      <c r="E13343">
        <v>1029629</v>
      </c>
    </row>
    <row r="13344" spans="1:5">
      <c r="A13344" t="s">
        <v>248</v>
      </c>
      <c r="B13344" t="s">
        <v>539</v>
      </c>
      <c r="C13344" t="s">
        <v>247</v>
      </c>
      <c r="D13344">
        <v>2010</v>
      </c>
      <c r="E13344">
        <v>58061</v>
      </c>
    </row>
    <row r="13345" spans="1:5">
      <c r="A13345" t="s">
        <v>246</v>
      </c>
      <c r="B13345" t="s">
        <v>539</v>
      </c>
      <c r="C13345" t="s">
        <v>245</v>
      </c>
      <c r="D13345">
        <v>2010</v>
      </c>
      <c r="E13345">
        <v>677678</v>
      </c>
    </row>
    <row r="13346" spans="1:5">
      <c r="A13346" t="s">
        <v>244</v>
      </c>
      <c r="B13346" t="s">
        <v>539</v>
      </c>
      <c r="C13346" t="s">
        <v>243</v>
      </c>
      <c r="D13346">
        <v>2010</v>
      </c>
      <c r="E13346">
        <v>0</v>
      </c>
    </row>
    <row r="13347" spans="1:5">
      <c r="A13347" t="s">
        <v>242</v>
      </c>
      <c r="B13347" t="s">
        <v>539</v>
      </c>
      <c r="C13347" t="s">
        <v>241</v>
      </c>
      <c r="D13347">
        <v>2010</v>
      </c>
    </row>
    <row r="13348" spans="1:5">
      <c r="A13348" t="s">
        <v>240</v>
      </c>
      <c r="B13348" t="s">
        <v>539</v>
      </c>
      <c r="C13348" t="s">
        <v>239</v>
      </c>
      <c r="D13348">
        <v>2010</v>
      </c>
      <c r="E13348">
        <v>13714463</v>
      </c>
    </row>
    <row r="13349" spans="1:5">
      <c r="A13349" t="s">
        <v>238</v>
      </c>
      <c r="B13349" t="s">
        <v>539</v>
      </c>
      <c r="C13349" t="s">
        <v>237</v>
      </c>
      <c r="D13349">
        <v>2010</v>
      </c>
      <c r="E13349">
        <v>0</v>
      </c>
    </row>
    <row r="13350" spans="1:5">
      <c r="A13350" t="s">
        <v>236</v>
      </c>
      <c r="B13350" t="s">
        <v>539</v>
      </c>
      <c r="C13350" t="s">
        <v>235</v>
      </c>
      <c r="D13350">
        <v>2010</v>
      </c>
      <c r="E13350">
        <v>1963185</v>
      </c>
    </row>
    <row r="13351" spans="1:5">
      <c r="A13351" t="s">
        <v>234</v>
      </c>
      <c r="B13351" t="s">
        <v>539</v>
      </c>
      <c r="C13351" t="s">
        <v>233</v>
      </c>
      <c r="D13351">
        <v>2010</v>
      </c>
      <c r="E13351">
        <v>14398133</v>
      </c>
    </row>
    <row r="13352" spans="1:5">
      <c r="A13352" t="s">
        <v>232</v>
      </c>
      <c r="B13352" t="s">
        <v>539</v>
      </c>
      <c r="C13352" t="s">
        <v>231</v>
      </c>
      <c r="D13352">
        <v>2010</v>
      </c>
      <c r="E13352">
        <v>220259</v>
      </c>
    </row>
    <row r="13353" spans="1:5">
      <c r="A13353" t="s">
        <v>230</v>
      </c>
      <c r="B13353" t="s">
        <v>536</v>
      </c>
      <c r="C13353" t="s">
        <v>229</v>
      </c>
      <c r="D13353">
        <v>2010</v>
      </c>
      <c r="E13353">
        <v>146081808</v>
      </c>
    </row>
    <row r="13354" spans="1:5">
      <c r="A13354" t="s">
        <v>228</v>
      </c>
      <c r="B13354" t="s">
        <v>539</v>
      </c>
      <c r="C13354" t="s">
        <v>227</v>
      </c>
      <c r="D13354">
        <v>2010</v>
      </c>
      <c r="E13354">
        <v>26015475</v>
      </c>
    </row>
    <row r="13355" spans="1:5">
      <c r="A13355" t="s">
        <v>226</v>
      </c>
      <c r="B13355" t="s">
        <v>539</v>
      </c>
      <c r="C13355" t="s">
        <v>225</v>
      </c>
      <c r="D13355">
        <v>2010</v>
      </c>
      <c r="E13355">
        <v>15023</v>
      </c>
    </row>
    <row r="13356" spans="1:5">
      <c r="A13356" t="s">
        <v>224</v>
      </c>
      <c r="B13356" t="s">
        <v>536</v>
      </c>
      <c r="C13356" t="s">
        <v>223</v>
      </c>
      <c r="D13356">
        <v>2010</v>
      </c>
      <c r="E13356">
        <v>2727884626</v>
      </c>
    </row>
    <row r="13357" spans="1:5">
      <c r="A13357" t="s">
        <v>222</v>
      </c>
      <c r="B13357" t="s">
        <v>539</v>
      </c>
      <c r="C13357" t="s">
        <v>221</v>
      </c>
      <c r="D13357">
        <v>2010</v>
      </c>
      <c r="E13357">
        <v>890583</v>
      </c>
    </row>
    <row r="13358" spans="1:5">
      <c r="A13358" t="s">
        <v>220</v>
      </c>
      <c r="B13358" t="s">
        <v>539</v>
      </c>
      <c r="C13358" t="s">
        <v>219</v>
      </c>
      <c r="D13358">
        <v>2010</v>
      </c>
      <c r="E13358">
        <v>9648657</v>
      </c>
    </row>
    <row r="13359" spans="1:5">
      <c r="A13359" t="s">
        <v>218</v>
      </c>
      <c r="B13359" t="s">
        <v>539</v>
      </c>
      <c r="C13359" t="s">
        <v>217</v>
      </c>
      <c r="D13359">
        <v>2010</v>
      </c>
      <c r="E13359">
        <v>22114</v>
      </c>
    </row>
    <row r="13360" spans="1:5">
      <c r="A13360" t="s">
        <v>216</v>
      </c>
      <c r="B13360" t="s">
        <v>539</v>
      </c>
      <c r="C13360" t="s">
        <v>215</v>
      </c>
      <c r="D13360">
        <v>2010</v>
      </c>
      <c r="E13360">
        <v>34404437</v>
      </c>
    </row>
    <row r="13361" spans="1:5">
      <c r="A13361" t="s">
        <v>214</v>
      </c>
      <c r="B13361" t="s">
        <v>536</v>
      </c>
      <c r="C13361" t="s">
        <v>213</v>
      </c>
      <c r="D13361">
        <v>2010</v>
      </c>
      <c r="E13361">
        <v>138230296</v>
      </c>
    </row>
    <row r="13362" spans="1:5">
      <c r="A13362" t="s">
        <v>212</v>
      </c>
      <c r="B13362" t="s">
        <v>539</v>
      </c>
      <c r="C13362" t="s">
        <v>211</v>
      </c>
      <c r="D13362">
        <v>2010</v>
      </c>
      <c r="E13362">
        <v>228594</v>
      </c>
    </row>
    <row r="13363" spans="1:5">
      <c r="A13363" t="s">
        <v>210</v>
      </c>
      <c r="B13363" t="s">
        <v>539</v>
      </c>
      <c r="C13363" t="s">
        <v>209</v>
      </c>
      <c r="D13363">
        <v>2010</v>
      </c>
      <c r="E13363">
        <v>879794</v>
      </c>
    </row>
    <row r="13364" spans="1:5">
      <c r="A13364" t="s">
        <v>208</v>
      </c>
      <c r="B13364" t="s">
        <v>539</v>
      </c>
      <c r="C13364" t="s">
        <v>207</v>
      </c>
      <c r="D13364">
        <v>2010</v>
      </c>
      <c r="E13364">
        <v>5729</v>
      </c>
    </row>
    <row r="13365" spans="1:5">
      <c r="A13365" t="s">
        <v>206</v>
      </c>
      <c r="B13365" t="s">
        <v>539</v>
      </c>
      <c r="C13365" t="s">
        <v>205</v>
      </c>
      <c r="D13365">
        <v>2010</v>
      </c>
      <c r="E13365">
        <v>16723669</v>
      </c>
    </row>
    <row r="13366" spans="1:5">
      <c r="A13366" t="s">
        <v>204</v>
      </c>
      <c r="B13366" t="s">
        <v>539</v>
      </c>
      <c r="C13366" t="s">
        <v>203</v>
      </c>
      <c r="D13366">
        <v>2010</v>
      </c>
      <c r="E13366">
        <v>1563582</v>
      </c>
    </row>
    <row r="13367" spans="1:5">
      <c r="A13367" t="s">
        <v>202</v>
      </c>
      <c r="B13367" t="s">
        <v>539</v>
      </c>
      <c r="C13367" t="s">
        <v>201</v>
      </c>
      <c r="D13367">
        <v>2010</v>
      </c>
      <c r="E13367">
        <v>743000</v>
      </c>
    </row>
    <row r="13368" spans="1:5">
      <c r="A13368" t="s">
        <v>200</v>
      </c>
      <c r="B13368" t="s">
        <v>539</v>
      </c>
      <c r="C13368" t="s">
        <v>199</v>
      </c>
      <c r="D13368">
        <v>2010</v>
      </c>
      <c r="E13368">
        <v>12810128</v>
      </c>
    </row>
    <row r="13369" spans="1:5">
      <c r="A13369" t="s">
        <v>198</v>
      </c>
      <c r="B13369" t="s">
        <v>539</v>
      </c>
      <c r="C13369" t="s">
        <v>197</v>
      </c>
      <c r="D13369">
        <v>2010</v>
      </c>
      <c r="E13369">
        <v>8177303</v>
      </c>
    </row>
    <row r="13370" spans="1:5">
      <c r="A13370" t="s">
        <v>196</v>
      </c>
      <c r="B13370" t="s">
        <v>536</v>
      </c>
      <c r="C13370" t="s">
        <v>195</v>
      </c>
      <c r="D13370">
        <v>2010</v>
      </c>
      <c r="E13370">
        <v>65963896</v>
      </c>
    </row>
    <row r="13371" spans="1:5">
      <c r="A13371" t="s">
        <v>194</v>
      </c>
      <c r="B13371" t="s">
        <v>539</v>
      </c>
      <c r="C13371" t="s">
        <v>193</v>
      </c>
      <c r="D13371">
        <v>2010</v>
      </c>
      <c r="E13371">
        <v>1268784</v>
      </c>
    </row>
    <row r="13372" spans="1:5">
      <c r="A13372" t="s">
        <v>192</v>
      </c>
      <c r="B13372" t="s">
        <v>539</v>
      </c>
      <c r="C13372" t="s">
        <v>191</v>
      </c>
      <c r="D13372">
        <v>2010</v>
      </c>
      <c r="E13372">
        <v>81817</v>
      </c>
    </row>
    <row r="13373" spans="1:5">
      <c r="A13373" t="s">
        <v>190</v>
      </c>
      <c r="B13373" t="s">
        <v>539</v>
      </c>
      <c r="C13373" t="s">
        <v>189</v>
      </c>
      <c r="D13373">
        <v>2010</v>
      </c>
      <c r="E13373">
        <v>13541411</v>
      </c>
    </row>
    <row r="13374" spans="1:5">
      <c r="A13374" t="s">
        <v>188</v>
      </c>
      <c r="B13374" t="s">
        <v>539</v>
      </c>
      <c r="C13374" t="s">
        <v>187</v>
      </c>
      <c r="D13374">
        <v>2010</v>
      </c>
      <c r="E13374">
        <v>89628433</v>
      </c>
    </row>
    <row r="13375" spans="1:5">
      <c r="A13375" t="s">
        <v>186</v>
      </c>
      <c r="B13375" t="s">
        <v>539</v>
      </c>
      <c r="C13375" t="s">
        <v>185</v>
      </c>
      <c r="D13375">
        <v>2010</v>
      </c>
      <c r="E13375">
        <v>2452590</v>
      </c>
    </row>
    <row r="13376" spans="1:5">
      <c r="A13376" t="s">
        <v>184</v>
      </c>
      <c r="B13376" t="s">
        <v>539</v>
      </c>
      <c r="C13376" t="s">
        <v>183</v>
      </c>
      <c r="D13376">
        <v>2010</v>
      </c>
      <c r="E13376">
        <v>2149866</v>
      </c>
    </row>
    <row r="13377" spans="1:5">
      <c r="A13377" t="s">
        <v>182</v>
      </c>
      <c r="B13377" t="s">
        <v>539</v>
      </c>
      <c r="C13377" t="s">
        <v>181</v>
      </c>
      <c r="D13377">
        <v>2010</v>
      </c>
      <c r="E13377">
        <v>1021756</v>
      </c>
    </row>
    <row r="13378" spans="1:5">
      <c r="A13378" t="s">
        <v>180</v>
      </c>
      <c r="B13378" t="s">
        <v>539</v>
      </c>
      <c r="C13378" t="s">
        <v>179</v>
      </c>
      <c r="D13378">
        <v>2010</v>
      </c>
      <c r="E13378">
        <v>22477305</v>
      </c>
    </row>
    <row r="13379" spans="1:5">
      <c r="A13379" t="s">
        <v>178</v>
      </c>
      <c r="B13379" t="s">
        <v>539</v>
      </c>
      <c r="C13379" t="s">
        <v>177</v>
      </c>
      <c r="D13379">
        <v>2010</v>
      </c>
      <c r="E13379">
        <v>0</v>
      </c>
    </row>
    <row r="13380" spans="1:5">
      <c r="A13380" t="s">
        <v>176</v>
      </c>
      <c r="B13380" t="s">
        <v>539</v>
      </c>
      <c r="C13380" t="s">
        <v>175</v>
      </c>
      <c r="D13380">
        <v>2010</v>
      </c>
      <c r="E13380">
        <v>601919</v>
      </c>
    </row>
    <row r="13381" spans="1:5">
      <c r="A13381" t="s">
        <v>174</v>
      </c>
      <c r="B13381" t="s">
        <v>536</v>
      </c>
      <c r="C13381" t="s">
        <v>173</v>
      </c>
      <c r="D13381">
        <v>2010</v>
      </c>
      <c r="E13381">
        <v>260903282</v>
      </c>
    </row>
    <row r="13382" spans="1:5">
      <c r="A13382" t="s">
        <v>172</v>
      </c>
      <c r="B13382" t="s">
        <v>539</v>
      </c>
      <c r="C13382" t="s">
        <v>171</v>
      </c>
      <c r="D13382">
        <v>2010</v>
      </c>
      <c r="E13382">
        <v>755468</v>
      </c>
    </row>
    <row r="13383" spans="1:5">
      <c r="A13383" t="s">
        <v>170</v>
      </c>
      <c r="B13383" t="s">
        <v>536</v>
      </c>
      <c r="C13383" t="s">
        <v>169</v>
      </c>
      <c r="D13383">
        <v>2010</v>
      </c>
      <c r="E13383">
        <v>11568882</v>
      </c>
    </row>
    <row r="13384" spans="1:5">
      <c r="A13384" t="s">
        <v>168</v>
      </c>
      <c r="B13384" t="s">
        <v>539</v>
      </c>
      <c r="C13384" t="s">
        <v>167</v>
      </c>
      <c r="D13384">
        <v>2010</v>
      </c>
      <c r="E13384">
        <v>108138567</v>
      </c>
    </row>
    <row r="13385" spans="1:5">
      <c r="A13385" t="s">
        <v>166</v>
      </c>
      <c r="B13385" t="s">
        <v>539</v>
      </c>
      <c r="C13385" t="s">
        <v>165</v>
      </c>
      <c r="D13385">
        <v>2010</v>
      </c>
      <c r="E13385">
        <v>1270938</v>
      </c>
    </row>
    <row r="13386" spans="1:5">
      <c r="A13386" t="s">
        <v>164</v>
      </c>
      <c r="B13386" t="s">
        <v>539</v>
      </c>
      <c r="C13386" t="s">
        <v>163</v>
      </c>
      <c r="D13386">
        <v>2010</v>
      </c>
      <c r="E13386">
        <v>6780906</v>
      </c>
    </row>
    <row r="13387" spans="1:5">
      <c r="A13387" t="s">
        <v>162</v>
      </c>
      <c r="B13387" t="s">
        <v>539</v>
      </c>
      <c r="C13387" t="s">
        <v>161</v>
      </c>
      <c r="D13387">
        <v>2010</v>
      </c>
      <c r="E13387">
        <v>51310640</v>
      </c>
    </row>
    <row r="13388" spans="1:5">
      <c r="A13388" t="s">
        <v>160</v>
      </c>
      <c r="B13388" t="s">
        <v>539</v>
      </c>
      <c r="C13388" t="s">
        <v>159</v>
      </c>
      <c r="D13388">
        <v>2010</v>
      </c>
      <c r="E13388">
        <v>3407</v>
      </c>
    </row>
    <row r="13389" spans="1:5">
      <c r="A13389" t="s">
        <v>158</v>
      </c>
      <c r="B13389" t="s">
        <v>539</v>
      </c>
      <c r="C13389" t="s">
        <v>157</v>
      </c>
      <c r="D13389">
        <v>2010</v>
      </c>
      <c r="E13389">
        <v>6182817</v>
      </c>
    </row>
    <row r="13390" spans="1:5">
      <c r="A13390" t="s">
        <v>156</v>
      </c>
      <c r="B13390" t="s">
        <v>539</v>
      </c>
      <c r="C13390" t="s">
        <v>155</v>
      </c>
      <c r="D13390">
        <v>2010</v>
      </c>
      <c r="E13390">
        <v>14877776</v>
      </c>
    </row>
    <row r="13391" spans="1:5">
      <c r="A13391" t="s">
        <v>154</v>
      </c>
      <c r="B13391" t="s">
        <v>536</v>
      </c>
      <c r="C13391" t="s">
        <v>153</v>
      </c>
      <c r="D13391">
        <v>2010</v>
      </c>
      <c r="E13391">
        <v>473060360</v>
      </c>
    </row>
    <row r="13392" spans="1:5">
      <c r="A13392" t="s">
        <v>152</v>
      </c>
      <c r="B13392" t="s">
        <v>539</v>
      </c>
      <c r="C13392" t="s">
        <v>151</v>
      </c>
      <c r="D13392">
        <v>2010</v>
      </c>
      <c r="E13392">
        <v>229804</v>
      </c>
    </row>
    <row r="13393" spans="1:5">
      <c r="A13393" t="s">
        <v>150</v>
      </c>
      <c r="B13393" t="s">
        <v>539</v>
      </c>
      <c r="C13393" t="s">
        <v>149</v>
      </c>
      <c r="D13393">
        <v>2010</v>
      </c>
      <c r="E13393">
        <v>9784997</v>
      </c>
    </row>
    <row r="13394" spans="1:5">
      <c r="A13394" t="s">
        <v>148</v>
      </c>
      <c r="B13394" t="s">
        <v>539</v>
      </c>
      <c r="C13394" t="s">
        <v>147</v>
      </c>
      <c r="D13394">
        <v>2010</v>
      </c>
      <c r="E13394">
        <v>4169291</v>
      </c>
    </row>
    <row r="13395" spans="1:5">
      <c r="A13395" t="s">
        <v>146</v>
      </c>
      <c r="B13395" t="s">
        <v>539</v>
      </c>
      <c r="C13395" t="s">
        <v>145</v>
      </c>
      <c r="D13395">
        <v>2010</v>
      </c>
      <c r="E13395">
        <v>2577906</v>
      </c>
    </row>
    <row r="13396" spans="1:5">
      <c r="A13396" t="s">
        <v>144</v>
      </c>
      <c r="B13396" t="s">
        <v>536</v>
      </c>
      <c r="C13396" t="s">
        <v>143</v>
      </c>
      <c r="D13396">
        <v>2010</v>
      </c>
      <c r="E13396">
        <v>985703</v>
      </c>
    </row>
    <row r="13397" spans="1:5">
      <c r="A13397" t="s">
        <v>142</v>
      </c>
      <c r="B13397" t="s">
        <v>536</v>
      </c>
      <c r="C13397" t="s">
        <v>141</v>
      </c>
      <c r="D13397">
        <v>2010</v>
      </c>
      <c r="E13397">
        <v>1404445</v>
      </c>
    </row>
    <row r="13398" spans="1:5">
      <c r="A13398" t="s">
        <v>140</v>
      </c>
      <c r="B13398" t="s">
        <v>536</v>
      </c>
      <c r="C13398" t="s">
        <v>139</v>
      </c>
      <c r="D13398">
        <v>2010</v>
      </c>
      <c r="E13398">
        <v>217883438</v>
      </c>
    </row>
    <row r="13399" spans="1:5">
      <c r="A13399" t="s">
        <v>138</v>
      </c>
      <c r="B13399" t="s">
        <v>539</v>
      </c>
      <c r="C13399" t="s">
        <v>137</v>
      </c>
      <c r="D13399">
        <v>2010</v>
      </c>
      <c r="E13399">
        <v>116558</v>
      </c>
    </row>
    <row r="13400" spans="1:5">
      <c r="A13400" t="s">
        <v>136</v>
      </c>
      <c r="B13400" t="s">
        <v>539</v>
      </c>
      <c r="C13400" t="s">
        <v>135</v>
      </c>
      <c r="D13400">
        <v>2010</v>
      </c>
      <c r="E13400">
        <v>23937</v>
      </c>
    </row>
    <row r="13401" spans="1:5">
      <c r="A13401" t="s">
        <v>134</v>
      </c>
      <c r="B13401" t="s">
        <v>539</v>
      </c>
      <c r="C13401" t="s">
        <v>133</v>
      </c>
      <c r="D13401">
        <v>2010</v>
      </c>
      <c r="E13401">
        <v>9348183</v>
      </c>
    </row>
    <row r="13402" spans="1:5">
      <c r="A13402" t="s">
        <v>132</v>
      </c>
      <c r="B13402" t="s">
        <v>539</v>
      </c>
      <c r="C13402" t="s">
        <v>131</v>
      </c>
      <c r="D13402">
        <v>2010</v>
      </c>
      <c r="E13402">
        <v>37587976</v>
      </c>
    </row>
    <row r="13403" spans="1:5">
      <c r="A13403" t="s">
        <v>130</v>
      </c>
      <c r="B13403" t="s">
        <v>539</v>
      </c>
      <c r="C13403" t="s">
        <v>129</v>
      </c>
      <c r="D13403">
        <v>2010</v>
      </c>
      <c r="E13403">
        <v>7792518</v>
      </c>
    </row>
    <row r="13404" spans="1:5">
      <c r="A13404" t="s">
        <v>128</v>
      </c>
      <c r="B13404" t="s">
        <v>536</v>
      </c>
      <c r="C13404" t="s">
        <v>127</v>
      </c>
      <c r="D13404">
        <v>2010</v>
      </c>
      <c r="E13404">
        <v>1125475361</v>
      </c>
    </row>
    <row r="13405" spans="1:5">
      <c r="A13405" t="s">
        <v>126</v>
      </c>
      <c r="B13405" t="s">
        <v>539</v>
      </c>
      <c r="C13405" t="s">
        <v>125</v>
      </c>
      <c r="D13405">
        <v>2010</v>
      </c>
      <c r="E13405">
        <v>4913584</v>
      </c>
    </row>
    <row r="13406" spans="1:5">
      <c r="A13406" t="s">
        <v>124</v>
      </c>
      <c r="B13406" t="s">
        <v>539</v>
      </c>
      <c r="C13406" t="s">
        <v>123</v>
      </c>
      <c r="D13406">
        <v>2010</v>
      </c>
      <c r="E13406">
        <v>23011086</v>
      </c>
    </row>
    <row r="13407" spans="1:5">
      <c r="A13407" t="s">
        <v>122</v>
      </c>
      <c r="B13407" t="s">
        <v>539</v>
      </c>
      <c r="C13407" t="s">
        <v>121</v>
      </c>
      <c r="D13407">
        <v>2010</v>
      </c>
      <c r="E13407">
        <v>7461705</v>
      </c>
    </row>
    <row r="13408" spans="1:5">
      <c r="A13408" t="s">
        <v>120</v>
      </c>
      <c r="B13408" t="s">
        <v>539</v>
      </c>
      <c r="C13408" t="s">
        <v>119</v>
      </c>
      <c r="D13408">
        <v>2010</v>
      </c>
      <c r="E13408">
        <v>0</v>
      </c>
    </row>
    <row r="13409" spans="1:5">
      <c r="A13409" t="s">
        <v>118</v>
      </c>
      <c r="B13409" t="s">
        <v>539</v>
      </c>
      <c r="C13409" t="s">
        <v>117</v>
      </c>
      <c r="D13409">
        <v>2010</v>
      </c>
      <c r="E13409">
        <v>421979</v>
      </c>
    </row>
    <row r="13410" spans="1:5">
      <c r="A13410" t="s">
        <v>116</v>
      </c>
      <c r="B13410" t="s">
        <v>539</v>
      </c>
      <c r="C13410" t="s">
        <v>115</v>
      </c>
      <c r="D13410">
        <v>2010</v>
      </c>
      <c r="E13410">
        <v>3988841</v>
      </c>
    </row>
    <row r="13411" spans="1:5">
      <c r="A13411" t="s">
        <v>114</v>
      </c>
      <c r="B13411" t="s">
        <v>539</v>
      </c>
      <c r="C13411" t="s">
        <v>113</v>
      </c>
      <c r="D13411">
        <v>2010</v>
      </c>
      <c r="E13411">
        <v>2201635</v>
      </c>
    </row>
    <row r="13412" spans="1:5">
      <c r="A13412" t="s">
        <v>112</v>
      </c>
      <c r="B13412" t="s">
        <v>539</v>
      </c>
      <c r="C13412" t="s">
        <v>111</v>
      </c>
      <c r="D13412">
        <v>2010</v>
      </c>
      <c r="E13412">
        <v>1840</v>
      </c>
    </row>
    <row r="13413" spans="1:5">
      <c r="A13413" t="s">
        <v>110</v>
      </c>
      <c r="B13413" t="s">
        <v>539</v>
      </c>
      <c r="C13413" t="s">
        <v>109</v>
      </c>
      <c r="D13413">
        <v>2010</v>
      </c>
      <c r="E13413">
        <v>7562313</v>
      </c>
    </row>
    <row r="13414" spans="1:5">
      <c r="A13414" t="s">
        <v>108</v>
      </c>
      <c r="B13414" t="s">
        <v>539</v>
      </c>
      <c r="C13414" t="s">
        <v>107</v>
      </c>
      <c r="D13414">
        <v>2010</v>
      </c>
      <c r="E13414">
        <v>3265980</v>
      </c>
    </row>
    <row r="13415" spans="1:5">
      <c r="A13415" t="s">
        <v>106</v>
      </c>
      <c r="B13415" t="s">
        <v>536</v>
      </c>
      <c r="C13415" t="s">
        <v>105</v>
      </c>
      <c r="D13415">
        <v>2010</v>
      </c>
      <c r="E13415">
        <v>567985053.39999998</v>
      </c>
    </row>
    <row r="13416" spans="1:5">
      <c r="A13416" t="s">
        <v>104</v>
      </c>
      <c r="B13416" t="s">
        <v>539</v>
      </c>
      <c r="C13416" t="s">
        <v>103</v>
      </c>
      <c r="D13416">
        <v>2010</v>
      </c>
      <c r="E13416">
        <v>8269695</v>
      </c>
    </row>
    <row r="13417" spans="1:5">
      <c r="A13417" t="s">
        <v>102</v>
      </c>
      <c r="B13417" t="s">
        <v>536</v>
      </c>
      <c r="C13417" t="s">
        <v>101</v>
      </c>
      <c r="D13417">
        <v>2010</v>
      </c>
      <c r="E13417">
        <v>568027856.39999998</v>
      </c>
    </row>
    <row r="13418" spans="1:5">
      <c r="A13418" t="s">
        <v>100</v>
      </c>
      <c r="B13418" t="s">
        <v>536</v>
      </c>
      <c r="C13418" t="s">
        <v>99</v>
      </c>
      <c r="D13418">
        <v>2010</v>
      </c>
      <c r="E13418">
        <v>17018296</v>
      </c>
    </row>
    <row r="13419" spans="1:5">
      <c r="A13419" t="s">
        <v>98</v>
      </c>
      <c r="B13419" t="s">
        <v>539</v>
      </c>
      <c r="C13419" t="s">
        <v>97</v>
      </c>
      <c r="D13419">
        <v>2010</v>
      </c>
      <c r="E13419">
        <v>66577</v>
      </c>
    </row>
    <row r="13420" spans="1:5">
      <c r="A13420" t="s">
        <v>96</v>
      </c>
      <c r="B13420" t="s">
        <v>539</v>
      </c>
      <c r="C13420" t="s">
        <v>95</v>
      </c>
      <c r="D13420">
        <v>2010</v>
      </c>
      <c r="E13420">
        <v>177065</v>
      </c>
    </row>
    <row r="13421" spans="1:5">
      <c r="A13421" t="s">
        <v>94</v>
      </c>
      <c r="B13421" t="s">
        <v>539</v>
      </c>
      <c r="C13421" t="s">
        <v>93</v>
      </c>
      <c r="D13421">
        <v>2010</v>
      </c>
      <c r="E13421">
        <v>2443126</v>
      </c>
    </row>
    <row r="13422" spans="1:5">
      <c r="A13422" t="s">
        <v>92</v>
      </c>
      <c r="B13422" t="s">
        <v>539</v>
      </c>
      <c r="C13422" t="s">
        <v>91</v>
      </c>
      <c r="D13422">
        <v>2010</v>
      </c>
      <c r="E13422">
        <v>1023472</v>
      </c>
    </row>
    <row r="13423" spans="1:5">
      <c r="A13423" t="s">
        <v>90</v>
      </c>
      <c r="B13423" t="s">
        <v>539</v>
      </c>
      <c r="C13423" t="s">
        <v>89</v>
      </c>
      <c r="D13423">
        <v>2010</v>
      </c>
      <c r="E13423">
        <v>1401467</v>
      </c>
    </row>
    <row r="13424" spans="1:5">
      <c r="A13424" t="s">
        <v>88</v>
      </c>
      <c r="B13424" t="s">
        <v>539</v>
      </c>
      <c r="C13424" t="s">
        <v>87</v>
      </c>
      <c r="D13424">
        <v>2010</v>
      </c>
      <c r="E13424">
        <v>944328</v>
      </c>
    </row>
    <row r="13425" spans="1:5">
      <c r="A13425" t="s">
        <v>86</v>
      </c>
      <c r="B13425" t="s">
        <v>539</v>
      </c>
      <c r="C13425" t="s">
        <v>85</v>
      </c>
      <c r="D13425">
        <v>2010</v>
      </c>
      <c r="E13425">
        <v>0</v>
      </c>
    </row>
    <row r="13426" spans="1:5">
      <c r="A13426" t="s">
        <v>84</v>
      </c>
      <c r="B13426" t="s">
        <v>539</v>
      </c>
      <c r="C13426" t="s">
        <v>83</v>
      </c>
      <c r="D13426">
        <v>2010</v>
      </c>
      <c r="E13426">
        <v>42803</v>
      </c>
    </row>
    <row r="13427" spans="1:5">
      <c r="A13427" t="s">
        <v>82</v>
      </c>
      <c r="B13427" t="s">
        <v>539</v>
      </c>
      <c r="C13427" t="s">
        <v>81</v>
      </c>
      <c r="D13427">
        <v>2010</v>
      </c>
      <c r="E13427">
        <v>9316178</v>
      </c>
    </row>
    <row r="13428" spans="1:5">
      <c r="A13428" t="s">
        <v>80</v>
      </c>
      <c r="B13428" t="s">
        <v>539</v>
      </c>
      <c r="C13428" t="s">
        <v>79</v>
      </c>
      <c r="D13428">
        <v>2010</v>
      </c>
      <c r="E13428">
        <v>3029</v>
      </c>
    </row>
    <row r="13429" spans="1:5">
      <c r="A13429" t="s">
        <v>78</v>
      </c>
      <c r="B13429" t="s">
        <v>539</v>
      </c>
      <c r="C13429" t="s">
        <v>77</v>
      </c>
      <c r="D13429">
        <v>2010</v>
      </c>
      <c r="E13429">
        <v>9274038</v>
      </c>
    </row>
    <row r="13430" spans="1:5">
      <c r="A13430" t="s">
        <v>76</v>
      </c>
      <c r="B13430" t="s">
        <v>536</v>
      </c>
      <c r="C13430" t="s">
        <v>75</v>
      </c>
      <c r="D13430">
        <v>2010</v>
      </c>
      <c r="E13430">
        <v>1017540977</v>
      </c>
    </row>
    <row r="13431" spans="1:5">
      <c r="A13431" t="s">
        <v>74</v>
      </c>
      <c r="B13431" t="s">
        <v>536</v>
      </c>
      <c r="C13431" t="s">
        <v>73</v>
      </c>
      <c r="D13431">
        <v>2010</v>
      </c>
      <c r="E13431">
        <v>158355726</v>
      </c>
    </row>
    <row r="13432" spans="1:5">
      <c r="A13432" t="s">
        <v>72</v>
      </c>
      <c r="B13432" t="s">
        <v>539</v>
      </c>
      <c r="C13432" t="s">
        <v>71</v>
      </c>
      <c r="D13432">
        <v>2010</v>
      </c>
      <c r="E13432">
        <v>4062199</v>
      </c>
    </row>
    <row r="13433" spans="1:5">
      <c r="A13433" t="s">
        <v>70</v>
      </c>
      <c r="B13433" t="s">
        <v>539</v>
      </c>
      <c r="C13433" t="s">
        <v>69</v>
      </c>
      <c r="D13433">
        <v>2010</v>
      </c>
      <c r="E13433">
        <v>37583165</v>
      </c>
    </row>
    <row r="13434" spans="1:5">
      <c r="A13434" t="s">
        <v>68</v>
      </c>
      <c r="B13434" t="s">
        <v>539</v>
      </c>
      <c r="C13434" t="s">
        <v>67</v>
      </c>
      <c r="D13434">
        <v>2010</v>
      </c>
      <c r="E13434">
        <v>5615375</v>
      </c>
    </row>
    <row r="13435" spans="1:5">
      <c r="A13435" t="s">
        <v>66</v>
      </c>
      <c r="B13435" t="s">
        <v>539</v>
      </c>
      <c r="C13435" t="s">
        <v>65</v>
      </c>
      <c r="D13435">
        <v>2010</v>
      </c>
      <c r="E13435">
        <v>2624899</v>
      </c>
    </row>
    <row r="13436" spans="1:5">
      <c r="A13436" t="s">
        <v>64</v>
      </c>
      <c r="B13436" t="s">
        <v>536</v>
      </c>
      <c r="C13436" t="s">
        <v>63</v>
      </c>
      <c r="D13436">
        <v>2010</v>
      </c>
      <c r="E13436">
        <v>125450815</v>
      </c>
    </row>
    <row r="13437" spans="1:5">
      <c r="A13437" t="s">
        <v>62</v>
      </c>
      <c r="B13437" t="s">
        <v>539</v>
      </c>
      <c r="C13437" t="s">
        <v>61</v>
      </c>
      <c r="D13437">
        <v>2010</v>
      </c>
      <c r="E13437">
        <v>782184</v>
      </c>
    </row>
    <row r="13438" spans="1:5">
      <c r="A13438" t="s">
        <v>60</v>
      </c>
      <c r="B13438" t="s">
        <v>536</v>
      </c>
      <c r="C13438" t="s">
        <v>59</v>
      </c>
      <c r="D13438">
        <v>2010</v>
      </c>
      <c r="E13438">
        <v>137244593</v>
      </c>
    </row>
    <row r="13439" spans="1:5">
      <c r="A13439" t="s">
        <v>58</v>
      </c>
      <c r="B13439" t="s">
        <v>539</v>
      </c>
      <c r="C13439" t="s">
        <v>57</v>
      </c>
      <c r="D13439">
        <v>2010</v>
      </c>
      <c r="E13439">
        <v>79780</v>
      </c>
    </row>
    <row r="13440" spans="1:5">
      <c r="A13440" t="s">
        <v>56</v>
      </c>
      <c r="B13440" t="s">
        <v>536</v>
      </c>
      <c r="C13440" t="s">
        <v>55</v>
      </c>
      <c r="D13440">
        <v>2010</v>
      </c>
      <c r="E13440">
        <v>1125475361</v>
      </c>
    </row>
    <row r="13441" spans="1:5">
      <c r="A13441" t="s">
        <v>54</v>
      </c>
      <c r="B13441" t="s">
        <v>536</v>
      </c>
      <c r="C13441" t="s">
        <v>53</v>
      </c>
      <c r="D13441">
        <v>2010</v>
      </c>
      <c r="E13441">
        <v>568027856.39999998</v>
      </c>
    </row>
    <row r="13442" spans="1:5">
      <c r="A13442" t="s">
        <v>52</v>
      </c>
      <c r="B13442" t="s">
        <v>539</v>
      </c>
      <c r="C13442" t="s">
        <v>51</v>
      </c>
      <c r="D13442">
        <v>2010</v>
      </c>
      <c r="E13442">
        <v>1207349</v>
      </c>
    </row>
    <row r="13443" spans="1:5">
      <c r="A13443" t="s">
        <v>50</v>
      </c>
      <c r="B13443" t="s">
        <v>539</v>
      </c>
      <c r="C13443" t="s">
        <v>49</v>
      </c>
      <c r="D13443">
        <v>2010</v>
      </c>
      <c r="E13443">
        <v>3624599</v>
      </c>
    </row>
    <row r="13444" spans="1:5">
      <c r="A13444" t="s">
        <v>6</v>
      </c>
      <c r="B13444" t="s">
        <v>539</v>
      </c>
      <c r="C13444" t="s">
        <v>48</v>
      </c>
      <c r="D13444">
        <v>2010</v>
      </c>
      <c r="E13444">
        <v>21180937</v>
      </c>
    </row>
    <row r="13445" spans="1:5">
      <c r="A13445" t="s">
        <v>47</v>
      </c>
      <c r="B13445" t="s">
        <v>539</v>
      </c>
      <c r="C13445" t="s">
        <v>46</v>
      </c>
      <c r="D13445">
        <v>2010</v>
      </c>
      <c r="E13445">
        <v>4760</v>
      </c>
    </row>
    <row r="13446" spans="1:5">
      <c r="A13446" t="s">
        <v>45</v>
      </c>
      <c r="B13446" t="s">
        <v>539</v>
      </c>
      <c r="C13446" t="s">
        <v>44</v>
      </c>
      <c r="D13446">
        <v>2010</v>
      </c>
      <c r="E13446">
        <v>33138433</v>
      </c>
    </row>
    <row r="13447" spans="1:5">
      <c r="A13447" t="s">
        <v>43</v>
      </c>
      <c r="B13447" t="s">
        <v>539</v>
      </c>
      <c r="C13447" t="s">
        <v>42</v>
      </c>
      <c r="D13447">
        <v>2010</v>
      </c>
      <c r="E13447">
        <v>29000152</v>
      </c>
    </row>
    <row r="13448" spans="1:5">
      <c r="A13448" t="s">
        <v>41</v>
      </c>
      <c r="B13448" t="s">
        <v>539</v>
      </c>
      <c r="C13448" t="s">
        <v>40</v>
      </c>
      <c r="D13448">
        <v>2010</v>
      </c>
      <c r="E13448">
        <v>14363951</v>
      </c>
    </row>
    <row r="13449" spans="1:5">
      <c r="A13449" t="s">
        <v>39</v>
      </c>
      <c r="B13449" t="s">
        <v>536</v>
      </c>
      <c r="C13449" t="s">
        <v>38</v>
      </c>
      <c r="D13449">
        <v>2010</v>
      </c>
      <c r="E13449">
        <v>991312174.39999998</v>
      </c>
    </row>
    <row r="13450" spans="1:5">
      <c r="A13450" t="s">
        <v>37</v>
      </c>
      <c r="B13450" t="s">
        <v>539</v>
      </c>
      <c r="C13450" t="s">
        <v>36</v>
      </c>
      <c r="D13450">
        <v>2010</v>
      </c>
      <c r="E13450">
        <v>188495</v>
      </c>
    </row>
    <row r="13451" spans="1:5">
      <c r="A13451" t="s">
        <v>4</v>
      </c>
      <c r="B13451" t="s">
        <v>539</v>
      </c>
      <c r="C13451" t="s">
        <v>35</v>
      </c>
      <c r="D13451">
        <v>2010</v>
      </c>
      <c r="E13451">
        <v>59481471</v>
      </c>
    </row>
    <row r="13452" spans="1:5">
      <c r="A13452" t="s">
        <v>34</v>
      </c>
      <c r="B13452" t="s">
        <v>539</v>
      </c>
      <c r="C13452" t="s">
        <v>33</v>
      </c>
      <c r="D13452">
        <v>2010</v>
      </c>
      <c r="E13452">
        <v>18225382</v>
      </c>
    </row>
    <row r="13453" spans="1:5">
      <c r="A13453" t="s">
        <v>32</v>
      </c>
      <c r="B13453" t="s">
        <v>539</v>
      </c>
      <c r="C13453" t="s">
        <v>31</v>
      </c>
      <c r="D13453">
        <v>2010</v>
      </c>
      <c r="E13453">
        <v>55986</v>
      </c>
    </row>
    <row r="13454" spans="1:5">
      <c r="A13454" t="s">
        <v>30</v>
      </c>
      <c r="B13454" t="s">
        <v>539</v>
      </c>
      <c r="C13454" t="s">
        <v>29</v>
      </c>
      <c r="D13454">
        <v>2010</v>
      </c>
      <c r="E13454">
        <v>3260138</v>
      </c>
    </row>
    <row r="13455" spans="1:5">
      <c r="A13455" t="s">
        <v>28</v>
      </c>
      <c r="B13455" t="s">
        <v>539</v>
      </c>
      <c r="C13455" t="s">
        <v>27</v>
      </c>
      <c r="D13455">
        <v>2010</v>
      </c>
      <c r="E13455">
        <v>15070</v>
      </c>
    </row>
    <row r="13456" spans="1:5">
      <c r="A13456" t="s">
        <v>26</v>
      </c>
      <c r="B13456" t="s">
        <v>539</v>
      </c>
      <c r="C13456" t="s">
        <v>25</v>
      </c>
      <c r="D13456">
        <v>2010</v>
      </c>
      <c r="E13456">
        <v>5745</v>
      </c>
    </row>
    <row r="13457" spans="1:5">
      <c r="A13457" t="s">
        <v>3</v>
      </c>
      <c r="B13457" t="s">
        <v>539</v>
      </c>
      <c r="C13457" t="s">
        <v>24</v>
      </c>
      <c r="D13457">
        <v>2010</v>
      </c>
      <c r="E13457">
        <v>60511975</v>
      </c>
    </row>
    <row r="13458" spans="1:5">
      <c r="A13458" t="s">
        <v>23</v>
      </c>
      <c r="B13458" t="s">
        <v>539</v>
      </c>
      <c r="C13458" t="s">
        <v>22</v>
      </c>
      <c r="D13458">
        <v>2010</v>
      </c>
      <c r="E13458">
        <v>178192</v>
      </c>
    </row>
    <row r="13459" spans="1:5">
      <c r="A13459" t="s">
        <v>21</v>
      </c>
      <c r="B13459" t="s">
        <v>536</v>
      </c>
      <c r="C13459" t="s">
        <v>20</v>
      </c>
      <c r="D13459">
        <v>2010</v>
      </c>
      <c r="E13459">
        <v>3352150652</v>
      </c>
    </row>
    <row r="13460" spans="1:5">
      <c r="A13460" t="s">
        <v>19</v>
      </c>
      <c r="B13460" t="s">
        <v>539</v>
      </c>
      <c r="C13460" t="s">
        <v>18</v>
      </c>
      <c r="D13460">
        <v>2010</v>
      </c>
      <c r="E13460">
        <v>148819</v>
      </c>
    </row>
    <row r="13461" spans="1:5">
      <c r="A13461" t="s">
        <v>17</v>
      </c>
      <c r="B13461" t="s">
        <v>539</v>
      </c>
      <c r="C13461" t="s">
        <v>16</v>
      </c>
      <c r="D13461">
        <v>2010</v>
      </c>
    </row>
    <row r="13462" spans="1:5">
      <c r="A13462" t="s">
        <v>15</v>
      </c>
      <c r="B13462" t="s">
        <v>539</v>
      </c>
      <c r="C13462" t="s">
        <v>14</v>
      </c>
      <c r="D13462">
        <v>2010</v>
      </c>
      <c r="E13462">
        <v>16115876</v>
      </c>
    </row>
    <row r="13463" spans="1:5">
      <c r="A13463" t="s">
        <v>13</v>
      </c>
      <c r="B13463" t="s">
        <v>539</v>
      </c>
      <c r="C13463" t="s">
        <v>12</v>
      </c>
      <c r="D13463">
        <v>2010</v>
      </c>
      <c r="E13463">
        <v>19261049.359999999</v>
      </c>
    </row>
    <row r="13464" spans="1:5">
      <c r="A13464" t="s">
        <v>11</v>
      </c>
      <c r="B13464" t="s">
        <v>539</v>
      </c>
      <c r="C13464" t="s">
        <v>10</v>
      </c>
      <c r="D13464">
        <v>2010</v>
      </c>
      <c r="E13464">
        <v>8486608</v>
      </c>
    </row>
    <row r="13465" spans="1:5">
      <c r="A13465" t="s">
        <v>9</v>
      </c>
      <c r="B13465" t="s">
        <v>539</v>
      </c>
      <c r="C13465" t="s">
        <v>8</v>
      </c>
      <c r="D13465">
        <v>2010</v>
      </c>
      <c r="E13465">
        <v>9410223</v>
      </c>
    </row>
    <row r="13466" spans="1:5">
      <c r="A13466" t="s">
        <v>528</v>
      </c>
      <c r="B13466" t="s">
        <v>539</v>
      </c>
      <c r="C13466" t="s">
        <v>527</v>
      </c>
      <c r="D13466">
        <v>2011</v>
      </c>
      <c r="E13466">
        <v>58478</v>
      </c>
    </row>
    <row r="13467" spans="1:5">
      <c r="A13467" t="s">
        <v>526</v>
      </c>
      <c r="B13467" t="s">
        <v>539</v>
      </c>
      <c r="C13467" t="s">
        <v>525</v>
      </c>
      <c r="D13467">
        <v>2011</v>
      </c>
      <c r="E13467">
        <v>22259465</v>
      </c>
    </row>
    <row r="13468" spans="1:5">
      <c r="A13468" t="s">
        <v>524</v>
      </c>
      <c r="B13468" t="s">
        <v>539</v>
      </c>
      <c r="C13468" t="s">
        <v>523</v>
      </c>
      <c r="D13468">
        <v>2011</v>
      </c>
      <c r="E13468">
        <v>14313172</v>
      </c>
    </row>
    <row r="13469" spans="1:5">
      <c r="A13469" t="s">
        <v>522</v>
      </c>
      <c r="B13469" t="s">
        <v>539</v>
      </c>
      <c r="C13469" t="s">
        <v>521</v>
      </c>
      <c r="D13469">
        <v>2011</v>
      </c>
      <c r="E13469">
        <v>1358266</v>
      </c>
    </row>
    <row r="13470" spans="1:5">
      <c r="A13470" t="s">
        <v>520</v>
      </c>
      <c r="B13470" t="s">
        <v>539</v>
      </c>
      <c r="C13470" t="s">
        <v>519</v>
      </c>
      <c r="D13470">
        <v>2011</v>
      </c>
      <c r="E13470">
        <v>10670</v>
      </c>
    </row>
    <row r="13471" spans="1:5">
      <c r="A13471" t="s">
        <v>518</v>
      </c>
      <c r="B13471" t="s">
        <v>536</v>
      </c>
      <c r="C13471" t="s">
        <v>517</v>
      </c>
      <c r="D13471">
        <v>2011</v>
      </c>
      <c r="E13471">
        <v>158596475</v>
      </c>
    </row>
    <row r="13472" spans="1:5">
      <c r="A13472" t="s">
        <v>516</v>
      </c>
      <c r="B13472" t="s">
        <v>539</v>
      </c>
      <c r="C13472" t="s">
        <v>515</v>
      </c>
      <c r="D13472">
        <v>2011</v>
      </c>
      <c r="E13472">
        <v>1355074</v>
      </c>
    </row>
    <row r="13473" spans="1:5">
      <c r="A13473" t="s">
        <v>1</v>
      </c>
      <c r="B13473" t="s">
        <v>539</v>
      </c>
      <c r="C13473" t="s">
        <v>514</v>
      </c>
      <c r="D13473">
        <v>2011</v>
      </c>
      <c r="E13473">
        <v>3693715</v>
      </c>
    </row>
    <row r="13474" spans="1:5">
      <c r="A13474" t="s">
        <v>513</v>
      </c>
      <c r="B13474" t="s">
        <v>539</v>
      </c>
      <c r="C13474" t="s">
        <v>512</v>
      </c>
      <c r="D13474">
        <v>2011</v>
      </c>
      <c r="E13474">
        <v>1053297</v>
      </c>
    </row>
    <row r="13475" spans="1:5">
      <c r="A13475" t="s">
        <v>511</v>
      </c>
      <c r="B13475" t="s">
        <v>539</v>
      </c>
      <c r="C13475" t="s">
        <v>510</v>
      </c>
      <c r="D13475">
        <v>2011</v>
      </c>
      <c r="E13475">
        <v>6915</v>
      </c>
    </row>
    <row r="13476" spans="1:5">
      <c r="A13476" t="s">
        <v>509</v>
      </c>
      <c r="B13476" t="s">
        <v>539</v>
      </c>
      <c r="C13476" t="s">
        <v>508</v>
      </c>
      <c r="D13476">
        <v>2011</v>
      </c>
      <c r="E13476">
        <v>71151</v>
      </c>
    </row>
    <row r="13477" spans="1:5">
      <c r="A13477" t="s">
        <v>507</v>
      </c>
      <c r="B13477" t="s">
        <v>539</v>
      </c>
      <c r="C13477" t="s">
        <v>506</v>
      </c>
      <c r="D13477">
        <v>2011</v>
      </c>
      <c r="E13477">
        <v>2485328</v>
      </c>
    </row>
    <row r="13478" spans="1:5">
      <c r="A13478" t="s">
        <v>505</v>
      </c>
      <c r="B13478" t="s">
        <v>539</v>
      </c>
      <c r="C13478" t="s">
        <v>504</v>
      </c>
      <c r="D13478">
        <v>2011</v>
      </c>
      <c r="E13478">
        <v>2865075</v>
      </c>
    </row>
    <row r="13479" spans="1:5">
      <c r="A13479" t="s">
        <v>503</v>
      </c>
      <c r="B13479" t="s">
        <v>539</v>
      </c>
      <c r="C13479" t="s">
        <v>502</v>
      </c>
      <c r="D13479">
        <v>2011</v>
      </c>
      <c r="E13479">
        <v>4254200</v>
      </c>
    </row>
    <row r="13480" spans="1:5">
      <c r="A13480" t="s">
        <v>501</v>
      </c>
      <c r="B13480" t="s">
        <v>539</v>
      </c>
      <c r="C13480" t="s">
        <v>500</v>
      </c>
      <c r="D13480">
        <v>2011</v>
      </c>
      <c r="E13480">
        <v>8056680</v>
      </c>
    </row>
    <row r="13481" spans="1:5">
      <c r="A13481" t="s">
        <v>499</v>
      </c>
      <c r="B13481" t="s">
        <v>539</v>
      </c>
      <c r="C13481" t="s">
        <v>498</v>
      </c>
      <c r="D13481">
        <v>2011</v>
      </c>
      <c r="E13481">
        <v>255534</v>
      </c>
    </row>
    <row r="13482" spans="1:5">
      <c r="A13482" t="s">
        <v>497</v>
      </c>
      <c r="B13482" t="s">
        <v>539</v>
      </c>
      <c r="C13482" t="s">
        <v>496</v>
      </c>
      <c r="D13482">
        <v>2011</v>
      </c>
      <c r="E13482">
        <v>5463046</v>
      </c>
    </row>
    <row r="13483" spans="1:5">
      <c r="A13483" t="s">
        <v>495</v>
      </c>
      <c r="B13483" t="s">
        <v>539</v>
      </c>
      <c r="C13483" t="s">
        <v>494</v>
      </c>
      <c r="D13483">
        <v>2011</v>
      </c>
      <c r="E13483">
        <v>11819395</v>
      </c>
    </row>
    <row r="13484" spans="1:5">
      <c r="A13484" t="s">
        <v>2</v>
      </c>
      <c r="B13484" t="s">
        <v>539</v>
      </c>
      <c r="C13484" t="s">
        <v>493</v>
      </c>
      <c r="D13484">
        <v>2011</v>
      </c>
      <c r="E13484">
        <v>105852920</v>
      </c>
    </row>
    <row r="13485" spans="1:5">
      <c r="A13485" t="s">
        <v>492</v>
      </c>
      <c r="B13485" t="s">
        <v>539</v>
      </c>
      <c r="C13485" t="s">
        <v>491</v>
      </c>
      <c r="D13485">
        <v>2011</v>
      </c>
      <c r="E13485">
        <v>2010650</v>
      </c>
    </row>
    <row r="13486" spans="1:5">
      <c r="A13486" t="s">
        <v>490</v>
      </c>
      <c r="B13486" t="s">
        <v>539</v>
      </c>
      <c r="C13486" t="s">
        <v>489</v>
      </c>
      <c r="D13486">
        <v>2011</v>
      </c>
      <c r="E13486">
        <v>146042</v>
      </c>
    </row>
    <row r="13487" spans="1:5">
      <c r="A13487" t="s">
        <v>488</v>
      </c>
      <c r="B13487" t="s">
        <v>539</v>
      </c>
      <c r="C13487" t="s">
        <v>487</v>
      </c>
      <c r="D13487">
        <v>2011</v>
      </c>
      <c r="E13487">
        <v>63761</v>
      </c>
    </row>
    <row r="13488" spans="1:5">
      <c r="A13488" t="s">
        <v>486</v>
      </c>
      <c r="B13488" t="s">
        <v>539</v>
      </c>
      <c r="C13488" t="s">
        <v>485</v>
      </c>
      <c r="D13488">
        <v>2011</v>
      </c>
      <c r="E13488">
        <v>2239473</v>
      </c>
    </row>
    <row r="13489" spans="1:5">
      <c r="A13489" t="s">
        <v>484</v>
      </c>
      <c r="B13489" t="s">
        <v>539</v>
      </c>
      <c r="C13489" t="s">
        <v>483</v>
      </c>
      <c r="D13489">
        <v>2011</v>
      </c>
      <c r="E13489">
        <v>2363935</v>
      </c>
    </row>
    <row r="13490" spans="1:5">
      <c r="A13490" t="s">
        <v>482</v>
      </c>
      <c r="B13490" t="s">
        <v>539</v>
      </c>
      <c r="C13490" t="s">
        <v>481</v>
      </c>
      <c r="D13490">
        <v>2011</v>
      </c>
      <c r="E13490">
        <v>181984</v>
      </c>
    </row>
    <row r="13491" spans="1:5">
      <c r="A13491" t="s">
        <v>480</v>
      </c>
      <c r="B13491" t="s">
        <v>539</v>
      </c>
      <c r="C13491" t="s">
        <v>479</v>
      </c>
      <c r="D13491">
        <v>2011</v>
      </c>
      <c r="E13491">
        <v>0</v>
      </c>
    </row>
    <row r="13492" spans="1:5">
      <c r="A13492" t="s">
        <v>478</v>
      </c>
      <c r="B13492" t="s">
        <v>539</v>
      </c>
      <c r="C13492" t="s">
        <v>477</v>
      </c>
      <c r="D13492">
        <v>2011</v>
      </c>
      <c r="E13492">
        <v>3340467</v>
      </c>
    </row>
    <row r="13493" spans="1:5">
      <c r="A13493" t="s">
        <v>476</v>
      </c>
      <c r="B13493" t="s">
        <v>539</v>
      </c>
      <c r="C13493" t="s">
        <v>475</v>
      </c>
      <c r="D13493">
        <v>2011</v>
      </c>
      <c r="E13493">
        <v>30552052</v>
      </c>
    </row>
    <row r="13494" spans="1:5">
      <c r="A13494" t="s">
        <v>474</v>
      </c>
      <c r="B13494" t="s">
        <v>539</v>
      </c>
      <c r="C13494" t="s">
        <v>473</v>
      </c>
      <c r="D13494">
        <v>2011</v>
      </c>
      <c r="E13494">
        <v>191075</v>
      </c>
    </row>
    <row r="13495" spans="1:5">
      <c r="A13495" t="s">
        <v>472</v>
      </c>
      <c r="B13495" t="s">
        <v>539</v>
      </c>
      <c r="C13495" t="s">
        <v>471</v>
      </c>
      <c r="D13495">
        <v>2011</v>
      </c>
      <c r="E13495">
        <v>95067</v>
      </c>
    </row>
    <row r="13496" spans="1:5">
      <c r="A13496" t="s">
        <v>470</v>
      </c>
      <c r="B13496" t="s">
        <v>539</v>
      </c>
      <c r="C13496" t="s">
        <v>469</v>
      </c>
      <c r="D13496">
        <v>2011</v>
      </c>
      <c r="E13496">
        <v>477000</v>
      </c>
    </row>
    <row r="13497" spans="1:5">
      <c r="A13497" t="s">
        <v>468</v>
      </c>
      <c r="B13497" t="s">
        <v>539</v>
      </c>
      <c r="C13497" t="s">
        <v>467</v>
      </c>
      <c r="D13497">
        <v>2011</v>
      </c>
      <c r="E13497">
        <v>893009</v>
      </c>
    </row>
    <row r="13498" spans="1:5">
      <c r="A13498" t="s">
        <v>466</v>
      </c>
      <c r="B13498" t="s">
        <v>539</v>
      </c>
      <c r="C13498" t="s">
        <v>465</v>
      </c>
      <c r="D13498">
        <v>2011</v>
      </c>
      <c r="E13498">
        <v>2728931</v>
      </c>
    </row>
    <row r="13499" spans="1:5">
      <c r="A13499" t="s">
        <v>464</v>
      </c>
      <c r="B13499" t="s">
        <v>539</v>
      </c>
      <c r="C13499" t="s">
        <v>463</v>
      </c>
      <c r="D13499">
        <v>2011</v>
      </c>
      <c r="E13499">
        <v>6485634</v>
      </c>
    </row>
    <row r="13500" spans="1:5">
      <c r="A13500" t="s">
        <v>462</v>
      </c>
      <c r="B13500" t="s">
        <v>536</v>
      </c>
      <c r="C13500" t="s">
        <v>461</v>
      </c>
      <c r="D13500">
        <v>2011</v>
      </c>
      <c r="E13500">
        <v>39482464</v>
      </c>
    </row>
    <row r="13501" spans="1:5">
      <c r="A13501" t="s">
        <v>460</v>
      </c>
      <c r="B13501" t="s">
        <v>539</v>
      </c>
      <c r="C13501" t="s">
        <v>459</v>
      </c>
      <c r="D13501">
        <v>2011</v>
      </c>
      <c r="E13501">
        <v>2080882</v>
      </c>
    </row>
    <row r="13502" spans="1:5">
      <c r="A13502" t="s">
        <v>458</v>
      </c>
      <c r="B13502" t="s">
        <v>539</v>
      </c>
      <c r="C13502" t="s">
        <v>457</v>
      </c>
      <c r="D13502">
        <v>2011</v>
      </c>
      <c r="E13502">
        <v>110557</v>
      </c>
    </row>
    <row r="13503" spans="1:5">
      <c r="A13503" t="s">
        <v>456</v>
      </c>
      <c r="B13503" t="s">
        <v>539</v>
      </c>
      <c r="C13503" t="s">
        <v>455</v>
      </c>
      <c r="D13503">
        <v>2011</v>
      </c>
      <c r="E13503">
        <v>1922891</v>
      </c>
    </row>
    <row r="13504" spans="1:5">
      <c r="A13504" t="s">
        <v>454</v>
      </c>
      <c r="B13504" t="s">
        <v>539</v>
      </c>
      <c r="C13504" t="s">
        <v>453</v>
      </c>
      <c r="D13504">
        <v>2011</v>
      </c>
      <c r="E13504">
        <v>664363135</v>
      </c>
    </row>
    <row r="13505" spans="1:5">
      <c r="A13505" t="s">
        <v>679</v>
      </c>
      <c r="B13505" t="s">
        <v>539</v>
      </c>
      <c r="C13505" t="s">
        <v>451</v>
      </c>
      <c r="D13505">
        <v>2011</v>
      </c>
      <c r="E13505">
        <v>10174972</v>
      </c>
    </row>
    <row r="13506" spans="1:5">
      <c r="A13506" t="s">
        <v>450</v>
      </c>
      <c r="B13506" t="s">
        <v>539</v>
      </c>
      <c r="C13506" t="s">
        <v>449</v>
      </c>
      <c r="D13506">
        <v>2011</v>
      </c>
      <c r="E13506">
        <v>9829499</v>
      </c>
    </row>
    <row r="13507" spans="1:5">
      <c r="A13507" t="s">
        <v>448</v>
      </c>
      <c r="B13507" t="s">
        <v>539</v>
      </c>
      <c r="C13507" t="s">
        <v>447</v>
      </c>
      <c r="D13507">
        <v>2011</v>
      </c>
      <c r="E13507">
        <v>39733284</v>
      </c>
    </row>
    <row r="13508" spans="1:5">
      <c r="A13508" t="s">
        <v>446</v>
      </c>
      <c r="B13508" t="s">
        <v>539</v>
      </c>
      <c r="C13508" t="s">
        <v>445</v>
      </c>
      <c r="D13508">
        <v>2011</v>
      </c>
      <c r="E13508">
        <v>1639655</v>
      </c>
    </row>
    <row r="13509" spans="1:5">
      <c r="A13509" t="s">
        <v>444</v>
      </c>
      <c r="B13509" t="s">
        <v>539</v>
      </c>
      <c r="C13509" t="s">
        <v>443</v>
      </c>
      <c r="D13509">
        <v>2011</v>
      </c>
      <c r="E13509">
        <v>11452696</v>
      </c>
    </row>
    <row r="13510" spans="1:5">
      <c r="A13510" t="s">
        <v>442</v>
      </c>
      <c r="B13510" t="s">
        <v>539</v>
      </c>
      <c r="C13510" t="s">
        <v>441</v>
      </c>
      <c r="D13510">
        <v>2011</v>
      </c>
      <c r="E13510">
        <v>508970</v>
      </c>
    </row>
    <row r="13511" spans="1:5">
      <c r="A13511" t="s">
        <v>440</v>
      </c>
      <c r="B13511" t="s">
        <v>539</v>
      </c>
      <c r="C13511" t="s">
        <v>439</v>
      </c>
      <c r="D13511">
        <v>2011</v>
      </c>
      <c r="E13511">
        <v>189895</v>
      </c>
    </row>
    <row r="13512" spans="1:5">
      <c r="A13512" t="s">
        <v>438</v>
      </c>
      <c r="B13512" t="s">
        <v>539</v>
      </c>
      <c r="C13512" t="s">
        <v>437</v>
      </c>
      <c r="D13512">
        <v>2011</v>
      </c>
      <c r="E13512">
        <v>1248293</v>
      </c>
    </row>
    <row r="13513" spans="1:5">
      <c r="A13513" t="s">
        <v>436</v>
      </c>
      <c r="B13513" t="s">
        <v>536</v>
      </c>
      <c r="C13513" t="s">
        <v>435</v>
      </c>
      <c r="D13513">
        <v>2011</v>
      </c>
      <c r="E13513">
        <v>4066746</v>
      </c>
    </row>
    <row r="13514" spans="1:5">
      <c r="A13514" t="s">
        <v>434</v>
      </c>
      <c r="B13514" t="s">
        <v>539</v>
      </c>
      <c r="C13514" t="s">
        <v>433</v>
      </c>
      <c r="D13514">
        <v>2011</v>
      </c>
      <c r="E13514">
        <v>2646883</v>
      </c>
    </row>
    <row r="13515" spans="1:5">
      <c r="A13515" t="s">
        <v>432</v>
      </c>
      <c r="B13515" t="s">
        <v>539</v>
      </c>
      <c r="C13515" t="s">
        <v>431</v>
      </c>
      <c r="D13515">
        <v>2011</v>
      </c>
      <c r="E13515">
        <v>15422</v>
      </c>
    </row>
    <row r="13516" spans="1:5">
      <c r="A13516" t="s">
        <v>430</v>
      </c>
      <c r="B13516" t="s">
        <v>539</v>
      </c>
      <c r="C13516" t="s">
        <v>429</v>
      </c>
      <c r="D13516">
        <v>2011</v>
      </c>
      <c r="E13516">
        <v>0</v>
      </c>
    </row>
    <row r="13517" spans="1:5">
      <c r="A13517" t="s">
        <v>428</v>
      </c>
      <c r="B13517" t="s">
        <v>539</v>
      </c>
      <c r="C13517" t="s">
        <v>427</v>
      </c>
      <c r="D13517">
        <v>2011</v>
      </c>
      <c r="E13517">
        <v>366629</v>
      </c>
    </row>
    <row r="13518" spans="1:5">
      <c r="A13518" t="s">
        <v>426</v>
      </c>
      <c r="B13518" t="s">
        <v>539</v>
      </c>
      <c r="C13518" t="s">
        <v>425</v>
      </c>
      <c r="D13518">
        <v>2011</v>
      </c>
      <c r="E13518">
        <v>2814526</v>
      </c>
    </row>
    <row r="13519" spans="1:5">
      <c r="A13519" t="s">
        <v>7</v>
      </c>
      <c r="B13519" t="s">
        <v>539</v>
      </c>
      <c r="C13519" t="s">
        <v>424</v>
      </c>
      <c r="D13519">
        <v>2011</v>
      </c>
      <c r="E13519">
        <v>20479754</v>
      </c>
    </row>
    <row r="13520" spans="1:5">
      <c r="A13520" t="s">
        <v>423</v>
      </c>
      <c r="B13520" t="s">
        <v>539</v>
      </c>
      <c r="C13520" t="s">
        <v>422</v>
      </c>
      <c r="D13520">
        <v>2011</v>
      </c>
      <c r="E13520">
        <v>198707</v>
      </c>
    </row>
    <row r="13521" spans="1:5">
      <c r="A13521" t="s">
        <v>421</v>
      </c>
      <c r="B13521" t="s">
        <v>539</v>
      </c>
      <c r="C13521" t="s">
        <v>420</v>
      </c>
      <c r="D13521">
        <v>2011</v>
      </c>
      <c r="E13521">
        <v>22671</v>
      </c>
    </row>
    <row r="13522" spans="1:5">
      <c r="A13522" t="s">
        <v>419</v>
      </c>
      <c r="B13522" t="s">
        <v>539</v>
      </c>
      <c r="C13522" t="s">
        <v>418</v>
      </c>
      <c r="D13522">
        <v>2011</v>
      </c>
      <c r="E13522">
        <v>726570</v>
      </c>
    </row>
    <row r="13523" spans="1:5">
      <c r="A13523" t="s">
        <v>417</v>
      </c>
      <c r="B13523" t="s">
        <v>539</v>
      </c>
      <c r="C13523" t="s">
        <v>416</v>
      </c>
      <c r="D13523">
        <v>2011</v>
      </c>
      <c r="E13523">
        <v>2513893</v>
      </c>
    </row>
    <row r="13524" spans="1:5">
      <c r="A13524" t="s">
        <v>415</v>
      </c>
      <c r="B13524" t="s">
        <v>539</v>
      </c>
      <c r="C13524" t="s">
        <v>414</v>
      </c>
      <c r="D13524">
        <v>2011</v>
      </c>
      <c r="E13524">
        <v>11705306</v>
      </c>
    </row>
    <row r="13525" spans="1:5">
      <c r="A13525" t="s">
        <v>413</v>
      </c>
      <c r="B13525" t="s">
        <v>536</v>
      </c>
      <c r="C13525" t="s">
        <v>412</v>
      </c>
      <c r="D13525">
        <v>2011</v>
      </c>
      <c r="E13525">
        <v>1012844833</v>
      </c>
    </row>
    <row r="13526" spans="1:5">
      <c r="A13526" t="s">
        <v>411</v>
      </c>
      <c r="B13526" t="s">
        <v>536</v>
      </c>
      <c r="C13526" t="s">
        <v>410</v>
      </c>
      <c r="D13526">
        <v>2011</v>
      </c>
      <c r="E13526">
        <v>1697586468</v>
      </c>
    </row>
    <row r="13527" spans="1:5">
      <c r="A13527" t="s">
        <v>409</v>
      </c>
      <c r="B13527" t="s">
        <v>536</v>
      </c>
      <c r="C13527" t="s">
        <v>408</v>
      </c>
      <c r="D13527">
        <v>2011</v>
      </c>
      <c r="E13527">
        <v>1036406571</v>
      </c>
    </row>
    <row r="13528" spans="1:5">
      <c r="A13528" t="s">
        <v>407</v>
      </c>
      <c r="B13528" t="s">
        <v>536</v>
      </c>
      <c r="C13528" t="s">
        <v>406</v>
      </c>
      <c r="D13528">
        <v>2011</v>
      </c>
      <c r="E13528">
        <v>143735956</v>
      </c>
    </row>
    <row r="13529" spans="1:5">
      <c r="A13529" t="s">
        <v>405</v>
      </c>
      <c r="B13529" t="s">
        <v>536</v>
      </c>
      <c r="C13529" t="s">
        <v>404</v>
      </c>
      <c r="D13529">
        <v>2011</v>
      </c>
      <c r="E13529">
        <v>265321510</v>
      </c>
    </row>
    <row r="13530" spans="1:5">
      <c r="A13530" t="s">
        <v>403</v>
      </c>
      <c r="B13530" t="s">
        <v>539</v>
      </c>
      <c r="C13530" t="s">
        <v>402</v>
      </c>
      <c r="D13530">
        <v>2011</v>
      </c>
      <c r="E13530">
        <v>5633075</v>
      </c>
    </row>
    <row r="13531" spans="1:5">
      <c r="A13531" t="s">
        <v>401</v>
      </c>
      <c r="B13531" t="s">
        <v>539</v>
      </c>
      <c r="C13531" t="s">
        <v>400</v>
      </c>
      <c r="D13531">
        <v>2011</v>
      </c>
      <c r="E13531">
        <v>48961610</v>
      </c>
    </row>
    <row r="13532" spans="1:5">
      <c r="A13532" t="s">
        <v>399</v>
      </c>
      <c r="B13532" t="s">
        <v>536</v>
      </c>
      <c r="C13532" t="s">
        <v>398</v>
      </c>
      <c r="D13532">
        <v>2011</v>
      </c>
      <c r="E13532">
        <v>83672747</v>
      </c>
    </row>
    <row r="13533" spans="1:5">
      <c r="A13533" t="s">
        <v>397</v>
      </c>
      <c r="B13533" t="s">
        <v>539</v>
      </c>
      <c r="C13533" t="s">
        <v>396</v>
      </c>
      <c r="D13533">
        <v>2011</v>
      </c>
      <c r="E13533">
        <v>3537063</v>
      </c>
    </row>
    <row r="13534" spans="1:5">
      <c r="A13534" t="s">
        <v>395</v>
      </c>
      <c r="B13534" t="s">
        <v>539</v>
      </c>
      <c r="C13534" t="s">
        <v>394</v>
      </c>
      <c r="D13534">
        <v>2011</v>
      </c>
      <c r="E13534">
        <v>9968815</v>
      </c>
    </row>
    <row r="13535" spans="1:5">
      <c r="A13535" t="s">
        <v>393</v>
      </c>
      <c r="B13535" t="s">
        <v>539</v>
      </c>
      <c r="C13535" t="s">
        <v>392</v>
      </c>
      <c r="D13535">
        <v>2011</v>
      </c>
      <c r="E13535">
        <v>425245</v>
      </c>
    </row>
    <row r="13536" spans="1:5">
      <c r="A13536" t="s">
        <v>5</v>
      </c>
      <c r="B13536" t="s">
        <v>539</v>
      </c>
      <c r="C13536" t="s">
        <v>391</v>
      </c>
      <c r="D13536">
        <v>2011</v>
      </c>
      <c r="E13536">
        <v>74076964</v>
      </c>
    </row>
    <row r="13537" spans="1:5">
      <c r="A13537" t="s">
        <v>390</v>
      </c>
      <c r="B13537" t="s">
        <v>536</v>
      </c>
      <c r="C13537" t="s">
        <v>389</v>
      </c>
      <c r="D13537">
        <v>2011</v>
      </c>
      <c r="E13537">
        <v>131347938</v>
      </c>
    </row>
    <row r="13538" spans="1:5">
      <c r="A13538" t="s">
        <v>388</v>
      </c>
      <c r="B13538" t="s">
        <v>536</v>
      </c>
      <c r="C13538" t="s">
        <v>387</v>
      </c>
      <c r="D13538">
        <v>2011</v>
      </c>
      <c r="E13538">
        <v>271149921</v>
      </c>
    </row>
    <row r="13539" spans="1:5">
      <c r="A13539" t="s">
        <v>386</v>
      </c>
      <c r="B13539" t="s">
        <v>539</v>
      </c>
      <c r="C13539" t="s">
        <v>385</v>
      </c>
      <c r="D13539">
        <v>2011</v>
      </c>
      <c r="E13539">
        <v>878935</v>
      </c>
    </row>
    <row r="13540" spans="1:5">
      <c r="A13540" t="s">
        <v>384</v>
      </c>
      <c r="B13540" t="s">
        <v>539</v>
      </c>
      <c r="C13540" t="s">
        <v>383</v>
      </c>
      <c r="D13540">
        <v>2011</v>
      </c>
      <c r="E13540">
        <v>414346</v>
      </c>
    </row>
    <row r="13541" spans="1:5">
      <c r="A13541" t="s">
        <v>382</v>
      </c>
      <c r="B13541" t="s">
        <v>539</v>
      </c>
      <c r="C13541" t="s">
        <v>381</v>
      </c>
      <c r="D13541">
        <v>2011</v>
      </c>
      <c r="E13541">
        <v>13993809</v>
      </c>
    </row>
    <row r="13542" spans="1:5">
      <c r="A13542" t="s">
        <v>380</v>
      </c>
      <c r="B13542" t="s">
        <v>539</v>
      </c>
      <c r="C13542" t="s">
        <v>379</v>
      </c>
      <c r="D13542">
        <v>2011</v>
      </c>
      <c r="E13542">
        <v>28619</v>
      </c>
    </row>
    <row r="13543" spans="1:5">
      <c r="A13543" t="s">
        <v>378</v>
      </c>
      <c r="B13543" t="s">
        <v>539</v>
      </c>
      <c r="C13543" t="s">
        <v>377</v>
      </c>
      <c r="D13543">
        <v>2011</v>
      </c>
      <c r="E13543">
        <v>80392</v>
      </c>
    </row>
    <row r="13544" spans="1:5">
      <c r="A13544" t="s">
        <v>376</v>
      </c>
      <c r="B13544" t="s">
        <v>539</v>
      </c>
      <c r="C13544" t="s">
        <v>375</v>
      </c>
      <c r="D13544">
        <v>2011</v>
      </c>
      <c r="E13544">
        <v>236797</v>
      </c>
    </row>
    <row r="13545" spans="1:5">
      <c r="A13545" t="s">
        <v>374</v>
      </c>
      <c r="B13545" t="s">
        <v>539</v>
      </c>
      <c r="C13545" t="s">
        <v>373</v>
      </c>
      <c r="D13545">
        <v>2011</v>
      </c>
      <c r="E13545">
        <v>11658619</v>
      </c>
    </row>
    <row r="13546" spans="1:5">
      <c r="A13546" t="s">
        <v>372</v>
      </c>
      <c r="B13546" t="s">
        <v>539</v>
      </c>
      <c r="C13546" t="s">
        <v>371</v>
      </c>
      <c r="D13546">
        <v>2011</v>
      </c>
      <c r="E13546">
        <v>1820630</v>
      </c>
    </row>
    <row r="13547" spans="1:5">
      <c r="A13547" t="s">
        <v>370</v>
      </c>
      <c r="B13547" t="s">
        <v>539</v>
      </c>
      <c r="C13547" t="s">
        <v>369</v>
      </c>
      <c r="D13547">
        <v>2011</v>
      </c>
      <c r="E13547">
        <v>12210700</v>
      </c>
    </row>
    <row r="13548" spans="1:5">
      <c r="A13548" t="s">
        <v>368</v>
      </c>
      <c r="B13548" t="s">
        <v>539</v>
      </c>
      <c r="C13548" t="s">
        <v>367</v>
      </c>
      <c r="D13548">
        <v>2011</v>
      </c>
      <c r="E13548">
        <v>0</v>
      </c>
    </row>
    <row r="13549" spans="1:5">
      <c r="A13549" t="s">
        <v>366</v>
      </c>
      <c r="B13549" t="s">
        <v>539</v>
      </c>
      <c r="C13549" t="s">
        <v>365</v>
      </c>
      <c r="D13549">
        <v>2011</v>
      </c>
      <c r="E13549">
        <v>7140086</v>
      </c>
    </row>
    <row r="13550" spans="1:5">
      <c r="A13550" t="s">
        <v>364</v>
      </c>
      <c r="B13550" t="s">
        <v>539</v>
      </c>
      <c r="C13550" t="s">
        <v>363</v>
      </c>
      <c r="D13550">
        <v>2011</v>
      </c>
      <c r="E13550">
        <v>750692</v>
      </c>
    </row>
    <row r="13551" spans="1:5">
      <c r="A13551" t="s">
        <v>362</v>
      </c>
      <c r="B13551" t="s">
        <v>539</v>
      </c>
      <c r="C13551" t="s">
        <v>361</v>
      </c>
      <c r="D13551">
        <v>2011</v>
      </c>
      <c r="E13551">
        <v>860630</v>
      </c>
    </row>
    <row r="13552" spans="1:5">
      <c r="A13552" t="s">
        <v>360</v>
      </c>
      <c r="B13552" t="s">
        <v>539</v>
      </c>
      <c r="C13552" t="s">
        <v>359</v>
      </c>
      <c r="D13552">
        <v>2011</v>
      </c>
      <c r="E13552">
        <v>603166</v>
      </c>
    </row>
    <row r="13553" spans="1:5">
      <c r="A13553" t="s">
        <v>358</v>
      </c>
      <c r="B13553" t="s">
        <v>539</v>
      </c>
      <c r="C13553" t="s">
        <v>357</v>
      </c>
      <c r="D13553">
        <v>2011</v>
      </c>
      <c r="E13553">
        <v>2593105</v>
      </c>
    </row>
    <row r="13554" spans="1:5">
      <c r="A13554" t="s">
        <v>356</v>
      </c>
      <c r="B13554" t="s">
        <v>539</v>
      </c>
      <c r="C13554" t="s">
        <v>355</v>
      </c>
      <c r="D13554">
        <v>2011</v>
      </c>
      <c r="E13554">
        <v>67633</v>
      </c>
    </row>
    <row r="13555" spans="1:5">
      <c r="A13555" t="s">
        <v>354</v>
      </c>
      <c r="B13555" t="s">
        <v>539</v>
      </c>
      <c r="C13555" t="s">
        <v>353</v>
      </c>
      <c r="D13555">
        <v>2011</v>
      </c>
      <c r="E13555">
        <v>8673</v>
      </c>
    </row>
    <row r="13556" spans="1:5">
      <c r="A13556" t="s">
        <v>352</v>
      </c>
      <c r="B13556" t="s">
        <v>539</v>
      </c>
      <c r="C13556" t="s">
        <v>351</v>
      </c>
      <c r="D13556">
        <v>2011</v>
      </c>
      <c r="E13556">
        <v>7509589</v>
      </c>
    </row>
    <row r="13557" spans="1:5">
      <c r="A13557" t="s">
        <v>350</v>
      </c>
      <c r="B13557" t="s">
        <v>539</v>
      </c>
      <c r="C13557" t="s">
        <v>349</v>
      </c>
      <c r="D13557">
        <v>2011</v>
      </c>
      <c r="E13557">
        <v>9282</v>
      </c>
    </row>
    <row r="13558" spans="1:5">
      <c r="A13558" t="s">
        <v>348</v>
      </c>
      <c r="B13558" t="s">
        <v>539</v>
      </c>
      <c r="C13558" t="s">
        <v>347</v>
      </c>
      <c r="D13558">
        <v>2011</v>
      </c>
      <c r="E13558">
        <v>537322</v>
      </c>
    </row>
    <row r="13559" spans="1:5">
      <c r="A13559" t="s">
        <v>346</v>
      </c>
      <c r="B13559" t="s">
        <v>536</v>
      </c>
      <c r="C13559" t="s">
        <v>345</v>
      </c>
      <c r="D13559">
        <v>2011</v>
      </c>
      <c r="E13559">
        <v>223103055</v>
      </c>
    </row>
    <row r="13560" spans="1:5">
      <c r="A13560" t="s">
        <v>344</v>
      </c>
      <c r="B13560" t="s">
        <v>539</v>
      </c>
      <c r="C13560" t="s">
        <v>343</v>
      </c>
      <c r="D13560">
        <v>2011</v>
      </c>
      <c r="E13560">
        <v>0</v>
      </c>
    </row>
    <row r="13561" spans="1:5">
      <c r="A13561" t="s">
        <v>342</v>
      </c>
      <c r="B13561" t="s">
        <v>539</v>
      </c>
      <c r="C13561" t="s">
        <v>341</v>
      </c>
      <c r="D13561">
        <v>2011</v>
      </c>
      <c r="E13561">
        <v>3982377</v>
      </c>
    </row>
    <row r="13562" spans="1:5">
      <c r="A13562" t="s">
        <v>340</v>
      </c>
      <c r="B13562" t="s">
        <v>536</v>
      </c>
      <c r="C13562" t="s">
        <v>339</v>
      </c>
      <c r="D13562">
        <v>2011</v>
      </c>
      <c r="E13562">
        <v>435464046</v>
      </c>
    </row>
    <row r="13563" spans="1:5">
      <c r="A13563" t="s">
        <v>338</v>
      </c>
      <c r="B13563" t="s">
        <v>539</v>
      </c>
      <c r="C13563" t="s">
        <v>337</v>
      </c>
      <c r="D13563">
        <v>2011</v>
      </c>
      <c r="E13563">
        <v>1806422</v>
      </c>
    </row>
    <row r="13564" spans="1:5">
      <c r="A13564" t="s">
        <v>336</v>
      </c>
      <c r="B13564" t="s">
        <v>539</v>
      </c>
      <c r="C13564" t="s">
        <v>335</v>
      </c>
      <c r="D13564">
        <v>2011</v>
      </c>
      <c r="E13564">
        <v>4721914</v>
      </c>
    </row>
    <row r="13565" spans="1:5">
      <c r="A13565" t="s">
        <v>334</v>
      </c>
      <c r="B13565" t="s">
        <v>539</v>
      </c>
      <c r="C13565" t="s">
        <v>333</v>
      </c>
      <c r="D13565">
        <v>2011</v>
      </c>
      <c r="E13565">
        <v>3056534</v>
      </c>
    </row>
    <row r="13566" spans="1:5">
      <c r="A13566" t="s">
        <v>332</v>
      </c>
      <c r="B13566" t="s">
        <v>536</v>
      </c>
      <c r="C13566" t="s">
        <v>331</v>
      </c>
      <c r="D13566">
        <v>2011</v>
      </c>
      <c r="E13566">
        <v>2210638357</v>
      </c>
    </row>
    <row r="13567" spans="1:5">
      <c r="A13567" t="s">
        <v>330</v>
      </c>
      <c r="B13567" t="s">
        <v>536</v>
      </c>
      <c r="C13567" t="s">
        <v>329</v>
      </c>
      <c r="D13567">
        <v>2011</v>
      </c>
      <c r="E13567">
        <v>3139794347</v>
      </c>
    </row>
    <row r="13568" spans="1:5">
      <c r="A13568" t="s">
        <v>328</v>
      </c>
      <c r="B13568" t="s">
        <v>536</v>
      </c>
      <c r="C13568" t="s">
        <v>327</v>
      </c>
      <c r="D13568">
        <v>2011</v>
      </c>
      <c r="E13568">
        <v>929155990</v>
      </c>
    </row>
    <row r="13569" spans="1:5">
      <c r="A13569" t="s">
        <v>326</v>
      </c>
      <c r="B13569" t="s">
        <v>536</v>
      </c>
      <c r="C13569" t="s">
        <v>325</v>
      </c>
      <c r="D13569">
        <v>2011</v>
      </c>
      <c r="E13569">
        <v>282905844</v>
      </c>
    </row>
    <row r="13570" spans="1:5">
      <c r="A13570" t="s">
        <v>324</v>
      </c>
      <c r="B13570" t="s">
        <v>539</v>
      </c>
      <c r="C13570" t="s">
        <v>323</v>
      </c>
      <c r="D13570">
        <v>2011</v>
      </c>
      <c r="E13570">
        <v>121104318</v>
      </c>
    </row>
    <row r="13571" spans="1:5">
      <c r="A13571" t="s">
        <v>322</v>
      </c>
      <c r="B13571" t="s">
        <v>536</v>
      </c>
      <c r="C13571" t="s">
        <v>321</v>
      </c>
      <c r="D13571">
        <v>2011</v>
      </c>
      <c r="E13571">
        <v>646250146</v>
      </c>
    </row>
    <row r="13572" spans="1:5">
      <c r="A13572" t="s">
        <v>320</v>
      </c>
      <c r="B13572" t="s">
        <v>539</v>
      </c>
      <c r="C13572" t="s">
        <v>319</v>
      </c>
      <c r="D13572">
        <v>2011</v>
      </c>
      <c r="E13572">
        <v>38755</v>
      </c>
    </row>
    <row r="13573" spans="1:5">
      <c r="A13573" t="s">
        <v>318</v>
      </c>
      <c r="B13573" t="s">
        <v>539</v>
      </c>
      <c r="C13573" t="s">
        <v>317</v>
      </c>
      <c r="D13573">
        <v>2011</v>
      </c>
      <c r="E13573">
        <v>857150489</v>
      </c>
    </row>
    <row r="13574" spans="1:5">
      <c r="A13574" t="s">
        <v>316</v>
      </c>
      <c r="B13574" t="s">
        <v>536</v>
      </c>
      <c r="C13574" t="s">
        <v>315</v>
      </c>
      <c r="D13574">
        <v>2011</v>
      </c>
    </row>
    <row r="13575" spans="1:5">
      <c r="A13575" t="s">
        <v>314</v>
      </c>
      <c r="B13575" t="s">
        <v>539</v>
      </c>
      <c r="C13575" t="s">
        <v>313</v>
      </c>
      <c r="D13575">
        <v>2011</v>
      </c>
      <c r="E13575">
        <v>1734101</v>
      </c>
    </row>
    <row r="13576" spans="1:5">
      <c r="A13576" t="s">
        <v>312</v>
      </c>
      <c r="B13576" t="s">
        <v>539</v>
      </c>
      <c r="C13576" t="s">
        <v>311</v>
      </c>
      <c r="D13576">
        <v>2011</v>
      </c>
      <c r="E13576">
        <v>21741576</v>
      </c>
    </row>
    <row r="13577" spans="1:5">
      <c r="A13577" t="s">
        <v>310</v>
      </c>
      <c r="B13577" t="s">
        <v>539</v>
      </c>
      <c r="C13577" t="s">
        <v>309</v>
      </c>
      <c r="D13577">
        <v>2011</v>
      </c>
      <c r="E13577">
        <v>9804294</v>
      </c>
    </row>
    <row r="13578" spans="1:5">
      <c r="A13578" t="s">
        <v>308</v>
      </c>
      <c r="B13578" t="s">
        <v>539</v>
      </c>
      <c r="C13578" t="s">
        <v>307</v>
      </c>
      <c r="D13578">
        <v>2011</v>
      </c>
      <c r="E13578">
        <v>19989</v>
      </c>
    </row>
    <row r="13579" spans="1:5">
      <c r="A13579" t="s">
        <v>306</v>
      </c>
      <c r="B13579" t="s">
        <v>539</v>
      </c>
      <c r="C13579" t="s">
        <v>305</v>
      </c>
      <c r="D13579">
        <v>2011</v>
      </c>
      <c r="E13579">
        <v>630117</v>
      </c>
    </row>
    <row r="13580" spans="1:5">
      <c r="A13580" t="s">
        <v>304</v>
      </c>
      <c r="B13580" t="s">
        <v>539</v>
      </c>
      <c r="C13580" t="s">
        <v>303</v>
      </c>
      <c r="D13580">
        <v>2011</v>
      </c>
      <c r="E13580">
        <v>18737779</v>
      </c>
    </row>
    <row r="13581" spans="1:5">
      <c r="A13581" t="s">
        <v>302</v>
      </c>
      <c r="B13581" t="s">
        <v>539</v>
      </c>
      <c r="C13581" t="s">
        <v>301</v>
      </c>
      <c r="D13581">
        <v>2011</v>
      </c>
      <c r="E13581">
        <v>1303547</v>
      </c>
    </row>
    <row r="13582" spans="1:5">
      <c r="A13582" t="s">
        <v>300</v>
      </c>
      <c r="B13582" t="s">
        <v>539</v>
      </c>
      <c r="C13582" t="s">
        <v>299</v>
      </c>
      <c r="D13582">
        <v>2011</v>
      </c>
      <c r="E13582">
        <v>1308647</v>
      </c>
    </row>
    <row r="13583" spans="1:5">
      <c r="A13583" t="s">
        <v>298</v>
      </c>
      <c r="B13583" t="s">
        <v>539</v>
      </c>
      <c r="C13583" t="s">
        <v>297</v>
      </c>
      <c r="D13583">
        <v>2011</v>
      </c>
      <c r="E13583">
        <v>11187944</v>
      </c>
    </row>
    <row r="13584" spans="1:5">
      <c r="A13584" t="s">
        <v>296</v>
      </c>
      <c r="B13584" t="s">
        <v>539</v>
      </c>
      <c r="C13584" t="s">
        <v>295</v>
      </c>
      <c r="D13584">
        <v>2011</v>
      </c>
      <c r="E13584">
        <v>7685408</v>
      </c>
    </row>
    <row r="13585" spans="1:5">
      <c r="A13585" t="s">
        <v>294</v>
      </c>
      <c r="B13585" t="s">
        <v>539</v>
      </c>
      <c r="C13585" t="s">
        <v>293</v>
      </c>
      <c r="D13585">
        <v>2011</v>
      </c>
      <c r="E13585">
        <v>32304018</v>
      </c>
    </row>
    <row r="13586" spans="1:5">
      <c r="A13586" t="s">
        <v>292</v>
      </c>
      <c r="B13586" t="s">
        <v>539</v>
      </c>
      <c r="C13586" t="s">
        <v>291</v>
      </c>
      <c r="D13586">
        <v>2011</v>
      </c>
      <c r="E13586">
        <v>3565630</v>
      </c>
    </row>
    <row r="13587" spans="1:5">
      <c r="A13587" t="s">
        <v>290</v>
      </c>
      <c r="B13587" t="s">
        <v>539</v>
      </c>
      <c r="C13587" t="s">
        <v>289</v>
      </c>
      <c r="D13587">
        <v>2011</v>
      </c>
      <c r="E13587">
        <v>11635106</v>
      </c>
    </row>
    <row r="13588" spans="1:5">
      <c r="A13588" t="s">
        <v>288</v>
      </c>
      <c r="B13588" t="s">
        <v>539</v>
      </c>
      <c r="C13588" t="s">
        <v>287</v>
      </c>
      <c r="D13588">
        <v>2011</v>
      </c>
      <c r="E13588">
        <v>58759</v>
      </c>
    </row>
    <row r="13589" spans="1:5">
      <c r="A13589" t="s">
        <v>286</v>
      </c>
      <c r="B13589" t="s">
        <v>539</v>
      </c>
      <c r="C13589" t="s">
        <v>285</v>
      </c>
      <c r="D13589">
        <v>2011</v>
      </c>
      <c r="E13589">
        <v>35460</v>
      </c>
    </row>
    <row r="13590" spans="1:5">
      <c r="A13590" t="s">
        <v>284</v>
      </c>
      <c r="B13590" t="s">
        <v>539</v>
      </c>
      <c r="C13590" t="s">
        <v>283</v>
      </c>
      <c r="D13590">
        <v>2011</v>
      </c>
      <c r="E13590">
        <v>8970118</v>
      </c>
    </row>
    <row r="13591" spans="1:5">
      <c r="A13591" t="s">
        <v>282</v>
      </c>
      <c r="B13591" t="s">
        <v>539</v>
      </c>
      <c r="C13591" t="s">
        <v>281</v>
      </c>
      <c r="D13591">
        <v>2011</v>
      </c>
      <c r="E13591">
        <v>54918</v>
      </c>
    </row>
    <row r="13592" spans="1:5">
      <c r="A13592" t="s">
        <v>280</v>
      </c>
      <c r="B13592" t="s">
        <v>536</v>
      </c>
      <c r="C13592" t="s">
        <v>279</v>
      </c>
      <c r="D13592">
        <v>2011</v>
      </c>
      <c r="E13592">
        <v>124433044</v>
      </c>
    </row>
    <row r="13593" spans="1:5">
      <c r="A13593" t="s">
        <v>278</v>
      </c>
      <c r="B13593" t="s">
        <v>539</v>
      </c>
      <c r="C13593" t="s">
        <v>277</v>
      </c>
      <c r="D13593">
        <v>2011</v>
      </c>
      <c r="E13593">
        <v>4164141</v>
      </c>
    </row>
    <row r="13594" spans="1:5">
      <c r="A13594" t="s">
        <v>276</v>
      </c>
      <c r="B13594" t="s">
        <v>539</v>
      </c>
      <c r="C13594" t="s">
        <v>275</v>
      </c>
      <c r="D13594">
        <v>2011</v>
      </c>
      <c r="E13594">
        <v>582539</v>
      </c>
    </row>
    <row r="13595" spans="1:5">
      <c r="A13595" t="s">
        <v>274</v>
      </c>
      <c r="B13595" t="s">
        <v>539</v>
      </c>
      <c r="C13595" t="s">
        <v>273</v>
      </c>
      <c r="D13595">
        <v>2011</v>
      </c>
      <c r="E13595">
        <v>2109649</v>
      </c>
    </row>
    <row r="13596" spans="1:5">
      <c r="A13596" t="s">
        <v>272</v>
      </c>
      <c r="B13596" t="s">
        <v>539</v>
      </c>
      <c r="C13596" t="s">
        <v>271</v>
      </c>
      <c r="D13596">
        <v>2011</v>
      </c>
      <c r="E13596">
        <v>1374214</v>
      </c>
    </row>
    <row r="13597" spans="1:5">
      <c r="A13597" t="s">
        <v>270</v>
      </c>
      <c r="B13597" t="s">
        <v>539</v>
      </c>
      <c r="C13597" t="s">
        <v>269</v>
      </c>
      <c r="D13597">
        <v>2011</v>
      </c>
      <c r="E13597">
        <v>141760</v>
      </c>
    </row>
    <row r="13598" spans="1:5">
      <c r="A13598" t="s">
        <v>268</v>
      </c>
      <c r="B13598" t="s">
        <v>536</v>
      </c>
      <c r="C13598" t="s">
        <v>267</v>
      </c>
      <c r="D13598">
        <v>2011</v>
      </c>
      <c r="E13598">
        <v>128442209</v>
      </c>
    </row>
    <row r="13599" spans="1:5">
      <c r="A13599" t="s">
        <v>266</v>
      </c>
      <c r="B13599" t="s">
        <v>536</v>
      </c>
      <c r="C13599" t="s">
        <v>265</v>
      </c>
      <c r="D13599">
        <v>2011</v>
      </c>
      <c r="E13599">
        <v>612960554</v>
      </c>
    </row>
    <row r="13600" spans="1:5">
      <c r="A13600" t="s">
        <v>264</v>
      </c>
      <c r="B13600" t="s">
        <v>536</v>
      </c>
      <c r="C13600" t="s">
        <v>263</v>
      </c>
      <c r="D13600">
        <v>2011</v>
      </c>
      <c r="E13600">
        <v>408104719</v>
      </c>
    </row>
    <row r="13601" spans="1:5">
      <c r="A13601" t="s">
        <v>262</v>
      </c>
      <c r="B13601" t="s">
        <v>539</v>
      </c>
      <c r="C13601" t="s">
        <v>261</v>
      </c>
      <c r="D13601">
        <v>2011</v>
      </c>
      <c r="E13601">
        <v>31038</v>
      </c>
    </row>
    <row r="13602" spans="1:5">
      <c r="A13602" t="s">
        <v>260</v>
      </c>
      <c r="B13602" t="s">
        <v>539</v>
      </c>
      <c r="C13602" t="s">
        <v>259</v>
      </c>
      <c r="D13602">
        <v>2011</v>
      </c>
      <c r="E13602">
        <v>16559583</v>
      </c>
    </row>
    <row r="13603" spans="1:5">
      <c r="A13603" t="s">
        <v>258</v>
      </c>
      <c r="B13603" t="s">
        <v>536</v>
      </c>
      <c r="C13603" t="s">
        <v>257</v>
      </c>
      <c r="D13603">
        <v>2011</v>
      </c>
      <c r="E13603">
        <v>1751433618</v>
      </c>
    </row>
    <row r="13604" spans="1:5">
      <c r="A13604" t="s">
        <v>256</v>
      </c>
      <c r="B13604" t="s">
        <v>536</v>
      </c>
      <c r="C13604" t="s">
        <v>255</v>
      </c>
      <c r="D13604">
        <v>2011</v>
      </c>
      <c r="E13604">
        <v>3134865484</v>
      </c>
    </row>
    <row r="13605" spans="1:5">
      <c r="A13605" t="s">
        <v>254</v>
      </c>
      <c r="B13605" t="s">
        <v>539</v>
      </c>
      <c r="C13605" t="s">
        <v>253</v>
      </c>
      <c r="D13605">
        <v>2011</v>
      </c>
      <c r="E13605">
        <v>1542902</v>
      </c>
    </row>
    <row r="13606" spans="1:5">
      <c r="A13606" t="s">
        <v>252</v>
      </c>
      <c r="B13606" t="s">
        <v>536</v>
      </c>
      <c r="C13606" t="s">
        <v>251</v>
      </c>
      <c r="D13606">
        <v>2011</v>
      </c>
      <c r="E13606">
        <v>961321774</v>
      </c>
    </row>
    <row r="13607" spans="1:5">
      <c r="A13607" t="s">
        <v>250</v>
      </c>
      <c r="B13607" t="s">
        <v>539</v>
      </c>
      <c r="C13607" t="s">
        <v>249</v>
      </c>
      <c r="D13607">
        <v>2011</v>
      </c>
      <c r="E13607">
        <v>1009210</v>
      </c>
    </row>
    <row r="13608" spans="1:5">
      <c r="A13608" t="s">
        <v>248</v>
      </c>
      <c r="B13608" t="s">
        <v>539</v>
      </c>
      <c r="C13608" t="s">
        <v>247</v>
      </c>
      <c r="D13608">
        <v>2011</v>
      </c>
      <c r="E13608">
        <v>57505</v>
      </c>
    </row>
    <row r="13609" spans="1:5">
      <c r="A13609" t="s">
        <v>246</v>
      </c>
      <c r="B13609" t="s">
        <v>539</v>
      </c>
      <c r="C13609" t="s">
        <v>245</v>
      </c>
      <c r="D13609">
        <v>2011</v>
      </c>
      <c r="E13609">
        <v>666934</v>
      </c>
    </row>
    <row r="13610" spans="1:5">
      <c r="A13610" t="s">
        <v>244</v>
      </c>
      <c r="B13610" t="s">
        <v>539</v>
      </c>
      <c r="C13610" t="s">
        <v>243</v>
      </c>
      <c r="D13610">
        <v>2011</v>
      </c>
      <c r="E13610">
        <v>0</v>
      </c>
    </row>
    <row r="13611" spans="1:5">
      <c r="A13611" t="s">
        <v>242</v>
      </c>
      <c r="B13611" t="s">
        <v>539</v>
      </c>
      <c r="C13611" t="s">
        <v>241</v>
      </c>
      <c r="D13611">
        <v>2011</v>
      </c>
    </row>
    <row r="13612" spans="1:5">
      <c r="A13612" t="s">
        <v>240</v>
      </c>
      <c r="B13612" t="s">
        <v>539</v>
      </c>
      <c r="C13612" t="s">
        <v>239</v>
      </c>
      <c r="D13612">
        <v>2011</v>
      </c>
      <c r="E13612">
        <v>13737945</v>
      </c>
    </row>
    <row r="13613" spans="1:5">
      <c r="A13613" t="s">
        <v>238</v>
      </c>
      <c r="B13613" t="s">
        <v>539</v>
      </c>
      <c r="C13613" t="s">
        <v>237</v>
      </c>
      <c r="D13613">
        <v>2011</v>
      </c>
      <c r="E13613">
        <v>0</v>
      </c>
    </row>
    <row r="13614" spans="1:5">
      <c r="A13614" t="s">
        <v>236</v>
      </c>
      <c r="B13614" t="s">
        <v>539</v>
      </c>
      <c r="C13614" t="s">
        <v>235</v>
      </c>
      <c r="D13614">
        <v>2011</v>
      </c>
      <c r="E13614">
        <v>1963012</v>
      </c>
    </row>
    <row r="13615" spans="1:5">
      <c r="A13615" t="s">
        <v>234</v>
      </c>
      <c r="B13615" t="s">
        <v>539</v>
      </c>
      <c r="C13615" t="s">
        <v>233</v>
      </c>
      <c r="D13615">
        <v>2011</v>
      </c>
      <c r="E13615">
        <v>14663684</v>
      </c>
    </row>
    <row r="13616" spans="1:5">
      <c r="A13616" t="s">
        <v>232</v>
      </c>
      <c r="B13616" t="s">
        <v>539</v>
      </c>
      <c r="C13616" t="s">
        <v>231</v>
      </c>
      <c r="D13616">
        <v>2011</v>
      </c>
      <c r="E13616">
        <v>221831</v>
      </c>
    </row>
    <row r="13617" spans="1:5">
      <c r="A13617" t="s">
        <v>230</v>
      </c>
      <c r="B13617" t="s">
        <v>536</v>
      </c>
      <c r="C13617" t="s">
        <v>229</v>
      </c>
      <c r="D13617">
        <v>2011</v>
      </c>
      <c r="E13617">
        <v>147671164</v>
      </c>
    </row>
    <row r="13618" spans="1:5">
      <c r="A13618" t="s">
        <v>228</v>
      </c>
      <c r="B13618" t="s">
        <v>539</v>
      </c>
      <c r="C13618" t="s">
        <v>227</v>
      </c>
      <c r="D13618">
        <v>2011</v>
      </c>
      <c r="E13618">
        <v>26059278</v>
      </c>
    </row>
    <row r="13619" spans="1:5">
      <c r="A13619" t="s">
        <v>226</v>
      </c>
      <c r="B13619" t="s">
        <v>539</v>
      </c>
      <c r="C13619" t="s">
        <v>225</v>
      </c>
      <c r="D13619">
        <v>2011</v>
      </c>
      <c r="E13619">
        <v>14912</v>
      </c>
    </row>
    <row r="13620" spans="1:5">
      <c r="A13620" t="s">
        <v>224</v>
      </c>
      <c r="B13620" t="s">
        <v>536</v>
      </c>
      <c r="C13620" t="s">
        <v>223</v>
      </c>
      <c r="D13620">
        <v>2011</v>
      </c>
      <c r="E13620">
        <v>2726760765</v>
      </c>
    </row>
    <row r="13621" spans="1:5">
      <c r="A13621" t="s">
        <v>222</v>
      </c>
      <c r="B13621" t="s">
        <v>539</v>
      </c>
      <c r="C13621" t="s">
        <v>221</v>
      </c>
      <c r="D13621">
        <v>2011</v>
      </c>
      <c r="E13621">
        <v>891912</v>
      </c>
    </row>
    <row r="13622" spans="1:5">
      <c r="A13622" t="s">
        <v>220</v>
      </c>
      <c r="B13622" t="s">
        <v>539</v>
      </c>
      <c r="C13622" t="s">
        <v>219</v>
      </c>
      <c r="D13622">
        <v>2011</v>
      </c>
      <c r="E13622">
        <v>9823615</v>
      </c>
    </row>
    <row r="13623" spans="1:5">
      <c r="A13623" t="s">
        <v>218</v>
      </c>
      <c r="B13623" t="s">
        <v>539</v>
      </c>
      <c r="C13623" t="s">
        <v>217</v>
      </c>
      <c r="D13623">
        <v>2011</v>
      </c>
      <c r="E13623">
        <v>21509</v>
      </c>
    </row>
    <row r="13624" spans="1:5">
      <c r="A13624" t="s">
        <v>216</v>
      </c>
      <c r="B13624" t="s">
        <v>539</v>
      </c>
      <c r="C13624" t="s">
        <v>215</v>
      </c>
      <c r="D13624">
        <v>2011</v>
      </c>
      <c r="E13624">
        <v>34408921</v>
      </c>
    </row>
    <row r="13625" spans="1:5">
      <c r="A13625" t="s">
        <v>214</v>
      </c>
      <c r="B13625" t="s">
        <v>536</v>
      </c>
      <c r="C13625" t="s">
        <v>213</v>
      </c>
      <c r="D13625">
        <v>2011</v>
      </c>
      <c r="E13625">
        <v>139654673</v>
      </c>
    </row>
    <row r="13626" spans="1:5">
      <c r="A13626" t="s">
        <v>212</v>
      </c>
      <c r="B13626" t="s">
        <v>539</v>
      </c>
      <c r="C13626" t="s">
        <v>211</v>
      </c>
      <c r="D13626">
        <v>2011</v>
      </c>
      <c r="E13626">
        <v>227730</v>
      </c>
    </row>
    <row r="13627" spans="1:5">
      <c r="A13627" t="s">
        <v>210</v>
      </c>
      <c r="B13627" t="s">
        <v>539</v>
      </c>
      <c r="C13627" t="s">
        <v>209</v>
      </c>
      <c r="D13627">
        <v>2011</v>
      </c>
      <c r="E13627">
        <v>868828</v>
      </c>
    </row>
    <row r="13628" spans="1:5">
      <c r="A13628" t="s">
        <v>208</v>
      </c>
      <c r="B13628" t="s">
        <v>539</v>
      </c>
      <c r="C13628" t="s">
        <v>207</v>
      </c>
      <c r="D13628">
        <v>2011</v>
      </c>
      <c r="E13628">
        <v>5694</v>
      </c>
    </row>
    <row r="13629" spans="1:5">
      <c r="A13629" t="s">
        <v>206</v>
      </c>
      <c r="B13629" t="s">
        <v>539</v>
      </c>
      <c r="C13629" t="s">
        <v>205</v>
      </c>
      <c r="D13629">
        <v>2011</v>
      </c>
      <c r="E13629">
        <v>17163273</v>
      </c>
    </row>
    <row r="13630" spans="1:5">
      <c r="A13630" t="s">
        <v>204</v>
      </c>
      <c r="B13630" t="s">
        <v>539</v>
      </c>
      <c r="C13630" t="s">
        <v>203</v>
      </c>
      <c r="D13630">
        <v>2011</v>
      </c>
      <c r="E13630">
        <v>1585661</v>
      </c>
    </row>
    <row r="13631" spans="1:5">
      <c r="A13631" t="s">
        <v>202</v>
      </c>
      <c r="B13631" t="s">
        <v>539</v>
      </c>
      <c r="C13631" t="s">
        <v>201</v>
      </c>
      <c r="D13631">
        <v>2011</v>
      </c>
      <c r="E13631">
        <v>746783</v>
      </c>
    </row>
    <row r="13632" spans="1:5">
      <c r="A13632" t="s">
        <v>200</v>
      </c>
      <c r="B13632" t="s">
        <v>539</v>
      </c>
      <c r="C13632" t="s">
        <v>199</v>
      </c>
      <c r="D13632">
        <v>2011</v>
      </c>
      <c r="E13632">
        <v>13179864</v>
      </c>
    </row>
    <row r="13633" spans="1:5">
      <c r="A13633" t="s">
        <v>198</v>
      </c>
      <c r="B13633" t="s">
        <v>539</v>
      </c>
      <c r="C13633" t="s">
        <v>197</v>
      </c>
      <c r="D13633">
        <v>2011</v>
      </c>
      <c r="E13633">
        <v>8093719</v>
      </c>
    </row>
    <row r="13634" spans="1:5">
      <c r="A13634" t="s">
        <v>196</v>
      </c>
      <c r="B13634" t="s">
        <v>536</v>
      </c>
      <c r="C13634" t="s">
        <v>195</v>
      </c>
      <c r="D13634">
        <v>2011</v>
      </c>
      <c r="E13634">
        <v>65888670</v>
      </c>
    </row>
    <row r="13635" spans="1:5">
      <c r="A13635" t="s">
        <v>194</v>
      </c>
      <c r="B13635" t="s">
        <v>539</v>
      </c>
      <c r="C13635" t="s">
        <v>193</v>
      </c>
      <c r="D13635">
        <v>2011</v>
      </c>
      <c r="E13635">
        <v>1270947</v>
      </c>
    </row>
    <row r="13636" spans="1:5">
      <c r="A13636" t="s">
        <v>192</v>
      </c>
      <c r="B13636" t="s">
        <v>539</v>
      </c>
      <c r="C13636" t="s">
        <v>191</v>
      </c>
      <c r="D13636">
        <v>2011</v>
      </c>
      <c r="E13636">
        <v>81531</v>
      </c>
    </row>
    <row r="13637" spans="1:5">
      <c r="A13637" t="s">
        <v>190</v>
      </c>
      <c r="B13637" t="s">
        <v>539</v>
      </c>
      <c r="C13637" t="s">
        <v>189</v>
      </c>
      <c r="D13637">
        <v>2011</v>
      </c>
      <c r="E13637">
        <v>14032933</v>
      </c>
    </row>
    <row r="13638" spans="1:5">
      <c r="A13638" t="s">
        <v>188</v>
      </c>
      <c r="B13638" t="s">
        <v>539</v>
      </c>
      <c r="C13638" t="s">
        <v>187</v>
      </c>
      <c r="D13638">
        <v>2011</v>
      </c>
      <c r="E13638">
        <v>90621548</v>
      </c>
    </row>
    <row r="13639" spans="1:5">
      <c r="A13639" t="s">
        <v>186</v>
      </c>
      <c r="B13639" t="s">
        <v>539</v>
      </c>
      <c r="C13639" t="s">
        <v>185</v>
      </c>
      <c r="D13639">
        <v>2011</v>
      </c>
      <c r="E13639">
        <v>2465768</v>
      </c>
    </row>
    <row r="13640" spans="1:5">
      <c r="A13640" t="s">
        <v>184</v>
      </c>
      <c r="B13640" t="s">
        <v>539</v>
      </c>
      <c r="C13640" t="s">
        <v>183</v>
      </c>
      <c r="D13640">
        <v>2011</v>
      </c>
      <c r="E13640">
        <v>2030379</v>
      </c>
    </row>
    <row r="13641" spans="1:5">
      <c r="A13641" t="s">
        <v>182</v>
      </c>
      <c r="B13641" t="s">
        <v>539</v>
      </c>
      <c r="C13641" t="s">
        <v>181</v>
      </c>
      <c r="D13641">
        <v>2011</v>
      </c>
      <c r="E13641">
        <v>1021079</v>
      </c>
    </row>
    <row r="13642" spans="1:5">
      <c r="A13642" t="s">
        <v>180</v>
      </c>
      <c r="B13642" t="s">
        <v>539</v>
      </c>
      <c r="C13642" t="s">
        <v>179</v>
      </c>
      <c r="D13642">
        <v>2011</v>
      </c>
      <c r="E13642">
        <v>22636169</v>
      </c>
    </row>
    <row r="13643" spans="1:5">
      <c r="A13643" t="s">
        <v>178</v>
      </c>
      <c r="B13643" t="s">
        <v>539</v>
      </c>
      <c r="C13643" t="s">
        <v>177</v>
      </c>
      <c r="D13643">
        <v>2011</v>
      </c>
      <c r="E13643">
        <v>0</v>
      </c>
    </row>
    <row r="13644" spans="1:5">
      <c r="A13644" t="s">
        <v>176</v>
      </c>
      <c r="B13644" t="s">
        <v>539</v>
      </c>
      <c r="C13644" t="s">
        <v>175</v>
      </c>
      <c r="D13644">
        <v>2011</v>
      </c>
      <c r="E13644">
        <v>605737</v>
      </c>
    </row>
    <row r="13645" spans="1:5">
      <c r="A13645" t="s">
        <v>174</v>
      </c>
      <c r="B13645" t="s">
        <v>536</v>
      </c>
      <c r="C13645" t="s">
        <v>173</v>
      </c>
      <c r="D13645">
        <v>2011</v>
      </c>
      <c r="E13645">
        <v>258811356</v>
      </c>
    </row>
    <row r="13646" spans="1:5">
      <c r="A13646" t="s">
        <v>172</v>
      </c>
      <c r="B13646" t="s">
        <v>539</v>
      </c>
      <c r="C13646" t="s">
        <v>171</v>
      </c>
      <c r="D13646">
        <v>2011</v>
      </c>
      <c r="E13646">
        <v>786947</v>
      </c>
    </row>
    <row r="13647" spans="1:5">
      <c r="A13647" t="s">
        <v>170</v>
      </c>
      <c r="B13647" t="s">
        <v>536</v>
      </c>
      <c r="C13647" t="s">
        <v>169</v>
      </c>
      <c r="D13647">
        <v>2011</v>
      </c>
      <c r="E13647">
        <v>11689772</v>
      </c>
    </row>
    <row r="13648" spans="1:5">
      <c r="A13648" t="s">
        <v>168</v>
      </c>
      <c r="B13648" t="s">
        <v>539</v>
      </c>
      <c r="C13648" t="s">
        <v>167</v>
      </c>
      <c r="D13648">
        <v>2011</v>
      </c>
      <c r="E13648">
        <v>109723894</v>
      </c>
    </row>
    <row r="13649" spans="1:5">
      <c r="A13649" t="s">
        <v>166</v>
      </c>
      <c r="B13649" t="s">
        <v>539</v>
      </c>
      <c r="C13649" t="s">
        <v>165</v>
      </c>
      <c r="D13649">
        <v>2011</v>
      </c>
      <c r="E13649">
        <v>1282707</v>
      </c>
    </row>
    <row r="13650" spans="1:5">
      <c r="A13650" t="s">
        <v>164</v>
      </c>
      <c r="B13650" t="s">
        <v>539</v>
      </c>
      <c r="C13650" t="s">
        <v>163</v>
      </c>
      <c r="D13650">
        <v>2011</v>
      </c>
      <c r="E13650">
        <v>6764743</v>
      </c>
    </row>
    <row r="13651" spans="1:5">
      <c r="A13651" t="s">
        <v>162</v>
      </c>
      <c r="B13651" t="s">
        <v>539</v>
      </c>
      <c r="C13651" t="s">
        <v>161</v>
      </c>
      <c r="D13651">
        <v>2011</v>
      </c>
      <c r="E13651">
        <v>52386670</v>
      </c>
    </row>
    <row r="13652" spans="1:5">
      <c r="A13652" t="s">
        <v>160</v>
      </c>
      <c r="B13652" t="s">
        <v>539</v>
      </c>
      <c r="C13652" t="s">
        <v>159</v>
      </c>
      <c r="D13652">
        <v>2011</v>
      </c>
      <c r="E13652">
        <v>3248</v>
      </c>
    </row>
    <row r="13653" spans="1:5">
      <c r="A13653" t="s">
        <v>158</v>
      </c>
      <c r="B13653" t="s">
        <v>539</v>
      </c>
      <c r="C13653" t="s">
        <v>157</v>
      </c>
      <c r="D13653">
        <v>2011</v>
      </c>
      <c r="E13653">
        <v>6324333</v>
      </c>
    </row>
    <row r="13654" spans="1:5">
      <c r="A13654" t="s">
        <v>156</v>
      </c>
      <c r="B13654" t="s">
        <v>539</v>
      </c>
      <c r="C13654" t="s">
        <v>155</v>
      </c>
      <c r="D13654">
        <v>2011</v>
      </c>
      <c r="E13654">
        <v>14928409</v>
      </c>
    </row>
    <row r="13655" spans="1:5">
      <c r="A13655" t="s">
        <v>154</v>
      </c>
      <c r="B13655" t="s">
        <v>536</v>
      </c>
      <c r="C13655" t="s">
        <v>153</v>
      </c>
      <c r="D13655">
        <v>2011</v>
      </c>
      <c r="E13655">
        <v>483168500</v>
      </c>
    </row>
    <row r="13656" spans="1:5">
      <c r="A13656" t="s">
        <v>152</v>
      </c>
      <c r="B13656" t="s">
        <v>539</v>
      </c>
      <c r="C13656" t="s">
        <v>151</v>
      </c>
      <c r="D13656">
        <v>2011</v>
      </c>
      <c r="E13656">
        <v>229148</v>
      </c>
    </row>
    <row r="13657" spans="1:5">
      <c r="A13657" t="s">
        <v>150</v>
      </c>
      <c r="B13657" t="s">
        <v>539</v>
      </c>
      <c r="C13657" t="s">
        <v>149</v>
      </c>
      <c r="D13657">
        <v>2011</v>
      </c>
      <c r="E13657">
        <v>9810797</v>
      </c>
    </row>
    <row r="13658" spans="1:5">
      <c r="A13658" t="s">
        <v>148</v>
      </c>
      <c r="B13658" t="s">
        <v>539</v>
      </c>
      <c r="C13658" t="s">
        <v>147</v>
      </c>
      <c r="D13658">
        <v>2011</v>
      </c>
      <c r="E13658">
        <v>4099817</v>
      </c>
    </row>
    <row r="13659" spans="1:5">
      <c r="A13659" t="s">
        <v>146</v>
      </c>
      <c r="B13659" t="s">
        <v>539</v>
      </c>
      <c r="C13659" t="s">
        <v>145</v>
      </c>
      <c r="D13659">
        <v>2011</v>
      </c>
      <c r="E13659">
        <v>2598451</v>
      </c>
    </row>
    <row r="13660" spans="1:5">
      <c r="A13660" t="s">
        <v>144</v>
      </c>
      <c r="B13660" t="s">
        <v>536</v>
      </c>
      <c r="C13660" t="s">
        <v>143</v>
      </c>
      <c r="D13660">
        <v>2011</v>
      </c>
      <c r="E13660">
        <v>1007053</v>
      </c>
    </row>
    <row r="13661" spans="1:5">
      <c r="A13661" t="s">
        <v>142</v>
      </c>
      <c r="B13661" t="s">
        <v>536</v>
      </c>
      <c r="C13661" t="s">
        <v>141</v>
      </c>
      <c r="D13661">
        <v>2011</v>
      </c>
      <c r="E13661">
        <v>1417436</v>
      </c>
    </row>
    <row r="13662" spans="1:5">
      <c r="A13662" t="s">
        <v>140</v>
      </c>
      <c r="B13662" t="s">
        <v>536</v>
      </c>
      <c r="C13662" t="s">
        <v>139</v>
      </c>
      <c r="D13662">
        <v>2011</v>
      </c>
      <c r="E13662">
        <v>215467417</v>
      </c>
    </row>
    <row r="13663" spans="1:5">
      <c r="A13663" t="s">
        <v>138</v>
      </c>
      <c r="B13663" t="s">
        <v>539</v>
      </c>
      <c r="C13663" t="s">
        <v>137</v>
      </c>
      <c r="D13663">
        <v>2011</v>
      </c>
      <c r="E13663">
        <v>117789</v>
      </c>
    </row>
    <row r="13664" spans="1:5">
      <c r="A13664" t="s">
        <v>136</v>
      </c>
      <c r="B13664" t="s">
        <v>539</v>
      </c>
      <c r="C13664" t="s">
        <v>135</v>
      </c>
      <c r="D13664">
        <v>2011</v>
      </c>
      <c r="E13664">
        <v>23190</v>
      </c>
    </row>
    <row r="13665" spans="1:5">
      <c r="A13665" t="s">
        <v>134</v>
      </c>
      <c r="B13665" t="s">
        <v>539</v>
      </c>
      <c r="C13665" t="s">
        <v>133</v>
      </c>
      <c r="D13665">
        <v>2011</v>
      </c>
      <c r="E13665">
        <v>9275922</v>
      </c>
    </row>
    <row r="13666" spans="1:5">
      <c r="A13666" t="s">
        <v>132</v>
      </c>
      <c r="B13666" t="s">
        <v>539</v>
      </c>
      <c r="C13666" t="s">
        <v>131</v>
      </c>
      <c r="D13666">
        <v>2011</v>
      </c>
      <c r="E13666">
        <v>37552961</v>
      </c>
    </row>
    <row r="13667" spans="1:5">
      <c r="A13667" t="s">
        <v>130</v>
      </c>
      <c r="B13667" t="s">
        <v>539</v>
      </c>
      <c r="C13667" t="s">
        <v>129</v>
      </c>
      <c r="D13667">
        <v>2011</v>
      </c>
      <c r="E13667">
        <v>7895256</v>
      </c>
    </row>
    <row r="13668" spans="1:5">
      <c r="A13668" t="s">
        <v>128</v>
      </c>
      <c r="B13668" t="s">
        <v>536</v>
      </c>
      <c r="C13668" t="s">
        <v>127</v>
      </c>
      <c r="D13668">
        <v>2011</v>
      </c>
      <c r="E13668">
        <v>1134881351</v>
      </c>
    </row>
    <row r="13669" spans="1:5">
      <c r="A13669" t="s">
        <v>126</v>
      </c>
      <c r="B13669" t="s">
        <v>539</v>
      </c>
      <c r="C13669" t="s">
        <v>125</v>
      </c>
      <c r="D13669">
        <v>2011</v>
      </c>
      <c r="E13669">
        <v>4998694</v>
      </c>
    </row>
    <row r="13670" spans="1:5">
      <c r="A13670" t="s">
        <v>124</v>
      </c>
      <c r="B13670" t="s">
        <v>539</v>
      </c>
      <c r="C13670" t="s">
        <v>123</v>
      </c>
      <c r="D13670">
        <v>2011</v>
      </c>
      <c r="E13670">
        <v>23495986</v>
      </c>
    </row>
    <row r="13671" spans="1:5">
      <c r="A13671" t="s">
        <v>122</v>
      </c>
      <c r="B13671" t="s">
        <v>539</v>
      </c>
      <c r="C13671" t="s">
        <v>121</v>
      </c>
      <c r="D13671">
        <v>2011</v>
      </c>
      <c r="E13671">
        <v>7648422</v>
      </c>
    </row>
    <row r="13672" spans="1:5">
      <c r="A13672" t="s">
        <v>120</v>
      </c>
      <c r="B13672" t="s">
        <v>539</v>
      </c>
      <c r="C13672" t="s">
        <v>119</v>
      </c>
      <c r="D13672">
        <v>2011</v>
      </c>
      <c r="E13672">
        <v>0</v>
      </c>
    </row>
    <row r="13673" spans="1:5">
      <c r="A13673" t="s">
        <v>118</v>
      </c>
      <c r="B13673" t="s">
        <v>539</v>
      </c>
      <c r="C13673" t="s">
        <v>117</v>
      </c>
      <c r="D13673">
        <v>2011</v>
      </c>
      <c r="E13673">
        <v>428961</v>
      </c>
    </row>
    <row r="13674" spans="1:5">
      <c r="A13674" t="s">
        <v>116</v>
      </c>
      <c r="B13674" t="s">
        <v>539</v>
      </c>
      <c r="C13674" t="s">
        <v>115</v>
      </c>
      <c r="D13674">
        <v>2011</v>
      </c>
      <c r="E13674">
        <v>4062422</v>
      </c>
    </row>
    <row r="13675" spans="1:5">
      <c r="A13675" t="s">
        <v>114</v>
      </c>
      <c r="B13675" t="s">
        <v>539</v>
      </c>
      <c r="C13675" t="s">
        <v>113</v>
      </c>
      <c r="D13675">
        <v>2011</v>
      </c>
      <c r="E13675">
        <v>2180400</v>
      </c>
    </row>
    <row r="13676" spans="1:5">
      <c r="A13676" t="s">
        <v>112</v>
      </c>
      <c r="B13676" t="s">
        <v>539</v>
      </c>
      <c r="C13676" t="s">
        <v>111</v>
      </c>
      <c r="D13676">
        <v>2011</v>
      </c>
      <c r="E13676">
        <v>1857</v>
      </c>
    </row>
    <row r="13677" spans="1:5">
      <c r="A13677" t="s">
        <v>110</v>
      </c>
      <c r="B13677" t="s">
        <v>539</v>
      </c>
      <c r="C13677" t="s">
        <v>109</v>
      </c>
      <c r="D13677">
        <v>2011</v>
      </c>
      <c r="E13677">
        <v>7727896</v>
      </c>
    </row>
    <row r="13678" spans="1:5">
      <c r="A13678" t="s">
        <v>108</v>
      </c>
      <c r="B13678" t="s">
        <v>539</v>
      </c>
      <c r="C13678" t="s">
        <v>107</v>
      </c>
      <c r="D13678">
        <v>2011</v>
      </c>
      <c r="E13678">
        <v>3236681</v>
      </c>
    </row>
    <row r="13679" spans="1:5">
      <c r="A13679" t="s">
        <v>106</v>
      </c>
      <c r="B13679" t="s">
        <v>536</v>
      </c>
      <c r="C13679" t="s">
        <v>105</v>
      </c>
      <c r="D13679">
        <v>2011</v>
      </c>
      <c r="E13679">
        <v>579315627.39999998</v>
      </c>
    </row>
    <row r="13680" spans="1:5">
      <c r="A13680" t="s">
        <v>104</v>
      </c>
      <c r="B13680" t="s">
        <v>539</v>
      </c>
      <c r="C13680" t="s">
        <v>103</v>
      </c>
      <c r="D13680">
        <v>2011</v>
      </c>
      <c r="E13680">
        <v>8565764</v>
      </c>
    </row>
    <row r="13681" spans="1:5">
      <c r="A13681" t="s">
        <v>102</v>
      </c>
      <c r="B13681" t="s">
        <v>536</v>
      </c>
      <c r="C13681" t="s">
        <v>101</v>
      </c>
      <c r="D13681">
        <v>2011</v>
      </c>
      <c r="E13681">
        <v>579357064.39999998</v>
      </c>
    </row>
    <row r="13682" spans="1:5">
      <c r="A13682" t="s">
        <v>100</v>
      </c>
      <c r="B13682" t="s">
        <v>536</v>
      </c>
      <c r="C13682" t="s">
        <v>99</v>
      </c>
      <c r="D13682">
        <v>2011</v>
      </c>
      <c r="E13682">
        <v>17173954</v>
      </c>
    </row>
    <row r="13683" spans="1:5">
      <c r="A13683" t="s">
        <v>98</v>
      </c>
      <c r="B13683" t="s">
        <v>539</v>
      </c>
      <c r="C13683" t="s">
        <v>97</v>
      </c>
      <c r="D13683">
        <v>2011</v>
      </c>
      <c r="E13683">
        <v>66871</v>
      </c>
    </row>
    <row r="13684" spans="1:5">
      <c r="A13684" t="s">
        <v>96</v>
      </c>
      <c r="B13684" t="s">
        <v>539</v>
      </c>
      <c r="C13684" t="s">
        <v>95</v>
      </c>
      <c r="D13684">
        <v>2011</v>
      </c>
      <c r="E13684">
        <v>179273</v>
      </c>
    </row>
    <row r="13685" spans="1:5">
      <c r="A13685" t="s">
        <v>94</v>
      </c>
      <c r="B13685" t="s">
        <v>539</v>
      </c>
      <c r="C13685" t="s">
        <v>93</v>
      </c>
      <c r="D13685">
        <v>2011</v>
      </c>
      <c r="E13685">
        <v>2461123</v>
      </c>
    </row>
    <row r="13686" spans="1:5">
      <c r="A13686" t="s">
        <v>92</v>
      </c>
      <c r="B13686" t="s">
        <v>539</v>
      </c>
      <c r="C13686" t="s">
        <v>91</v>
      </c>
      <c r="D13686">
        <v>2011</v>
      </c>
      <c r="E13686">
        <v>1027489</v>
      </c>
    </row>
    <row r="13687" spans="1:5">
      <c r="A13687" t="s">
        <v>90</v>
      </c>
      <c r="B13687" t="s">
        <v>539</v>
      </c>
      <c r="C13687" t="s">
        <v>89</v>
      </c>
      <c r="D13687">
        <v>2011</v>
      </c>
      <c r="E13687">
        <v>1397539</v>
      </c>
    </row>
    <row r="13688" spans="1:5">
      <c r="A13688" t="s">
        <v>88</v>
      </c>
      <c r="B13688" t="s">
        <v>539</v>
      </c>
      <c r="C13688" t="s">
        <v>87</v>
      </c>
      <c r="D13688">
        <v>2011</v>
      </c>
      <c r="E13688">
        <v>962746</v>
      </c>
    </row>
    <row r="13689" spans="1:5">
      <c r="A13689" t="s">
        <v>86</v>
      </c>
      <c r="B13689" t="s">
        <v>539</v>
      </c>
      <c r="C13689" t="s">
        <v>85</v>
      </c>
      <c r="D13689">
        <v>2011</v>
      </c>
      <c r="E13689">
        <v>0</v>
      </c>
    </row>
    <row r="13690" spans="1:5">
      <c r="A13690" t="s">
        <v>84</v>
      </c>
      <c r="B13690" t="s">
        <v>539</v>
      </c>
      <c r="C13690" t="s">
        <v>83</v>
      </c>
      <c r="D13690">
        <v>2011</v>
      </c>
      <c r="E13690">
        <v>41437</v>
      </c>
    </row>
    <row r="13691" spans="1:5">
      <c r="A13691" t="s">
        <v>82</v>
      </c>
      <c r="B13691" t="s">
        <v>539</v>
      </c>
      <c r="C13691" t="s">
        <v>81</v>
      </c>
      <c r="D13691">
        <v>2011</v>
      </c>
      <c r="E13691">
        <v>9166387</v>
      </c>
    </row>
    <row r="13692" spans="1:5">
      <c r="A13692" t="s">
        <v>80</v>
      </c>
      <c r="B13692" t="s">
        <v>539</v>
      </c>
      <c r="C13692" t="s">
        <v>79</v>
      </c>
      <c r="D13692">
        <v>2011</v>
      </c>
      <c r="E13692">
        <v>2961</v>
      </c>
    </row>
    <row r="13693" spans="1:5">
      <c r="A13693" t="s">
        <v>78</v>
      </c>
      <c r="B13693" t="s">
        <v>539</v>
      </c>
      <c r="C13693" t="s">
        <v>77</v>
      </c>
      <c r="D13693">
        <v>2011</v>
      </c>
      <c r="E13693">
        <v>9579249</v>
      </c>
    </row>
    <row r="13694" spans="1:5">
      <c r="A13694" t="s">
        <v>76</v>
      </c>
      <c r="B13694" t="s">
        <v>536</v>
      </c>
      <c r="C13694" t="s">
        <v>75</v>
      </c>
      <c r="D13694">
        <v>2011</v>
      </c>
      <c r="E13694">
        <v>1003030369</v>
      </c>
    </row>
    <row r="13695" spans="1:5">
      <c r="A13695" t="s">
        <v>74</v>
      </c>
      <c r="B13695" t="s">
        <v>536</v>
      </c>
      <c r="C13695" t="s">
        <v>73</v>
      </c>
      <c r="D13695">
        <v>2011</v>
      </c>
      <c r="E13695">
        <v>158664365</v>
      </c>
    </row>
    <row r="13696" spans="1:5">
      <c r="A13696" t="s">
        <v>72</v>
      </c>
      <c r="B13696" t="s">
        <v>539</v>
      </c>
      <c r="C13696" t="s">
        <v>71</v>
      </c>
      <c r="D13696">
        <v>2011</v>
      </c>
      <c r="E13696">
        <v>4140487</v>
      </c>
    </row>
    <row r="13697" spans="1:5">
      <c r="A13697" t="s">
        <v>70</v>
      </c>
      <c r="B13697" t="s">
        <v>539</v>
      </c>
      <c r="C13697" t="s">
        <v>69</v>
      </c>
      <c r="D13697">
        <v>2011</v>
      </c>
      <c r="E13697">
        <v>36875503</v>
      </c>
    </row>
    <row r="13698" spans="1:5">
      <c r="A13698" t="s">
        <v>68</v>
      </c>
      <c r="B13698" t="s">
        <v>539</v>
      </c>
      <c r="C13698" t="s">
        <v>67</v>
      </c>
      <c r="D13698">
        <v>2011</v>
      </c>
      <c r="E13698">
        <v>5742143</v>
      </c>
    </row>
    <row r="13699" spans="1:5">
      <c r="A13699" t="s">
        <v>66</v>
      </c>
      <c r="B13699" t="s">
        <v>539</v>
      </c>
      <c r="C13699" t="s">
        <v>65</v>
      </c>
      <c r="D13699">
        <v>2011</v>
      </c>
      <c r="E13699">
        <v>2653931</v>
      </c>
    </row>
    <row r="13700" spans="1:5">
      <c r="A13700" t="s">
        <v>64</v>
      </c>
      <c r="B13700" t="s">
        <v>536</v>
      </c>
      <c r="C13700" t="s">
        <v>63</v>
      </c>
      <c r="D13700">
        <v>2011</v>
      </c>
      <c r="E13700">
        <v>125213578</v>
      </c>
    </row>
    <row r="13701" spans="1:5">
      <c r="A13701" t="s">
        <v>62</v>
      </c>
      <c r="B13701" t="s">
        <v>539</v>
      </c>
      <c r="C13701" t="s">
        <v>61</v>
      </c>
      <c r="D13701">
        <v>2011</v>
      </c>
      <c r="E13701">
        <v>790131</v>
      </c>
    </row>
    <row r="13702" spans="1:5">
      <c r="A13702" t="s">
        <v>60</v>
      </c>
      <c r="B13702" t="s">
        <v>536</v>
      </c>
      <c r="C13702" t="s">
        <v>59</v>
      </c>
      <c r="D13702">
        <v>2011</v>
      </c>
      <c r="E13702">
        <v>138647620</v>
      </c>
    </row>
    <row r="13703" spans="1:5">
      <c r="A13703" t="s">
        <v>58</v>
      </c>
      <c r="B13703" t="s">
        <v>539</v>
      </c>
      <c r="C13703" t="s">
        <v>57</v>
      </c>
      <c r="D13703">
        <v>2011</v>
      </c>
      <c r="E13703">
        <v>80061</v>
      </c>
    </row>
    <row r="13704" spans="1:5">
      <c r="A13704" t="s">
        <v>56</v>
      </c>
      <c r="B13704" t="s">
        <v>536</v>
      </c>
      <c r="C13704" t="s">
        <v>55</v>
      </c>
      <c r="D13704">
        <v>2011</v>
      </c>
      <c r="E13704">
        <v>1134881351</v>
      </c>
    </row>
    <row r="13705" spans="1:5">
      <c r="A13705" t="s">
        <v>54</v>
      </c>
      <c r="B13705" t="s">
        <v>536</v>
      </c>
      <c r="C13705" t="s">
        <v>53</v>
      </c>
      <c r="D13705">
        <v>2011</v>
      </c>
      <c r="E13705">
        <v>579357064.39999998</v>
      </c>
    </row>
    <row r="13706" spans="1:5">
      <c r="A13706" t="s">
        <v>52</v>
      </c>
      <c r="B13706" t="s">
        <v>539</v>
      </c>
      <c r="C13706" t="s">
        <v>51</v>
      </c>
      <c r="D13706">
        <v>2011</v>
      </c>
      <c r="E13706">
        <v>1215498</v>
      </c>
    </row>
    <row r="13707" spans="1:5">
      <c r="A13707" t="s">
        <v>50</v>
      </c>
      <c r="B13707" t="s">
        <v>539</v>
      </c>
      <c r="C13707" t="s">
        <v>49</v>
      </c>
      <c r="D13707">
        <v>2011</v>
      </c>
      <c r="E13707">
        <v>3648137</v>
      </c>
    </row>
    <row r="13708" spans="1:5">
      <c r="A13708" t="s">
        <v>6</v>
      </c>
      <c r="B13708" t="s">
        <v>539</v>
      </c>
      <c r="C13708" t="s">
        <v>48</v>
      </c>
      <c r="D13708">
        <v>2011</v>
      </c>
      <c r="E13708">
        <v>21081727</v>
      </c>
    </row>
    <row r="13709" spans="1:5">
      <c r="A13709" t="s">
        <v>47</v>
      </c>
      <c r="B13709" t="s">
        <v>539</v>
      </c>
      <c r="C13709" t="s">
        <v>46</v>
      </c>
      <c r="D13709">
        <v>2011</v>
      </c>
      <c r="E13709">
        <v>4697</v>
      </c>
    </row>
    <row r="13710" spans="1:5">
      <c r="A13710" t="s">
        <v>45</v>
      </c>
      <c r="B13710" t="s">
        <v>539</v>
      </c>
      <c r="C13710" t="s">
        <v>44</v>
      </c>
      <c r="D13710">
        <v>2011</v>
      </c>
      <c r="E13710">
        <v>33871434</v>
      </c>
    </row>
    <row r="13711" spans="1:5">
      <c r="A13711" t="s">
        <v>43</v>
      </c>
      <c r="B13711" t="s">
        <v>539</v>
      </c>
      <c r="C13711" t="s">
        <v>42</v>
      </c>
      <c r="D13711">
        <v>2011</v>
      </c>
      <c r="E13711">
        <v>29899788</v>
      </c>
    </row>
    <row r="13712" spans="1:5">
      <c r="A13712" t="s">
        <v>41</v>
      </c>
      <c r="B13712" t="s">
        <v>539</v>
      </c>
      <c r="C13712" t="s">
        <v>40</v>
      </c>
      <c r="D13712">
        <v>2011</v>
      </c>
      <c r="E13712">
        <v>14225567</v>
      </c>
    </row>
    <row r="13713" spans="1:5">
      <c r="A13713" t="s">
        <v>39</v>
      </c>
      <c r="B13713" t="s">
        <v>536</v>
      </c>
      <c r="C13713" t="s">
        <v>38</v>
      </c>
      <c r="D13713">
        <v>2011</v>
      </c>
      <c r="E13713">
        <v>975327147.39999998</v>
      </c>
    </row>
    <row r="13714" spans="1:5">
      <c r="A13714" t="s">
        <v>37</v>
      </c>
      <c r="B13714" t="s">
        <v>539</v>
      </c>
      <c r="C13714" t="s">
        <v>36</v>
      </c>
      <c r="D13714">
        <v>2011</v>
      </c>
      <c r="E13714">
        <v>182417</v>
      </c>
    </row>
    <row r="13715" spans="1:5">
      <c r="A13715" t="s">
        <v>4</v>
      </c>
      <c r="B13715" t="s">
        <v>539</v>
      </c>
      <c r="C13715" t="s">
        <v>35</v>
      </c>
      <c r="D13715">
        <v>2011</v>
      </c>
      <c r="E13715">
        <v>59403036</v>
      </c>
    </row>
    <row r="13716" spans="1:5">
      <c r="A13716" t="s">
        <v>34</v>
      </c>
      <c r="B13716" t="s">
        <v>539</v>
      </c>
      <c r="C13716" t="s">
        <v>33</v>
      </c>
      <c r="D13716">
        <v>2011</v>
      </c>
      <c r="E13716">
        <v>18726459</v>
      </c>
    </row>
    <row r="13717" spans="1:5">
      <c r="A13717" t="s">
        <v>32</v>
      </c>
      <c r="B13717" t="s">
        <v>539</v>
      </c>
      <c r="C13717" t="s">
        <v>31</v>
      </c>
      <c r="D13717">
        <v>2011</v>
      </c>
      <c r="E13717">
        <v>55611</v>
      </c>
    </row>
    <row r="13718" spans="1:5">
      <c r="A13718" t="s">
        <v>30</v>
      </c>
      <c r="B13718" t="s">
        <v>539</v>
      </c>
      <c r="C13718" t="s">
        <v>29</v>
      </c>
      <c r="D13718">
        <v>2011</v>
      </c>
      <c r="E13718">
        <v>3296942</v>
      </c>
    </row>
    <row r="13719" spans="1:5">
      <c r="A13719" t="s">
        <v>28</v>
      </c>
      <c r="B13719" t="s">
        <v>539</v>
      </c>
      <c r="C13719" t="s">
        <v>27</v>
      </c>
      <c r="D13719">
        <v>2011</v>
      </c>
      <c r="E13719">
        <v>15360</v>
      </c>
    </row>
    <row r="13720" spans="1:5">
      <c r="A13720" t="s">
        <v>26</v>
      </c>
      <c r="B13720" t="s">
        <v>539</v>
      </c>
      <c r="C13720" t="s">
        <v>25</v>
      </c>
      <c r="D13720">
        <v>2011</v>
      </c>
      <c r="E13720">
        <v>5543</v>
      </c>
    </row>
    <row r="13721" spans="1:5">
      <c r="A13721" t="s">
        <v>3</v>
      </c>
      <c r="B13721" t="s">
        <v>539</v>
      </c>
      <c r="C13721" t="s">
        <v>24</v>
      </c>
      <c r="D13721">
        <v>2011</v>
      </c>
      <c r="E13721">
        <v>60598128</v>
      </c>
    </row>
    <row r="13722" spans="1:5">
      <c r="A13722" t="s">
        <v>23</v>
      </c>
      <c r="B13722" t="s">
        <v>539</v>
      </c>
      <c r="C13722" t="s">
        <v>22</v>
      </c>
      <c r="D13722">
        <v>2011</v>
      </c>
      <c r="E13722">
        <v>181660</v>
      </c>
    </row>
    <row r="13723" spans="1:5">
      <c r="A13723" t="s">
        <v>21</v>
      </c>
      <c r="B13723" t="s">
        <v>536</v>
      </c>
      <c r="C13723" t="s">
        <v>20</v>
      </c>
      <c r="D13723">
        <v>2011</v>
      </c>
      <c r="E13723">
        <v>3357968539</v>
      </c>
    </row>
    <row r="13724" spans="1:5">
      <c r="A13724" t="s">
        <v>19</v>
      </c>
      <c r="B13724" t="s">
        <v>539</v>
      </c>
      <c r="C13724" t="s">
        <v>18</v>
      </c>
      <c r="D13724">
        <v>2011</v>
      </c>
      <c r="E13724">
        <v>150400</v>
      </c>
    </row>
    <row r="13725" spans="1:5">
      <c r="A13725" t="s">
        <v>17</v>
      </c>
      <c r="B13725" t="s">
        <v>539</v>
      </c>
      <c r="C13725" t="s">
        <v>16</v>
      </c>
      <c r="D13725">
        <v>2011</v>
      </c>
    </row>
    <row r="13726" spans="1:5">
      <c r="A13726" t="s">
        <v>15</v>
      </c>
      <c r="B13726" t="s">
        <v>539</v>
      </c>
      <c r="C13726" t="s">
        <v>14</v>
      </c>
      <c r="D13726">
        <v>2011</v>
      </c>
      <c r="E13726">
        <v>16418258</v>
      </c>
    </row>
    <row r="13727" spans="1:5">
      <c r="A13727" t="s">
        <v>13</v>
      </c>
      <c r="B13727" t="s">
        <v>539</v>
      </c>
      <c r="C13727" t="s">
        <v>12</v>
      </c>
      <c r="D13727">
        <v>2011</v>
      </c>
      <c r="E13727">
        <v>19271250.359999999</v>
      </c>
    </row>
    <row r="13728" spans="1:5">
      <c r="A13728" t="s">
        <v>11</v>
      </c>
      <c r="B13728" t="s">
        <v>539</v>
      </c>
      <c r="C13728" t="s">
        <v>10</v>
      </c>
      <c r="D13728">
        <v>2011</v>
      </c>
      <c r="E13728">
        <v>8679676</v>
      </c>
    </row>
    <row r="13729" spans="1:5">
      <c r="A13729" t="s">
        <v>9</v>
      </c>
      <c r="B13729" t="s">
        <v>539</v>
      </c>
      <c r="C13729" t="s">
        <v>8</v>
      </c>
      <c r="D13729">
        <v>2011</v>
      </c>
      <c r="E13729">
        <v>9636897</v>
      </c>
    </row>
    <row r="13730" spans="1:5">
      <c r="A13730" t="s">
        <v>528</v>
      </c>
      <c r="B13730" t="s">
        <v>539</v>
      </c>
      <c r="C13730" t="s">
        <v>527</v>
      </c>
      <c r="D13730">
        <v>2012</v>
      </c>
      <c r="E13730">
        <v>59121</v>
      </c>
    </row>
    <row r="13731" spans="1:5">
      <c r="A13731" t="s">
        <v>526</v>
      </c>
      <c r="B13731" t="s">
        <v>539</v>
      </c>
      <c r="C13731" t="s">
        <v>525</v>
      </c>
      <c r="D13731">
        <v>2012</v>
      </c>
      <c r="E13731">
        <v>22879057</v>
      </c>
    </row>
    <row r="13732" spans="1:5">
      <c r="A13732" t="s">
        <v>524</v>
      </c>
      <c r="B13732" t="s">
        <v>539</v>
      </c>
      <c r="C13732" t="s">
        <v>523</v>
      </c>
      <c r="D13732">
        <v>2012</v>
      </c>
      <c r="E13732">
        <v>14631306</v>
      </c>
    </row>
    <row r="13733" spans="1:5">
      <c r="A13733" t="s">
        <v>522</v>
      </c>
      <c r="B13733" t="s">
        <v>539</v>
      </c>
      <c r="C13733" t="s">
        <v>521</v>
      </c>
      <c r="D13733">
        <v>2012</v>
      </c>
      <c r="E13733">
        <v>1324613</v>
      </c>
    </row>
    <row r="13734" spans="1:5">
      <c r="A13734" t="s">
        <v>520</v>
      </c>
      <c r="B13734" t="s">
        <v>539</v>
      </c>
      <c r="C13734" t="s">
        <v>519</v>
      </c>
      <c r="D13734">
        <v>2012</v>
      </c>
      <c r="E13734">
        <v>10957</v>
      </c>
    </row>
    <row r="13735" spans="1:5">
      <c r="A13735" t="s">
        <v>518</v>
      </c>
      <c r="B13735" t="s">
        <v>536</v>
      </c>
      <c r="C13735" t="s">
        <v>517</v>
      </c>
      <c r="D13735">
        <v>2012</v>
      </c>
      <c r="E13735">
        <v>161002266</v>
      </c>
    </row>
    <row r="13736" spans="1:5">
      <c r="A13736" t="s">
        <v>516</v>
      </c>
      <c r="B13736" t="s">
        <v>539</v>
      </c>
      <c r="C13736" t="s">
        <v>515</v>
      </c>
      <c r="D13736">
        <v>2012</v>
      </c>
      <c r="E13736">
        <v>1363193</v>
      </c>
    </row>
    <row r="13737" spans="1:5">
      <c r="A13737" t="s">
        <v>1</v>
      </c>
      <c r="B13737" t="s">
        <v>539</v>
      </c>
      <c r="C13737" t="s">
        <v>514</v>
      </c>
      <c r="D13737">
        <v>2012</v>
      </c>
      <c r="E13737">
        <v>3664521</v>
      </c>
    </row>
    <row r="13738" spans="1:5">
      <c r="A13738" t="s">
        <v>513</v>
      </c>
      <c r="B13738" t="s">
        <v>539</v>
      </c>
      <c r="C13738" t="s">
        <v>512</v>
      </c>
      <c r="D13738">
        <v>2012</v>
      </c>
      <c r="E13738">
        <v>1061671</v>
      </c>
    </row>
    <row r="13739" spans="1:5">
      <c r="A13739" t="s">
        <v>511</v>
      </c>
      <c r="B13739" t="s">
        <v>539</v>
      </c>
      <c r="C13739" t="s">
        <v>510</v>
      </c>
      <c r="D13739">
        <v>2012</v>
      </c>
      <c r="E13739">
        <v>6952</v>
      </c>
    </row>
    <row r="13740" spans="1:5">
      <c r="A13740" t="s">
        <v>509</v>
      </c>
      <c r="B13740" t="s">
        <v>539</v>
      </c>
      <c r="C13740" t="s">
        <v>508</v>
      </c>
      <c r="D13740">
        <v>2012</v>
      </c>
      <c r="E13740">
        <v>72452</v>
      </c>
    </row>
    <row r="13741" spans="1:5">
      <c r="A13741" t="s">
        <v>507</v>
      </c>
      <c r="B13741" t="s">
        <v>539</v>
      </c>
      <c r="C13741" t="s">
        <v>506</v>
      </c>
      <c r="D13741">
        <v>2012</v>
      </c>
      <c r="E13741">
        <v>2496699</v>
      </c>
    </row>
    <row r="13742" spans="1:5">
      <c r="A13742" t="s">
        <v>505</v>
      </c>
      <c r="B13742" t="s">
        <v>539</v>
      </c>
      <c r="C13742" t="s">
        <v>504</v>
      </c>
      <c r="D13742">
        <v>2012</v>
      </c>
      <c r="E13742">
        <v>2877662</v>
      </c>
    </row>
    <row r="13743" spans="1:5">
      <c r="A13743" t="s">
        <v>503</v>
      </c>
      <c r="B13743" t="s">
        <v>539</v>
      </c>
      <c r="C13743" t="s">
        <v>502</v>
      </c>
      <c r="D13743">
        <v>2012</v>
      </c>
      <c r="E13743">
        <v>4289447</v>
      </c>
    </row>
    <row r="13744" spans="1:5">
      <c r="A13744" t="s">
        <v>501</v>
      </c>
      <c r="B13744" t="s">
        <v>539</v>
      </c>
      <c r="C13744" t="s">
        <v>500</v>
      </c>
      <c r="D13744">
        <v>2012</v>
      </c>
      <c r="E13744">
        <v>8276928</v>
      </c>
    </row>
    <row r="13745" spans="1:5">
      <c r="A13745" t="s">
        <v>499</v>
      </c>
      <c r="B13745" t="s">
        <v>539</v>
      </c>
      <c r="C13745" t="s">
        <v>498</v>
      </c>
      <c r="D13745">
        <v>2012</v>
      </c>
      <c r="E13745">
        <v>252389</v>
      </c>
    </row>
    <row r="13746" spans="1:5">
      <c r="A13746" t="s">
        <v>497</v>
      </c>
      <c r="B13746" t="s">
        <v>539</v>
      </c>
      <c r="C13746" t="s">
        <v>496</v>
      </c>
      <c r="D13746">
        <v>2012</v>
      </c>
      <c r="E13746">
        <v>5578019</v>
      </c>
    </row>
    <row r="13747" spans="1:5">
      <c r="A13747" t="s">
        <v>495</v>
      </c>
      <c r="B13747" t="s">
        <v>539</v>
      </c>
      <c r="C13747" t="s">
        <v>494</v>
      </c>
      <c r="D13747">
        <v>2012</v>
      </c>
      <c r="E13747">
        <v>12039651</v>
      </c>
    </row>
    <row r="13748" spans="1:5">
      <c r="A13748" t="s">
        <v>2</v>
      </c>
      <c r="B13748" t="s">
        <v>539</v>
      </c>
      <c r="C13748" t="s">
        <v>493</v>
      </c>
      <c r="D13748">
        <v>2012</v>
      </c>
      <c r="E13748">
        <v>105909969</v>
      </c>
    </row>
    <row r="13749" spans="1:5">
      <c r="A13749" t="s">
        <v>492</v>
      </c>
      <c r="B13749" t="s">
        <v>539</v>
      </c>
      <c r="C13749" t="s">
        <v>491</v>
      </c>
      <c r="D13749">
        <v>2012</v>
      </c>
      <c r="E13749">
        <v>1974708</v>
      </c>
    </row>
    <row r="13750" spans="1:5">
      <c r="A13750" t="s">
        <v>490</v>
      </c>
      <c r="B13750" t="s">
        <v>539</v>
      </c>
      <c r="C13750" t="s">
        <v>489</v>
      </c>
      <c r="D13750">
        <v>2012</v>
      </c>
      <c r="E13750">
        <v>147978</v>
      </c>
    </row>
    <row r="13751" spans="1:5">
      <c r="A13751" t="s">
        <v>488</v>
      </c>
      <c r="B13751" t="s">
        <v>539</v>
      </c>
      <c r="C13751" t="s">
        <v>487</v>
      </c>
      <c r="D13751">
        <v>2012</v>
      </c>
      <c r="E13751">
        <v>64486</v>
      </c>
    </row>
    <row r="13752" spans="1:5">
      <c r="A13752" t="s">
        <v>486</v>
      </c>
      <c r="B13752" t="s">
        <v>539</v>
      </c>
      <c r="C13752" t="s">
        <v>485</v>
      </c>
      <c r="D13752">
        <v>2012</v>
      </c>
      <c r="E13752">
        <v>2211612</v>
      </c>
    </row>
    <row r="13753" spans="1:5">
      <c r="A13753" t="s">
        <v>484</v>
      </c>
      <c r="B13753" t="s">
        <v>539</v>
      </c>
      <c r="C13753" t="s">
        <v>483</v>
      </c>
      <c r="D13753">
        <v>2012</v>
      </c>
      <c r="E13753">
        <v>2321925</v>
      </c>
    </row>
    <row r="13754" spans="1:5">
      <c r="A13754" t="s">
        <v>482</v>
      </c>
      <c r="B13754" t="s">
        <v>539</v>
      </c>
      <c r="C13754" t="s">
        <v>481</v>
      </c>
      <c r="D13754">
        <v>2012</v>
      </c>
      <c r="E13754">
        <v>186883</v>
      </c>
    </row>
    <row r="13755" spans="1:5">
      <c r="A13755" t="s">
        <v>480</v>
      </c>
      <c r="B13755" t="s">
        <v>539</v>
      </c>
      <c r="C13755" t="s">
        <v>479</v>
      </c>
      <c r="D13755">
        <v>2012</v>
      </c>
      <c r="E13755">
        <v>0</v>
      </c>
    </row>
    <row r="13756" spans="1:5">
      <c r="A13756" t="s">
        <v>478</v>
      </c>
      <c r="B13756" t="s">
        <v>539</v>
      </c>
      <c r="C13756" t="s">
        <v>477</v>
      </c>
      <c r="D13756">
        <v>2012</v>
      </c>
      <c r="E13756">
        <v>3350304</v>
      </c>
    </row>
    <row r="13757" spans="1:5">
      <c r="A13757" t="s">
        <v>476</v>
      </c>
      <c r="B13757" t="s">
        <v>539</v>
      </c>
      <c r="C13757" t="s">
        <v>475</v>
      </c>
      <c r="D13757">
        <v>2012</v>
      </c>
      <c r="E13757">
        <v>30282703</v>
      </c>
    </row>
    <row r="13758" spans="1:5">
      <c r="A13758" t="s">
        <v>474</v>
      </c>
      <c r="B13758" t="s">
        <v>539</v>
      </c>
      <c r="C13758" t="s">
        <v>473</v>
      </c>
      <c r="D13758">
        <v>2012</v>
      </c>
      <c r="E13758">
        <v>192128</v>
      </c>
    </row>
    <row r="13759" spans="1:5">
      <c r="A13759" t="s">
        <v>472</v>
      </c>
      <c r="B13759" t="s">
        <v>539</v>
      </c>
      <c r="C13759" t="s">
        <v>471</v>
      </c>
      <c r="D13759">
        <v>2012</v>
      </c>
      <c r="E13759">
        <v>95048</v>
      </c>
    </row>
    <row r="13760" spans="1:5">
      <c r="A13760" t="s">
        <v>470</v>
      </c>
      <c r="B13760" t="s">
        <v>539</v>
      </c>
      <c r="C13760" t="s">
        <v>469</v>
      </c>
      <c r="D13760">
        <v>2012</v>
      </c>
      <c r="E13760">
        <v>479128</v>
      </c>
    </row>
    <row r="13761" spans="1:5">
      <c r="A13761" t="s">
        <v>468</v>
      </c>
      <c r="B13761" t="s">
        <v>539</v>
      </c>
      <c r="C13761" t="s">
        <v>467</v>
      </c>
      <c r="D13761">
        <v>2012</v>
      </c>
      <c r="E13761">
        <v>904694</v>
      </c>
    </row>
    <row r="13762" spans="1:5">
      <c r="A13762" t="s">
        <v>466</v>
      </c>
      <c r="B13762" t="s">
        <v>539</v>
      </c>
      <c r="C13762" t="s">
        <v>465</v>
      </c>
      <c r="D13762">
        <v>2012</v>
      </c>
      <c r="E13762">
        <v>2727568</v>
      </c>
    </row>
    <row r="13763" spans="1:5">
      <c r="A13763" t="s">
        <v>464</v>
      </c>
      <c r="B13763" t="s">
        <v>539</v>
      </c>
      <c r="C13763" t="s">
        <v>463</v>
      </c>
      <c r="D13763">
        <v>2012</v>
      </c>
      <c r="E13763">
        <v>6500784</v>
      </c>
    </row>
    <row r="13764" spans="1:5">
      <c r="A13764" t="s">
        <v>462</v>
      </c>
      <c r="B13764" t="s">
        <v>536</v>
      </c>
      <c r="C13764" t="s">
        <v>461</v>
      </c>
      <c r="D13764">
        <v>2012</v>
      </c>
      <c r="E13764">
        <v>39347991</v>
      </c>
    </row>
    <row r="13765" spans="1:5">
      <c r="A13765" t="s">
        <v>460</v>
      </c>
      <c r="B13765" t="s">
        <v>539</v>
      </c>
      <c r="C13765" t="s">
        <v>459</v>
      </c>
      <c r="D13765">
        <v>2012</v>
      </c>
      <c r="E13765">
        <v>2100056</v>
      </c>
    </row>
    <row r="13766" spans="1:5">
      <c r="A13766" t="s">
        <v>458</v>
      </c>
      <c r="B13766" t="s">
        <v>539</v>
      </c>
      <c r="C13766" t="s">
        <v>457</v>
      </c>
      <c r="D13766">
        <v>2012</v>
      </c>
      <c r="E13766">
        <v>111032</v>
      </c>
    </row>
    <row r="13767" spans="1:5">
      <c r="A13767" t="s">
        <v>456</v>
      </c>
      <c r="B13767" t="s">
        <v>539</v>
      </c>
      <c r="C13767" t="s">
        <v>455</v>
      </c>
      <c r="D13767">
        <v>2012</v>
      </c>
      <c r="E13767">
        <v>1906495</v>
      </c>
    </row>
    <row r="13768" spans="1:5">
      <c r="A13768" t="s">
        <v>454</v>
      </c>
      <c r="B13768" t="s">
        <v>539</v>
      </c>
      <c r="C13768" t="s">
        <v>453</v>
      </c>
      <c r="D13768">
        <v>2012</v>
      </c>
      <c r="E13768">
        <v>649832871</v>
      </c>
    </row>
    <row r="13769" spans="1:5">
      <c r="A13769" t="s">
        <v>679</v>
      </c>
      <c r="B13769" t="s">
        <v>539</v>
      </c>
      <c r="C13769" t="s">
        <v>451</v>
      </c>
      <c r="D13769">
        <v>2012</v>
      </c>
      <c r="E13769">
        <v>10272148</v>
      </c>
    </row>
    <row r="13770" spans="1:5">
      <c r="A13770" t="s">
        <v>450</v>
      </c>
      <c r="B13770" t="s">
        <v>539</v>
      </c>
      <c r="C13770" t="s">
        <v>449</v>
      </c>
      <c r="D13770">
        <v>2012</v>
      </c>
      <c r="E13770">
        <v>9976816</v>
      </c>
    </row>
    <row r="13771" spans="1:5">
      <c r="A13771" t="s">
        <v>448</v>
      </c>
      <c r="B13771" t="s">
        <v>539</v>
      </c>
      <c r="C13771" t="s">
        <v>447</v>
      </c>
      <c r="D13771">
        <v>2012</v>
      </c>
      <c r="E13771">
        <v>40731912</v>
      </c>
    </row>
    <row r="13772" spans="1:5">
      <c r="A13772" t="s">
        <v>446</v>
      </c>
      <c r="B13772" t="s">
        <v>539</v>
      </c>
      <c r="C13772" t="s">
        <v>445</v>
      </c>
      <c r="D13772">
        <v>2012</v>
      </c>
      <c r="E13772">
        <v>1663377</v>
      </c>
    </row>
    <row r="13773" spans="1:5">
      <c r="A13773" t="s">
        <v>444</v>
      </c>
      <c r="B13773" t="s">
        <v>539</v>
      </c>
      <c r="C13773" t="s">
        <v>443</v>
      </c>
      <c r="D13773">
        <v>2012</v>
      </c>
      <c r="E13773">
        <v>11437673</v>
      </c>
    </row>
    <row r="13774" spans="1:5">
      <c r="A13774" t="s">
        <v>442</v>
      </c>
      <c r="B13774" t="s">
        <v>539</v>
      </c>
      <c r="C13774" t="s">
        <v>441</v>
      </c>
      <c r="D13774">
        <v>2012</v>
      </c>
      <c r="E13774">
        <v>520975</v>
      </c>
    </row>
    <row r="13775" spans="1:5">
      <c r="A13775" t="s">
        <v>440</v>
      </c>
      <c r="B13775" t="s">
        <v>539</v>
      </c>
      <c r="C13775" t="s">
        <v>439</v>
      </c>
      <c r="D13775">
        <v>2012</v>
      </c>
      <c r="E13775">
        <v>188173</v>
      </c>
    </row>
    <row r="13776" spans="1:5">
      <c r="A13776" t="s">
        <v>438</v>
      </c>
      <c r="B13776" t="s">
        <v>539</v>
      </c>
      <c r="C13776" t="s">
        <v>437</v>
      </c>
      <c r="D13776">
        <v>2012</v>
      </c>
      <c r="E13776">
        <v>1212864</v>
      </c>
    </row>
    <row r="13777" spans="1:5">
      <c r="A13777" t="s">
        <v>436</v>
      </c>
      <c r="B13777" t="s">
        <v>536</v>
      </c>
      <c r="C13777" t="s">
        <v>435</v>
      </c>
      <c r="D13777">
        <v>2012</v>
      </c>
      <c r="E13777">
        <v>4088234</v>
      </c>
    </row>
    <row r="13778" spans="1:5">
      <c r="A13778" t="s">
        <v>434</v>
      </c>
      <c r="B13778" t="s">
        <v>539</v>
      </c>
      <c r="C13778" t="s">
        <v>433</v>
      </c>
      <c r="D13778">
        <v>2012</v>
      </c>
      <c r="E13778">
        <v>2642820</v>
      </c>
    </row>
    <row r="13779" spans="1:5">
      <c r="A13779" t="s">
        <v>432</v>
      </c>
      <c r="B13779" t="s">
        <v>539</v>
      </c>
      <c r="C13779" t="s">
        <v>431</v>
      </c>
      <c r="D13779">
        <v>2012</v>
      </c>
      <c r="E13779">
        <v>15738</v>
      </c>
    </row>
    <row r="13780" spans="1:5">
      <c r="A13780" t="s">
        <v>430</v>
      </c>
      <c r="B13780" t="s">
        <v>539</v>
      </c>
      <c r="C13780" t="s">
        <v>429</v>
      </c>
      <c r="D13780">
        <v>2012</v>
      </c>
      <c r="E13780">
        <v>0</v>
      </c>
    </row>
    <row r="13781" spans="1:5">
      <c r="A13781" t="s">
        <v>428</v>
      </c>
      <c r="B13781" t="s">
        <v>539</v>
      </c>
      <c r="C13781" t="s">
        <v>427</v>
      </c>
      <c r="D13781">
        <v>2012</v>
      </c>
      <c r="E13781">
        <v>371608</v>
      </c>
    </row>
    <row r="13782" spans="1:5">
      <c r="A13782" t="s">
        <v>426</v>
      </c>
      <c r="B13782" t="s">
        <v>539</v>
      </c>
      <c r="C13782" t="s">
        <v>425</v>
      </c>
      <c r="D13782">
        <v>2012</v>
      </c>
      <c r="E13782">
        <v>2825825</v>
      </c>
    </row>
    <row r="13783" spans="1:5">
      <c r="A13783" t="s">
        <v>7</v>
      </c>
      <c r="B13783" t="s">
        <v>539</v>
      </c>
      <c r="C13783" t="s">
        <v>424</v>
      </c>
      <c r="D13783">
        <v>2012</v>
      </c>
      <c r="E13783">
        <v>20357384</v>
      </c>
    </row>
    <row r="13784" spans="1:5">
      <c r="A13784" t="s">
        <v>423</v>
      </c>
      <c r="B13784" t="s">
        <v>539</v>
      </c>
      <c r="C13784" t="s">
        <v>422</v>
      </c>
      <c r="D13784">
        <v>2012</v>
      </c>
      <c r="E13784">
        <v>201642</v>
      </c>
    </row>
    <row r="13785" spans="1:5">
      <c r="A13785" t="s">
        <v>421</v>
      </c>
      <c r="B13785" t="s">
        <v>539</v>
      </c>
      <c r="C13785" t="s">
        <v>420</v>
      </c>
      <c r="D13785">
        <v>2012</v>
      </c>
      <c r="E13785">
        <v>22563</v>
      </c>
    </row>
    <row r="13786" spans="1:5">
      <c r="A13786" t="s">
        <v>419</v>
      </c>
      <c r="B13786" t="s">
        <v>539</v>
      </c>
      <c r="C13786" t="s">
        <v>418</v>
      </c>
      <c r="D13786">
        <v>2012</v>
      </c>
      <c r="E13786">
        <v>718964</v>
      </c>
    </row>
    <row r="13787" spans="1:5">
      <c r="A13787" t="s">
        <v>417</v>
      </c>
      <c r="B13787" t="s">
        <v>539</v>
      </c>
      <c r="C13787" t="s">
        <v>416</v>
      </c>
      <c r="D13787">
        <v>2012</v>
      </c>
      <c r="E13787">
        <v>2433228</v>
      </c>
    </row>
    <row r="13788" spans="1:5">
      <c r="A13788" t="s">
        <v>415</v>
      </c>
      <c r="B13788" t="s">
        <v>539</v>
      </c>
      <c r="C13788" t="s">
        <v>414</v>
      </c>
      <c r="D13788">
        <v>2012</v>
      </c>
      <c r="E13788">
        <v>11694248</v>
      </c>
    </row>
    <row r="13789" spans="1:5">
      <c r="A13789" t="s">
        <v>413</v>
      </c>
      <c r="B13789" t="s">
        <v>536</v>
      </c>
      <c r="C13789" t="s">
        <v>412</v>
      </c>
      <c r="D13789">
        <v>2012</v>
      </c>
      <c r="E13789">
        <v>998676129</v>
      </c>
    </row>
    <row r="13790" spans="1:5">
      <c r="A13790" t="s">
        <v>411</v>
      </c>
      <c r="B13790" t="s">
        <v>536</v>
      </c>
      <c r="C13790" t="s">
        <v>410</v>
      </c>
      <c r="D13790">
        <v>2012</v>
      </c>
      <c r="E13790">
        <v>1710500567</v>
      </c>
    </row>
    <row r="13791" spans="1:5">
      <c r="A13791" t="s">
        <v>409</v>
      </c>
      <c r="B13791" t="s">
        <v>536</v>
      </c>
      <c r="C13791" t="s">
        <v>408</v>
      </c>
      <c r="D13791">
        <v>2012</v>
      </c>
      <c r="E13791">
        <v>1021395285</v>
      </c>
    </row>
    <row r="13792" spans="1:5">
      <c r="A13792" t="s">
        <v>407</v>
      </c>
      <c r="B13792" t="s">
        <v>536</v>
      </c>
      <c r="C13792" t="s">
        <v>406</v>
      </c>
      <c r="D13792">
        <v>2012</v>
      </c>
      <c r="E13792">
        <v>143911259</v>
      </c>
    </row>
    <row r="13793" spans="1:5">
      <c r="A13793" t="s">
        <v>405</v>
      </c>
      <c r="B13793" t="s">
        <v>536</v>
      </c>
      <c r="C13793" t="s">
        <v>404</v>
      </c>
      <c r="D13793">
        <v>2012</v>
      </c>
      <c r="E13793">
        <v>264829888</v>
      </c>
    </row>
    <row r="13794" spans="1:5">
      <c r="A13794" t="s">
        <v>403</v>
      </c>
      <c r="B13794" t="s">
        <v>539</v>
      </c>
      <c r="C13794" t="s">
        <v>402</v>
      </c>
      <c r="D13794">
        <v>2012</v>
      </c>
      <c r="E13794">
        <v>5691707</v>
      </c>
    </row>
    <row r="13795" spans="1:5">
      <c r="A13795" t="s">
        <v>401</v>
      </c>
      <c r="B13795" t="s">
        <v>539</v>
      </c>
      <c r="C13795" t="s">
        <v>400</v>
      </c>
      <c r="D13795">
        <v>2012</v>
      </c>
      <c r="E13795">
        <v>50051800</v>
      </c>
    </row>
    <row r="13796" spans="1:5">
      <c r="A13796" t="s">
        <v>399</v>
      </c>
      <c r="B13796" t="s">
        <v>536</v>
      </c>
      <c r="C13796" t="s">
        <v>398</v>
      </c>
      <c r="D13796">
        <v>2012</v>
      </c>
      <c r="E13796">
        <v>83102034</v>
      </c>
    </row>
    <row r="13797" spans="1:5">
      <c r="A13797" t="s">
        <v>397</v>
      </c>
      <c r="B13797" t="s">
        <v>539</v>
      </c>
      <c r="C13797" t="s">
        <v>396</v>
      </c>
      <c r="D13797">
        <v>2012</v>
      </c>
    </row>
    <row r="13798" spans="1:5">
      <c r="A13798" t="s">
        <v>395</v>
      </c>
      <c r="B13798" t="s">
        <v>539</v>
      </c>
      <c r="C13798" t="s">
        <v>394</v>
      </c>
      <c r="D13798">
        <v>2012</v>
      </c>
      <c r="E13798">
        <v>9868179</v>
      </c>
    </row>
    <row r="13799" spans="1:5">
      <c r="A13799" t="s">
        <v>393</v>
      </c>
      <c r="B13799" t="s">
        <v>539</v>
      </c>
      <c r="C13799" t="s">
        <v>392</v>
      </c>
      <c r="D13799">
        <v>2012</v>
      </c>
      <c r="E13799">
        <v>425445</v>
      </c>
    </row>
    <row r="13800" spans="1:5">
      <c r="A13800" t="s">
        <v>5</v>
      </c>
      <c r="B13800" t="s">
        <v>539</v>
      </c>
      <c r="C13800" t="s">
        <v>391</v>
      </c>
      <c r="D13800">
        <v>2012</v>
      </c>
      <c r="E13800">
        <v>75656319</v>
      </c>
    </row>
    <row r="13801" spans="1:5">
      <c r="A13801" t="s">
        <v>390</v>
      </c>
      <c r="B13801" t="s">
        <v>536</v>
      </c>
      <c r="C13801" t="s">
        <v>389</v>
      </c>
      <c r="D13801">
        <v>2012</v>
      </c>
      <c r="E13801">
        <v>130540503</v>
      </c>
    </row>
    <row r="13802" spans="1:5">
      <c r="A13802" t="s">
        <v>388</v>
      </c>
      <c r="B13802" t="s">
        <v>536</v>
      </c>
      <c r="C13802" t="s">
        <v>387</v>
      </c>
      <c r="D13802">
        <v>2012</v>
      </c>
      <c r="E13802">
        <v>275984431</v>
      </c>
    </row>
    <row r="13803" spans="1:5">
      <c r="A13803" t="s">
        <v>386</v>
      </c>
      <c r="B13803" t="s">
        <v>539</v>
      </c>
      <c r="C13803" t="s">
        <v>385</v>
      </c>
      <c r="D13803">
        <v>2012</v>
      </c>
      <c r="E13803">
        <v>876035</v>
      </c>
    </row>
    <row r="13804" spans="1:5">
      <c r="A13804" t="s">
        <v>384</v>
      </c>
      <c r="B13804" t="s">
        <v>539</v>
      </c>
      <c r="C13804" t="s">
        <v>383</v>
      </c>
      <c r="D13804">
        <v>2012</v>
      </c>
      <c r="E13804">
        <v>414119</v>
      </c>
    </row>
    <row r="13805" spans="1:5">
      <c r="A13805" t="s">
        <v>382</v>
      </c>
      <c r="B13805" t="s">
        <v>539</v>
      </c>
      <c r="C13805" t="s">
        <v>381</v>
      </c>
      <c r="D13805">
        <v>2012</v>
      </c>
      <c r="E13805">
        <v>13906744</v>
      </c>
    </row>
    <row r="13806" spans="1:5">
      <c r="A13806" t="s">
        <v>380</v>
      </c>
      <c r="B13806" t="s">
        <v>539</v>
      </c>
      <c r="C13806" t="s">
        <v>379</v>
      </c>
      <c r="D13806">
        <v>2012</v>
      </c>
      <c r="E13806">
        <v>28556</v>
      </c>
    </row>
    <row r="13807" spans="1:5">
      <c r="A13807" t="s">
        <v>378</v>
      </c>
      <c r="B13807" t="s">
        <v>539</v>
      </c>
      <c r="C13807" t="s">
        <v>377</v>
      </c>
      <c r="D13807">
        <v>2012</v>
      </c>
      <c r="E13807">
        <v>80404</v>
      </c>
    </row>
    <row r="13808" spans="1:5">
      <c r="A13808" t="s">
        <v>376</v>
      </c>
      <c r="B13808" t="s">
        <v>539</v>
      </c>
      <c r="C13808" t="s">
        <v>375</v>
      </c>
      <c r="D13808">
        <v>2012</v>
      </c>
      <c r="E13808">
        <v>239507</v>
      </c>
    </row>
    <row r="13809" spans="1:5">
      <c r="A13809" t="s">
        <v>374</v>
      </c>
      <c r="B13809" t="s">
        <v>539</v>
      </c>
      <c r="C13809" t="s">
        <v>373</v>
      </c>
      <c r="D13809">
        <v>2012</v>
      </c>
      <c r="E13809">
        <v>11571796</v>
      </c>
    </row>
    <row r="13810" spans="1:5">
      <c r="A13810" t="s">
        <v>372</v>
      </c>
      <c r="B13810" t="s">
        <v>539</v>
      </c>
      <c r="C13810" t="s">
        <v>371</v>
      </c>
      <c r="D13810">
        <v>2012</v>
      </c>
      <c r="E13810">
        <v>1791553</v>
      </c>
    </row>
    <row r="13811" spans="1:5">
      <c r="A13811" t="s">
        <v>370</v>
      </c>
      <c r="B13811" t="s">
        <v>539</v>
      </c>
      <c r="C13811" t="s">
        <v>369</v>
      </c>
      <c r="D13811">
        <v>2012</v>
      </c>
      <c r="E13811">
        <v>12334108</v>
      </c>
    </row>
    <row r="13812" spans="1:5">
      <c r="A13812" t="s">
        <v>368</v>
      </c>
      <c r="B13812" t="s">
        <v>539</v>
      </c>
      <c r="C13812" t="s">
        <v>367</v>
      </c>
      <c r="D13812">
        <v>2012</v>
      </c>
      <c r="E13812">
        <v>0</v>
      </c>
    </row>
    <row r="13813" spans="1:5">
      <c r="A13813" t="s">
        <v>366</v>
      </c>
      <c r="B13813" t="s">
        <v>539</v>
      </c>
      <c r="C13813" t="s">
        <v>365</v>
      </c>
      <c r="D13813">
        <v>2012</v>
      </c>
      <c r="E13813">
        <v>7248569</v>
      </c>
    </row>
    <row r="13814" spans="1:5">
      <c r="A13814" t="s">
        <v>364</v>
      </c>
      <c r="B13814" t="s">
        <v>539</v>
      </c>
      <c r="C13814" t="s">
        <v>363</v>
      </c>
      <c r="D13814">
        <v>2012</v>
      </c>
      <c r="E13814">
        <v>762191</v>
      </c>
    </row>
    <row r="13815" spans="1:5">
      <c r="A13815" t="s">
        <v>362</v>
      </c>
      <c r="B13815" t="s">
        <v>539</v>
      </c>
      <c r="C13815" t="s">
        <v>361</v>
      </c>
      <c r="D13815">
        <v>2012</v>
      </c>
      <c r="E13815">
        <v>869459</v>
      </c>
    </row>
    <row r="13816" spans="1:5">
      <c r="A13816" t="s">
        <v>360</v>
      </c>
      <c r="B13816" t="s">
        <v>539</v>
      </c>
      <c r="C13816" t="s">
        <v>359</v>
      </c>
      <c r="D13816">
        <v>2012</v>
      </c>
      <c r="E13816">
        <v>628733</v>
      </c>
    </row>
    <row r="13817" spans="1:5">
      <c r="A13817" t="s">
        <v>358</v>
      </c>
      <c r="B13817" t="s">
        <v>539</v>
      </c>
      <c r="C13817" t="s">
        <v>357</v>
      </c>
      <c r="D13817">
        <v>2012</v>
      </c>
      <c r="E13817">
        <v>2540353</v>
      </c>
    </row>
    <row r="13818" spans="1:5">
      <c r="A13818" t="s">
        <v>356</v>
      </c>
      <c r="B13818" t="s">
        <v>539</v>
      </c>
      <c r="C13818" t="s">
        <v>355</v>
      </c>
      <c r="D13818">
        <v>2012</v>
      </c>
      <c r="E13818">
        <v>67929</v>
      </c>
    </row>
    <row r="13819" spans="1:5">
      <c r="A13819" t="s">
        <v>354</v>
      </c>
      <c r="B13819" t="s">
        <v>539</v>
      </c>
      <c r="C13819" t="s">
        <v>353</v>
      </c>
      <c r="D13819">
        <v>2012</v>
      </c>
      <c r="E13819">
        <v>8408</v>
      </c>
    </row>
    <row r="13820" spans="1:5">
      <c r="A13820" t="s">
        <v>352</v>
      </c>
      <c r="B13820" t="s">
        <v>539</v>
      </c>
      <c r="C13820" t="s">
        <v>351</v>
      </c>
      <c r="D13820">
        <v>2012</v>
      </c>
      <c r="E13820">
        <v>7603153</v>
      </c>
    </row>
    <row r="13821" spans="1:5">
      <c r="A13821" t="s">
        <v>350</v>
      </c>
      <c r="B13821" t="s">
        <v>539</v>
      </c>
      <c r="C13821" t="s">
        <v>349</v>
      </c>
      <c r="D13821">
        <v>2012</v>
      </c>
      <c r="E13821">
        <v>9162</v>
      </c>
    </row>
    <row r="13822" spans="1:5">
      <c r="A13822" t="s">
        <v>348</v>
      </c>
      <c r="B13822" t="s">
        <v>539</v>
      </c>
      <c r="C13822" t="s">
        <v>347</v>
      </c>
      <c r="D13822">
        <v>2012</v>
      </c>
      <c r="E13822">
        <v>539823</v>
      </c>
    </row>
    <row r="13823" spans="1:5">
      <c r="A13823" t="s">
        <v>346</v>
      </c>
      <c r="B13823" t="s">
        <v>536</v>
      </c>
      <c r="C13823" t="s">
        <v>345</v>
      </c>
      <c r="D13823">
        <v>2012</v>
      </c>
      <c r="E13823">
        <v>221660003</v>
      </c>
    </row>
    <row r="13824" spans="1:5">
      <c r="A13824" t="s">
        <v>344</v>
      </c>
      <c r="B13824" t="s">
        <v>539</v>
      </c>
      <c r="C13824" t="s">
        <v>343</v>
      </c>
      <c r="D13824">
        <v>2012</v>
      </c>
      <c r="E13824">
        <v>0</v>
      </c>
    </row>
    <row r="13825" spans="1:5">
      <c r="A13825" t="s">
        <v>342</v>
      </c>
      <c r="B13825" t="s">
        <v>539</v>
      </c>
      <c r="C13825" t="s">
        <v>341</v>
      </c>
      <c r="D13825">
        <v>2012</v>
      </c>
      <c r="E13825">
        <v>4003608</v>
      </c>
    </row>
    <row r="13826" spans="1:5">
      <c r="A13826" t="s">
        <v>340</v>
      </c>
      <c r="B13826" t="s">
        <v>536</v>
      </c>
      <c r="C13826" t="s">
        <v>339</v>
      </c>
      <c r="D13826">
        <v>2012</v>
      </c>
      <c r="E13826">
        <v>444880949</v>
      </c>
    </row>
    <row r="13827" spans="1:5">
      <c r="A13827" t="s">
        <v>338</v>
      </c>
      <c r="B13827" t="s">
        <v>539</v>
      </c>
      <c r="C13827" t="s">
        <v>337</v>
      </c>
      <c r="D13827">
        <v>2012</v>
      </c>
      <c r="E13827">
        <v>1789216</v>
      </c>
    </row>
    <row r="13828" spans="1:5">
      <c r="A13828" t="s">
        <v>336</v>
      </c>
      <c r="B13828" t="s">
        <v>539</v>
      </c>
      <c r="C13828" t="s">
        <v>335</v>
      </c>
      <c r="D13828">
        <v>2012</v>
      </c>
      <c r="E13828">
        <v>4646504</v>
      </c>
    </row>
    <row r="13829" spans="1:5">
      <c r="A13829" t="s">
        <v>334</v>
      </c>
      <c r="B13829" t="s">
        <v>539</v>
      </c>
      <c r="C13829" t="s">
        <v>333</v>
      </c>
      <c r="D13829">
        <v>2012</v>
      </c>
      <c r="E13829">
        <v>2992775</v>
      </c>
    </row>
    <row r="13830" spans="1:5">
      <c r="A13830" t="s">
        <v>332</v>
      </c>
      <c r="B13830" t="s">
        <v>536</v>
      </c>
      <c r="C13830" t="s">
        <v>331</v>
      </c>
      <c r="D13830">
        <v>2012</v>
      </c>
      <c r="E13830">
        <v>2203936747</v>
      </c>
    </row>
    <row r="13831" spans="1:5">
      <c r="A13831" t="s">
        <v>330</v>
      </c>
      <c r="B13831" t="s">
        <v>536</v>
      </c>
      <c r="C13831" t="s">
        <v>329</v>
      </c>
      <c r="D13831">
        <v>2012</v>
      </c>
      <c r="E13831">
        <v>3147386618</v>
      </c>
    </row>
    <row r="13832" spans="1:5">
      <c r="A13832" t="s">
        <v>328</v>
      </c>
      <c r="B13832" t="s">
        <v>536</v>
      </c>
      <c r="C13832" t="s">
        <v>327</v>
      </c>
      <c r="D13832">
        <v>2012</v>
      </c>
      <c r="E13832">
        <v>943449871</v>
      </c>
    </row>
    <row r="13833" spans="1:5">
      <c r="A13833" t="s">
        <v>326</v>
      </c>
      <c r="B13833" t="s">
        <v>536</v>
      </c>
      <c r="C13833" t="s">
        <v>325</v>
      </c>
      <c r="D13833">
        <v>2012</v>
      </c>
      <c r="E13833">
        <v>287041822</v>
      </c>
    </row>
    <row r="13834" spans="1:5">
      <c r="A13834" t="s">
        <v>324</v>
      </c>
      <c r="B13834" t="s">
        <v>539</v>
      </c>
      <c r="C13834" t="s">
        <v>323</v>
      </c>
      <c r="D13834">
        <v>2012</v>
      </c>
      <c r="E13834">
        <v>120738234</v>
      </c>
    </row>
    <row r="13835" spans="1:5">
      <c r="A13835" t="s">
        <v>322</v>
      </c>
      <c r="B13835" t="s">
        <v>536</v>
      </c>
      <c r="C13835" t="s">
        <v>321</v>
      </c>
      <c r="D13835">
        <v>2012</v>
      </c>
      <c r="E13835">
        <v>656408049</v>
      </c>
    </row>
    <row r="13836" spans="1:5">
      <c r="A13836" t="s">
        <v>320</v>
      </c>
      <c r="B13836" t="s">
        <v>539</v>
      </c>
      <c r="C13836" t="s">
        <v>319</v>
      </c>
      <c r="D13836">
        <v>2012</v>
      </c>
      <c r="E13836">
        <v>39041</v>
      </c>
    </row>
    <row r="13837" spans="1:5">
      <c r="A13837" t="s">
        <v>318</v>
      </c>
      <c r="B13837" t="s">
        <v>539</v>
      </c>
      <c r="C13837" t="s">
        <v>317</v>
      </c>
      <c r="D13837">
        <v>2012</v>
      </c>
      <c r="E13837">
        <v>863545492</v>
      </c>
    </row>
    <row r="13838" spans="1:5">
      <c r="A13838" t="s">
        <v>316</v>
      </c>
      <c r="B13838" t="s">
        <v>536</v>
      </c>
      <c r="C13838" t="s">
        <v>315</v>
      </c>
      <c r="D13838">
        <v>2012</v>
      </c>
    </row>
    <row r="13839" spans="1:5">
      <c r="A13839" t="s">
        <v>314</v>
      </c>
      <c r="B13839" t="s">
        <v>539</v>
      </c>
      <c r="C13839" t="s">
        <v>313</v>
      </c>
      <c r="D13839">
        <v>2012</v>
      </c>
      <c r="E13839">
        <v>1725315</v>
      </c>
    </row>
    <row r="13840" spans="1:5">
      <c r="A13840" t="s">
        <v>312</v>
      </c>
      <c r="B13840" t="s">
        <v>539</v>
      </c>
      <c r="C13840" t="s">
        <v>311</v>
      </c>
      <c r="D13840">
        <v>2012</v>
      </c>
      <c r="E13840">
        <v>21583608</v>
      </c>
    </row>
    <row r="13841" spans="1:5">
      <c r="A13841" t="s">
        <v>310</v>
      </c>
      <c r="B13841" t="s">
        <v>539</v>
      </c>
      <c r="C13841" t="s">
        <v>309</v>
      </c>
      <c r="D13841">
        <v>2012</v>
      </c>
      <c r="E13841">
        <v>10103378</v>
      </c>
    </row>
    <row r="13842" spans="1:5">
      <c r="A13842" t="s">
        <v>308</v>
      </c>
      <c r="B13842" t="s">
        <v>539</v>
      </c>
      <c r="C13842" t="s">
        <v>307</v>
      </c>
      <c r="D13842">
        <v>2012</v>
      </c>
      <c r="E13842">
        <v>19756</v>
      </c>
    </row>
    <row r="13843" spans="1:5">
      <c r="A13843" t="s">
        <v>306</v>
      </c>
      <c r="B13843" t="s">
        <v>539</v>
      </c>
      <c r="C13843" t="s">
        <v>305</v>
      </c>
      <c r="D13843">
        <v>2012</v>
      </c>
      <c r="E13843">
        <v>636874</v>
      </c>
    </row>
    <row r="13844" spans="1:5">
      <c r="A13844" t="s">
        <v>304</v>
      </c>
      <c r="B13844" t="s">
        <v>539</v>
      </c>
      <c r="C13844" t="s">
        <v>303</v>
      </c>
      <c r="D13844">
        <v>2012</v>
      </c>
      <c r="E13844">
        <v>18719287</v>
      </c>
    </row>
    <row r="13845" spans="1:5">
      <c r="A13845" t="s">
        <v>302</v>
      </c>
      <c r="B13845" t="s">
        <v>539</v>
      </c>
      <c r="C13845" t="s">
        <v>301</v>
      </c>
      <c r="D13845">
        <v>2012</v>
      </c>
      <c r="E13845">
        <v>1303248</v>
      </c>
    </row>
    <row r="13846" spans="1:5">
      <c r="A13846" t="s">
        <v>300</v>
      </c>
      <c r="B13846" t="s">
        <v>539</v>
      </c>
      <c r="C13846" t="s">
        <v>299</v>
      </c>
      <c r="D13846">
        <v>2012</v>
      </c>
      <c r="E13846">
        <v>1361135</v>
      </c>
    </row>
    <row r="13847" spans="1:5">
      <c r="A13847" t="s">
        <v>298</v>
      </c>
      <c r="B13847" t="s">
        <v>539</v>
      </c>
      <c r="C13847" t="s">
        <v>297</v>
      </c>
      <c r="D13847">
        <v>2012</v>
      </c>
      <c r="E13847">
        <v>10335396</v>
      </c>
    </row>
    <row r="13848" spans="1:5">
      <c r="A13848" t="s">
        <v>296</v>
      </c>
      <c r="B13848" t="s">
        <v>539</v>
      </c>
      <c r="C13848" t="s">
        <v>295</v>
      </c>
      <c r="D13848">
        <v>2012</v>
      </c>
      <c r="E13848">
        <v>7815065</v>
      </c>
    </row>
    <row r="13849" spans="1:5">
      <c r="A13849" t="s">
        <v>294</v>
      </c>
      <c r="B13849" t="s">
        <v>539</v>
      </c>
      <c r="C13849" t="s">
        <v>293</v>
      </c>
      <c r="D13849">
        <v>2012</v>
      </c>
      <c r="E13849">
        <v>33009946</v>
      </c>
    </row>
    <row r="13850" spans="1:5">
      <c r="A13850" t="s">
        <v>292</v>
      </c>
      <c r="B13850" t="s">
        <v>539</v>
      </c>
      <c r="C13850" t="s">
        <v>291</v>
      </c>
      <c r="D13850">
        <v>2012</v>
      </c>
      <c r="E13850">
        <v>3622083</v>
      </c>
    </row>
    <row r="13851" spans="1:5">
      <c r="A13851" t="s">
        <v>290</v>
      </c>
      <c r="B13851" t="s">
        <v>539</v>
      </c>
      <c r="C13851" t="s">
        <v>289</v>
      </c>
      <c r="D13851">
        <v>2012</v>
      </c>
      <c r="E13851">
        <v>11801248</v>
      </c>
    </row>
    <row r="13852" spans="1:5">
      <c r="A13852" t="s">
        <v>288</v>
      </c>
      <c r="B13852" t="s">
        <v>539</v>
      </c>
      <c r="C13852" t="s">
        <v>287</v>
      </c>
      <c r="D13852">
        <v>2012</v>
      </c>
      <c r="E13852">
        <v>59759</v>
      </c>
    </row>
    <row r="13853" spans="1:5">
      <c r="A13853" t="s">
        <v>286</v>
      </c>
      <c r="B13853" t="s">
        <v>539</v>
      </c>
      <c r="C13853" t="s">
        <v>285</v>
      </c>
      <c r="D13853">
        <v>2012</v>
      </c>
      <c r="E13853">
        <v>35844</v>
      </c>
    </row>
    <row r="13854" spans="1:5">
      <c r="A13854" t="s">
        <v>284</v>
      </c>
      <c r="B13854" t="s">
        <v>539</v>
      </c>
      <c r="C13854" t="s">
        <v>283</v>
      </c>
      <c r="D13854">
        <v>2012</v>
      </c>
      <c r="E13854">
        <v>8965192</v>
      </c>
    </row>
    <row r="13855" spans="1:5">
      <c r="A13855" t="s">
        <v>282</v>
      </c>
      <c r="B13855" t="s">
        <v>539</v>
      </c>
      <c r="C13855" t="s">
        <v>281</v>
      </c>
      <c r="D13855">
        <v>2012</v>
      </c>
      <c r="E13855">
        <v>57928</v>
      </c>
    </row>
    <row r="13856" spans="1:5">
      <c r="A13856" t="s">
        <v>280</v>
      </c>
      <c r="B13856" t="s">
        <v>536</v>
      </c>
      <c r="C13856" t="s">
        <v>279</v>
      </c>
      <c r="D13856">
        <v>2012</v>
      </c>
      <c r="E13856">
        <v>124193643</v>
      </c>
    </row>
    <row r="13857" spans="1:5">
      <c r="A13857" t="s">
        <v>278</v>
      </c>
      <c r="B13857" t="s">
        <v>539</v>
      </c>
      <c r="C13857" t="s">
        <v>277</v>
      </c>
      <c r="D13857">
        <v>2012</v>
      </c>
      <c r="E13857">
        <v>4146252</v>
      </c>
    </row>
    <row r="13858" spans="1:5">
      <c r="A13858" t="s">
        <v>276</v>
      </c>
      <c r="B13858" t="s">
        <v>539</v>
      </c>
      <c r="C13858" t="s">
        <v>275</v>
      </c>
      <c r="D13858">
        <v>2012</v>
      </c>
      <c r="E13858">
        <v>618189</v>
      </c>
    </row>
    <row r="13859" spans="1:5">
      <c r="A13859" t="s">
        <v>274</v>
      </c>
      <c r="B13859" t="s">
        <v>539</v>
      </c>
      <c r="C13859" t="s">
        <v>273</v>
      </c>
      <c r="D13859">
        <v>2012</v>
      </c>
      <c r="E13859">
        <v>2151791</v>
      </c>
    </row>
    <row r="13860" spans="1:5">
      <c r="A13860" t="s">
        <v>272</v>
      </c>
      <c r="B13860" t="s">
        <v>539</v>
      </c>
      <c r="C13860" t="s">
        <v>271</v>
      </c>
      <c r="D13860">
        <v>2012</v>
      </c>
      <c r="E13860">
        <v>1364361</v>
      </c>
    </row>
    <row r="13861" spans="1:5">
      <c r="A13861" t="s">
        <v>270</v>
      </c>
      <c r="B13861" t="s">
        <v>539</v>
      </c>
      <c r="C13861" t="s">
        <v>269</v>
      </c>
      <c r="D13861">
        <v>2012</v>
      </c>
      <c r="E13861">
        <v>142578</v>
      </c>
    </row>
    <row r="13862" spans="1:5">
      <c r="A13862" t="s">
        <v>268</v>
      </c>
      <c r="B13862" t="s">
        <v>536</v>
      </c>
      <c r="C13862" t="s">
        <v>267</v>
      </c>
      <c r="D13862">
        <v>2012</v>
      </c>
      <c r="E13862">
        <v>128192056</v>
      </c>
    </row>
    <row r="13863" spans="1:5">
      <c r="A13863" t="s">
        <v>266</v>
      </c>
      <c r="B13863" t="s">
        <v>536</v>
      </c>
      <c r="C13863" t="s">
        <v>265</v>
      </c>
      <c r="D13863">
        <v>2012</v>
      </c>
      <c r="E13863">
        <v>623277984</v>
      </c>
    </row>
    <row r="13864" spans="1:5">
      <c r="A13864" t="s">
        <v>264</v>
      </c>
      <c r="B13864" t="s">
        <v>536</v>
      </c>
      <c r="C13864" t="s">
        <v>263</v>
      </c>
      <c r="D13864">
        <v>2012</v>
      </c>
      <c r="E13864">
        <v>417075887</v>
      </c>
    </row>
    <row r="13865" spans="1:5">
      <c r="A13865" t="s">
        <v>262</v>
      </c>
      <c r="B13865" t="s">
        <v>539</v>
      </c>
      <c r="C13865" t="s">
        <v>261</v>
      </c>
      <c r="D13865">
        <v>2012</v>
      </c>
      <c r="E13865">
        <v>31295</v>
      </c>
    </row>
    <row r="13866" spans="1:5">
      <c r="A13866" t="s">
        <v>260</v>
      </c>
      <c r="B13866" t="s">
        <v>539</v>
      </c>
      <c r="C13866" t="s">
        <v>259</v>
      </c>
      <c r="D13866">
        <v>2012</v>
      </c>
      <c r="E13866">
        <v>16687838</v>
      </c>
    </row>
    <row r="13867" spans="1:5">
      <c r="A13867" t="s">
        <v>258</v>
      </c>
      <c r="B13867" t="s">
        <v>536</v>
      </c>
      <c r="C13867" t="s">
        <v>257</v>
      </c>
      <c r="D13867">
        <v>2012</v>
      </c>
      <c r="E13867">
        <v>1765583909</v>
      </c>
    </row>
    <row r="13868" spans="1:5">
      <c r="A13868" t="s">
        <v>256</v>
      </c>
      <c r="B13868" t="s">
        <v>536</v>
      </c>
      <c r="C13868" t="s">
        <v>255</v>
      </c>
      <c r="D13868">
        <v>2012</v>
      </c>
      <c r="E13868">
        <v>3142475493</v>
      </c>
    </row>
    <row r="13869" spans="1:5">
      <c r="A13869" t="s">
        <v>254</v>
      </c>
      <c r="B13869" t="s">
        <v>539</v>
      </c>
      <c r="C13869" t="s">
        <v>253</v>
      </c>
      <c r="D13869">
        <v>2012</v>
      </c>
      <c r="E13869">
        <v>1551563</v>
      </c>
    </row>
    <row r="13870" spans="1:5">
      <c r="A13870" t="s">
        <v>252</v>
      </c>
      <c r="B13870" t="s">
        <v>536</v>
      </c>
      <c r="C13870" t="s">
        <v>251</v>
      </c>
      <c r="D13870">
        <v>2012</v>
      </c>
      <c r="E13870">
        <v>946156678</v>
      </c>
    </row>
    <row r="13871" spans="1:5">
      <c r="A13871" t="s">
        <v>250</v>
      </c>
      <c r="B13871" t="s">
        <v>539</v>
      </c>
      <c r="C13871" t="s">
        <v>249</v>
      </c>
      <c r="D13871">
        <v>2012</v>
      </c>
      <c r="E13871">
        <v>997797</v>
      </c>
    </row>
    <row r="13872" spans="1:5">
      <c r="A13872" t="s">
        <v>248</v>
      </c>
      <c r="B13872" t="s">
        <v>539</v>
      </c>
      <c r="C13872" t="s">
        <v>247</v>
      </c>
      <c r="D13872">
        <v>2012</v>
      </c>
      <c r="E13872">
        <v>57093</v>
      </c>
    </row>
    <row r="13873" spans="1:5">
      <c r="A13873" t="s">
        <v>246</v>
      </c>
      <c r="B13873" t="s">
        <v>539</v>
      </c>
      <c r="C13873" t="s">
        <v>245</v>
      </c>
      <c r="D13873">
        <v>2012</v>
      </c>
      <c r="E13873">
        <v>660177</v>
      </c>
    </row>
    <row r="13874" spans="1:5">
      <c r="A13874" t="s">
        <v>244</v>
      </c>
      <c r="B13874" t="s">
        <v>539</v>
      </c>
      <c r="C13874" t="s">
        <v>243</v>
      </c>
      <c r="D13874">
        <v>2012</v>
      </c>
      <c r="E13874">
        <v>0</v>
      </c>
    </row>
    <row r="13875" spans="1:5">
      <c r="A13875" t="s">
        <v>242</v>
      </c>
      <c r="B13875" t="s">
        <v>539</v>
      </c>
      <c r="C13875" t="s">
        <v>241</v>
      </c>
      <c r="D13875">
        <v>2012</v>
      </c>
    </row>
    <row r="13876" spans="1:5">
      <c r="A13876" t="s">
        <v>240</v>
      </c>
      <c r="B13876" t="s">
        <v>539</v>
      </c>
      <c r="C13876" t="s">
        <v>239</v>
      </c>
      <c r="D13876">
        <v>2012</v>
      </c>
      <c r="E13876">
        <v>13767855</v>
      </c>
    </row>
    <row r="13877" spans="1:5">
      <c r="A13877" t="s">
        <v>238</v>
      </c>
      <c r="B13877" t="s">
        <v>539</v>
      </c>
      <c r="C13877" t="s">
        <v>237</v>
      </c>
      <c r="D13877">
        <v>2012</v>
      </c>
      <c r="E13877">
        <v>0</v>
      </c>
    </row>
    <row r="13878" spans="1:5">
      <c r="A13878" t="s">
        <v>236</v>
      </c>
      <c r="B13878" t="s">
        <v>539</v>
      </c>
      <c r="C13878" t="s">
        <v>235</v>
      </c>
      <c r="D13878">
        <v>2012</v>
      </c>
      <c r="E13878">
        <v>1962826</v>
      </c>
    </row>
    <row r="13879" spans="1:5">
      <c r="A13879" t="s">
        <v>234</v>
      </c>
      <c r="B13879" t="s">
        <v>539</v>
      </c>
      <c r="C13879" t="s">
        <v>233</v>
      </c>
      <c r="D13879">
        <v>2012</v>
      </c>
      <c r="E13879">
        <v>14928405</v>
      </c>
    </row>
    <row r="13880" spans="1:5">
      <c r="A13880" t="s">
        <v>232</v>
      </c>
      <c r="B13880" t="s">
        <v>539</v>
      </c>
      <c r="C13880" t="s">
        <v>231</v>
      </c>
      <c r="D13880">
        <v>2012</v>
      </c>
      <c r="E13880">
        <v>222133</v>
      </c>
    </row>
    <row r="13881" spans="1:5">
      <c r="A13881" t="s">
        <v>230</v>
      </c>
      <c r="B13881" t="s">
        <v>536</v>
      </c>
      <c r="C13881" t="s">
        <v>229</v>
      </c>
      <c r="D13881">
        <v>2012</v>
      </c>
      <c r="E13881">
        <v>149220011</v>
      </c>
    </row>
    <row r="13882" spans="1:5">
      <c r="A13882" t="s">
        <v>228</v>
      </c>
      <c r="B13882" t="s">
        <v>539</v>
      </c>
      <c r="C13882" t="s">
        <v>227</v>
      </c>
      <c r="D13882">
        <v>2012</v>
      </c>
      <c r="E13882">
        <v>26090456</v>
      </c>
    </row>
    <row r="13883" spans="1:5">
      <c r="A13883" t="s">
        <v>226</v>
      </c>
      <c r="B13883" t="s">
        <v>539</v>
      </c>
      <c r="C13883" t="s">
        <v>225</v>
      </c>
      <c r="D13883">
        <v>2012</v>
      </c>
      <c r="E13883">
        <v>14803</v>
      </c>
    </row>
    <row r="13884" spans="1:5">
      <c r="A13884" t="s">
        <v>224</v>
      </c>
      <c r="B13884" t="s">
        <v>536</v>
      </c>
      <c r="C13884" t="s">
        <v>223</v>
      </c>
      <c r="D13884">
        <v>2012</v>
      </c>
      <c r="E13884">
        <v>2725399606</v>
      </c>
    </row>
    <row r="13885" spans="1:5">
      <c r="A13885" t="s">
        <v>222</v>
      </c>
      <c r="B13885" t="s">
        <v>539</v>
      </c>
      <c r="C13885" t="s">
        <v>221</v>
      </c>
      <c r="D13885">
        <v>2012</v>
      </c>
      <c r="E13885">
        <v>892686</v>
      </c>
    </row>
    <row r="13886" spans="1:5">
      <c r="A13886" t="s">
        <v>220</v>
      </c>
      <c r="B13886" t="s">
        <v>539</v>
      </c>
      <c r="C13886" t="s">
        <v>219</v>
      </c>
      <c r="D13886">
        <v>2012</v>
      </c>
      <c r="E13886">
        <v>9991523</v>
      </c>
    </row>
    <row r="13887" spans="1:5">
      <c r="A13887" t="s">
        <v>218</v>
      </c>
      <c r="B13887" t="s">
        <v>539</v>
      </c>
      <c r="C13887" t="s">
        <v>217</v>
      </c>
      <c r="D13887">
        <v>2012</v>
      </c>
      <c r="E13887">
        <v>21011</v>
      </c>
    </row>
    <row r="13888" spans="1:5">
      <c r="A13888" t="s">
        <v>216</v>
      </c>
      <c r="B13888" t="s">
        <v>539</v>
      </c>
      <c r="C13888" t="s">
        <v>215</v>
      </c>
      <c r="D13888">
        <v>2012</v>
      </c>
      <c r="E13888">
        <v>34431703</v>
      </c>
    </row>
    <row r="13889" spans="1:5">
      <c r="A13889" t="s">
        <v>214</v>
      </c>
      <c r="B13889" t="s">
        <v>536</v>
      </c>
      <c r="C13889" t="s">
        <v>213</v>
      </c>
      <c r="D13889">
        <v>2012</v>
      </c>
      <c r="E13889">
        <v>141059141</v>
      </c>
    </row>
    <row r="13890" spans="1:5">
      <c r="A13890" t="s">
        <v>212</v>
      </c>
      <c r="B13890" t="s">
        <v>539</v>
      </c>
      <c r="C13890" t="s">
        <v>211</v>
      </c>
      <c r="D13890">
        <v>2012</v>
      </c>
      <c r="E13890">
        <v>226786</v>
      </c>
    </row>
    <row r="13891" spans="1:5">
      <c r="A13891" t="s">
        <v>210</v>
      </c>
      <c r="B13891" t="s">
        <v>539</v>
      </c>
      <c r="C13891" t="s">
        <v>209</v>
      </c>
      <c r="D13891">
        <v>2012</v>
      </c>
      <c r="E13891">
        <v>859127</v>
      </c>
    </row>
    <row r="13892" spans="1:5">
      <c r="A13892" t="s">
        <v>208</v>
      </c>
      <c r="B13892" t="s">
        <v>539</v>
      </c>
      <c r="C13892" t="s">
        <v>207</v>
      </c>
      <c r="D13892">
        <v>2012</v>
      </c>
      <c r="E13892">
        <v>5716</v>
      </c>
    </row>
    <row r="13893" spans="1:5">
      <c r="A13893" t="s">
        <v>206</v>
      </c>
      <c r="B13893" t="s">
        <v>539</v>
      </c>
      <c r="C13893" t="s">
        <v>205</v>
      </c>
      <c r="D13893">
        <v>2012</v>
      </c>
      <c r="E13893">
        <v>17609787</v>
      </c>
    </row>
    <row r="13894" spans="1:5">
      <c r="A13894" t="s">
        <v>204</v>
      </c>
      <c r="B13894" t="s">
        <v>539</v>
      </c>
      <c r="C13894" t="s">
        <v>203</v>
      </c>
      <c r="D13894">
        <v>2012</v>
      </c>
      <c r="E13894">
        <v>1608700</v>
      </c>
    </row>
    <row r="13895" spans="1:5">
      <c r="A13895" t="s">
        <v>202</v>
      </c>
      <c r="B13895" t="s">
        <v>539</v>
      </c>
      <c r="C13895" t="s">
        <v>201</v>
      </c>
      <c r="D13895">
        <v>2012</v>
      </c>
      <c r="E13895">
        <v>751470</v>
      </c>
    </row>
    <row r="13896" spans="1:5">
      <c r="A13896" t="s">
        <v>200</v>
      </c>
      <c r="B13896" t="s">
        <v>539</v>
      </c>
      <c r="C13896" t="s">
        <v>199</v>
      </c>
      <c r="D13896">
        <v>2012</v>
      </c>
      <c r="E13896">
        <v>13554253</v>
      </c>
    </row>
    <row r="13897" spans="1:5">
      <c r="A13897" t="s">
        <v>198</v>
      </c>
      <c r="B13897" t="s">
        <v>539</v>
      </c>
      <c r="C13897" t="s">
        <v>197</v>
      </c>
      <c r="D13897">
        <v>2012</v>
      </c>
      <c r="E13897">
        <v>8014291</v>
      </c>
    </row>
    <row r="13898" spans="1:5">
      <c r="A13898" t="s">
        <v>196</v>
      </c>
      <c r="B13898" t="s">
        <v>536</v>
      </c>
      <c r="C13898" t="s">
        <v>195</v>
      </c>
      <c r="D13898">
        <v>2012</v>
      </c>
      <c r="E13898">
        <v>65821358</v>
      </c>
    </row>
    <row r="13899" spans="1:5">
      <c r="A13899" t="s">
        <v>194</v>
      </c>
      <c r="B13899" t="s">
        <v>539</v>
      </c>
      <c r="C13899" t="s">
        <v>193</v>
      </c>
      <c r="D13899">
        <v>2012</v>
      </c>
      <c r="E13899">
        <v>1275365</v>
      </c>
    </row>
    <row r="13900" spans="1:5">
      <c r="A13900" t="s">
        <v>192</v>
      </c>
      <c r="B13900" t="s">
        <v>539</v>
      </c>
      <c r="C13900" t="s">
        <v>191</v>
      </c>
      <c r="D13900">
        <v>2012</v>
      </c>
      <c r="E13900">
        <v>81562</v>
      </c>
    </row>
    <row r="13901" spans="1:5">
      <c r="A13901" t="s">
        <v>190</v>
      </c>
      <c r="B13901" t="s">
        <v>539</v>
      </c>
      <c r="C13901" t="s">
        <v>189</v>
      </c>
      <c r="D13901">
        <v>2012</v>
      </c>
      <c r="E13901">
        <v>14542422</v>
      </c>
    </row>
    <row r="13902" spans="1:5">
      <c r="A13902" t="s">
        <v>188</v>
      </c>
      <c r="B13902" t="s">
        <v>539</v>
      </c>
      <c r="C13902" t="s">
        <v>187</v>
      </c>
      <c r="D13902">
        <v>2012</v>
      </c>
      <c r="E13902">
        <v>91622031</v>
      </c>
    </row>
    <row r="13903" spans="1:5">
      <c r="A13903" t="s">
        <v>186</v>
      </c>
      <c r="B13903" t="s">
        <v>539</v>
      </c>
      <c r="C13903" t="s">
        <v>185</v>
      </c>
      <c r="D13903">
        <v>2012</v>
      </c>
      <c r="E13903">
        <v>2477730</v>
      </c>
    </row>
    <row r="13904" spans="1:5">
      <c r="A13904" t="s">
        <v>184</v>
      </c>
      <c r="B13904" t="s">
        <v>539</v>
      </c>
      <c r="C13904" t="s">
        <v>183</v>
      </c>
      <c r="D13904">
        <v>2012</v>
      </c>
      <c r="E13904">
        <v>1914254</v>
      </c>
    </row>
    <row r="13905" spans="1:5">
      <c r="A13905" t="s">
        <v>182</v>
      </c>
      <c r="B13905" t="s">
        <v>539</v>
      </c>
      <c r="C13905" t="s">
        <v>181</v>
      </c>
      <c r="D13905">
        <v>2012</v>
      </c>
      <c r="E13905">
        <v>1020527</v>
      </c>
    </row>
    <row r="13906" spans="1:5">
      <c r="A13906" t="s">
        <v>180</v>
      </c>
      <c r="B13906" t="s">
        <v>539</v>
      </c>
      <c r="C13906" t="s">
        <v>179</v>
      </c>
      <c r="D13906">
        <v>2012</v>
      </c>
      <c r="E13906">
        <v>22806211</v>
      </c>
    </row>
    <row r="13907" spans="1:5">
      <c r="A13907" t="s">
        <v>178</v>
      </c>
      <c r="B13907" t="s">
        <v>539</v>
      </c>
      <c r="C13907" t="s">
        <v>177</v>
      </c>
      <c r="D13907">
        <v>2012</v>
      </c>
      <c r="E13907">
        <v>0</v>
      </c>
    </row>
    <row r="13908" spans="1:5">
      <c r="A13908" t="s">
        <v>176</v>
      </c>
      <c r="B13908" t="s">
        <v>539</v>
      </c>
      <c r="C13908" t="s">
        <v>175</v>
      </c>
      <c r="D13908">
        <v>2012</v>
      </c>
      <c r="E13908">
        <v>608318</v>
      </c>
    </row>
    <row r="13909" spans="1:5">
      <c r="A13909" t="s">
        <v>174</v>
      </c>
      <c r="B13909" t="s">
        <v>536</v>
      </c>
      <c r="C13909" t="s">
        <v>173</v>
      </c>
      <c r="D13909">
        <v>2012</v>
      </c>
      <c r="E13909">
        <v>257182196</v>
      </c>
    </row>
    <row r="13910" spans="1:5">
      <c r="A13910" t="s">
        <v>172</v>
      </c>
      <c r="B13910" t="s">
        <v>539</v>
      </c>
      <c r="C13910" t="s">
        <v>171</v>
      </c>
      <c r="D13910">
        <v>2012</v>
      </c>
      <c r="E13910">
        <v>824447</v>
      </c>
    </row>
    <row r="13911" spans="1:5">
      <c r="A13911" t="s">
        <v>170</v>
      </c>
      <c r="B13911" t="s">
        <v>536</v>
      </c>
      <c r="C13911" t="s">
        <v>169</v>
      </c>
      <c r="D13911">
        <v>2012</v>
      </c>
      <c r="E13911">
        <v>11817022</v>
      </c>
    </row>
    <row r="13912" spans="1:5">
      <c r="A13912" t="s">
        <v>168</v>
      </c>
      <c r="B13912" t="s">
        <v>539</v>
      </c>
      <c r="C13912" t="s">
        <v>167</v>
      </c>
      <c r="D13912">
        <v>2012</v>
      </c>
      <c r="E13912">
        <v>111322804</v>
      </c>
    </row>
    <row r="13913" spans="1:5">
      <c r="A13913" t="s">
        <v>166</v>
      </c>
      <c r="B13913" t="s">
        <v>539</v>
      </c>
      <c r="C13913" t="s">
        <v>165</v>
      </c>
      <c r="D13913">
        <v>2012</v>
      </c>
      <c r="E13913">
        <v>1294193</v>
      </c>
    </row>
    <row r="13914" spans="1:5">
      <c r="A13914" t="s">
        <v>164</v>
      </c>
      <c r="B13914" t="s">
        <v>539</v>
      </c>
      <c r="C13914" t="s">
        <v>163</v>
      </c>
      <c r="D13914">
        <v>2012</v>
      </c>
      <c r="E13914">
        <v>6750783</v>
      </c>
    </row>
    <row r="13915" spans="1:5">
      <c r="A13915" t="s">
        <v>162</v>
      </c>
      <c r="B13915" t="s">
        <v>539</v>
      </c>
      <c r="C13915" t="s">
        <v>161</v>
      </c>
      <c r="D13915">
        <v>2012</v>
      </c>
      <c r="E13915">
        <v>53460700</v>
      </c>
    </row>
    <row r="13916" spans="1:5">
      <c r="A13916" t="s">
        <v>160</v>
      </c>
      <c r="B13916" t="s">
        <v>539</v>
      </c>
      <c r="C13916" t="s">
        <v>159</v>
      </c>
      <c r="D13916">
        <v>2012</v>
      </c>
      <c r="E13916">
        <v>3106</v>
      </c>
    </row>
    <row r="13917" spans="1:5">
      <c r="A13917" t="s">
        <v>158</v>
      </c>
      <c r="B13917" t="s">
        <v>539</v>
      </c>
      <c r="C13917" t="s">
        <v>157</v>
      </c>
      <c r="D13917">
        <v>2012</v>
      </c>
      <c r="E13917">
        <v>6466165</v>
      </c>
    </row>
    <row r="13918" spans="1:5">
      <c r="A13918" t="s">
        <v>156</v>
      </c>
      <c r="B13918" t="s">
        <v>539</v>
      </c>
      <c r="C13918" t="s">
        <v>155</v>
      </c>
      <c r="D13918">
        <v>2012</v>
      </c>
      <c r="E13918">
        <v>14963391</v>
      </c>
    </row>
    <row r="13919" spans="1:5">
      <c r="A13919" t="s">
        <v>154</v>
      </c>
      <c r="B13919" t="s">
        <v>536</v>
      </c>
      <c r="C13919" t="s">
        <v>153</v>
      </c>
      <c r="D13919">
        <v>2012</v>
      </c>
      <c r="E13919">
        <v>493455019</v>
      </c>
    </row>
    <row r="13920" spans="1:5">
      <c r="A13920" t="s">
        <v>152</v>
      </c>
      <c r="B13920" t="s">
        <v>539</v>
      </c>
      <c r="C13920" t="s">
        <v>151</v>
      </c>
      <c r="D13920">
        <v>2012</v>
      </c>
      <c r="E13920">
        <v>228173</v>
      </c>
    </row>
    <row r="13921" spans="1:5">
      <c r="A13921" t="s">
        <v>150</v>
      </c>
      <c r="B13921" t="s">
        <v>539</v>
      </c>
      <c r="C13921" t="s">
        <v>149</v>
      </c>
      <c r="D13921">
        <v>2012</v>
      </c>
      <c r="E13921">
        <v>9833250</v>
      </c>
    </row>
    <row r="13922" spans="1:5">
      <c r="A13922" t="s">
        <v>148</v>
      </c>
      <c r="B13922" t="s">
        <v>539</v>
      </c>
      <c r="C13922" t="s">
        <v>147</v>
      </c>
      <c r="D13922">
        <v>2012</v>
      </c>
      <c r="E13922">
        <v>4021087</v>
      </c>
    </row>
    <row r="13923" spans="1:5">
      <c r="A13923" t="s">
        <v>146</v>
      </c>
      <c r="B13923" t="s">
        <v>539</v>
      </c>
      <c r="C13923" t="s">
        <v>145</v>
      </c>
      <c r="D13923">
        <v>2012</v>
      </c>
      <c r="E13923">
        <v>2619307</v>
      </c>
    </row>
    <row r="13924" spans="1:5">
      <c r="A13924" t="s">
        <v>144</v>
      </c>
      <c r="B13924" t="s">
        <v>536</v>
      </c>
      <c r="C13924" t="s">
        <v>143</v>
      </c>
      <c r="D13924">
        <v>2012</v>
      </c>
      <c r="E13924">
        <v>1028844</v>
      </c>
    </row>
    <row r="13925" spans="1:5">
      <c r="A13925" t="s">
        <v>142</v>
      </c>
      <c r="B13925" t="s">
        <v>536</v>
      </c>
      <c r="C13925" t="s">
        <v>141</v>
      </c>
      <c r="D13925">
        <v>2012</v>
      </c>
      <c r="E13925">
        <v>1430178</v>
      </c>
    </row>
    <row r="13926" spans="1:5">
      <c r="A13926" t="s">
        <v>140</v>
      </c>
      <c r="B13926" t="s">
        <v>536</v>
      </c>
      <c r="C13926" t="s">
        <v>139</v>
      </c>
      <c r="D13926">
        <v>2012</v>
      </c>
      <c r="E13926">
        <v>213597031</v>
      </c>
    </row>
    <row r="13927" spans="1:5">
      <c r="A13927" t="s">
        <v>138</v>
      </c>
      <c r="B13927" t="s">
        <v>539</v>
      </c>
      <c r="C13927" t="s">
        <v>137</v>
      </c>
      <c r="D13927">
        <v>2012</v>
      </c>
      <c r="E13927">
        <v>118957</v>
      </c>
    </row>
    <row r="13928" spans="1:5">
      <c r="A13928" t="s">
        <v>136</v>
      </c>
      <c r="B13928" t="s">
        <v>539</v>
      </c>
      <c r="C13928" t="s">
        <v>135</v>
      </c>
      <c r="D13928">
        <v>2012</v>
      </c>
      <c r="E13928">
        <v>22235</v>
      </c>
    </row>
    <row r="13929" spans="1:5">
      <c r="A13929" t="s">
        <v>134</v>
      </c>
      <c r="B13929" t="s">
        <v>539</v>
      </c>
      <c r="C13929" t="s">
        <v>133</v>
      </c>
      <c r="D13929">
        <v>2012</v>
      </c>
      <c r="E13929">
        <v>9208443</v>
      </c>
    </row>
    <row r="13930" spans="1:5">
      <c r="A13930" t="s">
        <v>132</v>
      </c>
      <c r="B13930" t="s">
        <v>539</v>
      </c>
      <c r="C13930" t="s">
        <v>131</v>
      </c>
      <c r="D13930">
        <v>2012</v>
      </c>
      <c r="E13930">
        <v>37538887</v>
      </c>
    </row>
    <row r="13931" spans="1:5">
      <c r="A13931" t="s">
        <v>130</v>
      </c>
      <c r="B13931" t="s">
        <v>539</v>
      </c>
      <c r="C13931" t="s">
        <v>129</v>
      </c>
      <c r="D13931">
        <v>2012</v>
      </c>
      <c r="E13931">
        <v>7995187</v>
      </c>
    </row>
    <row r="13932" spans="1:5">
      <c r="A13932" t="s">
        <v>128</v>
      </c>
      <c r="B13932" t="s">
        <v>536</v>
      </c>
      <c r="C13932" t="s">
        <v>127</v>
      </c>
      <c r="D13932">
        <v>2012</v>
      </c>
      <c r="E13932">
        <v>1143852632</v>
      </c>
    </row>
    <row r="13933" spans="1:5">
      <c r="A13933" t="s">
        <v>126</v>
      </c>
      <c r="B13933" t="s">
        <v>539</v>
      </c>
      <c r="C13933" t="s">
        <v>125</v>
      </c>
      <c r="D13933">
        <v>2012</v>
      </c>
      <c r="E13933">
        <v>5087204</v>
      </c>
    </row>
    <row r="13934" spans="1:5">
      <c r="A13934" t="s">
        <v>124</v>
      </c>
      <c r="B13934" t="s">
        <v>539</v>
      </c>
      <c r="C13934" t="s">
        <v>123</v>
      </c>
      <c r="D13934">
        <v>2012</v>
      </c>
      <c r="E13934">
        <v>24000060</v>
      </c>
    </row>
    <row r="13935" spans="1:5">
      <c r="A13935" t="s">
        <v>122</v>
      </c>
      <c r="B13935" t="s">
        <v>539</v>
      </c>
      <c r="C13935" t="s">
        <v>121</v>
      </c>
      <c r="D13935">
        <v>2012</v>
      </c>
      <c r="E13935">
        <v>7841013</v>
      </c>
    </row>
    <row r="13936" spans="1:5">
      <c r="A13936" t="s">
        <v>120</v>
      </c>
      <c r="B13936" t="s">
        <v>539</v>
      </c>
      <c r="C13936" t="s">
        <v>119</v>
      </c>
      <c r="D13936">
        <v>2012</v>
      </c>
      <c r="E13936">
        <v>0</v>
      </c>
    </row>
    <row r="13937" spans="1:5">
      <c r="A13937" t="s">
        <v>118</v>
      </c>
      <c r="B13937" t="s">
        <v>539</v>
      </c>
      <c r="C13937" t="s">
        <v>117</v>
      </c>
      <c r="D13937">
        <v>2012</v>
      </c>
      <c r="E13937">
        <v>435908</v>
      </c>
    </row>
    <row r="13938" spans="1:5">
      <c r="A13938" t="s">
        <v>116</v>
      </c>
      <c r="B13938" t="s">
        <v>539</v>
      </c>
      <c r="C13938" t="s">
        <v>115</v>
      </c>
      <c r="D13938">
        <v>2012</v>
      </c>
      <c r="E13938">
        <v>4135104</v>
      </c>
    </row>
    <row r="13939" spans="1:5">
      <c r="A13939" t="s">
        <v>114</v>
      </c>
      <c r="B13939" t="s">
        <v>539</v>
      </c>
      <c r="C13939" t="s">
        <v>113</v>
      </c>
      <c r="D13939">
        <v>2012</v>
      </c>
      <c r="E13939">
        <v>2159581</v>
      </c>
    </row>
    <row r="13940" spans="1:5">
      <c r="A13940" t="s">
        <v>112</v>
      </c>
      <c r="B13940" t="s">
        <v>539</v>
      </c>
      <c r="C13940" t="s">
        <v>111</v>
      </c>
      <c r="D13940">
        <v>2012</v>
      </c>
      <c r="E13940">
        <v>1876</v>
      </c>
    </row>
    <row r="13941" spans="1:5">
      <c r="A13941" t="s">
        <v>110</v>
      </c>
      <c r="B13941" t="s">
        <v>539</v>
      </c>
      <c r="C13941" t="s">
        <v>109</v>
      </c>
      <c r="D13941">
        <v>2012</v>
      </c>
      <c r="E13941">
        <v>7894013</v>
      </c>
    </row>
    <row r="13942" spans="1:5">
      <c r="A13942" t="s">
        <v>108</v>
      </c>
      <c r="B13942" t="s">
        <v>539</v>
      </c>
      <c r="C13942" t="s">
        <v>107</v>
      </c>
      <c r="D13942">
        <v>2012</v>
      </c>
      <c r="E13942">
        <v>3217483</v>
      </c>
    </row>
    <row r="13943" spans="1:5">
      <c r="A13943" t="s">
        <v>106</v>
      </c>
      <c r="B13943" t="s">
        <v>536</v>
      </c>
      <c r="C13943" t="s">
        <v>105</v>
      </c>
      <c r="D13943">
        <v>2012</v>
      </c>
      <c r="E13943">
        <v>590782689.10000002</v>
      </c>
    </row>
    <row r="13944" spans="1:5">
      <c r="A13944" t="s">
        <v>104</v>
      </c>
      <c r="B13944" t="s">
        <v>539</v>
      </c>
      <c r="C13944" t="s">
        <v>103</v>
      </c>
      <c r="D13944">
        <v>2012</v>
      </c>
      <c r="E13944">
        <v>8849335</v>
      </c>
    </row>
    <row r="13945" spans="1:5">
      <c r="A13945" t="s">
        <v>102</v>
      </c>
      <c r="B13945" t="s">
        <v>536</v>
      </c>
      <c r="C13945" t="s">
        <v>101</v>
      </c>
      <c r="D13945">
        <v>2012</v>
      </c>
      <c r="E13945">
        <v>590824266.10000002</v>
      </c>
    </row>
    <row r="13946" spans="1:5">
      <c r="A13946" t="s">
        <v>100</v>
      </c>
      <c r="B13946" t="s">
        <v>536</v>
      </c>
      <c r="C13946" t="s">
        <v>99</v>
      </c>
      <c r="D13946">
        <v>2012</v>
      </c>
      <c r="E13946">
        <v>17335434</v>
      </c>
    </row>
    <row r="13947" spans="1:5">
      <c r="A13947" t="s">
        <v>98</v>
      </c>
      <c r="B13947" t="s">
        <v>539</v>
      </c>
      <c r="C13947" t="s">
        <v>97</v>
      </c>
      <c r="D13947">
        <v>2012</v>
      </c>
      <c r="E13947">
        <v>67184</v>
      </c>
    </row>
    <row r="13948" spans="1:5">
      <c r="A13948" t="s">
        <v>96</v>
      </c>
      <c r="B13948" t="s">
        <v>539</v>
      </c>
      <c r="C13948" t="s">
        <v>95</v>
      </c>
      <c r="D13948">
        <v>2012</v>
      </c>
      <c r="E13948">
        <v>181489</v>
      </c>
    </row>
    <row r="13949" spans="1:5">
      <c r="A13949" t="s">
        <v>94</v>
      </c>
      <c r="B13949" t="s">
        <v>539</v>
      </c>
      <c r="C13949" t="s">
        <v>93</v>
      </c>
      <c r="D13949">
        <v>2012</v>
      </c>
      <c r="E13949">
        <v>2478672</v>
      </c>
    </row>
    <row r="13950" spans="1:5">
      <c r="A13950" t="s">
        <v>92</v>
      </c>
      <c r="B13950" t="s">
        <v>539</v>
      </c>
      <c r="C13950" t="s">
        <v>91</v>
      </c>
      <c r="D13950">
        <v>2012</v>
      </c>
      <c r="E13950">
        <v>1031542</v>
      </c>
    </row>
    <row r="13951" spans="1:5">
      <c r="A13951" t="s">
        <v>90</v>
      </c>
      <c r="B13951" t="s">
        <v>539</v>
      </c>
      <c r="C13951" t="s">
        <v>89</v>
      </c>
      <c r="D13951">
        <v>2012</v>
      </c>
      <c r="E13951">
        <v>1393351</v>
      </c>
    </row>
    <row r="13952" spans="1:5">
      <c r="A13952" t="s">
        <v>88</v>
      </c>
      <c r="B13952" t="s">
        <v>539</v>
      </c>
      <c r="C13952" t="s">
        <v>87</v>
      </c>
      <c r="D13952">
        <v>2012</v>
      </c>
      <c r="E13952">
        <v>981377</v>
      </c>
    </row>
    <row r="13953" spans="1:5">
      <c r="A13953" t="s">
        <v>86</v>
      </c>
      <c r="B13953" t="s">
        <v>539</v>
      </c>
      <c r="C13953" t="s">
        <v>85</v>
      </c>
      <c r="D13953">
        <v>2012</v>
      </c>
      <c r="E13953">
        <v>0</v>
      </c>
    </row>
    <row r="13954" spans="1:5">
      <c r="A13954" t="s">
        <v>84</v>
      </c>
      <c r="B13954" t="s">
        <v>539</v>
      </c>
      <c r="C13954" t="s">
        <v>83</v>
      </c>
      <c r="D13954">
        <v>2012</v>
      </c>
      <c r="E13954">
        <v>41577</v>
      </c>
    </row>
    <row r="13955" spans="1:5">
      <c r="A13955" t="s">
        <v>82</v>
      </c>
      <c r="B13955" t="s">
        <v>539</v>
      </c>
      <c r="C13955" t="s">
        <v>81</v>
      </c>
      <c r="D13955">
        <v>2012</v>
      </c>
      <c r="E13955">
        <v>8891377</v>
      </c>
    </row>
    <row r="13956" spans="1:5">
      <c r="A13956" t="s">
        <v>80</v>
      </c>
      <c r="B13956" t="s">
        <v>539</v>
      </c>
      <c r="C13956" t="s">
        <v>79</v>
      </c>
      <c r="D13956">
        <v>2012</v>
      </c>
      <c r="E13956">
        <v>2890</v>
      </c>
    </row>
    <row r="13957" spans="1:5">
      <c r="A13957" t="s">
        <v>78</v>
      </c>
      <c r="B13957" t="s">
        <v>539</v>
      </c>
      <c r="C13957" t="s">
        <v>77</v>
      </c>
      <c r="D13957">
        <v>2012</v>
      </c>
      <c r="E13957">
        <v>9893616</v>
      </c>
    </row>
    <row r="13958" spans="1:5">
      <c r="A13958" t="s">
        <v>76</v>
      </c>
      <c r="B13958" t="s">
        <v>536</v>
      </c>
      <c r="C13958" t="s">
        <v>75</v>
      </c>
      <c r="D13958">
        <v>2012</v>
      </c>
      <c r="E13958">
        <v>988839033</v>
      </c>
    </row>
    <row r="13959" spans="1:5">
      <c r="A13959" t="s">
        <v>74</v>
      </c>
      <c r="B13959" t="s">
        <v>536</v>
      </c>
      <c r="C13959" t="s">
        <v>73</v>
      </c>
      <c r="D13959">
        <v>2012</v>
      </c>
      <c r="E13959">
        <v>158874650</v>
      </c>
    </row>
    <row r="13960" spans="1:5">
      <c r="A13960" t="s">
        <v>72</v>
      </c>
      <c r="B13960" t="s">
        <v>539</v>
      </c>
      <c r="C13960" t="s">
        <v>71</v>
      </c>
      <c r="D13960">
        <v>2012</v>
      </c>
      <c r="E13960">
        <v>4219062</v>
      </c>
    </row>
    <row r="13961" spans="1:5">
      <c r="A13961" t="s">
        <v>70</v>
      </c>
      <c r="B13961" t="s">
        <v>539</v>
      </c>
      <c r="C13961" t="s">
        <v>69</v>
      </c>
      <c r="D13961">
        <v>2012</v>
      </c>
      <c r="E13961">
        <v>36173053</v>
      </c>
    </row>
    <row r="13962" spans="1:5">
      <c r="A13962" t="s">
        <v>68</v>
      </c>
      <c r="B13962" t="s">
        <v>539</v>
      </c>
      <c r="C13962" t="s">
        <v>67</v>
      </c>
      <c r="D13962">
        <v>2012</v>
      </c>
      <c r="E13962">
        <v>5870934</v>
      </c>
    </row>
    <row r="13963" spans="1:5">
      <c r="A13963" t="s">
        <v>66</v>
      </c>
      <c r="B13963" t="s">
        <v>539</v>
      </c>
      <c r="C13963" t="s">
        <v>65</v>
      </c>
      <c r="D13963">
        <v>2012</v>
      </c>
      <c r="E13963">
        <v>2685386</v>
      </c>
    </row>
    <row r="13964" spans="1:5">
      <c r="A13964" t="s">
        <v>64</v>
      </c>
      <c r="B13964" t="s">
        <v>536</v>
      </c>
      <c r="C13964" t="s">
        <v>63</v>
      </c>
      <c r="D13964">
        <v>2012</v>
      </c>
      <c r="E13964">
        <v>124965740</v>
      </c>
    </row>
    <row r="13965" spans="1:5">
      <c r="A13965" t="s">
        <v>62</v>
      </c>
      <c r="B13965" t="s">
        <v>539</v>
      </c>
      <c r="C13965" t="s">
        <v>61</v>
      </c>
      <c r="D13965">
        <v>2012</v>
      </c>
      <c r="E13965">
        <v>800108</v>
      </c>
    </row>
    <row r="13966" spans="1:5">
      <c r="A13966" t="s">
        <v>60</v>
      </c>
      <c r="B13966" t="s">
        <v>536</v>
      </c>
      <c r="C13966" t="s">
        <v>59</v>
      </c>
      <c r="D13966">
        <v>2012</v>
      </c>
      <c r="E13966">
        <v>140030297</v>
      </c>
    </row>
    <row r="13967" spans="1:5">
      <c r="A13967" t="s">
        <v>58</v>
      </c>
      <c r="B13967" t="s">
        <v>539</v>
      </c>
      <c r="C13967" t="s">
        <v>57</v>
      </c>
      <c r="D13967">
        <v>2012</v>
      </c>
      <c r="E13967">
        <v>80290</v>
      </c>
    </row>
    <row r="13968" spans="1:5">
      <c r="A13968" t="s">
        <v>56</v>
      </c>
      <c r="B13968" t="s">
        <v>536</v>
      </c>
      <c r="C13968" t="s">
        <v>55</v>
      </c>
      <c r="D13968">
        <v>2012</v>
      </c>
      <c r="E13968">
        <v>1143852632</v>
      </c>
    </row>
    <row r="13969" spans="1:5">
      <c r="A13969" t="s">
        <v>54</v>
      </c>
      <c r="B13969" t="s">
        <v>536</v>
      </c>
      <c r="C13969" t="s">
        <v>53</v>
      </c>
      <c r="D13969">
        <v>2012</v>
      </c>
      <c r="E13969">
        <v>590824266.10000002</v>
      </c>
    </row>
    <row r="13970" spans="1:5">
      <c r="A13970" t="s">
        <v>52</v>
      </c>
      <c r="B13970" t="s">
        <v>539</v>
      </c>
      <c r="C13970" t="s">
        <v>51</v>
      </c>
      <c r="D13970">
        <v>2012</v>
      </c>
      <c r="E13970">
        <v>1223595</v>
      </c>
    </row>
    <row r="13971" spans="1:5">
      <c r="A13971" t="s">
        <v>50</v>
      </c>
      <c r="B13971" t="s">
        <v>539</v>
      </c>
      <c r="C13971" t="s">
        <v>49</v>
      </c>
      <c r="D13971">
        <v>2012</v>
      </c>
      <c r="E13971">
        <v>3671638</v>
      </c>
    </row>
    <row r="13972" spans="1:5">
      <c r="A13972" t="s">
        <v>6</v>
      </c>
      <c r="B13972" t="s">
        <v>539</v>
      </c>
      <c r="C13972" t="s">
        <v>48</v>
      </c>
      <c r="D13972">
        <v>2012</v>
      </c>
      <c r="E13972">
        <v>21003349</v>
      </c>
    </row>
    <row r="13973" spans="1:5">
      <c r="A13973" t="s">
        <v>47</v>
      </c>
      <c r="B13973" t="s">
        <v>539</v>
      </c>
      <c r="C13973" t="s">
        <v>46</v>
      </c>
      <c r="D13973">
        <v>2012</v>
      </c>
      <c r="E13973">
        <v>4632</v>
      </c>
    </row>
    <row r="13974" spans="1:5">
      <c r="A13974" t="s">
        <v>45</v>
      </c>
      <c r="B13974" t="s">
        <v>539</v>
      </c>
      <c r="C13974" t="s">
        <v>44</v>
      </c>
      <c r="D13974">
        <v>2012</v>
      </c>
      <c r="E13974">
        <v>34606949</v>
      </c>
    </row>
    <row r="13975" spans="1:5">
      <c r="A13975" t="s">
        <v>43</v>
      </c>
      <c r="B13975" t="s">
        <v>539</v>
      </c>
      <c r="C13975" t="s">
        <v>42</v>
      </c>
      <c r="D13975">
        <v>2012</v>
      </c>
      <c r="E13975">
        <v>30819024</v>
      </c>
    </row>
    <row r="13976" spans="1:5">
      <c r="A13976" t="s">
        <v>41</v>
      </c>
      <c r="B13976" t="s">
        <v>539</v>
      </c>
      <c r="C13976" t="s">
        <v>40</v>
      </c>
      <c r="D13976">
        <v>2012</v>
      </c>
      <c r="E13976">
        <v>14101096</v>
      </c>
    </row>
    <row r="13977" spans="1:5">
      <c r="A13977" t="s">
        <v>39</v>
      </c>
      <c r="B13977" t="s">
        <v>536</v>
      </c>
      <c r="C13977" t="s">
        <v>38</v>
      </c>
      <c r="D13977">
        <v>2012</v>
      </c>
      <c r="E13977">
        <v>959815697.10000002</v>
      </c>
    </row>
    <row r="13978" spans="1:5">
      <c r="A13978" t="s">
        <v>37</v>
      </c>
      <c r="B13978" t="s">
        <v>539</v>
      </c>
      <c r="C13978" t="s">
        <v>36</v>
      </c>
      <c r="D13978">
        <v>2012</v>
      </c>
      <c r="E13978">
        <v>176531</v>
      </c>
    </row>
    <row r="13979" spans="1:5">
      <c r="A13979" t="s">
        <v>4</v>
      </c>
      <c r="B13979" t="s">
        <v>539</v>
      </c>
      <c r="C13979" t="s">
        <v>35</v>
      </c>
      <c r="D13979">
        <v>2012</v>
      </c>
      <c r="E13979">
        <v>59320574</v>
      </c>
    </row>
    <row r="13980" spans="1:5">
      <c r="A13980" t="s">
        <v>34</v>
      </c>
      <c r="B13980" t="s">
        <v>539</v>
      </c>
      <c r="C13980" t="s">
        <v>33</v>
      </c>
      <c r="D13980">
        <v>2012</v>
      </c>
      <c r="E13980">
        <v>19001490</v>
      </c>
    </row>
    <row r="13981" spans="1:5">
      <c r="A13981" t="s">
        <v>32</v>
      </c>
      <c r="B13981" t="s">
        <v>539</v>
      </c>
      <c r="C13981" t="s">
        <v>31</v>
      </c>
      <c r="D13981">
        <v>2012</v>
      </c>
      <c r="E13981">
        <v>55216</v>
      </c>
    </row>
    <row r="13982" spans="1:5">
      <c r="A13982" t="s">
        <v>30</v>
      </c>
      <c r="B13982" t="s">
        <v>539</v>
      </c>
      <c r="C13982" t="s">
        <v>29</v>
      </c>
      <c r="D13982">
        <v>2012</v>
      </c>
      <c r="E13982">
        <v>3332779</v>
      </c>
    </row>
    <row r="13983" spans="1:5">
      <c r="A13983" t="s">
        <v>28</v>
      </c>
      <c r="B13983" t="s">
        <v>539</v>
      </c>
      <c r="C13983" t="s">
        <v>27</v>
      </c>
      <c r="D13983">
        <v>2012</v>
      </c>
      <c r="E13983">
        <v>15608</v>
      </c>
    </row>
    <row r="13984" spans="1:5">
      <c r="A13984" t="s">
        <v>26</v>
      </c>
      <c r="B13984" t="s">
        <v>539</v>
      </c>
      <c r="C13984" t="s">
        <v>25</v>
      </c>
      <c r="D13984">
        <v>2012</v>
      </c>
      <c r="E13984">
        <v>5352</v>
      </c>
    </row>
    <row r="13985" spans="1:5">
      <c r="A13985" t="s">
        <v>3</v>
      </c>
      <c r="B13985" t="s">
        <v>539</v>
      </c>
      <c r="C13985" t="s">
        <v>24</v>
      </c>
      <c r="D13985">
        <v>2012</v>
      </c>
      <c r="E13985">
        <v>60685103</v>
      </c>
    </row>
    <row r="13986" spans="1:5">
      <c r="A13986" t="s">
        <v>23</v>
      </c>
      <c r="B13986" t="s">
        <v>539</v>
      </c>
      <c r="C13986" t="s">
        <v>22</v>
      </c>
      <c r="D13986">
        <v>2012</v>
      </c>
      <c r="E13986">
        <v>185119</v>
      </c>
    </row>
    <row r="13987" spans="1:5">
      <c r="A13987" t="s">
        <v>21</v>
      </c>
      <c r="B13987" t="s">
        <v>536</v>
      </c>
      <c r="C13987" t="s">
        <v>20</v>
      </c>
      <c r="D13987">
        <v>2012</v>
      </c>
      <c r="E13987">
        <v>3364135496</v>
      </c>
    </row>
    <row r="13988" spans="1:5">
      <c r="A13988" t="s">
        <v>19</v>
      </c>
      <c r="B13988" t="s">
        <v>539</v>
      </c>
      <c r="C13988" t="s">
        <v>18</v>
      </c>
      <c r="D13988">
        <v>2012</v>
      </c>
      <c r="E13988">
        <v>152038</v>
      </c>
    </row>
    <row r="13989" spans="1:5">
      <c r="A13989" t="s">
        <v>17</v>
      </c>
      <c r="B13989" t="s">
        <v>539</v>
      </c>
      <c r="C13989" t="s">
        <v>16</v>
      </c>
      <c r="D13989">
        <v>2012</v>
      </c>
    </row>
    <row r="13990" spans="1:5">
      <c r="A13990" t="s">
        <v>15</v>
      </c>
      <c r="B13990" t="s">
        <v>539</v>
      </c>
      <c r="C13990" t="s">
        <v>14</v>
      </c>
      <c r="D13990">
        <v>2012</v>
      </c>
      <c r="E13990">
        <v>16721066</v>
      </c>
    </row>
    <row r="13991" spans="1:5">
      <c r="A13991" t="s">
        <v>13</v>
      </c>
      <c r="B13991" t="s">
        <v>539</v>
      </c>
      <c r="C13991" t="s">
        <v>12</v>
      </c>
      <c r="D13991">
        <v>2012</v>
      </c>
      <c r="E13991">
        <v>19284593.079999998</v>
      </c>
    </row>
    <row r="13992" spans="1:5">
      <c r="A13992" t="s">
        <v>11</v>
      </c>
      <c r="B13992" t="s">
        <v>539</v>
      </c>
      <c r="C13992" t="s">
        <v>10</v>
      </c>
      <c r="D13992">
        <v>2012</v>
      </c>
      <c r="E13992">
        <v>8880673</v>
      </c>
    </row>
    <row r="13993" spans="1:5">
      <c r="A13993" t="s">
        <v>9</v>
      </c>
      <c r="B13993" t="s">
        <v>539</v>
      </c>
      <c r="C13993" t="s">
        <v>8</v>
      </c>
      <c r="D13993">
        <v>2012</v>
      </c>
      <c r="E13993">
        <v>9880673</v>
      </c>
    </row>
    <row r="13994" spans="1:5">
      <c r="A13994" t="s">
        <v>528</v>
      </c>
      <c r="B13994" t="s">
        <v>539</v>
      </c>
      <c r="C13994" t="s">
        <v>527</v>
      </c>
      <c r="D13994">
        <v>2013</v>
      </c>
      <c r="E13994">
        <v>59789</v>
      </c>
    </row>
    <row r="13995" spans="1:5">
      <c r="A13995" t="s">
        <v>526</v>
      </c>
      <c r="B13995" t="s">
        <v>539</v>
      </c>
      <c r="C13995" t="s">
        <v>525</v>
      </c>
      <c r="D13995">
        <v>2013</v>
      </c>
      <c r="E13995">
        <v>23522383</v>
      </c>
    </row>
    <row r="13996" spans="1:5">
      <c r="A13996" t="s">
        <v>524</v>
      </c>
      <c r="B13996" t="s">
        <v>539</v>
      </c>
      <c r="C13996" t="s">
        <v>523</v>
      </c>
      <c r="D13996">
        <v>2013</v>
      </c>
      <c r="E13996">
        <v>14951645</v>
      </c>
    </row>
    <row r="13997" spans="1:5">
      <c r="A13997" t="s">
        <v>522</v>
      </c>
      <c r="B13997" t="s">
        <v>539</v>
      </c>
      <c r="C13997" t="s">
        <v>521</v>
      </c>
      <c r="D13997">
        <v>2013</v>
      </c>
      <c r="E13997">
        <v>1291703</v>
      </c>
    </row>
    <row r="13998" spans="1:5">
      <c r="A13998" t="s">
        <v>520</v>
      </c>
      <c r="B13998" t="s">
        <v>539</v>
      </c>
      <c r="C13998" t="s">
        <v>519</v>
      </c>
      <c r="D13998">
        <v>2013</v>
      </c>
      <c r="E13998">
        <v>11177</v>
      </c>
    </row>
    <row r="13999" spans="1:5">
      <c r="A13999" t="s">
        <v>518</v>
      </c>
      <c r="B13999" t="s">
        <v>536</v>
      </c>
      <c r="C13999" t="s">
        <v>517</v>
      </c>
      <c r="D13999">
        <v>2013</v>
      </c>
      <c r="E13999">
        <v>163382734</v>
      </c>
    </row>
    <row r="14000" spans="1:5">
      <c r="A14000" t="s">
        <v>516</v>
      </c>
      <c r="B14000" t="s">
        <v>539</v>
      </c>
      <c r="C14000" t="s">
        <v>515</v>
      </c>
      <c r="D14000">
        <v>2013</v>
      </c>
      <c r="E14000">
        <v>1352651</v>
      </c>
    </row>
    <row r="14001" spans="1:5">
      <c r="A14001" t="s">
        <v>1</v>
      </c>
      <c r="B14001" t="s">
        <v>539</v>
      </c>
      <c r="C14001" t="s">
        <v>514</v>
      </c>
      <c r="D14001">
        <v>2013</v>
      </c>
      <c r="E14001">
        <v>3636313</v>
      </c>
    </row>
    <row r="14002" spans="1:5">
      <c r="A14002" t="s">
        <v>513</v>
      </c>
      <c r="B14002" t="s">
        <v>539</v>
      </c>
      <c r="C14002" t="s">
        <v>512</v>
      </c>
      <c r="D14002">
        <v>2013</v>
      </c>
      <c r="E14002">
        <v>1071322</v>
      </c>
    </row>
    <row r="14003" spans="1:5">
      <c r="A14003" t="s">
        <v>511</v>
      </c>
      <c r="B14003" t="s">
        <v>539</v>
      </c>
      <c r="C14003" t="s">
        <v>510</v>
      </c>
      <c r="D14003">
        <v>2013</v>
      </c>
      <c r="E14003">
        <v>7005</v>
      </c>
    </row>
    <row r="14004" spans="1:5">
      <c r="A14004" t="s">
        <v>509</v>
      </c>
      <c r="B14004" t="s">
        <v>539</v>
      </c>
      <c r="C14004" t="s">
        <v>508</v>
      </c>
      <c r="D14004">
        <v>2013</v>
      </c>
      <c r="E14004">
        <v>73717</v>
      </c>
    </row>
    <row r="14005" spans="1:5">
      <c r="A14005" t="s">
        <v>507</v>
      </c>
      <c r="B14005" t="s">
        <v>539</v>
      </c>
      <c r="C14005" t="s">
        <v>506</v>
      </c>
      <c r="D14005">
        <v>2013</v>
      </c>
      <c r="E14005">
        <v>2507539</v>
      </c>
    </row>
    <row r="14006" spans="1:5">
      <c r="A14006" t="s">
        <v>505</v>
      </c>
      <c r="B14006" t="s">
        <v>539</v>
      </c>
      <c r="C14006" t="s">
        <v>504</v>
      </c>
      <c r="D14006">
        <v>2013</v>
      </c>
      <c r="E14006">
        <v>2892824</v>
      </c>
    </row>
    <row r="14007" spans="1:5">
      <c r="A14007" t="s">
        <v>503</v>
      </c>
      <c r="B14007" t="s">
        <v>539</v>
      </c>
      <c r="C14007" t="s">
        <v>502</v>
      </c>
      <c r="D14007">
        <v>2013</v>
      </c>
      <c r="E14007">
        <v>4322312</v>
      </c>
    </row>
    <row r="14008" spans="1:5">
      <c r="A14008" t="s">
        <v>501</v>
      </c>
      <c r="B14008" t="s">
        <v>539</v>
      </c>
      <c r="C14008" t="s">
        <v>500</v>
      </c>
      <c r="D14008">
        <v>2013</v>
      </c>
      <c r="E14008">
        <v>8498853</v>
      </c>
    </row>
    <row r="14009" spans="1:5">
      <c r="A14009" t="s">
        <v>499</v>
      </c>
      <c r="B14009" t="s">
        <v>539</v>
      </c>
      <c r="C14009" t="s">
        <v>498</v>
      </c>
      <c r="D14009">
        <v>2013</v>
      </c>
      <c r="E14009">
        <v>248706</v>
      </c>
    </row>
    <row r="14010" spans="1:5">
      <c r="A14010" t="s">
        <v>497</v>
      </c>
      <c r="B14010" t="s">
        <v>539</v>
      </c>
      <c r="C14010" t="s">
        <v>496</v>
      </c>
      <c r="D14010">
        <v>2013</v>
      </c>
      <c r="E14010">
        <v>5693933</v>
      </c>
    </row>
    <row r="14011" spans="1:5">
      <c r="A14011" t="s">
        <v>495</v>
      </c>
      <c r="B14011" t="s">
        <v>539</v>
      </c>
      <c r="C14011" t="s">
        <v>494</v>
      </c>
      <c r="D14011">
        <v>2013</v>
      </c>
      <c r="E14011">
        <v>12260605</v>
      </c>
    </row>
    <row r="14012" spans="1:5">
      <c r="A14012" t="s">
        <v>2</v>
      </c>
      <c r="B14012" t="s">
        <v>539</v>
      </c>
      <c r="C14012" t="s">
        <v>493</v>
      </c>
      <c r="D14012">
        <v>2013</v>
      </c>
      <c r="E14012">
        <v>105961967</v>
      </c>
    </row>
    <row r="14013" spans="1:5">
      <c r="A14013" t="s">
        <v>492</v>
      </c>
      <c r="B14013" t="s">
        <v>539</v>
      </c>
      <c r="C14013" t="s">
        <v>491</v>
      </c>
      <c r="D14013">
        <v>2013</v>
      </c>
      <c r="E14013">
        <v>1939786</v>
      </c>
    </row>
    <row r="14014" spans="1:5">
      <c r="A14014" t="s">
        <v>490</v>
      </c>
      <c r="B14014" t="s">
        <v>539</v>
      </c>
      <c r="C14014" t="s">
        <v>489</v>
      </c>
      <c r="D14014">
        <v>2013</v>
      </c>
      <c r="E14014">
        <v>149076</v>
      </c>
    </row>
    <row r="14015" spans="1:5">
      <c r="A14015" t="s">
        <v>488</v>
      </c>
      <c r="B14015" t="s">
        <v>539</v>
      </c>
      <c r="C14015" t="s">
        <v>487</v>
      </c>
      <c r="D14015">
        <v>2013</v>
      </c>
      <c r="E14015">
        <v>65142</v>
      </c>
    </row>
    <row r="14016" spans="1:5">
      <c r="A14016" t="s">
        <v>486</v>
      </c>
      <c r="B14016" t="s">
        <v>539</v>
      </c>
      <c r="C14016" t="s">
        <v>485</v>
      </c>
      <c r="D14016">
        <v>2013</v>
      </c>
      <c r="E14016">
        <v>2181529</v>
      </c>
    </row>
    <row r="14017" spans="1:5">
      <c r="A14017" t="s">
        <v>484</v>
      </c>
      <c r="B14017" t="s">
        <v>539</v>
      </c>
      <c r="C14017" t="s">
        <v>483</v>
      </c>
      <c r="D14017">
        <v>2013</v>
      </c>
      <c r="E14017">
        <v>2283482</v>
      </c>
    </row>
    <row r="14018" spans="1:5">
      <c r="A14018" t="s">
        <v>482</v>
      </c>
      <c r="B14018" t="s">
        <v>539</v>
      </c>
      <c r="C14018" t="s">
        <v>481</v>
      </c>
      <c r="D14018">
        <v>2013</v>
      </c>
      <c r="E14018">
        <v>191716</v>
      </c>
    </row>
    <row r="14019" spans="1:5">
      <c r="A14019" t="s">
        <v>480</v>
      </c>
      <c r="B14019" t="s">
        <v>539</v>
      </c>
      <c r="C14019" t="s">
        <v>479</v>
      </c>
      <c r="D14019">
        <v>2013</v>
      </c>
      <c r="E14019">
        <v>0</v>
      </c>
    </row>
    <row r="14020" spans="1:5">
      <c r="A14020" t="s">
        <v>478</v>
      </c>
      <c r="B14020" t="s">
        <v>539</v>
      </c>
      <c r="C14020" t="s">
        <v>477</v>
      </c>
      <c r="D14020">
        <v>2013</v>
      </c>
      <c r="E14020">
        <v>3359701</v>
      </c>
    </row>
    <row r="14021" spans="1:5">
      <c r="A14021" t="s">
        <v>476</v>
      </c>
      <c r="B14021" t="s">
        <v>539</v>
      </c>
      <c r="C14021" t="s">
        <v>475</v>
      </c>
      <c r="D14021">
        <v>2013</v>
      </c>
      <c r="E14021">
        <v>30015176</v>
      </c>
    </row>
    <row r="14022" spans="1:5">
      <c r="A14022" t="s">
        <v>474</v>
      </c>
      <c r="B14022" t="s">
        <v>539</v>
      </c>
      <c r="C14022" t="s">
        <v>473</v>
      </c>
      <c r="D14022">
        <v>2013</v>
      </c>
      <c r="E14022">
        <v>193089</v>
      </c>
    </row>
    <row r="14023" spans="1:5">
      <c r="A14023" t="s">
        <v>472</v>
      </c>
      <c r="B14023" t="s">
        <v>539</v>
      </c>
      <c r="C14023" t="s">
        <v>471</v>
      </c>
      <c r="D14023">
        <v>2013</v>
      </c>
      <c r="E14023">
        <v>95096</v>
      </c>
    </row>
    <row r="14024" spans="1:5">
      <c r="A14024" t="s">
        <v>470</v>
      </c>
      <c r="B14024" t="s">
        <v>539</v>
      </c>
      <c r="C14024" t="s">
        <v>469</v>
      </c>
      <c r="D14024">
        <v>2013</v>
      </c>
      <c r="E14024">
        <v>480862</v>
      </c>
    </row>
    <row r="14025" spans="1:5">
      <c r="A14025" t="s">
        <v>468</v>
      </c>
      <c r="B14025" t="s">
        <v>539</v>
      </c>
      <c r="C14025" t="s">
        <v>467</v>
      </c>
      <c r="D14025">
        <v>2013</v>
      </c>
      <c r="E14025">
        <v>916578</v>
      </c>
    </row>
    <row r="14026" spans="1:5">
      <c r="A14026" t="s">
        <v>466</v>
      </c>
      <c r="B14026" t="s">
        <v>539</v>
      </c>
      <c r="C14026" t="s">
        <v>465</v>
      </c>
      <c r="D14026">
        <v>2013</v>
      </c>
      <c r="E14026">
        <v>2722290</v>
      </c>
    </row>
    <row r="14027" spans="1:5">
      <c r="A14027" t="s">
        <v>464</v>
      </c>
      <c r="B14027" t="s">
        <v>539</v>
      </c>
      <c r="C14027" t="s">
        <v>463</v>
      </c>
      <c r="D14027">
        <v>2013</v>
      </c>
      <c r="E14027">
        <v>6513602</v>
      </c>
    </row>
    <row r="14028" spans="1:5">
      <c r="A14028" t="s">
        <v>462</v>
      </c>
      <c r="B14028" t="s">
        <v>536</v>
      </c>
      <c r="C14028" t="s">
        <v>461</v>
      </c>
      <c r="D14028">
        <v>2013</v>
      </c>
      <c r="E14028">
        <v>39206235</v>
      </c>
    </row>
    <row r="14029" spans="1:5">
      <c r="A14029" t="s">
        <v>460</v>
      </c>
      <c r="B14029" t="s">
        <v>539</v>
      </c>
      <c r="C14029" t="s">
        <v>459</v>
      </c>
      <c r="D14029">
        <v>2013</v>
      </c>
      <c r="E14029">
        <v>2120460</v>
      </c>
    </row>
    <row r="14030" spans="1:5">
      <c r="A14030" t="s">
        <v>458</v>
      </c>
      <c r="B14030" t="s">
        <v>539</v>
      </c>
      <c r="C14030" t="s">
        <v>457</v>
      </c>
      <c r="D14030">
        <v>2013</v>
      </c>
      <c r="E14030">
        <v>111465</v>
      </c>
    </row>
    <row r="14031" spans="1:5">
      <c r="A14031" t="s">
        <v>456</v>
      </c>
      <c r="B14031" t="s">
        <v>539</v>
      </c>
      <c r="C14031" t="s">
        <v>455</v>
      </c>
      <c r="D14031">
        <v>2013</v>
      </c>
      <c r="E14031">
        <v>1890368</v>
      </c>
    </row>
    <row r="14032" spans="1:5">
      <c r="A14032" t="s">
        <v>454</v>
      </c>
      <c r="B14032" t="s">
        <v>539</v>
      </c>
      <c r="C14032" t="s">
        <v>453</v>
      </c>
      <c r="D14032">
        <v>2013</v>
      </c>
      <c r="E14032">
        <v>635688202</v>
      </c>
    </row>
    <row r="14033" spans="1:5">
      <c r="A14033" t="s">
        <v>679</v>
      </c>
      <c r="B14033" t="s">
        <v>539</v>
      </c>
      <c r="C14033" t="s">
        <v>451</v>
      </c>
      <c r="D14033">
        <v>2013</v>
      </c>
      <c r="E14033">
        <v>10375568</v>
      </c>
    </row>
    <row r="14034" spans="1:5">
      <c r="A14034" t="s">
        <v>450</v>
      </c>
      <c r="B14034" t="s">
        <v>539</v>
      </c>
      <c r="C14034" t="s">
        <v>449</v>
      </c>
      <c r="D14034">
        <v>2013</v>
      </c>
      <c r="E14034">
        <v>10124047</v>
      </c>
    </row>
    <row r="14035" spans="1:5">
      <c r="A14035" t="s">
        <v>448</v>
      </c>
      <c r="B14035" t="s">
        <v>539</v>
      </c>
      <c r="C14035" t="s">
        <v>447</v>
      </c>
      <c r="D14035">
        <v>2013</v>
      </c>
      <c r="E14035">
        <v>41747693</v>
      </c>
    </row>
    <row r="14036" spans="1:5">
      <c r="A14036" t="s">
        <v>446</v>
      </c>
      <c r="B14036" t="s">
        <v>539</v>
      </c>
      <c r="C14036" t="s">
        <v>445</v>
      </c>
      <c r="D14036">
        <v>2013</v>
      </c>
      <c r="E14036">
        <v>1685272</v>
      </c>
    </row>
    <row r="14037" spans="1:5">
      <c r="A14037" t="s">
        <v>444</v>
      </c>
      <c r="B14037" t="s">
        <v>539</v>
      </c>
      <c r="C14037" t="s">
        <v>443</v>
      </c>
      <c r="D14037">
        <v>2013</v>
      </c>
      <c r="E14037">
        <v>11417707</v>
      </c>
    </row>
    <row r="14038" spans="1:5">
      <c r="A14038" t="s">
        <v>442</v>
      </c>
      <c r="B14038" t="s">
        <v>539</v>
      </c>
      <c r="C14038" t="s">
        <v>441</v>
      </c>
      <c r="D14038">
        <v>2013</v>
      </c>
      <c r="E14038">
        <v>533109</v>
      </c>
    </row>
    <row r="14039" spans="1:5">
      <c r="A14039" t="s">
        <v>440</v>
      </c>
      <c r="B14039" t="s">
        <v>539</v>
      </c>
      <c r="C14039" t="s">
        <v>439</v>
      </c>
      <c r="D14039">
        <v>2013</v>
      </c>
      <c r="E14039">
        <v>186578</v>
      </c>
    </row>
    <row r="14040" spans="1:5">
      <c r="A14040" t="s">
        <v>438</v>
      </c>
      <c r="B14040" t="s">
        <v>539</v>
      </c>
      <c r="C14040" t="s">
        <v>437</v>
      </c>
      <c r="D14040">
        <v>2013</v>
      </c>
      <c r="E14040">
        <v>1178671</v>
      </c>
    </row>
    <row r="14041" spans="1:5">
      <c r="A14041" t="s">
        <v>436</v>
      </c>
      <c r="B14041" t="s">
        <v>536</v>
      </c>
      <c r="C14041" t="s">
        <v>435</v>
      </c>
      <c r="D14041">
        <v>2013</v>
      </c>
      <c r="E14041">
        <v>4108910</v>
      </c>
    </row>
    <row r="14042" spans="1:5">
      <c r="A14042" t="s">
        <v>434</v>
      </c>
      <c r="B14042" t="s">
        <v>539</v>
      </c>
      <c r="C14042" t="s">
        <v>433</v>
      </c>
      <c r="D14042">
        <v>2013</v>
      </c>
      <c r="E14042">
        <v>2639406</v>
      </c>
    </row>
    <row r="14043" spans="1:5">
      <c r="A14043" t="s">
        <v>432</v>
      </c>
      <c r="B14043" t="s">
        <v>539</v>
      </c>
      <c r="C14043" t="s">
        <v>431</v>
      </c>
      <c r="D14043">
        <v>2013</v>
      </c>
      <c r="E14043">
        <v>16094</v>
      </c>
    </row>
    <row r="14044" spans="1:5">
      <c r="A14044" t="s">
        <v>430</v>
      </c>
      <c r="B14044" t="s">
        <v>539</v>
      </c>
      <c r="C14044" t="s">
        <v>429</v>
      </c>
      <c r="D14044">
        <v>2013</v>
      </c>
      <c r="E14044">
        <v>0</v>
      </c>
    </row>
    <row r="14045" spans="1:5">
      <c r="A14045" t="s">
        <v>428</v>
      </c>
      <c r="B14045" t="s">
        <v>539</v>
      </c>
      <c r="C14045" t="s">
        <v>427</v>
      </c>
      <c r="D14045">
        <v>2013</v>
      </c>
      <c r="E14045">
        <v>375964</v>
      </c>
    </row>
    <row r="14046" spans="1:5">
      <c r="A14046" t="s">
        <v>426</v>
      </c>
      <c r="B14046" t="s">
        <v>539</v>
      </c>
      <c r="C14046" t="s">
        <v>425</v>
      </c>
      <c r="D14046">
        <v>2013</v>
      </c>
      <c r="E14046">
        <v>2832545</v>
      </c>
    </row>
    <row r="14047" spans="1:5">
      <c r="A14047" t="s">
        <v>7</v>
      </c>
      <c r="B14047" t="s">
        <v>539</v>
      </c>
      <c r="C14047" t="s">
        <v>424</v>
      </c>
      <c r="D14047">
        <v>2013</v>
      </c>
      <c r="E14047">
        <v>20250111</v>
      </c>
    </row>
    <row r="14048" spans="1:5">
      <c r="A14048" t="s">
        <v>423</v>
      </c>
      <c r="B14048" t="s">
        <v>539</v>
      </c>
      <c r="C14048" t="s">
        <v>422</v>
      </c>
      <c r="D14048">
        <v>2013</v>
      </c>
      <c r="E14048">
        <v>204570</v>
      </c>
    </row>
    <row r="14049" spans="1:5">
      <c r="A14049" t="s">
        <v>421</v>
      </c>
      <c r="B14049" t="s">
        <v>539</v>
      </c>
      <c r="C14049" t="s">
        <v>420</v>
      </c>
      <c r="D14049">
        <v>2013</v>
      </c>
      <c r="E14049">
        <v>22466</v>
      </c>
    </row>
    <row r="14050" spans="1:5">
      <c r="A14050" t="s">
        <v>419</v>
      </c>
      <c r="B14050" t="s">
        <v>539</v>
      </c>
      <c r="C14050" t="s">
        <v>418</v>
      </c>
      <c r="D14050">
        <v>2013</v>
      </c>
      <c r="E14050">
        <v>711749</v>
      </c>
    </row>
    <row r="14051" spans="1:5">
      <c r="A14051" t="s">
        <v>417</v>
      </c>
      <c r="B14051" t="s">
        <v>539</v>
      </c>
      <c r="C14051" t="s">
        <v>416</v>
      </c>
      <c r="D14051">
        <v>2013</v>
      </c>
      <c r="E14051">
        <v>2356267</v>
      </c>
    </row>
    <row r="14052" spans="1:5">
      <c r="A14052" t="s">
        <v>415</v>
      </c>
      <c r="B14052" t="s">
        <v>539</v>
      </c>
      <c r="C14052" t="s">
        <v>414</v>
      </c>
      <c r="D14052">
        <v>2013</v>
      </c>
      <c r="E14052">
        <v>11689428</v>
      </c>
    </row>
    <row r="14053" spans="1:5">
      <c r="A14053" t="s">
        <v>413</v>
      </c>
      <c r="B14053" t="s">
        <v>536</v>
      </c>
      <c r="C14053" t="s">
        <v>412</v>
      </c>
      <c r="D14053">
        <v>2013</v>
      </c>
      <c r="E14053">
        <v>984854540</v>
      </c>
    </row>
    <row r="14054" spans="1:5">
      <c r="A14054" t="s">
        <v>411</v>
      </c>
      <c r="B14054" t="s">
        <v>536</v>
      </c>
      <c r="C14054" t="s">
        <v>410</v>
      </c>
      <c r="D14054">
        <v>2013</v>
      </c>
      <c r="E14054">
        <v>1722951259</v>
      </c>
    </row>
    <row r="14055" spans="1:5">
      <c r="A14055" t="s">
        <v>409</v>
      </c>
      <c r="B14055" t="s">
        <v>536</v>
      </c>
      <c r="C14055" t="s">
        <v>408</v>
      </c>
      <c r="D14055">
        <v>2013</v>
      </c>
      <c r="E14055">
        <v>1006809831</v>
      </c>
    </row>
    <row r="14056" spans="1:5">
      <c r="A14056" t="s">
        <v>407</v>
      </c>
      <c r="B14056" t="s">
        <v>536</v>
      </c>
      <c r="C14056" t="s">
        <v>406</v>
      </c>
      <c r="D14056">
        <v>2013</v>
      </c>
      <c r="E14056">
        <v>144135127</v>
      </c>
    </row>
    <row r="14057" spans="1:5">
      <c r="A14057" t="s">
        <v>405</v>
      </c>
      <c r="B14057" t="s">
        <v>536</v>
      </c>
      <c r="C14057" t="s">
        <v>404</v>
      </c>
      <c r="D14057">
        <v>2013</v>
      </c>
      <c r="E14057">
        <v>264516277</v>
      </c>
    </row>
    <row r="14058" spans="1:5">
      <c r="A14058" t="s">
        <v>403</v>
      </c>
      <c r="B14058" t="s">
        <v>539</v>
      </c>
      <c r="C14058" t="s">
        <v>402</v>
      </c>
      <c r="D14058">
        <v>2013</v>
      </c>
      <c r="E14058">
        <v>5748101</v>
      </c>
    </row>
    <row r="14059" spans="1:5">
      <c r="A14059" t="s">
        <v>401</v>
      </c>
      <c r="B14059" t="s">
        <v>539</v>
      </c>
      <c r="C14059" t="s">
        <v>400</v>
      </c>
      <c r="D14059">
        <v>2013</v>
      </c>
      <c r="E14059">
        <v>51167785</v>
      </c>
    </row>
    <row r="14060" spans="1:5">
      <c r="A14060" t="s">
        <v>399</v>
      </c>
      <c r="B14060" t="s">
        <v>536</v>
      </c>
      <c r="C14060" t="s">
        <v>398</v>
      </c>
      <c r="D14060">
        <v>2013</v>
      </c>
      <c r="E14060">
        <v>82672519</v>
      </c>
    </row>
    <row r="14061" spans="1:5">
      <c r="A14061" t="s">
        <v>397</v>
      </c>
      <c r="B14061" t="s">
        <v>539</v>
      </c>
      <c r="C14061" t="s">
        <v>396</v>
      </c>
      <c r="D14061">
        <v>2013</v>
      </c>
    </row>
    <row r="14062" spans="1:5">
      <c r="A14062" t="s">
        <v>395</v>
      </c>
      <c r="B14062" t="s">
        <v>539</v>
      </c>
      <c r="C14062" t="s">
        <v>394</v>
      </c>
      <c r="D14062">
        <v>2013</v>
      </c>
      <c r="E14062">
        <v>9730070</v>
      </c>
    </row>
    <row r="14063" spans="1:5">
      <c r="A14063" t="s">
        <v>393</v>
      </c>
      <c r="B14063" t="s">
        <v>539</v>
      </c>
      <c r="C14063" t="s">
        <v>392</v>
      </c>
      <c r="D14063">
        <v>2013</v>
      </c>
      <c r="E14063">
        <v>425436</v>
      </c>
    </row>
    <row r="14064" spans="1:5">
      <c r="A14064" t="s">
        <v>5</v>
      </c>
      <c r="B14064" t="s">
        <v>539</v>
      </c>
      <c r="C14064" t="s">
        <v>391</v>
      </c>
      <c r="D14064">
        <v>2013</v>
      </c>
      <c r="E14064">
        <v>77248096</v>
      </c>
    </row>
    <row r="14065" spans="1:5">
      <c r="A14065" t="s">
        <v>390</v>
      </c>
      <c r="B14065" t="s">
        <v>536</v>
      </c>
      <c r="C14065" t="s">
        <v>389</v>
      </c>
      <c r="D14065">
        <v>2013</v>
      </c>
      <c r="E14065">
        <v>129868063</v>
      </c>
    </row>
    <row r="14066" spans="1:5">
      <c r="A14066" t="s">
        <v>388</v>
      </c>
      <c r="B14066" t="s">
        <v>536</v>
      </c>
      <c r="C14066" t="s">
        <v>387</v>
      </c>
      <c r="D14066">
        <v>2013</v>
      </c>
      <c r="E14066">
        <v>280843800</v>
      </c>
    </row>
    <row r="14067" spans="1:5">
      <c r="A14067" t="s">
        <v>386</v>
      </c>
      <c r="B14067" t="s">
        <v>539</v>
      </c>
      <c r="C14067" t="s">
        <v>385</v>
      </c>
      <c r="D14067">
        <v>2013</v>
      </c>
      <c r="E14067">
        <v>872846</v>
      </c>
    </row>
    <row r="14068" spans="1:5">
      <c r="A14068" t="s">
        <v>384</v>
      </c>
      <c r="B14068" t="s">
        <v>539</v>
      </c>
      <c r="C14068" t="s">
        <v>383</v>
      </c>
      <c r="D14068">
        <v>2013</v>
      </c>
      <c r="E14068">
        <v>413677</v>
      </c>
    </row>
    <row r="14069" spans="1:5">
      <c r="A14069" t="s">
        <v>382</v>
      </c>
      <c r="B14069" t="s">
        <v>539</v>
      </c>
      <c r="C14069" t="s">
        <v>381</v>
      </c>
      <c r="D14069">
        <v>2013</v>
      </c>
      <c r="E14069">
        <v>13823400</v>
      </c>
    </row>
    <row r="14070" spans="1:5">
      <c r="A14070" t="s">
        <v>380</v>
      </c>
      <c r="B14070" t="s">
        <v>539</v>
      </c>
      <c r="C14070" t="s">
        <v>379</v>
      </c>
      <c r="D14070">
        <v>2013</v>
      </c>
      <c r="E14070">
        <v>28502</v>
      </c>
    </row>
    <row r="14071" spans="1:5">
      <c r="A14071" t="s">
        <v>378</v>
      </c>
      <c r="B14071" t="s">
        <v>539</v>
      </c>
      <c r="C14071" t="s">
        <v>377</v>
      </c>
      <c r="D14071">
        <v>2013</v>
      </c>
      <c r="E14071">
        <v>80533</v>
      </c>
    </row>
    <row r="14072" spans="1:5">
      <c r="A14072" t="s">
        <v>376</v>
      </c>
      <c r="B14072" t="s">
        <v>539</v>
      </c>
      <c r="C14072" t="s">
        <v>375</v>
      </c>
      <c r="D14072">
        <v>2013</v>
      </c>
      <c r="E14072">
        <v>242460</v>
      </c>
    </row>
    <row r="14073" spans="1:5">
      <c r="A14073" t="s">
        <v>374</v>
      </c>
      <c r="B14073" t="s">
        <v>539</v>
      </c>
      <c r="C14073" t="s">
        <v>373</v>
      </c>
      <c r="D14073">
        <v>2013</v>
      </c>
      <c r="E14073">
        <v>11484083</v>
      </c>
    </row>
    <row r="14074" spans="1:5">
      <c r="A14074" t="s">
        <v>372</v>
      </c>
      <c r="B14074" t="s">
        <v>539</v>
      </c>
      <c r="C14074" t="s">
        <v>371</v>
      </c>
      <c r="D14074">
        <v>2013</v>
      </c>
      <c r="E14074">
        <v>1763052</v>
      </c>
    </row>
    <row r="14075" spans="1:5">
      <c r="A14075" t="s">
        <v>370</v>
      </c>
      <c r="B14075" t="s">
        <v>539</v>
      </c>
      <c r="C14075" t="s">
        <v>369</v>
      </c>
      <c r="D14075">
        <v>2013</v>
      </c>
      <c r="E14075">
        <v>12452556</v>
      </c>
    </row>
    <row r="14076" spans="1:5">
      <c r="A14076" t="s">
        <v>368</v>
      </c>
      <c r="B14076" t="s">
        <v>539</v>
      </c>
      <c r="C14076" t="s">
        <v>367</v>
      </c>
      <c r="D14076">
        <v>2013</v>
      </c>
      <c r="E14076">
        <v>0</v>
      </c>
    </row>
    <row r="14077" spans="1:5">
      <c r="A14077" t="s">
        <v>366</v>
      </c>
      <c r="B14077" t="s">
        <v>539</v>
      </c>
      <c r="C14077" t="s">
        <v>365</v>
      </c>
      <c r="D14077">
        <v>2013</v>
      </c>
      <c r="E14077">
        <v>7359322</v>
      </c>
    </row>
    <row r="14078" spans="1:5">
      <c r="A14078" t="s">
        <v>364</v>
      </c>
      <c r="B14078" t="s">
        <v>539</v>
      </c>
      <c r="C14078" t="s">
        <v>363</v>
      </c>
      <c r="D14078">
        <v>2013</v>
      </c>
      <c r="E14078">
        <v>773981</v>
      </c>
    </row>
    <row r="14079" spans="1:5">
      <c r="A14079" t="s">
        <v>362</v>
      </c>
      <c r="B14079" t="s">
        <v>539</v>
      </c>
      <c r="C14079" t="s">
        <v>361</v>
      </c>
      <c r="D14079">
        <v>2013</v>
      </c>
      <c r="E14079">
        <v>878632</v>
      </c>
    </row>
    <row r="14080" spans="1:5">
      <c r="A14080" t="s">
        <v>360</v>
      </c>
      <c r="B14080" t="s">
        <v>539</v>
      </c>
      <c r="C14080" t="s">
        <v>359</v>
      </c>
      <c r="D14080">
        <v>2013</v>
      </c>
      <c r="E14080">
        <v>654550</v>
      </c>
    </row>
    <row r="14081" spans="1:5">
      <c r="A14081" t="s">
        <v>358</v>
      </c>
      <c r="B14081" t="s">
        <v>539</v>
      </c>
      <c r="C14081" t="s">
        <v>357</v>
      </c>
      <c r="D14081">
        <v>2013</v>
      </c>
      <c r="E14081">
        <v>2484388</v>
      </c>
    </row>
    <row r="14082" spans="1:5">
      <c r="A14082" t="s">
        <v>356</v>
      </c>
      <c r="B14082" t="s">
        <v>539</v>
      </c>
      <c r="C14082" t="s">
        <v>355</v>
      </c>
      <c r="D14082">
        <v>2013</v>
      </c>
      <c r="E14082">
        <v>68223</v>
      </c>
    </row>
    <row r="14083" spans="1:5">
      <c r="A14083" t="s">
        <v>354</v>
      </c>
      <c r="B14083" t="s">
        <v>539</v>
      </c>
      <c r="C14083" t="s">
        <v>353</v>
      </c>
      <c r="D14083">
        <v>2013</v>
      </c>
      <c r="E14083">
        <v>8115</v>
      </c>
    </row>
    <row r="14084" spans="1:5">
      <c r="A14084" t="s">
        <v>352</v>
      </c>
      <c r="B14084" t="s">
        <v>539</v>
      </c>
      <c r="C14084" t="s">
        <v>351</v>
      </c>
      <c r="D14084">
        <v>2013</v>
      </c>
      <c r="E14084">
        <v>7695016</v>
      </c>
    </row>
    <row r="14085" spans="1:5">
      <c r="A14085" t="s">
        <v>350</v>
      </c>
      <c r="B14085" t="s">
        <v>539</v>
      </c>
      <c r="C14085" t="s">
        <v>349</v>
      </c>
      <c r="D14085">
        <v>2013</v>
      </c>
      <c r="E14085">
        <v>9052</v>
      </c>
    </row>
    <row r="14086" spans="1:5">
      <c r="A14086" t="s">
        <v>348</v>
      </c>
      <c r="B14086" t="s">
        <v>539</v>
      </c>
      <c r="C14086" t="s">
        <v>347</v>
      </c>
      <c r="D14086">
        <v>2013</v>
      </c>
      <c r="E14086">
        <v>542922</v>
      </c>
    </row>
    <row r="14087" spans="1:5">
      <c r="A14087" t="s">
        <v>346</v>
      </c>
      <c r="B14087" t="s">
        <v>536</v>
      </c>
      <c r="C14087" t="s">
        <v>345</v>
      </c>
      <c r="D14087">
        <v>2013</v>
      </c>
      <c r="E14087">
        <v>220370552</v>
      </c>
    </row>
    <row r="14088" spans="1:5">
      <c r="A14088" t="s">
        <v>344</v>
      </c>
      <c r="B14088" t="s">
        <v>539</v>
      </c>
      <c r="C14088" t="s">
        <v>343</v>
      </c>
      <c r="D14088">
        <v>2013</v>
      </c>
      <c r="E14088">
        <v>0</v>
      </c>
    </row>
    <row r="14089" spans="1:5">
      <c r="A14089" t="s">
        <v>342</v>
      </c>
      <c r="B14089" t="s">
        <v>539</v>
      </c>
      <c r="C14089" t="s">
        <v>341</v>
      </c>
      <c r="D14089">
        <v>2013</v>
      </c>
      <c r="E14089">
        <v>4022667</v>
      </c>
    </row>
    <row r="14090" spans="1:5">
      <c r="A14090" t="s">
        <v>340</v>
      </c>
      <c r="B14090" t="s">
        <v>536</v>
      </c>
      <c r="C14090" t="s">
        <v>339</v>
      </c>
      <c r="D14090">
        <v>2013</v>
      </c>
      <c r="E14090">
        <v>454426697</v>
      </c>
    </row>
    <row r="14091" spans="1:5">
      <c r="A14091" t="s">
        <v>338</v>
      </c>
      <c r="B14091" t="s">
        <v>539</v>
      </c>
      <c r="C14091" t="s">
        <v>337</v>
      </c>
      <c r="D14091">
        <v>2013</v>
      </c>
      <c r="E14091">
        <v>1772111</v>
      </c>
    </row>
    <row r="14092" spans="1:5">
      <c r="A14092" t="s">
        <v>336</v>
      </c>
      <c r="B14092" t="s">
        <v>539</v>
      </c>
      <c r="C14092" t="s">
        <v>335</v>
      </c>
      <c r="D14092">
        <v>2013</v>
      </c>
      <c r="E14092">
        <v>4572456</v>
      </c>
    </row>
    <row r="14093" spans="1:5">
      <c r="A14093" t="s">
        <v>334</v>
      </c>
      <c r="B14093" t="s">
        <v>539</v>
      </c>
      <c r="C14093" t="s">
        <v>333</v>
      </c>
      <c r="D14093">
        <v>2013</v>
      </c>
      <c r="E14093">
        <v>2937652</v>
      </c>
    </row>
    <row r="14094" spans="1:5">
      <c r="A14094" t="s">
        <v>332</v>
      </c>
      <c r="B14094" t="s">
        <v>536</v>
      </c>
      <c r="C14094" t="s">
        <v>331</v>
      </c>
      <c r="D14094">
        <v>2013</v>
      </c>
      <c r="E14094">
        <v>2197192886</v>
      </c>
    </row>
    <row r="14095" spans="1:5">
      <c r="A14095" t="s">
        <v>330</v>
      </c>
      <c r="B14095" t="s">
        <v>536</v>
      </c>
      <c r="C14095" t="s">
        <v>329</v>
      </c>
      <c r="D14095">
        <v>2013</v>
      </c>
      <c r="E14095">
        <v>3155038727</v>
      </c>
    </row>
    <row r="14096" spans="1:5">
      <c r="A14096" t="s">
        <v>328</v>
      </c>
      <c r="B14096" t="s">
        <v>536</v>
      </c>
      <c r="C14096" t="s">
        <v>327</v>
      </c>
      <c r="D14096">
        <v>2013</v>
      </c>
      <c r="E14096">
        <v>957845841</v>
      </c>
    </row>
    <row r="14097" spans="1:5">
      <c r="A14097" t="s">
        <v>326</v>
      </c>
      <c r="B14097" t="s">
        <v>536</v>
      </c>
      <c r="C14097" t="s">
        <v>325</v>
      </c>
      <c r="D14097">
        <v>2013</v>
      </c>
      <c r="E14097">
        <v>291205297</v>
      </c>
    </row>
    <row r="14098" spans="1:5">
      <c r="A14098" t="s">
        <v>324</v>
      </c>
      <c r="B14098" t="s">
        <v>539</v>
      </c>
      <c r="C14098" t="s">
        <v>323</v>
      </c>
      <c r="D14098">
        <v>2013</v>
      </c>
      <c r="E14098">
        <v>120340365</v>
      </c>
    </row>
    <row r="14099" spans="1:5">
      <c r="A14099" t="s">
        <v>322</v>
      </c>
      <c r="B14099" t="s">
        <v>536</v>
      </c>
      <c r="C14099" t="s">
        <v>321</v>
      </c>
      <c r="D14099">
        <v>2013</v>
      </c>
      <c r="E14099">
        <v>666640544</v>
      </c>
    </row>
    <row r="14100" spans="1:5">
      <c r="A14100" t="s">
        <v>320</v>
      </c>
      <c r="B14100" t="s">
        <v>539</v>
      </c>
      <c r="C14100" t="s">
        <v>319</v>
      </c>
      <c r="D14100">
        <v>2013</v>
      </c>
      <c r="E14100">
        <v>39297</v>
      </c>
    </row>
    <row r="14101" spans="1:5">
      <c r="A14101" t="s">
        <v>318</v>
      </c>
      <c r="B14101" t="s">
        <v>539</v>
      </c>
      <c r="C14101" t="s">
        <v>317</v>
      </c>
      <c r="D14101">
        <v>2013</v>
      </c>
      <c r="E14101">
        <v>869499014</v>
      </c>
    </row>
    <row r="14102" spans="1:5">
      <c r="A14102" t="s">
        <v>316</v>
      </c>
      <c r="B14102" t="s">
        <v>536</v>
      </c>
      <c r="C14102" t="s">
        <v>315</v>
      </c>
      <c r="D14102">
        <v>2013</v>
      </c>
    </row>
    <row r="14103" spans="1:5">
      <c r="A14103" t="s">
        <v>314</v>
      </c>
      <c r="B14103" t="s">
        <v>539</v>
      </c>
      <c r="C14103" t="s">
        <v>313</v>
      </c>
      <c r="D14103">
        <v>2013</v>
      </c>
      <c r="E14103">
        <v>1716681</v>
      </c>
    </row>
    <row r="14104" spans="1:5">
      <c r="A14104" t="s">
        <v>312</v>
      </c>
      <c r="B14104" t="s">
        <v>539</v>
      </c>
      <c r="C14104" t="s">
        <v>311</v>
      </c>
      <c r="D14104">
        <v>2013</v>
      </c>
      <c r="E14104">
        <v>21434114</v>
      </c>
    </row>
    <row r="14105" spans="1:5">
      <c r="A14105" t="s">
        <v>310</v>
      </c>
      <c r="B14105" t="s">
        <v>539</v>
      </c>
      <c r="C14105" t="s">
        <v>309</v>
      </c>
      <c r="D14105">
        <v>2013</v>
      </c>
      <c r="E14105">
        <v>10415001</v>
      </c>
    </row>
    <row r="14106" spans="1:5">
      <c r="A14106" t="s">
        <v>308</v>
      </c>
      <c r="B14106" t="s">
        <v>539</v>
      </c>
      <c r="C14106" t="s">
        <v>307</v>
      </c>
      <c r="D14106">
        <v>2013</v>
      </c>
      <c r="E14106">
        <v>19614</v>
      </c>
    </row>
    <row r="14107" spans="1:5">
      <c r="A14107" t="s">
        <v>306</v>
      </c>
      <c r="B14107" t="s">
        <v>539</v>
      </c>
      <c r="C14107" t="s">
        <v>305</v>
      </c>
      <c r="D14107">
        <v>2013</v>
      </c>
      <c r="E14107">
        <v>643793</v>
      </c>
    </row>
    <row r="14108" spans="1:5">
      <c r="A14108" t="s">
        <v>304</v>
      </c>
      <c r="B14108" t="s">
        <v>539</v>
      </c>
      <c r="C14108" t="s">
        <v>303</v>
      </c>
      <c r="D14108">
        <v>2013</v>
      </c>
      <c r="E14108">
        <v>18861658</v>
      </c>
    </row>
    <row r="14109" spans="1:5">
      <c r="A14109" t="s">
        <v>302</v>
      </c>
      <c r="B14109" t="s">
        <v>539</v>
      </c>
      <c r="C14109" t="s">
        <v>301</v>
      </c>
      <c r="D14109">
        <v>2013</v>
      </c>
      <c r="E14109">
        <v>1302249</v>
      </c>
    </row>
    <row r="14110" spans="1:5">
      <c r="A14110" t="s">
        <v>300</v>
      </c>
      <c r="B14110" t="s">
        <v>539</v>
      </c>
      <c r="C14110" t="s">
        <v>299</v>
      </c>
      <c r="D14110">
        <v>2013</v>
      </c>
      <c r="E14110">
        <v>1412536</v>
      </c>
    </row>
    <row r="14111" spans="1:5">
      <c r="A14111" t="s">
        <v>298</v>
      </c>
      <c r="B14111" t="s">
        <v>539</v>
      </c>
      <c r="C14111" t="s">
        <v>297</v>
      </c>
      <c r="D14111">
        <v>2013</v>
      </c>
      <c r="E14111">
        <v>9569845</v>
      </c>
    </row>
    <row r="14112" spans="1:5">
      <c r="A14112" t="s">
        <v>296</v>
      </c>
      <c r="B14112" t="s">
        <v>539</v>
      </c>
      <c r="C14112" t="s">
        <v>295</v>
      </c>
      <c r="D14112">
        <v>2013</v>
      </c>
      <c r="E14112">
        <v>7945082</v>
      </c>
    </row>
    <row r="14113" spans="1:5">
      <c r="A14113" t="s">
        <v>294</v>
      </c>
      <c r="B14113" t="s">
        <v>539</v>
      </c>
      <c r="C14113" t="s">
        <v>293</v>
      </c>
      <c r="D14113">
        <v>2013</v>
      </c>
      <c r="E14113">
        <v>33718756</v>
      </c>
    </row>
    <row r="14114" spans="1:5">
      <c r="A14114" t="s">
        <v>292</v>
      </c>
      <c r="B14114" t="s">
        <v>539</v>
      </c>
      <c r="C14114" t="s">
        <v>291</v>
      </c>
      <c r="D14114">
        <v>2013</v>
      </c>
      <c r="E14114">
        <v>3690114</v>
      </c>
    </row>
    <row r="14115" spans="1:5">
      <c r="A14115" t="s">
        <v>290</v>
      </c>
      <c r="B14115" t="s">
        <v>539</v>
      </c>
      <c r="C14115" t="s">
        <v>289</v>
      </c>
      <c r="D14115">
        <v>2013</v>
      </c>
      <c r="E14115">
        <v>11970231</v>
      </c>
    </row>
    <row r="14116" spans="1:5">
      <c r="A14116" t="s">
        <v>288</v>
      </c>
      <c r="B14116" t="s">
        <v>539</v>
      </c>
      <c r="C14116" t="s">
        <v>287</v>
      </c>
      <c r="D14116">
        <v>2013</v>
      </c>
      <c r="E14116">
        <v>60720</v>
      </c>
    </row>
    <row r="14117" spans="1:5">
      <c r="A14117" t="s">
        <v>286</v>
      </c>
      <c r="B14117" t="s">
        <v>539</v>
      </c>
      <c r="C14117" t="s">
        <v>285</v>
      </c>
      <c r="D14117">
        <v>2013</v>
      </c>
      <c r="E14117">
        <v>36212</v>
      </c>
    </row>
    <row r="14118" spans="1:5">
      <c r="A14118" t="s">
        <v>284</v>
      </c>
      <c r="B14118" t="s">
        <v>539</v>
      </c>
      <c r="C14118" t="s">
        <v>283</v>
      </c>
      <c r="D14118">
        <v>2013</v>
      </c>
      <c r="E14118">
        <v>8951633</v>
      </c>
    </row>
    <row r="14119" spans="1:5">
      <c r="A14119" t="s">
        <v>282</v>
      </c>
      <c r="B14119" t="s">
        <v>539</v>
      </c>
      <c r="C14119" t="s">
        <v>281</v>
      </c>
      <c r="D14119">
        <v>2013</v>
      </c>
      <c r="E14119">
        <v>60813</v>
      </c>
    </row>
    <row r="14120" spans="1:5">
      <c r="A14120" t="s">
        <v>280</v>
      </c>
      <c r="B14120" t="s">
        <v>536</v>
      </c>
      <c r="C14120" t="s">
        <v>279</v>
      </c>
      <c r="D14120">
        <v>2013</v>
      </c>
      <c r="E14120">
        <v>123940501</v>
      </c>
    </row>
    <row r="14121" spans="1:5">
      <c r="A14121" t="s">
        <v>278</v>
      </c>
      <c r="B14121" t="s">
        <v>539</v>
      </c>
      <c r="C14121" t="s">
        <v>277</v>
      </c>
      <c r="D14121">
        <v>2013</v>
      </c>
      <c r="E14121">
        <v>4126057</v>
      </c>
    </row>
    <row r="14122" spans="1:5">
      <c r="A14122" t="s">
        <v>276</v>
      </c>
      <c r="B14122" t="s">
        <v>539</v>
      </c>
      <c r="C14122" t="s">
        <v>275</v>
      </c>
      <c r="D14122">
        <v>2013</v>
      </c>
      <c r="E14122">
        <v>656980</v>
      </c>
    </row>
    <row r="14123" spans="1:5">
      <c r="A14123" t="s">
        <v>274</v>
      </c>
      <c r="B14123" t="s">
        <v>539</v>
      </c>
      <c r="C14123" t="s">
        <v>273</v>
      </c>
      <c r="D14123">
        <v>2013</v>
      </c>
      <c r="E14123">
        <v>2189395</v>
      </c>
    </row>
    <row r="14124" spans="1:5">
      <c r="A14124" t="s">
        <v>272</v>
      </c>
      <c r="B14124" t="s">
        <v>539</v>
      </c>
      <c r="C14124" t="s">
        <v>271</v>
      </c>
      <c r="D14124">
        <v>2013</v>
      </c>
      <c r="E14124">
        <v>1352580</v>
      </c>
    </row>
    <row r="14125" spans="1:5">
      <c r="A14125" t="s">
        <v>270</v>
      </c>
      <c r="B14125" t="s">
        <v>539</v>
      </c>
      <c r="C14125" t="s">
        <v>269</v>
      </c>
      <c r="D14125">
        <v>2013</v>
      </c>
      <c r="E14125">
        <v>143235</v>
      </c>
    </row>
    <row r="14126" spans="1:5">
      <c r="A14126" t="s">
        <v>268</v>
      </c>
      <c r="B14126" t="s">
        <v>536</v>
      </c>
      <c r="C14126" t="s">
        <v>267</v>
      </c>
      <c r="D14126">
        <v>2013</v>
      </c>
      <c r="E14126">
        <v>127928335</v>
      </c>
    </row>
    <row r="14127" spans="1:5">
      <c r="A14127" t="s">
        <v>266</v>
      </c>
      <c r="B14127" t="s">
        <v>536</v>
      </c>
      <c r="C14127" t="s">
        <v>265</v>
      </c>
      <c r="D14127">
        <v>2013</v>
      </c>
      <c r="E14127">
        <v>633732056</v>
      </c>
    </row>
    <row r="14128" spans="1:5">
      <c r="A14128" t="s">
        <v>264</v>
      </c>
      <c r="B14128" t="s">
        <v>536</v>
      </c>
      <c r="C14128" t="s">
        <v>263</v>
      </c>
      <c r="D14128">
        <v>2013</v>
      </c>
      <c r="E14128">
        <v>426163001</v>
      </c>
    </row>
    <row r="14129" spans="1:5">
      <c r="A14129" t="s">
        <v>262</v>
      </c>
      <c r="B14129" t="s">
        <v>539</v>
      </c>
      <c r="C14129" t="s">
        <v>261</v>
      </c>
      <c r="D14129">
        <v>2013</v>
      </c>
      <c r="E14129">
        <v>31556</v>
      </c>
    </row>
    <row r="14130" spans="1:5">
      <c r="A14130" t="s">
        <v>260</v>
      </c>
      <c r="B14130" t="s">
        <v>539</v>
      </c>
      <c r="C14130" t="s">
        <v>259</v>
      </c>
      <c r="D14130">
        <v>2013</v>
      </c>
      <c r="E14130">
        <v>16817945</v>
      </c>
    </row>
    <row r="14131" spans="1:5">
      <c r="A14131" t="s">
        <v>258</v>
      </c>
      <c r="B14131" t="s">
        <v>536</v>
      </c>
      <c r="C14131" t="s">
        <v>257</v>
      </c>
      <c r="D14131">
        <v>2013</v>
      </c>
      <c r="E14131">
        <v>1779253613</v>
      </c>
    </row>
    <row r="14132" spans="1:5">
      <c r="A14132" t="s">
        <v>256</v>
      </c>
      <c r="B14132" t="s">
        <v>536</v>
      </c>
      <c r="C14132" t="s">
        <v>255</v>
      </c>
      <c r="D14132">
        <v>2013</v>
      </c>
      <c r="E14132">
        <v>3150158974</v>
      </c>
    </row>
    <row r="14133" spans="1:5">
      <c r="A14133" t="s">
        <v>254</v>
      </c>
      <c r="B14133" t="s">
        <v>539</v>
      </c>
      <c r="C14133" t="s">
        <v>253</v>
      </c>
      <c r="D14133">
        <v>2013</v>
      </c>
      <c r="E14133">
        <v>1561109</v>
      </c>
    </row>
    <row r="14134" spans="1:5">
      <c r="A14134" t="s">
        <v>252</v>
      </c>
      <c r="B14134" t="s">
        <v>536</v>
      </c>
      <c r="C14134" t="s">
        <v>251</v>
      </c>
      <c r="D14134">
        <v>2013</v>
      </c>
      <c r="E14134">
        <v>931349615</v>
      </c>
    </row>
    <row r="14135" spans="1:5">
      <c r="A14135" t="s">
        <v>250</v>
      </c>
      <c r="B14135" t="s">
        <v>539</v>
      </c>
      <c r="C14135" t="s">
        <v>249</v>
      </c>
      <c r="D14135">
        <v>2013</v>
      </c>
      <c r="E14135">
        <v>989229</v>
      </c>
    </row>
    <row r="14136" spans="1:5">
      <c r="A14136" t="s">
        <v>248</v>
      </c>
      <c r="B14136" t="s">
        <v>539</v>
      </c>
      <c r="C14136" t="s">
        <v>247</v>
      </c>
      <c r="D14136">
        <v>2013</v>
      </c>
      <c r="E14136">
        <v>56683</v>
      </c>
    </row>
    <row r="14137" spans="1:5">
      <c r="A14137" t="s">
        <v>246</v>
      </c>
      <c r="B14137" t="s">
        <v>539</v>
      </c>
      <c r="C14137" t="s">
        <v>245</v>
      </c>
      <c r="D14137">
        <v>2013</v>
      </c>
      <c r="E14137">
        <v>654593</v>
      </c>
    </row>
    <row r="14138" spans="1:5">
      <c r="A14138" t="s">
        <v>244</v>
      </c>
      <c r="B14138" t="s">
        <v>539</v>
      </c>
      <c r="C14138" t="s">
        <v>243</v>
      </c>
      <c r="D14138">
        <v>2013</v>
      </c>
      <c r="E14138">
        <v>0</v>
      </c>
    </row>
    <row r="14139" spans="1:5">
      <c r="A14139" t="s">
        <v>242</v>
      </c>
      <c r="B14139" t="s">
        <v>539</v>
      </c>
      <c r="C14139" t="s">
        <v>241</v>
      </c>
      <c r="D14139">
        <v>2013</v>
      </c>
    </row>
    <row r="14140" spans="1:5">
      <c r="A14140" t="s">
        <v>240</v>
      </c>
      <c r="B14140" t="s">
        <v>539</v>
      </c>
      <c r="C14140" t="s">
        <v>239</v>
      </c>
      <c r="D14140">
        <v>2013</v>
      </c>
      <c r="E14140">
        <v>13800506</v>
      </c>
    </row>
    <row r="14141" spans="1:5">
      <c r="A14141" t="s">
        <v>238</v>
      </c>
      <c r="B14141" t="s">
        <v>539</v>
      </c>
      <c r="C14141" t="s">
        <v>237</v>
      </c>
      <c r="D14141">
        <v>2013</v>
      </c>
      <c r="E14141">
        <v>0</v>
      </c>
    </row>
    <row r="14142" spans="1:5">
      <c r="A14142" t="s">
        <v>236</v>
      </c>
      <c r="B14142" t="s">
        <v>539</v>
      </c>
      <c r="C14142" t="s">
        <v>235</v>
      </c>
      <c r="D14142">
        <v>2013</v>
      </c>
      <c r="E14142">
        <v>1961517</v>
      </c>
    </row>
    <row r="14143" spans="1:5">
      <c r="A14143" t="s">
        <v>234</v>
      </c>
      <c r="B14143" t="s">
        <v>539</v>
      </c>
      <c r="C14143" t="s">
        <v>233</v>
      </c>
      <c r="D14143">
        <v>2013</v>
      </c>
      <c r="E14143">
        <v>15192931</v>
      </c>
    </row>
    <row r="14144" spans="1:5">
      <c r="A14144" t="s">
        <v>232</v>
      </c>
      <c r="B14144" t="s">
        <v>539</v>
      </c>
      <c r="C14144" t="s">
        <v>231</v>
      </c>
      <c r="D14144">
        <v>2013</v>
      </c>
      <c r="E14144">
        <v>222375</v>
      </c>
    </row>
    <row r="14145" spans="1:5">
      <c r="A14145" t="s">
        <v>230</v>
      </c>
      <c r="B14145" t="s">
        <v>536</v>
      </c>
      <c r="C14145" t="s">
        <v>229</v>
      </c>
      <c r="D14145">
        <v>2013</v>
      </c>
      <c r="E14145">
        <v>150734197</v>
      </c>
    </row>
    <row r="14146" spans="1:5">
      <c r="A14146" t="s">
        <v>228</v>
      </c>
      <c r="B14146" t="s">
        <v>539</v>
      </c>
      <c r="C14146" t="s">
        <v>227</v>
      </c>
      <c r="D14146">
        <v>2013</v>
      </c>
      <c r="E14146">
        <v>26111190</v>
      </c>
    </row>
    <row r="14147" spans="1:5">
      <c r="A14147" t="s">
        <v>226</v>
      </c>
      <c r="B14147" t="s">
        <v>539</v>
      </c>
      <c r="C14147" t="s">
        <v>225</v>
      </c>
      <c r="D14147">
        <v>2013</v>
      </c>
      <c r="E14147">
        <v>14698</v>
      </c>
    </row>
    <row r="14148" spans="1:5">
      <c r="A14148" t="s">
        <v>224</v>
      </c>
      <c r="B14148" t="s">
        <v>536</v>
      </c>
      <c r="C14148" t="s">
        <v>223</v>
      </c>
      <c r="D14148">
        <v>2013</v>
      </c>
      <c r="E14148">
        <v>2723995973</v>
      </c>
    </row>
    <row r="14149" spans="1:5">
      <c r="A14149" t="s">
        <v>222</v>
      </c>
      <c r="B14149" t="s">
        <v>539</v>
      </c>
      <c r="C14149" t="s">
        <v>221</v>
      </c>
      <c r="D14149">
        <v>2013</v>
      </c>
      <c r="E14149">
        <v>892962</v>
      </c>
    </row>
    <row r="14150" spans="1:5">
      <c r="A14150" t="s">
        <v>220</v>
      </c>
      <c r="B14150" t="s">
        <v>539</v>
      </c>
      <c r="C14150" t="s">
        <v>219</v>
      </c>
      <c r="D14150">
        <v>2013</v>
      </c>
      <c r="E14150">
        <v>10156433</v>
      </c>
    </row>
    <row r="14151" spans="1:5">
      <c r="A14151" t="s">
        <v>218</v>
      </c>
      <c r="B14151" t="s">
        <v>539</v>
      </c>
      <c r="C14151" t="s">
        <v>217</v>
      </c>
      <c r="D14151">
        <v>2013</v>
      </c>
      <c r="E14151">
        <v>20580</v>
      </c>
    </row>
    <row r="14152" spans="1:5">
      <c r="A14152" t="s">
        <v>216</v>
      </c>
      <c r="B14152" t="s">
        <v>539</v>
      </c>
      <c r="C14152" t="s">
        <v>215</v>
      </c>
      <c r="D14152">
        <v>2013</v>
      </c>
      <c r="E14152">
        <v>34466690</v>
      </c>
    </row>
    <row r="14153" spans="1:5">
      <c r="A14153" t="s">
        <v>214</v>
      </c>
      <c r="B14153" t="s">
        <v>536</v>
      </c>
      <c r="C14153" t="s">
        <v>213</v>
      </c>
      <c r="D14153">
        <v>2013</v>
      </c>
      <c r="E14153">
        <v>142446635</v>
      </c>
    </row>
    <row r="14154" spans="1:5">
      <c r="A14154" t="s">
        <v>212</v>
      </c>
      <c r="B14154" t="s">
        <v>539</v>
      </c>
      <c r="C14154" t="s">
        <v>211</v>
      </c>
      <c r="D14154">
        <v>2013</v>
      </c>
      <c r="E14154">
        <v>225852</v>
      </c>
    </row>
    <row r="14155" spans="1:5">
      <c r="A14155" t="s">
        <v>210</v>
      </c>
      <c r="B14155" t="s">
        <v>539</v>
      </c>
      <c r="C14155" t="s">
        <v>209</v>
      </c>
      <c r="D14155">
        <v>2013</v>
      </c>
      <c r="E14155">
        <v>850231</v>
      </c>
    </row>
    <row r="14156" spans="1:5">
      <c r="A14156" t="s">
        <v>208</v>
      </c>
      <c r="B14156" t="s">
        <v>539</v>
      </c>
      <c r="C14156" t="s">
        <v>207</v>
      </c>
      <c r="D14156">
        <v>2013</v>
      </c>
      <c r="E14156">
        <v>5775</v>
      </c>
    </row>
    <row r="14157" spans="1:5">
      <c r="A14157" t="s">
        <v>206</v>
      </c>
      <c r="B14157" t="s">
        <v>539</v>
      </c>
      <c r="C14157" t="s">
        <v>205</v>
      </c>
      <c r="D14157">
        <v>2013</v>
      </c>
      <c r="E14157">
        <v>18062871</v>
      </c>
    </row>
    <row r="14158" spans="1:5">
      <c r="A14158" t="s">
        <v>204</v>
      </c>
      <c r="B14158" t="s">
        <v>539</v>
      </c>
      <c r="C14158" t="s">
        <v>203</v>
      </c>
      <c r="D14158">
        <v>2013</v>
      </c>
      <c r="E14158">
        <v>1632294</v>
      </c>
    </row>
    <row r="14159" spans="1:5">
      <c r="A14159" t="s">
        <v>202</v>
      </c>
      <c r="B14159" t="s">
        <v>539</v>
      </c>
      <c r="C14159" t="s">
        <v>201</v>
      </c>
      <c r="D14159">
        <v>2013</v>
      </c>
      <c r="E14159">
        <v>755456</v>
      </c>
    </row>
    <row r="14160" spans="1:5">
      <c r="A14160" t="s">
        <v>200</v>
      </c>
      <c r="B14160" t="s">
        <v>539</v>
      </c>
      <c r="C14160" t="s">
        <v>199</v>
      </c>
      <c r="D14160">
        <v>2013</v>
      </c>
      <c r="E14160">
        <v>13934087</v>
      </c>
    </row>
    <row r="14161" spans="1:5">
      <c r="A14161" t="s">
        <v>198</v>
      </c>
      <c r="B14161" t="s">
        <v>539</v>
      </c>
      <c r="C14161" t="s">
        <v>197</v>
      </c>
      <c r="D14161">
        <v>2013</v>
      </c>
      <c r="E14161">
        <v>7936448</v>
      </c>
    </row>
    <row r="14162" spans="1:5">
      <c r="A14162" t="s">
        <v>196</v>
      </c>
      <c r="B14162" t="s">
        <v>536</v>
      </c>
      <c r="C14162" t="s">
        <v>195</v>
      </c>
      <c r="D14162">
        <v>2013</v>
      </c>
      <c r="E14162">
        <v>65716647</v>
      </c>
    </row>
    <row r="14163" spans="1:5">
      <c r="A14163" t="s">
        <v>194</v>
      </c>
      <c r="B14163" t="s">
        <v>539</v>
      </c>
      <c r="C14163" t="s">
        <v>193</v>
      </c>
      <c r="D14163">
        <v>2013</v>
      </c>
      <c r="E14163">
        <v>1281522</v>
      </c>
    </row>
    <row r="14164" spans="1:5">
      <c r="A14164" t="s">
        <v>192</v>
      </c>
      <c r="B14164" t="s">
        <v>539</v>
      </c>
      <c r="C14164" t="s">
        <v>191</v>
      </c>
      <c r="D14164">
        <v>2013</v>
      </c>
      <c r="E14164">
        <v>81278</v>
      </c>
    </row>
    <row r="14165" spans="1:5">
      <c r="A14165" t="s">
        <v>190</v>
      </c>
      <c r="B14165" t="s">
        <v>539</v>
      </c>
      <c r="C14165" t="s">
        <v>189</v>
      </c>
      <c r="D14165">
        <v>2013</v>
      </c>
      <c r="E14165">
        <v>15069087</v>
      </c>
    </row>
    <row r="14166" spans="1:5">
      <c r="A14166" t="s">
        <v>188</v>
      </c>
      <c r="B14166" t="s">
        <v>539</v>
      </c>
      <c r="C14166" t="s">
        <v>187</v>
      </c>
      <c r="D14166">
        <v>2013</v>
      </c>
      <c r="E14166">
        <v>92626304</v>
      </c>
    </row>
    <row r="14167" spans="1:5">
      <c r="A14167" t="s">
        <v>186</v>
      </c>
      <c r="B14167" t="s">
        <v>539</v>
      </c>
      <c r="C14167" t="s">
        <v>185</v>
      </c>
      <c r="D14167">
        <v>2013</v>
      </c>
      <c r="E14167">
        <v>2488533</v>
      </c>
    </row>
    <row r="14168" spans="1:5">
      <c r="A14168" t="s">
        <v>184</v>
      </c>
      <c r="B14168" t="s">
        <v>539</v>
      </c>
      <c r="C14168" t="s">
        <v>183</v>
      </c>
      <c r="D14168">
        <v>2013</v>
      </c>
      <c r="E14168">
        <v>1802948</v>
      </c>
    </row>
    <row r="14169" spans="1:5">
      <c r="A14169" t="s">
        <v>182</v>
      </c>
      <c r="B14169" t="s">
        <v>539</v>
      </c>
      <c r="C14169" t="s">
        <v>181</v>
      </c>
      <c r="D14169">
        <v>2013</v>
      </c>
      <c r="E14169">
        <v>1019023</v>
      </c>
    </row>
    <row r="14170" spans="1:5">
      <c r="A14170" t="s">
        <v>180</v>
      </c>
      <c r="B14170" t="s">
        <v>539</v>
      </c>
      <c r="C14170" t="s">
        <v>179</v>
      </c>
      <c r="D14170">
        <v>2013</v>
      </c>
      <c r="E14170">
        <v>22982376</v>
      </c>
    </row>
    <row r="14171" spans="1:5">
      <c r="A14171" t="s">
        <v>178</v>
      </c>
      <c r="B14171" t="s">
        <v>539</v>
      </c>
      <c r="C14171" t="s">
        <v>177</v>
      </c>
      <c r="D14171">
        <v>2013</v>
      </c>
      <c r="E14171">
        <v>0</v>
      </c>
    </row>
    <row r="14172" spans="1:5">
      <c r="A14172" t="s">
        <v>176</v>
      </c>
      <c r="B14172" t="s">
        <v>539</v>
      </c>
      <c r="C14172" t="s">
        <v>175</v>
      </c>
      <c r="D14172">
        <v>2013</v>
      </c>
      <c r="E14172">
        <v>611988</v>
      </c>
    </row>
    <row r="14173" spans="1:5">
      <c r="A14173" t="s">
        <v>174</v>
      </c>
      <c r="B14173" t="s">
        <v>536</v>
      </c>
      <c r="C14173" t="s">
        <v>173</v>
      </c>
      <c r="D14173">
        <v>2013</v>
      </c>
      <c r="E14173">
        <v>255726996</v>
      </c>
    </row>
    <row r="14174" spans="1:5">
      <c r="A14174" t="s">
        <v>172</v>
      </c>
      <c r="B14174" t="s">
        <v>539</v>
      </c>
      <c r="C14174" t="s">
        <v>171</v>
      </c>
      <c r="D14174">
        <v>2013</v>
      </c>
      <c r="E14174">
        <v>864812</v>
      </c>
    </row>
    <row r="14175" spans="1:5">
      <c r="A14175" t="s">
        <v>170</v>
      </c>
      <c r="B14175" t="s">
        <v>536</v>
      </c>
      <c r="C14175" t="s">
        <v>169</v>
      </c>
      <c r="D14175">
        <v>2013</v>
      </c>
      <c r="E14175">
        <v>11947645</v>
      </c>
    </row>
    <row r="14176" spans="1:5">
      <c r="A14176" t="s">
        <v>168</v>
      </c>
      <c r="B14176" t="s">
        <v>539</v>
      </c>
      <c r="C14176" t="s">
        <v>167</v>
      </c>
      <c r="D14176">
        <v>2013</v>
      </c>
      <c r="E14176">
        <v>112916207</v>
      </c>
    </row>
    <row r="14177" spans="1:5">
      <c r="A14177" t="s">
        <v>166</v>
      </c>
      <c r="B14177" t="s">
        <v>539</v>
      </c>
      <c r="C14177" t="s">
        <v>165</v>
      </c>
      <c r="D14177">
        <v>2013</v>
      </c>
      <c r="E14177">
        <v>1305307</v>
      </c>
    </row>
    <row r="14178" spans="1:5">
      <c r="A14178" t="s">
        <v>164</v>
      </c>
      <c r="B14178" t="s">
        <v>539</v>
      </c>
      <c r="C14178" t="s">
        <v>163</v>
      </c>
      <c r="D14178">
        <v>2013</v>
      </c>
      <c r="E14178">
        <v>6738518</v>
      </c>
    </row>
    <row r="14179" spans="1:5">
      <c r="A14179" t="s">
        <v>162</v>
      </c>
      <c r="B14179" t="s">
        <v>539</v>
      </c>
      <c r="C14179" t="s">
        <v>161</v>
      </c>
      <c r="D14179">
        <v>2013</v>
      </c>
      <c r="E14179">
        <v>54525993</v>
      </c>
    </row>
    <row r="14180" spans="1:5">
      <c r="A14180" t="s">
        <v>160</v>
      </c>
      <c r="B14180" t="s">
        <v>539</v>
      </c>
      <c r="C14180" t="s">
        <v>159</v>
      </c>
      <c r="D14180">
        <v>2013</v>
      </c>
      <c r="E14180">
        <v>2976</v>
      </c>
    </row>
    <row r="14181" spans="1:5">
      <c r="A14181" t="s">
        <v>158</v>
      </c>
      <c r="B14181" t="s">
        <v>539</v>
      </c>
      <c r="C14181" t="s">
        <v>157</v>
      </c>
      <c r="D14181">
        <v>2013</v>
      </c>
      <c r="E14181">
        <v>6607539</v>
      </c>
    </row>
    <row r="14182" spans="1:5">
      <c r="A14182" t="s">
        <v>156</v>
      </c>
      <c r="B14182" t="s">
        <v>539</v>
      </c>
      <c r="C14182" t="s">
        <v>155</v>
      </c>
      <c r="D14182">
        <v>2013</v>
      </c>
      <c r="E14182">
        <v>14981370</v>
      </c>
    </row>
    <row r="14183" spans="1:5">
      <c r="A14183" t="s">
        <v>154</v>
      </c>
      <c r="B14183" t="s">
        <v>536</v>
      </c>
      <c r="C14183" t="s">
        <v>153</v>
      </c>
      <c r="D14183">
        <v>2013</v>
      </c>
      <c r="E14183">
        <v>503879864</v>
      </c>
    </row>
    <row r="14184" spans="1:5">
      <c r="A14184" t="s">
        <v>152</v>
      </c>
      <c r="B14184" t="s">
        <v>539</v>
      </c>
      <c r="C14184" t="s">
        <v>151</v>
      </c>
      <c r="D14184">
        <v>2013</v>
      </c>
      <c r="E14184">
        <v>227226</v>
      </c>
    </row>
    <row r="14185" spans="1:5">
      <c r="A14185" t="s">
        <v>150</v>
      </c>
      <c r="B14185" t="s">
        <v>539</v>
      </c>
      <c r="C14185" t="s">
        <v>149</v>
      </c>
      <c r="D14185">
        <v>2013</v>
      </c>
      <c r="E14185">
        <v>9852220</v>
      </c>
    </row>
    <row r="14186" spans="1:5">
      <c r="A14186" t="s">
        <v>148</v>
      </c>
      <c r="B14186" t="s">
        <v>539</v>
      </c>
      <c r="C14186" t="s">
        <v>147</v>
      </c>
      <c r="D14186">
        <v>2013</v>
      </c>
      <c r="E14186">
        <v>3938426</v>
      </c>
    </row>
    <row r="14187" spans="1:5">
      <c r="A14187" t="s">
        <v>146</v>
      </c>
      <c r="B14187" t="s">
        <v>539</v>
      </c>
      <c r="C14187" t="s">
        <v>145</v>
      </c>
      <c r="D14187">
        <v>2013</v>
      </c>
      <c r="E14187">
        <v>2639703</v>
      </c>
    </row>
    <row r="14188" spans="1:5">
      <c r="A14188" t="s">
        <v>144</v>
      </c>
      <c r="B14188" t="s">
        <v>536</v>
      </c>
      <c r="C14188" t="s">
        <v>143</v>
      </c>
      <c r="D14188">
        <v>2013</v>
      </c>
      <c r="E14188">
        <v>1050716</v>
      </c>
    </row>
    <row r="14189" spans="1:5">
      <c r="A14189" t="s">
        <v>142</v>
      </c>
      <c r="B14189" t="s">
        <v>536</v>
      </c>
      <c r="C14189" t="s">
        <v>141</v>
      </c>
      <c r="D14189">
        <v>2013</v>
      </c>
      <c r="E14189">
        <v>1442729</v>
      </c>
    </row>
    <row r="14190" spans="1:5">
      <c r="A14190" t="s">
        <v>140</v>
      </c>
      <c r="B14190" t="s">
        <v>536</v>
      </c>
      <c r="C14190" t="s">
        <v>139</v>
      </c>
      <c r="D14190">
        <v>2013</v>
      </c>
      <c r="E14190">
        <v>211920836</v>
      </c>
    </row>
    <row r="14191" spans="1:5">
      <c r="A14191" t="s">
        <v>138</v>
      </c>
      <c r="B14191" t="s">
        <v>539</v>
      </c>
      <c r="C14191" t="s">
        <v>137</v>
      </c>
      <c r="D14191">
        <v>2013</v>
      </c>
      <c r="E14191">
        <v>120109</v>
      </c>
    </row>
    <row r="14192" spans="1:5">
      <c r="A14192" t="s">
        <v>136</v>
      </c>
      <c r="B14192" t="s">
        <v>539</v>
      </c>
      <c r="C14192" t="s">
        <v>135</v>
      </c>
      <c r="D14192">
        <v>2013</v>
      </c>
      <c r="E14192">
        <v>21132</v>
      </c>
    </row>
    <row r="14193" spans="1:5">
      <c r="A14193" t="s">
        <v>134</v>
      </c>
      <c r="B14193" t="s">
        <v>539</v>
      </c>
      <c r="C14193" t="s">
        <v>133</v>
      </c>
      <c r="D14193">
        <v>2013</v>
      </c>
      <c r="E14193">
        <v>9145537</v>
      </c>
    </row>
    <row r="14194" spans="1:5">
      <c r="A14194" t="s">
        <v>132</v>
      </c>
      <c r="B14194" t="s">
        <v>539</v>
      </c>
      <c r="C14194" t="s">
        <v>131</v>
      </c>
      <c r="D14194">
        <v>2013</v>
      </c>
      <c r="E14194">
        <v>37525622</v>
      </c>
    </row>
    <row r="14195" spans="1:5">
      <c r="A14195" t="s">
        <v>130</v>
      </c>
      <c r="B14195" t="s">
        <v>539</v>
      </c>
      <c r="C14195" t="s">
        <v>129</v>
      </c>
      <c r="D14195">
        <v>2013</v>
      </c>
      <c r="E14195">
        <v>8092056</v>
      </c>
    </row>
    <row r="14196" spans="1:5">
      <c r="A14196" t="s">
        <v>128</v>
      </c>
      <c r="B14196" t="s">
        <v>536</v>
      </c>
      <c r="C14196" t="s">
        <v>127</v>
      </c>
      <c r="D14196">
        <v>2013</v>
      </c>
      <c r="E14196">
        <v>1152403129</v>
      </c>
    </row>
    <row r="14197" spans="1:5">
      <c r="A14197" t="s">
        <v>126</v>
      </c>
      <c r="B14197" t="s">
        <v>539</v>
      </c>
      <c r="C14197" t="s">
        <v>125</v>
      </c>
      <c r="D14197">
        <v>2013</v>
      </c>
      <c r="E14197">
        <v>5174705</v>
      </c>
    </row>
    <row r="14198" spans="1:5">
      <c r="A14198" t="s">
        <v>124</v>
      </c>
      <c r="B14198" t="s">
        <v>539</v>
      </c>
      <c r="C14198" t="s">
        <v>123</v>
      </c>
      <c r="D14198">
        <v>2013</v>
      </c>
      <c r="E14198">
        <v>24519935</v>
      </c>
    </row>
    <row r="14199" spans="1:5">
      <c r="A14199" t="s">
        <v>122</v>
      </c>
      <c r="B14199" t="s">
        <v>539</v>
      </c>
      <c r="C14199" t="s">
        <v>121</v>
      </c>
      <c r="D14199">
        <v>2013</v>
      </c>
      <c r="E14199">
        <v>8037427</v>
      </c>
    </row>
    <row r="14200" spans="1:5">
      <c r="A14200" t="s">
        <v>120</v>
      </c>
      <c r="B14200" t="s">
        <v>539</v>
      </c>
      <c r="C14200" t="s">
        <v>119</v>
      </c>
      <c r="D14200">
        <v>2013</v>
      </c>
      <c r="E14200">
        <v>0</v>
      </c>
    </row>
    <row r="14201" spans="1:5">
      <c r="A14201" t="s">
        <v>118</v>
      </c>
      <c r="B14201" t="s">
        <v>539</v>
      </c>
      <c r="C14201" t="s">
        <v>117</v>
      </c>
      <c r="D14201">
        <v>2013</v>
      </c>
      <c r="E14201">
        <v>442803</v>
      </c>
    </row>
    <row r="14202" spans="1:5">
      <c r="A14202" t="s">
        <v>116</v>
      </c>
      <c r="B14202" t="s">
        <v>539</v>
      </c>
      <c r="C14202" t="s">
        <v>115</v>
      </c>
      <c r="D14202">
        <v>2013</v>
      </c>
      <c r="E14202">
        <v>4206824</v>
      </c>
    </row>
    <row r="14203" spans="1:5">
      <c r="A14203" t="s">
        <v>114</v>
      </c>
      <c r="B14203" t="s">
        <v>539</v>
      </c>
      <c r="C14203" t="s">
        <v>113</v>
      </c>
      <c r="D14203">
        <v>2013</v>
      </c>
      <c r="E14203">
        <v>2139328</v>
      </c>
    </row>
    <row r="14204" spans="1:5">
      <c r="A14204" t="s">
        <v>112</v>
      </c>
      <c r="B14204" t="s">
        <v>539</v>
      </c>
      <c r="C14204" t="s">
        <v>111</v>
      </c>
      <c r="D14204">
        <v>2013</v>
      </c>
      <c r="E14204">
        <v>1892</v>
      </c>
    </row>
    <row r="14205" spans="1:5">
      <c r="A14205" t="s">
        <v>110</v>
      </c>
      <c r="B14205" t="s">
        <v>539</v>
      </c>
      <c r="C14205" t="s">
        <v>109</v>
      </c>
      <c r="D14205">
        <v>2013</v>
      </c>
      <c r="E14205">
        <v>8061686</v>
      </c>
    </row>
    <row r="14206" spans="1:5">
      <c r="A14206" t="s">
        <v>108</v>
      </c>
      <c r="B14206" t="s">
        <v>539</v>
      </c>
      <c r="C14206" t="s">
        <v>107</v>
      </c>
      <c r="D14206">
        <v>2013</v>
      </c>
      <c r="E14206">
        <v>3197137</v>
      </c>
    </row>
    <row r="14207" spans="1:5">
      <c r="A14207" t="s">
        <v>106</v>
      </c>
      <c r="B14207" t="s">
        <v>536</v>
      </c>
      <c r="C14207" t="s">
        <v>105</v>
      </c>
      <c r="D14207">
        <v>2013</v>
      </c>
      <c r="E14207">
        <v>602379041.60000002</v>
      </c>
    </row>
    <row r="14208" spans="1:5">
      <c r="A14208" t="s">
        <v>104</v>
      </c>
      <c r="B14208" t="s">
        <v>539</v>
      </c>
      <c r="C14208" t="s">
        <v>103</v>
      </c>
      <c r="D14208">
        <v>2013</v>
      </c>
      <c r="E14208">
        <v>9121950</v>
      </c>
    </row>
    <row r="14209" spans="1:5">
      <c r="A14209" t="s">
        <v>102</v>
      </c>
      <c r="B14209" t="s">
        <v>536</v>
      </c>
      <c r="C14209" t="s">
        <v>101</v>
      </c>
      <c r="D14209">
        <v>2013</v>
      </c>
      <c r="E14209">
        <v>602421109.60000002</v>
      </c>
    </row>
    <row r="14210" spans="1:5">
      <c r="A14210" t="s">
        <v>100</v>
      </c>
      <c r="B14210" t="s">
        <v>536</v>
      </c>
      <c r="C14210" t="s">
        <v>99</v>
      </c>
      <c r="D14210">
        <v>2013</v>
      </c>
      <c r="E14210">
        <v>17499284</v>
      </c>
    </row>
    <row r="14211" spans="1:5">
      <c r="A14211" t="s">
        <v>98</v>
      </c>
      <c r="B14211" t="s">
        <v>539</v>
      </c>
      <c r="C14211" t="s">
        <v>97</v>
      </c>
      <c r="D14211">
        <v>2013</v>
      </c>
      <c r="E14211">
        <v>67520</v>
      </c>
    </row>
    <row r="14212" spans="1:5">
      <c r="A14212" t="s">
        <v>96</v>
      </c>
      <c r="B14212" t="s">
        <v>539</v>
      </c>
      <c r="C14212" t="s">
        <v>95</v>
      </c>
      <c r="D14212">
        <v>2013</v>
      </c>
      <c r="E14212">
        <v>183704</v>
      </c>
    </row>
    <row r="14213" spans="1:5">
      <c r="A14213" t="s">
        <v>94</v>
      </c>
      <c r="B14213" t="s">
        <v>539</v>
      </c>
      <c r="C14213" t="s">
        <v>93</v>
      </c>
      <c r="D14213">
        <v>2013</v>
      </c>
      <c r="E14213">
        <v>2493138</v>
      </c>
    </row>
    <row r="14214" spans="1:5">
      <c r="A14214" t="s">
        <v>92</v>
      </c>
      <c r="B14214" t="s">
        <v>539</v>
      </c>
      <c r="C14214" t="s">
        <v>91</v>
      </c>
      <c r="D14214">
        <v>2013</v>
      </c>
      <c r="E14214">
        <v>1034838</v>
      </c>
    </row>
    <row r="14215" spans="1:5">
      <c r="A14215" t="s">
        <v>90</v>
      </c>
      <c r="B14215" t="s">
        <v>539</v>
      </c>
      <c r="C14215" t="s">
        <v>89</v>
      </c>
      <c r="D14215">
        <v>2013</v>
      </c>
      <c r="E14215">
        <v>1390711</v>
      </c>
    </row>
    <row r="14216" spans="1:5">
      <c r="A14216" t="s">
        <v>88</v>
      </c>
      <c r="B14216" t="s">
        <v>539</v>
      </c>
      <c r="C14216" t="s">
        <v>87</v>
      </c>
      <c r="D14216">
        <v>2013</v>
      </c>
      <c r="E14216">
        <v>1000165</v>
      </c>
    </row>
    <row r="14217" spans="1:5">
      <c r="A14217" t="s">
        <v>86</v>
      </c>
      <c r="B14217" t="s">
        <v>539</v>
      </c>
      <c r="C14217" t="s">
        <v>85</v>
      </c>
      <c r="D14217">
        <v>2013</v>
      </c>
      <c r="E14217">
        <v>0</v>
      </c>
    </row>
    <row r="14218" spans="1:5">
      <c r="A14218" t="s">
        <v>84</v>
      </c>
      <c r="B14218" t="s">
        <v>539</v>
      </c>
      <c r="C14218" t="s">
        <v>83</v>
      </c>
      <c r="D14218">
        <v>2013</v>
      </c>
      <c r="E14218">
        <v>42068</v>
      </c>
    </row>
    <row r="14219" spans="1:5">
      <c r="A14219" t="s">
        <v>82</v>
      </c>
      <c r="B14219" t="s">
        <v>539</v>
      </c>
      <c r="C14219" t="s">
        <v>81</v>
      </c>
      <c r="D14219">
        <v>2013</v>
      </c>
      <c r="E14219">
        <v>8546654</v>
      </c>
    </row>
    <row r="14220" spans="1:5">
      <c r="A14220" t="s">
        <v>80</v>
      </c>
      <c r="B14220" t="s">
        <v>539</v>
      </c>
      <c r="C14220" t="s">
        <v>79</v>
      </c>
      <c r="D14220">
        <v>2013</v>
      </c>
      <c r="E14220">
        <v>2820</v>
      </c>
    </row>
    <row r="14221" spans="1:5">
      <c r="A14221" t="s">
        <v>78</v>
      </c>
      <c r="B14221" t="s">
        <v>539</v>
      </c>
      <c r="C14221" t="s">
        <v>77</v>
      </c>
      <c r="D14221">
        <v>2013</v>
      </c>
      <c r="E14221">
        <v>10214386</v>
      </c>
    </row>
    <row r="14222" spans="1:5">
      <c r="A14222" t="s">
        <v>76</v>
      </c>
      <c r="B14222" t="s">
        <v>536</v>
      </c>
      <c r="C14222" t="s">
        <v>75</v>
      </c>
      <c r="D14222">
        <v>2013</v>
      </c>
      <c r="E14222">
        <v>974998291</v>
      </c>
    </row>
    <row r="14223" spans="1:5">
      <c r="A14223" t="s">
        <v>74</v>
      </c>
      <c r="B14223" t="s">
        <v>536</v>
      </c>
      <c r="C14223" t="s">
        <v>73</v>
      </c>
      <c r="D14223">
        <v>2013</v>
      </c>
      <c r="E14223">
        <v>159116497</v>
      </c>
    </row>
    <row r="14224" spans="1:5">
      <c r="A14224" t="s">
        <v>72</v>
      </c>
      <c r="B14224" t="s">
        <v>539</v>
      </c>
      <c r="C14224" t="s">
        <v>71</v>
      </c>
      <c r="D14224">
        <v>2013</v>
      </c>
      <c r="E14224">
        <v>4297677</v>
      </c>
    </row>
    <row r="14225" spans="1:5">
      <c r="A14225" t="s">
        <v>70</v>
      </c>
      <c r="B14225" t="s">
        <v>539</v>
      </c>
      <c r="C14225" t="s">
        <v>69</v>
      </c>
      <c r="D14225">
        <v>2013</v>
      </c>
      <c r="E14225">
        <v>35473235</v>
      </c>
    </row>
    <row r="14226" spans="1:5">
      <c r="A14226" t="s">
        <v>68</v>
      </c>
      <c r="B14226" t="s">
        <v>539</v>
      </c>
      <c r="C14226" t="s">
        <v>67</v>
      </c>
      <c r="D14226">
        <v>2013</v>
      </c>
      <c r="E14226">
        <v>6000794</v>
      </c>
    </row>
    <row r="14227" spans="1:5">
      <c r="A14227" t="s">
        <v>66</v>
      </c>
      <c r="B14227" t="s">
        <v>539</v>
      </c>
      <c r="C14227" t="s">
        <v>65</v>
      </c>
      <c r="D14227">
        <v>2013</v>
      </c>
      <c r="E14227">
        <v>2718019</v>
      </c>
    </row>
    <row r="14228" spans="1:5">
      <c r="A14228" t="s">
        <v>64</v>
      </c>
      <c r="B14228" t="s">
        <v>536</v>
      </c>
      <c r="C14228" t="s">
        <v>63</v>
      </c>
      <c r="D14228">
        <v>2013</v>
      </c>
      <c r="E14228">
        <v>124703781</v>
      </c>
    </row>
    <row r="14229" spans="1:5">
      <c r="A14229" t="s">
        <v>62</v>
      </c>
      <c r="B14229" t="s">
        <v>539</v>
      </c>
      <c r="C14229" t="s">
        <v>61</v>
      </c>
      <c r="D14229">
        <v>2013</v>
      </c>
      <c r="E14229">
        <v>811468</v>
      </c>
    </row>
    <row r="14230" spans="1:5">
      <c r="A14230" t="s">
        <v>60</v>
      </c>
      <c r="B14230" t="s">
        <v>536</v>
      </c>
      <c r="C14230" t="s">
        <v>59</v>
      </c>
      <c r="D14230">
        <v>2013</v>
      </c>
      <c r="E14230">
        <v>141395919</v>
      </c>
    </row>
    <row r="14231" spans="1:5">
      <c r="A14231" t="s">
        <v>58</v>
      </c>
      <c r="B14231" t="s">
        <v>539</v>
      </c>
      <c r="C14231" t="s">
        <v>57</v>
      </c>
      <c r="D14231">
        <v>2013</v>
      </c>
      <c r="E14231">
        <v>80513</v>
      </c>
    </row>
    <row r="14232" spans="1:5">
      <c r="A14232" t="s">
        <v>56</v>
      </c>
      <c r="B14232" t="s">
        <v>536</v>
      </c>
      <c r="C14232" t="s">
        <v>55</v>
      </c>
      <c r="D14232">
        <v>2013</v>
      </c>
      <c r="E14232">
        <v>1152403129</v>
      </c>
    </row>
    <row r="14233" spans="1:5">
      <c r="A14233" t="s">
        <v>54</v>
      </c>
      <c r="B14233" t="s">
        <v>536</v>
      </c>
      <c r="C14233" t="s">
        <v>53</v>
      </c>
      <c r="D14233">
        <v>2013</v>
      </c>
      <c r="E14233">
        <v>602421109.60000002</v>
      </c>
    </row>
    <row r="14234" spans="1:5">
      <c r="A14234" t="s">
        <v>52</v>
      </c>
      <c r="B14234" t="s">
        <v>539</v>
      </c>
      <c r="C14234" t="s">
        <v>51</v>
      </c>
      <c r="D14234">
        <v>2013</v>
      </c>
      <c r="E14234">
        <v>1231409</v>
      </c>
    </row>
    <row r="14235" spans="1:5">
      <c r="A14235" t="s">
        <v>50</v>
      </c>
      <c r="B14235" t="s">
        <v>539</v>
      </c>
      <c r="C14235" t="s">
        <v>49</v>
      </c>
      <c r="D14235">
        <v>2013</v>
      </c>
      <c r="E14235">
        <v>3694723</v>
      </c>
    </row>
    <row r="14236" spans="1:5">
      <c r="A14236" t="s">
        <v>6</v>
      </c>
      <c r="B14236" t="s">
        <v>539</v>
      </c>
      <c r="C14236" t="s">
        <v>48</v>
      </c>
      <c r="D14236">
        <v>2013</v>
      </c>
      <c r="E14236">
        <v>20940040</v>
      </c>
    </row>
    <row r="14237" spans="1:5">
      <c r="A14237" t="s">
        <v>47</v>
      </c>
      <c r="B14237" t="s">
        <v>539</v>
      </c>
      <c r="C14237" t="s">
        <v>46</v>
      </c>
      <c r="D14237">
        <v>2013</v>
      </c>
      <c r="E14237">
        <v>4564</v>
      </c>
    </row>
    <row r="14238" spans="1:5">
      <c r="A14238" t="s">
        <v>45</v>
      </c>
      <c r="B14238" t="s">
        <v>539</v>
      </c>
      <c r="C14238" t="s">
        <v>44</v>
      </c>
      <c r="D14238">
        <v>2013</v>
      </c>
      <c r="E14238">
        <v>35346369</v>
      </c>
    </row>
    <row r="14239" spans="1:5">
      <c r="A14239" t="s">
        <v>43</v>
      </c>
      <c r="B14239" t="s">
        <v>539</v>
      </c>
      <c r="C14239" t="s">
        <v>42</v>
      </c>
      <c r="D14239">
        <v>2013</v>
      </c>
      <c r="E14239">
        <v>31756557</v>
      </c>
    </row>
    <row r="14240" spans="1:5">
      <c r="A14240" t="s">
        <v>41</v>
      </c>
      <c r="B14240" t="s">
        <v>539</v>
      </c>
      <c r="C14240" t="s">
        <v>40</v>
      </c>
      <c r="D14240">
        <v>2013</v>
      </c>
      <c r="E14240">
        <v>13977134</v>
      </c>
    </row>
    <row r="14241" spans="1:5">
      <c r="A14241" t="s">
        <v>39</v>
      </c>
      <c r="B14241" t="s">
        <v>536</v>
      </c>
      <c r="C14241" t="s">
        <v>38</v>
      </c>
      <c r="D14241">
        <v>2013</v>
      </c>
      <c r="E14241">
        <v>944742359.60000002</v>
      </c>
    </row>
    <row r="14242" spans="1:5">
      <c r="A14242" t="s">
        <v>37</v>
      </c>
      <c r="B14242" t="s">
        <v>539</v>
      </c>
      <c r="C14242" t="s">
        <v>36</v>
      </c>
      <c r="D14242">
        <v>2013</v>
      </c>
      <c r="E14242">
        <v>170980</v>
      </c>
    </row>
    <row r="14243" spans="1:5">
      <c r="A14243" t="s">
        <v>4</v>
      </c>
      <c r="B14243" t="s">
        <v>539</v>
      </c>
      <c r="C14243" t="s">
        <v>35</v>
      </c>
      <c r="D14243">
        <v>2013</v>
      </c>
      <c r="E14243">
        <v>59203045</v>
      </c>
    </row>
    <row r="14244" spans="1:5">
      <c r="A14244" t="s">
        <v>34</v>
      </c>
      <c r="B14244" t="s">
        <v>539</v>
      </c>
      <c r="C14244" t="s">
        <v>33</v>
      </c>
      <c r="D14244">
        <v>2013</v>
      </c>
      <c r="E14244">
        <v>19290020</v>
      </c>
    </row>
    <row r="14245" spans="1:5">
      <c r="A14245" t="s">
        <v>32</v>
      </c>
      <c r="B14245" t="s">
        <v>539</v>
      </c>
      <c r="C14245" t="s">
        <v>31</v>
      </c>
      <c r="D14245">
        <v>2013</v>
      </c>
      <c r="E14245">
        <v>54826</v>
      </c>
    </row>
    <row r="14246" spans="1:5">
      <c r="A14246" t="s">
        <v>30</v>
      </c>
      <c r="B14246" t="s">
        <v>539</v>
      </c>
      <c r="C14246" t="s">
        <v>29</v>
      </c>
      <c r="D14246">
        <v>2013</v>
      </c>
      <c r="E14246">
        <v>3367100</v>
      </c>
    </row>
    <row r="14247" spans="1:5">
      <c r="A14247" t="s">
        <v>28</v>
      </c>
      <c r="B14247" t="s">
        <v>539</v>
      </c>
      <c r="C14247" t="s">
        <v>27</v>
      </c>
      <c r="D14247">
        <v>2013</v>
      </c>
      <c r="E14247">
        <v>15818</v>
      </c>
    </row>
    <row r="14248" spans="1:5">
      <c r="A14248" t="s">
        <v>26</v>
      </c>
      <c r="B14248" t="s">
        <v>539</v>
      </c>
      <c r="C14248" t="s">
        <v>25</v>
      </c>
      <c r="D14248">
        <v>2013</v>
      </c>
      <c r="E14248">
        <v>5170</v>
      </c>
    </row>
    <row r="14249" spans="1:5">
      <c r="A14249" t="s">
        <v>3</v>
      </c>
      <c r="B14249" t="s">
        <v>539</v>
      </c>
      <c r="C14249" t="s">
        <v>24</v>
      </c>
      <c r="D14249">
        <v>2013</v>
      </c>
      <c r="E14249">
        <v>60759103</v>
      </c>
    </row>
    <row r="14250" spans="1:5">
      <c r="A14250" t="s">
        <v>23</v>
      </c>
      <c r="B14250" t="s">
        <v>539</v>
      </c>
      <c r="C14250" t="s">
        <v>22</v>
      </c>
      <c r="D14250">
        <v>2013</v>
      </c>
      <c r="E14250">
        <v>188571</v>
      </c>
    </row>
    <row r="14251" spans="1:5">
      <c r="A14251" t="s">
        <v>21</v>
      </c>
      <c r="B14251" t="s">
        <v>536</v>
      </c>
      <c r="C14251" t="s">
        <v>20</v>
      </c>
      <c r="D14251">
        <v>2013</v>
      </c>
      <c r="E14251">
        <v>3370529526</v>
      </c>
    </row>
    <row r="14252" spans="1:5">
      <c r="A14252" t="s">
        <v>19</v>
      </c>
      <c r="B14252" t="s">
        <v>539</v>
      </c>
      <c r="C14252" t="s">
        <v>18</v>
      </c>
      <c r="D14252">
        <v>2013</v>
      </c>
      <c r="E14252">
        <v>153674</v>
      </c>
    </row>
    <row r="14253" spans="1:5">
      <c r="A14253" t="s">
        <v>17</v>
      </c>
      <c r="B14253" t="s">
        <v>539</v>
      </c>
      <c r="C14253" t="s">
        <v>16</v>
      </c>
      <c r="D14253">
        <v>2013</v>
      </c>
    </row>
    <row r="14254" spans="1:5">
      <c r="A14254" t="s">
        <v>15</v>
      </c>
      <c r="B14254" t="s">
        <v>539</v>
      </c>
      <c r="C14254" t="s">
        <v>14</v>
      </c>
      <c r="D14254">
        <v>2013</v>
      </c>
      <c r="E14254">
        <v>17021042</v>
      </c>
    </row>
    <row r="14255" spans="1:5">
      <c r="A14255" t="s">
        <v>13</v>
      </c>
      <c r="B14255" t="s">
        <v>539</v>
      </c>
      <c r="C14255" t="s">
        <v>12</v>
      </c>
      <c r="D14255">
        <v>2013</v>
      </c>
      <c r="E14255">
        <v>19305325.609999999</v>
      </c>
    </row>
    <row r="14256" spans="1:5">
      <c r="A14256" t="s">
        <v>11</v>
      </c>
      <c r="B14256" t="s">
        <v>539</v>
      </c>
      <c r="C14256" t="s">
        <v>10</v>
      </c>
      <c r="D14256">
        <v>2013</v>
      </c>
      <c r="E14256">
        <v>9087835</v>
      </c>
    </row>
    <row r="14257" spans="1:5">
      <c r="A14257" t="s">
        <v>9</v>
      </c>
      <c r="B14257" t="s">
        <v>539</v>
      </c>
      <c r="C14257" t="s">
        <v>8</v>
      </c>
      <c r="D14257">
        <v>2013</v>
      </c>
      <c r="E14257">
        <v>10138608</v>
      </c>
    </row>
    <row r="14258" spans="1:5">
      <c r="A14258" t="s">
        <v>528</v>
      </c>
      <c r="B14258" t="s">
        <v>539</v>
      </c>
      <c r="C14258" t="s">
        <v>527</v>
      </c>
      <c r="D14258">
        <v>2014</v>
      </c>
      <c r="E14258">
        <v>60430</v>
      </c>
    </row>
    <row r="14259" spans="1:5">
      <c r="A14259" t="s">
        <v>526</v>
      </c>
      <c r="B14259" t="s">
        <v>539</v>
      </c>
      <c r="C14259" t="s">
        <v>525</v>
      </c>
      <c r="D14259">
        <v>2014</v>
      </c>
      <c r="E14259">
        <v>24148557</v>
      </c>
    </row>
    <row r="14260" spans="1:5">
      <c r="A14260" t="s">
        <v>524</v>
      </c>
      <c r="B14260" t="s">
        <v>539</v>
      </c>
      <c r="C14260" t="s">
        <v>523</v>
      </c>
      <c r="D14260">
        <v>2014</v>
      </c>
      <c r="E14260">
        <v>15270904</v>
      </c>
    </row>
    <row r="14261" spans="1:5">
      <c r="A14261" t="s">
        <v>522</v>
      </c>
      <c r="B14261" t="s">
        <v>539</v>
      </c>
      <c r="C14261" t="s">
        <v>521</v>
      </c>
      <c r="D14261">
        <v>2014</v>
      </c>
      <c r="E14261">
        <v>1259389</v>
      </c>
    </row>
    <row r="14262" spans="1:5">
      <c r="A14262" t="s">
        <v>520</v>
      </c>
      <c r="B14262" t="s">
        <v>539</v>
      </c>
      <c r="C14262" t="s">
        <v>519</v>
      </c>
      <c r="D14262">
        <v>2014</v>
      </c>
      <c r="E14262">
        <v>11382</v>
      </c>
    </row>
    <row r="14263" spans="1:5">
      <c r="A14263" t="s">
        <v>518</v>
      </c>
      <c r="B14263" t="s">
        <v>536</v>
      </c>
      <c r="C14263" t="s">
        <v>517</v>
      </c>
      <c r="D14263">
        <v>2014</v>
      </c>
      <c r="E14263">
        <v>165734200</v>
      </c>
    </row>
    <row r="14264" spans="1:5">
      <c r="A14264" t="s">
        <v>516</v>
      </c>
      <c r="B14264" t="s">
        <v>539</v>
      </c>
      <c r="C14264" t="s">
        <v>515</v>
      </c>
      <c r="D14264">
        <v>2014</v>
      </c>
      <c r="E14264">
        <v>1336502</v>
      </c>
    </row>
    <row r="14265" spans="1:5">
      <c r="A14265" t="s">
        <v>1</v>
      </c>
      <c r="B14265" t="s">
        <v>539</v>
      </c>
      <c r="C14265" t="s">
        <v>514</v>
      </c>
      <c r="D14265">
        <v>2014</v>
      </c>
      <c r="E14265">
        <v>3608728</v>
      </c>
    </row>
    <row r="14266" spans="1:5">
      <c r="A14266" t="s">
        <v>513</v>
      </c>
      <c r="B14266" t="s">
        <v>539</v>
      </c>
      <c r="C14266" t="s">
        <v>512</v>
      </c>
      <c r="D14266">
        <v>2014</v>
      </c>
      <c r="E14266">
        <v>1080765</v>
      </c>
    </row>
    <row r="14267" spans="1:5">
      <c r="A14267" t="s">
        <v>511</v>
      </c>
      <c r="B14267" t="s">
        <v>539</v>
      </c>
      <c r="C14267" t="s">
        <v>510</v>
      </c>
      <c r="D14267">
        <v>2014</v>
      </c>
      <c r="E14267">
        <v>7060</v>
      </c>
    </row>
    <row r="14268" spans="1:5">
      <c r="A14268" t="s">
        <v>509</v>
      </c>
      <c r="B14268" t="s">
        <v>539</v>
      </c>
      <c r="C14268" t="s">
        <v>508</v>
      </c>
      <c r="D14268">
        <v>2014</v>
      </c>
      <c r="E14268">
        <v>74957</v>
      </c>
    </row>
    <row r="14269" spans="1:5">
      <c r="A14269" t="s">
        <v>507</v>
      </c>
      <c r="B14269" t="s">
        <v>539</v>
      </c>
      <c r="C14269" t="s">
        <v>506</v>
      </c>
      <c r="D14269">
        <v>2014</v>
      </c>
      <c r="E14269">
        <v>2512875</v>
      </c>
    </row>
    <row r="14270" spans="1:5">
      <c r="A14270" t="s">
        <v>505</v>
      </c>
      <c r="B14270" t="s">
        <v>539</v>
      </c>
      <c r="C14270" t="s">
        <v>504</v>
      </c>
      <c r="D14270">
        <v>2014</v>
      </c>
      <c r="E14270">
        <v>2911054</v>
      </c>
    </row>
    <row r="14271" spans="1:5">
      <c r="A14271" t="s">
        <v>503</v>
      </c>
      <c r="B14271" t="s">
        <v>539</v>
      </c>
      <c r="C14271" t="s">
        <v>502</v>
      </c>
      <c r="D14271">
        <v>2014</v>
      </c>
      <c r="E14271">
        <v>4352287</v>
      </c>
    </row>
    <row r="14272" spans="1:5">
      <c r="A14272" t="s">
        <v>501</v>
      </c>
      <c r="B14272" t="s">
        <v>539</v>
      </c>
      <c r="C14272" t="s">
        <v>500</v>
      </c>
      <c r="D14272">
        <v>2014</v>
      </c>
      <c r="E14272">
        <v>8728417</v>
      </c>
    </row>
    <row r="14273" spans="1:5">
      <c r="A14273" t="s">
        <v>499</v>
      </c>
      <c r="B14273" t="s">
        <v>539</v>
      </c>
      <c r="C14273" t="s">
        <v>498</v>
      </c>
      <c r="D14273">
        <v>2014</v>
      </c>
      <c r="E14273">
        <v>244582</v>
      </c>
    </row>
    <row r="14274" spans="1:5">
      <c r="A14274" t="s">
        <v>497</v>
      </c>
      <c r="B14274" t="s">
        <v>539</v>
      </c>
      <c r="C14274" t="s">
        <v>496</v>
      </c>
      <c r="D14274">
        <v>2014</v>
      </c>
      <c r="E14274">
        <v>5810552</v>
      </c>
    </row>
    <row r="14275" spans="1:5">
      <c r="A14275" t="s">
        <v>495</v>
      </c>
      <c r="B14275" t="s">
        <v>539</v>
      </c>
      <c r="C14275" t="s">
        <v>494</v>
      </c>
      <c r="D14275">
        <v>2014</v>
      </c>
      <c r="E14275">
        <v>12481823</v>
      </c>
    </row>
    <row r="14276" spans="1:5">
      <c r="A14276" t="s">
        <v>2</v>
      </c>
      <c r="B14276" t="s">
        <v>539</v>
      </c>
      <c r="C14276" t="s">
        <v>493</v>
      </c>
      <c r="D14276">
        <v>2014</v>
      </c>
      <c r="E14276">
        <v>105979006</v>
      </c>
    </row>
    <row r="14277" spans="1:5">
      <c r="A14277" t="s">
        <v>492</v>
      </c>
      <c r="B14277" t="s">
        <v>539</v>
      </c>
      <c r="C14277" t="s">
        <v>491</v>
      </c>
      <c r="D14277">
        <v>2014</v>
      </c>
      <c r="E14277">
        <v>1905241</v>
      </c>
    </row>
    <row r="14278" spans="1:5">
      <c r="A14278" t="s">
        <v>490</v>
      </c>
      <c r="B14278" t="s">
        <v>539</v>
      </c>
      <c r="C14278" t="s">
        <v>489</v>
      </c>
      <c r="D14278">
        <v>2014</v>
      </c>
      <c r="E14278">
        <v>150759</v>
      </c>
    </row>
    <row r="14279" spans="1:5">
      <c r="A14279" t="s">
        <v>488</v>
      </c>
      <c r="B14279" t="s">
        <v>539</v>
      </c>
      <c r="C14279" t="s">
        <v>487</v>
      </c>
      <c r="D14279">
        <v>2014</v>
      </c>
      <c r="E14279">
        <v>65729</v>
      </c>
    </row>
    <row r="14280" spans="1:5">
      <c r="A14280" t="s">
        <v>486</v>
      </c>
      <c r="B14280" t="s">
        <v>539</v>
      </c>
      <c r="C14280" t="s">
        <v>485</v>
      </c>
      <c r="D14280">
        <v>2014</v>
      </c>
      <c r="E14280">
        <v>2153295</v>
      </c>
    </row>
    <row r="14281" spans="1:5">
      <c r="A14281" t="s">
        <v>484</v>
      </c>
      <c r="B14281" t="s">
        <v>539</v>
      </c>
      <c r="C14281" t="s">
        <v>483</v>
      </c>
      <c r="D14281">
        <v>2014</v>
      </c>
      <c r="E14281">
        <v>2247638</v>
      </c>
    </row>
    <row r="14282" spans="1:5">
      <c r="A14282" t="s">
        <v>482</v>
      </c>
      <c r="B14282" t="s">
        <v>539</v>
      </c>
      <c r="C14282" t="s">
        <v>481</v>
      </c>
      <c r="D14282">
        <v>2014</v>
      </c>
      <c r="E14282">
        <v>196513</v>
      </c>
    </row>
    <row r="14283" spans="1:5">
      <c r="A14283" t="s">
        <v>480</v>
      </c>
      <c r="B14283" t="s">
        <v>539</v>
      </c>
      <c r="C14283" t="s">
        <v>479</v>
      </c>
      <c r="D14283">
        <v>2014</v>
      </c>
      <c r="E14283">
        <v>0</v>
      </c>
    </row>
    <row r="14284" spans="1:5">
      <c r="A14284" t="s">
        <v>478</v>
      </c>
      <c r="B14284" t="s">
        <v>539</v>
      </c>
      <c r="C14284" t="s">
        <v>477</v>
      </c>
      <c r="D14284">
        <v>2014</v>
      </c>
      <c r="E14284">
        <v>3368589</v>
      </c>
    </row>
    <row r="14285" spans="1:5">
      <c r="A14285" t="s">
        <v>476</v>
      </c>
      <c r="B14285" t="s">
        <v>539</v>
      </c>
      <c r="C14285" t="s">
        <v>475</v>
      </c>
      <c r="D14285">
        <v>2014</v>
      </c>
      <c r="E14285">
        <v>29747727</v>
      </c>
    </row>
    <row r="14286" spans="1:5">
      <c r="A14286" t="s">
        <v>474</v>
      </c>
      <c r="B14286" t="s">
        <v>539</v>
      </c>
      <c r="C14286" t="s">
        <v>473</v>
      </c>
      <c r="D14286">
        <v>2014</v>
      </c>
      <c r="E14286">
        <v>193966</v>
      </c>
    </row>
    <row r="14287" spans="1:5">
      <c r="A14287" t="s">
        <v>472</v>
      </c>
      <c r="B14287" t="s">
        <v>539</v>
      </c>
      <c r="C14287" t="s">
        <v>471</v>
      </c>
      <c r="D14287">
        <v>2014</v>
      </c>
      <c r="E14287">
        <v>95157</v>
      </c>
    </row>
    <row r="14288" spans="1:5">
      <c r="A14288" t="s">
        <v>470</v>
      </c>
      <c r="B14288" t="s">
        <v>539</v>
      </c>
      <c r="C14288" t="s">
        <v>469</v>
      </c>
      <c r="D14288">
        <v>2014</v>
      </c>
      <c r="E14288">
        <v>482190</v>
      </c>
    </row>
    <row r="14289" spans="1:5">
      <c r="A14289" t="s">
        <v>468</v>
      </c>
      <c r="B14289" t="s">
        <v>539</v>
      </c>
      <c r="C14289" t="s">
        <v>467</v>
      </c>
      <c r="D14289">
        <v>2014</v>
      </c>
      <c r="E14289">
        <v>928431</v>
      </c>
    </row>
    <row r="14290" spans="1:5">
      <c r="A14290" t="s">
        <v>466</v>
      </c>
      <c r="B14290" t="s">
        <v>539</v>
      </c>
      <c r="C14290" t="s">
        <v>465</v>
      </c>
      <c r="D14290">
        <v>2014</v>
      </c>
      <c r="E14290">
        <v>2720117</v>
      </c>
    </row>
    <row r="14291" spans="1:5">
      <c r="A14291" t="s">
        <v>464</v>
      </c>
      <c r="B14291" t="s">
        <v>539</v>
      </c>
      <c r="C14291" t="s">
        <v>463</v>
      </c>
      <c r="D14291">
        <v>2014</v>
      </c>
      <c r="E14291">
        <v>6522427</v>
      </c>
    </row>
    <row r="14292" spans="1:5">
      <c r="A14292" t="s">
        <v>462</v>
      </c>
      <c r="B14292" t="s">
        <v>536</v>
      </c>
      <c r="C14292" t="s">
        <v>461</v>
      </c>
      <c r="D14292">
        <v>2014</v>
      </c>
      <c r="E14292">
        <v>39049850</v>
      </c>
    </row>
    <row r="14293" spans="1:5">
      <c r="A14293" t="s">
        <v>460</v>
      </c>
      <c r="B14293" t="s">
        <v>539</v>
      </c>
      <c r="C14293" t="s">
        <v>459</v>
      </c>
      <c r="D14293">
        <v>2014</v>
      </c>
      <c r="E14293">
        <v>2141823</v>
      </c>
    </row>
    <row r="14294" spans="1:5">
      <c r="A14294" t="s">
        <v>458</v>
      </c>
      <c r="B14294" t="s">
        <v>539</v>
      </c>
      <c r="C14294" t="s">
        <v>457</v>
      </c>
      <c r="D14294">
        <v>2014</v>
      </c>
      <c r="E14294">
        <v>111857</v>
      </c>
    </row>
    <row r="14295" spans="1:5">
      <c r="A14295" t="s">
        <v>456</v>
      </c>
      <c r="B14295" t="s">
        <v>539</v>
      </c>
      <c r="C14295" t="s">
        <v>455</v>
      </c>
      <c r="D14295">
        <v>2014</v>
      </c>
      <c r="E14295">
        <v>1874813</v>
      </c>
    </row>
    <row r="14296" spans="1:5">
      <c r="A14296" t="s">
        <v>454</v>
      </c>
      <c r="B14296" t="s">
        <v>539</v>
      </c>
      <c r="C14296" t="s">
        <v>453</v>
      </c>
      <c r="D14296">
        <v>2014</v>
      </c>
      <c r="E14296">
        <v>621970693</v>
      </c>
    </row>
    <row r="14297" spans="1:5">
      <c r="A14297" t="s">
        <v>679</v>
      </c>
      <c r="B14297" t="s">
        <v>539</v>
      </c>
      <c r="C14297" t="s">
        <v>451</v>
      </c>
      <c r="D14297">
        <v>2014</v>
      </c>
      <c r="E14297">
        <v>10481809</v>
      </c>
    </row>
    <row r="14298" spans="1:5">
      <c r="A14298" t="s">
        <v>450</v>
      </c>
      <c r="B14298" t="s">
        <v>539</v>
      </c>
      <c r="C14298" t="s">
        <v>449</v>
      </c>
      <c r="D14298">
        <v>2014</v>
      </c>
      <c r="E14298">
        <v>10270610</v>
      </c>
    </row>
    <row r="14299" spans="1:5">
      <c r="A14299" t="s">
        <v>448</v>
      </c>
      <c r="B14299" t="s">
        <v>539</v>
      </c>
      <c r="C14299" t="s">
        <v>447</v>
      </c>
      <c r="D14299">
        <v>2014</v>
      </c>
      <c r="E14299">
        <v>42776952</v>
      </c>
    </row>
    <row r="14300" spans="1:5">
      <c r="A14300" t="s">
        <v>446</v>
      </c>
      <c r="B14300" t="s">
        <v>539</v>
      </c>
      <c r="C14300" t="s">
        <v>445</v>
      </c>
      <c r="D14300">
        <v>2014</v>
      </c>
      <c r="E14300">
        <v>1706980</v>
      </c>
    </row>
    <row r="14301" spans="1:5">
      <c r="A14301" t="s">
        <v>444</v>
      </c>
      <c r="B14301" t="s">
        <v>539</v>
      </c>
      <c r="C14301" t="s">
        <v>443</v>
      </c>
      <c r="D14301">
        <v>2014</v>
      </c>
      <c r="E14301">
        <v>11393114</v>
      </c>
    </row>
    <row r="14302" spans="1:5">
      <c r="A14302" t="s">
        <v>442</v>
      </c>
      <c r="B14302" t="s">
        <v>539</v>
      </c>
      <c r="C14302" t="s">
        <v>441</v>
      </c>
      <c r="D14302">
        <v>2014</v>
      </c>
      <c r="E14302">
        <v>545292</v>
      </c>
    </row>
    <row r="14303" spans="1:5">
      <c r="A14303" t="s">
        <v>440</v>
      </c>
      <c r="B14303" t="s">
        <v>539</v>
      </c>
      <c r="C14303" t="s">
        <v>439</v>
      </c>
      <c r="D14303">
        <v>2014</v>
      </c>
      <c r="E14303">
        <v>185095</v>
      </c>
    </row>
    <row r="14304" spans="1:5">
      <c r="A14304" t="s">
        <v>438</v>
      </c>
      <c r="B14304" t="s">
        <v>539</v>
      </c>
      <c r="C14304" t="s">
        <v>437</v>
      </c>
      <c r="D14304">
        <v>2014</v>
      </c>
      <c r="E14304">
        <v>1145862</v>
      </c>
    </row>
    <row r="14305" spans="1:5">
      <c r="A14305" t="s">
        <v>436</v>
      </c>
      <c r="B14305" t="s">
        <v>536</v>
      </c>
      <c r="C14305" t="s">
        <v>435</v>
      </c>
      <c r="D14305">
        <v>2014</v>
      </c>
      <c r="E14305">
        <v>4128205</v>
      </c>
    </row>
    <row r="14306" spans="1:5">
      <c r="A14306" t="s">
        <v>434</v>
      </c>
      <c r="B14306" t="s">
        <v>539</v>
      </c>
      <c r="C14306" t="s">
        <v>433</v>
      </c>
      <c r="D14306">
        <v>2014</v>
      </c>
      <c r="E14306">
        <v>2634578</v>
      </c>
    </row>
    <row r="14307" spans="1:5">
      <c r="A14307" t="s">
        <v>432</v>
      </c>
      <c r="B14307" t="s">
        <v>539</v>
      </c>
      <c r="C14307" t="s">
        <v>431</v>
      </c>
      <c r="D14307">
        <v>2014</v>
      </c>
      <c r="E14307">
        <v>16480</v>
      </c>
    </row>
    <row r="14308" spans="1:5">
      <c r="A14308" t="s">
        <v>430</v>
      </c>
      <c r="B14308" t="s">
        <v>539</v>
      </c>
      <c r="C14308" t="s">
        <v>429</v>
      </c>
      <c r="D14308">
        <v>2014</v>
      </c>
      <c r="E14308">
        <v>0</v>
      </c>
    </row>
    <row r="14309" spans="1:5">
      <c r="A14309" t="s">
        <v>428</v>
      </c>
      <c r="B14309" t="s">
        <v>539</v>
      </c>
      <c r="C14309" t="s">
        <v>427</v>
      </c>
      <c r="D14309">
        <v>2014</v>
      </c>
      <c r="E14309">
        <v>380043</v>
      </c>
    </row>
    <row r="14310" spans="1:5">
      <c r="A14310" t="s">
        <v>426</v>
      </c>
      <c r="B14310" t="s">
        <v>539</v>
      </c>
      <c r="C14310" t="s">
        <v>425</v>
      </c>
      <c r="D14310">
        <v>2014</v>
      </c>
      <c r="E14310">
        <v>2839844</v>
      </c>
    </row>
    <row r="14311" spans="1:5">
      <c r="A14311" t="s">
        <v>7</v>
      </c>
      <c r="B14311" t="s">
        <v>539</v>
      </c>
      <c r="C14311" t="s">
        <v>424</v>
      </c>
      <c r="D14311">
        <v>2014</v>
      </c>
      <c r="E14311">
        <v>20169501</v>
      </c>
    </row>
    <row r="14312" spans="1:5">
      <c r="A14312" t="s">
        <v>423</v>
      </c>
      <c r="B14312" t="s">
        <v>539</v>
      </c>
      <c r="C14312" t="s">
        <v>422</v>
      </c>
      <c r="D14312">
        <v>2014</v>
      </c>
      <c r="E14312">
        <v>207408</v>
      </c>
    </row>
    <row r="14313" spans="1:5">
      <c r="A14313" t="s">
        <v>421</v>
      </c>
      <c r="B14313" t="s">
        <v>539</v>
      </c>
      <c r="C14313" t="s">
        <v>420</v>
      </c>
      <c r="D14313">
        <v>2014</v>
      </c>
      <c r="E14313">
        <v>22375</v>
      </c>
    </row>
    <row r="14314" spans="1:5">
      <c r="A14314" t="s">
        <v>419</v>
      </c>
      <c r="B14314" t="s">
        <v>539</v>
      </c>
      <c r="C14314" t="s">
        <v>418</v>
      </c>
      <c r="D14314">
        <v>2014</v>
      </c>
      <c r="E14314">
        <v>705322</v>
      </c>
    </row>
    <row r="14315" spans="1:5">
      <c r="A14315" t="s">
        <v>417</v>
      </c>
      <c r="B14315" t="s">
        <v>539</v>
      </c>
      <c r="C14315" t="s">
        <v>416</v>
      </c>
      <c r="D14315">
        <v>2014</v>
      </c>
      <c r="E14315">
        <v>2282938</v>
      </c>
    </row>
    <row r="14316" spans="1:5">
      <c r="A14316" t="s">
        <v>415</v>
      </c>
      <c r="B14316" t="s">
        <v>539</v>
      </c>
      <c r="C14316" t="s">
        <v>414</v>
      </c>
      <c r="D14316">
        <v>2014</v>
      </c>
      <c r="E14316">
        <v>11683538</v>
      </c>
    </row>
    <row r="14317" spans="1:5">
      <c r="A14317" t="s">
        <v>413</v>
      </c>
      <c r="B14317" t="s">
        <v>536</v>
      </c>
      <c r="C14317" t="s">
        <v>412</v>
      </c>
      <c r="D14317">
        <v>2014</v>
      </c>
      <c r="E14317">
        <v>971393781</v>
      </c>
    </row>
    <row r="14318" spans="1:5">
      <c r="A14318" t="s">
        <v>411</v>
      </c>
      <c r="B14318" t="s">
        <v>536</v>
      </c>
      <c r="C14318" t="s">
        <v>410</v>
      </c>
      <c r="D14318">
        <v>2014</v>
      </c>
      <c r="E14318">
        <v>1734899412</v>
      </c>
    </row>
    <row r="14319" spans="1:5">
      <c r="A14319" t="s">
        <v>409</v>
      </c>
      <c r="B14319" t="s">
        <v>536</v>
      </c>
      <c r="C14319" t="s">
        <v>408</v>
      </c>
      <c r="D14319">
        <v>2014</v>
      </c>
      <c r="E14319">
        <v>992676393</v>
      </c>
    </row>
    <row r="14320" spans="1:5">
      <c r="A14320" t="s">
        <v>407</v>
      </c>
      <c r="B14320" t="s">
        <v>536</v>
      </c>
      <c r="C14320" t="s">
        <v>406</v>
      </c>
      <c r="D14320">
        <v>2014</v>
      </c>
      <c r="E14320">
        <v>144333322</v>
      </c>
    </row>
    <row r="14321" spans="1:5">
      <c r="A14321" t="s">
        <v>405</v>
      </c>
      <c r="B14321" t="s">
        <v>536</v>
      </c>
      <c r="C14321" t="s">
        <v>404</v>
      </c>
      <c r="D14321">
        <v>2014</v>
      </c>
      <c r="E14321">
        <v>264179064</v>
      </c>
    </row>
    <row r="14322" spans="1:5">
      <c r="A14322" t="s">
        <v>403</v>
      </c>
      <c r="B14322" t="s">
        <v>539</v>
      </c>
      <c r="C14322" t="s">
        <v>402</v>
      </c>
      <c r="D14322">
        <v>2014</v>
      </c>
      <c r="E14322">
        <v>5802091</v>
      </c>
    </row>
    <row r="14323" spans="1:5">
      <c r="A14323" t="s">
        <v>401</v>
      </c>
      <c r="B14323" t="s">
        <v>539</v>
      </c>
      <c r="C14323" t="s">
        <v>400</v>
      </c>
      <c r="D14323">
        <v>2014</v>
      </c>
      <c r="E14323">
        <v>52269812</v>
      </c>
    </row>
    <row r="14324" spans="1:5">
      <c r="A14324" t="s">
        <v>399</v>
      </c>
      <c r="B14324" t="s">
        <v>536</v>
      </c>
      <c r="C14324" t="s">
        <v>398</v>
      </c>
      <c r="D14324">
        <v>2014</v>
      </c>
      <c r="E14324">
        <v>82239824</v>
      </c>
    </row>
    <row r="14325" spans="1:5">
      <c r="A14325" t="s">
        <v>397</v>
      </c>
      <c r="B14325" t="s">
        <v>539</v>
      </c>
      <c r="C14325" t="s">
        <v>396</v>
      </c>
      <c r="D14325">
        <v>2014</v>
      </c>
    </row>
    <row r="14326" spans="1:5">
      <c r="A14326" t="s">
        <v>395</v>
      </c>
      <c r="B14326" t="s">
        <v>539</v>
      </c>
      <c r="C14326" t="s">
        <v>394</v>
      </c>
      <c r="D14326">
        <v>2014</v>
      </c>
      <c r="E14326">
        <v>9595978</v>
      </c>
    </row>
    <row r="14327" spans="1:5">
      <c r="A14327" t="s">
        <v>393</v>
      </c>
      <c r="B14327" t="s">
        <v>539</v>
      </c>
      <c r="C14327" t="s">
        <v>392</v>
      </c>
      <c r="D14327">
        <v>2014</v>
      </c>
      <c r="E14327">
        <v>425623</v>
      </c>
    </row>
    <row r="14328" spans="1:5">
      <c r="A14328" t="s">
        <v>5</v>
      </c>
      <c r="B14328" t="s">
        <v>539</v>
      </c>
      <c r="C14328" t="s">
        <v>391</v>
      </c>
      <c r="D14328">
        <v>2014</v>
      </c>
      <c r="E14328">
        <v>78839824</v>
      </c>
    </row>
    <row r="14329" spans="1:5">
      <c r="A14329" t="s">
        <v>390</v>
      </c>
      <c r="B14329" t="s">
        <v>536</v>
      </c>
      <c r="C14329" t="s">
        <v>389</v>
      </c>
      <c r="D14329">
        <v>2014</v>
      </c>
      <c r="E14329">
        <v>129192486</v>
      </c>
    </row>
    <row r="14330" spans="1:5">
      <c r="A14330" t="s">
        <v>388</v>
      </c>
      <c r="B14330" t="s">
        <v>536</v>
      </c>
      <c r="C14330" t="s">
        <v>387</v>
      </c>
      <c r="D14330">
        <v>2014</v>
      </c>
      <c r="E14330">
        <v>285734543</v>
      </c>
    </row>
    <row r="14331" spans="1:5">
      <c r="A14331" t="s">
        <v>386</v>
      </c>
      <c r="B14331" t="s">
        <v>539</v>
      </c>
      <c r="C14331" t="s">
        <v>385</v>
      </c>
      <c r="D14331">
        <v>2014</v>
      </c>
      <c r="E14331">
        <v>869145</v>
      </c>
    </row>
    <row r="14332" spans="1:5">
      <c r="A14332" t="s">
        <v>384</v>
      </c>
      <c r="B14332" t="s">
        <v>539</v>
      </c>
      <c r="C14332" t="s">
        <v>383</v>
      </c>
      <c r="D14332">
        <v>2014</v>
      </c>
      <c r="E14332">
        <v>413193</v>
      </c>
    </row>
    <row r="14333" spans="1:5">
      <c r="A14333" t="s">
        <v>382</v>
      </c>
      <c r="B14333" t="s">
        <v>539</v>
      </c>
      <c r="C14333" t="s">
        <v>381</v>
      </c>
      <c r="D14333">
        <v>2014</v>
      </c>
      <c r="E14333">
        <v>13738012</v>
      </c>
    </row>
    <row r="14334" spans="1:5">
      <c r="A14334" t="s">
        <v>380</v>
      </c>
      <c r="B14334" t="s">
        <v>539</v>
      </c>
      <c r="C14334" t="s">
        <v>379</v>
      </c>
      <c r="D14334">
        <v>2014</v>
      </c>
      <c r="E14334">
        <v>28454</v>
      </c>
    </row>
    <row r="14335" spans="1:5">
      <c r="A14335" t="s">
        <v>378</v>
      </c>
      <c r="B14335" t="s">
        <v>539</v>
      </c>
      <c r="C14335" t="s">
        <v>377</v>
      </c>
      <c r="D14335">
        <v>2014</v>
      </c>
      <c r="E14335">
        <v>80739</v>
      </c>
    </row>
    <row r="14336" spans="1:5">
      <c r="A14336" t="s">
        <v>376</v>
      </c>
      <c r="B14336" t="s">
        <v>539</v>
      </c>
      <c r="C14336" t="s">
        <v>375</v>
      </c>
      <c r="D14336">
        <v>2014</v>
      </c>
      <c r="E14336">
        <v>245343</v>
      </c>
    </row>
    <row r="14337" spans="1:5">
      <c r="A14337" t="s">
        <v>374</v>
      </c>
      <c r="B14337" t="s">
        <v>539</v>
      </c>
      <c r="C14337" t="s">
        <v>373</v>
      </c>
      <c r="D14337">
        <v>2014</v>
      </c>
      <c r="E14337">
        <v>11407453</v>
      </c>
    </row>
    <row r="14338" spans="1:5">
      <c r="A14338" t="s">
        <v>372</v>
      </c>
      <c r="B14338" t="s">
        <v>539</v>
      </c>
      <c r="C14338" t="s">
        <v>371</v>
      </c>
      <c r="D14338">
        <v>2014</v>
      </c>
      <c r="E14338">
        <v>1734248</v>
      </c>
    </row>
    <row r="14339" spans="1:5">
      <c r="A14339" t="s">
        <v>370</v>
      </c>
      <c r="B14339" t="s">
        <v>539</v>
      </c>
      <c r="C14339" t="s">
        <v>369</v>
      </c>
      <c r="D14339">
        <v>2014</v>
      </c>
      <c r="E14339">
        <v>12566711</v>
      </c>
    </row>
    <row r="14340" spans="1:5">
      <c r="A14340" t="s">
        <v>368</v>
      </c>
      <c r="B14340" t="s">
        <v>539</v>
      </c>
      <c r="C14340" t="s">
        <v>367</v>
      </c>
      <c r="D14340">
        <v>2014</v>
      </c>
      <c r="E14340">
        <v>0</v>
      </c>
    </row>
    <row r="14341" spans="1:5">
      <c r="A14341" t="s">
        <v>366</v>
      </c>
      <c r="B14341" t="s">
        <v>539</v>
      </c>
      <c r="C14341" t="s">
        <v>365</v>
      </c>
      <c r="D14341">
        <v>2014</v>
      </c>
      <c r="E14341">
        <v>7475248</v>
      </c>
    </row>
    <row r="14342" spans="1:5">
      <c r="A14342" t="s">
        <v>364</v>
      </c>
      <c r="B14342" t="s">
        <v>539</v>
      </c>
      <c r="C14342" t="s">
        <v>363</v>
      </c>
      <c r="D14342">
        <v>2014</v>
      </c>
      <c r="E14342">
        <v>786032</v>
      </c>
    </row>
    <row r="14343" spans="1:5">
      <c r="A14343" t="s">
        <v>362</v>
      </c>
      <c r="B14343" t="s">
        <v>539</v>
      </c>
      <c r="C14343" t="s">
        <v>361</v>
      </c>
      <c r="D14343">
        <v>2014</v>
      </c>
      <c r="E14343">
        <v>887895</v>
      </c>
    </row>
    <row r="14344" spans="1:5">
      <c r="A14344" t="s">
        <v>360</v>
      </c>
      <c r="B14344" t="s">
        <v>539</v>
      </c>
      <c r="C14344" t="s">
        <v>359</v>
      </c>
      <c r="D14344">
        <v>2014</v>
      </c>
      <c r="E14344">
        <v>680410</v>
      </c>
    </row>
    <row r="14345" spans="1:5">
      <c r="A14345" t="s">
        <v>358</v>
      </c>
      <c r="B14345" t="s">
        <v>539</v>
      </c>
      <c r="C14345" t="s">
        <v>357</v>
      </c>
      <c r="D14345">
        <v>2014</v>
      </c>
      <c r="E14345">
        <v>2431404</v>
      </c>
    </row>
    <row r="14346" spans="1:5">
      <c r="A14346" t="s">
        <v>356</v>
      </c>
      <c r="B14346" t="s">
        <v>539</v>
      </c>
      <c r="C14346" t="s">
        <v>355</v>
      </c>
      <c r="D14346">
        <v>2014</v>
      </c>
      <c r="E14346">
        <v>68517</v>
      </c>
    </row>
    <row r="14347" spans="1:5">
      <c r="A14347" t="s">
        <v>354</v>
      </c>
      <c r="B14347" t="s">
        <v>539</v>
      </c>
      <c r="C14347" t="s">
        <v>353</v>
      </c>
      <c r="D14347">
        <v>2014</v>
      </c>
      <c r="E14347">
        <v>7856</v>
      </c>
    </row>
    <row r="14348" spans="1:5">
      <c r="A14348" t="s">
        <v>352</v>
      </c>
      <c r="B14348" t="s">
        <v>539</v>
      </c>
      <c r="C14348" t="s">
        <v>351</v>
      </c>
      <c r="D14348">
        <v>2014</v>
      </c>
      <c r="E14348">
        <v>7784232</v>
      </c>
    </row>
    <row r="14349" spans="1:5">
      <c r="A14349" t="s">
        <v>350</v>
      </c>
      <c r="B14349" t="s">
        <v>539</v>
      </c>
      <c r="C14349" t="s">
        <v>349</v>
      </c>
      <c r="D14349">
        <v>2014</v>
      </c>
      <c r="E14349">
        <v>8955</v>
      </c>
    </row>
    <row r="14350" spans="1:5">
      <c r="A14350" t="s">
        <v>348</v>
      </c>
      <c r="B14350" t="s">
        <v>539</v>
      </c>
      <c r="C14350" t="s">
        <v>347</v>
      </c>
      <c r="D14350">
        <v>2014</v>
      </c>
      <c r="E14350">
        <v>546139</v>
      </c>
    </row>
    <row r="14351" spans="1:5">
      <c r="A14351" t="s">
        <v>346</v>
      </c>
      <c r="B14351" t="s">
        <v>536</v>
      </c>
      <c r="C14351" t="s">
        <v>345</v>
      </c>
      <c r="D14351">
        <v>2014</v>
      </c>
      <c r="E14351">
        <v>219172936</v>
      </c>
    </row>
    <row r="14352" spans="1:5">
      <c r="A14352" t="s">
        <v>344</v>
      </c>
      <c r="B14352" t="s">
        <v>539</v>
      </c>
      <c r="C14352" t="s">
        <v>343</v>
      </c>
      <c r="D14352">
        <v>2014</v>
      </c>
      <c r="E14352">
        <v>0</v>
      </c>
    </row>
    <row r="14353" spans="1:5">
      <c r="A14353" t="s">
        <v>342</v>
      </c>
      <c r="B14353" t="s">
        <v>539</v>
      </c>
      <c r="C14353" t="s">
        <v>341</v>
      </c>
      <c r="D14353">
        <v>2014</v>
      </c>
      <c r="E14353">
        <v>4040171</v>
      </c>
    </row>
    <row r="14354" spans="1:5">
      <c r="A14354" t="s">
        <v>340</v>
      </c>
      <c r="B14354" t="s">
        <v>536</v>
      </c>
      <c r="C14354" t="s">
        <v>339</v>
      </c>
      <c r="D14354">
        <v>2014</v>
      </c>
      <c r="E14354">
        <v>464055829</v>
      </c>
    </row>
    <row r="14355" spans="1:5">
      <c r="A14355" t="s">
        <v>338</v>
      </c>
      <c r="B14355" t="s">
        <v>539</v>
      </c>
      <c r="C14355" t="s">
        <v>337</v>
      </c>
      <c r="D14355">
        <v>2014</v>
      </c>
      <c r="E14355">
        <v>1752320</v>
      </c>
    </row>
    <row r="14356" spans="1:5">
      <c r="A14356" t="s">
        <v>336</v>
      </c>
      <c r="B14356" t="s">
        <v>539</v>
      </c>
      <c r="C14356" t="s">
        <v>335</v>
      </c>
      <c r="D14356">
        <v>2014</v>
      </c>
      <c r="E14356">
        <v>4500064</v>
      </c>
    </row>
    <row r="14357" spans="1:5">
      <c r="A14357" t="s">
        <v>334</v>
      </c>
      <c r="B14357" t="s">
        <v>539</v>
      </c>
      <c r="C14357" t="s">
        <v>333</v>
      </c>
      <c r="D14357">
        <v>2014</v>
      </c>
      <c r="E14357">
        <v>2883870</v>
      </c>
    </row>
    <row r="14358" spans="1:5">
      <c r="A14358" t="s">
        <v>332</v>
      </c>
      <c r="B14358" t="s">
        <v>536</v>
      </c>
      <c r="C14358" t="s">
        <v>331</v>
      </c>
      <c r="D14358">
        <v>2014</v>
      </c>
      <c r="E14358">
        <v>2190368571</v>
      </c>
    </row>
    <row r="14359" spans="1:5">
      <c r="A14359" t="s">
        <v>330</v>
      </c>
      <c r="B14359" t="s">
        <v>536</v>
      </c>
      <c r="C14359" t="s">
        <v>329</v>
      </c>
      <c r="D14359">
        <v>2014</v>
      </c>
      <c r="E14359">
        <v>3162640836</v>
      </c>
    </row>
    <row r="14360" spans="1:5">
      <c r="A14360" t="s">
        <v>328</v>
      </c>
      <c r="B14360" t="s">
        <v>536</v>
      </c>
      <c r="C14360" t="s">
        <v>327</v>
      </c>
      <c r="D14360">
        <v>2014</v>
      </c>
      <c r="E14360">
        <v>972272265</v>
      </c>
    </row>
    <row r="14361" spans="1:5">
      <c r="A14361" t="s">
        <v>326</v>
      </c>
      <c r="B14361" t="s">
        <v>536</v>
      </c>
      <c r="C14361" t="s">
        <v>325</v>
      </c>
      <c r="D14361">
        <v>2014</v>
      </c>
      <c r="E14361">
        <v>295356363</v>
      </c>
    </row>
    <row r="14362" spans="1:5">
      <c r="A14362" t="s">
        <v>324</v>
      </c>
      <c r="B14362" t="s">
        <v>539</v>
      </c>
      <c r="C14362" t="s">
        <v>323</v>
      </c>
      <c r="D14362">
        <v>2014</v>
      </c>
      <c r="E14362">
        <v>119903971</v>
      </c>
    </row>
    <row r="14363" spans="1:5">
      <c r="A14363" t="s">
        <v>322</v>
      </c>
      <c r="B14363" t="s">
        <v>536</v>
      </c>
      <c r="C14363" t="s">
        <v>321</v>
      </c>
      <c r="D14363">
        <v>2014</v>
      </c>
      <c r="E14363">
        <v>676915902</v>
      </c>
    </row>
    <row r="14364" spans="1:5">
      <c r="A14364" t="s">
        <v>320</v>
      </c>
      <c r="B14364" t="s">
        <v>539</v>
      </c>
      <c r="C14364" t="s">
        <v>319</v>
      </c>
      <c r="D14364">
        <v>2014</v>
      </c>
      <c r="E14364">
        <v>39529</v>
      </c>
    </row>
    <row r="14365" spans="1:5">
      <c r="A14365" t="s">
        <v>318</v>
      </c>
      <c r="B14365" t="s">
        <v>539</v>
      </c>
      <c r="C14365" t="s">
        <v>317</v>
      </c>
      <c r="D14365">
        <v>2014</v>
      </c>
      <c r="E14365">
        <v>875088795</v>
      </c>
    </row>
    <row r="14366" spans="1:5">
      <c r="A14366" t="s">
        <v>316</v>
      </c>
      <c r="B14366" t="s">
        <v>536</v>
      </c>
      <c r="C14366" t="s">
        <v>315</v>
      </c>
      <c r="D14366">
        <v>2014</v>
      </c>
    </row>
    <row r="14367" spans="1:5">
      <c r="A14367" t="s">
        <v>314</v>
      </c>
      <c r="B14367" t="s">
        <v>539</v>
      </c>
      <c r="C14367" t="s">
        <v>313</v>
      </c>
      <c r="D14367">
        <v>2014</v>
      </c>
      <c r="E14367">
        <v>1710590</v>
      </c>
    </row>
    <row r="14368" spans="1:5">
      <c r="A14368" t="s">
        <v>312</v>
      </c>
      <c r="B14368" t="s">
        <v>539</v>
      </c>
      <c r="C14368" t="s">
        <v>311</v>
      </c>
      <c r="D14368">
        <v>2014</v>
      </c>
      <c r="E14368">
        <v>21284691</v>
      </c>
    </row>
    <row r="14369" spans="1:5">
      <c r="A14369" t="s">
        <v>310</v>
      </c>
      <c r="B14369" t="s">
        <v>539</v>
      </c>
      <c r="C14369" t="s">
        <v>309</v>
      </c>
      <c r="D14369">
        <v>2014</v>
      </c>
      <c r="E14369">
        <v>10725513</v>
      </c>
    </row>
    <row r="14370" spans="1:5">
      <c r="A14370" t="s">
        <v>308</v>
      </c>
      <c r="B14370" t="s">
        <v>539</v>
      </c>
      <c r="C14370" t="s">
        <v>307</v>
      </c>
      <c r="D14370">
        <v>2014</v>
      </c>
      <c r="E14370">
        <v>19506</v>
      </c>
    </row>
    <row r="14371" spans="1:5">
      <c r="A14371" t="s">
        <v>306</v>
      </c>
      <c r="B14371" t="s">
        <v>539</v>
      </c>
      <c r="C14371" t="s">
        <v>305</v>
      </c>
      <c r="D14371">
        <v>2014</v>
      </c>
      <c r="E14371">
        <v>651012</v>
      </c>
    </row>
    <row r="14372" spans="1:5">
      <c r="A14372" t="s">
        <v>304</v>
      </c>
      <c r="B14372" t="s">
        <v>539</v>
      </c>
      <c r="C14372" t="s">
        <v>303</v>
      </c>
      <c r="D14372">
        <v>2014</v>
      </c>
      <c r="E14372">
        <v>18953446</v>
      </c>
    </row>
    <row r="14373" spans="1:5">
      <c r="A14373" t="s">
        <v>302</v>
      </c>
      <c r="B14373" t="s">
        <v>539</v>
      </c>
      <c r="C14373" t="s">
        <v>301</v>
      </c>
      <c r="D14373">
        <v>2014</v>
      </c>
      <c r="E14373">
        <v>1300647</v>
      </c>
    </row>
    <row r="14374" spans="1:5">
      <c r="A14374" t="s">
        <v>300</v>
      </c>
      <c r="B14374" t="s">
        <v>539</v>
      </c>
      <c r="C14374" t="s">
        <v>299</v>
      </c>
      <c r="D14374">
        <v>2014</v>
      </c>
      <c r="E14374">
        <v>1458204</v>
      </c>
    </row>
    <row r="14375" spans="1:5">
      <c r="A14375" t="s">
        <v>298</v>
      </c>
      <c r="B14375" t="s">
        <v>539</v>
      </c>
      <c r="C14375" t="s">
        <v>297</v>
      </c>
      <c r="D14375">
        <v>2014</v>
      </c>
      <c r="E14375">
        <v>8882592</v>
      </c>
    </row>
    <row r="14376" spans="1:5">
      <c r="A14376" t="s">
        <v>296</v>
      </c>
      <c r="B14376" t="s">
        <v>539</v>
      </c>
      <c r="C14376" t="s">
        <v>295</v>
      </c>
      <c r="D14376">
        <v>2014</v>
      </c>
      <c r="E14376">
        <v>8075797</v>
      </c>
    </row>
    <row r="14377" spans="1:5">
      <c r="A14377" t="s">
        <v>294</v>
      </c>
      <c r="B14377" t="s">
        <v>539</v>
      </c>
      <c r="C14377" t="s">
        <v>293</v>
      </c>
      <c r="D14377">
        <v>2014</v>
      </c>
      <c r="E14377">
        <v>34427520</v>
      </c>
    </row>
    <row r="14378" spans="1:5">
      <c r="A14378" t="s">
        <v>292</v>
      </c>
      <c r="B14378" t="s">
        <v>539</v>
      </c>
      <c r="C14378" t="s">
        <v>291</v>
      </c>
      <c r="D14378">
        <v>2014</v>
      </c>
      <c r="E14378">
        <v>3758937</v>
      </c>
    </row>
    <row r="14379" spans="1:5">
      <c r="A14379" t="s">
        <v>290</v>
      </c>
      <c r="B14379" t="s">
        <v>539</v>
      </c>
      <c r="C14379" t="s">
        <v>289</v>
      </c>
      <c r="D14379">
        <v>2014</v>
      </c>
      <c r="E14379">
        <v>12138140</v>
      </c>
    </row>
    <row r="14380" spans="1:5">
      <c r="A14380" t="s">
        <v>288</v>
      </c>
      <c r="B14380" t="s">
        <v>539</v>
      </c>
      <c r="C14380" t="s">
        <v>287</v>
      </c>
      <c r="D14380">
        <v>2014</v>
      </c>
      <c r="E14380">
        <v>61665</v>
      </c>
    </row>
    <row r="14381" spans="1:5">
      <c r="A14381" t="s">
        <v>286</v>
      </c>
      <c r="B14381" t="s">
        <v>539</v>
      </c>
      <c r="C14381" t="s">
        <v>285</v>
      </c>
      <c r="D14381">
        <v>2014</v>
      </c>
      <c r="E14381">
        <v>36564</v>
      </c>
    </row>
    <row r="14382" spans="1:5">
      <c r="A14382" t="s">
        <v>284</v>
      </c>
      <c r="B14382" t="s">
        <v>539</v>
      </c>
      <c r="C14382" t="s">
        <v>283</v>
      </c>
      <c r="D14382">
        <v>2014</v>
      </c>
      <c r="E14382">
        <v>8951711</v>
      </c>
    </row>
    <row r="14383" spans="1:5">
      <c r="A14383" t="s">
        <v>282</v>
      </c>
      <c r="B14383" t="s">
        <v>539</v>
      </c>
      <c r="C14383" t="s">
        <v>281</v>
      </c>
      <c r="D14383">
        <v>2014</v>
      </c>
      <c r="E14383">
        <v>63318</v>
      </c>
    </row>
    <row r="14384" spans="1:5">
      <c r="A14384" t="s">
        <v>280</v>
      </c>
      <c r="B14384" t="s">
        <v>536</v>
      </c>
      <c r="C14384" t="s">
        <v>279</v>
      </c>
      <c r="D14384">
        <v>2014</v>
      </c>
      <c r="E14384">
        <v>123667298</v>
      </c>
    </row>
    <row r="14385" spans="1:5">
      <c r="A14385" t="s">
        <v>278</v>
      </c>
      <c r="B14385" t="s">
        <v>539</v>
      </c>
      <c r="C14385" t="s">
        <v>277</v>
      </c>
      <c r="D14385">
        <v>2014</v>
      </c>
      <c r="E14385">
        <v>4106894</v>
      </c>
    </row>
    <row r="14386" spans="1:5">
      <c r="A14386" t="s">
        <v>276</v>
      </c>
      <c r="B14386" t="s">
        <v>539</v>
      </c>
      <c r="C14386" t="s">
        <v>275</v>
      </c>
      <c r="D14386">
        <v>2014</v>
      </c>
      <c r="E14386">
        <v>690884</v>
      </c>
    </row>
    <row r="14387" spans="1:5">
      <c r="A14387" t="s">
        <v>274</v>
      </c>
      <c r="B14387" t="s">
        <v>539</v>
      </c>
      <c r="C14387" t="s">
        <v>273</v>
      </c>
      <c r="D14387">
        <v>2014</v>
      </c>
      <c r="E14387">
        <v>2225752</v>
      </c>
    </row>
    <row r="14388" spans="1:5">
      <c r="A14388" t="s">
        <v>272</v>
      </c>
      <c r="B14388" t="s">
        <v>539</v>
      </c>
      <c r="C14388" t="s">
        <v>271</v>
      </c>
      <c r="D14388">
        <v>2014</v>
      </c>
      <c r="E14388">
        <v>1342631</v>
      </c>
    </row>
    <row r="14389" spans="1:5">
      <c r="A14389" t="s">
        <v>270</v>
      </c>
      <c r="B14389" t="s">
        <v>539</v>
      </c>
      <c r="C14389" t="s">
        <v>269</v>
      </c>
      <c r="D14389">
        <v>2014</v>
      </c>
      <c r="E14389">
        <v>143824</v>
      </c>
    </row>
    <row r="14390" spans="1:5">
      <c r="A14390" t="s">
        <v>268</v>
      </c>
      <c r="B14390" t="s">
        <v>536</v>
      </c>
      <c r="C14390" t="s">
        <v>267</v>
      </c>
      <c r="D14390">
        <v>2014</v>
      </c>
      <c r="E14390">
        <v>127643423</v>
      </c>
    </row>
    <row r="14391" spans="1:5">
      <c r="A14391" t="s">
        <v>266</v>
      </c>
      <c r="B14391" t="s">
        <v>536</v>
      </c>
      <c r="C14391" t="s">
        <v>265</v>
      </c>
      <c r="D14391">
        <v>2014</v>
      </c>
      <c r="E14391">
        <v>644225024</v>
      </c>
    </row>
    <row r="14392" spans="1:5">
      <c r="A14392" t="s">
        <v>264</v>
      </c>
      <c r="B14392" t="s">
        <v>536</v>
      </c>
      <c r="C14392" t="s">
        <v>263</v>
      </c>
      <c r="D14392">
        <v>2014</v>
      </c>
      <c r="E14392">
        <v>435317846</v>
      </c>
    </row>
    <row r="14393" spans="1:5">
      <c r="A14393" t="s">
        <v>262</v>
      </c>
      <c r="B14393" t="s">
        <v>539</v>
      </c>
      <c r="C14393" t="s">
        <v>261</v>
      </c>
      <c r="D14393">
        <v>2014</v>
      </c>
      <c r="E14393">
        <v>31816</v>
      </c>
    </row>
    <row r="14394" spans="1:5">
      <c r="A14394" t="s">
        <v>260</v>
      </c>
      <c r="B14394" t="s">
        <v>539</v>
      </c>
      <c r="C14394" t="s">
        <v>259</v>
      </c>
      <c r="D14394">
        <v>2014</v>
      </c>
      <c r="E14394">
        <v>16965753</v>
      </c>
    </row>
    <row r="14395" spans="1:5">
      <c r="A14395" t="s">
        <v>258</v>
      </c>
      <c r="B14395" t="s">
        <v>536</v>
      </c>
      <c r="C14395" t="s">
        <v>257</v>
      </c>
      <c r="D14395">
        <v>2014</v>
      </c>
      <c r="E14395">
        <v>1792410081</v>
      </c>
    </row>
    <row r="14396" spans="1:5">
      <c r="A14396" t="s">
        <v>256</v>
      </c>
      <c r="B14396" t="s">
        <v>536</v>
      </c>
      <c r="C14396" t="s">
        <v>255</v>
      </c>
      <c r="D14396">
        <v>2014</v>
      </c>
      <c r="E14396">
        <v>3157797120</v>
      </c>
    </row>
    <row r="14397" spans="1:5">
      <c r="A14397" t="s">
        <v>254</v>
      </c>
      <c r="B14397" t="s">
        <v>539</v>
      </c>
      <c r="C14397" t="s">
        <v>253</v>
      </c>
      <c r="D14397">
        <v>2014</v>
      </c>
      <c r="E14397">
        <v>1570951</v>
      </c>
    </row>
    <row r="14398" spans="1:5">
      <c r="A14398" t="s">
        <v>252</v>
      </c>
      <c r="B14398" t="s">
        <v>536</v>
      </c>
      <c r="C14398" t="s">
        <v>251</v>
      </c>
      <c r="D14398">
        <v>2014</v>
      </c>
      <c r="E14398">
        <v>916934234</v>
      </c>
    </row>
    <row r="14399" spans="1:5">
      <c r="A14399" t="s">
        <v>250</v>
      </c>
      <c r="B14399" t="s">
        <v>539</v>
      </c>
      <c r="C14399" t="s">
        <v>249</v>
      </c>
      <c r="D14399">
        <v>2014</v>
      </c>
      <c r="E14399">
        <v>981698</v>
      </c>
    </row>
    <row r="14400" spans="1:5">
      <c r="A14400" t="s">
        <v>248</v>
      </c>
      <c r="B14400" t="s">
        <v>539</v>
      </c>
      <c r="C14400" t="s">
        <v>247</v>
      </c>
      <c r="D14400">
        <v>2014</v>
      </c>
      <c r="E14400">
        <v>56344</v>
      </c>
    </row>
    <row r="14401" spans="1:5">
      <c r="A14401" t="s">
        <v>246</v>
      </c>
      <c r="B14401" t="s">
        <v>539</v>
      </c>
      <c r="C14401" t="s">
        <v>245</v>
      </c>
      <c r="D14401">
        <v>2014</v>
      </c>
      <c r="E14401">
        <v>649554</v>
      </c>
    </row>
    <row r="14402" spans="1:5">
      <c r="A14402" t="s">
        <v>244</v>
      </c>
      <c r="B14402" t="s">
        <v>539</v>
      </c>
      <c r="C14402" t="s">
        <v>243</v>
      </c>
      <c r="D14402">
        <v>2014</v>
      </c>
      <c r="E14402">
        <v>0</v>
      </c>
    </row>
    <row r="14403" spans="1:5">
      <c r="A14403" t="s">
        <v>242</v>
      </c>
      <c r="B14403" t="s">
        <v>539</v>
      </c>
      <c r="C14403" t="s">
        <v>241</v>
      </c>
      <c r="D14403">
        <v>2014</v>
      </c>
    </row>
    <row r="14404" spans="1:5">
      <c r="A14404" t="s">
        <v>240</v>
      </c>
      <c r="B14404" t="s">
        <v>539</v>
      </c>
      <c r="C14404" t="s">
        <v>239</v>
      </c>
      <c r="D14404">
        <v>2014</v>
      </c>
      <c r="E14404">
        <v>13830530</v>
      </c>
    </row>
    <row r="14405" spans="1:5">
      <c r="A14405" t="s">
        <v>238</v>
      </c>
      <c r="B14405" t="s">
        <v>539</v>
      </c>
      <c r="C14405" t="s">
        <v>237</v>
      </c>
      <c r="D14405">
        <v>2014</v>
      </c>
      <c r="E14405">
        <v>0</v>
      </c>
    </row>
    <row r="14406" spans="1:5">
      <c r="A14406" t="s">
        <v>236</v>
      </c>
      <c r="B14406" t="s">
        <v>539</v>
      </c>
      <c r="C14406" t="s">
        <v>235</v>
      </c>
      <c r="D14406">
        <v>2014</v>
      </c>
      <c r="E14406">
        <v>1958686</v>
      </c>
    </row>
    <row r="14407" spans="1:5">
      <c r="A14407" t="s">
        <v>234</v>
      </c>
      <c r="B14407" t="s">
        <v>539</v>
      </c>
      <c r="C14407" t="s">
        <v>233</v>
      </c>
      <c r="D14407">
        <v>2014</v>
      </c>
      <c r="E14407">
        <v>15458868</v>
      </c>
    </row>
    <row r="14408" spans="1:5">
      <c r="A14408" t="s">
        <v>232</v>
      </c>
      <c r="B14408" t="s">
        <v>539</v>
      </c>
      <c r="C14408" t="s">
        <v>231</v>
      </c>
      <c r="D14408">
        <v>2014</v>
      </c>
      <c r="E14408">
        <v>222579</v>
      </c>
    </row>
    <row r="14409" spans="1:5">
      <c r="A14409" t="s">
        <v>230</v>
      </c>
      <c r="B14409" t="s">
        <v>536</v>
      </c>
      <c r="C14409" t="s">
        <v>229</v>
      </c>
      <c r="D14409">
        <v>2014</v>
      </c>
      <c r="E14409">
        <v>152207190</v>
      </c>
    </row>
    <row r="14410" spans="1:5">
      <c r="A14410" t="s">
        <v>228</v>
      </c>
      <c r="B14410" t="s">
        <v>539</v>
      </c>
      <c r="C14410" t="s">
        <v>227</v>
      </c>
      <c r="D14410">
        <v>2014</v>
      </c>
      <c r="E14410">
        <v>26122560</v>
      </c>
    </row>
    <row r="14411" spans="1:5">
      <c r="A14411" t="s">
        <v>226</v>
      </c>
      <c r="B14411" t="s">
        <v>539</v>
      </c>
      <c r="C14411" t="s">
        <v>225</v>
      </c>
      <c r="D14411">
        <v>2014</v>
      </c>
      <c r="E14411">
        <v>14587</v>
      </c>
    </row>
    <row r="14412" spans="1:5">
      <c r="A14412" t="s">
        <v>224</v>
      </c>
      <c r="B14412" t="s">
        <v>536</v>
      </c>
      <c r="C14412" t="s">
        <v>223</v>
      </c>
      <c r="D14412">
        <v>2014</v>
      </c>
      <c r="E14412">
        <v>2722479274</v>
      </c>
    </row>
    <row r="14413" spans="1:5">
      <c r="A14413" t="s">
        <v>222</v>
      </c>
      <c r="B14413" t="s">
        <v>539</v>
      </c>
      <c r="C14413" t="s">
        <v>221</v>
      </c>
      <c r="D14413">
        <v>2014</v>
      </c>
      <c r="E14413">
        <v>892720</v>
      </c>
    </row>
    <row r="14414" spans="1:5">
      <c r="A14414" t="s">
        <v>220</v>
      </c>
      <c r="B14414" t="s">
        <v>539</v>
      </c>
      <c r="C14414" t="s">
        <v>219</v>
      </c>
      <c r="D14414">
        <v>2014</v>
      </c>
      <c r="E14414">
        <v>10323079</v>
      </c>
    </row>
    <row r="14415" spans="1:5">
      <c r="A14415" t="s">
        <v>218</v>
      </c>
      <c r="B14415" t="s">
        <v>539</v>
      </c>
      <c r="C14415" t="s">
        <v>217</v>
      </c>
      <c r="D14415">
        <v>2014</v>
      </c>
      <c r="E14415">
        <v>20184</v>
      </c>
    </row>
    <row r="14416" spans="1:5">
      <c r="A14416" t="s">
        <v>216</v>
      </c>
      <c r="B14416" t="s">
        <v>539</v>
      </c>
      <c r="C14416" t="s">
        <v>215</v>
      </c>
      <c r="D14416">
        <v>2014</v>
      </c>
      <c r="E14416">
        <v>34503100</v>
      </c>
    </row>
    <row r="14417" spans="1:5">
      <c r="A14417" t="s">
        <v>214</v>
      </c>
      <c r="B14417" t="s">
        <v>536</v>
      </c>
      <c r="C14417" t="s">
        <v>213</v>
      </c>
      <c r="D14417">
        <v>2014</v>
      </c>
      <c r="E14417">
        <v>143806666</v>
      </c>
    </row>
    <row r="14418" spans="1:5">
      <c r="A14418" t="s">
        <v>212</v>
      </c>
      <c r="B14418" t="s">
        <v>539</v>
      </c>
      <c r="C14418" t="s">
        <v>211</v>
      </c>
      <c r="D14418">
        <v>2014</v>
      </c>
      <c r="E14418">
        <v>224896</v>
      </c>
    </row>
    <row r="14419" spans="1:5">
      <c r="A14419" t="s">
        <v>210</v>
      </c>
      <c r="B14419" t="s">
        <v>539</v>
      </c>
      <c r="C14419" t="s">
        <v>209</v>
      </c>
      <c r="D14419">
        <v>2014</v>
      </c>
      <c r="E14419">
        <v>841439</v>
      </c>
    </row>
    <row r="14420" spans="1:5">
      <c r="A14420" t="s">
        <v>208</v>
      </c>
      <c r="B14420" t="s">
        <v>539</v>
      </c>
      <c r="C14420" t="s">
        <v>207</v>
      </c>
      <c r="D14420">
        <v>2014</v>
      </c>
      <c r="E14420">
        <v>5843</v>
      </c>
    </row>
    <row r="14421" spans="1:5">
      <c r="A14421" t="s">
        <v>206</v>
      </c>
      <c r="B14421" t="s">
        <v>539</v>
      </c>
      <c r="C14421" t="s">
        <v>205</v>
      </c>
      <c r="D14421">
        <v>2014</v>
      </c>
      <c r="E14421">
        <v>18522380</v>
      </c>
    </row>
    <row r="14422" spans="1:5">
      <c r="A14422" t="s">
        <v>204</v>
      </c>
      <c r="B14422" t="s">
        <v>539</v>
      </c>
      <c r="C14422" t="s">
        <v>203</v>
      </c>
      <c r="D14422">
        <v>2014</v>
      </c>
      <c r="E14422">
        <v>1655844</v>
      </c>
    </row>
    <row r="14423" spans="1:5">
      <c r="A14423" t="s">
        <v>202</v>
      </c>
      <c r="B14423" t="s">
        <v>539</v>
      </c>
      <c r="C14423" t="s">
        <v>201</v>
      </c>
      <c r="D14423">
        <v>2014</v>
      </c>
      <c r="E14423">
        <v>758906</v>
      </c>
    </row>
    <row r="14424" spans="1:5">
      <c r="A14424" t="s">
        <v>200</v>
      </c>
      <c r="B14424" t="s">
        <v>539</v>
      </c>
      <c r="C14424" t="s">
        <v>199</v>
      </c>
      <c r="D14424">
        <v>2014</v>
      </c>
      <c r="E14424">
        <v>14320414</v>
      </c>
    </row>
    <row r="14425" spans="1:5">
      <c r="A14425" t="s">
        <v>198</v>
      </c>
      <c r="B14425" t="s">
        <v>539</v>
      </c>
      <c r="C14425" t="s">
        <v>197</v>
      </c>
      <c r="D14425">
        <v>2014</v>
      </c>
      <c r="E14425">
        <v>7856262</v>
      </c>
    </row>
    <row r="14426" spans="1:5">
      <c r="A14426" t="s">
        <v>196</v>
      </c>
      <c r="B14426" t="s">
        <v>536</v>
      </c>
      <c r="C14426" t="s">
        <v>195</v>
      </c>
      <c r="D14426">
        <v>2014</v>
      </c>
      <c r="E14426">
        <v>65625505</v>
      </c>
    </row>
    <row r="14427" spans="1:5">
      <c r="A14427" t="s">
        <v>194</v>
      </c>
      <c r="B14427" t="s">
        <v>539</v>
      </c>
      <c r="C14427" t="s">
        <v>193</v>
      </c>
      <c r="D14427">
        <v>2014</v>
      </c>
      <c r="E14427">
        <v>1287970</v>
      </c>
    </row>
    <row r="14428" spans="1:5">
      <c r="A14428" t="s">
        <v>192</v>
      </c>
      <c r="B14428" t="s">
        <v>539</v>
      </c>
      <c r="C14428" t="s">
        <v>191</v>
      </c>
      <c r="D14428">
        <v>2014</v>
      </c>
      <c r="E14428">
        <v>81303</v>
      </c>
    </row>
    <row r="14429" spans="1:5">
      <c r="A14429" t="s">
        <v>190</v>
      </c>
      <c r="B14429" t="s">
        <v>539</v>
      </c>
      <c r="C14429" t="s">
        <v>189</v>
      </c>
      <c r="D14429">
        <v>2014</v>
      </c>
      <c r="E14429">
        <v>15611734</v>
      </c>
    </row>
    <row r="14430" spans="1:5">
      <c r="A14430" t="s">
        <v>188</v>
      </c>
      <c r="B14430" t="s">
        <v>539</v>
      </c>
      <c r="C14430" t="s">
        <v>187</v>
      </c>
      <c r="D14430">
        <v>2014</v>
      </c>
      <c r="E14430">
        <v>93626413</v>
      </c>
    </row>
    <row r="14431" spans="1:5">
      <c r="A14431" t="s">
        <v>186</v>
      </c>
      <c r="B14431" t="s">
        <v>539</v>
      </c>
      <c r="C14431" t="s">
        <v>185</v>
      </c>
      <c r="D14431">
        <v>2014</v>
      </c>
      <c r="E14431">
        <v>2498274</v>
      </c>
    </row>
    <row r="14432" spans="1:5">
      <c r="A14432" t="s">
        <v>184</v>
      </c>
      <c r="B14432" t="s">
        <v>539</v>
      </c>
      <c r="C14432" t="s">
        <v>183</v>
      </c>
      <c r="D14432">
        <v>2014</v>
      </c>
      <c r="E14432">
        <v>1701679</v>
      </c>
    </row>
    <row r="14433" spans="1:5">
      <c r="A14433" t="s">
        <v>182</v>
      </c>
      <c r="B14433" t="s">
        <v>539</v>
      </c>
      <c r="C14433" t="s">
        <v>181</v>
      </c>
      <c r="D14433">
        <v>2014</v>
      </c>
      <c r="E14433">
        <v>1016761</v>
      </c>
    </row>
    <row r="14434" spans="1:5">
      <c r="A14434" t="s">
        <v>180</v>
      </c>
      <c r="B14434" t="s">
        <v>539</v>
      </c>
      <c r="C14434" t="s">
        <v>179</v>
      </c>
      <c r="D14434">
        <v>2014</v>
      </c>
      <c r="E14434">
        <v>23156232</v>
      </c>
    </row>
    <row r="14435" spans="1:5">
      <c r="A14435" t="s">
        <v>178</v>
      </c>
      <c r="B14435" t="s">
        <v>539</v>
      </c>
      <c r="C14435" t="s">
        <v>177</v>
      </c>
      <c r="D14435">
        <v>2014</v>
      </c>
      <c r="E14435">
        <v>0</v>
      </c>
    </row>
    <row r="14436" spans="1:5">
      <c r="A14436" t="s">
        <v>176</v>
      </c>
      <c r="B14436" t="s">
        <v>539</v>
      </c>
      <c r="C14436" t="s">
        <v>175</v>
      </c>
      <c r="D14436">
        <v>2014</v>
      </c>
      <c r="E14436">
        <v>620039</v>
      </c>
    </row>
    <row r="14437" spans="1:5">
      <c r="A14437" t="s">
        <v>174</v>
      </c>
      <c r="B14437" t="s">
        <v>536</v>
      </c>
      <c r="C14437" t="s">
        <v>173</v>
      </c>
      <c r="D14437">
        <v>2014</v>
      </c>
      <c r="E14437">
        <v>254374542</v>
      </c>
    </row>
    <row r="14438" spans="1:5">
      <c r="A14438" t="s">
        <v>172</v>
      </c>
      <c r="B14438" t="s">
        <v>539</v>
      </c>
      <c r="C14438" t="s">
        <v>171</v>
      </c>
      <c r="D14438">
        <v>2014</v>
      </c>
      <c r="E14438">
        <v>903962</v>
      </c>
    </row>
    <row r="14439" spans="1:5">
      <c r="A14439" t="s">
        <v>170</v>
      </c>
      <c r="B14439" t="s">
        <v>536</v>
      </c>
      <c r="C14439" t="s">
        <v>169</v>
      </c>
      <c r="D14439">
        <v>2014</v>
      </c>
      <c r="E14439">
        <v>12079022</v>
      </c>
    </row>
    <row r="14440" spans="1:5">
      <c r="A14440" t="s">
        <v>168</v>
      </c>
      <c r="B14440" t="s">
        <v>539</v>
      </c>
      <c r="C14440" t="s">
        <v>167</v>
      </c>
      <c r="D14440">
        <v>2014</v>
      </c>
      <c r="E14440">
        <v>114476474</v>
      </c>
    </row>
    <row r="14441" spans="1:5">
      <c r="A14441" t="s">
        <v>166</v>
      </c>
      <c r="B14441" t="s">
        <v>539</v>
      </c>
      <c r="C14441" t="s">
        <v>165</v>
      </c>
      <c r="D14441">
        <v>2014</v>
      </c>
      <c r="E14441">
        <v>1315956</v>
      </c>
    </row>
    <row r="14442" spans="1:5">
      <c r="A14442" t="s">
        <v>164</v>
      </c>
      <c r="B14442" t="s">
        <v>539</v>
      </c>
      <c r="C14442" t="s">
        <v>163</v>
      </c>
      <c r="D14442">
        <v>2014</v>
      </c>
      <c r="E14442">
        <v>6725864</v>
      </c>
    </row>
    <row r="14443" spans="1:5">
      <c r="A14443" t="s">
        <v>162</v>
      </c>
      <c r="B14443" t="s">
        <v>539</v>
      </c>
      <c r="C14443" t="s">
        <v>161</v>
      </c>
      <c r="D14443">
        <v>2014</v>
      </c>
      <c r="E14443">
        <v>55568760</v>
      </c>
    </row>
    <row r="14444" spans="1:5">
      <c r="A14444" t="s">
        <v>160</v>
      </c>
      <c r="B14444" t="s">
        <v>539</v>
      </c>
      <c r="C14444" t="s">
        <v>159</v>
      </c>
      <c r="D14444">
        <v>2014</v>
      </c>
      <c r="E14444">
        <v>2858</v>
      </c>
    </row>
    <row r="14445" spans="1:5">
      <c r="A14445" t="s">
        <v>158</v>
      </c>
      <c r="B14445" t="s">
        <v>539</v>
      </c>
      <c r="C14445" t="s">
        <v>157</v>
      </c>
      <c r="D14445">
        <v>2014</v>
      </c>
      <c r="E14445">
        <v>6748696</v>
      </c>
    </row>
    <row r="14446" spans="1:5">
      <c r="A14446" t="s">
        <v>156</v>
      </c>
      <c r="B14446" t="s">
        <v>539</v>
      </c>
      <c r="C14446" t="s">
        <v>155</v>
      </c>
      <c r="D14446">
        <v>2014</v>
      </c>
      <c r="E14446">
        <v>14988787</v>
      </c>
    </row>
    <row r="14447" spans="1:5">
      <c r="A14447" t="s">
        <v>154</v>
      </c>
      <c r="B14447" t="s">
        <v>536</v>
      </c>
      <c r="C14447" t="s">
        <v>153</v>
      </c>
      <c r="D14447">
        <v>2014</v>
      </c>
      <c r="E14447">
        <v>514382616</v>
      </c>
    </row>
    <row r="14448" spans="1:5">
      <c r="A14448" t="s">
        <v>152</v>
      </c>
      <c r="B14448" t="s">
        <v>539</v>
      </c>
      <c r="C14448" t="s">
        <v>151</v>
      </c>
      <c r="D14448">
        <v>2014</v>
      </c>
      <c r="E14448">
        <v>224959</v>
      </c>
    </row>
    <row r="14449" spans="1:5">
      <c r="A14449" t="s">
        <v>150</v>
      </c>
      <c r="B14449" t="s">
        <v>539</v>
      </c>
      <c r="C14449" t="s">
        <v>149</v>
      </c>
      <c r="D14449">
        <v>2014</v>
      </c>
      <c r="E14449">
        <v>9866963</v>
      </c>
    </row>
    <row r="14450" spans="1:5">
      <c r="A14450" t="s">
        <v>148</v>
      </c>
      <c r="B14450" t="s">
        <v>539</v>
      </c>
      <c r="C14450" t="s">
        <v>147</v>
      </c>
      <c r="D14450">
        <v>2014</v>
      </c>
      <c r="E14450">
        <v>3857962</v>
      </c>
    </row>
    <row r="14451" spans="1:5">
      <c r="A14451" t="s">
        <v>146</v>
      </c>
      <c r="B14451" t="s">
        <v>539</v>
      </c>
      <c r="C14451" t="s">
        <v>145</v>
      </c>
      <c r="D14451">
        <v>2014</v>
      </c>
      <c r="E14451">
        <v>2659301</v>
      </c>
    </row>
    <row r="14452" spans="1:5">
      <c r="A14452" t="s">
        <v>144</v>
      </c>
      <c r="B14452" t="s">
        <v>536</v>
      </c>
      <c r="C14452" t="s">
        <v>143</v>
      </c>
      <c r="D14452">
        <v>2014</v>
      </c>
      <c r="E14452">
        <v>1072554</v>
      </c>
    </row>
    <row r="14453" spans="1:5">
      <c r="A14453" t="s">
        <v>142</v>
      </c>
      <c r="B14453" t="s">
        <v>536</v>
      </c>
      <c r="C14453" t="s">
        <v>141</v>
      </c>
      <c r="D14453">
        <v>2014</v>
      </c>
      <c r="E14453">
        <v>1455207</v>
      </c>
    </row>
    <row r="14454" spans="1:5">
      <c r="A14454" t="s">
        <v>140</v>
      </c>
      <c r="B14454" t="s">
        <v>536</v>
      </c>
      <c r="C14454" t="s">
        <v>139</v>
      </c>
      <c r="D14454">
        <v>2014</v>
      </c>
      <c r="E14454">
        <v>210324088</v>
      </c>
    </row>
    <row r="14455" spans="1:5">
      <c r="A14455" t="s">
        <v>138</v>
      </c>
      <c r="B14455" t="s">
        <v>539</v>
      </c>
      <c r="C14455" t="s">
        <v>137</v>
      </c>
      <c r="D14455">
        <v>2014</v>
      </c>
      <c r="E14455">
        <v>121279</v>
      </c>
    </row>
    <row r="14456" spans="1:5">
      <c r="A14456" t="s">
        <v>136</v>
      </c>
      <c r="B14456" t="s">
        <v>539</v>
      </c>
      <c r="C14456" t="s">
        <v>135</v>
      </c>
      <c r="D14456">
        <v>2014</v>
      </c>
      <c r="E14456">
        <v>19969</v>
      </c>
    </row>
    <row r="14457" spans="1:5">
      <c r="A14457" t="s">
        <v>134</v>
      </c>
      <c r="B14457" t="s">
        <v>539</v>
      </c>
      <c r="C14457" t="s">
        <v>133</v>
      </c>
      <c r="D14457">
        <v>2014</v>
      </c>
      <c r="E14457">
        <v>9079888</v>
      </c>
    </row>
    <row r="14458" spans="1:5">
      <c r="A14458" t="s">
        <v>132</v>
      </c>
      <c r="B14458" t="s">
        <v>539</v>
      </c>
      <c r="C14458" t="s">
        <v>131</v>
      </c>
      <c r="D14458">
        <v>2014</v>
      </c>
      <c r="E14458">
        <v>37502416</v>
      </c>
    </row>
    <row r="14459" spans="1:5">
      <c r="A14459" t="s">
        <v>130</v>
      </c>
      <c r="B14459" t="s">
        <v>539</v>
      </c>
      <c r="C14459" t="s">
        <v>129</v>
      </c>
      <c r="D14459">
        <v>2014</v>
      </c>
      <c r="E14459">
        <v>8186696</v>
      </c>
    </row>
    <row r="14460" spans="1:5">
      <c r="A14460" t="s">
        <v>128</v>
      </c>
      <c r="B14460" t="s">
        <v>536</v>
      </c>
      <c r="C14460" t="s">
        <v>127</v>
      </c>
      <c r="D14460">
        <v>2014</v>
      </c>
      <c r="E14460">
        <v>1160519586</v>
      </c>
    </row>
    <row r="14461" spans="1:5">
      <c r="A14461" t="s">
        <v>126</v>
      </c>
      <c r="B14461" t="s">
        <v>539</v>
      </c>
      <c r="C14461" t="s">
        <v>125</v>
      </c>
      <c r="D14461">
        <v>2014</v>
      </c>
      <c r="E14461">
        <v>5254818</v>
      </c>
    </row>
    <row r="14462" spans="1:5">
      <c r="A14462" t="s">
        <v>124</v>
      </c>
      <c r="B14462" t="s">
        <v>539</v>
      </c>
      <c r="C14462" t="s">
        <v>123</v>
      </c>
      <c r="D14462">
        <v>2014</v>
      </c>
      <c r="E14462">
        <v>25049295</v>
      </c>
    </row>
    <row r="14463" spans="1:5">
      <c r="A14463" t="s">
        <v>122</v>
      </c>
      <c r="B14463" t="s">
        <v>539</v>
      </c>
      <c r="C14463" t="s">
        <v>121</v>
      </c>
      <c r="D14463">
        <v>2014</v>
      </c>
      <c r="E14463">
        <v>8234117</v>
      </c>
    </row>
    <row r="14464" spans="1:5">
      <c r="A14464" t="s">
        <v>120</v>
      </c>
      <c r="B14464" t="s">
        <v>539</v>
      </c>
      <c r="C14464" t="s">
        <v>119</v>
      </c>
      <c r="D14464">
        <v>2014</v>
      </c>
      <c r="E14464">
        <v>0</v>
      </c>
    </row>
    <row r="14465" spans="1:5">
      <c r="A14465" t="s">
        <v>118</v>
      </c>
      <c r="B14465" t="s">
        <v>539</v>
      </c>
      <c r="C14465" t="s">
        <v>117</v>
      </c>
      <c r="D14465">
        <v>2014</v>
      </c>
      <c r="E14465">
        <v>449607</v>
      </c>
    </row>
    <row r="14466" spans="1:5">
      <c r="A14466" t="s">
        <v>116</v>
      </c>
      <c r="B14466" t="s">
        <v>539</v>
      </c>
      <c r="C14466" t="s">
        <v>115</v>
      </c>
      <c r="D14466">
        <v>2014</v>
      </c>
      <c r="E14466">
        <v>4277371</v>
      </c>
    </row>
    <row r="14467" spans="1:5">
      <c r="A14467" t="s">
        <v>114</v>
      </c>
      <c r="B14467" t="s">
        <v>539</v>
      </c>
      <c r="C14467" t="s">
        <v>113</v>
      </c>
      <c r="D14467">
        <v>2014</v>
      </c>
      <c r="E14467">
        <v>2119587</v>
      </c>
    </row>
    <row r="14468" spans="1:5">
      <c r="A14468" t="s">
        <v>112</v>
      </c>
      <c r="B14468" t="s">
        <v>539</v>
      </c>
      <c r="C14468" t="s">
        <v>111</v>
      </c>
      <c r="D14468">
        <v>2014</v>
      </c>
      <c r="E14468">
        <v>1905</v>
      </c>
    </row>
    <row r="14469" spans="1:5">
      <c r="A14469" t="s">
        <v>110</v>
      </c>
      <c r="B14469" t="s">
        <v>539</v>
      </c>
      <c r="C14469" t="s">
        <v>109</v>
      </c>
      <c r="D14469">
        <v>2014</v>
      </c>
      <c r="E14469">
        <v>8232466</v>
      </c>
    </row>
    <row r="14470" spans="1:5">
      <c r="A14470" t="s">
        <v>108</v>
      </c>
      <c r="B14470" t="s">
        <v>539</v>
      </c>
      <c r="C14470" t="s">
        <v>107</v>
      </c>
      <c r="D14470">
        <v>2014</v>
      </c>
      <c r="E14470">
        <v>3176315</v>
      </c>
    </row>
    <row r="14471" spans="1:5">
      <c r="A14471" t="s">
        <v>106</v>
      </c>
      <c r="B14471" t="s">
        <v>536</v>
      </c>
      <c r="C14471" t="s">
        <v>105</v>
      </c>
      <c r="D14471">
        <v>2014</v>
      </c>
      <c r="E14471">
        <v>614076466.70000005</v>
      </c>
    </row>
    <row r="14472" spans="1:5">
      <c r="A14472" t="s">
        <v>104</v>
      </c>
      <c r="B14472" t="s">
        <v>539</v>
      </c>
      <c r="C14472" t="s">
        <v>103</v>
      </c>
      <c r="D14472">
        <v>2014</v>
      </c>
      <c r="E14472">
        <v>9387248</v>
      </c>
    </row>
    <row r="14473" spans="1:5">
      <c r="A14473" t="s">
        <v>102</v>
      </c>
      <c r="B14473" t="s">
        <v>536</v>
      </c>
      <c r="C14473" t="s">
        <v>101</v>
      </c>
      <c r="D14473">
        <v>2014</v>
      </c>
      <c r="E14473">
        <v>614118894.70000005</v>
      </c>
    </row>
    <row r="14474" spans="1:5">
      <c r="A14474" t="s">
        <v>100</v>
      </c>
      <c r="B14474" t="s">
        <v>536</v>
      </c>
      <c r="C14474" t="s">
        <v>99</v>
      </c>
      <c r="D14474">
        <v>2014</v>
      </c>
      <c r="E14474">
        <v>17662434</v>
      </c>
    </row>
    <row r="14475" spans="1:5">
      <c r="A14475" t="s">
        <v>98</v>
      </c>
      <c r="B14475" t="s">
        <v>539</v>
      </c>
      <c r="C14475" t="s">
        <v>97</v>
      </c>
      <c r="D14475">
        <v>2014</v>
      </c>
      <c r="E14475">
        <v>67878</v>
      </c>
    </row>
    <row r="14476" spans="1:5">
      <c r="A14476" t="s">
        <v>96</v>
      </c>
      <c r="B14476" t="s">
        <v>539</v>
      </c>
      <c r="C14476" t="s">
        <v>95</v>
      </c>
      <c r="D14476">
        <v>2014</v>
      </c>
      <c r="E14476">
        <v>185830</v>
      </c>
    </row>
    <row r="14477" spans="1:5">
      <c r="A14477" t="s">
        <v>94</v>
      </c>
      <c r="B14477" t="s">
        <v>539</v>
      </c>
      <c r="C14477" t="s">
        <v>93</v>
      </c>
      <c r="D14477">
        <v>2014</v>
      </c>
      <c r="E14477">
        <v>2505746</v>
      </c>
    </row>
    <row r="14478" spans="1:5">
      <c r="A14478" t="s">
        <v>92</v>
      </c>
      <c r="B14478" t="s">
        <v>539</v>
      </c>
      <c r="C14478" t="s">
        <v>91</v>
      </c>
      <c r="D14478">
        <v>2014</v>
      </c>
      <c r="E14478">
        <v>1037279</v>
      </c>
    </row>
    <row r="14479" spans="1:5">
      <c r="A14479" t="s">
        <v>90</v>
      </c>
      <c r="B14479" t="s">
        <v>539</v>
      </c>
      <c r="C14479" t="s">
        <v>89</v>
      </c>
      <c r="D14479">
        <v>2014</v>
      </c>
      <c r="E14479">
        <v>1389937</v>
      </c>
    </row>
    <row r="14480" spans="1:5">
      <c r="A14480" t="s">
        <v>88</v>
      </c>
      <c r="B14480" t="s">
        <v>539</v>
      </c>
      <c r="C14480" t="s">
        <v>87</v>
      </c>
      <c r="D14480">
        <v>2014</v>
      </c>
      <c r="E14480">
        <v>1019047</v>
      </c>
    </row>
    <row r="14481" spans="1:5">
      <c r="A14481" t="s">
        <v>86</v>
      </c>
      <c r="B14481" t="s">
        <v>539</v>
      </c>
      <c r="C14481" t="s">
        <v>85</v>
      </c>
      <c r="D14481">
        <v>2014</v>
      </c>
      <c r="E14481">
        <v>0</v>
      </c>
    </row>
    <row r="14482" spans="1:5">
      <c r="A14482" t="s">
        <v>84</v>
      </c>
      <c r="B14482" t="s">
        <v>539</v>
      </c>
      <c r="C14482" t="s">
        <v>83</v>
      </c>
      <c r="D14482">
        <v>2014</v>
      </c>
      <c r="E14482">
        <v>42428</v>
      </c>
    </row>
    <row r="14483" spans="1:5">
      <c r="A14483" t="s">
        <v>82</v>
      </c>
      <c r="B14483" t="s">
        <v>539</v>
      </c>
      <c r="C14483" t="s">
        <v>81</v>
      </c>
      <c r="D14483">
        <v>2014</v>
      </c>
      <c r="E14483">
        <v>8208361</v>
      </c>
    </row>
    <row r="14484" spans="1:5">
      <c r="A14484" t="s">
        <v>80</v>
      </c>
      <c r="B14484" t="s">
        <v>539</v>
      </c>
      <c r="C14484" t="s">
        <v>79</v>
      </c>
      <c r="D14484">
        <v>2014</v>
      </c>
      <c r="E14484">
        <v>2751</v>
      </c>
    </row>
    <row r="14485" spans="1:5">
      <c r="A14485" t="s">
        <v>78</v>
      </c>
      <c r="B14485" t="s">
        <v>539</v>
      </c>
      <c r="C14485" t="s">
        <v>77</v>
      </c>
      <c r="D14485">
        <v>2014</v>
      </c>
      <c r="E14485">
        <v>10537890</v>
      </c>
    </row>
    <row r="14486" spans="1:5">
      <c r="A14486" t="s">
        <v>76</v>
      </c>
      <c r="B14486" t="s">
        <v>536</v>
      </c>
      <c r="C14486" t="s">
        <v>75</v>
      </c>
      <c r="D14486">
        <v>2014</v>
      </c>
      <c r="E14486">
        <v>961522616</v>
      </c>
    </row>
    <row r="14487" spans="1:5">
      <c r="A14487" t="s">
        <v>74</v>
      </c>
      <c r="B14487" t="s">
        <v>536</v>
      </c>
      <c r="C14487" t="s">
        <v>73</v>
      </c>
      <c r="D14487">
        <v>2014</v>
      </c>
      <c r="E14487">
        <v>159322109</v>
      </c>
    </row>
    <row r="14488" spans="1:5">
      <c r="A14488" t="s">
        <v>72</v>
      </c>
      <c r="B14488" t="s">
        <v>539</v>
      </c>
      <c r="C14488" t="s">
        <v>71</v>
      </c>
      <c r="D14488">
        <v>2014</v>
      </c>
      <c r="E14488">
        <v>4375735</v>
      </c>
    </row>
    <row r="14489" spans="1:5">
      <c r="A14489" t="s">
        <v>70</v>
      </c>
      <c r="B14489" t="s">
        <v>539</v>
      </c>
      <c r="C14489" t="s">
        <v>69</v>
      </c>
      <c r="D14489">
        <v>2014</v>
      </c>
      <c r="E14489">
        <v>34773509</v>
      </c>
    </row>
    <row r="14490" spans="1:5">
      <c r="A14490" t="s">
        <v>68</v>
      </c>
      <c r="B14490" t="s">
        <v>539</v>
      </c>
      <c r="C14490" t="s">
        <v>67</v>
      </c>
      <c r="D14490">
        <v>2014</v>
      </c>
      <c r="E14490">
        <v>6130561</v>
      </c>
    </row>
    <row r="14491" spans="1:5">
      <c r="A14491" t="s">
        <v>66</v>
      </c>
      <c r="B14491" t="s">
        <v>539</v>
      </c>
      <c r="C14491" t="s">
        <v>65</v>
      </c>
      <c r="D14491">
        <v>2014</v>
      </c>
      <c r="E14491">
        <v>2750175</v>
      </c>
    </row>
    <row r="14492" spans="1:5">
      <c r="A14492" t="s">
        <v>64</v>
      </c>
      <c r="B14492" t="s">
        <v>536</v>
      </c>
      <c r="C14492" t="s">
        <v>63</v>
      </c>
      <c r="D14492">
        <v>2014</v>
      </c>
      <c r="E14492">
        <v>124423518</v>
      </c>
    </row>
    <row r="14493" spans="1:5">
      <c r="A14493" t="s">
        <v>62</v>
      </c>
      <c r="B14493" t="s">
        <v>539</v>
      </c>
      <c r="C14493" t="s">
        <v>61</v>
      </c>
      <c r="D14493">
        <v>2014</v>
      </c>
      <c r="E14493">
        <v>823125</v>
      </c>
    </row>
    <row r="14494" spans="1:5">
      <c r="A14494" t="s">
        <v>60</v>
      </c>
      <c r="B14494" t="s">
        <v>536</v>
      </c>
      <c r="C14494" t="s">
        <v>59</v>
      </c>
      <c r="D14494">
        <v>2014</v>
      </c>
      <c r="E14494">
        <v>142734112</v>
      </c>
    </row>
    <row r="14495" spans="1:5">
      <c r="A14495" t="s">
        <v>58</v>
      </c>
      <c r="B14495" t="s">
        <v>539</v>
      </c>
      <c r="C14495" t="s">
        <v>57</v>
      </c>
      <c r="D14495">
        <v>2014</v>
      </c>
      <c r="E14495">
        <v>80784</v>
      </c>
    </row>
    <row r="14496" spans="1:5">
      <c r="A14496" t="s">
        <v>56</v>
      </c>
      <c r="B14496" t="s">
        <v>536</v>
      </c>
      <c r="C14496" t="s">
        <v>55</v>
      </c>
      <c r="D14496">
        <v>2014</v>
      </c>
      <c r="E14496">
        <v>1160519586</v>
      </c>
    </row>
    <row r="14497" spans="1:5">
      <c r="A14497" t="s">
        <v>54</v>
      </c>
      <c r="B14497" t="s">
        <v>536</v>
      </c>
      <c r="C14497" t="s">
        <v>53</v>
      </c>
      <c r="D14497">
        <v>2014</v>
      </c>
      <c r="E14497">
        <v>614118894.70000005</v>
      </c>
    </row>
    <row r="14498" spans="1:5">
      <c r="A14498" t="s">
        <v>52</v>
      </c>
      <c r="B14498" t="s">
        <v>539</v>
      </c>
      <c r="C14498" t="s">
        <v>51</v>
      </c>
      <c r="D14498">
        <v>2014</v>
      </c>
      <c r="E14498">
        <v>1238684</v>
      </c>
    </row>
    <row r="14499" spans="1:5">
      <c r="A14499" t="s">
        <v>50</v>
      </c>
      <c r="B14499" t="s">
        <v>539</v>
      </c>
      <c r="C14499" t="s">
        <v>49</v>
      </c>
      <c r="D14499">
        <v>2014</v>
      </c>
      <c r="E14499">
        <v>3717051</v>
      </c>
    </row>
    <row r="14500" spans="1:5">
      <c r="A14500" t="s">
        <v>6</v>
      </c>
      <c r="B14500" t="s">
        <v>539</v>
      </c>
      <c r="C14500" t="s">
        <v>48</v>
      </c>
      <c r="D14500">
        <v>2014</v>
      </c>
      <c r="E14500">
        <v>20882233</v>
      </c>
    </row>
    <row r="14501" spans="1:5">
      <c r="A14501" t="s">
        <v>47</v>
      </c>
      <c r="B14501" t="s">
        <v>539</v>
      </c>
      <c r="C14501" t="s">
        <v>46</v>
      </c>
      <c r="D14501">
        <v>2014</v>
      </c>
      <c r="E14501">
        <v>4496</v>
      </c>
    </row>
    <row r="14502" spans="1:5">
      <c r="A14502" t="s">
        <v>45</v>
      </c>
      <c r="B14502" t="s">
        <v>539</v>
      </c>
      <c r="C14502" t="s">
        <v>44</v>
      </c>
      <c r="D14502">
        <v>2014</v>
      </c>
      <c r="E14502">
        <v>36093772</v>
      </c>
    </row>
    <row r="14503" spans="1:5">
      <c r="A14503" t="s">
        <v>43</v>
      </c>
      <c r="B14503" t="s">
        <v>539</v>
      </c>
      <c r="C14503" t="s">
        <v>42</v>
      </c>
      <c r="D14503">
        <v>2014</v>
      </c>
      <c r="E14503">
        <v>32710874</v>
      </c>
    </row>
    <row r="14504" spans="1:5">
      <c r="A14504" t="s">
        <v>41</v>
      </c>
      <c r="B14504" t="s">
        <v>539</v>
      </c>
      <c r="C14504" t="s">
        <v>40</v>
      </c>
      <c r="D14504">
        <v>2014</v>
      </c>
      <c r="E14504">
        <v>13816093</v>
      </c>
    </row>
    <row r="14505" spans="1:5">
      <c r="A14505" t="s">
        <v>39</v>
      </c>
      <c r="B14505" t="s">
        <v>536</v>
      </c>
      <c r="C14505" t="s">
        <v>38</v>
      </c>
      <c r="D14505">
        <v>2014</v>
      </c>
      <c r="E14505">
        <v>930069192.70000005</v>
      </c>
    </row>
    <row r="14506" spans="1:5">
      <c r="A14506" t="s">
        <v>37</v>
      </c>
      <c r="B14506" t="s">
        <v>539</v>
      </c>
      <c r="C14506" t="s">
        <v>36</v>
      </c>
      <c r="D14506">
        <v>2014</v>
      </c>
      <c r="E14506">
        <v>165780</v>
      </c>
    </row>
    <row r="14507" spans="1:5">
      <c r="A14507" t="s">
        <v>4</v>
      </c>
      <c r="B14507" t="s">
        <v>539</v>
      </c>
      <c r="C14507" t="s">
        <v>35</v>
      </c>
      <c r="D14507">
        <v>2014</v>
      </c>
      <c r="E14507">
        <v>59103078</v>
      </c>
    </row>
    <row r="14508" spans="1:5">
      <c r="A14508" t="s">
        <v>34</v>
      </c>
      <c r="B14508" t="s">
        <v>539</v>
      </c>
      <c r="C14508" t="s">
        <v>33</v>
      </c>
      <c r="D14508">
        <v>2014</v>
      </c>
      <c r="E14508">
        <v>19599422</v>
      </c>
    </row>
    <row r="14509" spans="1:5">
      <c r="A14509" t="s">
        <v>32</v>
      </c>
      <c r="B14509" t="s">
        <v>539</v>
      </c>
      <c r="C14509" t="s">
        <v>31</v>
      </c>
      <c r="D14509">
        <v>2014</v>
      </c>
      <c r="E14509">
        <v>54460</v>
      </c>
    </row>
    <row r="14510" spans="1:5">
      <c r="A14510" t="s">
        <v>30</v>
      </c>
      <c r="B14510" t="s">
        <v>539</v>
      </c>
      <c r="C14510" t="s">
        <v>29</v>
      </c>
      <c r="D14510">
        <v>2014</v>
      </c>
      <c r="E14510">
        <v>3399357</v>
      </c>
    </row>
    <row r="14511" spans="1:5">
      <c r="A14511" t="s">
        <v>28</v>
      </c>
      <c r="B14511" t="s">
        <v>539</v>
      </c>
      <c r="C14511" t="s">
        <v>27</v>
      </c>
      <c r="D14511">
        <v>2014</v>
      </c>
      <c r="E14511">
        <v>16015</v>
      </c>
    </row>
    <row r="14512" spans="1:5">
      <c r="A14512" t="s">
        <v>26</v>
      </c>
      <c r="B14512" t="s">
        <v>539</v>
      </c>
      <c r="C14512" t="s">
        <v>25</v>
      </c>
      <c r="D14512">
        <v>2014</v>
      </c>
      <c r="E14512">
        <v>4997</v>
      </c>
    </row>
    <row r="14513" spans="1:5">
      <c r="A14513" t="s">
        <v>3</v>
      </c>
      <c r="B14513" t="s">
        <v>539</v>
      </c>
      <c r="C14513" t="s">
        <v>24</v>
      </c>
      <c r="D14513">
        <v>2014</v>
      </c>
      <c r="E14513">
        <v>60832820</v>
      </c>
    </row>
    <row r="14514" spans="1:5">
      <c r="A14514" t="s">
        <v>23</v>
      </c>
      <c r="B14514" t="s">
        <v>539</v>
      </c>
      <c r="C14514" t="s">
        <v>22</v>
      </c>
      <c r="D14514">
        <v>2014</v>
      </c>
      <c r="E14514">
        <v>192023</v>
      </c>
    </row>
    <row r="14515" spans="1:5">
      <c r="A14515" t="s">
        <v>21</v>
      </c>
      <c r="B14515" t="s">
        <v>536</v>
      </c>
      <c r="C14515" t="s">
        <v>20</v>
      </c>
      <c r="D14515">
        <v>2014</v>
      </c>
      <c r="E14515">
        <v>3376970056</v>
      </c>
    </row>
    <row r="14516" spans="1:5">
      <c r="A14516" t="s">
        <v>19</v>
      </c>
      <c r="B14516" t="s">
        <v>539</v>
      </c>
      <c r="C14516" t="s">
        <v>18</v>
      </c>
      <c r="D14516">
        <v>2014</v>
      </c>
      <c r="E14516">
        <v>155255</v>
      </c>
    </row>
    <row r="14517" spans="1:5">
      <c r="A14517" t="s">
        <v>17</v>
      </c>
      <c r="B14517" t="s">
        <v>539</v>
      </c>
      <c r="C14517" t="s">
        <v>16</v>
      </c>
      <c r="D14517">
        <v>2014</v>
      </c>
    </row>
    <row r="14518" spans="1:5">
      <c r="A14518" t="s">
        <v>15</v>
      </c>
      <c r="B14518" t="s">
        <v>539</v>
      </c>
      <c r="C14518" t="s">
        <v>14</v>
      </c>
      <c r="D14518">
        <v>2014</v>
      </c>
      <c r="E14518">
        <v>17315489</v>
      </c>
    </row>
    <row r="14519" spans="1:5">
      <c r="A14519" t="s">
        <v>13</v>
      </c>
      <c r="B14519" t="s">
        <v>539</v>
      </c>
      <c r="C14519" t="s">
        <v>12</v>
      </c>
      <c r="D14519">
        <v>2014</v>
      </c>
      <c r="E14519">
        <v>19331466.739999998</v>
      </c>
    </row>
    <row r="14520" spans="1:5">
      <c r="A14520" t="s">
        <v>11</v>
      </c>
      <c r="B14520" t="s">
        <v>539</v>
      </c>
      <c r="C14520" t="s">
        <v>10</v>
      </c>
      <c r="D14520">
        <v>2014</v>
      </c>
      <c r="E14520">
        <v>9298853</v>
      </c>
    </row>
    <row r="14521" spans="1:5">
      <c r="A14521" t="s">
        <v>9</v>
      </c>
      <c r="B14521" t="s">
        <v>539</v>
      </c>
      <c r="C14521" t="s">
        <v>8</v>
      </c>
      <c r="D14521">
        <v>2014</v>
      </c>
      <c r="E14521">
        <v>10402727</v>
      </c>
    </row>
    <row r="14522" spans="1:5">
      <c r="A14522" t="s">
        <v>528</v>
      </c>
      <c r="B14522" t="s">
        <v>539</v>
      </c>
      <c r="C14522" t="s">
        <v>527</v>
      </c>
      <c r="D14522">
        <v>2015</v>
      </c>
      <c r="E14522">
        <v>61010</v>
      </c>
    </row>
    <row r="14523" spans="1:5">
      <c r="A14523" t="s">
        <v>526</v>
      </c>
      <c r="B14523" t="s">
        <v>539</v>
      </c>
      <c r="C14523" t="s">
        <v>525</v>
      </c>
      <c r="D14523">
        <v>2015</v>
      </c>
      <c r="E14523">
        <v>24727838</v>
      </c>
    </row>
    <row r="14524" spans="1:5">
      <c r="A14524" t="s">
        <v>524</v>
      </c>
      <c r="B14524" t="s">
        <v>539</v>
      </c>
      <c r="C14524" t="s">
        <v>523</v>
      </c>
      <c r="D14524">
        <v>2015</v>
      </c>
      <c r="E14524">
        <v>15587281</v>
      </c>
    </row>
    <row r="14525" spans="1:5">
      <c r="A14525" t="s">
        <v>522</v>
      </c>
      <c r="B14525" t="s">
        <v>539</v>
      </c>
      <c r="C14525" t="s">
        <v>521</v>
      </c>
      <c r="D14525">
        <v>2015</v>
      </c>
      <c r="E14525">
        <v>1226978</v>
      </c>
    </row>
    <row r="14526" spans="1:5">
      <c r="A14526" t="s">
        <v>520</v>
      </c>
      <c r="B14526" t="s">
        <v>539</v>
      </c>
      <c r="C14526" t="s">
        <v>519</v>
      </c>
      <c r="D14526">
        <v>2015</v>
      </c>
      <c r="E14526">
        <v>11612</v>
      </c>
    </row>
    <row r="14527" spans="1:5">
      <c r="A14527" t="s">
        <v>518</v>
      </c>
      <c r="B14527" t="s">
        <v>536</v>
      </c>
      <c r="C14527" t="s">
        <v>517</v>
      </c>
      <c r="D14527">
        <v>2015</v>
      </c>
      <c r="E14527">
        <v>168051992</v>
      </c>
    </row>
    <row r="14528" spans="1:5">
      <c r="A14528" t="s">
        <v>516</v>
      </c>
      <c r="B14528" t="s">
        <v>539</v>
      </c>
      <c r="C14528" t="s">
        <v>515</v>
      </c>
      <c r="D14528">
        <v>2015</v>
      </c>
      <c r="E14528">
        <v>1323621</v>
      </c>
    </row>
    <row r="14529" spans="1:5">
      <c r="A14529" t="s">
        <v>1</v>
      </c>
      <c r="B14529" t="s">
        <v>539</v>
      </c>
      <c r="C14529" t="s">
        <v>514</v>
      </c>
      <c r="D14529">
        <v>2015</v>
      </c>
      <c r="E14529">
        <v>3581531</v>
      </c>
    </row>
    <row r="14530" spans="1:5">
      <c r="A14530" t="s">
        <v>513</v>
      </c>
      <c r="B14530" t="s">
        <v>539</v>
      </c>
      <c r="C14530" t="s">
        <v>512</v>
      </c>
      <c r="D14530">
        <v>2015</v>
      </c>
      <c r="E14530">
        <v>1088810</v>
      </c>
    </row>
    <row r="14531" spans="1:5">
      <c r="A14531" t="s">
        <v>511</v>
      </c>
      <c r="B14531" t="s">
        <v>539</v>
      </c>
      <c r="C14531" t="s">
        <v>510</v>
      </c>
      <c r="D14531">
        <v>2015</v>
      </c>
      <c r="E14531">
        <v>7108</v>
      </c>
    </row>
    <row r="14532" spans="1:5">
      <c r="A14532" t="s">
        <v>509</v>
      </c>
      <c r="B14532" t="s">
        <v>539</v>
      </c>
      <c r="C14532" t="s">
        <v>508</v>
      </c>
      <c r="D14532">
        <v>2015</v>
      </c>
      <c r="E14532">
        <v>76168</v>
      </c>
    </row>
    <row r="14533" spans="1:5">
      <c r="A14533" t="s">
        <v>507</v>
      </c>
      <c r="B14533" t="s">
        <v>539</v>
      </c>
      <c r="C14533" t="s">
        <v>506</v>
      </c>
      <c r="D14533">
        <v>2015</v>
      </c>
      <c r="E14533">
        <v>2516198</v>
      </c>
    </row>
    <row r="14534" spans="1:5">
      <c r="A14534" t="s">
        <v>505</v>
      </c>
      <c r="B14534" t="s">
        <v>539</v>
      </c>
      <c r="C14534" t="s">
        <v>504</v>
      </c>
      <c r="D14534">
        <v>2015</v>
      </c>
      <c r="E14534">
        <v>2938040</v>
      </c>
    </row>
    <row r="14535" spans="1:5">
      <c r="A14535" t="s">
        <v>503</v>
      </c>
      <c r="B14535" t="s">
        <v>539</v>
      </c>
      <c r="C14535" t="s">
        <v>502</v>
      </c>
      <c r="D14535">
        <v>2015</v>
      </c>
      <c r="E14535">
        <v>4378871</v>
      </c>
    </row>
    <row r="14536" spans="1:5">
      <c r="A14536" t="s">
        <v>501</v>
      </c>
      <c r="B14536" t="s">
        <v>539</v>
      </c>
      <c r="C14536" t="s">
        <v>500</v>
      </c>
      <c r="D14536">
        <v>2015</v>
      </c>
      <c r="E14536">
        <v>8969544</v>
      </c>
    </row>
    <row r="14537" spans="1:5">
      <c r="A14537" t="s">
        <v>499</v>
      </c>
      <c r="B14537" t="s">
        <v>539</v>
      </c>
      <c r="C14537" t="s">
        <v>498</v>
      </c>
      <c r="D14537">
        <v>2015</v>
      </c>
      <c r="E14537">
        <v>241493</v>
      </c>
    </row>
    <row r="14538" spans="1:5">
      <c r="A14538" t="s">
        <v>497</v>
      </c>
      <c r="B14538" t="s">
        <v>539</v>
      </c>
      <c r="C14538" t="s">
        <v>496</v>
      </c>
      <c r="D14538">
        <v>2015</v>
      </c>
      <c r="E14538">
        <v>5927821</v>
      </c>
    </row>
    <row r="14539" spans="1:5">
      <c r="A14539" t="s">
        <v>495</v>
      </c>
      <c r="B14539" t="s">
        <v>539</v>
      </c>
      <c r="C14539" t="s">
        <v>494</v>
      </c>
      <c r="D14539">
        <v>2015</v>
      </c>
      <c r="E14539">
        <v>12702973</v>
      </c>
    </row>
    <row r="14540" spans="1:5">
      <c r="A14540" t="s">
        <v>2</v>
      </c>
      <c r="B14540" t="s">
        <v>539</v>
      </c>
      <c r="C14540" t="s">
        <v>493</v>
      </c>
      <c r="D14540">
        <v>2015</v>
      </c>
      <c r="E14540">
        <v>105946058</v>
      </c>
    </row>
    <row r="14541" spans="1:5">
      <c r="A14541" t="s">
        <v>492</v>
      </c>
      <c r="B14541" t="s">
        <v>539</v>
      </c>
      <c r="C14541" t="s">
        <v>491</v>
      </c>
      <c r="D14541">
        <v>2015</v>
      </c>
      <c r="E14541">
        <v>1870010</v>
      </c>
    </row>
    <row r="14542" spans="1:5">
      <c r="A14542" t="s">
        <v>490</v>
      </c>
      <c r="B14542" t="s">
        <v>539</v>
      </c>
      <c r="C14542" t="s">
        <v>489</v>
      </c>
      <c r="D14542">
        <v>2015</v>
      </c>
      <c r="E14542">
        <v>153991</v>
      </c>
    </row>
    <row r="14543" spans="1:5">
      <c r="A14543" t="s">
        <v>488</v>
      </c>
      <c r="B14543" t="s">
        <v>539</v>
      </c>
      <c r="C14543" t="s">
        <v>487</v>
      </c>
      <c r="D14543">
        <v>2015</v>
      </c>
      <c r="E14543">
        <v>66250</v>
      </c>
    </row>
    <row r="14544" spans="1:5">
      <c r="A14544" t="s">
        <v>486</v>
      </c>
      <c r="B14544" t="s">
        <v>539</v>
      </c>
      <c r="C14544" t="s">
        <v>485</v>
      </c>
      <c r="D14544">
        <v>2015</v>
      </c>
      <c r="E14544">
        <v>2129815</v>
      </c>
    </row>
    <row r="14545" spans="1:5">
      <c r="A14545" t="s">
        <v>484</v>
      </c>
      <c r="B14545" t="s">
        <v>539</v>
      </c>
      <c r="C14545" t="s">
        <v>483</v>
      </c>
      <c r="D14545">
        <v>2015</v>
      </c>
      <c r="E14545">
        <v>2214212</v>
      </c>
    </row>
    <row r="14546" spans="1:5">
      <c r="A14546" t="s">
        <v>482</v>
      </c>
      <c r="B14546" t="s">
        <v>539</v>
      </c>
      <c r="C14546" t="s">
        <v>481</v>
      </c>
      <c r="D14546">
        <v>2015</v>
      </c>
      <c r="E14546">
        <v>201298</v>
      </c>
    </row>
    <row r="14547" spans="1:5">
      <c r="A14547" t="s">
        <v>480</v>
      </c>
      <c r="B14547" t="s">
        <v>539</v>
      </c>
      <c r="C14547" t="s">
        <v>479</v>
      </c>
      <c r="D14547">
        <v>2015</v>
      </c>
      <c r="E14547">
        <v>0</v>
      </c>
    </row>
    <row r="14548" spans="1:5">
      <c r="A14548" t="s">
        <v>478</v>
      </c>
      <c r="B14548" t="s">
        <v>539</v>
      </c>
      <c r="C14548" t="s">
        <v>477</v>
      </c>
      <c r="D14548">
        <v>2015</v>
      </c>
      <c r="E14548">
        <v>3376995</v>
      </c>
    </row>
    <row r="14549" spans="1:5">
      <c r="A14549" t="s">
        <v>476</v>
      </c>
      <c r="B14549" t="s">
        <v>539</v>
      </c>
      <c r="C14549" t="s">
        <v>475</v>
      </c>
      <c r="D14549">
        <v>2015</v>
      </c>
      <c r="E14549">
        <v>29479357</v>
      </c>
    </row>
    <row r="14550" spans="1:5">
      <c r="A14550" t="s">
        <v>474</v>
      </c>
      <c r="B14550" t="s">
        <v>539</v>
      </c>
      <c r="C14550" t="s">
        <v>473</v>
      </c>
      <c r="D14550">
        <v>2015</v>
      </c>
      <c r="E14550">
        <v>194760</v>
      </c>
    </row>
    <row r="14551" spans="1:5">
      <c r="A14551" t="s">
        <v>472</v>
      </c>
      <c r="B14551" t="s">
        <v>539</v>
      </c>
      <c r="C14551" t="s">
        <v>471</v>
      </c>
      <c r="D14551">
        <v>2015</v>
      </c>
      <c r="E14551">
        <v>95191</v>
      </c>
    </row>
    <row r="14552" spans="1:5">
      <c r="A14552" t="s">
        <v>470</v>
      </c>
      <c r="B14552" t="s">
        <v>539</v>
      </c>
      <c r="C14552" t="s">
        <v>469</v>
      </c>
      <c r="D14552">
        <v>2015</v>
      </c>
      <c r="E14552">
        <v>483109</v>
      </c>
    </row>
    <row r="14553" spans="1:5">
      <c r="A14553" t="s">
        <v>468</v>
      </c>
      <c r="B14553" t="s">
        <v>539</v>
      </c>
      <c r="C14553" t="s">
        <v>467</v>
      </c>
      <c r="D14553">
        <v>2015</v>
      </c>
      <c r="E14553">
        <v>940146</v>
      </c>
    </row>
    <row r="14554" spans="1:5">
      <c r="A14554" t="s">
        <v>466</v>
      </c>
      <c r="B14554" t="s">
        <v>539</v>
      </c>
      <c r="C14554" t="s">
        <v>465</v>
      </c>
      <c r="D14554">
        <v>2015</v>
      </c>
      <c r="E14554">
        <v>2725978</v>
      </c>
    </row>
    <row r="14555" spans="1:5">
      <c r="A14555" t="s">
        <v>464</v>
      </c>
      <c r="B14555" t="s">
        <v>539</v>
      </c>
      <c r="C14555" t="s">
        <v>463</v>
      </c>
      <c r="D14555">
        <v>2015</v>
      </c>
      <c r="E14555">
        <v>6514409</v>
      </c>
    </row>
    <row r="14556" spans="1:5">
      <c r="A14556" t="s">
        <v>462</v>
      </c>
      <c r="B14556" t="s">
        <v>536</v>
      </c>
      <c r="C14556" t="s">
        <v>461</v>
      </c>
      <c r="D14556">
        <v>2015</v>
      </c>
      <c r="E14556">
        <v>38869284</v>
      </c>
    </row>
    <row r="14557" spans="1:5">
      <c r="A14557" t="s">
        <v>460</v>
      </c>
      <c r="B14557" t="s">
        <v>539</v>
      </c>
      <c r="C14557" t="s">
        <v>459</v>
      </c>
      <c r="D14557">
        <v>2015</v>
      </c>
      <c r="E14557">
        <v>2160711</v>
      </c>
    </row>
    <row r="14558" spans="1:5">
      <c r="A14558" t="s">
        <v>458</v>
      </c>
      <c r="B14558" t="s">
        <v>539</v>
      </c>
      <c r="C14558" t="s">
        <v>457</v>
      </c>
      <c r="D14558">
        <v>2015</v>
      </c>
      <c r="E14558">
        <v>112232</v>
      </c>
    </row>
    <row r="14559" spans="1:5">
      <c r="A14559" t="s">
        <v>456</v>
      </c>
      <c r="B14559" t="s">
        <v>539</v>
      </c>
      <c r="C14559" t="s">
        <v>455</v>
      </c>
      <c r="D14559">
        <v>2015</v>
      </c>
      <c r="E14559">
        <v>1859753</v>
      </c>
    </row>
    <row r="14560" spans="1:5">
      <c r="A14560" t="s">
        <v>454</v>
      </c>
      <c r="B14560" t="s">
        <v>539</v>
      </c>
      <c r="C14560" t="s">
        <v>453</v>
      </c>
      <c r="D14560">
        <v>2015</v>
      </c>
      <c r="E14560">
        <v>608629709</v>
      </c>
    </row>
    <row r="14561" spans="1:5">
      <c r="A14561" t="s">
        <v>679</v>
      </c>
      <c r="B14561" t="s">
        <v>539</v>
      </c>
      <c r="C14561" t="s">
        <v>451</v>
      </c>
      <c r="D14561">
        <v>2015</v>
      </c>
      <c r="E14561">
        <v>10588302</v>
      </c>
    </row>
    <row r="14562" spans="1:5">
      <c r="A14562" t="s">
        <v>450</v>
      </c>
      <c r="B14562" t="s">
        <v>539</v>
      </c>
      <c r="C14562" t="s">
        <v>449</v>
      </c>
      <c r="D14562">
        <v>2015</v>
      </c>
      <c r="E14562">
        <v>10416881</v>
      </c>
    </row>
    <row r="14563" spans="1:5">
      <c r="A14563" t="s">
        <v>448</v>
      </c>
      <c r="B14563" t="s">
        <v>539</v>
      </c>
      <c r="C14563" t="s">
        <v>447</v>
      </c>
      <c r="D14563">
        <v>2015</v>
      </c>
      <c r="E14563">
        <v>43817628</v>
      </c>
    </row>
    <row r="14564" spans="1:5">
      <c r="A14564" t="s">
        <v>446</v>
      </c>
      <c r="B14564" t="s">
        <v>539</v>
      </c>
      <c r="C14564" t="s">
        <v>445</v>
      </c>
      <c r="D14564">
        <v>2015</v>
      </c>
      <c r="E14564">
        <v>1729493</v>
      </c>
    </row>
    <row r="14565" spans="1:5">
      <c r="A14565" t="s">
        <v>444</v>
      </c>
      <c r="B14565" t="s">
        <v>539</v>
      </c>
      <c r="C14565" t="s">
        <v>443</v>
      </c>
      <c r="D14565">
        <v>2015</v>
      </c>
      <c r="E14565">
        <v>11364610</v>
      </c>
    </row>
    <row r="14566" spans="1:5">
      <c r="A14566" t="s">
        <v>442</v>
      </c>
      <c r="B14566" t="s">
        <v>539</v>
      </c>
      <c r="C14566" t="s">
        <v>441</v>
      </c>
      <c r="D14566">
        <v>2015</v>
      </c>
      <c r="E14566">
        <v>557444</v>
      </c>
    </row>
    <row r="14567" spans="1:5">
      <c r="A14567" t="s">
        <v>440</v>
      </c>
      <c r="B14567" t="s">
        <v>539</v>
      </c>
      <c r="C14567" t="s">
        <v>439</v>
      </c>
      <c r="D14567">
        <v>2015</v>
      </c>
      <c r="E14567">
        <v>183716</v>
      </c>
    </row>
    <row r="14568" spans="1:5">
      <c r="A14568" t="s">
        <v>438</v>
      </c>
      <c r="B14568" t="s">
        <v>539</v>
      </c>
      <c r="C14568" t="s">
        <v>437</v>
      </c>
      <c r="D14568">
        <v>2015</v>
      </c>
      <c r="E14568">
        <v>1114412</v>
      </c>
    </row>
    <row r="14569" spans="1:5">
      <c r="A14569" t="s">
        <v>436</v>
      </c>
      <c r="B14569" t="s">
        <v>536</v>
      </c>
      <c r="C14569" t="s">
        <v>435</v>
      </c>
      <c r="D14569">
        <v>2015</v>
      </c>
      <c r="E14569">
        <v>4145621</v>
      </c>
    </row>
    <row r="14570" spans="1:5">
      <c r="A14570" t="s">
        <v>434</v>
      </c>
      <c r="B14570" t="s">
        <v>539</v>
      </c>
      <c r="C14570" t="s">
        <v>433</v>
      </c>
      <c r="D14570">
        <v>2015</v>
      </c>
      <c r="E14570">
        <v>2627648</v>
      </c>
    </row>
    <row r="14571" spans="1:5">
      <c r="A14571" t="s">
        <v>432</v>
      </c>
      <c r="B14571" t="s">
        <v>539</v>
      </c>
      <c r="C14571" t="s">
        <v>431</v>
      </c>
      <c r="D14571">
        <v>2015</v>
      </c>
      <c r="E14571">
        <v>16855</v>
      </c>
    </row>
    <row r="14572" spans="1:5">
      <c r="A14572" t="s">
        <v>430</v>
      </c>
      <c r="B14572" t="s">
        <v>539</v>
      </c>
      <c r="C14572" t="s">
        <v>429</v>
      </c>
      <c r="D14572">
        <v>2015</v>
      </c>
      <c r="E14572">
        <v>0</v>
      </c>
    </row>
    <row r="14573" spans="1:5">
      <c r="A14573" t="s">
        <v>428</v>
      </c>
      <c r="B14573" t="s">
        <v>539</v>
      </c>
      <c r="C14573" t="s">
        <v>427</v>
      </c>
      <c r="D14573">
        <v>2015</v>
      </c>
      <c r="E14573">
        <v>384042</v>
      </c>
    </row>
    <row r="14574" spans="1:5">
      <c r="A14574" t="s">
        <v>426</v>
      </c>
      <c r="B14574" t="s">
        <v>539</v>
      </c>
      <c r="C14574" t="s">
        <v>425</v>
      </c>
      <c r="D14574">
        <v>2015</v>
      </c>
      <c r="E14574">
        <v>2848280</v>
      </c>
    </row>
    <row r="14575" spans="1:5">
      <c r="A14575" t="s">
        <v>7</v>
      </c>
      <c r="B14575" t="s">
        <v>539</v>
      </c>
      <c r="C14575" t="s">
        <v>424</v>
      </c>
      <c r="D14575">
        <v>2015</v>
      </c>
      <c r="E14575">
        <v>20175776</v>
      </c>
    </row>
    <row r="14576" spans="1:5">
      <c r="A14576" t="s">
        <v>423</v>
      </c>
      <c r="B14576" t="s">
        <v>539</v>
      </c>
      <c r="C14576" t="s">
        <v>422</v>
      </c>
      <c r="D14576">
        <v>2015</v>
      </c>
      <c r="E14576">
        <v>210124</v>
      </c>
    </row>
    <row r="14577" spans="1:5">
      <c r="A14577" t="s">
        <v>421</v>
      </c>
      <c r="B14577" t="s">
        <v>539</v>
      </c>
      <c r="C14577" t="s">
        <v>420</v>
      </c>
      <c r="D14577">
        <v>2015</v>
      </c>
      <c r="E14577">
        <v>22286</v>
      </c>
    </row>
    <row r="14578" spans="1:5">
      <c r="A14578" t="s">
        <v>419</v>
      </c>
      <c r="B14578" t="s">
        <v>539</v>
      </c>
      <c r="C14578" t="s">
        <v>418</v>
      </c>
      <c r="D14578">
        <v>2015</v>
      </c>
      <c r="E14578">
        <v>700432</v>
      </c>
    </row>
    <row r="14579" spans="1:5">
      <c r="A14579" t="s">
        <v>417</v>
      </c>
      <c r="B14579" t="s">
        <v>539</v>
      </c>
      <c r="C14579" t="s">
        <v>416</v>
      </c>
      <c r="D14579">
        <v>2015</v>
      </c>
      <c r="E14579">
        <v>2213068</v>
      </c>
    </row>
    <row r="14580" spans="1:5">
      <c r="A14580" t="s">
        <v>415</v>
      </c>
      <c r="B14580" t="s">
        <v>539</v>
      </c>
      <c r="C14580" t="s">
        <v>414</v>
      </c>
      <c r="D14580">
        <v>2015</v>
      </c>
      <c r="E14580">
        <v>11671592</v>
      </c>
    </row>
    <row r="14581" spans="1:5">
      <c r="A14581" t="s">
        <v>413</v>
      </c>
      <c r="B14581" t="s">
        <v>536</v>
      </c>
      <c r="C14581" t="s">
        <v>412</v>
      </c>
      <c r="D14581">
        <v>2015</v>
      </c>
      <c r="E14581">
        <v>958212616</v>
      </c>
    </row>
    <row r="14582" spans="1:5">
      <c r="A14582" t="s">
        <v>411</v>
      </c>
      <c r="B14582" t="s">
        <v>536</v>
      </c>
      <c r="C14582" t="s">
        <v>410</v>
      </c>
      <c r="D14582">
        <v>2015</v>
      </c>
      <c r="E14582">
        <v>1746320328</v>
      </c>
    </row>
    <row r="14583" spans="1:5">
      <c r="A14583" t="s">
        <v>409</v>
      </c>
      <c r="B14583" t="s">
        <v>536</v>
      </c>
      <c r="C14583" t="s">
        <v>408</v>
      </c>
      <c r="D14583">
        <v>2015</v>
      </c>
      <c r="E14583">
        <v>978883308</v>
      </c>
    </row>
    <row r="14584" spans="1:5">
      <c r="A14584" t="s">
        <v>407</v>
      </c>
      <c r="B14584" t="s">
        <v>536</v>
      </c>
      <c r="C14584" t="s">
        <v>406</v>
      </c>
      <c r="D14584">
        <v>2015</v>
      </c>
      <c r="E14584">
        <v>144533846</v>
      </c>
    </row>
    <row r="14585" spans="1:5">
      <c r="A14585" t="s">
        <v>405</v>
      </c>
      <c r="B14585" t="s">
        <v>536</v>
      </c>
      <c r="C14585" t="s">
        <v>404</v>
      </c>
      <c r="D14585">
        <v>2015</v>
      </c>
      <c r="E14585">
        <v>263790757</v>
      </c>
    </row>
    <row r="14586" spans="1:5">
      <c r="A14586" t="s">
        <v>403</v>
      </c>
      <c r="B14586" t="s">
        <v>539</v>
      </c>
      <c r="C14586" t="s">
        <v>402</v>
      </c>
      <c r="D14586">
        <v>2015</v>
      </c>
      <c r="E14586">
        <v>5853625</v>
      </c>
    </row>
    <row r="14587" spans="1:5">
      <c r="A14587" t="s">
        <v>401</v>
      </c>
      <c r="B14587" t="s">
        <v>539</v>
      </c>
      <c r="C14587" t="s">
        <v>400</v>
      </c>
      <c r="D14587">
        <v>2015</v>
      </c>
      <c r="E14587">
        <v>53326958</v>
      </c>
    </row>
    <row r="14588" spans="1:5">
      <c r="A14588" t="s">
        <v>399</v>
      </c>
      <c r="B14588" t="s">
        <v>536</v>
      </c>
      <c r="C14588" t="s">
        <v>398</v>
      </c>
      <c r="D14588">
        <v>2015</v>
      </c>
      <c r="E14588">
        <v>81751553</v>
      </c>
    </row>
    <row r="14589" spans="1:5">
      <c r="A14589" t="s">
        <v>397</v>
      </c>
      <c r="B14589" t="s">
        <v>539</v>
      </c>
      <c r="C14589" t="s">
        <v>396</v>
      </c>
      <c r="D14589">
        <v>2015</v>
      </c>
    </row>
    <row r="14590" spans="1:5">
      <c r="A14590" t="s">
        <v>395</v>
      </c>
      <c r="B14590" t="s">
        <v>539</v>
      </c>
      <c r="C14590" t="s">
        <v>394</v>
      </c>
      <c r="D14590">
        <v>2015</v>
      </c>
      <c r="E14590">
        <v>9485084</v>
      </c>
    </row>
    <row r="14591" spans="1:5">
      <c r="A14591" t="s">
        <v>393</v>
      </c>
      <c r="B14591" t="s">
        <v>539</v>
      </c>
      <c r="C14591" t="s">
        <v>392</v>
      </c>
      <c r="D14591">
        <v>2015</v>
      </c>
      <c r="E14591">
        <v>427007</v>
      </c>
    </row>
    <row r="14592" spans="1:5">
      <c r="A14592" t="s">
        <v>5</v>
      </c>
      <c r="B14592" t="s">
        <v>539</v>
      </c>
      <c r="C14592" t="s">
        <v>391</v>
      </c>
      <c r="D14592">
        <v>2015</v>
      </c>
      <c r="E14592">
        <v>80425756</v>
      </c>
    </row>
    <row r="14593" spans="1:5">
      <c r="A14593" t="s">
        <v>390</v>
      </c>
      <c r="B14593" t="s">
        <v>536</v>
      </c>
      <c r="C14593" t="s">
        <v>389</v>
      </c>
      <c r="D14593">
        <v>2015</v>
      </c>
      <c r="E14593">
        <v>128448227</v>
      </c>
    </row>
    <row r="14594" spans="1:5">
      <c r="A14594" t="s">
        <v>388</v>
      </c>
      <c r="B14594" t="s">
        <v>536</v>
      </c>
      <c r="C14594" t="s">
        <v>387</v>
      </c>
      <c r="D14594">
        <v>2015</v>
      </c>
      <c r="E14594">
        <v>290664734</v>
      </c>
    </row>
    <row r="14595" spans="1:5">
      <c r="A14595" t="s">
        <v>386</v>
      </c>
      <c r="B14595" t="s">
        <v>539</v>
      </c>
      <c r="C14595" t="s">
        <v>385</v>
      </c>
      <c r="D14595">
        <v>2015</v>
      </c>
      <c r="E14595">
        <v>864615</v>
      </c>
    </row>
    <row r="14596" spans="1:5">
      <c r="A14596" t="s">
        <v>384</v>
      </c>
      <c r="B14596" t="s">
        <v>539</v>
      </c>
      <c r="C14596" t="s">
        <v>383</v>
      </c>
      <c r="D14596">
        <v>2015</v>
      </c>
      <c r="E14596">
        <v>412815</v>
      </c>
    </row>
    <row r="14597" spans="1:5">
      <c r="A14597" t="s">
        <v>382</v>
      </c>
      <c r="B14597" t="s">
        <v>539</v>
      </c>
      <c r="C14597" t="s">
        <v>381</v>
      </c>
      <c r="D14597">
        <v>2015</v>
      </c>
      <c r="E14597">
        <v>13644609</v>
      </c>
    </row>
    <row r="14598" spans="1:5">
      <c r="A14598" t="s">
        <v>380</v>
      </c>
      <c r="B14598" t="s">
        <v>539</v>
      </c>
      <c r="C14598" t="s">
        <v>379</v>
      </c>
      <c r="D14598">
        <v>2015</v>
      </c>
      <c r="E14598">
        <v>28418</v>
      </c>
    </row>
    <row r="14599" spans="1:5">
      <c r="A14599" t="s">
        <v>378</v>
      </c>
      <c r="B14599" t="s">
        <v>539</v>
      </c>
      <c r="C14599" t="s">
        <v>377</v>
      </c>
      <c r="D14599">
        <v>2015</v>
      </c>
      <c r="E14599">
        <v>81015</v>
      </c>
    </row>
    <row r="14600" spans="1:5">
      <c r="A14600" t="s">
        <v>376</v>
      </c>
      <c r="B14600" t="s">
        <v>539</v>
      </c>
      <c r="C14600" t="s">
        <v>375</v>
      </c>
      <c r="D14600">
        <v>2015</v>
      </c>
      <c r="E14600">
        <v>247912</v>
      </c>
    </row>
    <row r="14601" spans="1:5">
      <c r="A14601" t="s">
        <v>374</v>
      </c>
      <c r="B14601" t="s">
        <v>539</v>
      </c>
      <c r="C14601" t="s">
        <v>373</v>
      </c>
      <c r="D14601">
        <v>2015</v>
      </c>
      <c r="E14601">
        <v>11337632</v>
      </c>
    </row>
    <row r="14602" spans="1:5">
      <c r="A14602" t="s">
        <v>372</v>
      </c>
      <c r="B14602" t="s">
        <v>539</v>
      </c>
      <c r="C14602" t="s">
        <v>371</v>
      </c>
      <c r="D14602">
        <v>2015</v>
      </c>
      <c r="E14602">
        <v>1723210</v>
      </c>
    </row>
    <row r="14603" spans="1:5">
      <c r="A14603" t="s">
        <v>370</v>
      </c>
      <c r="B14603" t="s">
        <v>539</v>
      </c>
      <c r="C14603" t="s">
        <v>369</v>
      </c>
      <c r="D14603">
        <v>2015</v>
      </c>
      <c r="E14603">
        <v>12676513</v>
      </c>
    </row>
    <row r="14604" spans="1:5">
      <c r="A14604" t="s">
        <v>368</v>
      </c>
      <c r="B14604" t="s">
        <v>539</v>
      </c>
      <c r="C14604" t="s">
        <v>367</v>
      </c>
      <c r="D14604">
        <v>2015</v>
      </c>
      <c r="E14604">
        <v>0</v>
      </c>
    </row>
    <row r="14605" spans="1:5">
      <c r="A14605" t="s">
        <v>366</v>
      </c>
      <c r="B14605" t="s">
        <v>539</v>
      </c>
      <c r="C14605" t="s">
        <v>365</v>
      </c>
      <c r="D14605">
        <v>2015</v>
      </c>
      <c r="E14605">
        <v>7598198</v>
      </c>
    </row>
    <row r="14606" spans="1:5">
      <c r="A14606" t="s">
        <v>364</v>
      </c>
      <c r="B14606" t="s">
        <v>539</v>
      </c>
      <c r="C14606" t="s">
        <v>363</v>
      </c>
      <c r="D14606">
        <v>2015</v>
      </c>
      <c r="E14606">
        <v>798314</v>
      </c>
    </row>
    <row r="14607" spans="1:5">
      <c r="A14607" t="s">
        <v>362</v>
      </c>
      <c r="B14607" t="s">
        <v>539</v>
      </c>
      <c r="C14607" t="s">
        <v>361</v>
      </c>
      <c r="D14607">
        <v>2015</v>
      </c>
      <c r="E14607">
        <v>897090</v>
      </c>
    </row>
    <row r="14608" spans="1:5">
      <c r="A14608" t="s">
        <v>360</v>
      </c>
      <c r="B14608" t="s">
        <v>539</v>
      </c>
      <c r="C14608" t="s">
        <v>359</v>
      </c>
      <c r="D14608">
        <v>2015</v>
      </c>
      <c r="E14608">
        <v>706138</v>
      </c>
    </row>
    <row r="14609" spans="1:5">
      <c r="A14609" t="s">
        <v>358</v>
      </c>
      <c r="B14609" t="s">
        <v>539</v>
      </c>
      <c r="C14609" t="s">
        <v>357</v>
      </c>
      <c r="D14609">
        <v>2015</v>
      </c>
      <c r="E14609">
        <v>2379837</v>
      </c>
    </row>
    <row r="14610" spans="1:5">
      <c r="A14610" t="s">
        <v>356</v>
      </c>
      <c r="B14610" t="s">
        <v>539</v>
      </c>
      <c r="C14610" t="s">
        <v>355</v>
      </c>
      <c r="D14610">
        <v>2015</v>
      </c>
      <c r="E14610">
        <v>68804</v>
      </c>
    </row>
    <row r="14611" spans="1:5">
      <c r="A14611" t="s">
        <v>354</v>
      </c>
      <c r="B14611" t="s">
        <v>539</v>
      </c>
      <c r="C14611" t="s">
        <v>353</v>
      </c>
      <c r="D14611">
        <v>2015</v>
      </c>
      <c r="E14611">
        <v>7611</v>
      </c>
    </row>
    <row r="14612" spans="1:5">
      <c r="A14612" t="s">
        <v>352</v>
      </c>
      <c r="B14612" t="s">
        <v>539</v>
      </c>
      <c r="C14612" t="s">
        <v>351</v>
      </c>
      <c r="D14612">
        <v>2015</v>
      </c>
      <c r="E14612">
        <v>7870889</v>
      </c>
    </row>
    <row r="14613" spans="1:5">
      <c r="A14613" t="s">
        <v>350</v>
      </c>
      <c r="B14613" t="s">
        <v>539</v>
      </c>
      <c r="C14613" t="s">
        <v>349</v>
      </c>
      <c r="D14613">
        <v>2015</v>
      </c>
      <c r="E14613">
        <v>8873</v>
      </c>
    </row>
    <row r="14614" spans="1:5">
      <c r="A14614" t="s">
        <v>348</v>
      </c>
      <c r="B14614" t="s">
        <v>539</v>
      </c>
      <c r="C14614" t="s">
        <v>347</v>
      </c>
      <c r="D14614">
        <v>2015</v>
      </c>
      <c r="E14614">
        <v>549080</v>
      </c>
    </row>
    <row r="14615" spans="1:5">
      <c r="A14615" t="s">
        <v>346</v>
      </c>
      <c r="B14615" t="s">
        <v>536</v>
      </c>
      <c r="C14615" t="s">
        <v>345</v>
      </c>
      <c r="D14615">
        <v>2015</v>
      </c>
      <c r="E14615">
        <v>217942207</v>
      </c>
    </row>
    <row r="14616" spans="1:5">
      <c r="A14616" t="s">
        <v>344</v>
      </c>
      <c r="B14616" t="s">
        <v>539</v>
      </c>
      <c r="C14616" t="s">
        <v>343</v>
      </c>
      <c r="D14616">
        <v>2015</v>
      </c>
      <c r="E14616">
        <v>0</v>
      </c>
    </row>
    <row r="14617" spans="1:5">
      <c r="A14617" t="s">
        <v>342</v>
      </c>
      <c r="B14617" t="s">
        <v>539</v>
      </c>
      <c r="C14617" t="s">
        <v>341</v>
      </c>
      <c r="D14617">
        <v>2015</v>
      </c>
      <c r="E14617">
        <v>4056567</v>
      </c>
    </row>
    <row r="14618" spans="1:5">
      <c r="A14618" t="s">
        <v>340</v>
      </c>
      <c r="B14618" t="s">
        <v>536</v>
      </c>
      <c r="C14618" t="s">
        <v>339</v>
      </c>
      <c r="D14618">
        <v>2015</v>
      </c>
      <c r="E14618">
        <v>473733394</v>
      </c>
    </row>
    <row r="14619" spans="1:5">
      <c r="A14619" t="s">
        <v>338</v>
      </c>
      <c r="B14619" t="s">
        <v>539</v>
      </c>
      <c r="C14619" t="s">
        <v>337</v>
      </c>
      <c r="D14619">
        <v>2015</v>
      </c>
      <c r="E14619">
        <v>1724991</v>
      </c>
    </row>
    <row r="14620" spans="1:5">
      <c r="A14620" t="s">
        <v>336</v>
      </c>
      <c r="B14620" t="s">
        <v>539</v>
      </c>
      <c r="C14620" t="s">
        <v>335</v>
      </c>
      <c r="D14620">
        <v>2015</v>
      </c>
      <c r="E14620">
        <v>4429559</v>
      </c>
    </row>
    <row r="14621" spans="1:5">
      <c r="A14621" t="s">
        <v>334</v>
      </c>
      <c r="B14621" t="s">
        <v>539</v>
      </c>
      <c r="C14621" t="s">
        <v>333</v>
      </c>
      <c r="D14621">
        <v>2015</v>
      </c>
      <c r="E14621">
        <v>2832134</v>
      </c>
    </row>
    <row r="14622" spans="1:5">
      <c r="A14622" t="s">
        <v>332</v>
      </c>
      <c r="B14622" t="s">
        <v>536</v>
      </c>
      <c r="C14622" t="s">
        <v>331</v>
      </c>
      <c r="D14622">
        <v>2015</v>
      </c>
      <c r="E14622">
        <v>2183421748</v>
      </c>
    </row>
    <row r="14623" spans="1:5">
      <c r="A14623" t="s">
        <v>330</v>
      </c>
      <c r="B14623" t="s">
        <v>536</v>
      </c>
      <c r="C14623" t="s">
        <v>329</v>
      </c>
      <c r="D14623">
        <v>2015</v>
      </c>
      <c r="E14623">
        <v>3170099726</v>
      </c>
    </row>
    <row r="14624" spans="1:5">
      <c r="A14624" t="s">
        <v>328</v>
      </c>
      <c r="B14624" t="s">
        <v>536</v>
      </c>
      <c r="C14624" t="s">
        <v>327</v>
      </c>
      <c r="D14624">
        <v>2015</v>
      </c>
      <c r="E14624">
        <v>986677978</v>
      </c>
    </row>
    <row r="14625" spans="1:5">
      <c r="A14625" t="s">
        <v>326</v>
      </c>
      <c r="B14625" t="s">
        <v>536</v>
      </c>
      <c r="C14625" t="s">
        <v>325</v>
      </c>
      <c r="D14625">
        <v>2015</v>
      </c>
      <c r="E14625">
        <v>299451705</v>
      </c>
    </row>
    <row r="14626" spans="1:5">
      <c r="A14626" t="s">
        <v>324</v>
      </c>
      <c r="B14626" t="s">
        <v>539</v>
      </c>
      <c r="C14626" t="s">
        <v>323</v>
      </c>
      <c r="D14626">
        <v>2015</v>
      </c>
      <c r="E14626">
        <v>119420630</v>
      </c>
    </row>
    <row r="14627" spans="1:5">
      <c r="A14627" t="s">
        <v>322</v>
      </c>
      <c r="B14627" t="s">
        <v>536</v>
      </c>
      <c r="C14627" t="s">
        <v>321</v>
      </c>
      <c r="D14627">
        <v>2015</v>
      </c>
      <c r="E14627">
        <v>687226273</v>
      </c>
    </row>
    <row r="14628" spans="1:5">
      <c r="A14628" t="s">
        <v>320</v>
      </c>
      <c r="B14628" t="s">
        <v>539</v>
      </c>
      <c r="C14628" t="s">
        <v>319</v>
      </c>
      <c r="D14628">
        <v>2015</v>
      </c>
      <c r="E14628">
        <v>39751</v>
      </c>
    </row>
    <row r="14629" spans="1:5">
      <c r="A14629" t="s">
        <v>318</v>
      </c>
      <c r="B14629" t="s">
        <v>539</v>
      </c>
      <c r="C14629" t="s">
        <v>317</v>
      </c>
      <c r="D14629">
        <v>2015</v>
      </c>
      <c r="E14629">
        <v>880378073</v>
      </c>
    </row>
    <row r="14630" spans="1:5">
      <c r="A14630" t="s">
        <v>316</v>
      </c>
      <c r="B14630" t="s">
        <v>536</v>
      </c>
      <c r="C14630" t="s">
        <v>315</v>
      </c>
      <c r="D14630">
        <v>2015</v>
      </c>
    </row>
    <row r="14631" spans="1:5">
      <c r="A14631" t="s">
        <v>314</v>
      </c>
      <c r="B14631" t="s">
        <v>539</v>
      </c>
      <c r="C14631" t="s">
        <v>313</v>
      </c>
      <c r="D14631">
        <v>2015</v>
      </c>
      <c r="E14631">
        <v>1719158</v>
      </c>
    </row>
    <row r="14632" spans="1:5">
      <c r="A14632" t="s">
        <v>312</v>
      </c>
      <c r="B14632" t="s">
        <v>539</v>
      </c>
      <c r="C14632" t="s">
        <v>311</v>
      </c>
      <c r="D14632">
        <v>2015</v>
      </c>
      <c r="E14632">
        <v>21129730</v>
      </c>
    </row>
    <row r="14633" spans="1:5">
      <c r="A14633" t="s">
        <v>310</v>
      </c>
      <c r="B14633" t="s">
        <v>539</v>
      </c>
      <c r="C14633" t="s">
        <v>309</v>
      </c>
      <c r="D14633">
        <v>2015</v>
      </c>
      <c r="E14633">
        <v>11025746</v>
      </c>
    </row>
    <row r="14634" spans="1:5">
      <c r="A14634" t="s">
        <v>308</v>
      </c>
      <c r="B14634" t="s">
        <v>539</v>
      </c>
      <c r="C14634" t="s">
        <v>307</v>
      </c>
      <c r="D14634">
        <v>2015</v>
      </c>
      <c r="E14634">
        <v>19396</v>
      </c>
    </row>
    <row r="14635" spans="1:5">
      <c r="A14635" t="s">
        <v>306</v>
      </c>
      <c r="B14635" t="s">
        <v>539</v>
      </c>
      <c r="C14635" t="s">
        <v>305</v>
      </c>
      <c r="D14635">
        <v>2015</v>
      </c>
      <c r="E14635">
        <v>658676</v>
      </c>
    </row>
    <row r="14636" spans="1:5">
      <c r="A14636" t="s">
        <v>304</v>
      </c>
      <c r="B14636" t="s">
        <v>539</v>
      </c>
      <c r="C14636" t="s">
        <v>303</v>
      </c>
      <c r="D14636">
        <v>2015</v>
      </c>
      <c r="E14636">
        <v>18848343</v>
      </c>
    </row>
    <row r="14637" spans="1:5">
      <c r="A14637" t="s">
        <v>302</v>
      </c>
      <c r="B14637" t="s">
        <v>539</v>
      </c>
      <c r="C14637" t="s">
        <v>301</v>
      </c>
      <c r="D14637">
        <v>2015</v>
      </c>
      <c r="E14637">
        <v>1298459</v>
      </c>
    </row>
    <row r="14638" spans="1:5">
      <c r="A14638" t="s">
        <v>300</v>
      </c>
      <c r="B14638" t="s">
        <v>539</v>
      </c>
      <c r="C14638" t="s">
        <v>299</v>
      </c>
      <c r="D14638">
        <v>2015</v>
      </c>
      <c r="E14638">
        <v>1494890</v>
      </c>
    </row>
    <row r="14639" spans="1:5">
      <c r="A14639" t="s">
        <v>298</v>
      </c>
      <c r="B14639" t="s">
        <v>539</v>
      </c>
      <c r="C14639" t="s">
        <v>297</v>
      </c>
      <c r="D14639">
        <v>2015</v>
      </c>
      <c r="E14639">
        <v>8266708</v>
      </c>
    </row>
    <row r="14640" spans="1:5">
      <c r="A14640" t="s">
        <v>296</v>
      </c>
      <c r="B14640" t="s">
        <v>539</v>
      </c>
      <c r="C14640" t="s">
        <v>295</v>
      </c>
      <c r="D14640">
        <v>2015</v>
      </c>
      <c r="E14640">
        <v>8202405</v>
      </c>
    </row>
    <row r="14641" spans="1:5">
      <c r="A14641" t="s">
        <v>294</v>
      </c>
      <c r="B14641" t="s">
        <v>539</v>
      </c>
      <c r="C14641" t="s">
        <v>293</v>
      </c>
      <c r="D14641">
        <v>2015</v>
      </c>
      <c r="E14641">
        <v>35133385</v>
      </c>
    </row>
    <row r="14642" spans="1:5">
      <c r="A14642" t="s">
        <v>292</v>
      </c>
      <c r="B14642" t="s">
        <v>539</v>
      </c>
      <c r="C14642" t="s">
        <v>291</v>
      </c>
      <c r="D14642">
        <v>2015</v>
      </c>
      <c r="E14642">
        <v>3829870</v>
      </c>
    </row>
    <row r="14643" spans="1:5">
      <c r="A14643" t="s">
        <v>290</v>
      </c>
      <c r="B14643" t="s">
        <v>539</v>
      </c>
      <c r="C14643" t="s">
        <v>289</v>
      </c>
      <c r="D14643">
        <v>2015</v>
      </c>
      <c r="E14643">
        <v>12301915</v>
      </c>
    </row>
    <row r="14644" spans="1:5">
      <c r="A14644" t="s">
        <v>288</v>
      </c>
      <c r="B14644" t="s">
        <v>539</v>
      </c>
      <c r="C14644" t="s">
        <v>287</v>
      </c>
      <c r="D14644">
        <v>2015</v>
      </c>
      <c r="E14644">
        <v>62606</v>
      </c>
    </row>
    <row r="14645" spans="1:5">
      <c r="A14645" t="s">
        <v>286</v>
      </c>
      <c r="B14645" t="s">
        <v>539</v>
      </c>
      <c r="C14645" t="s">
        <v>285</v>
      </c>
      <c r="D14645">
        <v>2015</v>
      </c>
      <c r="E14645">
        <v>36890</v>
      </c>
    </row>
    <row r="14646" spans="1:5">
      <c r="A14646" t="s">
        <v>284</v>
      </c>
      <c r="B14646" t="s">
        <v>539</v>
      </c>
      <c r="C14646" t="s">
        <v>283</v>
      </c>
      <c r="D14646">
        <v>2015</v>
      </c>
      <c r="E14646">
        <v>8940880</v>
      </c>
    </row>
    <row r="14647" spans="1:5">
      <c r="A14647" t="s">
        <v>282</v>
      </c>
      <c r="B14647" t="s">
        <v>539</v>
      </c>
      <c r="C14647" t="s">
        <v>281</v>
      </c>
      <c r="D14647">
        <v>2015</v>
      </c>
      <c r="E14647">
        <v>65255</v>
      </c>
    </row>
    <row r="14648" spans="1:5">
      <c r="A14648" t="s">
        <v>280</v>
      </c>
      <c r="B14648" t="s">
        <v>536</v>
      </c>
      <c r="C14648" t="s">
        <v>279</v>
      </c>
      <c r="D14648">
        <v>2015</v>
      </c>
      <c r="E14648">
        <v>123375313</v>
      </c>
    </row>
    <row r="14649" spans="1:5">
      <c r="A14649" t="s">
        <v>278</v>
      </c>
      <c r="B14649" t="s">
        <v>539</v>
      </c>
      <c r="C14649" t="s">
        <v>277</v>
      </c>
      <c r="D14649">
        <v>2015</v>
      </c>
      <c r="E14649">
        <v>4090743</v>
      </c>
    </row>
    <row r="14650" spans="1:5">
      <c r="A14650" t="s">
        <v>276</v>
      </c>
      <c r="B14650" t="s">
        <v>539</v>
      </c>
      <c r="C14650" t="s">
        <v>275</v>
      </c>
      <c r="D14650">
        <v>2015</v>
      </c>
      <c r="E14650">
        <v>714349</v>
      </c>
    </row>
    <row r="14651" spans="1:5">
      <c r="A14651" t="s">
        <v>274</v>
      </c>
      <c r="B14651" t="s">
        <v>539</v>
      </c>
      <c r="C14651" t="s">
        <v>273</v>
      </c>
      <c r="D14651">
        <v>2015</v>
      </c>
      <c r="E14651">
        <v>2263264</v>
      </c>
    </row>
    <row r="14652" spans="1:5">
      <c r="A14652" t="s">
        <v>272</v>
      </c>
      <c r="B14652" t="s">
        <v>539</v>
      </c>
      <c r="C14652" t="s">
        <v>271</v>
      </c>
      <c r="D14652">
        <v>2015</v>
      </c>
      <c r="E14652">
        <v>1337148</v>
      </c>
    </row>
    <row r="14653" spans="1:5">
      <c r="A14653" t="s">
        <v>270</v>
      </c>
      <c r="B14653" t="s">
        <v>539</v>
      </c>
      <c r="C14653" t="s">
        <v>269</v>
      </c>
      <c r="D14653">
        <v>2015</v>
      </c>
      <c r="E14653">
        <v>144416</v>
      </c>
    </row>
    <row r="14654" spans="1:5">
      <c r="A14654" t="s">
        <v>268</v>
      </c>
      <c r="B14654" t="s">
        <v>536</v>
      </c>
      <c r="C14654" t="s">
        <v>267</v>
      </c>
      <c r="D14654">
        <v>2015</v>
      </c>
      <c r="E14654">
        <v>127339140</v>
      </c>
    </row>
    <row r="14655" spans="1:5">
      <c r="A14655" t="s">
        <v>266</v>
      </c>
      <c r="B14655" t="s">
        <v>536</v>
      </c>
      <c r="C14655" t="s">
        <v>265</v>
      </c>
      <c r="D14655">
        <v>2015</v>
      </c>
      <c r="E14655">
        <v>654691925</v>
      </c>
    </row>
    <row r="14656" spans="1:5">
      <c r="A14656" t="s">
        <v>264</v>
      </c>
      <c r="B14656" t="s">
        <v>536</v>
      </c>
      <c r="C14656" t="s">
        <v>263</v>
      </c>
      <c r="D14656">
        <v>2015</v>
      </c>
      <c r="E14656">
        <v>444506717</v>
      </c>
    </row>
    <row r="14657" spans="1:5">
      <c r="A14657" t="s">
        <v>262</v>
      </c>
      <c r="B14657" t="s">
        <v>539</v>
      </c>
      <c r="C14657" t="s">
        <v>261</v>
      </c>
      <c r="D14657">
        <v>2015</v>
      </c>
      <c r="E14657">
        <v>32058</v>
      </c>
    </row>
    <row r="14658" spans="1:5">
      <c r="A14658" t="s">
        <v>260</v>
      </c>
      <c r="B14658" t="s">
        <v>539</v>
      </c>
      <c r="C14658" t="s">
        <v>259</v>
      </c>
      <c r="D14658">
        <v>2015</v>
      </c>
      <c r="E14658">
        <v>17117481</v>
      </c>
    </row>
    <row r="14659" spans="1:5">
      <c r="A14659" t="s">
        <v>258</v>
      </c>
      <c r="B14659" t="s">
        <v>536</v>
      </c>
      <c r="C14659" t="s">
        <v>257</v>
      </c>
      <c r="D14659">
        <v>2015</v>
      </c>
      <c r="E14659">
        <v>1805108880</v>
      </c>
    </row>
    <row r="14660" spans="1:5">
      <c r="A14660" t="s">
        <v>256</v>
      </c>
      <c r="B14660" t="s">
        <v>536</v>
      </c>
      <c r="C14660" t="s">
        <v>255</v>
      </c>
      <c r="D14660">
        <v>2015</v>
      </c>
      <c r="E14660">
        <v>3165290961</v>
      </c>
    </row>
    <row r="14661" spans="1:5">
      <c r="A14661" t="s">
        <v>254</v>
      </c>
      <c r="B14661" t="s">
        <v>539</v>
      </c>
      <c r="C14661" t="s">
        <v>253</v>
      </c>
      <c r="D14661">
        <v>2015</v>
      </c>
      <c r="E14661">
        <v>1580706</v>
      </c>
    </row>
    <row r="14662" spans="1:5">
      <c r="A14662" t="s">
        <v>252</v>
      </c>
      <c r="B14662" t="s">
        <v>536</v>
      </c>
      <c r="C14662" t="s">
        <v>251</v>
      </c>
      <c r="D14662">
        <v>2015</v>
      </c>
      <c r="E14662">
        <v>902839293</v>
      </c>
    </row>
    <row r="14663" spans="1:5">
      <c r="A14663" t="s">
        <v>250</v>
      </c>
      <c r="B14663" t="s">
        <v>539</v>
      </c>
      <c r="C14663" t="s">
        <v>249</v>
      </c>
      <c r="D14663">
        <v>2015</v>
      </c>
      <c r="E14663">
        <v>972912</v>
      </c>
    </row>
    <row r="14664" spans="1:5">
      <c r="A14664" t="s">
        <v>248</v>
      </c>
      <c r="B14664" t="s">
        <v>539</v>
      </c>
      <c r="C14664" t="s">
        <v>247</v>
      </c>
      <c r="D14664">
        <v>2015</v>
      </c>
      <c r="E14664">
        <v>56049</v>
      </c>
    </row>
    <row r="14665" spans="1:5">
      <c r="A14665" t="s">
        <v>246</v>
      </c>
      <c r="B14665" t="s">
        <v>539</v>
      </c>
      <c r="C14665" t="s">
        <v>245</v>
      </c>
      <c r="D14665">
        <v>2015</v>
      </c>
      <c r="E14665">
        <v>645030</v>
      </c>
    </row>
    <row r="14666" spans="1:5">
      <c r="A14666" t="s">
        <v>244</v>
      </c>
      <c r="B14666" t="s">
        <v>539</v>
      </c>
      <c r="C14666" t="s">
        <v>243</v>
      </c>
      <c r="D14666">
        <v>2015</v>
      </c>
      <c r="E14666">
        <v>0</v>
      </c>
    </row>
    <row r="14667" spans="1:5">
      <c r="A14667" t="s">
        <v>242</v>
      </c>
      <c r="B14667" t="s">
        <v>539</v>
      </c>
      <c r="C14667" t="s">
        <v>241</v>
      </c>
      <c r="D14667">
        <v>2015</v>
      </c>
    </row>
    <row r="14668" spans="1:5">
      <c r="A14668" t="s">
        <v>240</v>
      </c>
      <c r="B14668" t="s">
        <v>539</v>
      </c>
      <c r="C14668" t="s">
        <v>239</v>
      </c>
      <c r="D14668">
        <v>2015</v>
      </c>
      <c r="E14668">
        <v>13853462</v>
      </c>
    </row>
    <row r="14669" spans="1:5">
      <c r="A14669" t="s">
        <v>238</v>
      </c>
      <c r="B14669" t="s">
        <v>539</v>
      </c>
      <c r="C14669" t="s">
        <v>237</v>
      </c>
      <c r="D14669">
        <v>2015</v>
      </c>
      <c r="E14669">
        <v>0</v>
      </c>
    </row>
    <row r="14670" spans="1:5">
      <c r="A14670" t="s">
        <v>236</v>
      </c>
      <c r="B14670" t="s">
        <v>539</v>
      </c>
      <c r="C14670" t="s">
        <v>235</v>
      </c>
      <c r="D14670">
        <v>2015</v>
      </c>
      <c r="E14670">
        <v>1954937</v>
      </c>
    </row>
    <row r="14671" spans="1:5">
      <c r="A14671" t="s">
        <v>234</v>
      </c>
      <c r="B14671" t="s">
        <v>539</v>
      </c>
      <c r="C14671" t="s">
        <v>233</v>
      </c>
      <c r="D14671">
        <v>2015</v>
      </c>
      <c r="E14671">
        <v>15726711</v>
      </c>
    </row>
    <row r="14672" spans="1:5">
      <c r="A14672" t="s">
        <v>232</v>
      </c>
      <c r="B14672" t="s">
        <v>539</v>
      </c>
      <c r="C14672" t="s">
        <v>231</v>
      </c>
      <c r="D14672">
        <v>2015</v>
      </c>
      <c r="E14672">
        <v>222847</v>
      </c>
    </row>
    <row r="14673" spans="1:5">
      <c r="A14673" t="s">
        <v>230</v>
      </c>
      <c r="B14673" t="s">
        <v>536</v>
      </c>
      <c r="C14673" t="s">
        <v>229</v>
      </c>
      <c r="D14673">
        <v>2015</v>
      </c>
      <c r="E14673">
        <v>153634104</v>
      </c>
    </row>
    <row r="14674" spans="1:5">
      <c r="A14674" t="s">
        <v>228</v>
      </c>
      <c r="B14674" t="s">
        <v>539</v>
      </c>
      <c r="C14674" t="s">
        <v>227</v>
      </c>
      <c r="D14674">
        <v>2015</v>
      </c>
      <c r="E14674">
        <v>26127408</v>
      </c>
    </row>
    <row r="14675" spans="1:5">
      <c r="A14675" t="s">
        <v>226</v>
      </c>
      <c r="B14675" t="s">
        <v>539</v>
      </c>
      <c r="C14675" t="s">
        <v>225</v>
      </c>
      <c r="D14675">
        <v>2015</v>
      </c>
      <c r="E14675">
        <v>14476</v>
      </c>
    </row>
    <row r="14676" spans="1:5">
      <c r="A14676" t="s">
        <v>224</v>
      </c>
      <c r="B14676" t="s">
        <v>536</v>
      </c>
      <c r="C14676" t="s">
        <v>223</v>
      </c>
      <c r="D14676">
        <v>2015</v>
      </c>
      <c r="E14676">
        <v>2720784244</v>
      </c>
    </row>
    <row r="14677" spans="1:5">
      <c r="A14677" t="s">
        <v>222</v>
      </c>
      <c r="B14677" t="s">
        <v>539</v>
      </c>
      <c r="C14677" t="s">
        <v>221</v>
      </c>
      <c r="D14677">
        <v>2015</v>
      </c>
      <c r="E14677">
        <v>891940</v>
      </c>
    </row>
    <row r="14678" spans="1:5">
      <c r="A14678" t="s">
        <v>220</v>
      </c>
      <c r="B14678" t="s">
        <v>539</v>
      </c>
      <c r="C14678" t="s">
        <v>219</v>
      </c>
      <c r="D14678">
        <v>2015</v>
      </c>
      <c r="E14678">
        <v>10495416</v>
      </c>
    </row>
    <row r="14679" spans="1:5">
      <c r="A14679" t="s">
        <v>218</v>
      </c>
      <c r="B14679" t="s">
        <v>539</v>
      </c>
      <c r="C14679" t="s">
        <v>217</v>
      </c>
      <c r="D14679">
        <v>2015</v>
      </c>
      <c r="E14679">
        <v>19836</v>
      </c>
    </row>
    <row r="14680" spans="1:5">
      <c r="A14680" t="s">
        <v>216</v>
      </c>
      <c r="B14680" t="s">
        <v>539</v>
      </c>
      <c r="C14680" t="s">
        <v>215</v>
      </c>
      <c r="D14680">
        <v>2015</v>
      </c>
      <c r="E14680">
        <v>34535066</v>
      </c>
    </row>
    <row r="14681" spans="1:5">
      <c r="A14681" t="s">
        <v>214</v>
      </c>
      <c r="B14681" t="s">
        <v>536</v>
      </c>
      <c r="C14681" t="s">
        <v>213</v>
      </c>
      <c r="D14681">
        <v>2015</v>
      </c>
      <c r="E14681">
        <v>145131239</v>
      </c>
    </row>
    <row r="14682" spans="1:5">
      <c r="A14682" t="s">
        <v>212</v>
      </c>
      <c r="B14682" t="s">
        <v>539</v>
      </c>
      <c r="C14682" t="s">
        <v>211</v>
      </c>
      <c r="D14682">
        <v>2015</v>
      </c>
      <c r="E14682">
        <v>223815</v>
      </c>
    </row>
    <row r="14683" spans="1:5">
      <c r="A14683" t="s">
        <v>210</v>
      </c>
      <c r="B14683" t="s">
        <v>539</v>
      </c>
      <c r="C14683" t="s">
        <v>209</v>
      </c>
      <c r="D14683">
        <v>2015</v>
      </c>
      <c r="E14683">
        <v>832335</v>
      </c>
    </row>
    <row r="14684" spans="1:5">
      <c r="A14684" t="s">
        <v>208</v>
      </c>
      <c r="B14684" t="s">
        <v>539</v>
      </c>
      <c r="C14684" t="s">
        <v>207</v>
      </c>
      <c r="D14684">
        <v>2015</v>
      </c>
      <c r="E14684">
        <v>5900</v>
      </c>
    </row>
    <row r="14685" spans="1:5">
      <c r="A14685" t="s">
        <v>206</v>
      </c>
      <c r="B14685" t="s">
        <v>539</v>
      </c>
      <c r="C14685" t="s">
        <v>205</v>
      </c>
      <c r="D14685">
        <v>2015</v>
      </c>
      <c r="E14685">
        <v>18987327</v>
      </c>
    </row>
    <row r="14686" spans="1:5">
      <c r="A14686" t="s">
        <v>204</v>
      </c>
      <c r="B14686" t="s">
        <v>539</v>
      </c>
      <c r="C14686" t="s">
        <v>203</v>
      </c>
      <c r="D14686">
        <v>2015</v>
      </c>
      <c r="E14686">
        <v>1678834</v>
      </c>
    </row>
    <row r="14687" spans="1:5">
      <c r="A14687" t="s">
        <v>202</v>
      </c>
      <c r="B14687" t="s">
        <v>539</v>
      </c>
      <c r="C14687" t="s">
        <v>201</v>
      </c>
      <c r="D14687">
        <v>2015</v>
      </c>
      <c r="E14687">
        <v>761717</v>
      </c>
    </row>
    <row r="14688" spans="1:5">
      <c r="A14688" t="s">
        <v>200</v>
      </c>
      <c r="B14688" t="s">
        <v>539</v>
      </c>
      <c r="C14688" t="s">
        <v>199</v>
      </c>
      <c r="D14688">
        <v>2015</v>
      </c>
      <c r="E14688">
        <v>14714030</v>
      </c>
    </row>
    <row r="14689" spans="1:5">
      <c r="A14689" t="s">
        <v>198</v>
      </c>
      <c r="B14689" t="s">
        <v>539</v>
      </c>
      <c r="C14689" t="s">
        <v>197</v>
      </c>
      <c r="D14689">
        <v>2015</v>
      </c>
      <c r="E14689">
        <v>7771422</v>
      </c>
    </row>
    <row r="14690" spans="1:5">
      <c r="A14690" t="s">
        <v>196</v>
      </c>
      <c r="B14690" t="s">
        <v>536</v>
      </c>
      <c r="C14690" t="s">
        <v>195</v>
      </c>
      <c r="D14690">
        <v>2015</v>
      </c>
      <c r="E14690">
        <v>65504834</v>
      </c>
    </row>
    <row r="14691" spans="1:5">
      <c r="A14691" t="s">
        <v>194</v>
      </c>
      <c r="B14691" t="s">
        <v>539</v>
      </c>
      <c r="C14691" t="s">
        <v>193</v>
      </c>
      <c r="D14691">
        <v>2015</v>
      </c>
      <c r="E14691">
        <v>1293794</v>
      </c>
    </row>
    <row r="14692" spans="1:5">
      <c r="A14692" t="s">
        <v>192</v>
      </c>
      <c r="B14692" t="s">
        <v>539</v>
      </c>
      <c r="C14692" t="s">
        <v>191</v>
      </c>
      <c r="D14692">
        <v>2015</v>
      </c>
      <c r="E14692">
        <v>81327</v>
      </c>
    </row>
    <row r="14693" spans="1:5">
      <c r="A14693" t="s">
        <v>190</v>
      </c>
      <c r="B14693" t="s">
        <v>539</v>
      </c>
      <c r="C14693" t="s">
        <v>189</v>
      </c>
      <c r="D14693">
        <v>2015</v>
      </c>
      <c r="E14693">
        <v>16169866</v>
      </c>
    </row>
    <row r="14694" spans="1:5">
      <c r="A14694" t="s">
        <v>188</v>
      </c>
      <c r="B14694" t="s">
        <v>539</v>
      </c>
      <c r="C14694" t="s">
        <v>187</v>
      </c>
      <c r="D14694">
        <v>2015</v>
      </c>
      <c r="E14694">
        <v>94620354</v>
      </c>
    </row>
    <row r="14695" spans="1:5">
      <c r="A14695" t="s">
        <v>186</v>
      </c>
      <c r="B14695" t="s">
        <v>539</v>
      </c>
      <c r="C14695" t="s">
        <v>185</v>
      </c>
      <c r="D14695">
        <v>2015</v>
      </c>
      <c r="E14695">
        <v>2507076</v>
      </c>
    </row>
    <row r="14696" spans="1:5">
      <c r="A14696" t="s">
        <v>184</v>
      </c>
      <c r="B14696" t="s">
        <v>539</v>
      </c>
      <c r="C14696" t="s">
        <v>183</v>
      </c>
      <c r="D14696">
        <v>2015</v>
      </c>
      <c r="E14696">
        <v>1609970</v>
      </c>
    </row>
    <row r="14697" spans="1:5">
      <c r="A14697" t="s">
        <v>182</v>
      </c>
      <c r="B14697" t="s">
        <v>539</v>
      </c>
      <c r="C14697" t="s">
        <v>181</v>
      </c>
      <c r="D14697">
        <v>2015</v>
      </c>
      <c r="E14697">
        <v>1013179</v>
      </c>
    </row>
    <row r="14698" spans="1:5">
      <c r="A14698" t="s">
        <v>180</v>
      </c>
      <c r="B14698" t="s">
        <v>539</v>
      </c>
      <c r="C14698" t="s">
        <v>179</v>
      </c>
      <c r="D14698">
        <v>2015</v>
      </c>
      <c r="E14698">
        <v>23321915</v>
      </c>
    </row>
    <row r="14699" spans="1:5">
      <c r="A14699" t="s">
        <v>178</v>
      </c>
      <c r="B14699" t="s">
        <v>539</v>
      </c>
      <c r="C14699" t="s">
        <v>177</v>
      </c>
      <c r="D14699">
        <v>2015</v>
      </c>
      <c r="E14699">
        <v>0</v>
      </c>
    </row>
    <row r="14700" spans="1:5">
      <c r="A14700" t="s">
        <v>176</v>
      </c>
      <c r="B14700" t="s">
        <v>539</v>
      </c>
      <c r="C14700" t="s">
        <v>175</v>
      </c>
      <c r="D14700">
        <v>2015</v>
      </c>
      <c r="E14700">
        <v>630346</v>
      </c>
    </row>
    <row r="14701" spans="1:5">
      <c r="A14701" t="s">
        <v>174</v>
      </c>
      <c r="B14701" t="s">
        <v>536</v>
      </c>
      <c r="C14701" t="s">
        <v>173</v>
      </c>
      <c r="D14701">
        <v>2015</v>
      </c>
      <c r="E14701">
        <v>252993723</v>
      </c>
    </row>
    <row r="14702" spans="1:5">
      <c r="A14702" t="s">
        <v>172</v>
      </c>
      <c r="B14702" t="s">
        <v>539</v>
      </c>
      <c r="C14702" t="s">
        <v>171</v>
      </c>
      <c r="D14702">
        <v>2015</v>
      </c>
      <c r="E14702">
        <v>939036</v>
      </c>
    </row>
    <row r="14703" spans="1:5">
      <c r="A14703" t="s">
        <v>170</v>
      </c>
      <c r="B14703" t="s">
        <v>536</v>
      </c>
      <c r="C14703" t="s">
        <v>169</v>
      </c>
      <c r="D14703">
        <v>2015</v>
      </c>
      <c r="E14703">
        <v>12210617</v>
      </c>
    </row>
    <row r="14704" spans="1:5">
      <c r="A14704" t="s">
        <v>168</v>
      </c>
      <c r="B14704" t="s">
        <v>539</v>
      </c>
      <c r="C14704" t="s">
        <v>167</v>
      </c>
      <c r="D14704">
        <v>2015</v>
      </c>
      <c r="E14704">
        <v>115980414</v>
      </c>
    </row>
    <row r="14705" spans="1:5">
      <c r="A14705" t="s">
        <v>166</v>
      </c>
      <c r="B14705" t="s">
        <v>539</v>
      </c>
      <c r="C14705" t="s">
        <v>165</v>
      </c>
      <c r="D14705">
        <v>2015</v>
      </c>
      <c r="E14705">
        <v>1326047</v>
      </c>
    </row>
    <row r="14706" spans="1:5">
      <c r="A14706" t="s">
        <v>164</v>
      </c>
      <c r="B14706" t="s">
        <v>539</v>
      </c>
      <c r="C14706" t="s">
        <v>163</v>
      </c>
      <c r="D14706">
        <v>2015</v>
      </c>
      <c r="E14706">
        <v>6711784</v>
      </c>
    </row>
    <row r="14707" spans="1:5">
      <c r="A14707" t="s">
        <v>162</v>
      </c>
      <c r="B14707" t="s">
        <v>539</v>
      </c>
      <c r="C14707" t="s">
        <v>161</v>
      </c>
      <c r="D14707">
        <v>2015</v>
      </c>
      <c r="E14707">
        <v>56581759</v>
      </c>
    </row>
    <row r="14708" spans="1:5">
      <c r="A14708" t="s">
        <v>160</v>
      </c>
      <c r="B14708" t="s">
        <v>539</v>
      </c>
      <c r="C14708" t="s">
        <v>159</v>
      </c>
      <c r="D14708">
        <v>2015</v>
      </c>
      <c r="E14708">
        <v>2752</v>
      </c>
    </row>
    <row r="14709" spans="1:5">
      <c r="A14709" t="s">
        <v>158</v>
      </c>
      <c r="B14709" t="s">
        <v>539</v>
      </c>
      <c r="C14709" t="s">
        <v>157</v>
      </c>
      <c r="D14709">
        <v>2015</v>
      </c>
      <c r="E14709">
        <v>6889852</v>
      </c>
    </row>
    <row r="14710" spans="1:5">
      <c r="A14710" t="s">
        <v>156</v>
      </c>
      <c r="B14710" t="s">
        <v>539</v>
      </c>
      <c r="C14710" t="s">
        <v>155</v>
      </c>
      <c r="D14710">
        <v>2015</v>
      </c>
      <c r="E14710">
        <v>14989818</v>
      </c>
    </row>
    <row r="14711" spans="1:5">
      <c r="A14711" t="s">
        <v>154</v>
      </c>
      <c r="B14711" t="s">
        <v>536</v>
      </c>
      <c r="C14711" t="s">
        <v>153</v>
      </c>
      <c r="D14711">
        <v>2015</v>
      </c>
      <c r="E14711">
        <v>524919654</v>
      </c>
    </row>
    <row r="14712" spans="1:5">
      <c r="A14712" t="s">
        <v>152</v>
      </c>
      <c r="B14712" t="s">
        <v>539</v>
      </c>
      <c r="C14712" t="s">
        <v>151</v>
      </c>
      <c r="D14712">
        <v>2015</v>
      </c>
      <c r="E14712">
        <v>222284</v>
      </c>
    </row>
    <row r="14713" spans="1:5">
      <c r="A14713" t="s">
        <v>150</v>
      </c>
      <c r="B14713" t="s">
        <v>539</v>
      </c>
      <c r="C14713" t="s">
        <v>149</v>
      </c>
      <c r="D14713">
        <v>2015</v>
      </c>
      <c r="E14713">
        <v>9876683</v>
      </c>
    </row>
    <row r="14714" spans="1:5">
      <c r="A14714" t="s">
        <v>148</v>
      </c>
      <c r="B14714" t="s">
        <v>539</v>
      </c>
      <c r="C14714" t="s">
        <v>147</v>
      </c>
      <c r="D14714">
        <v>2015</v>
      </c>
      <c r="E14714">
        <v>3784012</v>
      </c>
    </row>
    <row r="14715" spans="1:5">
      <c r="A14715" t="s">
        <v>146</v>
      </c>
      <c r="B14715" t="s">
        <v>539</v>
      </c>
      <c r="C14715" t="s">
        <v>145</v>
      </c>
      <c r="D14715">
        <v>2015</v>
      </c>
      <c r="E14715">
        <v>2677822</v>
      </c>
    </row>
    <row r="14716" spans="1:5">
      <c r="A14716" t="s">
        <v>144</v>
      </c>
      <c r="B14716" t="s">
        <v>536</v>
      </c>
      <c r="C14716" t="s">
        <v>143</v>
      </c>
      <c r="D14716">
        <v>2015</v>
      </c>
      <c r="E14716">
        <v>1094392</v>
      </c>
    </row>
    <row r="14717" spans="1:5">
      <c r="A14717" t="s">
        <v>142</v>
      </c>
      <c r="B14717" t="s">
        <v>536</v>
      </c>
      <c r="C14717" t="s">
        <v>141</v>
      </c>
      <c r="D14717">
        <v>2015</v>
      </c>
      <c r="E14717">
        <v>1467765</v>
      </c>
    </row>
    <row r="14718" spans="1:5">
      <c r="A14718" t="s">
        <v>140</v>
      </c>
      <c r="B14718" t="s">
        <v>536</v>
      </c>
      <c r="C14718" t="s">
        <v>139</v>
      </c>
      <c r="D14718">
        <v>2015</v>
      </c>
      <c r="E14718">
        <v>208722445</v>
      </c>
    </row>
    <row r="14719" spans="1:5">
      <c r="A14719" t="s">
        <v>138</v>
      </c>
      <c r="B14719" t="s">
        <v>539</v>
      </c>
      <c r="C14719" t="s">
        <v>137</v>
      </c>
      <c r="D14719">
        <v>2015</v>
      </c>
      <c r="E14719">
        <v>122517</v>
      </c>
    </row>
    <row r="14720" spans="1:5">
      <c r="A14720" t="s">
        <v>136</v>
      </c>
      <c r="B14720" t="s">
        <v>539</v>
      </c>
      <c r="C14720" t="s">
        <v>135</v>
      </c>
      <c r="D14720">
        <v>2015</v>
      </c>
      <c r="E14720">
        <v>18760</v>
      </c>
    </row>
    <row r="14721" spans="1:5">
      <c r="A14721" t="s">
        <v>134</v>
      </c>
      <c r="B14721" t="s">
        <v>539</v>
      </c>
      <c r="C14721" t="s">
        <v>133</v>
      </c>
      <c r="D14721">
        <v>2015</v>
      </c>
      <c r="E14721">
        <v>9003362</v>
      </c>
    </row>
    <row r="14722" spans="1:5">
      <c r="A14722" t="s">
        <v>132</v>
      </c>
      <c r="B14722" t="s">
        <v>539</v>
      </c>
      <c r="C14722" t="s">
        <v>131</v>
      </c>
      <c r="D14722">
        <v>2015</v>
      </c>
      <c r="E14722">
        <v>37453658</v>
      </c>
    </row>
    <row r="14723" spans="1:5">
      <c r="A14723" t="s">
        <v>130</v>
      </c>
      <c r="B14723" t="s">
        <v>539</v>
      </c>
      <c r="C14723" t="s">
        <v>129</v>
      </c>
      <c r="D14723">
        <v>2015</v>
      </c>
      <c r="E14723">
        <v>8278962</v>
      </c>
    </row>
    <row r="14724" spans="1:5">
      <c r="A14724" t="s">
        <v>128</v>
      </c>
      <c r="B14724" t="s">
        <v>536</v>
      </c>
      <c r="C14724" t="s">
        <v>127</v>
      </c>
      <c r="D14724">
        <v>2015</v>
      </c>
      <c r="E14724">
        <v>1168177735</v>
      </c>
    </row>
    <row r="14725" spans="1:5">
      <c r="A14725" t="s">
        <v>126</v>
      </c>
      <c r="B14725" t="s">
        <v>539</v>
      </c>
      <c r="C14725" t="s">
        <v>125</v>
      </c>
      <c r="D14725">
        <v>2015</v>
      </c>
      <c r="E14725">
        <v>5323690</v>
      </c>
    </row>
    <row r="14726" spans="1:5">
      <c r="A14726" t="s">
        <v>124</v>
      </c>
      <c r="B14726" t="s">
        <v>539</v>
      </c>
      <c r="C14726" t="s">
        <v>123</v>
      </c>
      <c r="D14726">
        <v>2015</v>
      </c>
      <c r="E14726">
        <v>25582527</v>
      </c>
    </row>
    <row r="14727" spans="1:5">
      <c r="A14727" t="s">
        <v>122</v>
      </c>
      <c r="B14727" t="s">
        <v>539</v>
      </c>
      <c r="C14727" t="s">
        <v>121</v>
      </c>
      <c r="D14727">
        <v>2015</v>
      </c>
      <c r="E14727">
        <v>8428902</v>
      </c>
    </row>
    <row r="14728" spans="1:5">
      <c r="A14728" t="s">
        <v>120</v>
      </c>
      <c r="B14728" t="s">
        <v>539</v>
      </c>
      <c r="C14728" t="s">
        <v>119</v>
      </c>
      <c r="D14728">
        <v>2015</v>
      </c>
      <c r="E14728">
        <v>0</v>
      </c>
    </row>
    <row r="14729" spans="1:5">
      <c r="A14729" t="s">
        <v>118</v>
      </c>
      <c r="B14729" t="s">
        <v>539</v>
      </c>
      <c r="C14729" t="s">
        <v>117</v>
      </c>
      <c r="D14729">
        <v>2015</v>
      </c>
      <c r="E14729">
        <v>456303</v>
      </c>
    </row>
    <row r="14730" spans="1:5">
      <c r="A14730" t="s">
        <v>116</v>
      </c>
      <c r="B14730" t="s">
        <v>539</v>
      </c>
      <c r="C14730" t="s">
        <v>115</v>
      </c>
      <c r="D14730">
        <v>2015</v>
      </c>
      <c r="E14730">
        <v>4346412</v>
      </c>
    </row>
    <row r="14731" spans="1:5">
      <c r="A14731" t="s">
        <v>114</v>
      </c>
      <c r="B14731" t="s">
        <v>539</v>
      </c>
      <c r="C14731" t="s">
        <v>113</v>
      </c>
      <c r="D14731">
        <v>2015</v>
      </c>
      <c r="E14731">
        <v>2100414</v>
      </c>
    </row>
    <row r="14732" spans="1:5">
      <c r="A14732" t="s">
        <v>112</v>
      </c>
      <c r="B14732" t="s">
        <v>539</v>
      </c>
      <c r="C14732" t="s">
        <v>111</v>
      </c>
      <c r="D14732">
        <v>2015</v>
      </c>
      <c r="E14732">
        <v>1915</v>
      </c>
    </row>
    <row r="14733" spans="1:5">
      <c r="A14733" t="s">
        <v>110</v>
      </c>
      <c r="B14733" t="s">
        <v>539</v>
      </c>
      <c r="C14733" t="s">
        <v>109</v>
      </c>
      <c r="D14733">
        <v>2015</v>
      </c>
      <c r="E14733">
        <v>8407325</v>
      </c>
    </row>
    <row r="14734" spans="1:5">
      <c r="A14734" t="s">
        <v>108</v>
      </c>
      <c r="B14734" t="s">
        <v>539</v>
      </c>
      <c r="C14734" t="s">
        <v>107</v>
      </c>
      <c r="D14734">
        <v>2015</v>
      </c>
      <c r="E14734">
        <v>3153685</v>
      </c>
    </row>
    <row r="14735" spans="1:5">
      <c r="A14735" t="s">
        <v>106</v>
      </c>
      <c r="B14735" t="s">
        <v>536</v>
      </c>
      <c r="C14735" t="s">
        <v>105</v>
      </c>
      <c r="D14735">
        <v>2015</v>
      </c>
      <c r="E14735">
        <v>625860211.70000005</v>
      </c>
    </row>
    <row r="14736" spans="1:5">
      <c r="A14736" t="s">
        <v>104</v>
      </c>
      <c r="B14736" t="s">
        <v>539</v>
      </c>
      <c r="C14736" t="s">
        <v>103</v>
      </c>
      <c r="D14736">
        <v>2015</v>
      </c>
      <c r="E14736">
        <v>9647819</v>
      </c>
    </row>
    <row r="14737" spans="1:5">
      <c r="A14737" t="s">
        <v>102</v>
      </c>
      <c r="B14737" t="s">
        <v>536</v>
      </c>
      <c r="C14737" t="s">
        <v>101</v>
      </c>
      <c r="D14737">
        <v>2015</v>
      </c>
      <c r="E14737">
        <v>625903289.70000005</v>
      </c>
    </row>
    <row r="14738" spans="1:5">
      <c r="A14738" t="s">
        <v>100</v>
      </c>
      <c r="B14738" t="s">
        <v>536</v>
      </c>
      <c r="C14738" t="s">
        <v>99</v>
      </c>
      <c r="D14738">
        <v>2015</v>
      </c>
      <c r="E14738">
        <v>17824003</v>
      </c>
    </row>
    <row r="14739" spans="1:5">
      <c r="A14739" t="s">
        <v>98</v>
      </c>
      <c r="B14739" t="s">
        <v>539</v>
      </c>
      <c r="C14739" t="s">
        <v>97</v>
      </c>
      <c r="D14739">
        <v>2015</v>
      </c>
      <c r="E14739">
        <v>68264</v>
      </c>
    </row>
    <row r="14740" spans="1:5">
      <c r="A14740" t="s">
        <v>96</v>
      </c>
      <c r="B14740" t="s">
        <v>539</v>
      </c>
      <c r="C14740" t="s">
        <v>95</v>
      </c>
      <c r="D14740">
        <v>2015</v>
      </c>
      <c r="E14740">
        <v>187853</v>
      </c>
    </row>
    <row r="14741" spans="1:5">
      <c r="A14741" t="s">
        <v>94</v>
      </c>
      <c r="B14741" t="s">
        <v>539</v>
      </c>
      <c r="C14741" t="s">
        <v>93</v>
      </c>
      <c r="D14741">
        <v>2015</v>
      </c>
      <c r="E14741">
        <v>2516752</v>
      </c>
    </row>
    <row r="14742" spans="1:5">
      <c r="A14742" t="s">
        <v>92</v>
      </c>
      <c r="B14742" t="s">
        <v>539</v>
      </c>
      <c r="C14742" t="s">
        <v>91</v>
      </c>
      <c r="D14742">
        <v>2015</v>
      </c>
      <c r="E14742">
        <v>1038988</v>
      </c>
    </row>
    <row r="14743" spans="1:5">
      <c r="A14743" t="s">
        <v>90</v>
      </c>
      <c r="B14743" t="s">
        <v>539</v>
      </c>
      <c r="C14743" t="s">
        <v>89</v>
      </c>
      <c r="D14743">
        <v>2015</v>
      </c>
      <c r="E14743">
        <v>1390015</v>
      </c>
    </row>
    <row r="14744" spans="1:5">
      <c r="A14744" t="s">
        <v>88</v>
      </c>
      <c r="B14744" t="s">
        <v>539</v>
      </c>
      <c r="C14744" t="s">
        <v>87</v>
      </c>
      <c r="D14744">
        <v>2015</v>
      </c>
      <c r="E14744">
        <v>1037956</v>
      </c>
    </row>
    <row r="14745" spans="1:5">
      <c r="A14745" t="s">
        <v>86</v>
      </c>
      <c r="B14745" t="s">
        <v>539</v>
      </c>
      <c r="C14745" t="s">
        <v>85</v>
      </c>
      <c r="D14745">
        <v>2015</v>
      </c>
      <c r="E14745">
        <v>0</v>
      </c>
    </row>
    <row r="14746" spans="1:5">
      <c r="A14746" t="s">
        <v>84</v>
      </c>
      <c r="B14746" t="s">
        <v>539</v>
      </c>
      <c r="C14746" t="s">
        <v>83</v>
      </c>
      <c r="D14746">
        <v>2015</v>
      </c>
      <c r="E14746">
        <v>43078</v>
      </c>
    </row>
    <row r="14747" spans="1:5">
      <c r="A14747" t="s">
        <v>82</v>
      </c>
      <c r="B14747" t="s">
        <v>539</v>
      </c>
      <c r="C14747" t="s">
        <v>81</v>
      </c>
      <c r="D14747">
        <v>2015</v>
      </c>
      <c r="E14747">
        <v>7933143</v>
      </c>
    </row>
    <row r="14748" spans="1:5">
      <c r="A14748" t="s">
        <v>80</v>
      </c>
      <c r="B14748" t="s">
        <v>539</v>
      </c>
      <c r="C14748" t="s">
        <v>79</v>
      </c>
      <c r="D14748">
        <v>2015</v>
      </c>
      <c r="E14748">
        <v>2683</v>
      </c>
    </row>
    <row r="14749" spans="1:5">
      <c r="A14749" t="s">
        <v>78</v>
      </c>
      <c r="B14749" t="s">
        <v>539</v>
      </c>
      <c r="C14749" t="s">
        <v>77</v>
      </c>
      <c r="D14749">
        <v>2015</v>
      </c>
      <c r="E14749">
        <v>10861358</v>
      </c>
    </row>
    <row r="14750" spans="1:5">
      <c r="A14750" t="s">
        <v>76</v>
      </c>
      <c r="B14750" t="s">
        <v>536</v>
      </c>
      <c r="C14750" t="s">
        <v>75</v>
      </c>
      <c r="D14750">
        <v>2015</v>
      </c>
      <c r="E14750">
        <v>948331577</v>
      </c>
    </row>
    <row r="14751" spans="1:5">
      <c r="A14751" t="s">
        <v>74</v>
      </c>
      <c r="B14751" t="s">
        <v>536</v>
      </c>
      <c r="C14751" t="s">
        <v>73</v>
      </c>
      <c r="D14751">
        <v>2015</v>
      </c>
      <c r="E14751">
        <v>159523664</v>
      </c>
    </row>
    <row r="14752" spans="1:5">
      <c r="A14752" t="s">
        <v>72</v>
      </c>
      <c r="B14752" t="s">
        <v>539</v>
      </c>
      <c r="C14752" t="s">
        <v>71</v>
      </c>
      <c r="D14752">
        <v>2015</v>
      </c>
      <c r="E14752">
        <v>4452751</v>
      </c>
    </row>
    <row r="14753" spans="1:5">
      <c r="A14753" t="s">
        <v>70</v>
      </c>
      <c r="B14753" t="s">
        <v>539</v>
      </c>
      <c r="C14753" t="s">
        <v>69</v>
      </c>
      <c r="D14753">
        <v>2015</v>
      </c>
      <c r="E14753">
        <v>34072021</v>
      </c>
    </row>
    <row r="14754" spans="1:5">
      <c r="A14754" t="s">
        <v>68</v>
      </c>
      <c r="B14754" t="s">
        <v>539</v>
      </c>
      <c r="C14754" t="s">
        <v>67</v>
      </c>
      <c r="D14754">
        <v>2015</v>
      </c>
      <c r="E14754">
        <v>6259151</v>
      </c>
    </row>
    <row r="14755" spans="1:5">
      <c r="A14755" t="s">
        <v>66</v>
      </c>
      <c r="B14755" t="s">
        <v>539</v>
      </c>
      <c r="C14755" t="s">
        <v>65</v>
      </c>
      <c r="D14755">
        <v>2015</v>
      </c>
      <c r="E14755">
        <v>2780583</v>
      </c>
    </row>
    <row r="14756" spans="1:5">
      <c r="A14756" t="s">
        <v>64</v>
      </c>
      <c r="B14756" t="s">
        <v>536</v>
      </c>
      <c r="C14756" t="s">
        <v>63</v>
      </c>
      <c r="D14756">
        <v>2015</v>
      </c>
      <c r="E14756">
        <v>124126613</v>
      </c>
    </row>
    <row r="14757" spans="1:5">
      <c r="A14757" t="s">
        <v>62</v>
      </c>
      <c r="B14757" t="s">
        <v>539</v>
      </c>
      <c r="C14757" t="s">
        <v>61</v>
      </c>
      <c r="D14757">
        <v>2015</v>
      </c>
      <c r="E14757">
        <v>834309</v>
      </c>
    </row>
    <row r="14758" spans="1:5">
      <c r="A14758" t="s">
        <v>60</v>
      </c>
      <c r="B14758" t="s">
        <v>536</v>
      </c>
      <c r="C14758" t="s">
        <v>59</v>
      </c>
      <c r="D14758">
        <v>2015</v>
      </c>
      <c r="E14758">
        <v>144036847</v>
      </c>
    </row>
    <row r="14759" spans="1:5">
      <c r="A14759" t="s">
        <v>58</v>
      </c>
      <c r="B14759" t="s">
        <v>539</v>
      </c>
      <c r="C14759" t="s">
        <v>57</v>
      </c>
      <c r="D14759">
        <v>2015</v>
      </c>
      <c r="E14759">
        <v>81143</v>
      </c>
    </row>
    <row r="14760" spans="1:5">
      <c r="A14760" t="s">
        <v>56</v>
      </c>
      <c r="B14760" t="s">
        <v>536</v>
      </c>
      <c r="C14760" t="s">
        <v>55</v>
      </c>
      <c r="D14760">
        <v>2015</v>
      </c>
      <c r="E14760">
        <v>1168177735</v>
      </c>
    </row>
    <row r="14761" spans="1:5">
      <c r="A14761" t="s">
        <v>54</v>
      </c>
      <c r="B14761" t="s">
        <v>536</v>
      </c>
      <c r="C14761" t="s">
        <v>53</v>
      </c>
      <c r="D14761">
        <v>2015</v>
      </c>
      <c r="E14761">
        <v>625903289.70000005</v>
      </c>
    </row>
    <row r="14762" spans="1:5">
      <c r="A14762" t="s">
        <v>52</v>
      </c>
      <c r="B14762" t="s">
        <v>539</v>
      </c>
      <c r="C14762" t="s">
        <v>51</v>
      </c>
      <c r="D14762">
        <v>2015</v>
      </c>
      <c r="E14762">
        <v>1245232</v>
      </c>
    </row>
    <row r="14763" spans="1:5">
      <c r="A14763" t="s">
        <v>50</v>
      </c>
      <c r="B14763" t="s">
        <v>539</v>
      </c>
      <c r="C14763" t="s">
        <v>49</v>
      </c>
      <c r="D14763">
        <v>2015</v>
      </c>
      <c r="E14763">
        <v>3738121</v>
      </c>
    </row>
    <row r="14764" spans="1:5">
      <c r="A14764" t="s">
        <v>6</v>
      </c>
      <c r="B14764" t="s">
        <v>539</v>
      </c>
      <c r="C14764" t="s">
        <v>48</v>
      </c>
      <c r="D14764">
        <v>2015</v>
      </c>
      <c r="E14764">
        <v>20822560</v>
      </c>
    </row>
    <row r="14765" spans="1:5">
      <c r="A14765" t="s">
        <v>47</v>
      </c>
      <c r="B14765" t="s">
        <v>539</v>
      </c>
      <c r="C14765" t="s">
        <v>46</v>
      </c>
      <c r="D14765">
        <v>2015</v>
      </c>
      <c r="E14765">
        <v>4432</v>
      </c>
    </row>
    <row r="14766" spans="1:5">
      <c r="A14766" t="s">
        <v>45</v>
      </c>
      <c r="B14766" t="s">
        <v>539</v>
      </c>
      <c r="C14766" t="s">
        <v>44</v>
      </c>
      <c r="D14766">
        <v>2015</v>
      </c>
      <c r="E14766">
        <v>36849580</v>
      </c>
    </row>
    <row r="14767" spans="1:5">
      <c r="A14767" t="s">
        <v>43</v>
      </c>
      <c r="B14767" t="s">
        <v>539</v>
      </c>
      <c r="C14767" t="s">
        <v>42</v>
      </c>
      <c r="D14767">
        <v>2015</v>
      </c>
      <c r="E14767">
        <v>33681144</v>
      </c>
    </row>
    <row r="14768" spans="1:5">
      <c r="A14768" t="s">
        <v>41</v>
      </c>
      <c r="B14768" t="s">
        <v>539</v>
      </c>
      <c r="C14768" t="s">
        <v>40</v>
      </c>
      <c r="D14768">
        <v>2015</v>
      </c>
      <c r="E14768">
        <v>13683928</v>
      </c>
    </row>
    <row r="14769" spans="1:5">
      <c r="A14769" t="s">
        <v>39</v>
      </c>
      <c r="B14769" t="s">
        <v>536</v>
      </c>
      <c r="C14769" t="s">
        <v>38</v>
      </c>
      <c r="D14769">
        <v>2015</v>
      </c>
      <c r="E14769">
        <v>915675363.70000005</v>
      </c>
    </row>
    <row r="14770" spans="1:5">
      <c r="A14770" t="s">
        <v>37</v>
      </c>
      <c r="B14770" t="s">
        <v>539</v>
      </c>
      <c r="C14770" t="s">
        <v>36</v>
      </c>
      <c r="D14770">
        <v>2015</v>
      </c>
      <c r="E14770">
        <v>160905</v>
      </c>
    </row>
    <row r="14771" spans="1:5">
      <c r="A14771" t="s">
        <v>4</v>
      </c>
      <c r="B14771" t="s">
        <v>539</v>
      </c>
      <c r="C14771" t="s">
        <v>35</v>
      </c>
      <c r="D14771">
        <v>2015</v>
      </c>
      <c r="E14771">
        <v>58990425</v>
      </c>
    </row>
    <row r="14772" spans="1:5">
      <c r="A14772" t="s">
        <v>34</v>
      </c>
      <c r="B14772" t="s">
        <v>539</v>
      </c>
      <c r="C14772" t="s">
        <v>33</v>
      </c>
      <c r="D14772">
        <v>2015</v>
      </c>
      <c r="E14772">
        <v>19917055</v>
      </c>
    </row>
    <row r="14773" spans="1:5">
      <c r="A14773" t="s">
        <v>32</v>
      </c>
      <c r="B14773" t="s">
        <v>539</v>
      </c>
      <c r="C14773" t="s">
        <v>31</v>
      </c>
      <c r="D14773">
        <v>2015</v>
      </c>
      <c r="E14773">
        <v>54125</v>
      </c>
    </row>
    <row r="14774" spans="1:5">
      <c r="A14774" t="s">
        <v>30</v>
      </c>
      <c r="B14774" t="s">
        <v>539</v>
      </c>
      <c r="C14774" t="s">
        <v>29</v>
      </c>
      <c r="D14774">
        <v>2015</v>
      </c>
      <c r="E14774">
        <v>3430180</v>
      </c>
    </row>
    <row r="14775" spans="1:5">
      <c r="A14775" t="s">
        <v>28</v>
      </c>
      <c r="B14775" t="s">
        <v>539</v>
      </c>
      <c r="C14775" t="s">
        <v>27</v>
      </c>
      <c r="D14775">
        <v>2015</v>
      </c>
      <c r="E14775">
        <v>16205</v>
      </c>
    </row>
    <row r="14776" spans="1:5">
      <c r="A14776" t="s">
        <v>26</v>
      </c>
      <c r="B14776" t="s">
        <v>539</v>
      </c>
      <c r="C14776" t="s">
        <v>25</v>
      </c>
      <c r="D14776">
        <v>2015</v>
      </c>
      <c r="E14776">
        <v>4832</v>
      </c>
    </row>
    <row r="14777" spans="1:5">
      <c r="A14777" t="s">
        <v>3</v>
      </c>
      <c r="B14777" t="s">
        <v>539</v>
      </c>
      <c r="C14777" t="s">
        <v>24</v>
      </c>
      <c r="D14777">
        <v>2015</v>
      </c>
      <c r="E14777">
        <v>60904051</v>
      </c>
    </row>
    <row r="14778" spans="1:5">
      <c r="A14778" t="s">
        <v>23</v>
      </c>
      <c r="B14778" t="s">
        <v>539</v>
      </c>
      <c r="C14778" t="s">
        <v>22</v>
      </c>
      <c r="D14778">
        <v>2015</v>
      </c>
      <c r="E14778">
        <v>195468</v>
      </c>
    </row>
    <row r="14779" spans="1:5">
      <c r="A14779" t="s">
        <v>21</v>
      </c>
      <c r="B14779" t="s">
        <v>536</v>
      </c>
      <c r="C14779" t="s">
        <v>20</v>
      </c>
      <c r="D14779">
        <v>2015</v>
      </c>
      <c r="E14779">
        <v>3383233168</v>
      </c>
    </row>
    <row r="14780" spans="1:5">
      <c r="A14780" t="s">
        <v>19</v>
      </c>
      <c r="B14780" t="s">
        <v>539</v>
      </c>
      <c r="C14780" t="s">
        <v>18</v>
      </c>
      <c r="D14780">
        <v>2015</v>
      </c>
      <c r="E14780">
        <v>156755</v>
      </c>
    </row>
    <row r="14781" spans="1:5">
      <c r="A14781" t="s">
        <v>17</v>
      </c>
      <c r="B14781" t="s">
        <v>539</v>
      </c>
      <c r="C14781" t="s">
        <v>16</v>
      </c>
      <c r="D14781">
        <v>2015</v>
      </c>
    </row>
    <row r="14782" spans="1:5">
      <c r="A14782" t="s">
        <v>15</v>
      </c>
      <c r="B14782" t="s">
        <v>539</v>
      </c>
      <c r="C14782" t="s">
        <v>14</v>
      </c>
      <c r="D14782">
        <v>2015</v>
      </c>
      <c r="E14782">
        <v>17601584</v>
      </c>
    </row>
    <row r="14783" spans="1:5">
      <c r="A14783" t="s">
        <v>13</v>
      </c>
      <c r="B14783" t="s">
        <v>539</v>
      </c>
      <c r="C14783" t="s">
        <v>12</v>
      </c>
      <c r="D14783">
        <v>2015</v>
      </c>
      <c r="E14783">
        <v>19363665.68</v>
      </c>
    </row>
    <row r="14784" spans="1:5">
      <c r="A14784" t="s">
        <v>11</v>
      </c>
      <c r="B14784" t="s">
        <v>539</v>
      </c>
      <c r="C14784" t="s">
        <v>10</v>
      </c>
      <c r="D14784">
        <v>2015</v>
      </c>
      <c r="E14784">
        <v>9511905</v>
      </c>
    </row>
    <row r="14785" spans="1:5">
      <c r="A14785" t="s">
        <v>9</v>
      </c>
      <c r="B14785" t="s">
        <v>539</v>
      </c>
      <c r="C14785" t="s">
        <v>8</v>
      </c>
      <c r="D14785">
        <v>2015</v>
      </c>
      <c r="E14785">
        <v>10669343</v>
      </c>
    </row>
    <row r="14786" spans="1:5">
      <c r="A14786" t="s">
        <v>528</v>
      </c>
      <c r="B14786" t="s">
        <v>539</v>
      </c>
      <c r="C14786" t="s">
        <v>527</v>
      </c>
      <c r="D14786">
        <v>2016</v>
      </c>
      <c r="E14786">
        <v>61526</v>
      </c>
    </row>
    <row r="14787" spans="1:5">
      <c r="A14787" t="s">
        <v>526</v>
      </c>
      <c r="B14787" t="s">
        <v>539</v>
      </c>
      <c r="C14787" t="s">
        <v>525</v>
      </c>
      <c r="D14787">
        <v>2016</v>
      </c>
      <c r="E14787">
        <v>25253157</v>
      </c>
    </row>
    <row r="14788" spans="1:5">
      <c r="A14788" t="s">
        <v>524</v>
      </c>
      <c r="B14788" t="s">
        <v>539</v>
      </c>
      <c r="C14788" t="s">
        <v>523</v>
      </c>
      <c r="D14788">
        <v>2016</v>
      </c>
      <c r="E14788">
        <v>15899557</v>
      </c>
    </row>
    <row r="14789" spans="1:5">
      <c r="A14789" t="s">
        <v>522</v>
      </c>
      <c r="B14789" t="s">
        <v>539</v>
      </c>
      <c r="C14789" t="s">
        <v>521</v>
      </c>
      <c r="D14789">
        <v>2016</v>
      </c>
      <c r="E14789">
        <v>1197148</v>
      </c>
    </row>
    <row r="14790" spans="1:5">
      <c r="A14790" t="s">
        <v>520</v>
      </c>
      <c r="B14790" t="s">
        <v>539</v>
      </c>
      <c r="C14790" t="s">
        <v>519</v>
      </c>
      <c r="D14790">
        <v>2016</v>
      </c>
      <c r="E14790">
        <v>11892</v>
      </c>
    </row>
    <row r="14791" spans="1:5">
      <c r="A14791" t="s">
        <v>518</v>
      </c>
      <c r="B14791" t="s">
        <v>536</v>
      </c>
      <c r="C14791" t="s">
        <v>517</v>
      </c>
      <c r="D14791">
        <v>2016</v>
      </c>
      <c r="E14791">
        <v>170328354</v>
      </c>
    </row>
    <row r="14792" spans="1:5">
      <c r="A14792" t="s">
        <v>516</v>
      </c>
      <c r="B14792" t="s">
        <v>539</v>
      </c>
      <c r="C14792" t="s">
        <v>515</v>
      </c>
      <c r="D14792">
        <v>2016</v>
      </c>
      <c r="E14792">
        <v>1315914</v>
      </c>
    </row>
    <row r="14793" spans="1:5">
      <c r="A14793" t="s">
        <v>1</v>
      </c>
      <c r="B14793" t="s">
        <v>539</v>
      </c>
      <c r="C14793" t="s">
        <v>514</v>
      </c>
      <c r="D14793">
        <v>2016</v>
      </c>
      <c r="E14793">
        <v>3554711</v>
      </c>
    </row>
    <row r="14794" spans="1:5">
      <c r="A14794" t="s">
        <v>513</v>
      </c>
      <c r="B14794" t="s">
        <v>539</v>
      </c>
      <c r="C14794" t="s">
        <v>512</v>
      </c>
      <c r="D14794">
        <v>2016</v>
      </c>
      <c r="E14794">
        <v>1095110</v>
      </c>
    </row>
    <row r="14795" spans="1:5">
      <c r="A14795" t="s">
        <v>511</v>
      </c>
      <c r="B14795" t="s">
        <v>539</v>
      </c>
      <c r="C14795" t="s">
        <v>510</v>
      </c>
      <c r="D14795">
        <v>2016</v>
      </c>
      <c r="E14795">
        <v>7146</v>
      </c>
    </row>
    <row r="14796" spans="1:5">
      <c r="A14796" t="s">
        <v>509</v>
      </c>
      <c r="B14796" t="s">
        <v>539</v>
      </c>
      <c r="C14796" t="s">
        <v>508</v>
      </c>
      <c r="D14796">
        <v>2016</v>
      </c>
      <c r="E14796">
        <v>77345</v>
      </c>
    </row>
    <row r="14797" spans="1:5">
      <c r="A14797" t="s">
        <v>507</v>
      </c>
      <c r="B14797" t="s">
        <v>539</v>
      </c>
      <c r="C14797" t="s">
        <v>506</v>
      </c>
      <c r="D14797">
        <v>2016</v>
      </c>
      <c r="E14797">
        <v>2520323</v>
      </c>
    </row>
    <row r="14798" spans="1:5">
      <c r="A14798" t="s">
        <v>505</v>
      </c>
      <c r="B14798" t="s">
        <v>539</v>
      </c>
      <c r="C14798" t="s">
        <v>504</v>
      </c>
      <c r="D14798">
        <v>2016</v>
      </c>
      <c r="E14798">
        <v>2971303</v>
      </c>
    </row>
    <row r="14799" spans="1:5">
      <c r="A14799" t="s">
        <v>503</v>
      </c>
      <c r="B14799" t="s">
        <v>539</v>
      </c>
      <c r="C14799" t="s">
        <v>502</v>
      </c>
      <c r="D14799">
        <v>2016</v>
      </c>
      <c r="E14799">
        <v>4403274</v>
      </c>
    </row>
    <row r="14800" spans="1:5">
      <c r="A14800" t="s">
        <v>501</v>
      </c>
      <c r="B14800" t="s">
        <v>539</v>
      </c>
      <c r="C14800" t="s">
        <v>500</v>
      </c>
      <c r="D14800">
        <v>2016</v>
      </c>
      <c r="E14800">
        <v>9223441</v>
      </c>
    </row>
    <row r="14801" spans="1:5">
      <c r="A14801" t="s">
        <v>499</v>
      </c>
      <c r="B14801" t="s">
        <v>539</v>
      </c>
      <c r="C14801" t="s">
        <v>498</v>
      </c>
      <c r="D14801">
        <v>2016</v>
      </c>
      <c r="E14801">
        <v>238652</v>
      </c>
    </row>
    <row r="14802" spans="1:5">
      <c r="A14802" t="s">
        <v>497</v>
      </c>
      <c r="B14802" t="s">
        <v>539</v>
      </c>
      <c r="C14802" t="s">
        <v>496</v>
      </c>
      <c r="D14802">
        <v>2016</v>
      </c>
      <c r="E14802">
        <v>6045541</v>
      </c>
    </row>
    <row r="14803" spans="1:5">
      <c r="A14803" t="s">
        <v>495</v>
      </c>
      <c r="B14803" t="s">
        <v>539</v>
      </c>
      <c r="C14803" t="s">
        <v>494</v>
      </c>
      <c r="D14803">
        <v>2016</v>
      </c>
      <c r="E14803">
        <v>12924216</v>
      </c>
    </row>
    <row r="14804" spans="1:5">
      <c r="A14804" t="s">
        <v>2</v>
      </c>
      <c r="B14804" t="s">
        <v>539</v>
      </c>
      <c r="C14804" t="s">
        <v>493</v>
      </c>
      <c r="D14804">
        <v>2016</v>
      </c>
      <c r="E14804">
        <v>105861481</v>
      </c>
    </row>
    <row r="14805" spans="1:5">
      <c r="A14805" t="s">
        <v>492</v>
      </c>
      <c r="B14805" t="s">
        <v>539</v>
      </c>
      <c r="C14805" t="s">
        <v>491</v>
      </c>
      <c r="D14805">
        <v>2016</v>
      </c>
      <c r="E14805">
        <v>1834274</v>
      </c>
    </row>
    <row r="14806" spans="1:5">
      <c r="A14806" t="s">
        <v>490</v>
      </c>
      <c r="B14806" t="s">
        <v>539</v>
      </c>
      <c r="C14806" t="s">
        <v>489</v>
      </c>
      <c r="D14806">
        <v>2016</v>
      </c>
      <c r="E14806">
        <v>159120</v>
      </c>
    </row>
    <row r="14807" spans="1:5">
      <c r="A14807" t="s">
        <v>488</v>
      </c>
      <c r="B14807" t="s">
        <v>539</v>
      </c>
      <c r="C14807" t="s">
        <v>487</v>
      </c>
      <c r="D14807">
        <v>2016</v>
      </c>
      <c r="E14807">
        <v>66701</v>
      </c>
    </row>
    <row r="14808" spans="1:5">
      <c r="A14808" t="s">
        <v>486</v>
      </c>
      <c r="B14808" t="s">
        <v>539</v>
      </c>
      <c r="C14808" t="s">
        <v>485</v>
      </c>
      <c r="D14808">
        <v>2016</v>
      </c>
      <c r="E14808">
        <v>2112200</v>
      </c>
    </row>
    <row r="14809" spans="1:5">
      <c r="A14809" t="s">
        <v>484</v>
      </c>
      <c r="B14809" t="s">
        <v>539</v>
      </c>
      <c r="C14809" t="s">
        <v>483</v>
      </c>
      <c r="D14809">
        <v>2016</v>
      </c>
      <c r="E14809">
        <v>2182264</v>
      </c>
    </row>
    <row r="14810" spans="1:5">
      <c r="A14810" t="s">
        <v>482</v>
      </c>
      <c r="B14810" t="s">
        <v>539</v>
      </c>
      <c r="C14810" t="s">
        <v>481</v>
      </c>
      <c r="D14810">
        <v>2016</v>
      </c>
      <c r="E14810">
        <v>206063</v>
      </c>
    </row>
    <row r="14811" spans="1:5">
      <c r="A14811" t="s">
        <v>480</v>
      </c>
      <c r="B14811" t="s">
        <v>539</v>
      </c>
      <c r="C14811" t="s">
        <v>479</v>
      </c>
      <c r="D14811">
        <v>2016</v>
      </c>
      <c r="E14811">
        <v>0</v>
      </c>
    </row>
    <row r="14812" spans="1:5">
      <c r="A14812" t="s">
        <v>478</v>
      </c>
      <c r="B14812" t="s">
        <v>539</v>
      </c>
      <c r="C14812" t="s">
        <v>477</v>
      </c>
      <c r="D14812">
        <v>2016</v>
      </c>
      <c r="E14812">
        <v>3384934</v>
      </c>
    </row>
    <row r="14813" spans="1:5">
      <c r="A14813" t="s">
        <v>476</v>
      </c>
      <c r="B14813" t="s">
        <v>539</v>
      </c>
      <c r="C14813" t="s">
        <v>475</v>
      </c>
      <c r="D14813">
        <v>2016</v>
      </c>
      <c r="E14813">
        <v>29210529</v>
      </c>
    </row>
    <row r="14814" spans="1:5">
      <c r="A14814" t="s">
        <v>474</v>
      </c>
      <c r="B14814" t="s">
        <v>539</v>
      </c>
      <c r="C14814" t="s">
        <v>473</v>
      </c>
      <c r="D14814">
        <v>2016</v>
      </c>
      <c r="E14814">
        <v>195465</v>
      </c>
    </row>
    <row r="14815" spans="1:5">
      <c r="A14815" t="s">
        <v>472</v>
      </c>
      <c r="B14815" t="s">
        <v>539</v>
      </c>
      <c r="C14815" t="s">
        <v>471</v>
      </c>
      <c r="D14815">
        <v>2016</v>
      </c>
      <c r="E14815">
        <v>95198</v>
      </c>
    </row>
    <row r="14816" spans="1:5">
      <c r="A14816" t="s">
        <v>470</v>
      </c>
      <c r="B14816" t="s">
        <v>539</v>
      </c>
      <c r="C14816" t="s">
        <v>469</v>
      </c>
      <c r="D14816">
        <v>2016</v>
      </c>
      <c r="E14816">
        <v>483629</v>
      </c>
    </row>
    <row r="14817" spans="1:5">
      <c r="A14817" t="s">
        <v>468</v>
      </c>
      <c r="B14817" t="s">
        <v>539</v>
      </c>
      <c r="C14817" t="s">
        <v>467</v>
      </c>
      <c r="D14817">
        <v>2016</v>
      </c>
      <c r="E14817">
        <v>951635</v>
      </c>
    </row>
    <row r="14818" spans="1:5">
      <c r="A14818" t="s">
        <v>466</v>
      </c>
      <c r="B14818" t="s">
        <v>539</v>
      </c>
      <c r="C14818" t="s">
        <v>465</v>
      </c>
      <c r="D14818">
        <v>2016</v>
      </c>
      <c r="E14818">
        <v>2741518</v>
      </c>
    </row>
    <row r="14819" spans="1:5">
      <c r="A14819" t="s">
        <v>464</v>
      </c>
      <c r="B14819" t="s">
        <v>539</v>
      </c>
      <c r="C14819" t="s">
        <v>463</v>
      </c>
      <c r="D14819">
        <v>2016</v>
      </c>
      <c r="E14819">
        <v>6529379</v>
      </c>
    </row>
    <row r="14820" spans="1:5">
      <c r="A14820" t="s">
        <v>462</v>
      </c>
      <c r="B14820" t="s">
        <v>536</v>
      </c>
      <c r="C14820" t="s">
        <v>461</v>
      </c>
      <c r="D14820">
        <v>2016</v>
      </c>
      <c r="E14820">
        <v>38658132</v>
      </c>
    </row>
    <row r="14821" spans="1:5">
      <c r="A14821" t="s">
        <v>460</v>
      </c>
      <c r="B14821" t="s">
        <v>539</v>
      </c>
      <c r="C14821" t="s">
        <v>459</v>
      </c>
      <c r="D14821">
        <v>2016</v>
      </c>
      <c r="E14821">
        <v>2177583</v>
      </c>
    </row>
    <row r="14822" spans="1:5">
      <c r="A14822" t="s">
        <v>458</v>
      </c>
      <c r="B14822" t="s">
        <v>539</v>
      </c>
      <c r="C14822" t="s">
        <v>457</v>
      </c>
      <c r="D14822">
        <v>2016</v>
      </c>
      <c r="E14822">
        <v>112584</v>
      </c>
    </row>
    <row r="14823" spans="1:5">
      <c r="A14823" t="s">
        <v>456</v>
      </c>
      <c r="B14823" t="s">
        <v>539</v>
      </c>
      <c r="C14823" t="s">
        <v>455</v>
      </c>
      <c r="D14823">
        <v>2016</v>
      </c>
      <c r="E14823">
        <v>1845242</v>
      </c>
    </row>
    <row r="14824" spans="1:5">
      <c r="A14824" t="s">
        <v>454</v>
      </c>
      <c r="B14824" t="s">
        <v>539</v>
      </c>
      <c r="C14824" t="s">
        <v>453</v>
      </c>
      <c r="D14824">
        <v>2016</v>
      </c>
      <c r="E14824">
        <v>595886586</v>
      </c>
    </row>
    <row r="14825" spans="1:5">
      <c r="A14825" t="s">
        <v>679</v>
      </c>
      <c r="B14825" t="s">
        <v>539</v>
      </c>
      <c r="C14825" t="s">
        <v>451</v>
      </c>
      <c r="D14825">
        <v>2016</v>
      </c>
      <c r="E14825">
        <v>10694205</v>
      </c>
    </row>
    <row r="14826" spans="1:5">
      <c r="A14826" t="s">
        <v>450</v>
      </c>
      <c r="B14826" t="s">
        <v>539</v>
      </c>
      <c r="C14826" t="s">
        <v>449</v>
      </c>
      <c r="D14826">
        <v>2016</v>
      </c>
      <c r="E14826">
        <v>10562167</v>
      </c>
    </row>
    <row r="14827" spans="1:5">
      <c r="A14827" t="s">
        <v>448</v>
      </c>
      <c r="B14827" t="s">
        <v>539</v>
      </c>
      <c r="C14827" t="s">
        <v>447</v>
      </c>
      <c r="D14827">
        <v>2016</v>
      </c>
      <c r="E14827">
        <v>44867797</v>
      </c>
    </row>
    <row r="14828" spans="1:5">
      <c r="A14828" t="s">
        <v>446</v>
      </c>
      <c r="B14828" t="s">
        <v>539</v>
      </c>
      <c r="C14828" t="s">
        <v>445</v>
      </c>
      <c r="D14828">
        <v>2016</v>
      </c>
      <c r="E14828">
        <v>1753133</v>
      </c>
    </row>
    <row r="14829" spans="1:5">
      <c r="A14829" t="s">
        <v>444</v>
      </c>
      <c r="B14829" t="s">
        <v>539</v>
      </c>
      <c r="C14829" t="s">
        <v>443</v>
      </c>
      <c r="D14829">
        <v>2016</v>
      </c>
      <c r="E14829">
        <v>11332354</v>
      </c>
    </row>
    <row r="14830" spans="1:5">
      <c r="A14830" t="s">
        <v>442</v>
      </c>
      <c r="B14830" t="s">
        <v>539</v>
      </c>
      <c r="C14830" t="s">
        <v>441</v>
      </c>
      <c r="D14830">
        <v>2016</v>
      </c>
      <c r="E14830">
        <v>569555</v>
      </c>
    </row>
    <row r="14831" spans="1:5">
      <c r="A14831" t="s">
        <v>440</v>
      </c>
      <c r="B14831" t="s">
        <v>539</v>
      </c>
      <c r="C14831" t="s">
        <v>439</v>
      </c>
      <c r="D14831">
        <v>2016</v>
      </c>
      <c r="E14831">
        <v>182441</v>
      </c>
    </row>
    <row r="14832" spans="1:5">
      <c r="A14832" t="s">
        <v>438</v>
      </c>
      <c r="B14832" t="s">
        <v>539</v>
      </c>
      <c r="C14832" t="s">
        <v>437</v>
      </c>
      <c r="D14832">
        <v>2016</v>
      </c>
      <c r="E14832">
        <v>1084386</v>
      </c>
    </row>
    <row r="14833" spans="1:5">
      <c r="A14833" t="s">
        <v>436</v>
      </c>
      <c r="B14833" t="s">
        <v>536</v>
      </c>
      <c r="C14833" t="s">
        <v>435</v>
      </c>
      <c r="D14833">
        <v>2016</v>
      </c>
      <c r="E14833">
        <v>4161038</v>
      </c>
    </row>
    <row r="14834" spans="1:5">
      <c r="A14834" t="s">
        <v>434</v>
      </c>
      <c r="B14834" t="s">
        <v>539</v>
      </c>
      <c r="C14834" t="s">
        <v>433</v>
      </c>
      <c r="D14834">
        <v>2016</v>
      </c>
      <c r="E14834">
        <v>2618360</v>
      </c>
    </row>
    <row r="14835" spans="1:5">
      <c r="A14835" t="s">
        <v>432</v>
      </c>
      <c r="B14835" t="s">
        <v>539</v>
      </c>
      <c r="C14835" t="s">
        <v>431</v>
      </c>
      <c r="D14835">
        <v>2016</v>
      </c>
      <c r="E14835">
        <v>17214</v>
      </c>
    </row>
    <row r="14836" spans="1:5">
      <c r="A14836" t="s">
        <v>430</v>
      </c>
      <c r="B14836" t="s">
        <v>539</v>
      </c>
      <c r="C14836" t="s">
        <v>429</v>
      </c>
      <c r="D14836">
        <v>2016</v>
      </c>
      <c r="E14836">
        <v>0</v>
      </c>
    </row>
    <row r="14837" spans="1:5">
      <c r="A14837" t="s">
        <v>428</v>
      </c>
      <c r="B14837" t="s">
        <v>539</v>
      </c>
      <c r="C14837" t="s">
        <v>427</v>
      </c>
      <c r="D14837">
        <v>2016</v>
      </c>
      <c r="E14837">
        <v>388013</v>
      </c>
    </row>
    <row r="14838" spans="1:5">
      <c r="A14838" t="s">
        <v>426</v>
      </c>
      <c r="B14838" t="s">
        <v>539</v>
      </c>
      <c r="C14838" t="s">
        <v>425</v>
      </c>
      <c r="D14838">
        <v>2016</v>
      </c>
      <c r="E14838">
        <v>2853753</v>
      </c>
    </row>
    <row r="14839" spans="1:5">
      <c r="A14839" t="s">
        <v>7</v>
      </c>
      <c r="B14839" t="s">
        <v>539</v>
      </c>
      <c r="C14839" t="s">
        <v>424</v>
      </c>
      <c r="D14839">
        <v>2016</v>
      </c>
      <c r="E14839">
        <v>20245316</v>
      </c>
    </row>
    <row r="14840" spans="1:5">
      <c r="A14840" t="s">
        <v>423</v>
      </c>
      <c r="B14840" t="s">
        <v>539</v>
      </c>
      <c r="C14840" t="s">
        <v>422</v>
      </c>
      <c r="D14840">
        <v>2016</v>
      </c>
      <c r="E14840">
        <v>212685</v>
      </c>
    </row>
    <row r="14841" spans="1:5">
      <c r="A14841" t="s">
        <v>421</v>
      </c>
      <c r="B14841" t="s">
        <v>539</v>
      </c>
      <c r="C14841" t="s">
        <v>420</v>
      </c>
      <c r="D14841">
        <v>2016</v>
      </c>
      <c r="E14841">
        <v>22195</v>
      </c>
    </row>
    <row r="14842" spans="1:5">
      <c r="A14842" t="s">
        <v>419</v>
      </c>
      <c r="B14842" t="s">
        <v>539</v>
      </c>
      <c r="C14842" t="s">
        <v>418</v>
      </c>
      <c r="D14842">
        <v>2016</v>
      </c>
      <c r="E14842">
        <v>696503</v>
      </c>
    </row>
    <row r="14843" spans="1:5">
      <c r="A14843" t="s">
        <v>417</v>
      </c>
      <c r="B14843" t="s">
        <v>539</v>
      </c>
      <c r="C14843" t="s">
        <v>416</v>
      </c>
      <c r="D14843">
        <v>2016</v>
      </c>
      <c r="E14843">
        <v>2146690</v>
      </c>
    </row>
    <row r="14844" spans="1:5">
      <c r="A14844" t="s">
        <v>415</v>
      </c>
      <c r="B14844" t="s">
        <v>539</v>
      </c>
      <c r="C14844" t="s">
        <v>414</v>
      </c>
      <c r="D14844">
        <v>2016</v>
      </c>
      <c r="E14844">
        <v>11652313</v>
      </c>
    </row>
    <row r="14845" spans="1:5">
      <c r="A14845" t="s">
        <v>413</v>
      </c>
      <c r="B14845" t="s">
        <v>536</v>
      </c>
      <c r="C14845" t="s">
        <v>412</v>
      </c>
      <c r="D14845">
        <v>2016</v>
      </c>
      <c r="E14845">
        <v>945525002</v>
      </c>
    </row>
    <row r="14846" spans="1:5">
      <c r="A14846" t="s">
        <v>411</v>
      </c>
      <c r="B14846" t="s">
        <v>536</v>
      </c>
      <c r="C14846" t="s">
        <v>410</v>
      </c>
      <c r="D14846">
        <v>2016</v>
      </c>
      <c r="E14846">
        <v>1757209707</v>
      </c>
    </row>
    <row r="14847" spans="1:5">
      <c r="A14847" t="s">
        <v>409</v>
      </c>
      <c r="B14847" t="s">
        <v>536</v>
      </c>
      <c r="C14847" t="s">
        <v>408</v>
      </c>
      <c r="D14847">
        <v>2016</v>
      </c>
      <c r="E14847">
        <v>965636950</v>
      </c>
    </row>
    <row r="14848" spans="1:5">
      <c r="A14848" t="s">
        <v>407</v>
      </c>
      <c r="B14848" t="s">
        <v>536</v>
      </c>
      <c r="C14848" t="s">
        <v>406</v>
      </c>
      <c r="D14848">
        <v>2016</v>
      </c>
      <c r="E14848">
        <v>144686227</v>
      </c>
    </row>
    <row r="14849" spans="1:5">
      <c r="A14849" t="s">
        <v>405</v>
      </c>
      <c r="B14849" t="s">
        <v>536</v>
      </c>
      <c r="C14849" t="s">
        <v>404</v>
      </c>
      <c r="D14849">
        <v>2016</v>
      </c>
      <c r="E14849">
        <v>263400224</v>
      </c>
    </row>
    <row r="14850" spans="1:5">
      <c r="A14850" t="s">
        <v>403</v>
      </c>
      <c r="B14850" t="s">
        <v>539</v>
      </c>
      <c r="C14850" t="s">
        <v>402</v>
      </c>
      <c r="D14850">
        <v>2016</v>
      </c>
      <c r="E14850">
        <v>5902557</v>
      </c>
    </row>
    <row r="14851" spans="1:5">
      <c r="A14851" t="s">
        <v>401</v>
      </c>
      <c r="B14851" t="s">
        <v>539</v>
      </c>
      <c r="C14851" t="s">
        <v>400</v>
      </c>
      <c r="D14851">
        <v>2016</v>
      </c>
      <c r="E14851">
        <v>54330119</v>
      </c>
    </row>
    <row r="14852" spans="1:5">
      <c r="A14852" t="s">
        <v>399</v>
      </c>
      <c r="B14852" t="s">
        <v>536</v>
      </c>
      <c r="C14852" t="s">
        <v>398</v>
      </c>
      <c r="D14852">
        <v>2016</v>
      </c>
      <c r="E14852">
        <v>81328217</v>
      </c>
    </row>
    <row r="14853" spans="1:5">
      <c r="A14853" t="s">
        <v>397</v>
      </c>
      <c r="B14853" t="s">
        <v>539</v>
      </c>
      <c r="C14853" t="s">
        <v>396</v>
      </c>
      <c r="D14853">
        <v>2016</v>
      </c>
    </row>
    <row r="14854" spans="1:5">
      <c r="A14854" t="s">
        <v>395</v>
      </c>
      <c r="B14854" t="s">
        <v>539</v>
      </c>
      <c r="C14854" t="s">
        <v>394</v>
      </c>
      <c r="D14854">
        <v>2016</v>
      </c>
      <c r="E14854">
        <v>9380751</v>
      </c>
    </row>
    <row r="14855" spans="1:5">
      <c r="A14855" t="s">
        <v>393</v>
      </c>
      <c r="B14855" t="s">
        <v>539</v>
      </c>
      <c r="C14855" t="s">
        <v>392</v>
      </c>
      <c r="D14855">
        <v>2016</v>
      </c>
      <c r="E14855">
        <v>428278</v>
      </c>
    </row>
    <row r="14856" spans="1:5">
      <c r="A14856" t="s">
        <v>5</v>
      </c>
      <c r="B14856" t="s">
        <v>539</v>
      </c>
      <c r="C14856" t="s">
        <v>391</v>
      </c>
      <c r="D14856">
        <v>2016</v>
      </c>
      <c r="E14856">
        <v>82002431</v>
      </c>
    </row>
    <row r="14857" spans="1:5">
      <c r="A14857" t="s">
        <v>390</v>
      </c>
      <c r="B14857" t="s">
        <v>536</v>
      </c>
      <c r="C14857" t="s">
        <v>389</v>
      </c>
      <c r="D14857">
        <v>2016</v>
      </c>
      <c r="E14857">
        <v>127743261</v>
      </c>
    </row>
    <row r="14858" spans="1:5">
      <c r="A14858" t="s">
        <v>388</v>
      </c>
      <c r="B14858" t="s">
        <v>536</v>
      </c>
      <c r="C14858" t="s">
        <v>387</v>
      </c>
      <c r="D14858">
        <v>2016</v>
      </c>
      <c r="E14858">
        <v>295628084</v>
      </c>
    </row>
    <row r="14859" spans="1:5">
      <c r="A14859" t="s">
        <v>386</v>
      </c>
      <c r="B14859" t="s">
        <v>539</v>
      </c>
      <c r="C14859" t="s">
        <v>385</v>
      </c>
      <c r="D14859">
        <v>2016</v>
      </c>
      <c r="E14859">
        <v>859543</v>
      </c>
    </row>
    <row r="14860" spans="1:5">
      <c r="A14860" t="s">
        <v>384</v>
      </c>
      <c r="B14860" t="s">
        <v>539</v>
      </c>
      <c r="C14860" t="s">
        <v>383</v>
      </c>
      <c r="D14860">
        <v>2016</v>
      </c>
      <c r="E14860">
        <v>412540</v>
      </c>
    </row>
    <row r="14861" spans="1:5">
      <c r="A14861" t="s">
        <v>382</v>
      </c>
      <c r="B14861" t="s">
        <v>539</v>
      </c>
      <c r="C14861" t="s">
        <v>381</v>
      </c>
      <c r="D14861">
        <v>2016</v>
      </c>
      <c r="E14861">
        <v>13546462</v>
      </c>
    </row>
    <row r="14862" spans="1:5">
      <c r="A14862" t="s">
        <v>380</v>
      </c>
      <c r="B14862" t="s">
        <v>539</v>
      </c>
      <c r="C14862" t="s">
        <v>379</v>
      </c>
      <c r="D14862">
        <v>2016</v>
      </c>
      <c r="E14862">
        <v>28396</v>
      </c>
    </row>
    <row r="14863" spans="1:5">
      <c r="A14863" t="s">
        <v>378</v>
      </c>
      <c r="B14863" t="s">
        <v>539</v>
      </c>
      <c r="C14863" t="s">
        <v>377</v>
      </c>
      <c r="D14863">
        <v>2016</v>
      </c>
      <c r="E14863">
        <v>81346</v>
      </c>
    </row>
    <row r="14864" spans="1:5">
      <c r="A14864" t="s">
        <v>376</v>
      </c>
      <c r="B14864" t="s">
        <v>539</v>
      </c>
      <c r="C14864" t="s">
        <v>375</v>
      </c>
      <c r="D14864">
        <v>2016</v>
      </c>
      <c r="E14864">
        <v>250126</v>
      </c>
    </row>
    <row r="14865" spans="1:5">
      <c r="A14865" t="s">
        <v>374</v>
      </c>
      <c r="B14865" t="s">
        <v>539</v>
      </c>
      <c r="C14865" t="s">
        <v>373</v>
      </c>
      <c r="D14865">
        <v>2016</v>
      </c>
      <c r="E14865">
        <v>11266632</v>
      </c>
    </row>
    <row r="14866" spans="1:5">
      <c r="A14866" t="s">
        <v>372</v>
      </c>
      <c r="B14866" t="s">
        <v>539</v>
      </c>
      <c r="C14866" t="s">
        <v>371</v>
      </c>
      <c r="D14866">
        <v>2016</v>
      </c>
      <c r="E14866">
        <v>1717350</v>
      </c>
    </row>
    <row r="14867" spans="1:5">
      <c r="A14867" t="s">
        <v>370</v>
      </c>
      <c r="B14867" t="s">
        <v>539</v>
      </c>
      <c r="C14867" t="s">
        <v>369</v>
      </c>
      <c r="D14867">
        <v>2016</v>
      </c>
      <c r="E14867">
        <v>12782725</v>
      </c>
    </row>
    <row r="14868" spans="1:5">
      <c r="A14868" t="s">
        <v>368</v>
      </c>
      <c r="B14868" t="s">
        <v>539</v>
      </c>
      <c r="C14868" t="s">
        <v>367</v>
      </c>
      <c r="D14868">
        <v>2016</v>
      </c>
      <c r="E14868">
        <v>0</v>
      </c>
    </row>
    <row r="14869" spans="1:5">
      <c r="A14869" t="s">
        <v>366</v>
      </c>
      <c r="B14869" t="s">
        <v>539</v>
      </c>
      <c r="C14869" t="s">
        <v>365</v>
      </c>
      <c r="D14869">
        <v>2016</v>
      </c>
      <c r="E14869">
        <v>7728735</v>
      </c>
    </row>
    <row r="14870" spans="1:5">
      <c r="A14870" t="s">
        <v>364</v>
      </c>
      <c r="B14870" t="s">
        <v>539</v>
      </c>
      <c r="C14870" t="s">
        <v>363</v>
      </c>
      <c r="D14870">
        <v>2016</v>
      </c>
      <c r="E14870">
        <v>810834</v>
      </c>
    </row>
    <row r="14871" spans="1:5">
      <c r="A14871" t="s">
        <v>362</v>
      </c>
      <c r="B14871" t="s">
        <v>539</v>
      </c>
      <c r="C14871" t="s">
        <v>361</v>
      </c>
      <c r="D14871">
        <v>2016</v>
      </c>
      <c r="E14871">
        <v>906142</v>
      </c>
    </row>
    <row r="14872" spans="1:5">
      <c r="A14872" t="s">
        <v>360</v>
      </c>
      <c r="B14872" t="s">
        <v>539</v>
      </c>
      <c r="C14872" t="s">
        <v>359</v>
      </c>
      <c r="D14872">
        <v>2016</v>
      </c>
      <c r="E14872">
        <v>731636</v>
      </c>
    </row>
    <row r="14873" spans="1:5">
      <c r="A14873" t="s">
        <v>358</v>
      </c>
      <c r="B14873" t="s">
        <v>539</v>
      </c>
      <c r="C14873" t="s">
        <v>357</v>
      </c>
      <c r="D14873">
        <v>2016</v>
      </c>
      <c r="E14873">
        <v>2328926</v>
      </c>
    </row>
    <row r="14874" spans="1:5">
      <c r="A14874" t="s">
        <v>356</v>
      </c>
      <c r="B14874" t="s">
        <v>539</v>
      </c>
      <c r="C14874" t="s">
        <v>355</v>
      </c>
      <c r="D14874">
        <v>2016</v>
      </c>
      <c r="E14874">
        <v>69095</v>
      </c>
    </row>
    <row r="14875" spans="1:5">
      <c r="A14875" t="s">
        <v>354</v>
      </c>
      <c r="B14875" t="s">
        <v>539</v>
      </c>
      <c r="C14875" t="s">
        <v>353</v>
      </c>
      <c r="D14875">
        <v>2016</v>
      </c>
      <c r="E14875">
        <v>7412</v>
      </c>
    </row>
    <row r="14876" spans="1:5">
      <c r="A14876" t="s">
        <v>352</v>
      </c>
      <c r="B14876" t="s">
        <v>539</v>
      </c>
      <c r="C14876" t="s">
        <v>351</v>
      </c>
      <c r="D14876">
        <v>2016</v>
      </c>
      <c r="E14876">
        <v>7954610</v>
      </c>
    </row>
    <row r="14877" spans="1:5">
      <c r="A14877" t="s">
        <v>350</v>
      </c>
      <c r="B14877" t="s">
        <v>539</v>
      </c>
      <c r="C14877" t="s">
        <v>349</v>
      </c>
      <c r="D14877">
        <v>2016</v>
      </c>
      <c r="E14877">
        <v>8808</v>
      </c>
    </row>
    <row r="14878" spans="1:5">
      <c r="A14878" t="s">
        <v>348</v>
      </c>
      <c r="B14878" t="s">
        <v>539</v>
      </c>
      <c r="C14878" t="s">
        <v>347</v>
      </c>
      <c r="D14878">
        <v>2016</v>
      </c>
      <c r="E14878">
        <v>551667</v>
      </c>
    </row>
    <row r="14879" spans="1:5">
      <c r="A14879" t="s">
        <v>346</v>
      </c>
      <c r="B14879" t="s">
        <v>536</v>
      </c>
      <c r="C14879" t="s">
        <v>345</v>
      </c>
      <c r="D14879">
        <v>2016</v>
      </c>
      <c r="E14879">
        <v>216792236</v>
      </c>
    </row>
    <row r="14880" spans="1:5">
      <c r="A14880" t="s">
        <v>344</v>
      </c>
      <c r="B14880" t="s">
        <v>539</v>
      </c>
      <c r="C14880" t="s">
        <v>343</v>
      </c>
      <c r="D14880">
        <v>2016</v>
      </c>
      <c r="E14880">
        <v>0</v>
      </c>
    </row>
    <row r="14881" spans="1:5">
      <c r="A14881" t="s">
        <v>342</v>
      </c>
      <c r="B14881" t="s">
        <v>539</v>
      </c>
      <c r="C14881" t="s">
        <v>341</v>
      </c>
      <c r="D14881">
        <v>2016</v>
      </c>
      <c r="E14881">
        <v>4072085</v>
      </c>
    </row>
    <row r="14882" spans="1:5">
      <c r="A14882" t="s">
        <v>340</v>
      </c>
      <c r="B14882" t="s">
        <v>536</v>
      </c>
      <c r="C14882" t="s">
        <v>339</v>
      </c>
      <c r="D14882">
        <v>2016</v>
      </c>
      <c r="E14882">
        <v>483446479</v>
      </c>
    </row>
    <row r="14883" spans="1:5">
      <c r="A14883" t="s">
        <v>338</v>
      </c>
      <c r="B14883" t="s">
        <v>539</v>
      </c>
      <c r="C14883" t="s">
        <v>337</v>
      </c>
      <c r="D14883">
        <v>2016</v>
      </c>
      <c r="E14883">
        <v>1698101</v>
      </c>
    </row>
    <row r="14884" spans="1:5">
      <c r="A14884" t="s">
        <v>336</v>
      </c>
      <c r="B14884" t="s">
        <v>539</v>
      </c>
      <c r="C14884" t="s">
        <v>335</v>
      </c>
      <c r="D14884">
        <v>2016</v>
      </c>
      <c r="E14884">
        <v>4361279</v>
      </c>
    </row>
    <row r="14885" spans="1:5">
      <c r="A14885" t="s">
        <v>334</v>
      </c>
      <c r="B14885" t="s">
        <v>539</v>
      </c>
      <c r="C14885" t="s">
        <v>333</v>
      </c>
      <c r="D14885">
        <v>2016</v>
      </c>
      <c r="E14885">
        <v>2781231</v>
      </c>
    </row>
    <row r="14886" spans="1:5">
      <c r="A14886" t="s">
        <v>332</v>
      </c>
      <c r="B14886" t="s">
        <v>536</v>
      </c>
      <c r="C14886" t="s">
        <v>331</v>
      </c>
      <c r="D14886">
        <v>2016</v>
      </c>
      <c r="E14886">
        <v>2176561100</v>
      </c>
    </row>
    <row r="14887" spans="1:5">
      <c r="A14887" t="s">
        <v>330</v>
      </c>
      <c r="B14887" t="s">
        <v>536</v>
      </c>
      <c r="C14887" t="s">
        <v>329</v>
      </c>
      <c r="D14887">
        <v>2016</v>
      </c>
      <c r="E14887">
        <v>3177585214</v>
      </c>
    </row>
    <row r="14888" spans="1:5">
      <c r="A14888" t="s">
        <v>328</v>
      </c>
      <c r="B14888" t="s">
        <v>536</v>
      </c>
      <c r="C14888" t="s">
        <v>327</v>
      </c>
      <c r="D14888">
        <v>2016</v>
      </c>
      <c r="E14888">
        <v>1001024114</v>
      </c>
    </row>
    <row r="14889" spans="1:5">
      <c r="A14889" t="s">
        <v>326</v>
      </c>
      <c r="B14889" t="s">
        <v>536</v>
      </c>
      <c r="C14889" t="s">
        <v>325</v>
      </c>
      <c r="D14889">
        <v>2016</v>
      </c>
      <c r="E14889">
        <v>303465095</v>
      </c>
    </row>
    <row r="14890" spans="1:5">
      <c r="A14890" t="s">
        <v>324</v>
      </c>
      <c r="B14890" t="s">
        <v>539</v>
      </c>
      <c r="C14890" t="s">
        <v>323</v>
      </c>
      <c r="D14890">
        <v>2016</v>
      </c>
      <c r="E14890">
        <v>118896312</v>
      </c>
    </row>
    <row r="14891" spans="1:5">
      <c r="A14891" t="s">
        <v>322</v>
      </c>
      <c r="B14891" t="s">
        <v>536</v>
      </c>
      <c r="C14891" t="s">
        <v>321</v>
      </c>
      <c r="D14891">
        <v>2016</v>
      </c>
      <c r="E14891">
        <v>697559019</v>
      </c>
    </row>
    <row r="14892" spans="1:5">
      <c r="A14892" t="s">
        <v>320</v>
      </c>
      <c r="B14892" t="s">
        <v>539</v>
      </c>
      <c r="C14892" t="s">
        <v>319</v>
      </c>
      <c r="D14892">
        <v>2016</v>
      </c>
      <c r="E14892">
        <v>39958</v>
      </c>
    </row>
    <row r="14893" spans="1:5">
      <c r="A14893" t="s">
        <v>318</v>
      </c>
      <c r="B14893" t="s">
        <v>539</v>
      </c>
      <c r="C14893" t="s">
        <v>317</v>
      </c>
      <c r="D14893">
        <v>2016</v>
      </c>
      <c r="E14893">
        <v>885393934</v>
      </c>
    </row>
    <row r="14894" spans="1:5">
      <c r="A14894" t="s">
        <v>316</v>
      </c>
      <c r="B14894" t="s">
        <v>536</v>
      </c>
      <c r="C14894" t="s">
        <v>315</v>
      </c>
      <c r="D14894">
        <v>2016</v>
      </c>
    </row>
    <row r="14895" spans="1:5">
      <c r="A14895" t="s">
        <v>314</v>
      </c>
      <c r="B14895" t="s">
        <v>539</v>
      </c>
      <c r="C14895" t="s">
        <v>313</v>
      </c>
      <c r="D14895">
        <v>2016</v>
      </c>
      <c r="E14895">
        <v>1740509</v>
      </c>
    </row>
    <row r="14896" spans="1:5">
      <c r="A14896" t="s">
        <v>312</v>
      </c>
      <c r="B14896" t="s">
        <v>539</v>
      </c>
      <c r="C14896" t="s">
        <v>311</v>
      </c>
      <c r="D14896">
        <v>2016</v>
      </c>
      <c r="E14896">
        <v>20969267</v>
      </c>
    </row>
    <row r="14897" spans="1:5">
      <c r="A14897" t="s">
        <v>310</v>
      </c>
      <c r="B14897" t="s">
        <v>539</v>
      </c>
      <c r="C14897" t="s">
        <v>309</v>
      </c>
      <c r="D14897">
        <v>2016</v>
      </c>
      <c r="E14897">
        <v>11312558</v>
      </c>
    </row>
    <row r="14898" spans="1:5">
      <c r="A14898" t="s">
        <v>308</v>
      </c>
      <c r="B14898" t="s">
        <v>539</v>
      </c>
      <c r="C14898" t="s">
        <v>307</v>
      </c>
      <c r="D14898">
        <v>2016</v>
      </c>
      <c r="E14898">
        <v>19286</v>
      </c>
    </row>
    <row r="14899" spans="1:5">
      <c r="A14899" t="s">
        <v>306</v>
      </c>
      <c r="B14899" t="s">
        <v>539</v>
      </c>
      <c r="C14899" t="s">
        <v>305</v>
      </c>
      <c r="D14899">
        <v>2016</v>
      </c>
      <c r="E14899">
        <v>666246</v>
      </c>
    </row>
    <row r="14900" spans="1:5">
      <c r="A14900" t="s">
        <v>304</v>
      </c>
      <c r="B14900" t="s">
        <v>539</v>
      </c>
      <c r="C14900" t="s">
        <v>303</v>
      </c>
      <c r="D14900">
        <v>2016</v>
      </c>
      <c r="E14900">
        <v>18715886</v>
      </c>
    </row>
    <row r="14901" spans="1:5">
      <c r="A14901" t="s">
        <v>302</v>
      </c>
      <c r="B14901" t="s">
        <v>539</v>
      </c>
      <c r="C14901" t="s">
        <v>301</v>
      </c>
      <c r="D14901">
        <v>2016</v>
      </c>
      <c r="E14901">
        <v>1295745</v>
      </c>
    </row>
    <row r="14902" spans="1:5">
      <c r="A14902" t="s">
        <v>300</v>
      </c>
      <c r="B14902" t="s">
        <v>539</v>
      </c>
      <c r="C14902" t="s">
        <v>299</v>
      </c>
      <c r="D14902">
        <v>2016</v>
      </c>
      <c r="E14902">
        <v>1521911</v>
      </c>
    </row>
    <row r="14903" spans="1:5">
      <c r="A14903" t="s">
        <v>298</v>
      </c>
      <c r="B14903" t="s">
        <v>539</v>
      </c>
      <c r="C14903" t="s">
        <v>297</v>
      </c>
      <c r="D14903">
        <v>2016</v>
      </c>
      <c r="E14903">
        <v>7711107</v>
      </c>
    </row>
    <row r="14904" spans="1:5">
      <c r="A14904" t="s">
        <v>296</v>
      </c>
      <c r="B14904" t="s">
        <v>539</v>
      </c>
      <c r="C14904" t="s">
        <v>295</v>
      </c>
      <c r="D14904">
        <v>2016</v>
      </c>
      <c r="E14904">
        <v>8323850</v>
      </c>
    </row>
    <row r="14905" spans="1:5">
      <c r="A14905" t="s">
        <v>294</v>
      </c>
      <c r="B14905" t="s">
        <v>539</v>
      </c>
      <c r="C14905" t="s">
        <v>293</v>
      </c>
      <c r="D14905">
        <v>2016</v>
      </c>
      <c r="E14905">
        <v>35834906</v>
      </c>
    </row>
    <row r="14906" spans="1:5">
      <c r="A14906" t="s">
        <v>292</v>
      </c>
      <c r="B14906" t="s">
        <v>539</v>
      </c>
      <c r="C14906" t="s">
        <v>291</v>
      </c>
      <c r="D14906">
        <v>2016</v>
      </c>
      <c r="E14906">
        <v>3902052</v>
      </c>
    </row>
    <row r="14907" spans="1:5">
      <c r="A14907" t="s">
        <v>290</v>
      </c>
      <c r="B14907" t="s">
        <v>539</v>
      </c>
      <c r="C14907" t="s">
        <v>289</v>
      </c>
      <c r="D14907">
        <v>2016</v>
      </c>
      <c r="E14907">
        <v>12460942</v>
      </c>
    </row>
    <row r="14908" spans="1:5">
      <c r="A14908" t="s">
        <v>288</v>
      </c>
      <c r="B14908" t="s">
        <v>539</v>
      </c>
      <c r="C14908" t="s">
        <v>287</v>
      </c>
      <c r="D14908">
        <v>2016</v>
      </c>
      <c r="E14908">
        <v>63550</v>
      </c>
    </row>
    <row r="14909" spans="1:5">
      <c r="A14909" t="s">
        <v>286</v>
      </c>
      <c r="B14909" t="s">
        <v>539</v>
      </c>
      <c r="C14909" t="s">
        <v>285</v>
      </c>
      <c r="D14909">
        <v>2016</v>
      </c>
      <c r="E14909">
        <v>37194</v>
      </c>
    </row>
    <row r="14910" spans="1:5">
      <c r="A14910" t="s">
        <v>284</v>
      </c>
      <c r="B14910" t="s">
        <v>539</v>
      </c>
      <c r="C14910" t="s">
        <v>283</v>
      </c>
      <c r="D14910">
        <v>2016</v>
      </c>
      <c r="E14910">
        <v>8920853</v>
      </c>
    </row>
    <row r="14911" spans="1:5">
      <c r="A14911" t="s">
        <v>282</v>
      </c>
      <c r="B14911" t="s">
        <v>539</v>
      </c>
      <c r="C14911" t="s">
        <v>281</v>
      </c>
      <c r="D14911">
        <v>2016</v>
      </c>
      <c r="E14911">
        <v>66543</v>
      </c>
    </row>
    <row r="14912" spans="1:5">
      <c r="A14912" t="s">
        <v>280</v>
      </c>
      <c r="B14912" t="s">
        <v>536</v>
      </c>
      <c r="C14912" t="s">
        <v>279</v>
      </c>
      <c r="D14912">
        <v>2016</v>
      </c>
      <c r="E14912">
        <v>123062938</v>
      </c>
    </row>
    <row r="14913" spans="1:5">
      <c r="A14913" t="s">
        <v>278</v>
      </c>
      <c r="B14913" t="s">
        <v>539</v>
      </c>
      <c r="C14913" t="s">
        <v>277</v>
      </c>
      <c r="D14913">
        <v>2016</v>
      </c>
      <c r="E14913">
        <v>4078396</v>
      </c>
    </row>
    <row r="14914" spans="1:5">
      <c r="A14914" t="s">
        <v>276</v>
      </c>
      <c r="B14914" t="s">
        <v>539</v>
      </c>
      <c r="C14914" t="s">
        <v>275</v>
      </c>
      <c r="D14914">
        <v>2016</v>
      </c>
      <c r="E14914">
        <v>725966</v>
      </c>
    </row>
    <row r="14915" spans="1:5">
      <c r="A14915" t="s">
        <v>274</v>
      </c>
      <c r="B14915" t="s">
        <v>539</v>
      </c>
      <c r="C14915" t="s">
        <v>273</v>
      </c>
      <c r="D14915">
        <v>2016</v>
      </c>
      <c r="E14915">
        <v>2302298</v>
      </c>
    </row>
    <row r="14916" spans="1:5">
      <c r="A14916" t="s">
        <v>272</v>
      </c>
      <c r="B14916" t="s">
        <v>539</v>
      </c>
      <c r="C14916" t="s">
        <v>271</v>
      </c>
      <c r="D14916">
        <v>2016</v>
      </c>
      <c r="E14916">
        <v>1337065</v>
      </c>
    </row>
    <row r="14917" spans="1:5">
      <c r="A14917" t="s">
        <v>270</v>
      </c>
      <c r="B14917" t="s">
        <v>539</v>
      </c>
      <c r="C14917" t="s">
        <v>269</v>
      </c>
      <c r="D14917">
        <v>2016</v>
      </c>
      <c r="E14917">
        <v>145011</v>
      </c>
    </row>
    <row r="14918" spans="1:5">
      <c r="A14918" t="s">
        <v>268</v>
      </c>
      <c r="B14918" t="s">
        <v>536</v>
      </c>
      <c r="C14918" t="s">
        <v>267</v>
      </c>
      <c r="D14918">
        <v>2016</v>
      </c>
      <c r="E14918">
        <v>127014019</v>
      </c>
    </row>
    <row r="14919" spans="1:5">
      <c r="A14919" t="s">
        <v>266</v>
      </c>
      <c r="B14919" t="s">
        <v>536</v>
      </c>
      <c r="C14919" t="s">
        <v>265</v>
      </c>
      <c r="D14919">
        <v>2016</v>
      </c>
      <c r="E14919">
        <v>665111629</v>
      </c>
    </row>
    <row r="14920" spans="1:5">
      <c r="A14920" t="s">
        <v>264</v>
      </c>
      <c r="B14920" t="s">
        <v>536</v>
      </c>
      <c r="C14920" t="s">
        <v>263</v>
      </c>
      <c r="D14920">
        <v>2016</v>
      </c>
      <c r="E14920">
        <v>453715289</v>
      </c>
    </row>
    <row r="14921" spans="1:5">
      <c r="A14921" t="s">
        <v>262</v>
      </c>
      <c r="B14921" t="s">
        <v>539</v>
      </c>
      <c r="C14921" t="s">
        <v>261</v>
      </c>
      <c r="D14921">
        <v>2016</v>
      </c>
      <c r="E14921">
        <v>32286</v>
      </c>
    </row>
    <row r="14922" spans="1:5">
      <c r="A14922" t="s">
        <v>260</v>
      </c>
      <c r="B14922" t="s">
        <v>539</v>
      </c>
      <c r="C14922" t="s">
        <v>259</v>
      </c>
      <c r="D14922">
        <v>2016</v>
      </c>
      <c r="E14922">
        <v>17300164</v>
      </c>
    </row>
    <row r="14923" spans="1:5">
      <c r="A14923" t="s">
        <v>258</v>
      </c>
      <c r="B14923" t="s">
        <v>536</v>
      </c>
      <c r="C14923" t="s">
        <v>257</v>
      </c>
      <c r="D14923">
        <v>2016</v>
      </c>
      <c r="E14923">
        <v>1817306610</v>
      </c>
    </row>
    <row r="14924" spans="1:5">
      <c r="A14924" t="s">
        <v>256</v>
      </c>
      <c r="B14924" t="s">
        <v>536</v>
      </c>
      <c r="C14924" t="s">
        <v>255</v>
      </c>
      <c r="D14924">
        <v>2016</v>
      </c>
      <c r="E14924">
        <v>3172817494</v>
      </c>
    </row>
    <row r="14925" spans="1:5">
      <c r="A14925" t="s">
        <v>254</v>
      </c>
      <c r="B14925" t="s">
        <v>539</v>
      </c>
      <c r="C14925" t="s">
        <v>253</v>
      </c>
      <c r="D14925">
        <v>2016</v>
      </c>
      <c r="E14925">
        <v>1590277</v>
      </c>
    </row>
    <row r="14926" spans="1:5">
      <c r="A14926" t="s">
        <v>252</v>
      </c>
      <c r="B14926" t="s">
        <v>536</v>
      </c>
      <c r="C14926" t="s">
        <v>251</v>
      </c>
      <c r="D14926">
        <v>2016</v>
      </c>
      <c r="E14926">
        <v>889288507</v>
      </c>
    </row>
    <row r="14927" spans="1:5">
      <c r="A14927" t="s">
        <v>250</v>
      </c>
      <c r="B14927" t="s">
        <v>539</v>
      </c>
      <c r="C14927" t="s">
        <v>249</v>
      </c>
      <c r="D14927">
        <v>2016</v>
      </c>
      <c r="E14927">
        <v>961875</v>
      </c>
    </row>
    <row r="14928" spans="1:5">
      <c r="A14928" t="s">
        <v>248</v>
      </c>
      <c r="B14928" t="s">
        <v>539</v>
      </c>
      <c r="C14928" t="s">
        <v>247</v>
      </c>
      <c r="D14928">
        <v>2016</v>
      </c>
      <c r="E14928">
        <v>55779</v>
      </c>
    </row>
    <row r="14929" spans="1:5">
      <c r="A14929" t="s">
        <v>246</v>
      </c>
      <c r="B14929" t="s">
        <v>539</v>
      </c>
      <c r="C14929" t="s">
        <v>245</v>
      </c>
      <c r="D14929">
        <v>2016</v>
      </c>
      <c r="E14929">
        <v>639863</v>
      </c>
    </row>
    <row r="14930" spans="1:5">
      <c r="A14930" t="s">
        <v>244</v>
      </c>
      <c r="B14930" t="s">
        <v>539</v>
      </c>
      <c r="C14930" t="s">
        <v>243</v>
      </c>
      <c r="D14930">
        <v>2016</v>
      </c>
      <c r="E14930">
        <v>0</v>
      </c>
    </row>
    <row r="14931" spans="1:5">
      <c r="A14931" t="s">
        <v>242</v>
      </c>
      <c r="B14931" t="s">
        <v>539</v>
      </c>
      <c r="C14931" t="s">
        <v>241</v>
      </c>
      <c r="D14931">
        <v>2016</v>
      </c>
    </row>
    <row r="14932" spans="1:5">
      <c r="A14932" t="s">
        <v>240</v>
      </c>
      <c r="B14932" t="s">
        <v>539</v>
      </c>
      <c r="C14932" t="s">
        <v>239</v>
      </c>
      <c r="D14932">
        <v>2016</v>
      </c>
      <c r="E14932">
        <v>13869068</v>
      </c>
    </row>
    <row r="14933" spans="1:5">
      <c r="A14933" t="s">
        <v>238</v>
      </c>
      <c r="B14933" t="s">
        <v>539</v>
      </c>
      <c r="C14933" t="s">
        <v>237</v>
      </c>
      <c r="D14933">
        <v>2016</v>
      </c>
      <c r="E14933">
        <v>0</v>
      </c>
    </row>
    <row r="14934" spans="1:5">
      <c r="A14934" t="s">
        <v>236</v>
      </c>
      <c r="B14934" t="s">
        <v>539</v>
      </c>
      <c r="C14934" t="s">
        <v>235</v>
      </c>
      <c r="D14934">
        <v>2016</v>
      </c>
      <c r="E14934">
        <v>1950439</v>
      </c>
    </row>
    <row r="14935" spans="1:5">
      <c r="A14935" t="s">
        <v>234</v>
      </c>
      <c r="B14935" t="s">
        <v>539</v>
      </c>
      <c r="C14935" t="s">
        <v>233</v>
      </c>
      <c r="D14935">
        <v>2016</v>
      </c>
      <c r="E14935">
        <v>15996990</v>
      </c>
    </row>
    <row r="14936" spans="1:5">
      <c r="A14936" t="s">
        <v>232</v>
      </c>
      <c r="B14936" t="s">
        <v>539</v>
      </c>
      <c r="C14936" t="s">
        <v>231</v>
      </c>
      <c r="D14936">
        <v>2016</v>
      </c>
      <c r="E14936">
        <v>223191</v>
      </c>
    </row>
    <row r="14937" spans="1:5">
      <c r="A14937" t="s">
        <v>230</v>
      </c>
      <c r="B14937" t="s">
        <v>536</v>
      </c>
      <c r="C14937" t="s">
        <v>229</v>
      </c>
      <c r="D14937">
        <v>2016</v>
      </c>
      <c r="E14937">
        <v>155006865</v>
      </c>
    </row>
    <row r="14938" spans="1:5">
      <c r="A14938" t="s">
        <v>228</v>
      </c>
      <c r="B14938" t="s">
        <v>539</v>
      </c>
      <c r="C14938" t="s">
        <v>227</v>
      </c>
      <c r="D14938">
        <v>2016</v>
      </c>
      <c r="E14938">
        <v>26124105</v>
      </c>
    </row>
    <row r="14939" spans="1:5">
      <c r="A14939" t="s">
        <v>226</v>
      </c>
      <c r="B14939" t="s">
        <v>539</v>
      </c>
      <c r="C14939" t="s">
        <v>225</v>
      </c>
      <c r="D14939">
        <v>2016</v>
      </c>
      <c r="E14939">
        <v>14360</v>
      </c>
    </row>
    <row r="14940" spans="1:5">
      <c r="A14940" t="s">
        <v>224</v>
      </c>
      <c r="B14940" t="s">
        <v>536</v>
      </c>
      <c r="C14940" t="s">
        <v>223</v>
      </c>
      <c r="D14940">
        <v>2016</v>
      </c>
      <c r="E14940">
        <v>2719102205</v>
      </c>
    </row>
    <row r="14941" spans="1:5">
      <c r="A14941" t="s">
        <v>222</v>
      </c>
      <c r="B14941" t="s">
        <v>539</v>
      </c>
      <c r="C14941" t="s">
        <v>221</v>
      </c>
      <c r="D14941">
        <v>2016</v>
      </c>
      <c r="E14941">
        <v>890673</v>
      </c>
    </row>
    <row r="14942" spans="1:5">
      <c r="A14942" t="s">
        <v>220</v>
      </c>
      <c r="B14942" t="s">
        <v>539</v>
      </c>
      <c r="C14942" t="s">
        <v>219</v>
      </c>
      <c r="D14942">
        <v>2016</v>
      </c>
      <c r="E14942">
        <v>10673997</v>
      </c>
    </row>
    <row r="14943" spans="1:5">
      <c r="A14943" t="s">
        <v>218</v>
      </c>
      <c r="B14943" t="s">
        <v>539</v>
      </c>
      <c r="C14943" t="s">
        <v>217</v>
      </c>
      <c r="D14943">
        <v>2016</v>
      </c>
      <c r="E14943">
        <v>19536</v>
      </c>
    </row>
    <row r="14944" spans="1:5">
      <c r="A14944" t="s">
        <v>216</v>
      </c>
      <c r="B14944" t="s">
        <v>539</v>
      </c>
      <c r="C14944" t="s">
        <v>215</v>
      </c>
      <c r="D14944">
        <v>2016</v>
      </c>
      <c r="E14944">
        <v>34560493</v>
      </c>
    </row>
    <row r="14945" spans="1:5">
      <c r="A14945" t="s">
        <v>214</v>
      </c>
      <c r="B14945" t="s">
        <v>536</v>
      </c>
      <c r="C14945" t="s">
        <v>213</v>
      </c>
      <c r="D14945">
        <v>2016</v>
      </c>
      <c r="E14945">
        <v>146412366</v>
      </c>
    </row>
    <row r="14946" spans="1:5">
      <c r="A14946" t="s">
        <v>212</v>
      </c>
      <c r="B14946" t="s">
        <v>539</v>
      </c>
      <c r="C14946" t="s">
        <v>211</v>
      </c>
      <c r="D14946">
        <v>2016</v>
      </c>
      <c r="E14946">
        <v>222812</v>
      </c>
    </row>
    <row r="14947" spans="1:5">
      <c r="A14947" t="s">
        <v>210</v>
      </c>
      <c r="B14947" t="s">
        <v>539</v>
      </c>
      <c r="C14947" t="s">
        <v>209</v>
      </c>
      <c r="D14947">
        <v>2016</v>
      </c>
      <c r="E14947">
        <v>822756</v>
      </c>
    </row>
    <row r="14948" spans="1:5">
      <c r="A14948" t="s">
        <v>208</v>
      </c>
      <c r="B14948" t="s">
        <v>539</v>
      </c>
      <c r="C14948" t="s">
        <v>207</v>
      </c>
      <c r="D14948">
        <v>2016</v>
      </c>
      <c r="E14948">
        <v>5938</v>
      </c>
    </row>
    <row r="14949" spans="1:5">
      <c r="A14949" t="s">
        <v>206</v>
      </c>
      <c r="B14949" t="s">
        <v>539</v>
      </c>
      <c r="C14949" t="s">
        <v>205</v>
      </c>
      <c r="D14949">
        <v>2016</v>
      </c>
      <c r="E14949">
        <v>19457590</v>
      </c>
    </row>
    <row r="14950" spans="1:5">
      <c r="A14950" t="s">
        <v>204</v>
      </c>
      <c r="B14950" t="s">
        <v>539</v>
      </c>
      <c r="C14950" t="s">
        <v>203</v>
      </c>
      <c r="D14950">
        <v>2016</v>
      </c>
      <c r="E14950">
        <v>1701225</v>
      </c>
    </row>
    <row r="14951" spans="1:5">
      <c r="A14951" t="s">
        <v>202</v>
      </c>
      <c r="B14951" t="s">
        <v>539</v>
      </c>
      <c r="C14951" t="s">
        <v>201</v>
      </c>
      <c r="D14951">
        <v>2016</v>
      </c>
      <c r="E14951">
        <v>763795</v>
      </c>
    </row>
    <row r="14952" spans="1:5">
      <c r="A14952" t="s">
        <v>200</v>
      </c>
      <c r="B14952" t="s">
        <v>539</v>
      </c>
      <c r="C14952" t="s">
        <v>199</v>
      </c>
      <c r="D14952">
        <v>2016</v>
      </c>
      <c r="E14952">
        <v>15114787</v>
      </c>
    </row>
    <row r="14953" spans="1:5">
      <c r="A14953" t="s">
        <v>198</v>
      </c>
      <c r="B14953" t="s">
        <v>539</v>
      </c>
      <c r="C14953" t="s">
        <v>197</v>
      </c>
      <c r="D14953">
        <v>2016</v>
      </c>
      <c r="E14953">
        <v>7681423</v>
      </c>
    </row>
    <row r="14954" spans="1:5">
      <c r="A14954" t="s">
        <v>196</v>
      </c>
      <c r="B14954" t="s">
        <v>536</v>
      </c>
      <c r="C14954" t="s">
        <v>195</v>
      </c>
      <c r="D14954">
        <v>2016</v>
      </c>
      <c r="E14954">
        <v>65377362</v>
      </c>
    </row>
    <row r="14955" spans="1:5">
      <c r="A14955" t="s">
        <v>194</v>
      </c>
      <c r="B14955" t="s">
        <v>539</v>
      </c>
      <c r="C14955" t="s">
        <v>193</v>
      </c>
      <c r="D14955">
        <v>2016</v>
      </c>
      <c r="E14955">
        <v>1298750</v>
      </c>
    </row>
    <row r="14956" spans="1:5">
      <c r="A14956" t="s">
        <v>192</v>
      </c>
      <c r="B14956" t="s">
        <v>539</v>
      </c>
      <c r="C14956" t="s">
        <v>191</v>
      </c>
      <c r="D14956">
        <v>2016</v>
      </c>
      <c r="E14956">
        <v>81348</v>
      </c>
    </row>
    <row r="14957" spans="1:5">
      <c r="A14957" t="s">
        <v>190</v>
      </c>
      <c r="B14957" t="s">
        <v>539</v>
      </c>
      <c r="C14957" t="s">
        <v>189</v>
      </c>
      <c r="D14957">
        <v>2016</v>
      </c>
      <c r="E14957">
        <v>16743052</v>
      </c>
    </row>
    <row r="14958" spans="1:5">
      <c r="A14958" t="s">
        <v>188</v>
      </c>
      <c r="B14958" t="s">
        <v>539</v>
      </c>
      <c r="C14958" t="s">
        <v>187</v>
      </c>
      <c r="D14958">
        <v>2016</v>
      </c>
      <c r="E14958">
        <v>95604255</v>
      </c>
    </row>
    <row r="14959" spans="1:5">
      <c r="A14959" t="s">
        <v>186</v>
      </c>
      <c r="B14959" t="s">
        <v>539</v>
      </c>
      <c r="C14959" t="s">
        <v>185</v>
      </c>
      <c r="D14959">
        <v>2016</v>
      </c>
      <c r="E14959">
        <v>2514890</v>
      </c>
    </row>
    <row r="14960" spans="1:5">
      <c r="A14960" t="s">
        <v>184</v>
      </c>
      <c r="B14960" t="s">
        <v>539</v>
      </c>
      <c r="C14960" t="s">
        <v>183</v>
      </c>
      <c r="D14960">
        <v>2016</v>
      </c>
      <c r="E14960">
        <v>1526211</v>
      </c>
    </row>
    <row r="14961" spans="1:5">
      <c r="A14961" t="s">
        <v>182</v>
      </c>
      <c r="B14961" t="s">
        <v>539</v>
      </c>
      <c r="C14961" t="s">
        <v>181</v>
      </c>
      <c r="D14961">
        <v>2016</v>
      </c>
      <c r="E14961">
        <v>1008176</v>
      </c>
    </row>
    <row r="14962" spans="1:5">
      <c r="A14962" t="s">
        <v>180</v>
      </c>
      <c r="B14962" t="s">
        <v>539</v>
      </c>
      <c r="C14962" t="s">
        <v>179</v>
      </c>
      <c r="D14962">
        <v>2016</v>
      </c>
      <c r="E14962">
        <v>23477494</v>
      </c>
    </row>
    <row r="14963" spans="1:5">
      <c r="A14963" t="s">
        <v>178</v>
      </c>
      <c r="B14963" t="s">
        <v>539</v>
      </c>
      <c r="C14963" t="s">
        <v>177</v>
      </c>
      <c r="D14963">
        <v>2016</v>
      </c>
      <c r="E14963">
        <v>0</v>
      </c>
    </row>
    <row r="14964" spans="1:5">
      <c r="A14964" t="s">
        <v>176</v>
      </c>
      <c r="B14964" t="s">
        <v>539</v>
      </c>
      <c r="C14964" t="s">
        <v>175</v>
      </c>
      <c r="D14964">
        <v>2016</v>
      </c>
      <c r="E14964">
        <v>641868</v>
      </c>
    </row>
    <row r="14965" spans="1:5">
      <c r="A14965" t="s">
        <v>174</v>
      </c>
      <c r="B14965" t="s">
        <v>536</v>
      </c>
      <c r="C14965" t="s">
        <v>173</v>
      </c>
      <c r="D14965">
        <v>2016</v>
      </c>
      <c r="E14965">
        <v>251699847</v>
      </c>
    </row>
    <row r="14966" spans="1:5">
      <c r="A14966" t="s">
        <v>172</v>
      </c>
      <c r="B14966" t="s">
        <v>539</v>
      </c>
      <c r="C14966" t="s">
        <v>171</v>
      </c>
      <c r="D14966">
        <v>2016</v>
      </c>
      <c r="E14966">
        <v>969554</v>
      </c>
    </row>
    <row r="14967" spans="1:5">
      <c r="A14967" t="s">
        <v>170</v>
      </c>
      <c r="B14967" t="s">
        <v>536</v>
      </c>
      <c r="C14967" t="s">
        <v>169</v>
      </c>
      <c r="D14967">
        <v>2016</v>
      </c>
      <c r="E14967">
        <v>12340174</v>
      </c>
    </row>
    <row r="14968" spans="1:5">
      <c r="A14968" t="s">
        <v>168</v>
      </c>
      <c r="B14968" t="s">
        <v>539</v>
      </c>
      <c r="C14968" t="s">
        <v>167</v>
      </c>
      <c r="D14968">
        <v>2016</v>
      </c>
      <c r="E14968">
        <v>117421345</v>
      </c>
    </row>
    <row r="14969" spans="1:5">
      <c r="A14969" t="s">
        <v>166</v>
      </c>
      <c r="B14969" t="s">
        <v>539</v>
      </c>
      <c r="C14969" t="s">
        <v>165</v>
      </c>
      <c r="D14969">
        <v>2016</v>
      </c>
      <c r="E14969">
        <v>1335495</v>
      </c>
    </row>
    <row r="14970" spans="1:5">
      <c r="A14970" t="s">
        <v>164</v>
      </c>
      <c r="B14970" t="s">
        <v>539</v>
      </c>
      <c r="C14970" t="s">
        <v>163</v>
      </c>
      <c r="D14970">
        <v>2016</v>
      </c>
      <c r="E14970">
        <v>6696654</v>
      </c>
    </row>
    <row r="14971" spans="1:5">
      <c r="A14971" t="s">
        <v>162</v>
      </c>
      <c r="B14971" t="s">
        <v>539</v>
      </c>
      <c r="C14971" t="s">
        <v>161</v>
      </c>
      <c r="D14971">
        <v>2016</v>
      </c>
      <c r="E14971">
        <v>57560729</v>
      </c>
    </row>
    <row r="14972" spans="1:5">
      <c r="A14972" t="s">
        <v>160</v>
      </c>
      <c r="B14972" t="s">
        <v>539</v>
      </c>
      <c r="C14972" t="s">
        <v>159</v>
      </c>
      <c r="D14972">
        <v>2016</v>
      </c>
      <c r="E14972">
        <v>2659</v>
      </c>
    </row>
    <row r="14973" spans="1:5">
      <c r="A14973" t="s">
        <v>158</v>
      </c>
      <c r="B14973" t="s">
        <v>539</v>
      </c>
      <c r="C14973" t="s">
        <v>157</v>
      </c>
      <c r="D14973">
        <v>2016</v>
      </c>
      <c r="E14973">
        <v>7030789</v>
      </c>
    </row>
    <row r="14974" spans="1:5">
      <c r="A14974" t="s">
        <v>156</v>
      </c>
      <c r="B14974" t="s">
        <v>539</v>
      </c>
      <c r="C14974" t="s">
        <v>155</v>
      </c>
      <c r="D14974">
        <v>2016</v>
      </c>
      <c r="E14974">
        <v>14977702</v>
      </c>
    </row>
    <row r="14975" spans="1:5">
      <c r="A14975" t="s">
        <v>154</v>
      </c>
      <c r="B14975" t="s">
        <v>536</v>
      </c>
      <c r="C14975" t="s">
        <v>153</v>
      </c>
      <c r="D14975">
        <v>2016</v>
      </c>
      <c r="E14975">
        <v>535469779</v>
      </c>
    </row>
    <row r="14976" spans="1:5">
      <c r="A14976" t="s">
        <v>152</v>
      </c>
      <c r="B14976" t="s">
        <v>539</v>
      </c>
      <c r="C14976" t="s">
        <v>151</v>
      </c>
      <c r="D14976">
        <v>2016</v>
      </c>
      <c r="E14976">
        <v>219381</v>
      </c>
    </row>
    <row r="14977" spans="1:5">
      <c r="A14977" t="s">
        <v>150</v>
      </c>
      <c r="B14977" t="s">
        <v>539</v>
      </c>
      <c r="C14977" t="s">
        <v>149</v>
      </c>
      <c r="D14977">
        <v>2016</v>
      </c>
      <c r="E14977">
        <v>9881585</v>
      </c>
    </row>
    <row r="14978" spans="1:5">
      <c r="A14978" t="s">
        <v>148</v>
      </c>
      <c r="B14978" t="s">
        <v>539</v>
      </c>
      <c r="C14978" t="s">
        <v>147</v>
      </c>
      <c r="D14978">
        <v>2016</v>
      </c>
      <c r="E14978">
        <v>3715105</v>
      </c>
    </row>
    <row r="14979" spans="1:5">
      <c r="A14979" t="s">
        <v>146</v>
      </c>
      <c r="B14979" t="s">
        <v>539</v>
      </c>
      <c r="C14979" t="s">
        <v>145</v>
      </c>
      <c r="D14979">
        <v>2016</v>
      </c>
      <c r="E14979">
        <v>2695234</v>
      </c>
    </row>
    <row r="14980" spans="1:5">
      <c r="A14980" t="s">
        <v>144</v>
      </c>
      <c r="B14980" t="s">
        <v>536</v>
      </c>
      <c r="C14980" t="s">
        <v>143</v>
      </c>
      <c r="D14980">
        <v>2016</v>
      </c>
      <c r="E14980">
        <v>1115998</v>
      </c>
    </row>
    <row r="14981" spans="1:5">
      <c r="A14981" t="s">
        <v>142</v>
      </c>
      <c r="B14981" t="s">
        <v>536</v>
      </c>
      <c r="C14981" t="s">
        <v>141</v>
      </c>
      <c r="D14981">
        <v>2016</v>
      </c>
      <c r="E14981">
        <v>1480372</v>
      </c>
    </row>
    <row r="14982" spans="1:5">
      <c r="A14982" t="s">
        <v>140</v>
      </c>
      <c r="B14982" t="s">
        <v>536</v>
      </c>
      <c r="C14982" t="s">
        <v>139</v>
      </c>
      <c r="D14982">
        <v>2016</v>
      </c>
      <c r="E14982">
        <v>207208518</v>
      </c>
    </row>
    <row r="14983" spans="1:5">
      <c r="A14983" t="s">
        <v>138</v>
      </c>
      <c r="B14983" t="s">
        <v>539</v>
      </c>
      <c r="C14983" t="s">
        <v>137</v>
      </c>
      <c r="D14983">
        <v>2016</v>
      </c>
      <c r="E14983">
        <v>123846</v>
      </c>
    </row>
    <row r="14984" spans="1:5">
      <c r="A14984" t="s">
        <v>136</v>
      </c>
      <c r="B14984" t="s">
        <v>539</v>
      </c>
      <c r="C14984" t="s">
        <v>135</v>
      </c>
      <c r="D14984">
        <v>2016</v>
      </c>
      <c r="E14984">
        <v>17552</v>
      </c>
    </row>
    <row r="14985" spans="1:5">
      <c r="A14985" t="s">
        <v>134</v>
      </c>
      <c r="B14985" t="s">
        <v>539</v>
      </c>
      <c r="C14985" t="s">
        <v>133</v>
      </c>
      <c r="D14985">
        <v>2016</v>
      </c>
      <c r="E14985">
        <v>8916846</v>
      </c>
    </row>
    <row r="14986" spans="1:5">
      <c r="A14986" t="s">
        <v>132</v>
      </c>
      <c r="B14986" t="s">
        <v>539</v>
      </c>
      <c r="C14986" t="s">
        <v>131</v>
      </c>
      <c r="D14986">
        <v>2016</v>
      </c>
      <c r="E14986">
        <v>37383237</v>
      </c>
    </row>
    <row r="14987" spans="1:5">
      <c r="A14987" t="s">
        <v>130</v>
      </c>
      <c r="B14987" t="s">
        <v>539</v>
      </c>
      <c r="C14987" t="s">
        <v>129</v>
      </c>
      <c r="D14987">
        <v>2016</v>
      </c>
      <c r="E14987">
        <v>8369070</v>
      </c>
    </row>
    <row r="14988" spans="1:5">
      <c r="A14988" t="s">
        <v>128</v>
      </c>
      <c r="B14988" t="s">
        <v>536</v>
      </c>
      <c r="C14988" t="s">
        <v>127</v>
      </c>
      <c r="D14988">
        <v>2016</v>
      </c>
      <c r="E14988">
        <v>1175414395</v>
      </c>
    </row>
    <row r="14989" spans="1:5">
      <c r="A14989" t="s">
        <v>126</v>
      </c>
      <c r="B14989" t="s">
        <v>539</v>
      </c>
      <c r="C14989" t="s">
        <v>125</v>
      </c>
      <c r="D14989">
        <v>2016</v>
      </c>
      <c r="E14989">
        <v>5380034</v>
      </c>
    </row>
    <row r="14990" spans="1:5">
      <c r="A14990" t="s">
        <v>124</v>
      </c>
      <c r="B14990" t="s">
        <v>539</v>
      </c>
      <c r="C14990" t="s">
        <v>123</v>
      </c>
      <c r="D14990">
        <v>2016</v>
      </c>
      <c r="E14990">
        <v>26119256</v>
      </c>
    </row>
    <row r="14991" spans="1:5">
      <c r="A14991" t="s">
        <v>122</v>
      </c>
      <c r="B14991" t="s">
        <v>539</v>
      </c>
      <c r="C14991" t="s">
        <v>121</v>
      </c>
      <c r="D14991">
        <v>2016</v>
      </c>
      <c r="E14991">
        <v>8620486</v>
      </c>
    </row>
    <row r="14992" spans="1:5">
      <c r="A14992" t="s">
        <v>120</v>
      </c>
      <c r="B14992" t="s">
        <v>539</v>
      </c>
      <c r="C14992" t="s">
        <v>119</v>
      </c>
      <c r="D14992">
        <v>2016</v>
      </c>
      <c r="E14992">
        <v>0</v>
      </c>
    </row>
    <row r="14993" spans="1:5">
      <c r="A14993" t="s">
        <v>118</v>
      </c>
      <c r="B14993" t="s">
        <v>539</v>
      </c>
      <c r="C14993" t="s">
        <v>117</v>
      </c>
      <c r="D14993">
        <v>2016</v>
      </c>
      <c r="E14993">
        <v>462877</v>
      </c>
    </row>
    <row r="14994" spans="1:5">
      <c r="A14994" t="s">
        <v>116</v>
      </c>
      <c r="B14994" t="s">
        <v>539</v>
      </c>
      <c r="C14994" t="s">
        <v>115</v>
      </c>
      <c r="D14994">
        <v>2016</v>
      </c>
      <c r="E14994">
        <v>4414194</v>
      </c>
    </row>
    <row r="14995" spans="1:5">
      <c r="A14995" t="s">
        <v>114</v>
      </c>
      <c r="B14995" t="s">
        <v>539</v>
      </c>
      <c r="C14995" t="s">
        <v>113</v>
      </c>
      <c r="D14995">
        <v>2016</v>
      </c>
      <c r="E14995">
        <v>2081767</v>
      </c>
    </row>
    <row r="14996" spans="1:5">
      <c r="A14996" t="s">
        <v>112</v>
      </c>
      <c r="B14996" t="s">
        <v>539</v>
      </c>
      <c r="C14996" t="s">
        <v>111</v>
      </c>
      <c r="D14996">
        <v>2016</v>
      </c>
      <c r="E14996">
        <v>1920</v>
      </c>
    </row>
    <row r="14997" spans="1:5">
      <c r="A14997" t="s">
        <v>110</v>
      </c>
      <c r="B14997" t="s">
        <v>539</v>
      </c>
      <c r="C14997" t="s">
        <v>109</v>
      </c>
      <c r="D14997">
        <v>2016</v>
      </c>
      <c r="E14997">
        <v>8586502</v>
      </c>
    </row>
    <row r="14998" spans="1:5">
      <c r="A14998" t="s">
        <v>108</v>
      </c>
      <c r="B14998" t="s">
        <v>539</v>
      </c>
      <c r="C14998" t="s">
        <v>107</v>
      </c>
      <c r="D14998">
        <v>2016</v>
      </c>
      <c r="E14998">
        <v>3128692</v>
      </c>
    </row>
    <row r="14999" spans="1:5">
      <c r="A14999" t="s">
        <v>106</v>
      </c>
      <c r="B14999" t="s">
        <v>536</v>
      </c>
      <c r="C14999" t="s">
        <v>105</v>
      </c>
      <c r="D14999">
        <v>2016</v>
      </c>
      <c r="E14999">
        <v>637716566</v>
      </c>
    </row>
    <row r="15000" spans="1:5">
      <c r="A15000" t="s">
        <v>104</v>
      </c>
      <c r="B15000" t="s">
        <v>539</v>
      </c>
      <c r="C15000" t="s">
        <v>103</v>
      </c>
      <c r="D15000">
        <v>2016</v>
      </c>
      <c r="E15000">
        <v>9903222</v>
      </c>
    </row>
    <row r="15001" spans="1:5">
      <c r="A15001" t="s">
        <v>102</v>
      </c>
      <c r="B15001" t="s">
        <v>536</v>
      </c>
      <c r="C15001" t="s">
        <v>101</v>
      </c>
      <c r="D15001">
        <v>2016</v>
      </c>
      <c r="E15001">
        <v>637759915</v>
      </c>
    </row>
    <row r="15002" spans="1:5">
      <c r="A15002" t="s">
        <v>100</v>
      </c>
      <c r="B15002" t="s">
        <v>536</v>
      </c>
      <c r="C15002" t="s">
        <v>99</v>
      </c>
      <c r="D15002">
        <v>2016</v>
      </c>
      <c r="E15002">
        <v>17981584</v>
      </c>
    </row>
    <row r="15003" spans="1:5">
      <c r="A15003" t="s">
        <v>98</v>
      </c>
      <c r="B15003" t="s">
        <v>539</v>
      </c>
      <c r="C15003" t="s">
        <v>97</v>
      </c>
      <c r="D15003">
        <v>2016</v>
      </c>
      <c r="E15003">
        <v>68675</v>
      </c>
    </row>
    <row r="15004" spans="1:5">
      <c r="A15004" t="s">
        <v>96</v>
      </c>
      <c r="B15004" t="s">
        <v>539</v>
      </c>
      <c r="C15004" t="s">
        <v>95</v>
      </c>
      <c r="D15004">
        <v>2016</v>
      </c>
      <c r="E15004">
        <v>189761</v>
      </c>
    </row>
    <row r="15005" spans="1:5">
      <c r="A15005" t="s">
        <v>94</v>
      </c>
      <c r="B15005" t="s">
        <v>539</v>
      </c>
      <c r="C15005" t="s">
        <v>93</v>
      </c>
      <c r="D15005">
        <v>2016</v>
      </c>
      <c r="E15005">
        <v>2526085</v>
      </c>
    </row>
    <row r="15006" spans="1:5">
      <c r="A15006" t="s">
        <v>92</v>
      </c>
      <c r="B15006" t="s">
        <v>539</v>
      </c>
      <c r="C15006" t="s">
        <v>91</v>
      </c>
      <c r="D15006">
        <v>2016</v>
      </c>
      <c r="E15006">
        <v>1040124</v>
      </c>
    </row>
    <row r="15007" spans="1:5">
      <c r="A15007" t="s">
        <v>90</v>
      </c>
      <c r="B15007" t="s">
        <v>539</v>
      </c>
      <c r="C15007" t="s">
        <v>89</v>
      </c>
      <c r="D15007">
        <v>2016</v>
      </c>
      <c r="E15007">
        <v>1390002</v>
      </c>
    </row>
    <row r="15008" spans="1:5">
      <c r="A15008" t="s">
        <v>88</v>
      </c>
      <c r="B15008" t="s">
        <v>539</v>
      </c>
      <c r="C15008" t="s">
        <v>87</v>
      </c>
      <c r="D15008">
        <v>2016</v>
      </c>
      <c r="E15008">
        <v>1056817</v>
      </c>
    </row>
    <row r="15009" spans="1:5">
      <c r="A15009" t="s">
        <v>86</v>
      </c>
      <c r="B15009" t="s">
        <v>539</v>
      </c>
      <c r="C15009" t="s">
        <v>85</v>
      </c>
      <c r="D15009">
        <v>2016</v>
      </c>
      <c r="E15009">
        <v>0</v>
      </c>
    </row>
    <row r="15010" spans="1:5">
      <c r="A15010" t="s">
        <v>84</v>
      </c>
      <c r="B15010" t="s">
        <v>539</v>
      </c>
      <c r="C15010" t="s">
        <v>83</v>
      </c>
      <c r="D15010">
        <v>2016</v>
      </c>
      <c r="E15010">
        <v>43349</v>
      </c>
    </row>
    <row r="15011" spans="1:5">
      <c r="A15011" t="s">
        <v>82</v>
      </c>
      <c r="B15011" t="s">
        <v>539</v>
      </c>
      <c r="C15011" t="s">
        <v>81</v>
      </c>
      <c r="D15011">
        <v>2016</v>
      </c>
      <c r="E15011">
        <v>7729548</v>
      </c>
    </row>
    <row r="15012" spans="1:5">
      <c r="A15012" t="s">
        <v>80</v>
      </c>
      <c r="B15012" t="s">
        <v>539</v>
      </c>
      <c r="C15012" t="s">
        <v>79</v>
      </c>
      <c r="D15012">
        <v>2016</v>
      </c>
      <c r="E15012">
        <v>2617</v>
      </c>
    </row>
    <row r="15013" spans="1:5">
      <c r="A15013" t="s">
        <v>78</v>
      </c>
      <c r="B15013" t="s">
        <v>539</v>
      </c>
      <c r="C15013" t="s">
        <v>77</v>
      </c>
      <c r="D15013">
        <v>2016</v>
      </c>
      <c r="E15013">
        <v>11183667</v>
      </c>
    </row>
    <row r="15014" spans="1:5">
      <c r="A15014" t="s">
        <v>76</v>
      </c>
      <c r="B15014" t="s">
        <v>536</v>
      </c>
      <c r="C15014" t="s">
        <v>75</v>
      </c>
      <c r="D15014">
        <v>2016</v>
      </c>
      <c r="E15014">
        <v>935638930</v>
      </c>
    </row>
    <row r="15015" spans="1:5">
      <c r="A15015" t="s">
        <v>74</v>
      </c>
      <c r="B15015" t="s">
        <v>536</v>
      </c>
      <c r="C15015" t="s">
        <v>73</v>
      </c>
      <c r="D15015">
        <v>2016</v>
      </c>
      <c r="E15015">
        <v>159663929</v>
      </c>
    </row>
    <row r="15016" spans="1:5">
      <c r="A15016" t="s">
        <v>72</v>
      </c>
      <c r="B15016" t="s">
        <v>539</v>
      </c>
      <c r="C15016" t="s">
        <v>71</v>
      </c>
      <c r="D15016">
        <v>2016</v>
      </c>
      <c r="E15016">
        <v>4528607</v>
      </c>
    </row>
    <row r="15017" spans="1:5">
      <c r="A15017" t="s">
        <v>70</v>
      </c>
      <c r="B15017" t="s">
        <v>539</v>
      </c>
      <c r="C15017" t="s">
        <v>69</v>
      </c>
      <c r="D15017">
        <v>2016</v>
      </c>
      <c r="E15017">
        <v>33371259</v>
      </c>
    </row>
    <row r="15018" spans="1:5">
      <c r="A15018" t="s">
        <v>68</v>
      </c>
      <c r="B15018" t="s">
        <v>539</v>
      </c>
      <c r="C15018" t="s">
        <v>67</v>
      </c>
      <c r="D15018">
        <v>2016</v>
      </c>
      <c r="E15018">
        <v>6386035</v>
      </c>
    </row>
    <row r="15019" spans="1:5">
      <c r="A15019" t="s">
        <v>66</v>
      </c>
      <c r="B15019" t="s">
        <v>539</v>
      </c>
      <c r="C15019" t="s">
        <v>65</v>
      </c>
      <c r="D15019">
        <v>2016</v>
      </c>
      <c r="E15019">
        <v>2808848</v>
      </c>
    </row>
    <row r="15020" spans="1:5">
      <c r="A15020" t="s">
        <v>64</v>
      </c>
      <c r="B15020" t="s">
        <v>536</v>
      </c>
      <c r="C15020" t="s">
        <v>63</v>
      </c>
      <c r="D15020">
        <v>2016</v>
      </c>
      <c r="E15020">
        <v>123811677</v>
      </c>
    </row>
    <row r="15021" spans="1:5">
      <c r="A15021" t="s">
        <v>62</v>
      </c>
      <c r="B15021" t="s">
        <v>539</v>
      </c>
      <c r="C15021" t="s">
        <v>61</v>
      </c>
      <c r="D15021">
        <v>2016</v>
      </c>
      <c r="E15021">
        <v>844922</v>
      </c>
    </row>
    <row r="15022" spans="1:5">
      <c r="A15022" t="s">
        <v>60</v>
      </c>
      <c r="B15022" t="s">
        <v>536</v>
      </c>
      <c r="C15022" t="s">
        <v>59</v>
      </c>
      <c r="D15022">
        <v>2016</v>
      </c>
      <c r="E15022">
        <v>145296368</v>
      </c>
    </row>
    <row r="15023" spans="1:5">
      <c r="A15023" t="s">
        <v>58</v>
      </c>
      <c r="B15023" t="s">
        <v>539</v>
      </c>
      <c r="C15023" t="s">
        <v>57</v>
      </c>
      <c r="D15023">
        <v>2016</v>
      </c>
      <c r="E15023">
        <v>81626</v>
      </c>
    </row>
    <row r="15024" spans="1:5">
      <c r="A15024" t="s">
        <v>56</v>
      </c>
      <c r="B15024" t="s">
        <v>536</v>
      </c>
      <c r="C15024" t="s">
        <v>55</v>
      </c>
      <c r="D15024">
        <v>2016</v>
      </c>
      <c r="E15024">
        <v>1175414395</v>
      </c>
    </row>
    <row r="15025" spans="1:5">
      <c r="A15025" t="s">
        <v>54</v>
      </c>
      <c r="B15025" t="s">
        <v>536</v>
      </c>
      <c r="C15025" t="s">
        <v>53</v>
      </c>
      <c r="D15025">
        <v>2016</v>
      </c>
      <c r="E15025">
        <v>637759915</v>
      </c>
    </row>
    <row r="15026" spans="1:5">
      <c r="A15026" t="s">
        <v>52</v>
      </c>
      <c r="B15026" t="s">
        <v>539</v>
      </c>
      <c r="C15026" t="s">
        <v>51</v>
      </c>
      <c r="D15026">
        <v>2016</v>
      </c>
      <c r="E15026">
        <v>1250960</v>
      </c>
    </row>
    <row r="15027" spans="1:5">
      <c r="A15027" t="s">
        <v>50</v>
      </c>
      <c r="B15027" t="s">
        <v>539</v>
      </c>
      <c r="C15027" t="s">
        <v>49</v>
      </c>
      <c r="D15027">
        <v>2016</v>
      </c>
      <c r="E15027">
        <v>3757712</v>
      </c>
    </row>
    <row r="15028" spans="1:5">
      <c r="A15028" t="s">
        <v>6</v>
      </c>
      <c r="B15028" t="s">
        <v>539</v>
      </c>
      <c r="C15028" t="s">
        <v>48</v>
      </c>
      <c r="D15028">
        <v>2016</v>
      </c>
      <c r="E15028">
        <v>20763080</v>
      </c>
    </row>
    <row r="15029" spans="1:5">
      <c r="A15029" t="s">
        <v>47</v>
      </c>
      <c r="B15029" t="s">
        <v>539</v>
      </c>
      <c r="C15029" t="s">
        <v>46</v>
      </c>
      <c r="D15029">
        <v>2016</v>
      </c>
      <c r="E15029">
        <v>4370</v>
      </c>
    </row>
    <row r="15030" spans="1:5">
      <c r="A15030" t="s">
        <v>45</v>
      </c>
      <c r="B15030" t="s">
        <v>539</v>
      </c>
      <c r="C15030" t="s">
        <v>44</v>
      </c>
      <c r="D15030">
        <v>2016</v>
      </c>
      <c r="E15030">
        <v>37613489</v>
      </c>
    </row>
    <row r="15031" spans="1:5">
      <c r="A15031" t="s">
        <v>43</v>
      </c>
      <c r="B15031" t="s">
        <v>539</v>
      </c>
      <c r="C15031" t="s">
        <v>42</v>
      </c>
      <c r="D15031">
        <v>2016</v>
      </c>
      <c r="E15031">
        <v>34665684</v>
      </c>
    </row>
    <row r="15032" spans="1:5">
      <c r="A15032" t="s">
        <v>41</v>
      </c>
      <c r="B15032" t="s">
        <v>539</v>
      </c>
      <c r="C15032" t="s">
        <v>40</v>
      </c>
      <c r="D15032">
        <v>2016</v>
      </c>
      <c r="E15032">
        <v>13539647</v>
      </c>
    </row>
    <row r="15033" spans="1:5">
      <c r="A15033" t="s">
        <v>39</v>
      </c>
      <c r="B15033" t="s">
        <v>536</v>
      </c>
      <c r="C15033" t="s">
        <v>38</v>
      </c>
      <c r="D15033">
        <v>2016</v>
      </c>
      <c r="E15033">
        <v>901795595</v>
      </c>
    </row>
    <row r="15034" spans="1:5">
      <c r="A15034" t="s">
        <v>37</v>
      </c>
      <c r="B15034" t="s">
        <v>539</v>
      </c>
      <c r="C15034" t="s">
        <v>36</v>
      </c>
      <c r="D15034">
        <v>2016</v>
      </c>
      <c r="E15034">
        <v>156358</v>
      </c>
    </row>
    <row r="15035" spans="1:5">
      <c r="A15035" t="s">
        <v>4</v>
      </c>
      <c r="B15035" t="s">
        <v>539</v>
      </c>
      <c r="C15035" t="s">
        <v>35</v>
      </c>
      <c r="D15035">
        <v>2016</v>
      </c>
      <c r="E15035">
        <v>58847983</v>
      </c>
    </row>
    <row r="15036" spans="1:5">
      <c r="A15036" t="s">
        <v>34</v>
      </c>
      <c r="B15036" t="s">
        <v>539</v>
      </c>
      <c r="C15036" t="s">
        <v>33</v>
      </c>
      <c r="D15036">
        <v>2016</v>
      </c>
      <c r="E15036">
        <v>20230295</v>
      </c>
    </row>
    <row r="15037" spans="1:5">
      <c r="A15037" t="s">
        <v>32</v>
      </c>
      <c r="B15037" t="s">
        <v>539</v>
      </c>
      <c r="C15037" t="s">
        <v>31</v>
      </c>
      <c r="D15037">
        <v>2016</v>
      </c>
      <c r="E15037">
        <v>53836</v>
      </c>
    </row>
    <row r="15038" spans="1:5">
      <c r="A15038" t="s">
        <v>30</v>
      </c>
      <c r="B15038" t="s">
        <v>539</v>
      </c>
      <c r="C15038" t="s">
        <v>29</v>
      </c>
      <c r="D15038">
        <v>2016</v>
      </c>
      <c r="E15038">
        <v>3458925</v>
      </c>
    </row>
    <row r="15039" spans="1:5">
      <c r="A15039" t="s">
        <v>28</v>
      </c>
      <c r="B15039" t="s">
        <v>539</v>
      </c>
      <c r="C15039" t="s">
        <v>27</v>
      </c>
      <c r="D15039">
        <v>2016</v>
      </c>
      <c r="E15039">
        <v>16403</v>
      </c>
    </row>
    <row r="15040" spans="1:5">
      <c r="A15040" t="s">
        <v>26</v>
      </c>
      <c r="B15040" t="s">
        <v>539</v>
      </c>
      <c r="C15040" t="s">
        <v>25</v>
      </c>
      <c r="D15040">
        <v>2016</v>
      </c>
      <c r="E15040">
        <v>4675</v>
      </c>
    </row>
    <row r="15041" spans="1:5">
      <c r="A15041" t="s">
        <v>3</v>
      </c>
      <c r="B15041" t="s">
        <v>539</v>
      </c>
      <c r="C15041" t="s">
        <v>24</v>
      </c>
      <c r="D15041">
        <v>2016</v>
      </c>
      <c r="E15041">
        <v>60963951</v>
      </c>
    </row>
    <row r="15042" spans="1:5">
      <c r="A15042" t="s">
        <v>23</v>
      </c>
      <c r="B15042" t="s">
        <v>539</v>
      </c>
      <c r="C15042" t="s">
        <v>22</v>
      </c>
      <c r="D15042">
        <v>2016</v>
      </c>
      <c r="E15042">
        <v>198905</v>
      </c>
    </row>
    <row r="15043" spans="1:5">
      <c r="A15043" t="s">
        <v>21</v>
      </c>
      <c r="B15043" t="s">
        <v>536</v>
      </c>
      <c r="C15043" t="s">
        <v>20</v>
      </c>
      <c r="D15043">
        <v>2016</v>
      </c>
      <c r="E15043">
        <v>3389609730</v>
      </c>
    </row>
    <row r="15044" spans="1:5">
      <c r="A15044" t="s">
        <v>19</v>
      </c>
      <c r="B15044" t="s">
        <v>539</v>
      </c>
      <c r="C15044" t="s">
        <v>18</v>
      </c>
      <c r="D15044">
        <v>2016</v>
      </c>
      <c r="E15044">
        <v>158139</v>
      </c>
    </row>
    <row r="15045" spans="1:5">
      <c r="A15045" t="s">
        <v>17</v>
      </c>
      <c r="B15045" t="s">
        <v>539</v>
      </c>
      <c r="C15045" t="s">
        <v>16</v>
      </c>
      <c r="D15045">
        <v>2016</v>
      </c>
    </row>
    <row r="15046" spans="1:5">
      <c r="A15046" t="s">
        <v>15</v>
      </c>
      <c r="B15046" t="s">
        <v>539</v>
      </c>
      <c r="C15046" t="s">
        <v>14</v>
      </c>
      <c r="D15046">
        <v>2016</v>
      </c>
      <c r="E15046">
        <v>17878156</v>
      </c>
    </row>
    <row r="15047" spans="1:5">
      <c r="A15047" t="s">
        <v>13</v>
      </c>
      <c r="B15047" t="s">
        <v>539</v>
      </c>
      <c r="C15047" t="s">
        <v>12</v>
      </c>
      <c r="D15047">
        <v>2016</v>
      </c>
      <c r="E15047">
        <v>19403172</v>
      </c>
    </row>
    <row r="15048" spans="1:5">
      <c r="A15048" t="s">
        <v>11</v>
      </c>
      <c r="B15048" t="s">
        <v>539</v>
      </c>
      <c r="C15048" t="s">
        <v>10</v>
      </c>
      <c r="D15048">
        <v>2016</v>
      </c>
      <c r="E15048">
        <v>9726039</v>
      </c>
    </row>
    <row r="15049" spans="1:5">
      <c r="A15049" t="s">
        <v>9</v>
      </c>
      <c r="B15049" t="s">
        <v>539</v>
      </c>
      <c r="C15049" t="s">
        <v>8</v>
      </c>
      <c r="D15049">
        <v>2016</v>
      </c>
      <c r="E15049">
        <v>10937510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049"/>
  <sheetViews>
    <sheetView workbookViewId="0">
      <selection activeCell="E7" sqref="E7"/>
    </sheetView>
  </sheetViews>
  <sheetFormatPr baseColWidth="10" defaultRowHeight="14" x14ac:dyDescent="0"/>
  <sheetData>
    <row r="1" spans="1:5">
      <c r="A1" t="s">
        <v>674</v>
      </c>
      <c r="B1" t="s">
        <v>675</v>
      </c>
      <c r="C1" t="s">
        <v>676</v>
      </c>
      <c r="D1" t="s">
        <v>677</v>
      </c>
      <c r="E1" t="s">
        <v>680</v>
      </c>
    </row>
    <row r="2" spans="1:5">
      <c r="A2" t="s">
        <v>528</v>
      </c>
      <c r="B2" t="s">
        <v>539</v>
      </c>
      <c r="C2" t="s">
        <v>527</v>
      </c>
      <c r="D2">
        <v>1960</v>
      </c>
    </row>
    <row r="3" spans="1:5">
      <c r="A3" t="s">
        <v>526</v>
      </c>
      <c r="B3" t="s">
        <v>539</v>
      </c>
      <c r="C3" t="s">
        <v>525</v>
      </c>
      <c r="D3">
        <v>1960</v>
      </c>
      <c r="E3">
        <v>59.777326510000002</v>
      </c>
    </row>
    <row r="4" spans="1:5">
      <c r="A4" t="s">
        <v>524</v>
      </c>
      <c r="B4" t="s">
        <v>539</v>
      </c>
      <c r="C4" t="s">
        <v>523</v>
      </c>
      <c r="D4">
        <v>1960</v>
      </c>
    </row>
    <row r="5" spans="1:5">
      <c r="A5" t="s">
        <v>522</v>
      </c>
      <c r="B5" t="s">
        <v>539</v>
      </c>
      <c r="C5" t="s">
        <v>521</v>
      </c>
      <c r="D5">
        <v>1960</v>
      </c>
    </row>
    <row r="6" spans="1:5">
      <c r="A6" t="s">
        <v>520</v>
      </c>
      <c r="B6" t="s">
        <v>539</v>
      </c>
      <c r="C6" t="s">
        <v>519</v>
      </c>
      <c r="D6">
        <v>1960</v>
      </c>
    </row>
    <row r="7" spans="1:5">
      <c r="A7" t="s">
        <v>518</v>
      </c>
      <c r="B7" t="s">
        <v>536</v>
      </c>
      <c r="C7" t="s">
        <v>517</v>
      </c>
      <c r="D7">
        <v>1960</v>
      </c>
    </row>
    <row r="8" spans="1:5">
      <c r="A8" t="s">
        <v>516</v>
      </c>
      <c r="B8" t="s">
        <v>539</v>
      </c>
      <c r="C8" t="s">
        <v>515</v>
      </c>
      <c r="D8">
        <v>1960</v>
      </c>
    </row>
    <row r="9" spans="1:5">
      <c r="A9" t="s">
        <v>1</v>
      </c>
      <c r="B9" t="s">
        <v>539</v>
      </c>
      <c r="C9" t="s">
        <v>514</v>
      </c>
      <c r="D9">
        <v>1960</v>
      </c>
    </row>
    <row r="10" spans="1:5">
      <c r="A10" t="s">
        <v>513</v>
      </c>
      <c r="B10" t="s">
        <v>539</v>
      </c>
      <c r="C10" t="s">
        <v>512</v>
      </c>
      <c r="D10">
        <v>1960</v>
      </c>
    </row>
    <row r="11" spans="1:5">
      <c r="A11" t="s">
        <v>511</v>
      </c>
      <c r="B11" t="s">
        <v>539</v>
      </c>
      <c r="C11" t="s">
        <v>510</v>
      </c>
      <c r="D11">
        <v>1960</v>
      </c>
    </row>
    <row r="12" spans="1:5">
      <c r="A12" t="s">
        <v>509</v>
      </c>
      <c r="B12" t="s">
        <v>539</v>
      </c>
      <c r="C12" t="s">
        <v>508</v>
      </c>
      <c r="D12">
        <v>1960</v>
      </c>
    </row>
    <row r="13" spans="1:5">
      <c r="A13" t="s">
        <v>507</v>
      </c>
      <c r="B13" t="s">
        <v>539</v>
      </c>
      <c r="C13" t="s">
        <v>506</v>
      </c>
      <c r="D13">
        <v>1960</v>
      </c>
      <c r="E13">
        <v>1809.3114519999999</v>
      </c>
    </row>
    <row r="14" spans="1:5">
      <c r="A14" t="s">
        <v>505</v>
      </c>
      <c r="B14" t="s">
        <v>539</v>
      </c>
      <c r="C14" t="s">
        <v>504</v>
      </c>
      <c r="D14">
        <v>1960</v>
      </c>
      <c r="E14">
        <v>935.46042690000002</v>
      </c>
    </row>
    <row r="15" spans="1:5">
      <c r="A15" t="s">
        <v>503</v>
      </c>
      <c r="B15" t="s">
        <v>539</v>
      </c>
      <c r="C15" t="s">
        <v>502</v>
      </c>
      <c r="D15">
        <v>1960</v>
      </c>
    </row>
    <row r="16" spans="1:5">
      <c r="A16" t="s">
        <v>501</v>
      </c>
      <c r="B16" t="s">
        <v>539</v>
      </c>
      <c r="C16" t="s">
        <v>500</v>
      </c>
      <c r="D16">
        <v>1960</v>
      </c>
      <c r="E16">
        <v>70.349078610000007</v>
      </c>
    </row>
    <row r="17" spans="1:5">
      <c r="A17" t="s">
        <v>499</v>
      </c>
      <c r="B17" t="s">
        <v>539</v>
      </c>
      <c r="C17" t="s">
        <v>498</v>
      </c>
      <c r="D17">
        <v>1960</v>
      </c>
      <c r="E17">
        <v>1273.6916590000001</v>
      </c>
    </row>
    <row r="18" spans="1:5">
      <c r="A18" t="s">
        <v>497</v>
      </c>
      <c r="B18" t="s">
        <v>539</v>
      </c>
      <c r="C18" t="s">
        <v>496</v>
      </c>
      <c r="D18">
        <v>1960</v>
      </c>
      <c r="E18">
        <v>93.022508990000006</v>
      </c>
    </row>
    <row r="19" spans="1:5">
      <c r="A19" t="s">
        <v>495</v>
      </c>
      <c r="B19" t="s">
        <v>539</v>
      </c>
      <c r="C19" t="s">
        <v>494</v>
      </c>
      <c r="D19">
        <v>1960</v>
      </c>
      <c r="E19">
        <v>68.424748570000006</v>
      </c>
    </row>
    <row r="20" spans="1:5">
      <c r="A20" t="s">
        <v>2</v>
      </c>
      <c r="B20" t="s">
        <v>539</v>
      </c>
      <c r="C20" t="s">
        <v>493</v>
      </c>
      <c r="D20">
        <v>1960</v>
      </c>
      <c r="E20">
        <v>88.69121063</v>
      </c>
    </row>
    <row r="21" spans="1:5">
      <c r="A21" t="s">
        <v>492</v>
      </c>
      <c r="B21" t="s">
        <v>539</v>
      </c>
      <c r="C21" t="s">
        <v>491</v>
      </c>
      <c r="D21">
        <v>1960</v>
      </c>
    </row>
    <row r="22" spans="1:5">
      <c r="A22" t="s">
        <v>490</v>
      </c>
      <c r="B22" t="s">
        <v>539</v>
      </c>
      <c r="C22" t="s">
        <v>489</v>
      </c>
      <c r="D22">
        <v>1960</v>
      </c>
    </row>
    <row r="23" spans="1:5">
      <c r="A23" t="s">
        <v>488</v>
      </c>
      <c r="B23" t="s">
        <v>539</v>
      </c>
      <c r="C23" t="s">
        <v>487</v>
      </c>
      <c r="D23">
        <v>1960</v>
      </c>
      <c r="E23">
        <v>1550.3243150000001</v>
      </c>
    </row>
    <row r="24" spans="1:5">
      <c r="A24" t="s">
        <v>486</v>
      </c>
      <c r="B24" t="s">
        <v>539</v>
      </c>
      <c r="C24" t="s">
        <v>485</v>
      </c>
      <c r="D24">
        <v>1960</v>
      </c>
    </row>
    <row r="25" spans="1:5">
      <c r="A25" t="s">
        <v>484</v>
      </c>
      <c r="B25" t="s">
        <v>539</v>
      </c>
      <c r="C25" t="s">
        <v>483</v>
      </c>
      <c r="D25">
        <v>1960</v>
      </c>
    </row>
    <row r="26" spans="1:5">
      <c r="A26" t="s">
        <v>482</v>
      </c>
      <c r="B26" t="s">
        <v>539</v>
      </c>
      <c r="C26" t="s">
        <v>481</v>
      </c>
      <c r="D26">
        <v>1960</v>
      </c>
      <c r="E26">
        <v>304.9171073</v>
      </c>
    </row>
    <row r="27" spans="1:5">
      <c r="A27" t="s">
        <v>480</v>
      </c>
      <c r="B27" t="s">
        <v>539</v>
      </c>
      <c r="C27" t="s">
        <v>479</v>
      </c>
      <c r="D27">
        <v>1960</v>
      </c>
      <c r="E27">
        <v>1902.4021190000001</v>
      </c>
    </row>
    <row r="28" spans="1:5">
      <c r="A28" t="s">
        <v>478</v>
      </c>
      <c r="B28" t="s">
        <v>539</v>
      </c>
      <c r="C28" t="s">
        <v>477</v>
      </c>
      <c r="D28">
        <v>1960</v>
      </c>
      <c r="E28">
        <v>152.46184579999999</v>
      </c>
    </row>
    <row r="29" spans="1:5">
      <c r="A29" t="s">
        <v>476</v>
      </c>
      <c r="B29" t="s">
        <v>539</v>
      </c>
      <c r="C29" t="s">
        <v>475</v>
      </c>
      <c r="D29">
        <v>1960</v>
      </c>
      <c r="E29">
        <v>210.0274704</v>
      </c>
    </row>
    <row r="30" spans="1:5">
      <c r="A30" t="s">
        <v>474</v>
      </c>
      <c r="B30" t="s">
        <v>539</v>
      </c>
      <c r="C30" t="s">
        <v>473</v>
      </c>
      <c r="D30">
        <v>1960</v>
      </c>
    </row>
    <row r="31" spans="1:5">
      <c r="A31" t="s">
        <v>472</v>
      </c>
      <c r="B31" t="s">
        <v>539</v>
      </c>
      <c r="C31" t="s">
        <v>471</v>
      </c>
      <c r="D31">
        <v>1960</v>
      </c>
    </row>
    <row r="32" spans="1:5">
      <c r="A32" t="s">
        <v>470</v>
      </c>
      <c r="B32" t="s">
        <v>539</v>
      </c>
      <c r="C32" t="s">
        <v>469</v>
      </c>
      <c r="D32">
        <v>1960</v>
      </c>
    </row>
    <row r="33" spans="1:5">
      <c r="A33" t="s">
        <v>468</v>
      </c>
      <c r="B33" t="s">
        <v>539</v>
      </c>
      <c r="C33" t="s">
        <v>467</v>
      </c>
      <c r="D33">
        <v>1960</v>
      </c>
      <c r="E33">
        <v>57.977681879999999</v>
      </c>
    </row>
    <row r="34" spans="1:5">
      <c r="A34" t="s">
        <v>466</v>
      </c>
      <c r="B34" t="s">
        <v>539</v>
      </c>
      <c r="C34" t="s">
        <v>465</v>
      </c>
      <c r="D34">
        <v>1960</v>
      </c>
      <c r="E34">
        <v>74.595944250000002</v>
      </c>
    </row>
    <row r="35" spans="1:5">
      <c r="A35" t="s">
        <v>464</v>
      </c>
      <c r="B35" t="s">
        <v>539</v>
      </c>
      <c r="C35" t="s">
        <v>463</v>
      </c>
      <c r="D35">
        <v>1960</v>
      </c>
      <c r="E35">
        <v>2294.5688140000002</v>
      </c>
    </row>
    <row r="36" spans="1:5">
      <c r="A36" t="s">
        <v>462</v>
      </c>
      <c r="B36" t="s">
        <v>536</v>
      </c>
      <c r="C36" t="s">
        <v>461</v>
      </c>
      <c r="D36">
        <v>1960</v>
      </c>
    </row>
    <row r="37" spans="1:5">
      <c r="A37" t="s">
        <v>460</v>
      </c>
      <c r="B37" t="s">
        <v>539</v>
      </c>
      <c r="C37" t="s">
        <v>459</v>
      </c>
      <c r="D37">
        <v>1960</v>
      </c>
      <c r="E37">
        <v>1787.3603479999999</v>
      </c>
    </row>
    <row r="38" spans="1:5">
      <c r="A38" t="s">
        <v>458</v>
      </c>
      <c r="B38" t="s">
        <v>539</v>
      </c>
      <c r="C38" t="s">
        <v>457</v>
      </c>
      <c r="D38">
        <v>1960</v>
      </c>
    </row>
    <row r="39" spans="1:5">
      <c r="A39" t="s">
        <v>456</v>
      </c>
      <c r="B39" t="s">
        <v>539</v>
      </c>
      <c r="C39" t="s">
        <v>455</v>
      </c>
      <c r="D39">
        <v>1960</v>
      </c>
      <c r="E39">
        <v>532.61626679999995</v>
      </c>
    </row>
    <row r="40" spans="1:5">
      <c r="A40" t="s">
        <v>454</v>
      </c>
      <c r="B40" t="s">
        <v>539</v>
      </c>
      <c r="C40" t="s">
        <v>453</v>
      </c>
      <c r="D40">
        <v>1960</v>
      </c>
      <c r="E40">
        <v>89.520541510000001</v>
      </c>
    </row>
    <row r="41" spans="1:5">
      <c r="A41" t="s">
        <v>679</v>
      </c>
      <c r="B41" t="s">
        <v>539</v>
      </c>
      <c r="C41" t="s">
        <v>451</v>
      </c>
      <c r="D41">
        <v>1960</v>
      </c>
      <c r="E41">
        <v>153.4715941</v>
      </c>
    </row>
    <row r="42" spans="1:5">
      <c r="A42" t="s">
        <v>450</v>
      </c>
      <c r="B42" t="s">
        <v>539</v>
      </c>
      <c r="C42" t="s">
        <v>449</v>
      </c>
      <c r="D42">
        <v>1960</v>
      </c>
      <c r="E42">
        <v>119.53418720000001</v>
      </c>
    </row>
    <row r="43" spans="1:5">
      <c r="A43" t="s">
        <v>448</v>
      </c>
      <c r="B43" t="s">
        <v>539</v>
      </c>
      <c r="C43" t="s">
        <v>447</v>
      </c>
      <c r="D43">
        <v>1960</v>
      </c>
      <c r="E43">
        <v>220.3140631</v>
      </c>
    </row>
    <row r="44" spans="1:5">
      <c r="A44" t="s">
        <v>446</v>
      </c>
      <c r="B44" t="s">
        <v>539</v>
      </c>
      <c r="C44" t="s">
        <v>445</v>
      </c>
      <c r="D44">
        <v>1960</v>
      </c>
      <c r="E44">
        <v>127.0047459</v>
      </c>
    </row>
    <row r="45" spans="1:5">
      <c r="A45" t="s">
        <v>444</v>
      </c>
      <c r="B45" t="s">
        <v>539</v>
      </c>
      <c r="C45" t="s">
        <v>443</v>
      </c>
      <c r="D45">
        <v>1960</v>
      </c>
      <c r="E45">
        <v>245.19746620000001</v>
      </c>
    </row>
    <row r="46" spans="1:5">
      <c r="A46" t="s">
        <v>442</v>
      </c>
      <c r="B46" t="s">
        <v>539</v>
      </c>
      <c r="C46" t="s">
        <v>441</v>
      </c>
      <c r="D46">
        <v>1960</v>
      </c>
    </row>
    <row r="47" spans="1:5">
      <c r="A47" t="s">
        <v>440</v>
      </c>
      <c r="B47" t="s">
        <v>539</v>
      </c>
      <c r="C47" t="s">
        <v>439</v>
      </c>
      <c r="D47">
        <v>1960</v>
      </c>
    </row>
    <row r="48" spans="1:5">
      <c r="A48" t="s">
        <v>438</v>
      </c>
      <c r="B48" t="s">
        <v>539</v>
      </c>
      <c r="C48" t="s">
        <v>437</v>
      </c>
      <c r="D48">
        <v>1960</v>
      </c>
      <c r="E48">
        <v>380.71913069999999</v>
      </c>
    </row>
    <row r="49" spans="1:5">
      <c r="A49" t="s">
        <v>436</v>
      </c>
      <c r="B49" t="s">
        <v>536</v>
      </c>
      <c r="C49" t="s">
        <v>435</v>
      </c>
      <c r="D49">
        <v>1960</v>
      </c>
      <c r="E49">
        <v>457.95621319999998</v>
      </c>
    </row>
    <row r="50" spans="1:5">
      <c r="A50" t="s">
        <v>434</v>
      </c>
      <c r="B50" t="s">
        <v>539</v>
      </c>
      <c r="C50" t="s">
        <v>433</v>
      </c>
      <c r="D50">
        <v>1960</v>
      </c>
    </row>
    <row r="51" spans="1:5">
      <c r="A51" t="s">
        <v>432</v>
      </c>
      <c r="B51" t="s">
        <v>539</v>
      </c>
      <c r="C51" t="s">
        <v>431</v>
      </c>
      <c r="D51">
        <v>1960</v>
      </c>
    </row>
    <row r="52" spans="1:5">
      <c r="A52" t="s">
        <v>430</v>
      </c>
      <c r="B52" t="s">
        <v>539</v>
      </c>
      <c r="C52" t="s">
        <v>429</v>
      </c>
      <c r="D52">
        <v>1960</v>
      </c>
    </row>
    <row r="53" spans="1:5">
      <c r="A53" t="s">
        <v>428</v>
      </c>
      <c r="B53" t="s">
        <v>539</v>
      </c>
      <c r="C53" t="s">
        <v>427</v>
      </c>
      <c r="D53">
        <v>1960</v>
      </c>
    </row>
    <row r="54" spans="1:5">
      <c r="A54" t="s">
        <v>426</v>
      </c>
      <c r="B54" t="s">
        <v>539</v>
      </c>
      <c r="C54" t="s">
        <v>425</v>
      </c>
      <c r="D54">
        <v>1960</v>
      </c>
    </row>
    <row r="55" spans="1:5">
      <c r="A55" t="s">
        <v>7</v>
      </c>
      <c r="B55" t="s">
        <v>539</v>
      </c>
      <c r="C55" t="s">
        <v>424</v>
      </c>
      <c r="D55">
        <v>1960</v>
      </c>
    </row>
    <row r="56" spans="1:5">
      <c r="A56" t="s">
        <v>423</v>
      </c>
      <c r="B56" t="s">
        <v>539</v>
      </c>
      <c r="C56" t="s">
        <v>422</v>
      </c>
      <c r="D56">
        <v>1960</v>
      </c>
    </row>
    <row r="57" spans="1:5">
      <c r="A57" t="s">
        <v>421</v>
      </c>
      <c r="B57" t="s">
        <v>539</v>
      </c>
      <c r="C57" t="s">
        <v>420</v>
      </c>
      <c r="D57">
        <v>1960</v>
      </c>
    </row>
    <row r="58" spans="1:5">
      <c r="A58" t="s">
        <v>419</v>
      </c>
      <c r="B58" t="s">
        <v>539</v>
      </c>
      <c r="C58" t="s">
        <v>418</v>
      </c>
      <c r="D58">
        <v>1960</v>
      </c>
      <c r="E58">
        <v>1364.5171600000001</v>
      </c>
    </row>
    <row r="59" spans="1:5">
      <c r="A59" t="s">
        <v>417</v>
      </c>
      <c r="B59" t="s">
        <v>539</v>
      </c>
      <c r="C59" t="s">
        <v>416</v>
      </c>
      <c r="D59">
        <v>1960</v>
      </c>
      <c r="E59">
        <v>204.12602509999999</v>
      </c>
    </row>
    <row r="60" spans="1:5">
      <c r="A60" t="s">
        <v>415</v>
      </c>
      <c r="B60" t="s">
        <v>539</v>
      </c>
      <c r="C60" t="s">
        <v>414</v>
      </c>
      <c r="D60">
        <v>1960</v>
      </c>
      <c r="E60">
        <v>244.82480649999999</v>
      </c>
    </row>
    <row r="61" spans="1:5">
      <c r="A61" t="s">
        <v>413</v>
      </c>
      <c r="B61" t="s">
        <v>536</v>
      </c>
      <c r="C61" t="s">
        <v>412</v>
      </c>
      <c r="D61">
        <v>1960</v>
      </c>
      <c r="E61">
        <v>89.562541999999993</v>
      </c>
    </row>
    <row r="62" spans="1:5">
      <c r="A62" t="s">
        <v>411</v>
      </c>
      <c r="B62" t="s">
        <v>536</v>
      </c>
      <c r="C62" t="s">
        <v>410</v>
      </c>
      <c r="D62">
        <v>1960</v>
      </c>
      <c r="E62">
        <v>155.45122230000001</v>
      </c>
    </row>
    <row r="63" spans="1:5">
      <c r="A63" t="s">
        <v>409</v>
      </c>
      <c r="B63" t="s">
        <v>536</v>
      </c>
      <c r="C63" t="s">
        <v>408</v>
      </c>
      <c r="D63">
        <v>1960</v>
      </c>
      <c r="E63">
        <v>147.2203122</v>
      </c>
    </row>
    <row r="64" spans="1:5">
      <c r="A64" t="s">
        <v>407</v>
      </c>
      <c r="B64" t="s">
        <v>536</v>
      </c>
      <c r="C64" t="s">
        <v>406</v>
      </c>
      <c r="D64">
        <v>1960</v>
      </c>
    </row>
    <row r="65" spans="1:5">
      <c r="A65" t="s">
        <v>405</v>
      </c>
      <c r="B65" t="s">
        <v>536</v>
      </c>
      <c r="C65" t="s">
        <v>404</v>
      </c>
      <c r="D65">
        <v>1960</v>
      </c>
      <c r="E65">
        <v>648.58153700000003</v>
      </c>
    </row>
    <row r="66" spans="1:5">
      <c r="A66" t="s">
        <v>403</v>
      </c>
      <c r="B66" t="s">
        <v>539</v>
      </c>
      <c r="C66" t="s">
        <v>402</v>
      </c>
      <c r="D66">
        <v>1960</v>
      </c>
      <c r="E66">
        <v>222.26686280000001</v>
      </c>
    </row>
    <row r="67" spans="1:5">
      <c r="A67" t="s">
        <v>401</v>
      </c>
      <c r="B67" t="s">
        <v>539</v>
      </c>
      <c r="C67" t="s">
        <v>400</v>
      </c>
      <c r="D67">
        <v>1960</v>
      </c>
    </row>
    <row r="68" spans="1:5">
      <c r="A68" t="s">
        <v>399</v>
      </c>
      <c r="B68" t="s">
        <v>536</v>
      </c>
      <c r="C68" t="s">
        <v>398</v>
      </c>
      <c r="D68">
        <v>1960</v>
      </c>
      <c r="E68">
        <v>924.61476200000004</v>
      </c>
    </row>
    <row r="69" spans="1:5">
      <c r="A69" t="s">
        <v>397</v>
      </c>
      <c r="B69" t="s">
        <v>539</v>
      </c>
      <c r="C69" t="s">
        <v>396</v>
      </c>
      <c r="D69">
        <v>1960</v>
      </c>
    </row>
    <row r="70" spans="1:5">
      <c r="A70" t="s">
        <v>395</v>
      </c>
      <c r="B70" t="s">
        <v>539</v>
      </c>
      <c r="C70" t="s">
        <v>394</v>
      </c>
      <c r="D70">
        <v>1960</v>
      </c>
      <c r="E70">
        <v>396.39225329999999</v>
      </c>
    </row>
    <row r="71" spans="1:5">
      <c r="A71" t="s">
        <v>393</v>
      </c>
      <c r="B71" t="s">
        <v>539</v>
      </c>
      <c r="C71" t="s">
        <v>392</v>
      </c>
      <c r="D71">
        <v>1960</v>
      </c>
    </row>
    <row r="72" spans="1:5">
      <c r="A72" t="s">
        <v>5</v>
      </c>
      <c r="B72" t="s">
        <v>539</v>
      </c>
      <c r="C72" t="s">
        <v>391</v>
      </c>
      <c r="D72">
        <v>1960</v>
      </c>
    </row>
    <row r="73" spans="1:5">
      <c r="A73" t="s">
        <v>390</v>
      </c>
      <c r="B73" t="s">
        <v>536</v>
      </c>
      <c r="C73" t="s">
        <v>389</v>
      </c>
      <c r="D73">
        <v>1960</v>
      </c>
      <c r="E73">
        <v>876.53483240000003</v>
      </c>
    </row>
    <row r="74" spans="1:5">
      <c r="A74" t="s">
        <v>388</v>
      </c>
      <c r="B74" t="s">
        <v>536</v>
      </c>
      <c r="C74" t="s">
        <v>387</v>
      </c>
      <c r="D74">
        <v>1960</v>
      </c>
    </row>
    <row r="75" spans="1:5">
      <c r="A75" t="s">
        <v>386</v>
      </c>
      <c r="B75" t="s">
        <v>539</v>
      </c>
      <c r="C75" t="s">
        <v>385</v>
      </c>
      <c r="D75">
        <v>1960</v>
      </c>
      <c r="E75">
        <v>1179.3530109999999</v>
      </c>
    </row>
    <row r="76" spans="1:5">
      <c r="A76" t="s">
        <v>384</v>
      </c>
      <c r="B76" t="s">
        <v>539</v>
      </c>
      <c r="C76" t="s">
        <v>383</v>
      </c>
      <c r="D76">
        <v>1960</v>
      </c>
      <c r="E76">
        <v>285.54250050000002</v>
      </c>
    </row>
    <row r="77" spans="1:5">
      <c r="A77" t="s">
        <v>382</v>
      </c>
      <c r="B77" t="s">
        <v>539</v>
      </c>
      <c r="C77" t="s">
        <v>381</v>
      </c>
      <c r="D77">
        <v>1960</v>
      </c>
      <c r="E77">
        <v>1338.299606</v>
      </c>
    </row>
    <row r="78" spans="1:5">
      <c r="A78" t="s">
        <v>380</v>
      </c>
      <c r="B78" t="s">
        <v>539</v>
      </c>
      <c r="C78" t="s">
        <v>379</v>
      </c>
      <c r="D78">
        <v>1960</v>
      </c>
    </row>
    <row r="79" spans="1:5">
      <c r="A79" t="s">
        <v>378</v>
      </c>
      <c r="B79" t="s">
        <v>539</v>
      </c>
      <c r="C79" t="s">
        <v>377</v>
      </c>
      <c r="D79">
        <v>1960</v>
      </c>
    </row>
    <row r="80" spans="1:5">
      <c r="A80" t="s">
        <v>376</v>
      </c>
      <c r="B80" t="s">
        <v>539</v>
      </c>
      <c r="C80" t="s">
        <v>375</v>
      </c>
      <c r="D80">
        <v>1960</v>
      </c>
      <c r="E80">
        <v>283.40046469999999</v>
      </c>
    </row>
    <row r="81" spans="1:5">
      <c r="A81" t="s">
        <v>374</v>
      </c>
      <c r="B81" t="s">
        <v>539</v>
      </c>
      <c r="C81" t="s">
        <v>373</v>
      </c>
      <c r="D81">
        <v>1960</v>
      </c>
      <c r="E81">
        <v>1380.306241</v>
      </c>
    </row>
    <row r="82" spans="1:5">
      <c r="A82" t="s">
        <v>372</v>
      </c>
      <c r="B82" t="s">
        <v>539</v>
      </c>
      <c r="C82" t="s">
        <v>371</v>
      </c>
      <c r="D82">
        <v>1960</v>
      </c>
    </row>
    <row r="83" spans="1:5">
      <c r="A83" t="s">
        <v>370</v>
      </c>
      <c r="B83" t="s">
        <v>539</v>
      </c>
      <c r="C83" t="s">
        <v>369</v>
      </c>
      <c r="D83">
        <v>1960</v>
      </c>
      <c r="E83">
        <v>182.9791912</v>
      </c>
    </row>
    <row r="84" spans="1:5">
      <c r="A84" t="s">
        <v>368</v>
      </c>
      <c r="B84" t="s">
        <v>539</v>
      </c>
      <c r="C84" t="s">
        <v>367</v>
      </c>
      <c r="D84">
        <v>1960</v>
      </c>
    </row>
    <row r="85" spans="1:5">
      <c r="A85" t="s">
        <v>366</v>
      </c>
      <c r="B85" t="s">
        <v>539</v>
      </c>
      <c r="C85" t="s">
        <v>365</v>
      </c>
      <c r="D85">
        <v>1960</v>
      </c>
    </row>
    <row r="86" spans="1:5">
      <c r="A86" t="s">
        <v>364</v>
      </c>
      <c r="B86" t="s">
        <v>539</v>
      </c>
      <c r="C86" t="s">
        <v>363</v>
      </c>
      <c r="D86">
        <v>1960</v>
      </c>
    </row>
    <row r="87" spans="1:5">
      <c r="A87" t="s">
        <v>362</v>
      </c>
      <c r="B87" t="s">
        <v>539</v>
      </c>
      <c r="C87" t="s">
        <v>361</v>
      </c>
      <c r="D87">
        <v>1960</v>
      </c>
    </row>
    <row r="88" spans="1:5">
      <c r="A88" t="s">
        <v>360</v>
      </c>
      <c r="B88" t="s">
        <v>539</v>
      </c>
      <c r="C88" t="s">
        <v>359</v>
      </c>
      <c r="D88">
        <v>1960</v>
      </c>
    </row>
    <row r="89" spans="1:5">
      <c r="A89" t="s">
        <v>358</v>
      </c>
      <c r="B89" t="s">
        <v>539</v>
      </c>
      <c r="C89" t="s">
        <v>357</v>
      </c>
      <c r="D89">
        <v>1960</v>
      </c>
      <c r="E89">
        <v>533.68638120000003</v>
      </c>
    </row>
    <row r="90" spans="1:5">
      <c r="A90" t="s">
        <v>356</v>
      </c>
      <c r="B90" t="s">
        <v>539</v>
      </c>
      <c r="C90" t="s">
        <v>355</v>
      </c>
      <c r="D90">
        <v>1960</v>
      </c>
    </row>
    <row r="91" spans="1:5">
      <c r="A91" t="s">
        <v>354</v>
      </c>
      <c r="B91" t="s">
        <v>539</v>
      </c>
      <c r="C91" t="s">
        <v>353</v>
      </c>
      <c r="D91">
        <v>1960</v>
      </c>
    </row>
    <row r="92" spans="1:5">
      <c r="A92" t="s">
        <v>352</v>
      </c>
      <c r="B92" t="s">
        <v>539</v>
      </c>
      <c r="C92" t="s">
        <v>351</v>
      </c>
      <c r="D92">
        <v>1960</v>
      </c>
      <c r="E92">
        <v>247.84198620000001</v>
      </c>
    </row>
    <row r="93" spans="1:5">
      <c r="A93" t="s">
        <v>350</v>
      </c>
      <c r="B93" t="s">
        <v>539</v>
      </c>
      <c r="C93" t="s">
        <v>349</v>
      </c>
      <c r="D93">
        <v>1960</v>
      </c>
    </row>
    <row r="94" spans="1:5">
      <c r="A94" t="s">
        <v>348</v>
      </c>
      <c r="B94" t="s">
        <v>539</v>
      </c>
      <c r="C94" t="s">
        <v>347</v>
      </c>
      <c r="D94">
        <v>1960</v>
      </c>
      <c r="E94">
        <v>297.67329910000001</v>
      </c>
    </row>
    <row r="95" spans="1:5">
      <c r="A95" t="s">
        <v>346</v>
      </c>
      <c r="B95" t="s">
        <v>536</v>
      </c>
      <c r="C95" t="s">
        <v>345</v>
      </c>
      <c r="D95">
        <v>1960</v>
      </c>
      <c r="E95">
        <v>1405.023379</v>
      </c>
    </row>
    <row r="96" spans="1:5">
      <c r="A96" t="s">
        <v>344</v>
      </c>
      <c r="B96" t="s">
        <v>539</v>
      </c>
      <c r="C96" t="s">
        <v>343</v>
      </c>
      <c r="D96">
        <v>1960</v>
      </c>
      <c r="E96">
        <v>429.44287439999999</v>
      </c>
    </row>
    <row r="97" spans="1:5">
      <c r="A97" t="s">
        <v>342</v>
      </c>
      <c r="B97" t="s">
        <v>539</v>
      </c>
      <c r="C97" t="s">
        <v>341</v>
      </c>
      <c r="D97">
        <v>1960</v>
      </c>
      <c r="E97">
        <v>164.64431870000001</v>
      </c>
    </row>
    <row r="98" spans="1:5">
      <c r="A98" t="s">
        <v>340</v>
      </c>
      <c r="B98" t="s">
        <v>536</v>
      </c>
      <c r="C98" t="s">
        <v>339</v>
      </c>
      <c r="D98">
        <v>1960</v>
      </c>
      <c r="E98">
        <v>108.10535350000001</v>
      </c>
    </row>
    <row r="99" spans="1:5">
      <c r="A99" t="s">
        <v>338</v>
      </c>
      <c r="B99" t="s">
        <v>539</v>
      </c>
      <c r="C99" t="s">
        <v>337</v>
      </c>
      <c r="D99">
        <v>1960</v>
      </c>
    </row>
    <row r="100" spans="1:5">
      <c r="A100" t="s">
        <v>336</v>
      </c>
      <c r="B100" t="s">
        <v>539</v>
      </c>
      <c r="C100" t="s">
        <v>335</v>
      </c>
      <c r="D100">
        <v>1960</v>
      </c>
    </row>
    <row r="101" spans="1:5">
      <c r="A101" t="s">
        <v>334</v>
      </c>
      <c r="B101" t="s">
        <v>539</v>
      </c>
      <c r="C101" t="s">
        <v>333</v>
      </c>
      <c r="D101">
        <v>1960</v>
      </c>
    </row>
    <row r="102" spans="1:5">
      <c r="A102" t="s">
        <v>332</v>
      </c>
      <c r="B102" t="s">
        <v>536</v>
      </c>
      <c r="C102" t="s">
        <v>331</v>
      </c>
      <c r="D102">
        <v>1960</v>
      </c>
      <c r="E102">
        <v>153.5851443</v>
      </c>
    </row>
    <row r="103" spans="1:5">
      <c r="A103" t="s">
        <v>330</v>
      </c>
      <c r="B103" t="s">
        <v>536</v>
      </c>
      <c r="C103" t="s">
        <v>329</v>
      </c>
      <c r="D103">
        <v>1960</v>
      </c>
      <c r="E103">
        <v>144.40718100000001</v>
      </c>
    </row>
    <row r="104" spans="1:5">
      <c r="A104" t="s">
        <v>328</v>
      </c>
      <c r="B104" t="s">
        <v>536</v>
      </c>
      <c r="C104" t="s">
        <v>327</v>
      </c>
      <c r="D104">
        <v>1960</v>
      </c>
      <c r="E104">
        <v>101.306488</v>
      </c>
    </row>
    <row r="105" spans="1:5">
      <c r="A105" t="s">
        <v>326</v>
      </c>
      <c r="B105" t="s">
        <v>536</v>
      </c>
      <c r="C105" t="s">
        <v>325</v>
      </c>
      <c r="D105">
        <v>1960</v>
      </c>
      <c r="E105">
        <v>101.6931324</v>
      </c>
    </row>
    <row r="106" spans="1:5">
      <c r="A106" t="s">
        <v>324</v>
      </c>
      <c r="B106" t="s">
        <v>539</v>
      </c>
      <c r="C106" t="s">
        <v>323</v>
      </c>
      <c r="D106">
        <v>1960</v>
      </c>
    </row>
    <row r="107" spans="1:5">
      <c r="A107" t="s">
        <v>322</v>
      </c>
      <c r="B107" t="s">
        <v>536</v>
      </c>
      <c r="C107" t="s">
        <v>321</v>
      </c>
      <c r="D107">
        <v>1960</v>
      </c>
      <c r="E107">
        <v>103.745784</v>
      </c>
    </row>
    <row r="108" spans="1:5">
      <c r="A108" t="s">
        <v>320</v>
      </c>
      <c r="B108" t="s">
        <v>539</v>
      </c>
      <c r="C108" t="s">
        <v>319</v>
      </c>
      <c r="D108">
        <v>1960</v>
      </c>
    </row>
    <row r="109" spans="1:5">
      <c r="A109" t="s">
        <v>318</v>
      </c>
      <c r="B109" t="s">
        <v>539</v>
      </c>
      <c r="C109" t="s">
        <v>317</v>
      </c>
      <c r="D109">
        <v>1960</v>
      </c>
      <c r="E109">
        <v>81.284763749999996</v>
      </c>
    </row>
    <row r="110" spans="1:5">
      <c r="A110" t="s">
        <v>316</v>
      </c>
      <c r="B110" t="s">
        <v>536</v>
      </c>
      <c r="C110" t="s">
        <v>315</v>
      </c>
      <c r="D110">
        <v>1960</v>
      </c>
    </row>
    <row r="111" spans="1:5">
      <c r="A111" t="s">
        <v>314</v>
      </c>
      <c r="B111" t="s">
        <v>539</v>
      </c>
      <c r="C111" t="s">
        <v>313</v>
      </c>
      <c r="D111">
        <v>1960</v>
      </c>
      <c r="E111">
        <v>685.61471240000003</v>
      </c>
    </row>
    <row r="112" spans="1:5">
      <c r="A112" t="s">
        <v>312</v>
      </c>
      <c r="B112" t="s">
        <v>539</v>
      </c>
      <c r="C112" t="s">
        <v>311</v>
      </c>
      <c r="D112">
        <v>1960</v>
      </c>
      <c r="E112">
        <v>191.68087750000001</v>
      </c>
    </row>
    <row r="113" spans="1:5">
      <c r="A113" t="s">
        <v>310</v>
      </c>
      <c r="B113" t="s">
        <v>539</v>
      </c>
      <c r="C113" t="s">
        <v>309</v>
      </c>
      <c r="D113">
        <v>1960</v>
      </c>
      <c r="E113">
        <v>231.0256172</v>
      </c>
    </row>
    <row r="114" spans="1:5">
      <c r="A114" t="s">
        <v>308</v>
      </c>
      <c r="B114" t="s">
        <v>539</v>
      </c>
      <c r="C114" t="s">
        <v>307</v>
      </c>
      <c r="D114">
        <v>1960</v>
      </c>
      <c r="E114">
        <v>1414.9822690000001</v>
      </c>
    </row>
    <row r="115" spans="1:5">
      <c r="A115" t="s">
        <v>306</v>
      </c>
      <c r="B115" t="s">
        <v>539</v>
      </c>
      <c r="C115" t="s">
        <v>305</v>
      </c>
      <c r="D115">
        <v>1960</v>
      </c>
      <c r="E115">
        <v>1229.1747479999999</v>
      </c>
    </row>
    <row r="116" spans="1:5">
      <c r="A116" t="s">
        <v>304</v>
      </c>
      <c r="B116" t="s">
        <v>539</v>
      </c>
      <c r="C116" t="s">
        <v>303</v>
      </c>
      <c r="D116">
        <v>1960</v>
      </c>
      <c r="E116">
        <v>804.49262329999999</v>
      </c>
    </row>
    <row r="117" spans="1:5">
      <c r="A117" t="s">
        <v>302</v>
      </c>
      <c r="B117" t="s">
        <v>539</v>
      </c>
      <c r="C117" t="s">
        <v>301</v>
      </c>
      <c r="D117">
        <v>1960</v>
      </c>
      <c r="E117">
        <v>429.32585310000002</v>
      </c>
    </row>
    <row r="118" spans="1:5">
      <c r="A118" t="s">
        <v>300</v>
      </c>
      <c r="B118" t="s">
        <v>539</v>
      </c>
      <c r="C118" t="s">
        <v>299</v>
      </c>
      <c r="D118">
        <v>1960</v>
      </c>
    </row>
    <row r="119" spans="1:5">
      <c r="A119" t="s">
        <v>298</v>
      </c>
      <c r="B119" t="s">
        <v>539</v>
      </c>
      <c r="C119" t="s">
        <v>297</v>
      </c>
      <c r="D119">
        <v>1960</v>
      </c>
      <c r="E119">
        <v>478.99534019999999</v>
      </c>
    </row>
    <row r="120" spans="1:5">
      <c r="A120" t="s">
        <v>296</v>
      </c>
      <c r="B120" t="s">
        <v>539</v>
      </c>
      <c r="C120" t="s">
        <v>295</v>
      </c>
      <c r="D120">
        <v>1960</v>
      </c>
    </row>
    <row r="121" spans="1:5">
      <c r="A121" t="s">
        <v>294</v>
      </c>
      <c r="B121" t="s">
        <v>539</v>
      </c>
      <c r="C121" t="s">
        <v>293</v>
      </c>
      <c r="D121">
        <v>1960</v>
      </c>
      <c r="E121">
        <v>97.621530579999998</v>
      </c>
    </row>
    <row r="122" spans="1:5">
      <c r="A122" t="s">
        <v>292</v>
      </c>
      <c r="B122" t="s">
        <v>539</v>
      </c>
      <c r="C122" t="s">
        <v>291</v>
      </c>
      <c r="D122">
        <v>1960</v>
      </c>
    </row>
    <row r="123" spans="1:5">
      <c r="A123" t="s">
        <v>290</v>
      </c>
      <c r="B123" t="s">
        <v>539</v>
      </c>
      <c r="C123" t="s">
        <v>289</v>
      </c>
      <c r="D123">
        <v>1960</v>
      </c>
      <c r="E123">
        <v>111.3424797</v>
      </c>
    </row>
    <row r="124" spans="1:5">
      <c r="A124" t="s">
        <v>288</v>
      </c>
      <c r="B124" t="s">
        <v>539</v>
      </c>
      <c r="C124" t="s">
        <v>287</v>
      </c>
      <c r="D124">
        <v>1960</v>
      </c>
    </row>
    <row r="125" spans="1:5">
      <c r="A125" t="s">
        <v>286</v>
      </c>
      <c r="B125" t="s">
        <v>539</v>
      </c>
      <c r="C125" t="s">
        <v>285</v>
      </c>
      <c r="D125">
        <v>1960</v>
      </c>
      <c r="E125">
        <v>241.55803520000001</v>
      </c>
    </row>
    <row r="126" spans="1:5">
      <c r="A126" t="s">
        <v>284</v>
      </c>
      <c r="B126" t="s">
        <v>539</v>
      </c>
      <c r="C126" t="s">
        <v>283</v>
      </c>
      <c r="D126">
        <v>1960</v>
      </c>
      <c r="E126">
        <v>158.23663619999999</v>
      </c>
    </row>
    <row r="127" spans="1:5">
      <c r="A127" t="s">
        <v>282</v>
      </c>
      <c r="B127" t="s">
        <v>539</v>
      </c>
      <c r="C127" t="s">
        <v>281</v>
      </c>
      <c r="D127">
        <v>1960</v>
      </c>
    </row>
    <row r="128" spans="1:5">
      <c r="A128" t="s">
        <v>280</v>
      </c>
      <c r="B128" t="s">
        <v>536</v>
      </c>
      <c r="C128" t="s">
        <v>279</v>
      </c>
      <c r="D128">
        <v>1960</v>
      </c>
      <c r="E128">
        <v>355.79046099999999</v>
      </c>
    </row>
    <row r="129" spans="1:5">
      <c r="A129" t="s">
        <v>278</v>
      </c>
      <c r="B129" t="s">
        <v>539</v>
      </c>
      <c r="C129" t="s">
        <v>277</v>
      </c>
      <c r="D129">
        <v>1960</v>
      </c>
    </row>
    <row r="130" spans="1:5">
      <c r="A130" t="s">
        <v>276</v>
      </c>
      <c r="B130" t="s">
        <v>539</v>
      </c>
      <c r="C130" t="s">
        <v>275</v>
      </c>
      <c r="D130">
        <v>1960</v>
      </c>
    </row>
    <row r="131" spans="1:5">
      <c r="A131" t="s">
        <v>274</v>
      </c>
      <c r="B131" t="s">
        <v>539</v>
      </c>
      <c r="C131" t="s">
        <v>273</v>
      </c>
      <c r="D131">
        <v>1960</v>
      </c>
      <c r="E131">
        <v>170.03783759999999</v>
      </c>
    </row>
    <row r="132" spans="1:5">
      <c r="A132" t="s">
        <v>272</v>
      </c>
      <c r="B132" t="s">
        <v>539</v>
      </c>
      <c r="C132" t="s">
        <v>271</v>
      </c>
      <c r="D132">
        <v>1960</v>
      </c>
    </row>
    <row r="133" spans="1:5">
      <c r="A133" t="s">
        <v>270</v>
      </c>
      <c r="B133" t="s">
        <v>539</v>
      </c>
      <c r="C133" t="s">
        <v>269</v>
      </c>
      <c r="D133">
        <v>1960</v>
      </c>
    </row>
    <row r="134" spans="1:5">
      <c r="A134" t="s">
        <v>268</v>
      </c>
      <c r="B134" t="s">
        <v>536</v>
      </c>
      <c r="C134" t="s">
        <v>267</v>
      </c>
      <c r="D134">
        <v>1960</v>
      </c>
      <c r="E134">
        <v>368.97959650000001</v>
      </c>
    </row>
    <row r="135" spans="1:5">
      <c r="A135" t="s">
        <v>266</v>
      </c>
      <c r="B135" t="s">
        <v>536</v>
      </c>
      <c r="C135" t="s">
        <v>265</v>
      </c>
      <c r="D135">
        <v>1960</v>
      </c>
    </row>
    <row r="136" spans="1:5">
      <c r="A136" t="s">
        <v>264</v>
      </c>
      <c r="B136" t="s">
        <v>536</v>
      </c>
      <c r="C136" t="s">
        <v>263</v>
      </c>
      <c r="D136">
        <v>1960</v>
      </c>
    </row>
    <row r="137" spans="1:5">
      <c r="A137" t="s">
        <v>262</v>
      </c>
      <c r="B137" t="s">
        <v>539</v>
      </c>
      <c r="C137" t="s">
        <v>261</v>
      </c>
      <c r="D137">
        <v>1960</v>
      </c>
    </row>
    <row r="138" spans="1:5">
      <c r="A138" t="s">
        <v>260</v>
      </c>
      <c r="B138" t="s">
        <v>539</v>
      </c>
      <c r="C138" t="s">
        <v>259</v>
      </c>
      <c r="D138">
        <v>1960</v>
      </c>
      <c r="E138">
        <v>142.46907329999999</v>
      </c>
    </row>
    <row r="139" spans="1:5">
      <c r="A139" t="s">
        <v>258</v>
      </c>
      <c r="B139" t="s">
        <v>536</v>
      </c>
      <c r="C139" t="s">
        <v>257</v>
      </c>
      <c r="D139">
        <v>1960</v>
      </c>
    </row>
    <row r="140" spans="1:5">
      <c r="A140" t="s">
        <v>256</v>
      </c>
      <c r="B140" t="s">
        <v>536</v>
      </c>
      <c r="C140" t="s">
        <v>255</v>
      </c>
      <c r="D140">
        <v>1960</v>
      </c>
      <c r="E140">
        <v>141.64028819999999</v>
      </c>
    </row>
    <row r="141" spans="1:5">
      <c r="A141" t="s">
        <v>254</v>
      </c>
      <c r="B141" t="s">
        <v>539</v>
      </c>
      <c r="C141" t="s">
        <v>253</v>
      </c>
      <c r="D141">
        <v>1960</v>
      </c>
      <c r="E141">
        <v>40.6055353</v>
      </c>
    </row>
    <row r="142" spans="1:5">
      <c r="A142" t="s">
        <v>252</v>
      </c>
      <c r="B142" t="s">
        <v>536</v>
      </c>
      <c r="C142" t="s">
        <v>251</v>
      </c>
      <c r="D142">
        <v>1960</v>
      </c>
      <c r="E142">
        <v>155.53318469999999</v>
      </c>
    </row>
    <row r="143" spans="1:5">
      <c r="A143" t="s">
        <v>250</v>
      </c>
      <c r="B143" t="s">
        <v>539</v>
      </c>
      <c r="C143" t="s">
        <v>249</v>
      </c>
      <c r="D143">
        <v>1960</v>
      </c>
    </row>
    <row r="144" spans="1:5">
      <c r="A144" t="s">
        <v>248</v>
      </c>
      <c r="B144" t="s">
        <v>539</v>
      </c>
      <c r="C144" t="s">
        <v>247</v>
      </c>
      <c r="D144">
        <v>1960</v>
      </c>
      <c r="E144">
        <v>2242.015817</v>
      </c>
    </row>
    <row r="145" spans="1:5">
      <c r="A145" t="s">
        <v>246</v>
      </c>
      <c r="B145" t="s">
        <v>539</v>
      </c>
      <c r="C145" t="s">
        <v>245</v>
      </c>
      <c r="D145">
        <v>1960</v>
      </c>
    </row>
    <row r="146" spans="1:5">
      <c r="A146" t="s">
        <v>244</v>
      </c>
      <c r="B146" t="s">
        <v>539</v>
      </c>
      <c r="C146" t="s">
        <v>243</v>
      </c>
      <c r="D146">
        <v>1960</v>
      </c>
    </row>
    <row r="147" spans="1:5">
      <c r="A147" t="s">
        <v>242</v>
      </c>
      <c r="B147" t="s">
        <v>539</v>
      </c>
      <c r="C147" t="s">
        <v>241</v>
      </c>
      <c r="D147">
        <v>1960</v>
      </c>
    </row>
    <row r="148" spans="1:5">
      <c r="A148" t="s">
        <v>240</v>
      </c>
      <c r="B148" t="s">
        <v>539</v>
      </c>
      <c r="C148" t="s">
        <v>239</v>
      </c>
      <c r="D148">
        <v>1960</v>
      </c>
      <c r="E148">
        <v>164.80077900000001</v>
      </c>
    </row>
    <row r="149" spans="1:5">
      <c r="A149" t="s">
        <v>238</v>
      </c>
      <c r="B149" t="s">
        <v>539</v>
      </c>
      <c r="C149" t="s">
        <v>237</v>
      </c>
      <c r="D149">
        <v>1960</v>
      </c>
    </row>
    <row r="150" spans="1:5">
      <c r="A150" t="s">
        <v>236</v>
      </c>
      <c r="B150" t="s">
        <v>539</v>
      </c>
      <c r="C150" t="s">
        <v>235</v>
      </c>
      <c r="D150">
        <v>1960</v>
      </c>
    </row>
    <row r="151" spans="1:5">
      <c r="A151" t="s">
        <v>234</v>
      </c>
      <c r="B151" t="s">
        <v>539</v>
      </c>
      <c r="C151" t="s">
        <v>233</v>
      </c>
      <c r="D151">
        <v>1960</v>
      </c>
      <c r="E151">
        <v>131.99303599999999</v>
      </c>
    </row>
    <row r="152" spans="1:5">
      <c r="A152" t="s">
        <v>232</v>
      </c>
      <c r="B152" t="s">
        <v>539</v>
      </c>
      <c r="C152" t="s">
        <v>231</v>
      </c>
      <c r="D152">
        <v>1960</v>
      </c>
    </row>
    <row r="153" spans="1:5">
      <c r="A153" t="s">
        <v>230</v>
      </c>
      <c r="B153" t="s">
        <v>536</v>
      </c>
      <c r="C153" t="s">
        <v>229</v>
      </c>
      <c r="D153">
        <v>1960</v>
      </c>
    </row>
    <row r="154" spans="1:5">
      <c r="A154" t="s">
        <v>228</v>
      </c>
      <c r="B154" t="s">
        <v>539</v>
      </c>
      <c r="C154" t="s">
        <v>227</v>
      </c>
      <c r="D154">
        <v>1960</v>
      </c>
      <c r="E154">
        <v>342.01628579999999</v>
      </c>
    </row>
    <row r="155" spans="1:5">
      <c r="A155" t="s">
        <v>226</v>
      </c>
      <c r="B155" t="s">
        <v>539</v>
      </c>
      <c r="C155" t="s">
        <v>225</v>
      </c>
      <c r="D155">
        <v>1960</v>
      </c>
    </row>
    <row r="156" spans="1:5">
      <c r="A156" t="s">
        <v>224</v>
      </c>
      <c r="B156" t="s">
        <v>536</v>
      </c>
      <c r="C156" t="s">
        <v>223</v>
      </c>
      <c r="D156">
        <v>1960</v>
      </c>
      <c r="E156">
        <v>146.06693920000001</v>
      </c>
    </row>
    <row r="157" spans="1:5">
      <c r="A157" t="s">
        <v>222</v>
      </c>
      <c r="B157" t="s">
        <v>539</v>
      </c>
      <c r="C157" t="s">
        <v>221</v>
      </c>
      <c r="D157">
        <v>1960</v>
      </c>
    </row>
    <row r="158" spans="1:5">
      <c r="A158" t="s">
        <v>220</v>
      </c>
      <c r="B158" t="s">
        <v>539</v>
      </c>
      <c r="C158" t="s">
        <v>219</v>
      </c>
      <c r="D158">
        <v>1960</v>
      </c>
    </row>
    <row r="159" spans="1:5">
      <c r="A159" t="s">
        <v>218</v>
      </c>
      <c r="B159" t="s">
        <v>539</v>
      </c>
      <c r="C159" t="s">
        <v>217</v>
      </c>
      <c r="D159">
        <v>1960</v>
      </c>
    </row>
    <row r="160" spans="1:5">
      <c r="A160" t="s">
        <v>216</v>
      </c>
      <c r="B160" t="s">
        <v>539</v>
      </c>
      <c r="C160" t="s">
        <v>215</v>
      </c>
      <c r="D160">
        <v>1960</v>
      </c>
    </row>
    <row r="161" spans="1:5">
      <c r="A161" t="s">
        <v>214</v>
      </c>
      <c r="B161" t="s">
        <v>536</v>
      </c>
      <c r="C161" t="s">
        <v>213</v>
      </c>
      <c r="D161">
        <v>1960</v>
      </c>
    </row>
    <row r="162" spans="1:5">
      <c r="A162" t="s">
        <v>212</v>
      </c>
      <c r="B162" t="s">
        <v>539</v>
      </c>
      <c r="C162" t="s">
        <v>211</v>
      </c>
      <c r="D162">
        <v>1960</v>
      </c>
    </row>
    <row r="163" spans="1:5">
      <c r="A163" t="s">
        <v>210</v>
      </c>
      <c r="B163" t="s">
        <v>539</v>
      </c>
      <c r="C163" t="s">
        <v>209</v>
      </c>
      <c r="D163">
        <v>1960</v>
      </c>
    </row>
    <row r="164" spans="1:5">
      <c r="A164" t="s">
        <v>208</v>
      </c>
      <c r="B164" t="s">
        <v>539</v>
      </c>
      <c r="C164" t="s">
        <v>207</v>
      </c>
      <c r="D164">
        <v>1960</v>
      </c>
    </row>
    <row r="165" spans="1:5">
      <c r="A165" t="s">
        <v>206</v>
      </c>
      <c r="B165" t="s">
        <v>539</v>
      </c>
      <c r="C165" t="s">
        <v>205</v>
      </c>
      <c r="D165">
        <v>1960</v>
      </c>
    </row>
    <row r="166" spans="1:5">
      <c r="A166" t="s">
        <v>204</v>
      </c>
      <c r="B166" t="s">
        <v>539</v>
      </c>
      <c r="C166" t="s">
        <v>203</v>
      </c>
      <c r="D166">
        <v>1960</v>
      </c>
      <c r="E166">
        <v>107.91502680000001</v>
      </c>
    </row>
    <row r="167" spans="1:5">
      <c r="A167" t="s">
        <v>202</v>
      </c>
      <c r="B167" t="s">
        <v>539</v>
      </c>
      <c r="C167" t="s">
        <v>201</v>
      </c>
      <c r="D167">
        <v>1960</v>
      </c>
    </row>
    <row r="168" spans="1:5">
      <c r="A168" t="s">
        <v>200</v>
      </c>
      <c r="B168" t="s">
        <v>539</v>
      </c>
      <c r="C168" t="s">
        <v>199</v>
      </c>
      <c r="D168">
        <v>1960</v>
      </c>
      <c r="E168">
        <v>45.03408933</v>
      </c>
    </row>
    <row r="169" spans="1:5">
      <c r="A169" t="s">
        <v>198</v>
      </c>
      <c r="B169" t="s">
        <v>539</v>
      </c>
      <c r="C169" t="s">
        <v>197</v>
      </c>
      <c r="D169">
        <v>1960</v>
      </c>
      <c r="E169">
        <v>234.91689289999999</v>
      </c>
    </row>
    <row r="170" spans="1:5">
      <c r="A170" t="s">
        <v>196</v>
      </c>
      <c r="B170" t="s">
        <v>536</v>
      </c>
      <c r="C170" t="s">
        <v>195</v>
      </c>
      <c r="D170">
        <v>1960</v>
      </c>
      <c r="E170">
        <v>2942.62887</v>
      </c>
    </row>
    <row r="171" spans="1:5">
      <c r="A171" t="s">
        <v>194</v>
      </c>
      <c r="B171" t="s">
        <v>539</v>
      </c>
      <c r="C171" t="s">
        <v>193</v>
      </c>
      <c r="D171">
        <v>1960</v>
      </c>
    </row>
    <row r="172" spans="1:5">
      <c r="A172" t="s">
        <v>192</v>
      </c>
      <c r="B172" t="s">
        <v>539</v>
      </c>
      <c r="C172" t="s">
        <v>191</v>
      </c>
      <c r="D172">
        <v>1960</v>
      </c>
    </row>
    <row r="173" spans="1:5">
      <c r="A173" t="s">
        <v>190</v>
      </c>
      <c r="B173" t="s">
        <v>539</v>
      </c>
      <c r="C173" t="s">
        <v>189</v>
      </c>
      <c r="D173">
        <v>1960</v>
      </c>
      <c r="E173">
        <v>132.65216240000001</v>
      </c>
    </row>
    <row r="174" spans="1:5">
      <c r="A174" t="s">
        <v>188</v>
      </c>
      <c r="B174" t="s">
        <v>539</v>
      </c>
      <c r="C174" t="s">
        <v>187</v>
      </c>
      <c r="D174">
        <v>1960</v>
      </c>
      <c r="E174">
        <v>92.961800150000002</v>
      </c>
    </row>
    <row r="175" spans="1:5">
      <c r="A175" t="s">
        <v>186</v>
      </c>
      <c r="B175" t="s">
        <v>539</v>
      </c>
      <c r="C175" t="s">
        <v>185</v>
      </c>
      <c r="D175">
        <v>1960</v>
      </c>
      <c r="E175">
        <v>126.1366951</v>
      </c>
    </row>
    <row r="176" spans="1:5">
      <c r="A176" t="s">
        <v>184</v>
      </c>
      <c r="B176" t="s">
        <v>539</v>
      </c>
      <c r="C176" t="s">
        <v>183</v>
      </c>
      <c r="D176">
        <v>1960</v>
      </c>
      <c r="E176">
        <v>1068.7845870000001</v>
      </c>
    </row>
    <row r="177" spans="1:5">
      <c r="A177" t="s">
        <v>182</v>
      </c>
      <c r="B177" t="s">
        <v>539</v>
      </c>
      <c r="C177" t="s">
        <v>181</v>
      </c>
      <c r="D177">
        <v>1960</v>
      </c>
      <c r="E177">
        <v>1441.75566</v>
      </c>
    </row>
    <row r="178" spans="1:5">
      <c r="A178" t="s">
        <v>180</v>
      </c>
      <c r="B178" t="s">
        <v>539</v>
      </c>
      <c r="C178" t="s">
        <v>179</v>
      </c>
      <c r="D178">
        <v>1960</v>
      </c>
      <c r="E178">
        <v>50.515140449999997</v>
      </c>
    </row>
    <row r="179" spans="1:5">
      <c r="A179" t="s">
        <v>178</v>
      </c>
      <c r="B179" t="s">
        <v>539</v>
      </c>
      <c r="C179" t="s">
        <v>177</v>
      </c>
      <c r="D179">
        <v>1960</v>
      </c>
    </row>
    <row r="180" spans="1:5">
      <c r="A180" t="s">
        <v>176</v>
      </c>
      <c r="B180" t="s">
        <v>539</v>
      </c>
      <c r="C180" t="s">
        <v>175</v>
      </c>
      <c r="D180">
        <v>1960</v>
      </c>
      <c r="E180">
        <v>2312.9499919999998</v>
      </c>
    </row>
    <row r="181" spans="1:5">
      <c r="A181" t="s">
        <v>174</v>
      </c>
      <c r="B181" t="s">
        <v>536</v>
      </c>
      <c r="C181" t="s">
        <v>173</v>
      </c>
      <c r="D181">
        <v>1960</v>
      </c>
      <c r="E181">
        <v>1358.1033319999999</v>
      </c>
    </row>
    <row r="182" spans="1:5">
      <c r="A182" t="s">
        <v>172</v>
      </c>
      <c r="B182" t="s">
        <v>539</v>
      </c>
      <c r="C182" t="s">
        <v>171</v>
      </c>
      <c r="D182">
        <v>1960</v>
      </c>
    </row>
    <row r="183" spans="1:5">
      <c r="A183" t="s">
        <v>170</v>
      </c>
      <c r="B183" t="s">
        <v>536</v>
      </c>
      <c r="C183" t="s">
        <v>169</v>
      </c>
      <c r="D183">
        <v>1960</v>
      </c>
    </row>
    <row r="184" spans="1:5">
      <c r="A184" t="s">
        <v>168</v>
      </c>
      <c r="B184" t="s">
        <v>539</v>
      </c>
      <c r="C184" t="s">
        <v>167</v>
      </c>
      <c r="D184">
        <v>1960</v>
      </c>
      <c r="E184">
        <v>82.547245799999999</v>
      </c>
    </row>
    <row r="185" spans="1:5">
      <c r="A185" t="s">
        <v>166</v>
      </c>
      <c r="B185" t="s">
        <v>539</v>
      </c>
      <c r="C185" t="s">
        <v>165</v>
      </c>
      <c r="D185">
        <v>1960</v>
      </c>
      <c r="E185">
        <v>474.12582170000002</v>
      </c>
    </row>
    <row r="186" spans="1:5">
      <c r="A186" t="s">
        <v>164</v>
      </c>
      <c r="B186" t="s">
        <v>539</v>
      </c>
      <c r="C186" t="s">
        <v>163</v>
      </c>
      <c r="D186">
        <v>1960</v>
      </c>
      <c r="E186">
        <v>255.61836980000001</v>
      </c>
    </row>
    <row r="187" spans="1:5">
      <c r="A187" t="s">
        <v>162</v>
      </c>
      <c r="B187" t="s">
        <v>539</v>
      </c>
      <c r="C187" t="s">
        <v>161</v>
      </c>
      <c r="D187">
        <v>1960</v>
      </c>
      <c r="E187">
        <v>254.42707129999999</v>
      </c>
    </row>
    <row r="188" spans="1:5">
      <c r="A188" t="s">
        <v>160</v>
      </c>
      <c r="B188" t="s">
        <v>539</v>
      </c>
      <c r="C188" t="s">
        <v>159</v>
      </c>
      <c r="D188">
        <v>1960</v>
      </c>
    </row>
    <row r="189" spans="1:5">
      <c r="A189" t="s">
        <v>158</v>
      </c>
      <c r="B189" t="s">
        <v>539</v>
      </c>
      <c r="C189" t="s">
        <v>157</v>
      </c>
      <c r="D189">
        <v>1960</v>
      </c>
      <c r="E189">
        <v>114.636032</v>
      </c>
    </row>
    <row r="190" spans="1:5">
      <c r="A190" t="s">
        <v>156</v>
      </c>
      <c r="B190" t="s">
        <v>539</v>
      </c>
      <c r="C190" t="s">
        <v>155</v>
      </c>
      <c r="D190">
        <v>1960</v>
      </c>
    </row>
    <row r="191" spans="1:5">
      <c r="A191" t="s">
        <v>154</v>
      </c>
      <c r="B191" t="s">
        <v>536</v>
      </c>
      <c r="C191" t="s">
        <v>153</v>
      </c>
      <c r="D191">
        <v>1960</v>
      </c>
      <c r="E191">
        <v>55.37003532</v>
      </c>
    </row>
    <row r="192" spans="1:5">
      <c r="A192" t="s">
        <v>152</v>
      </c>
      <c r="B192" t="s">
        <v>539</v>
      </c>
      <c r="C192" t="s">
        <v>151</v>
      </c>
      <c r="D192">
        <v>1960</v>
      </c>
      <c r="E192">
        <v>717.51484310000001</v>
      </c>
    </row>
    <row r="193" spans="1:5">
      <c r="A193" t="s">
        <v>150</v>
      </c>
      <c r="B193" t="s">
        <v>539</v>
      </c>
      <c r="C193" t="s">
        <v>149</v>
      </c>
      <c r="D193">
        <v>1960</v>
      </c>
    </row>
    <row r="194" spans="1:5">
      <c r="A194" t="s">
        <v>148</v>
      </c>
      <c r="B194" t="s">
        <v>539</v>
      </c>
      <c r="C194" t="s">
        <v>147</v>
      </c>
      <c r="D194">
        <v>1960</v>
      </c>
      <c r="E194">
        <v>360.49929850000001</v>
      </c>
    </row>
    <row r="195" spans="1:5">
      <c r="A195" t="s">
        <v>146</v>
      </c>
      <c r="B195" t="s">
        <v>539</v>
      </c>
      <c r="C195" t="s">
        <v>145</v>
      </c>
      <c r="D195">
        <v>1960</v>
      </c>
    </row>
    <row r="196" spans="1:5">
      <c r="A196" t="s">
        <v>144</v>
      </c>
      <c r="B196" t="s">
        <v>536</v>
      </c>
      <c r="C196" t="s">
        <v>143</v>
      </c>
      <c r="D196">
        <v>1960</v>
      </c>
    </row>
    <row r="197" spans="1:5">
      <c r="A197" t="s">
        <v>142</v>
      </c>
      <c r="B197" t="s">
        <v>536</v>
      </c>
      <c r="C197" t="s">
        <v>141</v>
      </c>
      <c r="D197">
        <v>1960</v>
      </c>
    </row>
    <row r="198" spans="1:5">
      <c r="A198" t="s">
        <v>140</v>
      </c>
      <c r="B198" t="s">
        <v>536</v>
      </c>
      <c r="C198" t="s">
        <v>139</v>
      </c>
      <c r="D198">
        <v>1960</v>
      </c>
      <c r="E198">
        <v>1384.1912560000001</v>
      </c>
    </row>
    <row r="199" spans="1:5">
      <c r="A199" t="s">
        <v>138</v>
      </c>
      <c r="B199" t="s">
        <v>539</v>
      </c>
      <c r="C199" t="s">
        <v>137</v>
      </c>
      <c r="D199">
        <v>1960</v>
      </c>
    </row>
    <row r="200" spans="1:5">
      <c r="A200" t="s">
        <v>136</v>
      </c>
      <c r="B200" t="s">
        <v>539</v>
      </c>
      <c r="C200" t="s">
        <v>135</v>
      </c>
      <c r="D200">
        <v>1960</v>
      </c>
    </row>
    <row r="201" spans="1:5">
      <c r="A201" t="s">
        <v>134</v>
      </c>
      <c r="B201" t="s">
        <v>539</v>
      </c>
      <c r="C201" t="s">
        <v>133</v>
      </c>
      <c r="D201">
        <v>1960</v>
      </c>
    </row>
    <row r="202" spans="1:5">
      <c r="A202" t="s">
        <v>132</v>
      </c>
      <c r="B202" t="s">
        <v>539</v>
      </c>
      <c r="C202" t="s">
        <v>131</v>
      </c>
      <c r="D202">
        <v>1960</v>
      </c>
    </row>
    <row r="203" spans="1:5">
      <c r="A203" t="s">
        <v>130</v>
      </c>
      <c r="B203" t="s">
        <v>539</v>
      </c>
      <c r="C203" t="s">
        <v>129</v>
      </c>
      <c r="D203">
        <v>1960</v>
      </c>
      <c r="E203">
        <v>40.5668808</v>
      </c>
    </row>
    <row r="204" spans="1:5">
      <c r="A204" t="s">
        <v>128</v>
      </c>
      <c r="B204" t="s">
        <v>536</v>
      </c>
      <c r="C204" t="s">
        <v>127</v>
      </c>
      <c r="D204">
        <v>1960</v>
      </c>
      <c r="E204">
        <v>81.376755549999999</v>
      </c>
    </row>
    <row r="205" spans="1:5">
      <c r="A205" t="s">
        <v>126</v>
      </c>
      <c r="B205" t="s">
        <v>539</v>
      </c>
      <c r="C205" t="s">
        <v>125</v>
      </c>
      <c r="D205">
        <v>1960</v>
      </c>
    </row>
    <row r="206" spans="1:5">
      <c r="A206" t="s">
        <v>124</v>
      </c>
      <c r="B206" t="s">
        <v>539</v>
      </c>
      <c r="C206" t="s">
        <v>123</v>
      </c>
      <c r="D206">
        <v>1960</v>
      </c>
      <c r="E206">
        <v>124.5121699</v>
      </c>
    </row>
    <row r="207" spans="1:5">
      <c r="A207" t="s">
        <v>122</v>
      </c>
      <c r="B207" t="s">
        <v>539</v>
      </c>
      <c r="C207" t="s">
        <v>121</v>
      </c>
      <c r="D207">
        <v>1960</v>
      </c>
      <c r="E207">
        <v>247.23628429999999</v>
      </c>
    </row>
    <row r="208" spans="1:5">
      <c r="A208" t="s">
        <v>120</v>
      </c>
      <c r="B208" t="s">
        <v>539</v>
      </c>
      <c r="C208" t="s">
        <v>119</v>
      </c>
      <c r="D208">
        <v>1960</v>
      </c>
      <c r="E208">
        <v>427.88040719999998</v>
      </c>
    </row>
    <row r="209" spans="1:5">
      <c r="A209" t="s">
        <v>118</v>
      </c>
      <c r="B209" t="s">
        <v>539</v>
      </c>
      <c r="C209" t="s">
        <v>117</v>
      </c>
      <c r="D209">
        <v>1960</v>
      </c>
    </row>
    <row r="210" spans="1:5">
      <c r="A210" t="s">
        <v>116</v>
      </c>
      <c r="B210" t="s">
        <v>539</v>
      </c>
      <c r="C210" t="s">
        <v>115</v>
      </c>
      <c r="D210">
        <v>1960</v>
      </c>
      <c r="E210">
        <v>140.1802576</v>
      </c>
    </row>
    <row r="211" spans="1:5">
      <c r="A211" t="s">
        <v>114</v>
      </c>
      <c r="B211" t="s">
        <v>539</v>
      </c>
      <c r="C211" t="s">
        <v>113</v>
      </c>
      <c r="D211">
        <v>1960</v>
      </c>
    </row>
    <row r="212" spans="1:5">
      <c r="A212" t="s">
        <v>112</v>
      </c>
      <c r="B212" t="s">
        <v>539</v>
      </c>
      <c r="C212" t="s">
        <v>111</v>
      </c>
      <c r="D212">
        <v>1960</v>
      </c>
    </row>
    <row r="213" spans="1:5">
      <c r="A213" t="s">
        <v>110</v>
      </c>
      <c r="B213" t="s">
        <v>539</v>
      </c>
      <c r="C213" t="s">
        <v>109</v>
      </c>
      <c r="D213">
        <v>1960</v>
      </c>
    </row>
    <row r="214" spans="1:5">
      <c r="A214" t="s">
        <v>108</v>
      </c>
      <c r="B214" t="s">
        <v>539</v>
      </c>
      <c r="C214" t="s">
        <v>107</v>
      </c>
      <c r="D214">
        <v>1960</v>
      </c>
    </row>
    <row r="215" spans="1:5">
      <c r="A215" t="s">
        <v>106</v>
      </c>
      <c r="B215" t="s">
        <v>536</v>
      </c>
      <c r="C215" t="s">
        <v>105</v>
      </c>
      <c r="D215">
        <v>1960</v>
      </c>
      <c r="E215">
        <v>132.94268070000001</v>
      </c>
    </row>
    <row r="216" spans="1:5">
      <c r="A216" t="s">
        <v>104</v>
      </c>
      <c r="B216" t="s">
        <v>539</v>
      </c>
      <c r="C216" t="s">
        <v>103</v>
      </c>
      <c r="D216">
        <v>1960</v>
      </c>
    </row>
    <row r="217" spans="1:5">
      <c r="A217" t="s">
        <v>102</v>
      </c>
      <c r="B217" t="s">
        <v>536</v>
      </c>
      <c r="C217" t="s">
        <v>101</v>
      </c>
      <c r="D217">
        <v>1960</v>
      </c>
      <c r="E217">
        <v>132.96490349999999</v>
      </c>
    </row>
    <row r="218" spans="1:5">
      <c r="A218" t="s">
        <v>100</v>
      </c>
      <c r="B218" t="s">
        <v>536</v>
      </c>
      <c r="C218" t="s">
        <v>99</v>
      </c>
      <c r="D218">
        <v>1960</v>
      </c>
    </row>
    <row r="219" spans="1:5">
      <c r="A219" t="s">
        <v>98</v>
      </c>
      <c r="B219" t="s">
        <v>539</v>
      </c>
      <c r="C219" t="s">
        <v>97</v>
      </c>
      <c r="D219">
        <v>1960</v>
      </c>
    </row>
    <row r="220" spans="1:5">
      <c r="A220" t="s">
        <v>96</v>
      </c>
      <c r="B220" t="s">
        <v>539</v>
      </c>
      <c r="C220" t="s">
        <v>95</v>
      </c>
      <c r="D220">
        <v>1960</v>
      </c>
      <c r="E220">
        <v>323.65863580000001</v>
      </c>
    </row>
    <row r="221" spans="1:5">
      <c r="A221" t="s">
        <v>94</v>
      </c>
      <c r="B221" t="s">
        <v>539</v>
      </c>
      <c r="C221" t="s">
        <v>93</v>
      </c>
      <c r="D221">
        <v>1960</v>
      </c>
    </row>
    <row r="222" spans="1:5">
      <c r="A222" t="s">
        <v>92</v>
      </c>
      <c r="B222" t="s">
        <v>539</v>
      </c>
      <c r="C222" t="s">
        <v>91</v>
      </c>
      <c r="D222">
        <v>1960</v>
      </c>
    </row>
    <row r="223" spans="1:5">
      <c r="A223" t="s">
        <v>90</v>
      </c>
      <c r="B223" t="s">
        <v>539</v>
      </c>
      <c r="C223" t="s">
        <v>89</v>
      </c>
      <c r="D223">
        <v>1960</v>
      </c>
      <c r="E223">
        <v>1983.106544</v>
      </c>
    </row>
    <row r="224" spans="1:5">
      <c r="A224" t="s">
        <v>88</v>
      </c>
      <c r="B224" t="s">
        <v>539</v>
      </c>
      <c r="C224" t="s">
        <v>87</v>
      </c>
      <c r="D224">
        <v>1960</v>
      </c>
      <c r="E224">
        <v>100.4546687</v>
      </c>
    </row>
    <row r="225" spans="1:5">
      <c r="A225" t="s">
        <v>86</v>
      </c>
      <c r="B225" t="s">
        <v>539</v>
      </c>
      <c r="C225" t="s">
        <v>85</v>
      </c>
      <c r="D225">
        <v>1960</v>
      </c>
    </row>
    <row r="226" spans="1:5">
      <c r="A226" t="s">
        <v>84</v>
      </c>
      <c r="B226" t="s">
        <v>539</v>
      </c>
      <c r="C226" t="s">
        <v>83</v>
      </c>
      <c r="D226">
        <v>1960</v>
      </c>
      <c r="E226">
        <v>288.05815940000002</v>
      </c>
    </row>
    <row r="227" spans="1:5">
      <c r="A227" t="s">
        <v>82</v>
      </c>
      <c r="B227" t="s">
        <v>539</v>
      </c>
      <c r="C227" t="s">
        <v>81</v>
      </c>
      <c r="D227">
        <v>1960</v>
      </c>
      <c r="E227">
        <v>187.53737430000001</v>
      </c>
    </row>
    <row r="228" spans="1:5">
      <c r="A228" t="s">
        <v>80</v>
      </c>
      <c r="B228" t="s">
        <v>539</v>
      </c>
      <c r="C228" t="s">
        <v>79</v>
      </c>
      <c r="D228">
        <v>1960</v>
      </c>
    </row>
    <row r="229" spans="1:5">
      <c r="A229" t="s">
        <v>78</v>
      </c>
      <c r="B229" t="s">
        <v>539</v>
      </c>
      <c r="C229" t="s">
        <v>77</v>
      </c>
      <c r="D229">
        <v>1960</v>
      </c>
      <c r="E229">
        <v>104.4721012</v>
      </c>
    </row>
    <row r="230" spans="1:5">
      <c r="A230" t="s">
        <v>76</v>
      </c>
      <c r="B230" t="s">
        <v>536</v>
      </c>
      <c r="C230" t="s">
        <v>75</v>
      </c>
      <c r="D230">
        <v>1960</v>
      </c>
      <c r="E230">
        <v>90.536166530000003</v>
      </c>
    </row>
    <row r="231" spans="1:5">
      <c r="A231" t="s">
        <v>74</v>
      </c>
      <c r="B231" t="s">
        <v>536</v>
      </c>
      <c r="C231" t="s">
        <v>73</v>
      </c>
      <c r="D231">
        <v>1960</v>
      </c>
    </row>
    <row r="232" spans="1:5">
      <c r="A232" t="s">
        <v>72</v>
      </c>
      <c r="B232" t="s">
        <v>539</v>
      </c>
      <c r="C232" t="s">
        <v>71</v>
      </c>
      <c r="D232">
        <v>1960</v>
      </c>
      <c r="E232">
        <v>76.638454170000003</v>
      </c>
    </row>
    <row r="233" spans="1:5">
      <c r="A233" t="s">
        <v>70</v>
      </c>
      <c r="B233" t="s">
        <v>539</v>
      </c>
      <c r="C233" t="s">
        <v>69</v>
      </c>
      <c r="D233">
        <v>1960</v>
      </c>
      <c r="E233">
        <v>100.7675964</v>
      </c>
    </row>
    <row r="234" spans="1:5">
      <c r="A234" t="s">
        <v>68</v>
      </c>
      <c r="B234" t="s">
        <v>539</v>
      </c>
      <c r="C234" t="s">
        <v>67</v>
      </c>
      <c r="D234">
        <v>1960</v>
      </c>
    </row>
    <row r="235" spans="1:5">
      <c r="A235" t="s">
        <v>66</v>
      </c>
      <c r="B235" t="s">
        <v>539</v>
      </c>
      <c r="C235" t="s">
        <v>65</v>
      </c>
      <c r="D235">
        <v>1960</v>
      </c>
    </row>
    <row r="236" spans="1:5">
      <c r="A236" t="s">
        <v>64</v>
      </c>
      <c r="B236" t="s">
        <v>536</v>
      </c>
      <c r="C236" t="s">
        <v>63</v>
      </c>
      <c r="D236">
        <v>1960</v>
      </c>
      <c r="E236">
        <v>363.58139890000001</v>
      </c>
    </row>
    <row r="237" spans="1:5">
      <c r="A237" t="s">
        <v>62</v>
      </c>
      <c r="B237" t="s">
        <v>539</v>
      </c>
      <c r="C237" t="s">
        <v>61</v>
      </c>
      <c r="D237">
        <v>1960</v>
      </c>
    </row>
    <row r="238" spans="1:5">
      <c r="A238" t="s">
        <v>60</v>
      </c>
      <c r="B238" t="s">
        <v>536</v>
      </c>
      <c r="C238" t="s">
        <v>59</v>
      </c>
      <c r="D238">
        <v>1960</v>
      </c>
    </row>
    <row r="239" spans="1:5">
      <c r="A239" t="s">
        <v>58</v>
      </c>
      <c r="B239" t="s">
        <v>539</v>
      </c>
      <c r="C239" t="s">
        <v>57</v>
      </c>
      <c r="D239">
        <v>1960</v>
      </c>
    </row>
    <row r="240" spans="1:5">
      <c r="A240" t="s">
        <v>56</v>
      </c>
      <c r="B240" t="s">
        <v>536</v>
      </c>
      <c r="C240" t="s">
        <v>55</v>
      </c>
      <c r="D240">
        <v>1960</v>
      </c>
      <c r="E240">
        <v>81.376755549999999</v>
      </c>
    </row>
    <row r="241" spans="1:5">
      <c r="A241" t="s">
        <v>54</v>
      </c>
      <c r="B241" t="s">
        <v>536</v>
      </c>
      <c r="C241" t="s">
        <v>53</v>
      </c>
      <c r="D241">
        <v>1960</v>
      </c>
      <c r="E241">
        <v>132.96490349999999</v>
      </c>
    </row>
    <row r="242" spans="1:5">
      <c r="A242" t="s">
        <v>52</v>
      </c>
      <c r="B242" t="s">
        <v>539</v>
      </c>
      <c r="C242" t="s">
        <v>51</v>
      </c>
      <c r="D242">
        <v>1960</v>
      </c>
      <c r="E242">
        <v>631.32985940000003</v>
      </c>
    </row>
    <row r="243" spans="1:5">
      <c r="A243" t="s">
        <v>50</v>
      </c>
      <c r="B243" t="s">
        <v>539</v>
      </c>
      <c r="C243" t="s">
        <v>49</v>
      </c>
      <c r="D243">
        <v>1960</v>
      </c>
    </row>
    <row r="244" spans="1:5">
      <c r="A244" t="s">
        <v>6</v>
      </c>
      <c r="B244" t="s">
        <v>539</v>
      </c>
      <c r="C244" t="s">
        <v>48</v>
      </c>
      <c r="D244">
        <v>1960</v>
      </c>
      <c r="E244">
        <v>509.42411179999999</v>
      </c>
    </row>
    <row r="245" spans="1:5">
      <c r="A245" t="s">
        <v>47</v>
      </c>
      <c r="B245" t="s">
        <v>539</v>
      </c>
      <c r="C245" t="s">
        <v>46</v>
      </c>
      <c r="D245">
        <v>1960</v>
      </c>
    </row>
    <row r="246" spans="1:5">
      <c r="A246" t="s">
        <v>45</v>
      </c>
      <c r="B246" t="s">
        <v>539</v>
      </c>
      <c r="C246" t="s">
        <v>44</v>
      </c>
      <c r="D246">
        <v>1960</v>
      </c>
    </row>
    <row r="247" spans="1:5">
      <c r="A247" t="s">
        <v>43</v>
      </c>
      <c r="B247" t="s">
        <v>539</v>
      </c>
      <c r="C247" t="s">
        <v>42</v>
      </c>
      <c r="D247">
        <v>1960</v>
      </c>
      <c r="E247">
        <v>62.31512232</v>
      </c>
    </row>
    <row r="248" spans="1:5">
      <c r="A248" t="s">
        <v>41</v>
      </c>
      <c r="B248" t="s">
        <v>539</v>
      </c>
      <c r="C248" t="s">
        <v>40</v>
      </c>
      <c r="D248">
        <v>1960</v>
      </c>
    </row>
    <row r="249" spans="1:5">
      <c r="A249" t="s">
        <v>39</v>
      </c>
      <c r="B249" t="s">
        <v>536</v>
      </c>
      <c r="C249" t="s">
        <v>38</v>
      </c>
      <c r="D249">
        <v>1960</v>
      </c>
      <c r="E249">
        <v>185.737764</v>
      </c>
    </row>
    <row r="250" spans="1:5">
      <c r="A250" t="s">
        <v>37</v>
      </c>
      <c r="B250" t="s">
        <v>539</v>
      </c>
      <c r="C250" t="s">
        <v>36</v>
      </c>
      <c r="D250">
        <v>1960</v>
      </c>
      <c r="E250">
        <v>489.35013600000002</v>
      </c>
    </row>
    <row r="251" spans="1:5">
      <c r="A251" t="s">
        <v>4</v>
      </c>
      <c r="B251" t="s">
        <v>539</v>
      </c>
      <c r="C251" t="s">
        <v>35</v>
      </c>
      <c r="D251">
        <v>1960</v>
      </c>
      <c r="E251">
        <v>3007.1234450000002</v>
      </c>
    </row>
    <row r="252" spans="1:5">
      <c r="A252" t="s">
        <v>34</v>
      </c>
      <c r="B252" t="s">
        <v>539</v>
      </c>
      <c r="C252" t="s">
        <v>33</v>
      </c>
      <c r="D252">
        <v>1960</v>
      </c>
    </row>
    <row r="253" spans="1:5">
      <c r="A253" t="s">
        <v>32</v>
      </c>
      <c r="B253" t="s">
        <v>539</v>
      </c>
      <c r="C253" t="s">
        <v>31</v>
      </c>
      <c r="D253">
        <v>1960</v>
      </c>
      <c r="E253">
        <v>161.41716120000001</v>
      </c>
    </row>
    <row r="254" spans="1:5">
      <c r="A254" t="s">
        <v>30</v>
      </c>
      <c r="B254" t="s">
        <v>539</v>
      </c>
      <c r="C254" t="s">
        <v>29</v>
      </c>
      <c r="D254">
        <v>1960</v>
      </c>
      <c r="E254">
        <v>1072.4319969999999</v>
      </c>
    </row>
    <row r="255" spans="1:5">
      <c r="A255" t="s">
        <v>28</v>
      </c>
      <c r="B255" t="s">
        <v>539</v>
      </c>
      <c r="C255" t="s">
        <v>27</v>
      </c>
      <c r="D255">
        <v>1960</v>
      </c>
    </row>
    <row r="256" spans="1:5">
      <c r="A256" t="s">
        <v>26</v>
      </c>
      <c r="B256" t="s">
        <v>539</v>
      </c>
      <c r="C256" t="s">
        <v>25</v>
      </c>
      <c r="D256">
        <v>1960</v>
      </c>
      <c r="E256">
        <v>756.25</v>
      </c>
    </row>
    <row r="257" spans="1:5">
      <c r="A257" t="s">
        <v>3</v>
      </c>
      <c r="B257" t="s">
        <v>539</v>
      </c>
      <c r="C257" t="s">
        <v>24</v>
      </c>
      <c r="D257">
        <v>1960</v>
      </c>
    </row>
    <row r="258" spans="1:5">
      <c r="A258" t="s">
        <v>23</v>
      </c>
      <c r="B258" t="s">
        <v>539</v>
      </c>
      <c r="C258" t="s">
        <v>22</v>
      </c>
      <c r="D258">
        <v>1960</v>
      </c>
    </row>
    <row r="259" spans="1:5">
      <c r="A259" t="s">
        <v>21</v>
      </c>
      <c r="B259" t="s">
        <v>536</v>
      </c>
      <c r="C259" t="s">
        <v>20</v>
      </c>
      <c r="D259">
        <v>1960</v>
      </c>
      <c r="E259">
        <v>450.39805130000002</v>
      </c>
    </row>
    <row r="260" spans="1:5">
      <c r="A260" t="s">
        <v>19</v>
      </c>
      <c r="B260" t="s">
        <v>539</v>
      </c>
      <c r="C260" t="s">
        <v>18</v>
      </c>
      <c r="D260">
        <v>1960</v>
      </c>
    </row>
    <row r="261" spans="1:5">
      <c r="A261" t="s">
        <v>17</v>
      </c>
      <c r="B261" t="s">
        <v>539</v>
      </c>
      <c r="C261" t="s">
        <v>16</v>
      </c>
      <c r="D261">
        <v>1960</v>
      </c>
    </row>
    <row r="262" spans="1:5">
      <c r="A262" t="s">
        <v>15</v>
      </c>
      <c r="B262" t="s">
        <v>539</v>
      </c>
      <c r="C262" t="s">
        <v>14</v>
      </c>
      <c r="D262">
        <v>1960</v>
      </c>
    </row>
    <row r="263" spans="1:5">
      <c r="A263" t="s">
        <v>13</v>
      </c>
      <c r="B263" t="s">
        <v>539</v>
      </c>
      <c r="C263" t="s">
        <v>12</v>
      </c>
      <c r="D263">
        <v>1960</v>
      </c>
      <c r="E263">
        <v>435.45002790000001</v>
      </c>
    </row>
    <row r="264" spans="1:5">
      <c r="A264" t="s">
        <v>11</v>
      </c>
      <c r="B264" t="s">
        <v>539</v>
      </c>
      <c r="C264" t="s">
        <v>10</v>
      </c>
      <c r="D264">
        <v>1960</v>
      </c>
      <c r="E264">
        <v>234.1661943</v>
      </c>
    </row>
    <row r="265" spans="1:5">
      <c r="A265" t="s">
        <v>9</v>
      </c>
      <c r="B265" t="s">
        <v>539</v>
      </c>
      <c r="C265" t="s">
        <v>8</v>
      </c>
      <c r="D265">
        <v>1960</v>
      </c>
      <c r="E265">
        <v>280.99458579999998</v>
      </c>
    </row>
    <row r="266" spans="1:5">
      <c r="A266" t="s">
        <v>528</v>
      </c>
      <c r="B266" t="s">
        <v>539</v>
      </c>
      <c r="C266" t="s">
        <v>527</v>
      </c>
      <c r="D266">
        <v>1961</v>
      </c>
    </row>
    <row r="267" spans="1:5">
      <c r="A267" t="s">
        <v>526</v>
      </c>
      <c r="B267" t="s">
        <v>539</v>
      </c>
      <c r="C267" t="s">
        <v>525</v>
      </c>
      <c r="D267">
        <v>1961</v>
      </c>
      <c r="E267">
        <v>59.878152810000003</v>
      </c>
    </row>
    <row r="268" spans="1:5">
      <c r="A268" t="s">
        <v>524</v>
      </c>
      <c r="B268" t="s">
        <v>539</v>
      </c>
      <c r="C268" t="s">
        <v>523</v>
      </c>
      <c r="D268">
        <v>1961</v>
      </c>
    </row>
    <row r="269" spans="1:5">
      <c r="A269" t="s">
        <v>522</v>
      </c>
      <c r="B269" t="s">
        <v>539</v>
      </c>
      <c r="C269" t="s">
        <v>521</v>
      </c>
      <c r="D269">
        <v>1961</v>
      </c>
    </row>
    <row r="270" spans="1:5">
      <c r="A270" t="s">
        <v>520</v>
      </c>
      <c r="B270" t="s">
        <v>539</v>
      </c>
      <c r="C270" t="s">
        <v>519</v>
      </c>
      <c r="D270">
        <v>1961</v>
      </c>
    </row>
    <row r="271" spans="1:5">
      <c r="A271" t="s">
        <v>518</v>
      </c>
      <c r="B271" t="s">
        <v>536</v>
      </c>
      <c r="C271" t="s">
        <v>517</v>
      </c>
      <c r="D271">
        <v>1961</v>
      </c>
    </row>
    <row r="272" spans="1:5">
      <c r="A272" t="s">
        <v>516</v>
      </c>
      <c r="B272" t="s">
        <v>539</v>
      </c>
      <c r="C272" t="s">
        <v>515</v>
      </c>
      <c r="D272">
        <v>1961</v>
      </c>
    </row>
    <row r="273" spans="1:5">
      <c r="A273" t="s">
        <v>1</v>
      </c>
      <c r="B273" t="s">
        <v>539</v>
      </c>
      <c r="C273" t="s">
        <v>514</v>
      </c>
      <c r="D273">
        <v>1961</v>
      </c>
    </row>
    <row r="274" spans="1:5">
      <c r="A274" t="s">
        <v>513</v>
      </c>
      <c r="B274" t="s">
        <v>539</v>
      </c>
      <c r="C274" t="s">
        <v>512</v>
      </c>
      <c r="D274">
        <v>1961</v>
      </c>
    </row>
    <row r="275" spans="1:5">
      <c r="A275" t="s">
        <v>511</v>
      </c>
      <c r="B275" t="s">
        <v>539</v>
      </c>
      <c r="C275" t="s">
        <v>510</v>
      </c>
      <c r="D275">
        <v>1961</v>
      </c>
    </row>
    <row r="276" spans="1:5">
      <c r="A276" t="s">
        <v>509</v>
      </c>
      <c r="B276" t="s">
        <v>539</v>
      </c>
      <c r="C276" t="s">
        <v>508</v>
      </c>
      <c r="D276">
        <v>1961</v>
      </c>
    </row>
    <row r="277" spans="1:5">
      <c r="A277" t="s">
        <v>507</v>
      </c>
      <c r="B277" t="s">
        <v>539</v>
      </c>
      <c r="C277" t="s">
        <v>506</v>
      </c>
      <c r="D277">
        <v>1961</v>
      </c>
      <c r="E277">
        <v>1876.01412</v>
      </c>
    </row>
    <row r="278" spans="1:5">
      <c r="A278" t="s">
        <v>505</v>
      </c>
      <c r="B278" t="s">
        <v>539</v>
      </c>
      <c r="C278" t="s">
        <v>504</v>
      </c>
      <c r="D278">
        <v>1961</v>
      </c>
      <c r="E278">
        <v>1031.815004</v>
      </c>
    </row>
    <row r="279" spans="1:5">
      <c r="A279" t="s">
        <v>503</v>
      </c>
      <c r="B279" t="s">
        <v>539</v>
      </c>
      <c r="C279" t="s">
        <v>502</v>
      </c>
      <c r="D279">
        <v>1961</v>
      </c>
    </row>
    <row r="280" spans="1:5">
      <c r="A280" t="s">
        <v>501</v>
      </c>
      <c r="B280" t="s">
        <v>539</v>
      </c>
      <c r="C280" t="s">
        <v>500</v>
      </c>
      <c r="D280">
        <v>1961</v>
      </c>
      <c r="E280">
        <v>71.487277730000002</v>
      </c>
    </row>
    <row r="281" spans="1:5">
      <c r="A281" t="s">
        <v>499</v>
      </c>
      <c r="B281" t="s">
        <v>539</v>
      </c>
      <c r="C281" t="s">
        <v>498</v>
      </c>
      <c r="D281">
        <v>1961</v>
      </c>
      <c r="E281">
        <v>1350.1976729999999</v>
      </c>
    </row>
    <row r="282" spans="1:5">
      <c r="A282" t="s">
        <v>497</v>
      </c>
      <c r="B282" t="s">
        <v>539</v>
      </c>
      <c r="C282" t="s">
        <v>496</v>
      </c>
      <c r="D282">
        <v>1961</v>
      </c>
      <c r="E282">
        <v>95.572154710000007</v>
      </c>
    </row>
    <row r="283" spans="1:5">
      <c r="A283" t="s">
        <v>495</v>
      </c>
      <c r="B283" t="s">
        <v>539</v>
      </c>
      <c r="C283" t="s">
        <v>494</v>
      </c>
      <c r="D283">
        <v>1961</v>
      </c>
      <c r="E283">
        <v>71.558180089999993</v>
      </c>
    </row>
    <row r="284" spans="1:5">
      <c r="A284" t="s">
        <v>2</v>
      </c>
      <c r="B284" t="s">
        <v>539</v>
      </c>
      <c r="C284" t="s">
        <v>493</v>
      </c>
      <c r="D284">
        <v>1961</v>
      </c>
      <c r="E284">
        <v>97.142730180000001</v>
      </c>
    </row>
    <row r="285" spans="1:5">
      <c r="A285" t="s">
        <v>492</v>
      </c>
      <c r="B285" t="s">
        <v>539</v>
      </c>
      <c r="C285" t="s">
        <v>491</v>
      </c>
      <c r="D285">
        <v>1961</v>
      </c>
    </row>
    <row r="286" spans="1:5">
      <c r="A286" t="s">
        <v>490</v>
      </c>
      <c r="B286" t="s">
        <v>539</v>
      </c>
      <c r="C286" t="s">
        <v>489</v>
      </c>
      <c r="D286">
        <v>1961</v>
      </c>
    </row>
    <row r="287" spans="1:5">
      <c r="A287" t="s">
        <v>488</v>
      </c>
      <c r="B287" t="s">
        <v>539</v>
      </c>
      <c r="C287" t="s">
        <v>487</v>
      </c>
      <c r="D287">
        <v>1961</v>
      </c>
      <c r="E287">
        <v>1651.475477</v>
      </c>
    </row>
    <row r="288" spans="1:5">
      <c r="A288" t="s">
        <v>486</v>
      </c>
      <c r="B288" t="s">
        <v>539</v>
      </c>
      <c r="C288" t="s">
        <v>485</v>
      </c>
      <c r="D288">
        <v>1961</v>
      </c>
    </row>
    <row r="289" spans="1:5">
      <c r="A289" t="s">
        <v>484</v>
      </c>
      <c r="B289" t="s">
        <v>539</v>
      </c>
      <c r="C289" t="s">
        <v>483</v>
      </c>
      <c r="D289">
        <v>1961</v>
      </c>
    </row>
    <row r="290" spans="1:5">
      <c r="A290" t="s">
        <v>482</v>
      </c>
      <c r="B290" t="s">
        <v>539</v>
      </c>
      <c r="C290" t="s">
        <v>481</v>
      </c>
      <c r="D290">
        <v>1961</v>
      </c>
      <c r="E290">
        <v>316.40360609999999</v>
      </c>
    </row>
    <row r="291" spans="1:5">
      <c r="A291" t="s">
        <v>480</v>
      </c>
      <c r="B291" t="s">
        <v>539</v>
      </c>
      <c r="C291" t="s">
        <v>479</v>
      </c>
      <c r="D291">
        <v>1961</v>
      </c>
      <c r="E291">
        <v>1961.5381689999999</v>
      </c>
    </row>
    <row r="292" spans="1:5">
      <c r="A292" t="s">
        <v>478</v>
      </c>
      <c r="B292" t="s">
        <v>539</v>
      </c>
      <c r="C292" t="s">
        <v>477</v>
      </c>
      <c r="D292">
        <v>1961</v>
      </c>
      <c r="E292">
        <v>162.69570540000001</v>
      </c>
    </row>
    <row r="293" spans="1:5">
      <c r="A293" t="s">
        <v>476</v>
      </c>
      <c r="B293" t="s">
        <v>539</v>
      </c>
      <c r="C293" t="s">
        <v>475</v>
      </c>
      <c r="D293">
        <v>1961</v>
      </c>
      <c r="E293">
        <v>204.92930150000001</v>
      </c>
    </row>
    <row r="294" spans="1:5">
      <c r="A294" t="s">
        <v>474</v>
      </c>
      <c r="B294" t="s">
        <v>539</v>
      </c>
      <c r="C294" t="s">
        <v>473</v>
      </c>
      <c r="D294">
        <v>1961</v>
      </c>
    </row>
    <row r="295" spans="1:5">
      <c r="A295" t="s">
        <v>472</v>
      </c>
      <c r="B295" t="s">
        <v>539</v>
      </c>
      <c r="C295" t="s">
        <v>471</v>
      </c>
      <c r="D295">
        <v>1961</v>
      </c>
    </row>
    <row r="296" spans="1:5">
      <c r="A296" t="s">
        <v>470</v>
      </c>
      <c r="B296" t="s">
        <v>539</v>
      </c>
      <c r="C296" t="s">
        <v>469</v>
      </c>
      <c r="D296">
        <v>1961</v>
      </c>
    </row>
    <row r="297" spans="1:5">
      <c r="A297" t="s">
        <v>468</v>
      </c>
      <c r="B297" t="s">
        <v>539</v>
      </c>
      <c r="C297" t="s">
        <v>467</v>
      </c>
      <c r="D297">
        <v>1961</v>
      </c>
      <c r="E297">
        <v>61.242248279999998</v>
      </c>
    </row>
    <row r="298" spans="1:5">
      <c r="A298" t="s">
        <v>466</v>
      </c>
      <c r="B298" t="s">
        <v>539</v>
      </c>
      <c r="C298" t="s">
        <v>465</v>
      </c>
      <c r="D298">
        <v>1961</v>
      </c>
      <c r="E298">
        <v>80.520801989999995</v>
      </c>
    </row>
    <row r="299" spans="1:5">
      <c r="A299" t="s">
        <v>464</v>
      </c>
      <c r="B299" t="s">
        <v>539</v>
      </c>
      <c r="C299" t="s">
        <v>463</v>
      </c>
      <c r="D299">
        <v>1961</v>
      </c>
      <c r="E299">
        <v>2231.2938239999999</v>
      </c>
    </row>
    <row r="300" spans="1:5">
      <c r="A300" t="s">
        <v>462</v>
      </c>
      <c r="B300" t="s">
        <v>536</v>
      </c>
      <c r="C300" t="s">
        <v>461</v>
      </c>
      <c r="D300">
        <v>1961</v>
      </c>
    </row>
    <row r="301" spans="1:5">
      <c r="A301" t="s">
        <v>460</v>
      </c>
      <c r="B301" t="s">
        <v>539</v>
      </c>
      <c r="C301" t="s">
        <v>459</v>
      </c>
      <c r="D301">
        <v>1961</v>
      </c>
      <c r="E301">
        <v>1971.316323</v>
      </c>
    </row>
    <row r="302" spans="1:5">
      <c r="A302" t="s">
        <v>458</v>
      </c>
      <c r="B302" t="s">
        <v>539</v>
      </c>
      <c r="C302" t="s">
        <v>457</v>
      </c>
      <c r="D302">
        <v>1961</v>
      </c>
    </row>
    <row r="303" spans="1:5">
      <c r="A303" t="s">
        <v>456</v>
      </c>
      <c r="B303" t="s">
        <v>539</v>
      </c>
      <c r="C303" t="s">
        <v>455</v>
      </c>
      <c r="D303">
        <v>1961</v>
      </c>
      <c r="E303">
        <v>584.23778600000003</v>
      </c>
    </row>
    <row r="304" spans="1:5">
      <c r="A304" t="s">
        <v>454</v>
      </c>
      <c r="B304" t="s">
        <v>539</v>
      </c>
      <c r="C304" t="s">
        <v>453</v>
      </c>
      <c r="D304">
        <v>1961</v>
      </c>
      <c r="E304">
        <v>75.805837929999996</v>
      </c>
    </row>
    <row r="305" spans="1:5">
      <c r="A305" t="s">
        <v>679</v>
      </c>
      <c r="B305" t="s">
        <v>539</v>
      </c>
      <c r="C305" t="s">
        <v>451</v>
      </c>
      <c r="D305">
        <v>1961</v>
      </c>
      <c r="E305">
        <v>167.35553100000001</v>
      </c>
    </row>
    <row r="306" spans="1:5">
      <c r="A306" t="s">
        <v>450</v>
      </c>
      <c r="B306" t="s">
        <v>539</v>
      </c>
      <c r="C306" t="s">
        <v>449</v>
      </c>
      <c r="D306">
        <v>1961</v>
      </c>
      <c r="E306">
        <v>124.4216918</v>
      </c>
    </row>
    <row r="307" spans="1:5">
      <c r="A307" t="s">
        <v>448</v>
      </c>
      <c r="B307" t="s">
        <v>539</v>
      </c>
      <c r="C307" t="s">
        <v>447</v>
      </c>
      <c r="D307">
        <v>1961</v>
      </c>
      <c r="E307">
        <v>197.3909477</v>
      </c>
    </row>
    <row r="308" spans="1:5">
      <c r="A308" t="s">
        <v>446</v>
      </c>
      <c r="B308" t="s">
        <v>539</v>
      </c>
      <c r="C308" t="s">
        <v>445</v>
      </c>
      <c r="D308">
        <v>1961</v>
      </c>
      <c r="E308">
        <v>142.53751639999999</v>
      </c>
    </row>
    <row r="309" spans="1:5">
      <c r="A309" t="s">
        <v>444</v>
      </c>
      <c r="B309" t="s">
        <v>539</v>
      </c>
      <c r="C309" t="s">
        <v>443</v>
      </c>
      <c r="D309">
        <v>1961</v>
      </c>
      <c r="E309">
        <v>268.0973707</v>
      </c>
    </row>
    <row r="310" spans="1:5">
      <c r="A310" t="s">
        <v>442</v>
      </c>
      <c r="B310" t="s">
        <v>539</v>
      </c>
      <c r="C310" t="s">
        <v>441</v>
      </c>
      <c r="D310">
        <v>1961</v>
      </c>
    </row>
    <row r="311" spans="1:5">
      <c r="A311" t="s">
        <v>440</v>
      </c>
      <c r="B311" t="s">
        <v>539</v>
      </c>
      <c r="C311" t="s">
        <v>439</v>
      </c>
      <c r="D311">
        <v>1961</v>
      </c>
    </row>
    <row r="312" spans="1:5">
      <c r="A312" t="s">
        <v>438</v>
      </c>
      <c r="B312" t="s">
        <v>539</v>
      </c>
      <c r="C312" t="s">
        <v>437</v>
      </c>
      <c r="D312">
        <v>1961</v>
      </c>
      <c r="E312">
        <v>354.81521800000002</v>
      </c>
    </row>
    <row r="313" spans="1:5">
      <c r="A313" t="s">
        <v>436</v>
      </c>
      <c r="B313" t="s">
        <v>536</v>
      </c>
      <c r="C313" t="s">
        <v>435</v>
      </c>
      <c r="D313">
        <v>1961</v>
      </c>
      <c r="E313">
        <v>486.42507130000001</v>
      </c>
    </row>
    <row r="314" spans="1:5">
      <c r="A314" t="s">
        <v>434</v>
      </c>
      <c r="B314" t="s">
        <v>539</v>
      </c>
      <c r="C314" t="s">
        <v>433</v>
      </c>
      <c r="D314">
        <v>1961</v>
      </c>
    </row>
    <row r="315" spans="1:5">
      <c r="A315" t="s">
        <v>432</v>
      </c>
      <c r="B315" t="s">
        <v>539</v>
      </c>
      <c r="C315" t="s">
        <v>431</v>
      </c>
      <c r="D315">
        <v>1961</v>
      </c>
    </row>
    <row r="316" spans="1:5">
      <c r="A316" t="s">
        <v>430</v>
      </c>
      <c r="B316" t="s">
        <v>539</v>
      </c>
      <c r="C316" t="s">
        <v>429</v>
      </c>
      <c r="D316">
        <v>1961</v>
      </c>
    </row>
    <row r="317" spans="1:5">
      <c r="A317" t="s">
        <v>428</v>
      </c>
      <c r="B317" t="s">
        <v>539</v>
      </c>
      <c r="C317" t="s">
        <v>427</v>
      </c>
      <c r="D317">
        <v>1961</v>
      </c>
    </row>
    <row r="318" spans="1:5">
      <c r="A318" t="s">
        <v>426</v>
      </c>
      <c r="B318" t="s">
        <v>539</v>
      </c>
      <c r="C318" t="s">
        <v>425</v>
      </c>
      <c r="D318">
        <v>1961</v>
      </c>
    </row>
    <row r="319" spans="1:5">
      <c r="A319" t="s">
        <v>7</v>
      </c>
      <c r="B319" t="s">
        <v>539</v>
      </c>
      <c r="C319" t="s">
        <v>424</v>
      </c>
      <c r="D319">
        <v>1961</v>
      </c>
    </row>
    <row r="320" spans="1:5">
      <c r="A320" t="s">
        <v>423</v>
      </c>
      <c r="B320" t="s">
        <v>539</v>
      </c>
      <c r="C320" t="s">
        <v>422</v>
      </c>
      <c r="D320">
        <v>1961</v>
      </c>
    </row>
    <row r="321" spans="1:5">
      <c r="A321" t="s">
        <v>421</v>
      </c>
      <c r="B321" t="s">
        <v>539</v>
      </c>
      <c r="C321" t="s">
        <v>420</v>
      </c>
      <c r="D321">
        <v>1961</v>
      </c>
    </row>
    <row r="322" spans="1:5">
      <c r="A322" t="s">
        <v>419</v>
      </c>
      <c r="B322" t="s">
        <v>539</v>
      </c>
      <c r="C322" t="s">
        <v>418</v>
      </c>
      <c r="D322">
        <v>1961</v>
      </c>
      <c r="E322">
        <v>1503.5370129999999</v>
      </c>
    </row>
    <row r="323" spans="1:5">
      <c r="A323" t="s">
        <v>417</v>
      </c>
      <c r="B323" t="s">
        <v>539</v>
      </c>
      <c r="C323" t="s">
        <v>416</v>
      </c>
      <c r="D323">
        <v>1961</v>
      </c>
      <c r="E323">
        <v>192.0266541</v>
      </c>
    </row>
    <row r="324" spans="1:5">
      <c r="A324" t="s">
        <v>415</v>
      </c>
      <c r="B324" t="s">
        <v>539</v>
      </c>
      <c r="C324" t="s">
        <v>414</v>
      </c>
      <c r="D324">
        <v>1961</v>
      </c>
      <c r="E324">
        <v>213.4859051</v>
      </c>
    </row>
    <row r="325" spans="1:5">
      <c r="A325" t="s">
        <v>413</v>
      </c>
      <c r="B325" t="s">
        <v>536</v>
      </c>
      <c r="C325" t="s">
        <v>412</v>
      </c>
      <c r="D325">
        <v>1961</v>
      </c>
      <c r="E325">
        <v>78.684526939999998</v>
      </c>
    </row>
    <row r="326" spans="1:5">
      <c r="A326" t="s">
        <v>411</v>
      </c>
      <c r="B326" t="s">
        <v>536</v>
      </c>
      <c r="C326" t="s">
        <v>410</v>
      </c>
      <c r="D326">
        <v>1961</v>
      </c>
      <c r="E326">
        <v>152.7993649</v>
      </c>
    </row>
    <row r="327" spans="1:5">
      <c r="A327" t="s">
        <v>409</v>
      </c>
      <c r="B327" t="s">
        <v>536</v>
      </c>
      <c r="C327" t="s">
        <v>408</v>
      </c>
      <c r="D327">
        <v>1961</v>
      </c>
      <c r="E327">
        <v>147.18332810000001</v>
      </c>
    </row>
    <row r="328" spans="1:5">
      <c r="A328" t="s">
        <v>407</v>
      </c>
      <c r="B328" t="s">
        <v>536</v>
      </c>
      <c r="C328" t="s">
        <v>406</v>
      </c>
      <c r="D328">
        <v>1961</v>
      </c>
    </row>
    <row r="329" spans="1:5">
      <c r="A329" t="s">
        <v>405</v>
      </c>
      <c r="B329" t="s">
        <v>536</v>
      </c>
      <c r="C329" t="s">
        <v>404</v>
      </c>
      <c r="D329">
        <v>1961</v>
      </c>
      <c r="E329">
        <v>682.49973809999995</v>
      </c>
    </row>
    <row r="330" spans="1:5">
      <c r="A330" t="s">
        <v>403</v>
      </c>
      <c r="B330" t="s">
        <v>539</v>
      </c>
      <c r="C330" t="s">
        <v>402</v>
      </c>
      <c r="D330">
        <v>1961</v>
      </c>
      <c r="E330">
        <v>209.3517908</v>
      </c>
    </row>
    <row r="331" spans="1:5">
      <c r="A331" t="s">
        <v>401</v>
      </c>
      <c r="B331" t="s">
        <v>539</v>
      </c>
      <c r="C331" t="s">
        <v>400</v>
      </c>
      <c r="D331">
        <v>1961</v>
      </c>
    </row>
    <row r="332" spans="1:5">
      <c r="A332" t="s">
        <v>399</v>
      </c>
      <c r="B332" t="s">
        <v>536</v>
      </c>
      <c r="C332" t="s">
        <v>398</v>
      </c>
      <c r="D332">
        <v>1961</v>
      </c>
      <c r="E332">
        <v>1008.52581</v>
      </c>
    </row>
    <row r="333" spans="1:5">
      <c r="A333" t="s">
        <v>397</v>
      </c>
      <c r="B333" t="s">
        <v>539</v>
      </c>
      <c r="C333" t="s">
        <v>396</v>
      </c>
      <c r="D333">
        <v>1961</v>
      </c>
    </row>
    <row r="334" spans="1:5">
      <c r="A334" t="s">
        <v>395</v>
      </c>
      <c r="B334" t="s">
        <v>539</v>
      </c>
      <c r="C334" t="s">
        <v>394</v>
      </c>
      <c r="D334">
        <v>1961</v>
      </c>
      <c r="E334">
        <v>450.05328919999999</v>
      </c>
    </row>
    <row r="335" spans="1:5">
      <c r="A335" t="s">
        <v>393</v>
      </c>
      <c r="B335" t="s">
        <v>539</v>
      </c>
      <c r="C335" t="s">
        <v>392</v>
      </c>
      <c r="D335">
        <v>1961</v>
      </c>
    </row>
    <row r="336" spans="1:5">
      <c r="A336" t="s">
        <v>5</v>
      </c>
      <c r="B336" t="s">
        <v>539</v>
      </c>
      <c r="C336" t="s">
        <v>391</v>
      </c>
      <c r="D336">
        <v>1961</v>
      </c>
    </row>
    <row r="337" spans="1:5">
      <c r="A337" t="s">
        <v>390</v>
      </c>
      <c r="B337" t="s">
        <v>536</v>
      </c>
      <c r="C337" t="s">
        <v>389</v>
      </c>
      <c r="D337">
        <v>1961</v>
      </c>
      <c r="E337">
        <v>946.20560560000001</v>
      </c>
    </row>
    <row r="338" spans="1:5">
      <c r="A338" t="s">
        <v>388</v>
      </c>
      <c r="B338" t="s">
        <v>536</v>
      </c>
      <c r="C338" t="s">
        <v>387</v>
      </c>
      <c r="D338">
        <v>1961</v>
      </c>
    </row>
    <row r="339" spans="1:5">
      <c r="A339" t="s">
        <v>386</v>
      </c>
      <c r="B339" t="s">
        <v>539</v>
      </c>
      <c r="C339" t="s">
        <v>385</v>
      </c>
      <c r="D339">
        <v>1961</v>
      </c>
      <c r="E339">
        <v>1327.427224</v>
      </c>
    </row>
    <row r="340" spans="1:5">
      <c r="A340" t="s">
        <v>384</v>
      </c>
      <c r="B340" t="s">
        <v>539</v>
      </c>
      <c r="C340" t="s">
        <v>383</v>
      </c>
      <c r="D340">
        <v>1961</v>
      </c>
      <c r="E340">
        <v>287.32914390000002</v>
      </c>
    </row>
    <row r="341" spans="1:5">
      <c r="A341" t="s">
        <v>382</v>
      </c>
      <c r="B341" t="s">
        <v>539</v>
      </c>
      <c r="C341" t="s">
        <v>381</v>
      </c>
      <c r="D341">
        <v>1961</v>
      </c>
      <c r="E341">
        <v>1440.5543299999999</v>
      </c>
    </row>
    <row r="342" spans="1:5">
      <c r="A342" t="s">
        <v>380</v>
      </c>
      <c r="B342" t="s">
        <v>539</v>
      </c>
      <c r="C342" t="s">
        <v>379</v>
      </c>
      <c r="D342">
        <v>1961</v>
      </c>
    </row>
    <row r="343" spans="1:5">
      <c r="A343" t="s">
        <v>378</v>
      </c>
      <c r="B343" t="s">
        <v>539</v>
      </c>
      <c r="C343" t="s">
        <v>377</v>
      </c>
      <c r="D343">
        <v>1961</v>
      </c>
    </row>
    <row r="344" spans="1:5">
      <c r="A344" t="s">
        <v>376</v>
      </c>
      <c r="B344" t="s">
        <v>539</v>
      </c>
      <c r="C344" t="s">
        <v>375</v>
      </c>
      <c r="D344">
        <v>1961</v>
      </c>
      <c r="E344">
        <v>332.5047204</v>
      </c>
    </row>
    <row r="345" spans="1:5">
      <c r="A345" t="s">
        <v>374</v>
      </c>
      <c r="B345" t="s">
        <v>539</v>
      </c>
      <c r="C345" t="s">
        <v>373</v>
      </c>
      <c r="D345">
        <v>1961</v>
      </c>
      <c r="E345">
        <v>1452.544709</v>
      </c>
    </row>
    <row r="346" spans="1:5">
      <c r="A346" t="s">
        <v>372</v>
      </c>
      <c r="B346" t="s">
        <v>539</v>
      </c>
      <c r="C346" t="s">
        <v>371</v>
      </c>
      <c r="D346">
        <v>1961</v>
      </c>
    </row>
    <row r="347" spans="1:5">
      <c r="A347" t="s">
        <v>370</v>
      </c>
      <c r="B347" t="s">
        <v>539</v>
      </c>
      <c r="C347" t="s">
        <v>369</v>
      </c>
      <c r="D347">
        <v>1961</v>
      </c>
      <c r="E347">
        <v>189.71338030000001</v>
      </c>
    </row>
    <row r="348" spans="1:5">
      <c r="A348" t="s">
        <v>368</v>
      </c>
      <c r="B348" t="s">
        <v>539</v>
      </c>
      <c r="C348" t="s">
        <v>367</v>
      </c>
      <c r="D348">
        <v>1961</v>
      </c>
    </row>
    <row r="349" spans="1:5">
      <c r="A349" t="s">
        <v>366</v>
      </c>
      <c r="B349" t="s">
        <v>539</v>
      </c>
      <c r="C349" t="s">
        <v>365</v>
      </c>
      <c r="D349">
        <v>1961</v>
      </c>
    </row>
    <row r="350" spans="1:5">
      <c r="A350" t="s">
        <v>364</v>
      </c>
      <c r="B350" t="s">
        <v>539</v>
      </c>
      <c r="C350" t="s">
        <v>363</v>
      </c>
      <c r="D350">
        <v>1961</v>
      </c>
    </row>
    <row r="351" spans="1:5">
      <c r="A351" t="s">
        <v>362</v>
      </c>
      <c r="B351" t="s">
        <v>539</v>
      </c>
      <c r="C351" t="s">
        <v>361</v>
      </c>
      <c r="D351">
        <v>1961</v>
      </c>
    </row>
    <row r="352" spans="1:5">
      <c r="A352" t="s">
        <v>360</v>
      </c>
      <c r="B352" t="s">
        <v>539</v>
      </c>
      <c r="C352" t="s">
        <v>359</v>
      </c>
      <c r="D352">
        <v>1961</v>
      </c>
    </row>
    <row r="353" spans="1:5">
      <c r="A353" t="s">
        <v>358</v>
      </c>
      <c r="B353" t="s">
        <v>539</v>
      </c>
      <c r="C353" t="s">
        <v>357</v>
      </c>
      <c r="D353">
        <v>1961</v>
      </c>
      <c r="E353">
        <v>597.28732100000002</v>
      </c>
    </row>
    <row r="354" spans="1:5">
      <c r="A354" t="s">
        <v>356</v>
      </c>
      <c r="B354" t="s">
        <v>539</v>
      </c>
      <c r="C354" t="s">
        <v>355</v>
      </c>
      <c r="D354">
        <v>1961</v>
      </c>
    </row>
    <row r="355" spans="1:5">
      <c r="A355" t="s">
        <v>354</v>
      </c>
      <c r="B355" t="s">
        <v>539</v>
      </c>
      <c r="C355" t="s">
        <v>353</v>
      </c>
      <c r="D355">
        <v>1961</v>
      </c>
    </row>
    <row r="356" spans="1:5">
      <c r="A356" t="s">
        <v>352</v>
      </c>
      <c r="B356" t="s">
        <v>539</v>
      </c>
      <c r="C356" t="s">
        <v>351</v>
      </c>
      <c r="D356">
        <v>1961</v>
      </c>
      <c r="E356">
        <v>248.30820850000001</v>
      </c>
    </row>
    <row r="357" spans="1:5">
      <c r="A357" t="s">
        <v>350</v>
      </c>
      <c r="B357" t="s">
        <v>539</v>
      </c>
      <c r="C357" t="s">
        <v>349</v>
      </c>
      <c r="D357">
        <v>1961</v>
      </c>
    </row>
    <row r="358" spans="1:5">
      <c r="A358" t="s">
        <v>348</v>
      </c>
      <c r="B358" t="s">
        <v>539</v>
      </c>
      <c r="C358" t="s">
        <v>347</v>
      </c>
      <c r="D358">
        <v>1961</v>
      </c>
      <c r="E358">
        <v>315.38545950000002</v>
      </c>
    </row>
    <row r="359" spans="1:5">
      <c r="A359" t="s">
        <v>346</v>
      </c>
      <c r="B359" t="s">
        <v>536</v>
      </c>
      <c r="C359" t="s">
        <v>345</v>
      </c>
      <c r="D359">
        <v>1961</v>
      </c>
      <c r="E359">
        <v>1464.8136689999999</v>
      </c>
    </row>
    <row r="360" spans="1:5">
      <c r="A360" t="s">
        <v>344</v>
      </c>
      <c r="B360" t="s">
        <v>539</v>
      </c>
      <c r="C360" t="s">
        <v>343</v>
      </c>
      <c r="D360">
        <v>1961</v>
      </c>
      <c r="E360">
        <v>436.7544115</v>
      </c>
    </row>
    <row r="361" spans="1:5">
      <c r="A361" t="s">
        <v>342</v>
      </c>
      <c r="B361" t="s">
        <v>539</v>
      </c>
      <c r="C361" t="s">
        <v>341</v>
      </c>
      <c r="D361">
        <v>1961</v>
      </c>
      <c r="E361">
        <v>169.90975510000001</v>
      </c>
    </row>
    <row r="362" spans="1:5">
      <c r="A362" t="s">
        <v>340</v>
      </c>
      <c r="B362" t="s">
        <v>536</v>
      </c>
      <c r="C362" t="s">
        <v>339</v>
      </c>
      <c r="D362">
        <v>1961</v>
      </c>
      <c r="E362">
        <v>108.4080854</v>
      </c>
    </row>
    <row r="363" spans="1:5">
      <c r="A363" t="s">
        <v>338</v>
      </c>
      <c r="B363" t="s">
        <v>539</v>
      </c>
      <c r="C363" t="s">
        <v>337</v>
      </c>
      <c r="D363">
        <v>1961</v>
      </c>
    </row>
    <row r="364" spans="1:5">
      <c r="A364" t="s">
        <v>336</v>
      </c>
      <c r="B364" t="s">
        <v>539</v>
      </c>
      <c r="C364" t="s">
        <v>335</v>
      </c>
      <c r="D364">
        <v>1961</v>
      </c>
    </row>
    <row r="365" spans="1:5">
      <c r="A365" t="s">
        <v>334</v>
      </c>
      <c r="B365" t="s">
        <v>539</v>
      </c>
      <c r="C365" t="s">
        <v>333</v>
      </c>
      <c r="D365">
        <v>1961</v>
      </c>
    </row>
    <row r="366" spans="1:5">
      <c r="A366" t="s">
        <v>332</v>
      </c>
      <c r="B366" t="s">
        <v>536</v>
      </c>
      <c r="C366" t="s">
        <v>331</v>
      </c>
      <c r="D366">
        <v>1961</v>
      </c>
      <c r="E366">
        <v>145.18042320000001</v>
      </c>
    </row>
    <row r="367" spans="1:5">
      <c r="A367" t="s">
        <v>330</v>
      </c>
      <c r="B367" t="s">
        <v>536</v>
      </c>
      <c r="C367" t="s">
        <v>329</v>
      </c>
      <c r="D367">
        <v>1961</v>
      </c>
      <c r="E367">
        <v>138.09438280000001</v>
      </c>
    </row>
    <row r="368" spans="1:5">
      <c r="A368" t="s">
        <v>328</v>
      </c>
      <c r="B368" t="s">
        <v>536</v>
      </c>
      <c r="C368" t="s">
        <v>327</v>
      </c>
      <c r="D368">
        <v>1961</v>
      </c>
      <c r="E368">
        <v>104.4041247</v>
      </c>
    </row>
    <row r="369" spans="1:5">
      <c r="A369" t="s">
        <v>326</v>
      </c>
      <c r="B369" t="s">
        <v>536</v>
      </c>
      <c r="C369" t="s">
        <v>325</v>
      </c>
      <c r="D369">
        <v>1961</v>
      </c>
      <c r="E369">
        <v>106.13838509999999</v>
      </c>
    </row>
    <row r="370" spans="1:5">
      <c r="A370" t="s">
        <v>324</v>
      </c>
      <c r="B370" t="s">
        <v>539</v>
      </c>
      <c r="C370" t="s">
        <v>323</v>
      </c>
      <c r="D370">
        <v>1961</v>
      </c>
    </row>
    <row r="371" spans="1:5">
      <c r="A371" t="s">
        <v>322</v>
      </c>
      <c r="B371" t="s">
        <v>536</v>
      </c>
      <c r="C371" t="s">
        <v>321</v>
      </c>
      <c r="D371">
        <v>1961</v>
      </c>
      <c r="E371">
        <v>106.16129979999999</v>
      </c>
    </row>
    <row r="372" spans="1:5">
      <c r="A372" t="s">
        <v>320</v>
      </c>
      <c r="B372" t="s">
        <v>539</v>
      </c>
      <c r="C372" t="s">
        <v>319</v>
      </c>
      <c r="D372">
        <v>1961</v>
      </c>
    </row>
    <row r="373" spans="1:5">
      <c r="A373" t="s">
        <v>318</v>
      </c>
      <c r="B373" t="s">
        <v>539</v>
      </c>
      <c r="C373" t="s">
        <v>317</v>
      </c>
      <c r="D373">
        <v>1961</v>
      </c>
      <c r="E373">
        <v>84.426436929999994</v>
      </c>
    </row>
    <row r="374" spans="1:5">
      <c r="A374" t="s">
        <v>316</v>
      </c>
      <c r="B374" t="s">
        <v>536</v>
      </c>
      <c r="C374" t="s">
        <v>315</v>
      </c>
      <c r="D374">
        <v>1961</v>
      </c>
    </row>
    <row r="375" spans="1:5">
      <c r="A375" t="s">
        <v>314</v>
      </c>
      <c r="B375" t="s">
        <v>539</v>
      </c>
      <c r="C375" t="s">
        <v>313</v>
      </c>
      <c r="D375">
        <v>1961</v>
      </c>
      <c r="E375">
        <v>739.27640640000004</v>
      </c>
    </row>
    <row r="376" spans="1:5">
      <c r="A376" t="s">
        <v>312</v>
      </c>
      <c r="B376" t="s">
        <v>539</v>
      </c>
      <c r="C376" t="s">
        <v>311</v>
      </c>
      <c r="D376">
        <v>1961</v>
      </c>
      <c r="E376">
        <v>196.92467880000001</v>
      </c>
    </row>
    <row r="377" spans="1:5">
      <c r="A377" t="s">
        <v>310</v>
      </c>
      <c r="B377" t="s">
        <v>539</v>
      </c>
      <c r="C377" t="s">
        <v>309</v>
      </c>
      <c r="D377">
        <v>1961</v>
      </c>
      <c r="E377">
        <v>245.03198829999999</v>
      </c>
    </row>
    <row r="378" spans="1:5">
      <c r="A378" t="s">
        <v>308</v>
      </c>
      <c r="B378" t="s">
        <v>539</v>
      </c>
      <c r="C378" t="s">
        <v>307</v>
      </c>
      <c r="D378">
        <v>1961</v>
      </c>
      <c r="E378">
        <v>1418.1258700000001</v>
      </c>
    </row>
    <row r="379" spans="1:5">
      <c r="A379" t="s">
        <v>306</v>
      </c>
      <c r="B379" t="s">
        <v>539</v>
      </c>
      <c r="C379" t="s">
        <v>305</v>
      </c>
      <c r="D379">
        <v>1961</v>
      </c>
      <c r="E379">
        <v>1436.3844389999999</v>
      </c>
    </row>
    <row r="380" spans="1:5">
      <c r="A380" t="s">
        <v>304</v>
      </c>
      <c r="B380" t="s">
        <v>539</v>
      </c>
      <c r="C380" t="s">
        <v>303</v>
      </c>
      <c r="D380">
        <v>1961</v>
      </c>
      <c r="E380">
        <v>887.33674459999997</v>
      </c>
    </row>
    <row r="381" spans="1:5">
      <c r="A381" t="s">
        <v>302</v>
      </c>
      <c r="B381" t="s">
        <v>539</v>
      </c>
      <c r="C381" t="s">
        <v>301</v>
      </c>
      <c r="D381">
        <v>1961</v>
      </c>
      <c r="E381">
        <v>453.12946490000002</v>
      </c>
    </row>
    <row r="382" spans="1:5">
      <c r="A382" t="s">
        <v>300</v>
      </c>
      <c r="B382" t="s">
        <v>539</v>
      </c>
      <c r="C382" t="s">
        <v>299</v>
      </c>
      <c r="D382">
        <v>1961</v>
      </c>
    </row>
    <row r="383" spans="1:5">
      <c r="A383" t="s">
        <v>298</v>
      </c>
      <c r="B383" t="s">
        <v>539</v>
      </c>
      <c r="C383" t="s">
        <v>297</v>
      </c>
      <c r="D383">
        <v>1961</v>
      </c>
      <c r="E383">
        <v>563.58675979999998</v>
      </c>
    </row>
    <row r="384" spans="1:5">
      <c r="A384" t="s">
        <v>296</v>
      </c>
      <c r="B384" t="s">
        <v>539</v>
      </c>
      <c r="C384" t="s">
        <v>295</v>
      </c>
      <c r="D384">
        <v>1961</v>
      </c>
    </row>
    <row r="385" spans="1:5">
      <c r="A385" t="s">
        <v>294</v>
      </c>
      <c r="B385" t="s">
        <v>539</v>
      </c>
      <c r="C385" t="s">
        <v>293</v>
      </c>
      <c r="D385">
        <v>1961</v>
      </c>
      <c r="E385">
        <v>94.835264890000005</v>
      </c>
    </row>
    <row r="386" spans="1:5">
      <c r="A386" t="s">
        <v>292</v>
      </c>
      <c r="B386" t="s">
        <v>539</v>
      </c>
      <c r="C386" t="s">
        <v>291</v>
      </c>
      <c r="D386">
        <v>1961</v>
      </c>
    </row>
    <row r="387" spans="1:5">
      <c r="A387" t="s">
        <v>290</v>
      </c>
      <c r="B387" t="s">
        <v>539</v>
      </c>
      <c r="C387" t="s">
        <v>289</v>
      </c>
      <c r="D387">
        <v>1961</v>
      </c>
      <c r="E387">
        <v>109.4594743</v>
      </c>
    </row>
    <row r="388" spans="1:5">
      <c r="A388" t="s">
        <v>288</v>
      </c>
      <c r="B388" t="s">
        <v>539</v>
      </c>
      <c r="C388" t="s">
        <v>287</v>
      </c>
      <c r="D388">
        <v>1961</v>
      </c>
    </row>
    <row r="389" spans="1:5">
      <c r="A389" t="s">
        <v>286</v>
      </c>
      <c r="B389" t="s">
        <v>539</v>
      </c>
      <c r="C389" t="s">
        <v>285</v>
      </c>
      <c r="D389">
        <v>1961</v>
      </c>
      <c r="E389">
        <v>243.8464108</v>
      </c>
    </row>
    <row r="390" spans="1:5">
      <c r="A390" t="s">
        <v>284</v>
      </c>
      <c r="B390" t="s">
        <v>539</v>
      </c>
      <c r="C390" t="s">
        <v>283</v>
      </c>
      <c r="D390">
        <v>1961</v>
      </c>
      <c r="E390">
        <v>93.816208639999999</v>
      </c>
    </row>
    <row r="391" spans="1:5">
      <c r="A391" t="s">
        <v>282</v>
      </c>
      <c r="B391" t="s">
        <v>539</v>
      </c>
      <c r="C391" t="s">
        <v>281</v>
      </c>
      <c r="D391">
        <v>1961</v>
      </c>
    </row>
    <row r="392" spans="1:5">
      <c r="A392" t="s">
        <v>280</v>
      </c>
      <c r="B392" t="s">
        <v>536</v>
      </c>
      <c r="C392" t="s">
        <v>279</v>
      </c>
      <c r="D392">
        <v>1961</v>
      </c>
      <c r="E392">
        <v>363.57683059999999</v>
      </c>
    </row>
    <row r="393" spans="1:5">
      <c r="A393" t="s">
        <v>278</v>
      </c>
      <c r="B393" t="s">
        <v>539</v>
      </c>
      <c r="C393" t="s">
        <v>277</v>
      </c>
      <c r="D393">
        <v>1961</v>
      </c>
    </row>
    <row r="394" spans="1:5">
      <c r="A394" t="s">
        <v>276</v>
      </c>
      <c r="B394" t="s">
        <v>539</v>
      </c>
      <c r="C394" t="s">
        <v>275</v>
      </c>
      <c r="D394">
        <v>1961</v>
      </c>
    </row>
    <row r="395" spans="1:5">
      <c r="A395" t="s">
        <v>274</v>
      </c>
      <c r="B395" t="s">
        <v>539</v>
      </c>
      <c r="C395" t="s">
        <v>273</v>
      </c>
      <c r="D395">
        <v>1961</v>
      </c>
      <c r="E395">
        <v>160.63157100000001</v>
      </c>
    </row>
    <row r="396" spans="1:5">
      <c r="A396" t="s">
        <v>272</v>
      </c>
      <c r="B396" t="s">
        <v>539</v>
      </c>
      <c r="C396" t="s">
        <v>271</v>
      </c>
      <c r="D396">
        <v>1961</v>
      </c>
    </row>
    <row r="397" spans="1:5">
      <c r="A397" t="s">
        <v>270</v>
      </c>
      <c r="B397" t="s">
        <v>539</v>
      </c>
      <c r="C397" t="s">
        <v>269</v>
      </c>
      <c r="D397">
        <v>1961</v>
      </c>
    </row>
    <row r="398" spans="1:5">
      <c r="A398" t="s">
        <v>268</v>
      </c>
      <c r="B398" t="s">
        <v>536</v>
      </c>
      <c r="C398" t="s">
        <v>267</v>
      </c>
      <c r="D398">
        <v>1961</v>
      </c>
      <c r="E398">
        <v>381.35574009999999</v>
      </c>
    </row>
    <row r="399" spans="1:5">
      <c r="A399" t="s">
        <v>266</v>
      </c>
      <c r="B399" t="s">
        <v>536</v>
      </c>
      <c r="C399" t="s">
        <v>265</v>
      </c>
      <c r="D399">
        <v>1961</v>
      </c>
    </row>
    <row r="400" spans="1:5">
      <c r="A400" t="s">
        <v>264</v>
      </c>
      <c r="B400" t="s">
        <v>536</v>
      </c>
      <c r="C400" t="s">
        <v>263</v>
      </c>
      <c r="D400">
        <v>1961</v>
      </c>
    </row>
    <row r="401" spans="1:5">
      <c r="A401" t="s">
        <v>262</v>
      </c>
      <c r="B401" t="s">
        <v>539</v>
      </c>
      <c r="C401" t="s">
        <v>261</v>
      </c>
      <c r="D401">
        <v>1961</v>
      </c>
    </row>
    <row r="402" spans="1:5">
      <c r="A402" t="s">
        <v>260</v>
      </c>
      <c r="B402" t="s">
        <v>539</v>
      </c>
      <c r="C402" t="s">
        <v>259</v>
      </c>
      <c r="D402">
        <v>1961</v>
      </c>
      <c r="E402">
        <v>142.04639370000001</v>
      </c>
    </row>
    <row r="403" spans="1:5">
      <c r="A403" t="s">
        <v>258</v>
      </c>
      <c r="B403" t="s">
        <v>536</v>
      </c>
      <c r="C403" t="s">
        <v>257</v>
      </c>
      <c r="D403">
        <v>1961</v>
      </c>
    </row>
    <row r="404" spans="1:5">
      <c r="A404" t="s">
        <v>256</v>
      </c>
      <c r="B404" t="s">
        <v>536</v>
      </c>
      <c r="C404" t="s">
        <v>255</v>
      </c>
      <c r="D404">
        <v>1961</v>
      </c>
      <c r="E404">
        <v>134.78133260000001</v>
      </c>
    </row>
    <row r="405" spans="1:5">
      <c r="A405" t="s">
        <v>254</v>
      </c>
      <c r="B405" t="s">
        <v>539</v>
      </c>
      <c r="C405" t="s">
        <v>253</v>
      </c>
      <c r="D405">
        <v>1961</v>
      </c>
      <c r="E405">
        <v>41.201213690000003</v>
      </c>
    </row>
    <row r="406" spans="1:5">
      <c r="A406" t="s">
        <v>252</v>
      </c>
      <c r="B406" t="s">
        <v>536</v>
      </c>
      <c r="C406" t="s">
        <v>251</v>
      </c>
      <c r="D406">
        <v>1961</v>
      </c>
      <c r="E406">
        <v>143.35548230000001</v>
      </c>
    </row>
    <row r="407" spans="1:5">
      <c r="A407" t="s">
        <v>250</v>
      </c>
      <c r="B407" t="s">
        <v>539</v>
      </c>
      <c r="C407" t="s">
        <v>249</v>
      </c>
      <c r="D407">
        <v>1961</v>
      </c>
    </row>
    <row r="408" spans="1:5">
      <c r="A408" t="s">
        <v>248</v>
      </c>
      <c r="B408" t="s">
        <v>539</v>
      </c>
      <c r="C408" t="s">
        <v>247</v>
      </c>
      <c r="D408">
        <v>1961</v>
      </c>
      <c r="E408">
        <v>2222.3663660000002</v>
      </c>
    </row>
    <row r="409" spans="1:5">
      <c r="A409" t="s">
        <v>246</v>
      </c>
      <c r="B409" t="s">
        <v>539</v>
      </c>
      <c r="C409" t="s">
        <v>245</v>
      </c>
      <c r="D409">
        <v>1961</v>
      </c>
    </row>
    <row r="410" spans="1:5">
      <c r="A410" t="s">
        <v>244</v>
      </c>
      <c r="B410" t="s">
        <v>539</v>
      </c>
      <c r="C410" t="s">
        <v>243</v>
      </c>
      <c r="D410">
        <v>1961</v>
      </c>
    </row>
    <row r="411" spans="1:5">
      <c r="A411" t="s">
        <v>242</v>
      </c>
      <c r="B411" t="s">
        <v>539</v>
      </c>
      <c r="C411" t="s">
        <v>241</v>
      </c>
      <c r="D411">
        <v>1961</v>
      </c>
    </row>
    <row r="412" spans="1:5">
      <c r="A412" t="s">
        <v>240</v>
      </c>
      <c r="B412" t="s">
        <v>539</v>
      </c>
      <c r="C412" t="s">
        <v>239</v>
      </c>
      <c r="D412">
        <v>1961</v>
      </c>
      <c r="E412">
        <v>158.92409129999999</v>
      </c>
    </row>
    <row r="413" spans="1:5">
      <c r="A413" t="s">
        <v>238</v>
      </c>
      <c r="B413" t="s">
        <v>539</v>
      </c>
      <c r="C413" t="s">
        <v>237</v>
      </c>
      <c r="D413">
        <v>1961</v>
      </c>
    </row>
    <row r="414" spans="1:5">
      <c r="A414" t="s">
        <v>236</v>
      </c>
      <c r="B414" t="s">
        <v>539</v>
      </c>
      <c r="C414" t="s">
        <v>235</v>
      </c>
      <c r="D414">
        <v>1961</v>
      </c>
    </row>
    <row r="415" spans="1:5">
      <c r="A415" t="s">
        <v>234</v>
      </c>
      <c r="B415" t="s">
        <v>539</v>
      </c>
      <c r="C415" t="s">
        <v>233</v>
      </c>
      <c r="D415">
        <v>1961</v>
      </c>
      <c r="E415">
        <v>133.84758149999999</v>
      </c>
    </row>
    <row r="416" spans="1:5">
      <c r="A416" t="s">
        <v>232</v>
      </c>
      <c r="B416" t="s">
        <v>539</v>
      </c>
      <c r="C416" t="s">
        <v>231</v>
      </c>
      <c r="D416">
        <v>1961</v>
      </c>
    </row>
    <row r="417" spans="1:5">
      <c r="A417" t="s">
        <v>230</v>
      </c>
      <c r="B417" t="s">
        <v>536</v>
      </c>
      <c r="C417" t="s">
        <v>229</v>
      </c>
      <c r="D417">
        <v>1961</v>
      </c>
    </row>
    <row r="418" spans="1:5">
      <c r="A418" t="s">
        <v>228</v>
      </c>
      <c r="B418" t="s">
        <v>539</v>
      </c>
      <c r="C418" t="s">
        <v>227</v>
      </c>
      <c r="D418">
        <v>1961</v>
      </c>
      <c r="E418">
        <v>359.29092580000002</v>
      </c>
    </row>
    <row r="419" spans="1:5">
      <c r="A419" t="s">
        <v>226</v>
      </c>
      <c r="B419" t="s">
        <v>539</v>
      </c>
      <c r="C419" t="s">
        <v>225</v>
      </c>
      <c r="D419">
        <v>1961</v>
      </c>
    </row>
    <row r="420" spans="1:5">
      <c r="A420" t="s">
        <v>224</v>
      </c>
      <c r="B420" t="s">
        <v>536</v>
      </c>
      <c r="C420" t="s">
        <v>223</v>
      </c>
      <c r="D420">
        <v>1961</v>
      </c>
      <c r="E420">
        <v>138.82715200000001</v>
      </c>
    </row>
    <row r="421" spans="1:5">
      <c r="A421" t="s">
        <v>222</v>
      </c>
      <c r="B421" t="s">
        <v>539</v>
      </c>
      <c r="C421" t="s">
        <v>221</v>
      </c>
      <c r="D421">
        <v>1961</v>
      </c>
    </row>
    <row r="422" spans="1:5">
      <c r="A422" t="s">
        <v>220</v>
      </c>
      <c r="B422" t="s">
        <v>539</v>
      </c>
      <c r="C422" t="s">
        <v>219</v>
      </c>
      <c r="D422">
        <v>1961</v>
      </c>
    </row>
    <row r="423" spans="1:5">
      <c r="A423" t="s">
        <v>218</v>
      </c>
      <c r="B423" t="s">
        <v>539</v>
      </c>
      <c r="C423" t="s">
        <v>217</v>
      </c>
      <c r="D423">
        <v>1961</v>
      </c>
    </row>
    <row r="424" spans="1:5">
      <c r="A424" t="s">
        <v>216</v>
      </c>
      <c r="B424" t="s">
        <v>539</v>
      </c>
      <c r="C424" t="s">
        <v>215</v>
      </c>
      <c r="D424">
        <v>1961</v>
      </c>
    </row>
    <row r="425" spans="1:5">
      <c r="A425" t="s">
        <v>214</v>
      </c>
      <c r="B425" t="s">
        <v>536</v>
      </c>
      <c r="C425" t="s">
        <v>213</v>
      </c>
      <c r="D425">
        <v>1961</v>
      </c>
    </row>
    <row r="426" spans="1:5">
      <c r="A426" t="s">
        <v>212</v>
      </c>
      <c r="B426" t="s">
        <v>539</v>
      </c>
      <c r="C426" t="s">
        <v>211</v>
      </c>
      <c r="D426">
        <v>1961</v>
      </c>
    </row>
    <row r="427" spans="1:5">
      <c r="A427" t="s">
        <v>210</v>
      </c>
      <c r="B427" t="s">
        <v>539</v>
      </c>
      <c r="C427" t="s">
        <v>209</v>
      </c>
      <c r="D427">
        <v>1961</v>
      </c>
    </row>
    <row r="428" spans="1:5">
      <c r="A428" t="s">
        <v>208</v>
      </c>
      <c r="B428" t="s">
        <v>539</v>
      </c>
      <c r="C428" t="s">
        <v>207</v>
      </c>
      <c r="D428">
        <v>1961</v>
      </c>
    </row>
    <row r="429" spans="1:5">
      <c r="A429" t="s">
        <v>206</v>
      </c>
      <c r="B429" t="s">
        <v>539</v>
      </c>
      <c r="C429" t="s">
        <v>205</v>
      </c>
      <c r="D429">
        <v>1961</v>
      </c>
    </row>
    <row r="430" spans="1:5">
      <c r="A430" t="s">
        <v>204</v>
      </c>
      <c r="B430" t="s">
        <v>539</v>
      </c>
      <c r="C430" t="s">
        <v>203</v>
      </c>
      <c r="D430">
        <v>1961</v>
      </c>
      <c r="E430">
        <v>121.9696783</v>
      </c>
    </row>
    <row r="431" spans="1:5">
      <c r="A431" t="s">
        <v>202</v>
      </c>
      <c r="B431" t="s">
        <v>539</v>
      </c>
      <c r="C431" t="s">
        <v>201</v>
      </c>
      <c r="D431">
        <v>1961</v>
      </c>
    </row>
    <row r="432" spans="1:5">
      <c r="A432" t="s">
        <v>200</v>
      </c>
      <c r="B432" t="s">
        <v>539</v>
      </c>
      <c r="C432" t="s">
        <v>199</v>
      </c>
      <c r="D432">
        <v>1961</v>
      </c>
      <c r="E432">
        <v>47.183528260000003</v>
      </c>
    </row>
    <row r="433" spans="1:5">
      <c r="A433" t="s">
        <v>198</v>
      </c>
      <c r="B433" t="s">
        <v>539</v>
      </c>
      <c r="C433" t="s">
        <v>197</v>
      </c>
      <c r="D433">
        <v>1961</v>
      </c>
      <c r="E433">
        <v>225.91644410000001</v>
      </c>
    </row>
    <row r="434" spans="1:5">
      <c r="A434" t="s">
        <v>196</v>
      </c>
      <c r="B434" t="s">
        <v>536</v>
      </c>
      <c r="C434" t="s">
        <v>195</v>
      </c>
      <c r="D434">
        <v>1961</v>
      </c>
      <c r="E434">
        <v>2990.7662810000002</v>
      </c>
    </row>
    <row r="435" spans="1:5">
      <c r="A435" t="s">
        <v>194</v>
      </c>
      <c r="B435" t="s">
        <v>539</v>
      </c>
      <c r="C435" t="s">
        <v>193</v>
      </c>
      <c r="D435">
        <v>1961</v>
      </c>
    </row>
    <row r="436" spans="1:5">
      <c r="A436" t="s">
        <v>192</v>
      </c>
      <c r="B436" t="s">
        <v>539</v>
      </c>
      <c r="C436" t="s">
        <v>191</v>
      </c>
      <c r="D436">
        <v>1961</v>
      </c>
    </row>
    <row r="437" spans="1:5">
      <c r="A437" t="s">
        <v>190</v>
      </c>
      <c r="B437" t="s">
        <v>539</v>
      </c>
      <c r="C437" t="s">
        <v>189</v>
      </c>
      <c r="D437">
        <v>1961</v>
      </c>
      <c r="E437">
        <v>139.34140160000001</v>
      </c>
    </row>
    <row r="438" spans="1:5">
      <c r="A438" t="s">
        <v>188</v>
      </c>
      <c r="B438" t="s">
        <v>539</v>
      </c>
      <c r="C438" t="s">
        <v>187</v>
      </c>
      <c r="D438">
        <v>1961</v>
      </c>
      <c r="E438">
        <v>96.980430040000002</v>
      </c>
    </row>
    <row r="439" spans="1:5">
      <c r="A439" t="s">
        <v>186</v>
      </c>
      <c r="B439" t="s">
        <v>539</v>
      </c>
      <c r="C439" t="s">
        <v>185</v>
      </c>
      <c r="D439">
        <v>1961</v>
      </c>
      <c r="E439">
        <v>131.40555259999999</v>
      </c>
    </row>
    <row r="440" spans="1:5">
      <c r="A440" t="s">
        <v>184</v>
      </c>
      <c r="B440" t="s">
        <v>539</v>
      </c>
      <c r="C440" t="s">
        <v>183</v>
      </c>
      <c r="D440">
        <v>1961</v>
      </c>
      <c r="E440">
        <v>1159.3923569999999</v>
      </c>
    </row>
    <row r="441" spans="1:5">
      <c r="A441" t="s">
        <v>182</v>
      </c>
      <c r="B441" t="s">
        <v>539</v>
      </c>
      <c r="C441" t="s">
        <v>181</v>
      </c>
      <c r="D441">
        <v>1961</v>
      </c>
      <c r="E441">
        <v>1560.3249310000001</v>
      </c>
    </row>
    <row r="442" spans="1:5">
      <c r="A442" t="s">
        <v>180</v>
      </c>
      <c r="B442" t="s">
        <v>539</v>
      </c>
      <c r="C442" t="s">
        <v>179</v>
      </c>
      <c r="D442">
        <v>1961</v>
      </c>
      <c r="E442">
        <v>52.041880620000001</v>
      </c>
    </row>
    <row r="443" spans="1:5">
      <c r="A443" t="s">
        <v>178</v>
      </c>
      <c r="B443" t="s">
        <v>539</v>
      </c>
      <c r="C443" t="s">
        <v>177</v>
      </c>
      <c r="D443">
        <v>1961</v>
      </c>
    </row>
    <row r="444" spans="1:5">
      <c r="A444" t="s">
        <v>176</v>
      </c>
      <c r="B444" t="s">
        <v>539</v>
      </c>
      <c r="C444" t="s">
        <v>175</v>
      </c>
      <c r="D444">
        <v>1961</v>
      </c>
      <c r="E444">
        <v>2343.2922130000002</v>
      </c>
    </row>
    <row r="445" spans="1:5">
      <c r="A445" t="s">
        <v>174</v>
      </c>
      <c r="B445" t="s">
        <v>536</v>
      </c>
      <c r="C445" t="s">
        <v>173</v>
      </c>
      <c r="D445">
        <v>1961</v>
      </c>
      <c r="E445">
        <v>1405.4912859999999</v>
      </c>
    </row>
    <row r="446" spans="1:5">
      <c r="A446" t="s">
        <v>172</v>
      </c>
      <c r="B446" t="s">
        <v>539</v>
      </c>
      <c r="C446" t="s">
        <v>171</v>
      </c>
      <c r="D446">
        <v>1961</v>
      </c>
    </row>
    <row r="447" spans="1:5">
      <c r="A447" t="s">
        <v>170</v>
      </c>
      <c r="B447" t="s">
        <v>536</v>
      </c>
      <c r="C447" t="s">
        <v>169</v>
      </c>
      <c r="D447">
        <v>1961</v>
      </c>
    </row>
    <row r="448" spans="1:5">
      <c r="A448" t="s">
        <v>168</v>
      </c>
      <c r="B448" t="s">
        <v>539</v>
      </c>
      <c r="C448" t="s">
        <v>167</v>
      </c>
      <c r="D448">
        <v>1961</v>
      </c>
      <c r="E448">
        <v>88.172419349999998</v>
      </c>
    </row>
    <row r="449" spans="1:5">
      <c r="A449" t="s">
        <v>166</v>
      </c>
      <c r="B449" t="s">
        <v>539</v>
      </c>
      <c r="C449" t="s">
        <v>165</v>
      </c>
      <c r="D449">
        <v>1961</v>
      </c>
      <c r="E449">
        <v>513.28906159999997</v>
      </c>
    </row>
    <row r="450" spans="1:5">
      <c r="A450" t="s">
        <v>164</v>
      </c>
      <c r="B450" t="s">
        <v>539</v>
      </c>
      <c r="C450" t="s">
        <v>163</v>
      </c>
      <c r="D450">
        <v>1961</v>
      </c>
      <c r="E450">
        <v>280.15333750000002</v>
      </c>
    </row>
    <row r="451" spans="1:5">
      <c r="A451" t="s">
        <v>162</v>
      </c>
      <c r="B451" t="s">
        <v>539</v>
      </c>
      <c r="C451" t="s">
        <v>161</v>
      </c>
      <c r="D451">
        <v>1961</v>
      </c>
      <c r="E451">
        <v>267.14777409999999</v>
      </c>
    </row>
    <row r="452" spans="1:5">
      <c r="A452" t="s">
        <v>160</v>
      </c>
      <c r="B452" t="s">
        <v>539</v>
      </c>
      <c r="C452" t="s">
        <v>159</v>
      </c>
      <c r="D452">
        <v>1961</v>
      </c>
    </row>
    <row r="453" spans="1:5">
      <c r="A453" t="s">
        <v>158</v>
      </c>
      <c r="B453" t="s">
        <v>539</v>
      </c>
      <c r="C453" t="s">
        <v>157</v>
      </c>
      <c r="D453">
        <v>1961</v>
      </c>
      <c r="E453">
        <v>119.316939</v>
      </c>
    </row>
    <row r="454" spans="1:5">
      <c r="A454" t="s">
        <v>156</v>
      </c>
      <c r="B454" t="s">
        <v>539</v>
      </c>
      <c r="C454" t="s">
        <v>155</v>
      </c>
      <c r="D454">
        <v>1961</v>
      </c>
    </row>
    <row r="455" spans="1:5">
      <c r="A455" t="s">
        <v>154</v>
      </c>
      <c r="B455" t="s">
        <v>536</v>
      </c>
      <c r="C455" t="s">
        <v>153</v>
      </c>
      <c r="D455">
        <v>1961</v>
      </c>
      <c r="E455">
        <v>55.930397739999997</v>
      </c>
    </row>
    <row r="456" spans="1:5">
      <c r="A456" t="s">
        <v>152</v>
      </c>
      <c r="B456" t="s">
        <v>539</v>
      </c>
      <c r="C456" t="s">
        <v>151</v>
      </c>
      <c r="D456">
        <v>1961</v>
      </c>
      <c r="E456">
        <v>777.21502740000005</v>
      </c>
    </row>
    <row r="457" spans="1:5">
      <c r="A457" t="s">
        <v>150</v>
      </c>
      <c r="B457" t="s">
        <v>539</v>
      </c>
      <c r="C457" t="s">
        <v>149</v>
      </c>
      <c r="D457">
        <v>1961</v>
      </c>
    </row>
    <row r="458" spans="1:5">
      <c r="A458" t="s">
        <v>148</v>
      </c>
      <c r="B458" t="s">
        <v>539</v>
      </c>
      <c r="C458" t="s">
        <v>147</v>
      </c>
      <c r="D458">
        <v>1961</v>
      </c>
      <c r="E458">
        <v>382.72994699999998</v>
      </c>
    </row>
    <row r="459" spans="1:5">
      <c r="A459" t="s">
        <v>146</v>
      </c>
      <c r="B459" t="s">
        <v>539</v>
      </c>
      <c r="C459" t="s">
        <v>145</v>
      </c>
      <c r="D459">
        <v>1961</v>
      </c>
    </row>
    <row r="460" spans="1:5">
      <c r="A460" t="s">
        <v>144</v>
      </c>
      <c r="B460" t="s">
        <v>536</v>
      </c>
      <c r="C460" t="s">
        <v>143</v>
      </c>
      <c r="D460">
        <v>1961</v>
      </c>
    </row>
    <row r="461" spans="1:5">
      <c r="A461" t="s">
        <v>142</v>
      </c>
      <c r="B461" t="s">
        <v>536</v>
      </c>
      <c r="C461" t="s">
        <v>141</v>
      </c>
      <c r="D461">
        <v>1961</v>
      </c>
    </row>
    <row r="462" spans="1:5">
      <c r="A462" t="s">
        <v>140</v>
      </c>
      <c r="B462" t="s">
        <v>536</v>
      </c>
      <c r="C462" t="s">
        <v>139</v>
      </c>
      <c r="D462">
        <v>1961</v>
      </c>
      <c r="E462">
        <v>1442.4668220000001</v>
      </c>
    </row>
    <row r="463" spans="1:5">
      <c r="A463" t="s">
        <v>138</v>
      </c>
      <c r="B463" t="s">
        <v>539</v>
      </c>
      <c r="C463" t="s">
        <v>137</v>
      </c>
      <c r="D463">
        <v>1961</v>
      </c>
    </row>
    <row r="464" spans="1:5">
      <c r="A464" t="s">
        <v>136</v>
      </c>
      <c r="B464" t="s">
        <v>539</v>
      </c>
      <c r="C464" t="s">
        <v>135</v>
      </c>
      <c r="D464">
        <v>1961</v>
      </c>
    </row>
    <row r="465" spans="1:5">
      <c r="A465" t="s">
        <v>134</v>
      </c>
      <c r="B465" t="s">
        <v>539</v>
      </c>
      <c r="C465" t="s">
        <v>133</v>
      </c>
      <c r="D465">
        <v>1961</v>
      </c>
    </row>
    <row r="466" spans="1:5">
      <c r="A466" t="s">
        <v>132</v>
      </c>
      <c r="B466" t="s">
        <v>539</v>
      </c>
      <c r="C466" t="s">
        <v>131</v>
      </c>
      <c r="D466">
        <v>1961</v>
      </c>
    </row>
    <row r="467" spans="1:5">
      <c r="A467" t="s">
        <v>130</v>
      </c>
      <c r="B467" t="s">
        <v>539</v>
      </c>
      <c r="C467" t="s">
        <v>129</v>
      </c>
      <c r="D467">
        <v>1961</v>
      </c>
      <c r="E467">
        <v>40.719661850000001</v>
      </c>
    </row>
    <row r="468" spans="1:5">
      <c r="A468" t="s">
        <v>128</v>
      </c>
      <c r="B468" t="s">
        <v>536</v>
      </c>
      <c r="C468" t="s">
        <v>127</v>
      </c>
      <c r="D468">
        <v>1961</v>
      </c>
      <c r="E468">
        <v>85.005954239999994</v>
      </c>
    </row>
    <row r="469" spans="1:5">
      <c r="A469" t="s">
        <v>126</v>
      </c>
      <c r="B469" t="s">
        <v>539</v>
      </c>
      <c r="C469" t="s">
        <v>125</v>
      </c>
      <c r="D469">
        <v>1961</v>
      </c>
    </row>
    <row r="470" spans="1:5">
      <c r="A470" t="s">
        <v>124</v>
      </c>
      <c r="B470" t="s">
        <v>539</v>
      </c>
      <c r="C470" t="s">
        <v>123</v>
      </c>
      <c r="D470">
        <v>1961</v>
      </c>
      <c r="E470">
        <v>131.65634439999999</v>
      </c>
    </row>
    <row r="471" spans="1:5">
      <c r="A471" t="s">
        <v>122</v>
      </c>
      <c r="B471" t="s">
        <v>539</v>
      </c>
      <c r="C471" t="s">
        <v>121</v>
      </c>
      <c r="D471">
        <v>1961</v>
      </c>
      <c r="E471">
        <v>253.84483539999999</v>
      </c>
    </row>
    <row r="472" spans="1:5">
      <c r="A472" t="s">
        <v>120</v>
      </c>
      <c r="B472" t="s">
        <v>539</v>
      </c>
      <c r="C472" t="s">
        <v>119</v>
      </c>
      <c r="D472">
        <v>1961</v>
      </c>
      <c r="E472">
        <v>448.95918380000001</v>
      </c>
    </row>
    <row r="473" spans="1:5">
      <c r="A473" t="s">
        <v>118</v>
      </c>
      <c r="B473" t="s">
        <v>539</v>
      </c>
      <c r="C473" t="s">
        <v>117</v>
      </c>
      <c r="D473">
        <v>1961</v>
      </c>
    </row>
    <row r="474" spans="1:5">
      <c r="A474" t="s">
        <v>116</v>
      </c>
      <c r="B474" t="s">
        <v>539</v>
      </c>
      <c r="C474" t="s">
        <v>115</v>
      </c>
      <c r="D474">
        <v>1961</v>
      </c>
      <c r="E474">
        <v>140.74966409999999</v>
      </c>
    </row>
    <row r="475" spans="1:5">
      <c r="A475" t="s">
        <v>114</v>
      </c>
      <c r="B475" t="s">
        <v>539</v>
      </c>
      <c r="C475" t="s">
        <v>113</v>
      </c>
      <c r="D475">
        <v>1961</v>
      </c>
    </row>
    <row r="476" spans="1:5">
      <c r="A476" t="s">
        <v>112</v>
      </c>
      <c r="B476" t="s">
        <v>539</v>
      </c>
      <c r="C476" t="s">
        <v>111</v>
      </c>
      <c r="D476">
        <v>1961</v>
      </c>
    </row>
    <row r="477" spans="1:5">
      <c r="A477" t="s">
        <v>110</v>
      </c>
      <c r="B477" t="s">
        <v>539</v>
      </c>
      <c r="C477" t="s">
        <v>109</v>
      </c>
      <c r="D477">
        <v>1961</v>
      </c>
    </row>
    <row r="478" spans="1:5">
      <c r="A478" t="s">
        <v>108</v>
      </c>
      <c r="B478" t="s">
        <v>539</v>
      </c>
      <c r="C478" t="s">
        <v>107</v>
      </c>
      <c r="D478">
        <v>1961</v>
      </c>
    </row>
    <row r="479" spans="1:5">
      <c r="A479" t="s">
        <v>106</v>
      </c>
      <c r="B479" t="s">
        <v>536</v>
      </c>
      <c r="C479" t="s">
        <v>105</v>
      </c>
      <c r="D479">
        <v>1961</v>
      </c>
      <c r="E479">
        <v>134.89407919999999</v>
      </c>
    </row>
    <row r="480" spans="1:5">
      <c r="A480" t="s">
        <v>104</v>
      </c>
      <c r="B480" t="s">
        <v>539</v>
      </c>
      <c r="C480" t="s">
        <v>103</v>
      </c>
      <c r="D480">
        <v>1961</v>
      </c>
    </row>
    <row r="481" spans="1:5">
      <c r="A481" t="s">
        <v>102</v>
      </c>
      <c r="B481" t="s">
        <v>536</v>
      </c>
      <c r="C481" t="s">
        <v>101</v>
      </c>
      <c r="D481">
        <v>1961</v>
      </c>
      <c r="E481">
        <v>134.9121394</v>
      </c>
    </row>
    <row r="482" spans="1:5">
      <c r="A482" t="s">
        <v>100</v>
      </c>
      <c r="B482" t="s">
        <v>536</v>
      </c>
      <c r="C482" t="s">
        <v>99</v>
      </c>
      <c r="D482">
        <v>1961</v>
      </c>
    </row>
    <row r="483" spans="1:5">
      <c r="A483" t="s">
        <v>98</v>
      </c>
      <c r="B483" t="s">
        <v>539</v>
      </c>
      <c r="C483" t="s">
        <v>97</v>
      </c>
      <c r="D483">
        <v>1961</v>
      </c>
    </row>
    <row r="484" spans="1:5">
      <c r="A484" t="s">
        <v>96</v>
      </c>
      <c r="B484" t="s">
        <v>539</v>
      </c>
      <c r="C484" t="s">
        <v>95</v>
      </c>
      <c r="D484">
        <v>1961</v>
      </c>
      <c r="E484">
        <v>329.99315869999998</v>
      </c>
    </row>
    <row r="485" spans="1:5">
      <c r="A485" t="s">
        <v>94</v>
      </c>
      <c r="B485" t="s">
        <v>539</v>
      </c>
      <c r="C485" t="s">
        <v>93</v>
      </c>
      <c r="D485">
        <v>1961</v>
      </c>
    </row>
    <row r="486" spans="1:5">
      <c r="A486" t="s">
        <v>92</v>
      </c>
      <c r="B486" t="s">
        <v>539</v>
      </c>
      <c r="C486" t="s">
        <v>91</v>
      </c>
      <c r="D486">
        <v>1961</v>
      </c>
    </row>
    <row r="487" spans="1:5">
      <c r="A487" t="s">
        <v>90</v>
      </c>
      <c r="B487" t="s">
        <v>539</v>
      </c>
      <c r="C487" t="s">
        <v>89</v>
      </c>
      <c r="D487">
        <v>1961</v>
      </c>
      <c r="E487">
        <v>2147.2293110000001</v>
      </c>
    </row>
    <row r="488" spans="1:5">
      <c r="A488" t="s">
        <v>88</v>
      </c>
      <c r="B488" t="s">
        <v>539</v>
      </c>
      <c r="C488" t="s">
        <v>87</v>
      </c>
      <c r="D488">
        <v>1961</v>
      </c>
      <c r="E488">
        <v>120.36603270000001</v>
      </c>
    </row>
    <row r="489" spans="1:5">
      <c r="A489" t="s">
        <v>86</v>
      </c>
      <c r="B489" t="s">
        <v>539</v>
      </c>
      <c r="C489" t="s">
        <v>85</v>
      </c>
      <c r="D489">
        <v>1961</v>
      </c>
    </row>
    <row r="490" spans="1:5">
      <c r="A490" t="s">
        <v>84</v>
      </c>
      <c r="B490" t="s">
        <v>539</v>
      </c>
      <c r="C490" t="s">
        <v>83</v>
      </c>
      <c r="D490">
        <v>1961</v>
      </c>
      <c r="E490">
        <v>270.2796606</v>
      </c>
    </row>
    <row r="491" spans="1:5">
      <c r="A491" t="s">
        <v>82</v>
      </c>
      <c r="B491" t="s">
        <v>539</v>
      </c>
      <c r="C491" t="s">
        <v>81</v>
      </c>
      <c r="D491">
        <v>1961</v>
      </c>
      <c r="E491">
        <v>200.18335690000001</v>
      </c>
    </row>
    <row r="492" spans="1:5">
      <c r="A492" t="s">
        <v>80</v>
      </c>
      <c r="B492" t="s">
        <v>539</v>
      </c>
      <c r="C492" t="s">
        <v>79</v>
      </c>
      <c r="D492">
        <v>1961</v>
      </c>
    </row>
    <row r="493" spans="1:5">
      <c r="A493" t="s">
        <v>78</v>
      </c>
      <c r="B493" t="s">
        <v>539</v>
      </c>
      <c r="C493" t="s">
        <v>77</v>
      </c>
      <c r="D493">
        <v>1961</v>
      </c>
      <c r="E493">
        <v>109.1296064</v>
      </c>
    </row>
    <row r="494" spans="1:5">
      <c r="A494" t="s">
        <v>76</v>
      </c>
      <c r="B494" t="s">
        <v>536</v>
      </c>
      <c r="C494" t="s">
        <v>75</v>
      </c>
      <c r="D494">
        <v>1961</v>
      </c>
      <c r="E494">
        <v>79.562487700000005</v>
      </c>
    </row>
    <row r="495" spans="1:5">
      <c r="A495" t="s">
        <v>74</v>
      </c>
      <c r="B495" t="s">
        <v>536</v>
      </c>
      <c r="C495" t="s">
        <v>73</v>
      </c>
      <c r="D495">
        <v>1961</v>
      </c>
    </row>
    <row r="496" spans="1:5">
      <c r="A496" t="s">
        <v>72</v>
      </c>
      <c r="B496" t="s">
        <v>539</v>
      </c>
      <c r="C496" t="s">
        <v>71</v>
      </c>
      <c r="D496">
        <v>1961</v>
      </c>
      <c r="E496">
        <v>79.120133069999994</v>
      </c>
    </row>
    <row r="497" spans="1:5">
      <c r="A497" t="s">
        <v>70</v>
      </c>
      <c r="B497" t="s">
        <v>539</v>
      </c>
      <c r="C497" t="s">
        <v>69</v>
      </c>
      <c r="D497">
        <v>1961</v>
      </c>
      <c r="E497">
        <v>107.4979324</v>
      </c>
    </row>
    <row r="498" spans="1:5">
      <c r="A498" t="s">
        <v>68</v>
      </c>
      <c r="B498" t="s">
        <v>539</v>
      </c>
      <c r="C498" t="s">
        <v>67</v>
      </c>
      <c r="D498">
        <v>1961</v>
      </c>
    </row>
    <row r="499" spans="1:5">
      <c r="A499" t="s">
        <v>66</v>
      </c>
      <c r="B499" t="s">
        <v>539</v>
      </c>
      <c r="C499" t="s">
        <v>65</v>
      </c>
      <c r="D499">
        <v>1961</v>
      </c>
    </row>
    <row r="500" spans="1:5">
      <c r="A500" t="s">
        <v>64</v>
      </c>
      <c r="B500" t="s">
        <v>536</v>
      </c>
      <c r="C500" t="s">
        <v>63</v>
      </c>
      <c r="D500">
        <v>1961</v>
      </c>
      <c r="E500">
        <v>375.14515710000001</v>
      </c>
    </row>
    <row r="501" spans="1:5">
      <c r="A501" t="s">
        <v>62</v>
      </c>
      <c r="B501" t="s">
        <v>539</v>
      </c>
      <c r="C501" t="s">
        <v>61</v>
      </c>
      <c r="D501">
        <v>1961</v>
      </c>
    </row>
    <row r="502" spans="1:5">
      <c r="A502" t="s">
        <v>60</v>
      </c>
      <c r="B502" t="s">
        <v>536</v>
      </c>
      <c r="C502" t="s">
        <v>59</v>
      </c>
      <c r="D502">
        <v>1961</v>
      </c>
    </row>
    <row r="503" spans="1:5">
      <c r="A503" t="s">
        <v>58</v>
      </c>
      <c r="B503" t="s">
        <v>539</v>
      </c>
      <c r="C503" t="s">
        <v>57</v>
      </c>
      <c r="D503">
        <v>1961</v>
      </c>
    </row>
    <row r="504" spans="1:5">
      <c r="A504" t="s">
        <v>56</v>
      </c>
      <c r="B504" t="s">
        <v>536</v>
      </c>
      <c r="C504" t="s">
        <v>55</v>
      </c>
      <c r="D504">
        <v>1961</v>
      </c>
      <c r="E504">
        <v>85.005954239999994</v>
      </c>
    </row>
    <row r="505" spans="1:5">
      <c r="A505" t="s">
        <v>54</v>
      </c>
      <c r="B505" t="s">
        <v>536</v>
      </c>
      <c r="C505" t="s">
        <v>53</v>
      </c>
      <c r="D505">
        <v>1961</v>
      </c>
      <c r="E505">
        <v>134.9121394</v>
      </c>
    </row>
    <row r="506" spans="1:5">
      <c r="A506" t="s">
        <v>52</v>
      </c>
      <c r="B506" t="s">
        <v>539</v>
      </c>
      <c r="C506" t="s">
        <v>51</v>
      </c>
      <c r="D506">
        <v>1961</v>
      </c>
      <c r="E506">
        <v>675.97440219999999</v>
      </c>
    </row>
    <row r="507" spans="1:5">
      <c r="A507" t="s">
        <v>50</v>
      </c>
      <c r="B507" t="s">
        <v>539</v>
      </c>
      <c r="C507" t="s">
        <v>49</v>
      </c>
      <c r="D507">
        <v>1961</v>
      </c>
    </row>
    <row r="508" spans="1:5">
      <c r="A508" t="s">
        <v>6</v>
      </c>
      <c r="B508" t="s">
        <v>539</v>
      </c>
      <c r="C508" t="s">
        <v>48</v>
      </c>
      <c r="D508">
        <v>1961</v>
      </c>
      <c r="E508">
        <v>285.01270890000001</v>
      </c>
    </row>
    <row r="509" spans="1:5">
      <c r="A509" t="s">
        <v>47</v>
      </c>
      <c r="B509" t="s">
        <v>539</v>
      </c>
      <c r="C509" t="s">
        <v>46</v>
      </c>
      <c r="D509">
        <v>1961</v>
      </c>
    </row>
    <row r="510" spans="1:5">
      <c r="A510" t="s">
        <v>45</v>
      </c>
      <c r="B510" t="s">
        <v>539</v>
      </c>
      <c r="C510" t="s">
        <v>44</v>
      </c>
      <c r="D510">
        <v>1961</v>
      </c>
    </row>
    <row r="511" spans="1:5">
      <c r="A511" t="s">
        <v>43</v>
      </c>
      <c r="B511" t="s">
        <v>539</v>
      </c>
      <c r="C511" t="s">
        <v>42</v>
      </c>
      <c r="D511">
        <v>1961</v>
      </c>
      <c r="E511">
        <v>63.01516135</v>
      </c>
    </row>
    <row r="512" spans="1:5">
      <c r="A512" t="s">
        <v>41</v>
      </c>
      <c r="B512" t="s">
        <v>539</v>
      </c>
      <c r="C512" t="s">
        <v>40</v>
      </c>
      <c r="D512">
        <v>1961</v>
      </c>
    </row>
    <row r="513" spans="1:5">
      <c r="A513" t="s">
        <v>39</v>
      </c>
      <c r="B513" t="s">
        <v>536</v>
      </c>
      <c r="C513" t="s">
        <v>38</v>
      </c>
      <c r="D513">
        <v>1961</v>
      </c>
      <c r="E513">
        <v>168.8019448</v>
      </c>
    </row>
    <row r="514" spans="1:5">
      <c r="A514" t="s">
        <v>37</v>
      </c>
      <c r="B514" t="s">
        <v>539</v>
      </c>
      <c r="C514" t="s">
        <v>36</v>
      </c>
      <c r="D514">
        <v>1961</v>
      </c>
      <c r="E514">
        <v>601.70114320000005</v>
      </c>
    </row>
    <row r="515" spans="1:5">
      <c r="A515" t="s">
        <v>4</v>
      </c>
      <c r="B515" t="s">
        <v>539</v>
      </c>
      <c r="C515" t="s">
        <v>35</v>
      </c>
      <c r="D515">
        <v>1961</v>
      </c>
      <c r="E515">
        <v>3066.5628689999999</v>
      </c>
    </row>
    <row r="516" spans="1:5">
      <c r="A516" t="s">
        <v>34</v>
      </c>
      <c r="B516" t="s">
        <v>539</v>
      </c>
      <c r="C516" t="s">
        <v>33</v>
      </c>
      <c r="D516">
        <v>1961</v>
      </c>
    </row>
    <row r="517" spans="1:5">
      <c r="A517" t="s">
        <v>32</v>
      </c>
      <c r="B517" t="s">
        <v>539</v>
      </c>
      <c r="C517" t="s">
        <v>31</v>
      </c>
      <c r="D517">
        <v>1961</v>
      </c>
      <c r="E517">
        <v>170.4351408</v>
      </c>
    </row>
    <row r="518" spans="1:5">
      <c r="A518" t="s">
        <v>30</v>
      </c>
      <c r="B518" t="s">
        <v>539</v>
      </c>
      <c r="C518" t="s">
        <v>29</v>
      </c>
      <c r="D518">
        <v>1961</v>
      </c>
      <c r="E518">
        <v>1070.4866950000001</v>
      </c>
    </row>
    <row r="519" spans="1:5">
      <c r="A519" t="s">
        <v>28</v>
      </c>
      <c r="B519" t="s">
        <v>539</v>
      </c>
      <c r="C519" t="s">
        <v>27</v>
      </c>
      <c r="D519">
        <v>1961</v>
      </c>
    </row>
    <row r="520" spans="1:5">
      <c r="A520" t="s">
        <v>26</v>
      </c>
      <c r="B520" t="s">
        <v>539</v>
      </c>
      <c r="C520" t="s">
        <v>25</v>
      </c>
      <c r="D520">
        <v>1961</v>
      </c>
      <c r="E520">
        <v>753.66568910000001</v>
      </c>
    </row>
    <row r="521" spans="1:5">
      <c r="A521" t="s">
        <v>3</v>
      </c>
      <c r="B521" t="s">
        <v>539</v>
      </c>
      <c r="C521" t="s">
        <v>24</v>
      </c>
      <c r="D521">
        <v>1961</v>
      </c>
    </row>
    <row r="522" spans="1:5">
      <c r="A522" t="s">
        <v>23</v>
      </c>
      <c r="B522" t="s">
        <v>539</v>
      </c>
      <c r="C522" t="s">
        <v>22</v>
      </c>
      <c r="D522">
        <v>1961</v>
      </c>
    </row>
    <row r="523" spans="1:5">
      <c r="A523" t="s">
        <v>21</v>
      </c>
      <c r="B523" t="s">
        <v>536</v>
      </c>
      <c r="C523" t="s">
        <v>20</v>
      </c>
      <c r="D523">
        <v>1961</v>
      </c>
      <c r="E523">
        <v>462.32737980000002</v>
      </c>
    </row>
    <row r="524" spans="1:5">
      <c r="A524" t="s">
        <v>19</v>
      </c>
      <c r="B524" t="s">
        <v>539</v>
      </c>
      <c r="C524" t="s">
        <v>18</v>
      </c>
      <c r="D524">
        <v>1961</v>
      </c>
    </row>
    <row r="525" spans="1:5">
      <c r="A525" t="s">
        <v>17</v>
      </c>
      <c r="B525" t="s">
        <v>539</v>
      </c>
      <c r="C525" t="s">
        <v>16</v>
      </c>
      <c r="D525">
        <v>1961</v>
      </c>
    </row>
    <row r="526" spans="1:5">
      <c r="A526" t="s">
        <v>15</v>
      </c>
      <c r="B526" t="s">
        <v>539</v>
      </c>
      <c r="C526" t="s">
        <v>14</v>
      </c>
      <c r="D526">
        <v>1961</v>
      </c>
    </row>
    <row r="527" spans="1:5">
      <c r="A527" t="s">
        <v>13</v>
      </c>
      <c r="B527" t="s">
        <v>539</v>
      </c>
      <c r="C527" t="s">
        <v>12</v>
      </c>
      <c r="D527">
        <v>1961</v>
      </c>
      <c r="E527">
        <v>446.65660750000001</v>
      </c>
    </row>
    <row r="528" spans="1:5">
      <c r="A528" t="s">
        <v>11</v>
      </c>
      <c r="B528" t="s">
        <v>539</v>
      </c>
      <c r="C528" t="s">
        <v>10</v>
      </c>
      <c r="D528">
        <v>1961</v>
      </c>
      <c r="E528">
        <v>221.72840059999999</v>
      </c>
    </row>
    <row r="529" spans="1:5">
      <c r="A529" t="s">
        <v>9</v>
      </c>
      <c r="B529" t="s">
        <v>539</v>
      </c>
      <c r="C529" t="s">
        <v>8</v>
      </c>
      <c r="D529">
        <v>1961</v>
      </c>
      <c r="E529">
        <v>283.31586900000002</v>
      </c>
    </row>
    <row r="530" spans="1:5">
      <c r="A530" t="s">
        <v>528</v>
      </c>
      <c r="B530" t="s">
        <v>539</v>
      </c>
      <c r="C530" t="s">
        <v>527</v>
      </c>
      <c r="D530">
        <v>1962</v>
      </c>
    </row>
    <row r="531" spans="1:5">
      <c r="A531" t="s">
        <v>526</v>
      </c>
      <c r="B531" t="s">
        <v>539</v>
      </c>
      <c r="C531" t="s">
        <v>525</v>
      </c>
      <c r="D531">
        <v>1962</v>
      </c>
      <c r="E531">
        <v>58.492873830000001</v>
      </c>
    </row>
    <row r="532" spans="1:5">
      <c r="A532" t="s">
        <v>524</v>
      </c>
      <c r="B532" t="s">
        <v>539</v>
      </c>
      <c r="C532" t="s">
        <v>523</v>
      </c>
      <c r="D532">
        <v>1962</v>
      </c>
    </row>
    <row r="533" spans="1:5">
      <c r="A533" t="s">
        <v>522</v>
      </c>
      <c r="B533" t="s">
        <v>539</v>
      </c>
      <c r="C533" t="s">
        <v>521</v>
      </c>
      <c r="D533">
        <v>1962</v>
      </c>
    </row>
    <row r="534" spans="1:5">
      <c r="A534" t="s">
        <v>520</v>
      </c>
      <c r="B534" t="s">
        <v>539</v>
      </c>
      <c r="C534" t="s">
        <v>519</v>
      </c>
      <c r="D534">
        <v>1962</v>
      </c>
    </row>
    <row r="535" spans="1:5">
      <c r="A535" t="s">
        <v>518</v>
      </c>
      <c r="B535" t="s">
        <v>536</v>
      </c>
      <c r="C535" t="s">
        <v>517</v>
      </c>
      <c r="D535">
        <v>1962</v>
      </c>
    </row>
    <row r="536" spans="1:5">
      <c r="A536" t="s">
        <v>516</v>
      </c>
      <c r="B536" t="s">
        <v>539</v>
      </c>
      <c r="C536" t="s">
        <v>515</v>
      </c>
      <c r="D536">
        <v>1962</v>
      </c>
    </row>
    <row r="537" spans="1:5">
      <c r="A537" t="s">
        <v>1</v>
      </c>
      <c r="B537" t="s">
        <v>539</v>
      </c>
      <c r="C537" t="s">
        <v>514</v>
      </c>
      <c r="D537">
        <v>1962</v>
      </c>
      <c r="E537">
        <v>1148.5799569999999</v>
      </c>
    </row>
    <row r="538" spans="1:5">
      <c r="A538" t="s">
        <v>513</v>
      </c>
      <c r="B538" t="s">
        <v>539</v>
      </c>
      <c r="C538" t="s">
        <v>512</v>
      </c>
      <c r="D538">
        <v>1962</v>
      </c>
    </row>
    <row r="539" spans="1:5">
      <c r="A539" t="s">
        <v>511</v>
      </c>
      <c r="B539" t="s">
        <v>539</v>
      </c>
      <c r="C539" t="s">
        <v>510</v>
      </c>
      <c r="D539">
        <v>1962</v>
      </c>
    </row>
    <row r="540" spans="1:5">
      <c r="A540" t="s">
        <v>509</v>
      </c>
      <c r="B540" t="s">
        <v>539</v>
      </c>
      <c r="C540" t="s">
        <v>508</v>
      </c>
      <c r="D540">
        <v>1962</v>
      </c>
    </row>
    <row r="541" spans="1:5">
      <c r="A541" t="s">
        <v>507</v>
      </c>
      <c r="B541" t="s">
        <v>539</v>
      </c>
      <c r="C541" t="s">
        <v>506</v>
      </c>
      <c r="D541">
        <v>1962</v>
      </c>
      <c r="E541">
        <v>1853.6142480000001</v>
      </c>
    </row>
    <row r="542" spans="1:5">
      <c r="A542" t="s">
        <v>505</v>
      </c>
      <c r="B542" t="s">
        <v>539</v>
      </c>
      <c r="C542" t="s">
        <v>504</v>
      </c>
      <c r="D542">
        <v>1962</v>
      </c>
      <c r="E542">
        <v>1087.834243</v>
      </c>
    </row>
    <row r="543" spans="1:5">
      <c r="A543" t="s">
        <v>503</v>
      </c>
      <c r="B543" t="s">
        <v>539</v>
      </c>
      <c r="C543" t="s">
        <v>502</v>
      </c>
      <c r="D543">
        <v>1962</v>
      </c>
    </row>
    <row r="544" spans="1:5">
      <c r="A544" t="s">
        <v>501</v>
      </c>
      <c r="B544" t="s">
        <v>539</v>
      </c>
      <c r="C544" t="s">
        <v>500</v>
      </c>
      <c r="D544">
        <v>1962</v>
      </c>
      <c r="E544">
        <v>73.781764949999996</v>
      </c>
    </row>
    <row r="545" spans="1:5">
      <c r="A545" t="s">
        <v>499</v>
      </c>
      <c r="B545" t="s">
        <v>539</v>
      </c>
      <c r="C545" t="s">
        <v>498</v>
      </c>
      <c r="D545">
        <v>1962</v>
      </c>
      <c r="E545">
        <v>1438.5232329999999</v>
      </c>
    </row>
    <row r="546" spans="1:5">
      <c r="A546" t="s">
        <v>497</v>
      </c>
      <c r="B546" t="s">
        <v>539</v>
      </c>
      <c r="C546" t="s">
        <v>496</v>
      </c>
      <c r="D546">
        <v>1962</v>
      </c>
      <c r="E546">
        <v>94.464534979999996</v>
      </c>
    </row>
    <row r="547" spans="1:5">
      <c r="A547" t="s">
        <v>495</v>
      </c>
      <c r="B547" t="s">
        <v>539</v>
      </c>
      <c r="C547" t="s">
        <v>494</v>
      </c>
      <c r="D547">
        <v>1962</v>
      </c>
      <c r="E547">
        <v>76.520611400000007</v>
      </c>
    </row>
    <row r="548" spans="1:5">
      <c r="A548" t="s">
        <v>2</v>
      </c>
      <c r="B548" t="s">
        <v>539</v>
      </c>
      <c r="C548" t="s">
        <v>493</v>
      </c>
      <c r="D548">
        <v>1962</v>
      </c>
      <c r="E548">
        <v>99.576713650000002</v>
      </c>
    </row>
    <row r="549" spans="1:5">
      <c r="A549" t="s">
        <v>492</v>
      </c>
      <c r="B549" t="s">
        <v>539</v>
      </c>
      <c r="C549" t="s">
        <v>491</v>
      </c>
      <c r="D549">
        <v>1962</v>
      </c>
    </row>
    <row r="550" spans="1:5">
      <c r="A550" t="s">
        <v>490</v>
      </c>
      <c r="B550" t="s">
        <v>539</v>
      </c>
      <c r="C550" t="s">
        <v>489</v>
      </c>
      <c r="D550">
        <v>1962</v>
      </c>
    </row>
    <row r="551" spans="1:5">
      <c r="A551" t="s">
        <v>488</v>
      </c>
      <c r="B551" t="s">
        <v>539</v>
      </c>
      <c r="C551" t="s">
        <v>487</v>
      </c>
      <c r="D551">
        <v>1962</v>
      </c>
      <c r="E551">
        <v>1752.9702930000001</v>
      </c>
    </row>
    <row r="552" spans="1:5">
      <c r="A552" t="s">
        <v>486</v>
      </c>
      <c r="B552" t="s">
        <v>539</v>
      </c>
      <c r="C552" t="s">
        <v>485</v>
      </c>
      <c r="D552">
        <v>1962</v>
      </c>
    </row>
    <row r="553" spans="1:5">
      <c r="A553" t="s">
        <v>484</v>
      </c>
      <c r="B553" t="s">
        <v>539</v>
      </c>
      <c r="C553" t="s">
        <v>483</v>
      </c>
      <c r="D553">
        <v>1962</v>
      </c>
    </row>
    <row r="554" spans="1:5">
      <c r="A554" t="s">
        <v>482</v>
      </c>
      <c r="B554" t="s">
        <v>539</v>
      </c>
      <c r="C554" t="s">
        <v>481</v>
      </c>
      <c r="D554">
        <v>1962</v>
      </c>
      <c r="E554">
        <v>327.1268675</v>
      </c>
    </row>
    <row r="555" spans="1:5">
      <c r="A555" t="s">
        <v>480</v>
      </c>
      <c r="B555" t="s">
        <v>539</v>
      </c>
      <c r="C555" t="s">
        <v>479</v>
      </c>
      <c r="D555">
        <v>1962</v>
      </c>
      <c r="E555">
        <v>2020.3859649999999</v>
      </c>
    </row>
    <row r="556" spans="1:5">
      <c r="A556" t="s">
        <v>478</v>
      </c>
      <c r="B556" t="s">
        <v>539</v>
      </c>
      <c r="C556" t="s">
        <v>477</v>
      </c>
      <c r="D556">
        <v>1962</v>
      </c>
      <c r="E556">
        <v>174.49338599999999</v>
      </c>
    </row>
    <row r="557" spans="1:5">
      <c r="A557" t="s">
        <v>476</v>
      </c>
      <c r="B557" t="s">
        <v>539</v>
      </c>
      <c r="C557" t="s">
        <v>475</v>
      </c>
      <c r="D557">
        <v>1962</v>
      </c>
      <c r="E557">
        <v>260.2252661</v>
      </c>
    </row>
    <row r="558" spans="1:5">
      <c r="A558" t="s">
        <v>474</v>
      </c>
      <c r="B558" t="s">
        <v>539</v>
      </c>
      <c r="C558" t="s">
        <v>473</v>
      </c>
      <c r="D558">
        <v>1962</v>
      </c>
    </row>
    <row r="559" spans="1:5">
      <c r="A559" t="s">
        <v>472</v>
      </c>
      <c r="B559" t="s">
        <v>539</v>
      </c>
      <c r="C559" t="s">
        <v>471</v>
      </c>
      <c r="D559">
        <v>1962</v>
      </c>
    </row>
    <row r="560" spans="1:5">
      <c r="A560" t="s">
        <v>470</v>
      </c>
      <c r="B560" t="s">
        <v>539</v>
      </c>
      <c r="C560" t="s">
        <v>469</v>
      </c>
      <c r="D560">
        <v>1962</v>
      </c>
    </row>
    <row r="561" spans="1:5">
      <c r="A561" t="s">
        <v>468</v>
      </c>
      <c r="B561" t="s">
        <v>539</v>
      </c>
      <c r="C561" t="s">
        <v>467</v>
      </c>
      <c r="D561">
        <v>1962</v>
      </c>
      <c r="E561">
        <v>64.707006800000002</v>
      </c>
    </row>
    <row r="562" spans="1:5">
      <c r="A562" t="s">
        <v>466</v>
      </c>
      <c r="B562" t="s">
        <v>539</v>
      </c>
      <c r="C562" t="s">
        <v>465</v>
      </c>
      <c r="D562">
        <v>1962</v>
      </c>
      <c r="E562">
        <v>79.967795769999995</v>
      </c>
    </row>
    <row r="563" spans="1:5">
      <c r="A563" t="s">
        <v>464</v>
      </c>
      <c r="B563" t="s">
        <v>539</v>
      </c>
      <c r="C563" t="s">
        <v>463</v>
      </c>
      <c r="D563">
        <v>1962</v>
      </c>
      <c r="E563">
        <v>2255.2300439999999</v>
      </c>
    </row>
    <row r="564" spans="1:5">
      <c r="A564" t="s">
        <v>462</v>
      </c>
      <c r="B564" t="s">
        <v>536</v>
      </c>
      <c r="C564" t="s">
        <v>461</v>
      </c>
      <c r="D564">
        <v>1962</v>
      </c>
    </row>
    <row r="565" spans="1:5">
      <c r="A565" t="s">
        <v>460</v>
      </c>
      <c r="B565" t="s">
        <v>539</v>
      </c>
      <c r="C565" t="s">
        <v>459</v>
      </c>
      <c r="D565">
        <v>1962</v>
      </c>
      <c r="E565">
        <v>2131.3916519999998</v>
      </c>
    </row>
    <row r="566" spans="1:5">
      <c r="A566" t="s">
        <v>458</v>
      </c>
      <c r="B566" t="s">
        <v>539</v>
      </c>
      <c r="C566" t="s">
        <v>457</v>
      </c>
      <c r="D566">
        <v>1962</v>
      </c>
    </row>
    <row r="567" spans="1:5">
      <c r="A567" t="s">
        <v>456</v>
      </c>
      <c r="B567" t="s">
        <v>539</v>
      </c>
      <c r="C567" t="s">
        <v>455</v>
      </c>
      <c r="D567">
        <v>1962</v>
      </c>
      <c r="E567">
        <v>671.39970459999995</v>
      </c>
    </row>
    <row r="568" spans="1:5">
      <c r="A568" t="s">
        <v>454</v>
      </c>
      <c r="B568" t="s">
        <v>539</v>
      </c>
      <c r="C568" t="s">
        <v>453</v>
      </c>
      <c r="D568">
        <v>1962</v>
      </c>
      <c r="E568">
        <v>70.909411669999997</v>
      </c>
    </row>
    <row r="569" spans="1:5">
      <c r="A569" t="s">
        <v>679</v>
      </c>
      <c r="B569" t="s">
        <v>539</v>
      </c>
      <c r="C569" t="s">
        <v>451</v>
      </c>
      <c r="D569">
        <v>1962</v>
      </c>
      <c r="E569">
        <v>167.99594300000001</v>
      </c>
    </row>
    <row r="570" spans="1:5">
      <c r="A570" t="s">
        <v>450</v>
      </c>
      <c r="B570" t="s">
        <v>539</v>
      </c>
      <c r="C570" t="s">
        <v>449</v>
      </c>
      <c r="D570">
        <v>1962</v>
      </c>
      <c r="E570">
        <v>129.5155192</v>
      </c>
    </row>
    <row r="571" spans="1:5">
      <c r="A571" t="s">
        <v>448</v>
      </c>
      <c r="B571" t="s">
        <v>539</v>
      </c>
      <c r="C571" t="s">
        <v>447</v>
      </c>
      <c r="D571">
        <v>1962</v>
      </c>
      <c r="E571">
        <v>235.63240680000001</v>
      </c>
    </row>
    <row r="572" spans="1:5">
      <c r="A572" t="s">
        <v>446</v>
      </c>
      <c r="B572" t="s">
        <v>539</v>
      </c>
      <c r="C572" t="s">
        <v>445</v>
      </c>
      <c r="D572">
        <v>1962</v>
      </c>
      <c r="E572">
        <v>152.45121259999999</v>
      </c>
    </row>
    <row r="573" spans="1:5">
      <c r="A573" t="s">
        <v>444</v>
      </c>
      <c r="B573" t="s">
        <v>539</v>
      </c>
      <c r="C573" t="s">
        <v>443</v>
      </c>
      <c r="D573">
        <v>1962</v>
      </c>
      <c r="E573">
        <v>283.91743919999999</v>
      </c>
    </row>
    <row r="574" spans="1:5">
      <c r="A574" t="s">
        <v>442</v>
      </c>
      <c r="B574" t="s">
        <v>539</v>
      </c>
      <c r="C574" t="s">
        <v>441</v>
      </c>
      <c r="D574">
        <v>1962</v>
      </c>
    </row>
    <row r="575" spans="1:5">
      <c r="A575" t="s">
        <v>440</v>
      </c>
      <c r="B575" t="s">
        <v>539</v>
      </c>
      <c r="C575" t="s">
        <v>439</v>
      </c>
      <c r="D575">
        <v>1962</v>
      </c>
    </row>
    <row r="576" spans="1:5">
      <c r="A576" t="s">
        <v>438</v>
      </c>
      <c r="B576" t="s">
        <v>539</v>
      </c>
      <c r="C576" t="s">
        <v>437</v>
      </c>
      <c r="D576">
        <v>1962</v>
      </c>
      <c r="E576">
        <v>334.48683629999999</v>
      </c>
    </row>
    <row r="577" spans="1:5">
      <c r="A577" t="s">
        <v>436</v>
      </c>
      <c r="B577" t="s">
        <v>536</v>
      </c>
      <c r="C577" t="s">
        <v>435</v>
      </c>
      <c r="D577">
        <v>1962</v>
      </c>
      <c r="E577">
        <v>503.85786159999998</v>
      </c>
    </row>
    <row r="578" spans="1:5">
      <c r="A578" t="s">
        <v>434</v>
      </c>
      <c r="B578" t="s">
        <v>539</v>
      </c>
      <c r="C578" t="s">
        <v>433</v>
      </c>
      <c r="D578">
        <v>1962</v>
      </c>
    </row>
    <row r="579" spans="1:5">
      <c r="A579" t="s">
        <v>432</v>
      </c>
      <c r="B579" t="s">
        <v>539</v>
      </c>
      <c r="C579" t="s">
        <v>431</v>
      </c>
      <c r="D579">
        <v>1962</v>
      </c>
    </row>
    <row r="580" spans="1:5">
      <c r="A580" t="s">
        <v>430</v>
      </c>
      <c r="B580" t="s">
        <v>539</v>
      </c>
      <c r="C580" t="s">
        <v>429</v>
      </c>
      <c r="D580">
        <v>1962</v>
      </c>
    </row>
    <row r="581" spans="1:5">
      <c r="A581" t="s">
        <v>428</v>
      </c>
      <c r="B581" t="s">
        <v>539</v>
      </c>
      <c r="C581" t="s">
        <v>427</v>
      </c>
      <c r="D581">
        <v>1962</v>
      </c>
    </row>
    <row r="582" spans="1:5">
      <c r="A582" t="s">
        <v>426</v>
      </c>
      <c r="B582" t="s">
        <v>539</v>
      </c>
      <c r="C582" t="s">
        <v>425</v>
      </c>
      <c r="D582">
        <v>1962</v>
      </c>
    </row>
    <row r="583" spans="1:5">
      <c r="A583" t="s">
        <v>7</v>
      </c>
      <c r="B583" t="s">
        <v>539</v>
      </c>
      <c r="C583" t="s">
        <v>424</v>
      </c>
      <c r="D583">
        <v>1962</v>
      </c>
    </row>
    <row r="584" spans="1:5">
      <c r="A584" t="s">
        <v>423</v>
      </c>
      <c r="B584" t="s">
        <v>539</v>
      </c>
      <c r="C584" t="s">
        <v>422</v>
      </c>
      <c r="D584">
        <v>1962</v>
      </c>
    </row>
    <row r="585" spans="1:5">
      <c r="A585" t="s">
        <v>421</v>
      </c>
      <c r="B585" t="s">
        <v>539</v>
      </c>
      <c r="C585" t="s">
        <v>420</v>
      </c>
      <c r="D585">
        <v>1962</v>
      </c>
    </row>
    <row r="586" spans="1:5">
      <c r="A586" t="s">
        <v>419</v>
      </c>
      <c r="B586" t="s">
        <v>539</v>
      </c>
      <c r="C586" t="s">
        <v>418</v>
      </c>
      <c r="D586">
        <v>1962</v>
      </c>
      <c r="E586">
        <v>1681.0299130000001</v>
      </c>
    </row>
    <row r="587" spans="1:5">
      <c r="A587" t="s">
        <v>417</v>
      </c>
      <c r="B587" t="s">
        <v>539</v>
      </c>
      <c r="C587" t="s">
        <v>416</v>
      </c>
      <c r="D587">
        <v>1962</v>
      </c>
      <c r="E587">
        <v>234.03434780000001</v>
      </c>
    </row>
    <row r="588" spans="1:5">
      <c r="A588" t="s">
        <v>415</v>
      </c>
      <c r="B588" t="s">
        <v>539</v>
      </c>
      <c r="C588" t="s">
        <v>414</v>
      </c>
      <c r="D588">
        <v>1962</v>
      </c>
      <c r="E588">
        <v>171.20980950000001</v>
      </c>
    </row>
    <row r="589" spans="1:5">
      <c r="A589" t="s">
        <v>413</v>
      </c>
      <c r="B589" t="s">
        <v>536</v>
      </c>
      <c r="C589" t="s">
        <v>412</v>
      </c>
      <c r="D589">
        <v>1962</v>
      </c>
      <c r="E589">
        <v>71.181984779999993</v>
      </c>
    </row>
    <row r="590" spans="1:5">
      <c r="A590" t="s">
        <v>411</v>
      </c>
      <c r="B590" t="s">
        <v>536</v>
      </c>
      <c r="C590" t="s">
        <v>410</v>
      </c>
      <c r="D590">
        <v>1962</v>
      </c>
      <c r="E590">
        <v>154.69480519999999</v>
      </c>
    </row>
    <row r="591" spans="1:5">
      <c r="A591" t="s">
        <v>409</v>
      </c>
      <c r="B591" t="s">
        <v>536</v>
      </c>
      <c r="C591" t="s">
        <v>408</v>
      </c>
      <c r="D591">
        <v>1962</v>
      </c>
      <c r="E591">
        <v>148.5868423</v>
      </c>
    </row>
    <row r="592" spans="1:5">
      <c r="A592" t="s">
        <v>407</v>
      </c>
      <c r="B592" t="s">
        <v>536</v>
      </c>
      <c r="C592" t="s">
        <v>406</v>
      </c>
      <c r="D592">
        <v>1962</v>
      </c>
    </row>
    <row r="593" spans="1:5">
      <c r="A593" t="s">
        <v>405</v>
      </c>
      <c r="B593" t="s">
        <v>536</v>
      </c>
      <c r="C593" t="s">
        <v>404</v>
      </c>
      <c r="D593">
        <v>1962</v>
      </c>
      <c r="E593">
        <v>737.4582206</v>
      </c>
    </row>
    <row r="594" spans="1:5">
      <c r="A594" t="s">
        <v>403</v>
      </c>
      <c r="B594" t="s">
        <v>539</v>
      </c>
      <c r="C594" t="s">
        <v>402</v>
      </c>
      <c r="D594">
        <v>1962</v>
      </c>
      <c r="E594">
        <v>199.17309460000001</v>
      </c>
    </row>
    <row r="595" spans="1:5">
      <c r="A595" t="s">
        <v>401</v>
      </c>
      <c r="B595" t="s">
        <v>539</v>
      </c>
      <c r="C595" t="s">
        <v>400</v>
      </c>
      <c r="D595">
        <v>1962</v>
      </c>
    </row>
    <row r="596" spans="1:5">
      <c r="A596" t="s">
        <v>399</v>
      </c>
      <c r="B596" t="s">
        <v>536</v>
      </c>
      <c r="C596" t="s">
        <v>398</v>
      </c>
      <c r="D596">
        <v>1962</v>
      </c>
      <c r="E596">
        <v>1108.84942</v>
      </c>
    </row>
    <row r="597" spans="1:5">
      <c r="A597" t="s">
        <v>397</v>
      </c>
      <c r="B597" t="s">
        <v>539</v>
      </c>
      <c r="C597" t="s">
        <v>396</v>
      </c>
      <c r="D597">
        <v>1962</v>
      </c>
    </row>
    <row r="598" spans="1:5">
      <c r="A598" t="s">
        <v>395</v>
      </c>
      <c r="B598" t="s">
        <v>539</v>
      </c>
      <c r="C598" t="s">
        <v>394</v>
      </c>
      <c r="D598">
        <v>1962</v>
      </c>
      <c r="E598">
        <v>520.2061314</v>
      </c>
    </row>
    <row r="599" spans="1:5">
      <c r="A599" t="s">
        <v>393</v>
      </c>
      <c r="B599" t="s">
        <v>539</v>
      </c>
      <c r="C599" t="s">
        <v>392</v>
      </c>
      <c r="D599">
        <v>1962</v>
      </c>
    </row>
    <row r="600" spans="1:5">
      <c r="A600" t="s">
        <v>5</v>
      </c>
      <c r="B600" t="s">
        <v>539</v>
      </c>
      <c r="C600" t="s">
        <v>391</v>
      </c>
      <c r="D600">
        <v>1962</v>
      </c>
    </row>
    <row r="601" spans="1:5">
      <c r="A601" t="s">
        <v>390</v>
      </c>
      <c r="B601" t="s">
        <v>536</v>
      </c>
      <c r="C601" t="s">
        <v>389</v>
      </c>
      <c r="D601">
        <v>1962</v>
      </c>
      <c r="E601">
        <v>1024.5699030000001</v>
      </c>
    </row>
    <row r="602" spans="1:5">
      <c r="A602" t="s">
        <v>388</v>
      </c>
      <c r="B602" t="s">
        <v>536</v>
      </c>
      <c r="C602" t="s">
        <v>387</v>
      </c>
      <c r="D602">
        <v>1962</v>
      </c>
    </row>
    <row r="603" spans="1:5">
      <c r="A603" t="s">
        <v>386</v>
      </c>
      <c r="B603" t="s">
        <v>539</v>
      </c>
      <c r="C603" t="s">
        <v>385</v>
      </c>
      <c r="D603">
        <v>1962</v>
      </c>
      <c r="E603">
        <v>1411.7023979999999</v>
      </c>
    </row>
    <row r="604" spans="1:5">
      <c r="A604" t="s">
        <v>384</v>
      </c>
      <c r="B604" t="s">
        <v>539</v>
      </c>
      <c r="C604" t="s">
        <v>383</v>
      </c>
      <c r="D604">
        <v>1962</v>
      </c>
      <c r="E604">
        <v>291.53970679999998</v>
      </c>
    </row>
    <row r="605" spans="1:5">
      <c r="A605" t="s">
        <v>382</v>
      </c>
      <c r="B605" t="s">
        <v>539</v>
      </c>
      <c r="C605" t="s">
        <v>381</v>
      </c>
      <c r="D605">
        <v>1962</v>
      </c>
      <c r="E605">
        <v>1585.917267</v>
      </c>
    </row>
    <row r="606" spans="1:5">
      <c r="A606" t="s">
        <v>380</v>
      </c>
      <c r="B606" t="s">
        <v>539</v>
      </c>
      <c r="C606" t="s">
        <v>379</v>
      </c>
      <c r="D606">
        <v>1962</v>
      </c>
    </row>
    <row r="607" spans="1:5">
      <c r="A607" t="s">
        <v>378</v>
      </c>
      <c r="B607" t="s">
        <v>539</v>
      </c>
      <c r="C607" t="s">
        <v>377</v>
      </c>
      <c r="D607">
        <v>1962</v>
      </c>
    </row>
    <row r="608" spans="1:5">
      <c r="A608" t="s">
        <v>376</v>
      </c>
      <c r="B608" t="s">
        <v>539</v>
      </c>
      <c r="C608" t="s">
        <v>375</v>
      </c>
      <c r="D608">
        <v>1962</v>
      </c>
      <c r="E608">
        <v>358.56097519999997</v>
      </c>
    </row>
    <row r="609" spans="1:5">
      <c r="A609" t="s">
        <v>374</v>
      </c>
      <c r="B609" t="s">
        <v>539</v>
      </c>
      <c r="C609" t="s">
        <v>373</v>
      </c>
      <c r="D609">
        <v>1962</v>
      </c>
      <c r="E609">
        <v>1513.651449</v>
      </c>
    </row>
    <row r="610" spans="1:5">
      <c r="A610" t="s">
        <v>372</v>
      </c>
      <c r="B610" t="s">
        <v>539</v>
      </c>
      <c r="C610" t="s">
        <v>371</v>
      </c>
      <c r="D610">
        <v>1962</v>
      </c>
    </row>
    <row r="611" spans="1:5">
      <c r="A611" t="s">
        <v>370</v>
      </c>
      <c r="B611" t="s">
        <v>539</v>
      </c>
      <c r="C611" t="s">
        <v>369</v>
      </c>
      <c r="D611">
        <v>1962</v>
      </c>
      <c r="E611">
        <v>195.11998850000001</v>
      </c>
    </row>
    <row r="612" spans="1:5">
      <c r="A612" t="s">
        <v>368</v>
      </c>
      <c r="B612" t="s">
        <v>539</v>
      </c>
      <c r="C612" t="s">
        <v>367</v>
      </c>
      <c r="D612">
        <v>1962</v>
      </c>
    </row>
    <row r="613" spans="1:5">
      <c r="A613" t="s">
        <v>366</v>
      </c>
      <c r="B613" t="s">
        <v>539</v>
      </c>
      <c r="C613" t="s">
        <v>365</v>
      </c>
      <c r="D613">
        <v>1962</v>
      </c>
    </row>
    <row r="614" spans="1:5">
      <c r="A614" t="s">
        <v>364</v>
      </c>
      <c r="B614" t="s">
        <v>539</v>
      </c>
      <c r="C614" t="s">
        <v>363</v>
      </c>
      <c r="D614">
        <v>1962</v>
      </c>
    </row>
    <row r="615" spans="1:5">
      <c r="A615" t="s">
        <v>362</v>
      </c>
      <c r="B615" t="s">
        <v>539</v>
      </c>
      <c r="C615" t="s">
        <v>361</v>
      </c>
      <c r="D615">
        <v>1962</v>
      </c>
    </row>
    <row r="616" spans="1:5">
      <c r="A616" t="s">
        <v>360</v>
      </c>
      <c r="B616" t="s">
        <v>539</v>
      </c>
      <c r="C616" t="s">
        <v>359</v>
      </c>
      <c r="D616">
        <v>1962</v>
      </c>
      <c r="E616">
        <v>34.741427520000002</v>
      </c>
    </row>
    <row r="617" spans="1:5">
      <c r="A617" t="s">
        <v>358</v>
      </c>
      <c r="B617" t="s">
        <v>539</v>
      </c>
      <c r="C617" t="s">
        <v>357</v>
      </c>
      <c r="D617">
        <v>1962</v>
      </c>
      <c r="E617">
        <v>630.61394129999996</v>
      </c>
    </row>
    <row r="618" spans="1:5">
      <c r="A618" t="s">
        <v>356</v>
      </c>
      <c r="B618" t="s">
        <v>539</v>
      </c>
      <c r="C618" t="s">
        <v>355</v>
      </c>
      <c r="D618">
        <v>1962</v>
      </c>
    </row>
    <row r="619" spans="1:5">
      <c r="A619" t="s">
        <v>354</v>
      </c>
      <c r="B619" t="s">
        <v>539</v>
      </c>
      <c r="C619" t="s">
        <v>353</v>
      </c>
      <c r="D619">
        <v>1962</v>
      </c>
    </row>
    <row r="620" spans="1:5">
      <c r="A620" t="s">
        <v>352</v>
      </c>
      <c r="B620" t="s">
        <v>539</v>
      </c>
      <c r="C620" t="s">
        <v>351</v>
      </c>
      <c r="D620">
        <v>1962</v>
      </c>
      <c r="E620">
        <v>256.16850670000002</v>
      </c>
    </row>
    <row r="621" spans="1:5">
      <c r="A621" t="s">
        <v>350</v>
      </c>
      <c r="B621" t="s">
        <v>539</v>
      </c>
      <c r="C621" t="s">
        <v>349</v>
      </c>
      <c r="D621">
        <v>1962</v>
      </c>
    </row>
    <row r="622" spans="1:5">
      <c r="A622" t="s">
        <v>348</v>
      </c>
      <c r="B622" t="s">
        <v>539</v>
      </c>
      <c r="C622" t="s">
        <v>347</v>
      </c>
      <c r="D622">
        <v>1962</v>
      </c>
      <c r="E622">
        <v>321.54576709999998</v>
      </c>
    </row>
    <row r="623" spans="1:5">
      <c r="A623" t="s">
        <v>346</v>
      </c>
      <c r="B623" t="s">
        <v>536</v>
      </c>
      <c r="C623" t="s">
        <v>345</v>
      </c>
      <c r="D623">
        <v>1962</v>
      </c>
      <c r="E623">
        <v>1561.665651</v>
      </c>
    </row>
    <row r="624" spans="1:5">
      <c r="A624" t="s">
        <v>344</v>
      </c>
      <c r="B624" t="s">
        <v>539</v>
      </c>
      <c r="C624" t="s">
        <v>343</v>
      </c>
      <c r="D624">
        <v>1962</v>
      </c>
      <c r="E624">
        <v>487.82113409999999</v>
      </c>
    </row>
    <row r="625" spans="1:5">
      <c r="A625" t="s">
        <v>342</v>
      </c>
      <c r="B625" t="s">
        <v>539</v>
      </c>
      <c r="C625" t="s">
        <v>341</v>
      </c>
      <c r="D625">
        <v>1962</v>
      </c>
      <c r="E625">
        <v>179.87597260000001</v>
      </c>
    </row>
    <row r="626" spans="1:5">
      <c r="A626" t="s">
        <v>340</v>
      </c>
      <c r="B626" t="s">
        <v>536</v>
      </c>
      <c r="C626" t="s">
        <v>339</v>
      </c>
      <c r="D626">
        <v>1962</v>
      </c>
      <c r="E626">
        <v>115.4149626</v>
      </c>
    </row>
    <row r="627" spans="1:5">
      <c r="A627" t="s">
        <v>338</v>
      </c>
      <c r="B627" t="s">
        <v>539</v>
      </c>
      <c r="C627" t="s">
        <v>337</v>
      </c>
      <c r="D627">
        <v>1962</v>
      </c>
    </row>
    <row r="628" spans="1:5">
      <c r="A628" t="s">
        <v>336</v>
      </c>
      <c r="B628" t="s">
        <v>539</v>
      </c>
      <c r="C628" t="s">
        <v>335</v>
      </c>
      <c r="D628">
        <v>1962</v>
      </c>
    </row>
    <row r="629" spans="1:5">
      <c r="A629" t="s">
        <v>334</v>
      </c>
      <c r="B629" t="s">
        <v>539</v>
      </c>
      <c r="C629" t="s">
        <v>333</v>
      </c>
      <c r="D629">
        <v>1962</v>
      </c>
    </row>
    <row r="630" spans="1:5">
      <c r="A630" t="s">
        <v>332</v>
      </c>
      <c r="B630" t="s">
        <v>536</v>
      </c>
      <c r="C630" t="s">
        <v>331</v>
      </c>
      <c r="D630">
        <v>1962</v>
      </c>
      <c r="E630">
        <v>148.9619496</v>
      </c>
    </row>
    <row r="631" spans="1:5">
      <c r="A631" t="s">
        <v>330</v>
      </c>
      <c r="B631" t="s">
        <v>536</v>
      </c>
      <c r="C631" t="s">
        <v>329</v>
      </c>
      <c r="D631">
        <v>1962</v>
      </c>
      <c r="E631">
        <v>142.20184939999999</v>
      </c>
    </row>
    <row r="632" spans="1:5">
      <c r="A632" t="s">
        <v>328</v>
      </c>
      <c r="B632" t="s">
        <v>536</v>
      </c>
      <c r="C632" t="s">
        <v>327</v>
      </c>
      <c r="D632">
        <v>1962</v>
      </c>
      <c r="E632">
        <v>109.9056288</v>
      </c>
    </row>
    <row r="633" spans="1:5">
      <c r="A633" t="s">
        <v>326</v>
      </c>
      <c r="B633" t="s">
        <v>536</v>
      </c>
      <c r="C633" t="s">
        <v>325</v>
      </c>
      <c r="D633">
        <v>1962</v>
      </c>
      <c r="E633">
        <v>110.73217030000001</v>
      </c>
    </row>
    <row r="634" spans="1:5">
      <c r="A634" t="s">
        <v>324</v>
      </c>
      <c r="B634" t="s">
        <v>539</v>
      </c>
      <c r="C634" t="s">
        <v>323</v>
      </c>
      <c r="D634">
        <v>1962</v>
      </c>
    </row>
    <row r="635" spans="1:5">
      <c r="A635" t="s">
        <v>322</v>
      </c>
      <c r="B635" t="s">
        <v>536</v>
      </c>
      <c r="C635" t="s">
        <v>321</v>
      </c>
      <c r="D635">
        <v>1962</v>
      </c>
      <c r="E635">
        <v>112.32565649999999</v>
      </c>
    </row>
    <row r="636" spans="1:5">
      <c r="A636" t="s">
        <v>320</v>
      </c>
      <c r="B636" t="s">
        <v>539</v>
      </c>
      <c r="C636" t="s">
        <v>319</v>
      </c>
      <c r="D636">
        <v>1962</v>
      </c>
    </row>
    <row r="637" spans="1:5">
      <c r="A637" t="s">
        <v>318</v>
      </c>
      <c r="B637" t="s">
        <v>539</v>
      </c>
      <c r="C637" t="s">
        <v>317</v>
      </c>
      <c r="D637">
        <v>1962</v>
      </c>
      <c r="E637">
        <v>88.914918599999993</v>
      </c>
    </row>
    <row r="638" spans="1:5">
      <c r="A638" t="s">
        <v>316</v>
      </c>
      <c r="B638" t="s">
        <v>536</v>
      </c>
      <c r="C638" t="s">
        <v>315</v>
      </c>
      <c r="D638">
        <v>1962</v>
      </c>
    </row>
    <row r="639" spans="1:5">
      <c r="A639" t="s">
        <v>314</v>
      </c>
      <c r="B639" t="s">
        <v>539</v>
      </c>
      <c r="C639" t="s">
        <v>313</v>
      </c>
      <c r="D639">
        <v>1962</v>
      </c>
      <c r="E639">
        <v>797.00628840000002</v>
      </c>
    </row>
    <row r="640" spans="1:5">
      <c r="A640" t="s">
        <v>312</v>
      </c>
      <c r="B640" t="s">
        <v>539</v>
      </c>
      <c r="C640" t="s">
        <v>311</v>
      </c>
      <c r="D640">
        <v>1962</v>
      </c>
      <c r="E640">
        <v>203.43631149999999</v>
      </c>
    </row>
    <row r="641" spans="1:5">
      <c r="A641" t="s">
        <v>310</v>
      </c>
      <c r="B641" t="s">
        <v>539</v>
      </c>
      <c r="C641" t="s">
        <v>309</v>
      </c>
      <c r="D641">
        <v>1962</v>
      </c>
      <c r="E641">
        <v>254.7013341</v>
      </c>
    </row>
    <row r="642" spans="1:5">
      <c r="A642" t="s">
        <v>308</v>
      </c>
      <c r="B642" t="s">
        <v>539</v>
      </c>
      <c r="C642" t="s">
        <v>307</v>
      </c>
      <c r="D642">
        <v>1962</v>
      </c>
      <c r="E642">
        <v>1562.23073</v>
      </c>
    </row>
    <row r="643" spans="1:5">
      <c r="A643" t="s">
        <v>306</v>
      </c>
      <c r="B643" t="s">
        <v>539</v>
      </c>
      <c r="C643" t="s">
        <v>305</v>
      </c>
      <c r="D643">
        <v>1962</v>
      </c>
      <c r="E643">
        <v>1094.6358479999999</v>
      </c>
    </row>
    <row r="644" spans="1:5">
      <c r="A644" t="s">
        <v>304</v>
      </c>
      <c r="B644" t="s">
        <v>539</v>
      </c>
      <c r="C644" t="s">
        <v>303</v>
      </c>
      <c r="D644">
        <v>1962</v>
      </c>
      <c r="E644">
        <v>990.26015219999999</v>
      </c>
    </row>
    <row r="645" spans="1:5">
      <c r="A645" t="s">
        <v>302</v>
      </c>
      <c r="B645" t="s">
        <v>539</v>
      </c>
      <c r="C645" t="s">
        <v>301</v>
      </c>
      <c r="D645">
        <v>1962</v>
      </c>
      <c r="E645">
        <v>463.95969919999999</v>
      </c>
    </row>
    <row r="646" spans="1:5">
      <c r="A646" t="s">
        <v>300</v>
      </c>
      <c r="B646" t="s">
        <v>539</v>
      </c>
      <c r="C646" t="s">
        <v>299</v>
      </c>
      <c r="D646">
        <v>1962</v>
      </c>
    </row>
    <row r="647" spans="1:5">
      <c r="A647" t="s">
        <v>298</v>
      </c>
      <c r="B647" t="s">
        <v>539</v>
      </c>
      <c r="C647" t="s">
        <v>297</v>
      </c>
      <c r="D647">
        <v>1962</v>
      </c>
      <c r="E647">
        <v>633.64031520000003</v>
      </c>
    </row>
    <row r="648" spans="1:5">
      <c r="A648" t="s">
        <v>296</v>
      </c>
      <c r="B648" t="s">
        <v>539</v>
      </c>
      <c r="C648" t="s">
        <v>295</v>
      </c>
      <c r="D648">
        <v>1962</v>
      </c>
    </row>
    <row r="649" spans="1:5">
      <c r="A649" t="s">
        <v>294</v>
      </c>
      <c r="B649" t="s">
        <v>539</v>
      </c>
      <c r="C649" t="s">
        <v>293</v>
      </c>
      <c r="D649">
        <v>1962</v>
      </c>
      <c r="E649">
        <v>100.6042667</v>
      </c>
    </row>
    <row r="650" spans="1:5">
      <c r="A650" t="s">
        <v>292</v>
      </c>
      <c r="B650" t="s">
        <v>539</v>
      </c>
      <c r="C650" t="s">
        <v>291</v>
      </c>
      <c r="D650">
        <v>1962</v>
      </c>
    </row>
    <row r="651" spans="1:5">
      <c r="A651" t="s">
        <v>290</v>
      </c>
      <c r="B651" t="s">
        <v>539</v>
      </c>
      <c r="C651" t="s">
        <v>289</v>
      </c>
      <c r="D651">
        <v>1962</v>
      </c>
      <c r="E651">
        <v>109.4790454</v>
      </c>
    </row>
    <row r="652" spans="1:5">
      <c r="A652" t="s">
        <v>288</v>
      </c>
      <c r="B652" t="s">
        <v>539</v>
      </c>
      <c r="C652" t="s">
        <v>287</v>
      </c>
      <c r="D652">
        <v>1962</v>
      </c>
    </row>
    <row r="653" spans="1:5">
      <c r="A653" t="s">
        <v>286</v>
      </c>
      <c r="B653" t="s">
        <v>539</v>
      </c>
      <c r="C653" t="s">
        <v>285</v>
      </c>
      <c r="D653">
        <v>1962</v>
      </c>
      <c r="E653">
        <v>246.07703480000001</v>
      </c>
    </row>
    <row r="654" spans="1:5">
      <c r="A654" t="s">
        <v>284</v>
      </c>
      <c r="B654" t="s">
        <v>539</v>
      </c>
      <c r="C654" t="s">
        <v>283</v>
      </c>
      <c r="D654">
        <v>1962</v>
      </c>
      <c r="E654">
        <v>106.133999</v>
      </c>
    </row>
    <row r="655" spans="1:5">
      <c r="A655" t="s">
        <v>282</v>
      </c>
      <c r="B655" t="s">
        <v>539</v>
      </c>
      <c r="C655" t="s">
        <v>281</v>
      </c>
      <c r="D655">
        <v>1962</v>
      </c>
    </row>
    <row r="656" spans="1:5">
      <c r="A656" t="s">
        <v>280</v>
      </c>
      <c r="B656" t="s">
        <v>536</v>
      </c>
      <c r="C656" t="s">
        <v>279</v>
      </c>
      <c r="D656">
        <v>1962</v>
      </c>
      <c r="E656">
        <v>407.50171649999999</v>
      </c>
    </row>
    <row r="657" spans="1:5">
      <c r="A657" t="s">
        <v>278</v>
      </c>
      <c r="B657" t="s">
        <v>539</v>
      </c>
      <c r="C657" t="s">
        <v>277</v>
      </c>
      <c r="D657">
        <v>1962</v>
      </c>
    </row>
    <row r="658" spans="1:5">
      <c r="A658" t="s">
        <v>276</v>
      </c>
      <c r="B658" t="s">
        <v>539</v>
      </c>
      <c r="C658" t="s">
        <v>275</v>
      </c>
      <c r="D658">
        <v>1962</v>
      </c>
    </row>
    <row r="659" spans="1:5">
      <c r="A659" t="s">
        <v>274</v>
      </c>
      <c r="B659" t="s">
        <v>539</v>
      </c>
      <c r="C659" t="s">
        <v>273</v>
      </c>
      <c r="D659">
        <v>1962</v>
      </c>
      <c r="E659">
        <v>163.91719639999999</v>
      </c>
    </row>
    <row r="660" spans="1:5">
      <c r="A660" t="s">
        <v>272</v>
      </c>
      <c r="B660" t="s">
        <v>539</v>
      </c>
      <c r="C660" t="s">
        <v>271</v>
      </c>
      <c r="D660">
        <v>1962</v>
      </c>
    </row>
    <row r="661" spans="1:5">
      <c r="A661" t="s">
        <v>270</v>
      </c>
      <c r="B661" t="s">
        <v>539</v>
      </c>
      <c r="C661" t="s">
        <v>269</v>
      </c>
      <c r="D661">
        <v>1962</v>
      </c>
    </row>
    <row r="662" spans="1:5">
      <c r="A662" t="s">
        <v>268</v>
      </c>
      <c r="B662" t="s">
        <v>536</v>
      </c>
      <c r="C662" t="s">
        <v>267</v>
      </c>
      <c r="D662">
        <v>1962</v>
      </c>
      <c r="E662">
        <v>427.1458313</v>
      </c>
    </row>
    <row r="663" spans="1:5">
      <c r="A663" t="s">
        <v>266</v>
      </c>
      <c r="B663" t="s">
        <v>536</v>
      </c>
      <c r="C663" t="s">
        <v>265</v>
      </c>
      <c r="D663">
        <v>1962</v>
      </c>
    </row>
    <row r="664" spans="1:5">
      <c r="A664" t="s">
        <v>264</v>
      </c>
      <c r="B664" t="s">
        <v>536</v>
      </c>
      <c r="C664" t="s">
        <v>263</v>
      </c>
      <c r="D664">
        <v>1962</v>
      </c>
    </row>
    <row r="665" spans="1:5">
      <c r="A665" t="s">
        <v>262</v>
      </c>
      <c r="B665" t="s">
        <v>539</v>
      </c>
      <c r="C665" t="s">
        <v>261</v>
      </c>
      <c r="D665">
        <v>1962</v>
      </c>
    </row>
    <row r="666" spans="1:5">
      <c r="A666" t="s">
        <v>260</v>
      </c>
      <c r="B666" t="s">
        <v>539</v>
      </c>
      <c r="C666" t="s">
        <v>259</v>
      </c>
      <c r="D666">
        <v>1962</v>
      </c>
      <c r="E666">
        <v>137.33183750000001</v>
      </c>
    </row>
    <row r="667" spans="1:5">
      <c r="A667" t="s">
        <v>258</v>
      </c>
      <c r="B667" t="s">
        <v>536</v>
      </c>
      <c r="C667" t="s">
        <v>257</v>
      </c>
      <c r="D667">
        <v>1962</v>
      </c>
    </row>
    <row r="668" spans="1:5">
      <c r="A668" t="s">
        <v>256</v>
      </c>
      <c r="B668" t="s">
        <v>536</v>
      </c>
      <c r="C668" t="s">
        <v>255</v>
      </c>
      <c r="D668">
        <v>1962</v>
      </c>
      <c r="E668">
        <v>138.35725669999999</v>
      </c>
    </row>
    <row r="669" spans="1:5">
      <c r="A669" t="s">
        <v>254</v>
      </c>
      <c r="B669" t="s">
        <v>539</v>
      </c>
      <c r="C669" t="s">
        <v>253</v>
      </c>
      <c r="D669">
        <v>1962</v>
      </c>
      <c r="E669">
        <v>47.450222539999999</v>
      </c>
    </row>
    <row r="670" spans="1:5">
      <c r="A670" t="s">
        <v>252</v>
      </c>
      <c r="B670" t="s">
        <v>536</v>
      </c>
      <c r="C670" t="s">
        <v>251</v>
      </c>
      <c r="D670">
        <v>1962</v>
      </c>
      <c r="E670">
        <v>148.477059</v>
      </c>
    </row>
    <row r="671" spans="1:5">
      <c r="A671" t="s">
        <v>250</v>
      </c>
      <c r="B671" t="s">
        <v>539</v>
      </c>
      <c r="C671" t="s">
        <v>249</v>
      </c>
      <c r="D671">
        <v>1962</v>
      </c>
    </row>
    <row r="672" spans="1:5">
      <c r="A672" t="s">
        <v>248</v>
      </c>
      <c r="B672" t="s">
        <v>539</v>
      </c>
      <c r="C672" t="s">
        <v>247</v>
      </c>
      <c r="D672">
        <v>1962</v>
      </c>
      <c r="E672">
        <v>2311.7988489999998</v>
      </c>
    </row>
    <row r="673" spans="1:5">
      <c r="A673" t="s">
        <v>246</v>
      </c>
      <c r="B673" t="s">
        <v>539</v>
      </c>
      <c r="C673" t="s">
        <v>245</v>
      </c>
      <c r="D673">
        <v>1962</v>
      </c>
    </row>
    <row r="674" spans="1:5">
      <c r="A674" t="s">
        <v>244</v>
      </c>
      <c r="B674" t="s">
        <v>539</v>
      </c>
      <c r="C674" t="s">
        <v>243</v>
      </c>
      <c r="D674">
        <v>1962</v>
      </c>
    </row>
    <row r="675" spans="1:5">
      <c r="A675" t="s">
        <v>242</v>
      </c>
      <c r="B675" t="s">
        <v>539</v>
      </c>
      <c r="C675" t="s">
        <v>241</v>
      </c>
      <c r="D675">
        <v>1962</v>
      </c>
    </row>
    <row r="676" spans="1:5">
      <c r="A676" t="s">
        <v>240</v>
      </c>
      <c r="B676" t="s">
        <v>539</v>
      </c>
      <c r="C676" t="s">
        <v>239</v>
      </c>
      <c r="D676">
        <v>1962</v>
      </c>
      <c r="E676">
        <v>181.1837031</v>
      </c>
    </row>
    <row r="677" spans="1:5">
      <c r="A677" t="s">
        <v>238</v>
      </c>
      <c r="B677" t="s">
        <v>539</v>
      </c>
      <c r="C677" t="s">
        <v>237</v>
      </c>
      <c r="D677">
        <v>1962</v>
      </c>
    </row>
    <row r="678" spans="1:5">
      <c r="A678" t="s">
        <v>236</v>
      </c>
      <c r="B678" t="s">
        <v>539</v>
      </c>
      <c r="C678" t="s">
        <v>235</v>
      </c>
      <c r="D678">
        <v>1962</v>
      </c>
    </row>
    <row r="679" spans="1:5">
      <c r="A679" t="s">
        <v>234</v>
      </c>
      <c r="B679" t="s">
        <v>539</v>
      </c>
      <c r="C679" t="s">
        <v>233</v>
      </c>
      <c r="D679">
        <v>1962</v>
      </c>
      <c r="E679">
        <v>138.11984910000001</v>
      </c>
    </row>
    <row r="680" spans="1:5">
      <c r="A680" t="s">
        <v>232</v>
      </c>
      <c r="B680" t="s">
        <v>539</v>
      </c>
      <c r="C680" t="s">
        <v>231</v>
      </c>
      <c r="D680">
        <v>1962</v>
      </c>
    </row>
    <row r="681" spans="1:5">
      <c r="A681" t="s">
        <v>230</v>
      </c>
      <c r="B681" t="s">
        <v>536</v>
      </c>
      <c r="C681" t="s">
        <v>229</v>
      </c>
      <c r="D681">
        <v>1962</v>
      </c>
    </row>
    <row r="682" spans="1:5">
      <c r="A682" t="s">
        <v>228</v>
      </c>
      <c r="B682" t="s">
        <v>539</v>
      </c>
      <c r="C682" t="s">
        <v>227</v>
      </c>
      <c r="D682">
        <v>1962</v>
      </c>
      <c r="E682">
        <v>374.44551710000002</v>
      </c>
    </row>
    <row r="683" spans="1:5">
      <c r="A683" t="s">
        <v>226</v>
      </c>
      <c r="B683" t="s">
        <v>539</v>
      </c>
      <c r="C683" t="s">
        <v>225</v>
      </c>
      <c r="D683">
        <v>1962</v>
      </c>
    </row>
    <row r="684" spans="1:5">
      <c r="A684" t="s">
        <v>224</v>
      </c>
      <c r="B684" t="s">
        <v>536</v>
      </c>
      <c r="C684" t="s">
        <v>223</v>
      </c>
      <c r="D684">
        <v>1962</v>
      </c>
      <c r="E684">
        <v>142.1940056</v>
      </c>
    </row>
    <row r="685" spans="1:5">
      <c r="A685" t="s">
        <v>222</v>
      </c>
      <c r="B685" t="s">
        <v>539</v>
      </c>
      <c r="C685" t="s">
        <v>221</v>
      </c>
      <c r="D685">
        <v>1962</v>
      </c>
    </row>
    <row r="686" spans="1:5">
      <c r="A686" t="s">
        <v>220</v>
      </c>
      <c r="B686" t="s">
        <v>539</v>
      </c>
      <c r="C686" t="s">
        <v>219</v>
      </c>
      <c r="D686">
        <v>1962</v>
      </c>
    </row>
    <row r="687" spans="1:5">
      <c r="A687" t="s">
        <v>218</v>
      </c>
      <c r="B687" t="s">
        <v>539</v>
      </c>
      <c r="C687" t="s">
        <v>217</v>
      </c>
      <c r="D687">
        <v>1962</v>
      </c>
    </row>
    <row r="688" spans="1:5">
      <c r="A688" t="s">
        <v>216</v>
      </c>
      <c r="B688" t="s">
        <v>539</v>
      </c>
      <c r="C688" t="s">
        <v>215</v>
      </c>
      <c r="D688">
        <v>1962</v>
      </c>
    </row>
    <row r="689" spans="1:5">
      <c r="A689" t="s">
        <v>214</v>
      </c>
      <c r="B689" t="s">
        <v>536</v>
      </c>
      <c r="C689" t="s">
        <v>213</v>
      </c>
      <c r="D689">
        <v>1962</v>
      </c>
    </row>
    <row r="690" spans="1:5">
      <c r="A690" t="s">
        <v>212</v>
      </c>
      <c r="B690" t="s">
        <v>539</v>
      </c>
      <c r="C690" t="s">
        <v>211</v>
      </c>
      <c r="D690">
        <v>1962</v>
      </c>
    </row>
    <row r="691" spans="1:5">
      <c r="A691" t="s">
        <v>210</v>
      </c>
      <c r="B691" t="s">
        <v>539</v>
      </c>
      <c r="C691" t="s">
        <v>209</v>
      </c>
      <c r="D691">
        <v>1962</v>
      </c>
    </row>
    <row r="692" spans="1:5">
      <c r="A692" t="s">
        <v>208</v>
      </c>
      <c r="B692" t="s">
        <v>539</v>
      </c>
      <c r="C692" t="s">
        <v>207</v>
      </c>
      <c r="D692">
        <v>1962</v>
      </c>
    </row>
    <row r="693" spans="1:5">
      <c r="A693" t="s">
        <v>206</v>
      </c>
      <c r="B693" t="s">
        <v>539</v>
      </c>
      <c r="C693" t="s">
        <v>205</v>
      </c>
      <c r="D693">
        <v>1962</v>
      </c>
    </row>
    <row r="694" spans="1:5">
      <c r="A694" t="s">
        <v>204</v>
      </c>
      <c r="B694" t="s">
        <v>539</v>
      </c>
      <c r="C694" t="s">
        <v>203</v>
      </c>
      <c r="D694">
        <v>1962</v>
      </c>
      <c r="E694">
        <v>122.25227030000001</v>
      </c>
    </row>
    <row r="695" spans="1:5">
      <c r="A695" t="s">
        <v>202</v>
      </c>
      <c r="B695" t="s">
        <v>539</v>
      </c>
      <c r="C695" t="s">
        <v>201</v>
      </c>
      <c r="D695">
        <v>1962</v>
      </c>
    </row>
    <row r="696" spans="1:5">
      <c r="A696" t="s">
        <v>200</v>
      </c>
      <c r="B696" t="s">
        <v>539</v>
      </c>
      <c r="C696" t="s">
        <v>199</v>
      </c>
      <c r="D696">
        <v>1962</v>
      </c>
      <c r="E696">
        <v>48.387659730000003</v>
      </c>
    </row>
    <row r="697" spans="1:5">
      <c r="A697" t="s">
        <v>198</v>
      </c>
      <c r="B697" t="s">
        <v>539</v>
      </c>
      <c r="C697" t="s">
        <v>197</v>
      </c>
      <c r="D697">
        <v>1962</v>
      </c>
      <c r="E697">
        <v>230.24793220000001</v>
      </c>
    </row>
    <row r="698" spans="1:5">
      <c r="A698" t="s">
        <v>196</v>
      </c>
      <c r="B698" t="s">
        <v>536</v>
      </c>
      <c r="C698" t="s">
        <v>195</v>
      </c>
      <c r="D698">
        <v>1962</v>
      </c>
      <c r="E698">
        <v>3153.8860500000001</v>
      </c>
    </row>
    <row r="699" spans="1:5">
      <c r="A699" t="s">
        <v>194</v>
      </c>
      <c r="B699" t="s">
        <v>539</v>
      </c>
      <c r="C699" t="s">
        <v>193</v>
      </c>
      <c r="D699">
        <v>1962</v>
      </c>
    </row>
    <row r="700" spans="1:5">
      <c r="A700" t="s">
        <v>192</v>
      </c>
      <c r="B700" t="s">
        <v>539</v>
      </c>
      <c r="C700" t="s">
        <v>191</v>
      </c>
      <c r="D700">
        <v>1962</v>
      </c>
    </row>
    <row r="701" spans="1:5">
      <c r="A701" t="s">
        <v>190</v>
      </c>
      <c r="B701" t="s">
        <v>539</v>
      </c>
      <c r="C701" t="s">
        <v>189</v>
      </c>
      <c r="D701">
        <v>1962</v>
      </c>
      <c r="E701">
        <v>148.1921633</v>
      </c>
    </row>
    <row r="702" spans="1:5">
      <c r="A702" t="s">
        <v>188</v>
      </c>
      <c r="B702" t="s">
        <v>539</v>
      </c>
      <c r="C702" t="s">
        <v>187</v>
      </c>
      <c r="D702">
        <v>1962</v>
      </c>
      <c r="E702">
        <v>104.3885334</v>
      </c>
    </row>
    <row r="703" spans="1:5">
      <c r="A703" t="s">
        <v>186</v>
      </c>
      <c r="B703" t="s">
        <v>539</v>
      </c>
      <c r="C703" t="s">
        <v>185</v>
      </c>
      <c r="D703">
        <v>1962</v>
      </c>
      <c r="E703">
        <v>140.62171749999999</v>
      </c>
    </row>
    <row r="704" spans="1:5">
      <c r="A704" t="s">
        <v>184</v>
      </c>
      <c r="B704" t="s">
        <v>539</v>
      </c>
      <c r="C704" t="s">
        <v>183</v>
      </c>
      <c r="D704">
        <v>1962</v>
      </c>
      <c r="E704">
        <v>1240.6778939999999</v>
      </c>
    </row>
    <row r="705" spans="1:5">
      <c r="A705" t="s">
        <v>182</v>
      </c>
      <c r="B705" t="s">
        <v>539</v>
      </c>
      <c r="C705" t="s">
        <v>181</v>
      </c>
      <c r="D705">
        <v>1962</v>
      </c>
      <c r="E705">
        <v>1667.2474299999999</v>
      </c>
    </row>
    <row r="706" spans="1:5">
      <c r="A706" t="s">
        <v>180</v>
      </c>
      <c r="B706" t="s">
        <v>539</v>
      </c>
      <c r="C706" t="s">
        <v>179</v>
      </c>
      <c r="D706">
        <v>1962</v>
      </c>
      <c r="E706">
        <v>55.285036890000001</v>
      </c>
    </row>
    <row r="707" spans="1:5">
      <c r="A707" t="s">
        <v>178</v>
      </c>
      <c r="B707" t="s">
        <v>539</v>
      </c>
      <c r="C707" t="s">
        <v>177</v>
      </c>
      <c r="D707">
        <v>1962</v>
      </c>
    </row>
    <row r="708" spans="1:5">
      <c r="A708" t="s">
        <v>176</v>
      </c>
      <c r="B708" t="s">
        <v>539</v>
      </c>
      <c r="C708" t="s">
        <v>175</v>
      </c>
      <c r="D708">
        <v>1962</v>
      </c>
      <c r="E708">
        <v>2448.6286329999998</v>
      </c>
    </row>
    <row r="709" spans="1:5">
      <c r="A709" t="s">
        <v>174</v>
      </c>
      <c r="B709" t="s">
        <v>536</v>
      </c>
      <c r="C709" t="s">
        <v>173</v>
      </c>
      <c r="D709">
        <v>1962</v>
      </c>
      <c r="E709">
        <v>1497.391842</v>
      </c>
    </row>
    <row r="710" spans="1:5">
      <c r="A710" t="s">
        <v>172</v>
      </c>
      <c r="B710" t="s">
        <v>539</v>
      </c>
      <c r="C710" t="s">
        <v>171</v>
      </c>
      <c r="D710">
        <v>1962</v>
      </c>
    </row>
    <row r="711" spans="1:5">
      <c r="A711" t="s">
        <v>170</v>
      </c>
      <c r="B711" t="s">
        <v>536</v>
      </c>
      <c r="C711" t="s">
        <v>169</v>
      </c>
      <c r="D711">
        <v>1962</v>
      </c>
    </row>
    <row r="712" spans="1:5">
      <c r="A712" t="s">
        <v>168</v>
      </c>
      <c r="B712" t="s">
        <v>539</v>
      </c>
      <c r="C712" t="s">
        <v>167</v>
      </c>
      <c r="D712">
        <v>1962</v>
      </c>
      <c r="E712">
        <v>89.837712150000002</v>
      </c>
    </row>
    <row r="713" spans="1:5">
      <c r="A713" t="s">
        <v>166</v>
      </c>
      <c r="B713" t="s">
        <v>539</v>
      </c>
      <c r="C713" t="s">
        <v>165</v>
      </c>
      <c r="D713">
        <v>1962</v>
      </c>
      <c r="E713">
        <v>542.36156329999994</v>
      </c>
    </row>
    <row r="714" spans="1:5">
      <c r="A714" t="s">
        <v>164</v>
      </c>
      <c r="B714" t="s">
        <v>539</v>
      </c>
      <c r="C714" t="s">
        <v>163</v>
      </c>
      <c r="D714">
        <v>1962</v>
      </c>
      <c r="E714">
        <v>308.59787349999999</v>
      </c>
    </row>
    <row r="715" spans="1:5">
      <c r="A715" t="s">
        <v>162</v>
      </c>
      <c r="B715" t="s">
        <v>539</v>
      </c>
      <c r="C715" t="s">
        <v>161</v>
      </c>
      <c r="D715">
        <v>1962</v>
      </c>
      <c r="E715">
        <v>156.68215430000001</v>
      </c>
    </row>
    <row r="716" spans="1:5">
      <c r="A716" t="s">
        <v>160</v>
      </c>
      <c r="B716" t="s">
        <v>539</v>
      </c>
      <c r="C716" t="s">
        <v>159</v>
      </c>
      <c r="D716">
        <v>1962</v>
      </c>
    </row>
    <row r="717" spans="1:5">
      <c r="A717" t="s">
        <v>158</v>
      </c>
      <c r="B717" t="s">
        <v>539</v>
      </c>
      <c r="C717" t="s">
        <v>157</v>
      </c>
      <c r="D717">
        <v>1962</v>
      </c>
      <c r="E717">
        <v>124.68881380000001</v>
      </c>
    </row>
    <row r="718" spans="1:5">
      <c r="A718" t="s">
        <v>156</v>
      </c>
      <c r="B718" t="s">
        <v>539</v>
      </c>
      <c r="C718" t="s">
        <v>155</v>
      </c>
      <c r="D718">
        <v>1962</v>
      </c>
    </row>
    <row r="719" spans="1:5">
      <c r="A719" t="s">
        <v>154</v>
      </c>
      <c r="B719" t="s">
        <v>536</v>
      </c>
      <c r="C719" t="s">
        <v>153</v>
      </c>
      <c r="D719">
        <v>1962</v>
      </c>
      <c r="E719">
        <v>59.727283470000003</v>
      </c>
    </row>
    <row r="720" spans="1:5">
      <c r="A720" t="s">
        <v>152</v>
      </c>
      <c r="B720" t="s">
        <v>539</v>
      </c>
      <c r="C720" t="s">
        <v>151</v>
      </c>
      <c r="D720">
        <v>1962</v>
      </c>
      <c r="E720">
        <v>854.74480500000004</v>
      </c>
    </row>
    <row r="721" spans="1:5">
      <c r="A721" t="s">
        <v>150</v>
      </c>
      <c r="B721" t="s">
        <v>539</v>
      </c>
      <c r="C721" t="s">
        <v>149</v>
      </c>
      <c r="D721">
        <v>1962</v>
      </c>
    </row>
    <row r="722" spans="1:5">
      <c r="A722" t="s">
        <v>148</v>
      </c>
      <c r="B722" t="s">
        <v>539</v>
      </c>
      <c r="C722" t="s">
        <v>147</v>
      </c>
      <c r="D722">
        <v>1962</v>
      </c>
      <c r="E722">
        <v>407.85284360000003</v>
      </c>
    </row>
    <row r="723" spans="1:5">
      <c r="A723" t="s">
        <v>146</v>
      </c>
      <c r="B723" t="s">
        <v>539</v>
      </c>
      <c r="C723" t="s">
        <v>145</v>
      </c>
      <c r="D723">
        <v>1962</v>
      </c>
    </row>
    <row r="724" spans="1:5">
      <c r="A724" t="s">
        <v>144</v>
      </c>
      <c r="B724" t="s">
        <v>536</v>
      </c>
      <c r="C724" t="s">
        <v>143</v>
      </c>
      <c r="D724">
        <v>1962</v>
      </c>
    </row>
    <row r="725" spans="1:5">
      <c r="A725" t="s">
        <v>142</v>
      </c>
      <c r="B725" t="s">
        <v>536</v>
      </c>
      <c r="C725" t="s">
        <v>141</v>
      </c>
      <c r="D725">
        <v>1962</v>
      </c>
    </row>
    <row r="726" spans="1:5">
      <c r="A726" t="s">
        <v>140</v>
      </c>
      <c r="B726" t="s">
        <v>536</v>
      </c>
      <c r="C726" t="s">
        <v>139</v>
      </c>
      <c r="D726">
        <v>1962</v>
      </c>
      <c r="E726">
        <v>1539.2959310000001</v>
      </c>
    </row>
    <row r="727" spans="1:5">
      <c r="A727" t="s">
        <v>138</v>
      </c>
      <c r="B727" t="s">
        <v>539</v>
      </c>
      <c r="C727" t="s">
        <v>137</v>
      </c>
      <c r="D727">
        <v>1962</v>
      </c>
    </row>
    <row r="728" spans="1:5">
      <c r="A728" t="s">
        <v>136</v>
      </c>
      <c r="B728" t="s">
        <v>539</v>
      </c>
      <c r="C728" t="s">
        <v>135</v>
      </c>
      <c r="D728">
        <v>1962</v>
      </c>
    </row>
    <row r="729" spans="1:5">
      <c r="A729" t="s">
        <v>134</v>
      </c>
      <c r="B729" t="s">
        <v>539</v>
      </c>
      <c r="C729" t="s">
        <v>133</v>
      </c>
      <c r="D729">
        <v>1962</v>
      </c>
    </row>
    <row r="730" spans="1:5">
      <c r="A730" t="s">
        <v>132</v>
      </c>
      <c r="B730" t="s">
        <v>539</v>
      </c>
      <c r="C730" t="s">
        <v>131</v>
      </c>
      <c r="D730">
        <v>1962</v>
      </c>
    </row>
    <row r="731" spans="1:5">
      <c r="A731" t="s">
        <v>130</v>
      </c>
      <c r="B731" t="s">
        <v>539</v>
      </c>
      <c r="C731" t="s">
        <v>129</v>
      </c>
      <c r="D731">
        <v>1962</v>
      </c>
      <c r="E731">
        <v>40.975494689999998</v>
      </c>
    </row>
    <row r="732" spans="1:5">
      <c r="A732" t="s">
        <v>128</v>
      </c>
      <c r="B732" t="s">
        <v>536</v>
      </c>
      <c r="C732" t="s">
        <v>127</v>
      </c>
      <c r="D732">
        <v>1962</v>
      </c>
      <c r="E732">
        <v>88.80056596</v>
      </c>
    </row>
    <row r="733" spans="1:5">
      <c r="A733" t="s">
        <v>126</v>
      </c>
      <c r="B733" t="s">
        <v>539</v>
      </c>
      <c r="C733" t="s">
        <v>125</v>
      </c>
      <c r="D733">
        <v>1962</v>
      </c>
    </row>
    <row r="734" spans="1:5">
      <c r="A734" t="s">
        <v>124</v>
      </c>
      <c r="B734" t="s">
        <v>539</v>
      </c>
      <c r="C734" t="s">
        <v>123</v>
      </c>
      <c r="D734">
        <v>1962</v>
      </c>
      <c r="E734">
        <v>139.2145506</v>
      </c>
    </row>
    <row r="735" spans="1:5">
      <c r="A735" t="s">
        <v>122</v>
      </c>
      <c r="B735" t="s">
        <v>539</v>
      </c>
      <c r="C735" t="s">
        <v>121</v>
      </c>
      <c r="D735">
        <v>1962</v>
      </c>
      <c r="E735">
        <v>253.1622673</v>
      </c>
    </row>
    <row r="736" spans="1:5">
      <c r="A736" t="s">
        <v>120</v>
      </c>
      <c r="B736" t="s">
        <v>539</v>
      </c>
      <c r="C736" t="s">
        <v>119</v>
      </c>
      <c r="D736">
        <v>1962</v>
      </c>
      <c r="E736">
        <v>471.88051289999999</v>
      </c>
    </row>
    <row r="737" spans="1:5">
      <c r="A737" t="s">
        <v>118</v>
      </c>
      <c r="B737" t="s">
        <v>539</v>
      </c>
      <c r="C737" t="s">
        <v>117</v>
      </c>
      <c r="D737">
        <v>1962</v>
      </c>
    </row>
    <row r="738" spans="1:5">
      <c r="A738" t="s">
        <v>116</v>
      </c>
      <c r="B738" t="s">
        <v>539</v>
      </c>
      <c r="C738" t="s">
        <v>115</v>
      </c>
      <c r="D738">
        <v>1962</v>
      </c>
      <c r="E738">
        <v>145.03584190000001</v>
      </c>
    </row>
    <row r="739" spans="1:5">
      <c r="A739" t="s">
        <v>114</v>
      </c>
      <c r="B739" t="s">
        <v>539</v>
      </c>
      <c r="C739" t="s">
        <v>113</v>
      </c>
      <c r="D739">
        <v>1962</v>
      </c>
    </row>
    <row r="740" spans="1:5">
      <c r="A740" t="s">
        <v>112</v>
      </c>
      <c r="B740" t="s">
        <v>539</v>
      </c>
      <c r="C740" t="s">
        <v>111</v>
      </c>
      <c r="D740">
        <v>1962</v>
      </c>
    </row>
    <row r="741" spans="1:5">
      <c r="A741" t="s">
        <v>110</v>
      </c>
      <c r="B741" t="s">
        <v>539</v>
      </c>
      <c r="C741" t="s">
        <v>109</v>
      </c>
      <c r="D741">
        <v>1962</v>
      </c>
    </row>
    <row r="742" spans="1:5">
      <c r="A742" t="s">
        <v>108</v>
      </c>
      <c r="B742" t="s">
        <v>539</v>
      </c>
      <c r="C742" t="s">
        <v>107</v>
      </c>
      <c r="D742">
        <v>1962</v>
      </c>
    </row>
    <row r="743" spans="1:5">
      <c r="A743" t="s">
        <v>106</v>
      </c>
      <c r="B743" t="s">
        <v>536</v>
      </c>
      <c r="C743" t="s">
        <v>105</v>
      </c>
      <c r="D743">
        <v>1962</v>
      </c>
      <c r="E743">
        <v>142.77475889999999</v>
      </c>
    </row>
    <row r="744" spans="1:5">
      <c r="A744" t="s">
        <v>104</v>
      </c>
      <c r="B744" t="s">
        <v>539</v>
      </c>
      <c r="C744" t="s">
        <v>103</v>
      </c>
      <c r="D744">
        <v>1962</v>
      </c>
    </row>
    <row r="745" spans="1:5">
      <c r="A745" t="s">
        <v>102</v>
      </c>
      <c r="B745" t="s">
        <v>536</v>
      </c>
      <c r="C745" t="s">
        <v>101</v>
      </c>
      <c r="D745">
        <v>1962</v>
      </c>
      <c r="E745">
        <v>142.79417620000001</v>
      </c>
    </row>
    <row r="746" spans="1:5">
      <c r="A746" t="s">
        <v>100</v>
      </c>
      <c r="B746" t="s">
        <v>536</v>
      </c>
      <c r="C746" t="s">
        <v>99</v>
      </c>
      <c r="D746">
        <v>1962</v>
      </c>
    </row>
    <row r="747" spans="1:5">
      <c r="A747" t="s">
        <v>98</v>
      </c>
      <c r="B747" t="s">
        <v>539</v>
      </c>
      <c r="C747" t="s">
        <v>97</v>
      </c>
      <c r="D747">
        <v>1962</v>
      </c>
    </row>
    <row r="748" spans="1:5">
      <c r="A748" t="s">
        <v>96</v>
      </c>
      <c r="B748" t="s">
        <v>539</v>
      </c>
      <c r="C748" t="s">
        <v>95</v>
      </c>
      <c r="D748">
        <v>1962</v>
      </c>
      <c r="E748">
        <v>337.8731295</v>
      </c>
    </row>
    <row r="749" spans="1:5">
      <c r="A749" t="s">
        <v>94</v>
      </c>
      <c r="B749" t="s">
        <v>539</v>
      </c>
      <c r="C749" t="s">
        <v>93</v>
      </c>
      <c r="D749">
        <v>1962</v>
      </c>
    </row>
    <row r="750" spans="1:5">
      <c r="A750" t="s">
        <v>92</v>
      </c>
      <c r="B750" t="s">
        <v>539</v>
      </c>
      <c r="C750" t="s">
        <v>91</v>
      </c>
      <c r="D750">
        <v>1962</v>
      </c>
    </row>
    <row r="751" spans="1:5">
      <c r="A751" t="s">
        <v>90</v>
      </c>
      <c r="B751" t="s">
        <v>539</v>
      </c>
      <c r="C751" t="s">
        <v>89</v>
      </c>
      <c r="D751">
        <v>1962</v>
      </c>
      <c r="E751">
        <v>2315.8465270000002</v>
      </c>
    </row>
    <row r="752" spans="1:5">
      <c r="A752" t="s">
        <v>88</v>
      </c>
      <c r="B752" t="s">
        <v>539</v>
      </c>
      <c r="C752" t="s">
        <v>87</v>
      </c>
      <c r="D752">
        <v>1962</v>
      </c>
      <c r="E752">
        <v>125.6086968</v>
      </c>
    </row>
    <row r="753" spans="1:5">
      <c r="A753" t="s">
        <v>86</v>
      </c>
      <c r="B753" t="s">
        <v>539</v>
      </c>
      <c r="C753" t="s">
        <v>85</v>
      </c>
      <c r="D753">
        <v>1962</v>
      </c>
    </row>
    <row r="754" spans="1:5">
      <c r="A754" t="s">
        <v>84</v>
      </c>
      <c r="B754" t="s">
        <v>539</v>
      </c>
      <c r="C754" t="s">
        <v>83</v>
      </c>
      <c r="D754">
        <v>1962</v>
      </c>
      <c r="E754">
        <v>287.04478840000002</v>
      </c>
    </row>
    <row r="755" spans="1:5">
      <c r="A755" t="s">
        <v>82</v>
      </c>
      <c r="B755" t="s">
        <v>539</v>
      </c>
      <c r="C755" t="s">
        <v>81</v>
      </c>
      <c r="D755">
        <v>1962</v>
      </c>
      <c r="E755">
        <v>227.78866389999999</v>
      </c>
    </row>
    <row r="756" spans="1:5">
      <c r="A756" t="s">
        <v>80</v>
      </c>
      <c r="B756" t="s">
        <v>539</v>
      </c>
      <c r="C756" t="s">
        <v>79</v>
      </c>
      <c r="D756">
        <v>1962</v>
      </c>
    </row>
    <row r="757" spans="1:5">
      <c r="A757" t="s">
        <v>78</v>
      </c>
      <c r="B757" t="s">
        <v>539</v>
      </c>
      <c r="C757" t="s">
        <v>77</v>
      </c>
      <c r="D757">
        <v>1962</v>
      </c>
      <c r="E757">
        <v>114.5821737</v>
      </c>
    </row>
    <row r="758" spans="1:5">
      <c r="A758" t="s">
        <v>76</v>
      </c>
      <c r="B758" t="s">
        <v>536</v>
      </c>
      <c r="C758" t="s">
        <v>75</v>
      </c>
      <c r="D758">
        <v>1962</v>
      </c>
      <c r="E758">
        <v>71.980686710000001</v>
      </c>
    </row>
    <row r="759" spans="1:5">
      <c r="A759" t="s">
        <v>74</v>
      </c>
      <c r="B759" t="s">
        <v>536</v>
      </c>
      <c r="C759" t="s">
        <v>73</v>
      </c>
      <c r="D759">
        <v>1962</v>
      </c>
    </row>
    <row r="760" spans="1:5">
      <c r="A760" t="s">
        <v>72</v>
      </c>
      <c r="B760" t="s">
        <v>539</v>
      </c>
      <c r="C760" t="s">
        <v>71</v>
      </c>
      <c r="D760">
        <v>1962</v>
      </c>
      <c r="E760">
        <v>81.994749130000002</v>
      </c>
    </row>
    <row r="761" spans="1:5">
      <c r="A761" t="s">
        <v>70</v>
      </c>
      <c r="B761" t="s">
        <v>539</v>
      </c>
      <c r="C761" t="s">
        <v>69</v>
      </c>
      <c r="D761">
        <v>1962</v>
      </c>
      <c r="E761">
        <v>113.7825016</v>
      </c>
    </row>
    <row r="762" spans="1:5">
      <c r="A762" t="s">
        <v>68</v>
      </c>
      <c r="B762" t="s">
        <v>539</v>
      </c>
      <c r="C762" t="s">
        <v>67</v>
      </c>
      <c r="D762">
        <v>1962</v>
      </c>
    </row>
    <row r="763" spans="1:5">
      <c r="A763" t="s">
        <v>66</v>
      </c>
      <c r="B763" t="s">
        <v>539</v>
      </c>
      <c r="C763" t="s">
        <v>65</v>
      </c>
      <c r="D763">
        <v>1962</v>
      </c>
    </row>
    <row r="764" spans="1:5">
      <c r="A764" t="s">
        <v>64</v>
      </c>
      <c r="B764" t="s">
        <v>536</v>
      </c>
      <c r="C764" t="s">
        <v>63</v>
      </c>
      <c r="D764">
        <v>1962</v>
      </c>
      <c r="E764">
        <v>420.39449710000002</v>
      </c>
    </row>
    <row r="765" spans="1:5">
      <c r="A765" t="s">
        <v>62</v>
      </c>
      <c r="B765" t="s">
        <v>539</v>
      </c>
      <c r="C765" t="s">
        <v>61</v>
      </c>
      <c r="D765">
        <v>1962</v>
      </c>
    </row>
    <row r="766" spans="1:5">
      <c r="A766" t="s">
        <v>60</v>
      </c>
      <c r="B766" t="s">
        <v>536</v>
      </c>
      <c r="C766" t="s">
        <v>59</v>
      </c>
      <c r="D766">
        <v>1962</v>
      </c>
    </row>
    <row r="767" spans="1:5">
      <c r="A767" t="s">
        <v>58</v>
      </c>
      <c r="B767" t="s">
        <v>539</v>
      </c>
      <c r="C767" t="s">
        <v>57</v>
      </c>
      <c r="D767">
        <v>1962</v>
      </c>
    </row>
    <row r="768" spans="1:5">
      <c r="A768" t="s">
        <v>56</v>
      </c>
      <c r="B768" t="s">
        <v>536</v>
      </c>
      <c r="C768" t="s">
        <v>55</v>
      </c>
      <c r="D768">
        <v>1962</v>
      </c>
      <c r="E768">
        <v>88.80056596</v>
      </c>
    </row>
    <row r="769" spans="1:5">
      <c r="A769" t="s">
        <v>54</v>
      </c>
      <c r="B769" t="s">
        <v>536</v>
      </c>
      <c r="C769" t="s">
        <v>53</v>
      </c>
      <c r="D769">
        <v>1962</v>
      </c>
      <c r="E769">
        <v>142.79417620000001</v>
      </c>
    </row>
    <row r="770" spans="1:5">
      <c r="A770" t="s">
        <v>52</v>
      </c>
      <c r="B770" t="s">
        <v>539</v>
      </c>
      <c r="C770" t="s">
        <v>51</v>
      </c>
      <c r="D770">
        <v>1962</v>
      </c>
      <c r="E770">
        <v>703.75342160000002</v>
      </c>
    </row>
    <row r="771" spans="1:5">
      <c r="A771" t="s">
        <v>50</v>
      </c>
      <c r="B771" t="s">
        <v>539</v>
      </c>
      <c r="C771" t="s">
        <v>49</v>
      </c>
      <c r="D771">
        <v>1962</v>
      </c>
    </row>
    <row r="772" spans="1:5">
      <c r="A772" t="s">
        <v>6</v>
      </c>
      <c r="B772" t="s">
        <v>539</v>
      </c>
      <c r="C772" t="s">
        <v>48</v>
      </c>
      <c r="D772">
        <v>1962</v>
      </c>
      <c r="E772">
        <v>309.4469034</v>
      </c>
    </row>
    <row r="773" spans="1:5">
      <c r="A773" t="s">
        <v>47</v>
      </c>
      <c r="B773" t="s">
        <v>539</v>
      </c>
      <c r="C773" t="s">
        <v>46</v>
      </c>
      <c r="D773">
        <v>1962</v>
      </c>
    </row>
    <row r="774" spans="1:5">
      <c r="A774" t="s">
        <v>45</v>
      </c>
      <c r="B774" t="s">
        <v>539</v>
      </c>
      <c r="C774" t="s">
        <v>44</v>
      </c>
      <c r="D774">
        <v>1962</v>
      </c>
    </row>
    <row r="775" spans="1:5">
      <c r="A775" t="s">
        <v>43</v>
      </c>
      <c r="B775" t="s">
        <v>539</v>
      </c>
      <c r="C775" t="s">
        <v>42</v>
      </c>
      <c r="D775">
        <v>1962</v>
      </c>
      <c r="E775">
        <v>62.016821499999999</v>
      </c>
    </row>
    <row r="776" spans="1:5">
      <c r="A776" t="s">
        <v>41</v>
      </c>
      <c r="B776" t="s">
        <v>539</v>
      </c>
      <c r="C776" t="s">
        <v>40</v>
      </c>
      <c r="D776">
        <v>1962</v>
      </c>
    </row>
    <row r="777" spans="1:5">
      <c r="A777" t="s">
        <v>39</v>
      </c>
      <c r="B777" t="s">
        <v>536</v>
      </c>
      <c r="C777" t="s">
        <v>38</v>
      </c>
      <c r="D777">
        <v>1962</v>
      </c>
      <c r="E777">
        <v>174.97714400000001</v>
      </c>
    </row>
    <row r="778" spans="1:5">
      <c r="A778" t="s">
        <v>37</v>
      </c>
      <c r="B778" t="s">
        <v>539</v>
      </c>
      <c r="C778" t="s">
        <v>36</v>
      </c>
      <c r="D778">
        <v>1962</v>
      </c>
      <c r="E778">
        <v>656.71223999999995</v>
      </c>
    </row>
    <row r="779" spans="1:5">
      <c r="A779" t="s">
        <v>4</v>
      </c>
      <c r="B779" t="s">
        <v>539</v>
      </c>
      <c r="C779" t="s">
        <v>35</v>
      </c>
      <c r="D779">
        <v>1962</v>
      </c>
      <c r="E779">
        <v>3243.8430779999999</v>
      </c>
    </row>
    <row r="780" spans="1:5">
      <c r="A780" t="s">
        <v>34</v>
      </c>
      <c r="B780" t="s">
        <v>539</v>
      </c>
      <c r="C780" t="s">
        <v>33</v>
      </c>
      <c r="D780">
        <v>1962</v>
      </c>
    </row>
    <row r="781" spans="1:5">
      <c r="A781" t="s">
        <v>32</v>
      </c>
      <c r="B781" t="s">
        <v>539</v>
      </c>
      <c r="C781" t="s">
        <v>31</v>
      </c>
      <c r="D781">
        <v>1962</v>
      </c>
      <c r="E781">
        <v>174.5652833</v>
      </c>
    </row>
    <row r="782" spans="1:5">
      <c r="A782" t="s">
        <v>30</v>
      </c>
      <c r="B782" t="s">
        <v>539</v>
      </c>
      <c r="C782" t="s">
        <v>29</v>
      </c>
      <c r="D782">
        <v>1962</v>
      </c>
      <c r="E782">
        <v>1140.0828770000001</v>
      </c>
    </row>
    <row r="783" spans="1:5">
      <c r="A783" t="s">
        <v>28</v>
      </c>
      <c r="B783" t="s">
        <v>539</v>
      </c>
      <c r="C783" t="s">
        <v>27</v>
      </c>
      <c r="D783">
        <v>1962</v>
      </c>
    </row>
    <row r="784" spans="1:5">
      <c r="A784" t="s">
        <v>26</v>
      </c>
      <c r="B784" t="s">
        <v>539</v>
      </c>
      <c r="C784" t="s">
        <v>25</v>
      </c>
      <c r="D784">
        <v>1962</v>
      </c>
      <c r="E784">
        <v>1016.528926</v>
      </c>
    </row>
    <row r="785" spans="1:5">
      <c r="A785" t="s">
        <v>3</v>
      </c>
      <c r="B785" t="s">
        <v>539</v>
      </c>
      <c r="C785" t="s">
        <v>24</v>
      </c>
      <c r="D785">
        <v>1962</v>
      </c>
    </row>
    <row r="786" spans="1:5">
      <c r="A786" t="s">
        <v>23</v>
      </c>
      <c r="B786" t="s">
        <v>539</v>
      </c>
      <c r="C786" t="s">
        <v>22</v>
      </c>
      <c r="D786">
        <v>1962</v>
      </c>
    </row>
    <row r="787" spans="1:5">
      <c r="A787" t="s">
        <v>21</v>
      </c>
      <c r="B787" t="s">
        <v>536</v>
      </c>
      <c r="C787" t="s">
        <v>20</v>
      </c>
      <c r="D787">
        <v>1962</v>
      </c>
      <c r="E787">
        <v>488.13896540000002</v>
      </c>
    </row>
    <row r="788" spans="1:5">
      <c r="A788" t="s">
        <v>19</v>
      </c>
      <c r="B788" t="s">
        <v>539</v>
      </c>
      <c r="C788" t="s">
        <v>18</v>
      </c>
      <c r="D788">
        <v>1962</v>
      </c>
    </row>
    <row r="789" spans="1:5">
      <c r="A789" t="s">
        <v>17</v>
      </c>
      <c r="B789" t="s">
        <v>539</v>
      </c>
      <c r="C789" t="s">
        <v>16</v>
      </c>
      <c r="D789">
        <v>1962</v>
      </c>
    </row>
    <row r="790" spans="1:5">
      <c r="A790" t="s">
        <v>15</v>
      </c>
      <c r="B790" t="s">
        <v>539</v>
      </c>
      <c r="C790" t="s">
        <v>14</v>
      </c>
      <c r="D790">
        <v>1962</v>
      </c>
    </row>
    <row r="791" spans="1:5">
      <c r="A791" t="s">
        <v>13</v>
      </c>
      <c r="B791" t="s">
        <v>539</v>
      </c>
      <c r="C791" t="s">
        <v>12</v>
      </c>
      <c r="D791">
        <v>1962</v>
      </c>
      <c r="E791">
        <v>463.79623789999999</v>
      </c>
    </row>
    <row r="792" spans="1:5">
      <c r="A792" t="s">
        <v>11</v>
      </c>
      <c r="B792" t="s">
        <v>539</v>
      </c>
      <c r="C792" t="s">
        <v>10</v>
      </c>
      <c r="D792">
        <v>1962</v>
      </c>
      <c r="E792">
        <v>213.89422880000001</v>
      </c>
    </row>
    <row r="793" spans="1:5">
      <c r="A793" t="s">
        <v>9</v>
      </c>
      <c r="B793" t="s">
        <v>539</v>
      </c>
      <c r="C793" t="s">
        <v>8</v>
      </c>
      <c r="D793">
        <v>1962</v>
      </c>
      <c r="E793">
        <v>279.44098880000001</v>
      </c>
    </row>
    <row r="794" spans="1:5">
      <c r="A794" t="s">
        <v>528</v>
      </c>
      <c r="B794" t="s">
        <v>539</v>
      </c>
      <c r="C794" t="s">
        <v>527</v>
      </c>
      <c r="D794">
        <v>1963</v>
      </c>
    </row>
    <row r="795" spans="1:5">
      <c r="A795" t="s">
        <v>526</v>
      </c>
      <c r="B795" t="s">
        <v>539</v>
      </c>
      <c r="C795" t="s">
        <v>525</v>
      </c>
      <c r="D795">
        <v>1963</v>
      </c>
      <c r="E795">
        <v>78.782758040000004</v>
      </c>
    </row>
    <row r="796" spans="1:5">
      <c r="A796" t="s">
        <v>524</v>
      </c>
      <c r="B796" t="s">
        <v>539</v>
      </c>
      <c r="C796" t="s">
        <v>523</v>
      </c>
      <c r="D796">
        <v>1963</v>
      </c>
    </row>
    <row r="797" spans="1:5">
      <c r="A797" t="s">
        <v>522</v>
      </c>
      <c r="B797" t="s">
        <v>539</v>
      </c>
      <c r="C797" t="s">
        <v>521</v>
      </c>
      <c r="D797">
        <v>1963</v>
      </c>
    </row>
    <row r="798" spans="1:5">
      <c r="A798" t="s">
        <v>520</v>
      </c>
      <c r="B798" t="s">
        <v>539</v>
      </c>
      <c r="C798" t="s">
        <v>519</v>
      </c>
      <c r="D798">
        <v>1963</v>
      </c>
    </row>
    <row r="799" spans="1:5">
      <c r="A799" t="s">
        <v>518</v>
      </c>
      <c r="B799" t="s">
        <v>536</v>
      </c>
      <c r="C799" t="s">
        <v>517</v>
      </c>
      <c r="D799">
        <v>1963</v>
      </c>
    </row>
    <row r="800" spans="1:5">
      <c r="A800" t="s">
        <v>516</v>
      </c>
      <c r="B800" t="s">
        <v>539</v>
      </c>
      <c r="C800" t="s">
        <v>515</v>
      </c>
      <c r="D800">
        <v>1963</v>
      </c>
    </row>
    <row r="801" spans="1:5">
      <c r="A801" t="s">
        <v>1</v>
      </c>
      <c r="B801" t="s">
        <v>539</v>
      </c>
      <c r="C801" t="s">
        <v>514</v>
      </c>
      <c r="D801">
        <v>1963</v>
      </c>
      <c r="E801">
        <v>845.07718420000003</v>
      </c>
    </row>
    <row r="802" spans="1:5">
      <c r="A802" t="s">
        <v>513</v>
      </c>
      <c r="B802" t="s">
        <v>539</v>
      </c>
      <c r="C802" t="s">
        <v>512</v>
      </c>
      <c r="D802">
        <v>1963</v>
      </c>
    </row>
    <row r="803" spans="1:5">
      <c r="A803" t="s">
        <v>511</v>
      </c>
      <c r="B803" t="s">
        <v>539</v>
      </c>
      <c r="C803" t="s">
        <v>510</v>
      </c>
      <c r="D803">
        <v>1963</v>
      </c>
    </row>
    <row r="804" spans="1:5">
      <c r="A804" t="s">
        <v>509</v>
      </c>
      <c r="B804" t="s">
        <v>539</v>
      </c>
      <c r="C804" t="s">
        <v>508</v>
      </c>
      <c r="D804">
        <v>1963</v>
      </c>
    </row>
    <row r="805" spans="1:5">
      <c r="A805" t="s">
        <v>507</v>
      </c>
      <c r="B805" t="s">
        <v>539</v>
      </c>
      <c r="C805" t="s">
        <v>506</v>
      </c>
      <c r="D805">
        <v>1963</v>
      </c>
      <c r="E805">
        <v>1965.991477</v>
      </c>
    </row>
    <row r="806" spans="1:5">
      <c r="A806" t="s">
        <v>505</v>
      </c>
      <c r="B806" t="s">
        <v>539</v>
      </c>
      <c r="C806" t="s">
        <v>504</v>
      </c>
      <c r="D806">
        <v>1963</v>
      </c>
      <c r="E806">
        <v>1167.000532</v>
      </c>
    </row>
    <row r="807" spans="1:5">
      <c r="A807" t="s">
        <v>503</v>
      </c>
      <c r="B807" t="s">
        <v>539</v>
      </c>
      <c r="C807" t="s">
        <v>502</v>
      </c>
      <c r="D807">
        <v>1963</v>
      </c>
    </row>
    <row r="808" spans="1:5">
      <c r="A808" t="s">
        <v>501</v>
      </c>
      <c r="B808" t="s">
        <v>539</v>
      </c>
      <c r="C808" t="s">
        <v>500</v>
      </c>
      <c r="D808">
        <v>1963</v>
      </c>
      <c r="E808">
        <v>78.900283599999995</v>
      </c>
    </row>
    <row r="809" spans="1:5">
      <c r="A809" t="s">
        <v>499</v>
      </c>
      <c r="B809" t="s">
        <v>539</v>
      </c>
      <c r="C809" t="s">
        <v>498</v>
      </c>
      <c r="D809">
        <v>1963</v>
      </c>
      <c r="E809">
        <v>1535.023729</v>
      </c>
    </row>
    <row r="810" spans="1:5">
      <c r="A810" t="s">
        <v>497</v>
      </c>
      <c r="B810" t="s">
        <v>539</v>
      </c>
      <c r="C810" t="s">
        <v>496</v>
      </c>
      <c r="D810">
        <v>1963</v>
      </c>
      <c r="E810">
        <v>99.859113890000003</v>
      </c>
    </row>
    <row r="811" spans="1:5">
      <c r="A811" t="s">
        <v>495</v>
      </c>
      <c r="B811" t="s">
        <v>539</v>
      </c>
      <c r="C811" t="s">
        <v>494</v>
      </c>
      <c r="D811">
        <v>1963</v>
      </c>
      <c r="E811">
        <v>78.372071939999998</v>
      </c>
    </row>
    <row r="812" spans="1:5">
      <c r="A812" t="s">
        <v>2</v>
      </c>
      <c r="B812" t="s">
        <v>539</v>
      </c>
      <c r="C812" t="s">
        <v>493</v>
      </c>
      <c r="D812">
        <v>1963</v>
      </c>
      <c r="E812">
        <v>101.2604912</v>
      </c>
    </row>
    <row r="813" spans="1:5">
      <c r="A813" t="s">
        <v>492</v>
      </c>
      <c r="B813" t="s">
        <v>539</v>
      </c>
      <c r="C813" t="s">
        <v>491</v>
      </c>
      <c r="D813">
        <v>1963</v>
      </c>
    </row>
    <row r="814" spans="1:5">
      <c r="A814" t="s">
        <v>490</v>
      </c>
      <c r="B814" t="s">
        <v>539</v>
      </c>
      <c r="C814" t="s">
        <v>489</v>
      </c>
      <c r="D814">
        <v>1963</v>
      </c>
    </row>
    <row r="815" spans="1:5">
      <c r="A815" t="s">
        <v>488</v>
      </c>
      <c r="B815" t="s">
        <v>539</v>
      </c>
      <c r="C815" t="s">
        <v>487</v>
      </c>
      <c r="D815">
        <v>1963</v>
      </c>
      <c r="E815">
        <v>1867.1129880000001</v>
      </c>
    </row>
    <row r="816" spans="1:5">
      <c r="A816" t="s">
        <v>486</v>
      </c>
      <c r="B816" t="s">
        <v>539</v>
      </c>
      <c r="C816" t="s">
        <v>485</v>
      </c>
      <c r="D816">
        <v>1963</v>
      </c>
    </row>
    <row r="817" spans="1:5">
      <c r="A817" t="s">
        <v>484</v>
      </c>
      <c r="B817" t="s">
        <v>539</v>
      </c>
      <c r="C817" t="s">
        <v>483</v>
      </c>
      <c r="D817">
        <v>1963</v>
      </c>
    </row>
    <row r="818" spans="1:5">
      <c r="A818" t="s">
        <v>482</v>
      </c>
      <c r="B818" t="s">
        <v>539</v>
      </c>
      <c r="C818" t="s">
        <v>481</v>
      </c>
      <c r="D818">
        <v>1963</v>
      </c>
      <c r="E818">
        <v>336.94146610000001</v>
      </c>
    </row>
    <row r="819" spans="1:5">
      <c r="A819" t="s">
        <v>480</v>
      </c>
      <c r="B819" t="s">
        <v>539</v>
      </c>
      <c r="C819" t="s">
        <v>479</v>
      </c>
      <c r="D819">
        <v>1963</v>
      </c>
      <c r="E819">
        <v>2020.2652479999999</v>
      </c>
    </row>
    <row r="820" spans="1:5">
      <c r="A820" t="s">
        <v>478</v>
      </c>
      <c r="B820" t="s">
        <v>539</v>
      </c>
      <c r="C820" t="s">
        <v>477</v>
      </c>
      <c r="D820">
        <v>1963</v>
      </c>
      <c r="E820">
        <v>184.27553499999999</v>
      </c>
    </row>
    <row r="821" spans="1:5">
      <c r="A821" t="s">
        <v>476</v>
      </c>
      <c r="B821" t="s">
        <v>539</v>
      </c>
      <c r="C821" t="s">
        <v>475</v>
      </c>
      <c r="D821">
        <v>1963</v>
      </c>
      <c r="E821">
        <v>291.95058899999998</v>
      </c>
    </row>
    <row r="822" spans="1:5">
      <c r="A822" t="s">
        <v>474</v>
      </c>
      <c r="B822" t="s">
        <v>539</v>
      </c>
      <c r="C822" t="s">
        <v>473</v>
      </c>
      <c r="D822">
        <v>1963</v>
      </c>
    </row>
    <row r="823" spans="1:5">
      <c r="A823" t="s">
        <v>472</v>
      </c>
      <c r="B823" t="s">
        <v>539</v>
      </c>
      <c r="C823" t="s">
        <v>471</v>
      </c>
      <c r="D823">
        <v>1963</v>
      </c>
    </row>
    <row r="824" spans="1:5">
      <c r="A824" t="s">
        <v>470</v>
      </c>
      <c r="B824" t="s">
        <v>539</v>
      </c>
      <c r="C824" t="s">
        <v>469</v>
      </c>
      <c r="D824">
        <v>1963</v>
      </c>
    </row>
    <row r="825" spans="1:5">
      <c r="A825" t="s">
        <v>468</v>
      </c>
      <c r="B825" t="s">
        <v>539</v>
      </c>
      <c r="C825" t="s">
        <v>467</v>
      </c>
      <c r="D825">
        <v>1963</v>
      </c>
      <c r="E825">
        <v>67.375870590000005</v>
      </c>
    </row>
    <row r="826" spans="1:5">
      <c r="A826" t="s">
        <v>466</v>
      </c>
      <c r="B826" t="s">
        <v>539</v>
      </c>
      <c r="C826" t="s">
        <v>465</v>
      </c>
      <c r="D826">
        <v>1963</v>
      </c>
      <c r="E826">
        <v>81.587915649999999</v>
      </c>
    </row>
    <row r="827" spans="1:5">
      <c r="A827" t="s">
        <v>464</v>
      </c>
      <c r="B827" t="s">
        <v>539</v>
      </c>
      <c r="C827" t="s">
        <v>463</v>
      </c>
      <c r="D827">
        <v>1963</v>
      </c>
      <c r="E827">
        <v>2354.8391219999999</v>
      </c>
    </row>
    <row r="828" spans="1:5">
      <c r="A828" t="s">
        <v>462</v>
      </c>
      <c r="B828" t="s">
        <v>536</v>
      </c>
      <c r="C828" t="s">
        <v>461</v>
      </c>
      <c r="D828">
        <v>1963</v>
      </c>
    </row>
    <row r="829" spans="1:5">
      <c r="A829" t="s">
        <v>460</v>
      </c>
      <c r="B829" t="s">
        <v>539</v>
      </c>
      <c r="C829" t="s">
        <v>459</v>
      </c>
      <c r="D829">
        <v>1963</v>
      </c>
      <c r="E829">
        <v>2294.182847</v>
      </c>
    </row>
    <row r="830" spans="1:5">
      <c r="A830" t="s">
        <v>458</v>
      </c>
      <c r="B830" t="s">
        <v>539</v>
      </c>
      <c r="C830" t="s">
        <v>457</v>
      </c>
      <c r="D830">
        <v>1963</v>
      </c>
    </row>
    <row r="831" spans="1:5">
      <c r="A831" t="s">
        <v>456</v>
      </c>
      <c r="B831" t="s">
        <v>539</v>
      </c>
      <c r="C831" t="s">
        <v>455</v>
      </c>
      <c r="D831">
        <v>1963</v>
      </c>
      <c r="E831">
        <v>687.26837439999997</v>
      </c>
    </row>
    <row r="832" spans="1:5">
      <c r="A832" t="s">
        <v>454</v>
      </c>
      <c r="B832" t="s">
        <v>539</v>
      </c>
      <c r="C832" t="s">
        <v>453</v>
      </c>
      <c r="D832">
        <v>1963</v>
      </c>
      <c r="E832">
        <v>74.313643450000001</v>
      </c>
    </row>
    <row r="833" spans="1:5">
      <c r="A833" t="s">
        <v>679</v>
      </c>
      <c r="B833" t="s">
        <v>539</v>
      </c>
      <c r="C833" t="s">
        <v>451</v>
      </c>
      <c r="D833">
        <v>1963</v>
      </c>
      <c r="E833">
        <v>190.4073755</v>
      </c>
    </row>
    <row r="834" spans="1:5">
      <c r="A834" t="s">
        <v>450</v>
      </c>
      <c r="B834" t="s">
        <v>539</v>
      </c>
      <c r="C834" t="s">
        <v>449</v>
      </c>
      <c r="D834">
        <v>1963</v>
      </c>
      <c r="E834">
        <v>131.08348649999999</v>
      </c>
    </row>
    <row r="835" spans="1:5">
      <c r="A835" t="s">
        <v>448</v>
      </c>
      <c r="B835" t="s">
        <v>539</v>
      </c>
      <c r="C835" t="s">
        <v>447</v>
      </c>
      <c r="D835">
        <v>1963</v>
      </c>
      <c r="E835">
        <v>377.42754179999997</v>
      </c>
    </row>
    <row r="836" spans="1:5">
      <c r="A836" t="s">
        <v>446</v>
      </c>
      <c r="B836" t="s">
        <v>539</v>
      </c>
      <c r="C836" t="s">
        <v>445</v>
      </c>
      <c r="D836">
        <v>1963</v>
      </c>
      <c r="E836">
        <v>153.54199600000001</v>
      </c>
    </row>
    <row r="837" spans="1:5">
      <c r="A837" t="s">
        <v>444</v>
      </c>
      <c r="B837" t="s">
        <v>539</v>
      </c>
      <c r="C837" t="s">
        <v>443</v>
      </c>
      <c r="D837">
        <v>1963</v>
      </c>
      <c r="E837">
        <v>268.32439840000001</v>
      </c>
    </row>
    <row r="838" spans="1:5">
      <c r="A838" t="s">
        <v>442</v>
      </c>
      <c r="B838" t="s">
        <v>539</v>
      </c>
      <c r="C838" t="s">
        <v>441</v>
      </c>
      <c r="D838">
        <v>1963</v>
      </c>
    </row>
    <row r="839" spans="1:5">
      <c r="A839" t="s">
        <v>440</v>
      </c>
      <c r="B839" t="s">
        <v>539</v>
      </c>
      <c r="C839" t="s">
        <v>439</v>
      </c>
      <c r="D839">
        <v>1963</v>
      </c>
    </row>
    <row r="840" spans="1:5">
      <c r="A840" t="s">
        <v>438</v>
      </c>
      <c r="B840" t="s">
        <v>539</v>
      </c>
      <c r="C840" t="s">
        <v>437</v>
      </c>
      <c r="D840">
        <v>1963</v>
      </c>
      <c r="E840">
        <v>344.82902560000002</v>
      </c>
    </row>
    <row r="841" spans="1:5">
      <c r="A841" t="s">
        <v>436</v>
      </c>
      <c r="B841" t="s">
        <v>536</v>
      </c>
      <c r="C841" t="s">
        <v>435</v>
      </c>
      <c r="D841">
        <v>1963</v>
      </c>
      <c r="E841">
        <v>525.59442300000001</v>
      </c>
    </row>
    <row r="842" spans="1:5">
      <c r="A842" t="s">
        <v>434</v>
      </c>
      <c r="B842" t="s">
        <v>539</v>
      </c>
      <c r="C842" t="s">
        <v>433</v>
      </c>
      <c r="D842">
        <v>1963</v>
      </c>
    </row>
    <row r="843" spans="1:5">
      <c r="A843" t="s">
        <v>432</v>
      </c>
      <c r="B843" t="s">
        <v>539</v>
      </c>
      <c r="C843" t="s">
        <v>431</v>
      </c>
      <c r="D843">
        <v>1963</v>
      </c>
    </row>
    <row r="844" spans="1:5">
      <c r="A844" t="s">
        <v>430</v>
      </c>
      <c r="B844" t="s">
        <v>539</v>
      </c>
      <c r="C844" t="s">
        <v>429</v>
      </c>
      <c r="D844">
        <v>1963</v>
      </c>
    </row>
    <row r="845" spans="1:5">
      <c r="A845" t="s">
        <v>428</v>
      </c>
      <c r="B845" t="s">
        <v>539</v>
      </c>
      <c r="C845" t="s">
        <v>427</v>
      </c>
      <c r="D845">
        <v>1963</v>
      </c>
    </row>
    <row r="846" spans="1:5">
      <c r="A846" t="s">
        <v>426</v>
      </c>
      <c r="B846" t="s">
        <v>539</v>
      </c>
      <c r="C846" t="s">
        <v>425</v>
      </c>
      <c r="D846">
        <v>1963</v>
      </c>
    </row>
    <row r="847" spans="1:5">
      <c r="A847" t="s">
        <v>7</v>
      </c>
      <c r="B847" t="s">
        <v>539</v>
      </c>
      <c r="C847" t="s">
        <v>424</v>
      </c>
      <c r="D847">
        <v>1963</v>
      </c>
    </row>
    <row r="848" spans="1:5">
      <c r="A848" t="s">
        <v>423</v>
      </c>
      <c r="B848" t="s">
        <v>539</v>
      </c>
      <c r="C848" t="s">
        <v>422</v>
      </c>
      <c r="D848">
        <v>1963</v>
      </c>
    </row>
    <row r="849" spans="1:5">
      <c r="A849" t="s">
        <v>421</v>
      </c>
      <c r="B849" t="s">
        <v>539</v>
      </c>
      <c r="C849" t="s">
        <v>420</v>
      </c>
      <c r="D849">
        <v>1963</v>
      </c>
    </row>
    <row r="850" spans="1:5">
      <c r="A850" t="s">
        <v>419</v>
      </c>
      <c r="B850" t="s">
        <v>539</v>
      </c>
      <c r="C850" t="s">
        <v>418</v>
      </c>
      <c r="D850">
        <v>1963</v>
      </c>
      <c r="E850">
        <v>1775.3703849999999</v>
      </c>
    </row>
    <row r="851" spans="1:5">
      <c r="A851" t="s">
        <v>417</v>
      </c>
      <c r="B851" t="s">
        <v>539</v>
      </c>
      <c r="C851" t="s">
        <v>416</v>
      </c>
      <c r="D851">
        <v>1963</v>
      </c>
      <c r="E851">
        <v>258.5589678</v>
      </c>
    </row>
    <row r="852" spans="1:5">
      <c r="A852" t="s">
        <v>415</v>
      </c>
      <c r="B852" t="s">
        <v>539</v>
      </c>
      <c r="C852" t="s">
        <v>414</v>
      </c>
      <c r="D852">
        <v>1963</v>
      </c>
      <c r="E852">
        <v>225.53059619999999</v>
      </c>
    </row>
    <row r="853" spans="1:5">
      <c r="A853" t="s">
        <v>413</v>
      </c>
      <c r="B853" t="s">
        <v>536</v>
      </c>
      <c r="C853" t="s">
        <v>412</v>
      </c>
      <c r="D853">
        <v>1963</v>
      </c>
      <c r="E853">
        <v>75.184177509999998</v>
      </c>
    </row>
    <row r="854" spans="1:5">
      <c r="A854" t="s">
        <v>411</v>
      </c>
      <c r="B854" t="s">
        <v>536</v>
      </c>
      <c r="C854" t="s">
        <v>410</v>
      </c>
      <c r="D854">
        <v>1963</v>
      </c>
      <c r="E854">
        <v>159.77532740000001</v>
      </c>
    </row>
    <row r="855" spans="1:5">
      <c r="A855" t="s">
        <v>409</v>
      </c>
      <c r="B855" t="s">
        <v>536</v>
      </c>
      <c r="C855" t="s">
        <v>408</v>
      </c>
      <c r="D855">
        <v>1963</v>
      </c>
      <c r="E855">
        <v>161.9172542</v>
      </c>
    </row>
    <row r="856" spans="1:5">
      <c r="A856" t="s">
        <v>407</v>
      </c>
      <c r="B856" t="s">
        <v>536</v>
      </c>
      <c r="C856" t="s">
        <v>406</v>
      </c>
      <c r="D856">
        <v>1963</v>
      </c>
    </row>
    <row r="857" spans="1:5">
      <c r="A857" t="s">
        <v>405</v>
      </c>
      <c r="B857" t="s">
        <v>536</v>
      </c>
      <c r="C857" t="s">
        <v>404</v>
      </c>
      <c r="D857">
        <v>1963</v>
      </c>
      <c r="E857">
        <v>803.76119170000004</v>
      </c>
    </row>
    <row r="858" spans="1:5">
      <c r="A858" t="s">
        <v>403</v>
      </c>
      <c r="B858" t="s">
        <v>539</v>
      </c>
      <c r="C858" t="s">
        <v>402</v>
      </c>
      <c r="D858">
        <v>1963</v>
      </c>
      <c r="E858">
        <v>209.617604</v>
      </c>
    </row>
    <row r="859" spans="1:5">
      <c r="A859" t="s">
        <v>401</v>
      </c>
      <c r="B859" t="s">
        <v>539</v>
      </c>
      <c r="C859" t="s">
        <v>400</v>
      </c>
      <c r="D859">
        <v>1963</v>
      </c>
    </row>
    <row r="860" spans="1:5">
      <c r="A860" t="s">
        <v>399</v>
      </c>
      <c r="B860" t="s">
        <v>536</v>
      </c>
      <c r="C860" t="s">
        <v>398</v>
      </c>
      <c r="D860">
        <v>1963</v>
      </c>
      <c r="E860">
        <v>1232.3224439999999</v>
      </c>
    </row>
    <row r="861" spans="1:5">
      <c r="A861" t="s">
        <v>397</v>
      </c>
      <c r="B861" t="s">
        <v>539</v>
      </c>
      <c r="C861" t="s">
        <v>396</v>
      </c>
      <c r="D861">
        <v>1963</v>
      </c>
    </row>
    <row r="862" spans="1:5">
      <c r="A862" t="s">
        <v>395</v>
      </c>
      <c r="B862" t="s">
        <v>539</v>
      </c>
      <c r="C862" t="s">
        <v>394</v>
      </c>
      <c r="D862">
        <v>1963</v>
      </c>
      <c r="E862">
        <v>609.48738409999999</v>
      </c>
    </row>
    <row r="863" spans="1:5">
      <c r="A863" t="s">
        <v>393</v>
      </c>
      <c r="B863" t="s">
        <v>539</v>
      </c>
      <c r="C863" t="s">
        <v>392</v>
      </c>
      <c r="D863">
        <v>1963</v>
      </c>
    </row>
    <row r="864" spans="1:5">
      <c r="A864" t="s">
        <v>5</v>
      </c>
      <c r="B864" t="s">
        <v>539</v>
      </c>
      <c r="C864" t="s">
        <v>391</v>
      </c>
      <c r="D864">
        <v>1963</v>
      </c>
    </row>
    <row r="865" spans="1:5">
      <c r="A865" t="s">
        <v>390</v>
      </c>
      <c r="B865" t="s">
        <v>536</v>
      </c>
      <c r="C865" t="s">
        <v>389</v>
      </c>
      <c r="D865">
        <v>1963</v>
      </c>
      <c r="E865">
        <v>1118.707418</v>
      </c>
    </row>
    <row r="866" spans="1:5">
      <c r="A866" t="s">
        <v>388</v>
      </c>
      <c r="B866" t="s">
        <v>536</v>
      </c>
      <c r="C866" t="s">
        <v>387</v>
      </c>
      <c r="D866">
        <v>1963</v>
      </c>
    </row>
    <row r="867" spans="1:5">
      <c r="A867" t="s">
        <v>386</v>
      </c>
      <c r="B867" t="s">
        <v>539</v>
      </c>
      <c r="C867" t="s">
        <v>385</v>
      </c>
      <c r="D867">
        <v>1963</v>
      </c>
      <c r="E867">
        <v>1522.319242</v>
      </c>
    </row>
    <row r="868" spans="1:5">
      <c r="A868" t="s">
        <v>384</v>
      </c>
      <c r="B868" t="s">
        <v>539</v>
      </c>
      <c r="C868" t="s">
        <v>383</v>
      </c>
      <c r="D868">
        <v>1963</v>
      </c>
      <c r="E868">
        <v>296.77293539999999</v>
      </c>
    </row>
    <row r="869" spans="1:5">
      <c r="A869" t="s">
        <v>382</v>
      </c>
      <c r="B869" t="s">
        <v>539</v>
      </c>
      <c r="C869" t="s">
        <v>381</v>
      </c>
      <c r="D869">
        <v>1963</v>
      </c>
      <c r="E869">
        <v>1752.9644029999999</v>
      </c>
    </row>
    <row r="870" spans="1:5">
      <c r="A870" t="s">
        <v>380</v>
      </c>
      <c r="B870" t="s">
        <v>539</v>
      </c>
      <c r="C870" t="s">
        <v>379</v>
      </c>
      <c r="D870">
        <v>1963</v>
      </c>
    </row>
    <row r="871" spans="1:5">
      <c r="A871" t="s">
        <v>378</v>
      </c>
      <c r="B871" t="s">
        <v>539</v>
      </c>
      <c r="C871" t="s">
        <v>377</v>
      </c>
      <c r="D871">
        <v>1963</v>
      </c>
    </row>
    <row r="872" spans="1:5">
      <c r="A872" t="s">
        <v>376</v>
      </c>
      <c r="B872" t="s">
        <v>539</v>
      </c>
      <c r="C872" t="s">
        <v>375</v>
      </c>
      <c r="D872">
        <v>1963</v>
      </c>
      <c r="E872">
        <v>299.22664570000001</v>
      </c>
    </row>
    <row r="873" spans="1:5">
      <c r="A873" t="s">
        <v>374</v>
      </c>
      <c r="B873" t="s">
        <v>539</v>
      </c>
      <c r="C873" t="s">
        <v>373</v>
      </c>
      <c r="D873">
        <v>1963</v>
      </c>
      <c r="E873">
        <v>1592.6144770000001</v>
      </c>
    </row>
    <row r="874" spans="1:5">
      <c r="A874" t="s">
        <v>372</v>
      </c>
      <c r="B874" t="s">
        <v>539</v>
      </c>
      <c r="C874" t="s">
        <v>371</v>
      </c>
      <c r="D874">
        <v>1963</v>
      </c>
    </row>
    <row r="875" spans="1:5">
      <c r="A875" t="s">
        <v>370</v>
      </c>
      <c r="B875" t="s">
        <v>539</v>
      </c>
      <c r="C875" t="s">
        <v>369</v>
      </c>
      <c r="D875">
        <v>1963</v>
      </c>
      <c r="E875">
        <v>210.96897849999999</v>
      </c>
    </row>
    <row r="876" spans="1:5">
      <c r="A876" t="s">
        <v>368</v>
      </c>
      <c r="B876" t="s">
        <v>539</v>
      </c>
      <c r="C876" t="s">
        <v>367</v>
      </c>
      <c r="D876">
        <v>1963</v>
      </c>
    </row>
    <row r="877" spans="1:5">
      <c r="A877" t="s">
        <v>366</v>
      </c>
      <c r="B877" t="s">
        <v>539</v>
      </c>
      <c r="C877" t="s">
        <v>365</v>
      </c>
      <c r="D877">
        <v>1963</v>
      </c>
    </row>
    <row r="878" spans="1:5">
      <c r="A878" t="s">
        <v>364</v>
      </c>
      <c r="B878" t="s">
        <v>539</v>
      </c>
      <c r="C878" t="s">
        <v>363</v>
      </c>
      <c r="D878">
        <v>1963</v>
      </c>
    </row>
    <row r="879" spans="1:5">
      <c r="A879" t="s">
        <v>362</v>
      </c>
      <c r="B879" t="s">
        <v>539</v>
      </c>
      <c r="C879" t="s">
        <v>361</v>
      </c>
      <c r="D879">
        <v>1963</v>
      </c>
    </row>
    <row r="880" spans="1:5">
      <c r="A880" t="s">
        <v>360</v>
      </c>
      <c r="B880" t="s">
        <v>539</v>
      </c>
      <c r="C880" t="s">
        <v>359</v>
      </c>
      <c r="D880">
        <v>1963</v>
      </c>
      <c r="E880">
        <v>40.660826890000003</v>
      </c>
    </row>
    <row r="881" spans="1:5">
      <c r="A881" t="s">
        <v>358</v>
      </c>
      <c r="B881" t="s">
        <v>539</v>
      </c>
      <c r="C881" t="s">
        <v>357</v>
      </c>
      <c r="D881">
        <v>1963</v>
      </c>
      <c r="E881">
        <v>701.62041780000004</v>
      </c>
    </row>
    <row r="882" spans="1:5">
      <c r="A882" t="s">
        <v>356</v>
      </c>
      <c r="B882" t="s">
        <v>539</v>
      </c>
      <c r="C882" t="s">
        <v>355</v>
      </c>
      <c r="D882">
        <v>1963</v>
      </c>
    </row>
    <row r="883" spans="1:5">
      <c r="A883" t="s">
        <v>354</v>
      </c>
      <c r="B883" t="s">
        <v>539</v>
      </c>
      <c r="C883" t="s">
        <v>353</v>
      </c>
      <c r="D883">
        <v>1963</v>
      </c>
    </row>
    <row r="884" spans="1:5">
      <c r="A884" t="s">
        <v>352</v>
      </c>
      <c r="B884" t="s">
        <v>539</v>
      </c>
      <c r="C884" t="s">
        <v>351</v>
      </c>
      <c r="D884">
        <v>1963</v>
      </c>
      <c r="E884">
        <v>274.78995800000001</v>
      </c>
    </row>
    <row r="885" spans="1:5">
      <c r="A885" t="s">
        <v>350</v>
      </c>
      <c r="B885" t="s">
        <v>539</v>
      </c>
      <c r="C885" t="s">
        <v>349</v>
      </c>
      <c r="D885">
        <v>1963</v>
      </c>
    </row>
    <row r="886" spans="1:5">
      <c r="A886" t="s">
        <v>348</v>
      </c>
      <c r="B886" t="s">
        <v>539</v>
      </c>
      <c r="C886" t="s">
        <v>347</v>
      </c>
      <c r="D886">
        <v>1963</v>
      </c>
      <c r="E886">
        <v>282.30633849999998</v>
      </c>
    </row>
    <row r="887" spans="1:5">
      <c r="A887" t="s">
        <v>346</v>
      </c>
      <c r="B887" t="s">
        <v>536</v>
      </c>
      <c r="C887" t="s">
        <v>345</v>
      </c>
      <c r="D887">
        <v>1963</v>
      </c>
      <c r="E887">
        <v>1660.091551</v>
      </c>
    </row>
    <row r="888" spans="1:5">
      <c r="A888" t="s">
        <v>344</v>
      </c>
      <c r="B888" t="s">
        <v>539</v>
      </c>
      <c r="C888" t="s">
        <v>343</v>
      </c>
      <c r="D888">
        <v>1963</v>
      </c>
      <c r="E888">
        <v>565.72781039999995</v>
      </c>
    </row>
    <row r="889" spans="1:5">
      <c r="A889" t="s">
        <v>342</v>
      </c>
      <c r="B889" t="s">
        <v>539</v>
      </c>
      <c r="C889" t="s">
        <v>341</v>
      </c>
      <c r="D889">
        <v>1963</v>
      </c>
      <c r="E889">
        <v>185.04926449999999</v>
      </c>
    </row>
    <row r="890" spans="1:5">
      <c r="A890" t="s">
        <v>340</v>
      </c>
      <c r="B890" t="s">
        <v>536</v>
      </c>
      <c r="C890" t="s">
        <v>339</v>
      </c>
      <c r="D890">
        <v>1963</v>
      </c>
      <c r="E890">
        <v>136.3756894</v>
      </c>
    </row>
    <row r="891" spans="1:5">
      <c r="A891" t="s">
        <v>338</v>
      </c>
      <c r="B891" t="s">
        <v>539</v>
      </c>
      <c r="C891" t="s">
        <v>337</v>
      </c>
      <c r="D891">
        <v>1963</v>
      </c>
    </row>
    <row r="892" spans="1:5">
      <c r="A892" t="s">
        <v>336</v>
      </c>
      <c r="B892" t="s">
        <v>539</v>
      </c>
      <c r="C892" t="s">
        <v>335</v>
      </c>
      <c r="D892">
        <v>1963</v>
      </c>
    </row>
    <row r="893" spans="1:5">
      <c r="A893" t="s">
        <v>334</v>
      </c>
      <c r="B893" t="s">
        <v>539</v>
      </c>
      <c r="C893" t="s">
        <v>333</v>
      </c>
      <c r="D893">
        <v>1963</v>
      </c>
    </row>
    <row r="894" spans="1:5">
      <c r="A894" t="s">
        <v>332</v>
      </c>
      <c r="B894" t="s">
        <v>536</v>
      </c>
      <c r="C894" t="s">
        <v>331</v>
      </c>
      <c r="D894">
        <v>1963</v>
      </c>
      <c r="E894">
        <v>155.27343310000001</v>
      </c>
    </row>
    <row r="895" spans="1:5">
      <c r="A895" t="s">
        <v>330</v>
      </c>
      <c r="B895" t="s">
        <v>536</v>
      </c>
      <c r="C895" t="s">
        <v>329</v>
      </c>
      <c r="D895">
        <v>1963</v>
      </c>
      <c r="E895">
        <v>149.2918574</v>
      </c>
    </row>
    <row r="896" spans="1:5">
      <c r="A896" t="s">
        <v>328</v>
      </c>
      <c r="B896" t="s">
        <v>536</v>
      </c>
      <c r="C896" t="s">
        <v>327</v>
      </c>
      <c r="D896">
        <v>1963</v>
      </c>
      <c r="E896">
        <v>120.7420403</v>
      </c>
    </row>
    <row r="897" spans="1:5">
      <c r="A897" t="s">
        <v>326</v>
      </c>
      <c r="B897" t="s">
        <v>536</v>
      </c>
      <c r="C897" t="s">
        <v>325</v>
      </c>
      <c r="D897">
        <v>1963</v>
      </c>
      <c r="E897">
        <v>114.2702281</v>
      </c>
    </row>
    <row r="898" spans="1:5">
      <c r="A898" t="s">
        <v>324</v>
      </c>
      <c r="B898" t="s">
        <v>539</v>
      </c>
      <c r="C898" t="s">
        <v>323</v>
      </c>
      <c r="D898">
        <v>1963</v>
      </c>
    </row>
    <row r="899" spans="1:5">
      <c r="A899" t="s">
        <v>322</v>
      </c>
      <c r="B899" t="s">
        <v>536</v>
      </c>
      <c r="C899" t="s">
        <v>321</v>
      </c>
      <c r="D899">
        <v>1963</v>
      </c>
      <c r="E899">
        <v>127.5990511</v>
      </c>
    </row>
    <row r="900" spans="1:5">
      <c r="A900" t="s">
        <v>320</v>
      </c>
      <c r="B900" t="s">
        <v>539</v>
      </c>
      <c r="C900" t="s">
        <v>319</v>
      </c>
      <c r="D900">
        <v>1963</v>
      </c>
    </row>
    <row r="901" spans="1:5">
      <c r="A901" t="s">
        <v>318</v>
      </c>
      <c r="B901" t="s">
        <v>539</v>
      </c>
      <c r="C901" t="s">
        <v>317</v>
      </c>
      <c r="D901">
        <v>1963</v>
      </c>
      <c r="E901">
        <v>100.0485917</v>
      </c>
    </row>
    <row r="902" spans="1:5">
      <c r="A902" t="s">
        <v>316</v>
      </c>
      <c r="B902" t="s">
        <v>536</v>
      </c>
      <c r="C902" t="s">
        <v>315</v>
      </c>
      <c r="D902">
        <v>1963</v>
      </c>
    </row>
    <row r="903" spans="1:5">
      <c r="A903" t="s">
        <v>314</v>
      </c>
      <c r="B903" t="s">
        <v>539</v>
      </c>
      <c r="C903" t="s">
        <v>313</v>
      </c>
      <c r="D903">
        <v>1963</v>
      </c>
      <c r="E903">
        <v>852.13530170000001</v>
      </c>
    </row>
    <row r="904" spans="1:5">
      <c r="A904" t="s">
        <v>312</v>
      </c>
      <c r="B904" t="s">
        <v>539</v>
      </c>
      <c r="C904" t="s">
        <v>311</v>
      </c>
      <c r="D904">
        <v>1963</v>
      </c>
      <c r="E904">
        <v>208.13083219999999</v>
      </c>
    </row>
    <row r="905" spans="1:5">
      <c r="A905" t="s">
        <v>310</v>
      </c>
      <c r="B905" t="s">
        <v>539</v>
      </c>
      <c r="C905" t="s">
        <v>309</v>
      </c>
      <c r="D905">
        <v>1963</v>
      </c>
      <c r="E905">
        <v>250.7870782</v>
      </c>
    </row>
    <row r="906" spans="1:5">
      <c r="A906" t="s">
        <v>308</v>
      </c>
      <c r="B906" t="s">
        <v>539</v>
      </c>
      <c r="C906" t="s">
        <v>307</v>
      </c>
      <c r="D906">
        <v>1963</v>
      </c>
      <c r="E906">
        <v>1831.7056560000001</v>
      </c>
    </row>
    <row r="907" spans="1:5">
      <c r="A907" t="s">
        <v>306</v>
      </c>
      <c r="B907" t="s">
        <v>539</v>
      </c>
      <c r="C907" t="s">
        <v>305</v>
      </c>
      <c r="D907">
        <v>1963</v>
      </c>
      <c r="E907">
        <v>1257.8114049999999</v>
      </c>
    </row>
    <row r="908" spans="1:5">
      <c r="A908" t="s">
        <v>304</v>
      </c>
      <c r="B908" t="s">
        <v>539</v>
      </c>
      <c r="C908" t="s">
        <v>303</v>
      </c>
      <c r="D908">
        <v>1963</v>
      </c>
      <c r="E908">
        <v>1126.019337</v>
      </c>
    </row>
    <row r="909" spans="1:5">
      <c r="A909" t="s">
        <v>302</v>
      </c>
      <c r="B909" t="s">
        <v>539</v>
      </c>
      <c r="C909" t="s">
        <v>301</v>
      </c>
      <c r="D909">
        <v>1963</v>
      </c>
      <c r="E909">
        <v>485.31929830000001</v>
      </c>
    </row>
    <row r="910" spans="1:5">
      <c r="A910" t="s">
        <v>300</v>
      </c>
      <c r="B910" t="s">
        <v>539</v>
      </c>
      <c r="C910" t="s">
        <v>299</v>
      </c>
      <c r="D910">
        <v>1963</v>
      </c>
    </row>
    <row r="911" spans="1:5">
      <c r="A911" t="s">
        <v>298</v>
      </c>
      <c r="B911" t="s">
        <v>539</v>
      </c>
      <c r="C911" t="s">
        <v>297</v>
      </c>
      <c r="D911">
        <v>1963</v>
      </c>
      <c r="E911">
        <v>717.86691519999999</v>
      </c>
    </row>
    <row r="912" spans="1:5">
      <c r="A912" t="s">
        <v>296</v>
      </c>
      <c r="B912" t="s">
        <v>539</v>
      </c>
      <c r="C912" t="s">
        <v>295</v>
      </c>
      <c r="D912">
        <v>1963</v>
      </c>
    </row>
    <row r="913" spans="1:5">
      <c r="A913" t="s">
        <v>294</v>
      </c>
      <c r="B913" t="s">
        <v>539</v>
      </c>
      <c r="C913" t="s">
        <v>293</v>
      </c>
      <c r="D913">
        <v>1963</v>
      </c>
      <c r="E913">
        <v>104.0127363</v>
      </c>
    </row>
    <row r="914" spans="1:5">
      <c r="A914" t="s">
        <v>292</v>
      </c>
      <c r="B914" t="s">
        <v>539</v>
      </c>
      <c r="C914" t="s">
        <v>291</v>
      </c>
      <c r="D914">
        <v>1963</v>
      </c>
    </row>
    <row r="915" spans="1:5">
      <c r="A915" t="s">
        <v>290</v>
      </c>
      <c r="B915" t="s">
        <v>539</v>
      </c>
      <c r="C915" t="s">
        <v>289</v>
      </c>
      <c r="D915">
        <v>1963</v>
      </c>
      <c r="E915">
        <v>117.8203826</v>
      </c>
    </row>
    <row r="916" spans="1:5">
      <c r="A916" t="s">
        <v>288</v>
      </c>
      <c r="B916" t="s">
        <v>539</v>
      </c>
      <c r="C916" t="s">
        <v>287</v>
      </c>
      <c r="D916">
        <v>1963</v>
      </c>
    </row>
    <row r="917" spans="1:5">
      <c r="A917" t="s">
        <v>286</v>
      </c>
      <c r="B917" t="s">
        <v>539</v>
      </c>
      <c r="C917" t="s">
        <v>285</v>
      </c>
      <c r="D917">
        <v>1963</v>
      </c>
      <c r="E917">
        <v>253.99755350000001</v>
      </c>
    </row>
    <row r="918" spans="1:5">
      <c r="A918" t="s">
        <v>284</v>
      </c>
      <c r="B918" t="s">
        <v>539</v>
      </c>
      <c r="C918" t="s">
        <v>283</v>
      </c>
      <c r="D918">
        <v>1963</v>
      </c>
      <c r="E918">
        <v>146.29459030000001</v>
      </c>
    </row>
    <row r="919" spans="1:5">
      <c r="A919" t="s">
        <v>282</v>
      </c>
      <c r="B919" t="s">
        <v>539</v>
      </c>
      <c r="C919" t="s">
        <v>281</v>
      </c>
      <c r="D919">
        <v>1963</v>
      </c>
    </row>
    <row r="920" spans="1:5">
      <c r="A920" t="s">
        <v>280</v>
      </c>
      <c r="B920" t="s">
        <v>536</v>
      </c>
      <c r="C920" t="s">
        <v>279</v>
      </c>
      <c r="D920">
        <v>1963</v>
      </c>
      <c r="E920">
        <v>397.0525116</v>
      </c>
    </row>
    <row r="921" spans="1:5">
      <c r="A921" t="s">
        <v>278</v>
      </c>
      <c r="B921" t="s">
        <v>539</v>
      </c>
      <c r="C921" t="s">
        <v>277</v>
      </c>
      <c r="D921">
        <v>1963</v>
      </c>
    </row>
    <row r="922" spans="1:5">
      <c r="A922" t="s">
        <v>276</v>
      </c>
      <c r="B922" t="s">
        <v>539</v>
      </c>
      <c r="C922" t="s">
        <v>275</v>
      </c>
      <c r="D922">
        <v>1963</v>
      </c>
    </row>
    <row r="923" spans="1:5">
      <c r="A923" t="s">
        <v>274</v>
      </c>
      <c r="B923" t="s">
        <v>539</v>
      </c>
      <c r="C923" t="s">
        <v>273</v>
      </c>
      <c r="D923">
        <v>1963</v>
      </c>
      <c r="E923">
        <v>167.29156399999999</v>
      </c>
    </row>
    <row r="924" spans="1:5">
      <c r="A924" t="s">
        <v>272</v>
      </c>
      <c r="B924" t="s">
        <v>539</v>
      </c>
      <c r="C924" t="s">
        <v>271</v>
      </c>
      <c r="D924">
        <v>1963</v>
      </c>
    </row>
    <row r="925" spans="1:5">
      <c r="A925" t="s">
        <v>270</v>
      </c>
      <c r="B925" t="s">
        <v>539</v>
      </c>
      <c r="C925" t="s">
        <v>269</v>
      </c>
      <c r="D925">
        <v>1963</v>
      </c>
    </row>
    <row r="926" spans="1:5">
      <c r="A926" t="s">
        <v>268</v>
      </c>
      <c r="B926" t="s">
        <v>536</v>
      </c>
      <c r="C926" t="s">
        <v>267</v>
      </c>
      <c r="D926">
        <v>1963</v>
      </c>
      <c r="E926">
        <v>418.12383540000002</v>
      </c>
    </row>
    <row r="927" spans="1:5">
      <c r="A927" t="s">
        <v>266</v>
      </c>
      <c r="B927" t="s">
        <v>536</v>
      </c>
      <c r="C927" t="s">
        <v>265</v>
      </c>
      <c r="D927">
        <v>1963</v>
      </c>
    </row>
    <row r="928" spans="1:5">
      <c r="A928" t="s">
        <v>264</v>
      </c>
      <c r="B928" t="s">
        <v>536</v>
      </c>
      <c r="C928" t="s">
        <v>263</v>
      </c>
      <c r="D928">
        <v>1963</v>
      </c>
    </row>
    <row r="929" spans="1:5">
      <c r="A929" t="s">
        <v>262</v>
      </c>
      <c r="B929" t="s">
        <v>539</v>
      </c>
      <c r="C929" t="s">
        <v>261</v>
      </c>
      <c r="D929">
        <v>1963</v>
      </c>
    </row>
    <row r="930" spans="1:5">
      <c r="A930" t="s">
        <v>260</v>
      </c>
      <c r="B930" t="s">
        <v>539</v>
      </c>
      <c r="C930" t="s">
        <v>259</v>
      </c>
      <c r="D930">
        <v>1963</v>
      </c>
      <c r="E930">
        <v>117.2436467</v>
      </c>
    </row>
    <row r="931" spans="1:5">
      <c r="A931" t="s">
        <v>258</v>
      </c>
      <c r="B931" t="s">
        <v>536</v>
      </c>
      <c r="C931" t="s">
        <v>257</v>
      </c>
      <c r="D931">
        <v>1963</v>
      </c>
    </row>
    <row r="932" spans="1:5">
      <c r="A932" t="s">
        <v>256</v>
      </c>
      <c r="B932" t="s">
        <v>536</v>
      </c>
      <c r="C932" t="s">
        <v>255</v>
      </c>
      <c r="D932">
        <v>1963</v>
      </c>
      <c r="E932">
        <v>145.47849640000001</v>
      </c>
    </row>
    <row r="933" spans="1:5">
      <c r="A933" t="s">
        <v>254</v>
      </c>
      <c r="B933" t="s">
        <v>539</v>
      </c>
      <c r="C933" t="s">
        <v>253</v>
      </c>
      <c r="D933">
        <v>1963</v>
      </c>
      <c r="E933">
        <v>52.344312299999999</v>
      </c>
    </row>
    <row r="934" spans="1:5">
      <c r="A934" t="s">
        <v>252</v>
      </c>
      <c r="B934" t="s">
        <v>536</v>
      </c>
      <c r="C934" t="s">
        <v>251</v>
      </c>
      <c r="D934">
        <v>1963</v>
      </c>
      <c r="E934">
        <v>157.30434149999999</v>
      </c>
    </row>
    <row r="935" spans="1:5">
      <c r="A935" t="s">
        <v>250</v>
      </c>
      <c r="B935" t="s">
        <v>539</v>
      </c>
      <c r="C935" t="s">
        <v>249</v>
      </c>
      <c r="D935">
        <v>1963</v>
      </c>
    </row>
    <row r="936" spans="1:5">
      <c r="A936" t="s">
        <v>248</v>
      </c>
      <c r="B936" t="s">
        <v>539</v>
      </c>
      <c r="C936" t="s">
        <v>247</v>
      </c>
      <c r="D936">
        <v>1963</v>
      </c>
      <c r="E936">
        <v>2441.0385550000001</v>
      </c>
    </row>
    <row r="937" spans="1:5">
      <c r="A937" t="s">
        <v>246</v>
      </c>
      <c r="B937" t="s">
        <v>539</v>
      </c>
      <c r="C937" t="s">
        <v>245</v>
      </c>
      <c r="D937">
        <v>1963</v>
      </c>
    </row>
    <row r="938" spans="1:5">
      <c r="A938" t="s">
        <v>244</v>
      </c>
      <c r="B938" t="s">
        <v>539</v>
      </c>
      <c r="C938" t="s">
        <v>243</v>
      </c>
      <c r="D938">
        <v>1963</v>
      </c>
    </row>
    <row r="939" spans="1:5">
      <c r="A939" t="s">
        <v>242</v>
      </c>
      <c r="B939" t="s">
        <v>539</v>
      </c>
      <c r="C939" t="s">
        <v>241</v>
      </c>
      <c r="D939">
        <v>1963</v>
      </c>
    </row>
    <row r="940" spans="1:5">
      <c r="A940" t="s">
        <v>240</v>
      </c>
      <c r="B940" t="s">
        <v>539</v>
      </c>
      <c r="C940" t="s">
        <v>239</v>
      </c>
      <c r="D940">
        <v>1963</v>
      </c>
      <c r="E940">
        <v>196.5341123</v>
      </c>
    </row>
    <row r="941" spans="1:5">
      <c r="A941" t="s">
        <v>238</v>
      </c>
      <c r="B941" t="s">
        <v>539</v>
      </c>
      <c r="C941" t="s">
        <v>237</v>
      </c>
      <c r="D941">
        <v>1963</v>
      </c>
    </row>
    <row r="942" spans="1:5">
      <c r="A942" t="s">
        <v>236</v>
      </c>
      <c r="B942" t="s">
        <v>539</v>
      </c>
      <c r="C942" t="s">
        <v>235</v>
      </c>
      <c r="D942">
        <v>1963</v>
      </c>
    </row>
    <row r="943" spans="1:5">
      <c r="A943" t="s">
        <v>234</v>
      </c>
      <c r="B943" t="s">
        <v>539</v>
      </c>
      <c r="C943" t="s">
        <v>233</v>
      </c>
      <c r="D943">
        <v>1963</v>
      </c>
      <c r="E943">
        <v>138.40716570000001</v>
      </c>
    </row>
    <row r="944" spans="1:5">
      <c r="A944" t="s">
        <v>232</v>
      </c>
      <c r="B944" t="s">
        <v>539</v>
      </c>
      <c r="C944" t="s">
        <v>231</v>
      </c>
      <c r="D944">
        <v>1963</v>
      </c>
    </row>
    <row r="945" spans="1:5">
      <c r="A945" t="s">
        <v>230</v>
      </c>
      <c r="B945" t="s">
        <v>536</v>
      </c>
      <c r="C945" t="s">
        <v>229</v>
      </c>
      <c r="D945">
        <v>1963</v>
      </c>
    </row>
    <row r="946" spans="1:5">
      <c r="A946" t="s">
        <v>228</v>
      </c>
      <c r="B946" t="s">
        <v>539</v>
      </c>
      <c r="C946" t="s">
        <v>227</v>
      </c>
      <c r="D946">
        <v>1963</v>
      </c>
      <c r="E946">
        <v>403.82414069999999</v>
      </c>
    </row>
    <row r="947" spans="1:5">
      <c r="A947" t="s">
        <v>226</v>
      </c>
      <c r="B947" t="s">
        <v>539</v>
      </c>
      <c r="C947" t="s">
        <v>225</v>
      </c>
      <c r="D947">
        <v>1963</v>
      </c>
    </row>
    <row r="948" spans="1:5">
      <c r="A948" t="s">
        <v>224</v>
      </c>
      <c r="B948" t="s">
        <v>536</v>
      </c>
      <c r="C948" t="s">
        <v>223</v>
      </c>
      <c r="D948">
        <v>1963</v>
      </c>
      <c r="E948">
        <v>148.29105759999999</v>
      </c>
    </row>
    <row r="949" spans="1:5">
      <c r="A949" t="s">
        <v>222</v>
      </c>
      <c r="B949" t="s">
        <v>539</v>
      </c>
      <c r="C949" t="s">
        <v>221</v>
      </c>
      <c r="D949">
        <v>1963</v>
      </c>
    </row>
    <row r="950" spans="1:5">
      <c r="A950" t="s">
        <v>220</v>
      </c>
      <c r="B950" t="s">
        <v>539</v>
      </c>
      <c r="C950" t="s">
        <v>219</v>
      </c>
      <c r="D950">
        <v>1963</v>
      </c>
    </row>
    <row r="951" spans="1:5">
      <c r="A951" t="s">
        <v>218</v>
      </c>
      <c r="B951" t="s">
        <v>539</v>
      </c>
      <c r="C951" t="s">
        <v>217</v>
      </c>
      <c r="D951">
        <v>1963</v>
      </c>
    </row>
    <row r="952" spans="1:5">
      <c r="A952" t="s">
        <v>216</v>
      </c>
      <c r="B952" t="s">
        <v>539</v>
      </c>
      <c r="C952" t="s">
        <v>215</v>
      </c>
      <c r="D952">
        <v>1963</v>
      </c>
    </row>
    <row r="953" spans="1:5">
      <c r="A953" t="s">
        <v>214</v>
      </c>
      <c r="B953" t="s">
        <v>536</v>
      </c>
      <c r="C953" t="s">
        <v>213</v>
      </c>
      <c r="D953">
        <v>1963</v>
      </c>
    </row>
    <row r="954" spans="1:5">
      <c r="A954" t="s">
        <v>212</v>
      </c>
      <c r="B954" t="s">
        <v>539</v>
      </c>
      <c r="C954" t="s">
        <v>211</v>
      </c>
      <c r="D954">
        <v>1963</v>
      </c>
    </row>
    <row r="955" spans="1:5">
      <c r="A955" t="s">
        <v>210</v>
      </c>
      <c r="B955" t="s">
        <v>539</v>
      </c>
      <c r="C955" t="s">
        <v>209</v>
      </c>
      <c r="D955">
        <v>1963</v>
      </c>
    </row>
    <row r="956" spans="1:5">
      <c r="A956" t="s">
        <v>208</v>
      </c>
      <c r="B956" t="s">
        <v>539</v>
      </c>
      <c r="C956" t="s">
        <v>207</v>
      </c>
      <c r="D956">
        <v>1963</v>
      </c>
    </row>
    <row r="957" spans="1:5">
      <c r="A957" t="s">
        <v>206</v>
      </c>
      <c r="B957" t="s">
        <v>539</v>
      </c>
      <c r="C957" t="s">
        <v>205</v>
      </c>
      <c r="D957">
        <v>1963</v>
      </c>
    </row>
    <row r="958" spans="1:5">
      <c r="A958" t="s">
        <v>204</v>
      </c>
      <c r="B958" t="s">
        <v>539</v>
      </c>
      <c r="C958" t="s">
        <v>203</v>
      </c>
      <c r="D958">
        <v>1963</v>
      </c>
      <c r="E958">
        <v>121.57629439999999</v>
      </c>
    </row>
    <row r="959" spans="1:5">
      <c r="A959" t="s">
        <v>202</v>
      </c>
      <c r="B959" t="s">
        <v>539</v>
      </c>
      <c r="C959" t="s">
        <v>201</v>
      </c>
      <c r="D959">
        <v>1963</v>
      </c>
    </row>
    <row r="960" spans="1:5">
      <c r="A960" t="s">
        <v>200</v>
      </c>
      <c r="B960" t="s">
        <v>539</v>
      </c>
      <c r="C960" t="s">
        <v>199</v>
      </c>
      <c r="D960">
        <v>1963</v>
      </c>
      <c r="E960">
        <v>49.280562410000002</v>
      </c>
    </row>
    <row r="961" spans="1:5">
      <c r="A961" t="s">
        <v>198</v>
      </c>
      <c r="B961" t="s">
        <v>539</v>
      </c>
      <c r="C961" t="s">
        <v>197</v>
      </c>
      <c r="D961">
        <v>1963</v>
      </c>
      <c r="E961">
        <v>279.7084079</v>
      </c>
    </row>
    <row r="962" spans="1:5">
      <c r="A962" t="s">
        <v>196</v>
      </c>
      <c r="B962" t="s">
        <v>536</v>
      </c>
      <c r="C962" t="s">
        <v>195</v>
      </c>
      <c r="D962">
        <v>1963</v>
      </c>
      <c r="E962">
        <v>3281.3512350000001</v>
      </c>
    </row>
    <row r="963" spans="1:5">
      <c r="A963" t="s">
        <v>194</v>
      </c>
      <c r="B963" t="s">
        <v>539</v>
      </c>
      <c r="C963" t="s">
        <v>193</v>
      </c>
      <c r="D963">
        <v>1963</v>
      </c>
    </row>
    <row r="964" spans="1:5">
      <c r="A964" t="s">
        <v>192</v>
      </c>
      <c r="B964" t="s">
        <v>539</v>
      </c>
      <c r="C964" t="s">
        <v>191</v>
      </c>
      <c r="D964">
        <v>1963</v>
      </c>
    </row>
    <row r="965" spans="1:5">
      <c r="A965" t="s">
        <v>190</v>
      </c>
      <c r="B965" t="s">
        <v>539</v>
      </c>
      <c r="C965" t="s">
        <v>189</v>
      </c>
      <c r="D965">
        <v>1963</v>
      </c>
      <c r="E965">
        <v>158.72120960000001</v>
      </c>
    </row>
    <row r="966" spans="1:5">
      <c r="A966" t="s">
        <v>188</v>
      </c>
      <c r="B966" t="s">
        <v>539</v>
      </c>
      <c r="C966" t="s">
        <v>187</v>
      </c>
      <c r="D966">
        <v>1963</v>
      </c>
      <c r="E966">
        <v>107.5421085</v>
      </c>
    </row>
    <row r="967" spans="1:5">
      <c r="A967" t="s">
        <v>186</v>
      </c>
      <c r="B967" t="s">
        <v>539</v>
      </c>
      <c r="C967" t="s">
        <v>185</v>
      </c>
      <c r="D967">
        <v>1963</v>
      </c>
      <c r="E967">
        <v>150.7088641</v>
      </c>
    </row>
    <row r="968" spans="1:5">
      <c r="A968" t="s">
        <v>184</v>
      </c>
      <c r="B968" t="s">
        <v>539</v>
      </c>
      <c r="C968" t="s">
        <v>183</v>
      </c>
      <c r="D968">
        <v>1963</v>
      </c>
      <c r="E968">
        <v>1328.0366489999999</v>
      </c>
    </row>
    <row r="969" spans="1:5">
      <c r="A969" t="s">
        <v>182</v>
      </c>
      <c r="B969" t="s">
        <v>539</v>
      </c>
      <c r="C969" t="s">
        <v>181</v>
      </c>
      <c r="D969">
        <v>1963</v>
      </c>
      <c r="E969">
        <v>1775.5826549999999</v>
      </c>
    </row>
    <row r="970" spans="1:5">
      <c r="A970" t="s">
        <v>180</v>
      </c>
      <c r="B970" t="s">
        <v>539</v>
      </c>
      <c r="C970" t="s">
        <v>179</v>
      </c>
      <c r="D970">
        <v>1963</v>
      </c>
      <c r="E970">
        <v>47.093947149999998</v>
      </c>
    </row>
    <row r="971" spans="1:5">
      <c r="A971" t="s">
        <v>178</v>
      </c>
      <c r="B971" t="s">
        <v>539</v>
      </c>
      <c r="C971" t="s">
        <v>177</v>
      </c>
      <c r="D971">
        <v>1963</v>
      </c>
    </row>
    <row r="972" spans="1:5">
      <c r="A972" t="s">
        <v>176</v>
      </c>
      <c r="B972" t="s">
        <v>539</v>
      </c>
      <c r="C972" t="s">
        <v>175</v>
      </c>
      <c r="D972">
        <v>1963</v>
      </c>
      <c r="E972">
        <v>2622.2202710000001</v>
      </c>
    </row>
    <row r="973" spans="1:5">
      <c r="A973" t="s">
        <v>174</v>
      </c>
      <c r="B973" t="s">
        <v>536</v>
      </c>
      <c r="C973" t="s">
        <v>173</v>
      </c>
      <c r="D973">
        <v>1963</v>
      </c>
      <c r="E973">
        <v>1592.291025</v>
      </c>
    </row>
    <row r="974" spans="1:5">
      <c r="A974" t="s">
        <v>172</v>
      </c>
      <c r="B974" t="s">
        <v>539</v>
      </c>
      <c r="C974" t="s">
        <v>171</v>
      </c>
      <c r="D974">
        <v>1963</v>
      </c>
    </row>
    <row r="975" spans="1:5">
      <c r="A975" t="s">
        <v>170</v>
      </c>
      <c r="B975" t="s">
        <v>536</v>
      </c>
      <c r="C975" t="s">
        <v>169</v>
      </c>
      <c r="D975">
        <v>1963</v>
      </c>
    </row>
    <row r="976" spans="1:5">
      <c r="A976" t="s">
        <v>168</v>
      </c>
      <c r="B976" t="s">
        <v>539</v>
      </c>
      <c r="C976" t="s">
        <v>167</v>
      </c>
      <c r="D976">
        <v>1963</v>
      </c>
      <c r="E976">
        <v>93.988687389999996</v>
      </c>
    </row>
    <row r="977" spans="1:5">
      <c r="A977" t="s">
        <v>166</v>
      </c>
      <c r="B977" t="s">
        <v>539</v>
      </c>
      <c r="C977" t="s">
        <v>165</v>
      </c>
      <c r="D977">
        <v>1963</v>
      </c>
      <c r="E977">
        <v>583.44452760000001</v>
      </c>
    </row>
    <row r="978" spans="1:5">
      <c r="A978" t="s">
        <v>164</v>
      </c>
      <c r="B978" t="s">
        <v>539</v>
      </c>
      <c r="C978" t="s">
        <v>163</v>
      </c>
      <c r="D978">
        <v>1963</v>
      </c>
      <c r="E978">
        <v>328.50838210000001</v>
      </c>
    </row>
    <row r="979" spans="1:5">
      <c r="A979" t="s">
        <v>162</v>
      </c>
      <c r="B979" t="s">
        <v>539</v>
      </c>
      <c r="C979" t="s">
        <v>161</v>
      </c>
      <c r="D979">
        <v>1963</v>
      </c>
      <c r="E979">
        <v>168.0169674</v>
      </c>
    </row>
    <row r="980" spans="1:5">
      <c r="A980" t="s">
        <v>160</v>
      </c>
      <c r="B980" t="s">
        <v>539</v>
      </c>
      <c r="C980" t="s">
        <v>159</v>
      </c>
      <c r="D980">
        <v>1963</v>
      </c>
    </row>
    <row r="981" spans="1:5">
      <c r="A981" t="s">
        <v>158</v>
      </c>
      <c r="B981" t="s">
        <v>539</v>
      </c>
      <c r="C981" t="s">
        <v>157</v>
      </c>
      <c r="D981">
        <v>1963</v>
      </c>
      <c r="E981">
        <v>128.99904290000001</v>
      </c>
    </row>
    <row r="982" spans="1:5">
      <c r="A982" t="s">
        <v>156</v>
      </c>
      <c r="B982" t="s">
        <v>539</v>
      </c>
      <c r="C982" t="s">
        <v>155</v>
      </c>
      <c r="D982">
        <v>1963</v>
      </c>
    </row>
    <row r="983" spans="1:5">
      <c r="A983" t="s">
        <v>154</v>
      </c>
      <c r="B983" t="s">
        <v>536</v>
      </c>
      <c r="C983" t="s">
        <v>153</v>
      </c>
      <c r="D983">
        <v>1963</v>
      </c>
      <c r="E983">
        <v>68.084780739999999</v>
      </c>
    </row>
    <row r="984" spans="1:5">
      <c r="A984" t="s">
        <v>152</v>
      </c>
      <c r="B984" t="s">
        <v>539</v>
      </c>
      <c r="C984" t="s">
        <v>151</v>
      </c>
      <c r="D984">
        <v>1963</v>
      </c>
      <c r="E984">
        <v>931.751666</v>
      </c>
    </row>
    <row r="985" spans="1:5">
      <c r="A985" t="s">
        <v>150</v>
      </c>
      <c r="B985" t="s">
        <v>539</v>
      </c>
      <c r="C985" t="s">
        <v>149</v>
      </c>
      <c r="D985">
        <v>1963</v>
      </c>
    </row>
    <row r="986" spans="1:5">
      <c r="A986" t="s">
        <v>148</v>
      </c>
      <c r="B986" t="s">
        <v>539</v>
      </c>
      <c r="C986" t="s">
        <v>147</v>
      </c>
      <c r="D986">
        <v>1963</v>
      </c>
      <c r="E986">
        <v>432.51172960000002</v>
      </c>
    </row>
    <row r="987" spans="1:5">
      <c r="A987" t="s">
        <v>146</v>
      </c>
      <c r="B987" t="s">
        <v>539</v>
      </c>
      <c r="C987" t="s">
        <v>145</v>
      </c>
      <c r="D987">
        <v>1963</v>
      </c>
    </row>
    <row r="988" spans="1:5">
      <c r="A988" t="s">
        <v>144</v>
      </c>
      <c r="B988" t="s">
        <v>536</v>
      </c>
      <c r="C988" t="s">
        <v>143</v>
      </c>
      <c r="D988">
        <v>1963</v>
      </c>
    </row>
    <row r="989" spans="1:5">
      <c r="A989" t="s">
        <v>142</v>
      </c>
      <c r="B989" t="s">
        <v>536</v>
      </c>
      <c r="C989" t="s">
        <v>141</v>
      </c>
      <c r="D989">
        <v>1963</v>
      </c>
    </row>
    <row r="990" spans="1:5">
      <c r="A990" t="s">
        <v>140</v>
      </c>
      <c r="B990" t="s">
        <v>536</v>
      </c>
      <c r="C990" t="s">
        <v>139</v>
      </c>
      <c r="D990">
        <v>1963</v>
      </c>
      <c r="E990">
        <v>1637.465154</v>
      </c>
    </row>
    <row r="991" spans="1:5">
      <c r="A991" t="s">
        <v>138</v>
      </c>
      <c r="B991" t="s">
        <v>539</v>
      </c>
      <c r="C991" t="s">
        <v>137</v>
      </c>
      <c r="D991">
        <v>1963</v>
      </c>
    </row>
    <row r="992" spans="1:5">
      <c r="A992" t="s">
        <v>136</v>
      </c>
      <c r="B992" t="s">
        <v>539</v>
      </c>
      <c r="C992" t="s">
        <v>135</v>
      </c>
      <c r="D992">
        <v>1963</v>
      </c>
    </row>
    <row r="993" spans="1:5">
      <c r="A993" t="s">
        <v>134</v>
      </c>
      <c r="B993" t="s">
        <v>539</v>
      </c>
      <c r="C993" t="s">
        <v>133</v>
      </c>
      <c r="D993">
        <v>1963</v>
      </c>
    </row>
    <row r="994" spans="1:5">
      <c r="A994" t="s">
        <v>132</v>
      </c>
      <c r="B994" t="s">
        <v>539</v>
      </c>
      <c r="C994" t="s">
        <v>131</v>
      </c>
      <c r="D994">
        <v>1963</v>
      </c>
    </row>
    <row r="995" spans="1:5">
      <c r="A995" t="s">
        <v>130</v>
      </c>
      <c r="B995" t="s">
        <v>539</v>
      </c>
      <c r="C995" t="s">
        <v>129</v>
      </c>
      <c r="D995">
        <v>1963</v>
      </c>
      <c r="E995">
        <v>41.250775060000002</v>
      </c>
    </row>
    <row r="996" spans="1:5">
      <c r="A996" t="s">
        <v>128</v>
      </c>
      <c r="B996" t="s">
        <v>536</v>
      </c>
      <c r="C996" t="s">
        <v>127</v>
      </c>
      <c r="D996">
        <v>1963</v>
      </c>
      <c r="E996">
        <v>97.746048680000001</v>
      </c>
    </row>
    <row r="997" spans="1:5">
      <c r="A997" t="s">
        <v>126</v>
      </c>
      <c r="B997" t="s">
        <v>539</v>
      </c>
      <c r="C997" t="s">
        <v>125</v>
      </c>
      <c r="D997">
        <v>1963</v>
      </c>
    </row>
    <row r="998" spans="1:5">
      <c r="A998" t="s">
        <v>124</v>
      </c>
      <c r="B998" t="s">
        <v>539</v>
      </c>
      <c r="C998" t="s">
        <v>123</v>
      </c>
      <c r="D998">
        <v>1963</v>
      </c>
      <c r="E998">
        <v>137.81041139999999</v>
      </c>
    </row>
    <row r="999" spans="1:5">
      <c r="A999" t="s">
        <v>122</v>
      </c>
      <c r="B999" t="s">
        <v>539</v>
      </c>
      <c r="C999" t="s">
        <v>121</v>
      </c>
      <c r="D999">
        <v>1963</v>
      </c>
      <c r="E999">
        <v>254.58129650000001</v>
      </c>
    </row>
    <row r="1000" spans="1:5">
      <c r="A1000" t="s">
        <v>120</v>
      </c>
      <c r="B1000" t="s">
        <v>539</v>
      </c>
      <c r="C1000" t="s">
        <v>119</v>
      </c>
      <c r="D1000">
        <v>1963</v>
      </c>
      <c r="E1000">
        <v>510.98718910000002</v>
      </c>
    </row>
    <row r="1001" spans="1:5">
      <c r="A1001" t="s">
        <v>118</v>
      </c>
      <c r="B1001" t="s">
        <v>539</v>
      </c>
      <c r="C1001" t="s">
        <v>117</v>
      </c>
      <c r="D1001">
        <v>1963</v>
      </c>
    </row>
    <row r="1002" spans="1:5">
      <c r="A1002" t="s">
        <v>116</v>
      </c>
      <c r="B1002" t="s">
        <v>539</v>
      </c>
      <c r="C1002" t="s">
        <v>115</v>
      </c>
      <c r="D1002">
        <v>1963</v>
      </c>
      <c r="E1002">
        <v>145.32393160000001</v>
      </c>
    </row>
    <row r="1003" spans="1:5">
      <c r="A1003" t="s">
        <v>114</v>
      </c>
      <c r="B1003" t="s">
        <v>539</v>
      </c>
      <c r="C1003" t="s">
        <v>113</v>
      </c>
      <c r="D1003">
        <v>1963</v>
      </c>
    </row>
    <row r="1004" spans="1:5">
      <c r="A1004" t="s">
        <v>112</v>
      </c>
      <c r="B1004" t="s">
        <v>539</v>
      </c>
      <c r="C1004" t="s">
        <v>111</v>
      </c>
      <c r="D1004">
        <v>1963</v>
      </c>
    </row>
    <row r="1005" spans="1:5">
      <c r="A1005" t="s">
        <v>110</v>
      </c>
      <c r="B1005" t="s">
        <v>539</v>
      </c>
      <c r="C1005" t="s">
        <v>109</v>
      </c>
      <c r="D1005">
        <v>1963</v>
      </c>
    </row>
    <row r="1006" spans="1:5">
      <c r="A1006" t="s">
        <v>108</v>
      </c>
      <c r="B1006" t="s">
        <v>539</v>
      </c>
      <c r="C1006" t="s">
        <v>107</v>
      </c>
      <c r="D1006">
        <v>1963</v>
      </c>
    </row>
    <row r="1007" spans="1:5">
      <c r="A1007" t="s">
        <v>106</v>
      </c>
      <c r="B1007" t="s">
        <v>536</v>
      </c>
      <c r="C1007" t="s">
        <v>105</v>
      </c>
      <c r="D1007">
        <v>1963</v>
      </c>
      <c r="E1007">
        <v>159.81602789999999</v>
      </c>
    </row>
    <row r="1008" spans="1:5">
      <c r="A1008" t="s">
        <v>104</v>
      </c>
      <c r="B1008" t="s">
        <v>539</v>
      </c>
      <c r="C1008" t="s">
        <v>103</v>
      </c>
      <c r="D1008">
        <v>1963</v>
      </c>
    </row>
    <row r="1009" spans="1:5">
      <c r="A1009" t="s">
        <v>102</v>
      </c>
      <c r="B1009" t="s">
        <v>536</v>
      </c>
      <c r="C1009" t="s">
        <v>101</v>
      </c>
      <c r="D1009">
        <v>1963</v>
      </c>
      <c r="E1009">
        <v>159.8350251</v>
      </c>
    </row>
    <row r="1010" spans="1:5">
      <c r="A1010" t="s">
        <v>100</v>
      </c>
      <c r="B1010" t="s">
        <v>536</v>
      </c>
      <c r="C1010" t="s">
        <v>99</v>
      </c>
      <c r="D1010">
        <v>1963</v>
      </c>
    </row>
    <row r="1011" spans="1:5">
      <c r="A1011" t="s">
        <v>98</v>
      </c>
      <c r="B1011" t="s">
        <v>539</v>
      </c>
      <c r="C1011" t="s">
        <v>97</v>
      </c>
      <c r="D1011">
        <v>1963</v>
      </c>
    </row>
    <row r="1012" spans="1:5">
      <c r="A1012" t="s">
        <v>96</v>
      </c>
      <c r="B1012" t="s">
        <v>539</v>
      </c>
      <c r="C1012" t="s">
        <v>95</v>
      </c>
      <c r="D1012">
        <v>1963</v>
      </c>
      <c r="E1012">
        <v>349.73038969999999</v>
      </c>
    </row>
    <row r="1013" spans="1:5">
      <c r="A1013" t="s">
        <v>94</v>
      </c>
      <c r="B1013" t="s">
        <v>539</v>
      </c>
      <c r="C1013" t="s">
        <v>93</v>
      </c>
      <c r="D1013">
        <v>1963</v>
      </c>
    </row>
    <row r="1014" spans="1:5">
      <c r="A1014" t="s">
        <v>92</v>
      </c>
      <c r="B1014" t="s">
        <v>539</v>
      </c>
      <c r="C1014" t="s">
        <v>91</v>
      </c>
      <c r="D1014">
        <v>1963</v>
      </c>
    </row>
    <row r="1015" spans="1:5">
      <c r="A1015" t="s">
        <v>90</v>
      </c>
      <c r="B1015" t="s">
        <v>539</v>
      </c>
      <c r="C1015" t="s">
        <v>89</v>
      </c>
      <c r="D1015">
        <v>1963</v>
      </c>
      <c r="E1015">
        <v>2492.5453459999999</v>
      </c>
    </row>
    <row r="1016" spans="1:5">
      <c r="A1016" t="s">
        <v>88</v>
      </c>
      <c r="B1016" t="s">
        <v>539</v>
      </c>
      <c r="C1016" t="s">
        <v>87</v>
      </c>
      <c r="D1016">
        <v>1963</v>
      </c>
      <c r="E1016">
        <v>144.76815120000001</v>
      </c>
    </row>
    <row r="1017" spans="1:5">
      <c r="A1017" t="s">
        <v>86</v>
      </c>
      <c r="B1017" t="s">
        <v>539</v>
      </c>
      <c r="C1017" t="s">
        <v>85</v>
      </c>
      <c r="D1017">
        <v>1963</v>
      </c>
    </row>
    <row r="1018" spans="1:5">
      <c r="A1018" t="s">
        <v>84</v>
      </c>
      <c r="B1018" t="s">
        <v>539</v>
      </c>
      <c r="C1018" t="s">
        <v>83</v>
      </c>
      <c r="D1018">
        <v>1963</v>
      </c>
      <c r="E1018">
        <v>308.19526439999999</v>
      </c>
    </row>
    <row r="1019" spans="1:5">
      <c r="A1019" t="s">
        <v>82</v>
      </c>
      <c r="B1019" t="s">
        <v>539</v>
      </c>
      <c r="C1019" t="s">
        <v>81</v>
      </c>
      <c r="D1019">
        <v>1963</v>
      </c>
      <c r="E1019">
        <v>238.4373061</v>
      </c>
    </row>
    <row r="1020" spans="1:5">
      <c r="A1020" t="s">
        <v>80</v>
      </c>
      <c r="B1020" t="s">
        <v>539</v>
      </c>
      <c r="C1020" t="s">
        <v>79</v>
      </c>
      <c r="D1020">
        <v>1963</v>
      </c>
    </row>
    <row r="1021" spans="1:5">
      <c r="A1021" t="s">
        <v>78</v>
      </c>
      <c r="B1021" t="s">
        <v>539</v>
      </c>
      <c r="C1021" t="s">
        <v>77</v>
      </c>
      <c r="D1021">
        <v>1963</v>
      </c>
      <c r="E1021">
        <v>116.777461</v>
      </c>
    </row>
    <row r="1022" spans="1:5">
      <c r="A1022" t="s">
        <v>76</v>
      </c>
      <c r="B1022" t="s">
        <v>536</v>
      </c>
      <c r="C1022" t="s">
        <v>75</v>
      </c>
      <c r="D1022">
        <v>1963</v>
      </c>
      <c r="E1022">
        <v>76.019056649999996</v>
      </c>
    </row>
    <row r="1023" spans="1:5">
      <c r="A1023" t="s">
        <v>74</v>
      </c>
      <c r="B1023" t="s">
        <v>536</v>
      </c>
      <c r="C1023" t="s">
        <v>73</v>
      </c>
      <c r="D1023">
        <v>1963</v>
      </c>
    </row>
    <row r="1024" spans="1:5">
      <c r="A1024" t="s">
        <v>72</v>
      </c>
      <c r="B1024" t="s">
        <v>539</v>
      </c>
      <c r="C1024" t="s">
        <v>71</v>
      </c>
      <c r="D1024">
        <v>1963</v>
      </c>
      <c r="E1024">
        <v>87.791975129999997</v>
      </c>
    </row>
    <row r="1025" spans="1:5">
      <c r="A1025" t="s">
        <v>70</v>
      </c>
      <c r="B1025" t="s">
        <v>539</v>
      </c>
      <c r="C1025" t="s">
        <v>69</v>
      </c>
      <c r="D1025">
        <v>1963</v>
      </c>
      <c r="E1025">
        <v>118.1432447</v>
      </c>
    </row>
    <row r="1026" spans="1:5">
      <c r="A1026" t="s">
        <v>68</v>
      </c>
      <c r="B1026" t="s">
        <v>539</v>
      </c>
      <c r="C1026" t="s">
        <v>67</v>
      </c>
      <c r="D1026">
        <v>1963</v>
      </c>
    </row>
    <row r="1027" spans="1:5">
      <c r="A1027" t="s">
        <v>66</v>
      </c>
      <c r="B1027" t="s">
        <v>539</v>
      </c>
      <c r="C1027" t="s">
        <v>65</v>
      </c>
      <c r="D1027">
        <v>1963</v>
      </c>
    </row>
    <row r="1028" spans="1:5">
      <c r="A1028" t="s">
        <v>64</v>
      </c>
      <c r="B1028" t="s">
        <v>536</v>
      </c>
      <c r="C1028" t="s">
        <v>63</v>
      </c>
      <c r="D1028">
        <v>1963</v>
      </c>
      <c r="E1028">
        <v>410.28040049999998</v>
      </c>
    </row>
    <row r="1029" spans="1:5">
      <c r="A1029" t="s">
        <v>62</v>
      </c>
      <c r="B1029" t="s">
        <v>539</v>
      </c>
      <c r="C1029" t="s">
        <v>61</v>
      </c>
      <c r="D1029">
        <v>1963</v>
      </c>
    </row>
    <row r="1030" spans="1:5">
      <c r="A1030" t="s">
        <v>60</v>
      </c>
      <c r="B1030" t="s">
        <v>536</v>
      </c>
      <c r="C1030" t="s">
        <v>59</v>
      </c>
      <c r="D1030">
        <v>1963</v>
      </c>
    </row>
    <row r="1031" spans="1:5">
      <c r="A1031" t="s">
        <v>58</v>
      </c>
      <c r="B1031" t="s">
        <v>539</v>
      </c>
      <c r="C1031" t="s">
        <v>57</v>
      </c>
      <c r="D1031">
        <v>1963</v>
      </c>
    </row>
    <row r="1032" spans="1:5">
      <c r="A1032" t="s">
        <v>56</v>
      </c>
      <c r="B1032" t="s">
        <v>536</v>
      </c>
      <c r="C1032" t="s">
        <v>55</v>
      </c>
      <c r="D1032">
        <v>1963</v>
      </c>
      <c r="E1032">
        <v>97.746048680000001</v>
      </c>
    </row>
    <row r="1033" spans="1:5">
      <c r="A1033" t="s">
        <v>54</v>
      </c>
      <c r="B1033" t="s">
        <v>536</v>
      </c>
      <c r="C1033" t="s">
        <v>53</v>
      </c>
      <c r="D1033">
        <v>1963</v>
      </c>
      <c r="E1033">
        <v>159.8350251</v>
      </c>
    </row>
    <row r="1034" spans="1:5">
      <c r="A1034" t="s">
        <v>52</v>
      </c>
      <c r="B1034" t="s">
        <v>539</v>
      </c>
      <c r="C1034" t="s">
        <v>51</v>
      </c>
      <c r="D1034">
        <v>1963</v>
      </c>
      <c r="E1034">
        <v>759.86884269999996</v>
      </c>
    </row>
    <row r="1035" spans="1:5">
      <c r="A1035" t="s">
        <v>50</v>
      </c>
      <c r="B1035" t="s">
        <v>539</v>
      </c>
      <c r="C1035" t="s">
        <v>49</v>
      </c>
      <c r="D1035">
        <v>1963</v>
      </c>
    </row>
    <row r="1036" spans="1:5">
      <c r="A1036" t="s">
        <v>6</v>
      </c>
      <c r="B1036" t="s">
        <v>539</v>
      </c>
      <c r="C1036" t="s">
        <v>48</v>
      </c>
      <c r="D1036">
        <v>1963</v>
      </c>
      <c r="E1036">
        <v>350.66322270000001</v>
      </c>
    </row>
    <row r="1037" spans="1:5">
      <c r="A1037" t="s">
        <v>47</v>
      </c>
      <c r="B1037" t="s">
        <v>539</v>
      </c>
      <c r="C1037" t="s">
        <v>46</v>
      </c>
      <c r="D1037">
        <v>1963</v>
      </c>
    </row>
    <row r="1038" spans="1:5">
      <c r="A1038" t="s">
        <v>45</v>
      </c>
      <c r="B1038" t="s">
        <v>539</v>
      </c>
      <c r="C1038" t="s">
        <v>44</v>
      </c>
      <c r="D1038">
        <v>1963</v>
      </c>
    </row>
    <row r="1039" spans="1:5">
      <c r="A1039" t="s">
        <v>43</v>
      </c>
      <c r="B1039" t="s">
        <v>539</v>
      </c>
      <c r="C1039" t="s">
        <v>42</v>
      </c>
      <c r="D1039">
        <v>1963</v>
      </c>
      <c r="E1039">
        <v>68.935251170000001</v>
      </c>
    </row>
    <row r="1040" spans="1:5">
      <c r="A1040" t="s">
        <v>41</v>
      </c>
      <c r="B1040" t="s">
        <v>539</v>
      </c>
      <c r="C1040" t="s">
        <v>40</v>
      </c>
      <c r="D1040">
        <v>1963</v>
      </c>
    </row>
    <row r="1041" spans="1:5">
      <c r="A1041" t="s">
        <v>39</v>
      </c>
      <c r="B1041" t="s">
        <v>536</v>
      </c>
      <c r="C1041" t="s">
        <v>38</v>
      </c>
      <c r="D1041">
        <v>1963</v>
      </c>
      <c r="E1041">
        <v>178.86595779999999</v>
      </c>
    </row>
    <row r="1042" spans="1:5">
      <c r="A1042" t="s">
        <v>37</v>
      </c>
      <c r="B1042" t="s">
        <v>539</v>
      </c>
      <c r="C1042" t="s">
        <v>36</v>
      </c>
      <c r="D1042">
        <v>1963</v>
      </c>
      <c r="E1042">
        <v>584.2907629</v>
      </c>
    </row>
    <row r="1043" spans="1:5">
      <c r="A1043" t="s">
        <v>4</v>
      </c>
      <c r="B1043" t="s">
        <v>539</v>
      </c>
      <c r="C1043" t="s">
        <v>35</v>
      </c>
      <c r="D1043">
        <v>1963</v>
      </c>
      <c r="E1043">
        <v>3374.515171</v>
      </c>
    </row>
    <row r="1044" spans="1:5">
      <c r="A1044" t="s">
        <v>34</v>
      </c>
      <c r="B1044" t="s">
        <v>539</v>
      </c>
      <c r="C1044" t="s">
        <v>33</v>
      </c>
      <c r="D1044">
        <v>1963</v>
      </c>
    </row>
    <row r="1045" spans="1:5">
      <c r="A1045" t="s">
        <v>32</v>
      </c>
      <c r="B1045" t="s">
        <v>539</v>
      </c>
      <c r="C1045" t="s">
        <v>31</v>
      </c>
      <c r="D1045">
        <v>1963</v>
      </c>
      <c r="E1045">
        <v>162.8692849</v>
      </c>
    </row>
    <row r="1046" spans="1:5">
      <c r="A1046" t="s">
        <v>30</v>
      </c>
      <c r="B1046" t="s">
        <v>539</v>
      </c>
      <c r="C1046" t="s">
        <v>29</v>
      </c>
      <c r="D1046">
        <v>1963</v>
      </c>
      <c r="E1046">
        <v>1185.483577</v>
      </c>
    </row>
    <row r="1047" spans="1:5">
      <c r="A1047" t="s">
        <v>28</v>
      </c>
      <c r="B1047" t="s">
        <v>539</v>
      </c>
      <c r="C1047" t="s">
        <v>27</v>
      </c>
      <c r="D1047">
        <v>1963</v>
      </c>
    </row>
    <row r="1048" spans="1:5">
      <c r="A1048" t="s">
        <v>26</v>
      </c>
      <c r="B1048" t="s">
        <v>539</v>
      </c>
      <c r="C1048" t="s">
        <v>25</v>
      </c>
      <c r="D1048">
        <v>1963</v>
      </c>
      <c r="E1048">
        <v>1069.7674420000001</v>
      </c>
    </row>
    <row r="1049" spans="1:5">
      <c r="A1049" t="s">
        <v>3</v>
      </c>
      <c r="B1049" t="s">
        <v>539</v>
      </c>
      <c r="C1049" t="s">
        <v>24</v>
      </c>
      <c r="D1049">
        <v>1963</v>
      </c>
    </row>
    <row r="1050" spans="1:5">
      <c r="A1050" t="s">
        <v>23</v>
      </c>
      <c r="B1050" t="s">
        <v>539</v>
      </c>
      <c r="C1050" t="s">
        <v>22</v>
      </c>
      <c r="D1050">
        <v>1963</v>
      </c>
    </row>
    <row r="1051" spans="1:5">
      <c r="A1051" t="s">
        <v>21</v>
      </c>
      <c r="B1051" t="s">
        <v>536</v>
      </c>
      <c r="C1051" t="s">
        <v>20</v>
      </c>
      <c r="D1051">
        <v>1963</v>
      </c>
      <c r="E1051">
        <v>514.80890309999995</v>
      </c>
    </row>
    <row r="1052" spans="1:5">
      <c r="A1052" t="s">
        <v>19</v>
      </c>
      <c r="B1052" t="s">
        <v>539</v>
      </c>
      <c r="C1052" t="s">
        <v>18</v>
      </c>
      <c r="D1052">
        <v>1963</v>
      </c>
    </row>
    <row r="1053" spans="1:5">
      <c r="A1053" t="s">
        <v>17</v>
      </c>
      <c r="B1053" t="s">
        <v>539</v>
      </c>
      <c r="C1053" t="s">
        <v>16</v>
      </c>
      <c r="D1053">
        <v>1963</v>
      </c>
    </row>
    <row r="1054" spans="1:5">
      <c r="A1054" t="s">
        <v>15</v>
      </c>
      <c r="B1054" t="s">
        <v>539</v>
      </c>
      <c r="C1054" t="s">
        <v>14</v>
      </c>
      <c r="D1054">
        <v>1963</v>
      </c>
    </row>
    <row r="1055" spans="1:5">
      <c r="A1055" t="s">
        <v>13</v>
      </c>
      <c r="B1055" t="s">
        <v>539</v>
      </c>
      <c r="C1055" t="s">
        <v>12</v>
      </c>
      <c r="D1055">
        <v>1963</v>
      </c>
      <c r="E1055">
        <v>500.96980830000001</v>
      </c>
    </row>
    <row r="1056" spans="1:5">
      <c r="A1056" t="s">
        <v>11</v>
      </c>
      <c r="B1056" t="s">
        <v>539</v>
      </c>
      <c r="C1056" t="s">
        <v>10</v>
      </c>
      <c r="D1056">
        <v>1963</v>
      </c>
      <c r="E1056">
        <v>214.85295429999999</v>
      </c>
    </row>
    <row r="1057" spans="1:5">
      <c r="A1057" t="s">
        <v>9</v>
      </c>
      <c r="B1057" t="s">
        <v>539</v>
      </c>
      <c r="C1057" t="s">
        <v>8</v>
      </c>
      <c r="D1057">
        <v>1963</v>
      </c>
      <c r="E1057">
        <v>280.566213</v>
      </c>
    </row>
    <row r="1058" spans="1:5">
      <c r="A1058" t="s">
        <v>528</v>
      </c>
      <c r="B1058" t="s">
        <v>539</v>
      </c>
      <c r="C1058" t="s">
        <v>527</v>
      </c>
      <c r="D1058">
        <v>1964</v>
      </c>
    </row>
    <row r="1059" spans="1:5">
      <c r="A1059" t="s">
        <v>526</v>
      </c>
      <c r="B1059" t="s">
        <v>539</v>
      </c>
      <c r="C1059" t="s">
        <v>525</v>
      </c>
      <c r="D1059">
        <v>1964</v>
      </c>
      <c r="E1059">
        <v>82.208443860000003</v>
      </c>
    </row>
    <row r="1060" spans="1:5">
      <c r="A1060" t="s">
        <v>524</v>
      </c>
      <c r="B1060" t="s">
        <v>539</v>
      </c>
      <c r="C1060" t="s">
        <v>523</v>
      </c>
      <c r="D1060">
        <v>1964</v>
      </c>
    </row>
    <row r="1061" spans="1:5">
      <c r="A1061" t="s">
        <v>522</v>
      </c>
      <c r="B1061" t="s">
        <v>539</v>
      </c>
      <c r="C1061" t="s">
        <v>521</v>
      </c>
      <c r="D1061">
        <v>1964</v>
      </c>
    </row>
    <row r="1062" spans="1:5">
      <c r="A1062" t="s">
        <v>520</v>
      </c>
      <c r="B1062" t="s">
        <v>539</v>
      </c>
      <c r="C1062" t="s">
        <v>519</v>
      </c>
      <c r="D1062">
        <v>1964</v>
      </c>
    </row>
    <row r="1063" spans="1:5">
      <c r="A1063" t="s">
        <v>518</v>
      </c>
      <c r="B1063" t="s">
        <v>536</v>
      </c>
      <c r="C1063" t="s">
        <v>517</v>
      </c>
      <c r="D1063">
        <v>1964</v>
      </c>
    </row>
    <row r="1064" spans="1:5">
      <c r="A1064" t="s">
        <v>516</v>
      </c>
      <c r="B1064" t="s">
        <v>539</v>
      </c>
      <c r="C1064" t="s">
        <v>515</v>
      </c>
      <c r="D1064">
        <v>1964</v>
      </c>
    </row>
    <row r="1065" spans="1:5">
      <c r="A1065" t="s">
        <v>1</v>
      </c>
      <c r="B1065" t="s">
        <v>539</v>
      </c>
      <c r="C1065" t="s">
        <v>514</v>
      </c>
      <c r="D1065">
        <v>1964</v>
      </c>
      <c r="E1065">
        <v>1166.3173999999999</v>
      </c>
    </row>
    <row r="1066" spans="1:5">
      <c r="A1066" t="s">
        <v>513</v>
      </c>
      <c r="B1066" t="s">
        <v>539</v>
      </c>
      <c r="C1066" t="s">
        <v>512</v>
      </c>
      <c r="D1066">
        <v>1964</v>
      </c>
    </row>
    <row r="1067" spans="1:5">
      <c r="A1067" t="s">
        <v>511</v>
      </c>
      <c r="B1067" t="s">
        <v>539</v>
      </c>
      <c r="C1067" t="s">
        <v>510</v>
      </c>
      <c r="D1067">
        <v>1964</v>
      </c>
    </row>
    <row r="1068" spans="1:5">
      <c r="A1068" t="s">
        <v>509</v>
      </c>
      <c r="B1068" t="s">
        <v>539</v>
      </c>
      <c r="C1068" t="s">
        <v>508</v>
      </c>
      <c r="D1068">
        <v>1964</v>
      </c>
    </row>
    <row r="1069" spans="1:5">
      <c r="A1069" t="s">
        <v>507</v>
      </c>
      <c r="B1069" t="s">
        <v>539</v>
      </c>
      <c r="C1069" t="s">
        <v>506</v>
      </c>
      <c r="D1069">
        <v>1964</v>
      </c>
      <c r="E1069">
        <v>2130.1744600000002</v>
      </c>
    </row>
    <row r="1070" spans="1:5">
      <c r="A1070" t="s">
        <v>505</v>
      </c>
      <c r="B1070" t="s">
        <v>539</v>
      </c>
      <c r="C1070" t="s">
        <v>504</v>
      </c>
      <c r="D1070">
        <v>1964</v>
      </c>
      <c r="E1070">
        <v>1269.412583</v>
      </c>
    </row>
    <row r="1071" spans="1:5">
      <c r="A1071" t="s">
        <v>503</v>
      </c>
      <c r="B1071" t="s">
        <v>539</v>
      </c>
      <c r="C1071" t="s">
        <v>502</v>
      </c>
      <c r="D1071">
        <v>1964</v>
      </c>
    </row>
    <row r="1072" spans="1:5">
      <c r="A1072" t="s">
        <v>501</v>
      </c>
      <c r="B1072" t="s">
        <v>539</v>
      </c>
      <c r="C1072" t="s">
        <v>500</v>
      </c>
      <c r="D1072">
        <v>1964</v>
      </c>
      <c r="E1072">
        <v>86.603194639999998</v>
      </c>
    </row>
    <row r="1073" spans="1:5">
      <c r="A1073" t="s">
        <v>499</v>
      </c>
      <c r="B1073" t="s">
        <v>539</v>
      </c>
      <c r="C1073" t="s">
        <v>498</v>
      </c>
      <c r="D1073">
        <v>1964</v>
      </c>
      <c r="E1073">
        <v>1701.846276</v>
      </c>
    </row>
    <row r="1074" spans="1:5">
      <c r="A1074" t="s">
        <v>497</v>
      </c>
      <c r="B1074" t="s">
        <v>539</v>
      </c>
      <c r="C1074" t="s">
        <v>496</v>
      </c>
      <c r="D1074">
        <v>1964</v>
      </c>
      <c r="E1074">
        <v>104.33976800000001</v>
      </c>
    </row>
    <row r="1075" spans="1:5">
      <c r="A1075" t="s">
        <v>495</v>
      </c>
      <c r="B1075" t="s">
        <v>539</v>
      </c>
      <c r="C1075" t="s">
        <v>494</v>
      </c>
      <c r="D1075">
        <v>1964</v>
      </c>
      <c r="E1075">
        <v>80.472766750000005</v>
      </c>
    </row>
    <row r="1076" spans="1:5">
      <c r="A1076" t="s">
        <v>2</v>
      </c>
      <c r="B1076" t="s">
        <v>539</v>
      </c>
      <c r="C1076" t="s">
        <v>493</v>
      </c>
      <c r="D1076">
        <v>1964</v>
      </c>
      <c r="E1076">
        <v>99.503864269999994</v>
      </c>
    </row>
    <row r="1077" spans="1:5">
      <c r="A1077" t="s">
        <v>492</v>
      </c>
      <c r="B1077" t="s">
        <v>539</v>
      </c>
      <c r="C1077" t="s">
        <v>491</v>
      </c>
      <c r="D1077">
        <v>1964</v>
      </c>
    </row>
    <row r="1078" spans="1:5">
      <c r="A1078" t="s">
        <v>490</v>
      </c>
      <c r="B1078" t="s">
        <v>539</v>
      </c>
      <c r="C1078" t="s">
        <v>489</v>
      </c>
      <c r="D1078">
        <v>1964</v>
      </c>
    </row>
    <row r="1079" spans="1:5">
      <c r="A1079" t="s">
        <v>488</v>
      </c>
      <c r="B1079" t="s">
        <v>539</v>
      </c>
      <c r="C1079" t="s">
        <v>487</v>
      </c>
      <c r="D1079">
        <v>1964</v>
      </c>
      <c r="E1079">
        <v>1994.54492</v>
      </c>
    </row>
    <row r="1080" spans="1:5">
      <c r="A1080" t="s">
        <v>486</v>
      </c>
      <c r="B1080" t="s">
        <v>539</v>
      </c>
      <c r="C1080" t="s">
        <v>485</v>
      </c>
      <c r="D1080">
        <v>1964</v>
      </c>
    </row>
    <row r="1081" spans="1:5">
      <c r="A1081" t="s">
        <v>484</v>
      </c>
      <c r="B1081" t="s">
        <v>539</v>
      </c>
      <c r="C1081" t="s">
        <v>483</v>
      </c>
      <c r="D1081">
        <v>1964</v>
      </c>
    </row>
    <row r="1082" spans="1:5">
      <c r="A1082" t="s">
        <v>482</v>
      </c>
      <c r="B1082" t="s">
        <v>539</v>
      </c>
      <c r="C1082" t="s">
        <v>481</v>
      </c>
      <c r="D1082">
        <v>1964</v>
      </c>
      <c r="E1082">
        <v>351.16112629999998</v>
      </c>
    </row>
    <row r="1083" spans="1:5">
      <c r="A1083" t="s">
        <v>480</v>
      </c>
      <c r="B1083" t="s">
        <v>539</v>
      </c>
      <c r="C1083" t="s">
        <v>479</v>
      </c>
      <c r="D1083">
        <v>1964</v>
      </c>
      <c r="E1083">
        <v>2199.727007</v>
      </c>
    </row>
    <row r="1084" spans="1:5">
      <c r="A1084" t="s">
        <v>478</v>
      </c>
      <c r="B1084" t="s">
        <v>539</v>
      </c>
      <c r="C1084" t="s">
        <v>477</v>
      </c>
      <c r="D1084">
        <v>1964</v>
      </c>
      <c r="E1084">
        <v>203.60114949999999</v>
      </c>
    </row>
    <row r="1085" spans="1:5">
      <c r="A1085" t="s">
        <v>476</v>
      </c>
      <c r="B1085" t="s">
        <v>539</v>
      </c>
      <c r="C1085" t="s">
        <v>475</v>
      </c>
      <c r="D1085">
        <v>1964</v>
      </c>
      <c r="E1085">
        <v>261.3310831</v>
      </c>
    </row>
    <row r="1086" spans="1:5">
      <c r="A1086" t="s">
        <v>474</v>
      </c>
      <c r="B1086" t="s">
        <v>539</v>
      </c>
      <c r="C1086" t="s">
        <v>473</v>
      </c>
      <c r="D1086">
        <v>1964</v>
      </c>
    </row>
    <row r="1087" spans="1:5">
      <c r="A1087" t="s">
        <v>472</v>
      </c>
      <c r="B1087" t="s">
        <v>539</v>
      </c>
      <c r="C1087" t="s">
        <v>471</v>
      </c>
      <c r="D1087">
        <v>1964</v>
      </c>
    </row>
    <row r="1088" spans="1:5">
      <c r="A1088" t="s">
        <v>470</v>
      </c>
      <c r="B1088" t="s">
        <v>539</v>
      </c>
      <c r="C1088" t="s">
        <v>469</v>
      </c>
      <c r="D1088">
        <v>1964</v>
      </c>
    </row>
    <row r="1089" spans="1:5">
      <c r="A1089" t="s">
        <v>468</v>
      </c>
      <c r="B1089" t="s">
        <v>539</v>
      </c>
      <c r="C1089" t="s">
        <v>467</v>
      </c>
      <c r="D1089">
        <v>1964</v>
      </c>
      <c r="E1089">
        <v>71.64951911</v>
      </c>
    </row>
    <row r="1090" spans="1:5">
      <c r="A1090" t="s">
        <v>466</v>
      </c>
      <c r="B1090" t="s">
        <v>539</v>
      </c>
      <c r="C1090" t="s">
        <v>465</v>
      </c>
      <c r="D1090">
        <v>1964</v>
      </c>
      <c r="E1090">
        <v>87.858746499999995</v>
      </c>
    </row>
    <row r="1091" spans="1:5">
      <c r="A1091" t="s">
        <v>464</v>
      </c>
      <c r="B1091" t="s">
        <v>539</v>
      </c>
      <c r="C1091" t="s">
        <v>463</v>
      </c>
      <c r="D1091">
        <v>1964</v>
      </c>
      <c r="E1091">
        <v>2529.5181790000001</v>
      </c>
    </row>
    <row r="1092" spans="1:5">
      <c r="A1092" t="s">
        <v>462</v>
      </c>
      <c r="B1092" t="s">
        <v>536</v>
      </c>
      <c r="C1092" t="s">
        <v>461</v>
      </c>
      <c r="D1092">
        <v>1964</v>
      </c>
    </row>
    <row r="1093" spans="1:5">
      <c r="A1093" t="s">
        <v>460</v>
      </c>
      <c r="B1093" t="s">
        <v>539</v>
      </c>
      <c r="C1093" t="s">
        <v>459</v>
      </c>
      <c r="D1093">
        <v>1964</v>
      </c>
      <c r="E1093">
        <v>2501.2931899999999</v>
      </c>
    </row>
    <row r="1094" spans="1:5">
      <c r="A1094" t="s">
        <v>458</v>
      </c>
      <c r="B1094" t="s">
        <v>539</v>
      </c>
      <c r="C1094" t="s">
        <v>457</v>
      </c>
      <c r="D1094">
        <v>1964</v>
      </c>
    </row>
    <row r="1095" spans="1:5">
      <c r="A1095" t="s">
        <v>456</v>
      </c>
      <c r="B1095" t="s">
        <v>539</v>
      </c>
      <c r="C1095" t="s">
        <v>455</v>
      </c>
      <c r="D1095">
        <v>1964</v>
      </c>
      <c r="E1095">
        <v>709.57926440000006</v>
      </c>
    </row>
    <row r="1096" spans="1:5">
      <c r="A1096" t="s">
        <v>454</v>
      </c>
      <c r="B1096" t="s">
        <v>539</v>
      </c>
      <c r="C1096" t="s">
        <v>453</v>
      </c>
      <c r="D1096">
        <v>1964</v>
      </c>
      <c r="E1096">
        <v>85.498555159999995</v>
      </c>
    </row>
    <row r="1097" spans="1:5">
      <c r="A1097" t="s">
        <v>679</v>
      </c>
      <c r="B1097" t="s">
        <v>539</v>
      </c>
      <c r="C1097" t="s">
        <v>451</v>
      </c>
      <c r="D1097">
        <v>1964</v>
      </c>
      <c r="E1097">
        <v>221.51780170000001</v>
      </c>
    </row>
    <row r="1098" spans="1:5">
      <c r="A1098" t="s">
        <v>450</v>
      </c>
      <c r="B1098" t="s">
        <v>539</v>
      </c>
      <c r="C1098" t="s">
        <v>449</v>
      </c>
      <c r="D1098">
        <v>1964</v>
      </c>
      <c r="E1098">
        <v>138.5654873</v>
      </c>
    </row>
    <row r="1099" spans="1:5">
      <c r="A1099" t="s">
        <v>448</v>
      </c>
      <c r="B1099" t="s">
        <v>539</v>
      </c>
      <c r="C1099" t="s">
        <v>447</v>
      </c>
      <c r="D1099">
        <v>1964</v>
      </c>
      <c r="E1099">
        <v>170.46606739999999</v>
      </c>
    </row>
    <row r="1100" spans="1:5">
      <c r="A1100" t="s">
        <v>446</v>
      </c>
      <c r="B1100" t="s">
        <v>539</v>
      </c>
      <c r="C1100" t="s">
        <v>445</v>
      </c>
      <c r="D1100">
        <v>1964</v>
      </c>
      <c r="E1100">
        <v>161.1348414</v>
      </c>
    </row>
    <row r="1101" spans="1:5">
      <c r="A1101" t="s">
        <v>444</v>
      </c>
      <c r="B1101" t="s">
        <v>539</v>
      </c>
      <c r="C1101" t="s">
        <v>443</v>
      </c>
      <c r="D1101">
        <v>1964</v>
      </c>
      <c r="E1101">
        <v>322.47216939999998</v>
      </c>
    </row>
    <row r="1102" spans="1:5">
      <c r="A1102" t="s">
        <v>442</v>
      </c>
      <c r="B1102" t="s">
        <v>539</v>
      </c>
      <c r="C1102" t="s">
        <v>441</v>
      </c>
      <c r="D1102">
        <v>1964</v>
      </c>
    </row>
    <row r="1103" spans="1:5">
      <c r="A1103" t="s">
        <v>440</v>
      </c>
      <c r="B1103" t="s">
        <v>539</v>
      </c>
      <c r="C1103" t="s">
        <v>439</v>
      </c>
      <c r="D1103">
        <v>1964</v>
      </c>
    </row>
    <row r="1104" spans="1:5">
      <c r="A1104" t="s">
        <v>438</v>
      </c>
      <c r="B1104" t="s">
        <v>539</v>
      </c>
      <c r="C1104" t="s">
        <v>437</v>
      </c>
      <c r="D1104">
        <v>1964</v>
      </c>
      <c r="E1104">
        <v>353.00188300000002</v>
      </c>
    </row>
    <row r="1105" spans="1:5">
      <c r="A1105" t="s">
        <v>436</v>
      </c>
      <c r="B1105" t="s">
        <v>536</v>
      </c>
      <c r="C1105" t="s">
        <v>435</v>
      </c>
      <c r="D1105">
        <v>1964</v>
      </c>
      <c r="E1105">
        <v>558.19274040000005</v>
      </c>
    </row>
    <row r="1106" spans="1:5">
      <c r="A1106" t="s">
        <v>434</v>
      </c>
      <c r="B1106" t="s">
        <v>539</v>
      </c>
      <c r="C1106" t="s">
        <v>433</v>
      </c>
      <c r="D1106">
        <v>1964</v>
      </c>
    </row>
    <row r="1107" spans="1:5">
      <c r="A1107" t="s">
        <v>432</v>
      </c>
      <c r="B1107" t="s">
        <v>539</v>
      </c>
      <c r="C1107" t="s">
        <v>431</v>
      </c>
      <c r="D1107">
        <v>1964</v>
      </c>
    </row>
    <row r="1108" spans="1:5">
      <c r="A1108" t="s">
        <v>430</v>
      </c>
      <c r="B1108" t="s">
        <v>539</v>
      </c>
      <c r="C1108" t="s">
        <v>429</v>
      </c>
      <c r="D1108">
        <v>1964</v>
      </c>
    </row>
    <row r="1109" spans="1:5">
      <c r="A1109" t="s">
        <v>428</v>
      </c>
      <c r="B1109" t="s">
        <v>539</v>
      </c>
      <c r="C1109" t="s">
        <v>427</v>
      </c>
      <c r="D1109">
        <v>1964</v>
      </c>
    </row>
    <row r="1110" spans="1:5">
      <c r="A1110" t="s">
        <v>426</v>
      </c>
      <c r="B1110" t="s">
        <v>539</v>
      </c>
      <c r="C1110" t="s">
        <v>425</v>
      </c>
      <c r="D1110">
        <v>1964</v>
      </c>
    </row>
    <row r="1111" spans="1:5">
      <c r="A1111" t="s">
        <v>7</v>
      </c>
      <c r="B1111" t="s">
        <v>539</v>
      </c>
      <c r="C1111" t="s">
        <v>424</v>
      </c>
      <c r="D1111">
        <v>1964</v>
      </c>
    </row>
    <row r="1112" spans="1:5">
      <c r="A1112" t="s">
        <v>423</v>
      </c>
      <c r="B1112" t="s">
        <v>539</v>
      </c>
      <c r="C1112" t="s">
        <v>422</v>
      </c>
      <c r="D1112">
        <v>1964</v>
      </c>
    </row>
    <row r="1113" spans="1:5">
      <c r="A1113" t="s">
        <v>421</v>
      </c>
      <c r="B1113" t="s">
        <v>539</v>
      </c>
      <c r="C1113" t="s">
        <v>420</v>
      </c>
      <c r="D1113">
        <v>1964</v>
      </c>
    </row>
    <row r="1114" spans="1:5">
      <c r="A1114" t="s">
        <v>419</v>
      </c>
      <c r="B1114" t="s">
        <v>539</v>
      </c>
      <c r="C1114" t="s">
        <v>418</v>
      </c>
      <c r="D1114">
        <v>1964</v>
      </c>
      <c r="E1114">
        <v>2013.2430770000001</v>
      </c>
    </row>
    <row r="1115" spans="1:5">
      <c r="A1115" t="s">
        <v>417</v>
      </c>
      <c r="B1115" t="s">
        <v>539</v>
      </c>
      <c r="C1115" t="s">
        <v>416</v>
      </c>
      <c r="D1115">
        <v>1964</v>
      </c>
      <c r="E1115">
        <v>272.91429169999998</v>
      </c>
    </row>
    <row r="1116" spans="1:5">
      <c r="A1116" t="s">
        <v>415</v>
      </c>
      <c r="B1116" t="s">
        <v>539</v>
      </c>
      <c r="C1116" t="s">
        <v>414</v>
      </c>
      <c r="D1116">
        <v>1964</v>
      </c>
      <c r="E1116">
        <v>236.61018960000001</v>
      </c>
    </row>
    <row r="1117" spans="1:5">
      <c r="A1117" t="s">
        <v>413</v>
      </c>
      <c r="B1117" t="s">
        <v>536</v>
      </c>
      <c r="C1117" t="s">
        <v>412</v>
      </c>
      <c r="D1117">
        <v>1964</v>
      </c>
      <c r="E1117">
        <v>85.107376149999993</v>
      </c>
    </row>
    <row r="1118" spans="1:5">
      <c r="A1118" t="s">
        <v>411</v>
      </c>
      <c r="B1118" t="s">
        <v>536</v>
      </c>
      <c r="C1118" t="s">
        <v>410</v>
      </c>
      <c r="D1118">
        <v>1964</v>
      </c>
      <c r="E1118">
        <v>178.6798679</v>
      </c>
    </row>
    <row r="1119" spans="1:5">
      <c r="A1119" t="s">
        <v>409</v>
      </c>
      <c r="B1119" t="s">
        <v>536</v>
      </c>
      <c r="C1119" t="s">
        <v>408</v>
      </c>
      <c r="D1119">
        <v>1964</v>
      </c>
      <c r="E1119">
        <v>181.8281691</v>
      </c>
    </row>
    <row r="1120" spans="1:5">
      <c r="A1120" t="s">
        <v>407</v>
      </c>
      <c r="B1120" t="s">
        <v>536</v>
      </c>
      <c r="C1120" t="s">
        <v>406</v>
      </c>
      <c r="D1120">
        <v>1964</v>
      </c>
    </row>
    <row r="1121" spans="1:5">
      <c r="A1121" t="s">
        <v>405</v>
      </c>
      <c r="B1121" t="s">
        <v>536</v>
      </c>
      <c r="C1121" t="s">
        <v>404</v>
      </c>
      <c r="D1121">
        <v>1964</v>
      </c>
      <c r="E1121">
        <v>879.98784520000004</v>
      </c>
    </row>
    <row r="1122" spans="1:5">
      <c r="A1122" t="s">
        <v>403</v>
      </c>
      <c r="B1122" t="s">
        <v>539</v>
      </c>
      <c r="C1122" t="s">
        <v>402</v>
      </c>
      <c r="D1122">
        <v>1964</v>
      </c>
      <c r="E1122">
        <v>226.71990299999999</v>
      </c>
    </row>
    <row r="1123" spans="1:5">
      <c r="A1123" t="s">
        <v>401</v>
      </c>
      <c r="B1123" t="s">
        <v>539</v>
      </c>
      <c r="C1123" t="s">
        <v>400</v>
      </c>
      <c r="D1123">
        <v>1964</v>
      </c>
    </row>
    <row r="1124" spans="1:5">
      <c r="A1124" t="s">
        <v>399</v>
      </c>
      <c r="B1124" t="s">
        <v>536</v>
      </c>
      <c r="C1124" t="s">
        <v>398</v>
      </c>
      <c r="D1124">
        <v>1964</v>
      </c>
      <c r="E1124">
        <v>1358.149496</v>
      </c>
    </row>
    <row r="1125" spans="1:5">
      <c r="A1125" t="s">
        <v>397</v>
      </c>
      <c r="B1125" t="s">
        <v>539</v>
      </c>
      <c r="C1125" t="s">
        <v>396</v>
      </c>
      <c r="D1125">
        <v>1964</v>
      </c>
    </row>
    <row r="1126" spans="1:5">
      <c r="A1126" t="s">
        <v>395</v>
      </c>
      <c r="B1126" t="s">
        <v>539</v>
      </c>
      <c r="C1126" t="s">
        <v>394</v>
      </c>
      <c r="D1126">
        <v>1964</v>
      </c>
      <c r="E1126">
        <v>675.24163910000004</v>
      </c>
    </row>
    <row r="1127" spans="1:5">
      <c r="A1127" t="s">
        <v>393</v>
      </c>
      <c r="B1127" t="s">
        <v>539</v>
      </c>
      <c r="C1127" t="s">
        <v>392</v>
      </c>
      <c r="D1127">
        <v>1964</v>
      </c>
    </row>
    <row r="1128" spans="1:5">
      <c r="A1128" t="s">
        <v>5</v>
      </c>
      <c r="B1128" t="s">
        <v>539</v>
      </c>
      <c r="C1128" t="s">
        <v>391</v>
      </c>
      <c r="D1128">
        <v>1964</v>
      </c>
    </row>
    <row r="1129" spans="1:5">
      <c r="A1129" t="s">
        <v>390</v>
      </c>
      <c r="B1129" t="s">
        <v>536</v>
      </c>
      <c r="C1129" t="s">
        <v>389</v>
      </c>
      <c r="D1129">
        <v>1964</v>
      </c>
      <c r="E1129">
        <v>1229.019939</v>
      </c>
    </row>
    <row r="1130" spans="1:5">
      <c r="A1130" t="s">
        <v>388</v>
      </c>
      <c r="B1130" t="s">
        <v>536</v>
      </c>
      <c r="C1130" t="s">
        <v>387</v>
      </c>
      <c r="D1130">
        <v>1964</v>
      </c>
    </row>
    <row r="1131" spans="1:5">
      <c r="A1131" t="s">
        <v>386</v>
      </c>
      <c r="B1131" t="s">
        <v>539</v>
      </c>
      <c r="C1131" t="s">
        <v>385</v>
      </c>
      <c r="D1131">
        <v>1964</v>
      </c>
      <c r="E1131">
        <v>1707.5039380000001</v>
      </c>
    </row>
    <row r="1132" spans="1:5">
      <c r="A1132" t="s">
        <v>384</v>
      </c>
      <c r="B1132" t="s">
        <v>539</v>
      </c>
      <c r="C1132" t="s">
        <v>383</v>
      </c>
      <c r="D1132">
        <v>1964</v>
      </c>
      <c r="E1132">
        <v>310.87299689999998</v>
      </c>
    </row>
    <row r="1133" spans="1:5">
      <c r="A1133" t="s">
        <v>382</v>
      </c>
      <c r="B1133" t="s">
        <v>539</v>
      </c>
      <c r="C1133" t="s">
        <v>381</v>
      </c>
      <c r="D1133">
        <v>1964</v>
      </c>
      <c r="E1133">
        <v>1919.2667180000001</v>
      </c>
    </row>
    <row r="1134" spans="1:5">
      <c r="A1134" t="s">
        <v>380</v>
      </c>
      <c r="B1134" t="s">
        <v>539</v>
      </c>
      <c r="C1134" t="s">
        <v>379</v>
      </c>
      <c r="D1134">
        <v>1964</v>
      </c>
    </row>
    <row r="1135" spans="1:5">
      <c r="A1135" t="s">
        <v>378</v>
      </c>
      <c r="B1135" t="s">
        <v>539</v>
      </c>
      <c r="C1135" t="s">
        <v>377</v>
      </c>
      <c r="D1135">
        <v>1964</v>
      </c>
    </row>
    <row r="1136" spans="1:5">
      <c r="A1136" t="s">
        <v>376</v>
      </c>
      <c r="B1136" t="s">
        <v>539</v>
      </c>
      <c r="C1136" t="s">
        <v>375</v>
      </c>
      <c r="D1136">
        <v>1964</v>
      </c>
      <c r="E1136">
        <v>411.76858479999999</v>
      </c>
    </row>
    <row r="1137" spans="1:5">
      <c r="A1137" t="s">
        <v>374</v>
      </c>
      <c r="B1137" t="s">
        <v>539</v>
      </c>
      <c r="C1137" t="s">
        <v>373</v>
      </c>
      <c r="D1137">
        <v>1964</v>
      </c>
      <c r="E1137">
        <v>1729.3999779999999</v>
      </c>
    </row>
    <row r="1138" spans="1:5">
      <c r="A1138" t="s">
        <v>372</v>
      </c>
      <c r="B1138" t="s">
        <v>539</v>
      </c>
      <c r="C1138" t="s">
        <v>371</v>
      </c>
      <c r="D1138">
        <v>1964</v>
      </c>
    </row>
    <row r="1139" spans="1:5">
      <c r="A1139" t="s">
        <v>370</v>
      </c>
      <c r="B1139" t="s">
        <v>539</v>
      </c>
      <c r="C1139" t="s">
        <v>369</v>
      </c>
      <c r="D1139">
        <v>1964</v>
      </c>
      <c r="E1139">
        <v>230.4311999</v>
      </c>
    </row>
    <row r="1140" spans="1:5">
      <c r="A1140" t="s">
        <v>368</v>
      </c>
      <c r="B1140" t="s">
        <v>539</v>
      </c>
      <c r="C1140" t="s">
        <v>367</v>
      </c>
      <c r="D1140">
        <v>1964</v>
      </c>
    </row>
    <row r="1141" spans="1:5">
      <c r="A1141" t="s">
        <v>366</v>
      </c>
      <c r="B1141" t="s">
        <v>539</v>
      </c>
      <c r="C1141" t="s">
        <v>365</v>
      </c>
      <c r="D1141">
        <v>1964</v>
      </c>
    </row>
    <row r="1142" spans="1:5">
      <c r="A1142" t="s">
        <v>364</v>
      </c>
      <c r="B1142" t="s">
        <v>539</v>
      </c>
      <c r="C1142" t="s">
        <v>363</v>
      </c>
      <c r="D1142">
        <v>1964</v>
      </c>
    </row>
    <row r="1143" spans="1:5">
      <c r="A1143" t="s">
        <v>362</v>
      </c>
      <c r="B1143" t="s">
        <v>539</v>
      </c>
      <c r="C1143" t="s">
        <v>361</v>
      </c>
      <c r="D1143">
        <v>1964</v>
      </c>
    </row>
    <row r="1144" spans="1:5">
      <c r="A1144" t="s">
        <v>360</v>
      </c>
      <c r="B1144" t="s">
        <v>539</v>
      </c>
      <c r="C1144" t="s">
        <v>359</v>
      </c>
      <c r="D1144">
        <v>1964</v>
      </c>
      <c r="E1144">
        <v>46.83051605</v>
      </c>
    </row>
    <row r="1145" spans="1:5">
      <c r="A1145" t="s">
        <v>358</v>
      </c>
      <c r="B1145" t="s">
        <v>539</v>
      </c>
      <c r="C1145" t="s">
        <v>357</v>
      </c>
      <c r="D1145">
        <v>1964</v>
      </c>
      <c r="E1145">
        <v>784.95434839999996</v>
      </c>
    </row>
    <row r="1146" spans="1:5">
      <c r="A1146" t="s">
        <v>356</v>
      </c>
      <c r="B1146" t="s">
        <v>539</v>
      </c>
      <c r="C1146" t="s">
        <v>355</v>
      </c>
      <c r="D1146">
        <v>1964</v>
      </c>
    </row>
    <row r="1147" spans="1:5">
      <c r="A1147" t="s">
        <v>354</v>
      </c>
      <c r="B1147" t="s">
        <v>539</v>
      </c>
      <c r="C1147" t="s">
        <v>353</v>
      </c>
      <c r="D1147">
        <v>1964</v>
      </c>
    </row>
    <row r="1148" spans="1:5">
      <c r="A1148" t="s">
        <v>352</v>
      </c>
      <c r="B1148" t="s">
        <v>539</v>
      </c>
      <c r="C1148" t="s">
        <v>351</v>
      </c>
      <c r="D1148">
        <v>1964</v>
      </c>
      <c r="E1148">
        <v>274.61978970000001</v>
      </c>
    </row>
    <row r="1149" spans="1:5">
      <c r="A1149" t="s">
        <v>350</v>
      </c>
      <c r="B1149" t="s">
        <v>539</v>
      </c>
      <c r="C1149" t="s">
        <v>349</v>
      </c>
      <c r="D1149">
        <v>1964</v>
      </c>
    </row>
    <row r="1150" spans="1:5">
      <c r="A1150" t="s">
        <v>348</v>
      </c>
      <c r="B1150" t="s">
        <v>539</v>
      </c>
      <c r="C1150" t="s">
        <v>347</v>
      </c>
      <c r="D1150">
        <v>1964</v>
      </c>
      <c r="E1150">
        <v>305.36161120000003</v>
      </c>
    </row>
    <row r="1151" spans="1:5">
      <c r="A1151" t="s">
        <v>346</v>
      </c>
      <c r="B1151" t="s">
        <v>536</v>
      </c>
      <c r="C1151" t="s">
        <v>345</v>
      </c>
      <c r="D1151">
        <v>1964</v>
      </c>
      <c r="E1151">
        <v>1790.4314750000001</v>
      </c>
    </row>
    <row r="1152" spans="1:5">
      <c r="A1152" t="s">
        <v>344</v>
      </c>
      <c r="B1152" t="s">
        <v>539</v>
      </c>
      <c r="C1152" t="s">
        <v>343</v>
      </c>
      <c r="D1152">
        <v>1964</v>
      </c>
      <c r="E1152">
        <v>629.5915258</v>
      </c>
    </row>
    <row r="1153" spans="1:5">
      <c r="A1153" t="s">
        <v>342</v>
      </c>
      <c r="B1153" t="s">
        <v>539</v>
      </c>
      <c r="C1153" t="s">
        <v>341</v>
      </c>
      <c r="D1153">
        <v>1964</v>
      </c>
      <c r="E1153">
        <v>200.4346405</v>
      </c>
    </row>
    <row r="1154" spans="1:5">
      <c r="A1154" t="s">
        <v>340</v>
      </c>
      <c r="B1154" t="s">
        <v>536</v>
      </c>
      <c r="C1154" t="s">
        <v>339</v>
      </c>
      <c r="D1154">
        <v>1964</v>
      </c>
      <c r="E1154">
        <v>118.4492798</v>
      </c>
    </row>
    <row r="1155" spans="1:5">
      <c r="A1155" t="s">
        <v>338</v>
      </c>
      <c r="B1155" t="s">
        <v>539</v>
      </c>
      <c r="C1155" t="s">
        <v>337</v>
      </c>
      <c r="D1155">
        <v>1964</v>
      </c>
    </row>
    <row r="1156" spans="1:5">
      <c r="A1156" t="s">
        <v>336</v>
      </c>
      <c r="B1156" t="s">
        <v>539</v>
      </c>
      <c r="C1156" t="s">
        <v>335</v>
      </c>
      <c r="D1156">
        <v>1964</v>
      </c>
    </row>
    <row r="1157" spans="1:5">
      <c r="A1157" t="s">
        <v>334</v>
      </c>
      <c r="B1157" t="s">
        <v>539</v>
      </c>
      <c r="C1157" t="s">
        <v>333</v>
      </c>
      <c r="D1157">
        <v>1964</v>
      </c>
    </row>
    <row r="1158" spans="1:5">
      <c r="A1158" t="s">
        <v>332</v>
      </c>
      <c r="B1158" t="s">
        <v>536</v>
      </c>
      <c r="C1158" t="s">
        <v>331</v>
      </c>
      <c r="D1158">
        <v>1964</v>
      </c>
      <c r="E1158">
        <v>171.97812149999999</v>
      </c>
    </row>
    <row r="1159" spans="1:5">
      <c r="A1159" t="s">
        <v>330</v>
      </c>
      <c r="B1159" t="s">
        <v>536</v>
      </c>
      <c r="C1159" t="s">
        <v>329</v>
      </c>
      <c r="D1159">
        <v>1964</v>
      </c>
      <c r="E1159">
        <v>162.1151366</v>
      </c>
    </row>
    <row r="1160" spans="1:5">
      <c r="A1160" t="s">
        <v>328</v>
      </c>
      <c r="B1160" t="s">
        <v>536</v>
      </c>
      <c r="C1160" t="s">
        <v>327</v>
      </c>
      <c r="D1160">
        <v>1964</v>
      </c>
      <c r="E1160">
        <v>115.2571659</v>
      </c>
    </row>
    <row r="1161" spans="1:5">
      <c r="A1161" t="s">
        <v>326</v>
      </c>
      <c r="B1161" t="s">
        <v>536</v>
      </c>
      <c r="C1161" t="s">
        <v>325</v>
      </c>
      <c r="D1161">
        <v>1964</v>
      </c>
      <c r="E1161">
        <v>121.8398984</v>
      </c>
    </row>
    <row r="1162" spans="1:5">
      <c r="A1162" t="s">
        <v>324</v>
      </c>
      <c r="B1162" t="s">
        <v>539</v>
      </c>
      <c r="C1162" t="s">
        <v>323</v>
      </c>
      <c r="D1162">
        <v>1964</v>
      </c>
    </row>
    <row r="1163" spans="1:5">
      <c r="A1163" t="s">
        <v>322</v>
      </c>
      <c r="B1163" t="s">
        <v>536</v>
      </c>
      <c r="C1163" t="s">
        <v>321</v>
      </c>
      <c r="D1163">
        <v>1964</v>
      </c>
      <c r="E1163">
        <v>114.5474651</v>
      </c>
    </row>
    <row r="1164" spans="1:5">
      <c r="A1164" t="s">
        <v>320</v>
      </c>
      <c r="B1164" t="s">
        <v>539</v>
      </c>
      <c r="C1164" t="s">
        <v>319</v>
      </c>
      <c r="D1164">
        <v>1964</v>
      </c>
    </row>
    <row r="1165" spans="1:5">
      <c r="A1165" t="s">
        <v>318</v>
      </c>
      <c r="B1165" t="s">
        <v>539</v>
      </c>
      <c r="C1165" t="s">
        <v>317</v>
      </c>
      <c r="D1165">
        <v>1964</v>
      </c>
      <c r="E1165">
        <v>114.315161</v>
      </c>
    </row>
    <row r="1166" spans="1:5">
      <c r="A1166" t="s">
        <v>316</v>
      </c>
      <c r="B1166" t="s">
        <v>536</v>
      </c>
      <c r="C1166" t="s">
        <v>315</v>
      </c>
      <c r="D1166">
        <v>1964</v>
      </c>
    </row>
    <row r="1167" spans="1:5">
      <c r="A1167" t="s">
        <v>314</v>
      </c>
      <c r="B1167" t="s">
        <v>539</v>
      </c>
      <c r="C1167" t="s">
        <v>313</v>
      </c>
      <c r="D1167">
        <v>1964</v>
      </c>
      <c r="E1167">
        <v>965.13542270000005</v>
      </c>
    </row>
    <row r="1168" spans="1:5">
      <c r="A1168" t="s">
        <v>312</v>
      </c>
      <c r="B1168" t="s">
        <v>539</v>
      </c>
      <c r="C1168" t="s">
        <v>311</v>
      </c>
      <c r="D1168">
        <v>1964</v>
      </c>
      <c r="E1168">
        <v>221.31918859999999</v>
      </c>
    </row>
    <row r="1169" spans="1:5">
      <c r="A1169" t="s">
        <v>310</v>
      </c>
      <c r="B1169" t="s">
        <v>539</v>
      </c>
      <c r="C1169" t="s">
        <v>309</v>
      </c>
      <c r="D1169">
        <v>1964</v>
      </c>
      <c r="E1169">
        <v>288.16348169999998</v>
      </c>
    </row>
    <row r="1170" spans="1:5">
      <c r="A1170" t="s">
        <v>308</v>
      </c>
      <c r="B1170" t="s">
        <v>539</v>
      </c>
      <c r="C1170" t="s">
        <v>307</v>
      </c>
      <c r="D1170">
        <v>1964</v>
      </c>
      <c r="E1170">
        <v>2297.9206429999999</v>
      </c>
    </row>
    <row r="1171" spans="1:5">
      <c r="A1171" t="s">
        <v>306</v>
      </c>
      <c r="B1171" t="s">
        <v>539</v>
      </c>
      <c r="C1171" t="s">
        <v>305</v>
      </c>
      <c r="D1171">
        <v>1964</v>
      </c>
      <c r="E1171">
        <v>1375.8922560000001</v>
      </c>
    </row>
    <row r="1172" spans="1:5">
      <c r="A1172" t="s">
        <v>304</v>
      </c>
      <c r="B1172" t="s">
        <v>539</v>
      </c>
      <c r="C1172" t="s">
        <v>303</v>
      </c>
      <c r="D1172">
        <v>1964</v>
      </c>
      <c r="E1172">
        <v>1222.5445400000001</v>
      </c>
    </row>
    <row r="1173" spans="1:5">
      <c r="A1173" t="s">
        <v>302</v>
      </c>
      <c r="B1173" t="s">
        <v>539</v>
      </c>
      <c r="C1173" t="s">
        <v>301</v>
      </c>
      <c r="D1173">
        <v>1964</v>
      </c>
      <c r="E1173">
        <v>518.88972309999997</v>
      </c>
    </row>
    <row r="1174" spans="1:5">
      <c r="A1174" t="s">
        <v>300</v>
      </c>
      <c r="B1174" t="s">
        <v>539</v>
      </c>
      <c r="C1174" t="s">
        <v>299</v>
      </c>
      <c r="D1174">
        <v>1964</v>
      </c>
    </row>
    <row r="1175" spans="1:5">
      <c r="A1175" t="s">
        <v>298</v>
      </c>
      <c r="B1175" t="s">
        <v>539</v>
      </c>
      <c r="C1175" t="s">
        <v>297</v>
      </c>
      <c r="D1175">
        <v>1964</v>
      </c>
      <c r="E1175">
        <v>835.65725250000003</v>
      </c>
    </row>
    <row r="1176" spans="1:5">
      <c r="A1176" t="s">
        <v>296</v>
      </c>
      <c r="B1176" t="s">
        <v>539</v>
      </c>
      <c r="C1176" t="s">
        <v>295</v>
      </c>
      <c r="D1176">
        <v>1964</v>
      </c>
    </row>
    <row r="1177" spans="1:5">
      <c r="A1177" t="s">
        <v>294</v>
      </c>
      <c r="B1177" t="s">
        <v>539</v>
      </c>
      <c r="C1177" t="s">
        <v>293</v>
      </c>
      <c r="D1177">
        <v>1964</v>
      </c>
      <c r="E1177">
        <v>108.5589446</v>
      </c>
    </row>
    <row r="1178" spans="1:5">
      <c r="A1178" t="s">
        <v>292</v>
      </c>
      <c r="B1178" t="s">
        <v>539</v>
      </c>
      <c r="C1178" t="s">
        <v>291</v>
      </c>
      <c r="D1178">
        <v>1964</v>
      </c>
    </row>
    <row r="1179" spans="1:5">
      <c r="A1179" t="s">
        <v>290</v>
      </c>
      <c r="B1179" t="s">
        <v>539</v>
      </c>
      <c r="C1179" t="s">
        <v>289</v>
      </c>
      <c r="D1179">
        <v>1964</v>
      </c>
      <c r="E1179">
        <v>123.64319140000001</v>
      </c>
    </row>
    <row r="1180" spans="1:5">
      <c r="A1180" t="s">
        <v>288</v>
      </c>
      <c r="B1180" t="s">
        <v>539</v>
      </c>
      <c r="C1180" t="s">
        <v>287</v>
      </c>
      <c r="D1180">
        <v>1964</v>
      </c>
    </row>
    <row r="1181" spans="1:5">
      <c r="A1181" t="s">
        <v>286</v>
      </c>
      <c r="B1181" t="s">
        <v>539</v>
      </c>
      <c r="C1181" t="s">
        <v>285</v>
      </c>
      <c r="D1181">
        <v>1964</v>
      </c>
      <c r="E1181">
        <v>268.70728739999998</v>
      </c>
    </row>
    <row r="1182" spans="1:5">
      <c r="A1182" t="s">
        <v>284</v>
      </c>
      <c r="B1182" t="s">
        <v>539</v>
      </c>
      <c r="C1182" t="s">
        <v>283</v>
      </c>
      <c r="D1182">
        <v>1964</v>
      </c>
      <c r="E1182">
        <v>123.58845549999999</v>
      </c>
    </row>
    <row r="1183" spans="1:5">
      <c r="A1183" t="s">
        <v>282</v>
      </c>
      <c r="B1183" t="s">
        <v>539</v>
      </c>
      <c r="C1183" t="s">
        <v>281</v>
      </c>
      <c r="D1183">
        <v>1964</v>
      </c>
    </row>
    <row r="1184" spans="1:5">
      <c r="A1184" t="s">
        <v>280</v>
      </c>
      <c r="B1184" t="s">
        <v>536</v>
      </c>
      <c r="C1184" t="s">
        <v>279</v>
      </c>
      <c r="D1184">
        <v>1964</v>
      </c>
      <c r="E1184">
        <v>429.40325760000002</v>
      </c>
    </row>
    <row r="1185" spans="1:5">
      <c r="A1185" t="s">
        <v>278</v>
      </c>
      <c r="B1185" t="s">
        <v>539</v>
      </c>
      <c r="C1185" t="s">
        <v>277</v>
      </c>
      <c r="D1185">
        <v>1964</v>
      </c>
    </row>
    <row r="1186" spans="1:5">
      <c r="A1186" t="s">
        <v>276</v>
      </c>
      <c r="B1186" t="s">
        <v>539</v>
      </c>
      <c r="C1186" t="s">
        <v>275</v>
      </c>
      <c r="D1186">
        <v>1964</v>
      </c>
    </row>
    <row r="1187" spans="1:5">
      <c r="A1187" t="s">
        <v>274</v>
      </c>
      <c r="B1187" t="s">
        <v>539</v>
      </c>
      <c r="C1187" t="s">
        <v>273</v>
      </c>
      <c r="D1187">
        <v>1964</v>
      </c>
      <c r="E1187">
        <v>178.813389</v>
      </c>
    </row>
    <row r="1188" spans="1:5">
      <c r="A1188" t="s">
        <v>272</v>
      </c>
      <c r="B1188" t="s">
        <v>539</v>
      </c>
      <c r="C1188" t="s">
        <v>271</v>
      </c>
      <c r="D1188">
        <v>1964</v>
      </c>
    </row>
    <row r="1189" spans="1:5">
      <c r="A1189" t="s">
        <v>270</v>
      </c>
      <c r="B1189" t="s">
        <v>539</v>
      </c>
      <c r="C1189" t="s">
        <v>269</v>
      </c>
      <c r="D1189">
        <v>1964</v>
      </c>
    </row>
    <row r="1190" spans="1:5">
      <c r="A1190" t="s">
        <v>268</v>
      </c>
      <c r="B1190" t="s">
        <v>536</v>
      </c>
      <c r="C1190" t="s">
        <v>267</v>
      </c>
      <c r="D1190">
        <v>1964</v>
      </c>
      <c r="E1190">
        <v>451.95100889999998</v>
      </c>
    </row>
    <row r="1191" spans="1:5">
      <c r="A1191" t="s">
        <v>266</v>
      </c>
      <c r="B1191" t="s">
        <v>536</v>
      </c>
      <c r="C1191" t="s">
        <v>265</v>
      </c>
      <c r="D1191">
        <v>1964</v>
      </c>
    </row>
    <row r="1192" spans="1:5">
      <c r="A1192" t="s">
        <v>264</v>
      </c>
      <c r="B1192" t="s">
        <v>536</v>
      </c>
      <c r="C1192" t="s">
        <v>263</v>
      </c>
      <c r="D1192">
        <v>1964</v>
      </c>
    </row>
    <row r="1193" spans="1:5">
      <c r="A1193" t="s">
        <v>262</v>
      </c>
      <c r="B1193" t="s">
        <v>539</v>
      </c>
      <c r="C1193" t="s">
        <v>261</v>
      </c>
      <c r="D1193">
        <v>1964</v>
      </c>
    </row>
    <row r="1194" spans="1:5">
      <c r="A1194" t="s">
        <v>260</v>
      </c>
      <c r="B1194" t="s">
        <v>539</v>
      </c>
      <c r="C1194" t="s">
        <v>259</v>
      </c>
      <c r="D1194">
        <v>1964</v>
      </c>
      <c r="E1194">
        <v>120.12729520000001</v>
      </c>
    </row>
    <row r="1195" spans="1:5">
      <c r="A1195" t="s">
        <v>258</v>
      </c>
      <c r="B1195" t="s">
        <v>536</v>
      </c>
      <c r="C1195" t="s">
        <v>257</v>
      </c>
      <c r="D1195">
        <v>1964</v>
      </c>
    </row>
    <row r="1196" spans="1:5">
      <c r="A1196" t="s">
        <v>256</v>
      </c>
      <c r="B1196" t="s">
        <v>536</v>
      </c>
      <c r="C1196" t="s">
        <v>255</v>
      </c>
      <c r="D1196">
        <v>1964</v>
      </c>
      <c r="E1196">
        <v>158.0065085</v>
      </c>
    </row>
    <row r="1197" spans="1:5">
      <c r="A1197" t="s">
        <v>254</v>
      </c>
      <c r="B1197" t="s">
        <v>539</v>
      </c>
      <c r="C1197" t="s">
        <v>253</v>
      </c>
      <c r="D1197">
        <v>1964</v>
      </c>
      <c r="E1197">
        <v>56.712943369999998</v>
      </c>
    </row>
    <row r="1198" spans="1:5">
      <c r="A1198" t="s">
        <v>252</v>
      </c>
      <c r="B1198" t="s">
        <v>536</v>
      </c>
      <c r="C1198" t="s">
        <v>251</v>
      </c>
      <c r="D1198">
        <v>1964</v>
      </c>
      <c r="E1198">
        <v>169.79888399999999</v>
      </c>
    </row>
    <row r="1199" spans="1:5">
      <c r="A1199" t="s">
        <v>250</v>
      </c>
      <c r="B1199" t="s">
        <v>539</v>
      </c>
      <c r="C1199" t="s">
        <v>249</v>
      </c>
      <c r="D1199">
        <v>1964</v>
      </c>
    </row>
    <row r="1200" spans="1:5">
      <c r="A1200" t="s">
        <v>248</v>
      </c>
      <c r="B1200" t="s">
        <v>539</v>
      </c>
      <c r="C1200" t="s">
        <v>247</v>
      </c>
      <c r="D1200">
        <v>1964</v>
      </c>
      <c r="E1200">
        <v>2755.6331169999999</v>
      </c>
    </row>
    <row r="1201" spans="1:5">
      <c r="A1201" t="s">
        <v>246</v>
      </c>
      <c r="B1201" t="s">
        <v>539</v>
      </c>
      <c r="C1201" t="s">
        <v>245</v>
      </c>
      <c r="D1201">
        <v>1964</v>
      </c>
    </row>
    <row r="1202" spans="1:5">
      <c r="A1202" t="s">
        <v>244</v>
      </c>
      <c r="B1202" t="s">
        <v>539</v>
      </c>
      <c r="C1202" t="s">
        <v>243</v>
      </c>
      <c r="D1202">
        <v>1964</v>
      </c>
    </row>
    <row r="1203" spans="1:5">
      <c r="A1203" t="s">
        <v>242</v>
      </c>
      <c r="B1203" t="s">
        <v>539</v>
      </c>
      <c r="C1203" t="s">
        <v>241</v>
      </c>
      <c r="D1203">
        <v>1964</v>
      </c>
    </row>
    <row r="1204" spans="1:5">
      <c r="A1204" t="s">
        <v>240</v>
      </c>
      <c r="B1204" t="s">
        <v>539</v>
      </c>
      <c r="C1204" t="s">
        <v>239</v>
      </c>
      <c r="D1204">
        <v>1964</v>
      </c>
      <c r="E1204">
        <v>201.26936559999999</v>
      </c>
    </row>
    <row r="1205" spans="1:5">
      <c r="A1205" t="s">
        <v>238</v>
      </c>
      <c r="B1205" t="s">
        <v>539</v>
      </c>
      <c r="C1205" t="s">
        <v>237</v>
      </c>
      <c r="D1205">
        <v>1964</v>
      </c>
    </row>
    <row r="1206" spans="1:5">
      <c r="A1206" t="s">
        <v>236</v>
      </c>
      <c r="B1206" t="s">
        <v>539</v>
      </c>
      <c r="C1206" t="s">
        <v>235</v>
      </c>
      <c r="D1206">
        <v>1964</v>
      </c>
    </row>
    <row r="1207" spans="1:5">
      <c r="A1207" t="s">
        <v>234</v>
      </c>
      <c r="B1207" t="s">
        <v>539</v>
      </c>
      <c r="C1207" t="s">
        <v>233</v>
      </c>
      <c r="D1207">
        <v>1964</v>
      </c>
      <c r="E1207">
        <v>142.65933989999999</v>
      </c>
    </row>
    <row r="1208" spans="1:5">
      <c r="A1208" t="s">
        <v>232</v>
      </c>
      <c r="B1208" t="s">
        <v>539</v>
      </c>
      <c r="C1208" t="s">
        <v>231</v>
      </c>
      <c r="D1208">
        <v>1964</v>
      </c>
    </row>
    <row r="1209" spans="1:5">
      <c r="A1209" t="s">
        <v>230</v>
      </c>
      <c r="B1209" t="s">
        <v>536</v>
      </c>
      <c r="C1209" t="s">
        <v>229</v>
      </c>
      <c r="D1209">
        <v>1964</v>
      </c>
    </row>
    <row r="1210" spans="1:5">
      <c r="A1210" t="s">
        <v>228</v>
      </c>
      <c r="B1210" t="s">
        <v>539</v>
      </c>
      <c r="C1210" t="s">
        <v>227</v>
      </c>
      <c r="D1210">
        <v>1964</v>
      </c>
      <c r="E1210">
        <v>463.89630690000001</v>
      </c>
    </row>
    <row r="1211" spans="1:5">
      <c r="A1211" t="s">
        <v>226</v>
      </c>
      <c r="B1211" t="s">
        <v>539</v>
      </c>
      <c r="C1211" t="s">
        <v>225</v>
      </c>
      <c r="D1211">
        <v>1964</v>
      </c>
    </row>
    <row r="1212" spans="1:5">
      <c r="A1212" t="s">
        <v>224</v>
      </c>
      <c r="B1212" t="s">
        <v>536</v>
      </c>
      <c r="C1212" t="s">
        <v>223</v>
      </c>
      <c r="D1212">
        <v>1964</v>
      </c>
      <c r="E1212">
        <v>163.6107016</v>
      </c>
    </row>
    <row r="1213" spans="1:5">
      <c r="A1213" t="s">
        <v>222</v>
      </c>
      <c r="B1213" t="s">
        <v>539</v>
      </c>
      <c r="C1213" t="s">
        <v>221</v>
      </c>
      <c r="D1213">
        <v>1964</v>
      </c>
    </row>
    <row r="1214" spans="1:5">
      <c r="A1214" t="s">
        <v>220</v>
      </c>
      <c r="B1214" t="s">
        <v>539</v>
      </c>
      <c r="C1214" t="s">
        <v>219</v>
      </c>
      <c r="D1214">
        <v>1964</v>
      </c>
    </row>
    <row r="1215" spans="1:5">
      <c r="A1215" t="s">
        <v>218</v>
      </c>
      <c r="B1215" t="s">
        <v>539</v>
      </c>
      <c r="C1215" t="s">
        <v>217</v>
      </c>
      <c r="D1215">
        <v>1964</v>
      </c>
    </row>
    <row r="1216" spans="1:5">
      <c r="A1216" t="s">
        <v>216</v>
      </c>
      <c r="B1216" t="s">
        <v>539</v>
      </c>
      <c r="C1216" t="s">
        <v>215</v>
      </c>
      <c r="D1216">
        <v>1964</v>
      </c>
    </row>
    <row r="1217" spans="1:5">
      <c r="A1217" t="s">
        <v>214</v>
      </c>
      <c r="B1217" t="s">
        <v>536</v>
      </c>
      <c r="C1217" t="s">
        <v>213</v>
      </c>
      <c r="D1217">
        <v>1964</v>
      </c>
    </row>
    <row r="1218" spans="1:5">
      <c r="A1218" t="s">
        <v>212</v>
      </c>
      <c r="B1218" t="s">
        <v>539</v>
      </c>
      <c r="C1218" t="s">
        <v>211</v>
      </c>
      <c r="D1218">
        <v>1964</v>
      </c>
    </row>
    <row r="1219" spans="1:5">
      <c r="A1219" t="s">
        <v>210</v>
      </c>
      <c r="B1219" t="s">
        <v>539</v>
      </c>
      <c r="C1219" t="s">
        <v>209</v>
      </c>
      <c r="D1219">
        <v>1964</v>
      </c>
    </row>
    <row r="1220" spans="1:5">
      <c r="A1220" t="s">
        <v>208</v>
      </c>
      <c r="B1220" t="s">
        <v>539</v>
      </c>
      <c r="C1220" t="s">
        <v>207</v>
      </c>
      <c r="D1220">
        <v>1964</v>
      </c>
    </row>
    <row r="1221" spans="1:5">
      <c r="A1221" t="s">
        <v>206</v>
      </c>
      <c r="B1221" t="s">
        <v>539</v>
      </c>
      <c r="C1221" t="s">
        <v>205</v>
      </c>
      <c r="D1221">
        <v>1964</v>
      </c>
    </row>
    <row r="1222" spans="1:5">
      <c r="A1222" t="s">
        <v>204</v>
      </c>
      <c r="B1222" t="s">
        <v>539</v>
      </c>
      <c r="C1222" t="s">
        <v>203</v>
      </c>
      <c r="D1222">
        <v>1964</v>
      </c>
      <c r="E1222">
        <v>157.61104119999999</v>
      </c>
    </row>
    <row r="1223" spans="1:5">
      <c r="A1223" t="s">
        <v>202</v>
      </c>
      <c r="B1223" t="s">
        <v>539</v>
      </c>
      <c r="C1223" t="s">
        <v>201</v>
      </c>
      <c r="D1223">
        <v>1964</v>
      </c>
    </row>
    <row r="1224" spans="1:5">
      <c r="A1224" t="s">
        <v>200</v>
      </c>
      <c r="B1224" t="s">
        <v>539</v>
      </c>
      <c r="C1224" t="s">
        <v>199</v>
      </c>
      <c r="D1224">
        <v>1964</v>
      </c>
      <c r="E1224">
        <v>49.134410010000003</v>
      </c>
    </row>
    <row r="1225" spans="1:5">
      <c r="A1225" t="s">
        <v>198</v>
      </c>
      <c r="B1225" t="s">
        <v>539</v>
      </c>
      <c r="C1225" t="s">
        <v>197</v>
      </c>
      <c r="D1225">
        <v>1964</v>
      </c>
      <c r="E1225">
        <v>289.00498040000002</v>
      </c>
    </row>
    <row r="1226" spans="1:5">
      <c r="A1226" t="s">
        <v>196</v>
      </c>
      <c r="B1226" t="s">
        <v>536</v>
      </c>
      <c r="C1226" t="s">
        <v>195</v>
      </c>
      <c r="D1226">
        <v>1964</v>
      </c>
      <c r="E1226">
        <v>3478.085861</v>
      </c>
    </row>
    <row r="1227" spans="1:5">
      <c r="A1227" t="s">
        <v>194</v>
      </c>
      <c r="B1227" t="s">
        <v>539</v>
      </c>
      <c r="C1227" t="s">
        <v>193</v>
      </c>
      <c r="D1227">
        <v>1964</v>
      </c>
    </row>
    <row r="1228" spans="1:5">
      <c r="A1228" t="s">
        <v>192</v>
      </c>
      <c r="B1228" t="s">
        <v>539</v>
      </c>
      <c r="C1228" t="s">
        <v>191</v>
      </c>
      <c r="D1228">
        <v>1964</v>
      </c>
    </row>
    <row r="1229" spans="1:5">
      <c r="A1229" t="s">
        <v>190</v>
      </c>
      <c r="B1229" t="s">
        <v>539</v>
      </c>
      <c r="C1229" t="s">
        <v>189</v>
      </c>
      <c r="D1229">
        <v>1964</v>
      </c>
      <c r="E1229">
        <v>153.26625609999999</v>
      </c>
    </row>
    <row r="1230" spans="1:5">
      <c r="A1230" t="s">
        <v>188</v>
      </c>
      <c r="B1230" t="s">
        <v>539</v>
      </c>
      <c r="C1230" t="s">
        <v>187</v>
      </c>
      <c r="D1230">
        <v>1964</v>
      </c>
      <c r="E1230">
        <v>113.170338</v>
      </c>
    </row>
    <row r="1231" spans="1:5">
      <c r="A1231" t="s">
        <v>186</v>
      </c>
      <c r="B1231" t="s">
        <v>539</v>
      </c>
      <c r="C1231" t="s">
        <v>185</v>
      </c>
      <c r="D1231">
        <v>1964</v>
      </c>
      <c r="E1231">
        <v>170.8059106</v>
      </c>
    </row>
    <row r="1232" spans="1:5">
      <c r="A1232" t="s">
        <v>184</v>
      </c>
      <c r="B1232" t="s">
        <v>539</v>
      </c>
      <c r="C1232" t="s">
        <v>183</v>
      </c>
      <c r="D1232">
        <v>1964</v>
      </c>
      <c r="E1232">
        <v>1541.947365</v>
      </c>
    </row>
    <row r="1233" spans="1:5">
      <c r="A1233" t="s">
        <v>182</v>
      </c>
      <c r="B1233" t="s">
        <v>539</v>
      </c>
      <c r="C1233" t="s">
        <v>181</v>
      </c>
      <c r="D1233">
        <v>1964</v>
      </c>
      <c r="E1233">
        <v>1937.8846140000001</v>
      </c>
    </row>
    <row r="1234" spans="1:5">
      <c r="A1234" t="s">
        <v>180</v>
      </c>
      <c r="B1234" t="s">
        <v>539</v>
      </c>
      <c r="C1234" t="s">
        <v>179</v>
      </c>
      <c r="D1234">
        <v>1964</v>
      </c>
      <c r="E1234">
        <v>46.242511700000001</v>
      </c>
    </row>
    <row r="1235" spans="1:5">
      <c r="A1235" t="s">
        <v>178</v>
      </c>
      <c r="B1235" t="s">
        <v>539</v>
      </c>
      <c r="C1235" t="s">
        <v>177</v>
      </c>
      <c r="D1235">
        <v>1964</v>
      </c>
    </row>
    <row r="1236" spans="1:5">
      <c r="A1236" t="s">
        <v>176</v>
      </c>
      <c r="B1236" t="s">
        <v>539</v>
      </c>
      <c r="C1236" t="s">
        <v>175</v>
      </c>
      <c r="D1236">
        <v>1964</v>
      </c>
      <c r="E1236">
        <v>2813.5469760000001</v>
      </c>
    </row>
    <row r="1237" spans="1:5">
      <c r="A1237" t="s">
        <v>174</v>
      </c>
      <c r="B1237" t="s">
        <v>536</v>
      </c>
      <c r="C1237" t="s">
        <v>173</v>
      </c>
      <c r="D1237">
        <v>1964</v>
      </c>
      <c r="E1237">
        <v>1717.341815</v>
      </c>
    </row>
    <row r="1238" spans="1:5">
      <c r="A1238" t="s">
        <v>172</v>
      </c>
      <c r="B1238" t="s">
        <v>539</v>
      </c>
      <c r="C1238" t="s">
        <v>171</v>
      </c>
      <c r="D1238">
        <v>1964</v>
      </c>
    </row>
    <row r="1239" spans="1:5">
      <c r="A1239" t="s">
        <v>170</v>
      </c>
      <c r="B1239" t="s">
        <v>536</v>
      </c>
      <c r="C1239" t="s">
        <v>169</v>
      </c>
      <c r="D1239">
        <v>1964</v>
      </c>
    </row>
    <row r="1240" spans="1:5">
      <c r="A1240" t="s">
        <v>168</v>
      </c>
      <c r="B1240" t="s">
        <v>539</v>
      </c>
      <c r="C1240" t="s">
        <v>167</v>
      </c>
      <c r="D1240">
        <v>1964</v>
      </c>
      <c r="E1240">
        <v>103.5360362</v>
      </c>
    </row>
    <row r="1241" spans="1:5">
      <c r="A1241" t="s">
        <v>166</v>
      </c>
      <c r="B1241" t="s">
        <v>539</v>
      </c>
      <c r="C1241" t="s">
        <v>165</v>
      </c>
      <c r="D1241">
        <v>1964</v>
      </c>
      <c r="E1241">
        <v>608.1266905</v>
      </c>
    </row>
    <row r="1242" spans="1:5">
      <c r="A1242" t="s">
        <v>164</v>
      </c>
      <c r="B1242" t="s">
        <v>539</v>
      </c>
      <c r="C1242" t="s">
        <v>163</v>
      </c>
      <c r="D1242">
        <v>1964</v>
      </c>
      <c r="E1242">
        <v>386.216477</v>
      </c>
    </row>
    <row r="1243" spans="1:5">
      <c r="A1243" t="s">
        <v>162</v>
      </c>
      <c r="B1243" t="s">
        <v>539</v>
      </c>
      <c r="C1243" t="s">
        <v>161</v>
      </c>
      <c r="D1243">
        <v>1964</v>
      </c>
      <c r="E1243">
        <v>175.9311979</v>
      </c>
    </row>
    <row r="1244" spans="1:5">
      <c r="A1244" t="s">
        <v>160</v>
      </c>
      <c r="B1244" t="s">
        <v>539</v>
      </c>
      <c r="C1244" t="s">
        <v>159</v>
      </c>
      <c r="D1244">
        <v>1964</v>
      </c>
    </row>
    <row r="1245" spans="1:5">
      <c r="A1245" t="s">
        <v>158</v>
      </c>
      <c r="B1245" t="s">
        <v>539</v>
      </c>
      <c r="C1245" t="s">
        <v>157</v>
      </c>
      <c r="D1245">
        <v>1964</v>
      </c>
      <c r="E1245">
        <v>139.64527190000001</v>
      </c>
    </row>
    <row r="1246" spans="1:5">
      <c r="A1246" t="s">
        <v>156</v>
      </c>
      <c r="B1246" t="s">
        <v>539</v>
      </c>
      <c r="C1246" t="s">
        <v>155</v>
      </c>
      <c r="D1246">
        <v>1964</v>
      </c>
    </row>
    <row r="1247" spans="1:5">
      <c r="A1247" t="s">
        <v>154</v>
      </c>
      <c r="B1247" t="s">
        <v>536</v>
      </c>
      <c r="C1247" t="s">
        <v>153</v>
      </c>
      <c r="D1247">
        <v>1964</v>
      </c>
      <c r="E1247">
        <v>61.792280310000002</v>
      </c>
    </row>
    <row r="1248" spans="1:5">
      <c r="A1248" t="s">
        <v>152</v>
      </c>
      <c r="B1248" t="s">
        <v>539</v>
      </c>
      <c r="C1248" t="s">
        <v>151</v>
      </c>
      <c r="D1248">
        <v>1964</v>
      </c>
      <c r="E1248">
        <v>1006.434446</v>
      </c>
    </row>
    <row r="1249" spans="1:5">
      <c r="A1249" t="s">
        <v>150</v>
      </c>
      <c r="B1249" t="s">
        <v>539</v>
      </c>
      <c r="C1249" t="s">
        <v>149</v>
      </c>
      <c r="D1249">
        <v>1964</v>
      </c>
    </row>
    <row r="1250" spans="1:5">
      <c r="A1250" t="s">
        <v>148</v>
      </c>
      <c r="B1250" t="s">
        <v>539</v>
      </c>
      <c r="C1250" t="s">
        <v>147</v>
      </c>
      <c r="D1250">
        <v>1964</v>
      </c>
      <c r="E1250">
        <v>468.78108159999999</v>
      </c>
    </row>
    <row r="1251" spans="1:5">
      <c r="A1251" t="s">
        <v>146</v>
      </c>
      <c r="B1251" t="s">
        <v>539</v>
      </c>
      <c r="C1251" t="s">
        <v>145</v>
      </c>
      <c r="D1251">
        <v>1964</v>
      </c>
    </row>
    <row r="1252" spans="1:5">
      <c r="A1252" t="s">
        <v>144</v>
      </c>
      <c r="B1252" t="s">
        <v>536</v>
      </c>
      <c r="C1252" t="s">
        <v>143</v>
      </c>
      <c r="D1252">
        <v>1964</v>
      </c>
    </row>
    <row r="1253" spans="1:5">
      <c r="A1253" t="s">
        <v>142</v>
      </c>
      <c r="B1253" t="s">
        <v>536</v>
      </c>
      <c r="C1253" t="s">
        <v>141</v>
      </c>
      <c r="D1253">
        <v>1964</v>
      </c>
    </row>
    <row r="1254" spans="1:5">
      <c r="A1254" t="s">
        <v>140</v>
      </c>
      <c r="B1254" t="s">
        <v>536</v>
      </c>
      <c r="C1254" t="s">
        <v>139</v>
      </c>
      <c r="D1254">
        <v>1964</v>
      </c>
      <c r="E1254">
        <v>1766.654495</v>
      </c>
    </row>
    <row r="1255" spans="1:5">
      <c r="A1255" t="s">
        <v>138</v>
      </c>
      <c r="B1255" t="s">
        <v>539</v>
      </c>
      <c r="C1255" t="s">
        <v>137</v>
      </c>
      <c r="D1255">
        <v>1964</v>
      </c>
    </row>
    <row r="1256" spans="1:5">
      <c r="A1256" t="s">
        <v>136</v>
      </c>
      <c r="B1256" t="s">
        <v>539</v>
      </c>
      <c r="C1256" t="s">
        <v>135</v>
      </c>
      <c r="D1256">
        <v>1964</v>
      </c>
    </row>
    <row r="1257" spans="1:5">
      <c r="A1257" t="s">
        <v>134</v>
      </c>
      <c r="B1257" t="s">
        <v>539</v>
      </c>
      <c r="C1257" t="s">
        <v>133</v>
      </c>
      <c r="D1257">
        <v>1964</v>
      </c>
    </row>
    <row r="1258" spans="1:5">
      <c r="A1258" t="s">
        <v>132</v>
      </c>
      <c r="B1258" t="s">
        <v>539</v>
      </c>
      <c r="C1258" t="s">
        <v>131</v>
      </c>
      <c r="D1258">
        <v>1964</v>
      </c>
    </row>
    <row r="1259" spans="1:5">
      <c r="A1259" t="s">
        <v>130</v>
      </c>
      <c r="B1259" t="s">
        <v>539</v>
      </c>
      <c r="C1259" t="s">
        <v>129</v>
      </c>
      <c r="D1259">
        <v>1964</v>
      </c>
      <c r="E1259">
        <v>41.116806529999998</v>
      </c>
    </row>
    <row r="1260" spans="1:5">
      <c r="A1260" t="s">
        <v>128</v>
      </c>
      <c r="B1260" t="s">
        <v>536</v>
      </c>
      <c r="C1260" t="s">
        <v>127</v>
      </c>
      <c r="D1260">
        <v>1964</v>
      </c>
      <c r="E1260">
        <v>109.5037864</v>
      </c>
    </row>
    <row r="1261" spans="1:5">
      <c r="A1261" t="s">
        <v>126</v>
      </c>
      <c r="B1261" t="s">
        <v>539</v>
      </c>
      <c r="C1261" t="s">
        <v>125</v>
      </c>
      <c r="D1261">
        <v>1964</v>
      </c>
    </row>
    <row r="1262" spans="1:5">
      <c r="A1262" t="s">
        <v>124</v>
      </c>
      <c r="B1262" t="s">
        <v>539</v>
      </c>
      <c r="C1262" t="s">
        <v>123</v>
      </c>
      <c r="D1262">
        <v>1964</v>
      </c>
      <c r="E1262">
        <v>137.71953819999999</v>
      </c>
    </row>
    <row r="1263" spans="1:5">
      <c r="A1263" t="s">
        <v>122</v>
      </c>
      <c r="B1263" t="s">
        <v>539</v>
      </c>
      <c r="C1263" t="s">
        <v>121</v>
      </c>
      <c r="D1263">
        <v>1964</v>
      </c>
      <c r="E1263">
        <v>262.30838290000003</v>
      </c>
    </row>
    <row r="1264" spans="1:5">
      <c r="A1264" t="s">
        <v>120</v>
      </c>
      <c r="B1264" t="s">
        <v>539</v>
      </c>
      <c r="C1264" t="s">
        <v>119</v>
      </c>
      <c r="D1264">
        <v>1964</v>
      </c>
      <c r="E1264">
        <v>485.30325979999998</v>
      </c>
    </row>
    <row r="1265" spans="1:5">
      <c r="A1265" t="s">
        <v>118</v>
      </c>
      <c r="B1265" t="s">
        <v>539</v>
      </c>
      <c r="C1265" t="s">
        <v>117</v>
      </c>
      <c r="D1265">
        <v>1964</v>
      </c>
    </row>
    <row r="1266" spans="1:5">
      <c r="A1266" t="s">
        <v>116</v>
      </c>
      <c r="B1266" t="s">
        <v>539</v>
      </c>
      <c r="C1266" t="s">
        <v>115</v>
      </c>
      <c r="D1266">
        <v>1964</v>
      </c>
      <c r="E1266">
        <v>152.69690539999999</v>
      </c>
    </row>
    <row r="1267" spans="1:5">
      <c r="A1267" t="s">
        <v>114</v>
      </c>
      <c r="B1267" t="s">
        <v>539</v>
      </c>
      <c r="C1267" t="s">
        <v>113</v>
      </c>
      <c r="D1267">
        <v>1964</v>
      </c>
    </row>
    <row r="1268" spans="1:5">
      <c r="A1268" t="s">
        <v>112</v>
      </c>
      <c r="B1268" t="s">
        <v>539</v>
      </c>
      <c r="C1268" t="s">
        <v>111</v>
      </c>
      <c r="D1268">
        <v>1964</v>
      </c>
    </row>
    <row r="1269" spans="1:5">
      <c r="A1269" t="s">
        <v>110</v>
      </c>
      <c r="B1269" t="s">
        <v>539</v>
      </c>
      <c r="C1269" t="s">
        <v>109</v>
      </c>
      <c r="D1269">
        <v>1964</v>
      </c>
    </row>
    <row r="1270" spans="1:5">
      <c r="A1270" t="s">
        <v>108</v>
      </c>
      <c r="B1270" t="s">
        <v>539</v>
      </c>
      <c r="C1270" t="s">
        <v>107</v>
      </c>
      <c r="D1270">
        <v>1964</v>
      </c>
    </row>
    <row r="1271" spans="1:5">
      <c r="A1271" t="s">
        <v>106</v>
      </c>
      <c r="B1271" t="s">
        <v>536</v>
      </c>
      <c r="C1271" t="s">
        <v>105</v>
      </c>
      <c r="D1271">
        <v>1964</v>
      </c>
      <c r="E1271">
        <v>152.1620604</v>
      </c>
    </row>
    <row r="1272" spans="1:5">
      <c r="A1272" t="s">
        <v>104</v>
      </c>
      <c r="B1272" t="s">
        <v>539</v>
      </c>
      <c r="C1272" t="s">
        <v>103</v>
      </c>
      <c r="D1272">
        <v>1964</v>
      </c>
    </row>
    <row r="1273" spans="1:5">
      <c r="A1273" t="s">
        <v>102</v>
      </c>
      <c r="B1273" t="s">
        <v>536</v>
      </c>
      <c r="C1273" t="s">
        <v>101</v>
      </c>
      <c r="D1273">
        <v>1964</v>
      </c>
      <c r="E1273">
        <v>152.18844429999999</v>
      </c>
    </row>
    <row r="1274" spans="1:5">
      <c r="A1274" t="s">
        <v>100</v>
      </c>
      <c r="B1274" t="s">
        <v>536</v>
      </c>
      <c r="C1274" t="s">
        <v>99</v>
      </c>
      <c r="D1274">
        <v>1964</v>
      </c>
    </row>
    <row r="1275" spans="1:5">
      <c r="A1275" t="s">
        <v>98</v>
      </c>
      <c r="B1275" t="s">
        <v>539</v>
      </c>
      <c r="C1275" t="s">
        <v>97</v>
      </c>
      <c r="D1275">
        <v>1964</v>
      </c>
    </row>
    <row r="1276" spans="1:5">
      <c r="A1276" t="s">
        <v>96</v>
      </c>
      <c r="B1276" t="s">
        <v>539</v>
      </c>
      <c r="C1276" t="s">
        <v>95</v>
      </c>
      <c r="D1276">
        <v>1964</v>
      </c>
      <c r="E1276">
        <v>374.15208189999998</v>
      </c>
    </row>
    <row r="1277" spans="1:5">
      <c r="A1277" t="s">
        <v>94</v>
      </c>
      <c r="B1277" t="s">
        <v>539</v>
      </c>
      <c r="C1277" t="s">
        <v>93</v>
      </c>
      <c r="D1277">
        <v>1964</v>
      </c>
    </row>
    <row r="1278" spans="1:5">
      <c r="A1278" t="s">
        <v>92</v>
      </c>
      <c r="B1278" t="s">
        <v>539</v>
      </c>
      <c r="C1278" t="s">
        <v>91</v>
      </c>
      <c r="D1278">
        <v>1964</v>
      </c>
    </row>
    <row r="1279" spans="1:5">
      <c r="A1279" t="s">
        <v>90</v>
      </c>
      <c r="B1279" t="s">
        <v>539</v>
      </c>
      <c r="C1279" t="s">
        <v>89</v>
      </c>
      <c r="D1279">
        <v>1964</v>
      </c>
      <c r="E1279">
        <v>2758.9434660000002</v>
      </c>
    </row>
    <row r="1280" spans="1:5">
      <c r="A1280" t="s">
        <v>88</v>
      </c>
      <c r="B1280" t="s">
        <v>539</v>
      </c>
      <c r="C1280" t="s">
        <v>87</v>
      </c>
      <c r="D1280">
        <v>1964</v>
      </c>
      <c r="E1280">
        <v>169.8942409</v>
      </c>
    </row>
    <row r="1281" spans="1:5">
      <c r="A1281" t="s">
        <v>86</v>
      </c>
      <c r="B1281" t="s">
        <v>539</v>
      </c>
      <c r="C1281" t="s">
        <v>85</v>
      </c>
      <c r="D1281">
        <v>1964</v>
      </c>
    </row>
    <row r="1282" spans="1:5">
      <c r="A1282" t="s">
        <v>84</v>
      </c>
      <c r="B1282" t="s">
        <v>539</v>
      </c>
      <c r="C1282" t="s">
        <v>83</v>
      </c>
      <c r="D1282">
        <v>1964</v>
      </c>
      <c r="E1282">
        <v>332.30500310000002</v>
      </c>
    </row>
    <row r="1283" spans="1:5">
      <c r="A1283" t="s">
        <v>82</v>
      </c>
      <c r="B1283" t="s">
        <v>539</v>
      </c>
      <c r="C1283" t="s">
        <v>81</v>
      </c>
      <c r="D1283">
        <v>1964</v>
      </c>
      <c r="E1283">
        <v>257.57841230000002</v>
      </c>
    </row>
    <row r="1284" spans="1:5">
      <c r="A1284" t="s">
        <v>80</v>
      </c>
      <c r="B1284" t="s">
        <v>539</v>
      </c>
      <c r="C1284" t="s">
        <v>79</v>
      </c>
      <c r="D1284">
        <v>1964</v>
      </c>
    </row>
    <row r="1285" spans="1:5">
      <c r="A1285" t="s">
        <v>78</v>
      </c>
      <c r="B1285" t="s">
        <v>539</v>
      </c>
      <c r="C1285" t="s">
        <v>77</v>
      </c>
      <c r="D1285">
        <v>1964</v>
      </c>
      <c r="E1285">
        <v>120.8214734</v>
      </c>
    </row>
    <row r="1286" spans="1:5">
      <c r="A1286" t="s">
        <v>76</v>
      </c>
      <c r="B1286" t="s">
        <v>536</v>
      </c>
      <c r="C1286" t="s">
        <v>75</v>
      </c>
      <c r="D1286">
        <v>1964</v>
      </c>
      <c r="E1286">
        <v>86.045588910000006</v>
      </c>
    </row>
    <row r="1287" spans="1:5">
      <c r="A1287" t="s">
        <v>74</v>
      </c>
      <c r="B1287" t="s">
        <v>536</v>
      </c>
      <c r="C1287" t="s">
        <v>73</v>
      </c>
      <c r="D1287">
        <v>1964</v>
      </c>
    </row>
    <row r="1288" spans="1:5">
      <c r="A1288" t="s">
        <v>72</v>
      </c>
      <c r="B1288" t="s">
        <v>539</v>
      </c>
      <c r="C1288" t="s">
        <v>71</v>
      </c>
      <c r="D1288">
        <v>1964</v>
      </c>
      <c r="E1288">
        <v>99.937889389999995</v>
      </c>
    </row>
    <row r="1289" spans="1:5">
      <c r="A1289" t="s">
        <v>70</v>
      </c>
      <c r="B1289" t="s">
        <v>539</v>
      </c>
      <c r="C1289" t="s">
        <v>69</v>
      </c>
      <c r="D1289">
        <v>1964</v>
      </c>
      <c r="E1289">
        <v>125.9378949</v>
      </c>
    </row>
    <row r="1290" spans="1:5">
      <c r="A1290" t="s">
        <v>68</v>
      </c>
      <c r="B1290" t="s">
        <v>539</v>
      </c>
      <c r="C1290" t="s">
        <v>67</v>
      </c>
      <c r="D1290">
        <v>1964</v>
      </c>
    </row>
    <row r="1291" spans="1:5">
      <c r="A1291" t="s">
        <v>66</v>
      </c>
      <c r="B1291" t="s">
        <v>539</v>
      </c>
      <c r="C1291" t="s">
        <v>65</v>
      </c>
      <c r="D1291">
        <v>1964</v>
      </c>
    </row>
    <row r="1292" spans="1:5">
      <c r="A1292" t="s">
        <v>64</v>
      </c>
      <c r="B1292" t="s">
        <v>536</v>
      </c>
      <c r="C1292" t="s">
        <v>63</v>
      </c>
      <c r="D1292">
        <v>1964</v>
      </c>
      <c r="E1292">
        <v>443.3976988</v>
      </c>
    </row>
    <row r="1293" spans="1:5">
      <c r="A1293" t="s">
        <v>62</v>
      </c>
      <c r="B1293" t="s">
        <v>539</v>
      </c>
      <c r="C1293" t="s">
        <v>61</v>
      </c>
      <c r="D1293">
        <v>1964</v>
      </c>
    </row>
    <row r="1294" spans="1:5">
      <c r="A1294" t="s">
        <v>60</v>
      </c>
      <c r="B1294" t="s">
        <v>536</v>
      </c>
      <c r="C1294" t="s">
        <v>59</v>
      </c>
      <c r="D1294">
        <v>1964</v>
      </c>
    </row>
    <row r="1295" spans="1:5">
      <c r="A1295" t="s">
        <v>58</v>
      </c>
      <c r="B1295" t="s">
        <v>539</v>
      </c>
      <c r="C1295" t="s">
        <v>57</v>
      </c>
      <c r="D1295">
        <v>1964</v>
      </c>
    </row>
    <row r="1296" spans="1:5">
      <c r="A1296" t="s">
        <v>56</v>
      </c>
      <c r="B1296" t="s">
        <v>536</v>
      </c>
      <c r="C1296" t="s">
        <v>55</v>
      </c>
      <c r="D1296">
        <v>1964</v>
      </c>
      <c r="E1296">
        <v>109.5037864</v>
      </c>
    </row>
    <row r="1297" spans="1:5">
      <c r="A1297" t="s">
        <v>54</v>
      </c>
      <c r="B1297" t="s">
        <v>536</v>
      </c>
      <c r="C1297" t="s">
        <v>53</v>
      </c>
      <c r="D1297">
        <v>1964</v>
      </c>
      <c r="E1297">
        <v>152.18844429999999</v>
      </c>
    </row>
    <row r="1298" spans="1:5">
      <c r="A1298" t="s">
        <v>52</v>
      </c>
      <c r="B1298" t="s">
        <v>539</v>
      </c>
      <c r="C1298" t="s">
        <v>51</v>
      </c>
      <c r="D1298">
        <v>1964</v>
      </c>
      <c r="E1298">
        <v>788.12473230000001</v>
      </c>
    </row>
    <row r="1299" spans="1:5">
      <c r="A1299" t="s">
        <v>50</v>
      </c>
      <c r="B1299" t="s">
        <v>539</v>
      </c>
      <c r="C1299" t="s">
        <v>49</v>
      </c>
      <c r="D1299">
        <v>1964</v>
      </c>
    </row>
    <row r="1300" spans="1:5">
      <c r="A1300" t="s">
        <v>6</v>
      </c>
      <c r="B1300" t="s">
        <v>539</v>
      </c>
      <c r="C1300" t="s">
        <v>48</v>
      </c>
      <c r="D1300">
        <v>1964</v>
      </c>
      <c r="E1300">
        <v>369.58378629999999</v>
      </c>
    </row>
    <row r="1301" spans="1:5">
      <c r="A1301" t="s">
        <v>47</v>
      </c>
      <c r="B1301" t="s">
        <v>539</v>
      </c>
      <c r="C1301" t="s">
        <v>46</v>
      </c>
      <c r="D1301">
        <v>1964</v>
      </c>
    </row>
    <row r="1302" spans="1:5">
      <c r="A1302" t="s">
        <v>45</v>
      </c>
      <c r="B1302" t="s">
        <v>539</v>
      </c>
      <c r="C1302" t="s">
        <v>44</v>
      </c>
      <c r="D1302">
        <v>1964</v>
      </c>
    </row>
    <row r="1303" spans="1:5">
      <c r="A1303" t="s">
        <v>43</v>
      </c>
      <c r="B1303" t="s">
        <v>539</v>
      </c>
      <c r="C1303" t="s">
        <v>42</v>
      </c>
      <c r="D1303">
        <v>1964</v>
      </c>
      <c r="E1303">
        <v>76.044609730000005</v>
      </c>
    </row>
    <row r="1304" spans="1:5">
      <c r="A1304" t="s">
        <v>41</v>
      </c>
      <c r="B1304" t="s">
        <v>539</v>
      </c>
      <c r="C1304" t="s">
        <v>40</v>
      </c>
      <c r="D1304">
        <v>1964</v>
      </c>
    </row>
    <row r="1305" spans="1:5">
      <c r="A1305" t="s">
        <v>39</v>
      </c>
      <c r="B1305" t="s">
        <v>536</v>
      </c>
      <c r="C1305" t="s">
        <v>38</v>
      </c>
      <c r="D1305">
        <v>1964</v>
      </c>
      <c r="E1305">
        <v>197.30913319999999</v>
      </c>
    </row>
    <row r="1306" spans="1:5">
      <c r="A1306" t="s">
        <v>37</v>
      </c>
      <c r="B1306" t="s">
        <v>539</v>
      </c>
      <c r="C1306" t="s">
        <v>36</v>
      </c>
      <c r="D1306">
        <v>1964</v>
      </c>
      <c r="E1306">
        <v>741.24301790000004</v>
      </c>
    </row>
    <row r="1307" spans="1:5">
      <c r="A1307" t="s">
        <v>4</v>
      </c>
      <c r="B1307" t="s">
        <v>539</v>
      </c>
      <c r="C1307" t="s">
        <v>35</v>
      </c>
      <c r="D1307">
        <v>1964</v>
      </c>
      <c r="E1307">
        <v>3573.9411850000001</v>
      </c>
    </row>
    <row r="1308" spans="1:5">
      <c r="A1308" t="s">
        <v>34</v>
      </c>
      <c r="B1308" t="s">
        <v>539</v>
      </c>
      <c r="C1308" t="s">
        <v>33</v>
      </c>
      <c r="D1308">
        <v>1964</v>
      </c>
    </row>
    <row r="1309" spans="1:5">
      <c r="A1309" t="s">
        <v>32</v>
      </c>
      <c r="B1309" t="s">
        <v>539</v>
      </c>
      <c r="C1309" t="s">
        <v>31</v>
      </c>
      <c r="D1309">
        <v>1964</v>
      </c>
      <c r="E1309">
        <v>173.485175</v>
      </c>
    </row>
    <row r="1310" spans="1:5">
      <c r="A1310" t="s">
        <v>30</v>
      </c>
      <c r="B1310" t="s">
        <v>539</v>
      </c>
      <c r="C1310" t="s">
        <v>29</v>
      </c>
      <c r="D1310">
        <v>1964</v>
      </c>
      <c r="E1310">
        <v>961.45606929999997</v>
      </c>
    </row>
    <row r="1311" spans="1:5">
      <c r="A1311" t="s">
        <v>28</v>
      </c>
      <c r="B1311" t="s">
        <v>539</v>
      </c>
      <c r="C1311" t="s">
        <v>27</v>
      </c>
      <c r="D1311">
        <v>1964</v>
      </c>
    </row>
    <row r="1312" spans="1:5">
      <c r="A1312" t="s">
        <v>26</v>
      </c>
      <c r="B1312" t="s">
        <v>539</v>
      </c>
      <c r="C1312" t="s">
        <v>25</v>
      </c>
      <c r="D1312">
        <v>1964</v>
      </c>
      <c r="E1312">
        <v>1302.663438</v>
      </c>
    </row>
    <row r="1313" spans="1:5">
      <c r="A1313" t="s">
        <v>3</v>
      </c>
      <c r="B1313" t="s">
        <v>539</v>
      </c>
      <c r="C1313" t="s">
        <v>24</v>
      </c>
      <c r="D1313">
        <v>1964</v>
      </c>
    </row>
    <row r="1314" spans="1:5">
      <c r="A1314" t="s">
        <v>23</v>
      </c>
      <c r="B1314" t="s">
        <v>539</v>
      </c>
      <c r="C1314" t="s">
        <v>22</v>
      </c>
      <c r="D1314">
        <v>1964</v>
      </c>
    </row>
    <row r="1315" spans="1:5">
      <c r="A1315" t="s">
        <v>21</v>
      </c>
      <c r="B1315" t="s">
        <v>536</v>
      </c>
      <c r="C1315" t="s">
        <v>20</v>
      </c>
      <c r="D1315">
        <v>1964</v>
      </c>
      <c r="E1315">
        <v>552.67932959999996</v>
      </c>
    </row>
    <row r="1316" spans="1:5">
      <c r="A1316" t="s">
        <v>19</v>
      </c>
      <c r="B1316" t="s">
        <v>539</v>
      </c>
      <c r="C1316" t="s">
        <v>18</v>
      </c>
      <c r="D1316">
        <v>1964</v>
      </c>
    </row>
    <row r="1317" spans="1:5">
      <c r="A1317" t="s">
        <v>17</v>
      </c>
      <c r="B1317" t="s">
        <v>539</v>
      </c>
      <c r="C1317" t="s">
        <v>16</v>
      </c>
      <c r="D1317">
        <v>1964</v>
      </c>
    </row>
    <row r="1318" spans="1:5">
      <c r="A1318" t="s">
        <v>15</v>
      </c>
      <c r="B1318" t="s">
        <v>539</v>
      </c>
      <c r="C1318" t="s">
        <v>14</v>
      </c>
      <c r="D1318">
        <v>1964</v>
      </c>
    </row>
    <row r="1319" spans="1:5">
      <c r="A1319" t="s">
        <v>13</v>
      </c>
      <c r="B1319" t="s">
        <v>539</v>
      </c>
      <c r="C1319" t="s">
        <v>12</v>
      </c>
      <c r="D1319">
        <v>1964</v>
      </c>
      <c r="E1319">
        <v>537.27487759999997</v>
      </c>
    </row>
    <row r="1320" spans="1:5">
      <c r="A1320" t="s">
        <v>11</v>
      </c>
      <c r="B1320" t="s">
        <v>539</v>
      </c>
      <c r="C1320" t="s">
        <v>10</v>
      </c>
      <c r="D1320">
        <v>1964</v>
      </c>
      <c r="E1320">
        <v>243.1053205</v>
      </c>
    </row>
    <row r="1321" spans="1:5">
      <c r="A1321" t="s">
        <v>9</v>
      </c>
      <c r="B1321" t="s">
        <v>539</v>
      </c>
      <c r="C1321" t="s">
        <v>8</v>
      </c>
      <c r="D1321">
        <v>1964</v>
      </c>
      <c r="E1321">
        <v>285.05317380000002</v>
      </c>
    </row>
    <row r="1322" spans="1:5">
      <c r="A1322" t="s">
        <v>528</v>
      </c>
      <c r="B1322" t="s">
        <v>539</v>
      </c>
      <c r="C1322" t="s">
        <v>527</v>
      </c>
      <c r="D1322">
        <v>1965</v>
      </c>
    </row>
    <row r="1323" spans="1:5">
      <c r="A1323" t="s">
        <v>526</v>
      </c>
      <c r="B1323" t="s">
        <v>539</v>
      </c>
      <c r="C1323" t="s">
        <v>525</v>
      </c>
      <c r="D1323">
        <v>1965</v>
      </c>
      <c r="E1323">
        <v>101.29047129999999</v>
      </c>
    </row>
    <row r="1324" spans="1:5">
      <c r="A1324" t="s">
        <v>524</v>
      </c>
      <c r="B1324" t="s">
        <v>539</v>
      </c>
      <c r="C1324" t="s">
        <v>523</v>
      </c>
      <c r="D1324">
        <v>1965</v>
      </c>
    </row>
    <row r="1325" spans="1:5">
      <c r="A1325" t="s">
        <v>522</v>
      </c>
      <c r="B1325" t="s">
        <v>539</v>
      </c>
      <c r="C1325" t="s">
        <v>521</v>
      </c>
      <c r="D1325">
        <v>1965</v>
      </c>
    </row>
    <row r="1326" spans="1:5">
      <c r="A1326" t="s">
        <v>520</v>
      </c>
      <c r="B1326" t="s">
        <v>539</v>
      </c>
      <c r="C1326" t="s">
        <v>519</v>
      </c>
      <c r="D1326">
        <v>1965</v>
      </c>
    </row>
    <row r="1327" spans="1:5">
      <c r="A1327" t="s">
        <v>518</v>
      </c>
      <c r="B1327" t="s">
        <v>536</v>
      </c>
      <c r="C1327" t="s">
        <v>517</v>
      </c>
      <c r="D1327">
        <v>1965</v>
      </c>
    </row>
    <row r="1328" spans="1:5">
      <c r="A1328" t="s">
        <v>516</v>
      </c>
      <c r="B1328" t="s">
        <v>539</v>
      </c>
      <c r="C1328" t="s">
        <v>515</v>
      </c>
      <c r="D1328">
        <v>1965</v>
      </c>
    </row>
    <row r="1329" spans="1:5">
      <c r="A1329" t="s">
        <v>1</v>
      </c>
      <c r="B1329" t="s">
        <v>539</v>
      </c>
      <c r="C1329" t="s">
        <v>514</v>
      </c>
      <c r="D1329">
        <v>1965</v>
      </c>
      <c r="E1329">
        <v>1272.0104960000001</v>
      </c>
    </row>
    <row r="1330" spans="1:5">
      <c r="A1330" t="s">
        <v>513</v>
      </c>
      <c r="B1330" t="s">
        <v>539</v>
      </c>
      <c r="C1330" t="s">
        <v>512</v>
      </c>
      <c r="D1330">
        <v>1965</v>
      </c>
    </row>
    <row r="1331" spans="1:5">
      <c r="A1331" t="s">
        <v>511</v>
      </c>
      <c r="B1331" t="s">
        <v>539</v>
      </c>
      <c r="C1331" t="s">
        <v>510</v>
      </c>
      <c r="D1331">
        <v>1965</v>
      </c>
    </row>
    <row r="1332" spans="1:5">
      <c r="A1332" t="s">
        <v>509</v>
      </c>
      <c r="B1332" t="s">
        <v>539</v>
      </c>
      <c r="C1332" t="s">
        <v>508</v>
      </c>
      <c r="D1332">
        <v>1965</v>
      </c>
    </row>
    <row r="1333" spans="1:5">
      <c r="A1333" t="s">
        <v>507</v>
      </c>
      <c r="B1333" t="s">
        <v>539</v>
      </c>
      <c r="C1333" t="s">
        <v>506</v>
      </c>
      <c r="D1333">
        <v>1965</v>
      </c>
      <c r="E1333">
        <v>2279.8203189999999</v>
      </c>
    </row>
    <row r="1334" spans="1:5">
      <c r="A1334" t="s">
        <v>505</v>
      </c>
      <c r="B1334" t="s">
        <v>539</v>
      </c>
      <c r="C1334" t="s">
        <v>504</v>
      </c>
      <c r="D1334">
        <v>1965</v>
      </c>
      <c r="E1334">
        <v>1374.53214</v>
      </c>
    </row>
    <row r="1335" spans="1:5">
      <c r="A1335" t="s">
        <v>503</v>
      </c>
      <c r="B1335" t="s">
        <v>539</v>
      </c>
      <c r="C1335" t="s">
        <v>502</v>
      </c>
      <c r="D1335">
        <v>1965</v>
      </c>
    </row>
    <row r="1336" spans="1:5">
      <c r="A1336" t="s">
        <v>501</v>
      </c>
      <c r="B1336" t="s">
        <v>539</v>
      </c>
      <c r="C1336" t="s">
        <v>500</v>
      </c>
      <c r="D1336">
        <v>1965</v>
      </c>
      <c r="E1336">
        <v>51.657364680000001</v>
      </c>
    </row>
    <row r="1337" spans="1:5">
      <c r="A1337" t="s">
        <v>499</v>
      </c>
      <c r="B1337" t="s">
        <v>539</v>
      </c>
      <c r="C1337" t="s">
        <v>498</v>
      </c>
      <c r="D1337">
        <v>1965</v>
      </c>
      <c r="E1337">
        <v>1835.5947659999999</v>
      </c>
    </row>
    <row r="1338" spans="1:5">
      <c r="A1338" t="s">
        <v>497</v>
      </c>
      <c r="B1338" t="s">
        <v>539</v>
      </c>
      <c r="C1338" t="s">
        <v>496</v>
      </c>
      <c r="D1338">
        <v>1965</v>
      </c>
      <c r="E1338">
        <v>110.1327938</v>
      </c>
    </row>
    <row r="1339" spans="1:5">
      <c r="A1339" t="s">
        <v>495</v>
      </c>
      <c r="B1339" t="s">
        <v>539</v>
      </c>
      <c r="C1339" t="s">
        <v>494</v>
      </c>
      <c r="D1339">
        <v>1965</v>
      </c>
      <c r="E1339">
        <v>81.725115500000001</v>
      </c>
    </row>
    <row r="1340" spans="1:5">
      <c r="A1340" t="s">
        <v>2</v>
      </c>
      <c r="B1340" t="s">
        <v>539</v>
      </c>
      <c r="C1340" t="s">
        <v>493</v>
      </c>
      <c r="D1340">
        <v>1965</v>
      </c>
      <c r="E1340">
        <v>105.78917029999999</v>
      </c>
    </row>
    <row r="1341" spans="1:5">
      <c r="A1341" t="s">
        <v>492</v>
      </c>
      <c r="B1341" t="s">
        <v>539</v>
      </c>
      <c r="C1341" t="s">
        <v>491</v>
      </c>
      <c r="D1341">
        <v>1965</v>
      </c>
    </row>
    <row r="1342" spans="1:5">
      <c r="A1342" t="s">
        <v>490</v>
      </c>
      <c r="B1342" t="s">
        <v>539</v>
      </c>
      <c r="C1342" t="s">
        <v>489</v>
      </c>
      <c r="D1342">
        <v>1965</v>
      </c>
    </row>
    <row r="1343" spans="1:5">
      <c r="A1343" t="s">
        <v>488</v>
      </c>
      <c r="B1343" t="s">
        <v>539</v>
      </c>
      <c r="C1343" t="s">
        <v>487</v>
      </c>
      <c r="D1343">
        <v>1965</v>
      </c>
      <c r="E1343">
        <v>2144.8309709999999</v>
      </c>
    </row>
    <row r="1344" spans="1:5">
      <c r="A1344" t="s">
        <v>486</v>
      </c>
      <c r="B1344" t="s">
        <v>539</v>
      </c>
      <c r="C1344" t="s">
        <v>485</v>
      </c>
      <c r="D1344">
        <v>1965</v>
      </c>
    </row>
    <row r="1345" spans="1:5">
      <c r="A1345" t="s">
        <v>484</v>
      </c>
      <c r="B1345" t="s">
        <v>539</v>
      </c>
      <c r="C1345" t="s">
        <v>483</v>
      </c>
      <c r="D1345">
        <v>1965</v>
      </c>
    </row>
    <row r="1346" spans="1:5">
      <c r="A1346" t="s">
        <v>482</v>
      </c>
      <c r="B1346" t="s">
        <v>539</v>
      </c>
      <c r="C1346" t="s">
        <v>481</v>
      </c>
      <c r="D1346">
        <v>1965</v>
      </c>
      <c r="E1346">
        <v>377.59430520000001</v>
      </c>
    </row>
    <row r="1347" spans="1:5">
      <c r="A1347" t="s">
        <v>480</v>
      </c>
      <c r="B1347" t="s">
        <v>539</v>
      </c>
      <c r="C1347" t="s">
        <v>479</v>
      </c>
      <c r="D1347">
        <v>1965</v>
      </c>
      <c r="E1347">
        <v>2282.2165460000001</v>
      </c>
    </row>
    <row r="1348" spans="1:5">
      <c r="A1348" t="s">
        <v>478</v>
      </c>
      <c r="B1348" t="s">
        <v>539</v>
      </c>
      <c r="C1348" t="s">
        <v>477</v>
      </c>
      <c r="D1348">
        <v>1965</v>
      </c>
      <c r="E1348">
        <v>223.27832989999999</v>
      </c>
    </row>
    <row r="1349" spans="1:5">
      <c r="A1349" t="s">
        <v>476</v>
      </c>
      <c r="B1349" t="s">
        <v>539</v>
      </c>
      <c r="C1349" t="s">
        <v>475</v>
      </c>
      <c r="D1349">
        <v>1965</v>
      </c>
      <c r="E1349">
        <v>260.96469250000001</v>
      </c>
    </row>
    <row r="1350" spans="1:5">
      <c r="A1350" t="s">
        <v>474</v>
      </c>
      <c r="B1350" t="s">
        <v>539</v>
      </c>
      <c r="C1350" t="s">
        <v>473</v>
      </c>
      <c r="D1350">
        <v>1965</v>
      </c>
    </row>
    <row r="1351" spans="1:5">
      <c r="A1351" t="s">
        <v>472</v>
      </c>
      <c r="B1351" t="s">
        <v>539</v>
      </c>
      <c r="C1351" t="s">
        <v>471</v>
      </c>
      <c r="D1351">
        <v>1965</v>
      </c>
      <c r="E1351">
        <v>1113.4024469999999</v>
      </c>
    </row>
    <row r="1352" spans="1:5">
      <c r="A1352" t="s">
        <v>470</v>
      </c>
      <c r="B1352" t="s">
        <v>539</v>
      </c>
      <c r="C1352" t="s">
        <v>469</v>
      </c>
      <c r="D1352">
        <v>1965</v>
      </c>
    </row>
    <row r="1353" spans="1:5">
      <c r="A1353" t="s">
        <v>468</v>
      </c>
      <c r="B1353" t="s">
        <v>539</v>
      </c>
      <c r="C1353" t="s">
        <v>467</v>
      </c>
      <c r="D1353">
        <v>1965</v>
      </c>
      <c r="E1353">
        <v>76.677221230000001</v>
      </c>
    </row>
    <row r="1354" spans="1:5">
      <c r="A1354" t="s">
        <v>466</v>
      </c>
      <c r="B1354" t="s">
        <v>539</v>
      </c>
      <c r="C1354" t="s">
        <v>465</v>
      </c>
      <c r="D1354">
        <v>1965</v>
      </c>
      <c r="E1354">
        <v>91.322054019999996</v>
      </c>
    </row>
    <row r="1355" spans="1:5">
      <c r="A1355" t="s">
        <v>464</v>
      </c>
      <c r="B1355" t="s">
        <v>539</v>
      </c>
      <c r="C1355" t="s">
        <v>463</v>
      </c>
      <c r="D1355">
        <v>1965</v>
      </c>
      <c r="E1355">
        <v>2739.5858490000001</v>
      </c>
    </row>
    <row r="1356" spans="1:5">
      <c r="A1356" t="s">
        <v>462</v>
      </c>
      <c r="B1356" t="s">
        <v>536</v>
      </c>
      <c r="C1356" t="s">
        <v>461</v>
      </c>
      <c r="D1356">
        <v>1965</v>
      </c>
    </row>
    <row r="1357" spans="1:5">
      <c r="A1357" t="s">
        <v>460</v>
      </c>
      <c r="B1357" t="s">
        <v>539</v>
      </c>
      <c r="C1357" t="s">
        <v>459</v>
      </c>
      <c r="D1357">
        <v>1965</v>
      </c>
      <c r="E1357">
        <v>2620.475547</v>
      </c>
    </row>
    <row r="1358" spans="1:5">
      <c r="A1358" t="s">
        <v>458</v>
      </c>
      <c r="B1358" t="s">
        <v>539</v>
      </c>
      <c r="C1358" t="s">
        <v>457</v>
      </c>
      <c r="D1358">
        <v>1965</v>
      </c>
    </row>
    <row r="1359" spans="1:5">
      <c r="A1359" t="s">
        <v>456</v>
      </c>
      <c r="B1359" t="s">
        <v>539</v>
      </c>
      <c r="C1359" t="s">
        <v>455</v>
      </c>
      <c r="D1359">
        <v>1965</v>
      </c>
      <c r="E1359">
        <v>699.37796189999995</v>
      </c>
    </row>
    <row r="1360" spans="1:5">
      <c r="A1360" t="s">
        <v>454</v>
      </c>
      <c r="B1360" t="s">
        <v>539</v>
      </c>
      <c r="C1360" t="s">
        <v>453</v>
      </c>
      <c r="D1360">
        <v>1965</v>
      </c>
      <c r="E1360">
        <v>98.486777750000002</v>
      </c>
    </row>
    <row r="1361" spans="1:5">
      <c r="A1361" t="s">
        <v>679</v>
      </c>
      <c r="B1361" t="s">
        <v>539</v>
      </c>
      <c r="C1361" t="s">
        <v>451</v>
      </c>
      <c r="D1361">
        <v>1965</v>
      </c>
      <c r="E1361">
        <v>212.8218038</v>
      </c>
    </row>
    <row r="1362" spans="1:5">
      <c r="A1362" t="s">
        <v>450</v>
      </c>
      <c r="B1362" t="s">
        <v>539</v>
      </c>
      <c r="C1362" t="s">
        <v>449</v>
      </c>
      <c r="D1362">
        <v>1965</v>
      </c>
      <c r="E1362">
        <v>140.90745010000001</v>
      </c>
    </row>
    <row r="1363" spans="1:5">
      <c r="A1363" t="s">
        <v>448</v>
      </c>
      <c r="B1363" t="s">
        <v>539</v>
      </c>
      <c r="C1363" t="s">
        <v>447</v>
      </c>
      <c r="D1363">
        <v>1965</v>
      </c>
      <c r="E1363">
        <v>232.81110899999999</v>
      </c>
    </row>
    <row r="1364" spans="1:5">
      <c r="A1364" t="s">
        <v>446</v>
      </c>
      <c r="B1364" t="s">
        <v>539</v>
      </c>
      <c r="C1364" t="s">
        <v>445</v>
      </c>
      <c r="D1364">
        <v>1965</v>
      </c>
      <c r="E1364">
        <v>167.4536727</v>
      </c>
    </row>
    <row r="1365" spans="1:5">
      <c r="A1365" t="s">
        <v>444</v>
      </c>
      <c r="B1365" t="s">
        <v>539</v>
      </c>
      <c r="C1365" t="s">
        <v>443</v>
      </c>
      <c r="D1365">
        <v>1965</v>
      </c>
      <c r="E1365">
        <v>302.45404159999998</v>
      </c>
    </row>
    <row r="1366" spans="1:5">
      <c r="A1366" t="s">
        <v>442</v>
      </c>
      <c r="B1366" t="s">
        <v>539</v>
      </c>
      <c r="C1366" t="s">
        <v>441</v>
      </c>
      <c r="D1366">
        <v>1965</v>
      </c>
    </row>
    <row r="1367" spans="1:5">
      <c r="A1367" t="s">
        <v>440</v>
      </c>
      <c r="B1367" t="s">
        <v>539</v>
      </c>
      <c r="C1367" t="s">
        <v>439</v>
      </c>
      <c r="D1367">
        <v>1965</v>
      </c>
    </row>
    <row r="1368" spans="1:5">
      <c r="A1368" t="s">
        <v>438</v>
      </c>
      <c r="B1368" t="s">
        <v>539</v>
      </c>
      <c r="C1368" t="s">
        <v>437</v>
      </c>
      <c r="D1368">
        <v>1965</v>
      </c>
      <c r="E1368">
        <v>373.03304509999998</v>
      </c>
    </row>
    <row r="1369" spans="1:5">
      <c r="A1369" t="s">
        <v>436</v>
      </c>
      <c r="B1369" t="s">
        <v>536</v>
      </c>
      <c r="C1369" t="s">
        <v>435</v>
      </c>
      <c r="D1369">
        <v>1965</v>
      </c>
      <c r="E1369">
        <v>591.54978819999997</v>
      </c>
    </row>
    <row r="1370" spans="1:5">
      <c r="A1370" t="s">
        <v>434</v>
      </c>
      <c r="B1370" t="s">
        <v>539</v>
      </c>
      <c r="C1370" t="s">
        <v>433</v>
      </c>
      <c r="D1370">
        <v>1965</v>
      </c>
    </row>
    <row r="1371" spans="1:5">
      <c r="A1371" t="s">
        <v>432</v>
      </c>
      <c r="B1371" t="s">
        <v>539</v>
      </c>
      <c r="C1371" t="s">
        <v>431</v>
      </c>
      <c r="D1371">
        <v>1965</v>
      </c>
    </row>
    <row r="1372" spans="1:5">
      <c r="A1372" t="s">
        <v>430</v>
      </c>
      <c r="B1372" t="s">
        <v>539</v>
      </c>
      <c r="C1372" t="s">
        <v>429</v>
      </c>
      <c r="D1372">
        <v>1965</v>
      </c>
    </row>
    <row r="1373" spans="1:5">
      <c r="A1373" t="s">
        <v>428</v>
      </c>
      <c r="B1373" t="s">
        <v>539</v>
      </c>
      <c r="C1373" t="s">
        <v>427</v>
      </c>
      <c r="D1373">
        <v>1965</v>
      </c>
    </row>
    <row r="1374" spans="1:5">
      <c r="A1374" t="s">
        <v>426</v>
      </c>
      <c r="B1374" t="s">
        <v>539</v>
      </c>
      <c r="C1374" t="s">
        <v>425</v>
      </c>
      <c r="D1374">
        <v>1965</v>
      </c>
    </row>
    <row r="1375" spans="1:5">
      <c r="A1375" t="s">
        <v>7</v>
      </c>
      <c r="B1375" t="s">
        <v>539</v>
      </c>
      <c r="C1375" t="s">
        <v>424</v>
      </c>
      <c r="D1375">
        <v>1965</v>
      </c>
    </row>
    <row r="1376" spans="1:5">
      <c r="A1376" t="s">
        <v>423</v>
      </c>
      <c r="B1376" t="s">
        <v>539</v>
      </c>
      <c r="C1376" t="s">
        <v>422</v>
      </c>
      <c r="D1376">
        <v>1965</v>
      </c>
    </row>
    <row r="1377" spans="1:5">
      <c r="A1377" t="s">
        <v>421</v>
      </c>
      <c r="B1377" t="s">
        <v>539</v>
      </c>
      <c r="C1377" t="s">
        <v>420</v>
      </c>
      <c r="D1377">
        <v>1965</v>
      </c>
    </row>
    <row r="1378" spans="1:5">
      <c r="A1378" t="s">
        <v>419</v>
      </c>
      <c r="B1378" t="s">
        <v>539</v>
      </c>
      <c r="C1378" t="s">
        <v>418</v>
      </c>
      <c r="D1378">
        <v>1965</v>
      </c>
      <c r="E1378">
        <v>2243.931595</v>
      </c>
    </row>
    <row r="1379" spans="1:5">
      <c r="A1379" t="s">
        <v>417</v>
      </c>
      <c r="B1379" t="s">
        <v>539</v>
      </c>
      <c r="C1379" t="s">
        <v>416</v>
      </c>
      <c r="D1379">
        <v>1965</v>
      </c>
      <c r="E1379">
        <v>228.9538297</v>
      </c>
    </row>
    <row r="1380" spans="1:5">
      <c r="A1380" t="s">
        <v>415</v>
      </c>
      <c r="B1380" t="s">
        <v>539</v>
      </c>
      <c r="C1380" t="s">
        <v>414</v>
      </c>
      <c r="D1380">
        <v>1965</v>
      </c>
      <c r="E1380">
        <v>248.37814359999999</v>
      </c>
    </row>
    <row r="1381" spans="1:5">
      <c r="A1381" t="s">
        <v>413</v>
      </c>
      <c r="B1381" t="s">
        <v>536</v>
      </c>
      <c r="C1381" t="s">
        <v>412</v>
      </c>
      <c r="D1381">
        <v>1965</v>
      </c>
      <c r="E1381">
        <v>96.926358070000006</v>
      </c>
    </row>
    <row r="1382" spans="1:5">
      <c r="A1382" t="s">
        <v>411</v>
      </c>
      <c r="B1382" t="s">
        <v>536</v>
      </c>
      <c r="C1382" t="s">
        <v>410</v>
      </c>
      <c r="D1382">
        <v>1965</v>
      </c>
      <c r="E1382">
        <v>190.33179430000001</v>
      </c>
    </row>
    <row r="1383" spans="1:5">
      <c r="A1383" t="s">
        <v>409</v>
      </c>
      <c r="B1383" t="s">
        <v>536</v>
      </c>
      <c r="C1383" t="s">
        <v>408</v>
      </c>
      <c r="D1383">
        <v>1965</v>
      </c>
      <c r="E1383">
        <v>197.86022120000001</v>
      </c>
    </row>
    <row r="1384" spans="1:5">
      <c r="A1384" t="s">
        <v>407</v>
      </c>
      <c r="B1384" t="s">
        <v>536</v>
      </c>
      <c r="C1384" t="s">
        <v>406</v>
      </c>
      <c r="D1384">
        <v>1965</v>
      </c>
    </row>
    <row r="1385" spans="1:5">
      <c r="A1385" t="s">
        <v>405</v>
      </c>
      <c r="B1385" t="s">
        <v>536</v>
      </c>
      <c r="C1385" t="s">
        <v>404</v>
      </c>
      <c r="D1385">
        <v>1965</v>
      </c>
      <c r="E1385">
        <v>947.13955299999998</v>
      </c>
    </row>
    <row r="1386" spans="1:5">
      <c r="A1386" t="s">
        <v>403</v>
      </c>
      <c r="B1386" t="s">
        <v>539</v>
      </c>
      <c r="C1386" t="s">
        <v>402</v>
      </c>
      <c r="D1386">
        <v>1965</v>
      </c>
      <c r="E1386">
        <v>454.66555240000002</v>
      </c>
    </row>
    <row r="1387" spans="1:5">
      <c r="A1387" t="s">
        <v>401</v>
      </c>
      <c r="B1387" t="s">
        <v>539</v>
      </c>
      <c r="C1387" t="s">
        <v>400</v>
      </c>
      <c r="D1387">
        <v>1965</v>
      </c>
      <c r="E1387">
        <v>165.55340630000001</v>
      </c>
    </row>
    <row r="1388" spans="1:5">
      <c r="A1388" t="s">
        <v>399</v>
      </c>
      <c r="B1388" t="s">
        <v>536</v>
      </c>
      <c r="C1388" t="s">
        <v>398</v>
      </c>
      <c r="D1388">
        <v>1965</v>
      </c>
      <c r="E1388">
        <v>1468.8111670000001</v>
      </c>
    </row>
    <row r="1389" spans="1:5">
      <c r="A1389" t="s">
        <v>397</v>
      </c>
      <c r="B1389" t="s">
        <v>539</v>
      </c>
      <c r="C1389" t="s">
        <v>396</v>
      </c>
      <c r="D1389">
        <v>1965</v>
      </c>
    </row>
    <row r="1390" spans="1:5">
      <c r="A1390" t="s">
        <v>395</v>
      </c>
      <c r="B1390" t="s">
        <v>539</v>
      </c>
      <c r="C1390" t="s">
        <v>394</v>
      </c>
      <c r="D1390">
        <v>1965</v>
      </c>
      <c r="E1390">
        <v>774.76160930000003</v>
      </c>
    </row>
    <row r="1391" spans="1:5">
      <c r="A1391" t="s">
        <v>393</v>
      </c>
      <c r="B1391" t="s">
        <v>539</v>
      </c>
      <c r="C1391" t="s">
        <v>392</v>
      </c>
      <c r="D1391">
        <v>1965</v>
      </c>
    </row>
    <row r="1392" spans="1:5">
      <c r="A1392" t="s">
        <v>5</v>
      </c>
      <c r="B1392" t="s">
        <v>539</v>
      </c>
      <c r="C1392" t="s">
        <v>391</v>
      </c>
      <c r="D1392">
        <v>1965</v>
      </c>
    </row>
    <row r="1393" spans="1:5">
      <c r="A1393" t="s">
        <v>390</v>
      </c>
      <c r="B1393" t="s">
        <v>536</v>
      </c>
      <c r="C1393" t="s">
        <v>389</v>
      </c>
      <c r="D1393">
        <v>1965</v>
      </c>
      <c r="E1393">
        <v>1327.409576</v>
      </c>
    </row>
    <row r="1394" spans="1:5">
      <c r="A1394" t="s">
        <v>388</v>
      </c>
      <c r="B1394" t="s">
        <v>536</v>
      </c>
      <c r="C1394" t="s">
        <v>387</v>
      </c>
      <c r="D1394">
        <v>1965</v>
      </c>
    </row>
    <row r="1395" spans="1:5">
      <c r="A1395" t="s">
        <v>386</v>
      </c>
      <c r="B1395" t="s">
        <v>539</v>
      </c>
      <c r="C1395" t="s">
        <v>385</v>
      </c>
      <c r="D1395">
        <v>1965</v>
      </c>
      <c r="E1395">
        <v>1882.0868579999999</v>
      </c>
    </row>
    <row r="1396" spans="1:5">
      <c r="A1396" t="s">
        <v>384</v>
      </c>
      <c r="B1396" t="s">
        <v>539</v>
      </c>
      <c r="C1396" t="s">
        <v>383</v>
      </c>
      <c r="D1396">
        <v>1965</v>
      </c>
      <c r="E1396">
        <v>317.07294730000001</v>
      </c>
    </row>
    <row r="1397" spans="1:5">
      <c r="A1397" t="s">
        <v>382</v>
      </c>
      <c r="B1397" t="s">
        <v>539</v>
      </c>
      <c r="C1397" t="s">
        <v>381</v>
      </c>
      <c r="D1397">
        <v>1965</v>
      </c>
      <c r="E1397">
        <v>2042.2403839999999</v>
      </c>
    </row>
    <row r="1398" spans="1:5">
      <c r="A1398" t="s">
        <v>380</v>
      </c>
      <c r="B1398" t="s">
        <v>539</v>
      </c>
      <c r="C1398" t="s">
        <v>379</v>
      </c>
      <c r="D1398">
        <v>1965</v>
      </c>
    </row>
    <row r="1399" spans="1:5">
      <c r="A1399" t="s">
        <v>378</v>
      </c>
      <c r="B1399" t="s">
        <v>539</v>
      </c>
      <c r="C1399" t="s">
        <v>377</v>
      </c>
      <c r="D1399">
        <v>1965</v>
      </c>
    </row>
    <row r="1400" spans="1:5">
      <c r="A1400" t="s">
        <v>376</v>
      </c>
      <c r="B1400" t="s">
        <v>539</v>
      </c>
      <c r="C1400" t="s">
        <v>375</v>
      </c>
      <c r="D1400">
        <v>1965</v>
      </c>
      <c r="E1400">
        <v>425.29503729999999</v>
      </c>
    </row>
    <row r="1401" spans="1:5">
      <c r="A1401" t="s">
        <v>374</v>
      </c>
      <c r="B1401" t="s">
        <v>539</v>
      </c>
      <c r="C1401" t="s">
        <v>373</v>
      </c>
      <c r="D1401">
        <v>1965</v>
      </c>
      <c r="E1401">
        <v>1850.9547689999999</v>
      </c>
    </row>
    <row r="1402" spans="1:5">
      <c r="A1402" t="s">
        <v>372</v>
      </c>
      <c r="B1402" t="s">
        <v>539</v>
      </c>
      <c r="C1402" t="s">
        <v>371</v>
      </c>
      <c r="D1402">
        <v>1965</v>
      </c>
    </row>
    <row r="1403" spans="1:5">
      <c r="A1403" t="s">
        <v>370</v>
      </c>
      <c r="B1403" t="s">
        <v>539</v>
      </c>
      <c r="C1403" t="s">
        <v>369</v>
      </c>
      <c r="D1403">
        <v>1965</v>
      </c>
      <c r="E1403">
        <v>266.31864580000001</v>
      </c>
    </row>
    <row r="1404" spans="1:5">
      <c r="A1404" t="s">
        <v>368</v>
      </c>
      <c r="B1404" t="s">
        <v>539</v>
      </c>
      <c r="C1404" t="s">
        <v>367</v>
      </c>
      <c r="D1404">
        <v>1965</v>
      </c>
    </row>
    <row r="1405" spans="1:5">
      <c r="A1405" t="s">
        <v>366</v>
      </c>
      <c r="B1405" t="s">
        <v>539</v>
      </c>
      <c r="C1405" t="s">
        <v>365</v>
      </c>
      <c r="D1405">
        <v>1965</v>
      </c>
    </row>
    <row r="1406" spans="1:5">
      <c r="A1406" t="s">
        <v>364</v>
      </c>
      <c r="B1406" t="s">
        <v>539</v>
      </c>
      <c r="C1406" t="s">
        <v>363</v>
      </c>
      <c r="D1406">
        <v>1965</v>
      </c>
    </row>
    <row r="1407" spans="1:5">
      <c r="A1407" t="s">
        <v>362</v>
      </c>
      <c r="B1407" t="s">
        <v>539</v>
      </c>
      <c r="C1407" t="s">
        <v>361</v>
      </c>
      <c r="D1407">
        <v>1965</v>
      </c>
    </row>
    <row r="1408" spans="1:5">
      <c r="A1408" t="s">
        <v>360</v>
      </c>
      <c r="B1408" t="s">
        <v>539</v>
      </c>
      <c r="C1408" t="s">
        <v>359</v>
      </c>
      <c r="D1408">
        <v>1965</v>
      </c>
      <c r="E1408">
        <v>233.41480530000001</v>
      </c>
    </row>
    <row r="1409" spans="1:5">
      <c r="A1409" t="s">
        <v>358</v>
      </c>
      <c r="B1409" t="s">
        <v>539</v>
      </c>
      <c r="C1409" t="s">
        <v>357</v>
      </c>
      <c r="D1409">
        <v>1965</v>
      </c>
      <c r="E1409">
        <v>888.92199789999995</v>
      </c>
    </row>
    <row r="1410" spans="1:5">
      <c r="A1410" t="s">
        <v>356</v>
      </c>
      <c r="B1410" t="s">
        <v>539</v>
      </c>
      <c r="C1410" t="s">
        <v>355</v>
      </c>
      <c r="D1410">
        <v>1965</v>
      </c>
    </row>
    <row r="1411" spans="1:5">
      <c r="A1411" t="s">
        <v>354</v>
      </c>
      <c r="B1411" t="s">
        <v>539</v>
      </c>
      <c r="C1411" t="s">
        <v>353</v>
      </c>
      <c r="D1411">
        <v>1965</v>
      </c>
    </row>
    <row r="1412" spans="1:5">
      <c r="A1412" t="s">
        <v>352</v>
      </c>
      <c r="B1412" t="s">
        <v>539</v>
      </c>
      <c r="C1412" t="s">
        <v>351</v>
      </c>
      <c r="D1412">
        <v>1965</v>
      </c>
      <c r="E1412">
        <v>273.40401370000001</v>
      </c>
    </row>
    <row r="1413" spans="1:5">
      <c r="A1413" t="s">
        <v>350</v>
      </c>
      <c r="B1413" t="s">
        <v>539</v>
      </c>
      <c r="C1413" t="s">
        <v>349</v>
      </c>
      <c r="D1413">
        <v>1965</v>
      </c>
    </row>
    <row r="1414" spans="1:5">
      <c r="A1414" t="s">
        <v>348</v>
      </c>
      <c r="B1414" t="s">
        <v>539</v>
      </c>
      <c r="C1414" t="s">
        <v>347</v>
      </c>
      <c r="D1414">
        <v>1965</v>
      </c>
      <c r="E1414">
        <v>327.11422270000003</v>
      </c>
    </row>
    <row r="1415" spans="1:5">
      <c r="A1415" t="s">
        <v>346</v>
      </c>
      <c r="B1415" t="s">
        <v>536</v>
      </c>
      <c r="C1415" t="s">
        <v>345</v>
      </c>
      <c r="D1415">
        <v>1965</v>
      </c>
      <c r="E1415">
        <v>1921.174567</v>
      </c>
    </row>
    <row r="1416" spans="1:5">
      <c r="A1416" t="s">
        <v>344</v>
      </c>
      <c r="B1416" t="s">
        <v>539</v>
      </c>
      <c r="C1416" t="s">
        <v>343</v>
      </c>
      <c r="D1416">
        <v>1965</v>
      </c>
      <c r="E1416">
        <v>676.8055071</v>
      </c>
    </row>
    <row r="1417" spans="1:5">
      <c r="A1417" t="s">
        <v>342</v>
      </c>
      <c r="B1417" t="s">
        <v>539</v>
      </c>
      <c r="C1417" t="s">
        <v>341</v>
      </c>
      <c r="D1417">
        <v>1965</v>
      </c>
      <c r="E1417">
        <v>216.81493259999999</v>
      </c>
    </row>
    <row r="1418" spans="1:5">
      <c r="A1418" t="s">
        <v>340</v>
      </c>
      <c r="B1418" t="s">
        <v>536</v>
      </c>
      <c r="C1418" t="s">
        <v>339</v>
      </c>
      <c r="D1418">
        <v>1965</v>
      </c>
      <c r="E1418">
        <v>135.24239639999999</v>
      </c>
    </row>
    <row r="1419" spans="1:5">
      <c r="A1419" t="s">
        <v>338</v>
      </c>
      <c r="B1419" t="s">
        <v>539</v>
      </c>
      <c r="C1419" t="s">
        <v>337</v>
      </c>
      <c r="D1419">
        <v>1965</v>
      </c>
    </row>
    <row r="1420" spans="1:5">
      <c r="A1420" t="s">
        <v>336</v>
      </c>
      <c r="B1420" t="s">
        <v>539</v>
      </c>
      <c r="C1420" t="s">
        <v>335</v>
      </c>
      <c r="D1420">
        <v>1965</v>
      </c>
    </row>
    <row r="1421" spans="1:5">
      <c r="A1421" t="s">
        <v>334</v>
      </c>
      <c r="B1421" t="s">
        <v>539</v>
      </c>
      <c r="C1421" t="s">
        <v>333</v>
      </c>
      <c r="D1421">
        <v>1965</v>
      </c>
    </row>
    <row r="1422" spans="1:5">
      <c r="A1422" t="s">
        <v>332</v>
      </c>
      <c r="B1422" t="s">
        <v>536</v>
      </c>
      <c r="C1422" t="s">
        <v>331</v>
      </c>
      <c r="D1422">
        <v>1965</v>
      </c>
      <c r="E1422">
        <v>184.75182649999999</v>
      </c>
    </row>
    <row r="1423" spans="1:5">
      <c r="A1423" t="s">
        <v>330</v>
      </c>
      <c r="B1423" t="s">
        <v>536</v>
      </c>
      <c r="C1423" t="s">
        <v>329</v>
      </c>
      <c r="D1423">
        <v>1965</v>
      </c>
      <c r="E1423">
        <v>174.75234929999999</v>
      </c>
    </row>
    <row r="1424" spans="1:5">
      <c r="A1424" t="s">
        <v>328</v>
      </c>
      <c r="B1424" t="s">
        <v>536</v>
      </c>
      <c r="C1424" t="s">
        <v>327</v>
      </c>
      <c r="D1424">
        <v>1965</v>
      </c>
      <c r="E1424">
        <v>127.3405411</v>
      </c>
    </row>
    <row r="1425" spans="1:5">
      <c r="A1425" t="s">
        <v>326</v>
      </c>
      <c r="B1425" t="s">
        <v>536</v>
      </c>
      <c r="C1425" t="s">
        <v>325</v>
      </c>
      <c r="D1425">
        <v>1965</v>
      </c>
      <c r="E1425">
        <v>129.29369610000001</v>
      </c>
    </row>
    <row r="1426" spans="1:5">
      <c r="A1426" t="s">
        <v>324</v>
      </c>
      <c r="B1426" t="s">
        <v>539</v>
      </c>
      <c r="C1426" t="s">
        <v>323</v>
      </c>
      <c r="D1426">
        <v>1965</v>
      </c>
    </row>
    <row r="1427" spans="1:5">
      <c r="A1427" t="s">
        <v>322</v>
      </c>
      <c r="B1427" t="s">
        <v>536</v>
      </c>
      <c r="C1427" t="s">
        <v>321</v>
      </c>
      <c r="D1427">
        <v>1965</v>
      </c>
      <c r="E1427">
        <v>129.58456050000001</v>
      </c>
    </row>
    <row r="1428" spans="1:5">
      <c r="A1428" t="s">
        <v>320</v>
      </c>
      <c r="B1428" t="s">
        <v>539</v>
      </c>
      <c r="C1428" t="s">
        <v>319</v>
      </c>
      <c r="D1428">
        <v>1965</v>
      </c>
    </row>
    <row r="1429" spans="1:5">
      <c r="A1429" t="s">
        <v>318</v>
      </c>
      <c r="B1429" t="s">
        <v>539</v>
      </c>
      <c r="C1429" t="s">
        <v>317</v>
      </c>
      <c r="D1429">
        <v>1965</v>
      </c>
      <c r="E1429">
        <v>118.0633825</v>
      </c>
    </row>
    <row r="1430" spans="1:5">
      <c r="A1430" t="s">
        <v>316</v>
      </c>
      <c r="B1430" t="s">
        <v>536</v>
      </c>
      <c r="C1430" t="s">
        <v>315</v>
      </c>
      <c r="D1430">
        <v>1965</v>
      </c>
    </row>
    <row r="1431" spans="1:5">
      <c r="A1431" t="s">
        <v>314</v>
      </c>
      <c r="B1431" t="s">
        <v>539</v>
      </c>
      <c r="C1431" t="s">
        <v>313</v>
      </c>
      <c r="D1431">
        <v>1965</v>
      </c>
      <c r="E1431">
        <v>1023.773726</v>
      </c>
    </row>
    <row r="1432" spans="1:5">
      <c r="A1432" t="s">
        <v>312</v>
      </c>
      <c r="B1432" t="s">
        <v>539</v>
      </c>
      <c r="C1432" t="s">
        <v>311</v>
      </c>
      <c r="D1432">
        <v>1965</v>
      </c>
      <c r="E1432">
        <v>248.3386644</v>
      </c>
    </row>
    <row r="1433" spans="1:5">
      <c r="A1433" t="s">
        <v>310</v>
      </c>
      <c r="B1433" t="s">
        <v>539</v>
      </c>
      <c r="C1433" t="s">
        <v>309</v>
      </c>
      <c r="D1433">
        <v>1965</v>
      </c>
    </row>
    <row r="1434" spans="1:5">
      <c r="A1434" t="s">
        <v>308</v>
      </c>
      <c r="B1434" t="s">
        <v>539</v>
      </c>
      <c r="C1434" t="s">
        <v>307</v>
      </c>
      <c r="D1434">
        <v>1965</v>
      </c>
      <c r="E1434">
        <v>2723.5209500000001</v>
      </c>
    </row>
    <row r="1435" spans="1:5">
      <c r="A1435" t="s">
        <v>306</v>
      </c>
      <c r="B1435" t="s">
        <v>539</v>
      </c>
      <c r="C1435" t="s">
        <v>305</v>
      </c>
      <c r="D1435">
        <v>1965</v>
      </c>
      <c r="E1435">
        <v>1429.314605</v>
      </c>
    </row>
    <row r="1436" spans="1:5">
      <c r="A1436" t="s">
        <v>304</v>
      </c>
      <c r="B1436" t="s">
        <v>539</v>
      </c>
      <c r="C1436" t="s">
        <v>303</v>
      </c>
      <c r="D1436">
        <v>1965</v>
      </c>
      <c r="E1436">
        <v>1304.4538170000001</v>
      </c>
    </row>
    <row r="1437" spans="1:5">
      <c r="A1437" t="s">
        <v>302</v>
      </c>
      <c r="B1437" t="s">
        <v>539</v>
      </c>
      <c r="C1437" t="s">
        <v>301</v>
      </c>
      <c r="D1437">
        <v>1965</v>
      </c>
      <c r="E1437">
        <v>553.52694710000003</v>
      </c>
    </row>
    <row r="1438" spans="1:5">
      <c r="A1438" t="s">
        <v>300</v>
      </c>
      <c r="B1438" t="s">
        <v>539</v>
      </c>
      <c r="C1438" t="s">
        <v>299</v>
      </c>
      <c r="D1438">
        <v>1965</v>
      </c>
      <c r="E1438">
        <v>511.56196310000001</v>
      </c>
    </row>
    <row r="1439" spans="1:5">
      <c r="A1439" t="s">
        <v>298</v>
      </c>
      <c r="B1439" t="s">
        <v>539</v>
      </c>
      <c r="C1439" t="s">
        <v>297</v>
      </c>
      <c r="D1439">
        <v>1965</v>
      </c>
      <c r="E1439">
        <v>919.77668819999997</v>
      </c>
    </row>
    <row r="1440" spans="1:5">
      <c r="A1440" t="s">
        <v>296</v>
      </c>
      <c r="B1440" t="s">
        <v>539</v>
      </c>
      <c r="C1440" t="s">
        <v>295</v>
      </c>
      <c r="D1440">
        <v>1965</v>
      </c>
    </row>
    <row r="1441" spans="1:5">
      <c r="A1441" t="s">
        <v>294</v>
      </c>
      <c r="B1441" t="s">
        <v>539</v>
      </c>
      <c r="C1441" t="s">
        <v>293</v>
      </c>
      <c r="D1441">
        <v>1965</v>
      </c>
      <c r="E1441">
        <v>104.9921623</v>
      </c>
    </row>
    <row r="1442" spans="1:5">
      <c r="A1442" t="s">
        <v>292</v>
      </c>
      <c r="B1442" t="s">
        <v>539</v>
      </c>
      <c r="C1442" t="s">
        <v>291</v>
      </c>
      <c r="D1442">
        <v>1965</v>
      </c>
    </row>
    <row r="1443" spans="1:5">
      <c r="A1443" t="s">
        <v>290</v>
      </c>
      <c r="B1443" t="s">
        <v>539</v>
      </c>
      <c r="C1443" t="s">
        <v>289</v>
      </c>
      <c r="D1443">
        <v>1965</v>
      </c>
      <c r="E1443">
        <v>134.30415500000001</v>
      </c>
    </row>
    <row r="1444" spans="1:5">
      <c r="A1444" t="s">
        <v>288</v>
      </c>
      <c r="B1444" t="s">
        <v>539</v>
      </c>
      <c r="C1444" t="s">
        <v>287</v>
      </c>
      <c r="D1444">
        <v>1965</v>
      </c>
    </row>
    <row r="1445" spans="1:5">
      <c r="A1445" t="s">
        <v>286</v>
      </c>
      <c r="B1445" t="s">
        <v>539</v>
      </c>
      <c r="C1445" t="s">
        <v>285</v>
      </c>
      <c r="D1445">
        <v>1965</v>
      </c>
      <c r="E1445">
        <v>276.22083800000001</v>
      </c>
    </row>
    <row r="1446" spans="1:5">
      <c r="A1446" t="s">
        <v>284</v>
      </c>
      <c r="B1446" t="s">
        <v>539</v>
      </c>
      <c r="C1446" t="s">
        <v>283</v>
      </c>
      <c r="D1446">
        <v>1965</v>
      </c>
      <c r="E1446">
        <v>108.7038232</v>
      </c>
    </row>
    <row r="1447" spans="1:5">
      <c r="A1447" t="s">
        <v>282</v>
      </c>
      <c r="B1447" t="s">
        <v>539</v>
      </c>
      <c r="C1447" t="s">
        <v>281</v>
      </c>
      <c r="D1447">
        <v>1965</v>
      </c>
      <c r="E1447">
        <v>4429.1711070000001</v>
      </c>
    </row>
    <row r="1448" spans="1:5">
      <c r="A1448" t="s">
        <v>280</v>
      </c>
      <c r="B1448" t="s">
        <v>536</v>
      </c>
      <c r="C1448" t="s">
        <v>279</v>
      </c>
      <c r="D1448">
        <v>1965</v>
      </c>
      <c r="E1448">
        <v>452.48891049999997</v>
      </c>
    </row>
    <row r="1449" spans="1:5">
      <c r="A1449" t="s">
        <v>278</v>
      </c>
      <c r="B1449" t="s">
        <v>539</v>
      </c>
      <c r="C1449" t="s">
        <v>277</v>
      </c>
      <c r="D1449">
        <v>1965</v>
      </c>
    </row>
    <row r="1450" spans="1:5">
      <c r="A1450" t="s">
        <v>276</v>
      </c>
      <c r="B1450" t="s">
        <v>539</v>
      </c>
      <c r="C1450" t="s">
        <v>275</v>
      </c>
      <c r="D1450">
        <v>1965</v>
      </c>
    </row>
    <row r="1451" spans="1:5">
      <c r="A1451" t="s">
        <v>274</v>
      </c>
      <c r="B1451" t="s">
        <v>539</v>
      </c>
      <c r="C1451" t="s">
        <v>273</v>
      </c>
      <c r="D1451">
        <v>1965</v>
      </c>
      <c r="E1451">
        <v>182.973602</v>
      </c>
    </row>
    <row r="1452" spans="1:5">
      <c r="A1452" t="s">
        <v>272</v>
      </c>
      <c r="B1452" t="s">
        <v>539</v>
      </c>
      <c r="C1452" t="s">
        <v>271</v>
      </c>
      <c r="D1452">
        <v>1965</v>
      </c>
    </row>
    <row r="1453" spans="1:5">
      <c r="A1453" t="s">
        <v>270</v>
      </c>
      <c r="B1453" t="s">
        <v>539</v>
      </c>
      <c r="C1453" t="s">
        <v>269</v>
      </c>
      <c r="D1453">
        <v>1965</v>
      </c>
    </row>
    <row r="1454" spans="1:5">
      <c r="A1454" t="s">
        <v>268</v>
      </c>
      <c r="B1454" t="s">
        <v>536</v>
      </c>
      <c r="C1454" t="s">
        <v>267</v>
      </c>
      <c r="D1454">
        <v>1965</v>
      </c>
      <c r="E1454">
        <v>473.9443296</v>
      </c>
    </row>
    <row r="1455" spans="1:5">
      <c r="A1455" t="s">
        <v>266</v>
      </c>
      <c r="B1455" t="s">
        <v>536</v>
      </c>
      <c r="C1455" t="s">
        <v>265</v>
      </c>
      <c r="D1455">
        <v>1965</v>
      </c>
    </row>
    <row r="1456" spans="1:5">
      <c r="A1456" t="s">
        <v>264</v>
      </c>
      <c r="B1456" t="s">
        <v>536</v>
      </c>
      <c r="C1456" t="s">
        <v>263</v>
      </c>
      <c r="D1456">
        <v>1965</v>
      </c>
    </row>
    <row r="1457" spans="1:5">
      <c r="A1457" t="s">
        <v>262</v>
      </c>
      <c r="B1457" t="s">
        <v>539</v>
      </c>
      <c r="C1457" t="s">
        <v>261</v>
      </c>
      <c r="D1457">
        <v>1965</v>
      </c>
    </row>
    <row r="1458" spans="1:5">
      <c r="A1458" t="s">
        <v>260</v>
      </c>
      <c r="B1458" t="s">
        <v>539</v>
      </c>
      <c r="C1458" t="s">
        <v>259</v>
      </c>
      <c r="D1458">
        <v>1965</v>
      </c>
      <c r="E1458">
        <v>152.12462629999999</v>
      </c>
    </row>
    <row r="1459" spans="1:5">
      <c r="A1459" t="s">
        <v>258</v>
      </c>
      <c r="B1459" t="s">
        <v>536</v>
      </c>
      <c r="C1459" t="s">
        <v>257</v>
      </c>
      <c r="D1459">
        <v>1965</v>
      </c>
      <c r="E1459">
        <v>128.398549</v>
      </c>
    </row>
    <row r="1460" spans="1:5">
      <c r="A1460" t="s">
        <v>256</v>
      </c>
      <c r="B1460" t="s">
        <v>536</v>
      </c>
      <c r="C1460" t="s">
        <v>255</v>
      </c>
      <c r="D1460">
        <v>1965</v>
      </c>
      <c r="E1460">
        <v>170.7748684</v>
      </c>
    </row>
    <row r="1461" spans="1:5">
      <c r="A1461" t="s">
        <v>254</v>
      </c>
      <c r="B1461" t="s">
        <v>539</v>
      </c>
      <c r="C1461" t="s">
        <v>253</v>
      </c>
      <c r="D1461">
        <v>1965</v>
      </c>
      <c r="E1461">
        <v>58.778566410000003</v>
      </c>
    </row>
    <row r="1462" spans="1:5">
      <c r="A1462" t="s">
        <v>252</v>
      </c>
      <c r="B1462" t="s">
        <v>536</v>
      </c>
      <c r="C1462" t="s">
        <v>251</v>
      </c>
      <c r="D1462">
        <v>1965</v>
      </c>
      <c r="E1462">
        <v>185.2827667</v>
      </c>
    </row>
    <row r="1463" spans="1:5">
      <c r="A1463" t="s">
        <v>250</v>
      </c>
      <c r="B1463" t="s">
        <v>539</v>
      </c>
      <c r="C1463" t="s">
        <v>249</v>
      </c>
      <c r="D1463">
        <v>1965</v>
      </c>
    </row>
    <row r="1464" spans="1:5">
      <c r="A1464" t="s">
        <v>248</v>
      </c>
      <c r="B1464" t="s">
        <v>539</v>
      </c>
      <c r="C1464" t="s">
        <v>247</v>
      </c>
      <c r="D1464">
        <v>1965</v>
      </c>
      <c r="E1464">
        <v>2780.0927190000002</v>
      </c>
    </row>
    <row r="1465" spans="1:5">
      <c r="A1465" t="s">
        <v>246</v>
      </c>
      <c r="B1465" t="s">
        <v>539</v>
      </c>
      <c r="C1465" t="s">
        <v>245</v>
      </c>
      <c r="D1465">
        <v>1965</v>
      </c>
    </row>
    <row r="1466" spans="1:5">
      <c r="A1466" t="s">
        <v>244</v>
      </c>
      <c r="B1466" t="s">
        <v>539</v>
      </c>
      <c r="C1466" t="s">
        <v>243</v>
      </c>
      <c r="D1466">
        <v>1965</v>
      </c>
    </row>
    <row r="1467" spans="1:5">
      <c r="A1467" t="s">
        <v>242</v>
      </c>
      <c r="B1467" t="s">
        <v>539</v>
      </c>
      <c r="C1467" t="s">
        <v>241</v>
      </c>
      <c r="D1467">
        <v>1965</v>
      </c>
    </row>
    <row r="1468" spans="1:5">
      <c r="A1468" t="s">
        <v>240</v>
      </c>
      <c r="B1468" t="s">
        <v>539</v>
      </c>
      <c r="C1468" t="s">
        <v>239</v>
      </c>
      <c r="D1468">
        <v>1965</v>
      </c>
      <c r="E1468">
        <v>206.46515220000001</v>
      </c>
    </row>
    <row r="1469" spans="1:5">
      <c r="A1469" t="s">
        <v>238</v>
      </c>
      <c r="B1469" t="s">
        <v>539</v>
      </c>
      <c r="C1469" t="s">
        <v>237</v>
      </c>
      <c r="D1469">
        <v>1965</v>
      </c>
    </row>
    <row r="1470" spans="1:5">
      <c r="A1470" t="s">
        <v>236</v>
      </c>
      <c r="B1470" t="s">
        <v>539</v>
      </c>
      <c r="C1470" t="s">
        <v>235</v>
      </c>
      <c r="D1470">
        <v>1965</v>
      </c>
    </row>
    <row r="1471" spans="1:5">
      <c r="A1471" t="s">
        <v>234</v>
      </c>
      <c r="B1471" t="s">
        <v>539</v>
      </c>
      <c r="C1471" t="s">
        <v>233</v>
      </c>
      <c r="D1471">
        <v>1965</v>
      </c>
      <c r="E1471">
        <v>144.484655</v>
      </c>
    </row>
    <row r="1472" spans="1:5">
      <c r="A1472" t="s">
        <v>232</v>
      </c>
      <c r="B1472" t="s">
        <v>539</v>
      </c>
      <c r="C1472" t="s">
        <v>231</v>
      </c>
      <c r="D1472">
        <v>1965</v>
      </c>
    </row>
    <row r="1473" spans="1:5">
      <c r="A1473" t="s">
        <v>230</v>
      </c>
      <c r="B1473" t="s">
        <v>536</v>
      </c>
      <c r="C1473" t="s">
        <v>229</v>
      </c>
      <c r="D1473">
        <v>1965</v>
      </c>
    </row>
    <row r="1474" spans="1:5">
      <c r="A1474" t="s">
        <v>228</v>
      </c>
      <c r="B1474" t="s">
        <v>539</v>
      </c>
      <c r="C1474" t="s">
        <v>227</v>
      </c>
      <c r="D1474">
        <v>1965</v>
      </c>
      <c r="E1474">
        <v>489.20267489999998</v>
      </c>
    </row>
    <row r="1475" spans="1:5">
      <c r="A1475" t="s">
        <v>226</v>
      </c>
      <c r="B1475" t="s">
        <v>539</v>
      </c>
      <c r="C1475" t="s">
        <v>225</v>
      </c>
      <c r="D1475">
        <v>1965</v>
      </c>
    </row>
    <row r="1476" spans="1:5">
      <c r="A1476" t="s">
        <v>224</v>
      </c>
      <c r="B1476" t="s">
        <v>536</v>
      </c>
      <c r="C1476" t="s">
        <v>223</v>
      </c>
      <c r="D1476">
        <v>1965</v>
      </c>
      <c r="E1476">
        <v>176.2563299</v>
      </c>
    </row>
    <row r="1477" spans="1:5">
      <c r="A1477" t="s">
        <v>222</v>
      </c>
      <c r="B1477" t="s">
        <v>539</v>
      </c>
      <c r="C1477" t="s">
        <v>221</v>
      </c>
      <c r="D1477">
        <v>1965</v>
      </c>
    </row>
    <row r="1478" spans="1:5">
      <c r="A1478" t="s">
        <v>220</v>
      </c>
      <c r="B1478" t="s">
        <v>539</v>
      </c>
      <c r="C1478" t="s">
        <v>219</v>
      </c>
      <c r="D1478">
        <v>1965</v>
      </c>
    </row>
    <row r="1479" spans="1:5">
      <c r="A1479" t="s">
        <v>218</v>
      </c>
      <c r="B1479" t="s">
        <v>539</v>
      </c>
      <c r="C1479" t="s">
        <v>217</v>
      </c>
      <c r="D1479">
        <v>1965</v>
      </c>
    </row>
    <row r="1480" spans="1:5">
      <c r="A1480" t="s">
        <v>216</v>
      </c>
      <c r="B1480" t="s">
        <v>539</v>
      </c>
      <c r="C1480" t="s">
        <v>215</v>
      </c>
      <c r="D1480">
        <v>1965</v>
      </c>
    </row>
    <row r="1481" spans="1:5">
      <c r="A1481" t="s">
        <v>214</v>
      </c>
      <c r="B1481" t="s">
        <v>536</v>
      </c>
      <c r="C1481" t="s">
        <v>213</v>
      </c>
      <c r="D1481">
        <v>1965</v>
      </c>
    </row>
    <row r="1482" spans="1:5">
      <c r="A1482" t="s">
        <v>212</v>
      </c>
      <c r="B1482" t="s">
        <v>539</v>
      </c>
      <c r="C1482" t="s">
        <v>211</v>
      </c>
      <c r="D1482">
        <v>1965</v>
      </c>
    </row>
    <row r="1483" spans="1:5">
      <c r="A1483" t="s">
        <v>210</v>
      </c>
      <c r="B1483" t="s">
        <v>539</v>
      </c>
      <c r="C1483" t="s">
        <v>209</v>
      </c>
      <c r="D1483">
        <v>1965</v>
      </c>
    </row>
    <row r="1484" spans="1:5">
      <c r="A1484" t="s">
        <v>208</v>
      </c>
      <c r="B1484" t="s">
        <v>539</v>
      </c>
      <c r="C1484" t="s">
        <v>207</v>
      </c>
      <c r="D1484">
        <v>1965</v>
      </c>
    </row>
    <row r="1485" spans="1:5">
      <c r="A1485" t="s">
        <v>206</v>
      </c>
      <c r="B1485" t="s">
        <v>539</v>
      </c>
      <c r="C1485" t="s">
        <v>205</v>
      </c>
      <c r="D1485">
        <v>1965</v>
      </c>
    </row>
    <row r="1486" spans="1:5">
      <c r="A1486" t="s">
        <v>204</v>
      </c>
      <c r="B1486" t="s">
        <v>539</v>
      </c>
      <c r="C1486" t="s">
        <v>203</v>
      </c>
      <c r="D1486">
        <v>1965</v>
      </c>
      <c r="E1486">
        <v>174.0960887</v>
      </c>
    </row>
    <row r="1487" spans="1:5">
      <c r="A1487" t="s">
        <v>202</v>
      </c>
      <c r="B1487" t="s">
        <v>539</v>
      </c>
      <c r="C1487" t="s">
        <v>201</v>
      </c>
      <c r="D1487">
        <v>1965</v>
      </c>
    </row>
    <row r="1488" spans="1:5">
      <c r="A1488" t="s">
        <v>200</v>
      </c>
      <c r="B1488" t="s">
        <v>539</v>
      </c>
      <c r="C1488" t="s">
        <v>199</v>
      </c>
      <c r="D1488">
        <v>1965</v>
      </c>
      <c r="E1488">
        <v>56.535765189999999</v>
      </c>
    </row>
    <row r="1489" spans="1:5">
      <c r="A1489" t="s">
        <v>198</v>
      </c>
      <c r="B1489" t="s">
        <v>539</v>
      </c>
      <c r="C1489" t="s">
        <v>197</v>
      </c>
      <c r="D1489">
        <v>1965</v>
      </c>
      <c r="E1489">
        <v>310.32776289999998</v>
      </c>
    </row>
    <row r="1490" spans="1:5">
      <c r="A1490" t="s">
        <v>196</v>
      </c>
      <c r="B1490" t="s">
        <v>536</v>
      </c>
      <c r="C1490" t="s">
        <v>195</v>
      </c>
      <c r="D1490">
        <v>1965</v>
      </c>
      <c r="E1490">
        <v>3727.1401649999998</v>
      </c>
    </row>
    <row r="1491" spans="1:5">
      <c r="A1491" t="s">
        <v>194</v>
      </c>
      <c r="B1491" t="s">
        <v>539</v>
      </c>
      <c r="C1491" t="s">
        <v>193</v>
      </c>
      <c r="D1491">
        <v>1965</v>
      </c>
    </row>
    <row r="1492" spans="1:5">
      <c r="A1492" t="s">
        <v>192</v>
      </c>
      <c r="B1492" t="s">
        <v>539</v>
      </c>
      <c r="C1492" t="s">
        <v>191</v>
      </c>
      <c r="D1492">
        <v>1965</v>
      </c>
      <c r="E1492">
        <v>1763.4750670000001</v>
      </c>
    </row>
    <row r="1493" spans="1:5">
      <c r="A1493" t="s">
        <v>190</v>
      </c>
      <c r="B1493" t="s">
        <v>539</v>
      </c>
      <c r="C1493" t="s">
        <v>189</v>
      </c>
      <c r="D1493">
        <v>1965</v>
      </c>
      <c r="E1493">
        <v>172.04774280000001</v>
      </c>
    </row>
    <row r="1494" spans="1:5">
      <c r="A1494" t="s">
        <v>188</v>
      </c>
      <c r="B1494" t="s">
        <v>539</v>
      </c>
      <c r="C1494" t="s">
        <v>187</v>
      </c>
      <c r="D1494">
        <v>1965</v>
      </c>
      <c r="E1494">
        <v>117.1902853</v>
      </c>
    </row>
    <row r="1495" spans="1:5">
      <c r="A1495" t="s">
        <v>186</v>
      </c>
      <c r="B1495" t="s">
        <v>539</v>
      </c>
      <c r="C1495" t="s">
        <v>185</v>
      </c>
      <c r="D1495">
        <v>1965</v>
      </c>
      <c r="E1495">
        <v>274.67014069999999</v>
      </c>
    </row>
    <row r="1496" spans="1:5">
      <c r="A1496" t="s">
        <v>184</v>
      </c>
      <c r="B1496" t="s">
        <v>539</v>
      </c>
      <c r="C1496" t="s">
        <v>183</v>
      </c>
      <c r="D1496">
        <v>1965</v>
      </c>
      <c r="E1496">
        <v>1708.096356</v>
      </c>
    </row>
    <row r="1497" spans="1:5">
      <c r="A1497" t="s">
        <v>182</v>
      </c>
      <c r="B1497" t="s">
        <v>539</v>
      </c>
      <c r="C1497" t="s">
        <v>181</v>
      </c>
      <c r="D1497">
        <v>1965</v>
      </c>
      <c r="E1497">
        <v>2164.4688230000002</v>
      </c>
    </row>
    <row r="1498" spans="1:5">
      <c r="A1498" t="s">
        <v>180</v>
      </c>
      <c r="B1498" t="s">
        <v>539</v>
      </c>
      <c r="C1498" t="s">
        <v>179</v>
      </c>
      <c r="D1498">
        <v>1965</v>
      </c>
      <c r="E1498">
        <v>67.370870139999994</v>
      </c>
    </row>
    <row r="1499" spans="1:5">
      <c r="A1499" t="s">
        <v>178</v>
      </c>
      <c r="B1499" t="s">
        <v>539</v>
      </c>
      <c r="C1499" t="s">
        <v>177</v>
      </c>
      <c r="D1499">
        <v>1965</v>
      </c>
    </row>
    <row r="1500" spans="1:5">
      <c r="A1500" t="s">
        <v>176</v>
      </c>
      <c r="B1500" t="s">
        <v>539</v>
      </c>
      <c r="C1500" t="s">
        <v>175</v>
      </c>
      <c r="D1500">
        <v>1965</v>
      </c>
      <c r="E1500">
        <v>2151.2949269999999</v>
      </c>
    </row>
    <row r="1501" spans="1:5">
      <c r="A1501" t="s">
        <v>174</v>
      </c>
      <c r="B1501" t="s">
        <v>536</v>
      </c>
      <c r="C1501" t="s">
        <v>173</v>
      </c>
      <c r="D1501">
        <v>1965</v>
      </c>
      <c r="E1501">
        <v>1841.155745</v>
      </c>
    </row>
    <row r="1502" spans="1:5">
      <c r="A1502" t="s">
        <v>172</v>
      </c>
      <c r="B1502" t="s">
        <v>539</v>
      </c>
      <c r="C1502" t="s">
        <v>171</v>
      </c>
      <c r="D1502">
        <v>1965</v>
      </c>
      <c r="E1502">
        <v>101.2586931</v>
      </c>
    </row>
    <row r="1503" spans="1:5">
      <c r="A1503" t="s">
        <v>170</v>
      </c>
      <c r="B1503" t="s">
        <v>536</v>
      </c>
      <c r="C1503" t="s">
        <v>169</v>
      </c>
      <c r="D1503">
        <v>1965</v>
      </c>
    </row>
    <row r="1504" spans="1:5">
      <c r="A1504" t="s">
        <v>168</v>
      </c>
      <c r="B1504" t="s">
        <v>539</v>
      </c>
      <c r="C1504" t="s">
        <v>167</v>
      </c>
      <c r="D1504">
        <v>1965</v>
      </c>
      <c r="E1504">
        <v>115.73776220000001</v>
      </c>
    </row>
    <row r="1505" spans="1:5">
      <c r="A1505" t="s">
        <v>166</v>
      </c>
      <c r="B1505" t="s">
        <v>539</v>
      </c>
      <c r="C1505" t="s">
        <v>165</v>
      </c>
      <c r="D1505">
        <v>1965</v>
      </c>
      <c r="E1505">
        <v>648.46222420000004</v>
      </c>
    </row>
    <row r="1506" spans="1:5">
      <c r="A1506" t="s">
        <v>164</v>
      </c>
      <c r="B1506" t="s">
        <v>539</v>
      </c>
      <c r="C1506" t="s">
        <v>163</v>
      </c>
      <c r="D1506">
        <v>1965</v>
      </c>
      <c r="E1506">
        <v>445.12431629999998</v>
      </c>
    </row>
    <row r="1507" spans="1:5">
      <c r="A1507" t="s">
        <v>162</v>
      </c>
      <c r="B1507" t="s">
        <v>539</v>
      </c>
      <c r="C1507" t="s">
        <v>161</v>
      </c>
      <c r="D1507">
        <v>1965</v>
      </c>
      <c r="E1507">
        <v>187.11300750000001</v>
      </c>
    </row>
    <row r="1508" spans="1:5">
      <c r="A1508" t="s">
        <v>160</v>
      </c>
      <c r="B1508" t="s">
        <v>539</v>
      </c>
      <c r="C1508" t="s">
        <v>159</v>
      </c>
      <c r="D1508">
        <v>1965</v>
      </c>
    </row>
    <row r="1509" spans="1:5">
      <c r="A1509" t="s">
        <v>158</v>
      </c>
      <c r="B1509" t="s">
        <v>539</v>
      </c>
      <c r="C1509" t="s">
        <v>157</v>
      </c>
      <c r="D1509">
        <v>1965</v>
      </c>
      <c r="E1509">
        <v>153.90329890000001</v>
      </c>
    </row>
    <row r="1510" spans="1:5">
      <c r="A1510" t="s">
        <v>156</v>
      </c>
      <c r="B1510" t="s">
        <v>539</v>
      </c>
      <c r="C1510" t="s">
        <v>155</v>
      </c>
      <c r="D1510">
        <v>1965</v>
      </c>
    </row>
    <row r="1511" spans="1:5">
      <c r="A1511" t="s">
        <v>154</v>
      </c>
      <c r="B1511" t="s">
        <v>536</v>
      </c>
      <c r="C1511" t="s">
        <v>153</v>
      </c>
      <c r="D1511">
        <v>1965</v>
      </c>
      <c r="E1511">
        <v>68.01999146</v>
      </c>
    </row>
    <row r="1512" spans="1:5">
      <c r="A1512" t="s">
        <v>152</v>
      </c>
      <c r="B1512" t="s">
        <v>539</v>
      </c>
      <c r="C1512" t="s">
        <v>151</v>
      </c>
      <c r="D1512">
        <v>1965</v>
      </c>
      <c r="E1512">
        <v>1110.8326910000001</v>
      </c>
    </row>
    <row r="1513" spans="1:5">
      <c r="A1513" t="s">
        <v>150</v>
      </c>
      <c r="B1513" t="s">
        <v>539</v>
      </c>
      <c r="C1513" t="s">
        <v>149</v>
      </c>
      <c r="D1513">
        <v>1965</v>
      </c>
    </row>
    <row r="1514" spans="1:5">
      <c r="A1514" t="s">
        <v>148</v>
      </c>
      <c r="B1514" t="s">
        <v>539</v>
      </c>
      <c r="C1514" t="s">
        <v>147</v>
      </c>
      <c r="D1514">
        <v>1965</v>
      </c>
      <c r="E1514">
        <v>520.91065939999999</v>
      </c>
    </row>
    <row r="1515" spans="1:5">
      <c r="A1515" t="s">
        <v>146</v>
      </c>
      <c r="B1515" t="s">
        <v>539</v>
      </c>
      <c r="C1515" t="s">
        <v>145</v>
      </c>
      <c r="D1515">
        <v>1965</v>
      </c>
      <c r="E1515">
        <v>184.31859979999999</v>
      </c>
    </row>
    <row r="1516" spans="1:5">
      <c r="A1516" t="s">
        <v>144</v>
      </c>
      <c r="B1516" t="s">
        <v>536</v>
      </c>
      <c r="C1516" t="s">
        <v>143</v>
      </c>
      <c r="D1516">
        <v>1965</v>
      </c>
    </row>
    <row r="1517" spans="1:5">
      <c r="A1517" t="s">
        <v>142</v>
      </c>
      <c r="B1517" t="s">
        <v>536</v>
      </c>
      <c r="C1517" t="s">
        <v>141</v>
      </c>
      <c r="D1517">
        <v>1965</v>
      </c>
    </row>
    <row r="1518" spans="1:5">
      <c r="A1518" t="s">
        <v>140</v>
      </c>
      <c r="B1518" t="s">
        <v>536</v>
      </c>
      <c r="C1518" t="s">
        <v>139</v>
      </c>
      <c r="D1518">
        <v>1965</v>
      </c>
      <c r="E1518">
        <v>1897.8686299999999</v>
      </c>
    </row>
    <row r="1519" spans="1:5">
      <c r="A1519" t="s">
        <v>138</v>
      </c>
      <c r="B1519" t="s">
        <v>539</v>
      </c>
      <c r="C1519" t="s">
        <v>137</v>
      </c>
      <c r="D1519">
        <v>1965</v>
      </c>
      <c r="E1519">
        <v>1889.32329</v>
      </c>
    </row>
    <row r="1520" spans="1:5">
      <c r="A1520" t="s">
        <v>136</v>
      </c>
      <c r="B1520" t="s">
        <v>539</v>
      </c>
      <c r="C1520" t="s">
        <v>135</v>
      </c>
      <c r="D1520">
        <v>1965</v>
      </c>
    </row>
    <row r="1521" spans="1:5">
      <c r="A1521" t="s">
        <v>134</v>
      </c>
      <c r="B1521" t="s">
        <v>539</v>
      </c>
      <c r="C1521" t="s">
        <v>133</v>
      </c>
      <c r="D1521">
        <v>1965</v>
      </c>
    </row>
    <row r="1522" spans="1:5">
      <c r="A1522" t="s">
        <v>132</v>
      </c>
      <c r="B1522" t="s">
        <v>539</v>
      </c>
      <c r="C1522" t="s">
        <v>131</v>
      </c>
      <c r="D1522">
        <v>1965</v>
      </c>
    </row>
    <row r="1523" spans="1:5">
      <c r="A1523" t="s">
        <v>130</v>
      </c>
      <c r="B1523" t="s">
        <v>539</v>
      </c>
      <c r="C1523" t="s">
        <v>129</v>
      </c>
      <c r="D1523">
        <v>1965</v>
      </c>
      <c r="E1523">
        <v>46.026296860000002</v>
      </c>
    </row>
    <row r="1524" spans="1:5">
      <c r="A1524" t="s">
        <v>128</v>
      </c>
      <c r="B1524" t="s">
        <v>536</v>
      </c>
      <c r="C1524" t="s">
        <v>127</v>
      </c>
      <c r="D1524">
        <v>1965</v>
      </c>
      <c r="E1524">
        <v>115.1182707</v>
      </c>
    </row>
    <row r="1525" spans="1:5">
      <c r="A1525" t="s">
        <v>126</v>
      </c>
      <c r="B1525" t="s">
        <v>539</v>
      </c>
      <c r="C1525" t="s">
        <v>125</v>
      </c>
      <c r="D1525">
        <v>1965</v>
      </c>
    </row>
    <row r="1526" spans="1:5">
      <c r="A1526" t="s">
        <v>124</v>
      </c>
      <c r="B1526" t="s">
        <v>539</v>
      </c>
      <c r="C1526" t="s">
        <v>123</v>
      </c>
      <c r="D1526">
        <v>1965</v>
      </c>
      <c r="E1526">
        <v>139.55212850000001</v>
      </c>
    </row>
    <row r="1527" spans="1:5">
      <c r="A1527" t="s">
        <v>122</v>
      </c>
      <c r="B1527" t="s">
        <v>539</v>
      </c>
      <c r="C1527" t="s">
        <v>121</v>
      </c>
      <c r="D1527">
        <v>1965</v>
      </c>
      <c r="E1527">
        <v>259.53491059999999</v>
      </c>
    </row>
    <row r="1528" spans="1:5">
      <c r="A1528" t="s">
        <v>120</v>
      </c>
      <c r="B1528" t="s">
        <v>539</v>
      </c>
      <c r="C1528" t="s">
        <v>119</v>
      </c>
      <c r="D1528">
        <v>1965</v>
      </c>
      <c r="E1528">
        <v>516.29292850000002</v>
      </c>
    </row>
    <row r="1529" spans="1:5">
      <c r="A1529" t="s">
        <v>118</v>
      </c>
      <c r="B1529" t="s">
        <v>539</v>
      </c>
      <c r="C1529" t="s">
        <v>117</v>
      </c>
      <c r="D1529">
        <v>1965</v>
      </c>
    </row>
    <row r="1530" spans="1:5">
      <c r="A1530" t="s">
        <v>116</v>
      </c>
      <c r="B1530" t="s">
        <v>539</v>
      </c>
      <c r="C1530" t="s">
        <v>115</v>
      </c>
      <c r="D1530">
        <v>1965</v>
      </c>
      <c r="E1530">
        <v>145.3041394</v>
      </c>
    </row>
    <row r="1531" spans="1:5">
      <c r="A1531" t="s">
        <v>114</v>
      </c>
      <c r="B1531" t="s">
        <v>539</v>
      </c>
      <c r="C1531" t="s">
        <v>113</v>
      </c>
      <c r="D1531">
        <v>1965</v>
      </c>
      <c r="E1531">
        <v>274.47079500000001</v>
      </c>
    </row>
    <row r="1532" spans="1:5">
      <c r="A1532" t="s">
        <v>112</v>
      </c>
      <c r="B1532" t="s">
        <v>539</v>
      </c>
      <c r="C1532" t="s">
        <v>111</v>
      </c>
      <c r="D1532">
        <v>1965</v>
      </c>
    </row>
    <row r="1533" spans="1:5">
      <c r="A1533" t="s">
        <v>110</v>
      </c>
      <c r="B1533" t="s">
        <v>539</v>
      </c>
      <c r="C1533" t="s">
        <v>109</v>
      </c>
      <c r="D1533">
        <v>1965</v>
      </c>
    </row>
    <row r="1534" spans="1:5">
      <c r="A1534" t="s">
        <v>108</v>
      </c>
      <c r="B1534" t="s">
        <v>539</v>
      </c>
      <c r="C1534" t="s">
        <v>107</v>
      </c>
      <c r="D1534">
        <v>1965</v>
      </c>
    </row>
    <row r="1535" spans="1:5">
      <c r="A1535" t="s">
        <v>106</v>
      </c>
      <c r="B1535" t="s">
        <v>536</v>
      </c>
      <c r="C1535" t="s">
        <v>105</v>
      </c>
      <c r="D1535">
        <v>1965</v>
      </c>
      <c r="E1535">
        <v>165.41986679999999</v>
      </c>
    </row>
    <row r="1536" spans="1:5">
      <c r="A1536" t="s">
        <v>104</v>
      </c>
      <c r="B1536" t="s">
        <v>539</v>
      </c>
      <c r="C1536" t="s">
        <v>103</v>
      </c>
      <c r="D1536">
        <v>1965</v>
      </c>
    </row>
    <row r="1537" spans="1:5">
      <c r="A1537" t="s">
        <v>102</v>
      </c>
      <c r="B1537" t="s">
        <v>536</v>
      </c>
      <c r="C1537" t="s">
        <v>101</v>
      </c>
      <c r="D1537">
        <v>1965</v>
      </c>
      <c r="E1537">
        <v>165.44159289999999</v>
      </c>
    </row>
    <row r="1538" spans="1:5">
      <c r="A1538" t="s">
        <v>100</v>
      </c>
      <c r="B1538" t="s">
        <v>536</v>
      </c>
      <c r="C1538" t="s">
        <v>99</v>
      </c>
      <c r="D1538">
        <v>1965</v>
      </c>
    </row>
    <row r="1539" spans="1:5">
      <c r="A1539" t="s">
        <v>98</v>
      </c>
      <c r="B1539" t="s">
        <v>539</v>
      </c>
      <c r="C1539" t="s">
        <v>97</v>
      </c>
      <c r="D1539">
        <v>1965</v>
      </c>
    </row>
    <row r="1540" spans="1:5">
      <c r="A1540" t="s">
        <v>96</v>
      </c>
      <c r="B1540" t="s">
        <v>539</v>
      </c>
      <c r="C1540" t="s">
        <v>95</v>
      </c>
      <c r="D1540">
        <v>1965</v>
      </c>
      <c r="E1540">
        <v>417.8810282</v>
      </c>
    </row>
    <row r="1541" spans="1:5">
      <c r="A1541" t="s">
        <v>94</v>
      </c>
      <c r="B1541" t="s">
        <v>539</v>
      </c>
      <c r="C1541" t="s">
        <v>93</v>
      </c>
      <c r="D1541">
        <v>1965</v>
      </c>
    </row>
    <row r="1542" spans="1:5">
      <c r="A1542" t="s">
        <v>92</v>
      </c>
      <c r="B1542" t="s">
        <v>539</v>
      </c>
      <c r="C1542" t="s">
        <v>91</v>
      </c>
      <c r="D1542">
        <v>1965</v>
      </c>
    </row>
    <row r="1543" spans="1:5">
      <c r="A1543" t="s">
        <v>90</v>
      </c>
      <c r="B1543" t="s">
        <v>539</v>
      </c>
      <c r="C1543" t="s">
        <v>89</v>
      </c>
      <c r="D1543">
        <v>1965</v>
      </c>
      <c r="E1543">
        <v>3007.5979779999998</v>
      </c>
    </row>
    <row r="1544" spans="1:5">
      <c r="A1544" t="s">
        <v>88</v>
      </c>
      <c r="B1544" t="s">
        <v>539</v>
      </c>
      <c r="C1544" t="s">
        <v>87</v>
      </c>
      <c r="D1544">
        <v>1965</v>
      </c>
      <c r="E1544">
        <v>179.4900074</v>
      </c>
    </row>
    <row r="1545" spans="1:5">
      <c r="A1545" t="s">
        <v>86</v>
      </c>
      <c r="B1545" t="s">
        <v>539</v>
      </c>
      <c r="C1545" t="s">
        <v>85</v>
      </c>
      <c r="D1545">
        <v>1965</v>
      </c>
    </row>
    <row r="1546" spans="1:5">
      <c r="A1546" t="s">
        <v>84</v>
      </c>
      <c r="B1546" t="s">
        <v>539</v>
      </c>
      <c r="C1546" t="s">
        <v>83</v>
      </c>
      <c r="D1546">
        <v>1965</v>
      </c>
      <c r="E1546">
        <v>328.48490099999998</v>
      </c>
    </row>
    <row r="1547" spans="1:5">
      <c r="A1547" t="s">
        <v>82</v>
      </c>
      <c r="B1547" t="s">
        <v>539</v>
      </c>
      <c r="C1547" t="s">
        <v>81</v>
      </c>
      <c r="D1547">
        <v>1965</v>
      </c>
      <c r="E1547">
        <v>273.96222180000001</v>
      </c>
    </row>
    <row r="1548" spans="1:5">
      <c r="A1548" t="s">
        <v>80</v>
      </c>
      <c r="B1548" t="s">
        <v>539</v>
      </c>
      <c r="C1548" t="s">
        <v>79</v>
      </c>
      <c r="D1548">
        <v>1965</v>
      </c>
    </row>
    <row r="1549" spans="1:5">
      <c r="A1549" t="s">
        <v>78</v>
      </c>
      <c r="B1549" t="s">
        <v>539</v>
      </c>
      <c r="C1549" t="s">
        <v>77</v>
      </c>
      <c r="D1549">
        <v>1965</v>
      </c>
      <c r="E1549">
        <v>125.9758594</v>
      </c>
    </row>
    <row r="1550" spans="1:5">
      <c r="A1550" t="s">
        <v>76</v>
      </c>
      <c r="B1550" t="s">
        <v>536</v>
      </c>
      <c r="C1550" t="s">
        <v>75</v>
      </c>
      <c r="D1550">
        <v>1965</v>
      </c>
      <c r="E1550">
        <v>97.990982829999993</v>
      </c>
    </row>
    <row r="1551" spans="1:5">
      <c r="A1551" t="s">
        <v>74</v>
      </c>
      <c r="B1551" t="s">
        <v>536</v>
      </c>
      <c r="C1551" t="s">
        <v>73</v>
      </c>
      <c r="D1551">
        <v>1965</v>
      </c>
    </row>
    <row r="1552" spans="1:5">
      <c r="A1552" t="s">
        <v>72</v>
      </c>
      <c r="B1552" t="s">
        <v>539</v>
      </c>
      <c r="C1552" t="s">
        <v>71</v>
      </c>
      <c r="D1552">
        <v>1965</v>
      </c>
      <c r="E1552">
        <v>109.6201848</v>
      </c>
    </row>
    <row r="1553" spans="1:5">
      <c r="A1553" t="s">
        <v>70</v>
      </c>
      <c r="B1553" t="s">
        <v>539</v>
      </c>
      <c r="C1553" t="s">
        <v>69</v>
      </c>
      <c r="D1553">
        <v>1965</v>
      </c>
      <c r="E1553">
        <v>137.9180399</v>
      </c>
    </row>
    <row r="1554" spans="1:5">
      <c r="A1554" t="s">
        <v>68</v>
      </c>
      <c r="B1554" t="s">
        <v>539</v>
      </c>
      <c r="C1554" t="s">
        <v>67</v>
      </c>
      <c r="D1554">
        <v>1965</v>
      </c>
    </row>
    <row r="1555" spans="1:5">
      <c r="A1555" t="s">
        <v>66</v>
      </c>
      <c r="B1555" t="s">
        <v>539</v>
      </c>
      <c r="C1555" t="s">
        <v>65</v>
      </c>
      <c r="D1555">
        <v>1965</v>
      </c>
    </row>
    <row r="1556" spans="1:5">
      <c r="A1556" t="s">
        <v>64</v>
      </c>
      <c r="B1556" t="s">
        <v>536</v>
      </c>
      <c r="C1556" t="s">
        <v>63</v>
      </c>
      <c r="D1556">
        <v>1965</v>
      </c>
      <c r="E1556">
        <v>464.25465459999998</v>
      </c>
    </row>
    <row r="1557" spans="1:5">
      <c r="A1557" t="s">
        <v>62</v>
      </c>
      <c r="B1557" t="s">
        <v>539</v>
      </c>
      <c r="C1557" t="s">
        <v>61</v>
      </c>
      <c r="D1557">
        <v>1965</v>
      </c>
    </row>
    <row r="1558" spans="1:5">
      <c r="A1558" t="s">
        <v>60</v>
      </c>
      <c r="B1558" t="s">
        <v>536</v>
      </c>
      <c r="C1558" t="s">
        <v>59</v>
      </c>
      <c r="D1558">
        <v>1965</v>
      </c>
    </row>
    <row r="1559" spans="1:5">
      <c r="A1559" t="s">
        <v>58</v>
      </c>
      <c r="B1559" t="s">
        <v>539</v>
      </c>
      <c r="C1559" t="s">
        <v>57</v>
      </c>
      <c r="D1559">
        <v>1965</v>
      </c>
    </row>
    <row r="1560" spans="1:5">
      <c r="A1560" t="s">
        <v>56</v>
      </c>
      <c r="B1560" t="s">
        <v>536</v>
      </c>
      <c r="C1560" t="s">
        <v>55</v>
      </c>
      <c r="D1560">
        <v>1965</v>
      </c>
      <c r="E1560">
        <v>115.1182707</v>
      </c>
    </row>
    <row r="1561" spans="1:5">
      <c r="A1561" t="s">
        <v>54</v>
      </c>
      <c r="B1561" t="s">
        <v>536</v>
      </c>
      <c r="C1561" t="s">
        <v>53</v>
      </c>
      <c r="D1561">
        <v>1965</v>
      </c>
      <c r="E1561">
        <v>165.44159289999999</v>
      </c>
    </row>
    <row r="1562" spans="1:5">
      <c r="A1562" t="s">
        <v>52</v>
      </c>
      <c r="B1562" t="s">
        <v>539</v>
      </c>
      <c r="C1562" t="s">
        <v>51</v>
      </c>
      <c r="D1562">
        <v>1965</v>
      </c>
      <c r="E1562">
        <v>807.27218140000002</v>
      </c>
    </row>
    <row r="1563" spans="1:5">
      <c r="A1563" t="s">
        <v>50</v>
      </c>
      <c r="B1563" t="s">
        <v>539</v>
      </c>
      <c r="C1563" t="s">
        <v>49</v>
      </c>
      <c r="D1563">
        <v>1965</v>
      </c>
      <c r="E1563">
        <v>218.0360187</v>
      </c>
    </row>
    <row r="1564" spans="1:5">
      <c r="A1564" t="s">
        <v>6</v>
      </c>
      <c r="B1564" t="s">
        <v>539</v>
      </c>
      <c r="C1564" t="s">
        <v>48</v>
      </c>
      <c r="D1564">
        <v>1965</v>
      </c>
      <c r="E1564">
        <v>385.64097570000001</v>
      </c>
    </row>
    <row r="1565" spans="1:5">
      <c r="A1565" t="s">
        <v>47</v>
      </c>
      <c r="B1565" t="s">
        <v>539</v>
      </c>
      <c r="C1565" t="s">
        <v>46</v>
      </c>
      <c r="D1565">
        <v>1965</v>
      </c>
    </row>
    <row r="1566" spans="1:5">
      <c r="A1566" t="s">
        <v>45</v>
      </c>
      <c r="B1566" t="s">
        <v>539</v>
      </c>
      <c r="C1566" t="s">
        <v>44</v>
      </c>
      <c r="D1566">
        <v>1965</v>
      </c>
    </row>
    <row r="1567" spans="1:5">
      <c r="A1567" t="s">
        <v>43</v>
      </c>
      <c r="B1567" t="s">
        <v>539</v>
      </c>
      <c r="C1567" t="s">
        <v>42</v>
      </c>
      <c r="D1567">
        <v>1965</v>
      </c>
      <c r="E1567">
        <v>110.41049099999999</v>
      </c>
    </row>
    <row r="1568" spans="1:5">
      <c r="A1568" t="s">
        <v>41</v>
      </c>
      <c r="B1568" t="s">
        <v>539</v>
      </c>
      <c r="C1568" t="s">
        <v>40</v>
      </c>
      <c r="D1568">
        <v>1965</v>
      </c>
    </row>
    <row r="1569" spans="1:5">
      <c r="A1569" t="s">
        <v>39</v>
      </c>
      <c r="B1569" t="s">
        <v>536</v>
      </c>
      <c r="C1569" t="s">
        <v>38</v>
      </c>
      <c r="D1569">
        <v>1965</v>
      </c>
      <c r="E1569">
        <v>215.1924875</v>
      </c>
    </row>
    <row r="1570" spans="1:5">
      <c r="A1570" t="s">
        <v>37</v>
      </c>
      <c r="B1570" t="s">
        <v>539</v>
      </c>
      <c r="C1570" t="s">
        <v>36</v>
      </c>
      <c r="D1570">
        <v>1965</v>
      </c>
      <c r="E1570">
        <v>701.7047182</v>
      </c>
    </row>
    <row r="1571" spans="1:5">
      <c r="A1571" t="s">
        <v>4</v>
      </c>
      <c r="B1571" t="s">
        <v>539</v>
      </c>
      <c r="C1571" t="s">
        <v>35</v>
      </c>
      <c r="D1571">
        <v>1965</v>
      </c>
      <c r="E1571">
        <v>3827.52711</v>
      </c>
    </row>
    <row r="1572" spans="1:5">
      <c r="A1572" t="s">
        <v>34</v>
      </c>
      <c r="B1572" t="s">
        <v>539</v>
      </c>
      <c r="C1572" t="s">
        <v>33</v>
      </c>
      <c r="D1572">
        <v>1965</v>
      </c>
    </row>
    <row r="1573" spans="1:5">
      <c r="A1573" t="s">
        <v>32</v>
      </c>
      <c r="B1573" t="s">
        <v>539</v>
      </c>
      <c r="C1573" t="s">
        <v>31</v>
      </c>
      <c r="D1573">
        <v>1965</v>
      </c>
      <c r="E1573">
        <v>175.7381346</v>
      </c>
    </row>
    <row r="1574" spans="1:5">
      <c r="A1574" t="s">
        <v>30</v>
      </c>
      <c r="B1574" t="s">
        <v>539</v>
      </c>
      <c r="C1574" t="s">
        <v>29</v>
      </c>
      <c r="D1574">
        <v>1965</v>
      </c>
      <c r="E1574">
        <v>966.56917529999998</v>
      </c>
    </row>
    <row r="1575" spans="1:5">
      <c r="A1575" t="s">
        <v>28</v>
      </c>
      <c r="B1575" t="s">
        <v>539</v>
      </c>
      <c r="C1575" t="s">
        <v>27</v>
      </c>
      <c r="D1575">
        <v>1965</v>
      </c>
    </row>
    <row r="1576" spans="1:5">
      <c r="A1576" t="s">
        <v>26</v>
      </c>
      <c r="B1576" t="s">
        <v>539</v>
      </c>
      <c r="C1576" t="s">
        <v>25</v>
      </c>
      <c r="D1576">
        <v>1965</v>
      </c>
      <c r="E1576">
        <v>1511.363636</v>
      </c>
    </row>
    <row r="1577" spans="1:5">
      <c r="A1577" t="s">
        <v>3</v>
      </c>
      <c r="B1577" t="s">
        <v>539</v>
      </c>
      <c r="C1577" t="s">
        <v>24</v>
      </c>
      <c r="D1577">
        <v>1965</v>
      </c>
    </row>
    <row r="1578" spans="1:5">
      <c r="A1578" t="s">
        <v>23</v>
      </c>
      <c r="B1578" t="s">
        <v>539</v>
      </c>
      <c r="C1578" t="s">
        <v>22</v>
      </c>
      <c r="D1578">
        <v>1965</v>
      </c>
    </row>
    <row r="1579" spans="1:5">
      <c r="A1579" t="s">
        <v>21</v>
      </c>
      <c r="B1579" t="s">
        <v>536</v>
      </c>
      <c r="C1579" t="s">
        <v>20</v>
      </c>
      <c r="D1579">
        <v>1965</v>
      </c>
      <c r="E1579">
        <v>590.06708030000004</v>
      </c>
    </row>
    <row r="1580" spans="1:5">
      <c r="A1580" t="s">
        <v>19</v>
      </c>
      <c r="B1580" t="s">
        <v>539</v>
      </c>
      <c r="C1580" t="s">
        <v>18</v>
      </c>
      <c r="D1580">
        <v>1965</v>
      </c>
    </row>
    <row r="1581" spans="1:5">
      <c r="A1581" t="s">
        <v>17</v>
      </c>
      <c r="B1581" t="s">
        <v>539</v>
      </c>
      <c r="C1581" t="s">
        <v>16</v>
      </c>
      <c r="D1581">
        <v>1965</v>
      </c>
    </row>
    <row r="1582" spans="1:5">
      <c r="A1582" t="s">
        <v>15</v>
      </c>
      <c r="B1582" t="s">
        <v>539</v>
      </c>
      <c r="C1582" t="s">
        <v>14</v>
      </c>
      <c r="D1582">
        <v>1965</v>
      </c>
    </row>
    <row r="1583" spans="1:5">
      <c r="A1583" t="s">
        <v>13</v>
      </c>
      <c r="B1583" t="s">
        <v>539</v>
      </c>
      <c r="C1583" t="s">
        <v>12</v>
      </c>
      <c r="D1583">
        <v>1965</v>
      </c>
      <c r="E1583">
        <v>572.03006130000006</v>
      </c>
    </row>
    <row r="1584" spans="1:5">
      <c r="A1584" t="s">
        <v>11</v>
      </c>
      <c r="B1584" t="s">
        <v>539</v>
      </c>
      <c r="C1584" t="s">
        <v>10</v>
      </c>
      <c r="D1584">
        <v>1965</v>
      </c>
      <c r="E1584">
        <v>303.88253229999998</v>
      </c>
    </row>
    <row r="1585" spans="1:5">
      <c r="A1585" t="s">
        <v>9</v>
      </c>
      <c r="B1585" t="s">
        <v>539</v>
      </c>
      <c r="C1585" t="s">
        <v>8</v>
      </c>
      <c r="D1585">
        <v>1965</v>
      </c>
      <c r="E1585">
        <v>297.36343740000001</v>
      </c>
    </row>
    <row r="1586" spans="1:5">
      <c r="A1586" t="s">
        <v>528</v>
      </c>
      <c r="B1586" t="s">
        <v>539</v>
      </c>
      <c r="C1586" t="s">
        <v>527</v>
      </c>
      <c r="D1586">
        <v>1966</v>
      </c>
    </row>
    <row r="1587" spans="1:5">
      <c r="A1587" t="s">
        <v>526</v>
      </c>
      <c r="B1587" t="s">
        <v>539</v>
      </c>
      <c r="C1587" t="s">
        <v>525</v>
      </c>
      <c r="D1587">
        <v>1966</v>
      </c>
      <c r="E1587">
        <v>137.8993619</v>
      </c>
    </row>
    <row r="1588" spans="1:5">
      <c r="A1588" t="s">
        <v>524</v>
      </c>
      <c r="B1588" t="s">
        <v>539</v>
      </c>
      <c r="C1588" t="s">
        <v>523</v>
      </c>
      <c r="D1588">
        <v>1966</v>
      </c>
    </row>
    <row r="1589" spans="1:5">
      <c r="A1589" t="s">
        <v>522</v>
      </c>
      <c r="B1589" t="s">
        <v>539</v>
      </c>
      <c r="C1589" t="s">
        <v>521</v>
      </c>
      <c r="D1589">
        <v>1966</v>
      </c>
    </row>
    <row r="1590" spans="1:5">
      <c r="A1590" t="s">
        <v>520</v>
      </c>
      <c r="B1590" t="s">
        <v>539</v>
      </c>
      <c r="C1590" t="s">
        <v>519</v>
      </c>
      <c r="D1590">
        <v>1966</v>
      </c>
    </row>
    <row r="1591" spans="1:5">
      <c r="A1591" t="s">
        <v>518</v>
      </c>
      <c r="B1591" t="s">
        <v>536</v>
      </c>
      <c r="C1591" t="s">
        <v>517</v>
      </c>
      <c r="D1591">
        <v>1966</v>
      </c>
    </row>
    <row r="1592" spans="1:5">
      <c r="A1592" t="s">
        <v>516</v>
      </c>
      <c r="B1592" t="s">
        <v>539</v>
      </c>
      <c r="C1592" t="s">
        <v>515</v>
      </c>
      <c r="D1592">
        <v>1966</v>
      </c>
    </row>
    <row r="1593" spans="1:5">
      <c r="A1593" t="s">
        <v>1</v>
      </c>
      <c r="B1593" t="s">
        <v>539</v>
      </c>
      <c r="C1593" t="s">
        <v>514</v>
      </c>
      <c r="D1593">
        <v>1966</v>
      </c>
      <c r="E1593">
        <v>1266.3449889999999</v>
      </c>
    </row>
    <row r="1594" spans="1:5">
      <c r="A1594" t="s">
        <v>513</v>
      </c>
      <c r="B1594" t="s">
        <v>539</v>
      </c>
      <c r="C1594" t="s">
        <v>512</v>
      </c>
      <c r="D1594">
        <v>1966</v>
      </c>
    </row>
    <row r="1595" spans="1:5">
      <c r="A1595" t="s">
        <v>511</v>
      </c>
      <c r="B1595" t="s">
        <v>539</v>
      </c>
      <c r="C1595" t="s">
        <v>510</v>
      </c>
      <c r="D1595">
        <v>1966</v>
      </c>
    </row>
    <row r="1596" spans="1:5">
      <c r="A1596" t="s">
        <v>509</v>
      </c>
      <c r="B1596" t="s">
        <v>539</v>
      </c>
      <c r="C1596" t="s">
        <v>508</v>
      </c>
      <c r="D1596">
        <v>1966</v>
      </c>
    </row>
    <row r="1597" spans="1:5">
      <c r="A1597" t="s">
        <v>507</v>
      </c>
      <c r="B1597" t="s">
        <v>539</v>
      </c>
      <c r="C1597" t="s">
        <v>506</v>
      </c>
      <c r="D1597">
        <v>1966</v>
      </c>
      <c r="E1597">
        <v>2342.1689249999999</v>
      </c>
    </row>
    <row r="1598" spans="1:5">
      <c r="A1598" t="s">
        <v>505</v>
      </c>
      <c r="B1598" t="s">
        <v>539</v>
      </c>
      <c r="C1598" t="s">
        <v>504</v>
      </c>
      <c r="D1598">
        <v>1966</v>
      </c>
      <c r="E1598">
        <v>1486.9686059999999</v>
      </c>
    </row>
    <row r="1599" spans="1:5">
      <c r="A1599" t="s">
        <v>503</v>
      </c>
      <c r="B1599" t="s">
        <v>539</v>
      </c>
      <c r="C1599" t="s">
        <v>502</v>
      </c>
      <c r="D1599">
        <v>1966</v>
      </c>
    </row>
    <row r="1600" spans="1:5">
      <c r="A1600" t="s">
        <v>501</v>
      </c>
      <c r="B1600" t="s">
        <v>539</v>
      </c>
      <c r="C1600" t="s">
        <v>500</v>
      </c>
      <c r="D1600">
        <v>1966</v>
      </c>
      <c r="E1600">
        <v>52.476722959999996</v>
      </c>
    </row>
    <row r="1601" spans="1:5">
      <c r="A1601" t="s">
        <v>499</v>
      </c>
      <c r="B1601" t="s">
        <v>539</v>
      </c>
      <c r="C1601" t="s">
        <v>498</v>
      </c>
      <c r="D1601">
        <v>1966</v>
      </c>
      <c r="E1601">
        <v>1957.62608</v>
      </c>
    </row>
    <row r="1602" spans="1:5">
      <c r="A1602" t="s">
        <v>497</v>
      </c>
      <c r="B1602" t="s">
        <v>539</v>
      </c>
      <c r="C1602" t="s">
        <v>496</v>
      </c>
      <c r="D1602">
        <v>1966</v>
      </c>
      <c r="E1602">
        <v>112.94083639999999</v>
      </c>
    </row>
    <row r="1603" spans="1:5">
      <c r="A1603" t="s">
        <v>495</v>
      </c>
      <c r="B1603" t="s">
        <v>539</v>
      </c>
      <c r="C1603" t="s">
        <v>494</v>
      </c>
      <c r="D1603">
        <v>1966</v>
      </c>
      <c r="E1603">
        <v>82.545636889999997</v>
      </c>
    </row>
    <row r="1604" spans="1:5">
      <c r="A1604" t="s">
        <v>2</v>
      </c>
      <c r="B1604" t="s">
        <v>539</v>
      </c>
      <c r="C1604" t="s">
        <v>493</v>
      </c>
      <c r="D1604">
        <v>1966</v>
      </c>
      <c r="E1604">
        <v>111.65863950000001</v>
      </c>
    </row>
    <row r="1605" spans="1:5">
      <c r="A1605" t="s">
        <v>492</v>
      </c>
      <c r="B1605" t="s">
        <v>539</v>
      </c>
      <c r="C1605" t="s">
        <v>491</v>
      </c>
      <c r="D1605">
        <v>1966</v>
      </c>
    </row>
    <row r="1606" spans="1:5">
      <c r="A1606" t="s">
        <v>490</v>
      </c>
      <c r="B1606" t="s">
        <v>539</v>
      </c>
      <c r="C1606" t="s">
        <v>489</v>
      </c>
      <c r="D1606">
        <v>1966</v>
      </c>
    </row>
    <row r="1607" spans="1:5">
      <c r="A1607" t="s">
        <v>488</v>
      </c>
      <c r="B1607" t="s">
        <v>539</v>
      </c>
      <c r="C1607" t="s">
        <v>487</v>
      </c>
      <c r="D1607">
        <v>1966</v>
      </c>
      <c r="E1607">
        <v>2322.9438530000002</v>
      </c>
    </row>
    <row r="1608" spans="1:5">
      <c r="A1608" t="s">
        <v>486</v>
      </c>
      <c r="B1608" t="s">
        <v>539</v>
      </c>
      <c r="C1608" t="s">
        <v>485</v>
      </c>
      <c r="D1608">
        <v>1966</v>
      </c>
    </row>
    <row r="1609" spans="1:5">
      <c r="A1609" t="s">
        <v>484</v>
      </c>
      <c r="B1609" t="s">
        <v>539</v>
      </c>
      <c r="C1609" t="s">
        <v>483</v>
      </c>
      <c r="D1609">
        <v>1966</v>
      </c>
    </row>
    <row r="1610" spans="1:5">
      <c r="A1610" t="s">
        <v>482</v>
      </c>
      <c r="B1610" t="s">
        <v>539</v>
      </c>
      <c r="C1610" t="s">
        <v>481</v>
      </c>
      <c r="D1610">
        <v>1966</v>
      </c>
      <c r="E1610">
        <v>406.09796710000001</v>
      </c>
    </row>
    <row r="1611" spans="1:5">
      <c r="A1611" t="s">
        <v>480</v>
      </c>
      <c r="B1611" t="s">
        <v>539</v>
      </c>
      <c r="C1611" t="s">
        <v>479</v>
      </c>
      <c r="D1611">
        <v>1966</v>
      </c>
      <c r="E1611">
        <v>2630.8504659999999</v>
      </c>
    </row>
    <row r="1612" spans="1:5">
      <c r="A1612" t="s">
        <v>478</v>
      </c>
      <c r="B1612" t="s">
        <v>539</v>
      </c>
      <c r="C1612" t="s">
        <v>477</v>
      </c>
      <c r="D1612">
        <v>1966</v>
      </c>
      <c r="E1612">
        <v>239.37491600000001</v>
      </c>
    </row>
    <row r="1613" spans="1:5">
      <c r="A1613" t="s">
        <v>476</v>
      </c>
      <c r="B1613" t="s">
        <v>539</v>
      </c>
      <c r="C1613" t="s">
        <v>475</v>
      </c>
      <c r="D1613">
        <v>1966</v>
      </c>
      <c r="E1613">
        <v>315.27738240000002</v>
      </c>
    </row>
    <row r="1614" spans="1:5">
      <c r="A1614" t="s">
        <v>474</v>
      </c>
      <c r="B1614" t="s">
        <v>539</v>
      </c>
      <c r="C1614" t="s">
        <v>473</v>
      </c>
      <c r="D1614">
        <v>1966</v>
      </c>
    </row>
    <row r="1615" spans="1:5">
      <c r="A1615" t="s">
        <v>472</v>
      </c>
      <c r="B1615" t="s">
        <v>539</v>
      </c>
      <c r="C1615" t="s">
        <v>471</v>
      </c>
      <c r="D1615">
        <v>1966</v>
      </c>
      <c r="E1615">
        <v>1237.0792369999999</v>
      </c>
    </row>
    <row r="1616" spans="1:5">
      <c r="A1616" t="s">
        <v>470</v>
      </c>
      <c r="B1616" t="s">
        <v>539</v>
      </c>
      <c r="C1616" t="s">
        <v>469</v>
      </c>
      <c r="D1616">
        <v>1966</v>
      </c>
    </row>
    <row r="1617" spans="1:5">
      <c r="A1617" t="s">
        <v>468</v>
      </c>
      <c r="B1617" t="s">
        <v>539</v>
      </c>
      <c r="C1617" t="s">
        <v>467</v>
      </c>
      <c r="D1617">
        <v>1966</v>
      </c>
      <c r="E1617">
        <v>83.73469996</v>
      </c>
    </row>
    <row r="1618" spans="1:5">
      <c r="A1618" t="s">
        <v>466</v>
      </c>
      <c r="B1618" t="s">
        <v>539</v>
      </c>
      <c r="C1618" t="s">
        <v>465</v>
      </c>
      <c r="D1618">
        <v>1966</v>
      </c>
      <c r="E1618">
        <v>93.844821170000003</v>
      </c>
    </row>
    <row r="1619" spans="1:5">
      <c r="A1619" t="s">
        <v>464</v>
      </c>
      <c r="B1619" t="s">
        <v>539</v>
      </c>
      <c r="C1619" t="s">
        <v>463</v>
      </c>
      <c r="D1619">
        <v>1966</v>
      </c>
      <c r="E1619">
        <v>3010.7059079999999</v>
      </c>
    </row>
    <row r="1620" spans="1:5">
      <c r="A1620" t="s">
        <v>462</v>
      </c>
      <c r="B1620" t="s">
        <v>536</v>
      </c>
      <c r="C1620" t="s">
        <v>461</v>
      </c>
      <c r="D1620">
        <v>1966</v>
      </c>
    </row>
    <row r="1621" spans="1:5">
      <c r="A1621" t="s">
        <v>460</v>
      </c>
      <c r="B1621" t="s">
        <v>539</v>
      </c>
      <c r="C1621" t="s">
        <v>459</v>
      </c>
      <c r="D1621">
        <v>1966</v>
      </c>
      <c r="E1621">
        <v>2784.7335480000002</v>
      </c>
    </row>
    <row r="1622" spans="1:5">
      <c r="A1622" t="s">
        <v>458</v>
      </c>
      <c r="B1622" t="s">
        <v>539</v>
      </c>
      <c r="C1622" t="s">
        <v>457</v>
      </c>
      <c r="D1622">
        <v>1966</v>
      </c>
    </row>
    <row r="1623" spans="1:5">
      <c r="A1623" t="s">
        <v>456</v>
      </c>
      <c r="B1623" t="s">
        <v>539</v>
      </c>
      <c r="C1623" t="s">
        <v>455</v>
      </c>
      <c r="D1623">
        <v>1966</v>
      </c>
      <c r="E1623">
        <v>803.14910220000002</v>
      </c>
    </row>
    <row r="1624" spans="1:5">
      <c r="A1624" t="s">
        <v>454</v>
      </c>
      <c r="B1624" t="s">
        <v>539</v>
      </c>
      <c r="C1624" t="s">
        <v>453</v>
      </c>
      <c r="D1624">
        <v>1966</v>
      </c>
      <c r="E1624">
        <v>104.32456620000001</v>
      </c>
    </row>
    <row r="1625" spans="1:5">
      <c r="A1625" t="s">
        <v>679</v>
      </c>
      <c r="B1625" t="s">
        <v>539</v>
      </c>
      <c r="C1625" t="s">
        <v>451</v>
      </c>
      <c r="D1625">
        <v>1966</v>
      </c>
      <c r="E1625">
        <v>228.22742940000001</v>
      </c>
    </row>
    <row r="1626" spans="1:5">
      <c r="A1626" t="s">
        <v>450</v>
      </c>
      <c r="B1626" t="s">
        <v>539</v>
      </c>
      <c r="C1626" t="s">
        <v>449</v>
      </c>
      <c r="D1626">
        <v>1966</v>
      </c>
      <c r="E1626">
        <v>144.2520758</v>
      </c>
    </row>
    <row r="1627" spans="1:5">
      <c r="A1627" t="s">
        <v>448</v>
      </c>
      <c r="B1627" t="s">
        <v>539</v>
      </c>
      <c r="C1627" t="s">
        <v>447</v>
      </c>
      <c r="D1627">
        <v>1966</v>
      </c>
      <c r="E1627">
        <v>253.76163600000001</v>
      </c>
    </row>
    <row r="1628" spans="1:5">
      <c r="A1628" t="s">
        <v>446</v>
      </c>
      <c r="B1628" t="s">
        <v>539</v>
      </c>
      <c r="C1628" t="s">
        <v>445</v>
      </c>
      <c r="D1628">
        <v>1966</v>
      </c>
      <c r="E1628">
        <v>181.21834509999999</v>
      </c>
    </row>
    <row r="1629" spans="1:5">
      <c r="A1629" t="s">
        <v>444</v>
      </c>
      <c r="B1629" t="s">
        <v>539</v>
      </c>
      <c r="C1629" t="s">
        <v>443</v>
      </c>
      <c r="D1629">
        <v>1966</v>
      </c>
      <c r="E1629">
        <v>276.48877970000001</v>
      </c>
    </row>
    <row r="1630" spans="1:5">
      <c r="A1630" t="s">
        <v>442</v>
      </c>
      <c r="B1630" t="s">
        <v>539</v>
      </c>
      <c r="C1630" t="s">
        <v>441</v>
      </c>
      <c r="D1630">
        <v>1966</v>
      </c>
    </row>
    <row r="1631" spans="1:5">
      <c r="A1631" t="s">
        <v>440</v>
      </c>
      <c r="B1631" t="s">
        <v>539</v>
      </c>
      <c r="C1631" t="s">
        <v>439</v>
      </c>
      <c r="D1631">
        <v>1966</v>
      </c>
    </row>
    <row r="1632" spans="1:5">
      <c r="A1632" t="s">
        <v>438</v>
      </c>
      <c r="B1632" t="s">
        <v>539</v>
      </c>
      <c r="C1632" t="s">
        <v>437</v>
      </c>
      <c r="D1632">
        <v>1966</v>
      </c>
      <c r="E1632">
        <v>394.17315100000002</v>
      </c>
    </row>
    <row r="1633" spans="1:5">
      <c r="A1633" t="s">
        <v>436</v>
      </c>
      <c r="B1633" t="s">
        <v>536</v>
      </c>
      <c r="C1633" t="s">
        <v>435</v>
      </c>
      <c r="D1633">
        <v>1966</v>
      </c>
      <c r="E1633">
        <v>632.18578630000002</v>
      </c>
    </row>
    <row r="1634" spans="1:5">
      <c r="A1634" t="s">
        <v>434</v>
      </c>
      <c r="B1634" t="s">
        <v>539</v>
      </c>
      <c r="C1634" t="s">
        <v>433</v>
      </c>
      <c r="D1634">
        <v>1966</v>
      </c>
    </row>
    <row r="1635" spans="1:5">
      <c r="A1635" t="s">
        <v>432</v>
      </c>
      <c r="B1635" t="s">
        <v>539</v>
      </c>
      <c r="C1635" t="s">
        <v>431</v>
      </c>
      <c r="D1635">
        <v>1966</v>
      </c>
    </row>
    <row r="1636" spans="1:5">
      <c r="A1636" t="s">
        <v>430</v>
      </c>
      <c r="B1636" t="s">
        <v>539</v>
      </c>
      <c r="C1636" t="s">
        <v>429</v>
      </c>
      <c r="D1636">
        <v>1966</v>
      </c>
    </row>
    <row r="1637" spans="1:5">
      <c r="A1637" t="s">
        <v>428</v>
      </c>
      <c r="B1637" t="s">
        <v>539</v>
      </c>
      <c r="C1637" t="s">
        <v>427</v>
      </c>
      <c r="D1637">
        <v>1966</v>
      </c>
    </row>
    <row r="1638" spans="1:5">
      <c r="A1638" t="s">
        <v>426</v>
      </c>
      <c r="B1638" t="s">
        <v>539</v>
      </c>
      <c r="C1638" t="s">
        <v>425</v>
      </c>
      <c r="D1638">
        <v>1966</v>
      </c>
    </row>
    <row r="1639" spans="1:5">
      <c r="A1639" t="s">
        <v>7</v>
      </c>
      <c r="B1639" t="s">
        <v>539</v>
      </c>
      <c r="C1639" t="s">
        <v>424</v>
      </c>
      <c r="D1639">
        <v>1966</v>
      </c>
    </row>
    <row r="1640" spans="1:5">
      <c r="A1640" t="s">
        <v>423</v>
      </c>
      <c r="B1640" t="s">
        <v>539</v>
      </c>
      <c r="C1640" t="s">
        <v>422</v>
      </c>
      <c r="D1640">
        <v>1966</v>
      </c>
    </row>
    <row r="1641" spans="1:5">
      <c r="A1641" t="s">
        <v>421</v>
      </c>
      <c r="B1641" t="s">
        <v>539</v>
      </c>
      <c r="C1641" t="s">
        <v>420</v>
      </c>
      <c r="D1641">
        <v>1966</v>
      </c>
    </row>
    <row r="1642" spans="1:5">
      <c r="A1642" t="s">
        <v>419</v>
      </c>
      <c r="B1642" t="s">
        <v>539</v>
      </c>
      <c r="C1642" t="s">
        <v>418</v>
      </c>
      <c r="D1642">
        <v>1966</v>
      </c>
      <c r="E1642">
        <v>2443.259791</v>
      </c>
    </row>
    <row r="1643" spans="1:5">
      <c r="A1643" t="s">
        <v>417</v>
      </c>
      <c r="B1643" t="s">
        <v>539</v>
      </c>
      <c r="C1643" t="s">
        <v>416</v>
      </c>
      <c r="D1643">
        <v>1966</v>
      </c>
      <c r="E1643">
        <v>245.8904751</v>
      </c>
    </row>
    <row r="1644" spans="1:5">
      <c r="A1644" t="s">
        <v>415</v>
      </c>
      <c r="B1644" t="s">
        <v>539</v>
      </c>
      <c r="C1644" t="s">
        <v>414</v>
      </c>
      <c r="D1644">
        <v>1966</v>
      </c>
      <c r="E1644">
        <v>234.18890830000001</v>
      </c>
    </row>
    <row r="1645" spans="1:5">
      <c r="A1645" t="s">
        <v>413</v>
      </c>
      <c r="B1645" t="s">
        <v>536</v>
      </c>
      <c r="C1645" t="s">
        <v>412</v>
      </c>
      <c r="D1645">
        <v>1966</v>
      </c>
      <c r="E1645">
        <v>103.23764250000001</v>
      </c>
    </row>
    <row r="1646" spans="1:5">
      <c r="A1646" t="s">
        <v>411</v>
      </c>
      <c r="B1646" t="s">
        <v>536</v>
      </c>
      <c r="C1646" t="s">
        <v>410</v>
      </c>
      <c r="D1646">
        <v>1966</v>
      </c>
      <c r="E1646">
        <v>183.39693130000001</v>
      </c>
    </row>
    <row r="1647" spans="1:5">
      <c r="A1647" t="s">
        <v>409</v>
      </c>
      <c r="B1647" t="s">
        <v>536</v>
      </c>
      <c r="C1647" t="s">
        <v>408</v>
      </c>
      <c r="D1647">
        <v>1966</v>
      </c>
      <c r="E1647">
        <v>215.59301199999999</v>
      </c>
    </row>
    <row r="1648" spans="1:5">
      <c r="A1648" t="s">
        <v>407</v>
      </c>
      <c r="B1648" t="s">
        <v>536</v>
      </c>
      <c r="C1648" t="s">
        <v>406</v>
      </c>
      <c r="D1648">
        <v>1966</v>
      </c>
    </row>
    <row r="1649" spans="1:5">
      <c r="A1649" t="s">
        <v>405</v>
      </c>
      <c r="B1649" t="s">
        <v>536</v>
      </c>
      <c r="C1649" t="s">
        <v>404</v>
      </c>
      <c r="D1649">
        <v>1966</v>
      </c>
      <c r="E1649">
        <v>1019.260903</v>
      </c>
    </row>
    <row r="1650" spans="1:5">
      <c r="A1650" t="s">
        <v>403</v>
      </c>
      <c r="B1650" t="s">
        <v>539</v>
      </c>
      <c r="C1650" t="s">
        <v>402</v>
      </c>
      <c r="D1650">
        <v>1966</v>
      </c>
      <c r="E1650">
        <v>449.3990149</v>
      </c>
    </row>
    <row r="1651" spans="1:5">
      <c r="A1651" t="s">
        <v>401</v>
      </c>
      <c r="B1651" t="s">
        <v>539</v>
      </c>
      <c r="C1651" t="s">
        <v>400</v>
      </c>
      <c r="D1651">
        <v>1966</v>
      </c>
      <c r="E1651">
        <v>168.45180450000001</v>
      </c>
    </row>
    <row r="1652" spans="1:5">
      <c r="A1652" t="s">
        <v>399</v>
      </c>
      <c r="B1652" t="s">
        <v>536</v>
      </c>
      <c r="C1652" t="s">
        <v>398</v>
      </c>
      <c r="D1652">
        <v>1966</v>
      </c>
      <c r="E1652">
        <v>1588.5925990000001</v>
      </c>
    </row>
    <row r="1653" spans="1:5">
      <c r="A1653" t="s">
        <v>397</v>
      </c>
      <c r="B1653" t="s">
        <v>539</v>
      </c>
      <c r="C1653" t="s">
        <v>396</v>
      </c>
      <c r="D1653">
        <v>1966</v>
      </c>
    </row>
    <row r="1654" spans="1:5">
      <c r="A1654" t="s">
        <v>395</v>
      </c>
      <c r="B1654" t="s">
        <v>539</v>
      </c>
      <c r="C1654" t="s">
        <v>394</v>
      </c>
      <c r="D1654">
        <v>1966</v>
      </c>
      <c r="E1654">
        <v>889.65987199999995</v>
      </c>
    </row>
    <row r="1655" spans="1:5">
      <c r="A1655" t="s">
        <v>393</v>
      </c>
      <c r="B1655" t="s">
        <v>539</v>
      </c>
      <c r="C1655" t="s">
        <v>392</v>
      </c>
      <c r="D1655">
        <v>1966</v>
      </c>
    </row>
    <row r="1656" spans="1:5">
      <c r="A1656" t="s">
        <v>5</v>
      </c>
      <c r="B1656" t="s">
        <v>539</v>
      </c>
      <c r="C1656" t="s">
        <v>391</v>
      </c>
      <c r="D1656">
        <v>1966</v>
      </c>
    </row>
    <row r="1657" spans="1:5">
      <c r="A1657" t="s">
        <v>390</v>
      </c>
      <c r="B1657" t="s">
        <v>536</v>
      </c>
      <c r="C1657" t="s">
        <v>389</v>
      </c>
      <c r="D1657">
        <v>1966</v>
      </c>
      <c r="E1657">
        <v>1428.008992</v>
      </c>
    </row>
    <row r="1658" spans="1:5">
      <c r="A1658" t="s">
        <v>388</v>
      </c>
      <c r="B1658" t="s">
        <v>536</v>
      </c>
      <c r="C1658" t="s">
        <v>387</v>
      </c>
      <c r="D1658">
        <v>1966</v>
      </c>
    </row>
    <row r="1659" spans="1:5">
      <c r="A1659" t="s">
        <v>386</v>
      </c>
      <c r="B1659" t="s">
        <v>539</v>
      </c>
      <c r="C1659" t="s">
        <v>385</v>
      </c>
      <c r="D1659">
        <v>1966</v>
      </c>
      <c r="E1659">
        <v>2010.213456</v>
      </c>
    </row>
    <row r="1660" spans="1:5">
      <c r="A1660" t="s">
        <v>384</v>
      </c>
      <c r="B1660" t="s">
        <v>539</v>
      </c>
      <c r="C1660" t="s">
        <v>383</v>
      </c>
      <c r="D1660">
        <v>1966</v>
      </c>
      <c r="E1660">
        <v>316.17958679999998</v>
      </c>
    </row>
    <row r="1661" spans="1:5">
      <c r="A1661" t="s">
        <v>382</v>
      </c>
      <c r="B1661" t="s">
        <v>539</v>
      </c>
      <c r="C1661" t="s">
        <v>381</v>
      </c>
      <c r="D1661">
        <v>1966</v>
      </c>
      <c r="E1661">
        <v>2189.6708880000001</v>
      </c>
    </row>
    <row r="1662" spans="1:5">
      <c r="A1662" t="s">
        <v>380</v>
      </c>
      <c r="B1662" t="s">
        <v>539</v>
      </c>
      <c r="C1662" t="s">
        <v>379</v>
      </c>
      <c r="D1662">
        <v>1966</v>
      </c>
    </row>
    <row r="1663" spans="1:5">
      <c r="A1663" t="s">
        <v>378</v>
      </c>
      <c r="B1663" t="s">
        <v>539</v>
      </c>
      <c r="C1663" t="s">
        <v>377</v>
      </c>
      <c r="D1663">
        <v>1966</v>
      </c>
    </row>
    <row r="1664" spans="1:5">
      <c r="A1664" t="s">
        <v>376</v>
      </c>
      <c r="B1664" t="s">
        <v>539</v>
      </c>
      <c r="C1664" t="s">
        <v>375</v>
      </c>
      <c r="D1664">
        <v>1966</v>
      </c>
      <c r="E1664">
        <v>453.131711</v>
      </c>
    </row>
    <row r="1665" spans="1:5">
      <c r="A1665" t="s">
        <v>374</v>
      </c>
      <c r="B1665" t="s">
        <v>539</v>
      </c>
      <c r="C1665" t="s">
        <v>373</v>
      </c>
      <c r="D1665">
        <v>1966</v>
      </c>
      <c r="E1665">
        <v>1959.6278299999999</v>
      </c>
    </row>
    <row r="1666" spans="1:5">
      <c r="A1666" t="s">
        <v>372</v>
      </c>
      <c r="B1666" t="s">
        <v>539</v>
      </c>
      <c r="C1666" t="s">
        <v>371</v>
      </c>
      <c r="D1666">
        <v>1966</v>
      </c>
    </row>
    <row r="1667" spans="1:5">
      <c r="A1667" t="s">
        <v>370</v>
      </c>
      <c r="B1667" t="s">
        <v>539</v>
      </c>
      <c r="C1667" t="s">
        <v>369</v>
      </c>
      <c r="D1667">
        <v>1966</v>
      </c>
      <c r="E1667">
        <v>269.4592356</v>
      </c>
    </row>
    <row r="1668" spans="1:5">
      <c r="A1668" t="s">
        <v>368</v>
      </c>
      <c r="B1668" t="s">
        <v>539</v>
      </c>
      <c r="C1668" t="s">
        <v>367</v>
      </c>
      <c r="D1668">
        <v>1966</v>
      </c>
    </row>
    <row r="1669" spans="1:5">
      <c r="A1669" t="s">
        <v>366</v>
      </c>
      <c r="B1669" t="s">
        <v>539</v>
      </c>
      <c r="C1669" t="s">
        <v>365</v>
      </c>
      <c r="D1669">
        <v>1966</v>
      </c>
    </row>
    <row r="1670" spans="1:5">
      <c r="A1670" t="s">
        <v>364</v>
      </c>
      <c r="B1670" t="s">
        <v>539</v>
      </c>
      <c r="C1670" t="s">
        <v>363</v>
      </c>
      <c r="D1670">
        <v>1966</v>
      </c>
      <c r="E1670">
        <v>108.3158256</v>
      </c>
    </row>
    <row r="1671" spans="1:5">
      <c r="A1671" t="s">
        <v>362</v>
      </c>
      <c r="B1671" t="s">
        <v>539</v>
      </c>
      <c r="C1671" t="s">
        <v>361</v>
      </c>
      <c r="D1671">
        <v>1966</v>
      </c>
    </row>
    <row r="1672" spans="1:5">
      <c r="A1672" t="s">
        <v>360</v>
      </c>
      <c r="B1672" t="s">
        <v>539</v>
      </c>
      <c r="C1672" t="s">
        <v>359</v>
      </c>
      <c r="D1672">
        <v>1966</v>
      </c>
      <c r="E1672">
        <v>242.6035918</v>
      </c>
    </row>
    <row r="1673" spans="1:5">
      <c r="A1673" t="s">
        <v>358</v>
      </c>
      <c r="B1673" t="s">
        <v>539</v>
      </c>
      <c r="C1673" t="s">
        <v>357</v>
      </c>
      <c r="D1673">
        <v>1966</v>
      </c>
      <c r="E1673">
        <v>981.65239450000001</v>
      </c>
    </row>
    <row r="1674" spans="1:5">
      <c r="A1674" t="s">
        <v>356</v>
      </c>
      <c r="B1674" t="s">
        <v>539</v>
      </c>
      <c r="C1674" t="s">
        <v>355</v>
      </c>
      <c r="D1674">
        <v>1966</v>
      </c>
    </row>
    <row r="1675" spans="1:5">
      <c r="A1675" t="s">
        <v>354</v>
      </c>
      <c r="B1675" t="s">
        <v>539</v>
      </c>
      <c r="C1675" t="s">
        <v>353</v>
      </c>
      <c r="D1675">
        <v>1966</v>
      </c>
    </row>
    <row r="1676" spans="1:5">
      <c r="A1676" t="s">
        <v>352</v>
      </c>
      <c r="B1676" t="s">
        <v>539</v>
      </c>
      <c r="C1676" t="s">
        <v>351</v>
      </c>
      <c r="D1676">
        <v>1966</v>
      </c>
      <c r="E1676">
        <v>277.4102446</v>
      </c>
    </row>
    <row r="1677" spans="1:5">
      <c r="A1677" t="s">
        <v>350</v>
      </c>
      <c r="B1677" t="s">
        <v>539</v>
      </c>
      <c r="C1677" t="s">
        <v>349</v>
      </c>
      <c r="D1677">
        <v>1966</v>
      </c>
    </row>
    <row r="1678" spans="1:5">
      <c r="A1678" t="s">
        <v>348</v>
      </c>
      <c r="B1678" t="s">
        <v>539</v>
      </c>
      <c r="C1678" t="s">
        <v>347</v>
      </c>
      <c r="D1678">
        <v>1966</v>
      </c>
      <c r="E1678">
        <v>344.16652349999998</v>
      </c>
    </row>
    <row r="1679" spans="1:5">
      <c r="A1679" t="s">
        <v>346</v>
      </c>
      <c r="B1679" t="s">
        <v>536</v>
      </c>
      <c r="C1679" t="s">
        <v>345</v>
      </c>
      <c r="D1679">
        <v>1966</v>
      </c>
      <c r="E1679">
        <v>2084.3390180000001</v>
      </c>
    </row>
    <row r="1680" spans="1:5">
      <c r="A1680" t="s">
        <v>344</v>
      </c>
      <c r="B1680" t="s">
        <v>539</v>
      </c>
      <c r="C1680" t="s">
        <v>343</v>
      </c>
      <c r="D1680">
        <v>1966</v>
      </c>
      <c r="E1680">
        <v>685.92661410000005</v>
      </c>
    </row>
    <row r="1681" spans="1:5">
      <c r="A1681" t="s">
        <v>342</v>
      </c>
      <c r="B1681" t="s">
        <v>539</v>
      </c>
      <c r="C1681" t="s">
        <v>341</v>
      </c>
      <c r="D1681">
        <v>1966</v>
      </c>
      <c r="E1681">
        <v>227.74076769999999</v>
      </c>
    </row>
    <row r="1682" spans="1:5">
      <c r="A1682" t="s">
        <v>340</v>
      </c>
      <c r="B1682" t="s">
        <v>536</v>
      </c>
      <c r="C1682" t="s">
        <v>339</v>
      </c>
      <c r="D1682">
        <v>1966</v>
      </c>
      <c r="E1682">
        <v>143.83183679999999</v>
      </c>
    </row>
    <row r="1683" spans="1:5">
      <c r="A1683" t="s">
        <v>338</v>
      </c>
      <c r="B1683" t="s">
        <v>539</v>
      </c>
      <c r="C1683" t="s">
        <v>337</v>
      </c>
      <c r="D1683">
        <v>1966</v>
      </c>
    </row>
    <row r="1684" spans="1:5">
      <c r="A1684" t="s">
        <v>336</v>
      </c>
      <c r="B1684" t="s">
        <v>539</v>
      </c>
      <c r="C1684" t="s">
        <v>335</v>
      </c>
      <c r="D1684">
        <v>1966</v>
      </c>
    </row>
    <row r="1685" spans="1:5">
      <c r="A1685" t="s">
        <v>334</v>
      </c>
      <c r="B1685" t="s">
        <v>539</v>
      </c>
      <c r="C1685" t="s">
        <v>333</v>
      </c>
      <c r="D1685">
        <v>1966</v>
      </c>
    </row>
    <row r="1686" spans="1:5">
      <c r="A1686" t="s">
        <v>332</v>
      </c>
      <c r="B1686" t="s">
        <v>536</v>
      </c>
      <c r="C1686" t="s">
        <v>331</v>
      </c>
      <c r="D1686">
        <v>1966</v>
      </c>
      <c r="E1686">
        <v>186.11746260000001</v>
      </c>
    </row>
    <row r="1687" spans="1:5">
      <c r="A1687" t="s">
        <v>330</v>
      </c>
      <c r="B1687" t="s">
        <v>536</v>
      </c>
      <c r="C1687" t="s">
        <v>329</v>
      </c>
      <c r="D1687">
        <v>1966</v>
      </c>
      <c r="E1687">
        <v>177.11350089999999</v>
      </c>
    </row>
    <row r="1688" spans="1:5">
      <c r="A1688" t="s">
        <v>328</v>
      </c>
      <c r="B1688" t="s">
        <v>536</v>
      </c>
      <c r="C1688" t="s">
        <v>327</v>
      </c>
      <c r="D1688">
        <v>1966</v>
      </c>
      <c r="E1688">
        <v>134.59932850000001</v>
      </c>
    </row>
    <row r="1689" spans="1:5">
      <c r="A1689" t="s">
        <v>326</v>
      </c>
      <c r="B1689" t="s">
        <v>536</v>
      </c>
      <c r="C1689" t="s">
        <v>325</v>
      </c>
      <c r="D1689">
        <v>1966</v>
      </c>
      <c r="E1689">
        <v>136.81334670000001</v>
      </c>
    </row>
    <row r="1690" spans="1:5">
      <c r="A1690" t="s">
        <v>324</v>
      </c>
      <c r="B1690" t="s">
        <v>539</v>
      </c>
      <c r="C1690" t="s">
        <v>323</v>
      </c>
      <c r="D1690">
        <v>1966</v>
      </c>
    </row>
    <row r="1691" spans="1:5">
      <c r="A1691" t="s">
        <v>322</v>
      </c>
      <c r="B1691" t="s">
        <v>536</v>
      </c>
      <c r="C1691" t="s">
        <v>321</v>
      </c>
      <c r="D1691">
        <v>1966</v>
      </c>
      <c r="E1691">
        <v>136.89171260000001</v>
      </c>
    </row>
    <row r="1692" spans="1:5">
      <c r="A1692" t="s">
        <v>320</v>
      </c>
      <c r="B1692" t="s">
        <v>539</v>
      </c>
      <c r="C1692" t="s">
        <v>319</v>
      </c>
      <c r="D1692">
        <v>1966</v>
      </c>
    </row>
    <row r="1693" spans="1:5">
      <c r="A1693" t="s">
        <v>318</v>
      </c>
      <c r="B1693" t="s">
        <v>539</v>
      </c>
      <c r="C1693" t="s">
        <v>317</v>
      </c>
      <c r="D1693">
        <v>1966</v>
      </c>
      <c r="E1693">
        <v>89.053583489999994</v>
      </c>
    </row>
    <row r="1694" spans="1:5">
      <c r="A1694" t="s">
        <v>316</v>
      </c>
      <c r="B1694" t="s">
        <v>536</v>
      </c>
      <c r="C1694" t="s">
        <v>315</v>
      </c>
      <c r="D1694">
        <v>1966</v>
      </c>
    </row>
    <row r="1695" spans="1:5">
      <c r="A1695" t="s">
        <v>314</v>
      </c>
      <c r="B1695" t="s">
        <v>539</v>
      </c>
      <c r="C1695" t="s">
        <v>313</v>
      </c>
      <c r="D1695">
        <v>1966</v>
      </c>
      <c r="E1695">
        <v>1074.5065059999999</v>
      </c>
    </row>
    <row r="1696" spans="1:5">
      <c r="A1696" t="s">
        <v>312</v>
      </c>
      <c r="B1696" t="s">
        <v>539</v>
      </c>
      <c r="C1696" t="s">
        <v>311</v>
      </c>
      <c r="D1696">
        <v>1966</v>
      </c>
      <c r="E1696">
        <v>264.9767736</v>
      </c>
    </row>
    <row r="1697" spans="1:5">
      <c r="A1697" t="s">
        <v>310</v>
      </c>
      <c r="B1697" t="s">
        <v>539</v>
      </c>
      <c r="C1697" t="s">
        <v>309</v>
      </c>
      <c r="D1697">
        <v>1966</v>
      </c>
    </row>
    <row r="1698" spans="1:5">
      <c r="A1698" t="s">
        <v>308</v>
      </c>
      <c r="B1698" t="s">
        <v>539</v>
      </c>
      <c r="C1698" t="s">
        <v>307</v>
      </c>
      <c r="D1698">
        <v>1966</v>
      </c>
      <c r="E1698">
        <v>3215.6941780000002</v>
      </c>
    </row>
    <row r="1699" spans="1:5">
      <c r="A1699" t="s">
        <v>306</v>
      </c>
      <c r="B1699" t="s">
        <v>539</v>
      </c>
      <c r="C1699" t="s">
        <v>305</v>
      </c>
      <c r="D1699">
        <v>1966</v>
      </c>
      <c r="E1699">
        <v>1513.8836060000001</v>
      </c>
    </row>
    <row r="1700" spans="1:5">
      <c r="A1700" t="s">
        <v>304</v>
      </c>
      <c r="B1700" t="s">
        <v>539</v>
      </c>
      <c r="C1700" t="s">
        <v>303</v>
      </c>
      <c r="D1700">
        <v>1966</v>
      </c>
      <c r="E1700">
        <v>1402.442354</v>
      </c>
    </row>
    <row r="1701" spans="1:5">
      <c r="A1701" t="s">
        <v>302</v>
      </c>
      <c r="B1701" t="s">
        <v>539</v>
      </c>
      <c r="C1701" t="s">
        <v>301</v>
      </c>
      <c r="D1701">
        <v>1966</v>
      </c>
      <c r="E1701">
        <v>616.05361070000004</v>
      </c>
    </row>
    <row r="1702" spans="1:5">
      <c r="A1702" t="s">
        <v>300</v>
      </c>
      <c r="B1702" t="s">
        <v>539</v>
      </c>
      <c r="C1702" t="s">
        <v>299</v>
      </c>
      <c r="D1702">
        <v>1966</v>
      </c>
      <c r="E1702">
        <v>519.88927960000001</v>
      </c>
    </row>
    <row r="1703" spans="1:5">
      <c r="A1703" t="s">
        <v>298</v>
      </c>
      <c r="B1703" t="s">
        <v>539</v>
      </c>
      <c r="C1703" t="s">
        <v>297</v>
      </c>
      <c r="D1703">
        <v>1966</v>
      </c>
      <c r="E1703">
        <v>1058.503561</v>
      </c>
    </row>
    <row r="1704" spans="1:5">
      <c r="A1704" t="s">
        <v>296</v>
      </c>
      <c r="B1704" t="s">
        <v>539</v>
      </c>
      <c r="C1704" t="s">
        <v>295</v>
      </c>
      <c r="D1704">
        <v>1966</v>
      </c>
    </row>
    <row r="1705" spans="1:5">
      <c r="A1705" t="s">
        <v>294</v>
      </c>
      <c r="B1705" t="s">
        <v>539</v>
      </c>
      <c r="C1705" t="s">
        <v>293</v>
      </c>
      <c r="D1705">
        <v>1966</v>
      </c>
      <c r="E1705">
        <v>118.5563545</v>
      </c>
    </row>
    <row r="1706" spans="1:5">
      <c r="A1706" t="s">
        <v>292</v>
      </c>
      <c r="B1706" t="s">
        <v>539</v>
      </c>
      <c r="C1706" t="s">
        <v>291</v>
      </c>
      <c r="D1706">
        <v>1966</v>
      </c>
    </row>
    <row r="1707" spans="1:5">
      <c r="A1707" t="s">
        <v>290</v>
      </c>
      <c r="B1707" t="s">
        <v>539</v>
      </c>
      <c r="C1707" t="s">
        <v>289</v>
      </c>
      <c r="D1707">
        <v>1966</v>
      </c>
      <c r="E1707">
        <v>138.8486264</v>
      </c>
    </row>
    <row r="1708" spans="1:5">
      <c r="A1708" t="s">
        <v>288</v>
      </c>
      <c r="B1708" t="s">
        <v>539</v>
      </c>
      <c r="C1708" t="s">
        <v>287</v>
      </c>
      <c r="D1708">
        <v>1966</v>
      </c>
    </row>
    <row r="1709" spans="1:5">
      <c r="A1709" t="s">
        <v>286</v>
      </c>
      <c r="B1709" t="s">
        <v>539</v>
      </c>
      <c r="C1709" t="s">
        <v>285</v>
      </c>
      <c r="D1709">
        <v>1966</v>
      </c>
      <c r="E1709">
        <v>299.20753919999999</v>
      </c>
    </row>
    <row r="1710" spans="1:5">
      <c r="A1710" t="s">
        <v>284</v>
      </c>
      <c r="B1710" t="s">
        <v>539</v>
      </c>
      <c r="C1710" t="s">
        <v>283</v>
      </c>
      <c r="D1710">
        <v>1966</v>
      </c>
      <c r="E1710">
        <v>133.44980799999999</v>
      </c>
    </row>
    <row r="1711" spans="1:5">
      <c r="A1711" t="s">
        <v>282</v>
      </c>
      <c r="B1711" t="s">
        <v>539</v>
      </c>
      <c r="C1711" t="s">
        <v>281</v>
      </c>
      <c r="D1711">
        <v>1966</v>
      </c>
      <c r="E1711">
        <v>4556.4630649999999</v>
      </c>
    </row>
    <row r="1712" spans="1:5">
      <c r="A1712" t="s">
        <v>280</v>
      </c>
      <c r="B1712" t="s">
        <v>536</v>
      </c>
      <c r="C1712" t="s">
        <v>279</v>
      </c>
      <c r="D1712">
        <v>1966</v>
      </c>
      <c r="E1712">
        <v>482.76175929999999</v>
      </c>
    </row>
    <row r="1713" spans="1:5">
      <c r="A1713" t="s">
        <v>278</v>
      </c>
      <c r="B1713" t="s">
        <v>539</v>
      </c>
      <c r="C1713" t="s">
        <v>277</v>
      </c>
      <c r="D1713">
        <v>1966</v>
      </c>
    </row>
    <row r="1714" spans="1:5">
      <c r="A1714" t="s">
        <v>276</v>
      </c>
      <c r="B1714" t="s">
        <v>539</v>
      </c>
      <c r="C1714" t="s">
        <v>275</v>
      </c>
      <c r="D1714">
        <v>1966</v>
      </c>
    </row>
    <row r="1715" spans="1:5">
      <c r="A1715" t="s">
        <v>274</v>
      </c>
      <c r="B1715" t="s">
        <v>539</v>
      </c>
      <c r="C1715" t="s">
        <v>273</v>
      </c>
      <c r="D1715">
        <v>1966</v>
      </c>
      <c r="E1715">
        <v>190.56503900000001</v>
      </c>
    </row>
    <row r="1716" spans="1:5">
      <c r="A1716" t="s">
        <v>272</v>
      </c>
      <c r="B1716" t="s">
        <v>539</v>
      </c>
      <c r="C1716" t="s">
        <v>271</v>
      </c>
      <c r="D1716">
        <v>1966</v>
      </c>
    </row>
    <row r="1717" spans="1:5">
      <c r="A1717" t="s">
        <v>270</v>
      </c>
      <c r="B1717" t="s">
        <v>539</v>
      </c>
      <c r="C1717" t="s">
        <v>269</v>
      </c>
      <c r="D1717">
        <v>1966</v>
      </c>
    </row>
    <row r="1718" spans="1:5">
      <c r="A1718" t="s">
        <v>268</v>
      </c>
      <c r="B1718" t="s">
        <v>536</v>
      </c>
      <c r="C1718" t="s">
        <v>267</v>
      </c>
      <c r="D1718">
        <v>1966</v>
      </c>
      <c r="E1718">
        <v>506.57557329999997</v>
      </c>
    </row>
    <row r="1719" spans="1:5">
      <c r="A1719" t="s">
        <v>266</v>
      </c>
      <c r="B1719" t="s">
        <v>536</v>
      </c>
      <c r="C1719" t="s">
        <v>265</v>
      </c>
      <c r="D1719">
        <v>1966</v>
      </c>
    </row>
    <row r="1720" spans="1:5">
      <c r="A1720" t="s">
        <v>264</v>
      </c>
      <c r="B1720" t="s">
        <v>536</v>
      </c>
      <c r="C1720" t="s">
        <v>263</v>
      </c>
      <c r="D1720">
        <v>1966</v>
      </c>
    </row>
    <row r="1721" spans="1:5">
      <c r="A1721" t="s">
        <v>262</v>
      </c>
      <c r="B1721" t="s">
        <v>539</v>
      </c>
      <c r="C1721" t="s">
        <v>261</v>
      </c>
      <c r="D1721">
        <v>1966</v>
      </c>
    </row>
    <row r="1722" spans="1:5">
      <c r="A1722" t="s">
        <v>260</v>
      </c>
      <c r="B1722" t="s">
        <v>539</v>
      </c>
      <c r="C1722" t="s">
        <v>259</v>
      </c>
      <c r="D1722">
        <v>1966</v>
      </c>
      <c r="E1722">
        <v>153.11395999999999</v>
      </c>
    </row>
    <row r="1723" spans="1:5">
      <c r="A1723" t="s">
        <v>258</v>
      </c>
      <c r="B1723" t="s">
        <v>536</v>
      </c>
      <c r="C1723" t="s">
        <v>257</v>
      </c>
      <c r="D1723">
        <v>1966</v>
      </c>
      <c r="E1723">
        <v>113.7744945</v>
      </c>
    </row>
    <row r="1724" spans="1:5">
      <c r="A1724" t="s">
        <v>256</v>
      </c>
      <c r="B1724" t="s">
        <v>536</v>
      </c>
      <c r="C1724" t="s">
        <v>255</v>
      </c>
      <c r="D1724">
        <v>1966</v>
      </c>
      <c r="E1724">
        <v>172.7294837</v>
      </c>
    </row>
    <row r="1725" spans="1:5">
      <c r="A1725" t="s">
        <v>254</v>
      </c>
      <c r="B1725" t="s">
        <v>539</v>
      </c>
      <c r="C1725" t="s">
        <v>253</v>
      </c>
      <c r="D1725">
        <v>1966</v>
      </c>
      <c r="E1725">
        <v>59.544747690000001</v>
      </c>
    </row>
    <row r="1726" spans="1:5">
      <c r="A1726" t="s">
        <v>252</v>
      </c>
      <c r="B1726" t="s">
        <v>536</v>
      </c>
      <c r="C1726" t="s">
        <v>251</v>
      </c>
      <c r="D1726">
        <v>1966</v>
      </c>
      <c r="E1726">
        <v>200.88202770000001</v>
      </c>
    </row>
    <row r="1727" spans="1:5">
      <c r="A1727" t="s">
        <v>250</v>
      </c>
      <c r="B1727" t="s">
        <v>539</v>
      </c>
      <c r="C1727" t="s">
        <v>249</v>
      </c>
      <c r="D1727">
        <v>1966</v>
      </c>
    </row>
    <row r="1728" spans="1:5">
      <c r="A1728" t="s">
        <v>248</v>
      </c>
      <c r="B1728" t="s">
        <v>539</v>
      </c>
      <c r="C1728" t="s">
        <v>247</v>
      </c>
      <c r="D1728">
        <v>1966</v>
      </c>
      <c r="E1728">
        <v>2900.4332180000001</v>
      </c>
    </row>
    <row r="1729" spans="1:5">
      <c r="A1729" t="s">
        <v>246</v>
      </c>
      <c r="B1729" t="s">
        <v>539</v>
      </c>
      <c r="C1729" t="s">
        <v>245</v>
      </c>
      <c r="D1729">
        <v>1966</v>
      </c>
    </row>
    <row r="1730" spans="1:5">
      <c r="A1730" t="s">
        <v>244</v>
      </c>
      <c r="B1730" t="s">
        <v>539</v>
      </c>
      <c r="C1730" t="s">
        <v>243</v>
      </c>
      <c r="D1730">
        <v>1966</v>
      </c>
    </row>
    <row r="1731" spans="1:5">
      <c r="A1731" t="s">
        <v>242</v>
      </c>
      <c r="B1731" t="s">
        <v>539</v>
      </c>
      <c r="C1731" t="s">
        <v>241</v>
      </c>
      <c r="D1731">
        <v>1966</v>
      </c>
    </row>
    <row r="1732" spans="1:5">
      <c r="A1732" t="s">
        <v>240</v>
      </c>
      <c r="B1732" t="s">
        <v>539</v>
      </c>
      <c r="C1732" t="s">
        <v>239</v>
      </c>
      <c r="D1732">
        <v>1966</v>
      </c>
      <c r="E1732">
        <v>196.3422037</v>
      </c>
    </row>
    <row r="1733" spans="1:5">
      <c r="A1733" t="s">
        <v>238</v>
      </c>
      <c r="B1733" t="s">
        <v>539</v>
      </c>
      <c r="C1733" t="s">
        <v>237</v>
      </c>
      <c r="D1733">
        <v>1966</v>
      </c>
    </row>
    <row r="1734" spans="1:5">
      <c r="A1734" t="s">
        <v>236</v>
      </c>
      <c r="B1734" t="s">
        <v>539</v>
      </c>
      <c r="C1734" t="s">
        <v>235</v>
      </c>
      <c r="D1734">
        <v>1966</v>
      </c>
    </row>
    <row r="1735" spans="1:5">
      <c r="A1735" t="s">
        <v>234</v>
      </c>
      <c r="B1735" t="s">
        <v>539</v>
      </c>
      <c r="C1735" t="s">
        <v>233</v>
      </c>
      <c r="D1735">
        <v>1966</v>
      </c>
      <c r="E1735">
        <v>152.1078201</v>
      </c>
    </row>
    <row r="1736" spans="1:5">
      <c r="A1736" t="s">
        <v>232</v>
      </c>
      <c r="B1736" t="s">
        <v>539</v>
      </c>
      <c r="C1736" t="s">
        <v>231</v>
      </c>
      <c r="D1736">
        <v>1966</v>
      </c>
    </row>
    <row r="1737" spans="1:5">
      <c r="A1737" t="s">
        <v>230</v>
      </c>
      <c r="B1737" t="s">
        <v>536</v>
      </c>
      <c r="C1737" t="s">
        <v>229</v>
      </c>
      <c r="D1737">
        <v>1966</v>
      </c>
    </row>
    <row r="1738" spans="1:5">
      <c r="A1738" t="s">
        <v>228</v>
      </c>
      <c r="B1738" t="s">
        <v>539</v>
      </c>
      <c r="C1738" t="s">
        <v>227</v>
      </c>
      <c r="D1738">
        <v>1966</v>
      </c>
      <c r="E1738">
        <v>528.94333749999998</v>
      </c>
    </row>
    <row r="1739" spans="1:5">
      <c r="A1739" t="s">
        <v>226</v>
      </c>
      <c r="B1739" t="s">
        <v>539</v>
      </c>
      <c r="C1739" t="s">
        <v>225</v>
      </c>
      <c r="D1739">
        <v>1966</v>
      </c>
    </row>
    <row r="1740" spans="1:5">
      <c r="A1740" t="s">
        <v>224</v>
      </c>
      <c r="B1740" t="s">
        <v>536</v>
      </c>
      <c r="C1740" t="s">
        <v>223</v>
      </c>
      <c r="D1740">
        <v>1966</v>
      </c>
      <c r="E1740">
        <v>177.8215529</v>
      </c>
    </row>
    <row r="1741" spans="1:5">
      <c r="A1741" t="s">
        <v>222</v>
      </c>
      <c r="B1741" t="s">
        <v>539</v>
      </c>
      <c r="C1741" t="s">
        <v>221</v>
      </c>
      <c r="D1741">
        <v>1966</v>
      </c>
    </row>
    <row r="1742" spans="1:5">
      <c r="A1742" t="s">
        <v>220</v>
      </c>
      <c r="B1742" t="s">
        <v>539</v>
      </c>
      <c r="C1742" t="s">
        <v>219</v>
      </c>
      <c r="D1742">
        <v>1966</v>
      </c>
    </row>
    <row r="1743" spans="1:5">
      <c r="A1743" t="s">
        <v>218</v>
      </c>
      <c r="B1743" t="s">
        <v>539</v>
      </c>
      <c r="C1743" t="s">
        <v>217</v>
      </c>
      <c r="D1743">
        <v>1966</v>
      </c>
    </row>
    <row r="1744" spans="1:5">
      <c r="A1744" t="s">
        <v>216</v>
      </c>
      <c r="B1744" t="s">
        <v>539</v>
      </c>
      <c r="C1744" t="s">
        <v>215</v>
      </c>
      <c r="D1744">
        <v>1966</v>
      </c>
    </row>
    <row r="1745" spans="1:5">
      <c r="A1745" t="s">
        <v>214</v>
      </c>
      <c r="B1745" t="s">
        <v>536</v>
      </c>
      <c r="C1745" t="s">
        <v>213</v>
      </c>
      <c r="D1745">
        <v>1966</v>
      </c>
    </row>
    <row r="1746" spans="1:5">
      <c r="A1746" t="s">
        <v>212</v>
      </c>
      <c r="B1746" t="s">
        <v>539</v>
      </c>
      <c r="C1746" t="s">
        <v>211</v>
      </c>
      <c r="D1746">
        <v>1966</v>
      </c>
    </row>
    <row r="1747" spans="1:5">
      <c r="A1747" t="s">
        <v>210</v>
      </c>
      <c r="B1747" t="s">
        <v>539</v>
      </c>
      <c r="C1747" t="s">
        <v>209</v>
      </c>
      <c r="D1747">
        <v>1966</v>
      </c>
    </row>
    <row r="1748" spans="1:5">
      <c r="A1748" t="s">
        <v>208</v>
      </c>
      <c r="B1748" t="s">
        <v>539</v>
      </c>
      <c r="C1748" t="s">
        <v>207</v>
      </c>
      <c r="D1748">
        <v>1966</v>
      </c>
    </row>
    <row r="1749" spans="1:5">
      <c r="A1749" t="s">
        <v>206</v>
      </c>
      <c r="B1749" t="s">
        <v>539</v>
      </c>
      <c r="C1749" t="s">
        <v>205</v>
      </c>
      <c r="D1749">
        <v>1966</v>
      </c>
    </row>
    <row r="1750" spans="1:5">
      <c r="A1750" t="s">
        <v>204</v>
      </c>
      <c r="B1750" t="s">
        <v>539</v>
      </c>
      <c r="C1750" t="s">
        <v>203</v>
      </c>
      <c r="D1750">
        <v>1966</v>
      </c>
      <c r="E1750">
        <v>176.47894160000001</v>
      </c>
    </row>
    <row r="1751" spans="1:5">
      <c r="A1751" t="s">
        <v>202</v>
      </c>
      <c r="B1751" t="s">
        <v>539</v>
      </c>
      <c r="C1751" t="s">
        <v>201</v>
      </c>
      <c r="D1751">
        <v>1966</v>
      </c>
    </row>
    <row r="1752" spans="1:5">
      <c r="A1752" t="s">
        <v>200</v>
      </c>
      <c r="B1752" t="s">
        <v>539</v>
      </c>
      <c r="C1752" t="s">
        <v>199</v>
      </c>
      <c r="D1752">
        <v>1966</v>
      </c>
      <c r="E1752">
        <v>62.624445180000002</v>
      </c>
    </row>
    <row r="1753" spans="1:5">
      <c r="A1753" t="s">
        <v>198</v>
      </c>
      <c r="B1753" t="s">
        <v>539</v>
      </c>
      <c r="C1753" t="s">
        <v>197</v>
      </c>
      <c r="D1753">
        <v>1966</v>
      </c>
      <c r="E1753">
        <v>321.0974731</v>
      </c>
    </row>
    <row r="1754" spans="1:5">
      <c r="A1754" t="s">
        <v>196</v>
      </c>
      <c r="B1754" t="s">
        <v>536</v>
      </c>
      <c r="C1754" t="s">
        <v>195</v>
      </c>
      <c r="D1754">
        <v>1966</v>
      </c>
      <c r="E1754">
        <v>4040.8790100000001</v>
      </c>
    </row>
    <row r="1755" spans="1:5">
      <c r="A1755" t="s">
        <v>194</v>
      </c>
      <c r="B1755" t="s">
        <v>539</v>
      </c>
      <c r="C1755" t="s">
        <v>193</v>
      </c>
      <c r="D1755">
        <v>1966</v>
      </c>
    </row>
    <row r="1756" spans="1:5">
      <c r="A1756" t="s">
        <v>192</v>
      </c>
      <c r="B1756" t="s">
        <v>539</v>
      </c>
      <c r="C1756" t="s">
        <v>191</v>
      </c>
      <c r="D1756">
        <v>1966</v>
      </c>
      <c r="E1756">
        <v>1756.2196530000001</v>
      </c>
    </row>
    <row r="1757" spans="1:5">
      <c r="A1757" t="s">
        <v>190</v>
      </c>
      <c r="B1757" t="s">
        <v>539</v>
      </c>
      <c r="C1757" t="s">
        <v>189</v>
      </c>
      <c r="D1757">
        <v>1966</v>
      </c>
      <c r="E1757">
        <v>174.36402079999999</v>
      </c>
    </row>
    <row r="1758" spans="1:5">
      <c r="A1758" t="s">
        <v>188</v>
      </c>
      <c r="B1758" t="s">
        <v>539</v>
      </c>
      <c r="C1758" t="s">
        <v>187</v>
      </c>
      <c r="D1758">
        <v>1966</v>
      </c>
      <c r="E1758">
        <v>124.309273</v>
      </c>
    </row>
    <row r="1759" spans="1:5">
      <c r="A1759" t="s">
        <v>186</v>
      </c>
      <c r="B1759" t="s">
        <v>539</v>
      </c>
      <c r="C1759" t="s">
        <v>185</v>
      </c>
      <c r="D1759">
        <v>1966</v>
      </c>
      <c r="E1759">
        <v>285.46020399999998</v>
      </c>
    </row>
    <row r="1760" spans="1:5">
      <c r="A1760" t="s">
        <v>184</v>
      </c>
      <c r="B1760" t="s">
        <v>539</v>
      </c>
      <c r="C1760" t="s">
        <v>183</v>
      </c>
      <c r="D1760">
        <v>1966</v>
      </c>
      <c r="E1760">
        <v>1835.801424</v>
      </c>
    </row>
    <row r="1761" spans="1:5">
      <c r="A1761" t="s">
        <v>182</v>
      </c>
      <c r="B1761" t="s">
        <v>539</v>
      </c>
      <c r="C1761" t="s">
        <v>181</v>
      </c>
      <c r="D1761">
        <v>1966</v>
      </c>
      <c r="E1761">
        <v>2317.194884</v>
      </c>
    </row>
    <row r="1762" spans="1:5">
      <c r="A1762" t="s">
        <v>180</v>
      </c>
      <c r="B1762" t="s">
        <v>539</v>
      </c>
      <c r="C1762" t="s">
        <v>179</v>
      </c>
      <c r="D1762">
        <v>1966</v>
      </c>
      <c r="E1762">
        <v>81.622089290000005</v>
      </c>
    </row>
    <row r="1763" spans="1:5">
      <c r="A1763" t="s">
        <v>178</v>
      </c>
      <c r="B1763" t="s">
        <v>539</v>
      </c>
      <c r="C1763" t="s">
        <v>177</v>
      </c>
      <c r="D1763">
        <v>1966</v>
      </c>
    </row>
    <row r="1764" spans="1:5">
      <c r="A1764" t="s">
        <v>176</v>
      </c>
      <c r="B1764" t="s">
        <v>539</v>
      </c>
      <c r="C1764" t="s">
        <v>175</v>
      </c>
      <c r="D1764">
        <v>1966</v>
      </c>
      <c r="E1764">
        <v>2191.3125420000001</v>
      </c>
    </row>
    <row r="1765" spans="1:5">
      <c r="A1765" t="s">
        <v>174</v>
      </c>
      <c r="B1765" t="s">
        <v>536</v>
      </c>
      <c r="C1765" t="s">
        <v>173</v>
      </c>
      <c r="D1765">
        <v>1966</v>
      </c>
      <c r="E1765">
        <v>1997.8275389999999</v>
      </c>
    </row>
    <row r="1766" spans="1:5">
      <c r="A1766" t="s">
        <v>172</v>
      </c>
      <c r="B1766" t="s">
        <v>539</v>
      </c>
      <c r="C1766" t="s">
        <v>171</v>
      </c>
      <c r="D1766">
        <v>1966</v>
      </c>
      <c r="E1766">
        <v>105.557345</v>
      </c>
    </row>
    <row r="1767" spans="1:5">
      <c r="A1767" t="s">
        <v>170</v>
      </c>
      <c r="B1767" t="s">
        <v>536</v>
      </c>
      <c r="C1767" t="s">
        <v>169</v>
      </c>
      <c r="D1767">
        <v>1966</v>
      </c>
    </row>
    <row r="1768" spans="1:5">
      <c r="A1768" t="s">
        <v>168</v>
      </c>
      <c r="B1768" t="s">
        <v>539</v>
      </c>
      <c r="C1768" t="s">
        <v>167</v>
      </c>
      <c r="D1768">
        <v>1966</v>
      </c>
      <c r="E1768">
        <v>123.902569</v>
      </c>
    </row>
    <row r="1769" spans="1:5">
      <c r="A1769" t="s">
        <v>166</v>
      </c>
      <c r="B1769" t="s">
        <v>539</v>
      </c>
      <c r="C1769" t="s">
        <v>165</v>
      </c>
      <c r="D1769">
        <v>1966</v>
      </c>
      <c r="E1769">
        <v>686.09119190000001</v>
      </c>
    </row>
    <row r="1770" spans="1:5">
      <c r="A1770" t="s">
        <v>164</v>
      </c>
      <c r="B1770" t="s">
        <v>539</v>
      </c>
      <c r="C1770" t="s">
        <v>163</v>
      </c>
      <c r="D1770">
        <v>1966</v>
      </c>
      <c r="E1770">
        <v>511.97063379999997</v>
      </c>
    </row>
    <row r="1771" spans="1:5">
      <c r="A1771" t="s">
        <v>162</v>
      </c>
      <c r="B1771" t="s">
        <v>539</v>
      </c>
      <c r="C1771" t="s">
        <v>161</v>
      </c>
      <c r="D1771">
        <v>1966</v>
      </c>
      <c r="E1771">
        <v>199.9355679</v>
      </c>
    </row>
    <row r="1772" spans="1:5">
      <c r="A1772" t="s">
        <v>160</v>
      </c>
      <c r="B1772" t="s">
        <v>539</v>
      </c>
      <c r="C1772" t="s">
        <v>159</v>
      </c>
      <c r="D1772">
        <v>1966</v>
      </c>
    </row>
    <row r="1773" spans="1:5">
      <c r="A1773" t="s">
        <v>158</v>
      </c>
      <c r="B1773" t="s">
        <v>539</v>
      </c>
      <c r="C1773" t="s">
        <v>157</v>
      </c>
      <c r="D1773">
        <v>1966</v>
      </c>
      <c r="E1773">
        <v>170.79712380000001</v>
      </c>
    </row>
    <row r="1774" spans="1:5">
      <c r="A1774" t="s">
        <v>156</v>
      </c>
      <c r="B1774" t="s">
        <v>539</v>
      </c>
      <c r="C1774" t="s">
        <v>155</v>
      </c>
      <c r="D1774">
        <v>1966</v>
      </c>
    </row>
    <row r="1775" spans="1:5">
      <c r="A1775" t="s">
        <v>154</v>
      </c>
      <c r="B1775" t="s">
        <v>536</v>
      </c>
      <c r="C1775" t="s">
        <v>153</v>
      </c>
      <c r="D1775">
        <v>1966</v>
      </c>
      <c r="E1775">
        <v>72.955892219999996</v>
      </c>
    </row>
    <row r="1776" spans="1:5">
      <c r="A1776" t="s">
        <v>152</v>
      </c>
      <c r="B1776" t="s">
        <v>539</v>
      </c>
      <c r="C1776" t="s">
        <v>151</v>
      </c>
      <c r="D1776">
        <v>1966</v>
      </c>
      <c r="E1776">
        <v>1207.8118239999999</v>
      </c>
    </row>
    <row r="1777" spans="1:5">
      <c r="A1777" t="s">
        <v>150</v>
      </c>
      <c r="B1777" t="s">
        <v>539</v>
      </c>
      <c r="C1777" t="s">
        <v>149</v>
      </c>
      <c r="D1777">
        <v>1966</v>
      </c>
    </row>
    <row r="1778" spans="1:5">
      <c r="A1778" t="s">
        <v>148</v>
      </c>
      <c r="B1778" t="s">
        <v>539</v>
      </c>
      <c r="C1778" t="s">
        <v>147</v>
      </c>
      <c r="D1778">
        <v>1966</v>
      </c>
      <c r="E1778">
        <v>575.00768070000004</v>
      </c>
    </row>
    <row r="1779" spans="1:5">
      <c r="A1779" t="s">
        <v>146</v>
      </c>
      <c r="B1779" t="s">
        <v>539</v>
      </c>
      <c r="C1779" t="s">
        <v>145</v>
      </c>
      <c r="D1779">
        <v>1966</v>
      </c>
      <c r="E1779">
        <v>189.15626710000001</v>
      </c>
    </row>
    <row r="1780" spans="1:5">
      <c r="A1780" t="s">
        <v>144</v>
      </c>
      <c r="B1780" t="s">
        <v>536</v>
      </c>
      <c r="C1780" t="s">
        <v>143</v>
      </c>
      <c r="D1780">
        <v>1966</v>
      </c>
    </row>
    <row r="1781" spans="1:5">
      <c r="A1781" t="s">
        <v>142</v>
      </c>
      <c r="B1781" t="s">
        <v>536</v>
      </c>
      <c r="C1781" t="s">
        <v>141</v>
      </c>
      <c r="D1781">
        <v>1966</v>
      </c>
    </row>
    <row r="1782" spans="1:5">
      <c r="A1782" t="s">
        <v>140</v>
      </c>
      <c r="B1782" t="s">
        <v>536</v>
      </c>
      <c r="C1782" t="s">
        <v>139</v>
      </c>
      <c r="D1782">
        <v>1966</v>
      </c>
      <c r="E1782">
        <v>2060.039984</v>
      </c>
    </row>
    <row r="1783" spans="1:5">
      <c r="A1783" t="s">
        <v>138</v>
      </c>
      <c r="B1783" t="s">
        <v>539</v>
      </c>
      <c r="C1783" t="s">
        <v>137</v>
      </c>
      <c r="D1783">
        <v>1966</v>
      </c>
      <c r="E1783">
        <v>2229.4530770000001</v>
      </c>
    </row>
    <row r="1784" spans="1:5">
      <c r="A1784" t="s">
        <v>136</v>
      </c>
      <c r="B1784" t="s">
        <v>539</v>
      </c>
      <c r="C1784" t="s">
        <v>135</v>
      </c>
      <c r="D1784">
        <v>1966</v>
      </c>
    </row>
    <row r="1785" spans="1:5">
      <c r="A1785" t="s">
        <v>134</v>
      </c>
      <c r="B1785" t="s">
        <v>539</v>
      </c>
      <c r="C1785" t="s">
        <v>133</v>
      </c>
      <c r="D1785">
        <v>1966</v>
      </c>
    </row>
    <row r="1786" spans="1:5">
      <c r="A1786" t="s">
        <v>132</v>
      </c>
      <c r="B1786" t="s">
        <v>539</v>
      </c>
      <c r="C1786" t="s">
        <v>131</v>
      </c>
      <c r="D1786">
        <v>1966</v>
      </c>
    </row>
    <row r="1787" spans="1:5">
      <c r="A1787" t="s">
        <v>130</v>
      </c>
      <c r="B1787" t="s">
        <v>539</v>
      </c>
      <c r="C1787" t="s">
        <v>129</v>
      </c>
      <c r="D1787">
        <v>1966</v>
      </c>
      <c r="E1787">
        <v>37.518115809999998</v>
      </c>
    </row>
    <row r="1788" spans="1:5">
      <c r="A1788" t="s">
        <v>128</v>
      </c>
      <c r="B1788" t="s">
        <v>536</v>
      </c>
      <c r="C1788" t="s">
        <v>127</v>
      </c>
      <c r="D1788">
        <v>1966</v>
      </c>
      <c r="E1788">
        <v>94.668425060000004</v>
      </c>
    </row>
    <row r="1789" spans="1:5">
      <c r="A1789" t="s">
        <v>126</v>
      </c>
      <c r="B1789" t="s">
        <v>539</v>
      </c>
      <c r="C1789" t="s">
        <v>125</v>
      </c>
      <c r="D1789">
        <v>1966</v>
      </c>
    </row>
    <row r="1790" spans="1:5">
      <c r="A1790" t="s">
        <v>124</v>
      </c>
      <c r="B1790" t="s">
        <v>539</v>
      </c>
      <c r="C1790" t="s">
        <v>123</v>
      </c>
      <c r="D1790">
        <v>1966</v>
      </c>
      <c r="E1790">
        <v>139.1537337</v>
      </c>
    </row>
    <row r="1791" spans="1:5">
      <c r="A1791" t="s">
        <v>122</v>
      </c>
      <c r="B1791" t="s">
        <v>539</v>
      </c>
      <c r="C1791" t="s">
        <v>121</v>
      </c>
      <c r="D1791">
        <v>1966</v>
      </c>
      <c r="E1791">
        <v>259.93352920000001</v>
      </c>
    </row>
    <row r="1792" spans="1:5">
      <c r="A1792" t="s">
        <v>120</v>
      </c>
      <c r="B1792" t="s">
        <v>539</v>
      </c>
      <c r="C1792" t="s">
        <v>119</v>
      </c>
      <c r="D1792">
        <v>1966</v>
      </c>
      <c r="E1792">
        <v>566.53747959999998</v>
      </c>
    </row>
    <row r="1793" spans="1:5">
      <c r="A1793" t="s">
        <v>118</v>
      </c>
      <c r="B1793" t="s">
        <v>539</v>
      </c>
      <c r="C1793" t="s">
        <v>117</v>
      </c>
      <c r="D1793">
        <v>1966</v>
      </c>
    </row>
    <row r="1794" spans="1:5">
      <c r="A1794" t="s">
        <v>116</v>
      </c>
      <c r="B1794" t="s">
        <v>539</v>
      </c>
      <c r="C1794" t="s">
        <v>115</v>
      </c>
      <c r="D1794">
        <v>1966</v>
      </c>
      <c r="E1794">
        <v>149.43567590000001</v>
      </c>
    </row>
    <row r="1795" spans="1:5">
      <c r="A1795" t="s">
        <v>114</v>
      </c>
      <c r="B1795" t="s">
        <v>539</v>
      </c>
      <c r="C1795" t="s">
        <v>113</v>
      </c>
      <c r="D1795">
        <v>1966</v>
      </c>
      <c r="E1795">
        <v>282.49358510000002</v>
      </c>
    </row>
    <row r="1796" spans="1:5">
      <c r="A1796" t="s">
        <v>112</v>
      </c>
      <c r="B1796" t="s">
        <v>539</v>
      </c>
      <c r="C1796" t="s">
        <v>111</v>
      </c>
      <c r="D1796">
        <v>1966</v>
      </c>
    </row>
    <row r="1797" spans="1:5">
      <c r="A1797" t="s">
        <v>110</v>
      </c>
      <c r="B1797" t="s">
        <v>539</v>
      </c>
      <c r="C1797" t="s">
        <v>109</v>
      </c>
      <c r="D1797">
        <v>1966</v>
      </c>
    </row>
    <row r="1798" spans="1:5">
      <c r="A1798" t="s">
        <v>108</v>
      </c>
      <c r="B1798" t="s">
        <v>539</v>
      </c>
      <c r="C1798" t="s">
        <v>107</v>
      </c>
      <c r="D1798">
        <v>1966</v>
      </c>
    </row>
    <row r="1799" spans="1:5">
      <c r="A1799" t="s">
        <v>106</v>
      </c>
      <c r="B1799" t="s">
        <v>536</v>
      </c>
      <c r="C1799" t="s">
        <v>105</v>
      </c>
      <c r="D1799">
        <v>1966</v>
      </c>
      <c r="E1799">
        <v>174.19411030000001</v>
      </c>
    </row>
    <row r="1800" spans="1:5">
      <c r="A1800" t="s">
        <v>104</v>
      </c>
      <c r="B1800" t="s">
        <v>539</v>
      </c>
      <c r="C1800" t="s">
        <v>103</v>
      </c>
      <c r="D1800">
        <v>1966</v>
      </c>
    </row>
    <row r="1801" spans="1:5">
      <c r="A1801" t="s">
        <v>102</v>
      </c>
      <c r="B1801" t="s">
        <v>536</v>
      </c>
      <c r="C1801" t="s">
        <v>101</v>
      </c>
      <c r="D1801">
        <v>1966</v>
      </c>
      <c r="E1801">
        <v>174.21523250000001</v>
      </c>
    </row>
    <row r="1802" spans="1:5">
      <c r="A1802" t="s">
        <v>100</v>
      </c>
      <c r="B1802" t="s">
        <v>536</v>
      </c>
      <c r="C1802" t="s">
        <v>99</v>
      </c>
      <c r="D1802">
        <v>1966</v>
      </c>
    </row>
    <row r="1803" spans="1:5">
      <c r="A1803" t="s">
        <v>98</v>
      </c>
      <c r="B1803" t="s">
        <v>539</v>
      </c>
      <c r="C1803" t="s">
        <v>97</v>
      </c>
      <c r="D1803">
        <v>1966</v>
      </c>
    </row>
    <row r="1804" spans="1:5">
      <c r="A1804" t="s">
        <v>96</v>
      </c>
      <c r="B1804" t="s">
        <v>539</v>
      </c>
      <c r="C1804" t="s">
        <v>95</v>
      </c>
      <c r="D1804">
        <v>1966</v>
      </c>
      <c r="E1804">
        <v>501.56390620000002</v>
      </c>
    </row>
    <row r="1805" spans="1:5">
      <c r="A1805" t="s">
        <v>94</v>
      </c>
      <c r="B1805" t="s">
        <v>539</v>
      </c>
      <c r="C1805" t="s">
        <v>93</v>
      </c>
      <c r="D1805">
        <v>1966</v>
      </c>
    </row>
    <row r="1806" spans="1:5">
      <c r="A1806" t="s">
        <v>92</v>
      </c>
      <c r="B1806" t="s">
        <v>539</v>
      </c>
      <c r="C1806" t="s">
        <v>91</v>
      </c>
      <c r="D1806">
        <v>1966</v>
      </c>
    </row>
    <row r="1807" spans="1:5">
      <c r="A1807" t="s">
        <v>90</v>
      </c>
      <c r="B1807" t="s">
        <v>539</v>
      </c>
      <c r="C1807" t="s">
        <v>89</v>
      </c>
      <c r="D1807">
        <v>1966</v>
      </c>
      <c r="E1807">
        <v>3240.6110370000001</v>
      </c>
    </row>
    <row r="1808" spans="1:5">
      <c r="A1808" t="s">
        <v>88</v>
      </c>
      <c r="B1808" t="s">
        <v>539</v>
      </c>
      <c r="C1808" t="s">
        <v>87</v>
      </c>
      <c r="D1808">
        <v>1966</v>
      </c>
      <c r="E1808">
        <v>191.57956050000001</v>
      </c>
    </row>
    <row r="1809" spans="1:5">
      <c r="A1809" t="s">
        <v>86</v>
      </c>
      <c r="B1809" t="s">
        <v>539</v>
      </c>
      <c r="C1809" t="s">
        <v>85</v>
      </c>
      <c r="D1809">
        <v>1966</v>
      </c>
    </row>
    <row r="1810" spans="1:5">
      <c r="A1810" t="s">
        <v>84</v>
      </c>
      <c r="B1810" t="s">
        <v>539</v>
      </c>
      <c r="C1810" t="s">
        <v>83</v>
      </c>
      <c r="D1810">
        <v>1966</v>
      </c>
      <c r="E1810">
        <v>337.64624659999998</v>
      </c>
    </row>
    <row r="1811" spans="1:5">
      <c r="A1811" t="s">
        <v>82</v>
      </c>
      <c r="B1811" t="s">
        <v>539</v>
      </c>
      <c r="C1811" t="s">
        <v>81</v>
      </c>
      <c r="D1811">
        <v>1966</v>
      </c>
      <c r="E1811">
        <v>241.71224480000001</v>
      </c>
    </row>
    <row r="1812" spans="1:5">
      <c r="A1812" t="s">
        <v>80</v>
      </c>
      <c r="B1812" t="s">
        <v>539</v>
      </c>
      <c r="C1812" t="s">
        <v>79</v>
      </c>
      <c r="D1812">
        <v>1966</v>
      </c>
    </row>
    <row r="1813" spans="1:5">
      <c r="A1813" t="s">
        <v>78</v>
      </c>
      <c r="B1813" t="s">
        <v>539</v>
      </c>
      <c r="C1813" t="s">
        <v>77</v>
      </c>
      <c r="D1813">
        <v>1966</v>
      </c>
      <c r="E1813">
        <v>128.3431507</v>
      </c>
    </row>
    <row r="1814" spans="1:5">
      <c r="A1814" t="s">
        <v>76</v>
      </c>
      <c r="B1814" t="s">
        <v>536</v>
      </c>
      <c r="C1814" t="s">
        <v>75</v>
      </c>
      <c r="D1814">
        <v>1966</v>
      </c>
      <c r="E1814">
        <v>104.368309</v>
      </c>
    </row>
    <row r="1815" spans="1:5">
      <c r="A1815" t="s">
        <v>74</v>
      </c>
      <c r="B1815" t="s">
        <v>536</v>
      </c>
      <c r="C1815" t="s">
        <v>73</v>
      </c>
      <c r="D1815">
        <v>1966</v>
      </c>
    </row>
    <row r="1816" spans="1:5">
      <c r="A1816" t="s">
        <v>72</v>
      </c>
      <c r="B1816" t="s">
        <v>539</v>
      </c>
      <c r="C1816" t="s">
        <v>71</v>
      </c>
      <c r="D1816">
        <v>1966</v>
      </c>
      <c r="E1816">
        <v>121.8335574</v>
      </c>
    </row>
    <row r="1817" spans="1:5">
      <c r="A1817" t="s">
        <v>70</v>
      </c>
      <c r="B1817" t="s">
        <v>539</v>
      </c>
      <c r="C1817" t="s">
        <v>69</v>
      </c>
      <c r="D1817">
        <v>1966</v>
      </c>
      <c r="E1817">
        <v>161.0056836</v>
      </c>
    </row>
    <row r="1818" spans="1:5">
      <c r="A1818" t="s">
        <v>68</v>
      </c>
      <c r="B1818" t="s">
        <v>539</v>
      </c>
      <c r="C1818" t="s">
        <v>67</v>
      </c>
      <c r="D1818">
        <v>1966</v>
      </c>
    </row>
    <row r="1819" spans="1:5">
      <c r="A1819" t="s">
        <v>66</v>
      </c>
      <c r="B1819" t="s">
        <v>539</v>
      </c>
      <c r="C1819" t="s">
        <v>65</v>
      </c>
      <c r="D1819">
        <v>1966</v>
      </c>
    </row>
    <row r="1820" spans="1:5">
      <c r="A1820" t="s">
        <v>64</v>
      </c>
      <c r="B1820" t="s">
        <v>536</v>
      </c>
      <c r="C1820" t="s">
        <v>63</v>
      </c>
      <c r="D1820">
        <v>1966</v>
      </c>
      <c r="E1820">
        <v>495.90406050000001</v>
      </c>
    </row>
    <row r="1821" spans="1:5">
      <c r="A1821" t="s">
        <v>62</v>
      </c>
      <c r="B1821" t="s">
        <v>539</v>
      </c>
      <c r="C1821" t="s">
        <v>61</v>
      </c>
      <c r="D1821">
        <v>1966</v>
      </c>
    </row>
    <row r="1822" spans="1:5">
      <c r="A1822" t="s">
        <v>60</v>
      </c>
      <c r="B1822" t="s">
        <v>536</v>
      </c>
      <c r="C1822" t="s">
        <v>59</v>
      </c>
      <c r="D1822">
        <v>1966</v>
      </c>
    </row>
    <row r="1823" spans="1:5">
      <c r="A1823" t="s">
        <v>58</v>
      </c>
      <c r="B1823" t="s">
        <v>539</v>
      </c>
      <c r="C1823" t="s">
        <v>57</v>
      </c>
      <c r="D1823">
        <v>1966</v>
      </c>
    </row>
    <row r="1824" spans="1:5">
      <c r="A1824" t="s">
        <v>56</v>
      </c>
      <c r="B1824" t="s">
        <v>536</v>
      </c>
      <c r="C1824" t="s">
        <v>55</v>
      </c>
      <c r="D1824">
        <v>1966</v>
      </c>
      <c r="E1824">
        <v>94.668425060000004</v>
      </c>
    </row>
    <row r="1825" spans="1:5">
      <c r="A1825" t="s">
        <v>54</v>
      </c>
      <c r="B1825" t="s">
        <v>536</v>
      </c>
      <c r="C1825" t="s">
        <v>53</v>
      </c>
      <c r="D1825">
        <v>1966</v>
      </c>
      <c r="E1825">
        <v>174.21523250000001</v>
      </c>
    </row>
    <row r="1826" spans="1:5">
      <c r="A1826" t="s">
        <v>52</v>
      </c>
      <c r="B1826" t="s">
        <v>539</v>
      </c>
      <c r="C1826" t="s">
        <v>51</v>
      </c>
      <c r="D1826">
        <v>1966</v>
      </c>
      <c r="E1826">
        <v>786.75212009999996</v>
      </c>
    </row>
    <row r="1827" spans="1:5">
      <c r="A1827" t="s">
        <v>50</v>
      </c>
      <c r="B1827" t="s">
        <v>539</v>
      </c>
      <c r="C1827" t="s">
        <v>49</v>
      </c>
      <c r="D1827">
        <v>1966</v>
      </c>
      <c r="E1827">
        <v>224.42662000000001</v>
      </c>
    </row>
    <row r="1828" spans="1:5">
      <c r="A1828" t="s">
        <v>6</v>
      </c>
      <c r="B1828" t="s">
        <v>539</v>
      </c>
      <c r="C1828" t="s">
        <v>48</v>
      </c>
      <c r="D1828">
        <v>1966</v>
      </c>
      <c r="E1828">
        <v>445.25049150000001</v>
      </c>
    </row>
    <row r="1829" spans="1:5">
      <c r="A1829" t="s">
        <v>47</v>
      </c>
      <c r="B1829" t="s">
        <v>539</v>
      </c>
      <c r="C1829" t="s">
        <v>46</v>
      </c>
      <c r="D1829">
        <v>1966</v>
      </c>
    </row>
    <row r="1830" spans="1:5">
      <c r="A1830" t="s">
        <v>45</v>
      </c>
      <c r="B1830" t="s">
        <v>539</v>
      </c>
      <c r="C1830" t="s">
        <v>44</v>
      </c>
      <c r="D1830">
        <v>1966</v>
      </c>
    </row>
    <row r="1831" spans="1:5">
      <c r="A1831" t="s">
        <v>43</v>
      </c>
      <c r="B1831" t="s">
        <v>539</v>
      </c>
      <c r="C1831" t="s">
        <v>42</v>
      </c>
      <c r="D1831">
        <v>1966</v>
      </c>
      <c r="E1831">
        <v>111.6357548</v>
      </c>
    </row>
    <row r="1832" spans="1:5">
      <c r="A1832" t="s">
        <v>41</v>
      </c>
      <c r="B1832" t="s">
        <v>539</v>
      </c>
      <c r="C1832" t="s">
        <v>40</v>
      </c>
      <c r="D1832">
        <v>1966</v>
      </c>
    </row>
    <row r="1833" spans="1:5">
      <c r="A1833" t="s">
        <v>39</v>
      </c>
      <c r="B1833" t="s">
        <v>536</v>
      </c>
      <c r="C1833" t="s">
        <v>38</v>
      </c>
      <c r="D1833">
        <v>1966</v>
      </c>
      <c r="E1833">
        <v>230.68450820000001</v>
      </c>
    </row>
    <row r="1834" spans="1:5">
      <c r="A1834" t="s">
        <v>37</v>
      </c>
      <c r="B1834" t="s">
        <v>539</v>
      </c>
      <c r="C1834" t="s">
        <v>36</v>
      </c>
      <c r="D1834">
        <v>1966</v>
      </c>
      <c r="E1834">
        <v>664.43837699999995</v>
      </c>
    </row>
    <row r="1835" spans="1:5">
      <c r="A1835" t="s">
        <v>4</v>
      </c>
      <c r="B1835" t="s">
        <v>539</v>
      </c>
      <c r="C1835" t="s">
        <v>35</v>
      </c>
      <c r="D1835">
        <v>1966</v>
      </c>
      <c r="E1835">
        <v>4146.3166460000002</v>
      </c>
    </row>
    <row r="1836" spans="1:5">
      <c r="A1836" t="s">
        <v>34</v>
      </c>
      <c r="B1836" t="s">
        <v>539</v>
      </c>
      <c r="C1836" t="s">
        <v>33</v>
      </c>
      <c r="D1836">
        <v>1966</v>
      </c>
    </row>
    <row r="1837" spans="1:5">
      <c r="A1837" t="s">
        <v>32</v>
      </c>
      <c r="B1837" t="s">
        <v>539</v>
      </c>
      <c r="C1837" t="s">
        <v>31</v>
      </c>
      <c r="D1837">
        <v>1966</v>
      </c>
      <c r="E1837">
        <v>185.36060230000001</v>
      </c>
    </row>
    <row r="1838" spans="1:5">
      <c r="A1838" t="s">
        <v>30</v>
      </c>
      <c r="B1838" t="s">
        <v>539</v>
      </c>
      <c r="C1838" t="s">
        <v>29</v>
      </c>
      <c r="D1838">
        <v>1966</v>
      </c>
      <c r="E1838">
        <v>981.25431200000003</v>
      </c>
    </row>
    <row r="1839" spans="1:5">
      <c r="A1839" t="s">
        <v>28</v>
      </c>
      <c r="B1839" t="s">
        <v>539</v>
      </c>
      <c r="C1839" t="s">
        <v>27</v>
      </c>
      <c r="D1839">
        <v>1966</v>
      </c>
    </row>
    <row r="1840" spans="1:5">
      <c r="A1840" t="s">
        <v>26</v>
      </c>
      <c r="B1840" t="s">
        <v>539</v>
      </c>
      <c r="C1840" t="s">
        <v>25</v>
      </c>
      <c r="D1840">
        <v>1966</v>
      </c>
      <c r="E1840">
        <v>1778.0126849999999</v>
      </c>
    </row>
    <row r="1841" spans="1:5">
      <c r="A1841" t="s">
        <v>3</v>
      </c>
      <c r="B1841" t="s">
        <v>539</v>
      </c>
      <c r="C1841" t="s">
        <v>24</v>
      </c>
      <c r="D1841">
        <v>1966</v>
      </c>
    </row>
    <row r="1842" spans="1:5">
      <c r="A1842" t="s">
        <v>23</v>
      </c>
      <c r="B1842" t="s">
        <v>539</v>
      </c>
      <c r="C1842" t="s">
        <v>22</v>
      </c>
      <c r="D1842">
        <v>1966</v>
      </c>
    </row>
    <row r="1843" spans="1:5">
      <c r="A1843" t="s">
        <v>21</v>
      </c>
      <c r="B1843" t="s">
        <v>536</v>
      </c>
      <c r="C1843" t="s">
        <v>20</v>
      </c>
      <c r="D1843">
        <v>1966</v>
      </c>
      <c r="E1843">
        <v>627.01159610000002</v>
      </c>
    </row>
    <row r="1844" spans="1:5">
      <c r="A1844" t="s">
        <v>19</v>
      </c>
      <c r="B1844" t="s">
        <v>539</v>
      </c>
      <c r="C1844" t="s">
        <v>18</v>
      </c>
      <c r="D1844">
        <v>1966</v>
      </c>
    </row>
    <row r="1845" spans="1:5">
      <c r="A1845" t="s">
        <v>17</v>
      </c>
      <c r="B1845" t="s">
        <v>539</v>
      </c>
      <c r="C1845" t="s">
        <v>16</v>
      </c>
      <c r="D1845">
        <v>1966</v>
      </c>
    </row>
    <row r="1846" spans="1:5">
      <c r="A1846" t="s">
        <v>15</v>
      </c>
      <c r="B1846" t="s">
        <v>539</v>
      </c>
      <c r="C1846" t="s">
        <v>14</v>
      </c>
      <c r="D1846">
        <v>1966</v>
      </c>
    </row>
    <row r="1847" spans="1:5">
      <c r="A1847" t="s">
        <v>13</v>
      </c>
      <c r="B1847" t="s">
        <v>539</v>
      </c>
      <c r="C1847" t="s">
        <v>12</v>
      </c>
      <c r="D1847">
        <v>1966</v>
      </c>
      <c r="E1847">
        <v>607.85304299999996</v>
      </c>
    </row>
    <row r="1848" spans="1:5">
      <c r="A1848" t="s">
        <v>11</v>
      </c>
      <c r="B1848" t="s">
        <v>539</v>
      </c>
      <c r="C1848" t="s">
        <v>10</v>
      </c>
      <c r="D1848">
        <v>1966</v>
      </c>
      <c r="E1848">
        <v>343.9120552</v>
      </c>
    </row>
    <row r="1849" spans="1:5">
      <c r="A1849" t="s">
        <v>9</v>
      </c>
      <c r="B1849" t="s">
        <v>539</v>
      </c>
      <c r="C1849" t="s">
        <v>8</v>
      </c>
      <c r="D1849">
        <v>1966</v>
      </c>
      <c r="E1849">
        <v>281.49080049999998</v>
      </c>
    </row>
    <row r="1850" spans="1:5">
      <c r="A1850" t="s">
        <v>528</v>
      </c>
      <c r="B1850" t="s">
        <v>539</v>
      </c>
      <c r="C1850" t="s">
        <v>527</v>
      </c>
      <c r="D1850">
        <v>1967</v>
      </c>
    </row>
    <row r="1851" spans="1:5">
      <c r="A1851" t="s">
        <v>526</v>
      </c>
      <c r="B1851" t="s">
        <v>539</v>
      </c>
      <c r="C1851" t="s">
        <v>525</v>
      </c>
      <c r="D1851">
        <v>1967</v>
      </c>
      <c r="E1851">
        <v>161.3220001</v>
      </c>
    </row>
    <row r="1852" spans="1:5">
      <c r="A1852" t="s">
        <v>524</v>
      </c>
      <c r="B1852" t="s">
        <v>539</v>
      </c>
      <c r="C1852" t="s">
        <v>523</v>
      </c>
      <c r="D1852">
        <v>1967</v>
      </c>
    </row>
    <row r="1853" spans="1:5">
      <c r="A1853" t="s">
        <v>522</v>
      </c>
      <c r="B1853" t="s">
        <v>539</v>
      </c>
      <c r="C1853" t="s">
        <v>521</v>
      </c>
      <c r="D1853">
        <v>1967</v>
      </c>
    </row>
    <row r="1854" spans="1:5">
      <c r="A1854" t="s">
        <v>520</v>
      </c>
      <c r="B1854" t="s">
        <v>539</v>
      </c>
      <c r="C1854" t="s">
        <v>519</v>
      </c>
      <c r="D1854">
        <v>1967</v>
      </c>
    </row>
    <row r="1855" spans="1:5">
      <c r="A1855" t="s">
        <v>518</v>
      </c>
      <c r="B1855" t="s">
        <v>536</v>
      </c>
      <c r="C1855" t="s">
        <v>517</v>
      </c>
      <c r="D1855">
        <v>1967</v>
      </c>
    </row>
    <row r="1856" spans="1:5">
      <c r="A1856" t="s">
        <v>516</v>
      </c>
      <c r="B1856" t="s">
        <v>539</v>
      </c>
      <c r="C1856" t="s">
        <v>515</v>
      </c>
      <c r="D1856">
        <v>1967</v>
      </c>
    </row>
    <row r="1857" spans="1:5">
      <c r="A1857" t="s">
        <v>1</v>
      </c>
      <c r="B1857" t="s">
        <v>539</v>
      </c>
      <c r="C1857" t="s">
        <v>514</v>
      </c>
      <c r="D1857">
        <v>1967</v>
      </c>
      <c r="E1857">
        <v>1057.7556609999999</v>
      </c>
    </row>
    <row r="1858" spans="1:5">
      <c r="A1858" t="s">
        <v>513</v>
      </c>
      <c r="B1858" t="s">
        <v>539</v>
      </c>
      <c r="C1858" t="s">
        <v>512</v>
      </c>
      <c r="D1858">
        <v>1967</v>
      </c>
    </row>
    <row r="1859" spans="1:5">
      <c r="A1859" t="s">
        <v>511</v>
      </c>
      <c r="B1859" t="s">
        <v>539</v>
      </c>
      <c r="C1859" t="s">
        <v>510</v>
      </c>
      <c r="D1859">
        <v>1967</v>
      </c>
    </row>
    <row r="1860" spans="1:5">
      <c r="A1860" t="s">
        <v>509</v>
      </c>
      <c r="B1860" t="s">
        <v>539</v>
      </c>
      <c r="C1860" t="s">
        <v>508</v>
      </c>
      <c r="D1860">
        <v>1967</v>
      </c>
    </row>
    <row r="1861" spans="1:5">
      <c r="A1861" t="s">
        <v>507</v>
      </c>
      <c r="B1861" t="s">
        <v>539</v>
      </c>
      <c r="C1861" t="s">
        <v>506</v>
      </c>
      <c r="D1861">
        <v>1967</v>
      </c>
      <c r="E1861">
        <v>2578.2778020000001</v>
      </c>
    </row>
    <row r="1862" spans="1:5">
      <c r="A1862" t="s">
        <v>505</v>
      </c>
      <c r="B1862" t="s">
        <v>539</v>
      </c>
      <c r="C1862" t="s">
        <v>504</v>
      </c>
      <c r="D1862">
        <v>1967</v>
      </c>
      <c r="E1862">
        <v>1569.667183</v>
      </c>
    </row>
    <row r="1863" spans="1:5">
      <c r="A1863" t="s">
        <v>503</v>
      </c>
      <c r="B1863" t="s">
        <v>539</v>
      </c>
      <c r="C1863" t="s">
        <v>502</v>
      </c>
      <c r="D1863">
        <v>1967</v>
      </c>
    </row>
    <row r="1864" spans="1:5">
      <c r="A1864" t="s">
        <v>501</v>
      </c>
      <c r="B1864" t="s">
        <v>539</v>
      </c>
      <c r="C1864" t="s">
        <v>500</v>
      </c>
      <c r="D1864">
        <v>1967</v>
      </c>
      <c r="E1864">
        <v>55.131686709999997</v>
      </c>
    </row>
    <row r="1865" spans="1:5">
      <c r="A1865" t="s">
        <v>499</v>
      </c>
      <c r="B1865" t="s">
        <v>539</v>
      </c>
      <c r="C1865" t="s">
        <v>498</v>
      </c>
      <c r="D1865">
        <v>1967</v>
      </c>
      <c r="E1865">
        <v>2086.6360049999998</v>
      </c>
    </row>
    <row r="1866" spans="1:5">
      <c r="A1866" t="s">
        <v>497</v>
      </c>
      <c r="B1866" t="s">
        <v>539</v>
      </c>
      <c r="C1866" t="s">
        <v>496</v>
      </c>
      <c r="D1866">
        <v>1967</v>
      </c>
      <c r="E1866">
        <v>111.9516019</v>
      </c>
    </row>
    <row r="1867" spans="1:5">
      <c r="A1867" t="s">
        <v>495</v>
      </c>
      <c r="B1867" t="s">
        <v>539</v>
      </c>
      <c r="C1867" t="s">
        <v>494</v>
      </c>
      <c r="D1867">
        <v>1967</v>
      </c>
      <c r="E1867">
        <v>84.363164940000004</v>
      </c>
    </row>
    <row r="1868" spans="1:5">
      <c r="A1868" t="s">
        <v>2</v>
      </c>
      <c r="B1868" t="s">
        <v>539</v>
      </c>
      <c r="C1868" t="s">
        <v>493</v>
      </c>
      <c r="D1868">
        <v>1967</v>
      </c>
      <c r="E1868">
        <v>121.6620934</v>
      </c>
    </row>
    <row r="1869" spans="1:5">
      <c r="A1869" t="s">
        <v>492</v>
      </c>
      <c r="B1869" t="s">
        <v>539</v>
      </c>
      <c r="C1869" t="s">
        <v>491</v>
      </c>
      <c r="D1869">
        <v>1967</v>
      </c>
    </row>
    <row r="1870" spans="1:5">
      <c r="A1870" t="s">
        <v>490</v>
      </c>
      <c r="B1870" t="s">
        <v>539</v>
      </c>
      <c r="C1870" t="s">
        <v>489</v>
      </c>
      <c r="D1870">
        <v>1967</v>
      </c>
    </row>
    <row r="1871" spans="1:5">
      <c r="A1871" t="s">
        <v>488</v>
      </c>
      <c r="B1871" t="s">
        <v>539</v>
      </c>
      <c r="C1871" t="s">
        <v>487</v>
      </c>
      <c r="D1871">
        <v>1967</v>
      </c>
      <c r="E1871">
        <v>2556.8353010000001</v>
      </c>
    </row>
    <row r="1872" spans="1:5">
      <c r="A1872" t="s">
        <v>486</v>
      </c>
      <c r="B1872" t="s">
        <v>539</v>
      </c>
      <c r="C1872" t="s">
        <v>485</v>
      </c>
      <c r="D1872">
        <v>1967</v>
      </c>
    </row>
    <row r="1873" spans="1:5">
      <c r="A1873" t="s">
        <v>484</v>
      </c>
      <c r="B1873" t="s">
        <v>539</v>
      </c>
      <c r="C1873" t="s">
        <v>483</v>
      </c>
      <c r="D1873">
        <v>1967</v>
      </c>
    </row>
    <row r="1874" spans="1:5">
      <c r="A1874" t="s">
        <v>482</v>
      </c>
      <c r="B1874" t="s">
        <v>539</v>
      </c>
      <c r="C1874" t="s">
        <v>481</v>
      </c>
      <c r="D1874">
        <v>1967</v>
      </c>
      <c r="E1874">
        <v>420.4318882</v>
      </c>
    </row>
    <row r="1875" spans="1:5">
      <c r="A1875" t="s">
        <v>480</v>
      </c>
      <c r="B1875" t="s">
        <v>539</v>
      </c>
      <c r="C1875" t="s">
        <v>479</v>
      </c>
      <c r="D1875">
        <v>1967</v>
      </c>
      <c r="E1875">
        <v>2982.7497039999998</v>
      </c>
    </row>
    <row r="1876" spans="1:5">
      <c r="A1876" t="s">
        <v>478</v>
      </c>
      <c r="B1876" t="s">
        <v>539</v>
      </c>
      <c r="C1876" t="s">
        <v>477</v>
      </c>
      <c r="D1876">
        <v>1967</v>
      </c>
      <c r="E1876">
        <v>255.84796639999999</v>
      </c>
    </row>
    <row r="1877" spans="1:5">
      <c r="A1877" t="s">
        <v>476</v>
      </c>
      <c r="B1877" t="s">
        <v>539</v>
      </c>
      <c r="C1877" t="s">
        <v>475</v>
      </c>
      <c r="D1877">
        <v>1967</v>
      </c>
      <c r="E1877">
        <v>346.8801004</v>
      </c>
    </row>
    <row r="1878" spans="1:5">
      <c r="A1878" t="s">
        <v>474</v>
      </c>
      <c r="B1878" t="s">
        <v>539</v>
      </c>
      <c r="C1878" t="s">
        <v>473</v>
      </c>
      <c r="D1878">
        <v>1967</v>
      </c>
    </row>
    <row r="1879" spans="1:5">
      <c r="A1879" t="s">
        <v>472</v>
      </c>
      <c r="B1879" t="s">
        <v>539</v>
      </c>
      <c r="C1879" t="s">
        <v>471</v>
      </c>
      <c r="D1879">
        <v>1967</v>
      </c>
      <c r="E1879">
        <v>1235.8920969999999</v>
      </c>
    </row>
    <row r="1880" spans="1:5">
      <c r="A1880" t="s">
        <v>470</v>
      </c>
      <c r="B1880" t="s">
        <v>539</v>
      </c>
      <c r="C1880" t="s">
        <v>469</v>
      </c>
      <c r="D1880">
        <v>1967</v>
      </c>
    </row>
    <row r="1881" spans="1:5">
      <c r="A1881" t="s">
        <v>468</v>
      </c>
      <c r="B1881" t="s">
        <v>539</v>
      </c>
      <c r="C1881" t="s">
        <v>467</v>
      </c>
      <c r="D1881">
        <v>1967</v>
      </c>
      <c r="E1881">
        <v>92.625875399999998</v>
      </c>
    </row>
    <row r="1882" spans="1:5">
      <c r="A1882" t="s">
        <v>466</v>
      </c>
      <c r="B1882" t="s">
        <v>539</v>
      </c>
      <c r="C1882" t="s">
        <v>465</v>
      </c>
      <c r="D1882">
        <v>1967</v>
      </c>
      <c r="E1882">
        <v>95.321920689999999</v>
      </c>
    </row>
    <row r="1883" spans="1:5">
      <c r="A1883" t="s">
        <v>464</v>
      </c>
      <c r="B1883" t="s">
        <v>539</v>
      </c>
      <c r="C1883" t="s">
        <v>463</v>
      </c>
      <c r="D1883">
        <v>1967</v>
      </c>
      <c r="E1883">
        <v>3173.0761940000002</v>
      </c>
    </row>
    <row r="1884" spans="1:5">
      <c r="A1884" t="s">
        <v>462</v>
      </c>
      <c r="B1884" t="s">
        <v>536</v>
      </c>
      <c r="C1884" t="s">
        <v>461</v>
      </c>
      <c r="D1884">
        <v>1967</v>
      </c>
    </row>
    <row r="1885" spans="1:5">
      <c r="A1885" t="s">
        <v>460</v>
      </c>
      <c r="B1885" t="s">
        <v>539</v>
      </c>
      <c r="C1885" t="s">
        <v>459</v>
      </c>
      <c r="D1885">
        <v>1967</v>
      </c>
      <c r="E1885">
        <v>2960.7225859999999</v>
      </c>
    </row>
    <row r="1886" spans="1:5">
      <c r="A1886" t="s">
        <v>458</v>
      </c>
      <c r="B1886" t="s">
        <v>539</v>
      </c>
      <c r="C1886" t="s">
        <v>457</v>
      </c>
      <c r="D1886">
        <v>1967</v>
      </c>
    </row>
    <row r="1887" spans="1:5">
      <c r="A1887" t="s">
        <v>456</v>
      </c>
      <c r="B1887" t="s">
        <v>539</v>
      </c>
      <c r="C1887" t="s">
        <v>455</v>
      </c>
      <c r="D1887">
        <v>1967</v>
      </c>
      <c r="E1887">
        <v>779.47568620000004</v>
      </c>
    </row>
    <row r="1888" spans="1:5">
      <c r="A1888" t="s">
        <v>454</v>
      </c>
      <c r="B1888" t="s">
        <v>539</v>
      </c>
      <c r="C1888" t="s">
        <v>453</v>
      </c>
      <c r="D1888">
        <v>1967</v>
      </c>
      <c r="E1888">
        <v>96.589531940000001</v>
      </c>
    </row>
    <row r="1889" spans="1:5">
      <c r="A1889" t="s">
        <v>679</v>
      </c>
      <c r="B1889" t="s">
        <v>539</v>
      </c>
      <c r="C1889" t="s">
        <v>451</v>
      </c>
      <c r="D1889">
        <v>1967</v>
      </c>
      <c r="E1889">
        <v>232.5688993</v>
      </c>
    </row>
    <row r="1890" spans="1:5">
      <c r="A1890" t="s">
        <v>450</v>
      </c>
      <c r="B1890" t="s">
        <v>539</v>
      </c>
      <c r="C1890" t="s">
        <v>449</v>
      </c>
      <c r="D1890">
        <v>1967</v>
      </c>
      <c r="E1890">
        <v>154.17562720000001</v>
      </c>
    </row>
    <row r="1891" spans="1:5">
      <c r="A1891" t="s">
        <v>448</v>
      </c>
      <c r="B1891" t="s">
        <v>539</v>
      </c>
      <c r="C1891" t="s">
        <v>447</v>
      </c>
      <c r="D1891">
        <v>1967</v>
      </c>
      <c r="E1891">
        <v>184.1345062</v>
      </c>
    </row>
    <row r="1892" spans="1:5">
      <c r="A1892" t="s">
        <v>446</v>
      </c>
      <c r="B1892" t="s">
        <v>539</v>
      </c>
      <c r="C1892" t="s">
        <v>445</v>
      </c>
      <c r="D1892">
        <v>1967</v>
      </c>
      <c r="E1892">
        <v>189.65955049999999</v>
      </c>
    </row>
    <row r="1893" spans="1:5">
      <c r="A1893" t="s">
        <v>444</v>
      </c>
      <c r="B1893" t="s">
        <v>539</v>
      </c>
      <c r="C1893" t="s">
        <v>443</v>
      </c>
      <c r="D1893">
        <v>1967</v>
      </c>
      <c r="E1893">
        <v>281.96988870000001</v>
      </c>
    </row>
    <row r="1894" spans="1:5">
      <c r="A1894" t="s">
        <v>442</v>
      </c>
      <c r="B1894" t="s">
        <v>539</v>
      </c>
      <c r="C1894" t="s">
        <v>441</v>
      </c>
      <c r="D1894">
        <v>1967</v>
      </c>
    </row>
    <row r="1895" spans="1:5">
      <c r="A1895" t="s">
        <v>440</v>
      </c>
      <c r="B1895" t="s">
        <v>539</v>
      </c>
      <c r="C1895" t="s">
        <v>439</v>
      </c>
      <c r="D1895">
        <v>1967</v>
      </c>
    </row>
    <row r="1896" spans="1:5">
      <c r="A1896" t="s">
        <v>438</v>
      </c>
      <c r="B1896" t="s">
        <v>539</v>
      </c>
      <c r="C1896" t="s">
        <v>437</v>
      </c>
      <c r="D1896">
        <v>1967</v>
      </c>
      <c r="E1896">
        <v>412.72938670000002</v>
      </c>
    </row>
    <row r="1897" spans="1:5">
      <c r="A1897" t="s">
        <v>436</v>
      </c>
      <c r="B1897" t="s">
        <v>536</v>
      </c>
      <c r="C1897" t="s">
        <v>435</v>
      </c>
      <c r="D1897">
        <v>1967</v>
      </c>
      <c r="E1897">
        <v>669.37250730000005</v>
      </c>
    </row>
    <row r="1898" spans="1:5">
      <c r="A1898" t="s">
        <v>434</v>
      </c>
      <c r="B1898" t="s">
        <v>539</v>
      </c>
      <c r="C1898" t="s">
        <v>433</v>
      </c>
      <c r="D1898">
        <v>1967</v>
      </c>
    </row>
    <row r="1899" spans="1:5">
      <c r="A1899" t="s">
        <v>432</v>
      </c>
      <c r="B1899" t="s">
        <v>539</v>
      </c>
      <c r="C1899" t="s">
        <v>431</v>
      </c>
      <c r="D1899">
        <v>1967</v>
      </c>
    </row>
    <row r="1900" spans="1:5">
      <c r="A1900" t="s">
        <v>430</v>
      </c>
      <c r="B1900" t="s">
        <v>539</v>
      </c>
      <c r="C1900" t="s">
        <v>429</v>
      </c>
      <c r="D1900">
        <v>1967</v>
      </c>
    </row>
    <row r="1901" spans="1:5">
      <c r="A1901" t="s">
        <v>428</v>
      </c>
      <c r="B1901" t="s">
        <v>539</v>
      </c>
      <c r="C1901" t="s">
        <v>427</v>
      </c>
      <c r="D1901">
        <v>1967</v>
      </c>
    </row>
    <row r="1902" spans="1:5">
      <c r="A1902" t="s">
        <v>426</v>
      </c>
      <c r="B1902" t="s">
        <v>539</v>
      </c>
      <c r="C1902" t="s">
        <v>425</v>
      </c>
      <c r="D1902">
        <v>1967</v>
      </c>
    </row>
    <row r="1903" spans="1:5">
      <c r="A1903" t="s">
        <v>7</v>
      </c>
      <c r="B1903" t="s">
        <v>539</v>
      </c>
      <c r="C1903" t="s">
        <v>424</v>
      </c>
      <c r="D1903">
        <v>1967</v>
      </c>
    </row>
    <row r="1904" spans="1:5">
      <c r="A1904" t="s">
        <v>423</v>
      </c>
      <c r="B1904" t="s">
        <v>539</v>
      </c>
      <c r="C1904" t="s">
        <v>422</v>
      </c>
      <c r="D1904">
        <v>1967</v>
      </c>
    </row>
    <row r="1905" spans="1:5">
      <c r="A1905" t="s">
        <v>421</v>
      </c>
      <c r="B1905" t="s">
        <v>539</v>
      </c>
      <c r="C1905" t="s">
        <v>420</v>
      </c>
      <c r="D1905">
        <v>1967</v>
      </c>
    </row>
    <row r="1906" spans="1:5">
      <c r="A1906" t="s">
        <v>419</v>
      </c>
      <c r="B1906" t="s">
        <v>539</v>
      </c>
      <c r="C1906" t="s">
        <v>418</v>
      </c>
      <c r="D1906">
        <v>1967</v>
      </c>
      <c r="E1906">
        <v>2644.7866469999999</v>
      </c>
    </row>
    <row r="1907" spans="1:5">
      <c r="A1907" t="s">
        <v>417</v>
      </c>
      <c r="B1907" t="s">
        <v>539</v>
      </c>
      <c r="C1907" t="s">
        <v>416</v>
      </c>
      <c r="D1907">
        <v>1967</v>
      </c>
      <c r="E1907">
        <v>250.85397739999999</v>
      </c>
    </row>
    <row r="1908" spans="1:5">
      <c r="A1908" t="s">
        <v>415</v>
      </c>
      <c r="B1908" t="s">
        <v>539</v>
      </c>
      <c r="C1908" t="s">
        <v>414</v>
      </c>
      <c r="D1908">
        <v>1967</v>
      </c>
      <c r="E1908">
        <v>252.41825220000001</v>
      </c>
    </row>
    <row r="1909" spans="1:5">
      <c r="A1909" t="s">
        <v>413</v>
      </c>
      <c r="B1909" t="s">
        <v>536</v>
      </c>
      <c r="C1909" t="s">
        <v>412</v>
      </c>
      <c r="D1909">
        <v>1967</v>
      </c>
      <c r="E1909">
        <v>97.481922060000002</v>
      </c>
    </row>
    <row r="1910" spans="1:5">
      <c r="A1910" t="s">
        <v>411</v>
      </c>
      <c r="B1910" t="s">
        <v>536</v>
      </c>
      <c r="C1910" t="s">
        <v>410</v>
      </c>
      <c r="D1910">
        <v>1967</v>
      </c>
      <c r="E1910">
        <v>187.83914669999999</v>
      </c>
    </row>
    <row r="1911" spans="1:5">
      <c r="A1911" t="s">
        <v>409</v>
      </c>
      <c r="B1911" t="s">
        <v>536</v>
      </c>
      <c r="C1911" t="s">
        <v>408</v>
      </c>
      <c r="D1911">
        <v>1967</v>
      </c>
      <c r="E1911">
        <v>228.0039621</v>
      </c>
    </row>
    <row r="1912" spans="1:5">
      <c r="A1912" t="s">
        <v>407</v>
      </c>
      <c r="B1912" t="s">
        <v>536</v>
      </c>
      <c r="C1912" t="s">
        <v>406</v>
      </c>
      <c r="D1912">
        <v>1967</v>
      </c>
    </row>
    <row r="1913" spans="1:5">
      <c r="A1913" t="s">
        <v>405</v>
      </c>
      <c r="B1913" t="s">
        <v>536</v>
      </c>
      <c r="C1913" t="s">
        <v>404</v>
      </c>
      <c r="D1913">
        <v>1967</v>
      </c>
      <c r="E1913">
        <v>1086.6724509999999</v>
      </c>
    </row>
    <row r="1914" spans="1:5">
      <c r="A1914" t="s">
        <v>403</v>
      </c>
      <c r="B1914" t="s">
        <v>539</v>
      </c>
      <c r="C1914" t="s">
        <v>402</v>
      </c>
      <c r="D1914">
        <v>1967</v>
      </c>
      <c r="E1914">
        <v>458.78008290000002</v>
      </c>
    </row>
    <row r="1915" spans="1:5">
      <c r="A1915" t="s">
        <v>401</v>
      </c>
      <c r="B1915" t="s">
        <v>539</v>
      </c>
      <c r="C1915" t="s">
        <v>400</v>
      </c>
      <c r="D1915">
        <v>1967</v>
      </c>
      <c r="E1915">
        <v>171.4872106</v>
      </c>
    </row>
    <row r="1916" spans="1:5">
      <c r="A1916" t="s">
        <v>399</v>
      </c>
      <c r="B1916" t="s">
        <v>536</v>
      </c>
      <c r="C1916" t="s">
        <v>398</v>
      </c>
      <c r="D1916">
        <v>1967</v>
      </c>
      <c r="E1916">
        <v>1713.6349540000001</v>
      </c>
    </row>
    <row r="1917" spans="1:5">
      <c r="A1917" t="s">
        <v>397</v>
      </c>
      <c r="B1917" t="s">
        <v>539</v>
      </c>
      <c r="C1917" t="s">
        <v>396</v>
      </c>
      <c r="D1917">
        <v>1967</v>
      </c>
    </row>
    <row r="1918" spans="1:5">
      <c r="A1918" t="s">
        <v>395</v>
      </c>
      <c r="B1918" t="s">
        <v>539</v>
      </c>
      <c r="C1918" t="s">
        <v>394</v>
      </c>
      <c r="D1918">
        <v>1967</v>
      </c>
      <c r="E1918">
        <v>968.30678179999995</v>
      </c>
    </row>
    <row r="1919" spans="1:5">
      <c r="A1919" t="s">
        <v>393</v>
      </c>
      <c r="B1919" t="s">
        <v>539</v>
      </c>
      <c r="C1919" t="s">
        <v>392</v>
      </c>
      <c r="D1919">
        <v>1967</v>
      </c>
    </row>
    <row r="1920" spans="1:5">
      <c r="A1920" t="s">
        <v>5</v>
      </c>
      <c r="B1920" t="s">
        <v>539</v>
      </c>
      <c r="C1920" t="s">
        <v>391</v>
      </c>
      <c r="D1920">
        <v>1967</v>
      </c>
    </row>
    <row r="1921" spans="1:5">
      <c r="A1921" t="s">
        <v>390</v>
      </c>
      <c r="B1921" t="s">
        <v>536</v>
      </c>
      <c r="C1921" t="s">
        <v>389</v>
      </c>
      <c r="D1921">
        <v>1967</v>
      </c>
      <c r="E1921">
        <v>1523.420758</v>
      </c>
    </row>
    <row r="1922" spans="1:5">
      <c r="A1922" t="s">
        <v>388</v>
      </c>
      <c r="B1922" t="s">
        <v>536</v>
      </c>
      <c r="C1922" t="s">
        <v>387</v>
      </c>
      <c r="D1922">
        <v>1967</v>
      </c>
    </row>
    <row r="1923" spans="1:5">
      <c r="A1923" t="s">
        <v>386</v>
      </c>
      <c r="B1923" t="s">
        <v>539</v>
      </c>
      <c r="C1923" t="s">
        <v>385</v>
      </c>
      <c r="D1923">
        <v>1967</v>
      </c>
      <c r="E1923">
        <v>2034.18905</v>
      </c>
    </row>
    <row r="1924" spans="1:5">
      <c r="A1924" t="s">
        <v>384</v>
      </c>
      <c r="B1924" t="s">
        <v>539</v>
      </c>
      <c r="C1924" t="s">
        <v>383</v>
      </c>
      <c r="D1924">
        <v>1967</v>
      </c>
      <c r="E1924">
        <v>333.30918800000001</v>
      </c>
    </row>
    <row r="1925" spans="1:5">
      <c r="A1925" t="s">
        <v>382</v>
      </c>
      <c r="B1925" t="s">
        <v>539</v>
      </c>
      <c r="C1925" t="s">
        <v>381</v>
      </c>
      <c r="D1925">
        <v>1967</v>
      </c>
      <c r="E1925">
        <v>2346.362952</v>
      </c>
    </row>
    <row r="1926" spans="1:5">
      <c r="A1926" t="s">
        <v>380</v>
      </c>
      <c r="B1926" t="s">
        <v>539</v>
      </c>
      <c r="C1926" t="s">
        <v>379</v>
      </c>
      <c r="D1926">
        <v>1967</v>
      </c>
    </row>
    <row r="1927" spans="1:5">
      <c r="A1927" t="s">
        <v>378</v>
      </c>
      <c r="B1927" t="s">
        <v>539</v>
      </c>
      <c r="C1927" t="s">
        <v>377</v>
      </c>
      <c r="D1927">
        <v>1967</v>
      </c>
    </row>
    <row r="1928" spans="1:5">
      <c r="A1928" t="s">
        <v>376</v>
      </c>
      <c r="B1928" t="s">
        <v>539</v>
      </c>
      <c r="C1928" t="s">
        <v>375</v>
      </c>
      <c r="D1928">
        <v>1967</v>
      </c>
      <c r="E1928">
        <v>490.30769809999998</v>
      </c>
    </row>
    <row r="1929" spans="1:5">
      <c r="A1929" t="s">
        <v>374</v>
      </c>
      <c r="B1929" t="s">
        <v>539</v>
      </c>
      <c r="C1929" t="s">
        <v>373</v>
      </c>
      <c r="D1929">
        <v>1967</v>
      </c>
      <c r="E1929">
        <v>2023.6275639999999</v>
      </c>
    </row>
    <row r="1930" spans="1:5">
      <c r="A1930" t="s">
        <v>372</v>
      </c>
      <c r="B1930" t="s">
        <v>539</v>
      </c>
      <c r="C1930" t="s">
        <v>371</v>
      </c>
      <c r="D1930">
        <v>1967</v>
      </c>
    </row>
    <row r="1931" spans="1:5">
      <c r="A1931" t="s">
        <v>370</v>
      </c>
      <c r="B1931" t="s">
        <v>539</v>
      </c>
      <c r="C1931" t="s">
        <v>369</v>
      </c>
      <c r="D1931">
        <v>1967</v>
      </c>
      <c r="E1931">
        <v>216.8414258</v>
      </c>
    </row>
    <row r="1932" spans="1:5">
      <c r="A1932" t="s">
        <v>368</v>
      </c>
      <c r="B1932" t="s">
        <v>539</v>
      </c>
      <c r="C1932" t="s">
        <v>367</v>
      </c>
      <c r="D1932">
        <v>1967</v>
      </c>
    </row>
    <row r="1933" spans="1:5">
      <c r="A1933" t="s">
        <v>366</v>
      </c>
      <c r="B1933" t="s">
        <v>539</v>
      </c>
      <c r="C1933" t="s">
        <v>365</v>
      </c>
      <c r="D1933">
        <v>1967</v>
      </c>
    </row>
    <row r="1934" spans="1:5">
      <c r="A1934" t="s">
        <v>364</v>
      </c>
      <c r="B1934" t="s">
        <v>539</v>
      </c>
      <c r="C1934" t="s">
        <v>363</v>
      </c>
      <c r="D1934">
        <v>1967</v>
      </c>
      <c r="E1934">
        <v>112.15707190000001</v>
      </c>
    </row>
    <row r="1935" spans="1:5">
      <c r="A1935" t="s">
        <v>362</v>
      </c>
      <c r="B1935" t="s">
        <v>539</v>
      </c>
      <c r="C1935" t="s">
        <v>361</v>
      </c>
      <c r="D1935">
        <v>1967</v>
      </c>
    </row>
    <row r="1936" spans="1:5">
      <c r="A1936" t="s">
        <v>360</v>
      </c>
      <c r="B1936" t="s">
        <v>539</v>
      </c>
      <c r="C1936" t="s">
        <v>359</v>
      </c>
      <c r="D1936">
        <v>1967</v>
      </c>
      <c r="E1936">
        <v>246.44713379999999</v>
      </c>
    </row>
    <row r="1937" spans="1:5">
      <c r="A1937" t="s">
        <v>358</v>
      </c>
      <c r="B1937" t="s">
        <v>539</v>
      </c>
      <c r="C1937" t="s">
        <v>357</v>
      </c>
      <c r="D1937">
        <v>1967</v>
      </c>
      <c r="E1937">
        <v>1052.120993</v>
      </c>
    </row>
    <row r="1938" spans="1:5">
      <c r="A1938" t="s">
        <v>356</v>
      </c>
      <c r="B1938" t="s">
        <v>539</v>
      </c>
      <c r="C1938" t="s">
        <v>355</v>
      </c>
      <c r="D1938">
        <v>1967</v>
      </c>
    </row>
    <row r="1939" spans="1:5">
      <c r="A1939" t="s">
        <v>354</v>
      </c>
      <c r="B1939" t="s">
        <v>539</v>
      </c>
      <c r="C1939" t="s">
        <v>353</v>
      </c>
      <c r="D1939">
        <v>1967</v>
      </c>
    </row>
    <row r="1940" spans="1:5">
      <c r="A1940" t="s">
        <v>352</v>
      </c>
      <c r="B1940" t="s">
        <v>539</v>
      </c>
      <c r="C1940" t="s">
        <v>351</v>
      </c>
      <c r="D1940">
        <v>1967</v>
      </c>
      <c r="E1940">
        <v>281.65280489999998</v>
      </c>
    </row>
    <row r="1941" spans="1:5">
      <c r="A1941" t="s">
        <v>350</v>
      </c>
      <c r="B1941" t="s">
        <v>539</v>
      </c>
      <c r="C1941" t="s">
        <v>349</v>
      </c>
      <c r="D1941">
        <v>1967</v>
      </c>
    </row>
    <row r="1942" spans="1:5">
      <c r="A1942" t="s">
        <v>348</v>
      </c>
      <c r="B1942" t="s">
        <v>539</v>
      </c>
      <c r="C1942" t="s">
        <v>347</v>
      </c>
      <c r="D1942">
        <v>1967</v>
      </c>
      <c r="E1942">
        <v>370.15417230000003</v>
      </c>
    </row>
    <row r="1943" spans="1:5">
      <c r="A1943" t="s">
        <v>346</v>
      </c>
      <c r="B1943" t="s">
        <v>536</v>
      </c>
      <c r="C1943" t="s">
        <v>345</v>
      </c>
      <c r="D1943">
        <v>1967</v>
      </c>
      <c r="E1943">
        <v>2212.644225</v>
      </c>
    </row>
    <row r="1944" spans="1:5">
      <c r="A1944" t="s">
        <v>344</v>
      </c>
      <c r="B1944" t="s">
        <v>539</v>
      </c>
      <c r="C1944" t="s">
        <v>343</v>
      </c>
      <c r="D1944">
        <v>1967</v>
      </c>
      <c r="E1944">
        <v>723.23922560000005</v>
      </c>
    </row>
    <row r="1945" spans="1:5">
      <c r="A1945" t="s">
        <v>342</v>
      </c>
      <c r="B1945" t="s">
        <v>539</v>
      </c>
      <c r="C1945" t="s">
        <v>341</v>
      </c>
      <c r="D1945">
        <v>1967</v>
      </c>
      <c r="E1945">
        <v>240.54722989999999</v>
      </c>
    </row>
    <row r="1946" spans="1:5">
      <c r="A1946" t="s">
        <v>340</v>
      </c>
      <c r="B1946" t="s">
        <v>536</v>
      </c>
      <c r="C1946" t="s">
        <v>339</v>
      </c>
      <c r="D1946">
        <v>1967</v>
      </c>
      <c r="E1946">
        <v>137.27775070000001</v>
      </c>
    </row>
    <row r="1947" spans="1:5">
      <c r="A1947" t="s">
        <v>338</v>
      </c>
      <c r="B1947" t="s">
        <v>539</v>
      </c>
      <c r="C1947" t="s">
        <v>337</v>
      </c>
      <c r="D1947">
        <v>1967</v>
      </c>
    </row>
    <row r="1948" spans="1:5">
      <c r="A1948" t="s">
        <v>336</v>
      </c>
      <c r="B1948" t="s">
        <v>539</v>
      </c>
      <c r="C1948" t="s">
        <v>335</v>
      </c>
      <c r="D1948">
        <v>1967</v>
      </c>
    </row>
    <row r="1949" spans="1:5">
      <c r="A1949" t="s">
        <v>334</v>
      </c>
      <c r="B1949" t="s">
        <v>539</v>
      </c>
      <c r="C1949" t="s">
        <v>333</v>
      </c>
      <c r="D1949">
        <v>1967</v>
      </c>
    </row>
    <row r="1950" spans="1:5">
      <c r="A1950" t="s">
        <v>332</v>
      </c>
      <c r="B1950" t="s">
        <v>536</v>
      </c>
      <c r="C1950" t="s">
        <v>331</v>
      </c>
      <c r="D1950">
        <v>1967</v>
      </c>
      <c r="E1950">
        <v>186.93533199999999</v>
      </c>
    </row>
    <row r="1951" spans="1:5">
      <c r="A1951" t="s">
        <v>330</v>
      </c>
      <c r="B1951" t="s">
        <v>536</v>
      </c>
      <c r="C1951" t="s">
        <v>329</v>
      </c>
      <c r="D1951">
        <v>1967</v>
      </c>
      <c r="E1951">
        <v>177.40103300000001</v>
      </c>
    </row>
    <row r="1952" spans="1:5">
      <c r="A1952" t="s">
        <v>328</v>
      </c>
      <c r="B1952" t="s">
        <v>536</v>
      </c>
      <c r="C1952" t="s">
        <v>327</v>
      </c>
      <c r="D1952">
        <v>1967</v>
      </c>
      <c r="E1952">
        <v>132.50687210000001</v>
      </c>
    </row>
    <row r="1953" spans="1:5">
      <c r="A1953" t="s">
        <v>326</v>
      </c>
      <c r="B1953" t="s">
        <v>536</v>
      </c>
      <c r="C1953" t="s">
        <v>325</v>
      </c>
      <c r="D1953">
        <v>1967</v>
      </c>
      <c r="E1953">
        <v>134.1630385</v>
      </c>
    </row>
    <row r="1954" spans="1:5">
      <c r="A1954" t="s">
        <v>324</v>
      </c>
      <c r="B1954" t="s">
        <v>539</v>
      </c>
      <c r="C1954" t="s">
        <v>323</v>
      </c>
      <c r="D1954">
        <v>1967</v>
      </c>
      <c r="E1954">
        <v>53.516151700000002</v>
      </c>
    </row>
    <row r="1955" spans="1:5">
      <c r="A1955" t="s">
        <v>322</v>
      </c>
      <c r="B1955" t="s">
        <v>536</v>
      </c>
      <c r="C1955" t="s">
        <v>321</v>
      </c>
      <c r="D1955">
        <v>1967</v>
      </c>
      <c r="E1955">
        <v>135.06625729999999</v>
      </c>
    </row>
    <row r="1956" spans="1:5">
      <c r="A1956" t="s">
        <v>320</v>
      </c>
      <c r="B1956" t="s">
        <v>539</v>
      </c>
      <c r="C1956" t="s">
        <v>319</v>
      </c>
      <c r="D1956">
        <v>1967</v>
      </c>
    </row>
    <row r="1957" spans="1:5">
      <c r="A1957" t="s">
        <v>318</v>
      </c>
      <c r="B1957" t="s">
        <v>539</v>
      </c>
      <c r="C1957" t="s">
        <v>317</v>
      </c>
      <c r="D1957">
        <v>1967</v>
      </c>
      <c r="E1957">
        <v>95.330782940000006</v>
      </c>
    </row>
    <row r="1958" spans="1:5">
      <c r="A1958" t="s">
        <v>316</v>
      </c>
      <c r="B1958" t="s">
        <v>536</v>
      </c>
      <c r="C1958" t="s">
        <v>315</v>
      </c>
      <c r="D1958">
        <v>1967</v>
      </c>
    </row>
    <row r="1959" spans="1:5">
      <c r="A1959" t="s">
        <v>314</v>
      </c>
      <c r="B1959" t="s">
        <v>539</v>
      </c>
      <c r="C1959" t="s">
        <v>313</v>
      </c>
      <c r="D1959">
        <v>1967</v>
      </c>
      <c r="E1959">
        <v>1152.004952</v>
      </c>
    </row>
    <row r="1960" spans="1:5">
      <c r="A1960" t="s">
        <v>312</v>
      </c>
      <c r="B1960" t="s">
        <v>539</v>
      </c>
      <c r="C1960" t="s">
        <v>311</v>
      </c>
      <c r="D1960">
        <v>1967</v>
      </c>
      <c r="E1960">
        <v>287.07916740000002</v>
      </c>
    </row>
    <row r="1961" spans="1:5">
      <c r="A1961" t="s">
        <v>310</v>
      </c>
      <c r="B1961" t="s">
        <v>539</v>
      </c>
      <c r="C1961" t="s">
        <v>309</v>
      </c>
      <c r="D1961">
        <v>1967</v>
      </c>
    </row>
    <row r="1962" spans="1:5">
      <c r="A1962" t="s">
        <v>308</v>
      </c>
      <c r="B1962" t="s">
        <v>539</v>
      </c>
      <c r="C1962" t="s">
        <v>307</v>
      </c>
      <c r="D1962">
        <v>1967</v>
      </c>
      <c r="E1962">
        <v>3125.649492</v>
      </c>
    </row>
    <row r="1963" spans="1:5">
      <c r="A1963" t="s">
        <v>306</v>
      </c>
      <c r="B1963" t="s">
        <v>539</v>
      </c>
      <c r="C1963" t="s">
        <v>305</v>
      </c>
      <c r="D1963">
        <v>1967</v>
      </c>
      <c r="E1963">
        <v>1468.1238619999999</v>
      </c>
    </row>
    <row r="1964" spans="1:5">
      <c r="A1964" t="s">
        <v>304</v>
      </c>
      <c r="B1964" t="s">
        <v>539</v>
      </c>
      <c r="C1964" t="s">
        <v>303</v>
      </c>
      <c r="D1964">
        <v>1967</v>
      </c>
      <c r="E1964">
        <v>1533.692877</v>
      </c>
    </row>
    <row r="1965" spans="1:5">
      <c r="A1965" t="s">
        <v>302</v>
      </c>
      <c r="B1965" t="s">
        <v>539</v>
      </c>
      <c r="C1965" t="s">
        <v>301</v>
      </c>
      <c r="D1965">
        <v>1967</v>
      </c>
      <c r="E1965">
        <v>636.70807430000002</v>
      </c>
    </row>
    <row r="1966" spans="1:5">
      <c r="A1966" t="s">
        <v>300</v>
      </c>
      <c r="B1966" t="s">
        <v>539</v>
      </c>
      <c r="C1966" t="s">
        <v>299</v>
      </c>
      <c r="D1966">
        <v>1967</v>
      </c>
      <c r="E1966">
        <v>458.63656109999999</v>
      </c>
    </row>
    <row r="1967" spans="1:5">
      <c r="A1967" t="s">
        <v>298</v>
      </c>
      <c r="B1967" t="s">
        <v>539</v>
      </c>
      <c r="C1967" t="s">
        <v>297</v>
      </c>
      <c r="D1967">
        <v>1967</v>
      </c>
      <c r="E1967">
        <v>1228.90921</v>
      </c>
    </row>
    <row r="1968" spans="1:5">
      <c r="A1968" t="s">
        <v>296</v>
      </c>
      <c r="B1968" t="s">
        <v>539</v>
      </c>
      <c r="C1968" t="s">
        <v>295</v>
      </c>
      <c r="D1968">
        <v>1967</v>
      </c>
    </row>
    <row r="1969" spans="1:5">
      <c r="A1969" t="s">
        <v>294</v>
      </c>
      <c r="B1969" t="s">
        <v>539</v>
      </c>
      <c r="C1969" t="s">
        <v>293</v>
      </c>
      <c r="D1969">
        <v>1967</v>
      </c>
      <c r="E1969">
        <v>121.3808113</v>
      </c>
    </row>
    <row r="1970" spans="1:5">
      <c r="A1970" t="s">
        <v>292</v>
      </c>
      <c r="B1970" t="s">
        <v>539</v>
      </c>
      <c r="C1970" t="s">
        <v>291</v>
      </c>
      <c r="D1970">
        <v>1967</v>
      </c>
    </row>
    <row r="1971" spans="1:5">
      <c r="A1971" t="s">
        <v>290</v>
      </c>
      <c r="B1971" t="s">
        <v>539</v>
      </c>
      <c r="C1971" t="s">
        <v>289</v>
      </c>
      <c r="D1971">
        <v>1967</v>
      </c>
      <c r="E1971">
        <v>144.025565</v>
      </c>
    </row>
    <row r="1972" spans="1:5">
      <c r="A1972" t="s">
        <v>288</v>
      </c>
      <c r="B1972" t="s">
        <v>539</v>
      </c>
      <c r="C1972" t="s">
        <v>287</v>
      </c>
      <c r="D1972">
        <v>1967</v>
      </c>
    </row>
    <row r="1973" spans="1:5">
      <c r="A1973" t="s">
        <v>286</v>
      </c>
      <c r="B1973" t="s">
        <v>539</v>
      </c>
      <c r="C1973" t="s">
        <v>285</v>
      </c>
      <c r="D1973">
        <v>1967</v>
      </c>
      <c r="E1973">
        <v>353.36298549999998</v>
      </c>
    </row>
    <row r="1974" spans="1:5">
      <c r="A1974" t="s">
        <v>284</v>
      </c>
      <c r="B1974" t="s">
        <v>539</v>
      </c>
      <c r="C1974" t="s">
        <v>283</v>
      </c>
      <c r="D1974">
        <v>1967</v>
      </c>
      <c r="E1974">
        <v>161.11576479999999</v>
      </c>
    </row>
    <row r="1975" spans="1:5">
      <c r="A1975" t="s">
        <v>282</v>
      </c>
      <c r="B1975" t="s">
        <v>539</v>
      </c>
      <c r="C1975" t="s">
        <v>281</v>
      </c>
      <c r="D1975">
        <v>1967</v>
      </c>
      <c r="E1975">
        <v>4217.3808390000004</v>
      </c>
    </row>
    <row r="1976" spans="1:5">
      <c r="A1976" t="s">
        <v>280</v>
      </c>
      <c r="B1976" t="s">
        <v>536</v>
      </c>
      <c r="C1976" t="s">
        <v>279</v>
      </c>
      <c r="D1976">
        <v>1967</v>
      </c>
      <c r="E1976">
        <v>482.04413629999999</v>
      </c>
    </row>
    <row r="1977" spans="1:5">
      <c r="A1977" t="s">
        <v>278</v>
      </c>
      <c r="B1977" t="s">
        <v>539</v>
      </c>
      <c r="C1977" t="s">
        <v>277</v>
      </c>
      <c r="D1977">
        <v>1967</v>
      </c>
    </row>
    <row r="1978" spans="1:5">
      <c r="A1978" t="s">
        <v>276</v>
      </c>
      <c r="B1978" t="s">
        <v>539</v>
      </c>
      <c r="C1978" t="s">
        <v>275</v>
      </c>
      <c r="D1978">
        <v>1967</v>
      </c>
    </row>
    <row r="1979" spans="1:5">
      <c r="A1979" t="s">
        <v>274</v>
      </c>
      <c r="B1979" t="s">
        <v>539</v>
      </c>
      <c r="C1979" t="s">
        <v>273</v>
      </c>
      <c r="D1979">
        <v>1967</v>
      </c>
      <c r="E1979">
        <v>198.65755010000001</v>
      </c>
    </row>
    <row r="1980" spans="1:5">
      <c r="A1980" t="s">
        <v>272</v>
      </c>
      <c r="B1980" t="s">
        <v>539</v>
      </c>
      <c r="C1980" t="s">
        <v>271</v>
      </c>
      <c r="D1980">
        <v>1967</v>
      </c>
    </row>
    <row r="1981" spans="1:5">
      <c r="A1981" t="s">
        <v>270</v>
      </c>
      <c r="B1981" t="s">
        <v>539</v>
      </c>
      <c r="C1981" t="s">
        <v>269</v>
      </c>
      <c r="D1981">
        <v>1967</v>
      </c>
    </row>
    <row r="1982" spans="1:5">
      <c r="A1982" t="s">
        <v>268</v>
      </c>
      <c r="B1982" t="s">
        <v>536</v>
      </c>
      <c r="C1982" t="s">
        <v>267</v>
      </c>
      <c r="D1982">
        <v>1967</v>
      </c>
      <c r="E1982">
        <v>505.66345530000001</v>
      </c>
    </row>
    <row r="1983" spans="1:5">
      <c r="A1983" t="s">
        <v>266</v>
      </c>
      <c r="B1983" t="s">
        <v>536</v>
      </c>
      <c r="C1983" t="s">
        <v>265</v>
      </c>
      <c r="D1983">
        <v>1967</v>
      </c>
    </row>
    <row r="1984" spans="1:5">
      <c r="A1984" t="s">
        <v>264</v>
      </c>
      <c r="B1984" t="s">
        <v>536</v>
      </c>
      <c r="C1984" t="s">
        <v>263</v>
      </c>
      <c r="D1984">
        <v>1967</v>
      </c>
    </row>
    <row r="1985" spans="1:5">
      <c r="A1985" t="s">
        <v>262</v>
      </c>
      <c r="B1985" t="s">
        <v>539</v>
      </c>
      <c r="C1985" t="s">
        <v>261</v>
      </c>
      <c r="D1985">
        <v>1967</v>
      </c>
    </row>
    <row r="1986" spans="1:5">
      <c r="A1986" t="s">
        <v>260</v>
      </c>
      <c r="B1986" t="s">
        <v>539</v>
      </c>
      <c r="C1986" t="s">
        <v>259</v>
      </c>
      <c r="D1986">
        <v>1967</v>
      </c>
      <c r="E1986">
        <v>158.8878938</v>
      </c>
    </row>
    <row r="1987" spans="1:5">
      <c r="A1987" t="s">
        <v>258</v>
      </c>
      <c r="B1987" t="s">
        <v>536</v>
      </c>
      <c r="C1987" t="s">
        <v>257</v>
      </c>
      <c r="D1987">
        <v>1967</v>
      </c>
      <c r="E1987">
        <v>118.5284327</v>
      </c>
    </row>
    <row r="1988" spans="1:5">
      <c r="A1988" t="s">
        <v>256</v>
      </c>
      <c r="B1988" t="s">
        <v>536</v>
      </c>
      <c r="C1988" t="s">
        <v>255</v>
      </c>
      <c r="D1988">
        <v>1967</v>
      </c>
      <c r="E1988">
        <v>173.20772600000001</v>
      </c>
    </row>
    <row r="1989" spans="1:5">
      <c r="A1989" t="s">
        <v>254</v>
      </c>
      <c r="B1989" t="s">
        <v>539</v>
      </c>
      <c r="C1989" t="s">
        <v>253</v>
      </c>
      <c r="D1989">
        <v>1967</v>
      </c>
      <c r="E1989">
        <v>60.998541230000001</v>
      </c>
    </row>
    <row r="1990" spans="1:5">
      <c r="A1990" t="s">
        <v>252</v>
      </c>
      <c r="B1990" t="s">
        <v>536</v>
      </c>
      <c r="C1990" t="s">
        <v>251</v>
      </c>
      <c r="D1990">
        <v>1967</v>
      </c>
      <c r="E1990">
        <v>198.26404700000001</v>
      </c>
    </row>
    <row r="1991" spans="1:5">
      <c r="A1991" t="s">
        <v>250</v>
      </c>
      <c r="B1991" t="s">
        <v>539</v>
      </c>
      <c r="C1991" t="s">
        <v>249</v>
      </c>
      <c r="D1991">
        <v>1967</v>
      </c>
    </row>
    <row r="1992" spans="1:5">
      <c r="A1992" t="s">
        <v>248</v>
      </c>
      <c r="B1992" t="s">
        <v>539</v>
      </c>
      <c r="C1992" t="s">
        <v>247</v>
      </c>
      <c r="D1992">
        <v>1967</v>
      </c>
      <c r="E1992">
        <v>2909.660629</v>
      </c>
    </row>
    <row r="1993" spans="1:5">
      <c r="A1993" t="s">
        <v>246</v>
      </c>
      <c r="B1993" t="s">
        <v>539</v>
      </c>
      <c r="C1993" t="s">
        <v>245</v>
      </c>
      <c r="D1993">
        <v>1967</v>
      </c>
    </row>
    <row r="1994" spans="1:5">
      <c r="A1994" t="s">
        <v>244</v>
      </c>
      <c r="B1994" t="s">
        <v>539</v>
      </c>
      <c r="C1994" t="s">
        <v>243</v>
      </c>
      <c r="D1994">
        <v>1967</v>
      </c>
    </row>
    <row r="1995" spans="1:5">
      <c r="A1995" t="s">
        <v>242</v>
      </c>
      <c r="B1995" t="s">
        <v>539</v>
      </c>
      <c r="C1995" t="s">
        <v>241</v>
      </c>
      <c r="D1995">
        <v>1967</v>
      </c>
    </row>
    <row r="1996" spans="1:5">
      <c r="A1996" t="s">
        <v>240</v>
      </c>
      <c r="B1996" t="s">
        <v>539</v>
      </c>
      <c r="C1996" t="s">
        <v>239</v>
      </c>
      <c r="D1996">
        <v>1967</v>
      </c>
      <c r="E1996">
        <v>202.90088610000001</v>
      </c>
    </row>
    <row r="1997" spans="1:5">
      <c r="A1997" t="s">
        <v>238</v>
      </c>
      <c r="B1997" t="s">
        <v>539</v>
      </c>
      <c r="C1997" t="s">
        <v>237</v>
      </c>
      <c r="D1997">
        <v>1967</v>
      </c>
    </row>
    <row r="1998" spans="1:5">
      <c r="A1998" t="s">
        <v>236</v>
      </c>
      <c r="B1998" t="s">
        <v>539</v>
      </c>
      <c r="C1998" t="s">
        <v>235</v>
      </c>
      <c r="D1998">
        <v>1967</v>
      </c>
    </row>
    <row r="1999" spans="1:5">
      <c r="A1999" t="s">
        <v>234</v>
      </c>
      <c r="B1999" t="s">
        <v>539</v>
      </c>
      <c r="C1999" t="s">
        <v>233</v>
      </c>
      <c r="D1999">
        <v>1967</v>
      </c>
      <c r="E1999">
        <v>157.47638710000001</v>
      </c>
    </row>
    <row r="2000" spans="1:5">
      <c r="A2000" t="s">
        <v>232</v>
      </c>
      <c r="B2000" t="s">
        <v>539</v>
      </c>
      <c r="C2000" t="s">
        <v>231</v>
      </c>
      <c r="D2000">
        <v>1967</v>
      </c>
    </row>
    <row r="2001" spans="1:5">
      <c r="A2001" t="s">
        <v>230</v>
      </c>
      <c r="B2001" t="s">
        <v>536</v>
      </c>
      <c r="C2001" t="s">
        <v>229</v>
      </c>
      <c r="D2001">
        <v>1967</v>
      </c>
    </row>
    <row r="2002" spans="1:5">
      <c r="A2002" t="s">
        <v>228</v>
      </c>
      <c r="B2002" t="s">
        <v>539</v>
      </c>
      <c r="C2002" t="s">
        <v>227</v>
      </c>
      <c r="D2002">
        <v>1967</v>
      </c>
      <c r="E2002">
        <v>559.90894500000002</v>
      </c>
    </row>
    <row r="2003" spans="1:5">
      <c r="A2003" t="s">
        <v>226</v>
      </c>
      <c r="B2003" t="s">
        <v>539</v>
      </c>
      <c r="C2003" t="s">
        <v>225</v>
      </c>
      <c r="D2003">
        <v>1967</v>
      </c>
    </row>
    <row r="2004" spans="1:5">
      <c r="A2004" t="s">
        <v>224</v>
      </c>
      <c r="B2004" t="s">
        <v>536</v>
      </c>
      <c r="C2004" t="s">
        <v>223</v>
      </c>
      <c r="D2004">
        <v>1967</v>
      </c>
      <c r="E2004">
        <v>178.87950570000001</v>
      </c>
    </row>
    <row r="2005" spans="1:5">
      <c r="A2005" t="s">
        <v>222</v>
      </c>
      <c r="B2005" t="s">
        <v>539</v>
      </c>
      <c r="C2005" t="s">
        <v>221</v>
      </c>
      <c r="D2005">
        <v>1967</v>
      </c>
    </row>
    <row r="2006" spans="1:5">
      <c r="A2006" t="s">
        <v>220</v>
      </c>
      <c r="B2006" t="s">
        <v>539</v>
      </c>
      <c r="C2006" t="s">
        <v>219</v>
      </c>
      <c r="D2006">
        <v>1967</v>
      </c>
      <c r="E2006">
        <v>48.279865479999998</v>
      </c>
    </row>
    <row r="2007" spans="1:5">
      <c r="A2007" t="s">
        <v>218</v>
      </c>
      <c r="B2007" t="s">
        <v>539</v>
      </c>
      <c r="C2007" t="s">
        <v>217</v>
      </c>
      <c r="D2007">
        <v>1967</v>
      </c>
    </row>
    <row r="2008" spans="1:5">
      <c r="A2008" t="s">
        <v>216</v>
      </c>
      <c r="B2008" t="s">
        <v>539</v>
      </c>
      <c r="C2008" t="s">
        <v>215</v>
      </c>
      <c r="D2008">
        <v>1967</v>
      </c>
    </row>
    <row r="2009" spans="1:5">
      <c r="A2009" t="s">
        <v>214</v>
      </c>
      <c r="B2009" t="s">
        <v>536</v>
      </c>
      <c r="C2009" t="s">
        <v>213</v>
      </c>
      <c r="D2009">
        <v>1967</v>
      </c>
    </row>
    <row r="2010" spans="1:5">
      <c r="A2010" t="s">
        <v>212</v>
      </c>
      <c r="B2010" t="s">
        <v>539</v>
      </c>
      <c r="C2010" t="s">
        <v>211</v>
      </c>
      <c r="D2010">
        <v>1967</v>
      </c>
    </row>
    <row r="2011" spans="1:5">
      <c r="A2011" t="s">
        <v>210</v>
      </c>
      <c r="B2011" t="s">
        <v>539</v>
      </c>
      <c r="C2011" t="s">
        <v>209</v>
      </c>
      <c r="D2011">
        <v>1967</v>
      </c>
    </row>
    <row r="2012" spans="1:5">
      <c r="A2012" t="s">
        <v>208</v>
      </c>
      <c r="B2012" t="s">
        <v>539</v>
      </c>
      <c r="C2012" t="s">
        <v>207</v>
      </c>
      <c r="D2012">
        <v>1967</v>
      </c>
    </row>
    <row r="2013" spans="1:5">
      <c r="A2013" t="s">
        <v>206</v>
      </c>
      <c r="B2013" t="s">
        <v>539</v>
      </c>
      <c r="C2013" t="s">
        <v>205</v>
      </c>
      <c r="D2013">
        <v>1967</v>
      </c>
    </row>
    <row r="2014" spans="1:5">
      <c r="A2014" t="s">
        <v>204</v>
      </c>
      <c r="B2014" t="s">
        <v>539</v>
      </c>
      <c r="C2014" t="s">
        <v>203</v>
      </c>
      <c r="D2014">
        <v>1967</v>
      </c>
      <c r="E2014">
        <v>181.72034769999999</v>
      </c>
    </row>
    <row r="2015" spans="1:5">
      <c r="A2015" t="s">
        <v>202</v>
      </c>
      <c r="B2015" t="s">
        <v>539</v>
      </c>
      <c r="C2015" t="s">
        <v>201</v>
      </c>
      <c r="D2015">
        <v>1967</v>
      </c>
    </row>
    <row r="2016" spans="1:5">
      <c r="A2016" t="s">
        <v>200</v>
      </c>
      <c r="B2016" t="s">
        <v>539</v>
      </c>
      <c r="C2016" t="s">
        <v>199</v>
      </c>
      <c r="D2016">
        <v>1967</v>
      </c>
      <c r="E2016">
        <v>63.306538070000002</v>
      </c>
    </row>
    <row r="2017" spans="1:5">
      <c r="A2017" t="s">
        <v>198</v>
      </c>
      <c r="B2017" t="s">
        <v>539</v>
      </c>
      <c r="C2017" t="s">
        <v>197</v>
      </c>
      <c r="D2017">
        <v>1967</v>
      </c>
      <c r="E2017">
        <v>317.42891839999999</v>
      </c>
    </row>
    <row r="2018" spans="1:5">
      <c r="A2018" t="s">
        <v>196</v>
      </c>
      <c r="B2018" t="s">
        <v>536</v>
      </c>
      <c r="C2018" t="s">
        <v>195</v>
      </c>
      <c r="D2018">
        <v>1967</v>
      </c>
      <c r="E2018">
        <v>4227.7618640000001</v>
      </c>
    </row>
    <row r="2019" spans="1:5">
      <c r="A2019" t="s">
        <v>194</v>
      </c>
      <c r="B2019" t="s">
        <v>539</v>
      </c>
      <c r="C2019" t="s">
        <v>193</v>
      </c>
      <c r="D2019">
        <v>1967</v>
      </c>
    </row>
    <row r="2020" spans="1:5">
      <c r="A2020" t="s">
        <v>192</v>
      </c>
      <c r="B2020" t="s">
        <v>539</v>
      </c>
      <c r="C2020" t="s">
        <v>191</v>
      </c>
      <c r="D2020">
        <v>1967</v>
      </c>
      <c r="E2020">
        <v>1865.6659990000001</v>
      </c>
    </row>
    <row r="2021" spans="1:5">
      <c r="A2021" t="s">
        <v>190</v>
      </c>
      <c r="B2021" t="s">
        <v>539</v>
      </c>
      <c r="C2021" t="s">
        <v>189</v>
      </c>
      <c r="D2021">
        <v>1967</v>
      </c>
      <c r="E2021">
        <v>160.59928479999999</v>
      </c>
    </row>
    <row r="2022" spans="1:5">
      <c r="A2022" t="s">
        <v>188</v>
      </c>
      <c r="B2022" t="s">
        <v>539</v>
      </c>
      <c r="C2022" t="s">
        <v>187</v>
      </c>
      <c r="D2022">
        <v>1967</v>
      </c>
      <c r="E2022">
        <v>99.406832730000005</v>
      </c>
    </row>
    <row r="2023" spans="1:5">
      <c r="A2023" t="s">
        <v>186</v>
      </c>
      <c r="B2023" t="s">
        <v>539</v>
      </c>
      <c r="C2023" t="s">
        <v>185</v>
      </c>
      <c r="D2023">
        <v>1967</v>
      </c>
      <c r="E2023">
        <v>300.09445110000001</v>
      </c>
    </row>
    <row r="2024" spans="1:5">
      <c r="A2024" t="s">
        <v>184</v>
      </c>
      <c r="B2024" t="s">
        <v>539</v>
      </c>
      <c r="C2024" t="s">
        <v>183</v>
      </c>
      <c r="D2024">
        <v>1967</v>
      </c>
      <c r="E2024">
        <v>1991.360686</v>
      </c>
    </row>
    <row r="2025" spans="1:5">
      <c r="A2025" t="s">
        <v>182</v>
      </c>
      <c r="B2025" t="s">
        <v>539</v>
      </c>
      <c r="C2025" t="s">
        <v>181</v>
      </c>
      <c r="D2025">
        <v>1967</v>
      </c>
      <c r="E2025">
        <v>2514.043772</v>
      </c>
    </row>
    <row r="2026" spans="1:5">
      <c r="A2026" t="s">
        <v>180</v>
      </c>
      <c r="B2026" t="s">
        <v>539</v>
      </c>
      <c r="C2026" t="s">
        <v>179</v>
      </c>
      <c r="D2026">
        <v>1967</v>
      </c>
      <c r="E2026">
        <v>74.400191840000005</v>
      </c>
    </row>
    <row r="2027" spans="1:5">
      <c r="A2027" t="s">
        <v>178</v>
      </c>
      <c r="B2027" t="s">
        <v>539</v>
      </c>
      <c r="C2027" t="s">
        <v>177</v>
      </c>
      <c r="D2027">
        <v>1967</v>
      </c>
    </row>
    <row r="2028" spans="1:5">
      <c r="A2028" t="s">
        <v>176</v>
      </c>
      <c r="B2028" t="s">
        <v>539</v>
      </c>
      <c r="C2028" t="s">
        <v>175</v>
      </c>
      <c r="D2028">
        <v>1967</v>
      </c>
      <c r="E2028">
        <v>2188.3991390000001</v>
      </c>
    </row>
    <row r="2029" spans="1:5">
      <c r="A2029" t="s">
        <v>174</v>
      </c>
      <c r="B2029" t="s">
        <v>536</v>
      </c>
      <c r="C2029" t="s">
        <v>173</v>
      </c>
      <c r="D2029">
        <v>1967</v>
      </c>
      <c r="E2029">
        <v>2119.9106139999999</v>
      </c>
    </row>
    <row r="2030" spans="1:5">
      <c r="A2030" t="s">
        <v>172</v>
      </c>
      <c r="B2030" t="s">
        <v>539</v>
      </c>
      <c r="C2030" t="s">
        <v>171</v>
      </c>
      <c r="D2030">
        <v>1967</v>
      </c>
      <c r="E2030">
        <v>162.323339</v>
      </c>
    </row>
    <row r="2031" spans="1:5">
      <c r="A2031" t="s">
        <v>170</v>
      </c>
      <c r="B2031" t="s">
        <v>536</v>
      </c>
      <c r="C2031" t="s">
        <v>169</v>
      </c>
      <c r="D2031">
        <v>1967</v>
      </c>
    </row>
    <row r="2032" spans="1:5">
      <c r="A2032" t="s">
        <v>168</v>
      </c>
      <c r="B2032" t="s">
        <v>539</v>
      </c>
      <c r="C2032" t="s">
        <v>167</v>
      </c>
      <c r="D2032">
        <v>1967</v>
      </c>
      <c r="E2032">
        <v>138.1543862</v>
      </c>
    </row>
    <row r="2033" spans="1:5">
      <c r="A2033" t="s">
        <v>166</v>
      </c>
      <c r="B2033" t="s">
        <v>539</v>
      </c>
      <c r="C2033" t="s">
        <v>165</v>
      </c>
      <c r="D2033">
        <v>1967</v>
      </c>
      <c r="E2033">
        <v>742.12737990000005</v>
      </c>
    </row>
    <row r="2034" spans="1:5">
      <c r="A2034" t="s">
        <v>164</v>
      </c>
      <c r="B2034" t="s">
        <v>539</v>
      </c>
      <c r="C2034" t="s">
        <v>163</v>
      </c>
      <c r="D2034">
        <v>1967</v>
      </c>
      <c r="E2034">
        <v>505.1467462</v>
      </c>
    </row>
    <row r="2035" spans="1:5">
      <c r="A2035" t="s">
        <v>162</v>
      </c>
      <c r="B2035" t="s">
        <v>539</v>
      </c>
      <c r="C2035" t="s">
        <v>161</v>
      </c>
      <c r="D2035">
        <v>1967</v>
      </c>
      <c r="E2035">
        <v>207.42734379999999</v>
      </c>
    </row>
    <row r="2036" spans="1:5">
      <c r="A2036" t="s">
        <v>160</v>
      </c>
      <c r="B2036" t="s">
        <v>539</v>
      </c>
      <c r="C2036" t="s">
        <v>159</v>
      </c>
      <c r="D2036">
        <v>1967</v>
      </c>
    </row>
    <row r="2037" spans="1:5">
      <c r="A2037" t="s">
        <v>158</v>
      </c>
      <c r="B2037" t="s">
        <v>539</v>
      </c>
      <c r="C2037" t="s">
        <v>157</v>
      </c>
      <c r="D2037">
        <v>1967</v>
      </c>
      <c r="E2037">
        <v>188.36300320000001</v>
      </c>
    </row>
    <row r="2038" spans="1:5">
      <c r="A2038" t="s">
        <v>156</v>
      </c>
      <c r="B2038" t="s">
        <v>539</v>
      </c>
      <c r="C2038" t="s">
        <v>155</v>
      </c>
      <c r="D2038">
        <v>1967</v>
      </c>
    </row>
    <row r="2039" spans="1:5">
      <c r="A2039" t="s">
        <v>154</v>
      </c>
      <c r="B2039" t="s">
        <v>536</v>
      </c>
      <c r="C2039" t="s">
        <v>153</v>
      </c>
      <c r="D2039">
        <v>1967</v>
      </c>
      <c r="E2039">
        <v>67.087835830000003</v>
      </c>
    </row>
    <row r="2040" spans="1:5">
      <c r="A2040" t="s">
        <v>152</v>
      </c>
      <c r="B2040" t="s">
        <v>539</v>
      </c>
      <c r="C2040" t="s">
        <v>151</v>
      </c>
      <c r="D2040">
        <v>1967</v>
      </c>
      <c r="E2040">
        <v>1335.2741120000001</v>
      </c>
    </row>
    <row r="2041" spans="1:5">
      <c r="A2041" t="s">
        <v>150</v>
      </c>
      <c r="B2041" t="s">
        <v>539</v>
      </c>
      <c r="C2041" t="s">
        <v>149</v>
      </c>
      <c r="D2041">
        <v>1967</v>
      </c>
    </row>
    <row r="2042" spans="1:5">
      <c r="A2042" t="s">
        <v>148</v>
      </c>
      <c r="B2042" t="s">
        <v>539</v>
      </c>
      <c r="C2042" t="s">
        <v>147</v>
      </c>
      <c r="D2042">
        <v>1967</v>
      </c>
      <c r="E2042">
        <v>646.82272009999997</v>
      </c>
    </row>
    <row r="2043" spans="1:5">
      <c r="A2043" t="s">
        <v>146</v>
      </c>
      <c r="B2043" t="s">
        <v>539</v>
      </c>
      <c r="C2043" t="s">
        <v>145</v>
      </c>
      <c r="D2043">
        <v>1967</v>
      </c>
      <c r="E2043">
        <v>197.2081038</v>
      </c>
    </row>
    <row r="2044" spans="1:5">
      <c r="A2044" t="s">
        <v>144</v>
      </c>
      <c r="B2044" t="s">
        <v>536</v>
      </c>
      <c r="C2044" t="s">
        <v>143</v>
      </c>
      <c r="D2044">
        <v>1967</v>
      </c>
    </row>
    <row r="2045" spans="1:5">
      <c r="A2045" t="s">
        <v>142</v>
      </c>
      <c r="B2045" t="s">
        <v>536</v>
      </c>
      <c r="C2045" t="s">
        <v>141</v>
      </c>
      <c r="D2045">
        <v>1967</v>
      </c>
    </row>
    <row r="2046" spans="1:5">
      <c r="A2046" t="s">
        <v>140</v>
      </c>
      <c r="B2046" t="s">
        <v>536</v>
      </c>
      <c r="C2046" t="s">
        <v>139</v>
      </c>
      <c r="D2046">
        <v>1967</v>
      </c>
      <c r="E2046">
        <v>2189.7941489999998</v>
      </c>
    </row>
    <row r="2047" spans="1:5">
      <c r="A2047" t="s">
        <v>138</v>
      </c>
      <c r="B2047" t="s">
        <v>539</v>
      </c>
      <c r="C2047" t="s">
        <v>137</v>
      </c>
      <c r="D2047">
        <v>1967</v>
      </c>
      <c r="E2047">
        <v>2209.2030220000001</v>
      </c>
    </row>
    <row r="2048" spans="1:5">
      <c r="A2048" t="s">
        <v>136</v>
      </c>
      <c r="B2048" t="s">
        <v>539</v>
      </c>
      <c r="C2048" t="s">
        <v>135</v>
      </c>
      <c r="D2048">
        <v>1967</v>
      </c>
    </row>
    <row r="2049" spans="1:5">
      <c r="A2049" t="s">
        <v>134</v>
      </c>
      <c r="B2049" t="s">
        <v>539</v>
      </c>
      <c r="C2049" t="s">
        <v>133</v>
      </c>
      <c r="D2049">
        <v>1967</v>
      </c>
    </row>
    <row r="2050" spans="1:5">
      <c r="A2050" t="s">
        <v>132</v>
      </c>
      <c r="B2050" t="s">
        <v>539</v>
      </c>
      <c r="C2050" t="s">
        <v>131</v>
      </c>
      <c r="D2050">
        <v>1967</v>
      </c>
    </row>
    <row r="2051" spans="1:5">
      <c r="A2051" t="s">
        <v>130</v>
      </c>
      <c r="B2051" t="s">
        <v>539</v>
      </c>
      <c r="C2051" t="s">
        <v>129</v>
      </c>
      <c r="D2051">
        <v>1967</v>
      </c>
      <c r="E2051">
        <v>46.677946489999997</v>
      </c>
    </row>
    <row r="2052" spans="1:5">
      <c r="A2052" t="s">
        <v>128</v>
      </c>
      <c r="B2052" t="s">
        <v>536</v>
      </c>
      <c r="C2052" t="s">
        <v>127</v>
      </c>
      <c r="D2052">
        <v>1967</v>
      </c>
      <c r="E2052">
        <v>101.91098150000001</v>
      </c>
    </row>
    <row r="2053" spans="1:5">
      <c r="A2053" t="s">
        <v>126</v>
      </c>
      <c r="B2053" t="s">
        <v>539</v>
      </c>
      <c r="C2053" t="s">
        <v>125</v>
      </c>
      <c r="D2053">
        <v>1967</v>
      </c>
    </row>
    <row r="2054" spans="1:5">
      <c r="A2054" t="s">
        <v>124</v>
      </c>
      <c r="B2054" t="s">
        <v>539</v>
      </c>
      <c r="C2054" t="s">
        <v>123</v>
      </c>
      <c r="D2054">
        <v>1967</v>
      </c>
      <c r="E2054">
        <v>146.37895420000001</v>
      </c>
    </row>
    <row r="2055" spans="1:5">
      <c r="A2055" t="s">
        <v>122</v>
      </c>
      <c r="B2055" t="s">
        <v>539</v>
      </c>
      <c r="C2055" t="s">
        <v>121</v>
      </c>
      <c r="D2055">
        <v>1967</v>
      </c>
      <c r="E2055">
        <v>252.512317</v>
      </c>
    </row>
    <row r="2056" spans="1:5">
      <c r="A2056" t="s">
        <v>120</v>
      </c>
      <c r="B2056" t="s">
        <v>539</v>
      </c>
      <c r="C2056" t="s">
        <v>119</v>
      </c>
      <c r="D2056">
        <v>1967</v>
      </c>
      <c r="E2056">
        <v>625.71967670000004</v>
      </c>
    </row>
    <row r="2057" spans="1:5">
      <c r="A2057" t="s">
        <v>118</v>
      </c>
      <c r="B2057" t="s">
        <v>539</v>
      </c>
      <c r="C2057" t="s">
        <v>117</v>
      </c>
      <c r="D2057">
        <v>1967</v>
      </c>
      <c r="E2057">
        <v>173.39766520000001</v>
      </c>
    </row>
    <row r="2058" spans="1:5">
      <c r="A2058" t="s">
        <v>116</v>
      </c>
      <c r="B2058" t="s">
        <v>539</v>
      </c>
      <c r="C2058" t="s">
        <v>115</v>
      </c>
      <c r="D2058">
        <v>1967</v>
      </c>
      <c r="E2058">
        <v>136.59343720000001</v>
      </c>
    </row>
    <row r="2059" spans="1:5">
      <c r="A2059" t="s">
        <v>114</v>
      </c>
      <c r="B2059" t="s">
        <v>539</v>
      </c>
      <c r="C2059" t="s">
        <v>113</v>
      </c>
      <c r="D2059">
        <v>1967</v>
      </c>
      <c r="E2059">
        <v>288.5006684</v>
      </c>
    </row>
    <row r="2060" spans="1:5">
      <c r="A2060" t="s">
        <v>112</v>
      </c>
      <c r="B2060" t="s">
        <v>539</v>
      </c>
      <c r="C2060" t="s">
        <v>111</v>
      </c>
      <c r="D2060">
        <v>1967</v>
      </c>
    </row>
    <row r="2061" spans="1:5">
      <c r="A2061" t="s">
        <v>110</v>
      </c>
      <c r="B2061" t="s">
        <v>539</v>
      </c>
      <c r="C2061" t="s">
        <v>109</v>
      </c>
      <c r="D2061">
        <v>1967</v>
      </c>
    </row>
    <row r="2062" spans="1:5">
      <c r="A2062" t="s">
        <v>108</v>
      </c>
      <c r="B2062" t="s">
        <v>539</v>
      </c>
      <c r="C2062" t="s">
        <v>107</v>
      </c>
      <c r="D2062">
        <v>1967</v>
      </c>
    </row>
    <row r="2063" spans="1:5">
      <c r="A2063" t="s">
        <v>106</v>
      </c>
      <c r="B2063" t="s">
        <v>536</v>
      </c>
      <c r="C2063" t="s">
        <v>105</v>
      </c>
      <c r="D2063">
        <v>1967</v>
      </c>
      <c r="E2063">
        <v>167.89199909999999</v>
      </c>
    </row>
    <row r="2064" spans="1:5">
      <c r="A2064" t="s">
        <v>104</v>
      </c>
      <c r="B2064" t="s">
        <v>539</v>
      </c>
      <c r="C2064" t="s">
        <v>103</v>
      </c>
      <c r="D2064">
        <v>1967</v>
      </c>
    </row>
    <row r="2065" spans="1:5">
      <c r="A2065" t="s">
        <v>102</v>
      </c>
      <c r="B2065" t="s">
        <v>536</v>
      </c>
      <c r="C2065" t="s">
        <v>101</v>
      </c>
      <c r="D2065">
        <v>1967</v>
      </c>
      <c r="E2065">
        <v>167.91399699999999</v>
      </c>
    </row>
    <row r="2066" spans="1:5">
      <c r="A2066" t="s">
        <v>100</v>
      </c>
      <c r="B2066" t="s">
        <v>536</v>
      </c>
      <c r="C2066" t="s">
        <v>99</v>
      </c>
      <c r="D2066">
        <v>1967</v>
      </c>
    </row>
    <row r="2067" spans="1:5">
      <c r="A2067" t="s">
        <v>98</v>
      </c>
      <c r="B2067" t="s">
        <v>539</v>
      </c>
      <c r="C2067" t="s">
        <v>97</v>
      </c>
      <c r="D2067">
        <v>1967</v>
      </c>
    </row>
    <row r="2068" spans="1:5">
      <c r="A2068" t="s">
        <v>96</v>
      </c>
      <c r="B2068" t="s">
        <v>539</v>
      </c>
      <c r="C2068" t="s">
        <v>95</v>
      </c>
      <c r="D2068">
        <v>1967</v>
      </c>
      <c r="E2068">
        <v>565.78598490000002</v>
      </c>
    </row>
    <row r="2069" spans="1:5">
      <c r="A2069" t="s">
        <v>94</v>
      </c>
      <c r="B2069" t="s">
        <v>539</v>
      </c>
      <c r="C2069" t="s">
        <v>93</v>
      </c>
      <c r="D2069">
        <v>1967</v>
      </c>
    </row>
    <row r="2070" spans="1:5">
      <c r="A2070" t="s">
        <v>92</v>
      </c>
      <c r="B2070" t="s">
        <v>539</v>
      </c>
      <c r="C2070" t="s">
        <v>91</v>
      </c>
      <c r="D2070">
        <v>1967</v>
      </c>
    </row>
    <row r="2071" spans="1:5">
      <c r="A2071" t="s">
        <v>90</v>
      </c>
      <c r="B2071" t="s">
        <v>539</v>
      </c>
      <c r="C2071" t="s">
        <v>89</v>
      </c>
      <c r="D2071">
        <v>1967</v>
      </c>
      <c r="E2071">
        <v>3490.5503370000001</v>
      </c>
    </row>
    <row r="2072" spans="1:5">
      <c r="A2072" t="s">
        <v>88</v>
      </c>
      <c r="B2072" t="s">
        <v>539</v>
      </c>
      <c r="C2072" t="s">
        <v>87</v>
      </c>
      <c r="D2072">
        <v>1967</v>
      </c>
      <c r="E2072">
        <v>181.7385228</v>
      </c>
    </row>
    <row r="2073" spans="1:5">
      <c r="A2073" t="s">
        <v>86</v>
      </c>
      <c r="B2073" t="s">
        <v>539</v>
      </c>
      <c r="C2073" t="s">
        <v>85</v>
      </c>
      <c r="D2073">
        <v>1967</v>
      </c>
    </row>
    <row r="2074" spans="1:5">
      <c r="A2074" t="s">
        <v>84</v>
      </c>
      <c r="B2074" t="s">
        <v>539</v>
      </c>
      <c r="C2074" t="s">
        <v>83</v>
      </c>
      <c r="D2074">
        <v>1967</v>
      </c>
      <c r="E2074">
        <v>333.2338125</v>
      </c>
    </row>
    <row r="2075" spans="1:5">
      <c r="A2075" t="s">
        <v>82</v>
      </c>
      <c r="B2075" t="s">
        <v>539</v>
      </c>
      <c r="C2075" t="s">
        <v>81</v>
      </c>
      <c r="D2075">
        <v>1967</v>
      </c>
      <c r="E2075">
        <v>275.26730930000002</v>
      </c>
    </row>
    <row r="2076" spans="1:5">
      <c r="A2076" t="s">
        <v>80</v>
      </c>
      <c r="B2076" t="s">
        <v>539</v>
      </c>
      <c r="C2076" t="s">
        <v>79</v>
      </c>
      <c r="D2076">
        <v>1967</v>
      </c>
    </row>
    <row r="2077" spans="1:5">
      <c r="A2077" t="s">
        <v>78</v>
      </c>
      <c r="B2077" t="s">
        <v>539</v>
      </c>
      <c r="C2077" t="s">
        <v>77</v>
      </c>
      <c r="D2077">
        <v>1967</v>
      </c>
      <c r="E2077">
        <v>130.96101150000001</v>
      </c>
    </row>
    <row r="2078" spans="1:5">
      <c r="A2078" t="s">
        <v>76</v>
      </c>
      <c r="B2078" t="s">
        <v>536</v>
      </c>
      <c r="C2078" t="s">
        <v>75</v>
      </c>
      <c r="D2078">
        <v>1967</v>
      </c>
      <c r="E2078">
        <v>98.551612219999996</v>
      </c>
    </row>
    <row r="2079" spans="1:5">
      <c r="A2079" t="s">
        <v>74</v>
      </c>
      <c r="B2079" t="s">
        <v>536</v>
      </c>
      <c r="C2079" t="s">
        <v>73</v>
      </c>
      <c r="D2079">
        <v>1967</v>
      </c>
    </row>
    <row r="2080" spans="1:5">
      <c r="A2080" t="s">
        <v>72</v>
      </c>
      <c r="B2080" t="s">
        <v>539</v>
      </c>
      <c r="C2080" t="s">
        <v>71</v>
      </c>
      <c r="D2080">
        <v>1967</v>
      </c>
      <c r="E2080">
        <v>124.8793956</v>
      </c>
    </row>
    <row r="2081" spans="1:5">
      <c r="A2081" t="s">
        <v>70</v>
      </c>
      <c r="B2081" t="s">
        <v>539</v>
      </c>
      <c r="C2081" t="s">
        <v>69</v>
      </c>
      <c r="D2081">
        <v>1967</v>
      </c>
      <c r="E2081">
        <v>166.9245459</v>
      </c>
    </row>
    <row r="2082" spans="1:5">
      <c r="A2082" t="s">
        <v>68</v>
      </c>
      <c r="B2082" t="s">
        <v>539</v>
      </c>
      <c r="C2082" t="s">
        <v>67</v>
      </c>
      <c r="D2082">
        <v>1967</v>
      </c>
    </row>
    <row r="2083" spans="1:5">
      <c r="A2083" t="s">
        <v>66</v>
      </c>
      <c r="B2083" t="s">
        <v>539</v>
      </c>
      <c r="C2083" t="s">
        <v>65</v>
      </c>
      <c r="D2083">
        <v>1967</v>
      </c>
    </row>
    <row r="2084" spans="1:5">
      <c r="A2084" t="s">
        <v>64</v>
      </c>
      <c r="B2084" t="s">
        <v>536</v>
      </c>
      <c r="C2084" t="s">
        <v>63</v>
      </c>
      <c r="D2084">
        <v>1967</v>
      </c>
      <c r="E2084">
        <v>493.3898059</v>
      </c>
    </row>
    <row r="2085" spans="1:5">
      <c r="A2085" t="s">
        <v>62</v>
      </c>
      <c r="B2085" t="s">
        <v>539</v>
      </c>
      <c r="C2085" t="s">
        <v>61</v>
      </c>
      <c r="D2085">
        <v>1967</v>
      </c>
    </row>
    <row r="2086" spans="1:5">
      <c r="A2086" t="s">
        <v>60</v>
      </c>
      <c r="B2086" t="s">
        <v>536</v>
      </c>
      <c r="C2086" t="s">
        <v>59</v>
      </c>
      <c r="D2086">
        <v>1967</v>
      </c>
    </row>
    <row r="2087" spans="1:5">
      <c r="A2087" t="s">
        <v>58</v>
      </c>
      <c r="B2087" t="s">
        <v>539</v>
      </c>
      <c r="C2087" t="s">
        <v>57</v>
      </c>
      <c r="D2087">
        <v>1967</v>
      </c>
    </row>
    <row r="2088" spans="1:5">
      <c r="A2088" t="s">
        <v>56</v>
      </c>
      <c r="B2088" t="s">
        <v>536</v>
      </c>
      <c r="C2088" t="s">
        <v>55</v>
      </c>
      <c r="D2088">
        <v>1967</v>
      </c>
      <c r="E2088">
        <v>101.91098150000001</v>
      </c>
    </row>
    <row r="2089" spans="1:5">
      <c r="A2089" t="s">
        <v>54</v>
      </c>
      <c r="B2089" t="s">
        <v>536</v>
      </c>
      <c r="C2089" t="s">
        <v>53</v>
      </c>
      <c r="D2089">
        <v>1967</v>
      </c>
      <c r="E2089">
        <v>167.91399699999999</v>
      </c>
    </row>
    <row r="2090" spans="1:5">
      <c r="A2090" t="s">
        <v>52</v>
      </c>
      <c r="B2090" t="s">
        <v>539</v>
      </c>
      <c r="C2090" t="s">
        <v>51</v>
      </c>
      <c r="D2090">
        <v>1967</v>
      </c>
      <c r="E2090">
        <v>822.95503559999997</v>
      </c>
    </row>
    <row r="2091" spans="1:5">
      <c r="A2091" t="s">
        <v>50</v>
      </c>
      <c r="B2091" t="s">
        <v>539</v>
      </c>
      <c r="C2091" t="s">
        <v>49</v>
      </c>
      <c r="D2091">
        <v>1967</v>
      </c>
      <c r="E2091">
        <v>229.16837599999999</v>
      </c>
    </row>
    <row r="2092" spans="1:5">
      <c r="A2092" t="s">
        <v>6</v>
      </c>
      <c r="B2092" t="s">
        <v>539</v>
      </c>
      <c r="C2092" t="s">
        <v>48</v>
      </c>
      <c r="D2092">
        <v>1967</v>
      </c>
      <c r="E2092">
        <v>482.37839400000001</v>
      </c>
    </row>
    <row r="2093" spans="1:5">
      <c r="A2093" t="s">
        <v>47</v>
      </c>
      <c r="B2093" t="s">
        <v>539</v>
      </c>
      <c r="C2093" t="s">
        <v>46</v>
      </c>
      <c r="D2093">
        <v>1967</v>
      </c>
    </row>
    <row r="2094" spans="1:5">
      <c r="A2094" t="s">
        <v>45</v>
      </c>
      <c r="B2094" t="s">
        <v>539</v>
      </c>
      <c r="C2094" t="s">
        <v>44</v>
      </c>
      <c r="D2094">
        <v>1967</v>
      </c>
    </row>
    <row r="2095" spans="1:5">
      <c r="A2095" t="s">
        <v>43</v>
      </c>
      <c r="B2095" t="s">
        <v>539</v>
      </c>
      <c r="C2095" t="s">
        <v>42</v>
      </c>
      <c r="D2095">
        <v>1967</v>
      </c>
      <c r="E2095">
        <v>112.7704925</v>
      </c>
    </row>
    <row r="2096" spans="1:5">
      <c r="A2096" t="s">
        <v>41</v>
      </c>
      <c r="B2096" t="s">
        <v>539</v>
      </c>
      <c r="C2096" t="s">
        <v>40</v>
      </c>
      <c r="D2096">
        <v>1967</v>
      </c>
    </row>
    <row r="2097" spans="1:5">
      <c r="A2097" t="s">
        <v>39</v>
      </c>
      <c r="B2097" t="s">
        <v>536</v>
      </c>
      <c r="C2097" t="s">
        <v>38</v>
      </c>
      <c r="D2097">
        <v>1967</v>
      </c>
      <c r="E2097">
        <v>228.51447440000001</v>
      </c>
    </row>
    <row r="2098" spans="1:5">
      <c r="A2098" t="s">
        <v>37</v>
      </c>
      <c r="B2098" t="s">
        <v>539</v>
      </c>
      <c r="C2098" t="s">
        <v>36</v>
      </c>
      <c r="D2098">
        <v>1967</v>
      </c>
      <c r="E2098">
        <v>580.9698363</v>
      </c>
    </row>
    <row r="2099" spans="1:5">
      <c r="A2099" t="s">
        <v>4</v>
      </c>
      <c r="B2099" t="s">
        <v>539</v>
      </c>
      <c r="C2099" t="s">
        <v>35</v>
      </c>
      <c r="D2099">
        <v>1967</v>
      </c>
      <c r="E2099">
        <v>4336.4265869999999</v>
      </c>
    </row>
    <row r="2100" spans="1:5">
      <c r="A2100" t="s">
        <v>34</v>
      </c>
      <c r="B2100" t="s">
        <v>539</v>
      </c>
      <c r="C2100" t="s">
        <v>33</v>
      </c>
      <c r="D2100">
        <v>1967</v>
      </c>
    </row>
    <row r="2101" spans="1:5">
      <c r="A2101" t="s">
        <v>32</v>
      </c>
      <c r="B2101" t="s">
        <v>539</v>
      </c>
      <c r="C2101" t="s">
        <v>31</v>
      </c>
      <c r="D2101">
        <v>1967</v>
      </c>
      <c r="E2101">
        <v>180.4866638</v>
      </c>
    </row>
    <row r="2102" spans="1:5">
      <c r="A2102" t="s">
        <v>30</v>
      </c>
      <c r="B2102" t="s">
        <v>539</v>
      </c>
      <c r="C2102" t="s">
        <v>29</v>
      </c>
      <c r="D2102">
        <v>1967</v>
      </c>
      <c r="E2102">
        <v>983.69767309999997</v>
      </c>
    </row>
    <row r="2103" spans="1:5">
      <c r="A2103" t="s">
        <v>28</v>
      </c>
      <c r="B2103" t="s">
        <v>539</v>
      </c>
      <c r="C2103" t="s">
        <v>27</v>
      </c>
      <c r="D2103">
        <v>1967</v>
      </c>
    </row>
    <row r="2104" spans="1:5">
      <c r="A2104" t="s">
        <v>26</v>
      </c>
      <c r="B2104" t="s">
        <v>539</v>
      </c>
      <c r="C2104" t="s">
        <v>25</v>
      </c>
      <c r="D2104">
        <v>1967</v>
      </c>
      <c r="E2104">
        <v>2271.6535429999999</v>
      </c>
    </row>
    <row r="2105" spans="1:5">
      <c r="A2105" t="s">
        <v>3</v>
      </c>
      <c r="B2105" t="s">
        <v>539</v>
      </c>
      <c r="C2105" t="s">
        <v>24</v>
      </c>
      <c r="D2105">
        <v>1967</v>
      </c>
    </row>
    <row r="2106" spans="1:5">
      <c r="A2106" t="s">
        <v>23</v>
      </c>
      <c r="B2106" t="s">
        <v>539</v>
      </c>
      <c r="C2106" t="s">
        <v>22</v>
      </c>
      <c r="D2106">
        <v>1967</v>
      </c>
    </row>
    <row r="2107" spans="1:5">
      <c r="A2107" t="s">
        <v>21</v>
      </c>
      <c r="B2107" t="s">
        <v>536</v>
      </c>
      <c r="C2107" t="s">
        <v>20</v>
      </c>
      <c r="D2107">
        <v>1967</v>
      </c>
      <c r="E2107">
        <v>653.72585189999995</v>
      </c>
    </row>
    <row r="2108" spans="1:5">
      <c r="A2108" t="s">
        <v>19</v>
      </c>
      <c r="B2108" t="s">
        <v>539</v>
      </c>
      <c r="C2108" t="s">
        <v>18</v>
      </c>
      <c r="D2108">
        <v>1967</v>
      </c>
    </row>
    <row r="2109" spans="1:5">
      <c r="A2109" t="s">
        <v>17</v>
      </c>
      <c r="B2109" t="s">
        <v>539</v>
      </c>
      <c r="C2109" t="s">
        <v>16</v>
      </c>
      <c r="D2109">
        <v>1967</v>
      </c>
    </row>
    <row r="2110" spans="1:5">
      <c r="A2110" t="s">
        <v>15</v>
      </c>
      <c r="B2110" t="s">
        <v>539</v>
      </c>
      <c r="C2110" t="s">
        <v>14</v>
      </c>
      <c r="D2110">
        <v>1967</v>
      </c>
    </row>
    <row r="2111" spans="1:5">
      <c r="A2111" t="s">
        <v>13</v>
      </c>
      <c r="B2111" t="s">
        <v>539</v>
      </c>
      <c r="C2111" t="s">
        <v>12</v>
      </c>
      <c r="D2111">
        <v>1967</v>
      </c>
      <c r="E2111">
        <v>660.97037829999999</v>
      </c>
    </row>
    <row r="2112" spans="1:5">
      <c r="A2112" t="s">
        <v>11</v>
      </c>
      <c r="B2112" t="s">
        <v>539</v>
      </c>
      <c r="C2112" t="s">
        <v>10</v>
      </c>
      <c r="D2112">
        <v>1967</v>
      </c>
      <c r="E2112">
        <v>360.77024449999999</v>
      </c>
    </row>
    <row r="2113" spans="1:5">
      <c r="A2113" t="s">
        <v>9</v>
      </c>
      <c r="B2113" t="s">
        <v>539</v>
      </c>
      <c r="C2113" t="s">
        <v>8</v>
      </c>
      <c r="D2113">
        <v>1967</v>
      </c>
      <c r="E2113">
        <v>297.23187519999999</v>
      </c>
    </row>
    <row r="2114" spans="1:5">
      <c r="A2114" t="s">
        <v>528</v>
      </c>
      <c r="B2114" t="s">
        <v>539</v>
      </c>
      <c r="C2114" t="s">
        <v>527</v>
      </c>
      <c r="D2114">
        <v>1968</v>
      </c>
    </row>
    <row r="2115" spans="1:5">
      <c r="A2115" t="s">
        <v>526</v>
      </c>
      <c r="B2115" t="s">
        <v>539</v>
      </c>
      <c r="C2115" t="s">
        <v>525</v>
      </c>
      <c r="D2115">
        <v>1968</v>
      </c>
      <c r="E2115">
        <v>129.50665380000001</v>
      </c>
    </row>
    <row r="2116" spans="1:5">
      <c r="A2116" t="s">
        <v>524</v>
      </c>
      <c r="B2116" t="s">
        <v>539</v>
      </c>
      <c r="C2116" t="s">
        <v>523</v>
      </c>
      <c r="D2116">
        <v>1968</v>
      </c>
    </row>
    <row r="2117" spans="1:5">
      <c r="A2117" t="s">
        <v>522</v>
      </c>
      <c r="B2117" t="s">
        <v>539</v>
      </c>
      <c r="C2117" t="s">
        <v>521</v>
      </c>
      <c r="D2117">
        <v>1968</v>
      </c>
    </row>
    <row r="2118" spans="1:5">
      <c r="A2118" t="s">
        <v>520</v>
      </c>
      <c r="B2118" t="s">
        <v>539</v>
      </c>
      <c r="C2118" t="s">
        <v>519</v>
      </c>
      <c r="D2118">
        <v>1968</v>
      </c>
    </row>
    <row r="2119" spans="1:5">
      <c r="A2119" t="s">
        <v>518</v>
      </c>
      <c r="B2119" t="s">
        <v>536</v>
      </c>
      <c r="C2119" t="s">
        <v>517</v>
      </c>
      <c r="D2119">
        <v>1968</v>
      </c>
      <c r="E2119">
        <v>222.68885109999999</v>
      </c>
    </row>
    <row r="2120" spans="1:5">
      <c r="A2120" t="s">
        <v>516</v>
      </c>
      <c r="B2120" t="s">
        <v>539</v>
      </c>
      <c r="C2120" t="s">
        <v>515</v>
      </c>
      <c r="D2120">
        <v>1968</v>
      </c>
    </row>
    <row r="2121" spans="1:5">
      <c r="A2121" t="s">
        <v>1</v>
      </c>
      <c r="B2121" t="s">
        <v>539</v>
      </c>
      <c r="C2121" t="s">
        <v>514</v>
      </c>
      <c r="D2121">
        <v>1968</v>
      </c>
      <c r="E2121">
        <v>1136.517832</v>
      </c>
    </row>
    <row r="2122" spans="1:5">
      <c r="A2122" t="s">
        <v>513</v>
      </c>
      <c r="B2122" t="s">
        <v>539</v>
      </c>
      <c r="C2122" t="s">
        <v>512</v>
      </c>
      <c r="D2122">
        <v>1968</v>
      </c>
    </row>
    <row r="2123" spans="1:5">
      <c r="A2123" t="s">
        <v>511</v>
      </c>
      <c r="B2123" t="s">
        <v>539</v>
      </c>
      <c r="C2123" t="s">
        <v>510</v>
      </c>
      <c r="D2123">
        <v>1968</v>
      </c>
    </row>
    <row r="2124" spans="1:5">
      <c r="A2124" t="s">
        <v>509</v>
      </c>
      <c r="B2124" t="s">
        <v>539</v>
      </c>
      <c r="C2124" t="s">
        <v>508</v>
      </c>
      <c r="D2124">
        <v>1968</v>
      </c>
    </row>
    <row r="2125" spans="1:5">
      <c r="A2125" t="s">
        <v>507</v>
      </c>
      <c r="B2125" t="s">
        <v>539</v>
      </c>
      <c r="C2125" t="s">
        <v>506</v>
      </c>
      <c r="D2125">
        <v>1968</v>
      </c>
      <c r="E2125">
        <v>2721.9477879999999</v>
      </c>
    </row>
    <row r="2126" spans="1:5">
      <c r="A2126" t="s">
        <v>505</v>
      </c>
      <c r="B2126" t="s">
        <v>539</v>
      </c>
      <c r="C2126" t="s">
        <v>504</v>
      </c>
      <c r="D2126">
        <v>1968</v>
      </c>
      <c r="E2126">
        <v>1677.673528</v>
      </c>
    </row>
    <row r="2127" spans="1:5">
      <c r="A2127" t="s">
        <v>503</v>
      </c>
      <c r="B2127" t="s">
        <v>539</v>
      </c>
      <c r="C2127" t="s">
        <v>502</v>
      </c>
      <c r="D2127">
        <v>1968</v>
      </c>
    </row>
    <row r="2128" spans="1:5">
      <c r="A2128" t="s">
        <v>501</v>
      </c>
      <c r="B2128" t="s">
        <v>539</v>
      </c>
      <c r="C2128" t="s">
        <v>500</v>
      </c>
      <c r="D2128">
        <v>1968</v>
      </c>
      <c r="E2128">
        <v>55.24340419</v>
      </c>
    </row>
    <row r="2129" spans="1:5">
      <c r="A2129" t="s">
        <v>499</v>
      </c>
      <c r="B2129" t="s">
        <v>539</v>
      </c>
      <c r="C2129" t="s">
        <v>498</v>
      </c>
      <c r="D2129">
        <v>1968</v>
      </c>
      <c r="E2129">
        <v>2222.3615110000001</v>
      </c>
    </row>
    <row r="2130" spans="1:5">
      <c r="A2130" t="s">
        <v>497</v>
      </c>
      <c r="B2130" t="s">
        <v>539</v>
      </c>
      <c r="C2130" t="s">
        <v>496</v>
      </c>
      <c r="D2130">
        <v>1968</v>
      </c>
      <c r="E2130">
        <v>116.895066</v>
      </c>
    </row>
    <row r="2131" spans="1:5">
      <c r="A2131" t="s">
        <v>495</v>
      </c>
      <c r="B2131" t="s">
        <v>539</v>
      </c>
      <c r="C2131" t="s">
        <v>494</v>
      </c>
      <c r="D2131">
        <v>1968</v>
      </c>
      <c r="E2131">
        <v>84.733049350000002</v>
      </c>
    </row>
    <row r="2132" spans="1:5">
      <c r="A2132" t="s">
        <v>2</v>
      </c>
      <c r="B2132" t="s">
        <v>539</v>
      </c>
      <c r="C2132" t="s">
        <v>493</v>
      </c>
      <c r="D2132">
        <v>1968</v>
      </c>
      <c r="E2132">
        <v>121.5288977</v>
      </c>
    </row>
    <row r="2133" spans="1:5">
      <c r="A2133" t="s">
        <v>492</v>
      </c>
      <c r="B2133" t="s">
        <v>539</v>
      </c>
      <c r="C2133" t="s">
        <v>491</v>
      </c>
      <c r="D2133">
        <v>1968</v>
      </c>
    </row>
    <row r="2134" spans="1:5">
      <c r="A2134" t="s">
        <v>490</v>
      </c>
      <c r="B2134" t="s">
        <v>539</v>
      </c>
      <c r="C2134" t="s">
        <v>489</v>
      </c>
      <c r="D2134">
        <v>1968</v>
      </c>
    </row>
    <row r="2135" spans="1:5">
      <c r="A2135" t="s">
        <v>488</v>
      </c>
      <c r="B2135" t="s">
        <v>539</v>
      </c>
      <c r="C2135" t="s">
        <v>487</v>
      </c>
      <c r="D2135">
        <v>1968</v>
      </c>
      <c r="E2135">
        <v>2804.7051310000002</v>
      </c>
    </row>
    <row r="2136" spans="1:5">
      <c r="A2136" t="s">
        <v>486</v>
      </c>
      <c r="B2136" t="s">
        <v>539</v>
      </c>
      <c r="C2136" t="s">
        <v>485</v>
      </c>
      <c r="D2136">
        <v>1968</v>
      </c>
    </row>
    <row r="2137" spans="1:5">
      <c r="A2137" t="s">
        <v>484</v>
      </c>
      <c r="B2137" t="s">
        <v>539</v>
      </c>
      <c r="C2137" t="s">
        <v>483</v>
      </c>
      <c r="D2137">
        <v>1968</v>
      </c>
    </row>
    <row r="2138" spans="1:5">
      <c r="A2138" t="s">
        <v>482</v>
      </c>
      <c r="B2138" t="s">
        <v>539</v>
      </c>
      <c r="C2138" t="s">
        <v>481</v>
      </c>
      <c r="D2138">
        <v>1968</v>
      </c>
      <c r="E2138">
        <v>386.953237</v>
      </c>
    </row>
    <row r="2139" spans="1:5">
      <c r="A2139" t="s">
        <v>480</v>
      </c>
      <c r="B2139" t="s">
        <v>539</v>
      </c>
      <c r="C2139" t="s">
        <v>479</v>
      </c>
      <c r="D2139">
        <v>1968</v>
      </c>
      <c r="E2139">
        <v>2830.1886789999999</v>
      </c>
    </row>
    <row r="2140" spans="1:5">
      <c r="A2140" t="s">
        <v>478</v>
      </c>
      <c r="B2140" t="s">
        <v>539</v>
      </c>
      <c r="C2140" t="s">
        <v>477</v>
      </c>
      <c r="D2140">
        <v>1968</v>
      </c>
      <c r="E2140">
        <v>210.18989010000001</v>
      </c>
    </row>
    <row r="2141" spans="1:5">
      <c r="A2141" t="s">
        <v>476</v>
      </c>
      <c r="B2141" t="s">
        <v>539</v>
      </c>
      <c r="C2141" t="s">
        <v>475</v>
      </c>
      <c r="D2141">
        <v>1968</v>
      </c>
      <c r="E2141">
        <v>374.0832618</v>
      </c>
    </row>
    <row r="2142" spans="1:5">
      <c r="A2142" t="s">
        <v>474</v>
      </c>
      <c r="B2142" t="s">
        <v>539</v>
      </c>
      <c r="C2142" t="s">
        <v>473</v>
      </c>
      <c r="D2142">
        <v>1968</v>
      </c>
    </row>
    <row r="2143" spans="1:5">
      <c r="A2143" t="s">
        <v>472</v>
      </c>
      <c r="B2143" t="s">
        <v>539</v>
      </c>
      <c r="C2143" t="s">
        <v>471</v>
      </c>
      <c r="D2143">
        <v>1968</v>
      </c>
      <c r="E2143">
        <v>1363.4530440000001</v>
      </c>
    </row>
    <row r="2144" spans="1:5">
      <c r="A2144" t="s">
        <v>470</v>
      </c>
      <c r="B2144" t="s">
        <v>539</v>
      </c>
      <c r="C2144" t="s">
        <v>469</v>
      </c>
      <c r="D2144">
        <v>1968</v>
      </c>
    </row>
    <row r="2145" spans="1:5">
      <c r="A2145" t="s">
        <v>468</v>
      </c>
      <c r="B2145" t="s">
        <v>539</v>
      </c>
      <c r="C2145" t="s">
        <v>467</v>
      </c>
      <c r="D2145">
        <v>1968</v>
      </c>
      <c r="E2145">
        <v>101.476552</v>
      </c>
    </row>
    <row r="2146" spans="1:5">
      <c r="A2146" t="s">
        <v>466</v>
      </c>
      <c r="B2146" t="s">
        <v>539</v>
      </c>
      <c r="C2146" t="s">
        <v>465</v>
      </c>
      <c r="D2146">
        <v>1968</v>
      </c>
      <c r="E2146">
        <v>109.247781</v>
      </c>
    </row>
    <row r="2147" spans="1:5">
      <c r="A2147" t="s">
        <v>464</v>
      </c>
      <c r="B2147" t="s">
        <v>539</v>
      </c>
      <c r="C2147" t="s">
        <v>463</v>
      </c>
      <c r="D2147">
        <v>1968</v>
      </c>
      <c r="E2147">
        <v>3411.0601539999998</v>
      </c>
    </row>
    <row r="2148" spans="1:5">
      <c r="A2148" t="s">
        <v>462</v>
      </c>
      <c r="B2148" t="s">
        <v>536</v>
      </c>
      <c r="C2148" t="s">
        <v>461</v>
      </c>
      <c r="D2148">
        <v>1968</v>
      </c>
    </row>
    <row r="2149" spans="1:5">
      <c r="A2149" t="s">
        <v>460</v>
      </c>
      <c r="B2149" t="s">
        <v>539</v>
      </c>
      <c r="C2149" t="s">
        <v>459</v>
      </c>
      <c r="D2149">
        <v>1968</v>
      </c>
      <c r="E2149">
        <v>3121.8890310000002</v>
      </c>
    </row>
    <row r="2150" spans="1:5">
      <c r="A2150" t="s">
        <v>458</v>
      </c>
      <c r="B2150" t="s">
        <v>539</v>
      </c>
      <c r="C2150" t="s">
        <v>457</v>
      </c>
      <c r="D2150">
        <v>1968</v>
      </c>
    </row>
    <row r="2151" spans="1:5">
      <c r="A2151" t="s">
        <v>456</v>
      </c>
      <c r="B2151" t="s">
        <v>539</v>
      </c>
      <c r="C2151" t="s">
        <v>455</v>
      </c>
      <c r="D2151">
        <v>1968</v>
      </c>
      <c r="E2151">
        <v>779.97886519999997</v>
      </c>
    </row>
    <row r="2152" spans="1:5">
      <c r="A2152" t="s">
        <v>454</v>
      </c>
      <c r="B2152" t="s">
        <v>539</v>
      </c>
      <c r="C2152" t="s">
        <v>453</v>
      </c>
      <c r="D2152">
        <v>1968</v>
      </c>
      <c r="E2152">
        <v>91.472718310000005</v>
      </c>
    </row>
    <row r="2153" spans="1:5">
      <c r="A2153" t="s">
        <v>679</v>
      </c>
      <c r="B2153" t="s">
        <v>539</v>
      </c>
      <c r="C2153" t="s">
        <v>451</v>
      </c>
      <c r="D2153">
        <v>1968</v>
      </c>
      <c r="E2153">
        <v>265.04081489999999</v>
      </c>
    </row>
    <row r="2154" spans="1:5">
      <c r="A2154" t="s">
        <v>450</v>
      </c>
      <c r="B2154" t="s">
        <v>539</v>
      </c>
      <c r="C2154" t="s">
        <v>449</v>
      </c>
      <c r="D2154">
        <v>1968</v>
      </c>
      <c r="E2154">
        <v>169.62456850000001</v>
      </c>
    </row>
    <row r="2155" spans="1:5">
      <c r="A2155" t="s">
        <v>448</v>
      </c>
      <c r="B2155" t="s">
        <v>539</v>
      </c>
      <c r="C2155" t="s">
        <v>447</v>
      </c>
      <c r="D2155">
        <v>1968</v>
      </c>
      <c r="E2155">
        <v>206.72228419999999</v>
      </c>
    </row>
    <row r="2156" spans="1:5">
      <c r="A2156" t="s">
        <v>446</v>
      </c>
      <c r="B2156" t="s">
        <v>539</v>
      </c>
      <c r="C2156" t="s">
        <v>445</v>
      </c>
      <c r="D2156">
        <v>1968</v>
      </c>
      <c r="E2156">
        <v>195.14123169999999</v>
      </c>
    </row>
    <row r="2157" spans="1:5">
      <c r="A2157" t="s">
        <v>444</v>
      </c>
      <c r="B2157" t="s">
        <v>539</v>
      </c>
      <c r="C2157" t="s">
        <v>443</v>
      </c>
      <c r="D2157">
        <v>1968</v>
      </c>
      <c r="E2157">
        <v>283.1111555</v>
      </c>
    </row>
    <row r="2158" spans="1:5">
      <c r="A2158" t="s">
        <v>442</v>
      </c>
      <c r="B2158" t="s">
        <v>539</v>
      </c>
      <c r="C2158" t="s">
        <v>441</v>
      </c>
      <c r="D2158">
        <v>1968</v>
      </c>
    </row>
    <row r="2159" spans="1:5">
      <c r="A2159" t="s">
        <v>440</v>
      </c>
      <c r="B2159" t="s">
        <v>539</v>
      </c>
      <c r="C2159" t="s">
        <v>439</v>
      </c>
      <c r="D2159">
        <v>1968</v>
      </c>
    </row>
    <row r="2160" spans="1:5">
      <c r="A2160" t="s">
        <v>438</v>
      </c>
      <c r="B2160" t="s">
        <v>539</v>
      </c>
      <c r="C2160" t="s">
        <v>437</v>
      </c>
      <c r="D2160">
        <v>1968</v>
      </c>
      <c r="E2160">
        <v>442.98770789999998</v>
      </c>
    </row>
    <row r="2161" spans="1:5">
      <c r="A2161" t="s">
        <v>436</v>
      </c>
      <c r="B2161" t="s">
        <v>536</v>
      </c>
      <c r="C2161" t="s">
        <v>435</v>
      </c>
      <c r="D2161">
        <v>1968</v>
      </c>
      <c r="E2161">
        <v>657.05375700000002</v>
      </c>
    </row>
    <row r="2162" spans="1:5">
      <c r="A2162" t="s">
        <v>434</v>
      </c>
      <c r="B2162" t="s">
        <v>539</v>
      </c>
      <c r="C2162" t="s">
        <v>433</v>
      </c>
      <c r="D2162">
        <v>1968</v>
      </c>
    </row>
    <row r="2163" spans="1:5">
      <c r="A2163" t="s">
        <v>432</v>
      </c>
      <c r="B2163" t="s">
        <v>539</v>
      </c>
      <c r="C2163" t="s">
        <v>431</v>
      </c>
      <c r="D2163">
        <v>1968</v>
      </c>
    </row>
    <row r="2164" spans="1:5">
      <c r="A2164" t="s">
        <v>430</v>
      </c>
      <c r="B2164" t="s">
        <v>539</v>
      </c>
      <c r="C2164" t="s">
        <v>429</v>
      </c>
      <c r="D2164">
        <v>1968</v>
      </c>
    </row>
    <row r="2165" spans="1:5">
      <c r="A2165" t="s">
        <v>428</v>
      </c>
      <c r="B2165" t="s">
        <v>539</v>
      </c>
      <c r="C2165" t="s">
        <v>427</v>
      </c>
      <c r="D2165">
        <v>1968</v>
      </c>
    </row>
    <row r="2166" spans="1:5">
      <c r="A2166" t="s">
        <v>426</v>
      </c>
      <c r="B2166" t="s">
        <v>539</v>
      </c>
      <c r="C2166" t="s">
        <v>425</v>
      </c>
      <c r="D2166">
        <v>1968</v>
      </c>
    </row>
    <row r="2167" spans="1:5">
      <c r="A2167" t="s">
        <v>7</v>
      </c>
      <c r="B2167" t="s">
        <v>539</v>
      </c>
      <c r="C2167" t="s">
        <v>424</v>
      </c>
      <c r="D2167">
        <v>1968</v>
      </c>
    </row>
    <row r="2168" spans="1:5">
      <c r="A2168" t="s">
        <v>423</v>
      </c>
      <c r="B2168" t="s">
        <v>539</v>
      </c>
      <c r="C2168" t="s">
        <v>422</v>
      </c>
      <c r="D2168">
        <v>1968</v>
      </c>
    </row>
    <row r="2169" spans="1:5">
      <c r="A2169" t="s">
        <v>421</v>
      </c>
      <c r="B2169" t="s">
        <v>539</v>
      </c>
      <c r="C2169" t="s">
        <v>420</v>
      </c>
      <c r="D2169">
        <v>1968</v>
      </c>
    </row>
    <row r="2170" spans="1:5">
      <c r="A2170" t="s">
        <v>419</v>
      </c>
      <c r="B2170" t="s">
        <v>539</v>
      </c>
      <c r="C2170" t="s">
        <v>418</v>
      </c>
      <c r="D2170">
        <v>1968</v>
      </c>
      <c r="E2170">
        <v>2712.6124</v>
      </c>
    </row>
    <row r="2171" spans="1:5">
      <c r="A2171" t="s">
        <v>417</v>
      </c>
      <c r="B2171" t="s">
        <v>539</v>
      </c>
      <c r="C2171" t="s">
        <v>416</v>
      </c>
      <c r="D2171">
        <v>1968</v>
      </c>
      <c r="E2171">
        <v>253.90438879999999</v>
      </c>
    </row>
    <row r="2172" spans="1:5">
      <c r="A2172" t="s">
        <v>415</v>
      </c>
      <c r="B2172" t="s">
        <v>539</v>
      </c>
      <c r="C2172" t="s">
        <v>414</v>
      </c>
      <c r="D2172">
        <v>1968</v>
      </c>
      <c r="E2172">
        <v>280.26828819999997</v>
      </c>
    </row>
    <row r="2173" spans="1:5">
      <c r="A2173" t="s">
        <v>413</v>
      </c>
      <c r="B2173" t="s">
        <v>536</v>
      </c>
      <c r="C2173" t="s">
        <v>412</v>
      </c>
      <c r="D2173">
        <v>1968</v>
      </c>
      <c r="E2173">
        <v>95.852598369999995</v>
      </c>
    </row>
    <row r="2174" spans="1:5">
      <c r="A2174" t="s">
        <v>411</v>
      </c>
      <c r="B2174" t="s">
        <v>536</v>
      </c>
      <c r="C2174" t="s">
        <v>410</v>
      </c>
      <c r="D2174">
        <v>1968</v>
      </c>
      <c r="E2174">
        <v>198.56827010000001</v>
      </c>
    </row>
    <row r="2175" spans="1:5">
      <c r="A2175" t="s">
        <v>409</v>
      </c>
      <c r="B2175" t="s">
        <v>536</v>
      </c>
      <c r="C2175" t="s">
        <v>408</v>
      </c>
      <c r="D2175">
        <v>1968</v>
      </c>
      <c r="E2175">
        <v>245.25264820000001</v>
      </c>
    </row>
    <row r="2176" spans="1:5">
      <c r="A2176" t="s">
        <v>407</v>
      </c>
      <c r="B2176" t="s">
        <v>536</v>
      </c>
      <c r="C2176" t="s">
        <v>406</v>
      </c>
      <c r="D2176">
        <v>1968</v>
      </c>
    </row>
    <row r="2177" spans="1:5">
      <c r="A2177" t="s">
        <v>405</v>
      </c>
      <c r="B2177" t="s">
        <v>536</v>
      </c>
      <c r="C2177" t="s">
        <v>404</v>
      </c>
      <c r="D2177">
        <v>1968</v>
      </c>
      <c r="E2177">
        <v>1123.5353230000001</v>
      </c>
    </row>
    <row r="2178" spans="1:5">
      <c r="A2178" t="s">
        <v>403</v>
      </c>
      <c r="B2178" t="s">
        <v>539</v>
      </c>
      <c r="C2178" t="s">
        <v>402</v>
      </c>
      <c r="D2178">
        <v>1968</v>
      </c>
      <c r="E2178">
        <v>450.57113029999999</v>
      </c>
    </row>
    <row r="2179" spans="1:5">
      <c r="A2179" t="s">
        <v>401</v>
      </c>
      <c r="B2179" t="s">
        <v>539</v>
      </c>
      <c r="C2179" t="s">
        <v>400</v>
      </c>
      <c r="D2179">
        <v>1968</v>
      </c>
      <c r="E2179">
        <v>183.0321702</v>
      </c>
    </row>
    <row r="2180" spans="1:5">
      <c r="A2180" t="s">
        <v>399</v>
      </c>
      <c r="B2180" t="s">
        <v>536</v>
      </c>
      <c r="C2180" t="s">
        <v>398</v>
      </c>
      <c r="D2180">
        <v>1968</v>
      </c>
      <c r="E2180">
        <v>1825.0838699999999</v>
      </c>
    </row>
    <row r="2181" spans="1:5">
      <c r="A2181" t="s">
        <v>397</v>
      </c>
      <c r="B2181" t="s">
        <v>539</v>
      </c>
      <c r="C2181" t="s">
        <v>396</v>
      </c>
      <c r="D2181">
        <v>1968</v>
      </c>
    </row>
    <row r="2182" spans="1:5">
      <c r="A2182" t="s">
        <v>395</v>
      </c>
      <c r="B2182" t="s">
        <v>539</v>
      </c>
      <c r="C2182" t="s">
        <v>394</v>
      </c>
      <c r="D2182">
        <v>1968</v>
      </c>
      <c r="E2182">
        <v>950.54574060000004</v>
      </c>
    </row>
    <row r="2183" spans="1:5">
      <c r="A2183" t="s">
        <v>393</v>
      </c>
      <c r="B2183" t="s">
        <v>539</v>
      </c>
      <c r="C2183" t="s">
        <v>392</v>
      </c>
      <c r="D2183">
        <v>1968</v>
      </c>
    </row>
    <row r="2184" spans="1:5">
      <c r="A2184" t="s">
        <v>5</v>
      </c>
      <c r="B2184" t="s">
        <v>539</v>
      </c>
      <c r="C2184" t="s">
        <v>391</v>
      </c>
      <c r="D2184">
        <v>1968</v>
      </c>
    </row>
    <row r="2185" spans="1:5">
      <c r="A2185" t="s">
        <v>390</v>
      </c>
      <c r="B2185" t="s">
        <v>536</v>
      </c>
      <c r="C2185" t="s">
        <v>389</v>
      </c>
      <c r="D2185">
        <v>1968</v>
      </c>
      <c r="E2185">
        <v>1572.873613</v>
      </c>
    </row>
    <row r="2186" spans="1:5">
      <c r="A2186" t="s">
        <v>388</v>
      </c>
      <c r="B2186" t="s">
        <v>536</v>
      </c>
      <c r="C2186" t="s">
        <v>387</v>
      </c>
      <c r="D2186">
        <v>1968</v>
      </c>
    </row>
    <row r="2187" spans="1:5">
      <c r="A2187" t="s">
        <v>386</v>
      </c>
      <c r="B2187" t="s">
        <v>539</v>
      </c>
      <c r="C2187" t="s">
        <v>385</v>
      </c>
      <c r="D2187">
        <v>1968</v>
      </c>
      <c r="E2187">
        <v>1907.077272</v>
      </c>
    </row>
    <row r="2188" spans="1:5">
      <c r="A2188" t="s">
        <v>384</v>
      </c>
      <c r="B2188" t="s">
        <v>539</v>
      </c>
      <c r="C2188" t="s">
        <v>383</v>
      </c>
      <c r="D2188">
        <v>1968</v>
      </c>
      <c r="E2188">
        <v>334.64745299999998</v>
      </c>
    </row>
    <row r="2189" spans="1:5">
      <c r="A2189" t="s">
        <v>382</v>
      </c>
      <c r="B2189" t="s">
        <v>539</v>
      </c>
      <c r="C2189" t="s">
        <v>381</v>
      </c>
      <c r="D2189">
        <v>1968</v>
      </c>
      <c r="E2189">
        <v>2532.3147479999998</v>
      </c>
    </row>
    <row r="2190" spans="1:5">
      <c r="A2190" t="s">
        <v>380</v>
      </c>
      <c r="B2190" t="s">
        <v>539</v>
      </c>
      <c r="C2190" t="s">
        <v>379</v>
      </c>
      <c r="D2190">
        <v>1968</v>
      </c>
    </row>
    <row r="2191" spans="1:5">
      <c r="A2191" t="s">
        <v>378</v>
      </c>
      <c r="B2191" t="s">
        <v>539</v>
      </c>
      <c r="C2191" t="s">
        <v>377</v>
      </c>
      <c r="D2191">
        <v>1968</v>
      </c>
    </row>
    <row r="2192" spans="1:5">
      <c r="A2192" t="s">
        <v>376</v>
      </c>
      <c r="B2192" t="s">
        <v>539</v>
      </c>
      <c r="C2192" t="s">
        <v>375</v>
      </c>
      <c r="D2192">
        <v>1968</v>
      </c>
      <c r="E2192">
        <v>520.37924510000005</v>
      </c>
    </row>
    <row r="2193" spans="1:5">
      <c r="A2193" t="s">
        <v>374</v>
      </c>
      <c r="B2193" t="s">
        <v>539</v>
      </c>
      <c r="C2193" t="s">
        <v>373</v>
      </c>
      <c r="D2193">
        <v>1968</v>
      </c>
      <c r="E2193">
        <v>1896.386749</v>
      </c>
    </row>
    <row r="2194" spans="1:5">
      <c r="A2194" t="s">
        <v>372</v>
      </c>
      <c r="B2194" t="s">
        <v>539</v>
      </c>
      <c r="C2194" t="s">
        <v>371</v>
      </c>
      <c r="D2194">
        <v>1968</v>
      </c>
    </row>
    <row r="2195" spans="1:5">
      <c r="A2195" t="s">
        <v>370</v>
      </c>
      <c r="B2195" t="s">
        <v>539</v>
      </c>
      <c r="C2195" t="s">
        <v>369</v>
      </c>
      <c r="D2195">
        <v>1968</v>
      </c>
      <c r="E2195">
        <v>202.76188569999999</v>
      </c>
    </row>
    <row r="2196" spans="1:5">
      <c r="A2196" t="s">
        <v>368</v>
      </c>
      <c r="B2196" t="s">
        <v>539</v>
      </c>
      <c r="C2196" t="s">
        <v>367</v>
      </c>
      <c r="D2196">
        <v>1968</v>
      </c>
    </row>
    <row r="2197" spans="1:5">
      <c r="A2197" t="s">
        <v>366</v>
      </c>
      <c r="B2197" t="s">
        <v>539</v>
      </c>
      <c r="C2197" t="s">
        <v>365</v>
      </c>
      <c r="D2197">
        <v>1968</v>
      </c>
    </row>
    <row r="2198" spans="1:5">
      <c r="A2198" t="s">
        <v>364</v>
      </c>
      <c r="B2198" t="s">
        <v>539</v>
      </c>
      <c r="C2198" t="s">
        <v>363</v>
      </c>
      <c r="D2198">
        <v>1968</v>
      </c>
      <c r="E2198">
        <v>96.732529369999995</v>
      </c>
    </row>
    <row r="2199" spans="1:5">
      <c r="A2199" t="s">
        <v>362</v>
      </c>
      <c r="B2199" t="s">
        <v>539</v>
      </c>
      <c r="C2199" t="s">
        <v>361</v>
      </c>
      <c r="D2199">
        <v>1968</v>
      </c>
    </row>
    <row r="2200" spans="1:5">
      <c r="A2200" t="s">
        <v>360</v>
      </c>
      <c r="B2200" t="s">
        <v>539</v>
      </c>
      <c r="C2200" t="s">
        <v>359</v>
      </c>
      <c r="D2200">
        <v>1968</v>
      </c>
      <c r="E2200">
        <v>224.0372112</v>
      </c>
    </row>
    <row r="2201" spans="1:5">
      <c r="A2201" t="s">
        <v>358</v>
      </c>
      <c r="B2201" t="s">
        <v>539</v>
      </c>
      <c r="C2201" t="s">
        <v>357</v>
      </c>
      <c r="D2201">
        <v>1968</v>
      </c>
      <c r="E2201">
        <v>1134.356151</v>
      </c>
    </row>
    <row r="2202" spans="1:5">
      <c r="A2202" t="s">
        <v>356</v>
      </c>
      <c r="B2202" t="s">
        <v>539</v>
      </c>
      <c r="C2202" t="s">
        <v>355</v>
      </c>
      <c r="D2202">
        <v>1968</v>
      </c>
    </row>
    <row r="2203" spans="1:5">
      <c r="A2203" t="s">
        <v>354</v>
      </c>
      <c r="B2203" t="s">
        <v>539</v>
      </c>
      <c r="C2203" t="s">
        <v>353</v>
      </c>
      <c r="D2203">
        <v>1968</v>
      </c>
    </row>
    <row r="2204" spans="1:5">
      <c r="A2204" t="s">
        <v>352</v>
      </c>
      <c r="B2204" t="s">
        <v>539</v>
      </c>
      <c r="C2204" t="s">
        <v>351</v>
      </c>
      <c r="D2204">
        <v>1968</v>
      </c>
      <c r="E2204">
        <v>303.20345129999998</v>
      </c>
    </row>
    <row r="2205" spans="1:5">
      <c r="A2205" t="s">
        <v>350</v>
      </c>
      <c r="B2205" t="s">
        <v>539</v>
      </c>
      <c r="C2205" t="s">
        <v>349</v>
      </c>
      <c r="D2205">
        <v>1968</v>
      </c>
    </row>
    <row r="2206" spans="1:5">
      <c r="A2206" t="s">
        <v>348</v>
      </c>
      <c r="B2206" t="s">
        <v>539</v>
      </c>
      <c r="C2206" t="s">
        <v>347</v>
      </c>
      <c r="D2206">
        <v>1968</v>
      </c>
      <c r="E2206">
        <v>334.84127280000001</v>
      </c>
    </row>
    <row r="2207" spans="1:5">
      <c r="A2207" t="s">
        <v>346</v>
      </c>
      <c r="B2207" t="s">
        <v>536</v>
      </c>
      <c r="C2207" t="s">
        <v>345</v>
      </c>
      <c r="D2207">
        <v>1968</v>
      </c>
      <c r="E2207">
        <v>2376.0324609999998</v>
      </c>
    </row>
    <row r="2208" spans="1:5">
      <c r="A2208" t="s">
        <v>344</v>
      </c>
      <c r="B2208" t="s">
        <v>539</v>
      </c>
      <c r="C2208" t="s">
        <v>343</v>
      </c>
      <c r="D2208">
        <v>1968</v>
      </c>
      <c r="E2208">
        <v>714.48296960000005</v>
      </c>
    </row>
    <row r="2209" spans="1:5">
      <c r="A2209" t="s">
        <v>342</v>
      </c>
      <c r="B2209" t="s">
        <v>539</v>
      </c>
      <c r="C2209" t="s">
        <v>341</v>
      </c>
      <c r="D2209">
        <v>1968</v>
      </c>
      <c r="E2209">
        <v>252.5845199</v>
      </c>
    </row>
    <row r="2210" spans="1:5">
      <c r="A2210" t="s">
        <v>340</v>
      </c>
      <c r="B2210" t="s">
        <v>536</v>
      </c>
      <c r="C2210" t="s">
        <v>339</v>
      </c>
      <c r="D2210">
        <v>1968</v>
      </c>
      <c r="E2210">
        <v>139.9527631</v>
      </c>
    </row>
    <row r="2211" spans="1:5">
      <c r="A2211" t="s">
        <v>338</v>
      </c>
      <c r="B2211" t="s">
        <v>539</v>
      </c>
      <c r="C2211" t="s">
        <v>337</v>
      </c>
      <c r="D2211">
        <v>1968</v>
      </c>
    </row>
    <row r="2212" spans="1:5">
      <c r="A2212" t="s">
        <v>336</v>
      </c>
      <c r="B2212" t="s">
        <v>539</v>
      </c>
      <c r="C2212" t="s">
        <v>335</v>
      </c>
      <c r="D2212">
        <v>1968</v>
      </c>
    </row>
    <row r="2213" spans="1:5">
      <c r="A2213" t="s">
        <v>334</v>
      </c>
      <c r="B2213" t="s">
        <v>539</v>
      </c>
      <c r="C2213" t="s">
        <v>333</v>
      </c>
      <c r="D2213">
        <v>1968</v>
      </c>
    </row>
    <row r="2214" spans="1:5">
      <c r="A2214" t="s">
        <v>332</v>
      </c>
      <c r="B2214" t="s">
        <v>536</v>
      </c>
      <c r="C2214" t="s">
        <v>331</v>
      </c>
      <c r="D2214">
        <v>1968</v>
      </c>
      <c r="E2214">
        <v>193.15760900000001</v>
      </c>
    </row>
    <row r="2215" spans="1:5">
      <c r="A2215" t="s">
        <v>330</v>
      </c>
      <c r="B2215" t="s">
        <v>536</v>
      </c>
      <c r="C2215" t="s">
        <v>329</v>
      </c>
      <c r="D2215">
        <v>1968</v>
      </c>
      <c r="E2215">
        <v>183.12703279999999</v>
      </c>
    </row>
    <row r="2216" spans="1:5">
      <c r="A2216" t="s">
        <v>328</v>
      </c>
      <c r="B2216" t="s">
        <v>536</v>
      </c>
      <c r="C2216" t="s">
        <v>327</v>
      </c>
      <c r="D2216">
        <v>1968</v>
      </c>
      <c r="E2216">
        <v>136.044104</v>
      </c>
    </row>
    <row r="2217" spans="1:5">
      <c r="A2217" t="s">
        <v>326</v>
      </c>
      <c r="B2217" t="s">
        <v>536</v>
      </c>
      <c r="C2217" t="s">
        <v>325</v>
      </c>
      <c r="D2217">
        <v>1968</v>
      </c>
      <c r="E2217">
        <v>138.95851329999999</v>
      </c>
    </row>
    <row r="2218" spans="1:5">
      <c r="A2218" t="s">
        <v>324</v>
      </c>
      <c r="B2218" t="s">
        <v>539</v>
      </c>
      <c r="C2218" t="s">
        <v>323</v>
      </c>
      <c r="D2218">
        <v>1968</v>
      </c>
      <c r="E2218">
        <v>65.028152829999996</v>
      </c>
    </row>
    <row r="2219" spans="1:5">
      <c r="A2219" t="s">
        <v>322</v>
      </c>
      <c r="B2219" t="s">
        <v>536</v>
      </c>
      <c r="C2219" t="s">
        <v>321</v>
      </c>
      <c r="D2219">
        <v>1968</v>
      </c>
      <c r="E2219">
        <v>137.99492040000001</v>
      </c>
    </row>
    <row r="2220" spans="1:5">
      <c r="A2220" t="s">
        <v>320</v>
      </c>
      <c r="B2220" t="s">
        <v>539</v>
      </c>
      <c r="C2220" t="s">
        <v>319</v>
      </c>
      <c r="D2220">
        <v>1968</v>
      </c>
    </row>
    <row r="2221" spans="1:5">
      <c r="A2221" t="s">
        <v>318</v>
      </c>
      <c r="B2221" t="s">
        <v>539</v>
      </c>
      <c r="C2221" t="s">
        <v>317</v>
      </c>
      <c r="D2221">
        <v>1968</v>
      </c>
      <c r="E2221">
        <v>98.831234690000002</v>
      </c>
    </row>
    <row r="2222" spans="1:5">
      <c r="A2222" t="s">
        <v>316</v>
      </c>
      <c r="B2222" t="s">
        <v>536</v>
      </c>
      <c r="C2222" t="s">
        <v>315</v>
      </c>
      <c r="D2222">
        <v>1968</v>
      </c>
    </row>
    <row r="2223" spans="1:5">
      <c r="A2223" t="s">
        <v>314</v>
      </c>
      <c r="B2223" t="s">
        <v>539</v>
      </c>
      <c r="C2223" t="s">
        <v>313</v>
      </c>
      <c r="D2223">
        <v>1968</v>
      </c>
      <c r="E2223">
        <v>1124.5166360000001</v>
      </c>
    </row>
    <row r="2224" spans="1:5">
      <c r="A2224" t="s">
        <v>312</v>
      </c>
      <c r="B2224" t="s">
        <v>539</v>
      </c>
      <c r="C2224" t="s">
        <v>311</v>
      </c>
      <c r="D2224">
        <v>1968</v>
      </c>
      <c r="E2224">
        <v>318.98757599999999</v>
      </c>
    </row>
    <row r="2225" spans="1:5">
      <c r="A2225" t="s">
        <v>310</v>
      </c>
      <c r="B2225" t="s">
        <v>539</v>
      </c>
      <c r="C2225" t="s">
        <v>309</v>
      </c>
      <c r="D2225">
        <v>1968</v>
      </c>
      <c r="E2225">
        <v>312.82227740000002</v>
      </c>
    </row>
    <row r="2226" spans="1:5">
      <c r="A2226" t="s">
        <v>308</v>
      </c>
      <c r="B2226" t="s">
        <v>539</v>
      </c>
      <c r="C2226" t="s">
        <v>307</v>
      </c>
      <c r="D2226">
        <v>1968</v>
      </c>
      <c r="E2226">
        <v>2354.4800270000001</v>
      </c>
    </row>
    <row r="2227" spans="1:5">
      <c r="A2227" t="s">
        <v>306</v>
      </c>
      <c r="B2227" t="s">
        <v>539</v>
      </c>
      <c r="C2227" t="s">
        <v>305</v>
      </c>
      <c r="D2227">
        <v>1968</v>
      </c>
      <c r="E2227">
        <v>1647.8772739999999</v>
      </c>
    </row>
    <row r="2228" spans="1:5">
      <c r="A2228" t="s">
        <v>304</v>
      </c>
      <c r="B2228" t="s">
        <v>539</v>
      </c>
      <c r="C2228" t="s">
        <v>303</v>
      </c>
      <c r="D2228">
        <v>1968</v>
      </c>
      <c r="E2228">
        <v>1651.9393769999999</v>
      </c>
    </row>
    <row r="2229" spans="1:5">
      <c r="A2229" t="s">
        <v>302</v>
      </c>
      <c r="B2229" t="s">
        <v>539</v>
      </c>
      <c r="C2229" t="s">
        <v>301</v>
      </c>
      <c r="D2229">
        <v>1968</v>
      </c>
      <c r="E2229">
        <v>593.70276249999995</v>
      </c>
    </row>
    <row r="2230" spans="1:5">
      <c r="A2230" t="s">
        <v>300</v>
      </c>
      <c r="B2230" t="s">
        <v>539</v>
      </c>
      <c r="C2230" t="s">
        <v>299</v>
      </c>
      <c r="D2230">
        <v>1968</v>
      </c>
      <c r="E2230">
        <v>374.54713450000003</v>
      </c>
    </row>
    <row r="2231" spans="1:5">
      <c r="A2231" t="s">
        <v>298</v>
      </c>
      <c r="B2231" t="s">
        <v>539</v>
      </c>
      <c r="C2231" t="s">
        <v>297</v>
      </c>
      <c r="D2231">
        <v>1968</v>
      </c>
      <c r="E2231">
        <v>1450.6196520000001</v>
      </c>
    </row>
    <row r="2232" spans="1:5">
      <c r="A2232" t="s">
        <v>296</v>
      </c>
      <c r="B2232" t="s">
        <v>539</v>
      </c>
      <c r="C2232" t="s">
        <v>295</v>
      </c>
      <c r="D2232">
        <v>1968</v>
      </c>
    </row>
    <row r="2233" spans="1:5">
      <c r="A2233" t="s">
        <v>294</v>
      </c>
      <c r="B2233" t="s">
        <v>539</v>
      </c>
      <c r="C2233" t="s">
        <v>293</v>
      </c>
      <c r="D2233">
        <v>1968</v>
      </c>
      <c r="E2233">
        <v>128.85773069999999</v>
      </c>
    </row>
    <row r="2234" spans="1:5">
      <c r="A2234" t="s">
        <v>292</v>
      </c>
      <c r="B2234" t="s">
        <v>539</v>
      </c>
      <c r="C2234" t="s">
        <v>291</v>
      </c>
      <c r="D2234">
        <v>1968</v>
      </c>
    </row>
    <row r="2235" spans="1:5">
      <c r="A2235" t="s">
        <v>290</v>
      </c>
      <c r="B2235" t="s">
        <v>539</v>
      </c>
      <c r="C2235" t="s">
        <v>289</v>
      </c>
      <c r="D2235">
        <v>1968</v>
      </c>
      <c r="E2235">
        <v>157.21460350000001</v>
      </c>
    </row>
    <row r="2236" spans="1:5">
      <c r="A2236" t="s">
        <v>288</v>
      </c>
      <c r="B2236" t="s">
        <v>539</v>
      </c>
      <c r="C2236" t="s">
        <v>287</v>
      </c>
      <c r="D2236">
        <v>1968</v>
      </c>
    </row>
    <row r="2237" spans="1:5">
      <c r="A2237" t="s">
        <v>286</v>
      </c>
      <c r="B2237" t="s">
        <v>539</v>
      </c>
      <c r="C2237" t="s">
        <v>285</v>
      </c>
      <c r="D2237">
        <v>1968</v>
      </c>
      <c r="E2237">
        <v>314.64161030000002</v>
      </c>
    </row>
    <row r="2238" spans="1:5">
      <c r="A2238" t="s">
        <v>284</v>
      </c>
      <c r="B2238" t="s">
        <v>539</v>
      </c>
      <c r="C2238" t="s">
        <v>283</v>
      </c>
      <c r="D2238">
        <v>1968</v>
      </c>
      <c r="E2238">
        <v>198.36565830000001</v>
      </c>
    </row>
    <row r="2239" spans="1:5">
      <c r="A2239" t="s">
        <v>282</v>
      </c>
      <c r="B2239" t="s">
        <v>539</v>
      </c>
      <c r="C2239" t="s">
        <v>281</v>
      </c>
      <c r="D2239">
        <v>1968</v>
      </c>
      <c r="E2239">
        <v>4194.5694720000001</v>
      </c>
    </row>
    <row r="2240" spans="1:5">
      <c r="A2240" t="s">
        <v>280</v>
      </c>
      <c r="B2240" t="s">
        <v>536</v>
      </c>
      <c r="C2240" t="s">
        <v>279</v>
      </c>
      <c r="D2240">
        <v>1968</v>
      </c>
      <c r="E2240">
        <v>507.106224</v>
      </c>
    </row>
    <row r="2241" spans="1:5">
      <c r="A2241" t="s">
        <v>278</v>
      </c>
      <c r="B2241" t="s">
        <v>539</v>
      </c>
      <c r="C2241" t="s">
        <v>277</v>
      </c>
      <c r="D2241">
        <v>1968</v>
      </c>
    </row>
    <row r="2242" spans="1:5">
      <c r="A2242" t="s">
        <v>276</v>
      </c>
      <c r="B2242" t="s">
        <v>539</v>
      </c>
      <c r="C2242" t="s">
        <v>275</v>
      </c>
      <c r="D2242">
        <v>1968</v>
      </c>
    </row>
    <row r="2243" spans="1:5">
      <c r="A2243" t="s">
        <v>274</v>
      </c>
      <c r="B2243" t="s">
        <v>539</v>
      </c>
      <c r="C2243" t="s">
        <v>273</v>
      </c>
      <c r="D2243">
        <v>1968</v>
      </c>
      <c r="E2243">
        <v>205.58674360000001</v>
      </c>
    </row>
    <row r="2244" spans="1:5">
      <c r="A2244" t="s">
        <v>272</v>
      </c>
      <c r="B2244" t="s">
        <v>539</v>
      </c>
      <c r="C2244" t="s">
        <v>271</v>
      </c>
      <c r="D2244">
        <v>1968</v>
      </c>
    </row>
    <row r="2245" spans="1:5">
      <c r="A2245" t="s">
        <v>270</v>
      </c>
      <c r="B2245" t="s">
        <v>539</v>
      </c>
      <c r="C2245" t="s">
        <v>269</v>
      </c>
      <c r="D2245">
        <v>1968</v>
      </c>
    </row>
    <row r="2246" spans="1:5">
      <c r="A2246" t="s">
        <v>268</v>
      </c>
      <c r="B2246" t="s">
        <v>536</v>
      </c>
      <c r="C2246" t="s">
        <v>267</v>
      </c>
      <c r="D2246">
        <v>1968</v>
      </c>
      <c r="E2246">
        <v>530.74488699999995</v>
      </c>
    </row>
    <row r="2247" spans="1:5">
      <c r="A2247" t="s">
        <v>266</v>
      </c>
      <c r="B2247" t="s">
        <v>536</v>
      </c>
      <c r="C2247" t="s">
        <v>265</v>
      </c>
      <c r="D2247">
        <v>1968</v>
      </c>
    </row>
    <row r="2248" spans="1:5">
      <c r="A2248" t="s">
        <v>264</v>
      </c>
      <c r="B2248" t="s">
        <v>536</v>
      </c>
      <c r="C2248" t="s">
        <v>263</v>
      </c>
      <c r="D2248">
        <v>1968</v>
      </c>
    </row>
    <row r="2249" spans="1:5">
      <c r="A2249" t="s">
        <v>262</v>
      </c>
      <c r="B2249" t="s">
        <v>539</v>
      </c>
      <c r="C2249" t="s">
        <v>261</v>
      </c>
      <c r="D2249">
        <v>1968</v>
      </c>
    </row>
    <row r="2250" spans="1:5">
      <c r="A2250" t="s">
        <v>260</v>
      </c>
      <c r="B2250" t="s">
        <v>539</v>
      </c>
      <c r="C2250" t="s">
        <v>259</v>
      </c>
      <c r="D2250">
        <v>1968</v>
      </c>
      <c r="E2250">
        <v>150.21218630000001</v>
      </c>
    </row>
    <row r="2251" spans="1:5">
      <c r="A2251" t="s">
        <v>258</v>
      </c>
      <c r="B2251" t="s">
        <v>536</v>
      </c>
      <c r="C2251" t="s">
        <v>257</v>
      </c>
      <c r="D2251">
        <v>1968</v>
      </c>
      <c r="E2251">
        <v>124.094972</v>
      </c>
    </row>
    <row r="2252" spans="1:5">
      <c r="A2252" t="s">
        <v>256</v>
      </c>
      <c r="B2252" t="s">
        <v>536</v>
      </c>
      <c r="C2252" t="s">
        <v>255</v>
      </c>
      <c r="D2252">
        <v>1968</v>
      </c>
      <c r="E2252">
        <v>178.94511209999999</v>
      </c>
    </row>
    <row r="2253" spans="1:5">
      <c r="A2253" t="s">
        <v>254</v>
      </c>
      <c r="B2253" t="s">
        <v>539</v>
      </c>
      <c r="C2253" t="s">
        <v>253</v>
      </c>
      <c r="D2253">
        <v>1968</v>
      </c>
      <c r="E2253">
        <v>61.972091630000001</v>
      </c>
    </row>
    <row r="2254" spans="1:5">
      <c r="A2254" t="s">
        <v>252</v>
      </c>
      <c r="B2254" t="s">
        <v>536</v>
      </c>
      <c r="C2254" t="s">
        <v>251</v>
      </c>
      <c r="D2254">
        <v>1968</v>
      </c>
      <c r="E2254">
        <v>197.98039370000001</v>
      </c>
    </row>
    <row r="2255" spans="1:5">
      <c r="A2255" t="s">
        <v>250</v>
      </c>
      <c r="B2255" t="s">
        <v>539</v>
      </c>
      <c r="C2255" t="s">
        <v>249</v>
      </c>
      <c r="D2255">
        <v>1968</v>
      </c>
    </row>
    <row r="2256" spans="1:5">
      <c r="A2256" t="s">
        <v>248</v>
      </c>
      <c r="B2256" t="s">
        <v>539</v>
      </c>
      <c r="C2256" t="s">
        <v>247</v>
      </c>
      <c r="D2256">
        <v>1968</v>
      </c>
      <c r="E2256">
        <v>3175.3673690000001</v>
      </c>
    </row>
    <row r="2257" spans="1:5">
      <c r="A2257" t="s">
        <v>246</v>
      </c>
      <c r="B2257" t="s">
        <v>539</v>
      </c>
      <c r="C2257" t="s">
        <v>245</v>
      </c>
      <c r="D2257">
        <v>1968</v>
      </c>
    </row>
    <row r="2258" spans="1:5">
      <c r="A2258" t="s">
        <v>244</v>
      </c>
      <c r="B2258" t="s">
        <v>539</v>
      </c>
      <c r="C2258" t="s">
        <v>243</v>
      </c>
      <c r="D2258">
        <v>1968</v>
      </c>
    </row>
    <row r="2259" spans="1:5">
      <c r="A2259" t="s">
        <v>242</v>
      </c>
      <c r="B2259" t="s">
        <v>539</v>
      </c>
      <c r="C2259" t="s">
        <v>241</v>
      </c>
      <c r="D2259">
        <v>1968</v>
      </c>
    </row>
    <row r="2260" spans="1:5">
      <c r="A2260" t="s">
        <v>240</v>
      </c>
      <c r="B2260" t="s">
        <v>539</v>
      </c>
      <c r="C2260" t="s">
        <v>239</v>
      </c>
      <c r="D2260">
        <v>1968</v>
      </c>
      <c r="E2260">
        <v>212.81068500000001</v>
      </c>
    </row>
    <row r="2261" spans="1:5">
      <c r="A2261" t="s">
        <v>238</v>
      </c>
      <c r="B2261" t="s">
        <v>539</v>
      </c>
      <c r="C2261" t="s">
        <v>237</v>
      </c>
      <c r="D2261">
        <v>1968</v>
      </c>
    </row>
    <row r="2262" spans="1:5">
      <c r="A2262" t="s">
        <v>236</v>
      </c>
      <c r="B2262" t="s">
        <v>539</v>
      </c>
      <c r="C2262" t="s">
        <v>235</v>
      </c>
      <c r="D2262">
        <v>1968</v>
      </c>
    </row>
    <row r="2263" spans="1:5">
      <c r="A2263" t="s">
        <v>234</v>
      </c>
      <c r="B2263" t="s">
        <v>539</v>
      </c>
      <c r="C2263" t="s">
        <v>233</v>
      </c>
      <c r="D2263">
        <v>1968</v>
      </c>
      <c r="E2263">
        <v>165.47845509999999</v>
      </c>
    </row>
    <row r="2264" spans="1:5">
      <c r="A2264" t="s">
        <v>232</v>
      </c>
      <c r="B2264" t="s">
        <v>539</v>
      </c>
      <c r="C2264" t="s">
        <v>231</v>
      </c>
      <c r="D2264">
        <v>1968</v>
      </c>
    </row>
    <row r="2265" spans="1:5">
      <c r="A2265" t="s">
        <v>230</v>
      </c>
      <c r="B2265" t="s">
        <v>536</v>
      </c>
      <c r="C2265" t="s">
        <v>229</v>
      </c>
      <c r="D2265">
        <v>1968</v>
      </c>
      <c r="E2265">
        <v>247.36506180000001</v>
      </c>
    </row>
    <row r="2266" spans="1:5">
      <c r="A2266" t="s">
        <v>228</v>
      </c>
      <c r="B2266" t="s">
        <v>539</v>
      </c>
      <c r="C2266" t="s">
        <v>227</v>
      </c>
      <c r="D2266">
        <v>1968</v>
      </c>
      <c r="E2266">
        <v>600.55672660000005</v>
      </c>
    </row>
    <row r="2267" spans="1:5">
      <c r="A2267" t="s">
        <v>226</v>
      </c>
      <c r="B2267" t="s">
        <v>539</v>
      </c>
      <c r="C2267" t="s">
        <v>225</v>
      </c>
      <c r="D2267">
        <v>1968</v>
      </c>
    </row>
    <row r="2268" spans="1:5">
      <c r="A2268" t="s">
        <v>224</v>
      </c>
      <c r="B2268" t="s">
        <v>536</v>
      </c>
      <c r="C2268" t="s">
        <v>223</v>
      </c>
      <c r="D2268">
        <v>1968</v>
      </c>
      <c r="E2268">
        <v>184.96660729999999</v>
      </c>
    </row>
    <row r="2269" spans="1:5">
      <c r="A2269" t="s">
        <v>222</v>
      </c>
      <c r="B2269" t="s">
        <v>539</v>
      </c>
      <c r="C2269" t="s">
        <v>221</v>
      </c>
      <c r="D2269">
        <v>1968</v>
      </c>
    </row>
    <row r="2270" spans="1:5">
      <c r="A2270" t="s">
        <v>220</v>
      </c>
      <c r="B2270" t="s">
        <v>539</v>
      </c>
      <c r="C2270" t="s">
        <v>219</v>
      </c>
      <c r="D2270">
        <v>1968</v>
      </c>
      <c r="E2270">
        <v>59.467527560000001</v>
      </c>
    </row>
    <row r="2271" spans="1:5">
      <c r="A2271" t="s">
        <v>218</v>
      </c>
      <c r="B2271" t="s">
        <v>539</v>
      </c>
      <c r="C2271" t="s">
        <v>217</v>
      </c>
      <c r="D2271">
        <v>1968</v>
      </c>
    </row>
    <row r="2272" spans="1:5">
      <c r="A2272" t="s">
        <v>216</v>
      </c>
      <c r="B2272" t="s">
        <v>539</v>
      </c>
      <c r="C2272" t="s">
        <v>215</v>
      </c>
      <c r="D2272">
        <v>1968</v>
      </c>
    </row>
    <row r="2273" spans="1:5">
      <c r="A2273" t="s">
        <v>214</v>
      </c>
      <c r="B2273" t="s">
        <v>536</v>
      </c>
      <c r="C2273" t="s">
        <v>213</v>
      </c>
      <c r="D2273">
        <v>1968</v>
      </c>
    </row>
    <row r="2274" spans="1:5">
      <c r="A2274" t="s">
        <v>212</v>
      </c>
      <c r="B2274" t="s">
        <v>539</v>
      </c>
      <c r="C2274" t="s">
        <v>211</v>
      </c>
      <c r="D2274">
        <v>1968</v>
      </c>
    </row>
    <row r="2275" spans="1:5">
      <c r="A2275" t="s">
        <v>210</v>
      </c>
      <c r="B2275" t="s">
        <v>539</v>
      </c>
      <c r="C2275" t="s">
        <v>209</v>
      </c>
      <c r="D2275">
        <v>1968</v>
      </c>
    </row>
    <row r="2276" spans="1:5">
      <c r="A2276" t="s">
        <v>208</v>
      </c>
      <c r="B2276" t="s">
        <v>539</v>
      </c>
      <c r="C2276" t="s">
        <v>207</v>
      </c>
      <c r="D2276">
        <v>1968</v>
      </c>
    </row>
    <row r="2277" spans="1:5">
      <c r="A2277" t="s">
        <v>206</v>
      </c>
      <c r="B2277" t="s">
        <v>539</v>
      </c>
      <c r="C2277" t="s">
        <v>205</v>
      </c>
      <c r="D2277">
        <v>1968</v>
      </c>
    </row>
    <row r="2278" spans="1:5">
      <c r="A2278" t="s">
        <v>204</v>
      </c>
      <c r="B2278" t="s">
        <v>539</v>
      </c>
      <c r="C2278" t="s">
        <v>203</v>
      </c>
      <c r="D2278">
        <v>1968</v>
      </c>
      <c r="E2278">
        <v>194.44305030000001</v>
      </c>
    </row>
    <row r="2279" spans="1:5">
      <c r="A2279" t="s">
        <v>202</v>
      </c>
      <c r="B2279" t="s">
        <v>539</v>
      </c>
      <c r="C2279" t="s">
        <v>201</v>
      </c>
      <c r="D2279">
        <v>1968</v>
      </c>
    </row>
    <row r="2280" spans="1:5">
      <c r="A2280" t="s">
        <v>200</v>
      </c>
      <c r="B2280" t="s">
        <v>539</v>
      </c>
      <c r="C2280" t="s">
        <v>199</v>
      </c>
      <c r="D2280">
        <v>1968</v>
      </c>
      <c r="E2280">
        <v>56.092365690000001</v>
      </c>
    </row>
    <row r="2281" spans="1:5">
      <c r="A2281" t="s">
        <v>198</v>
      </c>
      <c r="B2281" t="s">
        <v>539</v>
      </c>
      <c r="C2281" t="s">
        <v>197</v>
      </c>
      <c r="D2281">
        <v>1968</v>
      </c>
      <c r="E2281">
        <v>323.40820239999999</v>
      </c>
    </row>
    <row r="2282" spans="1:5">
      <c r="A2282" t="s">
        <v>196</v>
      </c>
      <c r="B2282" t="s">
        <v>536</v>
      </c>
      <c r="C2282" t="s">
        <v>195</v>
      </c>
      <c r="D2282">
        <v>1968</v>
      </c>
      <c r="E2282">
        <v>4575.1481100000001</v>
      </c>
    </row>
    <row r="2283" spans="1:5">
      <c r="A2283" t="s">
        <v>194</v>
      </c>
      <c r="B2283" t="s">
        <v>539</v>
      </c>
      <c r="C2283" t="s">
        <v>193</v>
      </c>
      <c r="D2283">
        <v>1968</v>
      </c>
    </row>
    <row r="2284" spans="1:5">
      <c r="A2284" t="s">
        <v>192</v>
      </c>
      <c r="B2284" t="s">
        <v>539</v>
      </c>
      <c r="C2284" t="s">
        <v>191</v>
      </c>
      <c r="D2284">
        <v>1968</v>
      </c>
      <c r="E2284">
        <v>2165.9011460000002</v>
      </c>
    </row>
    <row r="2285" spans="1:5">
      <c r="A2285" t="s">
        <v>190</v>
      </c>
      <c r="B2285" t="s">
        <v>539</v>
      </c>
      <c r="C2285" t="s">
        <v>189</v>
      </c>
      <c r="D2285">
        <v>1968</v>
      </c>
      <c r="E2285">
        <v>150.38756470000001</v>
      </c>
    </row>
    <row r="2286" spans="1:5">
      <c r="A2286" t="s">
        <v>188</v>
      </c>
      <c r="B2286" t="s">
        <v>539</v>
      </c>
      <c r="C2286" t="s">
        <v>187</v>
      </c>
      <c r="D2286">
        <v>1968</v>
      </c>
      <c r="E2286">
        <v>97.20214781</v>
      </c>
    </row>
    <row r="2287" spans="1:5">
      <c r="A2287" t="s">
        <v>186</v>
      </c>
      <c r="B2287" t="s">
        <v>539</v>
      </c>
      <c r="C2287" t="s">
        <v>185</v>
      </c>
      <c r="D2287">
        <v>1968</v>
      </c>
      <c r="E2287">
        <v>308.35941639999999</v>
      </c>
    </row>
    <row r="2288" spans="1:5">
      <c r="A2288" t="s">
        <v>184</v>
      </c>
      <c r="B2288" t="s">
        <v>539</v>
      </c>
      <c r="C2288" t="s">
        <v>183</v>
      </c>
      <c r="D2288">
        <v>1968</v>
      </c>
      <c r="E2288">
        <v>2185.2486589999999</v>
      </c>
    </row>
    <row r="2289" spans="1:5">
      <c r="A2289" t="s">
        <v>182</v>
      </c>
      <c r="B2289" t="s">
        <v>539</v>
      </c>
      <c r="C2289" t="s">
        <v>181</v>
      </c>
      <c r="D2289">
        <v>1968</v>
      </c>
      <c r="E2289">
        <v>2662.1174919999999</v>
      </c>
    </row>
    <row r="2290" spans="1:5">
      <c r="A2290" t="s">
        <v>180</v>
      </c>
      <c r="B2290" t="s">
        <v>539</v>
      </c>
      <c r="C2290" t="s">
        <v>179</v>
      </c>
      <c r="D2290">
        <v>1968</v>
      </c>
      <c r="E2290">
        <v>66.950838250000004</v>
      </c>
    </row>
    <row r="2291" spans="1:5">
      <c r="A2291" t="s">
        <v>178</v>
      </c>
      <c r="B2291" t="s">
        <v>539</v>
      </c>
      <c r="C2291" t="s">
        <v>177</v>
      </c>
      <c r="D2291">
        <v>1968</v>
      </c>
    </row>
    <row r="2292" spans="1:5">
      <c r="A2292" t="s">
        <v>176</v>
      </c>
      <c r="B2292" t="s">
        <v>539</v>
      </c>
      <c r="C2292" t="s">
        <v>175</v>
      </c>
      <c r="D2292">
        <v>1968</v>
      </c>
      <c r="E2292">
        <v>1885.156152</v>
      </c>
    </row>
    <row r="2293" spans="1:5">
      <c r="A2293" t="s">
        <v>174</v>
      </c>
      <c r="B2293" t="s">
        <v>536</v>
      </c>
      <c r="C2293" t="s">
        <v>173</v>
      </c>
      <c r="D2293">
        <v>1968</v>
      </c>
      <c r="E2293">
        <v>2275.0229639999998</v>
      </c>
    </row>
    <row r="2294" spans="1:5">
      <c r="A2294" t="s">
        <v>172</v>
      </c>
      <c r="B2294" t="s">
        <v>539</v>
      </c>
      <c r="C2294" t="s">
        <v>171</v>
      </c>
      <c r="D2294">
        <v>1968</v>
      </c>
      <c r="E2294">
        <v>277.9071874</v>
      </c>
    </row>
    <row r="2295" spans="1:5">
      <c r="A2295" t="s">
        <v>170</v>
      </c>
      <c r="B2295" t="s">
        <v>536</v>
      </c>
      <c r="C2295" t="s">
        <v>169</v>
      </c>
      <c r="D2295">
        <v>1968</v>
      </c>
    </row>
    <row r="2296" spans="1:5">
      <c r="A2296" t="s">
        <v>168</v>
      </c>
      <c r="B2296" t="s">
        <v>539</v>
      </c>
      <c r="C2296" t="s">
        <v>167</v>
      </c>
      <c r="D2296">
        <v>1968</v>
      </c>
      <c r="E2296">
        <v>146.97921959999999</v>
      </c>
    </row>
    <row r="2297" spans="1:5">
      <c r="A2297" t="s">
        <v>166</v>
      </c>
      <c r="B2297" t="s">
        <v>539</v>
      </c>
      <c r="C2297" t="s">
        <v>165</v>
      </c>
      <c r="D2297">
        <v>1968</v>
      </c>
      <c r="E2297">
        <v>775.64958039999999</v>
      </c>
    </row>
    <row r="2298" spans="1:5">
      <c r="A2298" t="s">
        <v>164</v>
      </c>
      <c r="B2298" t="s">
        <v>539</v>
      </c>
      <c r="C2298" t="s">
        <v>163</v>
      </c>
      <c r="D2298">
        <v>1968</v>
      </c>
      <c r="E2298">
        <v>454.18753720000001</v>
      </c>
    </row>
    <row r="2299" spans="1:5">
      <c r="A2299" t="s">
        <v>162</v>
      </c>
      <c r="B2299" t="s">
        <v>539</v>
      </c>
      <c r="C2299" t="s">
        <v>161</v>
      </c>
      <c r="D2299">
        <v>1968</v>
      </c>
      <c r="E2299">
        <v>224.6232985</v>
      </c>
    </row>
    <row r="2300" spans="1:5">
      <c r="A2300" t="s">
        <v>160</v>
      </c>
      <c r="B2300" t="s">
        <v>539</v>
      </c>
      <c r="C2300" t="s">
        <v>159</v>
      </c>
      <c r="D2300">
        <v>1968</v>
      </c>
    </row>
    <row r="2301" spans="1:5">
      <c r="A2301" t="s">
        <v>158</v>
      </c>
      <c r="B2301" t="s">
        <v>539</v>
      </c>
      <c r="C2301" t="s">
        <v>157</v>
      </c>
      <c r="D2301">
        <v>1968</v>
      </c>
      <c r="E2301">
        <v>201.847992</v>
      </c>
    </row>
    <row r="2302" spans="1:5">
      <c r="A2302" t="s">
        <v>156</v>
      </c>
      <c r="B2302" t="s">
        <v>539</v>
      </c>
      <c r="C2302" t="s">
        <v>155</v>
      </c>
      <c r="D2302">
        <v>1968</v>
      </c>
    </row>
    <row r="2303" spans="1:5">
      <c r="A2303" t="s">
        <v>154</v>
      </c>
      <c r="B2303" t="s">
        <v>536</v>
      </c>
      <c r="C2303" t="s">
        <v>153</v>
      </c>
      <c r="D2303">
        <v>1968</v>
      </c>
      <c r="E2303">
        <v>68.943690630000006</v>
      </c>
    </row>
    <row r="2304" spans="1:5">
      <c r="A2304" t="s">
        <v>152</v>
      </c>
      <c r="B2304" t="s">
        <v>539</v>
      </c>
      <c r="C2304" t="s">
        <v>151</v>
      </c>
      <c r="D2304">
        <v>1968</v>
      </c>
      <c r="E2304">
        <v>1480.693176</v>
      </c>
    </row>
    <row r="2305" spans="1:5">
      <c r="A2305" t="s">
        <v>150</v>
      </c>
      <c r="B2305" t="s">
        <v>539</v>
      </c>
      <c r="C2305" t="s">
        <v>149</v>
      </c>
      <c r="D2305">
        <v>1968</v>
      </c>
    </row>
    <row r="2306" spans="1:5">
      <c r="A2306" t="s">
        <v>148</v>
      </c>
      <c r="B2306" t="s">
        <v>539</v>
      </c>
      <c r="C2306" t="s">
        <v>147</v>
      </c>
      <c r="D2306">
        <v>1968</v>
      </c>
      <c r="E2306">
        <v>719.08049189999997</v>
      </c>
    </row>
    <row r="2307" spans="1:5">
      <c r="A2307" t="s">
        <v>146</v>
      </c>
      <c r="B2307" t="s">
        <v>539</v>
      </c>
      <c r="C2307" t="s">
        <v>145</v>
      </c>
      <c r="D2307">
        <v>1968</v>
      </c>
      <c r="E2307">
        <v>202.9062528</v>
      </c>
    </row>
    <row r="2308" spans="1:5">
      <c r="A2308" t="s">
        <v>144</v>
      </c>
      <c r="B2308" t="s">
        <v>536</v>
      </c>
      <c r="C2308" t="s">
        <v>143</v>
      </c>
      <c r="D2308">
        <v>1968</v>
      </c>
    </row>
    <row r="2309" spans="1:5">
      <c r="A2309" t="s">
        <v>142</v>
      </c>
      <c r="B2309" t="s">
        <v>536</v>
      </c>
      <c r="C2309" t="s">
        <v>141</v>
      </c>
      <c r="D2309">
        <v>1968</v>
      </c>
    </row>
    <row r="2310" spans="1:5">
      <c r="A2310" t="s">
        <v>140</v>
      </c>
      <c r="B2310" t="s">
        <v>536</v>
      </c>
      <c r="C2310" t="s">
        <v>139</v>
      </c>
      <c r="D2310">
        <v>1968</v>
      </c>
      <c r="E2310">
        <v>2353.7787960000001</v>
      </c>
    </row>
    <row r="2311" spans="1:5">
      <c r="A2311" t="s">
        <v>138</v>
      </c>
      <c r="B2311" t="s">
        <v>539</v>
      </c>
      <c r="C2311" t="s">
        <v>137</v>
      </c>
      <c r="D2311">
        <v>1968</v>
      </c>
      <c r="E2311">
        <v>2510.8822890000001</v>
      </c>
    </row>
    <row r="2312" spans="1:5">
      <c r="A2312" t="s">
        <v>136</v>
      </c>
      <c r="B2312" t="s">
        <v>539</v>
      </c>
      <c r="C2312" t="s">
        <v>135</v>
      </c>
      <c r="D2312">
        <v>1968</v>
      </c>
    </row>
    <row r="2313" spans="1:5">
      <c r="A2313" t="s">
        <v>134</v>
      </c>
      <c r="B2313" t="s">
        <v>539</v>
      </c>
      <c r="C2313" t="s">
        <v>133</v>
      </c>
      <c r="D2313">
        <v>1968</v>
      </c>
    </row>
    <row r="2314" spans="1:5">
      <c r="A2314" t="s">
        <v>132</v>
      </c>
      <c r="B2314" t="s">
        <v>539</v>
      </c>
      <c r="C2314" t="s">
        <v>131</v>
      </c>
      <c r="D2314">
        <v>1968</v>
      </c>
    </row>
    <row r="2315" spans="1:5">
      <c r="A2315" t="s">
        <v>130</v>
      </c>
      <c r="B2315" t="s">
        <v>539</v>
      </c>
      <c r="C2315" t="s">
        <v>129</v>
      </c>
      <c r="D2315">
        <v>1968</v>
      </c>
      <c r="E2315">
        <v>48.819727360000002</v>
      </c>
    </row>
    <row r="2316" spans="1:5">
      <c r="A2316" t="s">
        <v>128</v>
      </c>
      <c r="B2316" t="s">
        <v>536</v>
      </c>
      <c r="C2316" t="s">
        <v>127</v>
      </c>
      <c r="D2316">
        <v>1968</v>
      </c>
      <c r="E2316">
        <v>104.5759315</v>
      </c>
    </row>
    <row r="2317" spans="1:5">
      <c r="A2317" t="s">
        <v>126</v>
      </c>
      <c r="B2317" t="s">
        <v>539</v>
      </c>
      <c r="C2317" t="s">
        <v>125</v>
      </c>
      <c r="D2317">
        <v>1968</v>
      </c>
      <c r="E2317">
        <v>777.31574820000003</v>
      </c>
    </row>
    <row r="2318" spans="1:5">
      <c r="A2318" t="s">
        <v>124</v>
      </c>
      <c r="B2318" t="s">
        <v>539</v>
      </c>
      <c r="C2318" t="s">
        <v>123</v>
      </c>
      <c r="D2318">
        <v>1968</v>
      </c>
      <c r="E2318">
        <v>148.3752968</v>
      </c>
    </row>
    <row r="2319" spans="1:5">
      <c r="A2319" t="s">
        <v>122</v>
      </c>
      <c r="B2319" t="s">
        <v>539</v>
      </c>
      <c r="C2319" t="s">
        <v>121</v>
      </c>
      <c r="D2319">
        <v>1968</v>
      </c>
      <c r="E2319">
        <v>257.70115729999998</v>
      </c>
    </row>
    <row r="2320" spans="1:5">
      <c r="A2320" t="s">
        <v>120</v>
      </c>
      <c r="B2320" t="s">
        <v>539</v>
      </c>
      <c r="C2320" t="s">
        <v>119</v>
      </c>
      <c r="D2320">
        <v>1968</v>
      </c>
      <c r="E2320">
        <v>708.26510949999999</v>
      </c>
    </row>
    <row r="2321" spans="1:5">
      <c r="A2321" t="s">
        <v>118</v>
      </c>
      <c r="B2321" t="s">
        <v>539</v>
      </c>
      <c r="C2321" t="s">
        <v>117</v>
      </c>
      <c r="D2321">
        <v>1968</v>
      </c>
      <c r="E2321">
        <v>187.32701059999999</v>
      </c>
    </row>
    <row r="2322" spans="1:5">
      <c r="A2322" t="s">
        <v>116</v>
      </c>
      <c r="B2322" t="s">
        <v>539</v>
      </c>
      <c r="C2322" t="s">
        <v>115</v>
      </c>
      <c r="D2322">
        <v>1968</v>
      </c>
      <c r="E2322">
        <v>127.0369549</v>
      </c>
    </row>
    <row r="2323" spans="1:5">
      <c r="A2323" t="s">
        <v>114</v>
      </c>
      <c r="B2323" t="s">
        <v>539</v>
      </c>
      <c r="C2323" t="s">
        <v>113</v>
      </c>
      <c r="D2323">
        <v>1968</v>
      </c>
      <c r="E2323">
        <v>290.3493416</v>
      </c>
    </row>
    <row r="2324" spans="1:5">
      <c r="A2324" t="s">
        <v>112</v>
      </c>
      <c r="B2324" t="s">
        <v>539</v>
      </c>
      <c r="C2324" t="s">
        <v>111</v>
      </c>
      <c r="D2324">
        <v>1968</v>
      </c>
    </row>
    <row r="2325" spans="1:5">
      <c r="A2325" t="s">
        <v>110</v>
      </c>
      <c r="B2325" t="s">
        <v>539</v>
      </c>
      <c r="C2325" t="s">
        <v>109</v>
      </c>
      <c r="D2325">
        <v>1968</v>
      </c>
    </row>
    <row r="2326" spans="1:5">
      <c r="A2326" t="s">
        <v>108</v>
      </c>
      <c r="B2326" t="s">
        <v>539</v>
      </c>
      <c r="C2326" t="s">
        <v>107</v>
      </c>
      <c r="D2326">
        <v>1968</v>
      </c>
    </row>
    <row r="2327" spans="1:5">
      <c r="A2327" t="s">
        <v>106</v>
      </c>
      <c r="B2327" t="s">
        <v>536</v>
      </c>
      <c r="C2327" t="s">
        <v>105</v>
      </c>
      <c r="D2327">
        <v>1968</v>
      </c>
      <c r="E2327">
        <v>175.0873934</v>
      </c>
    </row>
    <row r="2328" spans="1:5">
      <c r="A2328" t="s">
        <v>104</v>
      </c>
      <c r="B2328" t="s">
        <v>539</v>
      </c>
      <c r="C2328" t="s">
        <v>103</v>
      </c>
      <c r="D2328">
        <v>1968</v>
      </c>
    </row>
    <row r="2329" spans="1:5">
      <c r="A2329" t="s">
        <v>102</v>
      </c>
      <c r="B2329" t="s">
        <v>536</v>
      </c>
      <c r="C2329" t="s">
        <v>101</v>
      </c>
      <c r="D2329">
        <v>1968</v>
      </c>
      <c r="E2329">
        <v>175.1032926</v>
      </c>
    </row>
    <row r="2330" spans="1:5">
      <c r="A2330" t="s">
        <v>100</v>
      </c>
      <c r="B2330" t="s">
        <v>536</v>
      </c>
      <c r="C2330" t="s">
        <v>99</v>
      </c>
      <c r="D2330">
        <v>1968</v>
      </c>
    </row>
    <row r="2331" spans="1:5">
      <c r="A2331" t="s">
        <v>98</v>
      </c>
      <c r="B2331" t="s">
        <v>539</v>
      </c>
      <c r="C2331" t="s">
        <v>97</v>
      </c>
      <c r="D2331">
        <v>1968</v>
      </c>
    </row>
    <row r="2332" spans="1:5">
      <c r="A2332" t="s">
        <v>96</v>
      </c>
      <c r="B2332" t="s">
        <v>539</v>
      </c>
      <c r="C2332" t="s">
        <v>95</v>
      </c>
      <c r="D2332">
        <v>1968</v>
      </c>
      <c r="E2332">
        <v>613.23259199999995</v>
      </c>
    </row>
    <row r="2333" spans="1:5">
      <c r="A2333" t="s">
        <v>94</v>
      </c>
      <c r="B2333" t="s">
        <v>539</v>
      </c>
      <c r="C2333" t="s">
        <v>93</v>
      </c>
      <c r="D2333">
        <v>1968</v>
      </c>
    </row>
    <row r="2334" spans="1:5">
      <c r="A2334" t="s">
        <v>92</v>
      </c>
      <c r="B2334" t="s">
        <v>539</v>
      </c>
      <c r="C2334" t="s">
        <v>91</v>
      </c>
      <c r="D2334">
        <v>1968</v>
      </c>
    </row>
    <row r="2335" spans="1:5">
      <c r="A2335" t="s">
        <v>90</v>
      </c>
      <c r="B2335" t="s">
        <v>539</v>
      </c>
      <c r="C2335" t="s">
        <v>89</v>
      </c>
      <c r="D2335">
        <v>1968</v>
      </c>
      <c r="E2335">
        <v>3683.3136939999999</v>
      </c>
    </row>
    <row r="2336" spans="1:5">
      <c r="A2336" t="s">
        <v>88</v>
      </c>
      <c r="B2336" t="s">
        <v>539</v>
      </c>
      <c r="C2336" t="s">
        <v>87</v>
      </c>
      <c r="D2336">
        <v>1968</v>
      </c>
      <c r="E2336">
        <v>189.0330318</v>
      </c>
    </row>
    <row r="2337" spans="1:5">
      <c r="A2337" t="s">
        <v>86</v>
      </c>
      <c r="B2337" t="s">
        <v>539</v>
      </c>
      <c r="C2337" t="s">
        <v>85</v>
      </c>
      <c r="D2337">
        <v>1968</v>
      </c>
    </row>
    <row r="2338" spans="1:5">
      <c r="A2338" t="s">
        <v>84</v>
      </c>
      <c r="B2338" t="s">
        <v>539</v>
      </c>
      <c r="C2338" t="s">
        <v>83</v>
      </c>
      <c r="D2338">
        <v>1968</v>
      </c>
      <c r="E2338">
        <v>314.35106480000002</v>
      </c>
    </row>
    <row r="2339" spans="1:5">
      <c r="A2339" t="s">
        <v>82</v>
      </c>
      <c r="B2339" t="s">
        <v>539</v>
      </c>
      <c r="C2339" t="s">
        <v>81</v>
      </c>
      <c r="D2339">
        <v>1968</v>
      </c>
      <c r="E2339">
        <v>295.44941590000002</v>
      </c>
    </row>
    <row r="2340" spans="1:5">
      <c r="A2340" t="s">
        <v>80</v>
      </c>
      <c r="B2340" t="s">
        <v>539</v>
      </c>
      <c r="C2340" t="s">
        <v>79</v>
      </c>
      <c r="D2340">
        <v>1968</v>
      </c>
    </row>
    <row r="2341" spans="1:5">
      <c r="A2341" t="s">
        <v>78</v>
      </c>
      <c r="B2341" t="s">
        <v>539</v>
      </c>
      <c r="C2341" t="s">
        <v>77</v>
      </c>
      <c r="D2341">
        <v>1968</v>
      </c>
      <c r="E2341">
        <v>129.7326181</v>
      </c>
    </row>
    <row r="2342" spans="1:5">
      <c r="A2342" t="s">
        <v>76</v>
      </c>
      <c r="B2342" t="s">
        <v>536</v>
      </c>
      <c r="C2342" t="s">
        <v>75</v>
      </c>
      <c r="D2342">
        <v>1968</v>
      </c>
      <c r="E2342">
        <v>96.90787899</v>
      </c>
    </row>
    <row r="2343" spans="1:5">
      <c r="A2343" t="s">
        <v>74</v>
      </c>
      <c r="B2343" t="s">
        <v>536</v>
      </c>
      <c r="C2343" t="s">
        <v>73</v>
      </c>
      <c r="D2343">
        <v>1968</v>
      </c>
    </row>
    <row r="2344" spans="1:5">
      <c r="A2344" t="s">
        <v>72</v>
      </c>
      <c r="B2344" t="s">
        <v>539</v>
      </c>
      <c r="C2344" t="s">
        <v>71</v>
      </c>
      <c r="D2344">
        <v>1968</v>
      </c>
      <c r="E2344">
        <v>124.3495722</v>
      </c>
    </row>
    <row r="2345" spans="1:5">
      <c r="A2345" t="s">
        <v>70</v>
      </c>
      <c r="B2345" t="s">
        <v>539</v>
      </c>
      <c r="C2345" t="s">
        <v>69</v>
      </c>
      <c r="D2345">
        <v>1968</v>
      </c>
      <c r="E2345">
        <v>174.78712999999999</v>
      </c>
    </row>
    <row r="2346" spans="1:5">
      <c r="A2346" t="s">
        <v>68</v>
      </c>
      <c r="B2346" t="s">
        <v>539</v>
      </c>
      <c r="C2346" t="s">
        <v>67</v>
      </c>
      <c r="D2346">
        <v>1968</v>
      </c>
    </row>
    <row r="2347" spans="1:5">
      <c r="A2347" t="s">
        <v>66</v>
      </c>
      <c r="B2347" t="s">
        <v>539</v>
      </c>
      <c r="C2347" t="s">
        <v>65</v>
      </c>
      <c r="D2347">
        <v>1968</v>
      </c>
    </row>
    <row r="2348" spans="1:5">
      <c r="A2348" t="s">
        <v>64</v>
      </c>
      <c r="B2348" t="s">
        <v>536</v>
      </c>
      <c r="C2348" t="s">
        <v>63</v>
      </c>
      <c r="D2348">
        <v>1968</v>
      </c>
      <c r="E2348">
        <v>516.81037900000001</v>
      </c>
    </row>
    <row r="2349" spans="1:5">
      <c r="A2349" t="s">
        <v>62</v>
      </c>
      <c r="B2349" t="s">
        <v>539</v>
      </c>
      <c r="C2349" t="s">
        <v>61</v>
      </c>
      <c r="D2349">
        <v>1968</v>
      </c>
    </row>
    <row r="2350" spans="1:5">
      <c r="A2350" t="s">
        <v>60</v>
      </c>
      <c r="B2350" t="s">
        <v>536</v>
      </c>
      <c r="C2350" t="s">
        <v>59</v>
      </c>
      <c r="D2350">
        <v>1968</v>
      </c>
    </row>
    <row r="2351" spans="1:5">
      <c r="A2351" t="s">
        <v>58</v>
      </c>
      <c r="B2351" t="s">
        <v>539</v>
      </c>
      <c r="C2351" t="s">
        <v>57</v>
      </c>
      <c r="D2351">
        <v>1968</v>
      </c>
    </row>
    <row r="2352" spans="1:5">
      <c r="A2352" t="s">
        <v>56</v>
      </c>
      <c r="B2352" t="s">
        <v>536</v>
      </c>
      <c r="C2352" t="s">
        <v>55</v>
      </c>
      <c r="D2352">
        <v>1968</v>
      </c>
      <c r="E2352">
        <v>104.5759315</v>
      </c>
    </row>
    <row r="2353" spans="1:5">
      <c r="A2353" t="s">
        <v>54</v>
      </c>
      <c r="B2353" t="s">
        <v>536</v>
      </c>
      <c r="C2353" t="s">
        <v>53</v>
      </c>
      <c r="D2353">
        <v>1968</v>
      </c>
      <c r="E2353">
        <v>175.1032926</v>
      </c>
    </row>
    <row r="2354" spans="1:5">
      <c r="A2354" t="s">
        <v>52</v>
      </c>
      <c r="B2354" t="s">
        <v>539</v>
      </c>
      <c r="C2354" t="s">
        <v>51</v>
      </c>
      <c r="D2354">
        <v>1968</v>
      </c>
      <c r="E2354">
        <v>814.73539619999997</v>
      </c>
    </row>
    <row r="2355" spans="1:5">
      <c r="A2355" t="s">
        <v>50</v>
      </c>
      <c r="B2355" t="s">
        <v>539</v>
      </c>
      <c r="C2355" t="s">
        <v>49</v>
      </c>
      <c r="D2355">
        <v>1968</v>
      </c>
      <c r="E2355">
        <v>250.8518741</v>
      </c>
    </row>
    <row r="2356" spans="1:5">
      <c r="A2356" t="s">
        <v>6</v>
      </c>
      <c r="B2356" t="s">
        <v>539</v>
      </c>
      <c r="C2356" t="s">
        <v>48</v>
      </c>
      <c r="D2356">
        <v>1968</v>
      </c>
      <c r="E2356">
        <v>526.21399670000005</v>
      </c>
    </row>
    <row r="2357" spans="1:5">
      <c r="A2357" t="s">
        <v>47</v>
      </c>
      <c r="B2357" t="s">
        <v>539</v>
      </c>
      <c r="C2357" t="s">
        <v>46</v>
      </c>
      <c r="D2357">
        <v>1968</v>
      </c>
    </row>
    <row r="2358" spans="1:5">
      <c r="A2358" t="s">
        <v>45</v>
      </c>
      <c r="B2358" t="s">
        <v>539</v>
      </c>
      <c r="C2358" t="s">
        <v>44</v>
      </c>
      <c r="D2358">
        <v>1968</v>
      </c>
    </row>
    <row r="2359" spans="1:5">
      <c r="A2359" t="s">
        <v>43</v>
      </c>
      <c r="B2359" t="s">
        <v>539</v>
      </c>
      <c r="C2359" t="s">
        <v>42</v>
      </c>
      <c r="D2359">
        <v>1968</v>
      </c>
      <c r="E2359">
        <v>116.9643281</v>
      </c>
    </row>
    <row r="2360" spans="1:5">
      <c r="A2360" t="s">
        <v>41</v>
      </c>
      <c r="B2360" t="s">
        <v>539</v>
      </c>
      <c r="C2360" t="s">
        <v>40</v>
      </c>
      <c r="D2360">
        <v>1968</v>
      </c>
    </row>
    <row r="2361" spans="1:5">
      <c r="A2361" t="s">
        <v>39</v>
      </c>
      <c r="B2361" t="s">
        <v>536</v>
      </c>
      <c r="C2361" t="s">
        <v>38</v>
      </c>
      <c r="D2361">
        <v>1968</v>
      </c>
      <c r="E2361">
        <v>234.87610720000001</v>
      </c>
    </row>
    <row r="2362" spans="1:5">
      <c r="A2362" t="s">
        <v>37</v>
      </c>
      <c r="B2362" t="s">
        <v>539</v>
      </c>
      <c r="C2362" t="s">
        <v>36</v>
      </c>
      <c r="D2362">
        <v>1968</v>
      </c>
      <c r="E2362">
        <v>574.34419170000001</v>
      </c>
    </row>
    <row r="2363" spans="1:5">
      <c r="A2363" t="s">
        <v>4</v>
      </c>
      <c r="B2363" t="s">
        <v>539</v>
      </c>
      <c r="C2363" t="s">
        <v>35</v>
      </c>
      <c r="D2363">
        <v>1968</v>
      </c>
      <c r="E2363">
        <v>4695.9233899999999</v>
      </c>
    </row>
    <row r="2364" spans="1:5">
      <c r="A2364" t="s">
        <v>34</v>
      </c>
      <c r="B2364" t="s">
        <v>539</v>
      </c>
      <c r="C2364" t="s">
        <v>33</v>
      </c>
      <c r="D2364">
        <v>1968</v>
      </c>
    </row>
    <row r="2365" spans="1:5">
      <c r="A2365" t="s">
        <v>32</v>
      </c>
      <c r="B2365" t="s">
        <v>539</v>
      </c>
      <c r="C2365" t="s">
        <v>31</v>
      </c>
      <c r="D2365">
        <v>1968</v>
      </c>
      <c r="E2365">
        <v>173.22514760000001</v>
      </c>
    </row>
    <row r="2366" spans="1:5">
      <c r="A2366" t="s">
        <v>30</v>
      </c>
      <c r="B2366" t="s">
        <v>539</v>
      </c>
      <c r="C2366" t="s">
        <v>29</v>
      </c>
      <c r="D2366">
        <v>1968</v>
      </c>
      <c r="E2366">
        <v>1042.404857</v>
      </c>
    </row>
    <row r="2367" spans="1:5">
      <c r="A2367" t="s">
        <v>28</v>
      </c>
      <c r="B2367" t="s">
        <v>539</v>
      </c>
      <c r="C2367" t="s">
        <v>27</v>
      </c>
      <c r="D2367">
        <v>1968</v>
      </c>
    </row>
    <row r="2368" spans="1:5">
      <c r="A2368" t="s">
        <v>26</v>
      </c>
      <c r="B2368" t="s">
        <v>539</v>
      </c>
      <c r="C2368" t="s">
        <v>25</v>
      </c>
      <c r="D2368">
        <v>1968</v>
      </c>
      <c r="E2368">
        <v>3183.1501830000002</v>
      </c>
    </row>
    <row r="2369" spans="1:5">
      <c r="A2369" t="s">
        <v>3</v>
      </c>
      <c r="B2369" t="s">
        <v>539</v>
      </c>
      <c r="C2369" t="s">
        <v>24</v>
      </c>
      <c r="D2369">
        <v>1968</v>
      </c>
    </row>
    <row r="2370" spans="1:5">
      <c r="A2370" t="s">
        <v>23</v>
      </c>
      <c r="B2370" t="s">
        <v>539</v>
      </c>
      <c r="C2370" t="s">
        <v>22</v>
      </c>
      <c r="D2370">
        <v>1968</v>
      </c>
    </row>
    <row r="2371" spans="1:5">
      <c r="A2371" t="s">
        <v>21</v>
      </c>
      <c r="B2371" t="s">
        <v>536</v>
      </c>
      <c r="C2371" t="s">
        <v>20</v>
      </c>
      <c r="D2371">
        <v>1968</v>
      </c>
      <c r="E2371">
        <v>691.22194999999999</v>
      </c>
    </row>
    <row r="2372" spans="1:5">
      <c r="A2372" t="s">
        <v>19</v>
      </c>
      <c r="B2372" t="s">
        <v>539</v>
      </c>
      <c r="C2372" t="s">
        <v>18</v>
      </c>
      <c r="D2372">
        <v>1968</v>
      </c>
    </row>
    <row r="2373" spans="1:5">
      <c r="A2373" t="s">
        <v>17</v>
      </c>
      <c r="B2373" t="s">
        <v>539</v>
      </c>
      <c r="C2373" t="s">
        <v>16</v>
      </c>
      <c r="D2373">
        <v>1968</v>
      </c>
    </row>
    <row r="2374" spans="1:5">
      <c r="A2374" t="s">
        <v>15</v>
      </c>
      <c r="B2374" t="s">
        <v>539</v>
      </c>
      <c r="C2374" t="s">
        <v>14</v>
      </c>
      <c r="D2374">
        <v>1968</v>
      </c>
    </row>
    <row r="2375" spans="1:5">
      <c r="A2375" t="s">
        <v>13</v>
      </c>
      <c r="B2375" t="s">
        <v>539</v>
      </c>
      <c r="C2375" t="s">
        <v>12</v>
      </c>
      <c r="D2375">
        <v>1968</v>
      </c>
      <c r="E2375">
        <v>696.81170499999996</v>
      </c>
    </row>
    <row r="2376" spans="1:5">
      <c r="A2376" t="s">
        <v>11</v>
      </c>
      <c r="B2376" t="s">
        <v>539</v>
      </c>
      <c r="C2376" t="s">
        <v>10</v>
      </c>
      <c r="D2376">
        <v>1968</v>
      </c>
      <c r="E2376">
        <v>410.48626059999998</v>
      </c>
    </row>
    <row r="2377" spans="1:5">
      <c r="A2377" t="s">
        <v>9</v>
      </c>
      <c r="B2377" t="s">
        <v>539</v>
      </c>
      <c r="C2377" t="s">
        <v>8</v>
      </c>
      <c r="D2377">
        <v>1968</v>
      </c>
      <c r="E2377">
        <v>304.9821589</v>
      </c>
    </row>
    <row r="2378" spans="1:5">
      <c r="A2378" t="s">
        <v>528</v>
      </c>
      <c r="B2378" t="s">
        <v>539</v>
      </c>
      <c r="C2378" t="s">
        <v>527</v>
      </c>
      <c r="D2378">
        <v>1969</v>
      </c>
    </row>
    <row r="2379" spans="1:5">
      <c r="A2379" t="s">
        <v>526</v>
      </c>
      <c r="B2379" t="s">
        <v>539</v>
      </c>
      <c r="C2379" t="s">
        <v>525</v>
      </c>
      <c r="D2379">
        <v>1969</v>
      </c>
      <c r="E2379">
        <v>129.7985414</v>
      </c>
    </row>
    <row r="2380" spans="1:5">
      <c r="A2380" t="s">
        <v>524</v>
      </c>
      <c r="B2380" t="s">
        <v>539</v>
      </c>
      <c r="C2380" t="s">
        <v>523</v>
      </c>
      <c r="D2380">
        <v>1969</v>
      </c>
    </row>
    <row r="2381" spans="1:5">
      <c r="A2381" t="s">
        <v>522</v>
      </c>
      <c r="B2381" t="s">
        <v>539</v>
      </c>
      <c r="C2381" t="s">
        <v>521</v>
      </c>
      <c r="D2381">
        <v>1969</v>
      </c>
    </row>
    <row r="2382" spans="1:5">
      <c r="A2382" t="s">
        <v>520</v>
      </c>
      <c r="B2382" t="s">
        <v>539</v>
      </c>
      <c r="C2382" t="s">
        <v>519</v>
      </c>
      <c r="D2382">
        <v>1969</v>
      </c>
    </row>
    <row r="2383" spans="1:5">
      <c r="A2383" t="s">
        <v>518</v>
      </c>
      <c r="B2383" t="s">
        <v>536</v>
      </c>
      <c r="C2383" t="s">
        <v>517</v>
      </c>
      <c r="D2383">
        <v>1969</v>
      </c>
      <c r="E2383">
        <v>238.90967710000001</v>
      </c>
    </row>
    <row r="2384" spans="1:5">
      <c r="A2384" t="s">
        <v>516</v>
      </c>
      <c r="B2384" t="s">
        <v>539</v>
      </c>
      <c r="C2384" t="s">
        <v>515</v>
      </c>
      <c r="D2384">
        <v>1969</v>
      </c>
    </row>
    <row r="2385" spans="1:5">
      <c r="A2385" t="s">
        <v>1</v>
      </c>
      <c r="B2385" t="s">
        <v>539</v>
      </c>
      <c r="C2385" t="s">
        <v>514</v>
      </c>
      <c r="D2385">
        <v>1969</v>
      </c>
      <c r="E2385">
        <v>1324.0829349999999</v>
      </c>
    </row>
    <row r="2386" spans="1:5">
      <c r="A2386" t="s">
        <v>513</v>
      </c>
      <c r="B2386" t="s">
        <v>539</v>
      </c>
      <c r="C2386" t="s">
        <v>512</v>
      </c>
      <c r="D2386">
        <v>1969</v>
      </c>
    </row>
    <row r="2387" spans="1:5">
      <c r="A2387" t="s">
        <v>511</v>
      </c>
      <c r="B2387" t="s">
        <v>539</v>
      </c>
      <c r="C2387" t="s">
        <v>510</v>
      </c>
      <c r="D2387">
        <v>1969</v>
      </c>
    </row>
    <row r="2388" spans="1:5">
      <c r="A2388" t="s">
        <v>509</v>
      </c>
      <c r="B2388" t="s">
        <v>539</v>
      </c>
      <c r="C2388" t="s">
        <v>508</v>
      </c>
      <c r="D2388">
        <v>1969</v>
      </c>
    </row>
    <row r="2389" spans="1:5">
      <c r="A2389" t="s">
        <v>507</v>
      </c>
      <c r="B2389" t="s">
        <v>539</v>
      </c>
      <c r="C2389" t="s">
        <v>506</v>
      </c>
      <c r="D2389">
        <v>1969</v>
      </c>
      <c r="E2389">
        <v>2989.415344</v>
      </c>
    </row>
    <row r="2390" spans="1:5">
      <c r="A2390" t="s">
        <v>505</v>
      </c>
      <c r="B2390" t="s">
        <v>539</v>
      </c>
      <c r="C2390" t="s">
        <v>504</v>
      </c>
      <c r="D2390">
        <v>1969</v>
      </c>
      <c r="E2390">
        <v>1825.3861260000001</v>
      </c>
    </row>
    <row r="2391" spans="1:5">
      <c r="A2391" t="s">
        <v>503</v>
      </c>
      <c r="B2391" t="s">
        <v>539</v>
      </c>
      <c r="C2391" t="s">
        <v>502</v>
      </c>
      <c r="D2391">
        <v>1969</v>
      </c>
    </row>
    <row r="2392" spans="1:5">
      <c r="A2392" t="s">
        <v>501</v>
      </c>
      <c r="B2392" t="s">
        <v>539</v>
      </c>
      <c r="C2392" t="s">
        <v>500</v>
      </c>
      <c r="D2392">
        <v>1969</v>
      </c>
      <c r="E2392">
        <v>56.078881420000002</v>
      </c>
    </row>
    <row r="2393" spans="1:5">
      <c r="A2393" t="s">
        <v>499</v>
      </c>
      <c r="B2393" t="s">
        <v>539</v>
      </c>
      <c r="C2393" t="s">
        <v>498</v>
      </c>
      <c r="D2393">
        <v>1969</v>
      </c>
      <c r="E2393">
        <v>2458.0818199999999</v>
      </c>
    </row>
    <row r="2394" spans="1:5">
      <c r="A2394" t="s">
        <v>497</v>
      </c>
      <c r="B2394" t="s">
        <v>539</v>
      </c>
      <c r="C2394" t="s">
        <v>496</v>
      </c>
      <c r="D2394">
        <v>1969</v>
      </c>
      <c r="E2394">
        <v>116.02509430000001</v>
      </c>
    </row>
    <row r="2395" spans="1:5">
      <c r="A2395" t="s">
        <v>495</v>
      </c>
      <c r="B2395" t="s">
        <v>539</v>
      </c>
      <c r="C2395" t="s">
        <v>494</v>
      </c>
      <c r="D2395">
        <v>1969</v>
      </c>
      <c r="E2395">
        <v>86.520211110000005</v>
      </c>
    </row>
    <row r="2396" spans="1:5">
      <c r="A2396" t="s">
        <v>2</v>
      </c>
      <c r="B2396" t="s">
        <v>539</v>
      </c>
      <c r="C2396" t="s">
        <v>493</v>
      </c>
      <c r="D2396">
        <v>1969</v>
      </c>
      <c r="E2396">
        <v>133.57543670000001</v>
      </c>
    </row>
    <row r="2397" spans="1:5">
      <c r="A2397" t="s">
        <v>492</v>
      </c>
      <c r="B2397" t="s">
        <v>539</v>
      </c>
      <c r="C2397" t="s">
        <v>491</v>
      </c>
      <c r="D2397">
        <v>1969</v>
      </c>
    </row>
    <row r="2398" spans="1:5">
      <c r="A2398" t="s">
        <v>490</v>
      </c>
      <c r="B2398" t="s">
        <v>539</v>
      </c>
      <c r="C2398" t="s">
        <v>489</v>
      </c>
      <c r="D2398">
        <v>1969</v>
      </c>
    </row>
    <row r="2399" spans="1:5">
      <c r="A2399" t="s">
        <v>488</v>
      </c>
      <c r="B2399" t="s">
        <v>539</v>
      </c>
      <c r="C2399" t="s">
        <v>487</v>
      </c>
      <c r="D2399">
        <v>1969</v>
      </c>
      <c r="E2399">
        <v>3215.486672</v>
      </c>
    </row>
    <row r="2400" spans="1:5">
      <c r="A2400" t="s">
        <v>486</v>
      </c>
      <c r="B2400" t="s">
        <v>539</v>
      </c>
      <c r="C2400" t="s">
        <v>485</v>
      </c>
      <c r="D2400">
        <v>1969</v>
      </c>
    </row>
    <row r="2401" spans="1:5">
      <c r="A2401" t="s">
        <v>484</v>
      </c>
      <c r="B2401" t="s">
        <v>539</v>
      </c>
      <c r="C2401" t="s">
        <v>483</v>
      </c>
      <c r="D2401">
        <v>1969</v>
      </c>
    </row>
    <row r="2402" spans="1:5">
      <c r="A2402" t="s">
        <v>482</v>
      </c>
      <c r="B2402" t="s">
        <v>539</v>
      </c>
      <c r="C2402" t="s">
        <v>481</v>
      </c>
      <c r="D2402">
        <v>1969</v>
      </c>
      <c r="E2402">
        <v>396.65430629999997</v>
      </c>
    </row>
    <row r="2403" spans="1:5">
      <c r="A2403" t="s">
        <v>480</v>
      </c>
      <c r="B2403" t="s">
        <v>539</v>
      </c>
      <c r="C2403" t="s">
        <v>479</v>
      </c>
      <c r="D2403">
        <v>1969</v>
      </c>
      <c r="E2403">
        <v>3053.703704</v>
      </c>
    </row>
    <row r="2404" spans="1:5">
      <c r="A2404" t="s">
        <v>478</v>
      </c>
      <c r="B2404" t="s">
        <v>539</v>
      </c>
      <c r="C2404" t="s">
        <v>477</v>
      </c>
      <c r="D2404">
        <v>1969</v>
      </c>
      <c r="E2404">
        <v>218.55580119999999</v>
      </c>
    </row>
    <row r="2405" spans="1:5">
      <c r="A2405" t="s">
        <v>476</v>
      </c>
      <c r="B2405" t="s">
        <v>539</v>
      </c>
      <c r="C2405" t="s">
        <v>475</v>
      </c>
      <c r="D2405">
        <v>1969</v>
      </c>
      <c r="E2405">
        <v>403.0652523</v>
      </c>
    </row>
    <row r="2406" spans="1:5">
      <c r="A2406" t="s">
        <v>474</v>
      </c>
      <c r="B2406" t="s">
        <v>539</v>
      </c>
      <c r="C2406" t="s">
        <v>473</v>
      </c>
      <c r="D2406">
        <v>1969</v>
      </c>
    </row>
    <row r="2407" spans="1:5">
      <c r="A2407" t="s">
        <v>472</v>
      </c>
      <c r="B2407" t="s">
        <v>539</v>
      </c>
      <c r="C2407" t="s">
        <v>471</v>
      </c>
      <c r="D2407">
        <v>1969</v>
      </c>
      <c r="E2407">
        <v>1303.739413</v>
      </c>
    </row>
    <row r="2408" spans="1:5">
      <c r="A2408" t="s">
        <v>470</v>
      </c>
      <c r="B2408" t="s">
        <v>539</v>
      </c>
      <c r="C2408" t="s">
        <v>469</v>
      </c>
      <c r="D2408">
        <v>1969</v>
      </c>
    </row>
    <row r="2409" spans="1:5">
      <c r="A2409" t="s">
        <v>468</v>
      </c>
      <c r="B2409" t="s">
        <v>539</v>
      </c>
      <c r="C2409" t="s">
        <v>467</v>
      </c>
      <c r="D2409">
        <v>1969</v>
      </c>
      <c r="E2409">
        <v>114.83420529999999</v>
      </c>
    </row>
    <row r="2410" spans="1:5">
      <c r="A2410" t="s">
        <v>466</v>
      </c>
      <c r="B2410" t="s">
        <v>539</v>
      </c>
      <c r="C2410" t="s">
        <v>465</v>
      </c>
      <c r="D2410">
        <v>1969</v>
      </c>
      <c r="E2410">
        <v>104.9197037</v>
      </c>
    </row>
    <row r="2411" spans="1:5">
      <c r="A2411" t="s">
        <v>464</v>
      </c>
      <c r="B2411" t="s">
        <v>539</v>
      </c>
      <c r="C2411" t="s">
        <v>463</v>
      </c>
      <c r="D2411">
        <v>1969</v>
      </c>
      <c r="E2411">
        <v>3703.990405</v>
      </c>
    </row>
    <row r="2412" spans="1:5">
      <c r="A2412" t="s">
        <v>462</v>
      </c>
      <c r="B2412" t="s">
        <v>536</v>
      </c>
      <c r="C2412" t="s">
        <v>461</v>
      </c>
      <c r="D2412">
        <v>1969</v>
      </c>
    </row>
    <row r="2413" spans="1:5">
      <c r="A2413" t="s">
        <v>460</v>
      </c>
      <c r="B2413" t="s">
        <v>539</v>
      </c>
      <c r="C2413" t="s">
        <v>459</v>
      </c>
      <c r="D2413">
        <v>1969</v>
      </c>
      <c r="E2413">
        <v>3344.7836029999999</v>
      </c>
    </row>
    <row r="2414" spans="1:5">
      <c r="A2414" t="s">
        <v>458</v>
      </c>
      <c r="B2414" t="s">
        <v>539</v>
      </c>
      <c r="C2414" t="s">
        <v>457</v>
      </c>
      <c r="D2414">
        <v>1969</v>
      </c>
    </row>
    <row r="2415" spans="1:5">
      <c r="A2415" t="s">
        <v>456</v>
      </c>
      <c r="B2415" t="s">
        <v>539</v>
      </c>
      <c r="C2415" t="s">
        <v>455</v>
      </c>
      <c r="D2415">
        <v>1969</v>
      </c>
      <c r="E2415">
        <v>893.24759689999996</v>
      </c>
    </row>
    <row r="2416" spans="1:5">
      <c r="A2416" t="s">
        <v>454</v>
      </c>
      <c r="B2416" t="s">
        <v>539</v>
      </c>
      <c r="C2416" t="s">
        <v>453</v>
      </c>
      <c r="D2416">
        <v>1969</v>
      </c>
      <c r="E2416">
        <v>100.1299033</v>
      </c>
    </row>
    <row r="2417" spans="1:5">
      <c r="A2417" t="s">
        <v>679</v>
      </c>
      <c r="B2417" t="s">
        <v>539</v>
      </c>
      <c r="C2417" t="s">
        <v>451</v>
      </c>
      <c r="D2417">
        <v>1969</v>
      </c>
      <c r="E2417">
        <v>270.75736060000003</v>
      </c>
    </row>
    <row r="2418" spans="1:5">
      <c r="A2418" t="s">
        <v>450</v>
      </c>
      <c r="B2418" t="s">
        <v>539</v>
      </c>
      <c r="C2418" t="s">
        <v>449</v>
      </c>
      <c r="D2418">
        <v>1969</v>
      </c>
      <c r="E2418">
        <v>181.06780130000001</v>
      </c>
    </row>
    <row r="2419" spans="1:5">
      <c r="A2419" t="s">
        <v>448</v>
      </c>
      <c r="B2419" t="s">
        <v>539</v>
      </c>
      <c r="C2419" t="s">
        <v>447</v>
      </c>
      <c r="D2419">
        <v>1969</v>
      </c>
      <c r="E2419">
        <v>258.6186237</v>
      </c>
    </row>
    <row r="2420" spans="1:5">
      <c r="A2420" t="s">
        <v>446</v>
      </c>
      <c r="B2420" t="s">
        <v>539</v>
      </c>
      <c r="C2420" t="s">
        <v>445</v>
      </c>
      <c r="D2420">
        <v>1969</v>
      </c>
      <c r="E2420">
        <v>200.00802630000001</v>
      </c>
    </row>
    <row r="2421" spans="1:5">
      <c r="A2421" t="s">
        <v>444</v>
      </c>
      <c r="B2421" t="s">
        <v>539</v>
      </c>
      <c r="C2421" t="s">
        <v>443</v>
      </c>
      <c r="D2421">
        <v>1969</v>
      </c>
      <c r="E2421">
        <v>298.0524064</v>
      </c>
    </row>
    <row r="2422" spans="1:5">
      <c r="A2422" t="s">
        <v>442</v>
      </c>
      <c r="B2422" t="s">
        <v>539</v>
      </c>
      <c r="C2422" t="s">
        <v>441</v>
      </c>
      <c r="D2422">
        <v>1969</v>
      </c>
    </row>
    <row r="2423" spans="1:5">
      <c r="A2423" t="s">
        <v>440</v>
      </c>
      <c r="B2423" t="s">
        <v>539</v>
      </c>
      <c r="C2423" t="s">
        <v>439</v>
      </c>
      <c r="D2423">
        <v>1969</v>
      </c>
    </row>
    <row r="2424" spans="1:5">
      <c r="A2424" t="s">
        <v>438</v>
      </c>
      <c r="B2424" t="s">
        <v>539</v>
      </c>
      <c r="C2424" t="s">
        <v>437</v>
      </c>
      <c r="D2424">
        <v>1969</v>
      </c>
      <c r="E2424">
        <v>474.68441430000001</v>
      </c>
    </row>
    <row r="2425" spans="1:5">
      <c r="A2425" t="s">
        <v>436</v>
      </c>
      <c r="B2425" t="s">
        <v>536</v>
      </c>
      <c r="C2425" t="s">
        <v>435</v>
      </c>
      <c r="D2425">
        <v>1969</v>
      </c>
      <c r="E2425">
        <v>706.14724939999996</v>
      </c>
    </row>
    <row r="2426" spans="1:5">
      <c r="A2426" t="s">
        <v>434</v>
      </c>
      <c r="B2426" t="s">
        <v>539</v>
      </c>
      <c r="C2426" t="s">
        <v>433</v>
      </c>
      <c r="D2426">
        <v>1969</v>
      </c>
    </row>
    <row r="2427" spans="1:5">
      <c r="A2427" t="s">
        <v>432</v>
      </c>
      <c r="B2427" t="s">
        <v>539</v>
      </c>
      <c r="C2427" t="s">
        <v>431</v>
      </c>
      <c r="D2427">
        <v>1969</v>
      </c>
    </row>
    <row r="2428" spans="1:5">
      <c r="A2428" t="s">
        <v>430</v>
      </c>
      <c r="B2428" t="s">
        <v>539</v>
      </c>
      <c r="C2428" t="s">
        <v>429</v>
      </c>
      <c r="D2428">
        <v>1969</v>
      </c>
    </row>
    <row r="2429" spans="1:5">
      <c r="A2429" t="s">
        <v>428</v>
      </c>
      <c r="B2429" t="s">
        <v>539</v>
      </c>
      <c r="C2429" t="s">
        <v>427</v>
      </c>
      <c r="D2429">
        <v>1969</v>
      </c>
    </row>
    <row r="2430" spans="1:5">
      <c r="A2430" t="s">
        <v>426</v>
      </c>
      <c r="B2430" t="s">
        <v>539</v>
      </c>
      <c r="C2430" t="s">
        <v>425</v>
      </c>
      <c r="D2430">
        <v>1969</v>
      </c>
    </row>
    <row r="2431" spans="1:5">
      <c r="A2431" t="s">
        <v>7</v>
      </c>
      <c r="B2431" t="s">
        <v>539</v>
      </c>
      <c r="C2431" t="s">
        <v>424</v>
      </c>
      <c r="D2431">
        <v>1969</v>
      </c>
    </row>
    <row r="2432" spans="1:5">
      <c r="A2432" t="s">
        <v>423</v>
      </c>
      <c r="B2432" t="s">
        <v>539</v>
      </c>
      <c r="C2432" t="s">
        <v>422</v>
      </c>
      <c r="D2432">
        <v>1969</v>
      </c>
    </row>
    <row r="2433" spans="1:5">
      <c r="A2433" t="s">
        <v>421</v>
      </c>
      <c r="B2433" t="s">
        <v>539</v>
      </c>
      <c r="C2433" t="s">
        <v>420</v>
      </c>
      <c r="D2433">
        <v>1969</v>
      </c>
    </row>
    <row r="2434" spans="1:5">
      <c r="A2434" t="s">
        <v>419</v>
      </c>
      <c r="B2434" t="s">
        <v>539</v>
      </c>
      <c r="C2434" t="s">
        <v>418</v>
      </c>
      <c r="D2434">
        <v>1969</v>
      </c>
      <c r="E2434">
        <v>3068.2367410000002</v>
      </c>
    </row>
    <row r="2435" spans="1:5">
      <c r="A2435" t="s">
        <v>417</v>
      </c>
      <c r="B2435" t="s">
        <v>539</v>
      </c>
      <c r="C2435" t="s">
        <v>416</v>
      </c>
      <c r="D2435">
        <v>1969</v>
      </c>
      <c r="E2435">
        <v>281.18940029999999</v>
      </c>
    </row>
    <row r="2436" spans="1:5">
      <c r="A2436" t="s">
        <v>415</v>
      </c>
      <c r="B2436" t="s">
        <v>539</v>
      </c>
      <c r="C2436" t="s">
        <v>414</v>
      </c>
      <c r="D2436">
        <v>1969</v>
      </c>
      <c r="E2436">
        <v>300.9818257</v>
      </c>
    </row>
    <row r="2437" spans="1:5">
      <c r="A2437" t="s">
        <v>413</v>
      </c>
      <c r="B2437" t="s">
        <v>536</v>
      </c>
      <c r="C2437" t="s">
        <v>412</v>
      </c>
      <c r="D2437">
        <v>1969</v>
      </c>
      <c r="E2437">
        <v>104.7559443</v>
      </c>
    </row>
    <row r="2438" spans="1:5">
      <c r="A2438" t="s">
        <v>411</v>
      </c>
      <c r="B2438" t="s">
        <v>536</v>
      </c>
      <c r="C2438" t="s">
        <v>410</v>
      </c>
      <c r="D2438">
        <v>1969</v>
      </c>
      <c r="E2438">
        <v>216.54186319999999</v>
      </c>
    </row>
    <row r="2439" spans="1:5">
      <c r="A2439" t="s">
        <v>409</v>
      </c>
      <c r="B2439" t="s">
        <v>536</v>
      </c>
      <c r="C2439" t="s">
        <v>408</v>
      </c>
      <c r="D2439">
        <v>1969</v>
      </c>
      <c r="E2439">
        <v>275.18338679999999</v>
      </c>
    </row>
    <row r="2440" spans="1:5">
      <c r="A2440" t="s">
        <v>407</v>
      </c>
      <c r="B2440" t="s">
        <v>536</v>
      </c>
      <c r="C2440" t="s">
        <v>406</v>
      </c>
      <c r="D2440">
        <v>1969</v>
      </c>
    </row>
    <row r="2441" spans="1:5">
      <c r="A2441" t="s">
        <v>405</v>
      </c>
      <c r="B2441" t="s">
        <v>536</v>
      </c>
      <c r="C2441" t="s">
        <v>404</v>
      </c>
      <c r="D2441">
        <v>1969</v>
      </c>
      <c r="E2441">
        <v>1223.158858</v>
      </c>
    </row>
    <row r="2442" spans="1:5">
      <c r="A2442" t="s">
        <v>403</v>
      </c>
      <c r="B2442" t="s">
        <v>539</v>
      </c>
      <c r="C2442" t="s">
        <v>402</v>
      </c>
      <c r="D2442">
        <v>1969</v>
      </c>
      <c r="E2442">
        <v>527.49976449999997</v>
      </c>
    </row>
    <row r="2443" spans="1:5">
      <c r="A2443" t="s">
        <v>401</v>
      </c>
      <c r="B2443" t="s">
        <v>539</v>
      </c>
      <c r="C2443" t="s">
        <v>400</v>
      </c>
      <c r="D2443">
        <v>1969</v>
      </c>
      <c r="E2443">
        <v>200.5371083</v>
      </c>
    </row>
    <row r="2444" spans="1:5">
      <c r="A2444" t="s">
        <v>399</v>
      </c>
      <c r="B2444" t="s">
        <v>536</v>
      </c>
      <c r="C2444" t="s">
        <v>398</v>
      </c>
      <c r="D2444">
        <v>1969</v>
      </c>
      <c r="E2444">
        <v>2002.8761159999999</v>
      </c>
    </row>
    <row r="2445" spans="1:5">
      <c r="A2445" t="s">
        <v>397</v>
      </c>
      <c r="B2445" t="s">
        <v>539</v>
      </c>
      <c r="C2445" t="s">
        <v>396</v>
      </c>
      <c r="D2445">
        <v>1969</v>
      </c>
    </row>
    <row r="2446" spans="1:5">
      <c r="A2446" t="s">
        <v>395</v>
      </c>
      <c r="B2446" t="s">
        <v>539</v>
      </c>
      <c r="C2446" t="s">
        <v>394</v>
      </c>
      <c r="D2446">
        <v>1969</v>
      </c>
      <c r="E2446">
        <v>1077.6786999999999</v>
      </c>
    </row>
    <row r="2447" spans="1:5">
      <c r="A2447" t="s">
        <v>393</v>
      </c>
      <c r="B2447" t="s">
        <v>539</v>
      </c>
      <c r="C2447" t="s">
        <v>392</v>
      </c>
      <c r="D2447">
        <v>1969</v>
      </c>
    </row>
    <row r="2448" spans="1:5">
      <c r="A2448" t="s">
        <v>5</v>
      </c>
      <c r="B2448" t="s">
        <v>539</v>
      </c>
      <c r="C2448" t="s">
        <v>391</v>
      </c>
      <c r="D2448">
        <v>1969</v>
      </c>
    </row>
    <row r="2449" spans="1:5">
      <c r="A2449" t="s">
        <v>390</v>
      </c>
      <c r="B2449" t="s">
        <v>536</v>
      </c>
      <c r="C2449" t="s">
        <v>389</v>
      </c>
      <c r="D2449">
        <v>1969</v>
      </c>
      <c r="E2449">
        <v>1716.4971889999999</v>
      </c>
    </row>
    <row r="2450" spans="1:5">
      <c r="A2450" t="s">
        <v>388</v>
      </c>
      <c r="B2450" t="s">
        <v>536</v>
      </c>
      <c r="C2450" t="s">
        <v>387</v>
      </c>
      <c r="D2450">
        <v>1969</v>
      </c>
    </row>
    <row r="2451" spans="1:5">
      <c r="A2451" t="s">
        <v>386</v>
      </c>
      <c r="B2451" t="s">
        <v>539</v>
      </c>
      <c r="C2451" t="s">
        <v>385</v>
      </c>
      <c r="D2451">
        <v>1969</v>
      </c>
      <c r="E2451">
        <v>2178.0352499999999</v>
      </c>
    </row>
    <row r="2452" spans="1:5">
      <c r="A2452" t="s">
        <v>384</v>
      </c>
      <c r="B2452" t="s">
        <v>539</v>
      </c>
      <c r="C2452" t="s">
        <v>383</v>
      </c>
      <c r="D2452">
        <v>1969</v>
      </c>
      <c r="E2452">
        <v>357.4594487</v>
      </c>
    </row>
    <row r="2453" spans="1:5">
      <c r="A2453" t="s">
        <v>382</v>
      </c>
      <c r="B2453" t="s">
        <v>539</v>
      </c>
      <c r="C2453" t="s">
        <v>381</v>
      </c>
      <c r="D2453">
        <v>1969</v>
      </c>
      <c r="E2453">
        <v>2725.217643</v>
      </c>
    </row>
    <row r="2454" spans="1:5">
      <c r="A2454" t="s">
        <v>380</v>
      </c>
      <c r="B2454" t="s">
        <v>539</v>
      </c>
      <c r="C2454" t="s">
        <v>379</v>
      </c>
      <c r="D2454">
        <v>1969</v>
      </c>
    </row>
    <row r="2455" spans="1:5">
      <c r="A2455" t="s">
        <v>378</v>
      </c>
      <c r="B2455" t="s">
        <v>539</v>
      </c>
      <c r="C2455" t="s">
        <v>377</v>
      </c>
      <c r="D2455">
        <v>1969</v>
      </c>
    </row>
    <row r="2456" spans="1:5">
      <c r="A2456" t="s">
        <v>376</v>
      </c>
      <c r="B2456" t="s">
        <v>539</v>
      </c>
      <c r="C2456" t="s">
        <v>375</v>
      </c>
      <c r="D2456">
        <v>1969</v>
      </c>
      <c r="E2456">
        <v>550.28593450000005</v>
      </c>
    </row>
    <row r="2457" spans="1:5">
      <c r="A2457" t="s">
        <v>374</v>
      </c>
      <c r="B2457" t="s">
        <v>539</v>
      </c>
      <c r="C2457" t="s">
        <v>373</v>
      </c>
      <c r="D2457">
        <v>1969</v>
      </c>
      <c r="E2457">
        <v>2032.34701</v>
      </c>
    </row>
    <row r="2458" spans="1:5">
      <c r="A2458" t="s">
        <v>372</v>
      </c>
      <c r="B2458" t="s">
        <v>539</v>
      </c>
      <c r="C2458" t="s">
        <v>371</v>
      </c>
      <c r="D2458">
        <v>1969</v>
      </c>
    </row>
    <row r="2459" spans="1:5">
      <c r="A2459" t="s">
        <v>370</v>
      </c>
      <c r="B2459" t="s">
        <v>539</v>
      </c>
      <c r="C2459" t="s">
        <v>369</v>
      </c>
      <c r="D2459">
        <v>1969</v>
      </c>
      <c r="E2459">
        <v>233.651242</v>
      </c>
    </row>
    <row r="2460" spans="1:5">
      <c r="A2460" t="s">
        <v>368</v>
      </c>
      <c r="B2460" t="s">
        <v>539</v>
      </c>
      <c r="C2460" t="s">
        <v>367</v>
      </c>
      <c r="D2460">
        <v>1969</v>
      </c>
    </row>
    <row r="2461" spans="1:5">
      <c r="A2461" t="s">
        <v>366</v>
      </c>
      <c r="B2461" t="s">
        <v>539</v>
      </c>
      <c r="C2461" t="s">
        <v>365</v>
      </c>
      <c r="D2461">
        <v>1969</v>
      </c>
    </row>
    <row r="2462" spans="1:5">
      <c r="A2462" t="s">
        <v>364</v>
      </c>
      <c r="B2462" t="s">
        <v>539</v>
      </c>
      <c r="C2462" t="s">
        <v>363</v>
      </c>
      <c r="D2462">
        <v>1969</v>
      </c>
      <c r="E2462">
        <v>103.64600729999999</v>
      </c>
    </row>
    <row r="2463" spans="1:5">
      <c r="A2463" t="s">
        <v>362</v>
      </c>
      <c r="B2463" t="s">
        <v>539</v>
      </c>
      <c r="C2463" t="s">
        <v>361</v>
      </c>
      <c r="D2463">
        <v>1969</v>
      </c>
    </row>
    <row r="2464" spans="1:5">
      <c r="A2464" t="s">
        <v>360</v>
      </c>
      <c r="B2464" t="s">
        <v>539</v>
      </c>
      <c r="C2464" t="s">
        <v>359</v>
      </c>
      <c r="D2464">
        <v>1969</v>
      </c>
      <c r="E2464">
        <v>219.52472230000001</v>
      </c>
    </row>
    <row r="2465" spans="1:5">
      <c r="A2465" t="s">
        <v>358</v>
      </c>
      <c r="B2465" t="s">
        <v>539</v>
      </c>
      <c r="C2465" t="s">
        <v>357</v>
      </c>
      <c r="D2465">
        <v>1969</v>
      </c>
      <c r="E2465">
        <v>1284.2123160000001</v>
      </c>
    </row>
    <row r="2466" spans="1:5">
      <c r="A2466" t="s">
        <v>356</v>
      </c>
      <c r="B2466" t="s">
        <v>539</v>
      </c>
      <c r="C2466" t="s">
        <v>355</v>
      </c>
      <c r="D2466">
        <v>1969</v>
      </c>
    </row>
    <row r="2467" spans="1:5">
      <c r="A2467" t="s">
        <v>354</v>
      </c>
      <c r="B2467" t="s">
        <v>539</v>
      </c>
      <c r="C2467" t="s">
        <v>353</v>
      </c>
      <c r="D2467">
        <v>1969</v>
      </c>
    </row>
    <row r="2468" spans="1:5">
      <c r="A2468" t="s">
        <v>352</v>
      </c>
      <c r="B2468" t="s">
        <v>539</v>
      </c>
      <c r="C2468" t="s">
        <v>351</v>
      </c>
      <c r="D2468">
        <v>1969</v>
      </c>
      <c r="E2468">
        <v>313.85895779999998</v>
      </c>
    </row>
    <row r="2469" spans="1:5">
      <c r="A2469" t="s">
        <v>350</v>
      </c>
      <c r="B2469" t="s">
        <v>539</v>
      </c>
      <c r="C2469" t="s">
        <v>349</v>
      </c>
      <c r="D2469">
        <v>1969</v>
      </c>
    </row>
    <row r="2470" spans="1:5">
      <c r="A2470" t="s">
        <v>348</v>
      </c>
      <c r="B2470" t="s">
        <v>539</v>
      </c>
      <c r="C2470" t="s">
        <v>347</v>
      </c>
      <c r="D2470">
        <v>1969</v>
      </c>
      <c r="E2470">
        <v>358.32093659999998</v>
      </c>
    </row>
    <row r="2471" spans="1:5">
      <c r="A2471" t="s">
        <v>346</v>
      </c>
      <c r="B2471" t="s">
        <v>536</v>
      </c>
      <c r="C2471" t="s">
        <v>345</v>
      </c>
      <c r="D2471">
        <v>1969</v>
      </c>
      <c r="E2471">
        <v>2579.7807469999998</v>
      </c>
    </row>
    <row r="2472" spans="1:5">
      <c r="A2472" t="s">
        <v>344</v>
      </c>
      <c r="B2472" t="s">
        <v>539</v>
      </c>
      <c r="C2472" t="s">
        <v>343</v>
      </c>
      <c r="D2472">
        <v>1969</v>
      </c>
      <c r="E2472">
        <v>825.52344909999999</v>
      </c>
    </row>
    <row r="2473" spans="1:5">
      <c r="A2473" t="s">
        <v>342</v>
      </c>
      <c r="B2473" t="s">
        <v>539</v>
      </c>
      <c r="C2473" t="s">
        <v>341</v>
      </c>
      <c r="D2473">
        <v>1969</v>
      </c>
      <c r="E2473">
        <v>253.26852869999999</v>
      </c>
    </row>
    <row r="2474" spans="1:5">
      <c r="A2474" t="s">
        <v>340</v>
      </c>
      <c r="B2474" t="s">
        <v>536</v>
      </c>
      <c r="C2474" t="s">
        <v>339</v>
      </c>
      <c r="D2474">
        <v>1969</v>
      </c>
      <c r="E2474">
        <v>152.20103399999999</v>
      </c>
    </row>
    <row r="2475" spans="1:5">
      <c r="A2475" t="s">
        <v>338</v>
      </c>
      <c r="B2475" t="s">
        <v>539</v>
      </c>
      <c r="C2475" t="s">
        <v>337</v>
      </c>
      <c r="D2475">
        <v>1969</v>
      </c>
    </row>
    <row r="2476" spans="1:5">
      <c r="A2476" t="s">
        <v>336</v>
      </c>
      <c r="B2476" t="s">
        <v>539</v>
      </c>
      <c r="C2476" t="s">
        <v>335</v>
      </c>
      <c r="D2476">
        <v>1969</v>
      </c>
    </row>
    <row r="2477" spans="1:5">
      <c r="A2477" t="s">
        <v>334</v>
      </c>
      <c r="B2477" t="s">
        <v>539</v>
      </c>
      <c r="C2477" t="s">
        <v>333</v>
      </c>
      <c r="D2477">
        <v>1969</v>
      </c>
    </row>
    <row r="2478" spans="1:5">
      <c r="A2478" t="s">
        <v>332</v>
      </c>
      <c r="B2478" t="s">
        <v>536</v>
      </c>
      <c r="C2478" t="s">
        <v>331</v>
      </c>
      <c r="D2478">
        <v>1969</v>
      </c>
      <c r="E2478">
        <v>210.98448920000001</v>
      </c>
    </row>
    <row r="2479" spans="1:5">
      <c r="A2479" t="s">
        <v>330</v>
      </c>
      <c r="B2479" t="s">
        <v>536</v>
      </c>
      <c r="C2479" t="s">
        <v>329</v>
      </c>
      <c r="D2479">
        <v>1969</v>
      </c>
      <c r="E2479">
        <v>200.18397630000001</v>
      </c>
    </row>
    <row r="2480" spans="1:5">
      <c r="A2480" t="s">
        <v>328</v>
      </c>
      <c r="B2480" t="s">
        <v>536</v>
      </c>
      <c r="C2480" t="s">
        <v>327</v>
      </c>
      <c r="D2480">
        <v>1969</v>
      </c>
      <c r="E2480">
        <v>149.66534229999999</v>
      </c>
    </row>
    <row r="2481" spans="1:5">
      <c r="A2481" t="s">
        <v>326</v>
      </c>
      <c r="B2481" t="s">
        <v>536</v>
      </c>
      <c r="C2481" t="s">
        <v>325</v>
      </c>
      <c r="D2481">
        <v>1969</v>
      </c>
      <c r="E2481">
        <v>154.47284980000001</v>
      </c>
    </row>
    <row r="2482" spans="1:5">
      <c r="A2482" t="s">
        <v>324</v>
      </c>
      <c r="B2482" t="s">
        <v>539</v>
      </c>
      <c r="C2482" t="s">
        <v>323</v>
      </c>
      <c r="D2482">
        <v>1969</v>
      </c>
      <c r="E2482">
        <v>74.574387540000004</v>
      </c>
    </row>
    <row r="2483" spans="1:5">
      <c r="A2483" t="s">
        <v>322</v>
      </c>
      <c r="B2483" t="s">
        <v>536</v>
      </c>
      <c r="C2483" t="s">
        <v>321</v>
      </c>
      <c r="D2483">
        <v>1969</v>
      </c>
      <c r="E2483">
        <v>150.91288710000001</v>
      </c>
    </row>
    <row r="2484" spans="1:5">
      <c r="A2484" t="s">
        <v>320</v>
      </c>
      <c r="B2484" t="s">
        <v>539</v>
      </c>
      <c r="C2484" t="s">
        <v>319</v>
      </c>
      <c r="D2484">
        <v>1969</v>
      </c>
    </row>
    <row r="2485" spans="1:5">
      <c r="A2485" t="s">
        <v>318</v>
      </c>
      <c r="B2485" t="s">
        <v>539</v>
      </c>
      <c r="C2485" t="s">
        <v>317</v>
      </c>
      <c r="D2485">
        <v>1969</v>
      </c>
      <c r="E2485">
        <v>106.4963794</v>
      </c>
    </row>
    <row r="2486" spans="1:5">
      <c r="A2486" t="s">
        <v>316</v>
      </c>
      <c r="B2486" t="s">
        <v>536</v>
      </c>
      <c r="C2486" t="s">
        <v>315</v>
      </c>
      <c r="D2486">
        <v>1969</v>
      </c>
    </row>
    <row r="2487" spans="1:5">
      <c r="A2487" t="s">
        <v>314</v>
      </c>
      <c r="B2487" t="s">
        <v>539</v>
      </c>
      <c r="C2487" t="s">
        <v>313</v>
      </c>
      <c r="D2487">
        <v>1969</v>
      </c>
      <c r="E2487">
        <v>1291.3499200000001</v>
      </c>
    </row>
    <row r="2488" spans="1:5">
      <c r="A2488" t="s">
        <v>312</v>
      </c>
      <c r="B2488" t="s">
        <v>539</v>
      </c>
      <c r="C2488" t="s">
        <v>311</v>
      </c>
      <c r="D2488">
        <v>1969</v>
      </c>
      <c r="E2488">
        <v>350.90957450000002</v>
      </c>
    </row>
    <row r="2489" spans="1:5">
      <c r="A2489" t="s">
        <v>310</v>
      </c>
      <c r="B2489" t="s">
        <v>539</v>
      </c>
      <c r="C2489" t="s">
        <v>309</v>
      </c>
      <c r="D2489">
        <v>1969</v>
      </c>
      <c r="E2489">
        <v>313.81744559999999</v>
      </c>
    </row>
    <row r="2490" spans="1:5">
      <c r="A2490" t="s">
        <v>308</v>
      </c>
      <c r="B2490" t="s">
        <v>539</v>
      </c>
      <c r="C2490" t="s">
        <v>307</v>
      </c>
      <c r="D2490">
        <v>1969</v>
      </c>
      <c r="E2490">
        <v>2039.196295</v>
      </c>
    </row>
    <row r="2491" spans="1:5">
      <c r="A2491" t="s">
        <v>306</v>
      </c>
      <c r="B2491" t="s">
        <v>539</v>
      </c>
      <c r="C2491" t="s">
        <v>305</v>
      </c>
      <c r="D2491">
        <v>1969</v>
      </c>
      <c r="E2491">
        <v>1852.3925389999999</v>
      </c>
    </row>
    <row r="2492" spans="1:5">
      <c r="A2492" t="s">
        <v>304</v>
      </c>
      <c r="B2492" t="s">
        <v>539</v>
      </c>
      <c r="C2492" t="s">
        <v>303</v>
      </c>
      <c r="D2492">
        <v>1969</v>
      </c>
      <c r="E2492">
        <v>1813.3881260000001</v>
      </c>
    </row>
    <row r="2493" spans="1:5">
      <c r="A2493" t="s">
        <v>302</v>
      </c>
      <c r="B2493" t="s">
        <v>539</v>
      </c>
      <c r="C2493" t="s">
        <v>301</v>
      </c>
      <c r="D2493">
        <v>1969</v>
      </c>
      <c r="E2493">
        <v>644.1433078</v>
      </c>
    </row>
    <row r="2494" spans="1:5">
      <c r="A2494" t="s">
        <v>300</v>
      </c>
      <c r="B2494" t="s">
        <v>539</v>
      </c>
      <c r="C2494" t="s">
        <v>299</v>
      </c>
      <c r="D2494">
        <v>1969</v>
      </c>
      <c r="E2494">
        <v>432.72075050000001</v>
      </c>
    </row>
    <row r="2495" spans="1:5">
      <c r="A2495" t="s">
        <v>298</v>
      </c>
      <c r="B2495" t="s">
        <v>539</v>
      </c>
      <c r="C2495" t="s">
        <v>297</v>
      </c>
      <c r="D2495">
        <v>1969</v>
      </c>
      <c r="E2495">
        <v>1669.0981999999999</v>
      </c>
    </row>
    <row r="2496" spans="1:5">
      <c r="A2496" t="s">
        <v>296</v>
      </c>
      <c r="B2496" t="s">
        <v>539</v>
      </c>
      <c r="C2496" t="s">
        <v>295</v>
      </c>
      <c r="D2496">
        <v>1969</v>
      </c>
    </row>
    <row r="2497" spans="1:5">
      <c r="A2497" t="s">
        <v>294</v>
      </c>
      <c r="B2497" t="s">
        <v>539</v>
      </c>
      <c r="C2497" t="s">
        <v>293</v>
      </c>
      <c r="D2497">
        <v>1969</v>
      </c>
      <c r="E2497">
        <v>134.19373630000001</v>
      </c>
    </row>
    <row r="2498" spans="1:5">
      <c r="A2498" t="s">
        <v>292</v>
      </c>
      <c r="B2498" t="s">
        <v>539</v>
      </c>
      <c r="C2498" t="s">
        <v>291</v>
      </c>
      <c r="D2498">
        <v>1969</v>
      </c>
    </row>
    <row r="2499" spans="1:5">
      <c r="A2499" t="s">
        <v>290</v>
      </c>
      <c r="B2499" t="s">
        <v>539</v>
      </c>
      <c r="C2499" t="s">
        <v>289</v>
      </c>
      <c r="D2499">
        <v>1969</v>
      </c>
      <c r="E2499">
        <v>142.2949629</v>
      </c>
    </row>
    <row r="2500" spans="1:5">
      <c r="A2500" t="s">
        <v>288</v>
      </c>
      <c r="B2500" t="s">
        <v>539</v>
      </c>
      <c r="C2500" t="s">
        <v>287</v>
      </c>
      <c r="D2500">
        <v>1969</v>
      </c>
    </row>
    <row r="2501" spans="1:5">
      <c r="A2501" t="s">
        <v>286</v>
      </c>
      <c r="B2501" t="s">
        <v>539</v>
      </c>
      <c r="C2501" t="s">
        <v>285</v>
      </c>
      <c r="D2501">
        <v>1969</v>
      </c>
      <c r="E2501">
        <v>348.09153600000002</v>
      </c>
    </row>
    <row r="2502" spans="1:5">
      <c r="A2502" t="s">
        <v>284</v>
      </c>
      <c r="B2502" t="s">
        <v>539</v>
      </c>
      <c r="C2502" t="s">
        <v>283</v>
      </c>
      <c r="D2502">
        <v>1969</v>
      </c>
      <c r="E2502">
        <v>243.33440210000001</v>
      </c>
    </row>
    <row r="2503" spans="1:5">
      <c r="A2503" t="s">
        <v>282</v>
      </c>
      <c r="B2503" t="s">
        <v>539</v>
      </c>
      <c r="C2503" t="s">
        <v>281</v>
      </c>
      <c r="D2503">
        <v>1969</v>
      </c>
      <c r="E2503">
        <v>4007.2581879999998</v>
      </c>
    </row>
    <row r="2504" spans="1:5">
      <c r="A2504" t="s">
        <v>280</v>
      </c>
      <c r="B2504" t="s">
        <v>536</v>
      </c>
      <c r="C2504" t="s">
        <v>279</v>
      </c>
      <c r="D2504">
        <v>1969</v>
      </c>
      <c r="E2504">
        <v>551.33573850000005</v>
      </c>
    </row>
    <row r="2505" spans="1:5">
      <c r="A2505" t="s">
        <v>278</v>
      </c>
      <c r="B2505" t="s">
        <v>539</v>
      </c>
      <c r="C2505" t="s">
        <v>277</v>
      </c>
      <c r="D2505">
        <v>1969</v>
      </c>
    </row>
    <row r="2506" spans="1:5">
      <c r="A2506" t="s">
        <v>276</v>
      </c>
      <c r="B2506" t="s">
        <v>539</v>
      </c>
      <c r="C2506" t="s">
        <v>275</v>
      </c>
      <c r="D2506">
        <v>1969</v>
      </c>
    </row>
    <row r="2507" spans="1:5">
      <c r="A2507" t="s">
        <v>274</v>
      </c>
      <c r="B2507" t="s">
        <v>539</v>
      </c>
      <c r="C2507" t="s">
        <v>273</v>
      </c>
      <c r="D2507">
        <v>1969</v>
      </c>
      <c r="E2507">
        <v>222.3334591</v>
      </c>
    </row>
    <row r="2508" spans="1:5">
      <c r="A2508" t="s">
        <v>272</v>
      </c>
      <c r="B2508" t="s">
        <v>539</v>
      </c>
      <c r="C2508" t="s">
        <v>271</v>
      </c>
      <c r="D2508">
        <v>1969</v>
      </c>
    </row>
    <row r="2509" spans="1:5">
      <c r="A2509" t="s">
        <v>270</v>
      </c>
      <c r="B2509" t="s">
        <v>539</v>
      </c>
      <c r="C2509" t="s">
        <v>269</v>
      </c>
      <c r="D2509">
        <v>1969</v>
      </c>
    </row>
    <row r="2510" spans="1:5">
      <c r="A2510" t="s">
        <v>268</v>
      </c>
      <c r="B2510" t="s">
        <v>536</v>
      </c>
      <c r="C2510" t="s">
        <v>267</v>
      </c>
      <c r="D2510">
        <v>1969</v>
      </c>
      <c r="E2510">
        <v>579.81572800000004</v>
      </c>
    </row>
    <row r="2511" spans="1:5">
      <c r="A2511" t="s">
        <v>266</v>
      </c>
      <c r="B2511" t="s">
        <v>536</v>
      </c>
      <c r="C2511" t="s">
        <v>265</v>
      </c>
      <c r="D2511">
        <v>1969</v>
      </c>
    </row>
    <row r="2512" spans="1:5">
      <c r="A2512" t="s">
        <v>264</v>
      </c>
      <c r="B2512" t="s">
        <v>536</v>
      </c>
      <c r="C2512" t="s">
        <v>263</v>
      </c>
      <c r="D2512">
        <v>1969</v>
      </c>
    </row>
    <row r="2513" spans="1:5">
      <c r="A2513" t="s">
        <v>262</v>
      </c>
      <c r="B2513" t="s">
        <v>539</v>
      </c>
      <c r="C2513" t="s">
        <v>261</v>
      </c>
      <c r="D2513">
        <v>1969</v>
      </c>
    </row>
    <row r="2514" spans="1:5">
      <c r="A2514" t="s">
        <v>260</v>
      </c>
      <c r="B2514" t="s">
        <v>539</v>
      </c>
      <c r="C2514" t="s">
        <v>259</v>
      </c>
      <c r="D2514">
        <v>1969</v>
      </c>
      <c r="E2514">
        <v>160.4265604</v>
      </c>
    </row>
    <row r="2515" spans="1:5">
      <c r="A2515" t="s">
        <v>258</v>
      </c>
      <c r="B2515" t="s">
        <v>536</v>
      </c>
      <c r="C2515" t="s">
        <v>257</v>
      </c>
      <c r="D2515">
        <v>1969</v>
      </c>
      <c r="E2515">
        <v>135.31728190000001</v>
      </c>
    </row>
    <row r="2516" spans="1:5">
      <c r="A2516" t="s">
        <v>256</v>
      </c>
      <c r="B2516" t="s">
        <v>536</v>
      </c>
      <c r="C2516" t="s">
        <v>255</v>
      </c>
      <c r="D2516">
        <v>1969</v>
      </c>
      <c r="E2516">
        <v>195.33739790000001</v>
      </c>
    </row>
    <row r="2517" spans="1:5">
      <c r="A2517" t="s">
        <v>254</v>
      </c>
      <c r="B2517" t="s">
        <v>539</v>
      </c>
      <c r="C2517" t="s">
        <v>253</v>
      </c>
      <c r="D2517">
        <v>1969</v>
      </c>
      <c r="E2517">
        <v>65.183500899999999</v>
      </c>
    </row>
    <row r="2518" spans="1:5">
      <c r="A2518" t="s">
        <v>252</v>
      </c>
      <c r="B2518" t="s">
        <v>536</v>
      </c>
      <c r="C2518" t="s">
        <v>251</v>
      </c>
      <c r="D2518">
        <v>1969</v>
      </c>
      <c r="E2518">
        <v>216.14679090000001</v>
      </c>
    </row>
    <row r="2519" spans="1:5">
      <c r="A2519" t="s">
        <v>250</v>
      </c>
      <c r="B2519" t="s">
        <v>539</v>
      </c>
      <c r="C2519" t="s">
        <v>249</v>
      </c>
      <c r="D2519">
        <v>1969</v>
      </c>
    </row>
    <row r="2520" spans="1:5">
      <c r="A2520" t="s">
        <v>248</v>
      </c>
      <c r="B2520" t="s">
        <v>539</v>
      </c>
      <c r="C2520" t="s">
        <v>247</v>
      </c>
      <c r="D2520">
        <v>1969</v>
      </c>
      <c r="E2520">
        <v>3658.9006829999998</v>
      </c>
    </row>
    <row r="2521" spans="1:5">
      <c r="A2521" t="s">
        <v>246</v>
      </c>
      <c r="B2521" t="s">
        <v>539</v>
      </c>
      <c r="C2521" t="s">
        <v>245</v>
      </c>
      <c r="D2521">
        <v>1969</v>
      </c>
    </row>
    <row r="2522" spans="1:5">
      <c r="A2522" t="s">
        <v>244</v>
      </c>
      <c r="B2522" t="s">
        <v>539</v>
      </c>
      <c r="C2522" t="s">
        <v>243</v>
      </c>
      <c r="D2522">
        <v>1969</v>
      </c>
    </row>
    <row r="2523" spans="1:5">
      <c r="A2523" t="s">
        <v>242</v>
      </c>
      <c r="B2523" t="s">
        <v>539</v>
      </c>
      <c r="C2523" t="s">
        <v>241</v>
      </c>
      <c r="D2523">
        <v>1969</v>
      </c>
    </row>
    <row r="2524" spans="1:5">
      <c r="A2524" t="s">
        <v>240</v>
      </c>
      <c r="B2524" t="s">
        <v>539</v>
      </c>
      <c r="C2524" t="s">
        <v>239</v>
      </c>
      <c r="D2524">
        <v>1969</v>
      </c>
      <c r="E2524">
        <v>232.19857870000001</v>
      </c>
    </row>
    <row r="2525" spans="1:5">
      <c r="A2525" t="s">
        <v>238</v>
      </c>
      <c r="B2525" t="s">
        <v>539</v>
      </c>
      <c r="C2525" t="s">
        <v>237</v>
      </c>
      <c r="D2525">
        <v>1969</v>
      </c>
    </row>
    <row r="2526" spans="1:5">
      <c r="A2526" t="s">
        <v>236</v>
      </c>
      <c r="B2526" t="s">
        <v>539</v>
      </c>
      <c r="C2526" t="s">
        <v>235</v>
      </c>
      <c r="D2526">
        <v>1969</v>
      </c>
    </row>
    <row r="2527" spans="1:5">
      <c r="A2527" t="s">
        <v>234</v>
      </c>
      <c r="B2527" t="s">
        <v>539</v>
      </c>
      <c r="C2527" t="s">
        <v>233</v>
      </c>
      <c r="D2527">
        <v>1969</v>
      </c>
      <c r="E2527">
        <v>165.011573</v>
      </c>
    </row>
    <row r="2528" spans="1:5">
      <c r="A2528" t="s">
        <v>232</v>
      </c>
      <c r="B2528" t="s">
        <v>539</v>
      </c>
      <c r="C2528" t="s">
        <v>231</v>
      </c>
      <c r="D2528">
        <v>1969</v>
      </c>
    </row>
    <row r="2529" spans="1:5">
      <c r="A2529" t="s">
        <v>230</v>
      </c>
      <c r="B2529" t="s">
        <v>536</v>
      </c>
      <c r="C2529" t="s">
        <v>229</v>
      </c>
      <c r="D2529">
        <v>1969</v>
      </c>
      <c r="E2529">
        <v>268.51713109999997</v>
      </c>
    </row>
    <row r="2530" spans="1:5">
      <c r="A2530" t="s">
        <v>228</v>
      </c>
      <c r="B2530" t="s">
        <v>539</v>
      </c>
      <c r="C2530" t="s">
        <v>227</v>
      </c>
      <c r="D2530">
        <v>1969</v>
      </c>
      <c r="E2530">
        <v>644.85337689999994</v>
      </c>
    </row>
    <row r="2531" spans="1:5">
      <c r="A2531" t="s">
        <v>226</v>
      </c>
      <c r="B2531" t="s">
        <v>539</v>
      </c>
      <c r="C2531" t="s">
        <v>225</v>
      </c>
      <c r="D2531">
        <v>1969</v>
      </c>
    </row>
    <row r="2532" spans="1:5">
      <c r="A2532" t="s">
        <v>224</v>
      </c>
      <c r="B2532" t="s">
        <v>536</v>
      </c>
      <c r="C2532" t="s">
        <v>223</v>
      </c>
      <c r="D2532">
        <v>1969</v>
      </c>
      <c r="E2532">
        <v>201.91642949999999</v>
      </c>
    </row>
    <row r="2533" spans="1:5">
      <c r="A2533" t="s">
        <v>222</v>
      </c>
      <c r="B2533" t="s">
        <v>539</v>
      </c>
      <c r="C2533" t="s">
        <v>221</v>
      </c>
      <c r="D2533">
        <v>1969</v>
      </c>
    </row>
    <row r="2534" spans="1:5">
      <c r="A2534" t="s">
        <v>220</v>
      </c>
      <c r="B2534" t="s">
        <v>539</v>
      </c>
      <c r="C2534" t="s">
        <v>219</v>
      </c>
      <c r="D2534">
        <v>1969</v>
      </c>
      <c r="E2534">
        <v>57.991800120000001</v>
      </c>
    </row>
    <row r="2535" spans="1:5">
      <c r="A2535" t="s">
        <v>218</v>
      </c>
      <c r="B2535" t="s">
        <v>539</v>
      </c>
      <c r="C2535" t="s">
        <v>217</v>
      </c>
      <c r="D2535">
        <v>1969</v>
      </c>
    </row>
    <row r="2536" spans="1:5">
      <c r="A2536" t="s">
        <v>216</v>
      </c>
      <c r="B2536" t="s">
        <v>539</v>
      </c>
      <c r="C2536" t="s">
        <v>215</v>
      </c>
      <c r="D2536">
        <v>1969</v>
      </c>
    </row>
    <row r="2537" spans="1:5">
      <c r="A2537" t="s">
        <v>214</v>
      </c>
      <c r="B2537" t="s">
        <v>536</v>
      </c>
      <c r="C2537" t="s">
        <v>213</v>
      </c>
      <c r="D2537">
        <v>1969</v>
      </c>
    </row>
    <row r="2538" spans="1:5">
      <c r="A2538" t="s">
        <v>212</v>
      </c>
      <c r="B2538" t="s">
        <v>539</v>
      </c>
      <c r="C2538" t="s">
        <v>211</v>
      </c>
      <c r="D2538">
        <v>1969</v>
      </c>
    </row>
    <row r="2539" spans="1:5">
      <c r="A2539" t="s">
        <v>210</v>
      </c>
      <c r="B2539" t="s">
        <v>539</v>
      </c>
      <c r="C2539" t="s">
        <v>209</v>
      </c>
      <c r="D2539">
        <v>1969</v>
      </c>
    </row>
    <row r="2540" spans="1:5">
      <c r="A2540" t="s">
        <v>208</v>
      </c>
      <c r="B2540" t="s">
        <v>539</v>
      </c>
      <c r="C2540" t="s">
        <v>207</v>
      </c>
      <c r="D2540">
        <v>1969</v>
      </c>
    </row>
    <row r="2541" spans="1:5">
      <c r="A2541" t="s">
        <v>206</v>
      </c>
      <c r="B2541" t="s">
        <v>539</v>
      </c>
      <c r="C2541" t="s">
        <v>205</v>
      </c>
      <c r="D2541">
        <v>1969</v>
      </c>
    </row>
    <row r="2542" spans="1:5">
      <c r="A2542" t="s">
        <v>204</v>
      </c>
      <c r="B2542" t="s">
        <v>539</v>
      </c>
      <c r="C2542" t="s">
        <v>203</v>
      </c>
      <c r="D2542">
        <v>1969</v>
      </c>
      <c r="E2542">
        <v>178.9259649</v>
      </c>
    </row>
    <row r="2543" spans="1:5">
      <c r="A2543" t="s">
        <v>202</v>
      </c>
      <c r="B2543" t="s">
        <v>539</v>
      </c>
      <c r="C2543" t="s">
        <v>201</v>
      </c>
      <c r="D2543">
        <v>1969</v>
      </c>
    </row>
    <row r="2544" spans="1:5">
      <c r="A2544" t="s">
        <v>200</v>
      </c>
      <c r="B2544" t="s">
        <v>539</v>
      </c>
      <c r="C2544" t="s">
        <v>199</v>
      </c>
      <c r="D2544">
        <v>1969</v>
      </c>
      <c r="E2544">
        <v>59.271651679999998</v>
      </c>
    </row>
    <row r="2545" spans="1:5">
      <c r="A2545" t="s">
        <v>198</v>
      </c>
      <c r="B2545" t="s">
        <v>539</v>
      </c>
      <c r="C2545" t="s">
        <v>197</v>
      </c>
      <c r="D2545">
        <v>1969</v>
      </c>
      <c r="E2545">
        <v>347.37865920000002</v>
      </c>
    </row>
    <row r="2546" spans="1:5">
      <c r="A2546" t="s">
        <v>196</v>
      </c>
      <c r="B2546" t="s">
        <v>536</v>
      </c>
      <c r="C2546" t="s">
        <v>195</v>
      </c>
      <c r="D2546">
        <v>1969</v>
      </c>
      <c r="E2546">
        <v>4906.8525079999999</v>
      </c>
    </row>
    <row r="2547" spans="1:5">
      <c r="A2547" t="s">
        <v>194</v>
      </c>
      <c r="B2547" t="s">
        <v>539</v>
      </c>
      <c r="C2547" t="s">
        <v>193</v>
      </c>
      <c r="D2547">
        <v>1969</v>
      </c>
    </row>
    <row r="2548" spans="1:5">
      <c r="A2548" t="s">
        <v>192</v>
      </c>
      <c r="B2548" t="s">
        <v>539</v>
      </c>
      <c r="C2548" t="s">
        <v>191</v>
      </c>
      <c r="D2548">
        <v>1969</v>
      </c>
      <c r="E2548">
        <v>2529.89264</v>
      </c>
    </row>
    <row r="2549" spans="1:5">
      <c r="A2549" t="s">
        <v>190</v>
      </c>
      <c r="B2549" t="s">
        <v>539</v>
      </c>
      <c r="C2549" t="s">
        <v>189</v>
      </c>
      <c r="D2549">
        <v>1969</v>
      </c>
      <c r="E2549">
        <v>142.70463269999999</v>
      </c>
    </row>
    <row r="2550" spans="1:5">
      <c r="A2550" t="s">
        <v>188</v>
      </c>
      <c r="B2550" t="s">
        <v>539</v>
      </c>
      <c r="C2550" t="s">
        <v>187</v>
      </c>
      <c r="D2550">
        <v>1969</v>
      </c>
      <c r="E2550">
        <v>121.2460377</v>
      </c>
    </row>
    <row r="2551" spans="1:5">
      <c r="A2551" t="s">
        <v>186</v>
      </c>
      <c r="B2551" t="s">
        <v>539</v>
      </c>
      <c r="C2551" t="s">
        <v>185</v>
      </c>
      <c r="D2551">
        <v>1969</v>
      </c>
      <c r="E2551">
        <v>321.55062509999999</v>
      </c>
    </row>
    <row r="2552" spans="1:5">
      <c r="A2552" t="s">
        <v>184</v>
      </c>
      <c r="B2552" t="s">
        <v>539</v>
      </c>
      <c r="C2552" t="s">
        <v>183</v>
      </c>
      <c r="D2552">
        <v>1969</v>
      </c>
      <c r="E2552">
        <v>2446.335454</v>
      </c>
    </row>
    <row r="2553" spans="1:5">
      <c r="A2553" t="s">
        <v>182</v>
      </c>
      <c r="B2553" t="s">
        <v>539</v>
      </c>
      <c r="C2553" t="s">
        <v>181</v>
      </c>
      <c r="D2553">
        <v>1969</v>
      </c>
      <c r="E2553">
        <v>2875.2358439999998</v>
      </c>
    </row>
    <row r="2554" spans="1:5">
      <c r="A2554" t="s">
        <v>180</v>
      </c>
      <c r="B2554" t="s">
        <v>539</v>
      </c>
      <c r="C2554" t="s">
        <v>179</v>
      </c>
      <c r="D2554">
        <v>1969</v>
      </c>
      <c r="E2554">
        <v>67.052992889999999</v>
      </c>
    </row>
    <row r="2555" spans="1:5">
      <c r="A2555" t="s">
        <v>178</v>
      </c>
      <c r="B2555" t="s">
        <v>539</v>
      </c>
      <c r="C2555" t="s">
        <v>177</v>
      </c>
      <c r="D2555">
        <v>1969</v>
      </c>
    </row>
    <row r="2556" spans="1:5">
      <c r="A2556" t="s">
        <v>176</v>
      </c>
      <c r="B2556" t="s">
        <v>539</v>
      </c>
      <c r="C2556" t="s">
        <v>175</v>
      </c>
      <c r="D2556">
        <v>1969</v>
      </c>
      <c r="E2556">
        <v>2077.8955430000001</v>
      </c>
    </row>
    <row r="2557" spans="1:5">
      <c r="A2557" t="s">
        <v>174</v>
      </c>
      <c r="B2557" t="s">
        <v>536</v>
      </c>
      <c r="C2557" t="s">
        <v>173</v>
      </c>
      <c r="D2557">
        <v>1969</v>
      </c>
      <c r="E2557">
        <v>2467.2506760000001</v>
      </c>
    </row>
    <row r="2558" spans="1:5">
      <c r="A2558" t="s">
        <v>172</v>
      </c>
      <c r="B2558" t="s">
        <v>539</v>
      </c>
      <c r="C2558" t="s">
        <v>171</v>
      </c>
      <c r="D2558">
        <v>1969</v>
      </c>
      <c r="E2558">
        <v>342.47501019999999</v>
      </c>
    </row>
    <row r="2559" spans="1:5">
      <c r="A2559" t="s">
        <v>170</v>
      </c>
      <c r="B2559" t="s">
        <v>536</v>
      </c>
      <c r="C2559" t="s">
        <v>169</v>
      </c>
      <c r="D2559">
        <v>1969</v>
      </c>
    </row>
    <row r="2560" spans="1:5">
      <c r="A2560" t="s">
        <v>168</v>
      </c>
      <c r="B2560" t="s">
        <v>539</v>
      </c>
      <c r="C2560" t="s">
        <v>167</v>
      </c>
      <c r="D2560">
        <v>1969</v>
      </c>
      <c r="E2560">
        <v>152.68050289999999</v>
      </c>
    </row>
    <row r="2561" spans="1:5">
      <c r="A2561" t="s">
        <v>166</v>
      </c>
      <c r="B2561" t="s">
        <v>539</v>
      </c>
      <c r="C2561" t="s">
        <v>165</v>
      </c>
      <c r="D2561">
        <v>1969</v>
      </c>
      <c r="E2561">
        <v>827.17444680000006</v>
      </c>
    </row>
    <row r="2562" spans="1:5">
      <c r="A2562" t="s">
        <v>164</v>
      </c>
      <c r="B2562" t="s">
        <v>539</v>
      </c>
      <c r="C2562" t="s">
        <v>163</v>
      </c>
      <c r="D2562">
        <v>1969</v>
      </c>
      <c r="E2562">
        <v>494.58386389999998</v>
      </c>
    </row>
    <row r="2563" spans="1:5">
      <c r="A2563" t="s">
        <v>162</v>
      </c>
      <c r="B2563" t="s">
        <v>539</v>
      </c>
      <c r="C2563" t="s">
        <v>161</v>
      </c>
      <c r="D2563">
        <v>1969</v>
      </c>
      <c r="E2563">
        <v>241.70200299999999</v>
      </c>
    </row>
    <row r="2564" spans="1:5">
      <c r="A2564" t="s">
        <v>160</v>
      </c>
      <c r="B2564" t="s">
        <v>539</v>
      </c>
      <c r="C2564" t="s">
        <v>159</v>
      </c>
      <c r="D2564">
        <v>1969</v>
      </c>
    </row>
    <row r="2565" spans="1:5">
      <c r="A2565" t="s">
        <v>158</v>
      </c>
      <c r="B2565" t="s">
        <v>539</v>
      </c>
      <c r="C2565" t="s">
        <v>157</v>
      </c>
      <c r="D2565">
        <v>1969</v>
      </c>
      <c r="E2565">
        <v>223.6666994</v>
      </c>
    </row>
    <row r="2566" spans="1:5">
      <c r="A2566" t="s">
        <v>156</v>
      </c>
      <c r="B2566" t="s">
        <v>539</v>
      </c>
      <c r="C2566" t="s">
        <v>155</v>
      </c>
      <c r="D2566">
        <v>1969</v>
      </c>
    </row>
    <row r="2567" spans="1:5">
      <c r="A2567" t="s">
        <v>154</v>
      </c>
      <c r="B2567" t="s">
        <v>536</v>
      </c>
      <c r="C2567" t="s">
        <v>153</v>
      </c>
      <c r="D2567">
        <v>1969</v>
      </c>
      <c r="E2567">
        <v>76.393210330000002</v>
      </c>
    </row>
    <row r="2568" spans="1:5">
      <c r="A2568" t="s">
        <v>152</v>
      </c>
      <c r="B2568" t="s">
        <v>539</v>
      </c>
      <c r="C2568" t="s">
        <v>151</v>
      </c>
      <c r="D2568">
        <v>1969</v>
      </c>
      <c r="E2568">
        <v>1661.8668849999999</v>
      </c>
    </row>
    <row r="2569" spans="1:5">
      <c r="A2569" t="s">
        <v>150</v>
      </c>
      <c r="B2569" t="s">
        <v>539</v>
      </c>
      <c r="C2569" t="s">
        <v>149</v>
      </c>
      <c r="D2569">
        <v>1969</v>
      </c>
    </row>
    <row r="2570" spans="1:5">
      <c r="A2570" t="s">
        <v>148</v>
      </c>
      <c r="B2570" t="s">
        <v>539</v>
      </c>
      <c r="C2570" t="s">
        <v>147</v>
      </c>
      <c r="D2570">
        <v>1969</v>
      </c>
      <c r="E2570">
        <v>795.75937139999996</v>
      </c>
    </row>
    <row r="2571" spans="1:5">
      <c r="A2571" t="s">
        <v>146</v>
      </c>
      <c r="B2571" t="s">
        <v>539</v>
      </c>
      <c r="C2571" t="s">
        <v>145</v>
      </c>
      <c r="D2571">
        <v>1969</v>
      </c>
      <c r="E2571">
        <v>212.5243189</v>
      </c>
    </row>
    <row r="2572" spans="1:5">
      <c r="A2572" t="s">
        <v>144</v>
      </c>
      <c r="B2572" t="s">
        <v>536</v>
      </c>
      <c r="C2572" t="s">
        <v>143</v>
      </c>
      <c r="D2572">
        <v>1969</v>
      </c>
    </row>
    <row r="2573" spans="1:5">
      <c r="A2573" t="s">
        <v>142</v>
      </c>
      <c r="B2573" t="s">
        <v>536</v>
      </c>
      <c r="C2573" t="s">
        <v>141</v>
      </c>
      <c r="D2573">
        <v>1969</v>
      </c>
    </row>
    <row r="2574" spans="1:5">
      <c r="A2574" t="s">
        <v>140</v>
      </c>
      <c r="B2574" t="s">
        <v>536</v>
      </c>
      <c r="C2574" t="s">
        <v>139</v>
      </c>
      <c r="D2574">
        <v>1969</v>
      </c>
      <c r="E2574">
        <v>2555.8522560000001</v>
      </c>
    </row>
    <row r="2575" spans="1:5">
      <c r="A2575" t="s">
        <v>138</v>
      </c>
      <c r="B2575" t="s">
        <v>539</v>
      </c>
      <c r="C2575" t="s">
        <v>137</v>
      </c>
      <c r="D2575">
        <v>1969</v>
      </c>
      <c r="E2575">
        <v>2273.5410579999998</v>
      </c>
    </row>
    <row r="2576" spans="1:5">
      <c r="A2576" t="s">
        <v>136</v>
      </c>
      <c r="B2576" t="s">
        <v>539</v>
      </c>
      <c r="C2576" t="s">
        <v>135</v>
      </c>
      <c r="D2576">
        <v>1969</v>
      </c>
    </row>
    <row r="2577" spans="1:5">
      <c r="A2577" t="s">
        <v>134</v>
      </c>
      <c r="B2577" t="s">
        <v>539</v>
      </c>
      <c r="C2577" t="s">
        <v>133</v>
      </c>
      <c r="D2577">
        <v>1969</v>
      </c>
    </row>
    <row r="2578" spans="1:5">
      <c r="A2578" t="s">
        <v>132</v>
      </c>
      <c r="B2578" t="s">
        <v>539</v>
      </c>
      <c r="C2578" t="s">
        <v>131</v>
      </c>
      <c r="D2578">
        <v>1969</v>
      </c>
    </row>
    <row r="2579" spans="1:5">
      <c r="A2579" t="s">
        <v>130</v>
      </c>
      <c r="B2579" t="s">
        <v>539</v>
      </c>
      <c r="C2579" t="s">
        <v>129</v>
      </c>
      <c r="D2579">
        <v>1969</v>
      </c>
      <c r="E2579">
        <v>51.832253880000003</v>
      </c>
    </row>
    <row r="2580" spans="1:5">
      <c r="A2580" t="s">
        <v>128</v>
      </c>
      <c r="B2580" t="s">
        <v>536</v>
      </c>
      <c r="C2580" t="s">
        <v>127</v>
      </c>
      <c r="D2580">
        <v>1969</v>
      </c>
      <c r="E2580">
        <v>112.23699569999999</v>
      </c>
    </row>
    <row r="2581" spans="1:5">
      <c r="A2581" t="s">
        <v>126</v>
      </c>
      <c r="B2581" t="s">
        <v>539</v>
      </c>
      <c r="C2581" t="s">
        <v>125</v>
      </c>
      <c r="D2581">
        <v>1969</v>
      </c>
      <c r="E2581">
        <v>801.08493720000001</v>
      </c>
    </row>
    <row r="2582" spans="1:5">
      <c r="A2582" t="s">
        <v>124</v>
      </c>
      <c r="B2582" t="s">
        <v>539</v>
      </c>
      <c r="C2582" t="s">
        <v>123</v>
      </c>
      <c r="D2582">
        <v>1969</v>
      </c>
      <c r="E2582">
        <v>158.6177351</v>
      </c>
    </row>
    <row r="2583" spans="1:5">
      <c r="A2583" t="s">
        <v>122</v>
      </c>
      <c r="B2583" t="s">
        <v>539</v>
      </c>
      <c r="C2583" t="s">
        <v>121</v>
      </c>
      <c r="D2583">
        <v>1969</v>
      </c>
      <c r="E2583">
        <v>238.00100470000001</v>
      </c>
    </row>
    <row r="2584" spans="1:5">
      <c r="A2584" t="s">
        <v>120</v>
      </c>
      <c r="B2584" t="s">
        <v>539</v>
      </c>
      <c r="C2584" t="s">
        <v>119</v>
      </c>
      <c r="D2584">
        <v>1969</v>
      </c>
      <c r="E2584">
        <v>812.26696330000004</v>
      </c>
    </row>
    <row r="2585" spans="1:5">
      <c r="A2585" t="s">
        <v>118</v>
      </c>
      <c r="B2585" t="s">
        <v>539</v>
      </c>
      <c r="C2585" t="s">
        <v>117</v>
      </c>
      <c r="D2585">
        <v>1969</v>
      </c>
      <c r="E2585">
        <v>184.70644970000001</v>
      </c>
    </row>
    <row r="2586" spans="1:5">
      <c r="A2586" t="s">
        <v>116</v>
      </c>
      <c r="B2586" t="s">
        <v>539</v>
      </c>
      <c r="C2586" t="s">
        <v>115</v>
      </c>
      <c r="D2586">
        <v>1969</v>
      </c>
      <c r="E2586">
        <v>154.65410059999999</v>
      </c>
    </row>
    <row r="2587" spans="1:5">
      <c r="A2587" t="s">
        <v>114</v>
      </c>
      <c r="B2587" t="s">
        <v>539</v>
      </c>
      <c r="C2587" t="s">
        <v>113</v>
      </c>
      <c r="D2587">
        <v>1969</v>
      </c>
      <c r="E2587">
        <v>293.72685749999999</v>
      </c>
    </row>
    <row r="2588" spans="1:5">
      <c r="A2588" t="s">
        <v>112</v>
      </c>
      <c r="B2588" t="s">
        <v>539</v>
      </c>
      <c r="C2588" t="s">
        <v>111</v>
      </c>
      <c r="D2588">
        <v>1969</v>
      </c>
    </row>
    <row r="2589" spans="1:5">
      <c r="A2589" t="s">
        <v>110</v>
      </c>
      <c r="B2589" t="s">
        <v>539</v>
      </c>
      <c r="C2589" t="s">
        <v>109</v>
      </c>
      <c r="D2589">
        <v>1969</v>
      </c>
    </row>
    <row r="2590" spans="1:5">
      <c r="A2590" t="s">
        <v>108</v>
      </c>
      <c r="B2590" t="s">
        <v>539</v>
      </c>
      <c r="C2590" t="s">
        <v>107</v>
      </c>
      <c r="D2590">
        <v>1969</v>
      </c>
    </row>
    <row r="2591" spans="1:5">
      <c r="A2591" t="s">
        <v>106</v>
      </c>
      <c r="B2591" t="s">
        <v>536</v>
      </c>
      <c r="C2591" t="s">
        <v>105</v>
      </c>
      <c r="D2591">
        <v>1969</v>
      </c>
      <c r="E2591">
        <v>195.6686425</v>
      </c>
    </row>
    <row r="2592" spans="1:5">
      <c r="A2592" t="s">
        <v>104</v>
      </c>
      <c r="B2592" t="s">
        <v>539</v>
      </c>
      <c r="C2592" t="s">
        <v>103</v>
      </c>
      <c r="D2592">
        <v>1969</v>
      </c>
    </row>
    <row r="2593" spans="1:5">
      <c r="A2593" t="s">
        <v>102</v>
      </c>
      <c r="B2593" t="s">
        <v>536</v>
      </c>
      <c r="C2593" t="s">
        <v>101</v>
      </c>
      <c r="D2593">
        <v>1969</v>
      </c>
      <c r="E2593">
        <v>195.67852529999999</v>
      </c>
    </row>
    <row r="2594" spans="1:5">
      <c r="A2594" t="s">
        <v>100</v>
      </c>
      <c r="B2594" t="s">
        <v>536</v>
      </c>
      <c r="C2594" t="s">
        <v>99</v>
      </c>
      <c r="D2594">
        <v>1969</v>
      </c>
    </row>
    <row r="2595" spans="1:5">
      <c r="A2595" t="s">
        <v>98</v>
      </c>
      <c r="B2595" t="s">
        <v>539</v>
      </c>
      <c r="C2595" t="s">
        <v>97</v>
      </c>
      <c r="D2595">
        <v>1969</v>
      </c>
    </row>
    <row r="2596" spans="1:5">
      <c r="A2596" t="s">
        <v>96</v>
      </c>
      <c r="B2596" t="s">
        <v>539</v>
      </c>
      <c r="C2596" t="s">
        <v>95</v>
      </c>
      <c r="D2596">
        <v>1969</v>
      </c>
      <c r="E2596">
        <v>636.36710570000002</v>
      </c>
    </row>
    <row r="2597" spans="1:5">
      <c r="A2597" t="s">
        <v>94</v>
      </c>
      <c r="B2597" t="s">
        <v>539</v>
      </c>
      <c r="C2597" t="s">
        <v>93</v>
      </c>
      <c r="D2597">
        <v>1969</v>
      </c>
    </row>
    <row r="2598" spans="1:5">
      <c r="A2598" t="s">
        <v>92</v>
      </c>
      <c r="B2598" t="s">
        <v>539</v>
      </c>
      <c r="C2598" t="s">
        <v>91</v>
      </c>
      <c r="D2598">
        <v>1969</v>
      </c>
    </row>
    <row r="2599" spans="1:5">
      <c r="A2599" t="s">
        <v>90</v>
      </c>
      <c r="B2599" t="s">
        <v>539</v>
      </c>
      <c r="C2599" t="s">
        <v>89</v>
      </c>
      <c r="D2599">
        <v>1969</v>
      </c>
      <c r="E2599">
        <v>3972.0027490000002</v>
      </c>
    </row>
    <row r="2600" spans="1:5">
      <c r="A2600" t="s">
        <v>88</v>
      </c>
      <c r="B2600" t="s">
        <v>539</v>
      </c>
      <c r="C2600" t="s">
        <v>87</v>
      </c>
      <c r="D2600">
        <v>1969</v>
      </c>
      <c r="E2600">
        <v>243.12917250000001</v>
      </c>
    </row>
    <row r="2601" spans="1:5">
      <c r="A2601" t="s">
        <v>86</v>
      </c>
      <c r="B2601" t="s">
        <v>539</v>
      </c>
      <c r="C2601" t="s">
        <v>85</v>
      </c>
      <c r="D2601">
        <v>1969</v>
      </c>
    </row>
    <row r="2602" spans="1:5">
      <c r="A2602" t="s">
        <v>84</v>
      </c>
      <c r="B2602" t="s">
        <v>539</v>
      </c>
      <c r="C2602" t="s">
        <v>83</v>
      </c>
      <c r="D2602">
        <v>1969</v>
      </c>
      <c r="E2602">
        <v>314.17985279999999</v>
      </c>
    </row>
    <row r="2603" spans="1:5">
      <c r="A2603" t="s">
        <v>82</v>
      </c>
      <c r="B2603" t="s">
        <v>539</v>
      </c>
      <c r="C2603" t="s">
        <v>81</v>
      </c>
      <c r="D2603">
        <v>1969</v>
      </c>
      <c r="E2603">
        <v>365.69376419999998</v>
      </c>
    </row>
    <row r="2604" spans="1:5">
      <c r="A2604" t="s">
        <v>80</v>
      </c>
      <c r="B2604" t="s">
        <v>539</v>
      </c>
      <c r="C2604" t="s">
        <v>79</v>
      </c>
      <c r="D2604">
        <v>1969</v>
      </c>
    </row>
    <row r="2605" spans="1:5">
      <c r="A2605" t="s">
        <v>78</v>
      </c>
      <c r="B2605" t="s">
        <v>539</v>
      </c>
      <c r="C2605" t="s">
        <v>77</v>
      </c>
      <c r="D2605">
        <v>1969</v>
      </c>
      <c r="E2605">
        <v>132.17094299999999</v>
      </c>
    </row>
    <row r="2606" spans="1:5">
      <c r="A2606" t="s">
        <v>76</v>
      </c>
      <c r="B2606" t="s">
        <v>536</v>
      </c>
      <c r="C2606" t="s">
        <v>75</v>
      </c>
      <c r="D2606">
        <v>1969</v>
      </c>
      <c r="E2606">
        <v>105.91189970000001</v>
      </c>
    </row>
    <row r="2607" spans="1:5">
      <c r="A2607" t="s">
        <v>74</v>
      </c>
      <c r="B2607" t="s">
        <v>536</v>
      </c>
      <c r="C2607" t="s">
        <v>73</v>
      </c>
      <c r="D2607">
        <v>1969</v>
      </c>
    </row>
    <row r="2608" spans="1:5">
      <c r="A2608" t="s">
        <v>72</v>
      </c>
      <c r="B2608" t="s">
        <v>539</v>
      </c>
      <c r="C2608" t="s">
        <v>71</v>
      </c>
      <c r="D2608">
        <v>1969</v>
      </c>
      <c r="E2608">
        <v>131.56986850000001</v>
      </c>
    </row>
    <row r="2609" spans="1:5">
      <c r="A2609" t="s">
        <v>70</v>
      </c>
      <c r="B2609" t="s">
        <v>539</v>
      </c>
      <c r="C2609" t="s">
        <v>69</v>
      </c>
      <c r="D2609">
        <v>1969</v>
      </c>
      <c r="E2609">
        <v>186.88065409999999</v>
      </c>
    </row>
    <row r="2610" spans="1:5">
      <c r="A2610" t="s">
        <v>68</v>
      </c>
      <c r="B2610" t="s">
        <v>539</v>
      </c>
      <c r="C2610" t="s">
        <v>67</v>
      </c>
      <c r="D2610">
        <v>1969</v>
      </c>
    </row>
    <row r="2611" spans="1:5">
      <c r="A2611" t="s">
        <v>66</v>
      </c>
      <c r="B2611" t="s">
        <v>539</v>
      </c>
      <c r="C2611" t="s">
        <v>65</v>
      </c>
      <c r="D2611">
        <v>1969</v>
      </c>
    </row>
    <row r="2612" spans="1:5">
      <c r="A2612" t="s">
        <v>64</v>
      </c>
      <c r="B2612" t="s">
        <v>536</v>
      </c>
      <c r="C2612" t="s">
        <v>63</v>
      </c>
      <c r="D2612">
        <v>1969</v>
      </c>
      <c r="E2612">
        <v>564.01088589999995</v>
      </c>
    </row>
    <row r="2613" spans="1:5">
      <c r="A2613" t="s">
        <v>62</v>
      </c>
      <c r="B2613" t="s">
        <v>539</v>
      </c>
      <c r="C2613" t="s">
        <v>61</v>
      </c>
      <c r="D2613">
        <v>1969</v>
      </c>
    </row>
    <row r="2614" spans="1:5">
      <c r="A2614" t="s">
        <v>60</v>
      </c>
      <c r="B2614" t="s">
        <v>536</v>
      </c>
      <c r="C2614" t="s">
        <v>59</v>
      </c>
      <c r="D2614">
        <v>1969</v>
      </c>
    </row>
    <row r="2615" spans="1:5">
      <c r="A2615" t="s">
        <v>58</v>
      </c>
      <c r="B2615" t="s">
        <v>539</v>
      </c>
      <c r="C2615" t="s">
        <v>57</v>
      </c>
      <c r="D2615">
        <v>1969</v>
      </c>
    </row>
    <row r="2616" spans="1:5">
      <c r="A2616" t="s">
        <v>56</v>
      </c>
      <c r="B2616" t="s">
        <v>536</v>
      </c>
      <c r="C2616" t="s">
        <v>55</v>
      </c>
      <c r="D2616">
        <v>1969</v>
      </c>
      <c r="E2616">
        <v>112.23699569999999</v>
      </c>
    </row>
    <row r="2617" spans="1:5">
      <c r="A2617" t="s">
        <v>54</v>
      </c>
      <c r="B2617" t="s">
        <v>536</v>
      </c>
      <c r="C2617" t="s">
        <v>53</v>
      </c>
      <c r="D2617">
        <v>1969</v>
      </c>
      <c r="E2617">
        <v>195.67852529999999</v>
      </c>
    </row>
    <row r="2618" spans="1:5">
      <c r="A2618" t="s">
        <v>52</v>
      </c>
      <c r="B2618" t="s">
        <v>539</v>
      </c>
      <c r="C2618" t="s">
        <v>51</v>
      </c>
      <c r="D2618">
        <v>1969</v>
      </c>
      <c r="E2618">
        <v>830.83825950000005</v>
      </c>
    </row>
    <row r="2619" spans="1:5">
      <c r="A2619" t="s">
        <v>50</v>
      </c>
      <c r="B2619" t="s">
        <v>539</v>
      </c>
      <c r="C2619" t="s">
        <v>49</v>
      </c>
      <c r="D2619">
        <v>1969</v>
      </c>
      <c r="E2619">
        <v>260.57876629999998</v>
      </c>
    </row>
    <row r="2620" spans="1:5">
      <c r="A2620" t="s">
        <v>6</v>
      </c>
      <c r="B2620" t="s">
        <v>539</v>
      </c>
      <c r="C2620" t="s">
        <v>48</v>
      </c>
      <c r="D2620">
        <v>1969</v>
      </c>
      <c r="E2620">
        <v>571.61827370000003</v>
      </c>
    </row>
    <row r="2621" spans="1:5">
      <c r="A2621" t="s">
        <v>47</v>
      </c>
      <c r="B2621" t="s">
        <v>539</v>
      </c>
      <c r="C2621" t="s">
        <v>46</v>
      </c>
      <c r="D2621">
        <v>1969</v>
      </c>
    </row>
    <row r="2622" spans="1:5">
      <c r="A2622" t="s">
        <v>45</v>
      </c>
      <c r="B2622" t="s">
        <v>539</v>
      </c>
      <c r="C2622" t="s">
        <v>44</v>
      </c>
      <c r="D2622">
        <v>1969</v>
      </c>
    </row>
    <row r="2623" spans="1:5">
      <c r="A2623" t="s">
        <v>43</v>
      </c>
      <c r="B2623" t="s">
        <v>539</v>
      </c>
      <c r="C2623" t="s">
        <v>42</v>
      </c>
      <c r="D2623">
        <v>1969</v>
      </c>
      <c r="E2623">
        <v>127.5858262</v>
      </c>
    </row>
    <row r="2624" spans="1:5">
      <c r="A2624" t="s">
        <v>41</v>
      </c>
      <c r="B2624" t="s">
        <v>539</v>
      </c>
      <c r="C2624" t="s">
        <v>40</v>
      </c>
      <c r="D2624">
        <v>1969</v>
      </c>
    </row>
    <row r="2625" spans="1:5">
      <c r="A2625" t="s">
        <v>39</v>
      </c>
      <c r="B2625" t="s">
        <v>536</v>
      </c>
      <c r="C2625" t="s">
        <v>38</v>
      </c>
      <c r="D2625">
        <v>1969</v>
      </c>
      <c r="E2625">
        <v>256.4836262</v>
      </c>
    </row>
    <row r="2626" spans="1:5">
      <c r="A2626" t="s">
        <v>37</v>
      </c>
      <c r="B2626" t="s">
        <v>539</v>
      </c>
      <c r="C2626" t="s">
        <v>36</v>
      </c>
      <c r="D2626">
        <v>1969</v>
      </c>
      <c r="E2626">
        <v>717.13863879999997</v>
      </c>
    </row>
    <row r="2627" spans="1:5">
      <c r="A2627" t="s">
        <v>4</v>
      </c>
      <c r="B2627" t="s">
        <v>539</v>
      </c>
      <c r="C2627" t="s">
        <v>35</v>
      </c>
      <c r="D2627">
        <v>1969</v>
      </c>
      <c r="E2627">
        <v>5032.1447429999998</v>
      </c>
    </row>
    <row r="2628" spans="1:5">
      <c r="A2628" t="s">
        <v>34</v>
      </c>
      <c r="B2628" t="s">
        <v>539</v>
      </c>
      <c r="C2628" t="s">
        <v>33</v>
      </c>
      <c r="D2628">
        <v>1969</v>
      </c>
    </row>
    <row r="2629" spans="1:5">
      <c r="A2629" t="s">
        <v>32</v>
      </c>
      <c r="B2629" t="s">
        <v>539</v>
      </c>
      <c r="C2629" t="s">
        <v>31</v>
      </c>
      <c r="D2629">
        <v>1969</v>
      </c>
      <c r="E2629">
        <v>186.0002681</v>
      </c>
    </row>
    <row r="2630" spans="1:5">
      <c r="A2630" t="s">
        <v>30</v>
      </c>
      <c r="B2630" t="s">
        <v>539</v>
      </c>
      <c r="C2630" t="s">
        <v>29</v>
      </c>
      <c r="D2630">
        <v>1969</v>
      </c>
      <c r="E2630">
        <v>1049.8023129999999</v>
      </c>
    </row>
    <row r="2631" spans="1:5">
      <c r="A2631" t="s">
        <v>28</v>
      </c>
      <c r="B2631" t="s">
        <v>539</v>
      </c>
      <c r="C2631" t="s">
        <v>27</v>
      </c>
      <c r="D2631">
        <v>1969</v>
      </c>
    </row>
    <row r="2632" spans="1:5">
      <c r="A2632" t="s">
        <v>26</v>
      </c>
      <c r="B2632" t="s">
        <v>539</v>
      </c>
      <c r="C2632" t="s">
        <v>25</v>
      </c>
      <c r="D2632">
        <v>1969</v>
      </c>
      <c r="E2632">
        <v>3605.802048</v>
      </c>
    </row>
    <row r="2633" spans="1:5">
      <c r="A2633" t="s">
        <v>3</v>
      </c>
      <c r="B2633" t="s">
        <v>539</v>
      </c>
      <c r="C2633" t="s">
        <v>24</v>
      </c>
      <c r="D2633">
        <v>1969</v>
      </c>
    </row>
    <row r="2634" spans="1:5">
      <c r="A2634" t="s">
        <v>23</v>
      </c>
      <c r="B2634" t="s">
        <v>539</v>
      </c>
      <c r="C2634" t="s">
        <v>22</v>
      </c>
      <c r="D2634">
        <v>1969</v>
      </c>
    </row>
    <row r="2635" spans="1:5">
      <c r="A2635" t="s">
        <v>21</v>
      </c>
      <c r="B2635" t="s">
        <v>536</v>
      </c>
      <c r="C2635" t="s">
        <v>20</v>
      </c>
      <c r="D2635">
        <v>1969</v>
      </c>
      <c r="E2635">
        <v>745.52084139999999</v>
      </c>
    </row>
    <row r="2636" spans="1:5">
      <c r="A2636" t="s">
        <v>19</v>
      </c>
      <c r="B2636" t="s">
        <v>539</v>
      </c>
      <c r="C2636" t="s">
        <v>18</v>
      </c>
      <c r="D2636">
        <v>1969</v>
      </c>
    </row>
    <row r="2637" spans="1:5">
      <c r="A2637" t="s">
        <v>17</v>
      </c>
      <c r="B2637" t="s">
        <v>539</v>
      </c>
      <c r="C2637" t="s">
        <v>16</v>
      </c>
      <c r="D2637">
        <v>1969</v>
      </c>
    </row>
    <row r="2638" spans="1:5">
      <c r="A2638" t="s">
        <v>15</v>
      </c>
      <c r="B2638" t="s">
        <v>539</v>
      </c>
      <c r="C2638" t="s">
        <v>14</v>
      </c>
      <c r="D2638">
        <v>1969</v>
      </c>
    </row>
    <row r="2639" spans="1:5">
      <c r="A2639" t="s">
        <v>13</v>
      </c>
      <c r="B2639" t="s">
        <v>539</v>
      </c>
      <c r="C2639" t="s">
        <v>12</v>
      </c>
      <c r="D2639">
        <v>1969</v>
      </c>
      <c r="E2639">
        <v>765.29864659999998</v>
      </c>
    </row>
    <row r="2640" spans="1:5">
      <c r="A2640" t="s">
        <v>11</v>
      </c>
      <c r="B2640" t="s">
        <v>539</v>
      </c>
      <c r="C2640" t="s">
        <v>10</v>
      </c>
      <c r="D2640">
        <v>1969</v>
      </c>
      <c r="E2640">
        <v>486.6926866</v>
      </c>
    </row>
    <row r="2641" spans="1:5">
      <c r="A2641" t="s">
        <v>9</v>
      </c>
      <c r="B2641" t="s">
        <v>539</v>
      </c>
      <c r="C2641" t="s">
        <v>8</v>
      </c>
      <c r="D2641">
        <v>1969</v>
      </c>
      <c r="E2641">
        <v>348.93580500000002</v>
      </c>
    </row>
    <row r="2642" spans="1:5">
      <c r="A2642" t="s">
        <v>528</v>
      </c>
      <c r="B2642" t="s">
        <v>539</v>
      </c>
      <c r="C2642" t="s">
        <v>527</v>
      </c>
      <c r="D2642">
        <v>1970</v>
      </c>
    </row>
    <row r="2643" spans="1:5">
      <c r="A2643" t="s">
        <v>526</v>
      </c>
      <c r="B2643" t="s">
        <v>539</v>
      </c>
      <c r="C2643" t="s">
        <v>525</v>
      </c>
      <c r="D2643">
        <v>1970</v>
      </c>
      <c r="E2643">
        <v>157.1874224</v>
      </c>
    </row>
    <row r="2644" spans="1:5">
      <c r="A2644" t="s">
        <v>524</v>
      </c>
      <c r="B2644" t="s">
        <v>539</v>
      </c>
      <c r="C2644" t="s">
        <v>523</v>
      </c>
      <c r="D2644">
        <v>1970</v>
      </c>
    </row>
    <row r="2645" spans="1:5">
      <c r="A2645" t="s">
        <v>522</v>
      </c>
      <c r="B2645" t="s">
        <v>539</v>
      </c>
      <c r="C2645" t="s">
        <v>521</v>
      </c>
      <c r="D2645">
        <v>1970</v>
      </c>
    </row>
    <row r="2646" spans="1:5">
      <c r="A2646" t="s">
        <v>520</v>
      </c>
      <c r="B2646" t="s">
        <v>539</v>
      </c>
      <c r="C2646" t="s">
        <v>519</v>
      </c>
      <c r="D2646">
        <v>1970</v>
      </c>
      <c r="E2646">
        <v>3238.5568499999999</v>
      </c>
    </row>
    <row r="2647" spans="1:5">
      <c r="A2647" t="s">
        <v>518</v>
      </c>
      <c r="B2647" t="s">
        <v>536</v>
      </c>
      <c r="C2647" t="s">
        <v>517</v>
      </c>
      <c r="D2647">
        <v>1970</v>
      </c>
      <c r="E2647">
        <v>256.4208873</v>
      </c>
    </row>
    <row r="2648" spans="1:5">
      <c r="A2648" t="s">
        <v>516</v>
      </c>
      <c r="B2648" t="s">
        <v>539</v>
      </c>
      <c r="C2648" t="s">
        <v>515</v>
      </c>
      <c r="D2648">
        <v>1970</v>
      </c>
    </row>
    <row r="2649" spans="1:5">
      <c r="A2649" t="s">
        <v>1</v>
      </c>
      <c r="B2649" t="s">
        <v>539</v>
      </c>
      <c r="C2649" t="s">
        <v>514</v>
      </c>
      <c r="D2649">
        <v>1970</v>
      </c>
      <c r="E2649">
        <v>1317.4877550000001</v>
      </c>
    </row>
    <row r="2650" spans="1:5">
      <c r="A2650" t="s">
        <v>513</v>
      </c>
      <c r="B2650" t="s">
        <v>539</v>
      </c>
      <c r="C2650" t="s">
        <v>512</v>
      </c>
      <c r="D2650">
        <v>1970</v>
      </c>
    </row>
    <row r="2651" spans="1:5">
      <c r="A2651" t="s">
        <v>511</v>
      </c>
      <c r="B2651" t="s">
        <v>539</v>
      </c>
      <c r="C2651" t="s">
        <v>510</v>
      </c>
      <c r="D2651">
        <v>1970</v>
      </c>
    </row>
    <row r="2652" spans="1:5">
      <c r="A2652" t="s">
        <v>509</v>
      </c>
      <c r="B2652" t="s">
        <v>539</v>
      </c>
      <c r="C2652" t="s">
        <v>508</v>
      </c>
      <c r="D2652">
        <v>1970</v>
      </c>
    </row>
    <row r="2653" spans="1:5">
      <c r="A2653" t="s">
        <v>507</v>
      </c>
      <c r="B2653" t="s">
        <v>539</v>
      </c>
      <c r="C2653" t="s">
        <v>506</v>
      </c>
      <c r="D2653">
        <v>1970</v>
      </c>
      <c r="E2653">
        <v>3302.5295729999998</v>
      </c>
    </row>
    <row r="2654" spans="1:5">
      <c r="A2654" t="s">
        <v>505</v>
      </c>
      <c r="B2654" t="s">
        <v>539</v>
      </c>
      <c r="C2654" t="s">
        <v>504</v>
      </c>
      <c r="D2654">
        <v>1970</v>
      </c>
      <c r="E2654">
        <v>2053.809514</v>
      </c>
    </row>
    <row r="2655" spans="1:5">
      <c r="A2655" t="s">
        <v>503</v>
      </c>
      <c r="B2655" t="s">
        <v>539</v>
      </c>
      <c r="C2655" t="s">
        <v>502</v>
      </c>
      <c r="D2655">
        <v>1970</v>
      </c>
    </row>
    <row r="2656" spans="1:5">
      <c r="A2656" t="s">
        <v>501</v>
      </c>
      <c r="B2656" t="s">
        <v>539</v>
      </c>
      <c r="C2656" t="s">
        <v>500</v>
      </c>
      <c r="D2656">
        <v>1970</v>
      </c>
      <c r="E2656">
        <v>70.243127090000002</v>
      </c>
    </row>
    <row r="2657" spans="1:5">
      <c r="A2657" t="s">
        <v>499</v>
      </c>
      <c r="B2657" t="s">
        <v>539</v>
      </c>
      <c r="C2657" t="s">
        <v>498</v>
      </c>
      <c r="D2657">
        <v>1970</v>
      </c>
      <c r="E2657">
        <v>2780.6988099999999</v>
      </c>
    </row>
    <row r="2658" spans="1:5">
      <c r="A2658" t="s">
        <v>497</v>
      </c>
      <c r="B2658" t="s">
        <v>539</v>
      </c>
      <c r="C2658" t="s">
        <v>496</v>
      </c>
      <c r="D2658">
        <v>1970</v>
      </c>
      <c r="E2658">
        <v>114.5565965</v>
      </c>
    </row>
    <row r="2659" spans="1:5">
      <c r="A2659" t="s">
        <v>495</v>
      </c>
      <c r="B2659" t="s">
        <v>539</v>
      </c>
      <c r="C2659" t="s">
        <v>494</v>
      </c>
      <c r="D2659">
        <v>1970</v>
      </c>
      <c r="E2659">
        <v>81.499898680000001</v>
      </c>
    </row>
    <row r="2660" spans="1:5">
      <c r="A2660" t="s">
        <v>2</v>
      </c>
      <c r="B2660" t="s">
        <v>539</v>
      </c>
      <c r="C2660" t="s">
        <v>493</v>
      </c>
      <c r="D2660">
        <v>1970</v>
      </c>
      <c r="E2660">
        <v>138.24796470000001</v>
      </c>
    </row>
    <row r="2661" spans="1:5">
      <c r="A2661" t="s">
        <v>492</v>
      </c>
      <c r="B2661" t="s">
        <v>539</v>
      </c>
      <c r="C2661" t="s">
        <v>491</v>
      </c>
      <c r="D2661">
        <v>1970</v>
      </c>
    </row>
    <row r="2662" spans="1:5">
      <c r="A2662" t="s">
        <v>490</v>
      </c>
      <c r="B2662" t="s">
        <v>539</v>
      </c>
      <c r="C2662" t="s">
        <v>489</v>
      </c>
      <c r="D2662">
        <v>1970</v>
      </c>
    </row>
    <row r="2663" spans="1:5">
      <c r="A2663" t="s">
        <v>488</v>
      </c>
      <c r="B2663" t="s">
        <v>539</v>
      </c>
      <c r="C2663" t="s">
        <v>487</v>
      </c>
      <c r="D2663">
        <v>1970</v>
      </c>
      <c r="E2663">
        <v>3179.2762720000001</v>
      </c>
    </row>
    <row r="2664" spans="1:5">
      <c r="A2664" t="s">
        <v>486</v>
      </c>
      <c r="B2664" t="s">
        <v>539</v>
      </c>
      <c r="C2664" t="s">
        <v>485</v>
      </c>
      <c r="D2664">
        <v>1970</v>
      </c>
    </row>
    <row r="2665" spans="1:5">
      <c r="A2665" t="s">
        <v>484</v>
      </c>
      <c r="B2665" t="s">
        <v>539</v>
      </c>
      <c r="C2665" t="s">
        <v>483</v>
      </c>
      <c r="D2665">
        <v>1970</v>
      </c>
    </row>
    <row r="2666" spans="1:5">
      <c r="A2666" t="s">
        <v>482</v>
      </c>
      <c r="B2666" t="s">
        <v>539</v>
      </c>
      <c r="C2666" t="s">
        <v>481</v>
      </c>
      <c r="D2666">
        <v>1970</v>
      </c>
      <c r="E2666">
        <v>435.69046939999998</v>
      </c>
    </row>
    <row r="2667" spans="1:5">
      <c r="A2667" t="s">
        <v>480</v>
      </c>
      <c r="B2667" t="s">
        <v>539</v>
      </c>
      <c r="C2667" t="s">
        <v>479</v>
      </c>
      <c r="D2667">
        <v>1970</v>
      </c>
      <c r="E2667">
        <v>3387.272727</v>
      </c>
    </row>
    <row r="2668" spans="1:5">
      <c r="A2668" t="s">
        <v>478</v>
      </c>
      <c r="B2668" t="s">
        <v>539</v>
      </c>
      <c r="C2668" t="s">
        <v>477</v>
      </c>
      <c r="D2668">
        <v>1970</v>
      </c>
      <c r="E2668">
        <v>225.7482986</v>
      </c>
    </row>
    <row r="2669" spans="1:5">
      <c r="A2669" t="s">
        <v>476</v>
      </c>
      <c r="B2669" t="s">
        <v>539</v>
      </c>
      <c r="C2669" t="s">
        <v>475</v>
      </c>
      <c r="D2669">
        <v>1970</v>
      </c>
      <c r="E2669">
        <v>444.02626759999998</v>
      </c>
    </row>
    <row r="2670" spans="1:5">
      <c r="A2670" t="s">
        <v>474</v>
      </c>
      <c r="B2670" t="s">
        <v>539</v>
      </c>
      <c r="C2670" t="s">
        <v>473</v>
      </c>
      <c r="D2670">
        <v>1970</v>
      </c>
    </row>
    <row r="2671" spans="1:5">
      <c r="A2671" t="s">
        <v>472</v>
      </c>
      <c r="B2671" t="s">
        <v>539</v>
      </c>
      <c r="C2671" t="s">
        <v>471</v>
      </c>
      <c r="D2671">
        <v>1970</v>
      </c>
      <c r="E2671">
        <v>1381.9721669999999</v>
      </c>
    </row>
    <row r="2672" spans="1:5">
      <c r="A2672" t="s">
        <v>470</v>
      </c>
      <c r="B2672" t="s">
        <v>539</v>
      </c>
      <c r="C2672" t="s">
        <v>469</v>
      </c>
      <c r="D2672">
        <v>1970</v>
      </c>
    </row>
    <row r="2673" spans="1:5">
      <c r="A2673" t="s">
        <v>468</v>
      </c>
      <c r="B2673" t="s">
        <v>539</v>
      </c>
      <c r="C2673" t="s">
        <v>467</v>
      </c>
      <c r="D2673">
        <v>1970</v>
      </c>
      <c r="E2673">
        <v>138.363326</v>
      </c>
    </row>
    <row r="2674" spans="1:5">
      <c r="A2674" t="s">
        <v>466</v>
      </c>
      <c r="B2674" t="s">
        <v>539</v>
      </c>
      <c r="C2674" t="s">
        <v>465</v>
      </c>
      <c r="D2674">
        <v>1970</v>
      </c>
      <c r="E2674">
        <v>103.40986700000001</v>
      </c>
    </row>
    <row r="2675" spans="1:5">
      <c r="A2675" t="s">
        <v>464</v>
      </c>
      <c r="B2675" t="s">
        <v>539</v>
      </c>
      <c r="C2675" t="s">
        <v>463</v>
      </c>
      <c r="D2675">
        <v>1970</v>
      </c>
      <c r="E2675">
        <v>4121.9328089999999</v>
      </c>
    </row>
    <row r="2676" spans="1:5">
      <c r="A2676" t="s">
        <v>462</v>
      </c>
      <c r="B2676" t="s">
        <v>536</v>
      </c>
      <c r="C2676" t="s">
        <v>461</v>
      </c>
      <c r="D2676">
        <v>1970</v>
      </c>
    </row>
    <row r="2677" spans="1:5">
      <c r="A2677" t="s">
        <v>460</v>
      </c>
      <c r="B2677" t="s">
        <v>539</v>
      </c>
      <c r="C2677" t="s">
        <v>459</v>
      </c>
      <c r="D2677">
        <v>1970</v>
      </c>
    </row>
    <row r="2678" spans="1:5">
      <c r="A2678" t="s">
        <v>458</v>
      </c>
      <c r="B2678" t="s">
        <v>539</v>
      </c>
      <c r="C2678" t="s">
        <v>457</v>
      </c>
      <c r="D2678">
        <v>1970</v>
      </c>
    </row>
    <row r="2679" spans="1:5">
      <c r="A2679" t="s">
        <v>456</v>
      </c>
      <c r="B2679" t="s">
        <v>539</v>
      </c>
      <c r="C2679" t="s">
        <v>455</v>
      </c>
      <c r="D2679">
        <v>1970</v>
      </c>
      <c r="E2679">
        <v>954.24911729999997</v>
      </c>
    </row>
    <row r="2680" spans="1:5">
      <c r="A2680" t="s">
        <v>454</v>
      </c>
      <c r="B2680" t="s">
        <v>539</v>
      </c>
      <c r="C2680" t="s">
        <v>453</v>
      </c>
      <c r="D2680">
        <v>1970</v>
      </c>
      <c r="E2680">
        <v>113.1629916</v>
      </c>
    </row>
    <row r="2681" spans="1:5">
      <c r="A2681" t="s">
        <v>679</v>
      </c>
      <c r="B2681" t="s">
        <v>539</v>
      </c>
      <c r="C2681" t="s">
        <v>451</v>
      </c>
      <c r="D2681">
        <v>1970</v>
      </c>
      <c r="E2681">
        <v>277.63703240000001</v>
      </c>
    </row>
    <row r="2682" spans="1:5">
      <c r="A2682" t="s">
        <v>450</v>
      </c>
      <c r="B2682" t="s">
        <v>539</v>
      </c>
      <c r="C2682" t="s">
        <v>449</v>
      </c>
      <c r="D2682">
        <v>1970</v>
      </c>
      <c r="E2682">
        <v>177.70636089999999</v>
      </c>
    </row>
    <row r="2683" spans="1:5">
      <c r="A2683" t="s">
        <v>448</v>
      </c>
      <c r="B2683" t="s">
        <v>539</v>
      </c>
      <c r="C2683" t="s">
        <v>447</v>
      </c>
      <c r="D2683">
        <v>1970</v>
      </c>
      <c r="E2683">
        <v>243.76315729999999</v>
      </c>
    </row>
    <row r="2684" spans="1:5">
      <c r="A2684" t="s">
        <v>446</v>
      </c>
      <c r="B2684" t="s">
        <v>539</v>
      </c>
      <c r="C2684" t="s">
        <v>445</v>
      </c>
      <c r="D2684">
        <v>1970</v>
      </c>
      <c r="E2684">
        <v>201.46415759999999</v>
      </c>
    </row>
    <row r="2685" spans="1:5">
      <c r="A2685" t="s">
        <v>444</v>
      </c>
      <c r="B2685" t="s">
        <v>539</v>
      </c>
      <c r="C2685" t="s">
        <v>443</v>
      </c>
      <c r="D2685">
        <v>1970</v>
      </c>
      <c r="E2685">
        <v>326.2903</v>
      </c>
    </row>
    <row r="2686" spans="1:5">
      <c r="A2686" t="s">
        <v>442</v>
      </c>
      <c r="B2686" t="s">
        <v>539</v>
      </c>
      <c r="C2686" t="s">
        <v>441</v>
      </c>
      <c r="D2686">
        <v>1970</v>
      </c>
    </row>
    <row r="2687" spans="1:5">
      <c r="A2687" t="s">
        <v>440</v>
      </c>
      <c r="B2687" t="s">
        <v>539</v>
      </c>
      <c r="C2687" t="s">
        <v>439</v>
      </c>
      <c r="D2687">
        <v>1970</v>
      </c>
    </row>
    <row r="2688" spans="1:5">
      <c r="A2688" t="s">
        <v>438</v>
      </c>
      <c r="B2688" t="s">
        <v>539</v>
      </c>
      <c r="C2688" t="s">
        <v>437</v>
      </c>
      <c r="D2688">
        <v>1970</v>
      </c>
      <c r="E2688">
        <v>532.66713679999998</v>
      </c>
    </row>
    <row r="2689" spans="1:5">
      <c r="A2689" t="s">
        <v>436</v>
      </c>
      <c r="B2689" t="s">
        <v>536</v>
      </c>
      <c r="C2689" t="s">
        <v>435</v>
      </c>
      <c r="D2689">
        <v>1970</v>
      </c>
      <c r="E2689">
        <v>767.37844559999996</v>
      </c>
    </row>
    <row r="2690" spans="1:5">
      <c r="A2690" t="s">
        <v>434</v>
      </c>
      <c r="B2690" t="s">
        <v>539</v>
      </c>
      <c r="C2690" t="s">
        <v>433</v>
      </c>
      <c r="D2690">
        <v>1970</v>
      </c>
      <c r="E2690">
        <v>653.2329148</v>
      </c>
    </row>
    <row r="2691" spans="1:5">
      <c r="A2691" t="s">
        <v>432</v>
      </c>
      <c r="B2691" t="s">
        <v>539</v>
      </c>
      <c r="C2691" t="s">
        <v>431</v>
      </c>
      <c r="D2691">
        <v>1970</v>
      </c>
    </row>
    <row r="2692" spans="1:5">
      <c r="A2692" t="s">
        <v>430</v>
      </c>
      <c r="B2692" t="s">
        <v>539</v>
      </c>
      <c r="C2692" t="s">
        <v>429</v>
      </c>
      <c r="D2692">
        <v>1970</v>
      </c>
    </row>
    <row r="2693" spans="1:5">
      <c r="A2693" t="s">
        <v>428</v>
      </c>
      <c r="B2693" t="s">
        <v>539</v>
      </c>
      <c r="C2693" t="s">
        <v>427</v>
      </c>
      <c r="D2693">
        <v>1970</v>
      </c>
    </row>
    <row r="2694" spans="1:5">
      <c r="A2694" t="s">
        <v>426</v>
      </c>
      <c r="B2694" t="s">
        <v>539</v>
      </c>
      <c r="C2694" t="s">
        <v>425</v>
      </c>
      <c r="D2694">
        <v>1970</v>
      </c>
    </row>
    <row r="2695" spans="1:5">
      <c r="A2695" t="s">
        <v>7</v>
      </c>
      <c r="B2695" t="s">
        <v>539</v>
      </c>
      <c r="C2695" t="s">
        <v>424</v>
      </c>
      <c r="D2695">
        <v>1970</v>
      </c>
      <c r="E2695">
        <v>2750.7197420000002</v>
      </c>
    </row>
    <row r="2696" spans="1:5">
      <c r="A2696" t="s">
        <v>423</v>
      </c>
      <c r="B2696" t="s">
        <v>539</v>
      </c>
      <c r="C2696" t="s">
        <v>422</v>
      </c>
      <c r="D2696">
        <v>1970</v>
      </c>
    </row>
    <row r="2697" spans="1:5">
      <c r="A2697" t="s">
        <v>421</v>
      </c>
      <c r="B2697" t="s">
        <v>539</v>
      </c>
      <c r="C2697" t="s">
        <v>420</v>
      </c>
      <c r="D2697">
        <v>1970</v>
      </c>
    </row>
    <row r="2698" spans="1:5">
      <c r="A2698" t="s">
        <v>419</v>
      </c>
      <c r="B2698" t="s">
        <v>539</v>
      </c>
      <c r="C2698" t="s">
        <v>418</v>
      </c>
      <c r="D2698">
        <v>1970</v>
      </c>
      <c r="E2698">
        <v>3464.456995</v>
      </c>
    </row>
    <row r="2699" spans="1:5">
      <c r="A2699" t="s">
        <v>417</v>
      </c>
      <c r="B2699" t="s">
        <v>539</v>
      </c>
      <c r="C2699" t="s">
        <v>416</v>
      </c>
      <c r="D2699">
        <v>1970</v>
      </c>
      <c r="E2699">
        <v>329.86064750000003</v>
      </c>
    </row>
    <row r="2700" spans="1:5">
      <c r="A2700" t="s">
        <v>415</v>
      </c>
      <c r="B2700" t="s">
        <v>539</v>
      </c>
      <c r="C2700" t="s">
        <v>414</v>
      </c>
      <c r="D2700">
        <v>1970</v>
      </c>
      <c r="E2700">
        <v>334.25952769999998</v>
      </c>
    </row>
    <row r="2701" spans="1:5">
      <c r="A2701" t="s">
        <v>413</v>
      </c>
      <c r="B2701" t="s">
        <v>536</v>
      </c>
      <c r="C2701" t="s">
        <v>412</v>
      </c>
      <c r="D2701">
        <v>1970</v>
      </c>
      <c r="E2701">
        <v>113.6379926</v>
      </c>
    </row>
    <row r="2702" spans="1:5">
      <c r="A2702" t="s">
        <v>411</v>
      </c>
      <c r="B2702" t="s">
        <v>536</v>
      </c>
      <c r="C2702" t="s">
        <v>410</v>
      </c>
      <c r="D2702">
        <v>1970</v>
      </c>
      <c r="E2702">
        <v>223.31826939999999</v>
      </c>
    </row>
    <row r="2703" spans="1:5">
      <c r="A2703" t="s">
        <v>409</v>
      </c>
      <c r="B2703" t="s">
        <v>536</v>
      </c>
      <c r="C2703" t="s">
        <v>408</v>
      </c>
      <c r="D2703">
        <v>1970</v>
      </c>
      <c r="E2703">
        <v>315.76778830000001</v>
      </c>
    </row>
    <row r="2704" spans="1:5">
      <c r="A2704" t="s">
        <v>407</v>
      </c>
      <c r="B2704" t="s">
        <v>536</v>
      </c>
      <c r="C2704" t="s">
        <v>406</v>
      </c>
      <c r="D2704">
        <v>1970</v>
      </c>
    </row>
    <row r="2705" spans="1:5">
      <c r="A2705" t="s">
        <v>405</v>
      </c>
      <c r="B2705" t="s">
        <v>536</v>
      </c>
      <c r="C2705" t="s">
        <v>404</v>
      </c>
      <c r="D2705">
        <v>1970</v>
      </c>
      <c r="E2705">
        <v>1365.420926</v>
      </c>
    </row>
    <row r="2706" spans="1:5">
      <c r="A2706" t="s">
        <v>403</v>
      </c>
      <c r="B2706" t="s">
        <v>539</v>
      </c>
      <c r="C2706" t="s">
        <v>402</v>
      </c>
      <c r="D2706">
        <v>1970</v>
      </c>
      <c r="E2706">
        <v>471.38599299999998</v>
      </c>
    </row>
    <row r="2707" spans="1:5">
      <c r="A2707" t="s">
        <v>401</v>
      </c>
      <c r="B2707" t="s">
        <v>539</v>
      </c>
      <c r="C2707" t="s">
        <v>400</v>
      </c>
      <c r="D2707">
        <v>1970</v>
      </c>
      <c r="E2707">
        <v>219.20995239999999</v>
      </c>
    </row>
    <row r="2708" spans="1:5">
      <c r="A2708" t="s">
        <v>399</v>
      </c>
      <c r="B2708" t="s">
        <v>536</v>
      </c>
      <c r="C2708" t="s">
        <v>398</v>
      </c>
      <c r="D2708">
        <v>1970</v>
      </c>
      <c r="E2708">
        <v>2231.8179220000002</v>
      </c>
    </row>
    <row r="2709" spans="1:5">
      <c r="A2709" t="s">
        <v>397</v>
      </c>
      <c r="B2709" t="s">
        <v>539</v>
      </c>
      <c r="C2709" t="s">
        <v>396</v>
      </c>
      <c r="D2709">
        <v>1970</v>
      </c>
    </row>
    <row r="2710" spans="1:5">
      <c r="A2710" t="s">
        <v>395</v>
      </c>
      <c r="B2710" t="s">
        <v>539</v>
      </c>
      <c r="C2710" t="s">
        <v>394</v>
      </c>
      <c r="D2710">
        <v>1970</v>
      </c>
      <c r="E2710">
        <v>1208.996662</v>
      </c>
    </row>
    <row r="2711" spans="1:5">
      <c r="A2711" t="s">
        <v>393</v>
      </c>
      <c r="B2711" t="s">
        <v>539</v>
      </c>
      <c r="C2711" t="s">
        <v>392</v>
      </c>
      <c r="D2711">
        <v>1970</v>
      </c>
    </row>
    <row r="2712" spans="1:5">
      <c r="A2712" t="s">
        <v>5</v>
      </c>
      <c r="B2712" t="s">
        <v>539</v>
      </c>
      <c r="C2712" t="s">
        <v>391</v>
      </c>
      <c r="D2712">
        <v>1970</v>
      </c>
    </row>
    <row r="2713" spans="1:5">
      <c r="A2713" t="s">
        <v>390</v>
      </c>
      <c r="B2713" t="s">
        <v>536</v>
      </c>
      <c r="C2713" t="s">
        <v>389</v>
      </c>
      <c r="D2713">
        <v>1970</v>
      </c>
      <c r="E2713">
        <v>1934.646808</v>
      </c>
    </row>
    <row r="2714" spans="1:5">
      <c r="A2714" t="s">
        <v>388</v>
      </c>
      <c r="B2714" t="s">
        <v>536</v>
      </c>
      <c r="C2714" t="s">
        <v>387</v>
      </c>
      <c r="D2714">
        <v>1970</v>
      </c>
    </row>
    <row r="2715" spans="1:5">
      <c r="A2715" t="s">
        <v>386</v>
      </c>
      <c r="B2715" t="s">
        <v>539</v>
      </c>
      <c r="C2715" t="s">
        <v>385</v>
      </c>
      <c r="D2715">
        <v>1970</v>
      </c>
      <c r="E2715">
        <v>2467.4763469999998</v>
      </c>
    </row>
    <row r="2716" spans="1:5">
      <c r="A2716" t="s">
        <v>384</v>
      </c>
      <c r="B2716" t="s">
        <v>539</v>
      </c>
      <c r="C2716" t="s">
        <v>383</v>
      </c>
      <c r="D2716">
        <v>1970</v>
      </c>
      <c r="E2716">
        <v>422.41351040000001</v>
      </c>
    </row>
    <row r="2717" spans="1:5">
      <c r="A2717" t="s">
        <v>382</v>
      </c>
      <c r="B2717" t="s">
        <v>539</v>
      </c>
      <c r="C2717" t="s">
        <v>381</v>
      </c>
      <c r="D2717">
        <v>1970</v>
      </c>
      <c r="E2717">
        <v>2862.4692679999998</v>
      </c>
    </row>
    <row r="2718" spans="1:5">
      <c r="A2718" t="s">
        <v>380</v>
      </c>
      <c r="B2718" t="s">
        <v>539</v>
      </c>
      <c r="C2718" t="s">
        <v>379</v>
      </c>
      <c r="D2718">
        <v>1970</v>
      </c>
    </row>
    <row r="2719" spans="1:5">
      <c r="A2719" t="s">
        <v>378</v>
      </c>
      <c r="B2719" t="s">
        <v>539</v>
      </c>
      <c r="C2719" t="s">
        <v>377</v>
      </c>
      <c r="D2719">
        <v>1970</v>
      </c>
    </row>
    <row r="2720" spans="1:5">
      <c r="A2720" t="s">
        <v>376</v>
      </c>
      <c r="B2720" t="s">
        <v>539</v>
      </c>
      <c r="C2720" t="s">
        <v>375</v>
      </c>
      <c r="D2720">
        <v>1970</v>
      </c>
      <c r="E2720">
        <v>548.70801340000003</v>
      </c>
    </row>
    <row r="2721" spans="1:5">
      <c r="A2721" t="s">
        <v>374</v>
      </c>
      <c r="B2721" t="s">
        <v>539</v>
      </c>
      <c r="C2721" t="s">
        <v>373</v>
      </c>
      <c r="D2721">
        <v>1970</v>
      </c>
      <c r="E2721">
        <v>2347.5443180000002</v>
      </c>
    </row>
    <row r="2722" spans="1:5">
      <c r="A2722" t="s">
        <v>372</v>
      </c>
      <c r="B2722" t="s">
        <v>539</v>
      </c>
      <c r="C2722" t="s">
        <v>371</v>
      </c>
      <c r="D2722">
        <v>1970</v>
      </c>
    </row>
    <row r="2723" spans="1:5">
      <c r="A2723" t="s">
        <v>370</v>
      </c>
      <c r="B2723" t="s">
        <v>539</v>
      </c>
      <c r="C2723" t="s">
        <v>369</v>
      </c>
      <c r="D2723">
        <v>1970</v>
      </c>
      <c r="E2723">
        <v>257.65185159999999</v>
      </c>
    </row>
    <row r="2724" spans="1:5">
      <c r="A2724" t="s">
        <v>368</v>
      </c>
      <c r="B2724" t="s">
        <v>539</v>
      </c>
      <c r="C2724" t="s">
        <v>367</v>
      </c>
      <c r="D2724">
        <v>1970</v>
      </c>
    </row>
    <row r="2725" spans="1:5">
      <c r="A2725" t="s">
        <v>366</v>
      </c>
      <c r="B2725" t="s">
        <v>539</v>
      </c>
      <c r="C2725" t="s">
        <v>365</v>
      </c>
      <c r="D2725">
        <v>1970</v>
      </c>
    </row>
    <row r="2726" spans="1:5">
      <c r="A2726" t="s">
        <v>364</v>
      </c>
      <c r="B2726" t="s">
        <v>539</v>
      </c>
      <c r="C2726" t="s">
        <v>363</v>
      </c>
      <c r="D2726">
        <v>1970</v>
      </c>
      <c r="E2726">
        <v>116.9206138</v>
      </c>
    </row>
    <row r="2727" spans="1:5">
      <c r="A2727" t="s">
        <v>362</v>
      </c>
      <c r="B2727" t="s">
        <v>539</v>
      </c>
      <c r="C2727" t="s">
        <v>361</v>
      </c>
      <c r="D2727">
        <v>1970</v>
      </c>
      <c r="E2727">
        <v>110.60776679999999</v>
      </c>
    </row>
    <row r="2728" spans="1:5">
      <c r="A2728" t="s">
        <v>360</v>
      </c>
      <c r="B2728" t="s">
        <v>539</v>
      </c>
      <c r="C2728" t="s">
        <v>359</v>
      </c>
      <c r="D2728">
        <v>1970</v>
      </c>
      <c r="E2728">
        <v>216.40516310000001</v>
      </c>
    </row>
    <row r="2729" spans="1:5">
      <c r="A2729" t="s">
        <v>358</v>
      </c>
      <c r="B2729" t="s">
        <v>539</v>
      </c>
      <c r="C2729" t="s">
        <v>357</v>
      </c>
      <c r="D2729">
        <v>1970</v>
      </c>
      <c r="E2729">
        <v>1494.3878549999999</v>
      </c>
    </row>
    <row r="2730" spans="1:5">
      <c r="A2730" t="s">
        <v>356</v>
      </c>
      <c r="B2730" t="s">
        <v>539</v>
      </c>
      <c r="C2730" t="s">
        <v>355</v>
      </c>
      <c r="D2730">
        <v>1970</v>
      </c>
    </row>
    <row r="2731" spans="1:5">
      <c r="A2731" t="s">
        <v>354</v>
      </c>
      <c r="B2731" t="s">
        <v>539</v>
      </c>
      <c r="C2731" t="s">
        <v>353</v>
      </c>
      <c r="D2731">
        <v>1970</v>
      </c>
      <c r="E2731">
        <v>1498.276437</v>
      </c>
    </row>
    <row r="2732" spans="1:5">
      <c r="A2732" t="s">
        <v>352</v>
      </c>
      <c r="B2732" t="s">
        <v>539</v>
      </c>
      <c r="C2732" t="s">
        <v>351</v>
      </c>
      <c r="D2732">
        <v>1970</v>
      </c>
      <c r="E2732">
        <v>338.68204300000002</v>
      </c>
    </row>
    <row r="2733" spans="1:5">
      <c r="A2733" t="s">
        <v>350</v>
      </c>
      <c r="B2733" t="s">
        <v>539</v>
      </c>
      <c r="C2733" t="s">
        <v>349</v>
      </c>
      <c r="D2733">
        <v>1970</v>
      </c>
    </row>
    <row r="2734" spans="1:5">
      <c r="A2734" t="s">
        <v>348</v>
      </c>
      <c r="B2734" t="s">
        <v>539</v>
      </c>
      <c r="C2734" t="s">
        <v>347</v>
      </c>
      <c r="D2734">
        <v>1970</v>
      </c>
      <c r="E2734">
        <v>379.89372049999997</v>
      </c>
    </row>
    <row r="2735" spans="1:5">
      <c r="A2735" t="s">
        <v>346</v>
      </c>
      <c r="B2735" t="s">
        <v>536</v>
      </c>
      <c r="C2735" t="s">
        <v>345</v>
      </c>
      <c r="D2735">
        <v>1970</v>
      </c>
      <c r="E2735">
        <v>2809.875403</v>
      </c>
    </row>
    <row r="2736" spans="1:5">
      <c r="A2736" t="s">
        <v>344</v>
      </c>
      <c r="B2736" t="s">
        <v>539</v>
      </c>
      <c r="C2736" t="s">
        <v>343</v>
      </c>
      <c r="D2736">
        <v>1970</v>
      </c>
      <c r="E2736">
        <v>960.03196149999997</v>
      </c>
    </row>
    <row r="2737" spans="1:5">
      <c r="A2737" t="s">
        <v>342</v>
      </c>
      <c r="B2737" t="s">
        <v>539</v>
      </c>
      <c r="C2737" t="s">
        <v>341</v>
      </c>
      <c r="D2737">
        <v>1970</v>
      </c>
      <c r="E2737">
        <v>266.13572040000003</v>
      </c>
    </row>
    <row r="2738" spans="1:5">
      <c r="A2738" t="s">
        <v>340</v>
      </c>
      <c r="B2738" t="s">
        <v>536</v>
      </c>
      <c r="C2738" t="s">
        <v>339</v>
      </c>
      <c r="D2738">
        <v>1970</v>
      </c>
      <c r="E2738">
        <v>155.4070347</v>
      </c>
    </row>
    <row r="2739" spans="1:5">
      <c r="A2739" t="s">
        <v>338</v>
      </c>
      <c r="B2739" t="s">
        <v>539</v>
      </c>
      <c r="C2739" t="s">
        <v>337</v>
      </c>
      <c r="D2739">
        <v>1970</v>
      </c>
    </row>
    <row r="2740" spans="1:5">
      <c r="A2740" t="s">
        <v>336</v>
      </c>
      <c r="B2740" t="s">
        <v>539</v>
      </c>
      <c r="C2740" t="s">
        <v>335</v>
      </c>
      <c r="D2740">
        <v>1970</v>
      </c>
    </row>
    <row r="2741" spans="1:5">
      <c r="A2741" t="s">
        <v>334</v>
      </c>
      <c r="B2741" t="s">
        <v>539</v>
      </c>
      <c r="C2741" t="s">
        <v>333</v>
      </c>
      <c r="D2741">
        <v>1970</v>
      </c>
    </row>
    <row r="2742" spans="1:5">
      <c r="A2742" t="s">
        <v>332</v>
      </c>
      <c r="B2742" t="s">
        <v>536</v>
      </c>
      <c r="C2742" t="s">
        <v>331</v>
      </c>
      <c r="D2742">
        <v>1970</v>
      </c>
      <c r="E2742">
        <v>223.5811252</v>
      </c>
    </row>
    <row r="2743" spans="1:5">
      <c r="A2743" t="s">
        <v>330</v>
      </c>
      <c r="B2743" t="s">
        <v>536</v>
      </c>
      <c r="C2743" t="s">
        <v>329</v>
      </c>
      <c r="D2743">
        <v>1970</v>
      </c>
      <c r="E2743">
        <v>213.98458919999999</v>
      </c>
    </row>
    <row r="2744" spans="1:5">
      <c r="A2744" t="s">
        <v>328</v>
      </c>
      <c r="B2744" t="s">
        <v>536</v>
      </c>
      <c r="C2744" t="s">
        <v>327</v>
      </c>
      <c r="D2744">
        <v>1970</v>
      </c>
      <c r="E2744">
        <v>169.51622320000001</v>
      </c>
    </row>
    <row r="2745" spans="1:5">
      <c r="A2745" t="s">
        <v>326</v>
      </c>
      <c r="B2745" t="s">
        <v>536</v>
      </c>
      <c r="C2745" t="s">
        <v>325</v>
      </c>
      <c r="D2745">
        <v>1970</v>
      </c>
      <c r="E2745">
        <v>207.09808860000001</v>
      </c>
    </row>
    <row r="2746" spans="1:5">
      <c r="A2746" t="s">
        <v>324</v>
      </c>
      <c r="B2746" t="s">
        <v>539</v>
      </c>
      <c r="C2746" t="s">
        <v>323</v>
      </c>
      <c r="D2746">
        <v>1970</v>
      </c>
      <c r="E2746">
        <v>79.68565735</v>
      </c>
    </row>
    <row r="2747" spans="1:5">
      <c r="A2747" t="s">
        <v>322</v>
      </c>
      <c r="B2747" t="s">
        <v>536</v>
      </c>
      <c r="C2747" t="s">
        <v>321</v>
      </c>
      <c r="D2747">
        <v>1970</v>
      </c>
      <c r="E2747">
        <v>152.86464380000001</v>
      </c>
    </row>
    <row r="2748" spans="1:5">
      <c r="A2748" t="s">
        <v>320</v>
      </c>
      <c r="B2748" t="s">
        <v>539</v>
      </c>
      <c r="C2748" t="s">
        <v>319</v>
      </c>
      <c r="D2748">
        <v>1970</v>
      </c>
    </row>
    <row r="2749" spans="1:5">
      <c r="A2749" t="s">
        <v>318</v>
      </c>
      <c r="B2749" t="s">
        <v>539</v>
      </c>
      <c r="C2749" t="s">
        <v>317</v>
      </c>
      <c r="D2749">
        <v>1970</v>
      </c>
      <c r="E2749">
        <v>111.25757059999999</v>
      </c>
    </row>
    <row r="2750" spans="1:5">
      <c r="A2750" t="s">
        <v>316</v>
      </c>
      <c r="B2750" t="s">
        <v>536</v>
      </c>
      <c r="C2750" t="s">
        <v>315</v>
      </c>
      <c r="D2750">
        <v>1970</v>
      </c>
    </row>
    <row r="2751" spans="1:5">
      <c r="A2751" t="s">
        <v>314</v>
      </c>
      <c r="B2751" t="s">
        <v>539</v>
      </c>
      <c r="C2751" t="s">
        <v>313</v>
      </c>
      <c r="D2751">
        <v>1970</v>
      </c>
      <c r="E2751">
        <v>1487.985306</v>
      </c>
    </row>
    <row r="2752" spans="1:5">
      <c r="A2752" t="s">
        <v>312</v>
      </c>
      <c r="B2752" t="s">
        <v>539</v>
      </c>
      <c r="C2752" t="s">
        <v>311</v>
      </c>
      <c r="D2752">
        <v>1970</v>
      </c>
      <c r="E2752">
        <v>384.94217939999999</v>
      </c>
    </row>
    <row r="2753" spans="1:5">
      <c r="A2753" t="s">
        <v>310</v>
      </c>
      <c r="B2753" t="s">
        <v>539</v>
      </c>
      <c r="C2753" t="s">
        <v>309</v>
      </c>
      <c r="D2753">
        <v>1970</v>
      </c>
      <c r="E2753">
        <v>330.88520169999998</v>
      </c>
    </row>
    <row r="2754" spans="1:5">
      <c r="A2754" t="s">
        <v>308</v>
      </c>
      <c r="B2754" t="s">
        <v>539</v>
      </c>
      <c r="C2754" t="s">
        <v>307</v>
      </c>
      <c r="D2754">
        <v>1970</v>
      </c>
      <c r="E2754">
        <v>2597.3872719999999</v>
      </c>
    </row>
    <row r="2755" spans="1:5">
      <c r="A2755" t="s">
        <v>306</v>
      </c>
      <c r="B2755" t="s">
        <v>539</v>
      </c>
      <c r="C2755" t="s">
        <v>305</v>
      </c>
      <c r="D2755">
        <v>1970</v>
      </c>
      <c r="E2755">
        <v>2107.4871109999999</v>
      </c>
    </row>
    <row r="2756" spans="1:5">
      <c r="A2756" t="s">
        <v>304</v>
      </c>
      <c r="B2756" t="s">
        <v>539</v>
      </c>
      <c r="C2756" t="s">
        <v>303</v>
      </c>
      <c r="D2756">
        <v>1970</v>
      </c>
      <c r="E2756">
        <v>2099.914303</v>
      </c>
    </row>
    <row r="2757" spans="1:5">
      <c r="A2757" t="s">
        <v>302</v>
      </c>
      <c r="B2757" t="s">
        <v>539</v>
      </c>
      <c r="C2757" t="s">
        <v>301</v>
      </c>
      <c r="D2757">
        <v>1970</v>
      </c>
      <c r="E2757">
        <v>749.06169520000003</v>
      </c>
    </row>
    <row r="2758" spans="1:5">
      <c r="A2758" t="s">
        <v>300</v>
      </c>
      <c r="B2758" t="s">
        <v>539</v>
      </c>
      <c r="C2758" t="s">
        <v>299</v>
      </c>
      <c r="D2758">
        <v>1970</v>
      </c>
      <c r="E2758">
        <v>372.09373110000001</v>
      </c>
    </row>
    <row r="2759" spans="1:5">
      <c r="A2759" t="s">
        <v>298</v>
      </c>
      <c r="B2759" t="s">
        <v>539</v>
      </c>
      <c r="C2759" t="s">
        <v>297</v>
      </c>
      <c r="D2759">
        <v>1970</v>
      </c>
      <c r="E2759">
        <v>2027.065881</v>
      </c>
    </row>
    <row r="2760" spans="1:5">
      <c r="A2760" t="s">
        <v>296</v>
      </c>
      <c r="B2760" t="s">
        <v>539</v>
      </c>
      <c r="C2760" t="s">
        <v>295</v>
      </c>
      <c r="D2760">
        <v>1970</v>
      </c>
    </row>
    <row r="2761" spans="1:5">
      <c r="A2761" t="s">
        <v>294</v>
      </c>
      <c r="B2761" t="s">
        <v>539</v>
      </c>
      <c r="C2761" t="s">
        <v>293</v>
      </c>
      <c r="D2761">
        <v>1970</v>
      </c>
      <c r="E2761">
        <v>142.4970893</v>
      </c>
    </row>
    <row r="2762" spans="1:5">
      <c r="A2762" t="s">
        <v>292</v>
      </c>
      <c r="B2762" t="s">
        <v>539</v>
      </c>
      <c r="C2762" t="s">
        <v>291</v>
      </c>
      <c r="D2762">
        <v>1970</v>
      </c>
    </row>
    <row r="2763" spans="1:5">
      <c r="A2763" t="s">
        <v>290</v>
      </c>
      <c r="B2763" t="s">
        <v>539</v>
      </c>
      <c r="C2763" t="s">
        <v>289</v>
      </c>
      <c r="D2763">
        <v>1970</v>
      </c>
      <c r="E2763">
        <v>102.70432719999999</v>
      </c>
    </row>
    <row r="2764" spans="1:5">
      <c r="A2764" t="s">
        <v>288</v>
      </c>
      <c r="B2764" t="s">
        <v>539</v>
      </c>
      <c r="C2764" t="s">
        <v>287</v>
      </c>
      <c r="D2764">
        <v>1970</v>
      </c>
      <c r="E2764">
        <v>279.32470089999998</v>
      </c>
    </row>
    <row r="2765" spans="1:5">
      <c r="A2765" t="s">
        <v>286</v>
      </c>
      <c r="B2765" t="s">
        <v>539</v>
      </c>
      <c r="C2765" t="s">
        <v>285</v>
      </c>
      <c r="D2765">
        <v>1970</v>
      </c>
      <c r="E2765">
        <v>363.1502729</v>
      </c>
    </row>
    <row r="2766" spans="1:5">
      <c r="A2766" t="s">
        <v>284</v>
      </c>
      <c r="B2766" t="s">
        <v>539</v>
      </c>
      <c r="C2766" t="s">
        <v>283</v>
      </c>
      <c r="D2766">
        <v>1970</v>
      </c>
      <c r="E2766">
        <v>279.12519750000001</v>
      </c>
    </row>
    <row r="2767" spans="1:5">
      <c r="A2767" t="s">
        <v>282</v>
      </c>
      <c r="B2767" t="s">
        <v>539</v>
      </c>
      <c r="C2767" t="s">
        <v>281</v>
      </c>
      <c r="D2767">
        <v>1970</v>
      </c>
      <c r="E2767">
        <v>3848.569739</v>
      </c>
    </row>
    <row r="2768" spans="1:5">
      <c r="A2768" t="s">
        <v>280</v>
      </c>
      <c r="B2768" t="s">
        <v>536</v>
      </c>
      <c r="C2768" t="s">
        <v>279</v>
      </c>
      <c r="D2768">
        <v>1970</v>
      </c>
      <c r="E2768">
        <v>583.64902940000002</v>
      </c>
    </row>
    <row r="2769" spans="1:5">
      <c r="A2769" t="s">
        <v>278</v>
      </c>
      <c r="B2769" t="s">
        <v>539</v>
      </c>
      <c r="C2769" t="s">
        <v>277</v>
      </c>
      <c r="D2769">
        <v>1970</v>
      </c>
    </row>
    <row r="2770" spans="1:5">
      <c r="A2770" t="s">
        <v>276</v>
      </c>
      <c r="B2770" t="s">
        <v>539</v>
      </c>
      <c r="C2770" t="s">
        <v>275</v>
      </c>
      <c r="D2770">
        <v>1970</v>
      </c>
    </row>
    <row r="2771" spans="1:5">
      <c r="A2771" t="s">
        <v>274</v>
      </c>
      <c r="B2771" t="s">
        <v>539</v>
      </c>
      <c r="C2771" t="s">
        <v>273</v>
      </c>
      <c r="D2771">
        <v>1970</v>
      </c>
      <c r="E2771">
        <v>228.0925417</v>
      </c>
    </row>
    <row r="2772" spans="1:5">
      <c r="A2772" t="s">
        <v>272</v>
      </c>
      <c r="B2772" t="s">
        <v>539</v>
      </c>
      <c r="C2772" t="s">
        <v>271</v>
      </c>
      <c r="D2772">
        <v>1970</v>
      </c>
    </row>
    <row r="2773" spans="1:5">
      <c r="A2773" t="s">
        <v>270</v>
      </c>
      <c r="B2773" t="s">
        <v>539</v>
      </c>
      <c r="C2773" t="s">
        <v>269</v>
      </c>
      <c r="D2773">
        <v>1970</v>
      </c>
    </row>
    <row r="2774" spans="1:5">
      <c r="A2774" t="s">
        <v>268</v>
      </c>
      <c r="B2774" t="s">
        <v>536</v>
      </c>
      <c r="C2774" t="s">
        <v>267</v>
      </c>
      <c r="D2774">
        <v>1970</v>
      </c>
      <c r="E2774">
        <v>614.55479070000001</v>
      </c>
    </row>
    <row r="2775" spans="1:5">
      <c r="A2775" t="s">
        <v>266</v>
      </c>
      <c r="B2775" t="s">
        <v>536</v>
      </c>
      <c r="C2775" t="s">
        <v>265</v>
      </c>
      <c r="D2775">
        <v>1970</v>
      </c>
    </row>
    <row r="2776" spans="1:5">
      <c r="A2776" t="s">
        <v>264</v>
      </c>
      <c r="B2776" t="s">
        <v>536</v>
      </c>
      <c r="C2776" t="s">
        <v>263</v>
      </c>
      <c r="D2776">
        <v>1970</v>
      </c>
    </row>
    <row r="2777" spans="1:5">
      <c r="A2777" t="s">
        <v>262</v>
      </c>
      <c r="B2777" t="s">
        <v>539</v>
      </c>
      <c r="C2777" t="s">
        <v>261</v>
      </c>
      <c r="D2777">
        <v>1970</v>
      </c>
      <c r="E2777">
        <v>4236.930668</v>
      </c>
    </row>
    <row r="2778" spans="1:5">
      <c r="A2778" t="s">
        <v>260</v>
      </c>
      <c r="B2778" t="s">
        <v>539</v>
      </c>
      <c r="C2778" t="s">
        <v>259</v>
      </c>
      <c r="D2778">
        <v>1970</v>
      </c>
      <c r="E2778">
        <v>183.5121135</v>
      </c>
    </row>
    <row r="2779" spans="1:5">
      <c r="A2779" t="s">
        <v>258</v>
      </c>
      <c r="B2779" t="s">
        <v>536</v>
      </c>
      <c r="C2779" t="s">
        <v>257</v>
      </c>
      <c r="D2779">
        <v>1970</v>
      </c>
      <c r="E2779">
        <v>145.40725839999999</v>
      </c>
    </row>
    <row r="2780" spans="1:5">
      <c r="A2780" t="s">
        <v>256</v>
      </c>
      <c r="B2780" t="s">
        <v>536</v>
      </c>
      <c r="C2780" t="s">
        <v>255</v>
      </c>
      <c r="D2780">
        <v>1970</v>
      </c>
      <c r="E2780">
        <v>208.8050628</v>
      </c>
    </row>
    <row r="2781" spans="1:5">
      <c r="A2781" t="s">
        <v>254</v>
      </c>
      <c r="B2781" t="s">
        <v>539</v>
      </c>
      <c r="C2781" t="s">
        <v>253</v>
      </c>
      <c r="D2781">
        <v>1970</v>
      </c>
      <c r="E2781">
        <v>66.539494919999996</v>
      </c>
    </row>
    <row r="2782" spans="1:5">
      <c r="A2782" t="s">
        <v>252</v>
      </c>
      <c r="B2782" t="s">
        <v>536</v>
      </c>
      <c r="C2782" t="s">
        <v>251</v>
      </c>
      <c r="D2782">
        <v>1970</v>
      </c>
      <c r="E2782">
        <v>239.90279699999999</v>
      </c>
    </row>
    <row r="2783" spans="1:5">
      <c r="A2783" t="s">
        <v>250</v>
      </c>
      <c r="B2783" t="s">
        <v>539</v>
      </c>
      <c r="C2783" t="s">
        <v>249</v>
      </c>
      <c r="D2783">
        <v>1970</v>
      </c>
    </row>
    <row r="2784" spans="1:5">
      <c r="A2784" t="s">
        <v>248</v>
      </c>
      <c r="B2784" t="s">
        <v>539</v>
      </c>
      <c r="C2784" t="s">
        <v>247</v>
      </c>
      <c r="D2784">
        <v>1970</v>
      </c>
      <c r="E2784">
        <v>4449.540387</v>
      </c>
    </row>
    <row r="2785" spans="1:5">
      <c r="A2785" t="s">
        <v>246</v>
      </c>
      <c r="B2785" t="s">
        <v>539</v>
      </c>
      <c r="C2785" t="s">
        <v>245</v>
      </c>
      <c r="D2785">
        <v>1970</v>
      </c>
    </row>
    <row r="2786" spans="1:5">
      <c r="A2786" t="s">
        <v>244</v>
      </c>
      <c r="B2786" t="s">
        <v>539</v>
      </c>
      <c r="C2786" t="s">
        <v>243</v>
      </c>
      <c r="D2786">
        <v>1970</v>
      </c>
    </row>
    <row r="2787" spans="1:5">
      <c r="A2787" t="s">
        <v>242</v>
      </c>
      <c r="B2787" t="s">
        <v>539</v>
      </c>
      <c r="C2787" t="s">
        <v>241</v>
      </c>
      <c r="D2787">
        <v>1970</v>
      </c>
    </row>
    <row r="2788" spans="1:5">
      <c r="A2788" t="s">
        <v>240</v>
      </c>
      <c r="B2788" t="s">
        <v>539</v>
      </c>
      <c r="C2788" t="s">
        <v>239</v>
      </c>
      <c r="D2788">
        <v>1970</v>
      </c>
      <c r="E2788">
        <v>246.08804280000001</v>
      </c>
    </row>
    <row r="2789" spans="1:5">
      <c r="A2789" t="s">
        <v>238</v>
      </c>
      <c r="B2789" t="s">
        <v>539</v>
      </c>
      <c r="C2789" t="s">
        <v>237</v>
      </c>
      <c r="D2789">
        <v>1970</v>
      </c>
      <c r="E2789">
        <v>12479.725259999999</v>
      </c>
    </row>
    <row r="2790" spans="1:5">
      <c r="A2790" t="s">
        <v>236</v>
      </c>
      <c r="B2790" t="s">
        <v>539</v>
      </c>
      <c r="C2790" t="s">
        <v>235</v>
      </c>
      <c r="D2790">
        <v>1970</v>
      </c>
    </row>
    <row r="2791" spans="1:5">
      <c r="A2791" t="s">
        <v>234</v>
      </c>
      <c r="B2791" t="s">
        <v>539</v>
      </c>
      <c r="C2791" t="s">
        <v>233</v>
      </c>
      <c r="D2791">
        <v>1970</v>
      </c>
      <c r="E2791">
        <v>169.07056009999999</v>
      </c>
    </row>
    <row r="2792" spans="1:5">
      <c r="A2792" t="s">
        <v>232</v>
      </c>
      <c r="B2792" t="s">
        <v>539</v>
      </c>
      <c r="C2792" t="s">
        <v>231</v>
      </c>
      <c r="D2792">
        <v>1970</v>
      </c>
    </row>
    <row r="2793" spans="1:5">
      <c r="A2793" t="s">
        <v>230</v>
      </c>
      <c r="B2793" t="s">
        <v>536</v>
      </c>
      <c r="C2793" t="s">
        <v>229</v>
      </c>
      <c r="D2793">
        <v>1970</v>
      </c>
      <c r="E2793">
        <v>291.48792420000001</v>
      </c>
    </row>
    <row r="2794" spans="1:5">
      <c r="A2794" t="s">
        <v>228</v>
      </c>
      <c r="B2794" t="s">
        <v>539</v>
      </c>
      <c r="C2794" t="s">
        <v>227</v>
      </c>
      <c r="D2794">
        <v>1970</v>
      </c>
      <c r="E2794">
        <v>683.10219010000003</v>
      </c>
    </row>
    <row r="2795" spans="1:5">
      <c r="A2795" t="s">
        <v>226</v>
      </c>
      <c r="B2795" t="s">
        <v>539</v>
      </c>
      <c r="C2795" t="s">
        <v>225</v>
      </c>
      <c r="D2795">
        <v>1970</v>
      </c>
    </row>
    <row r="2796" spans="1:5">
      <c r="A2796" t="s">
        <v>224</v>
      </c>
      <c r="B2796" t="s">
        <v>536</v>
      </c>
      <c r="C2796" t="s">
        <v>223</v>
      </c>
      <c r="D2796">
        <v>1970</v>
      </c>
      <c r="E2796">
        <v>216.2386066</v>
      </c>
    </row>
    <row r="2797" spans="1:5">
      <c r="A2797" t="s">
        <v>222</v>
      </c>
      <c r="B2797" t="s">
        <v>539</v>
      </c>
      <c r="C2797" t="s">
        <v>221</v>
      </c>
      <c r="D2797">
        <v>1970</v>
      </c>
    </row>
    <row r="2798" spans="1:5">
      <c r="A2798" t="s">
        <v>220</v>
      </c>
      <c r="B2798" t="s">
        <v>539</v>
      </c>
      <c r="C2798" t="s">
        <v>219</v>
      </c>
      <c r="D2798">
        <v>1970</v>
      </c>
      <c r="E2798">
        <v>60.475650000000002</v>
      </c>
    </row>
    <row r="2799" spans="1:5">
      <c r="A2799" t="s">
        <v>218</v>
      </c>
      <c r="B2799" t="s">
        <v>539</v>
      </c>
      <c r="C2799" t="s">
        <v>217</v>
      </c>
      <c r="D2799">
        <v>1970</v>
      </c>
      <c r="E2799">
        <v>828.42168030000005</v>
      </c>
    </row>
    <row r="2800" spans="1:5">
      <c r="A2800" t="s">
        <v>216</v>
      </c>
      <c r="B2800" t="s">
        <v>539</v>
      </c>
      <c r="C2800" t="s">
        <v>215</v>
      </c>
      <c r="D2800">
        <v>1970</v>
      </c>
    </row>
    <row r="2801" spans="1:5">
      <c r="A2801" t="s">
        <v>214</v>
      </c>
      <c r="B2801" t="s">
        <v>536</v>
      </c>
      <c r="C2801" t="s">
        <v>213</v>
      </c>
      <c r="D2801">
        <v>1970</v>
      </c>
    </row>
    <row r="2802" spans="1:5">
      <c r="A2802" t="s">
        <v>212</v>
      </c>
      <c r="B2802" t="s">
        <v>539</v>
      </c>
      <c r="C2802" t="s">
        <v>211</v>
      </c>
      <c r="D2802">
        <v>1970</v>
      </c>
    </row>
    <row r="2803" spans="1:5">
      <c r="A2803" t="s">
        <v>210</v>
      </c>
      <c r="B2803" t="s">
        <v>539</v>
      </c>
      <c r="C2803" t="s">
        <v>209</v>
      </c>
      <c r="D2803">
        <v>1970</v>
      </c>
    </row>
    <row r="2804" spans="1:5">
      <c r="A2804" t="s">
        <v>208</v>
      </c>
      <c r="B2804" t="s">
        <v>539</v>
      </c>
      <c r="C2804" t="s">
        <v>207</v>
      </c>
      <c r="D2804">
        <v>1970</v>
      </c>
    </row>
    <row r="2805" spans="1:5">
      <c r="A2805" t="s">
        <v>206</v>
      </c>
      <c r="B2805" t="s">
        <v>539</v>
      </c>
      <c r="C2805" t="s">
        <v>205</v>
      </c>
      <c r="D2805">
        <v>1970</v>
      </c>
    </row>
    <row r="2806" spans="1:5">
      <c r="A2806" t="s">
        <v>204</v>
      </c>
      <c r="B2806" t="s">
        <v>539</v>
      </c>
      <c r="C2806" t="s">
        <v>203</v>
      </c>
      <c r="D2806">
        <v>1970</v>
      </c>
      <c r="E2806">
        <v>182.2149847</v>
      </c>
    </row>
    <row r="2807" spans="1:5">
      <c r="A2807" t="s">
        <v>202</v>
      </c>
      <c r="B2807" t="s">
        <v>539</v>
      </c>
      <c r="C2807" t="s">
        <v>201</v>
      </c>
      <c r="D2807">
        <v>1970</v>
      </c>
    </row>
    <row r="2808" spans="1:5">
      <c r="A2808" t="s">
        <v>200</v>
      </c>
      <c r="B2808" t="s">
        <v>539</v>
      </c>
      <c r="C2808" t="s">
        <v>199</v>
      </c>
      <c r="D2808">
        <v>1970</v>
      </c>
      <c r="E2808">
        <v>63.105472740000003</v>
      </c>
    </row>
    <row r="2809" spans="1:5">
      <c r="A2809" t="s">
        <v>198</v>
      </c>
      <c r="B2809" t="s">
        <v>539</v>
      </c>
      <c r="C2809" t="s">
        <v>197</v>
      </c>
      <c r="D2809">
        <v>1970</v>
      </c>
      <c r="E2809">
        <v>357.66186429999999</v>
      </c>
    </row>
    <row r="2810" spans="1:5">
      <c r="A2810" t="s">
        <v>196</v>
      </c>
      <c r="B2810" t="s">
        <v>536</v>
      </c>
      <c r="C2810" t="s">
        <v>195</v>
      </c>
      <c r="D2810">
        <v>1970</v>
      </c>
      <c r="E2810">
        <v>5140.4904589999996</v>
      </c>
    </row>
    <row r="2811" spans="1:5">
      <c r="A2811" t="s">
        <v>194</v>
      </c>
      <c r="B2811" t="s">
        <v>539</v>
      </c>
      <c r="C2811" t="s">
        <v>193</v>
      </c>
      <c r="D2811">
        <v>1970</v>
      </c>
    </row>
    <row r="2812" spans="1:5">
      <c r="A2812" t="s">
        <v>192</v>
      </c>
      <c r="B2812" t="s">
        <v>539</v>
      </c>
      <c r="C2812" t="s">
        <v>191</v>
      </c>
      <c r="D2812">
        <v>1970</v>
      </c>
      <c r="E2812">
        <v>3203.7114459999998</v>
      </c>
    </row>
    <row r="2813" spans="1:5">
      <c r="A2813" t="s">
        <v>190</v>
      </c>
      <c r="B2813" t="s">
        <v>539</v>
      </c>
      <c r="C2813" t="s">
        <v>189</v>
      </c>
      <c r="D2813">
        <v>1970</v>
      </c>
      <c r="E2813">
        <v>144.09037739999999</v>
      </c>
    </row>
    <row r="2814" spans="1:5">
      <c r="A2814" t="s">
        <v>188</v>
      </c>
      <c r="B2814" t="s">
        <v>539</v>
      </c>
      <c r="C2814" t="s">
        <v>187</v>
      </c>
      <c r="D2814">
        <v>1970</v>
      </c>
      <c r="E2814">
        <v>224.10745499999999</v>
      </c>
    </row>
    <row r="2815" spans="1:5">
      <c r="A2815" t="s">
        <v>186</v>
      </c>
      <c r="B2815" t="s">
        <v>539</v>
      </c>
      <c r="C2815" t="s">
        <v>185</v>
      </c>
      <c r="D2815">
        <v>1970</v>
      </c>
      <c r="E2815">
        <v>323.83427560000001</v>
      </c>
    </row>
    <row r="2816" spans="1:5">
      <c r="A2816" t="s">
        <v>184</v>
      </c>
      <c r="B2816" t="s">
        <v>539</v>
      </c>
      <c r="C2816" t="s">
        <v>183</v>
      </c>
      <c r="D2816">
        <v>1970</v>
      </c>
      <c r="E2816">
        <v>2889.7147989999999</v>
      </c>
    </row>
    <row r="2817" spans="1:5">
      <c r="A2817" t="s">
        <v>182</v>
      </c>
      <c r="B2817" t="s">
        <v>539</v>
      </c>
      <c r="C2817" t="s">
        <v>181</v>
      </c>
      <c r="D2817">
        <v>1970</v>
      </c>
      <c r="E2817">
        <v>3306.2194760000002</v>
      </c>
    </row>
    <row r="2818" spans="1:5">
      <c r="A2818" t="s">
        <v>180</v>
      </c>
      <c r="B2818" t="s">
        <v>539</v>
      </c>
      <c r="C2818" t="s">
        <v>179</v>
      </c>
      <c r="D2818">
        <v>1970</v>
      </c>
      <c r="E2818">
        <v>72.17706561</v>
      </c>
    </row>
    <row r="2819" spans="1:5">
      <c r="A2819" t="s">
        <v>178</v>
      </c>
      <c r="B2819" t="s">
        <v>539</v>
      </c>
      <c r="C2819" t="s">
        <v>177</v>
      </c>
      <c r="D2819">
        <v>1970</v>
      </c>
    </row>
    <row r="2820" spans="1:5">
      <c r="A2820" t="s">
        <v>176</v>
      </c>
      <c r="B2820" t="s">
        <v>539</v>
      </c>
      <c r="C2820" t="s">
        <v>175</v>
      </c>
      <c r="D2820">
        <v>1970</v>
      </c>
    </row>
    <row r="2821" spans="1:5">
      <c r="A2821" t="s">
        <v>174</v>
      </c>
      <c r="B2821" t="s">
        <v>536</v>
      </c>
      <c r="C2821" t="s">
        <v>173</v>
      </c>
      <c r="D2821">
        <v>1970</v>
      </c>
      <c r="E2821">
        <v>2677.289174</v>
      </c>
    </row>
    <row r="2822" spans="1:5">
      <c r="A2822" t="s">
        <v>172</v>
      </c>
      <c r="B2822" t="s">
        <v>539</v>
      </c>
      <c r="C2822" t="s">
        <v>171</v>
      </c>
      <c r="D2822">
        <v>1970</v>
      </c>
      <c r="E2822">
        <v>354.07720920000003</v>
      </c>
    </row>
    <row r="2823" spans="1:5">
      <c r="A2823" t="s">
        <v>170</v>
      </c>
      <c r="B2823" t="s">
        <v>536</v>
      </c>
      <c r="C2823" t="s">
        <v>169</v>
      </c>
      <c r="D2823">
        <v>1970</v>
      </c>
      <c r="E2823">
        <v>280.89146240000002</v>
      </c>
    </row>
    <row r="2824" spans="1:5">
      <c r="A2824" t="s">
        <v>168</v>
      </c>
      <c r="B2824" t="s">
        <v>539</v>
      </c>
      <c r="C2824" t="s">
        <v>167</v>
      </c>
      <c r="D2824">
        <v>1970</v>
      </c>
      <c r="E2824">
        <v>172.61073920000001</v>
      </c>
    </row>
    <row r="2825" spans="1:5">
      <c r="A2825" t="s">
        <v>166</v>
      </c>
      <c r="B2825" t="s">
        <v>539</v>
      </c>
      <c r="C2825" t="s">
        <v>165</v>
      </c>
      <c r="D2825">
        <v>1970</v>
      </c>
      <c r="E2825">
        <v>889.23009890000003</v>
      </c>
    </row>
    <row r="2826" spans="1:5">
      <c r="A2826" t="s">
        <v>164</v>
      </c>
      <c r="B2826" t="s">
        <v>539</v>
      </c>
      <c r="C2826" t="s">
        <v>163</v>
      </c>
      <c r="D2826">
        <v>1970</v>
      </c>
      <c r="E2826">
        <v>557.09352650000005</v>
      </c>
    </row>
    <row r="2827" spans="1:5">
      <c r="A2827" t="s">
        <v>162</v>
      </c>
      <c r="B2827" t="s">
        <v>539</v>
      </c>
      <c r="C2827" t="s">
        <v>161</v>
      </c>
      <c r="D2827">
        <v>1970</v>
      </c>
      <c r="E2827">
        <v>186.76875989999999</v>
      </c>
    </row>
    <row r="2828" spans="1:5">
      <c r="A2828" t="s">
        <v>160</v>
      </c>
      <c r="B2828" t="s">
        <v>539</v>
      </c>
      <c r="C2828" t="s">
        <v>159</v>
      </c>
      <c r="D2828">
        <v>1970</v>
      </c>
    </row>
    <row r="2829" spans="1:5">
      <c r="A2829" t="s">
        <v>158</v>
      </c>
      <c r="B2829" t="s">
        <v>539</v>
      </c>
      <c r="C2829" t="s">
        <v>157</v>
      </c>
      <c r="D2829">
        <v>1970</v>
      </c>
      <c r="E2829">
        <v>255.3967011</v>
      </c>
    </row>
    <row r="2830" spans="1:5">
      <c r="A2830" t="s">
        <v>156</v>
      </c>
      <c r="B2830" t="s">
        <v>539</v>
      </c>
      <c r="C2830" t="s">
        <v>155</v>
      </c>
      <c r="D2830">
        <v>1970</v>
      </c>
    </row>
    <row r="2831" spans="1:5">
      <c r="A2831" t="s">
        <v>154</v>
      </c>
      <c r="B2831" t="s">
        <v>536</v>
      </c>
      <c r="C2831" t="s">
        <v>153</v>
      </c>
      <c r="D2831">
        <v>1970</v>
      </c>
      <c r="E2831">
        <v>91.075472309999995</v>
      </c>
    </row>
    <row r="2832" spans="1:5">
      <c r="A2832" t="s">
        <v>152</v>
      </c>
      <c r="B2832" t="s">
        <v>539</v>
      </c>
      <c r="C2832" t="s">
        <v>151</v>
      </c>
      <c r="D2832">
        <v>1970</v>
      </c>
      <c r="E2832">
        <v>1852.354673</v>
      </c>
    </row>
    <row r="2833" spans="1:5">
      <c r="A2833" t="s">
        <v>150</v>
      </c>
      <c r="B2833" t="s">
        <v>539</v>
      </c>
      <c r="C2833" t="s">
        <v>149</v>
      </c>
      <c r="D2833">
        <v>1970</v>
      </c>
    </row>
    <row r="2834" spans="1:5">
      <c r="A2834" t="s">
        <v>148</v>
      </c>
      <c r="B2834" t="s">
        <v>539</v>
      </c>
      <c r="C2834" t="s">
        <v>147</v>
      </c>
      <c r="D2834">
        <v>1970</v>
      </c>
      <c r="E2834">
        <v>934.17398000000003</v>
      </c>
    </row>
    <row r="2835" spans="1:5">
      <c r="A2835" t="s">
        <v>146</v>
      </c>
      <c r="B2835" t="s">
        <v>539</v>
      </c>
      <c r="C2835" t="s">
        <v>145</v>
      </c>
      <c r="D2835">
        <v>1970</v>
      </c>
      <c r="E2835">
        <v>221.80056089999999</v>
      </c>
    </row>
    <row r="2836" spans="1:5">
      <c r="A2836" t="s">
        <v>144</v>
      </c>
      <c r="B2836" t="s">
        <v>536</v>
      </c>
      <c r="C2836" t="s">
        <v>143</v>
      </c>
      <c r="D2836">
        <v>1970</v>
      </c>
    </row>
    <row r="2837" spans="1:5">
      <c r="A2837" t="s">
        <v>142</v>
      </c>
      <c r="B2837" t="s">
        <v>536</v>
      </c>
      <c r="C2837" t="s">
        <v>141</v>
      </c>
      <c r="D2837">
        <v>1970</v>
      </c>
    </row>
    <row r="2838" spans="1:5">
      <c r="A2838" t="s">
        <v>140</v>
      </c>
      <c r="B2838" t="s">
        <v>536</v>
      </c>
      <c r="C2838" t="s">
        <v>139</v>
      </c>
      <c r="D2838">
        <v>1970</v>
      </c>
      <c r="E2838">
        <v>2783.9761659999999</v>
      </c>
    </row>
    <row r="2839" spans="1:5">
      <c r="A2839" t="s">
        <v>138</v>
      </c>
      <c r="B2839" t="s">
        <v>539</v>
      </c>
      <c r="C2839" t="s">
        <v>137</v>
      </c>
      <c r="D2839">
        <v>1970</v>
      </c>
      <c r="E2839">
        <v>2299.072349</v>
      </c>
    </row>
    <row r="2840" spans="1:5">
      <c r="A2840" t="s">
        <v>136</v>
      </c>
      <c r="B2840" t="s">
        <v>539</v>
      </c>
      <c r="C2840" t="s">
        <v>135</v>
      </c>
      <c r="D2840">
        <v>1970</v>
      </c>
      <c r="E2840">
        <v>2755.7326170000001</v>
      </c>
    </row>
    <row r="2841" spans="1:5">
      <c r="A2841" t="s">
        <v>134</v>
      </c>
      <c r="B2841" t="s">
        <v>539</v>
      </c>
      <c r="C2841" t="s">
        <v>133</v>
      </c>
      <c r="D2841">
        <v>1970</v>
      </c>
    </row>
    <row r="2842" spans="1:5">
      <c r="A2842" t="s">
        <v>132</v>
      </c>
      <c r="B2842" t="s">
        <v>539</v>
      </c>
      <c r="C2842" t="s">
        <v>131</v>
      </c>
      <c r="D2842">
        <v>1970</v>
      </c>
    </row>
    <row r="2843" spans="1:5">
      <c r="A2843" t="s">
        <v>130</v>
      </c>
      <c r="B2843" t="s">
        <v>539</v>
      </c>
      <c r="C2843" t="s">
        <v>129</v>
      </c>
      <c r="D2843">
        <v>1970</v>
      </c>
      <c r="E2843">
        <v>58.569078349999998</v>
      </c>
    </row>
    <row r="2844" spans="1:5">
      <c r="A2844" t="s">
        <v>128</v>
      </c>
      <c r="B2844" t="s">
        <v>536</v>
      </c>
      <c r="C2844" t="s">
        <v>127</v>
      </c>
      <c r="D2844">
        <v>1970</v>
      </c>
      <c r="E2844">
        <v>118.8653508</v>
      </c>
    </row>
    <row r="2845" spans="1:5">
      <c r="A2845" t="s">
        <v>126</v>
      </c>
      <c r="B2845" t="s">
        <v>539</v>
      </c>
      <c r="C2845" t="s">
        <v>125</v>
      </c>
      <c r="D2845">
        <v>1970</v>
      </c>
      <c r="E2845">
        <v>921.3459441</v>
      </c>
    </row>
    <row r="2846" spans="1:5">
      <c r="A2846" t="s">
        <v>124</v>
      </c>
      <c r="B2846" t="s">
        <v>539</v>
      </c>
      <c r="C2846" t="s">
        <v>123</v>
      </c>
      <c r="D2846">
        <v>1970</v>
      </c>
      <c r="E2846">
        <v>175.0014424</v>
      </c>
    </row>
    <row r="2847" spans="1:5">
      <c r="A2847" t="s">
        <v>122</v>
      </c>
      <c r="B2847" t="s">
        <v>539</v>
      </c>
      <c r="C2847" t="s">
        <v>121</v>
      </c>
      <c r="D2847">
        <v>1970</v>
      </c>
      <c r="E2847">
        <v>240.71208730000001</v>
      </c>
    </row>
    <row r="2848" spans="1:5">
      <c r="A2848" t="s">
        <v>120</v>
      </c>
      <c r="B2848" t="s">
        <v>539</v>
      </c>
      <c r="C2848" t="s">
        <v>119</v>
      </c>
      <c r="D2848">
        <v>1970</v>
      </c>
      <c r="E2848">
        <v>925.28738940000005</v>
      </c>
    </row>
    <row r="2849" spans="1:5">
      <c r="A2849" t="s">
        <v>118</v>
      </c>
      <c r="B2849" t="s">
        <v>539</v>
      </c>
      <c r="C2849" t="s">
        <v>117</v>
      </c>
      <c r="D2849">
        <v>1970</v>
      </c>
    </row>
    <row r="2850" spans="1:5">
      <c r="A2850" t="s">
        <v>116</v>
      </c>
      <c r="B2850" t="s">
        <v>539</v>
      </c>
      <c r="C2850" t="s">
        <v>115</v>
      </c>
      <c r="D2850">
        <v>1970</v>
      </c>
      <c r="E2850">
        <v>161.35534279999999</v>
      </c>
    </row>
    <row r="2851" spans="1:5">
      <c r="A2851" t="s">
        <v>114</v>
      </c>
      <c r="B2851" t="s">
        <v>539</v>
      </c>
      <c r="C2851" t="s">
        <v>113</v>
      </c>
      <c r="D2851">
        <v>1970</v>
      </c>
      <c r="E2851">
        <v>308.81577279999999</v>
      </c>
    </row>
    <row r="2852" spans="1:5">
      <c r="A2852" t="s">
        <v>112</v>
      </c>
      <c r="B2852" t="s">
        <v>539</v>
      </c>
      <c r="C2852" t="s">
        <v>111</v>
      </c>
      <c r="D2852">
        <v>1970</v>
      </c>
    </row>
    <row r="2853" spans="1:5">
      <c r="A2853" t="s">
        <v>110</v>
      </c>
      <c r="B2853" t="s">
        <v>539</v>
      </c>
      <c r="C2853" t="s">
        <v>109</v>
      </c>
      <c r="D2853">
        <v>1970</v>
      </c>
    </row>
    <row r="2854" spans="1:5">
      <c r="A2854" t="s">
        <v>108</v>
      </c>
      <c r="B2854" t="s">
        <v>539</v>
      </c>
      <c r="C2854" t="s">
        <v>107</v>
      </c>
      <c r="D2854">
        <v>1970</v>
      </c>
    </row>
    <row r="2855" spans="1:5">
      <c r="A2855" t="s">
        <v>106</v>
      </c>
      <c r="B2855" t="s">
        <v>536</v>
      </c>
      <c r="C2855" t="s">
        <v>105</v>
      </c>
      <c r="D2855">
        <v>1970</v>
      </c>
      <c r="E2855">
        <v>224.3362692</v>
      </c>
    </row>
    <row r="2856" spans="1:5">
      <c r="A2856" t="s">
        <v>104</v>
      </c>
      <c r="B2856" t="s">
        <v>539</v>
      </c>
      <c r="C2856" t="s">
        <v>103</v>
      </c>
      <c r="D2856">
        <v>1970</v>
      </c>
    </row>
    <row r="2857" spans="1:5">
      <c r="A2857" t="s">
        <v>102</v>
      </c>
      <c r="B2857" t="s">
        <v>536</v>
      </c>
      <c r="C2857" t="s">
        <v>101</v>
      </c>
      <c r="D2857">
        <v>1970</v>
      </c>
      <c r="E2857">
        <v>224.34408070000001</v>
      </c>
    </row>
    <row r="2858" spans="1:5">
      <c r="A2858" t="s">
        <v>100</v>
      </c>
      <c r="B2858" t="s">
        <v>536</v>
      </c>
      <c r="C2858" t="s">
        <v>99</v>
      </c>
      <c r="D2858">
        <v>1970</v>
      </c>
      <c r="E2858">
        <v>456.70022219999998</v>
      </c>
    </row>
    <row r="2859" spans="1:5">
      <c r="A2859" t="s">
        <v>98</v>
      </c>
      <c r="B2859" t="s">
        <v>539</v>
      </c>
      <c r="C2859" t="s">
        <v>97</v>
      </c>
      <c r="D2859">
        <v>1970</v>
      </c>
    </row>
    <row r="2860" spans="1:5">
      <c r="A2860" t="s">
        <v>96</v>
      </c>
      <c r="B2860" t="s">
        <v>539</v>
      </c>
      <c r="C2860" t="s">
        <v>95</v>
      </c>
      <c r="D2860">
        <v>1970</v>
      </c>
      <c r="E2860">
        <v>665.6826648</v>
      </c>
    </row>
    <row r="2861" spans="1:5">
      <c r="A2861" t="s">
        <v>94</v>
      </c>
      <c r="B2861" t="s">
        <v>539</v>
      </c>
      <c r="C2861" t="s">
        <v>93</v>
      </c>
      <c r="D2861">
        <v>1970</v>
      </c>
    </row>
    <row r="2862" spans="1:5">
      <c r="A2862" t="s">
        <v>92</v>
      </c>
      <c r="B2862" t="s">
        <v>539</v>
      </c>
      <c r="C2862" t="s">
        <v>91</v>
      </c>
      <c r="D2862">
        <v>1970</v>
      </c>
    </row>
    <row r="2863" spans="1:5">
      <c r="A2863" t="s">
        <v>90</v>
      </c>
      <c r="B2863" t="s">
        <v>539</v>
      </c>
      <c r="C2863" t="s">
        <v>89</v>
      </c>
      <c r="D2863">
        <v>1970</v>
      </c>
      <c r="E2863">
        <v>4669.4386720000002</v>
      </c>
    </row>
    <row r="2864" spans="1:5">
      <c r="A2864" t="s">
        <v>88</v>
      </c>
      <c r="B2864" t="s">
        <v>539</v>
      </c>
      <c r="C2864" t="s">
        <v>87</v>
      </c>
      <c r="D2864">
        <v>1970</v>
      </c>
      <c r="E2864">
        <v>251.5828166</v>
      </c>
    </row>
    <row r="2865" spans="1:5">
      <c r="A2865" t="s">
        <v>86</v>
      </c>
      <c r="B2865" t="s">
        <v>539</v>
      </c>
      <c r="C2865" t="s">
        <v>85</v>
      </c>
      <c r="D2865">
        <v>1970</v>
      </c>
    </row>
    <row r="2866" spans="1:5">
      <c r="A2866" t="s">
        <v>84</v>
      </c>
      <c r="B2866" t="s">
        <v>539</v>
      </c>
      <c r="C2866" t="s">
        <v>83</v>
      </c>
      <c r="D2866">
        <v>1970</v>
      </c>
      <c r="E2866">
        <v>343.88118209999999</v>
      </c>
    </row>
    <row r="2867" spans="1:5">
      <c r="A2867" t="s">
        <v>82</v>
      </c>
      <c r="B2867" t="s">
        <v>539</v>
      </c>
      <c r="C2867" t="s">
        <v>81</v>
      </c>
      <c r="D2867">
        <v>1970</v>
      </c>
      <c r="E2867">
        <v>337.03958390000003</v>
      </c>
    </row>
    <row r="2868" spans="1:5">
      <c r="A2868" t="s">
        <v>80</v>
      </c>
      <c r="B2868" t="s">
        <v>539</v>
      </c>
      <c r="C2868" t="s">
        <v>79</v>
      </c>
      <c r="D2868">
        <v>1970</v>
      </c>
    </row>
    <row r="2869" spans="1:5">
      <c r="A2869" t="s">
        <v>78</v>
      </c>
      <c r="B2869" t="s">
        <v>539</v>
      </c>
      <c r="C2869" t="s">
        <v>77</v>
      </c>
      <c r="D2869">
        <v>1970</v>
      </c>
      <c r="E2869">
        <v>128.79385909999999</v>
      </c>
    </row>
    <row r="2870" spans="1:5">
      <c r="A2870" t="s">
        <v>76</v>
      </c>
      <c r="B2870" t="s">
        <v>536</v>
      </c>
      <c r="C2870" t="s">
        <v>75</v>
      </c>
      <c r="D2870">
        <v>1970</v>
      </c>
      <c r="E2870">
        <v>114.893355</v>
      </c>
    </row>
    <row r="2871" spans="1:5">
      <c r="A2871" t="s">
        <v>74</v>
      </c>
      <c r="B2871" t="s">
        <v>536</v>
      </c>
      <c r="C2871" t="s">
        <v>73</v>
      </c>
      <c r="D2871">
        <v>1970</v>
      </c>
    </row>
    <row r="2872" spans="1:5">
      <c r="A2872" t="s">
        <v>72</v>
      </c>
      <c r="B2872" t="s">
        <v>539</v>
      </c>
      <c r="C2872" t="s">
        <v>71</v>
      </c>
      <c r="D2872">
        <v>1970</v>
      </c>
      <c r="E2872">
        <v>120.0538809</v>
      </c>
    </row>
    <row r="2873" spans="1:5">
      <c r="A2873" t="s">
        <v>70</v>
      </c>
      <c r="B2873" t="s">
        <v>539</v>
      </c>
      <c r="C2873" t="s">
        <v>69</v>
      </c>
      <c r="D2873">
        <v>1970</v>
      </c>
      <c r="E2873">
        <v>192.125665</v>
      </c>
    </row>
    <row r="2874" spans="1:5">
      <c r="A2874" t="s">
        <v>68</v>
      </c>
      <c r="B2874" t="s">
        <v>539</v>
      </c>
      <c r="C2874" t="s">
        <v>67</v>
      </c>
      <c r="D2874">
        <v>1970</v>
      </c>
    </row>
    <row r="2875" spans="1:5">
      <c r="A2875" t="s">
        <v>66</v>
      </c>
      <c r="B2875" t="s">
        <v>539</v>
      </c>
      <c r="C2875" t="s">
        <v>65</v>
      </c>
      <c r="D2875">
        <v>1970</v>
      </c>
    </row>
    <row r="2876" spans="1:5">
      <c r="A2876" t="s">
        <v>64</v>
      </c>
      <c r="B2876" t="s">
        <v>536</v>
      </c>
      <c r="C2876" t="s">
        <v>63</v>
      </c>
      <c r="D2876">
        <v>1970</v>
      </c>
      <c r="E2876">
        <v>597.06528070000002</v>
      </c>
    </row>
    <row r="2877" spans="1:5">
      <c r="A2877" t="s">
        <v>62</v>
      </c>
      <c r="B2877" t="s">
        <v>539</v>
      </c>
      <c r="C2877" t="s">
        <v>61</v>
      </c>
      <c r="D2877">
        <v>1970</v>
      </c>
    </row>
    <row r="2878" spans="1:5">
      <c r="A2878" t="s">
        <v>60</v>
      </c>
      <c r="B2878" t="s">
        <v>536</v>
      </c>
      <c r="C2878" t="s">
        <v>59</v>
      </c>
      <c r="D2878">
        <v>1970</v>
      </c>
    </row>
    <row r="2879" spans="1:5">
      <c r="A2879" t="s">
        <v>58</v>
      </c>
      <c r="B2879" t="s">
        <v>539</v>
      </c>
      <c r="C2879" t="s">
        <v>57</v>
      </c>
      <c r="D2879">
        <v>1970</v>
      </c>
    </row>
    <row r="2880" spans="1:5">
      <c r="A2880" t="s">
        <v>56</v>
      </c>
      <c r="B2880" t="s">
        <v>536</v>
      </c>
      <c r="C2880" t="s">
        <v>55</v>
      </c>
      <c r="D2880">
        <v>1970</v>
      </c>
      <c r="E2880">
        <v>118.8653508</v>
      </c>
    </row>
    <row r="2881" spans="1:5">
      <c r="A2881" t="s">
        <v>54</v>
      </c>
      <c r="B2881" t="s">
        <v>536</v>
      </c>
      <c r="C2881" t="s">
        <v>53</v>
      </c>
      <c r="D2881">
        <v>1970</v>
      </c>
      <c r="E2881">
        <v>224.34408070000001</v>
      </c>
    </row>
    <row r="2882" spans="1:5">
      <c r="A2882" t="s">
        <v>52</v>
      </c>
      <c r="B2882" t="s">
        <v>539</v>
      </c>
      <c r="C2882" t="s">
        <v>51</v>
      </c>
      <c r="D2882">
        <v>1970</v>
      </c>
      <c r="E2882">
        <v>868.76964210000006</v>
      </c>
    </row>
    <row r="2883" spans="1:5">
      <c r="A2883" t="s">
        <v>50</v>
      </c>
      <c r="B2883" t="s">
        <v>539</v>
      </c>
      <c r="C2883" t="s">
        <v>49</v>
      </c>
      <c r="D2883">
        <v>1970</v>
      </c>
      <c r="E2883">
        <v>284.4120916</v>
      </c>
    </row>
    <row r="2884" spans="1:5">
      <c r="A2884" t="s">
        <v>6</v>
      </c>
      <c r="B2884" t="s">
        <v>539</v>
      </c>
      <c r="C2884" t="s">
        <v>48</v>
      </c>
      <c r="D2884">
        <v>1970</v>
      </c>
      <c r="E2884">
        <v>489.93077499999998</v>
      </c>
    </row>
    <row r="2885" spans="1:5">
      <c r="A2885" t="s">
        <v>47</v>
      </c>
      <c r="B2885" t="s">
        <v>539</v>
      </c>
      <c r="C2885" t="s">
        <v>46</v>
      </c>
      <c r="D2885">
        <v>1970</v>
      </c>
    </row>
    <row r="2886" spans="1:5">
      <c r="A2886" t="s">
        <v>45</v>
      </c>
      <c r="B2886" t="s">
        <v>539</v>
      </c>
      <c r="C2886" t="s">
        <v>44</v>
      </c>
      <c r="D2886">
        <v>1970</v>
      </c>
    </row>
    <row r="2887" spans="1:5">
      <c r="A2887" t="s">
        <v>43</v>
      </c>
      <c r="B2887" t="s">
        <v>539</v>
      </c>
      <c r="C2887" t="s">
        <v>42</v>
      </c>
      <c r="D2887">
        <v>1970</v>
      </c>
      <c r="E2887">
        <v>133.39778699999999</v>
      </c>
    </row>
    <row r="2888" spans="1:5">
      <c r="A2888" t="s">
        <v>41</v>
      </c>
      <c r="B2888" t="s">
        <v>539</v>
      </c>
      <c r="C2888" t="s">
        <v>40</v>
      </c>
      <c r="D2888">
        <v>1970</v>
      </c>
    </row>
    <row r="2889" spans="1:5">
      <c r="A2889" t="s">
        <v>39</v>
      </c>
      <c r="B2889" t="s">
        <v>536</v>
      </c>
      <c r="C2889" t="s">
        <v>38</v>
      </c>
      <c r="D2889">
        <v>1970</v>
      </c>
      <c r="E2889">
        <v>274.1753089</v>
      </c>
    </row>
    <row r="2890" spans="1:5">
      <c r="A2890" t="s">
        <v>37</v>
      </c>
      <c r="B2890" t="s">
        <v>539</v>
      </c>
      <c r="C2890" t="s">
        <v>36</v>
      </c>
      <c r="D2890">
        <v>1970</v>
      </c>
      <c r="E2890">
        <v>760.58598210000002</v>
      </c>
    </row>
    <row r="2891" spans="1:5">
      <c r="A2891" t="s">
        <v>4</v>
      </c>
      <c r="B2891" t="s">
        <v>539</v>
      </c>
      <c r="C2891" t="s">
        <v>35</v>
      </c>
      <c r="D2891">
        <v>1970</v>
      </c>
      <c r="E2891">
        <v>5246.8837169999997</v>
      </c>
    </row>
    <row r="2892" spans="1:5">
      <c r="A2892" t="s">
        <v>34</v>
      </c>
      <c r="B2892" t="s">
        <v>539</v>
      </c>
      <c r="C2892" t="s">
        <v>33</v>
      </c>
      <c r="D2892">
        <v>1970</v>
      </c>
    </row>
    <row r="2893" spans="1:5">
      <c r="A2893" t="s">
        <v>32</v>
      </c>
      <c r="B2893" t="s">
        <v>539</v>
      </c>
      <c r="C2893" t="s">
        <v>31</v>
      </c>
      <c r="D2893">
        <v>1970</v>
      </c>
      <c r="E2893">
        <v>203.9755893</v>
      </c>
    </row>
    <row r="2894" spans="1:5">
      <c r="A2894" t="s">
        <v>30</v>
      </c>
      <c r="B2894" t="s">
        <v>539</v>
      </c>
      <c r="C2894" t="s">
        <v>29</v>
      </c>
      <c r="D2894">
        <v>1970</v>
      </c>
      <c r="E2894">
        <v>1108.8212430000001</v>
      </c>
    </row>
    <row r="2895" spans="1:5">
      <c r="A2895" t="s">
        <v>28</v>
      </c>
      <c r="B2895" t="s">
        <v>539</v>
      </c>
      <c r="C2895" t="s">
        <v>27</v>
      </c>
      <c r="D2895">
        <v>1970</v>
      </c>
    </row>
    <row r="2896" spans="1:5">
      <c r="A2896" t="s">
        <v>26</v>
      </c>
      <c r="B2896" t="s">
        <v>539</v>
      </c>
      <c r="C2896" t="s">
        <v>25</v>
      </c>
      <c r="D2896">
        <v>1970</v>
      </c>
      <c r="E2896">
        <v>3476.1904760000002</v>
      </c>
    </row>
    <row r="2897" spans="1:5">
      <c r="A2897" t="s">
        <v>3</v>
      </c>
      <c r="B2897" t="s">
        <v>539</v>
      </c>
      <c r="C2897" t="s">
        <v>24</v>
      </c>
      <c r="D2897">
        <v>1970</v>
      </c>
    </row>
    <row r="2898" spans="1:5">
      <c r="A2898" t="s">
        <v>23</v>
      </c>
      <c r="B2898" t="s">
        <v>539</v>
      </c>
      <c r="C2898" t="s">
        <v>22</v>
      </c>
      <c r="D2898">
        <v>1970</v>
      </c>
    </row>
    <row r="2899" spans="1:5">
      <c r="A2899" t="s">
        <v>21</v>
      </c>
      <c r="B2899" t="s">
        <v>536</v>
      </c>
      <c r="C2899" t="s">
        <v>20</v>
      </c>
      <c r="D2899">
        <v>1970</v>
      </c>
      <c r="E2899">
        <v>802.46218239999996</v>
      </c>
    </row>
    <row r="2900" spans="1:5">
      <c r="A2900" t="s">
        <v>19</v>
      </c>
      <c r="B2900" t="s">
        <v>539</v>
      </c>
      <c r="C2900" t="s">
        <v>18</v>
      </c>
      <c r="D2900">
        <v>1970</v>
      </c>
    </row>
    <row r="2901" spans="1:5">
      <c r="A2901" t="s">
        <v>17</v>
      </c>
      <c r="B2901" t="s">
        <v>539</v>
      </c>
      <c r="C2901" t="s">
        <v>16</v>
      </c>
      <c r="D2901">
        <v>1970</v>
      </c>
    </row>
    <row r="2902" spans="1:5">
      <c r="A2902" t="s">
        <v>15</v>
      </c>
      <c r="B2902" t="s">
        <v>539</v>
      </c>
      <c r="C2902" t="s">
        <v>14</v>
      </c>
      <c r="D2902">
        <v>1970</v>
      </c>
    </row>
    <row r="2903" spans="1:5">
      <c r="A2903" t="s">
        <v>13</v>
      </c>
      <c r="B2903" t="s">
        <v>539</v>
      </c>
      <c r="C2903" t="s">
        <v>12</v>
      </c>
      <c r="D2903">
        <v>1970</v>
      </c>
      <c r="E2903">
        <v>818.48816810000005</v>
      </c>
    </row>
    <row r="2904" spans="1:5">
      <c r="A2904" t="s">
        <v>11</v>
      </c>
      <c r="B2904" t="s">
        <v>539</v>
      </c>
      <c r="C2904" t="s">
        <v>10</v>
      </c>
      <c r="D2904">
        <v>1970</v>
      </c>
      <c r="E2904">
        <v>437.30646869999998</v>
      </c>
    </row>
    <row r="2905" spans="1:5">
      <c r="A2905" t="s">
        <v>9</v>
      </c>
      <c r="B2905" t="s">
        <v>539</v>
      </c>
      <c r="C2905" t="s">
        <v>8</v>
      </c>
      <c r="D2905">
        <v>1970</v>
      </c>
      <c r="E2905">
        <v>364.05436029999998</v>
      </c>
    </row>
    <row r="2906" spans="1:5">
      <c r="A2906" t="s">
        <v>528</v>
      </c>
      <c r="B2906" t="s">
        <v>539</v>
      </c>
      <c r="C2906" t="s">
        <v>527</v>
      </c>
      <c r="D2906">
        <v>1971</v>
      </c>
    </row>
    <row r="2907" spans="1:5">
      <c r="A2907" t="s">
        <v>526</v>
      </c>
      <c r="B2907" t="s">
        <v>539</v>
      </c>
      <c r="C2907" t="s">
        <v>525</v>
      </c>
      <c r="D2907">
        <v>1971</v>
      </c>
      <c r="E2907">
        <v>160.3728356</v>
      </c>
    </row>
    <row r="2908" spans="1:5">
      <c r="A2908" t="s">
        <v>524</v>
      </c>
      <c r="B2908" t="s">
        <v>539</v>
      </c>
      <c r="C2908" t="s">
        <v>523</v>
      </c>
      <c r="D2908">
        <v>1971</v>
      </c>
    </row>
    <row r="2909" spans="1:5">
      <c r="A2909" t="s">
        <v>522</v>
      </c>
      <c r="B2909" t="s">
        <v>539</v>
      </c>
      <c r="C2909" t="s">
        <v>521</v>
      </c>
      <c r="D2909">
        <v>1971</v>
      </c>
    </row>
    <row r="2910" spans="1:5">
      <c r="A2910" t="s">
        <v>520</v>
      </c>
      <c r="B2910" t="s">
        <v>539</v>
      </c>
      <c r="C2910" t="s">
        <v>519</v>
      </c>
      <c r="D2910">
        <v>1971</v>
      </c>
      <c r="E2910">
        <v>3498.1736519999999</v>
      </c>
    </row>
    <row r="2911" spans="1:5">
      <c r="A2911" t="s">
        <v>518</v>
      </c>
      <c r="B2911" t="s">
        <v>536</v>
      </c>
      <c r="C2911" t="s">
        <v>517</v>
      </c>
      <c r="D2911">
        <v>1971</v>
      </c>
      <c r="E2911">
        <v>289.545006</v>
      </c>
    </row>
    <row r="2912" spans="1:5">
      <c r="A2912" t="s">
        <v>516</v>
      </c>
      <c r="B2912" t="s">
        <v>539</v>
      </c>
      <c r="C2912" t="s">
        <v>515</v>
      </c>
      <c r="D2912">
        <v>1971</v>
      </c>
    </row>
    <row r="2913" spans="1:5">
      <c r="A2913" t="s">
        <v>1</v>
      </c>
      <c r="B2913" t="s">
        <v>539</v>
      </c>
      <c r="C2913" t="s">
        <v>514</v>
      </c>
      <c r="D2913">
        <v>1971</v>
      </c>
      <c r="E2913">
        <v>1366.354726</v>
      </c>
    </row>
    <row r="2914" spans="1:5">
      <c r="A2914" t="s">
        <v>513</v>
      </c>
      <c r="B2914" t="s">
        <v>539</v>
      </c>
      <c r="C2914" t="s">
        <v>512</v>
      </c>
      <c r="D2914">
        <v>1971</v>
      </c>
    </row>
    <row r="2915" spans="1:5">
      <c r="A2915" t="s">
        <v>511</v>
      </c>
      <c r="B2915" t="s">
        <v>539</v>
      </c>
      <c r="C2915" t="s">
        <v>510</v>
      </c>
      <c r="D2915">
        <v>1971</v>
      </c>
    </row>
    <row r="2916" spans="1:5">
      <c r="A2916" t="s">
        <v>509</v>
      </c>
      <c r="B2916" t="s">
        <v>539</v>
      </c>
      <c r="C2916" t="s">
        <v>508</v>
      </c>
      <c r="D2916">
        <v>1971</v>
      </c>
    </row>
    <row r="2917" spans="1:5">
      <c r="A2917" t="s">
        <v>507</v>
      </c>
      <c r="B2917" t="s">
        <v>539</v>
      </c>
      <c r="C2917" t="s">
        <v>506</v>
      </c>
      <c r="D2917">
        <v>1971</v>
      </c>
      <c r="E2917">
        <v>3492.5493710000001</v>
      </c>
    </row>
    <row r="2918" spans="1:5">
      <c r="A2918" t="s">
        <v>505</v>
      </c>
      <c r="B2918" t="s">
        <v>539</v>
      </c>
      <c r="C2918" t="s">
        <v>504</v>
      </c>
      <c r="D2918">
        <v>1971</v>
      </c>
      <c r="E2918">
        <v>2375.2426740000001</v>
      </c>
    </row>
    <row r="2919" spans="1:5">
      <c r="A2919" t="s">
        <v>503</v>
      </c>
      <c r="B2919" t="s">
        <v>539</v>
      </c>
      <c r="C2919" t="s">
        <v>502</v>
      </c>
      <c r="D2919">
        <v>1971</v>
      </c>
    </row>
    <row r="2920" spans="1:5">
      <c r="A2920" t="s">
        <v>501</v>
      </c>
      <c r="B2920" t="s">
        <v>539</v>
      </c>
      <c r="C2920" t="s">
        <v>500</v>
      </c>
      <c r="D2920">
        <v>1971</v>
      </c>
      <c r="E2920">
        <v>72.129552939999996</v>
      </c>
    </row>
    <row r="2921" spans="1:5">
      <c r="A2921" t="s">
        <v>499</v>
      </c>
      <c r="B2921" t="s">
        <v>539</v>
      </c>
      <c r="C2921" t="s">
        <v>498</v>
      </c>
      <c r="D2921">
        <v>1971</v>
      </c>
      <c r="E2921">
        <v>3099.4330909999999</v>
      </c>
    </row>
    <row r="2922" spans="1:5">
      <c r="A2922" t="s">
        <v>497</v>
      </c>
      <c r="B2922" t="s">
        <v>539</v>
      </c>
      <c r="C2922" t="s">
        <v>496</v>
      </c>
      <c r="D2922">
        <v>1971</v>
      </c>
      <c r="E2922">
        <v>112.5700891</v>
      </c>
    </row>
    <row r="2923" spans="1:5">
      <c r="A2923" t="s">
        <v>495</v>
      </c>
      <c r="B2923" t="s">
        <v>539</v>
      </c>
      <c r="C2923" t="s">
        <v>494</v>
      </c>
      <c r="D2923">
        <v>1971</v>
      </c>
      <c r="E2923">
        <v>84.287815010000003</v>
      </c>
    </row>
    <row r="2924" spans="1:5">
      <c r="A2924" t="s">
        <v>2</v>
      </c>
      <c r="B2924" t="s">
        <v>539</v>
      </c>
      <c r="C2924" t="s">
        <v>493</v>
      </c>
      <c r="D2924">
        <v>1971</v>
      </c>
      <c r="E2924">
        <v>131.75576319999999</v>
      </c>
    </row>
    <row r="2925" spans="1:5">
      <c r="A2925" t="s">
        <v>492</v>
      </c>
      <c r="B2925" t="s">
        <v>539</v>
      </c>
      <c r="C2925" t="s">
        <v>491</v>
      </c>
      <c r="D2925">
        <v>1971</v>
      </c>
    </row>
    <row r="2926" spans="1:5">
      <c r="A2926" t="s">
        <v>490</v>
      </c>
      <c r="B2926" t="s">
        <v>539</v>
      </c>
      <c r="C2926" t="s">
        <v>489</v>
      </c>
      <c r="D2926">
        <v>1971</v>
      </c>
    </row>
    <row r="2927" spans="1:5">
      <c r="A2927" t="s">
        <v>488</v>
      </c>
      <c r="B2927" t="s">
        <v>539</v>
      </c>
      <c r="C2927" t="s">
        <v>487</v>
      </c>
      <c r="D2927">
        <v>1971</v>
      </c>
      <c r="E2927">
        <v>3297.9989989999999</v>
      </c>
    </row>
    <row r="2928" spans="1:5">
      <c r="A2928" t="s">
        <v>486</v>
      </c>
      <c r="B2928" t="s">
        <v>539</v>
      </c>
      <c r="C2928" t="s">
        <v>485</v>
      </c>
      <c r="D2928">
        <v>1971</v>
      </c>
    </row>
    <row r="2929" spans="1:5">
      <c r="A2929" t="s">
        <v>484</v>
      </c>
      <c r="B2929" t="s">
        <v>539</v>
      </c>
      <c r="C2929" t="s">
        <v>483</v>
      </c>
      <c r="D2929">
        <v>1971</v>
      </c>
    </row>
    <row r="2930" spans="1:5">
      <c r="A2930" t="s">
        <v>482</v>
      </c>
      <c r="B2930" t="s">
        <v>539</v>
      </c>
      <c r="C2930" t="s">
        <v>481</v>
      </c>
      <c r="D2930">
        <v>1971</v>
      </c>
      <c r="E2930">
        <v>474.44421620000003</v>
      </c>
    </row>
    <row r="2931" spans="1:5">
      <c r="A2931" t="s">
        <v>480</v>
      </c>
      <c r="B2931" t="s">
        <v>539</v>
      </c>
      <c r="C2931" t="s">
        <v>479</v>
      </c>
      <c r="D2931">
        <v>1971</v>
      </c>
      <c r="E2931">
        <v>3866.3003659999999</v>
      </c>
    </row>
    <row r="2932" spans="1:5">
      <c r="A2932" t="s">
        <v>478</v>
      </c>
      <c r="B2932" t="s">
        <v>539</v>
      </c>
      <c r="C2932" t="s">
        <v>477</v>
      </c>
      <c r="D2932">
        <v>1971</v>
      </c>
      <c r="E2932">
        <v>238.1117003</v>
      </c>
    </row>
    <row r="2933" spans="1:5">
      <c r="A2933" t="s">
        <v>476</v>
      </c>
      <c r="B2933" t="s">
        <v>539</v>
      </c>
      <c r="C2933" t="s">
        <v>475</v>
      </c>
      <c r="D2933">
        <v>1971</v>
      </c>
      <c r="E2933">
        <v>503.47876609999997</v>
      </c>
    </row>
    <row r="2934" spans="1:5">
      <c r="A2934" t="s">
        <v>474</v>
      </c>
      <c r="B2934" t="s">
        <v>539</v>
      </c>
      <c r="C2934" t="s">
        <v>473</v>
      </c>
      <c r="D2934">
        <v>1971</v>
      </c>
    </row>
    <row r="2935" spans="1:5">
      <c r="A2935" t="s">
        <v>472</v>
      </c>
      <c r="B2935" t="s">
        <v>539</v>
      </c>
      <c r="C2935" t="s">
        <v>471</v>
      </c>
      <c r="D2935">
        <v>1971</v>
      </c>
      <c r="E2935">
        <v>1455.3083360000001</v>
      </c>
    </row>
    <row r="2936" spans="1:5">
      <c r="A2936" t="s">
        <v>470</v>
      </c>
      <c r="B2936" t="s">
        <v>539</v>
      </c>
      <c r="C2936" t="s">
        <v>469</v>
      </c>
      <c r="D2936">
        <v>1971</v>
      </c>
    </row>
    <row r="2937" spans="1:5">
      <c r="A2937" t="s">
        <v>468</v>
      </c>
      <c r="B2937" t="s">
        <v>539</v>
      </c>
      <c r="C2937" t="s">
        <v>467</v>
      </c>
      <c r="D2937">
        <v>1971</v>
      </c>
      <c r="E2937">
        <v>176.66379699999999</v>
      </c>
    </row>
    <row r="2938" spans="1:5">
      <c r="A2938" t="s">
        <v>466</v>
      </c>
      <c r="B2938" t="s">
        <v>539</v>
      </c>
      <c r="C2938" t="s">
        <v>465</v>
      </c>
      <c r="D2938">
        <v>1971</v>
      </c>
      <c r="E2938">
        <v>108.0397857</v>
      </c>
    </row>
    <row r="2939" spans="1:5">
      <c r="A2939" t="s">
        <v>464</v>
      </c>
      <c r="B2939" t="s">
        <v>539</v>
      </c>
      <c r="C2939" t="s">
        <v>463</v>
      </c>
      <c r="D2939">
        <v>1971</v>
      </c>
      <c r="E2939">
        <v>4586.2558479999998</v>
      </c>
    </row>
    <row r="2940" spans="1:5">
      <c r="A2940" t="s">
        <v>462</v>
      </c>
      <c r="B2940" t="s">
        <v>536</v>
      </c>
      <c r="C2940" t="s">
        <v>461</v>
      </c>
      <c r="D2940">
        <v>1971</v>
      </c>
    </row>
    <row r="2941" spans="1:5">
      <c r="A2941" t="s">
        <v>460</v>
      </c>
      <c r="B2941" t="s">
        <v>539</v>
      </c>
      <c r="C2941" t="s">
        <v>459</v>
      </c>
      <c r="D2941">
        <v>1971</v>
      </c>
    </row>
    <row r="2942" spans="1:5">
      <c r="A2942" t="s">
        <v>458</v>
      </c>
      <c r="B2942" t="s">
        <v>539</v>
      </c>
      <c r="C2942" t="s">
        <v>457</v>
      </c>
      <c r="D2942">
        <v>1971</v>
      </c>
    </row>
    <row r="2943" spans="1:5">
      <c r="A2943" t="s">
        <v>456</v>
      </c>
      <c r="B2943" t="s">
        <v>539</v>
      </c>
      <c r="C2943" t="s">
        <v>455</v>
      </c>
      <c r="D2943">
        <v>1971</v>
      </c>
      <c r="E2943">
        <v>1116.8705660000001</v>
      </c>
    </row>
    <row r="2944" spans="1:5">
      <c r="A2944" t="s">
        <v>454</v>
      </c>
      <c r="B2944" t="s">
        <v>539</v>
      </c>
      <c r="C2944" t="s">
        <v>453</v>
      </c>
      <c r="D2944">
        <v>1971</v>
      </c>
      <c r="E2944">
        <v>118.6545778</v>
      </c>
    </row>
    <row r="2945" spans="1:5">
      <c r="A2945" t="s">
        <v>679</v>
      </c>
      <c r="B2945" t="s">
        <v>539</v>
      </c>
      <c r="C2945" t="s">
        <v>451</v>
      </c>
      <c r="D2945">
        <v>1971</v>
      </c>
      <c r="E2945">
        <v>289.10942560000001</v>
      </c>
    </row>
    <row r="2946" spans="1:5">
      <c r="A2946" t="s">
        <v>450</v>
      </c>
      <c r="B2946" t="s">
        <v>539</v>
      </c>
      <c r="C2946" t="s">
        <v>449</v>
      </c>
      <c r="D2946">
        <v>1971</v>
      </c>
      <c r="E2946">
        <v>184.23978149999999</v>
      </c>
    </row>
    <row r="2947" spans="1:5">
      <c r="A2947" t="s">
        <v>448</v>
      </c>
      <c r="B2947" t="s">
        <v>539</v>
      </c>
      <c r="C2947" t="s">
        <v>447</v>
      </c>
      <c r="D2947">
        <v>1971</v>
      </c>
      <c r="E2947">
        <v>272.08126650000003</v>
      </c>
    </row>
    <row r="2948" spans="1:5">
      <c r="A2948" t="s">
        <v>446</v>
      </c>
      <c r="B2948" t="s">
        <v>539</v>
      </c>
      <c r="C2948" t="s">
        <v>445</v>
      </c>
      <c r="D2948">
        <v>1971</v>
      </c>
      <c r="E2948">
        <v>229.00481450000001</v>
      </c>
    </row>
    <row r="2949" spans="1:5">
      <c r="A2949" t="s">
        <v>444</v>
      </c>
      <c r="B2949" t="s">
        <v>539</v>
      </c>
      <c r="C2949" t="s">
        <v>443</v>
      </c>
      <c r="D2949">
        <v>1971</v>
      </c>
      <c r="E2949">
        <v>345.85113269999999</v>
      </c>
    </row>
    <row r="2950" spans="1:5">
      <c r="A2950" t="s">
        <v>442</v>
      </c>
      <c r="B2950" t="s">
        <v>539</v>
      </c>
      <c r="C2950" t="s">
        <v>441</v>
      </c>
      <c r="D2950">
        <v>1971</v>
      </c>
    </row>
    <row r="2951" spans="1:5">
      <c r="A2951" t="s">
        <v>440</v>
      </c>
      <c r="B2951" t="s">
        <v>539</v>
      </c>
      <c r="C2951" t="s">
        <v>439</v>
      </c>
      <c r="D2951">
        <v>1971</v>
      </c>
    </row>
    <row r="2952" spans="1:5">
      <c r="A2952" t="s">
        <v>438</v>
      </c>
      <c r="B2952" t="s">
        <v>539</v>
      </c>
      <c r="C2952" t="s">
        <v>437</v>
      </c>
      <c r="D2952">
        <v>1971</v>
      </c>
      <c r="E2952">
        <v>567.41234659999998</v>
      </c>
    </row>
    <row r="2953" spans="1:5">
      <c r="A2953" t="s">
        <v>436</v>
      </c>
      <c r="B2953" t="s">
        <v>536</v>
      </c>
      <c r="C2953" t="s">
        <v>435</v>
      </c>
      <c r="D2953">
        <v>1971</v>
      </c>
      <c r="E2953">
        <v>824.08885750000002</v>
      </c>
    </row>
    <row r="2954" spans="1:5">
      <c r="A2954" t="s">
        <v>434</v>
      </c>
      <c r="B2954" t="s">
        <v>539</v>
      </c>
      <c r="C2954" t="s">
        <v>433</v>
      </c>
      <c r="D2954">
        <v>1971</v>
      </c>
      <c r="E2954">
        <v>779.55905329999996</v>
      </c>
    </row>
    <row r="2955" spans="1:5">
      <c r="A2955" t="s">
        <v>432</v>
      </c>
      <c r="B2955" t="s">
        <v>539</v>
      </c>
      <c r="C2955" t="s">
        <v>431</v>
      </c>
      <c r="D2955">
        <v>1971</v>
      </c>
    </row>
    <row r="2956" spans="1:5">
      <c r="A2956" t="s">
        <v>430</v>
      </c>
      <c r="B2956" t="s">
        <v>539</v>
      </c>
      <c r="C2956" t="s">
        <v>429</v>
      </c>
      <c r="D2956">
        <v>1971</v>
      </c>
    </row>
    <row r="2957" spans="1:5">
      <c r="A2957" t="s">
        <v>428</v>
      </c>
      <c r="B2957" t="s">
        <v>539</v>
      </c>
      <c r="C2957" t="s">
        <v>427</v>
      </c>
      <c r="D2957">
        <v>1971</v>
      </c>
    </row>
    <row r="2958" spans="1:5">
      <c r="A2958" t="s">
        <v>426</v>
      </c>
      <c r="B2958" t="s">
        <v>539</v>
      </c>
      <c r="C2958" t="s">
        <v>425</v>
      </c>
      <c r="D2958">
        <v>1971</v>
      </c>
    </row>
    <row r="2959" spans="1:5">
      <c r="A2959" t="s">
        <v>7</v>
      </c>
      <c r="B2959" t="s">
        <v>539</v>
      </c>
      <c r="C2959" t="s">
        <v>424</v>
      </c>
      <c r="D2959">
        <v>1971</v>
      </c>
      <c r="E2959">
        <v>3180.0559269999999</v>
      </c>
    </row>
    <row r="2960" spans="1:5">
      <c r="A2960" t="s">
        <v>423</v>
      </c>
      <c r="B2960" t="s">
        <v>539</v>
      </c>
      <c r="C2960" t="s">
        <v>422</v>
      </c>
      <c r="D2960">
        <v>1971</v>
      </c>
    </row>
    <row r="2961" spans="1:5">
      <c r="A2961" t="s">
        <v>421</v>
      </c>
      <c r="B2961" t="s">
        <v>539</v>
      </c>
      <c r="C2961" t="s">
        <v>420</v>
      </c>
      <c r="D2961">
        <v>1971</v>
      </c>
    </row>
    <row r="2962" spans="1:5">
      <c r="A2962" t="s">
        <v>419</v>
      </c>
      <c r="B2962" t="s">
        <v>539</v>
      </c>
      <c r="C2962" t="s">
        <v>418</v>
      </c>
      <c r="D2962">
        <v>1971</v>
      </c>
      <c r="E2962">
        <v>3845.4961589999998</v>
      </c>
    </row>
    <row r="2963" spans="1:5">
      <c r="A2963" t="s">
        <v>417</v>
      </c>
      <c r="B2963" t="s">
        <v>539</v>
      </c>
      <c r="C2963" t="s">
        <v>416</v>
      </c>
      <c r="D2963">
        <v>1971</v>
      </c>
      <c r="E2963">
        <v>359.82703079999999</v>
      </c>
    </row>
    <row r="2964" spans="1:5">
      <c r="A2964" t="s">
        <v>415</v>
      </c>
      <c r="B2964" t="s">
        <v>539</v>
      </c>
      <c r="C2964" t="s">
        <v>414</v>
      </c>
      <c r="D2964">
        <v>1971</v>
      </c>
      <c r="E2964">
        <v>339.38404910000003</v>
      </c>
    </row>
    <row r="2965" spans="1:5">
      <c r="A2965" t="s">
        <v>413</v>
      </c>
      <c r="B2965" t="s">
        <v>536</v>
      </c>
      <c r="C2965" t="s">
        <v>412</v>
      </c>
      <c r="D2965">
        <v>1971</v>
      </c>
      <c r="E2965">
        <v>118.9372118</v>
      </c>
    </row>
    <row r="2966" spans="1:5">
      <c r="A2966" t="s">
        <v>411</v>
      </c>
      <c r="B2966" t="s">
        <v>536</v>
      </c>
      <c r="C2966" t="s">
        <v>410</v>
      </c>
      <c r="D2966">
        <v>1971</v>
      </c>
      <c r="E2966">
        <v>235.37306509999999</v>
      </c>
    </row>
    <row r="2967" spans="1:5">
      <c r="A2967" t="s">
        <v>409</v>
      </c>
      <c r="B2967" t="s">
        <v>536</v>
      </c>
      <c r="C2967" t="s">
        <v>408</v>
      </c>
      <c r="D2967">
        <v>1971</v>
      </c>
      <c r="E2967">
        <v>341.5228457</v>
      </c>
    </row>
    <row r="2968" spans="1:5">
      <c r="A2968" t="s">
        <v>407</v>
      </c>
      <c r="B2968" t="s">
        <v>536</v>
      </c>
      <c r="C2968" t="s">
        <v>406</v>
      </c>
      <c r="D2968">
        <v>1971</v>
      </c>
    </row>
    <row r="2969" spans="1:5">
      <c r="A2969" t="s">
        <v>405</v>
      </c>
      <c r="B2969" t="s">
        <v>536</v>
      </c>
      <c r="C2969" t="s">
        <v>404</v>
      </c>
      <c r="D2969">
        <v>1971</v>
      </c>
      <c r="E2969">
        <v>1528.1976360000001</v>
      </c>
    </row>
    <row r="2970" spans="1:5">
      <c r="A2970" t="s">
        <v>403</v>
      </c>
      <c r="B2970" t="s">
        <v>539</v>
      </c>
      <c r="C2970" t="s">
        <v>402</v>
      </c>
      <c r="D2970">
        <v>1971</v>
      </c>
      <c r="E2970">
        <v>440.75739929999997</v>
      </c>
    </row>
    <row r="2971" spans="1:5">
      <c r="A2971" t="s">
        <v>401</v>
      </c>
      <c r="B2971" t="s">
        <v>539</v>
      </c>
      <c r="C2971" t="s">
        <v>400</v>
      </c>
      <c r="D2971">
        <v>1971</v>
      </c>
      <c r="E2971">
        <v>230.48589140000001</v>
      </c>
    </row>
    <row r="2972" spans="1:5">
      <c r="A2972" t="s">
        <v>399</v>
      </c>
      <c r="B2972" t="s">
        <v>536</v>
      </c>
      <c r="C2972" t="s">
        <v>398</v>
      </c>
      <c r="D2972">
        <v>1971</v>
      </c>
      <c r="E2972">
        <v>2515.4446160000002</v>
      </c>
    </row>
    <row r="2973" spans="1:5">
      <c r="A2973" t="s">
        <v>397</v>
      </c>
      <c r="B2973" t="s">
        <v>539</v>
      </c>
      <c r="C2973" t="s">
        <v>396</v>
      </c>
      <c r="D2973">
        <v>1971</v>
      </c>
    </row>
    <row r="2974" spans="1:5">
      <c r="A2974" t="s">
        <v>395</v>
      </c>
      <c r="B2974" t="s">
        <v>539</v>
      </c>
      <c r="C2974" t="s">
        <v>394</v>
      </c>
      <c r="D2974">
        <v>1971</v>
      </c>
      <c r="E2974">
        <v>1358.465747</v>
      </c>
    </row>
    <row r="2975" spans="1:5">
      <c r="A2975" t="s">
        <v>393</v>
      </c>
      <c r="B2975" t="s">
        <v>539</v>
      </c>
      <c r="C2975" t="s">
        <v>392</v>
      </c>
      <c r="D2975">
        <v>1971</v>
      </c>
    </row>
    <row r="2976" spans="1:5">
      <c r="A2976" t="s">
        <v>5</v>
      </c>
      <c r="B2976" t="s">
        <v>539</v>
      </c>
      <c r="C2976" t="s">
        <v>391</v>
      </c>
      <c r="D2976">
        <v>1971</v>
      </c>
    </row>
    <row r="2977" spans="1:5">
      <c r="A2977" t="s">
        <v>390</v>
      </c>
      <c r="B2977" t="s">
        <v>536</v>
      </c>
      <c r="C2977" t="s">
        <v>389</v>
      </c>
      <c r="D2977">
        <v>1971</v>
      </c>
      <c r="E2977">
        <v>2176.9070419999998</v>
      </c>
    </row>
    <row r="2978" spans="1:5">
      <c r="A2978" t="s">
        <v>388</v>
      </c>
      <c r="B2978" t="s">
        <v>536</v>
      </c>
      <c r="C2978" t="s">
        <v>387</v>
      </c>
      <c r="D2978">
        <v>1971</v>
      </c>
    </row>
    <row r="2979" spans="1:5">
      <c r="A2979" t="s">
        <v>386</v>
      </c>
      <c r="B2979" t="s">
        <v>539</v>
      </c>
      <c r="C2979" t="s">
        <v>385</v>
      </c>
      <c r="D2979">
        <v>1971</v>
      </c>
      <c r="E2979">
        <v>2718.2075519999999</v>
      </c>
    </row>
    <row r="2980" spans="1:5">
      <c r="A2980" t="s">
        <v>384</v>
      </c>
      <c r="B2980" t="s">
        <v>539</v>
      </c>
      <c r="C2980" t="s">
        <v>383</v>
      </c>
      <c r="D2980">
        <v>1971</v>
      </c>
      <c r="E2980">
        <v>466.0437579</v>
      </c>
    </row>
    <row r="2981" spans="1:5">
      <c r="A2981" t="s">
        <v>382</v>
      </c>
      <c r="B2981" t="s">
        <v>539</v>
      </c>
      <c r="C2981" t="s">
        <v>381</v>
      </c>
      <c r="D2981">
        <v>1971</v>
      </c>
      <c r="E2981">
        <v>3173.8400259999999</v>
      </c>
    </row>
    <row r="2982" spans="1:5">
      <c r="A2982" t="s">
        <v>380</v>
      </c>
      <c r="B2982" t="s">
        <v>539</v>
      </c>
      <c r="C2982" t="s">
        <v>379</v>
      </c>
      <c r="D2982">
        <v>1971</v>
      </c>
    </row>
    <row r="2983" spans="1:5">
      <c r="A2983" t="s">
        <v>378</v>
      </c>
      <c r="B2983" t="s">
        <v>539</v>
      </c>
      <c r="C2983" t="s">
        <v>377</v>
      </c>
      <c r="D2983">
        <v>1971</v>
      </c>
    </row>
    <row r="2984" spans="1:5">
      <c r="A2984" t="s">
        <v>376</v>
      </c>
      <c r="B2984" t="s">
        <v>539</v>
      </c>
      <c r="C2984" t="s">
        <v>375</v>
      </c>
      <c r="D2984">
        <v>1971</v>
      </c>
      <c r="E2984">
        <v>634.3151226</v>
      </c>
    </row>
    <row r="2985" spans="1:5">
      <c r="A2985" t="s">
        <v>374</v>
      </c>
      <c r="B2985" t="s">
        <v>539</v>
      </c>
      <c r="C2985" t="s">
        <v>373</v>
      </c>
      <c r="D2985">
        <v>1971</v>
      </c>
      <c r="E2985">
        <v>2649.8015140000002</v>
      </c>
    </row>
    <row r="2986" spans="1:5">
      <c r="A2986" t="s">
        <v>372</v>
      </c>
      <c r="B2986" t="s">
        <v>539</v>
      </c>
      <c r="C2986" t="s">
        <v>371</v>
      </c>
      <c r="D2986">
        <v>1971</v>
      </c>
    </row>
    <row r="2987" spans="1:5">
      <c r="A2987" t="s">
        <v>370</v>
      </c>
      <c r="B2987" t="s">
        <v>539</v>
      </c>
      <c r="C2987" t="s">
        <v>369</v>
      </c>
      <c r="D2987">
        <v>1971</v>
      </c>
      <c r="E2987">
        <v>273.82279640000002</v>
      </c>
    </row>
    <row r="2988" spans="1:5">
      <c r="A2988" t="s">
        <v>368</v>
      </c>
      <c r="B2988" t="s">
        <v>539</v>
      </c>
      <c r="C2988" t="s">
        <v>367</v>
      </c>
      <c r="D2988">
        <v>1971</v>
      </c>
    </row>
    <row r="2989" spans="1:5">
      <c r="A2989" t="s">
        <v>366</v>
      </c>
      <c r="B2989" t="s">
        <v>539</v>
      </c>
      <c r="C2989" t="s">
        <v>365</v>
      </c>
      <c r="D2989">
        <v>1971</v>
      </c>
    </row>
    <row r="2990" spans="1:5">
      <c r="A2990" t="s">
        <v>364</v>
      </c>
      <c r="B2990" t="s">
        <v>539</v>
      </c>
      <c r="C2990" t="s">
        <v>363</v>
      </c>
      <c r="D2990">
        <v>1971</v>
      </c>
      <c r="E2990">
        <v>121.0980781</v>
      </c>
    </row>
    <row r="2991" spans="1:5">
      <c r="A2991" t="s">
        <v>362</v>
      </c>
      <c r="B2991" t="s">
        <v>539</v>
      </c>
      <c r="C2991" t="s">
        <v>361</v>
      </c>
      <c r="D2991">
        <v>1971</v>
      </c>
      <c r="E2991">
        <v>108.1437636</v>
      </c>
    </row>
    <row r="2992" spans="1:5">
      <c r="A2992" t="s">
        <v>360</v>
      </c>
      <c r="B2992" t="s">
        <v>539</v>
      </c>
      <c r="C2992" t="s">
        <v>359</v>
      </c>
      <c r="D2992">
        <v>1971</v>
      </c>
      <c r="E2992">
        <v>215.29424850000001</v>
      </c>
    </row>
    <row r="2993" spans="1:5">
      <c r="A2993" t="s">
        <v>358</v>
      </c>
      <c r="B2993" t="s">
        <v>539</v>
      </c>
      <c r="C2993" t="s">
        <v>357</v>
      </c>
      <c r="D2993">
        <v>1971</v>
      </c>
      <c r="E2993">
        <v>1652.326599</v>
      </c>
    </row>
    <row r="2994" spans="1:5">
      <c r="A2994" t="s">
        <v>356</v>
      </c>
      <c r="B2994" t="s">
        <v>539</v>
      </c>
      <c r="C2994" t="s">
        <v>355</v>
      </c>
      <c r="D2994">
        <v>1971</v>
      </c>
    </row>
    <row r="2995" spans="1:5">
      <c r="A2995" t="s">
        <v>354</v>
      </c>
      <c r="B2995" t="s">
        <v>539</v>
      </c>
      <c r="C2995" t="s">
        <v>353</v>
      </c>
      <c r="D2995">
        <v>1971</v>
      </c>
      <c r="E2995">
        <v>1876.5032389999999</v>
      </c>
    </row>
    <row r="2996" spans="1:5">
      <c r="A2996" t="s">
        <v>352</v>
      </c>
      <c r="B2996" t="s">
        <v>539</v>
      </c>
      <c r="C2996" t="s">
        <v>351</v>
      </c>
      <c r="D2996">
        <v>1971</v>
      </c>
      <c r="E2996">
        <v>343.36248890000002</v>
      </c>
    </row>
    <row r="2997" spans="1:5">
      <c r="A2997" t="s">
        <v>350</v>
      </c>
      <c r="B2997" t="s">
        <v>539</v>
      </c>
      <c r="C2997" t="s">
        <v>349</v>
      </c>
      <c r="D2997">
        <v>1971</v>
      </c>
    </row>
    <row r="2998" spans="1:5">
      <c r="A2998" t="s">
        <v>348</v>
      </c>
      <c r="B2998" t="s">
        <v>539</v>
      </c>
      <c r="C2998" t="s">
        <v>347</v>
      </c>
      <c r="D2998">
        <v>1971</v>
      </c>
      <c r="E2998">
        <v>395.20291889999999</v>
      </c>
    </row>
    <row r="2999" spans="1:5">
      <c r="A2999" t="s">
        <v>346</v>
      </c>
      <c r="B2999" t="s">
        <v>536</v>
      </c>
      <c r="C2999" t="s">
        <v>345</v>
      </c>
      <c r="D2999">
        <v>1971</v>
      </c>
      <c r="E2999">
        <v>3086.2071580000002</v>
      </c>
    </row>
    <row r="3000" spans="1:5">
      <c r="A3000" t="s">
        <v>344</v>
      </c>
      <c r="B3000" t="s">
        <v>539</v>
      </c>
      <c r="C3000" t="s">
        <v>343</v>
      </c>
      <c r="D3000">
        <v>1971</v>
      </c>
      <c r="E3000">
        <v>1106.4697169999999</v>
      </c>
    </row>
    <row r="3001" spans="1:5">
      <c r="A3001" t="s">
        <v>342</v>
      </c>
      <c r="B3001" t="s">
        <v>539</v>
      </c>
      <c r="C3001" t="s">
        <v>341</v>
      </c>
      <c r="D3001">
        <v>1971</v>
      </c>
      <c r="E3001">
        <v>261.24637030000002</v>
      </c>
    </row>
    <row r="3002" spans="1:5">
      <c r="A3002" t="s">
        <v>340</v>
      </c>
      <c r="B3002" t="s">
        <v>536</v>
      </c>
      <c r="C3002" t="s">
        <v>339</v>
      </c>
      <c r="D3002">
        <v>1971</v>
      </c>
      <c r="E3002">
        <v>163.19601470000001</v>
      </c>
    </row>
    <row r="3003" spans="1:5">
      <c r="A3003" t="s">
        <v>338</v>
      </c>
      <c r="B3003" t="s">
        <v>539</v>
      </c>
      <c r="C3003" t="s">
        <v>337</v>
      </c>
      <c r="D3003">
        <v>1971</v>
      </c>
    </row>
    <row r="3004" spans="1:5">
      <c r="A3004" t="s">
        <v>336</v>
      </c>
      <c r="B3004" t="s">
        <v>539</v>
      </c>
      <c r="C3004" t="s">
        <v>335</v>
      </c>
      <c r="D3004">
        <v>1971</v>
      </c>
    </row>
    <row r="3005" spans="1:5">
      <c r="A3005" t="s">
        <v>334</v>
      </c>
      <c r="B3005" t="s">
        <v>539</v>
      </c>
      <c r="C3005" t="s">
        <v>333</v>
      </c>
      <c r="D3005">
        <v>1971</v>
      </c>
    </row>
    <row r="3006" spans="1:5">
      <c r="A3006" t="s">
        <v>332</v>
      </c>
      <c r="B3006" t="s">
        <v>536</v>
      </c>
      <c r="C3006" t="s">
        <v>331</v>
      </c>
      <c r="D3006">
        <v>1971</v>
      </c>
      <c r="E3006">
        <v>238.7417907</v>
      </c>
    </row>
    <row r="3007" spans="1:5">
      <c r="A3007" t="s">
        <v>330</v>
      </c>
      <c r="B3007" t="s">
        <v>536</v>
      </c>
      <c r="C3007" t="s">
        <v>329</v>
      </c>
      <c r="D3007">
        <v>1971</v>
      </c>
      <c r="E3007">
        <v>225.8827958</v>
      </c>
    </row>
    <row r="3008" spans="1:5">
      <c r="A3008" t="s">
        <v>328</v>
      </c>
      <c r="B3008" t="s">
        <v>536</v>
      </c>
      <c r="C3008" t="s">
        <v>327</v>
      </c>
      <c r="D3008">
        <v>1971</v>
      </c>
      <c r="E3008">
        <v>165.92016179999999</v>
      </c>
    </row>
    <row r="3009" spans="1:5">
      <c r="A3009" t="s">
        <v>326</v>
      </c>
      <c r="B3009" t="s">
        <v>536</v>
      </c>
      <c r="C3009" t="s">
        <v>325</v>
      </c>
      <c r="D3009">
        <v>1971</v>
      </c>
      <c r="E3009">
        <v>186.4882331</v>
      </c>
    </row>
    <row r="3010" spans="1:5">
      <c r="A3010" t="s">
        <v>324</v>
      </c>
      <c r="B3010" t="s">
        <v>539</v>
      </c>
      <c r="C3010" t="s">
        <v>323</v>
      </c>
      <c r="D3010">
        <v>1971</v>
      </c>
      <c r="E3010">
        <v>79.150086650000006</v>
      </c>
    </row>
    <row r="3011" spans="1:5">
      <c r="A3011" t="s">
        <v>322</v>
      </c>
      <c r="B3011" t="s">
        <v>536</v>
      </c>
      <c r="C3011" t="s">
        <v>321</v>
      </c>
      <c r="D3011">
        <v>1971</v>
      </c>
      <c r="E3011">
        <v>158.67778580000001</v>
      </c>
    </row>
    <row r="3012" spans="1:5">
      <c r="A3012" t="s">
        <v>320</v>
      </c>
      <c r="B3012" t="s">
        <v>539</v>
      </c>
      <c r="C3012" t="s">
        <v>319</v>
      </c>
      <c r="D3012">
        <v>1971</v>
      </c>
    </row>
    <row r="3013" spans="1:5">
      <c r="A3013" t="s">
        <v>318</v>
      </c>
      <c r="B3013" t="s">
        <v>539</v>
      </c>
      <c r="C3013" t="s">
        <v>317</v>
      </c>
      <c r="D3013">
        <v>1971</v>
      </c>
      <c r="E3013">
        <v>117.36073810000001</v>
      </c>
    </row>
    <row r="3014" spans="1:5">
      <c r="A3014" t="s">
        <v>316</v>
      </c>
      <c r="B3014" t="s">
        <v>536</v>
      </c>
      <c r="C3014" t="s">
        <v>315</v>
      </c>
      <c r="D3014">
        <v>1971</v>
      </c>
    </row>
    <row r="3015" spans="1:5">
      <c r="A3015" t="s">
        <v>314</v>
      </c>
      <c r="B3015" t="s">
        <v>539</v>
      </c>
      <c r="C3015" t="s">
        <v>313</v>
      </c>
      <c r="D3015">
        <v>1971</v>
      </c>
      <c r="E3015">
        <v>1705.617882</v>
      </c>
    </row>
    <row r="3016" spans="1:5">
      <c r="A3016" t="s">
        <v>312</v>
      </c>
      <c r="B3016" t="s">
        <v>539</v>
      </c>
      <c r="C3016" t="s">
        <v>311</v>
      </c>
      <c r="D3016">
        <v>1971</v>
      </c>
      <c r="E3016">
        <v>468.96198500000003</v>
      </c>
    </row>
    <row r="3017" spans="1:5">
      <c r="A3017" t="s">
        <v>310</v>
      </c>
      <c r="B3017" t="s">
        <v>539</v>
      </c>
      <c r="C3017" t="s">
        <v>309</v>
      </c>
      <c r="D3017">
        <v>1971</v>
      </c>
      <c r="E3017">
        <v>376.88992719999999</v>
      </c>
    </row>
    <row r="3018" spans="1:5">
      <c r="A3018" t="s">
        <v>308</v>
      </c>
      <c r="B3018" t="s">
        <v>539</v>
      </c>
      <c r="C3018" t="s">
        <v>307</v>
      </c>
      <c r="D3018">
        <v>1971</v>
      </c>
      <c r="E3018">
        <v>3278.648772</v>
      </c>
    </row>
    <row r="3019" spans="1:5">
      <c r="A3019" t="s">
        <v>306</v>
      </c>
      <c r="B3019" t="s">
        <v>539</v>
      </c>
      <c r="C3019" t="s">
        <v>305</v>
      </c>
      <c r="D3019">
        <v>1971</v>
      </c>
      <c r="E3019">
        <v>1906.728576</v>
      </c>
    </row>
    <row r="3020" spans="1:5">
      <c r="A3020" t="s">
        <v>304</v>
      </c>
      <c r="B3020" t="s">
        <v>539</v>
      </c>
      <c r="C3020" t="s">
        <v>303</v>
      </c>
      <c r="D3020">
        <v>1971</v>
      </c>
      <c r="E3020">
        <v>2298.0045449999998</v>
      </c>
    </row>
    <row r="3021" spans="1:5">
      <c r="A3021" t="s">
        <v>302</v>
      </c>
      <c r="B3021" t="s">
        <v>539</v>
      </c>
      <c r="C3021" t="s">
        <v>301</v>
      </c>
      <c r="D3021">
        <v>1971</v>
      </c>
      <c r="E3021">
        <v>808.74609980000002</v>
      </c>
    </row>
    <row r="3022" spans="1:5">
      <c r="A3022" t="s">
        <v>300</v>
      </c>
      <c r="B3022" t="s">
        <v>539</v>
      </c>
      <c r="C3022" t="s">
        <v>299</v>
      </c>
      <c r="D3022">
        <v>1971</v>
      </c>
      <c r="E3022">
        <v>375.4231772</v>
      </c>
    </row>
    <row r="3023" spans="1:5">
      <c r="A3023" t="s">
        <v>298</v>
      </c>
      <c r="B3023" t="s">
        <v>539</v>
      </c>
      <c r="C3023" t="s">
        <v>297</v>
      </c>
      <c r="D3023">
        <v>1971</v>
      </c>
      <c r="E3023">
        <v>2260.375947</v>
      </c>
    </row>
    <row r="3024" spans="1:5">
      <c r="A3024" t="s">
        <v>296</v>
      </c>
      <c r="B3024" t="s">
        <v>539</v>
      </c>
      <c r="C3024" t="s">
        <v>295</v>
      </c>
      <c r="D3024">
        <v>1971</v>
      </c>
    </row>
    <row r="3025" spans="1:5">
      <c r="A3025" t="s">
        <v>294</v>
      </c>
      <c r="B3025" t="s">
        <v>539</v>
      </c>
      <c r="C3025" t="s">
        <v>293</v>
      </c>
      <c r="D3025">
        <v>1971</v>
      </c>
      <c r="E3025">
        <v>152.55321929999999</v>
      </c>
    </row>
    <row r="3026" spans="1:5">
      <c r="A3026" t="s">
        <v>292</v>
      </c>
      <c r="B3026" t="s">
        <v>539</v>
      </c>
      <c r="C3026" t="s">
        <v>291</v>
      </c>
      <c r="D3026">
        <v>1971</v>
      </c>
    </row>
    <row r="3027" spans="1:5">
      <c r="A3027" t="s">
        <v>290</v>
      </c>
      <c r="B3027" t="s">
        <v>539</v>
      </c>
      <c r="C3027" t="s">
        <v>289</v>
      </c>
      <c r="D3027">
        <v>1971</v>
      </c>
      <c r="E3027">
        <v>135.88477560000001</v>
      </c>
    </row>
    <row r="3028" spans="1:5">
      <c r="A3028" t="s">
        <v>288</v>
      </c>
      <c r="B3028" t="s">
        <v>539</v>
      </c>
      <c r="C3028" t="s">
        <v>287</v>
      </c>
      <c r="D3028">
        <v>1971</v>
      </c>
      <c r="E3028">
        <v>293.67866370000002</v>
      </c>
    </row>
    <row r="3029" spans="1:5">
      <c r="A3029" t="s">
        <v>286</v>
      </c>
      <c r="B3029" t="s">
        <v>539</v>
      </c>
      <c r="C3029" t="s">
        <v>285</v>
      </c>
      <c r="D3029">
        <v>1971</v>
      </c>
      <c r="E3029">
        <v>441.05509499999999</v>
      </c>
    </row>
    <row r="3030" spans="1:5">
      <c r="A3030" t="s">
        <v>284</v>
      </c>
      <c r="B3030" t="s">
        <v>539</v>
      </c>
      <c r="C3030" t="s">
        <v>283</v>
      </c>
      <c r="D3030">
        <v>1971</v>
      </c>
      <c r="E3030">
        <v>300.76483710000002</v>
      </c>
    </row>
    <row r="3031" spans="1:5">
      <c r="A3031" t="s">
        <v>282</v>
      </c>
      <c r="B3031" t="s">
        <v>539</v>
      </c>
      <c r="C3031" t="s">
        <v>281</v>
      </c>
      <c r="D3031">
        <v>1971</v>
      </c>
      <c r="E3031">
        <v>4843.5488359999999</v>
      </c>
    </row>
    <row r="3032" spans="1:5">
      <c r="A3032" t="s">
        <v>280</v>
      </c>
      <c r="B3032" t="s">
        <v>536</v>
      </c>
      <c r="C3032" t="s">
        <v>279</v>
      </c>
      <c r="D3032">
        <v>1971</v>
      </c>
      <c r="E3032">
        <v>632.44567229999996</v>
      </c>
    </row>
    <row r="3033" spans="1:5">
      <c r="A3033" t="s">
        <v>278</v>
      </c>
      <c r="B3033" t="s">
        <v>539</v>
      </c>
      <c r="C3033" t="s">
        <v>277</v>
      </c>
      <c r="D3033">
        <v>1971</v>
      </c>
    </row>
    <row r="3034" spans="1:5">
      <c r="A3034" t="s">
        <v>276</v>
      </c>
      <c r="B3034" t="s">
        <v>539</v>
      </c>
      <c r="C3034" t="s">
        <v>275</v>
      </c>
      <c r="D3034">
        <v>1971</v>
      </c>
    </row>
    <row r="3035" spans="1:5">
      <c r="A3035" t="s">
        <v>274</v>
      </c>
      <c r="B3035" t="s">
        <v>539</v>
      </c>
      <c r="C3035" t="s">
        <v>273</v>
      </c>
      <c r="D3035">
        <v>1971</v>
      </c>
      <c r="E3035">
        <v>234.86698509999999</v>
      </c>
    </row>
    <row r="3036" spans="1:5">
      <c r="A3036" t="s">
        <v>272</v>
      </c>
      <c r="B3036" t="s">
        <v>539</v>
      </c>
      <c r="C3036" t="s">
        <v>271</v>
      </c>
      <c r="D3036">
        <v>1971</v>
      </c>
    </row>
    <row r="3037" spans="1:5">
      <c r="A3037" t="s">
        <v>270</v>
      </c>
      <c r="B3037" t="s">
        <v>539</v>
      </c>
      <c r="C3037" t="s">
        <v>269</v>
      </c>
      <c r="D3037">
        <v>1971</v>
      </c>
    </row>
    <row r="3038" spans="1:5">
      <c r="A3038" t="s">
        <v>268</v>
      </c>
      <c r="B3038" t="s">
        <v>536</v>
      </c>
      <c r="C3038" t="s">
        <v>267</v>
      </c>
      <c r="D3038">
        <v>1971</v>
      </c>
      <c r="E3038">
        <v>670.40891079999994</v>
      </c>
    </row>
    <row r="3039" spans="1:5">
      <c r="A3039" t="s">
        <v>266</v>
      </c>
      <c r="B3039" t="s">
        <v>536</v>
      </c>
      <c r="C3039" t="s">
        <v>265</v>
      </c>
      <c r="D3039">
        <v>1971</v>
      </c>
    </row>
    <row r="3040" spans="1:5">
      <c r="A3040" t="s">
        <v>264</v>
      </c>
      <c r="B3040" t="s">
        <v>536</v>
      </c>
      <c r="C3040" t="s">
        <v>263</v>
      </c>
      <c r="D3040">
        <v>1971</v>
      </c>
    </row>
    <row r="3041" spans="1:5">
      <c r="A3041" t="s">
        <v>262</v>
      </c>
      <c r="B3041" t="s">
        <v>539</v>
      </c>
      <c r="C3041" t="s">
        <v>261</v>
      </c>
      <c r="D3041">
        <v>1971</v>
      </c>
      <c r="E3041">
        <v>4827.7928830000001</v>
      </c>
    </row>
    <row r="3042" spans="1:5">
      <c r="A3042" t="s">
        <v>260</v>
      </c>
      <c r="B3042" t="s">
        <v>539</v>
      </c>
      <c r="C3042" t="s">
        <v>259</v>
      </c>
      <c r="D3042">
        <v>1971</v>
      </c>
      <c r="E3042">
        <v>186.70674550000001</v>
      </c>
    </row>
    <row r="3043" spans="1:5">
      <c r="A3043" t="s">
        <v>258</v>
      </c>
      <c r="B3043" t="s">
        <v>536</v>
      </c>
      <c r="C3043" t="s">
        <v>257</v>
      </c>
      <c r="D3043">
        <v>1971</v>
      </c>
      <c r="E3043">
        <v>147.80816909999999</v>
      </c>
    </row>
    <row r="3044" spans="1:5">
      <c r="A3044" t="s">
        <v>256</v>
      </c>
      <c r="B3044" t="s">
        <v>536</v>
      </c>
      <c r="C3044" t="s">
        <v>255</v>
      </c>
      <c r="D3044">
        <v>1971</v>
      </c>
      <c r="E3044">
        <v>220.02485809999999</v>
      </c>
    </row>
    <row r="3045" spans="1:5">
      <c r="A3045" t="s">
        <v>254</v>
      </c>
      <c r="B3045" t="s">
        <v>539</v>
      </c>
      <c r="C3045" t="s">
        <v>253</v>
      </c>
      <c r="D3045">
        <v>1971</v>
      </c>
      <c r="E3045">
        <v>72.53249117</v>
      </c>
    </row>
    <row r="3046" spans="1:5">
      <c r="A3046" t="s">
        <v>252</v>
      </c>
      <c r="B3046" t="s">
        <v>536</v>
      </c>
      <c r="C3046" t="s">
        <v>251</v>
      </c>
      <c r="D3046">
        <v>1971</v>
      </c>
      <c r="E3046">
        <v>260.98631169999999</v>
      </c>
    </row>
    <row r="3047" spans="1:5">
      <c r="A3047" t="s">
        <v>250</v>
      </c>
      <c r="B3047" t="s">
        <v>539</v>
      </c>
      <c r="C3047" t="s">
        <v>249</v>
      </c>
      <c r="D3047">
        <v>1971</v>
      </c>
    </row>
    <row r="3048" spans="1:5">
      <c r="A3048" t="s">
        <v>248</v>
      </c>
      <c r="B3048" t="s">
        <v>539</v>
      </c>
      <c r="C3048" t="s">
        <v>247</v>
      </c>
      <c r="D3048">
        <v>1971</v>
      </c>
      <c r="E3048">
        <v>4591.7475029999996</v>
      </c>
    </row>
    <row r="3049" spans="1:5">
      <c r="A3049" t="s">
        <v>246</v>
      </c>
      <c r="B3049" t="s">
        <v>539</v>
      </c>
      <c r="C3049" t="s">
        <v>245</v>
      </c>
      <c r="D3049">
        <v>1971</v>
      </c>
    </row>
    <row r="3050" spans="1:5">
      <c r="A3050" t="s">
        <v>244</v>
      </c>
      <c r="B3050" t="s">
        <v>539</v>
      </c>
      <c r="C3050" t="s">
        <v>243</v>
      </c>
      <c r="D3050">
        <v>1971</v>
      </c>
    </row>
    <row r="3051" spans="1:5">
      <c r="A3051" t="s">
        <v>242</v>
      </c>
      <c r="B3051" t="s">
        <v>539</v>
      </c>
      <c r="C3051" t="s">
        <v>241</v>
      </c>
      <c r="D3051">
        <v>1971</v>
      </c>
    </row>
    <row r="3052" spans="1:5">
      <c r="A3052" t="s">
        <v>240</v>
      </c>
      <c r="B3052" t="s">
        <v>539</v>
      </c>
      <c r="C3052" t="s">
        <v>239</v>
      </c>
      <c r="D3052">
        <v>1971</v>
      </c>
      <c r="E3052">
        <v>265.26715339999998</v>
      </c>
    </row>
    <row r="3053" spans="1:5">
      <c r="A3053" t="s">
        <v>238</v>
      </c>
      <c r="B3053" t="s">
        <v>539</v>
      </c>
      <c r="C3053" t="s">
        <v>237</v>
      </c>
      <c r="D3053">
        <v>1971</v>
      </c>
      <c r="E3053">
        <v>13813.300499999999</v>
      </c>
    </row>
    <row r="3054" spans="1:5">
      <c r="A3054" t="s">
        <v>236</v>
      </c>
      <c r="B3054" t="s">
        <v>539</v>
      </c>
      <c r="C3054" t="s">
        <v>235</v>
      </c>
      <c r="D3054">
        <v>1971</v>
      </c>
    </row>
    <row r="3055" spans="1:5">
      <c r="A3055" t="s">
        <v>234</v>
      </c>
      <c r="B3055" t="s">
        <v>539</v>
      </c>
      <c r="C3055" t="s">
        <v>233</v>
      </c>
      <c r="D3055">
        <v>1971</v>
      </c>
      <c r="E3055">
        <v>177.49841000000001</v>
      </c>
    </row>
    <row r="3056" spans="1:5">
      <c r="A3056" t="s">
        <v>232</v>
      </c>
      <c r="B3056" t="s">
        <v>539</v>
      </c>
      <c r="C3056" t="s">
        <v>231</v>
      </c>
      <c r="D3056">
        <v>1971</v>
      </c>
    </row>
    <row r="3057" spans="1:5">
      <c r="A3057" t="s">
        <v>230</v>
      </c>
      <c r="B3057" t="s">
        <v>536</v>
      </c>
      <c r="C3057" t="s">
        <v>229</v>
      </c>
      <c r="D3057">
        <v>1971</v>
      </c>
      <c r="E3057">
        <v>327.64918590000002</v>
      </c>
    </row>
    <row r="3058" spans="1:5">
      <c r="A3058" t="s">
        <v>228</v>
      </c>
      <c r="B3058" t="s">
        <v>539</v>
      </c>
      <c r="C3058" t="s">
        <v>227</v>
      </c>
      <c r="D3058">
        <v>1971</v>
      </c>
      <c r="E3058">
        <v>729.74332000000004</v>
      </c>
    </row>
    <row r="3059" spans="1:5">
      <c r="A3059" t="s">
        <v>226</v>
      </c>
      <c r="B3059" t="s">
        <v>539</v>
      </c>
      <c r="C3059" t="s">
        <v>225</v>
      </c>
      <c r="D3059">
        <v>1971</v>
      </c>
    </row>
    <row r="3060" spans="1:5">
      <c r="A3060" t="s">
        <v>224</v>
      </c>
      <c r="B3060" t="s">
        <v>536</v>
      </c>
      <c r="C3060" t="s">
        <v>223</v>
      </c>
      <c r="D3060">
        <v>1971</v>
      </c>
      <c r="E3060">
        <v>227.72155240000001</v>
      </c>
    </row>
    <row r="3061" spans="1:5">
      <c r="A3061" t="s">
        <v>222</v>
      </c>
      <c r="B3061" t="s">
        <v>539</v>
      </c>
      <c r="C3061" t="s">
        <v>221</v>
      </c>
      <c r="D3061">
        <v>1971</v>
      </c>
    </row>
    <row r="3062" spans="1:5">
      <c r="A3062" t="s">
        <v>220</v>
      </c>
      <c r="B3062" t="s">
        <v>539</v>
      </c>
      <c r="C3062" t="s">
        <v>219</v>
      </c>
      <c r="D3062">
        <v>1971</v>
      </c>
      <c r="E3062">
        <v>71.154703240000003</v>
      </c>
    </row>
    <row r="3063" spans="1:5">
      <c r="A3063" t="s">
        <v>218</v>
      </c>
      <c r="B3063" t="s">
        <v>539</v>
      </c>
      <c r="C3063" t="s">
        <v>217</v>
      </c>
      <c r="D3063">
        <v>1971</v>
      </c>
      <c r="E3063">
        <v>874.0663356</v>
      </c>
    </row>
    <row r="3064" spans="1:5">
      <c r="A3064" t="s">
        <v>216</v>
      </c>
      <c r="B3064" t="s">
        <v>539</v>
      </c>
      <c r="C3064" t="s">
        <v>215</v>
      </c>
      <c r="D3064">
        <v>1971</v>
      </c>
    </row>
    <row r="3065" spans="1:5">
      <c r="A3065" t="s">
        <v>214</v>
      </c>
      <c r="B3065" t="s">
        <v>536</v>
      </c>
      <c r="C3065" t="s">
        <v>213</v>
      </c>
      <c r="D3065">
        <v>1971</v>
      </c>
    </row>
    <row r="3066" spans="1:5">
      <c r="A3066" t="s">
        <v>212</v>
      </c>
      <c r="B3066" t="s">
        <v>539</v>
      </c>
      <c r="C3066" t="s">
        <v>211</v>
      </c>
      <c r="D3066">
        <v>1971</v>
      </c>
    </row>
    <row r="3067" spans="1:5">
      <c r="A3067" t="s">
        <v>210</v>
      </c>
      <c r="B3067" t="s">
        <v>539</v>
      </c>
      <c r="C3067" t="s">
        <v>209</v>
      </c>
      <c r="D3067">
        <v>1971</v>
      </c>
    </row>
    <row r="3068" spans="1:5">
      <c r="A3068" t="s">
        <v>208</v>
      </c>
      <c r="B3068" t="s">
        <v>539</v>
      </c>
      <c r="C3068" t="s">
        <v>207</v>
      </c>
      <c r="D3068">
        <v>1971</v>
      </c>
    </row>
    <row r="3069" spans="1:5">
      <c r="A3069" t="s">
        <v>206</v>
      </c>
      <c r="B3069" t="s">
        <v>539</v>
      </c>
      <c r="C3069" t="s">
        <v>205</v>
      </c>
      <c r="D3069">
        <v>1971</v>
      </c>
    </row>
    <row r="3070" spans="1:5">
      <c r="A3070" t="s">
        <v>204</v>
      </c>
      <c r="B3070" t="s">
        <v>539</v>
      </c>
      <c r="C3070" t="s">
        <v>203</v>
      </c>
      <c r="D3070">
        <v>1971</v>
      </c>
      <c r="E3070">
        <v>191.93565849999999</v>
      </c>
    </row>
    <row r="3071" spans="1:5">
      <c r="A3071" t="s">
        <v>202</v>
      </c>
      <c r="B3071" t="s">
        <v>539</v>
      </c>
      <c r="C3071" t="s">
        <v>201</v>
      </c>
      <c r="D3071">
        <v>1971</v>
      </c>
    </row>
    <row r="3072" spans="1:5">
      <c r="A3072" t="s">
        <v>200</v>
      </c>
      <c r="B3072" t="s">
        <v>539</v>
      </c>
      <c r="C3072" t="s">
        <v>199</v>
      </c>
      <c r="D3072">
        <v>1971</v>
      </c>
      <c r="E3072">
        <v>77.270568109999999</v>
      </c>
    </row>
    <row r="3073" spans="1:5">
      <c r="A3073" t="s">
        <v>198</v>
      </c>
      <c r="B3073" t="s">
        <v>539</v>
      </c>
      <c r="C3073" t="s">
        <v>197</v>
      </c>
      <c r="D3073">
        <v>1971</v>
      </c>
      <c r="E3073">
        <v>383.67480130000001</v>
      </c>
    </row>
    <row r="3074" spans="1:5">
      <c r="A3074" t="s">
        <v>196</v>
      </c>
      <c r="B3074" t="s">
        <v>536</v>
      </c>
      <c r="C3074" t="s">
        <v>195</v>
      </c>
      <c r="D3074">
        <v>1971</v>
      </c>
      <c r="E3074">
        <v>5525.142965</v>
      </c>
    </row>
    <row r="3075" spans="1:5">
      <c r="A3075" t="s">
        <v>194</v>
      </c>
      <c r="B3075" t="s">
        <v>539</v>
      </c>
      <c r="C3075" t="s">
        <v>193</v>
      </c>
      <c r="D3075">
        <v>1971</v>
      </c>
    </row>
    <row r="3076" spans="1:5">
      <c r="A3076" t="s">
        <v>192</v>
      </c>
      <c r="B3076" t="s">
        <v>539</v>
      </c>
      <c r="C3076" t="s">
        <v>191</v>
      </c>
      <c r="D3076">
        <v>1971</v>
      </c>
      <c r="E3076">
        <v>3446.9527939999998</v>
      </c>
    </row>
    <row r="3077" spans="1:5">
      <c r="A3077" t="s">
        <v>190</v>
      </c>
      <c r="B3077" t="s">
        <v>539</v>
      </c>
      <c r="C3077" t="s">
        <v>189</v>
      </c>
      <c r="D3077">
        <v>1971</v>
      </c>
      <c r="E3077">
        <v>149.5470627</v>
      </c>
    </row>
    <row r="3078" spans="1:5">
      <c r="A3078" t="s">
        <v>188</v>
      </c>
      <c r="B3078" t="s">
        <v>539</v>
      </c>
      <c r="C3078" t="s">
        <v>187</v>
      </c>
      <c r="D3078">
        <v>1971</v>
      </c>
      <c r="E3078">
        <v>160.25370899999999</v>
      </c>
    </row>
    <row r="3079" spans="1:5">
      <c r="A3079" t="s">
        <v>186</v>
      </c>
      <c r="B3079" t="s">
        <v>539</v>
      </c>
      <c r="C3079" t="s">
        <v>185</v>
      </c>
      <c r="D3079">
        <v>1971</v>
      </c>
      <c r="E3079">
        <v>334.28483920000002</v>
      </c>
    </row>
    <row r="3080" spans="1:5">
      <c r="A3080" t="s">
        <v>184</v>
      </c>
      <c r="B3080" t="s">
        <v>539</v>
      </c>
      <c r="C3080" t="s">
        <v>183</v>
      </c>
      <c r="D3080">
        <v>1971</v>
      </c>
      <c r="E3080">
        <v>3335.4936130000001</v>
      </c>
    </row>
    <row r="3081" spans="1:5">
      <c r="A3081" t="s">
        <v>182</v>
      </c>
      <c r="B3081" t="s">
        <v>539</v>
      </c>
      <c r="C3081" t="s">
        <v>181</v>
      </c>
      <c r="D3081">
        <v>1971</v>
      </c>
      <c r="E3081">
        <v>3736.3487369999998</v>
      </c>
    </row>
    <row r="3082" spans="1:5">
      <c r="A3082" t="s">
        <v>180</v>
      </c>
      <c r="B3082" t="s">
        <v>539</v>
      </c>
      <c r="C3082" t="s">
        <v>179</v>
      </c>
      <c r="D3082">
        <v>1971</v>
      </c>
      <c r="E3082">
        <v>72.099166830000001</v>
      </c>
    </row>
    <row r="3083" spans="1:5">
      <c r="A3083" t="s">
        <v>178</v>
      </c>
      <c r="B3083" t="s">
        <v>539</v>
      </c>
      <c r="C3083" t="s">
        <v>177</v>
      </c>
      <c r="D3083">
        <v>1971</v>
      </c>
    </row>
    <row r="3084" spans="1:5">
      <c r="A3084" t="s">
        <v>176</v>
      </c>
      <c r="B3084" t="s">
        <v>539</v>
      </c>
      <c r="C3084" t="s">
        <v>175</v>
      </c>
      <c r="D3084">
        <v>1971</v>
      </c>
      <c r="E3084">
        <v>2773.3231070000002</v>
      </c>
    </row>
    <row r="3085" spans="1:5">
      <c r="A3085" t="s">
        <v>174</v>
      </c>
      <c r="B3085" t="s">
        <v>536</v>
      </c>
      <c r="C3085" t="s">
        <v>173</v>
      </c>
      <c r="D3085">
        <v>1971</v>
      </c>
      <c r="E3085">
        <v>2930.2023490000001</v>
      </c>
    </row>
    <row r="3086" spans="1:5">
      <c r="A3086" t="s">
        <v>172</v>
      </c>
      <c r="B3086" t="s">
        <v>539</v>
      </c>
      <c r="C3086" t="s">
        <v>171</v>
      </c>
      <c r="D3086">
        <v>1971</v>
      </c>
      <c r="E3086">
        <v>401.89778150000001</v>
      </c>
    </row>
    <row r="3087" spans="1:5">
      <c r="A3087" t="s">
        <v>170</v>
      </c>
      <c r="B3087" t="s">
        <v>536</v>
      </c>
      <c r="C3087" t="s">
        <v>169</v>
      </c>
      <c r="D3087">
        <v>1971</v>
      </c>
      <c r="E3087">
        <v>326.66484300000002</v>
      </c>
    </row>
    <row r="3088" spans="1:5">
      <c r="A3088" t="s">
        <v>168</v>
      </c>
      <c r="B3088" t="s">
        <v>539</v>
      </c>
      <c r="C3088" t="s">
        <v>167</v>
      </c>
      <c r="D3088">
        <v>1971</v>
      </c>
      <c r="E3088">
        <v>177.62717710000001</v>
      </c>
    </row>
    <row r="3089" spans="1:5">
      <c r="A3089" t="s">
        <v>166</v>
      </c>
      <c r="B3089" t="s">
        <v>539</v>
      </c>
      <c r="C3089" t="s">
        <v>165</v>
      </c>
      <c r="D3089">
        <v>1971</v>
      </c>
      <c r="E3089">
        <v>974.92327820000003</v>
      </c>
    </row>
    <row r="3090" spans="1:5">
      <c r="A3090" t="s">
        <v>164</v>
      </c>
      <c r="B3090" t="s">
        <v>539</v>
      </c>
      <c r="C3090" t="s">
        <v>163</v>
      </c>
      <c r="D3090">
        <v>1971</v>
      </c>
      <c r="E3090">
        <v>604.88764200000003</v>
      </c>
    </row>
    <row r="3091" spans="1:5">
      <c r="A3091" t="s">
        <v>162</v>
      </c>
      <c r="B3091" t="s">
        <v>539</v>
      </c>
      <c r="C3091" t="s">
        <v>161</v>
      </c>
      <c r="D3091">
        <v>1971</v>
      </c>
      <c r="E3091">
        <v>201.03374880000001</v>
      </c>
    </row>
    <row r="3092" spans="1:5">
      <c r="A3092" t="s">
        <v>160</v>
      </c>
      <c r="B3092" t="s">
        <v>539</v>
      </c>
      <c r="C3092" t="s">
        <v>159</v>
      </c>
      <c r="D3092">
        <v>1971</v>
      </c>
    </row>
    <row r="3093" spans="1:5">
      <c r="A3093" t="s">
        <v>158</v>
      </c>
      <c r="B3093" t="s">
        <v>539</v>
      </c>
      <c r="C3093" t="s">
        <v>157</v>
      </c>
      <c r="D3093">
        <v>1971</v>
      </c>
      <c r="E3093">
        <v>276.82958389999999</v>
      </c>
    </row>
    <row r="3094" spans="1:5">
      <c r="A3094" t="s">
        <v>156</v>
      </c>
      <c r="B3094" t="s">
        <v>539</v>
      </c>
      <c r="C3094" t="s">
        <v>155</v>
      </c>
      <c r="D3094">
        <v>1971</v>
      </c>
    </row>
    <row r="3095" spans="1:5">
      <c r="A3095" t="s">
        <v>154</v>
      </c>
      <c r="B3095" t="s">
        <v>536</v>
      </c>
      <c r="C3095" t="s">
        <v>153</v>
      </c>
      <c r="D3095">
        <v>1971</v>
      </c>
      <c r="E3095">
        <v>86.753518389999996</v>
      </c>
    </row>
    <row r="3096" spans="1:5">
      <c r="A3096" t="s">
        <v>152</v>
      </c>
      <c r="B3096" t="s">
        <v>539</v>
      </c>
      <c r="C3096" t="s">
        <v>151</v>
      </c>
      <c r="D3096">
        <v>1971</v>
      </c>
      <c r="E3096">
        <v>2044.3199059999999</v>
      </c>
    </row>
    <row r="3097" spans="1:5">
      <c r="A3097" t="s">
        <v>150</v>
      </c>
      <c r="B3097" t="s">
        <v>539</v>
      </c>
      <c r="C3097" t="s">
        <v>149</v>
      </c>
      <c r="D3097">
        <v>1971</v>
      </c>
    </row>
    <row r="3098" spans="1:5">
      <c r="A3098" t="s">
        <v>148</v>
      </c>
      <c r="B3098" t="s">
        <v>539</v>
      </c>
      <c r="C3098" t="s">
        <v>147</v>
      </c>
      <c r="D3098">
        <v>1971</v>
      </c>
      <c r="E3098">
        <v>1064.6427739999999</v>
      </c>
    </row>
    <row r="3099" spans="1:5">
      <c r="A3099" t="s">
        <v>146</v>
      </c>
      <c r="B3099" t="s">
        <v>539</v>
      </c>
      <c r="C3099" t="s">
        <v>145</v>
      </c>
      <c r="D3099">
        <v>1971</v>
      </c>
      <c r="E3099">
        <v>240.22131970000001</v>
      </c>
    </row>
    <row r="3100" spans="1:5">
      <c r="A3100" t="s">
        <v>144</v>
      </c>
      <c r="B3100" t="s">
        <v>536</v>
      </c>
      <c r="C3100" t="s">
        <v>143</v>
      </c>
      <c r="D3100">
        <v>1971</v>
      </c>
    </row>
    <row r="3101" spans="1:5">
      <c r="A3101" t="s">
        <v>142</v>
      </c>
      <c r="B3101" t="s">
        <v>536</v>
      </c>
      <c r="C3101" t="s">
        <v>141</v>
      </c>
      <c r="D3101">
        <v>1971</v>
      </c>
    </row>
    <row r="3102" spans="1:5">
      <c r="A3102" t="s">
        <v>140</v>
      </c>
      <c r="B3102" t="s">
        <v>536</v>
      </c>
      <c r="C3102" t="s">
        <v>139</v>
      </c>
      <c r="D3102">
        <v>1971</v>
      </c>
      <c r="E3102">
        <v>3057.1775440000001</v>
      </c>
    </row>
    <row r="3103" spans="1:5">
      <c r="A3103" t="s">
        <v>138</v>
      </c>
      <c r="B3103" t="s">
        <v>539</v>
      </c>
      <c r="C3103" t="s">
        <v>137</v>
      </c>
      <c r="D3103">
        <v>1971</v>
      </c>
      <c r="E3103">
        <v>2594.7486009999998</v>
      </c>
    </row>
    <row r="3104" spans="1:5">
      <c r="A3104" t="s">
        <v>136</v>
      </c>
      <c r="B3104" t="s">
        <v>539</v>
      </c>
      <c r="C3104" t="s">
        <v>135</v>
      </c>
      <c r="D3104">
        <v>1971</v>
      </c>
      <c r="E3104">
        <v>3246.4168359999999</v>
      </c>
    </row>
    <row r="3105" spans="1:5">
      <c r="A3105" t="s">
        <v>134</v>
      </c>
      <c r="B3105" t="s">
        <v>539</v>
      </c>
      <c r="C3105" t="s">
        <v>133</v>
      </c>
      <c r="D3105">
        <v>1971</v>
      </c>
    </row>
    <row r="3106" spans="1:5">
      <c r="A3106" t="s">
        <v>132</v>
      </c>
      <c r="B3106" t="s">
        <v>539</v>
      </c>
      <c r="C3106" t="s">
        <v>131</v>
      </c>
      <c r="D3106">
        <v>1971</v>
      </c>
    </row>
    <row r="3107" spans="1:5">
      <c r="A3107" t="s">
        <v>130</v>
      </c>
      <c r="B3107" t="s">
        <v>539</v>
      </c>
      <c r="C3107" t="s">
        <v>129</v>
      </c>
      <c r="D3107">
        <v>1971</v>
      </c>
      <c r="E3107">
        <v>57.635252100000002</v>
      </c>
    </row>
    <row r="3108" spans="1:5">
      <c r="A3108" t="s">
        <v>128</v>
      </c>
      <c r="B3108" t="s">
        <v>536</v>
      </c>
      <c r="C3108" t="s">
        <v>127</v>
      </c>
      <c r="D3108">
        <v>1971</v>
      </c>
      <c r="E3108">
        <v>123.4950767</v>
      </c>
    </row>
    <row r="3109" spans="1:5">
      <c r="A3109" t="s">
        <v>126</v>
      </c>
      <c r="B3109" t="s">
        <v>539</v>
      </c>
      <c r="C3109" t="s">
        <v>125</v>
      </c>
      <c r="D3109">
        <v>1971</v>
      </c>
      <c r="E3109">
        <v>1177.652912</v>
      </c>
    </row>
    <row r="3110" spans="1:5">
      <c r="A3110" t="s">
        <v>124</v>
      </c>
      <c r="B3110" t="s">
        <v>539</v>
      </c>
      <c r="C3110" t="s">
        <v>123</v>
      </c>
      <c r="D3110">
        <v>1971</v>
      </c>
      <c r="E3110">
        <v>185.01116959999999</v>
      </c>
    </row>
    <row r="3111" spans="1:5">
      <c r="A3111" t="s">
        <v>122</v>
      </c>
      <c r="B3111" t="s">
        <v>539</v>
      </c>
      <c r="C3111" t="s">
        <v>121</v>
      </c>
      <c r="D3111">
        <v>1971</v>
      </c>
      <c r="E3111">
        <v>241.1144022</v>
      </c>
    </row>
    <row r="3112" spans="1:5">
      <c r="A3112" t="s">
        <v>120</v>
      </c>
      <c r="B3112" t="s">
        <v>539</v>
      </c>
      <c r="C3112" t="s">
        <v>119</v>
      </c>
      <c r="D3112">
        <v>1971</v>
      </c>
      <c r="E3112">
        <v>1070.8240330000001</v>
      </c>
    </row>
    <row r="3113" spans="1:5">
      <c r="A3113" t="s">
        <v>118</v>
      </c>
      <c r="B3113" t="s">
        <v>539</v>
      </c>
      <c r="C3113" t="s">
        <v>117</v>
      </c>
      <c r="D3113">
        <v>1971</v>
      </c>
      <c r="E3113">
        <v>301.16286919999999</v>
      </c>
    </row>
    <row r="3114" spans="1:5">
      <c r="A3114" t="s">
        <v>116</v>
      </c>
      <c r="B3114" t="s">
        <v>539</v>
      </c>
      <c r="C3114" t="s">
        <v>115</v>
      </c>
      <c r="D3114">
        <v>1971</v>
      </c>
      <c r="E3114">
        <v>152.7979583</v>
      </c>
    </row>
    <row r="3115" spans="1:5">
      <c r="A3115" t="s">
        <v>114</v>
      </c>
      <c r="B3115" t="s">
        <v>539</v>
      </c>
      <c r="C3115" t="s">
        <v>113</v>
      </c>
      <c r="D3115">
        <v>1971</v>
      </c>
      <c r="E3115">
        <v>315.02462309999999</v>
      </c>
    </row>
    <row r="3116" spans="1:5">
      <c r="A3116" t="s">
        <v>112</v>
      </c>
      <c r="B3116" t="s">
        <v>539</v>
      </c>
      <c r="C3116" t="s">
        <v>111</v>
      </c>
      <c r="D3116">
        <v>1971</v>
      </c>
    </row>
    <row r="3117" spans="1:5">
      <c r="A3117" t="s">
        <v>110</v>
      </c>
      <c r="B3117" t="s">
        <v>539</v>
      </c>
      <c r="C3117" t="s">
        <v>109</v>
      </c>
      <c r="D3117">
        <v>1971</v>
      </c>
    </row>
    <row r="3118" spans="1:5">
      <c r="A3118" t="s">
        <v>108</v>
      </c>
      <c r="B3118" t="s">
        <v>539</v>
      </c>
      <c r="C3118" t="s">
        <v>107</v>
      </c>
      <c r="D3118">
        <v>1971</v>
      </c>
    </row>
    <row r="3119" spans="1:5">
      <c r="A3119" t="s">
        <v>106</v>
      </c>
      <c r="B3119" t="s">
        <v>536</v>
      </c>
      <c r="C3119" t="s">
        <v>105</v>
      </c>
      <c r="D3119">
        <v>1971</v>
      </c>
      <c r="E3119">
        <v>222.33776929999999</v>
      </c>
    </row>
    <row r="3120" spans="1:5">
      <c r="A3120" t="s">
        <v>104</v>
      </c>
      <c r="B3120" t="s">
        <v>539</v>
      </c>
      <c r="C3120" t="s">
        <v>103</v>
      </c>
      <c r="D3120">
        <v>1971</v>
      </c>
    </row>
    <row r="3121" spans="1:5">
      <c r="A3121" t="s">
        <v>102</v>
      </c>
      <c r="B3121" t="s">
        <v>536</v>
      </c>
      <c r="C3121" t="s">
        <v>101</v>
      </c>
      <c r="D3121">
        <v>1971</v>
      </c>
      <c r="E3121">
        <v>222.35799900000001</v>
      </c>
    </row>
    <row r="3122" spans="1:5">
      <c r="A3122" t="s">
        <v>100</v>
      </c>
      <c r="B3122" t="s">
        <v>536</v>
      </c>
      <c r="C3122" t="s">
        <v>99</v>
      </c>
      <c r="D3122">
        <v>1971</v>
      </c>
      <c r="E3122">
        <v>504.5754713</v>
      </c>
    </row>
    <row r="3123" spans="1:5">
      <c r="A3123" t="s">
        <v>98</v>
      </c>
      <c r="B3123" t="s">
        <v>539</v>
      </c>
      <c r="C3123" t="s">
        <v>97</v>
      </c>
      <c r="D3123">
        <v>1971</v>
      </c>
    </row>
    <row r="3124" spans="1:5">
      <c r="A3124" t="s">
        <v>96</v>
      </c>
      <c r="B3124" t="s">
        <v>539</v>
      </c>
      <c r="C3124" t="s">
        <v>95</v>
      </c>
      <c r="D3124">
        <v>1971</v>
      </c>
      <c r="E3124">
        <v>726.33734360000005</v>
      </c>
    </row>
    <row r="3125" spans="1:5">
      <c r="A3125" t="s">
        <v>94</v>
      </c>
      <c r="B3125" t="s">
        <v>539</v>
      </c>
      <c r="C3125" t="s">
        <v>93</v>
      </c>
      <c r="D3125">
        <v>1971</v>
      </c>
    </row>
    <row r="3126" spans="1:5">
      <c r="A3126" t="s">
        <v>92</v>
      </c>
      <c r="B3126" t="s">
        <v>539</v>
      </c>
      <c r="C3126" t="s">
        <v>91</v>
      </c>
      <c r="D3126">
        <v>1971</v>
      </c>
    </row>
    <row r="3127" spans="1:5">
      <c r="A3127" t="s">
        <v>90</v>
      </c>
      <c r="B3127" t="s">
        <v>539</v>
      </c>
      <c r="C3127" t="s">
        <v>89</v>
      </c>
      <c r="D3127">
        <v>1971</v>
      </c>
      <c r="E3127">
        <v>5060.3427389999997</v>
      </c>
    </row>
    <row r="3128" spans="1:5">
      <c r="A3128" t="s">
        <v>88</v>
      </c>
      <c r="B3128" t="s">
        <v>539</v>
      </c>
      <c r="C3128" t="s">
        <v>87</v>
      </c>
      <c r="D3128">
        <v>1971</v>
      </c>
      <c r="E3128">
        <v>297.56615040000003</v>
      </c>
    </row>
    <row r="3129" spans="1:5">
      <c r="A3129" t="s">
        <v>86</v>
      </c>
      <c r="B3129" t="s">
        <v>539</v>
      </c>
      <c r="C3129" t="s">
        <v>85</v>
      </c>
      <c r="D3129">
        <v>1971</v>
      </c>
    </row>
    <row r="3130" spans="1:5">
      <c r="A3130" t="s">
        <v>84</v>
      </c>
      <c r="B3130" t="s">
        <v>539</v>
      </c>
      <c r="C3130" t="s">
        <v>83</v>
      </c>
      <c r="D3130">
        <v>1971</v>
      </c>
      <c r="E3130">
        <v>401.60803950000002</v>
      </c>
    </row>
    <row r="3131" spans="1:5">
      <c r="A3131" t="s">
        <v>82</v>
      </c>
      <c r="B3131" t="s">
        <v>539</v>
      </c>
      <c r="C3131" t="s">
        <v>81</v>
      </c>
      <c r="D3131">
        <v>1971</v>
      </c>
      <c r="E3131">
        <v>394.14214809999999</v>
      </c>
    </row>
    <row r="3132" spans="1:5">
      <c r="A3132" t="s">
        <v>80</v>
      </c>
      <c r="B3132" t="s">
        <v>539</v>
      </c>
      <c r="C3132" t="s">
        <v>79</v>
      </c>
      <c r="D3132">
        <v>1971</v>
      </c>
    </row>
    <row r="3133" spans="1:5">
      <c r="A3133" t="s">
        <v>78</v>
      </c>
      <c r="B3133" t="s">
        <v>539</v>
      </c>
      <c r="C3133" t="s">
        <v>77</v>
      </c>
      <c r="D3133">
        <v>1971</v>
      </c>
      <c r="E3133">
        <v>134.68987490000001</v>
      </c>
    </row>
    <row r="3134" spans="1:5">
      <c r="A3134" t="s">
        <v>76</v>
      </c>
      <c r="B3134" t="s">
        <v>536</v>
      </c>
      <c r="C3134" t="s">
        <v>75</v>
      </c>
      <c r="D3134">
        <v>1971</v>
      </c>
      <c r="E3134">
        <v>120.2514335</v>
      </c>
    </row>
    <row r="3135" spans="1:5">
      <c r="A3135" t="s">
        <v>74</v>
      </c>
      <c r="B3135" t="s">
        <v>536</v>
      </c>
      <c r="C3135" t="s">
        <v>73</v>
      </c>
      <c r="D3135">
        <v>1971</v>
      </c>
    </row>
    <row r="3136" spans="1:5">
      <c r="A3136" t="s">
        <v>72</v>
      </c>
      <c r="B3136" t="s">
        <v>539</v>
      </c>
      <c r="C3136" t="s">
        <v>71</v>
      </c>
      <c r="D3136">
        <v>1971</v>
      </c>
      <c r="E3136">
        <v>131.09873579999999</v>
      </c>
    </row>
    <row r="3137" spans="1:5">
      <c r="A3137" t="s">
        <v>70</v>
      </c>
      <c r="B3137" t="s">
        <v>539</v>
      </c>
      <c r="C3137" t="s">
        <v>69</v>
      </c>
      <c r="D3137">
        <v>1971</v>
      </c>
      <c r="E3137">
        <v>194.2582535</v>
      </c>
    </row>
    <row r="3138" spans="1:5">
      <c r="A3138" t="s">
        <v>68</v>
      </c>
      <c r="B3138" t="s">
        <v>539</v>
      </c>
      <c r="C3138" t="s">
        <v>67</v>
      </c>
      <c r="D3138">
        <v>1971</v>
      </c>
    </row>
    <row r="3139" spans="1:5">
      <c r="A3139" t="s">
        <v>66</v>
      </c>
      <c r="B3139" t="s">
        <v>539</v>
      </c>
      <c r="C3139" t="s">
        <v>65</v>
      </c>
      <c r="D3139">
        <v>1971</v>
      </c>
    </row>
    <row r="3140" spans="1:5">
      <c r="A3140" t="s">
        <v>64</v>
      </c>
      <c r="B3140" t="s">
        <v>536</v>
      </c>
      <c r="C3140" t="s">
        <v>63</v>
      </c>
      <c r="D3140">
        <v>1971</v>
      </c>
      <c r="E3140">
        <v>649.18035789999999</v>
      </c>
    </row>
    <row r="3141" spans="1:5">
      <c r="A3141" t="s">
        <v>62</v>
      </c>
      <c r="B3141" t="s">
        <v>539</v>
      </c>
      <c r="C3141" t="s">
        <v>61</v>
      </c>
      <c r="D3141">
        <v>1971</v>
      </c>
    </row>
    <row r="3142" spans="1:5">
      <c r="A3142" t="s">
        <v>60</v>
      </c>
      <c r="B3142" t="s">
        <v>536</v>
      </c>
      <c r="C3142" t="s">
        <v>59</v>
      </c>
      <c r="D3142">
        <v>1971</v>
      </c>
    </row>
    <row r="3143" spans="1:5">
      <c r="A3143" t="s">
        <v>58</v>
      </c>
      <c r="B3143" t="s">
        <v>539</v>
      </c>
      <c r="C3143" t="s">
        <v>57</v>
      </c>
      <c r="D3143">
        <v>1971</v>
      </c>
    </row>
    <row r="3144" spans="1:5">
      <c r="A3144" t="s">
        <v>56</v>
      </c>
      <c r="B3144" t="s">
        <v>536</v>
      </c>
      <c r="C3144" t="s">
        <v>55</v>
      </c>
      <c r="D3144">
        <v>1971</v>
      </c>
      <c r="E3144">
        <v>123.4950767</v>
      </c>
    </row>
    <row r="3145" spans="1:5">
      <c r="A3145" t="s">
        <v>54</v>
      </c>
      <c r="B3145" t="s">
        <v>536</v>
      </c>
      <c r="C3145" t="s">
        <v>53</v>
      </c>
      <c r="D3145">
        <v>1971</v>
      </c>
      <c r="E3145">
        <v>222.35799900000001</v>
      </c>
    </row>
    <row r="3146" spans="1:5">
      <c r="A3146" t="s">
        <v>52</v>
      </c>
      <c r="B3146" t="s">
        <v>539</v>
      </c>
      <c r="C3146" t="s">
        <v>51</v>
      </c>
      <c r="D3146">
        <v>1971</v>
      </c>
      <c r="E3146">
        <v>937.66854599999999</v>
      </c>
    </row>
    <row r="3147" spans="1:5">
      <c r="A3147" t="s">
        <v>50</v>
      </c>
      <c r="B3147" t="s">
        <v>539</v>
      </c>
      <c r="C3147" t="s">
        <v>49</v>
      </c>
      <c r="D3147">
        <v>1971</v>
      </c>
      <c r="E3147">
        <v>325.79117109999999</v>
      </c>
    </row>
    <row r="3148" spans="1:5">
      <c r="A3148" t="s">
        <v>6</v>
      </c>
      <c r="B3148" t="s">
        <v>539</v>
      </c>
      <c r="C3148" t="s">
        <v>48</v>
      </c>
      <c r="D3148">
        <v>1971</v>
      </c>
      <c r="E3148">
        <v>455.10530410000001</v>
      </c>
    </row>
    <row r="3149" spans="1:5">
      <c r="A3149" t="s">
        <v>47</v>
      </c>
      <c r="B3149" t="s">
        <v>539</v>
      </c>
      <c r="C3149" t="s">
        <v>46</v>
      </c>
      <c r="D3149">
        <v>1971</v>
      </c>
    </row>
    <row r="3150" spans="1:5">
      <c r="A3150" t="s">
        <v>45</v>
      </c>
      <c r="B3150" t="s">
        <v>539</v>
      </c>
      <c r="C3150" t="s">
        <v>44</v>
      </c>
      <c r="D3150">
        <v>1971</v>
      </c>
    </row>
    <row r="3151" spans="1:5">
      <c r="A3151" t="s">
        <v>43</v>
      </c>
      <c r="B3151" t="s">
        <v>539</v>
      </c>
      <c r="C3151" t="s">
        <v>42</v>
      </c>
      <c r="D3151">
        <v>1971</v>
      </c>
      <c r="E3151">
        <v>145.8568846</v>
      </c>
    </row>
    <row r="3152" spans="1:5">
      <c r="A3152" t="s">
        <v>41</v>
      </c>
      <c r="B3152" t="s">
        <v>539</v>
      </c>
      <c r="C3152" t="s">
        <v>40</v>
      </c>
      <c r="D3152">
        <v>1971</v>
      </c>
    </row>
    <row r="3153" spans="1:5">
      <c r="A3153" t="s">
        <v>39</v>
      </c>
      <c r="B3153" t="s">
        <v>536</v>
      </c>
      <c r="C3153" t="s">
        <v>38</v>
      </c>
      <c r="D3153">
        <v>1971</v>
      </c>
      <c r="E3153">
        <v>293.36632159999999</v>
      </c>
    </row>
    <row r="3154" spans="1:5">
      <c r="A3154" t="s">
        <v>37</v>
      </c>
      <c r="B3154" t="s">
        <v>539</v>
      </c>
      <c r="C3154" t="s">
        <v>36</v>
      </c>
      <c r="D3154">
        <v>1971</v>
      </c>
      <c r="E3154">
        <v>996.09266130000003</v>
      </c>
    </row>
    <row r="3155" spans="1:5">
      <c r="A3155" t="s">
        <v>4</v>
      </c>
      <c r="B3155" t="s">
        <v>539</v>
      </c>
      <c r="C3155" t="s">
        <v>35</v>
      </c>
      <c r="D3155">
        <v>1971</v>
      </c>
      <c r="E3155">
        <v>5623.4439780000002</v>
      </c>
    </row>
    <row r="3156" spans="1:5">
      <c r="A3156" t="s">
        <v>34</v>
      </c>
      <c r="B3156" t="s">
        <v>539</v>
      </c>
      <c r="C3156" t="s">
        <v>33</v>
      </c>
      <c r="D3156">
        <v>1971</v>
      </c>
    </row>
    <row r="3157" spans="1:5">
      <c r="A3157" t="s">
        <v>32</v>
      </c>
      <c r="B3157" t="s">
        <v>539</v>
      </c>
      <c r="C3157" t="s">
        <v>31</v>
      </c>
      <c r="D3157">
        <v>1971</v>
      </c>
      <c r="E3157">
        <v>219.28749110000001</v>
      </c>
    </row>
    <row r="3158" spans="1:5">
      <c r="A3158" t="s">
        <v>30</v>
      </c>
      <c r="B3158" t="s">
        <v>539</v>
      </c>
      <c r="C3158" t="s">
        <v>29</v>
      </c>
      <c r="D3158">
        <v>1971</v>
      </c>
      <c r="E3158">
        <v>1225.124339</v>
      </c>
    </row>
    <row r="3159" spans="1:5">
      <c r="A3159" t="s">
        <v>28</v>
      </c>
      <c r="B3159" t="s">
        <v>539</v>
      </c>
      <c r="C3159" t="s">
        <v>27</v>
      </c>
      <c r="D3159">
        <v>1971</v>
      </c>
    </row>
    <row r="3160" spans="1:5">
      <c r="A3160" t="s">
        <v>26</v>
      </c>
      <c r="B3160" t="s">
        <v>539</v>
      </c>
      <c r="C3160" t="s">
        <v>25</v>
      </c>
      <c r="D3160">
        <v>1971</v>
      </c>
      <c r="E3160">
        <v>3619.7183100000002</v>
      </c>
    </row>
    <row r="3161" spans="1:5">
      <c r="A3161" t="s">
        <v>3</v>
      </c>
      <c r="B3161" t="s">
        <v>539</v>
      </c>
      <c r="C3161" t="s">
        <v>24</v>
      </c>
      <c r="D3161">
        <v>1971</v>
      </c>
    </row>
    <row r="3162" spans="1:5">
      <c r="A3162" t="s">
        <v>23</v>
      </c>
      <c r="B3162" t="s">
        <v>539</v>
      </c>
      <c r="C3162" t="s">
        <v>22</v>
      </c>
      <c r="D3162">
        <v>1971</v>
      </c>
    </row>
    <row r="3163" spans="1:5">
      <c r="A3163" t="s">
        <v>21</v>
      </c>
      <c r="B3163" t="s">
        <v>536</v>
      </c>
      <c r="C3163" t="s">
        <v>20</v>
      </c>
      <c r="D3163">
        <v>1971</v>
      </c>
      <c r="E3163">
        <v>868.08742549999999</v>
      </c>
    </row>
    <row r="3164" spans="1:5">
      <c r="A3164" t="s">
        <v>19</v>
      </c>
      <c r="B3164" t="s">
        <v>539</v>
      </c>
      <c r="C3164" t="s">
        <v>18</v>
      </c>
      <c r="D3164">
        <v>1971</v>
      </c>
    </row>
    <row r="3165" spans="1:5">
      <c r="A3165" t="s">
        <v>17</v>
      </c>
      <c r="B3165" t="s">
        <v>539</v>
      </c>
      <c r="C3165" t="s">
        <v>16</v>
      </c>
      <c r="D3165">
        <v>1971</v>
      </c>
    </row>
    <row r="3166" spans="1:5">
      <c r="A3166" t="s">
        <v>15</v>
      </c>
      <c r="B3166" t="s">
        <v>539</v>
      </c>
      <c r="C3166" t="s">
        <v>14</v>
      </c>
      <c r="D3166">
        <v>1971</v>
      </c>
    </row>
    <row r="3167" spans="1:5">
      <c r="A3167" t="s">
        <v>13</v>
      </c>
      <c r="B3167" t="s">
        <v>539</v>
      </c>
      <c r="C3167" t="s">
        <v>12</v>
      </c>
      <c r="D3167">
        <v>1971</v>
      </c>
      <c r="E3167">
        <v>880.00791890000005</v>
      </c>
    </row>
    <row r="3168" spans="1:5">
      <c r="A3168" t="s">
        <v>11</v>
      </c>
      <c r="B3168" t="s">
        <v>539</v>
      </c>
      <c r="C3168" t="s">
        <v>10</v>
      </c>
      <c r="D3168">
        <v>1971</v>
      </c>
      <c r="E3168">
        <v>390.71293650000001</v>
      </c>
    </row>
    <row r="3169" spans="1:5">
      <c r="A3169" t="s">
        <v>9</v>
      </c>
      <c r="B3169" t="s">
        <v>539</v>
      </c>
      <c r="C3169" t="s">
        <v>8</v>
      </c>
      <c r="D3169">
        <v>1971</v>
      </c>
      <c r="E3169">
        <v>407.14574970000001</v>
      </c>
    </row>
    <row r="3170" spans="1:5">
      <c r="A3170" t="s">
        <v>528</v>
      </c>
      <c r="B3170" t="s">
        <v>539</v>
      </c>
      <c r="C3170" t="s">
        <v>527</v>
      </c>
      <c r="D3170">
        <v>1972</v>
      </c>
    </row>
    <row r="3171" spans="1:5">
      <c r="A3171" t="s">
        <v>526</v>
      </c>
      <c r="B3171" t="s">
        <v>539</v>
      </c>
      <c r="C3171" t="s">
        <v>525</v>
      </c>
      <c r="D3171">
        <v>1972</v>
      </c>
      <c r="E3171">
        <v>136.11701439999999</v>
      </c>
    </row>
    <row r="3172" spans="1:5">
      <c r="A3172" t="s">
        <v>524</v>
      </c>
      <c r="B3172" t="s">
        <v>539</v>
      </c>
      <c r="C3172" t="s">
        <v>523</v>
      </c>
      <c r="D3172">
        <v>1972</v>
      </c>
    </row>
    <row r="3173" spans="1:5">
      <c r="A3173" t="s">
        <v>522</v>
      </c>
      <c r="B3173" t="s">
        <v>539</v>
      </c>
      <c r="C3173" t="s">
        <v>521</v>
      </c>
      <c r="D3173">
        <v>1972</v>
      </c>
    </row>
    <row r="3174" spans="1:5">
      <c r="A3174" t="s">
        <v>520</v>
      </c>
      <c r="B3174" t="s">
        <v>539</v>
      </c>
      <c r="C3174" t="s">
        <v>519</v>
      </c>
      <c r="D3174">
        <v>1972</v>
      </c>
      <c r="E3174">
        <v>4217.173581</v>
      </c>
    </row>
    <row r="3175" spans="1:5">
      <c r="A3175" t="s">
        <v>518</v>
      </c>
      <c r="B3175" t="s">
        <v>536</v>
      </c>
      <c r="C3175" t="s">
        <v>517</v>
      </c>
      <c r="D3175">
        <v>1972</v>
      </c>
      <c r="E3175">
        <v>335.08367019999997</v>
      </c>
    </row>
    <row r="3176" spans="1:5">
      <c r="A3176" t="s">
        <v>516</v>
      </c>
      <c r="B3176" t="s">
        <v>539</v>
      </c>
      <c r="C3176" t="s">
        <v>515</v>
      </c>
      <c r="D3176">
        <v>1972</v>
      </c>
    </row>
    <row r="3177" spans="1:5">
      <c r="A3177" t="s">
        <v>1</v>
      </c>
      <c r="B3177" t="s">
        <v>539</v>
      </c>
      <c r="C3177" t="s">
        <v>514</v>
      </c>
      <c r="D3177">
        <v>1972</v>
      </c>
      <c r="E3177">
        <v>1401.487795</v>
      </c>
    </row>
    <row r="3178" spans="1:5">
      <c r="A3178" t="s">
        <v>513</v>
      </c>
      <c r="B3178" t="s">
        <v>539</v>
      </c>
      <c r="C3178" t="s">
        <v>512</v>
      </c>
      <c r="D3178">
        <v>1972</v>
      </c>
    </row>
    <row r="3179" spans="1:5">
      <c r="A3179" t="s">
        <v>511</v>
      </c>
      <c r="B3179" t="s">
        <v>539</v>
      </c>
      <c r="C3179" t="s">
        <v>510</v>
      </c>
      <c r="D3179">
        <v>1972</v>
      </c>
    </row>
    <row r="3180" spans="1:5">
      <c r="A3180" t="s">
        <v>509</v>
      </c>
      <c r="B3180" t="s">
        <v>539</v>
      </c>
      <c r="C3180" t="s">
        <v>508</v>
      </c>
      <c r="D3180">
        <v>1972</v>
      </c>
    </row>
    <row r="3181" spans="1:5">
      <c r="A3181" t="s">
        <v>507</v>
      </c>
      <c r="B3181" t="s">
        <v>539</v>
      </c>
      <c r="C3181" t="s">
        <v>506</v>
      </c>
      <c r="D3181">
        <v>1972</v>
      </c>
      <c r="E3181">
        <v>3946.535985</v>
      </c>
    </row>
    <row r="3182" spans="1:5">
      <c r="A3182" t="s">
        <v>505</v>
      </c>
      <c r="B3182" t="s">
        <v>539</v>
      </c>
      <c r="C3182" t="s">
        <v>504</v>
      </c>
      <c r="D3182">
        <v>1972</v>
      </c>
      <c r="E3182">
        <v>2917.004844</v>
      </c>
    </row>
    <row r="3183" spans="1:5">
      <c r="A3183" t="s">
        <v>503</v>
      </c>
      <c r="B3183" t="s">
        <v>539</v>
      </c>
      <c r="C3183" t="s">
        <v>502</v>
      </c>
      <c r="D3183">
        <v>1972</v>
      </c>
    </row>
    <row r="3184" spans="1:5">
      <c r="A3184" t="s">
        <v>501</v>
      </c>
      <c r="B3184" t="s">
        <v>539</v>
      </c>
      <c r="C3184" t="s">
        <v>500</v>
      </c>
      <c r="D3184">
        <v>1972</v>
      </c>
      <c r="E3184">
        <v>69.639192550000004</v>
      </c>
    </row>
    <row r="3185" spans="1:5">
      <c r="A3185" t="s">
        <v>499</v>
      </c>
      <c r="B3185" t="s">
        <v>539</v>
      </c>
      <c r="C3185" t="s">
        <v>498</v>
      </c>
      <c r="D3185">
        <v>1972</v>
      </c>
      <c r="E3185">
        <v>3852.1453630000001</v>
      </c>
    </row>
    <row r="3186" spans="1:5">
      <c r="A3186" t="s">
        <v>497</v>
      </c>
      <c r="B3186" t="s">
        <v>539</v>
      </c>
      <c r="C3186" t="s">
        <v>496</v>
      </c>
      <c r="D3186">
        <v>1972</v>
      </c>
      <c r="E3186">
        <v>134.81940789999999</v>
      </c>
    </row>
    <row r="3187" spans="1:5">
      <c r="A3187" t="s">
        <v>495</v>
      </c>
      <c r="B3187" t="s">
        <v>539</v>
      </c>
      <c r="C3187" t="s">
        <v>494</v>
      </c>
      <c r="D3187">
        <v>1972</v>
      </c>
      <c r="E3187">
        <v>99.326764019999999</v>
      </c>
    </row>
    <row r="3188" spans="1:5">
      <c r="A3188" t="s">
        <v>2</v>
      </c>
      <c r="B3188" t="s">
        <v>539</v>
      </c>
      <c r="C3188" t="s">
        <v>493</v>
      </c>
      <c r="D3188">
        <v>1972</v>
      </c>
      <c r="E3188">
        <v>93.024870109999995</v>
      </c>
    </row>
    <row r="3189" spans="1:5">
      <c r="A3189" t="s">
        <v>492</v>
      </c>
      <c r="B3189" t="s">
        <v>539</v>
      </c>
      <c r="C3189" t="s">
        <v>491</v>
      </c>
      <c r="D3189">
        <v>1972</v>
      </c>
    </row>
    <row r="3190" spans="1:5">
      <c r="A3190" t="s">
        <v>490</v>
      </c>
      <c r="B3190" t="s">
        <v>539</v>
      </c>
      <c r="C3190" t="s">
        <v>489</v>
      </c>
      <c r="D3190">
        <v>1972</v>
      </c>
    </row>
    <row r="3191" spans="1:5">
      <c r="A3191" t="s">
        <v>488</v>
      </c>
      <c r="B3191" t="s">
        <v>539</v>
      </c>
      <c r="C3191" t="s">
        <v>487</v>
      </c>
      <c r="D3191">
        <v>1972</v>
      </c>
      <c r="E3191">
        <v>3322.6682559999999</v>
      </c>
    </row>
    <row r="3192" spans="1:5">
      <c r="A3192" t="s">
        <v>486</v>
      </c>
      <c r="B3192" t="s">
        <v>539</v>
      </c>
      <c r="C3192" t="s">
        <v>485</v>
      </c>
      <c r="D3192">
        <v>1972</v>
      </c>
    </row>
    <row r="3193" spans="1:5">
      <c r="A3193" t="s">
        <v>484</v>
      </c>
      <c r="B3193" t="s">
        <v>539</v>
      </c>
      <c r="C3193" t="s">
        <v>483</v>
      </c>
      <c r="D3193">
        <v>1972</v>
      </c>
    </row>
    <row r="3194" spans="1:5">
      <c r="A3194" t="s">
        <v>482</v>
      </c>
      <c r="B3194" t="s">
        <v>539</v>
      </c>
      <c r="C3194" t="s">
        <v>481</v>
      </c>
      <c r="D3194">
        <v>1972</v>
      </c>
      <c r="E3194">
        <v>519.56350769999995</v>
      </c>
    </row>
    <row r="3195" spans="1:5">
      <c r="A3195" t="s">
        <v>480</v>
      </c>
      <c r="B3195" t="s">
        <v>539</v>
      </c>
      <c r="C3195" t="s">
        <v>479</v>
      </c>
      <c r="D3195">
        <v>1972</v>
      </c>
      <c r="E3195">
        <v>4343.1734319999996</v>
      </c>
    </row>
    <row r="3196" spans="1:5">
      <c r="A3196" t="s">
        <v>478</v>
      </c>
      <c r="B3196" t="s">
        <v>539</v>
      </c>
      <c r="C3196" t="s">
        <v>477</v>
      </c>
      <c r="D3196">
        <v>1972</v>
      </c>
      <c r="E3196">
        <v>267.68697889999999</v>
      </c>
    </row>
    <row r="3197" spans="1:5">
      <c r="A3197" t="s">
        <v>476</v>
      </c>
      <c r="B3197" t="s">
        <v>539</v>
      </c>
      <c r="C3197" t="s">
        <v>475</v>
      </c>
      <c r="D3197">
        <v>1972</v>
      </c>
      <c r="E3197">
        <v>584.5506848</v>
      </c>
    </row>
    <row r="3198" spans="1:5">
      <c r="A3198" t="s">
        <v>474</v>
      </c>
      <c r="B3198" t="s">
        <v>539</v>
      </c>
      <c r="C3198" t="s">
        <v>473</v>
      </c>
      <c r="D3198">
        <v>1972</v>
      </c>
    </row>
    <row r="3199" spans="1:5">
      <c r="A3199" t="s">
        <v>472</v>
      </c>
      <c r="B3199" t="s">
        <v>539</v>
      </c>
      <c r="C3199" t="s">
        <v>471</v>
      </c>
      <c r="D3199">
        <v>1972</v>
      </c>
      <c r="E3199">
        <v>1906.192984</v>
      </c>
    </row>
    <row r="3200" spans="1:5">
      <c r="A3200" t="s">
        <v>470</v>
      </c>
      <c r="B3200" t="s">
        <v>539</v>
      </c>
      <c r="C3200" t="s">
        <v>469</v>
      </c>
      <c r="D3200">
        <v>1972</v>
      </c>
    </row>
    <row r="3201" spans="1:5">
      <c r="A3201" t="s">
        <v>468</v>
      </c>
      <c r="B3201" t="s">
        <v>539</v>
      </c>
      <c r="C3201" t="s">
        <v>467</v>
      </c>
      <c r="D3201">
        <v>1972</v>
      </c>
      <c r="E3201">
        <v>222.46944999999999</v>
      </c>
    </row>
    <row r="3202" spans="1:5">
      <c r="A3202" t="s">
        <v>466</v>
      </c>
      <c r="B3202" t="s">
        <v>539</v>
      </c>
      <c r="C3202" t="s">
        <v>465</v>
      </c>
      <c r="D3202">
        <v>1972</v>
      </c>
      <c r="E3202">
        <v>121.19973040000001</v>
      </c>
    </row>
    <row r="3203" spans="1:5">
      <c r="A3203" t="s">
        <v>464</v>
      </c>
      <c r="B3203" t="s">
        <v>539</v>
      </c>
      <c r="C3203" t="s">
        <v>463</v>
      </c>
      <c r="D3203">
        <v>1972</v>
      </c>
      <c r="E3203">
        <v>5141.6167249999999</v>
      </c>
    </row>
    <row r="3204" spans="1:5">
      <c r="A3204" t="s">
        <v>462</v>
      </c>
      <c r="B3204" t="s">
        <v>536</v>
      </c>
      <c r="C3204" t="s">
        <v>461</v>
      </c>
      <c r="D3204">
        <v>1972</v>
      </c>
    </row>
    <row r="3205" spans="1:5">
      <c r="A3205" t="s">
        <v>460</v>
      </c>
      <c r="B3205" t="s">
        <v>539</v>
      </c>
      <c r="C3205" t="s">
        <v>459</v>
      </c>
      <c r="D3205">
        <v>1972</v>
      </c>
    </row>
    <row r="3206" spans="1:5">
      <c r="A3206" t="s">
        <v>458</v>
      </c>
      <c r="B3206" t="s">
        <v>539</v>
      </c>
      <c r="C3206" t="s">
        <v>457</v>
      </c>
      <c r="D3206">
        <v>1972</v>
      </c>
    </row>
    <row r="3207" spans="1:5">
      <c r="A3207" t="s">
        <v>456</v>
      </c>
      <c r="B3207" t="s">
        <v>539</v>
      </c>
      <c r="C3207" t="s">
        <v>455</v>
      </c>
      <c r="D3207">
        <v>1972</v>
      </c>
      <c r="E3207">
        <v>1194.6332090000001</v>
      </c>
    </row>
    <row r="3208" spans="1:5">
      <c r="A3208" t="s">
        <v>454</v>
      </c>
      <c r="B3208" t="s">
        <v>539</v>
      </c>
      <c r="C3208" t="s">
        <v>453</v>
      </c>
      <c r="D3208">
        <v>1972</v>
      </c>
      <c r="E3208">
        <v>131.8835612</v>
      </c>
    </row>
    <row r="3209" spans="1:5">
      <c r="A3209" t="s">
        <v>679</v>
      </c>
      <c r="B3209" t="s">
        <v>539</v>
      </c>
      <c r="C3209" t="s">
        <v>451</v>
      </c>
      <c r="D3209">
        <v>1972</v>
      </c>
      <c r="E3209">
        <v>322.34792049999999</v>
      </c>
    </row>
    <row r="3210" spans="1:5">
      <c r="A3210" t="s">
        <v>450</v>
      </c>
      <c r="B3210" t="s">
        <v>539</v>
      </c>
      <c r="C3210" t="s">
        <v>449</v>
      </c>
      <c r="D3210">
        <v>1972</v>
      </c>
      <c r="E3210">
        <v>208.13147309999999</v>
      </c>
    </row>
    <row r="3211" spans="1:5">
      <c r="A3211" t="s">
        <v>448</v>
      </c>
      <c r="B3211" t="s">
        <v>539</v>
      </c>
      <c r="C3211" t="s">
        <v>447</v>
      </c>
      <c r="D3211">
        <v>1972</v>
      </c>
      <c r="E3211">
        <v>292.31400969999999</v>
      </c>
    </row>
    <row r="3212" spans="1:5">
      <c r="A3212" t="s">
        <v>446</v>
      </c>
      <c r="B3212" t="s">
        <v>539</v>
      </c>
      <c r="C3212" t="s">
        <v>445</v>
      </c>
      <c r="D3212">
        <v>1972</v>
      </c>
      <c r="E3212">
        <v>283.11903949999999</v>
      </c>
    </row>
    <row r="3213" spans="1:5">
      <c r="A3213" t="s">
        <v>444</v>
      </c>
      <c r="B3213" t="s">
        <v>539</v>
      </c>
      <c r="C3213" t="s">
        <v>443</v>
      </c>
      <c r="D3213">
        <v>1972</v>
      </c>
      <c r="E3213">
        <v>374.62446679999999</v>
      </c>
    </row>
    <row r="3214" spans="1:5">
      <c r="A3214" t="s">
        <v>442</v>
      </c>
      <c r="B3214" t="s">
        <v>539</v>
      </c>
      <c r="C3214" t="s">
        <v>441</v>
      </c>
      <c r="D3214">
        <v>1972</v>
      </c>
    </row>
    <row r="3215" spans="1:5">
      <c r="A3215" t="s">
        <v>440</v>
      </c>
      <c r="B3215" t="s">
        <v>539</v>
      </c>
      <c r="C3215" t="s">
        <v>439</v>
      </c>
      <c r="D3215">
        <v>1972</v>
      </c>
    </row>
    <row r="3216" spans="1:5">
      <c r="A3216" t="s">
        <v>438</v>
      </c>
      <c r="B3216" t="s">
        <v>539</v>
      </c>
      <c r="C3216" t="s">
        <v>437</v>
      </c>
      <c r="D3216">
        <v>1972</v>
      </c>
      <c r="E3216">
        <v>635.96362060000001</v>
      </c>
    </row>
    <row r="3217" spans="1:5">
      <c r="A3217" t="s">
        <v>436</v>
      </c>
      <c r="B3217" t="s">
        <v>536</v>
      </c>
      <c r="C3217" t="s">
        <v>435</v>
      </c>
      <c r="D3217">
        <v>1972</v>
      </c>
      <c r="E3217">
        <v>942.48256249999997</v>
      </c>
    </row>
    <row r="3218" spans="1:5">
      <c r="A3218" t="s">
        <v>434</v>
      </c>
      <c r="B3218" t="s">
        <v>539</v>
      </c>
      <c r="C3218" t="s">
        <v>433</v>
      </c>
      <c r="D3218">
        <v>1972</v>
      </c>
      <c r="E3218">
        <v>901.37179839999999</v>
      </c>
    </row>
    <row r="3219" spans="1:5">
      <c r="A3219" t="s">
        <v>432</v>
      </c>
      <c r="B3219" t="s">
        <v>539</v>
      </c>
      <c r="C3219" t="s">
        <v>431</v>
      </c>
      <c r="D3219">
        <v>1972</v>
      </c>
    </row>
    <row r="3220" spans="1:5">
      <c r="A3220" t="s">
        <v>430</v>
      </c>
      <c r="B3220" t="s">
        <v>539</v>
      </c>
      <c r="C3220" t="s">
        <v>429</v>
      </c>
      <c r="D3220">
        <v>1972</v>
      </c>
    </row>
    <row r="3221" spans="1:5">
      <c r="A3221" t="s">
        <v>428</v>
      </c>
      <c r="B3221" t="s">
        <v>539</v>
      </c>
      <c r="C3221" t="s">
        <v>427</v>
      </c>
      <c r="D3221">
        <v>1972</v>
      </c>
    </row>
    <row r="3222" spans="1:5">
      <c r="A3222" t="s">
        <v>426</v>
      </c>
      <c r="B3222" t="s">
        <v>539</v>
      </c>
      <c r="C3222" t="s">
        <v>425</v>
      </c>
      <c r="D3222">
        <v>1972</v>
      </c>
    </row>
    <row r="3223" spans="1:5">
      <c r="A3223" t="s">
        <v>7</v>
      </c>
      <c r="B3223" t="s">
        <v>539</v>
      </c>
      <c r="C3223" t="s">
        <v>424</v>
      </c>
      <c r="D3223">
        <v>1972</v>
      </c>
      <c r="E3223">
        <v>3795.5660809999999</v>
      </c>
    </row>
    <row r="3224" spans="1:5">
      <c r="A3224" t="s">
        <v>423</v>
      </c>
      <c r="B3224" t="s">
        <v>539</v>
      </c>
      <c r="C3224" t="s">
        <v>422</v>
      </c>
      <c r="D3224">
        <v>1972</v>
      </c>
    </row>
    <row r="3225" spans="1:5">
      <c r="A3225" t="s">
        <v>421</v>
      </c>
      <c r="B3225" t="s">
        <v>539</v>
      </c>
      <c r="C3225" t="s">
        <v>420</v>
      </c>
      <c r="D3225">
        <v>1972</v>
      </c>
    </row>
    <row r="3226" spans="1:5">
      <c r="A3226" t="s">
        <v>419</v>
      </c>
      <c r="B3226" t="s">
        <v>539</v>
      </c>
      <c r="C3226" t="s">
        <v>418</v>
      </c>
      <c r="D3226">
        <v>1972</v>
      </c>
      <c r="E3226">
        <v>4654.3053360000004</v>
      </c>
    </row>
    <row r="3227" spans="1:5">
      <c r="A3227" t="s">
        <v>417</v>
      </c>
      <c r="B3227" t="s">
        <v>539</v>
      </c>
      <c r="C3227" t="s">
        <v>416</v>
      </c>
      <c r="D3227">
        <v>1972</v>
      </c>
      <c r="E3227">
        <v>417.50578890000003</v>
      </c>
    </row>
    <row r="3228" spans="1:5">
      <c r="A3228" t="s">
        <v>415</v>
      </c>
      <c r="B3228" t="s">
        <v>539</v>
      </c>
      <c r="C3228" t="s">
        <v>414</v>
      </c>
      <c r="D3228">
        <v>1972</v>
      </c>
      <c r="E3228">
        <v>439.7311239</v>
      </c>
    </row>
    <row r="3229" spans="1:5">
      <c r="A3229" t="s">
        <v>413</v>
      </c>
      <c r="B3229" t="s">
        <v>536</v>
      </c>
      <c r="C3229" t="s">
        <v>412</v>
      </c>
      <c r="D3229">
        <v>1972</v>
      </c>
      <c r="E3229">
        <v>131.6023678</v>
      </c>
    </row>
    <row r="3230" spans="1:5">
      <c r="A3230" t="s">
        <v>411</v>
      </c>
      <c r="B3230" t="s">
        <v>536</v>
      </c>
      <c r="C3230" t="s">
        <v>410</v>
      </c>
      <c r="D3230">
        <v>1972</v>
      </c>
      <c r="E3230">
        <v>252.1866876</v>
      </c>
    </row>
    <row r="3231" spans="1:5">
      <c r="A3231" t="s">
        <v>409</v>
      </c>
      <c r="B3231" t="s">
        <v>536</v>
      </c>
      <c r="C3231" t="s">
        <v>408</v>
      </c>
      <c r="D3231">
        <v>1972</v>
      </c>
      <c r="E3231">
        <v>413.89760580000001</v>
      </c>
    </row>
    <row r="3232" spans="1:5">
      <c r="A3232" t="s">
        <v>407</v>
      </c>
      <c r="B3232" t="s">
        <v>536</v>
      </c>
      <c r="C3232" t="s">
        <v>406</v>
      </c>
      <c r="D3232">
        <v>1972</v>
      </c>
    </row>
    <row r="3233" spans="1:5">
      <c r="A3233" t="s">
        <v>405</v>
      </c>
      <c r="B3233" t="s">
        <v>536</v>
      </c>
      <c r="C3233" t="s">
        <v>404</v>
      </c>
      <c r="D3233">
        <v>1972</v>
      </c>
      <c r="E3233">
        <v>1816.08665</v>
      </c>
    </row>
    <row r="3234" spans="1:5">
      <c r="A3234" t="s">
        <v>403</v>
      </c>
      <c r="B3234" t="s">
        <v>539</v>
      </c>
      <c r="C3234" t="s">
        <v>402</v>
      </c>
      <c r="D3234">
        <v>1972</v>
      </c>
      <c r="E3234">
        <v>495.58725459999999</v>
      </c>
    </row>
    <row r="3235" spans="1:5">
      <c r="A3235" t="s">
        <v>401</v>
      </c>
      <c r="B3235" t="s">
        <v>539</v>
      </c>
      <c r="C3235" t="s">
        <v>400</v>
      </c>
      <c r="D3235">
        <v>1972</v>
      </c>
      <c r="E3235">
        <v>238.97164900000001</v>
      </c>
    </row>
    <row r="3236" spans="1:5">
      <c r="A3236" t="s">
        <v>399</v>
      </c>
      <c r="B3236" t="s">
        <v>536</v>
      </c>
      <c r="C3236" t="s">
        <v>398</v>
      </c>
      <c r="D3236">
        <v>1972</v>
      </c>
      <c r="E3236">
        <v>3018.038368</v>
      </c>
    </row>
    <row r="3237" spans="1:5">
      <c r="A3237" t="s">
        <v>397</v>
      </c>
      <c r="B3237" t="s">
        <v>539</v>
      </c>
      <c r="C3237" t="s">
        <v>396</v>
      </c>
      <c r="D3237">
        <v>1972</v>
      </c>
    </row>
    <row r="3238" spans="1:5">
      <c r="A3238" t="s">
        <v>395</v>
      </c>
      <c r="B3238" t="s">
        <v>539</v>
      </c>
      <c r="C3238" t="s">
        <v>394</v>
      </c>
      <c r="D3238">
        <v>1972</v>
      </c>
      <c r="E3238">
        <v>1704.167361</v>
      </c>
    </row>
    <row r="3239" spans="1:5">
      <c r="A3239" t="s">
        <v>393</v>
      </c>
      <c r="B3239" t="s">
        <v>539</v>
      </c>
      <c r="C3239" t="s">
        <v>392</v>
      </c>
      <c r="D3239">
        <v>1972</v>
      </c>
    </row>
    <row r="3240" spans="1:5">
      <c r="A3240" t="s">
        <v>5</v>
      </c>
      <c r="B3240" t="s">
        <v>539</v>
      </c>
      <c r="C3240" t="s">
        <v>391</v>
      </c>
      <c r="D3240">
        <v>1972</v>
      </c>
    </row>
    <row r="3241" spans="1:5">
      <c r="A3241" t="s">
        <v>390</v>
      </c>
      <c r="B3241" t="s">
        <v>536</v>
      </c>
      <c r="C3241" t="s">
        <v>389</v>
      </c>
      <c r="D3241">
        <v>1972</v>
      </c>
      <c r="E3241">
        <v>2589.8509469999999</v>
      </c>
    </row>
    <row r="3242" spans="1:5">
      <c r="A3242" t="s">
        <v>388</v>
      </c>
      <c r="B3242" t="s">
        <v>536</v>
      </c>
      <c r="C3242" t="s">
        <v>387</v>
      </c>
      <c r="D3242">
        <v>1972</v>
      </c>
    </row>
    <row r="3243" spans="1:5">
      <c r="A3243" t="s">
        <v>386</v>
      </c>
      <c r="B3243" t="s">
        <v>539</v>
      </c>
      <c r="C3243" t="s">
        <v>385</v>
      </c>
      <c r="D3243">
        <v>1972</v>
      </c>
      <c r="E3243">
        <v>3180.0058730000001</v>
      </c>
    </row>
    <row r="3244" spans="1:5">
      <c r="A3244" t="s">
        <v>384</v>
      </c>
      <c r="B3244" t="s">
        <v>539</v>
      </c>
      <c r="C3244" t="s">
        <v>383</v>
      </c>
      <c r="D3244">
        <v>1972</v>
      </c>
      <c r="E3244">
        <v>583.34993010000005</v>
      </c>
    </row>
    <row r="3245" spans="1:5">
      <c r="A3245" t="s">
        <v>382</v>
      </c>
      <c r="B3245" t="s">
        <v>539</v>
      </c>
      <c r="C3245" t="s">
        <v>381</v>
      </c>
      <c r="D3245">
        <v>1972</v>
      </c>
      <c r="E3245">
        <v>3857.3727899999999</v>
      </c>
    </row>
    <row r="3246" spans="1:5">
      <c r="A3246" t="s">
        <v>380</v>
      </c>
      <c r="B3246" t="s">
        <v>539</v>
      </c>
      <c r="C3246" t="s">
        <v>379</v>
      </c>
      <c r="D3246">
        <v>1972</v>
      </c>
    </row>
    <row r="3247" spans="1:5">
      <c r="A3247" t="s">
        <v>378</v>
      </c>
      <c r="B3247" t="s">
        <v>539</v>
      </c>
      <c r="C3247" t="s">
        <v>377</v>
      </c>
      <c r="D3247">
        <v>1972</v>
      </c>
    </row>
    <row r="3248" spans="1:5">
      <c r="A3248" t="s">
        <v>376</v>
      </c>
      <c r="B3248" t="s">
        <v>539</v>
      </c>
      <c r="C3248" t="s">
        <v>375</v>
      </c>
      <c r="D3248">
        <v>1972</v>
      </c>
      <c r="E3248">
        <v>702.15659459999995</v>
      </c>
    </row>
    <row r="3249" spans="1:5">
      <c r="A3249" t="s">
        <v>374</v>
      </c>
      <c r="B3249" t="s">
        <v>539</v>
      </c>
      <c r="C3249" t="s">
        <v>373</v>
      </c>
      <c r="D3249">
        <v>1972</v>
      </c>
      <c r="E3249">
        <v>3030.4325140000001</v>
      </c>
    </row>
    <row r="3250" spans="1:5">
      <c r="A3250" t="s">
        <v>372</v>
      </c>
      <c r="B3250" t="s">
        <v>539</v>
      </c>
      <c r="C3250" t="s">
        <v>371</v>
      </c>
      <c r="D3250">
        <v>1972</v>
      </c>
    </row>
    <row r="3251" spans="1:5">
      <c r="A3251" t="s">
        <v>370</v>
      </c>
      <c r="B3251" t="s">
        <v>539</v>
      </c>
      <c r="C3251" t="s">
        <v>369</v>
      </c>
      <c r="D3251">
        <v>1972</v>
      </c>
      <c r="E3251">
        <v>232.53991350000001</v>
      </c>
    </row>
    <row r="3252" spans="1:5">
      <c r="A3252" t="s">
        <v>368</v>
      </c>
      <c r="B3252" t="s">
        <v>539</v>
      </c>
      <c r="C3252" t="s">
        <v>367</v>
      </c>
      <c r="D3252">
        <v>1972</v>
      </c>
    </row>
    <row r="3253" spans="1:5">
      <c r="A3253" t="s">
        <v>366</v>
      </c>
      <c r="B3253" t="s">
        <v>539</v>
      </c>
      <c r="C3253" t="s">
        <v>365</v>
      </c>
      <c r="D3253">
        <v>1972</v>
      </c>
    </row>
    <row r="3254" spans="1:5">
      <c r="A3254" t="s">
        <v>364</v>
      </c>
      <c r="B3254" t="s">
        <v>539</v>
      </c>
      <c r="C3254" t="s">
        <v>363</v>
      </c>
      <c r="D3254">
        <v>1972</v>
      </c>
      <c r="E3254">
        <v>124.6716181</v>
      </c>
    </row>
    <row r="3255" spans="1:5">
      <c r="A3255" t="s">
        <v>362</v>
      </c>
      <c r="B3255" t="s">
        <v>539</v>
      </c>
      <c r="C3255" t="s">
        <v>361</v>
      </c>
      <c r="D3255">
        <v>1972</v>
      </c>
      <c r="E3255">
        <v>118.2791792</v>
      </c>
    </row>
    <row r="3256" spans="1:5">
      <c r="A3256" t="s">
        <v>360</v>
      </c>
      <c r="B3256" t="s">
        <v>539</v>
      </c>
      <c r="C3256" t="s">
        <v>359</v>
      </c>
      <c r="D3256">
        <v>1972</v>
      </c>
      <c r="E3256">
        <v>223.62458169999999</v>
      </c>
    </row>
    <row r="3257" spans="1:5">
      <c r="A3257" t="s">
        <v>358</v>
      </c>
      <c r="B3257" t="s">
        <v>539</v>
      </c>
      <c r="C3257" t="s">
        <v>357</v>
      </c>
      <c r="D3257">
        <v>1972</v>
      </c>
      <c r="E3257">
        <v>1899.6752730000001</v>
      </c>
    </row>
    <row r="3258" spans="1:5">
      <c r="A3258" t="s">
        <v>356</v>
      </c>
      <c r="B3258" t="s">
        <v>539</v>
      </c>
      <c r="C3258" t="s">
        <v>355</v>
      </c>
      <c r="D3258">
        <v>1972</v>
      </c>
    </row>
    <row r="3259" spans="1:5">
      <c r="A3259" t="s">
        <v>354</v>
      </c>
      <c r="B3259" t="s">
        <v>539</v>
      </c>
      <c r="C3259" t="s">
        <v>353</v>
      </c>
      <c r="D3259">
        <v>1972</v>
      </c>
      <c r="E3259">
        <v>2196.7117109999999</v>
      </c>
    </row>
    <row r="3260" spans="1:5">
      <c r="A3260" t="s">
        <v>352</v>
      </c>
      <c r="B3260" t="s">
        <v>539</v>
      </c>
      <c r="C3260" t="s">
        <v>351</v>
      </c>
      <c r="D3260">
        <v>1972</v>
      </c>
      <c r="E3260">
        <v>353.66091130000001</v>
      </c>
    </row>
    <row r="3261" spans="1:5">
      <c r="A3261" t="s">
        <v>350</v>
      </c>
      <c r="B3261" t="s">
        <v>539</v>
      </c>
      <c r="C3261" t="s">
        <v>349</v>
      </c>
      <c r="D3261">
        <v>1972</v>
      </c>
    </row>
    <row r="3262" spans="1:5">
      <c r="A3262" t="s">
        <v>348</v>
      </c>
      <c r="B3262" t="s">
        <v>539</v>
      </c>
      <c r="C3262" t="s">
        <v>347</v>
      </c>
      <c r="D3262">
        <v>1972</v>
      </c>
      <c r="E3262">
        <v>395.29294679999998</v>
      </c>
    </row>
    <row r="3263" spans="1:5">
      <c r="A3263" t="s">
        <v>346</v>
      </c>
      <c r="B3263" t="s">
        <v>536</v>
      </c>
      <c r="C3263" t="s">
        <v>345</v>
      </c>
      <c r="D3263">
        <v>1972</v>
      </c>
      <c r="E3263">
        <v>3543.7554239999999</v>
      </c>
    </row>
    <row r="3264" spans="1:5">
      <c r="A3264" t="s">
        <v>344</v>
      </c>
      <c r="B3264" t="s">
        <v>539</v>
      </c>
      <c r="C3264" t="s">
        <v>343</v>
      </c>
      <c r="D3264">
        <v>1972</v>
      </c>
      <c r="E3264">
        <v>1384.738437</v>
      </c>
    </row>
    <row r="3265" spans="1:5">
      <c r="A3265" t="s">
        <v>342</v>
      </c>
      <c r="B3265" t="s">
        <v>539</v>
      </c>
      <c r="C3265" t="s">
        <v>341</v>
      </c>
      <c r="D3265">
        <v>1972</v>
      </c>
      <c r="E3265">
        <v>278.61501270000002</v>
      </c>
    </row>
    <row r="3266" spans="1:5">
      <c r="A3266" t="s">
        <v>340</v>
      </c>
      <c r="B3266" t="s">
        <v>536</v>
      </c>
      <c r="C3266" t="s">
        <v>339</v>
      </c>
      <c r="D3266">
        <v>1972</v>
      </c>
      <c r="E3266">
        <v>172.0961422</v>
      </c>
    </row>
    <row r="3267" spans="1:5">
      <c r="A3267" t="s">
        <v>338</v>
      </c>
      <c r="B3267" t="s">
        <v>539</v>
      </c>
      <c r="C3267" t="s">
        <v>337</v>
      </c>
      <c r="D3267">
        <v>1972</v>
      </c>
    </row>
    <row r="3268" spans="1:5">
      <c r="A3268" t="s">
        <v>336</v>
      </c>
      <c r="B3268" t="s">
        <v>539</v>
      </c>
      <c r="C3268" t="s">
        <v>335</v>
      </c>
      <c r="D3268">
        <v>1972</v>
      </c>
    </row>
    <row r="3269" spans="1:5">
      <c r="A3269" t="s">
        <v>334</v>
      </c>
      <c r="B3269" t="s">
        <v>539</v>
      </c>
      <c r="C3269" t="s">
        <v>333</v>
      </c>
      <c r="D3269">
        <v>1972</v>
      </c>
    </row>
    <row r="3270" spans="1:5">
      <c r="A3270" t="s">
        <v>332</v>
      </c>
      <c r="B3270" t="s">
        <v>536</v>
      </c>
      <c r="C3270" t="s">
        <v>331</v>
      </c>
      <c r="D3270">
        <v>1972</v>
      </c>
      <c r="E3270">
        <v>262.7287796</v>
      </c>
    </row>
    <row r="3271" spans="1:5">
      <c r="A3271" t="s">
        <v>330</v>
      </c>
      <c r="B3271" t="s">
        <v>536</v>
      </c>
      <c r="C3271" t="s">
        <v>329</v>
      </c>
      <c r="D3271">
        <v>1972</v>
      </c>
      <c r="E3271">
        <v>246.1103746</v>
      </c>
    </row>
    <row r="3272" spans="1:5">
      <c r="A3272" t="s">
        <v>328</v>
      </c>
      <c r="B3272" t="s">
        <v>536</v>
      </c>
      <c r="C3272" t="s">
        <v>327</v>
      </c>
      <c r="D3272">
        <v>1972</v>
      </c>
      <c r="E3272">
        <v>168.45403429999999</v>
      </c>
    </row>
    <row r="3273" spans="1:5">
      <c r="A3273" t="s">
        <v>326</v>
      </c>
      <c r="B3273" t="s">
        <v>536</v>
      </c>
      <c r="C3273" t="s">
        <v>325</v>
      </c>
      <c r="D3273">
        <v>1972</v>
      </c>
      <c r="E3273">
        <v>202.96974750000001</v>
      </c>
    </row>
    <row r="3274" spans="1:5">
      <c r="A3274" t="s">
        <v>324</v>
      </c>
      <c r="B3274" t="s">
        <v>539</v>
      </c>
      <c r="C3274" t="s">
        <v>323</v>
      </c>
      <c r="D3274">
        <v>1972</v>
      </c>
      <c r="E3274">
        <v>90.844495309999999</v>
      </c>
    </row>
    <row r="3275" spans="1:5">
      <c r="A3275" t="s">
        <v>322</v>
      </c>
      <c r="B3275" t="s">
        <v>536</v>
      </c>
      <c r="C3275" t="s">
        <v>321</v>
      </c>
      <c r="D3275">
        <v>1972</v>
      </c>
      <c r="E3275">
        <v>153.39617999999999</v>
      </c>
    </row>
    <row r="3276" spans="1:5">
      <c r="A3276" t="s">
        <v>320</v>
      </c>
      <c r="B3276" t="s">
        <v>539</v>
      </c>
      <c r="C3276" t="s">
        <v>319</v>
      </c>
      <c r="D3276">
        <v>1972</v>
      </c>
    </row>
    <row r="3277" spans="1:5">
      <c r="A3277" t="s">
        <v>318</v>
      </c>
      <c r="B3277" t="s">
        <v>539</v>
      </c>
      <c r="C3277" t="s">
        <v>317</v>
      </c>
      <c r="D3277">
        <v>1972</v>
      </c>
      <c r="E3277">
        <v>121.6922886</v>
      </c>
    </row>
    <row r="3278" spans="1:5">
      <c r="A3278" t="s">
        <v>316</v>
      </c>
      <c r="B3278" t="s">
        <v>536</v>
      </c>
      <c r="C3278" t="s">
        <v>315</v>
      </c>
      <c r="D3278">
        <v>1972</v>
      </c>
    </row>
    <row r="3279" spans="1:5">
      <c r="A3279" t="s">
        <v>314</v>
      </c>
      <c r="B3279" t="s">
        <v>539</v>
      </c>
      <c r="C3279" t="s">
        <v>313</v>
      </c>
      <c r="D3279">
        <v>1972</v>
      </c>
      <c r="E3279">
        <v>2082.523784</v>
      </c>
    </row>
    <row r="3280" spans="1:5">
      <c r="A3280" t="s">
        <v>312</v>
      </c>
      <c r="B3280" t="s">
        <v>539</v>
      </c>
      <c r="C3280" t="s">
        <v>311</v>
      </c>
      <c r="D3280">
        <v>1972</v>
      </c>
      <c r="E3280">
        <v>570.36953159999996</v>
      </c>
    </row>
    <row r="3281" spans="1:5">
      <c r="A3281" t="s">
        <v>310</v>
      </c>
      <c r="B3281" t="s">
        <v>539</v>
      </c>
      <c r="C3281" t="s">
        <v>309</v>
      </c>
      <c r="D3281">
        <v>1972</v>
      </c>
      <c r="E3281">
        <v>388.10454329999999</v>
      </c>
    </row>
    <row r="3282" spans="1:5">
      <c r="A3282" t="s">
        <v>308</v>
      </c>
      <c r="B3282" t="s">
        <v>539</v>
      </c>
      <c r="C3282" t="s">
        <v>307</v>
      </c>
      <c r="D3282">
        <v>1972</v>
      </c>
      <c r="E3282">
        <v>4047.6190790000001</v>
      </c>
    </row>
    <row r="3283" spans="1:5">
      <c r="A3283" t="s">
        <v>306</v>
      </c>
      <c r="B3283" t="s">
        <v>539</v>
      </c>
      <c r="C3283" t="s">
        <v>305</v>
      </c>
      <c r="D3283">
        <v>1972</v>
      </c>
      <c r="E3283">
        <v>2381.2738250000002</v>
      </c>
    </row>
    <row r="3284" spans="1:5">
      <c r="A3284" t="s">
        <v>304</v>
      </c>
      <c r="B3284" t="s">
        <v>539</v>
      </c>
      <c r="C3284" t="s">
        <v>303</v>
      </c>
      <c r="D3284">
        <v>1972</v>
      </c>
      <c r="E3284">
        <v>2662.3263569999999</v>
      </c>
    </row>
    <row r="3285" spans="1:5">
      <c r="A3285" t="s">
        <v>302</v>
      </c>
      <c r="B3285" t="s">
        <v>539</v>
      </c>
      <c r="C3285" t="s">
        <v>301</v>
      </c>
      <c r="D3285">
        <v>1972</v>
      </c>
      <c r="E3285">
        <v>969.10364119999997</v>
      </c>
    </row>
    <row r="3286" spans="1:5">
      <c r="A3286" t="s">
        <v>300</v>
      </c>
      <c r="B3286" t="s">
        <v>539</v>
      </c>
      <c r="C3286" t="s">
        <v>299</v>
      </c>
      <c r="D3286">
        <v>1972</v>
      </c>
      <c r="E3286">
        <v>419.18390410000001</v>
      </c>
    </row>
    <row r="3287" spans="1:5">
      <c r="A3287" t="s">
        <v>298</v>
      </c>
      <c r="B3287" t="s">
        <v>539</v>
      </c>
      <c r="C3287" t="s">
        <v>297</v>
      </c>
      <c r="D3287">
        <v>1972</v>
      </c>
      <c r="E3287">
        <v>2951.7608749999999</v>
      </c>
    </row>
    <row r="3288" spans="1:5">
      <c r="A3288" t="s">
        <v>296</v>
      </c>
      <c r="B3288" t="s">
        <v>539</v>
      </c>
      <c r="C3288" t="s">
        <v>295</v>
      </c>
      <c r="D3288">
        <v>1972</v>
      </c>
    </row>
    <row r="3289" spans="1:5">
      <c r="A3289" t="s">
        <v>294</v>
      </c>
      <c r="B3289" t="s">
        <v>539</v>
      </c>
      <c r="C3289" t="s">
        <v>293</v>
      </c>
      <c r="D3289">
        <v>1972</v>
      </c>
      <c r="E3289">
        <v>174.3976141</v>
      </c>
    </row>
    <row r="3290" spans="1:5">
      <c r="A3290" t="s">
        <v>292</v>
      </c>
      <c r="B3290" t="s">
        <v>539</v>
      </c>
      <c r="C3290" t="s">
        <v>291</v>
      </c>
      <c r="D3290">
        <v>1972</v>
      </c>
    </row>
    <row r="3291" spans="1:5">
      <c r="A3291" t="s">
        <v>290</v>
      </c>
      <c r="B3291" t="s">
        <v>539</v>
      </c>
      <c r="C3291" t="s">
        <v>289</v>
      </c>
      <c r="D3291">
        <v>1972</v>
      </c>
      <c r="E3291">
        <v>69.251906180000006</v>
      </c>
    </row>
    <row r="3292" spans="1:5">
      <c r="A3292" t="s">
        <v>288</v>
      </c>
      <c r="B3292" t="s">
        <v>539</v>
      </c>
      <c r="C3292" t="s">
        <v>287</v>
      </c>
      <c r="D3292">
        <v>1972</v>
      </c>
      <c r="E3292">
        <v>358.48339670000001</v>
      </c>
    </row>
    <row r="3293" spans="1:5">
      <c r="A3293" t="s">
        <v>286</v>
      </c>
      <c r="B3293" t="s">
        <v>539</v>
      </c>
      <c r="C3293" t="s">
        <v>285</v>
      </c>
      <c r="D3293">
        <v>1972</v>
      </c>
      <c r="E3293">
        <v>517.63861199999997</v>
      </c>
    </row>
    <row r="3294" spans="1:5">
      <c r="A3294" t="s">
        <v>284</v>
      </c>
      <c r="B3294" t="s">
        <v>539</v>
      </c>
      <c r="C3294" t="s">
        <v>283</v>
      </c>
      <c r="D3294">
        <v>1972</v>
      </c>
      <c r="E3294">
        <v>323.59615250000002</v>
      </c>
    </row>
    <row r="3295" spans="1:5">
      <c r="A3295" t="s">
        <v>282</v>
      </c>
      <c r="B3295" t="s">
        <v>539</v>
      </c>
      <c r="C3295" t="s">
        <v>281</v>
      </c>
      <c r="D3295">
        <v>1972</v>
      </c>
      <c r="E3295">
        <v>5208.4953649999998</v>
      </c>
    </row>
    <row r="3296" spans="1:5">
      <c r="A3296" t="s">
        <v>280</v>
      </c>
      <c r="B3296" t="s">
        <v>536</v>
      </c>
      <c r="C3296" t="s">
        <v>279</v>
      </c>
      <c r="D3296">
        <v>1972</v>
      </c>
      <c r="E3296">
        <v>697.80594169999995</v>
      </c>
    </row>
    <row r="3297" spans="1:5">
      <c r="A3297" t="s">
        <v>278</v>
      </c>
      <c r="B3297" t="s">
        <v>539</v>
      </c>
      <c r="C3297" t="s">
        <v>277</v>
      </c>
      <c r="D3297">
        <v>1972</v>
      </c>
    </row>
    <row r="3298" spans="1:5">
      <c r="A3298" t="s">
        <v>276</v>
      </c>
      <c r="B3298" t="s">
        <v>539</v>
      </c>
      <c r="C3298" t="s">
        <v>275</v>
      </c>
      <c r="D3298">
        <v>1972</v>
      </c>
    </row>
    <row r="3299" spans="1:5">
      <c r="A3299" t="s">
        <v>274</v>
      </c>
      <c r="B3299" t="s">
        <v>539</v>
      </c>
      <c r="C3299" t="s">
        <v>273</v>
      </c>
      <c r="D3299">
        <v>1972</v>
      </c>
      <c r="E3299">
        <v>246.4318734</v>
      </c>
    </row>
    <row r="3300" spans="1:5">
      <c r="A3300" t="s">
        <v>272</v>
      </c>
      <c r="B3300" t="s">
        <v>539</v>
      </c>
      <c r="C3300" t="s">
        <v>271</v>
      </c>
      <c r="D3300">
        <v>1972</v>
      </c>
    </row>
    <row r="3301" spans="1:5">
      <c r="A3301" t="s">
        <v>270</v>
      </c>
      <c r="B3301" t="s">
        <v>539</v>
      </c>
      <c r="C3301" t="s">
        <v>269</v>
      </c>
      <c r="D3301">
        <v>1972</v>
      </c>
    </row>
    <row r="3302" spans="1:5">
      <c r="A3302" t="s">
        <v>268</v>
      </c>
      <c r="B3302" t="s">
        <v>536</v>
      </c>
      <c r="C3302" t="s">
        <v>267</v>
      </c>
      <c r="D3302">
        <v>1972</v>
      </c>
      <c r="E3302">
        <v>735.17927020000002</v>
      </c>
    </row>
    <row r="3303" spans="1:5">
      <c r="A3303" t="s">
        <v>266</v>
      </c>
      <c r="B3303" t="s">
        <v>536</v>
      </c>
      <c r="C3303" t="s">
        <v>265</v>
      </c>
      <c r="D3303">
        <v>1972</v>
      </c>
    </row>
    <row r="3304" spans="1:5">
      <c r="A3304" t="s">
        <v>264</v>
      </c>
      <c r="B3304" t="s">
        <v>536</v>
      </c>
      <c r="C3304" t="s">
        <v>263</v>
      </c>
      <c r="D3304">
        <v>1972</v>
      </c>
    </row>
    <row r="3305" spans="1:5">
      <c r="A3305" t="s">
        <v>262</v>
      </c>
      <c r="B3305" t="s">
        <v>539</v>
      </c>
      <c r="C3305" t="s">
        <v>261</v>
      </c>
      <c r="D3305">
        <v>1972</v>
      </c>
      <c r="E3305">
        <v>5640.4643139999998</v>
      </c>
    </row>
    <row r="3306" spans="1:5">
      <c r="A3306" t="s">
        <v>260</v>
      </c>
      <c r="B3306" t="s">
        <v>539</v>
      </c>
      <c r="C3306" t="s">
        <v>259</v>
      </c>
      <c r="D3306">
        <v>1972</v>
      </c>
      <c r="E3306">
        <v>198.5799198</v>
      </c>
    </row>
    <row r="3307" spans="1:5">
      <c r="A3307" t="s">
        <v>258</v>
      </c>
      <c r="B3307" t="s">
        <v>536</v>
      </c>
      <c r="C3307" t="s">
        <v>257</v>
      </c>
      <c r="D3307">
        <v>1972</v>
      </c>
      <c r="E3307">
        <v>153.40259979999999</v>
      </c>
    </row>
    <row r="3308" spans="1:5">
      <c r="A3308" t="s">
        <v>256</v>
      </c>
      <c r="B3308" t="s">
        <v>536</v>
      </c>
      <c r="C3308" t="s">
        <v>255</v>
      </c>
      <c r="D3308">
        <v>1972</v>
      </c>
      <c r="E3308">
        <v>240.3329957</v>
      </c>
    </row>
    <row r="3309" spans="1:5">
      <c r="A3309" t="s">
        <v>254</v>
      </c>
      <c r="B3309" t="s">
        <v>539</v>
      </c>
      <c r="C3309" t="s">
        <v>253</v>
      </c>
      <c r="D3309">
        <v>1972</v>
      </c>
      <c r="E3309">
        <v>75.176832529999999</v>
      </c>
    </row>
    <row r="3310" spans="1:5">
      <c r="A3310" t="s">
        <v>252</v>
      </c>
      <c r="B3310" t="s">
        <v>536</v>
      </c>
      <c r="C3310" t="s">
        <v>251</v>
      </c>
      <c r="D3310">
        <v>1972</v>
      </c>
      <c r="E3310">
        <v>293.11173430000002</v>
      </c>
    </row>
    <row r="3311" spans="1:5">
      <c r="A3311" t="s">
        <v>250</v>
      </c>
      <c r="B3311" t="s">
        <v>539</v>
      </c>
      <c r="C3311" t="s">
        <v>249</v>
      </c>
      <c r="D3311">
        <v>1972</v>
      </c>
    </row>
    <row r="3312" spans="1:5">
      <c r="A3312" t="s">
        <v>248</v>
      </c>
      <c r="B3312" t="s">
        <v>539</v>
      </c>
      <c r="C3312" t="s">
        <v>247</v>
      </c>
      <c r="D3312">
        <v>1972</v>
      </c>
      <c r="E3312">
        <v>5680.129895</v>
      </c>
    </row>
    <row r="3313" spans="1:5">
      <c r="A3313" t="s">
        <v>246</v>
      </c>
      <c r="B3313" t="s">
        <v>539</v>
      </c>
      <c r="C3313" t="s">
        <v>245</v>
      </c>
      <c r="D3313">
        <v>1972</v>
      </c>
    </row>
    <row r="3314" spans="1:5">
      <c r="A3314" t="s">
        <v>244</v>
      </c>
      <c r="B3314" t="s">
        <v>539</v>
      </c>
      <c r="C3314" t="s">
        <v>243</v>
      </c>
      <c r="D3314">
        <v>1972</v>
      </c>
    </row>
    <row r="3315" spans="1:5">
      <c r="A3315" t="s">
        <v>242</v>
      </c>
      <c r="B3315" t="s">
        <v>539</v>
      </c>
      <c r="C3315" t="s">
        <v>241</v>
      </c>
      <c r="D3315">
        <v>1972</v>
      </c>
    </row>
    <row r="3316" spans="1:5">
      <c r="A3316" t="s">
        <v>240</v>
      </c>
      <c r="B3316" t="s">
        <v>539</v>
      </c>
      <c r="C3316" t="s">
        <v>239</v>
      </c>
      <c r="D3316">
        <v>1972</v>
      </c>
      <c r="E3316">
        <v>302.59839440000002</v>
      </c>
    </row>
    <row r="3317" spans="1:5">
      <c r="A3317" t="s">
        <v>238</v>
      </c>
      <c r="B3317" t="s">
        <v>539</v>
      </c>
      <c r="C3317" t="s">
        <v>237</v>
      </c>
      <c r="D3317">
        <v>1972</v>
      </c>
      <c r="E3317">
        <v>16733.621609999998</v>
      </c>
    </row>
    <row r="3318" spans="1:5">
      <c r="A3318" t="s">
        <v>236</v>
      </c>
      <c r="B3318" t="s">
        <v>539</v>
      </c>
      <c r="C3318" t="s">
        <v>235</v>
      </c>
      <c r="D3318">
        <v>1972</v>
      </c>
    </row>
    <row r="3319" spans="1:5">
      <c r="A3319" t="s">
        <v>234</v>
      </c>
      <c r="B3319" t="s">
        <v>539</v>
      </c>
      <c r="C3319" t="s">
        <v>233</v>
      </c>
      <c r="D3319">
        <v>1972</v>
      </c>
      <c r="E3319">
        <v>193.12855479999999</v>
      </c>
    </row>
    <row r="3320" spans="1:5">
      <c r="A3320" t="s">
        <v>232</v>
      </c>
      <c r="B3320" t="s">
        <v>539</v>
      </c>
      <c r="C3320" t="s">
        <v>231</v>
      </c>
      <c r="D3320">
        <v>1972</v>
      </c>
    </row>
    <row r="3321" spans="1:5">
      <c r="A3321" t="s">
        <v>230</v>
      </c>
      <c r="B3321" t="s">
        <v>536</v>
      </c>
      <c r="C3321" t="s">
        <v>229</v>
      </c>
      <c r="D3321">
        <v>1972</v>
      </c>
      <c r="E3321">
        <v>388.08528969999998</v>
      </c>
    </row>
    <row r="3322" spans="1:5">
      <c r="A3322" t="s">
        <v>228</v>
      </c>
      <c r="B3322" t="s">
        <v>539</v>
      </c>
      <c r="C3322" t="s">
        <v>227</v>
      </c>
      <c r="D3322">
        <v>1972</v>
      </c>
      <c r="E3322">
        <v>814.34076630000004</v>
      </c>
    </row>
    <row r="3323" spans="1:5">
      <c r="A3323" t="s">
        <v>226</v>
      </c>
      <c r="B3323" t="s">
        <v>539</v>
      </c>
      <c r="C3323" t="s">
        <v>225</v>
      </c>
      <c r="D3323">
        <v>1972</v>
      </c>
    </row>
    <row r="3324" spans="1:5">
      <c r="A3324" t="s">
        <v>224</v>
      </c>
      <c r="B3324" t="s">
        <v>536</v>
      </c>
      <c r="C3324" t="s">
        <v>223</v>
      </c>
      <c r="D3324">
        <v>1972</v>
      </c>
      <c r="E3324">
        <v>248.87671270000001</v>
      </c>
    </row>
    <row r="3325" spans="1:5">
      <c r="A3325" t="s">
        <v>222</v>
      </c>
      <c r="B3325" t="s">
        <v>539</v>
      </c>
      <c r="C3325" t="s">
        <v>221</v>
      </c>
      <c r="D3325">
        <v>1972</v>
      </c>
    </row>
    <row r="3326" spans="1:5">
      <c r="A3326" t="s">
        <v>220</v>
      </c>
      <c r="B3326" t="s">
        <v>539</v>
      </c>
      <c r="C3326" t="s">
        <v>219</v>
      </c>
      <c r="D3326">
        <v>1972</v>
      </c>
      <c r="E3326">
        <v>79.157487919999994</v>
      </c>
    </row>
    <row r="3327" spans="1:5">
      <c r="A3327" t="s">
        <v>218</v>
      </c>
      <c r="B3327" t="s">
        <v>539</v>
      </c>
      <c r="C3327" t="s">
        <v>217</v>
      </c>
      <c r="D3327">
        <v>1972</v>
      </c>
      <c r="E3327">
        <v>975.75880089999998</v>
      </c>
    </row>
    <row r="3328" spans="1:5">
      <c r="A3328" t="s">
        <v>216</v>
      </c>
      <c r="B3328" t="s">
        <v>539</v>
      </c>
      <c r="C3328" t="s">
        <v>215</v>
      </c>
      <c r="D3328">
        <v>1972</v>
      </c>
    </row>
    <row r="3329" spans="1:5">
      <c r="A3329" t="s">
        <v>214</v>
      </c>
      <c r="B3329" t="s">
        <v>536</v>
      </c>
      <c r="C3329" t="s">
        <v>213</v>
      </c>
      <c r="D3329">
        <v>1972</v>
      </c>
    </row>
    <row r="3330" spans="1:5">
      <c r="A3330" t="s">
        <v>212</v>
      </c>
      <c r="B3330" t="s">
        <v>539</v>
      </c>
      <c r="C3330" t="s">
        <v>211</v>
      </c>
      <c r="D3330">
        <v>1972</v>
      </c>
    </row>
    <row r="3331" spans="1:5">
      <c r="A3331" t="s">
        <v>210</v>
      </c>
      <c r="B3331" t="s">
        <v>539</v>
      </c>
      <c r="C3331" t="s">
        <v>209</v>
      </c>
      <c r="D3331">
        <v>1972</v>
      </c>
    </row>
    <row r="3332" spans="1:5">
      <c r="A3332" t="s">
        <v>208</v>
      </c>
      <c r="B3332" t="s">
        <v>539</v>
      </c>
      <c r="C3332" t="s">
        <v>207</v>
      </c>
      <c r="D3332">
        <v>1972</v>
      </c>
    </row>
    <row r="3333" spans="1:5">
      <c r="A3333" t="s">
        <v>206</v>
      </c>
      <c r="B3333" t="s">
        <v>539</v>
      </c>
      <c r="C3333" t="s">
        <v>205</v>
      </c>
      <c r="D3333">
        <v>1972</v>
      </c>
    </row>
    <row r="3334" spans="1:5">
      <c r="A3334" t="s">
        <v>204</v>
      </c>
      <c r="B3334" t="s">
        <v>539</v>
      </c>
      <c r="C3334" t="s">
        <v>203</v>
      </c>
      <c r="D3334">
        <v>1972</v>
      </c>
      <c r="E3334">
        <v>217.5880401</v>
      </c>
    </row>
    <row r="3335" spans="1:5">
      <c r="A3335" t="s">
        <v>202</v>
      </c>
      <c r="B3335" t="s">
        <v>539</v>
      </c>
      <c r="C3335" t="s">
        <v>201</v>
      </c>
      <c r="D3335">
        <v>1972</v>
      </c>
    </row>
    <row r="3336" spans="1:5">
      <c r="A3336" t="s">
        <v>200</v>
      </c>
      <c r="B3336" t="s">
        <v>539</v>
      </c>
      <c r="C3336" t="s">
        <v>199</v>
      </c>
      <c r="D3336">
        <v>1972</v>
      </c>
      <c r="E3336">
        <v>83.563124900000005</v>
      </c>
    </row>
    <row r="3337" spans="1:5">
      <c r="A3337" t="s">
        <v>198</v>
      </c>
      <c r="B3337" t="s">
        <v>539</v>
      </c>
      <c r="C3337" t="s">
        <v>197</v>
      </c>
      <c r="D3337">
        <v>1972</v>
      </c>
      <c r="E3337">
        <v>445.35118030000001</v>
      </c>
    </row>
    <row r="3338" spans="1:5">
      <c r="A3338" t="s">
        <v>196</v>
      </c>
      <c r="B3338" t="s">
        <v>536</v>
      </c>
      <c r="C3338" t="s">
        <v>195</v>
      </c>
      <c r="D3338">
        <v>1972</v>
      </c>
      <c r="E3338">
        <v>6017.6949519999998</v>
      </c>
    </row>
    <row r="3339" spans="1:5">
      <c r="A3339" t="s">
        <v>194</v>
      </c>
      <c r="B3339" t="s">
        <v>539</v>
      </c>
      <c r="C3339" t="s">
        <v>193</v>
      </c>
      <c r="D3339">
        <v>1972</v>
      </c>
    </row>
    <row r="3340" spans="1:5">
      <c r="A3340" t="s">
        <v>192</v>
      </c>
      <c r="B3340" t="s">
        <v>539</v>
      </c>
      <c r="C3340" t="s">
        <v>191</v>
      </c>
      <c r="D3340">
        <v>1972</v>
      </c>
      <c r="E3340">
        <v>4031.0160390000001</v>
      </c>
    </row>
    <row r="3341" spans="1:5">
      <c r="A3341" t="s">
        <v>190</v>
      </c>
      <c r="B3341" t="s">
        <v>539</v>
      </c>
      <c r="C3341" t="s">
        <v>189</v>
      </c>
      <c r="D3341">
        <v>1972</v>
      </c>
      <c r="E3341">
        <v>155.7817761</v>
      </c>
    </row>
    <row r="3342" spans="1:5">
      <c r="A3342" t="s">
        <v>188</v>
      </c>
      <c r="B3342" t="s">
        <v>539</v>
      </c>
      <c r="C3342" t="s">
        <v>187</v>
      </c>
      <c r="D3342">
        <v>1972</v>
      </c>
      <c r="E3342">
        <v>209.23749359999999</v>
      </c>
    </row>
    <row r="3343" spans="1:5">
      <c r="A3343" t="s">
        <v>186</v>
      </c>
      <c r="B3343" t="s">
        <v>539</v>
      </c>
      <c r="C3343" t="s">
        <v>185</v>
      </c>
      <c r="D3343">
        <v>1972</v>
      </c>
      <c r="E3343">
        <v>345.45920150000001</v>
      </c>
    </row>
    <row r="3344" spans="1:5">
      <c r="A3344" t="s">
        <v>184</v>
      </c>
      <c r="B3344" t="s">
        <v>539</v>
      </c>
      <c r="C3344" t="s">
        <v>183</v>
      </c>
      <c r="D3344">
        <v>1972</v>
      </c>
      <c r="E3344">
        <v>4052.06603</v>
      </c>
    </row>
    <row r="3345" spans="1:5">
      <c r="A3345" t="s">
        <v>182</v>
      </c>
      <c r="B3345" t="s">
        <v>539</v>
      </c>
      <c r="C3345" t="s">
        <v>181</v>
      </c>
      <c r="D3345">
        <v>1972</v>
      </c>
      <c r="E3345">
        <v>4413.5756920000003</v>
      </c>
    </row>
    <row r="3346" spans="1:5">
      <c r="A3346" t="s">
        <v>180</v>
      </c>
      <c r="B3346" t="s">
        <v>539</v>
      </c>
      <c r="C3346" t="s">
        <v>179</v>
      </c>
      <c r="D3346">
        <v>1972</v>
      </c>
      <c r="E3346">
        <v>81.931647029999993</v>
      </c>
    </row>
    <row r="3347" spans="1:5">
      <c r="A3347" t="s">
        <v>178</v>
      </c>
      <c r="B3347" t="s">
        <v>539</v>
      </c>
      <c r="C3347" t="s">
        <v>177</v>
      </c>
      <c r="D3347">
        <v>1972</v>
      </c>
    </row>
    <row r="3348" spans="1:5">
      <c r="A3348" t="s">
        <v>176</v>
      </c>
      <c r="B3348" t="s">
        <v>539</v>
      </c>
      <c r="C3348" t="s">
        <v>175</v>
      </c>
      <c r="D3348">
        <v>1972</v>
      </c>
      <c r="E3348">
        <v>3294.6489430000001</v>
      </c>
    </row>
    <row r="3349" spans="1:5">
      <c r="A3349" t="s">
        <v>174</v>
      </c>
      <c r="B3349" t="s">
        <v>536</v>
      </c>
      <c r="C3349" t="s">
        <v>173</v>
      </c>
      <c r="D3349">
        <v>1972</v>
      </c>
      <c r="E3349">
        <v>3360.8519889999998</v>
      </c>
    </row>
    <row r="3350" spans="1:5">
      <c r="A3350" t="s">
        <v>172</v>
      </c>
      <c r="B3350" t="s">
        <v>539</v>
      </c>
      <c r="C3350" t="s">
        <v>171</v>
      </c>
      <c r="D3350">
        <v>1972</v>
      </c>
      <c r="E3350">
        <v>472.52160129999999</v>
      </c>
    </row>
    <row r="3351" spans="1:5">
      <c r="A3351" t="s">
        <v>170</v>
      </c>
      <c r="B3351" t="s">
        <v>536</v>
      </c>
      <c r="C3351" t="s">
        <v>169</v>
      </c>
      <c r="D3351">
        <v>1972</v>
      </c>
      <c r="E3351">
        <v>387.4678002</v>
      </c>
    </row>
    <row r="3352" spans="1:5">
      <c r="A3352" t="s">
        <v>168</v>
      </c>
      <c r="B3352" t="s">
        <v>539</v>
      </c>
      <c r="C3352" t="s">
        <v>167</v>
      </c>
      <c r="D3352">
        <v>1972</v>
      </c>
      <c r="E3352">
        <v>151.7667702</v>
      </c>
    </row>
    <row r="3353" spans="1:5">
      <c r="A3353" t="s">
        <v>166</v>
      </c>
      <c r="B3353" t="s">
        <v>539</v>
      </c>
      <c r="C3353" t="s">
        <v>165</v>
      </c>
      <c r="D3353">
        <v>1972</v>
      </c>
      <c r="E3353">
        <v>1040.7863620000001</v>
      </c>
    </row>
    <row r="3354" spans="1:5">
      <c r="A3354" t="s">
        <v>164</v>
      </c>
      <c r="B3354" t="s">
        <v>539</v>
      </c>
      <c r="C3354" t="s">
        <v>163</v>
      </c>
      <c r="D3354">
        <v>1972</v>
      </c>
      <c r="E3354">
        <v>653.00615249999998</v>
      </c>
    </row>
    <row r="3355" spans="1:5">
      <c r="A3355" t="s">
        <v>162</v>
      </c>
      <c r="B3355" t="s">
        <v>539</v>
      </c>
      <c r="C3355" t="s">
        <v>161</v>
      </c>
      <c r="D3355">
        <v>1972</v>
      </c>
      <c r="E3355">
        <v>211.4010317</v>
      </c>
    </row>
    <row r="3356" spans="1:5">
      <c r="A3356" t="s">
        <v>160</v>
      </c>
      <c r="B3356" t="s">
        <v>539</v>
      </c>
      <c r="C3356" t="s">
        <v>159</v>
      </c>
      <c r="D3356">
        <v>1972</v>
      </c>
    </row>
    <row r="3357" spans="1:5">
      <c r="A3357" t="s">
        <v>158</v>
      </c>
      <c r="B3357" t="s">
        <v>539</v>
      </c>
      <c r="C3357" t="s">
        <v>157</v>
      </c>
      <c r="D3357">
        <v>1972</v>
      </c>
      <c r="E3357">
        <v>322.87599419999998</v>
      </c>
    </row>
    <row r="3358" spans="1:5">
      <c r="A3358" t="s">
        <v>156</v>
      </c>
      <c r="B3358" t="s">
        <v>539</v>
      </c>
      <c r="C3358" t="s">
        <v>155</v>
      </c>
      <c r="D3358">
        <v>1972</v>
      </c>
    </row>
    <row r="3359" spans="1:5">
      <c r="A3359" t="s">
        <v>154</v>
      </c>
      <c r="B3359" t="s">
        <v>536</v>
      </c>
      <c r="C3359" t="s">
        <v>153</v>
      </c>
      <c r="D3359">
        <v>1972</v>
      </c>
      <c r="E3359">
        <v>97.921687309999996</v>
      </c>
    </row>
    <row r="3360" spans="1:5">
      <c r="A3360" t="s">
        <v>152</v>
      </c>
      <c r="B3360" t="s">
        <v>539</v>
      </c>
      <c r="C3360" t="s">
        <v>151</v>
      </c>
      <c r="D3360">
        <v>1972</v>
      </c>
      <c r="E3360">
        <v>2246.4767139999999</v>
      </c>
    </row>
    <row r="3361" spans="1:5">
      <c r="A3361" t="s">
        <v>150</v>
      </c>
      <c r="B3361" t="s">
        <v>539</v>
      </c>
      <c r="C3361" t="s">
        <v>149</v>
      </c>
      <c r="D3361">
        <v>1972</v>
      </c>
    </row>
    <row r="3362" spans="1:5">
      <c r="A3362" t="s">
        <v>148</v>
      </c>
      <c r="B3362" t="s">
        <v>539</v>
      </c>
      <c r="C3362" t="s">
        <v>147</v>
      </c>
      <c r="D3362">
        <v>1972</v>
      </c>
      <c r="E3362">
        <v>1302.3943340000001</v>
      </c>
    </row>
    <row r="3363" spans="1:5">
      <c r="A3363" t="s">
        <v>146</v>
      </c>
      <c r="B3363" t="s">
        <v>539</v>
      </c>
      <c r="C3363" t="s">
        <v>145</v>
      </c>
      <c r="D3363">
        <v>1972</v>
      </c>
      <c r="E3363">
        <v>268.52591949999999</v>
      </c>
    </row>
    <row r="3364" spans="1:5">
      <c r="A3364" t="s">
        <v>144</v>
      </c>
      <c r="B3364" t="s">
        <v>536</v>
      </c>
      <c r="C3364" t="s">
        <v>143</v>
      </c>
      <c r="D3364">
        <v>1972</v>
      </c>
    </row>
    <row r="3365" spans="1:5">
      <c r="A3365" t="s">
        <v>142</v>
      </c>
      <c r="B3365" t="s">
        <v>536</v>
      </c>
      <c r="C3365" t="s">
        <v>141</v>
      </c>
      <c r="D3365">
        <v>1972</v>
      </c>
    </row>
    <row r="3366" spans="1:5">
      <c r="A3366" t="s">
        <v>140</v>
      </c>
      <c r="B3366" t="s">
        <v>536</v>
      </c>
      <c r="C3366" t="s">
        <v>139</v>
      </c>
      <c r="D3366">
        <v>1972</v>
      </c>
      <c r="E3366">
        <v>3512.7427950000001</v>
      </c>
    </row>
    <row r="3367" spans="1:5">
      <c r="A3367" t="s">
        <v>138</v>
      </c>
      <c r="B3367" t="s">
        <v>539</v>
      </c>
      <c r="C3367" t="s">
        <v>137</v>
      </c>
      <c r="D3367">
        <v>1972</v>
      </c>
      <c r="E3367">
        <v>2754.8698810000001</v>
      </c>
    </row>
    <row r="3368" spans="1:5">
      <c r="A3368" t="s">
        <v>136</v>
      </c>
      <c r="B3368" t="s">
        <v>539</v>
      </c>
      <c r="C3368" t="s">
        <v>135</v>
      </c>
      <c r="D3368">
        <v>1972</v>
      </c>
      <c r="E3368">
        <v>3909.0194179999999</v>
      </c>
    </row>
    <row r="3369" spans="1:5">
      <c r="A3369" t="s">
        <v>134</v>
      </c>
      <c r="B3369" t="s">
        <v>539</v>
      </c>
      <c r="C3369" t="s">
        <v>133</v>
      </c>
      <c r="D3369">
        <v>1972</v>
      </c>
    </row>
    <row r="3370" spans="1:5">
      <c r="A3370" t="s">
        <v>132</v>
      </c>
      <c r="B3370" t="s">
        <v>539</v>
      </c>
      <c r="C3370" t="s">
        <v>131</v>
      </c>
      <c r="D3370">
        <v>1972</v>
      </c>
    </row>
    <row r="3371" spans="1:5">
      <c r="A3371" t="s">
        <v>130</v>
      </c>
      <c r="B3371" t="s">
        <v>539</v>
      </c>
      <c r="C3371" t="s">
        <v>129</v>
      </c>
      <c r="D3371">
        <v>1972</v>
      </c>
      <c r="E3371">
        <v>61.86656584</v>
      </c>
    </row>
    <row r="3372" spans="1:5">
      <c r="A3372" t="s">
        <v>128</v>
      </c>
      <c r="B3372" t="s">
        <v>536</v>
      </c>
      <c r="C3372" t="s">
        <v>127</v>
      </c>
      <c r="D3372">
        <v>1972</v>
      </c>
      <c r="E3372">
        <v>121.2404765</v>
      </c>
    </row>
    <row r="3373" spans="1:5">
      <c r="A3373" t="s">
        <v>126</v>
      </c>
      <c r="B3373" t="s">
        <v>539</v>
      </c>
      <c r="C3373" t="s">
        <v>125</v>
      </c>
      <c r="D3373">
        <v>1972</v>
      </c>
      <c r="E3373">
        <v>1511.466643</v>
      </c>
    </row>
    <row r="3374" spans="1:5">
      <c r="A3374" t="s">
        <v>124</v>
      </c>
      <c r="B3374" t="s">
        <v>539</v>
      </c>
      <c r="C3374" t="s">
        <v>123</v>
      </c>
      <c r="D3374">
        <v>1972</v>
      </c>
      <c r="E3374">
        <v>194.73783499999999</v>
      </c>
    </row>
    <row r="3375" spans="1:5">
      <c r="A3375" t="s">
        <v>122</v>
      </c>
      <c r="B3375" t="s">
        <v>539</v>
      </c>
      <c r="C3375" t="s">
        <v>121</v>
      </c>
      <c r="D3375">
        <v>1972</v>
      </c>
      <c r="E3375">
        <v>282.93834029999999</v>
      </c>
    </row>
    <row r="3376" spans="1:5">
      <c r="A3376" t="s">
        <v>120</v>
      </c>
      <c r="B3376" t="s">
        <v>539</v>
      </c>
      <c r="C3376" t="s">
        <v>119</v>
      </c>
      <c r="D3376">
        <v>1972</v>
      </c>
      <c r="E3376">
        <v>1263.6593339999999</v>
      </c>
    </row>
    <row r="3377" spans="1:5">
      <c r="A3377" t="s">
        <v>118</v>
      </c>
      <c r="B3377" t="s">
        <v>539</v>
      </c>
      <c r="C3377" t="s">
        <v>117</v>
      </c>
      <c r="D3377">
        <v>1972</v>
      </c>
      <c r="E3377">
        <v>235.26757000000001</v>
      </c>
    </row>
    <row r="3378" spans="1:5">
      <c r="A3378" t="s">
        <v>116</v>
      </c>
      <c r="B3378" t="s">
        <v>539</v>
      </c>
      <c r="C3378" t="s">
        <v>115</v>
      </c>
      <c r="D3378">
        <v>1972</v>
      </c>
      <c r="E3378">
        <v>166.027807</v>
      </c>
    </row>
    <row r="3379" spans="1:5">
      <c r="A3379" t="s">
        <v>114</v>
      </c>
      <c r="B3379" t="s">
        <v>539</v>
      </c>
      <c r="C3379" t="s">
        <v>113</v>
      </c>
      <c r="D3379">
        <v>1972</v>
      </c>
      <c r="E3379">
        <v>327.22490379999999</v>
      </c>
    </row>
    <row r="3380" spans="1:5">
      <c r="A3380" t="s">
        <v>112</v>
      </c>
      <c r="B3380" t="s">
        <v>539</v>
      </c>
      <c r="C3380" t="s">
        <v>111</v>
      </c>
      <c r="D3380">
        <v>1972</v>
      </c>
    </row>
    <row r="3381" spans="1:5">
      <c r="A3381" t="s">
        <v>110</v>
      </c>
      <c r="B3381" t="s">
        <v>539</v>
      </c>
      <c r="C3381" t="s">
        <v>109</v>
      </c>
      <c r="D3381">
        <v>1972</v>
      </c>
    </row>
    <row r="3382" spans="1:5">
      <c r="A3382" t="s">
        <v>108</v>
      </c>
      <c r="B3382" t="s">
        <v>539</v>
      </c>
      <c r="C3382" t="s">
        <v>107</v>
      </c>
      <c r="D3382">
        <v>1972</v>
      </c>
    </row>
    <row r="3383" spans="1:5">
      <c r="A3383" t="s">
        <v>106</v>
      </c>
      <c r="B3383" t="s">
        <v>536</v>
      </c>
      <c r="C3383" t="s">
        <v>105</v>
      </c>
      <c r="D3383">
        <v>1972</v>
      </c>
      <c r="E3383">
        <v>243.92372030000001</v>
      </c>
    </row>
    <row r="3384" spans="1:5">
      <c r="A3384" t="s">
        <v>104</v>
      </c>
      <c r="B3384" t="s">
        <v>539</v>
      </c>
      <c r="C3384" t="s">
        <v>103</v>
      </c>
      <c r="D3384">
        <v>1972</v>
      </c>
    </row>
    <row r="3385" spans="1:5">
      <c r="A3385" t="s">
        <v>102</v>
      </c>
      <c r="B3385" t="s">
        <v>536</v>
      </c>
      <c r="C3385" t="s">
        <v>101</v>
      </c>
      <c r="D3385">
        <v>1972</v>
      </c>
      <c r="E3385">
        <v>243.96791680000001</v>
      </c>
    </row>
    <row r="3386" spans="1:5">
      <c r="A3386" t="s">
        <v>100</v>
      </c>
      <c r="B3386" t="s">
        <v>536</v>
      </c>
      <c r="C3386" t="s">
        <v>99</v>
      </c>
      <c r="D3386">
        <v>1972</v>
      </c>
      <c r="E3386">
        <v>584.67994969999995</v>
      </c>
    </row>
    <row r="3387" spans="1:5">
      <c r="A3387" t="s">
        <v>98</v>
      </c>
      <c r="B3387" t="s">
        <v>539</v>
      </c>
      <c r="C3387" t="s">
        <v>97</v>
      </c>
      <c r="D3387">
        <v>1972</v>
      </c>
    </row>
    <row r="3388" spans="1:5">
      <c r="A3388" t="s">
        <v>96</v>
      </c>
      <c r="B3388" t="s">
        <v>539</v>
      </c>
      <c r="C3388" t="s">
        <v>95</v>
      </c>
      <c r="D3388">
        <v>1972</v>
      </c>
      <c r="E3388">
        <v>774.52575109999998</v>
      </c>
    </row>
    <row r="3389" spans="1:5">
      <c r="A3389" t="s">
        <v>94</v>
      </c>
      <c r="B3389" t="s">
        <v>539</v>
      </c>
      <c r="C3389" t="s">
        <v>93</v>
      </c>
      <c r="D3389">
        <v>1972</v>
      </c>
    </row>
    <row r="3390" spans="1:5">
      <c r="A3390" t="s">
        <v>92</v>
      </c>
      <c r="B3390" t="s">
        <v>539</v>
      </c>
      <c r="C3390" t="s">
        <v>91</v>
      </c>
      <c r="D3390">
        <v>1972</v>
      </c>
    </row>
    <row r="3391" spans="1:5">
      <c r="A3391" t="s">
        <v>90</v>
      </c>
      <c r="B3391" t="s">
        <v>539</v>
      </c>
      <c r="C3391" t="s">
        <v>89</v>
      </c>
      <c r="D3391">
        <v>1972</v>
      </c>
      <c r="E3391">
        <v>5942.1487710000001</v>
      </c>
    </row>
    <row r="3392" spans="1:5">
      <c r="A3392" t="s">
        <v>88</v>
      </c>
      <c r="B3392" t="s">
        <v>539</v>
      </c>
      <c r="C3392" t="s">
        <v>87</v>
      </c>
      <c r="D3392">
        <v>1972</v>
      </c>
      <c r="E3392">
        <v>310.7410615</v>
      </c>
    </row>
    <row r="3393" spans="1:5">
      <c r="A3393" t="s">
        <v>86</v>
      </c>
      <c r="B3393" t="s">
        <v>539</v>
      </c>
      <c r="C3393" t="s">
        <v>85</v>
      </c>
      <c r="D3393">
        <v>1972</v>
      </c>
    </row>
    <row r="3394" spans="1:5">
      <c r="A3394" t="s">
        <v>84</v>
      </c>
      <c r="B3394" t="s">
        <v>539</v>
      </c>
      <c r="C3394" t="s">
        <v>83</v>
      </c>
      <c r="D3394">
        <v>1972</v>
      </c>
      <c r="E3394">
        <v>546.95106129999999</v>
      </c>
    </row>
    <row r="3395" spans="1:5">
      <c r="A3395" t="s">
        <v>82</v>
      </c>
      <c r="B3395" t="s">
        <v>539</v>
      </c>
      <c r="C3395" t="s">
        <v>81</v>
      </c>
      <c r="D3395">
        <v>1972</v>
      </c>
      <c r="E3395">
        <v>449.9439294</v>
      </c>
    </row>
    <row r="3396" spans="1:5">
      <c r="A3396" t="s">
        <v>80</v>
      </c>
      <c r="B3396" t="s">
        <v>539</v>
      </c>
      <c r="C3396" t="s">
        <v>79</v>
      </c>
      <c r="D3396">
        <v>1972</v>
      </c>
    </row>
    <row r="3397" spans="1:5">
      <c r="A3397" t="s">
        <v>78</v>
      </c>
      <c r="B3397" t="s">
        <v>539</v>
      </c>
      <c r="C3397" t="s">
        <v>77</v>
      </c>
      <c r="D3397">
        <v>1972</v>
      </c>
      <c r="E3397">
        <v>153.44999749999999</v>
      </c>
    </row>
    <row r="3398" spans="1:5">
      <c r="A3398" t="s">
        <v>76</v>
      </c>
      <c r="B3398" t="s">
        <v>536</v>
      </c>
      <c r="C3398" t="s">
        <v>75</v>
      </c>
      <c r="D3398">
        <v>1972</v>
      </c>
      <c r="E3398">
        <v>133.05926930000001</v>
      </c>
    </row>
    <row r="3399" spans="1:5">
      <c r="A3399" t="s">
        <v>74</v>
      </c>
      <c r="B3399" t="s">
        <v>536</v>
      </c>
      <c r="C3399" t="s">
        <v>73</v>
      </c>
      <c r="D3399">
        <v>1972</v>
      </c>
    </row>
    <row r="3400" spans="1:5">
      <c r="A3400" t="s">
        <v>72</v>
      </c>
      <c r="B3400" t="s">
        <v>539</v>
      </c>
      <c r="C3400" t="s">
        <v>71</v>
      </c>
      <c r="D3400">
        <v>1972</v>
      </c>
      <c r="E3400">
        <v>149.3505629</v>
      </c>
    </row>
    <row r="3401" spans="1:5">
      <c r="A3401" t="s">
        <v>70</v>
      </c>
      <c r="B3401" t="s">
        <v>539</v>
      </c>
      <c r="C3401" t="s">
        <v>69</v>
      </c>
      <c r="D3401">
        <v>1972</v>
      </c>
      <c r="E3401">
        <v>209.35655650000001</v>
      </c>
    </row>
    <row r="3402" spans="1:5">
      <c r="A3402" t="s">
        <v>68</v>
      </c>
      <c r="B3402" t="s">
        <v>539</v>
      </c>
      <c r="C3402" t="s">
        <v>67</v>
      </c>
      <c r="D3402">
        <v>1972</v>
      </c>
    </row>
    <row r="3403" spans="1:5">
      <c r="A3403" t="s">
        <v>66</v>
      </c>
      <c r="B3403" t="s">
        <v>539</v>
      </c>
      <c r="C3403" t="s">
        <v>65</v>
      </c>
      <c r="D3403">
        <v>1972</v>
      </c>
    </row>
    <row r="3404" spans="1:5">
      <c r="A3404" t="s">
        <v>64</v>
      </c>
      <c r="B3404" t="s">
        <v>536</v>
      </c>
      <c r="C3404" t="s">
        <v>63</v>
      </c>
      <c r="D3404">
        <v>1972</v>
      </c>
      <c r="E3404">
        <v>710.61547340000004</v>
      </c>
    </row>
    <row r="3405" spans="1:5">
      <c r="A3405" t="s">
        <v>62</v>
      </c>
      <c r="B3405" t="s">
        <v>539</v>
      </c>
      <c r="C3405" t="s">
        <v>61</v>
      </c>
      <c r="D3405">
        <v>1972</v>
      </c>
    </row>
    <row r="3406" spans="1:5">
      <c r="A3406" t="s">
        <v>60</v>
      </c>
      <c r="B3406" t="s">
        <v>536</v>
      </c>
      <c r="C3406" t="s">
        <v>59</v>
      </c>
      <c r="D3406">
        <v>1972</v>
      </c>
    </row>
    <row r="3407" spans="1:5">
      <c r="A3407" t="s">
        <v>58</v>
      </c>
      <c r="B3407" t="s">
        <v>539</v>
      </c>
      <c r="C3407" t="s">
        <v>57</v>
      </c>
      <c r="D3407">
        <v>1972</v>
      </c>
    </row>
    <row r="3408" spans="1:5">
      <c r="A3408" t="s">
        <v>56</v>
      </c>
      <c r="B3408" t="s">
        <v>536</v>
      </c>
      <c r="C3408" t="s">
        <v>55</v>
      </c>
      <c r="D3408">
        <v>1972</v>
      </c>
      <c r="E3408">
        <v>121.2404765</v>
      </c>
    </row>
    <row r="3409" spans="1:5">
      <c r="A3409" t="s">
        <v>54</v>
      </c>
      <c r="B3409" t="s">
        <v>536</v>
      </c>
      <c r="C3409" t="s">
        <v>53</v>
      </c>
      <c r="D3409">
        <v>1972</v>
      </c>
      <c r="E3409">
        <v>243.96791680000001</v>
      </c>
    </row>
    <row r="3410" spans="1:5">
      <c r="A3410" t="s">
        <v>52</v>
      </c>
      <c r="B3410" t="s">
        <v>539</v>
      </c>
      <c r="C3410" t="s">
        <v>51</v>
      </c>
      <c r="D3410">
        <v>1972</v>
      </c>
      <c r="E3410">
        <v>1118.339209</v>
      </c>
    </row>
    <row r="3411" spans="1:5">
      <c r="A3411" t="s">
        <v>50</v>
      </c>
      <c r="B3411" t="s">
        <v>539</v>
      </c>
      <c r="C3411" t="s">
        <v>49</v>
      </c>
      <c r="D3411">
        <v>1972</v>
      </c>
      <c r="E3411">
        <v>423.1599478</v>
      </c>
    </row>
    <row r="3412" spans="1:5">
      <c r="A3412" t="s">
        <v>6</v>
      </c>
      <c r="B3412" t="s">
        <v>539</v>
      </c>
      <c r="C3412" t="s">
        <v>48</v>
      </c>
      <c r="D3412">
        <v>1972</v>
      </c>
      <c r="E3412">
        <v>558.42156399999999</v>
      </c>
    </row>
    <row r="3413" spans="1:5">
      <c r="A3413" t="s">
        <v>47</v>
      </c>
      <c r="B3413" t="s">
        <v>539</v>
      </c>
      <c r="C3413" t="s">
        <v>46</v>
      </c>
      <c r="D3413">
        <v>1972</v>
      </c>
    </row>
    <row r="3414" spans="1:5">
      <c r="A3414" t="s">
        <v>45</v>
      </c>
      <c r="B3414" t="s">
        <v>539</v>
      </c>
      <c r="C3414" t="s">
        <v>44</v>
      </c>
      <c r="D3414">
        <v>1972</v>
      </c>
    </row>
    <row r="3415" spans="1:5">
      <c r="A3415" t="s">
        <v>43</v>
      </c>
      <c r="B3415" t="s">
        <v>539</v>
      </c>
      <c r="C3415" t="s">
        <v>42</v>
      </c>
      <c r="D3415">
        <v>1972</v>
      </c>
      <c r="E3415">
        <v>149.333189</v>
      </c>
    </row>
    <row r="3416" spans="1:5">
      <c r="A3416" t="s">
        <v>41</v>
      </c>
      <c r="B3416" t="s">
        <v>539</v>
      </c>
      <c r="C3416" t="s">
        <v>40</v>
      </c>
      <c r="D3416">
        <v>1972</v>
      </c>
    </row>
    <row r="3417" spans="1:5">
      <c r="A3417" t="s">
        <v>39</v>
      </c>
      <c r="B3417" t="s">
        <v>536</v>
      </c>
      <c r="C3417" t="s">
        <v>38</v>
      </c>
      <c r="D3417">
        <v>1972</v>
      </c>
      <c r="E3417">
        <v>327.84773960000001</v>
      </c>
    </row>
    <row r="3418" spans="1:5">
      <c r="A3418" t="s">
        <v>37</v>
      </c>
      <c r="B3418" t="s">
        <v>539</v>
      </c>
      <c r="C3418" t="s">
        <v>36</v>
      </c>
      <c r="D3418">
        <v>1972</v>
      </c>
      <c r="E3418">
        <v>775.99338539999997</v>
      </c>
    </row>
    <row r="3419" spans="1:5">
      <c r="A3419" t="s">
        <v>4</v>
      </c>
      <c r="B3419" t="s">
        <v>539</v>
      </c>
      <c r="C3419" t="s">
        <v>35</v>
      </c>
      <c r="D3419">
        <v>1972</v>
      </c>
      <c r="E3419">
        <v>6109.9258680000003</v>
      </c>
    </row>
    <row r="3420" spans="1:5">
      <c r="A3420" t="s">
        <v>34</v>
      </c>
      <c r="B3420" t="s">
        <v>539</v>
      </c>
      <c r="C3420" t="s">
        <v>33</v>
      </c>
      <c r="D3420">
        <v>1972</v>
      </c>
    </row>
    <row r="3421" spans="1:5">
      <c r="A3421" t="s">
        <v>32</v>
      </c>
      <c r="B3421" t="s">
        <v>539</v>
      </c>
      <c r="C3421" t="s">
        <v>31</v>
      </c>
      <c r="D3421">
        <v>1972</v>
      </c>
      <c r="E3421">
        <v>298.34083889999999</v>
      </c>
    </row>
    <row r="3422" spans="1:5">
      <c r="A3422" t="s">
        <v>30</v>
      </c>
      <c r="B3422" t="s">
        <v>539</v>
      </c>
      <c r="C3422" t="s">
        <v>29</v>
      </c>
      <c r="D3422">
        <v>1972</v>
      </c>
      <c r="E3422">
        <v>1295.970593</v>
      </c>
    </row>
    <row r="3423" spans="1:5">
      <c r="A3423" t="s">
        <v>28</v>
      </c>
      <c r="B3423" t="s">
        <v>539</v>
      </c>
      <c r="C3423" t="s">
        <v>27</v>
      </c>
      <c r="D3423">
        <v>1972</v>
      </c>
    </row>
    <row r="3424" spans="1:5">
      <c r="A3424" t="s">
        <v>26</v>
      </c>
      <c r="B3424" t="s">
        <v>539</v>
      </c>
      <c r="C3424" t="s">
        <v>25</v>
      </c>
      <c r="D3424">
        <v>1972</v>
      </c>
      <c r="E3424">
        <v>4040.7894740000002</v>
      </c>
    </row>
    <row r="3425" spans="1:5">
      <c r="A3425" t="s">
        <v>3</v>
      </c>
      <c r="B3425" t="s">
        <v>539</v>
      </c>
      <c r="C3425" t="s">
        <v>24</v>
      </c>
      <c r="D3425">
        <v>1972</v>
      </c>
    </row>
    <row r="3426" spans="1:5">
      <c r="A3426" t="s">
        <v>23</v>
      </c>
      <c r="B3426" t="s">
        <v>539</v>
      </c>
      <c r="C3426" t="s">
        <v>22</v>
      </c>
      <c r="D3426">
        <v>1972</v>
      </c>
    </row>
    <row r="3427" spans="1:5">
      <c r="A3427" t="s">
        <v>21</v>
      </c>
      <c r="B3427" t="s">
        <v>536</v>
      </c>
      <c r="C3427" t="s">
        <v>20</v>
      </c>
      <c r="D3427">
        <v>1972</v>
      </c>
      <c r="E3427">
        <v>981.03803129999994</v>
      </c>
    </row>
    <row r="3428" spans="1:5">
      <c r="A3428" t="s">
        <v>19</v>
      </c>
      <c r="B3428" t="s">
        <v>539</v>
      </c>
      <c r="C3428" t="s">
        <v>18</v>
      </c>
      <c r="D3428">
        <v>1972</v>
      </c>
    </row>
    <row r="3429" spans="1:5">
      <c r="A3429" t="s">
        <v>17</v>
      </c>
      <c r="B3429" t="s">
        <v>539</v>
      </c>
      <c r="C3429" t="s">
        <v>16</v>
      </c>
      <c r="D3429">
        <v>1972</v>
      </c>
    </row>
    <row r="3430" spans="1:5">
      <c r="A3430" t="s">
        <v>15</v>
      </c>
      <c r="B3430" t="s">
        <v>539</v>
      </c>
      <c r="C3430" t="s">
        <v>14</v>
      </c>
      <c r="D3430">
        <v>1972</v>
      </c>
    </row>
    <row r="3431" spans="1:5">
      <c r="A3431" t="s">
        <v>13</v>
      </c>
      <c r="B3431" t="s">
        <v>539</v>
      </c>
      <c r="C3431" t="s">
        <v>12</v>
      </c>
      <c r="D3431">
        <v>1972</v>
      </c>
      <c r="E3431">
        <v>899.80186679999997</v>
      </c>
    </row>
    <row r="3432" spans="1:5">
      <c r="A3432" t="s">
        <v>11</v>
      </c>
      <c r="B3432" t="s">
        <v>539</v>
      </c>
      <c r="C3432" t="s">
        <v>10</v>
      </c>
      <c r="D3432">
        <v>1972</v>
      </c>
      <c r="E3432">
        <v>427.46290140000002</v>
      </c>
    </row>
    <row r="3433" spans="1:5">
      <c r="A3433" t="s">
        <v>9</v>
      </c>
      <c r="B3433" t="s">
        <v>539</v>
      </c>
      <c r="C3433" t="s">
        <v>8</v>
      </c>
      <c r="D3433">
        <v>1972</v>
      </c>
      <c r="E3433">
        <v>483.70490369999999</v>
      </c>
    </row>
    <row r="3434" spans="1:5">
      <c r="A3434" t="s">
        <v>528</v>
      </c>
      <c r="B3434" t="s">
        <v>539</v>
      </c>
      <c r="C3434" t="s">
        <v>527</v>
      </c>
      <c r="D3434">
        <v>1973</v>
      </c>
    </row>
    <row r="3435" spans="1:5">
      <c r="A3435" t="s">
        <v>526</v>
      </c>
      <c r="B3435" t="s">
        <v>539</v>
      </c>
      <c r="C3435" t="s">
        <v>525</v>
      </c>
      <c r="D3435">
        <v>1973</v>
      </c>
      <c r="E3435">
        <v>144.11031890000001</v>
      </c>
    </row>
    <row r="3436" spans="1:5">
      <c r="A3436" t="s">
        <v>524</v>
      </c>
      <c r="B3436" t="s">
        <v>539</v>
      </c>
      <c r="C3436" t="s">
        <v>523</v>
      </c>
      <c r="D3436">
        <v>1973</v>
      </c>
    </row>
    <row r="3437" spans="1:5">
      <c r="A3437" t="s">
        <v>522</v>
      </c>
      <c r="B3437" t="s">
        <v>539</v>
      </c>
      <c r="C3437" t="s">
        <v>521</v>
      </c>
      <c r="D3437">
        <v>1973</v>
      </c>
    </row>
    <row r="3438" spans="1:5">
      <c r="A3438" t="s">
        <v>520</v>
      </c>
      <c r="B3438" t="s">
        <v>539</v>
      </c>
      <c r="C3438" t="s">
        <v>519</v>
      </c>
      <c r="D3438">
        <v>1973</v>
      </c>
      <c r="E3438">
        <v>5342.1685600000001</v>
      </c>
    </row>
    <row r="3439" spans="1:5">
      <c r="A3439" t="s">
        <v>518</v>
      </c>
      <c r="B3439" t="s">
        <v>536</v>
      </c>
      <c r="C3439" t="s">
        <v>517</v>
      </c>
      <c r="D3439">
        <v>1973</v>
      </c>
      <c r="E3439">
        <v>414.09739869999999</v>
      </c>
    </row>
    <row r="3440" spans="1:5">
      <c r="A3440" t="s">
        <v>516</v>
      </c>
      <c r="B3440" t="s">
        <v>539</v>
      </c>
      <c r="C3440" t="s">
        <v>515</v>
      </c>
      <c r="D3440">
        <v>1973</v>
      </c>
    </row>
    <row r="3441" spans="1:5">
      <c r="A3441" t="s">
        <v>1</v>
      </c>
      <c r="B3441" t="s">
        <v>539</v>
      </c>
      <c r="C3441" t="s">
        <v>514</v>
      </c>
      <c r="D3441">
        <v>1973</v>
      </c>
      <c r="E3441">
        <v>2083.9722179999999</v>
      </c>
    </row>
    <row r="3442" spans="1:5">
      <c r="A3442" t="s">
        <v>513</v>
      </c>
      <c r="B3442" t="s">
        <v>539</v>
      </c>
      <c r="C3442" t="s">
        <v>512</v>
      </c>
      <c r="D3442">
        <v>1973</v>
      </c>
    </row>
    <row r="3443" spans="1:5">
      <c r="A3443" t="s">
        <v>511</v>
      </c>
      <c r="B3443" t="s">
        <v>539</v>
      </c>
      <c r="C3443" t="s">
        <v>510</v>
      </c>
      <c r="D3443">
        <v>1973</v>
      </c>
    </row>
    <row r="3444" spans="1:5">
      <c r="A3444" t="s">
        <v>509</v>
      </c>
      <c r="B3444" t="s">
        <v>539</v>
      </c>
      <c r="C3444" t="s">
        <v>508</v>
      </c>
      <c r="D3444">
        <v>1973</v>
      </c>
    </row>
    <row r="3445" spans="1:5">
      <c r="A3445" t="s">
        <v>507</v>
      </c>
      <c r="B3445" t="s">
        <v>539</v>
      </c>
      <c r="C3445" t="s">
        <v>506</v>
      </c>
      <c r="D3445">
        <v>1973</v>
      </c>
      <c r="E3445">
        <v>4766.9798879999998</v>
      </c>
    </row>
    <row r="3446" spans="1:5">
      <c r="A3446" t="s">
        <v>505</v>
      </c>
      <c r="B3446" t="s">
        <v>539</v>
      </c>
      <c r="C3446" t="s">
        <v>504</v>
      </c>
      <c r="D3446">
        <v>1973</v>
      </c>
      <c r="E3446">
        <v>3881.3497170000001</v>
      </c>
    </row>
    <row r="3447" spans="1:5">
      <c r="A3447" t="s">
        <v>503</v>
      </c>
      <c r="B3447" t="s">
        <v>539</v>
      </c>
      <c r="C3447" t="s">
        <v>502</v>
      </c>
      <c r="D3447">
        <v>1973</v>
      </c>
    </row>
    <row r="3448" spans="1:5">
      <c r="A3448" t="s">
        <v>501</v>
      </c>
      <c r="B3448" t="s">
        <v>539</v>
      </c>
      <c r="C3448" t="s">
        <v>500</v>
      </c>
      <c r="D3448">
        <v>1973</v>
      </c>
      <c r="E3448">
        <v>85.047000150000002</v>
      </c>
    </row>
    <row r="3449" spans="1:5">
      <c r="A3449" t="s">
        <v>499</v>
      </c>
      <c r="B3449" t="s">
        <v>539</v>
      </c>
      <c r="C3449" t="s">
        <v>498</v>
      </c>
      <c r="D3449">
        <v>1973</v>
      </c>
      <c r="E3449">
        <v>4927.2005879999997</v>
      </c>
    </row>
    <row r="3450" spans="1:5">
      <c r="A3450" t="s">
        <v>497</v>
      </c>
      <c r="B3450" t="s">
        <v>539</v>
      </c>
      <c r="C3450" t="s">
        <v>496</v>
      </c>
      <c r="D3450">
        <v>1973</v>
      </c>
      <c r="E3450">
        <v>161.98737370000001</v>
      </c>
    </row>
    <row r="3451" spans="1:5">
      <c r="A3451" t="s">
        <v>495</v>
      </c>
      <c r="B3451" t="s">
        <v>539</v>
      </c>
      <c r="C3451" t="s">
        <v>494</v>
      </c>
      <c r="D3451">
        <v>1973</v>
      </c>
      <c r="E3451">
        <v>113.7805843</v>
      </c>
    </row>
    <row r="3452" spans="1:5">
      <c r="A3452" t="s">
        <v>2</v>
      </c>
      <c r="B3452" t="s">
        <v>539</v>
      </c>
      <c r="C3452" t="s">
        <v>493</v>
      </c>
      <c r="D3452">
        <v>1973</v>
      </c>
      <c r="E3452">
        <v>117.7258149</v>
      </c>
    </row>
    <row r="3453" spans="1:5">
      <c r="A3453" t="s">
        <v>492</v>
      </c>
      <c r="B3453" t="s">
        <v>539</v>
      </c>
      <c r="C3453" t="s">
        <v>491</v>
      </c>
      <c r="D3453">
        <v>1973</v>
      </c>
    </row>
    <row r="3454" spans="1:5">
      <c r="A3454" t="s">
        <v>490</v>
      </c>
      <c r="B3454" t="s">
        <v>539</v>
      </c>
      <c r="C3454" t="s">
        <v>489</v>
      </c>
      <c r="D3454">
        <v>1973</v>
      </c>
    </row>
    <row r="3455" spans="1:5">
      <c r="A3455" t="s">
        <v>488</v>
      </c>
      <c r="B3455" t="s">
        <v>539</v>
      </c>
      <c r="C3455" t="s">
        <v>487</v>
      </c>
      <c r="D3455">
        <v>1973</v>
      </c>
      <c r="E3455">
        <v>3696.6631400000001</v>
      </c>
    </row>
    <row r="3456" spans="1:5">
      <c r="A3456" t="s">
        <v>486</v>
      </c>
      <c r="B3456" t="s">
        <v>539</v>
      </c>
      <c r="C3456" t="s">
        <v>485</v>
      </c>
      <c r="D3456">
        <v>1973</v>
      </c>
    </row>
    <row r="3457" spans="1:5">
      <c r="A3457" t="s">
        <v>484</v>
      </c>
      <c r="B3457" t="s">
        <v>539</v>
      </c>
      <c r="C3457" t="s">
        <v>483</v>
      </c>
      <c r="D3457">
        <v>1973</v>
      </c>
    </row>
    <row r="3458" spans="1:5">
      <c r="A3458" t="s">
        <v>482</v>
      </c>
      <c r="B3458" t="s">
        <v>539</v>
      </c>
      <c r="C3458" t="s">
        <v>481</v>
      </c>
      <c r="D3458">
        <v>1973</v>
      </c>
      <c r="E3458">
        <v>605.93344070000001</v>
      </c>
    </row>
    <row r="3459" spans="1:5">
      <c r="A3459" t="s">
        <v>480</v>
      </c>
      <c r="B3459" t="s">
        <v>539</v>
      </c>
      <c r="C3459" t="s">
        <v>479</v>
      </c>
      <c r="D3459">
        <v>1973</v>
      </c>
      <c r="E3459">
        <v>5009.2936799999998</v>
      </c>
    </row>
    <row r="3460" spans="1:5">
      <c r="A3460" t="s">
        <v>478</v>
      </c>
      <c r="B3460" t="s">
        <v>539</v>
      </c>
      <c r="C3460" t="s">
        <v>477</v>
      </c>
      <c r="D3460">
        <v>1973</v>
      </c>
      <c r="E3460">
        <v>263.21061200000003</v>
      </c>
    </row>
    <row r="3461" spans="1:5">
      <c r="A3461" t="s">
        <v>476</v>
      </c>
      <c r="B3461" t="s">
        <v>539</v>
      </c>
      <c r="C3461" t="s">
        <v>475</v>
      </c>
      <c r="D3461">
        <v>1973</v>
      </c>
      <c r="E3461">
        <v>772.81879130000004</v>
      </c>
    </row>
    <row r="3462" spans="1:5">
      <c r="A3462" t="s">
        <v>474</v>
      </c>
      <c r="B3462" t="s">
        <v>539</v>
      </c>
      <c r="C3462" t="s">
        <v>473</v>
      </c>
      <c r="D3462">
        <v>1973</v>
      </c>
    </row>
    <row r="3463" spans="1:5">
      <c r="A3463" t="s">
        <v>472</v>
      </c>
      <c r="B3463" t="s">
        <v>539</v>
      </c>
      <c r="C3463" t="s">
        <v>471</v>
      </c>
      <c r="D3463">
        <v>1973</v>
      </c>
      <c r="E3463">
        <v>2915.2665830000001</v>
      </c>
    </row>
    <row r="3464" spans="1:5">
      <c r="A3464" t="s">
        <v>470</v>
      </c>
      <c r="B3464" t="s">
        <v>539</v>
      </c>
      <c r="C3464" t="s">
        <v>469</v>
      </c>
      <c r="D3464">
        <v>1973</v>
      </c>
    </row>
    <row r="3465" spans="1:5">
      <c r="A3465" t="s">
        <v>468</v>
      </c>
      <c r="B3465" t="s">
        <v>539</v>
      </c>
      <c r="C3465" t="s">
        <v>467</v>
      </c>
      <c r="D3465">
        <v>1973</v>
      </c>
      <c r="E3465">
        <v>317.66464029999997</v>
      </c>
    </row>
    <row r="3466" spans="1:5">
      <c r="A3466" t="s">
        <v>466</v>
      </c>
      <c r="B3466" t="s">
        <v>539</v>
      </c>
      <c r="C3466" t="s">
        <v>465</v>
      </c>
      <c r="D3466">
        <v>1973</v>
      </c>
      <c r="E3466">
        <v>140.01307349999999</v>
      </c>
    </row>
    <row r="3467" spans="1:5">
      <c r="A3467" t="s">
        <v>464</v>
      </c>
      <c r="B3467" t="s">
        <v>539</v>
      </c>
      <c r="C3467" t="s">
        <v>463</v>
      </c>
      <c r="D3467">
        <v>1973</v>
      </c>
      <c r="E3467">
        <v>5870.6005640000003</v>
      </c>
    </row>
    <row r="3468" spans="1:5">
      <c r="A3468" t="s">
        <v>462</v>
      </c>
      <c r="B3468" t="s">
        <v>536</v>
      </c>
      <c r="C3468" t="s">
        <v>461</v>
      </c>
      <c r="D3468">
        <v>1973</v>
      </c>
    </row>
    <row r="3469" spans="1:5">
      <c r="A3469" t="s">
        <v>460</v>
      </c>
      <c r="B3469" t="s">
        <v>539</v>
      </c>
      <c r="C3469" t="s">
        <v>459</v>
      </c>
      <c r="D3469">
        <v>1973</v>
      </c>
    </row>
    <row r="3470" spans="1:5">
      <c r="A3470" t="s">
        <v>458</v>
      </c>
      <c r="B3470" t="s">
        <v>539</v>
      </c>
      <c r="C3470" t="s">
        <v>457</v>
      </c>
      <c r="D3470">
        <v>1973</v>
      </c>
    </row>
    <row r="3471" spans="1:5">
      <c r="A3471" t="s">
        <v>456</v>
      </c>
      <c r="B3471" t="s">
        <v>539</v>
      </c>
      <c r="C3471" t="s">
        <v>455</v>
      </c>
      <c r="D3471">
        <v>1973</v>
      </c>
      <c r="E3471">
        <v>1667.5682690000001</v>
      </c>
    </row>
    <row r="3472" spans="1:5">
      <c r="A3472" t="s">
        <v>454</v>
      </c>
      <c r="B3472" t="s">
        <v>539</v>
      </c>
      <c r="C3472" t="s">
        <v>453</v>
      </c>
      <c r="D3472">
        <v>1973</v>
      </c>
      <c r="E3472">
        <v>157.09037430000001</v>
      </c>
    </row>
    <row r="3473" spans="1:5">
      <c r="A3473" t="s">
        <v>679</v>
      </c>
      <c r="B3473" t="s">
        <v>539</v>
      </c>
      <c r="C3473" t="s">
        <v>451</v>
      </c>
      <c r="D3473">
        <v>1973</v>
      </c>
      <c r="E3473">
        <v>417.10655059999999</v>
      </c>
    </row>
    <row r="3474" spans="1:5">
      <c r="A3474" t="s">
        <v>450</v>
      </c>
      <c r="B3474" t="s">
        <v>539</v>
      </c>
      <c r="C3474" t="s">
        <v>449</v>
      </c>
      <c r="D3474">
        <v>1973</v>
      </c>
      <c r="E3474">
        <v>249.09025410000001</v>
      </c>
    </row>
    <row r="3475" spans="1:5">
      <c r="A3475" t="s">
        <v>448</v>
      </c>
      <c r="B3475" t="s">
        <v>539</v>
      </c>
      <c r="C3475" t="s">
        <v>447</v>
      </c>
      <c r="D3475">
        <v>1973</v>
      </c>
      <c r="E3475">
        <v>362.86378989999997</v>
      </c>
    </row>
    <row r="3476" spans="1:5">
      <c r="A3476" t="s">
        <v>446</v>
      </c>
      <c r="B3476" t="s">
        <v>539</v>
      </c>
      <c r="C3476" t="s">
        <v>445</v>
      </c>
      <c r="D3476">
        <v>1973</v>
      </c>
      <c r="E3476">
        <v>362.2702779</v>
      </c>
    </row>
    <row r="3477" spans="1:5">
      <c r="A3477" t="s">
        <v>444</v>
      </c>
      <c r="B3477" t="s">
        <v>539</v>
      </c>
      <c r="C3477" t="s">
        <v>443</v>
      </c>
      <c r="D3477">
        <v>1973</v>
      </c>
      <c r="E3477">
        <v>435.732888</v>
      </c>
    </row>
    <row r="3478" spans="1:5">
      <c r="A3478" t="s">
        <v>442</v>
      </c>
      <c r="B3478" t="s">
        <v>539</v>
      </c>
      <c r="C3478" t="s">
        <v>441</v>
      </c>
      <c r="D3478">
        <v>1973</v>
      </c>
    </row>
    <row r="3479" spans="1:5">
      <c r="A3479" t="s">
        <v>440</v>
      </c>
      <c r="B3479" t="s">
        <v>539</v>
      </c>
      <c r="C3479" t="s">
        <v>439</v>
      </c>
      <c r="D3479">
        <v>1973</v>
      </c>
    </row>
    <row r="3480" spans="1:5">
      <c r="A3480" t="s">
        <v>438</v>
      </c>
      <c r="B3480" t="s">
        <v>539</v>
      </c>
      <c r="C3480" t="s">
        <v>437</v>
      </c>
      <c r="D3480">
        <v>1973</v>
      </c>
      <c r="E3480">
        <v>766.08871239999996</v>
      </c>
    </row>
    <row r="3481" spans="1:5">
      <c r="A3481" t="s">
        <v>436</v>
      </c>
      <c r="B3481" t="s">
        <v>536</v>
      </c>
      <c r="C3481" t="s">
        <v>435</v>
      </c>
      <c r="D3481">
        <v>1973</v>
      </c>
      <c r="E3481">
        <v>1017.292848</v>
      </c>
    </row>
    <row r="3482" spans="1:5">
      <c r="A3482" t="s">
        <v>434</v>
      </c>
      <c r="B3482" t="s">
        <v>539</v>
      </c>
      <c r="C3482" t="s">
        <v>433</v>
      </c>
      <c r="D3482">
        <v>1973</v>
      </c>
      <c r="E3482">
        <v>1088.4539070000001</v>
      </c>
    </row>
    <row r="3483" spans="1:5">
      <c r="A3483" t="s">
        <v>432</v>
      </c>
      <c r="B3483" t="s">
        <v>539</v>
      </c>
      <c r="C3483" t="s">
        <v>431</v>
      </c>
      <c r="D3483">
        <v>1973</v>
      </c>
    </row>
    <row r="3484" spans="1:5">
      <c r="A3484" t="s">
        <v>430</v>
      </c>
      <c r="B3484" t="s">
        <v>539</v>
      </c>
      <c r="C3484" t="s">
        <v>429</v>
      </c>
      <c r="D3484">
        <v>1973</v>
      </c>
    </row>
    <row r="3485" spans="1:5">
      <c r="A3485" t="s">
        <v>428</v>
      </c>
      <c r="B3485" t="s">
        <v>539</v>
      </c>
      <c r="C3485" t="s">
        <v>427</v>
      </c>
      <c r="D3485">
        <v>1973</v>
      </c>
    </row>
    <row r="3486" spans="1:5">
      <c r="A3486" t="s">
        <v>426</v>
      </c>
      <c r="B3486" t="s">
        <v>539</v>
      </c>
      <c r="C3486" t="s">
        <v>425</v>
      </c>
      <c r="D3486">
        <v>1973</v>
      </c>
    </row>
    <row r="3487" spans="1:5">
      <c r="A3487" t="s">
        <v>7</v>
      </c>
      <c r="B3487" t="s">
        <v>539</v>
      </c>
      <c r="C3487" t="s">
        <v>424</v>
      </c>
      <c r="D3487">
        <v>1973</v>
      </c>
      <c r="E3487">
        <v>5027.6603089999999</v>
      </c>
    </row>
    <row r="3488" spans="1:5">
      <c r="A3488" t="s">
        <v>423</v>
      </c>
      <c r="B3488" t="s">
        <v>539</v>
      </c>
      <c r="C3488" t="s">
        <v>422</v>
      </c>
      <c r="D3488">
        <v>1973</v>
      </c>
    </row>
    <row r="3489" spans="1:5">
      <c r="A3489" t="s">
        <v>421</v>
      </c>
      <c r="B3489" t="s">
        <v>539</v>
      </c>
      <c r="C3489" t="s">
        <v>420</v>
      </c>
      <c r="D3489">
        <v>1973</v>
      </c>
    </row>
    <row r="3490" spans="1:5">
      <c r="A3490" t="s">
        <v>419</v>
      </c>
      <c r="B3490" t="s">
        <v>539</v>
      </c>
      <c r="C3490" t="s">
        <v>418</v>
      </c>
      <c r="D3490">
        <v>1973</v>
      </c>
      <c r="E3490">
        <v>6119.3726580000002</v>
      </c>
    </row>
    <row r="3491" spans="1:5">
      <c r="A3491" t="s">
        <v>417</v>
      </c>
      <c r="B3491" t="s">
        <v>539</v>
      </c>
      <c r="C3491" t="s">
        <v>416</v>
      </c>
      <c r="D3491">
        <v>1973</v>
      </c>
      <c r="E3491">
        <v>479.54404149999999</v>
      </c>
    </row>
    <row r="3492" spans="1:5">
      <c r="A3492" t="s">
        <v>415</v>
      </c>
      <c r="B3492" t="s">
        <v>539</v>
      </c>
      <c r="C3492" t="s">
        <v>414</v>
      </c>
      <c r="D3492">
        <v>1973</v>
      </c>
      <c r="E3492">
        <v>551.43444169999998</v>
      </c>
    </row>
    <row r="3493" spans="1:5">
      <c r="A3493" t="s">
        <v>413</v>
      </c>
      <c r="B3493" t="s">
        <v>536</v>
      </c>
      <c r="C3493" t="s">
        <v>412</v>
      </c>
      <c r="D3493">
        <v>1973</v>
      </c>
      <c r="E3493">
        <v>161.829373</v>
      </c>
    </row>
    <row r="3494" spans="1:5">
      <c r="A3494" t="s">
        <v>411</v>
      </c>
      <c r="B3494" t="s">
        <v>536</v>
      </c>
      <c r="C3494" t="s">
        <v>410</v>
      </c>
      <c r="D3494">
        <v>1973</v>
      </c>
      <c r="E3494">
        <v>314.79525050000001</v>
      </c>
    </row>
    <row r="3495" spans="1:5">
      <c r="A3495" t="s">
        <v>409</v>
      </c>
      <c r="B3495" t="s">
        <v>536</v>
      </c>
      <c r="C3495" t="s">
        <v>408</v>
      </c>
      <c r="D3495">
        <v>1973</v>
      </c>
      <c r="E3495">
        <v>533.58693570000003</v>
      </c>
    </row>
    <row r="3496" spans="1:5">
      <c r="A3496" t="s">
        <v>407</v>
      </c>
      <c r="B3496" t="s">
        <v>536</v>
      </c>
      <c r="C3496" t="s">
        <v>406</v>
      </c>
      <c r="D3496">
        <v>1973</v>
      </c>
    </row>
    <row r="3497" spans="1:5">
      <c r="A3497" t="s">
        <v>405</v>
      </c>
      <c r="B3497" t="s">
        <v>536</v>
      </c>
      <c r="C3497" t="s">
        <v>404</v>
      </c>
      <c r="D3497">
        <v>1973</v>
      </c>
      <c r="E3497">
        <v>2288.1006849999999</v>
      </c>
    </row>
    <row r="3498" spans="1:5">
      <c r="A3498" t="s">
        <v>403</v>
      </c>
      <c r="B3498" t="s">
        <v>539</v>
      </c>
      <c r="C3498" t="s">
        <v>402</v>
      </c>
      <c r="D3498">
        <v>1973</v>
      </c>
      <c r="E3498">
        <v>588.59724649999998</v>
      </c>
    </row>
    <row r="3499" spans="1:5">
      <c r="A3499" t="s">
        <v>401</v>
      </c>
      <c r="B3499" t="s">
        <v>539</v>
      </c>
      <c r="C3499" t="s">
        <v>400</v>
      </c>
      <c r="D3499">
        <v>1973</v>
      </c>
      <c r="E3499">
        <v>256.52764029999997</v>
      </c>
    </row>
    <row r="3500" spans="1:5">
      <c r="A3500" t="s">
        <v>399</v>
      </c>
      <c r="B3500" t="s">
        <v>536</v>
      </c>
      <c r="C3500" t="s">
        <v>398</v>
      </c>
      <c r="D3500">
        <v>1973</v>
      </c>
      <c r="E3500">
        <v>3892.0277510000001</v>
      </c>
    </row>
    <row r="3501" spans="1:5">
      <c r="A3501" t="s">
        <v>397</v>
      </c>
      <c r="B3501" t="s">
        <v>539</v>
      </c>
      <c r="C3501" t="s">
        <v>396</v>
      </c>
      <c r="D3501">
        <v>1973</v>
      </c>
    </row>
    <row r="3502" spans="1:5">
      <c r="A3502" t="s">
        <v>395</v>
      </c>
      <c r="B3502" t="s">
        <v>539</v>
      </c>
      <c r="C3502" t="s">
        <v>394</v>
      </c>
      <c r="D3502">
        <v>1973</v>
      </c>
      <c r="E3502">
        <v>2241.4488470000001</v>
      </c>
    </row>
    <row r="3503" spans="1:5">
      <c r="A3503" t="s">
        <v>393</v>
      </c>
      <c r="B3503" t="s">
        <v>539</v>
      </c>
      <c r="C3503" t="s">
        <v>392</v>
      </c>
      <c r="D3503">
        <v>1973</v>
      </c>
    </row>
    <row r="3504" spans="1:5">
      <c r="A3504" t="s">
        <v>5</v>
      </c>
      <c r="B3504" t="s">
        <v>539</v>
      </c>
      <c r="C3504" t="s">
        <v>391</v>
      </c>
      <c r="D3504">
        <v>1973</v>
      </c>
    </row>
    <row r="3505" spans="1:5">
      <c r="A3505" t="s">
        <v>390</v>
      </c>
      <c r="B3505" t="s">
        <v>536</v>
      </c>
      <c r="C3505" t="s">
        <v>389</v>
      </c>
      <c r="D3505">
        <v>1973</v>
      </c>
      <c r="E3505">
        <v>3268.5654060000002</v>
      </c>
    </row>
    <row r="3506" spans="1:5">
      <c r="A3506" t="s">
        <v>388</v>
      </c>
      <c r="B3506" t="s">
        <v>536</v>
      </c>
      <c r="C3506" t="s">
        <v>387</v>
      </c>
      <c r="D3506">
        <v>1973</v>
      </c>
    </row>
    <row r="3507" spans="1:5">
      <c r="A3507" t="s">
        <v>386</v>
      </c>
      <c r="B3507" t="s">
        <v>539</v>
      </c>
      <c r="C3507" t="s">
        <v>385</v>
      </c>
      <c r="D3507">
        <v>1973</v>
      </c>
      <c r="E3507">
        <v>4176.2727610000002</v>
      </c>
    </row>
    <row r="3508" spans="1:5">
      <c r="A3508" t="s">
        <v>384</v>
      </c>
      <c r="B3508" t="s">
        <v>539</v>
      </c>
      <c r="C3508" t="s">
        <v>383</v>
      </c>
      <c r="D3508">
        <v>1973</v>
      </c>
      <c r="E3508">
        <v>768.73845549999999</v>
      </c>
    </row>
    <row r="3509" spans="1:5">
      <c r="A3509" t="s">
        <v>382</v>
      </c>
      <c r="B3509" t="s">
        <v>539</v>
      </c>
      <c r="C3509" t="s">
        <v>381</v>
      </c>
      <c r="D3509">
        <v>1973</v>
      </c>
      <c r="E3509">
        <v>4965.8547689999996</v>
      </c>
    </row>
    <row r="3510" spans="1:5">
      <c r="A3510" t="s">
        <v>380</v>
      </c>
      <c r="B3510" t="s">
        <v>539</v>
      </c>
      <c r="C3510" t="s">
        <v>379</v>
      </c>
      <c r="D3510">
        <v>1973</v>
      </c>
    </row>
    <row r="3511" spans="1:5">
      <c r="A3511" t="s">
        <v>378</v>
      </c>
      <c r="B3511" t="s">
        <v>539</v>
      </c>
      <c r="C3511" t="s">
        <v>377</v>
      </c>
      <c r="D3511">
        <v>1973</v>
      </c>
    </row>
    <row r="3512" spans="1:5">
      <c r="A3512" t="s">
        <v>376</v>
      </c>
      <c r="B3512" t="s">
        <v>539</v>
      </c>
      <c r="C3512" t="s">
        <v>375</v>
      </c>
      <c r="D3512">
        <v>1973</v>
      </c>
      <c r="E3512">
        <v>1157.1508180000001</v>
      </c>
    </row>
    <row r="3513" spans="1:5">
      <c r="A3513" t="s">
        <v>374</v>
      </c>
      <c r="B3513" t="s">
        <v>539</v>
      </c>
      <c r="C3513" t="s">
        <v>373</v>
      </c>
      <c r="D3513">
        <v>1973</v>
      </c>
      <c r="E3513">
        <v>3426.2762210000001</v>
      </c>
    </row>
    <row r="3514" spans="1:5">
      <c r="A3514" t="s">
        <v>372</v>
      </c>
      <c r="B3514" t="s">
        <v>539</v>
      </c>
      <c r="C3514" t="s">
        <v>371</v>
      </c>
      <c r="D3514">
        <v>1973</v>
      </c>
    </row>
    <row r="3515" spans="1:5">
      <c r="A3515" t="s">
        <v>370</v>
      </c>
      <c r="B3515" t="s">
        <v>539</v>
      </c>
      <c r="C3515" t="s">
        <v>369</v>
      </c>
      <c r="D3515">
        <v>1973</v>
      </c>
      <c r="E3515">
        <v>263.68596400000001</v>
      </c>
    </row>
    <row r="3516" spans="1:5">
      <c r="A3516" t="s">
        <v>368</v>
      </c>
      <c r="B3516" t="s">
        <v>539</v>
      </c>
      <c r="C3516" t="s">
        <v>367</v>
      </c>
      <c r="D3516">
        <v>1973</v>
      </c>
    </row>
    <row r="3517" spans="1:5">
      <c r="A3517" t="s">
        <v>366</v>
      </c>
      <c r="B3517" t="s">
        <v>539</v>
      </c>
      <c r="C3517" t="s">
        <v>365</v>
      </c>
      <c r="D3517">
        <v>1973</v>
      </c>
    </row>
    <row r="3518" spans="1:5">
      <c r="A3518" t="s">
        <v>364</v>
      </c>
      <c r="B3518" t="s">
        <v>539</v>
      </c>
      <c r="C3518" t="s">
        <v>363</v>
      </c>
      <c r="D3518">
        <v>1973</v>
      </c>
      <c r="E3518">
        <v>153.4883772</v>
      </c>
    </row>
    <row r="3519" spans="1:5">
      <c r="A3519" t="s">
        <v>362</v>
      </c>
      <c r="B3519" t="s">
        <v>539</v>
      </c>
      <c r="C3519" t="s">
        <v>361</v>
      </c>
      <c r="D3519">
        <v>1973</v>
      </c>
      <c r="E3519">
        <v>118.1761217</v>
      </c>
    </row>
    <row r="3520" spans="1:5">
      <c r="A3520" t="s">
        <v>360</v>
      </c>
      <c r="B3520" t="s">
        <v>539</v>
      </c>
      <c r="C3520" t="s">
        <v>359</v>
      </c>
      <c r="D3520">
        <v>1973</v>
      </c>
      <c r="E3520">
        <v>288.95786049999998</v>
      </c>
    </row>
    <row r="3521" spans="1:5">
      <c r="A3521" t="s">
        <v>358</v>
      </c>
      <c r="B3521" t="s">
        <v>539</v>
      </c>
      <c r="C3521" t="s">
        <v>357</v>
      </c>
      <c r="D3521">
        <v>1973</v>
      </c>
      <c r="E3521">
        <v>2502.8143580000001</v>
      </c>
    </row>
    <row r="3522" spans="1:5">
      <c r="A3522" t="s">
        <v>356</v>
      </c>
      <c r="B3522" t="s">
        <v>539</v>
      </c>
      <c r="C3522" t="s">
        <v>355</v>
      </c>
      <c r="D3522">
        <v>1973</v>
      </c>
    </row>
    <row r="3523" spans="1:5">
      <c r="A3523" t="s">
        <v>354</v>
      </c>
      <c r="B3523" t="s">
        <v>539</v>
      </c>
      <c r="C3523" t="s">
        <v>353</v>
      </c>
      <c r="D3523">
        <v>1973</v>
      </c>
      <c r="E3523">
        <v>2860.2805760000001</v>
      </c>
    </row>
    <row r="3524" spans="1:5">
      <c r="A3524" t="s">
        <v>352</v>
      </c>
      <c r="B3524" t="s">
        <v>539</v>
      </c>
      <c r="C3524" t="s">
        <v>351</v>
      </c>
      <c r="D3524">
        <v>1973</v>
      </c>
      <c r="E3524">
        <v>420.86779819999998</v>
      </c>
    </row>
    <row r="3525" spans="1:5">
      <c r="A3525" t="s">
        <v>350</v>
      </c>
      <c r="B3525" t="s">
        <v>539</v>
      </c>
      <c r="C3525" t="s">
        <v>349</v>
      </c>
      <c r="D3525">
        <v>1973</v>
      </c>
    </row>
    <row r="3526" spans="1:5">
      <c r="A3526" t="s">
        <v>348</v>
      </c>
      <c r="B3526" t="s">
        <v>539</v>
      </c>
      <c r="C3526" t="s">
        <v>347</v>
      </c>
      <c r="D3526">
        <v>1973</v>
      </c>
      <c r="E3526">
        <v>420.6615817</v>
      </c>
    </row>
    <row r="3527" spans="1:5">
      <c r="A3527" t="s">
        <v>346</v>
      </c>
      <c r="B3527" t="s">
        <v>536</v>
      </c>
      <c r="C3527" t="s">
        <v>345</v>
      </c>
      <c r="D3527">
        <v>1973</v>
      </c>
      <c r="E3527">
        <v>4247.613147</v>
      </c>
    </row>
    <row r="3528" spans="1:5">
      <c r="A3528" t="s">
        <v>344</v>
      </c>
      <c r="B3528" t="s">
        <v>539</v>
      </c>
      <c r="C3528" t="s">
        <v>343</v>
      </c>
      <c r="D3528">
        <v>1973</v>
      </c>
      <c r="E3528">
        <v>1893.1812420000001</v>
      </c>
    </row>
    <row r="3529" spans="1:5">
      <c r="A3529" t="s">
        <v>342</v>
      </c>
      <c r="B3529" t="s">
        <v>539</v>
      </c>
      <c r="C3529" t="s">
        <v>341</v>
      </c>
      <c r="D3529">
        <v>1973</v>
      </c>
      <c r="E3529">
        <v>307.34314380000001</v>
      </c>
    </row>
    <row r="3530" spans="1:5">
      <c r="A3530" t="s">
        <v>340</v>
      </c>
      <c r="B3530" t="s">
        <v>536</v>
      </c>
      <c r="C3530" t="s">
        <v>339</v>
      </c>
      <c r="D3530">
        <v>1973</v>
      </c>
      <c r="E3530">
        <v>202.01957089999999</v>
      </c>
    </row>
    <row r="3531" spans="1:5">
      <c r="A3531" t="s">
        <v>338</v>
      </c>
      <c r="B3531" t="s">
        <v>539</v>
      </c>
      <c r="C3531" t="s">
        <v>337</v>
      </c>
      <c r="D3531">
        <v>1973</v>
      </c>
    </row>
    <row r="3532" spans="1:5">
      <c r="A3532" t="s">
        <v>336</v>
      </c>
      <c r="B3532" t="s">
        <v>539</v>
      </c>
      <c r="C3532" t="s">
        <v>335</v>
      </c>
      <c r="D3532">
        <v>1973</v>
      </c>
    </row>
    <row r="3533" spans="1:5">
      <c r="A3533" t="s">
        <v>334</v>
      </c>
      <c r="B3533" t="s">
        <v>539</v>
      </c>
      <c r="C3533" t="s">
        <v>333</v>
      </c>
      <c r="D3533">
        <v>1973</v>
      </c>
    </row>
    <row r="3534" spans="1:5">
      <c r="A3534" t="s">
        <v>332</v>
      </c>
      <c r="B3534" t="s">
        <v>536</v>
      </c>
      <c r="C3534" t="s">
        <v>331</v>
      </c>
      <c r="D3534">
        <v>1973</v>
      </c>
      <c r="E3534">
        <v>330.73997700000001</v>
      </c>
    </row>
    <row r="3535" spans="1:5">
      <c r="A3535" t="s">
        <v>330</v>
      </c>
      <c r="B3535" t="s">
        <v>536</v>
      </c>
      <c r="C3535" t="s">
        <v>329</v>
      </c>
      <c r="D3535">
        <v>1973</v>
      </c>
      <c r="E3535">
        <v>305.6637738</v>
      </c>
    </row>
    <row r="3536" spans="1:5">
      <c r="A3536" t="s">
        <v>328</v>
      </c>
      <c r="B3536" t="s">
        <v>536</v>
      </c>
      <c r="C3536" t="s">
        <v>327</v>
      </c>
      <c r="D3536">
        <v>1973</v>
      </c>
      <c r="E3536">
        <v>188.32684739999999</v>
      </c>
    </row>
    <row r="3537" spans="1:5">
      <c r="A3537" t="s">
        <v>326</v>
      </c>
      <c r="B3537" t="s">
        <v>536</v>
      </c>
      <c r="C3537" t="s">
        <v>325</v>
      </c>
      <c r="D3537">
        <v>1973</v>
      </c>
      <c r="E3537">
        <v>210.0343483</v>
      </c>
    </row>
    <row r="3538" spans="1:5">
      <c r="A3538" t="s">
        <v>324</v>
      </c>
      <c r="B3538" t="s">
        <v>539</v>
      </c>
      <c r="C3538" t="s">
        <v>323</v>
      </c>
      <c r="D3538">
        <v>1973</v>
      </c>
      <c r="E3538">
        <v>130.9799744</v>
      </c>
    </row>
    <row r="3539" spans="1:5">
      <c r="A3539" t="s">
        <v>322</v>
      </c>
      <c r="B3539" t="s">
        <v>536</v>
      </c>
      <c r="C3539" t="s">
        <v>321</v>
      </c>
      <c r="D3539">
        <v>1973</v>
      </c>
      <c r="E3539">
        <v>180.9146355</v>
      </c>
    </row>
    <row r="3540" spans="1:5">
      <c r="A3540" t="s">
        <v>320</v>
      </c>
      <c r="B3540" t="s">
        <v>539</v>
      </c>
      <c r="C3540" t="s">
        <v>319</v>
      </c>
      <c r="D3540">
        <v>1973</v>
      </c>
    </row>
    <row r="3541" spans="1:5">
      <c r="A3541" t="s">
        <v>318</v>
      </c>
      <c r="B3541" t="s">
        <v>539</v>
      </c>
      <c r="C3541" t="s">
        <v>317</v>
      </c>
      <c r="D3541">
        <v>1973</v>
      </c>
      <c r="E3541">
        <v>142.27008129999999</v>
      </c>
    </row>
    <row r="3542" spans="1:5">
      <c r="A3542" t="s">
        <v>316</v>
      </c>
      <c r="B3542" t="s">
        <v>536</v>
      </c>
      <c r="C3542" t="s">
        <v>315</v>
      </c>
      <c r="D3542">
        <v>1973</v>
      </c>
    </row>
    <row r="3543" spans="1:5">
      <c r="A3543" t="s">
        <v>314</v>
      </c>
      <c r="B3543" t="s">
        <v>539</v>
      </c>
      <c r="C3543" t="s">
        <v>313</v>
      </c>
      <c r="D3543">
        <v>1973</v>
      </c>
      <c r="E3543">
        <v>2426.667625</v>
      </c>
    </row>
    <row r="3544" spans="1:5">
      <c r="A3544" t="s">
        <v>312</v>
      </c>
      <c r="B3544" t="s">
        <v>539</v>
      </c>
      <c r="C3544" t="s">
        <v>311</v>
      </c>
      <c r="D3544">
        <v>1973</v>
      </c>
      <c r="E3544">
        <v>876.30924049999999</v>
      </c>
    </row>
    <row r="3545" spans="1:5">
      <c r="A3545" t="s">
        <v>310</v>
      </c>
      <c r="B3545" t="s">
        <v>539</v>
      </c>
      <c r="C3545" t="s">
        <v>309</v>
      </c>
      <c r="D3545">
        <v>1973</v>
      </c>
      <c r="E3545">
        <v>468.8421103</v>
      </c>
    </row>
    <row r="3546" spans="1:5">
      <c r="A3546" t="s">
        <v>308</v>
      </c>
      <c r="B3546" t="s">
        <v>539</v>
      </c>
      <c r="C3546" t="s">
        <v>307</v>
      </c>
      <c r="D3546">
        <v>1973</v>
      </c>
      <c r="E3546">
        <v>5481.7302849999996</v>
      </c>
    </row>
    <row r="3547" spans="1:5">
      <c r="A3547" t="s">
        <v>306</v>
      </c>
      <c r="B3547" t="s">
        <v>539</v>
      </c>
      <c r="C3547" t="s">
        <v>305</v>
      </c>
      <c r="D3547">
        <v>1973</v>
      </c>
      <c r="E3547">
        <v>2956.6809029999999</v>
      </c>
    </row>
    <row r="3548" spans="1:5">
      <c r="A3548" t="s">
        <v>304</v>
      </c>
      <c r="B3548" t="s">
        <v>539</v>
      </c>
      <c r="C3548" t="s">
        <v>303</v>
      </c>
      <c r="D3548">
        <v>1973</v>
      </c>
      <c r="E3548">
        <v>3194.6792930000001</v>
      </c>
    </row>
    <row r="3549" spans="1:5">
      <c r="A3549" t="s">
        <v>302</v>
      </c>
      <c r="B3549" t="s">
        <v>539</v>
      </c>
      <c r="C3549" t="s">
        <v>301</v>
      </c>
      <c r="D3549">
        <v>1973</v>
      </c>
      <c r="E3549">
        <v>969.09419490000005</v>
      </c>
    </row>
    <row r="3550" spans="1:5">
      <c r="A3550" t="s">
        <v>300</v>
      </c>
      <c r="B3550" t="s">
        <v>539</v>
      </c>
      <c r="C3550" t="s">
        <v>299</v>
      </c>
      <c r="D3550">
        <v>1973</v>
      </c>
      <c r="E3550">
        <v>485.03697410000001</v>
      </c>
    </row>
    <row r="3551" spans="1:5">
      <c r="A3551" t="s">
        <v>298</v>
      </c>
      <c r="B3551" t="s">
        <v>539</v>
      </c>
      <c r="C3551" t="s">
        <v>297</v>
      </c>
      <c r="D3551">
        <v>1973</v>
      </c>
      <c r="E3551">
        <v>3977.2510860000002</v>
      </c>
    </row>
    <row r="3552" spans="1:5">
      <c r="A3552" t="s">
        <v>296</v>
      </c>
      <c r="B3552" t="s">
        <v>539</v>
      </c>
      <c r="C3552" t="s">
        <v>295</v>
      </c>
      <c r="D3552">
        <v>1973</v>
      </c>
    </row>
    <row r="3553" spans="1:5">
      <c r="A3553" t="s">
        <v>294</v>
      </c>
      <c r="B3553" t="s">
        <v>539</v>
      </c>
      <c r="C3553" t="s">
        <v>293</v>
      </c>
      <c r="D3553">
        <v>1973</v>
      </c>
      <c r="E3553">
        <v>199.69449309999999</v>
      </c>
    </row>
    <row r="3554" spans="1:5">
      <c r="A3554" t="s">
        <v>292</v>
      </c>
      <c r="B3554" t="s">
        <v>539</v>
      </c>
      <c r="C3554" t="s">
        <v>291</v>
      </c>
      <c r="D3554">
        <v>1973</v>
      </c>
    </row>
    <row r="3555" spans="1:5">
      <c r="A3555" t="s">
        <v>290</v>
      </c>
      <c r="B3555" t="s">
        <v>539</v>
      </c>
      <c r="C3555" t="s">
        <v>289</v>
      </c>
      <c r="D3555">
        <v>1973</v>
      </c>
      <c r="E3555">
        <v>94.383276050000006</v>
      </c>
    </row>
    <row r="3556" spans="1:5">
      <c r="A3556" t="s">
        <v>288</v>
      </c>
      <c r="B3556" t="s">
        <v>539</v>
      </c>
      <c r="C3556" t="s">
        <v>287</v>
      </c>
      <c r="D3556">
        <v>1973</v>
      </c>
      <c r="E3556">
        <v>591.57260140000005</v>
      </c>
    </row>
    <row r="3557" spans="1:5">
      <c r="A3557" t="s">
        <v>286</v>
      </c>
      <c r="B3557" t="s">
        <v>539</v>
      </c>
      <c r="C3557" t="s">
        <v>285</v>
      </c>
      <c r="D3557">
        <v>1973</v>
      </c>
      <c r="E3557">
        <v>545.98831970000003</v>
      </c>
    </row>
    <row r="3558" spans="1:5">
      <c r="A3558" t="s">
        <v>284</v>
      </c>
      <c r="B3558" t="s">
        <v>539</v>
      </c>
      <c r="C3558" t="s">
        <v>283</v>
      </c>
      <c r="D3558">
        <v>1973</v>
      </c>
      <c r="E3558">
        <v>405.88292660000002</v>
      </c>
    </row>
    <row r="3559" spans="1:5">
      <c r="A3559" t="s">
        <v>282</v>
      </c>
      <c r="B3559" t="s">
        <v>539</v>
      </c>
      <c r="C3559" t="s">
        <v>281</v>
      </c>
      <c r="D3559">
        <v>1973</v>
      </c>
      <c r="E3559">
        <v>5952.8617960000001</v>
      </c>
    </row>
    <row r="3560" spans="1:5">
      <c r="A3560" t="s">
        <v>280</v>
      </c>
      <c r="B3560" t="s">
        <v>536</v>
      </c>
      <c r="C3560" t="s">
        <v>279</v>
      </c>
      <c r="D3560">
        <v>1973</v>
      </c>
      <c r="E3560">
        <v>887.98534719999998</v>
      </c>
    </row>
    <row r="3561" spans="1:5">
      <c r="A3561" t="s">
        <v>278</v>
      </c>
      <c r="B3561" t="s">
        <v>539</v>
      </c>
      <c r="C3561" t="s">
        <v>277</v>
      </c>
      <c r="D3561">
        <v>1973</v>
      </c>
    </row>
    <row r="3562" spans="1:5">
      <c r="A3562" t="s">
        <v>276</v>
      </c>
      <c r="B3562" t="s">
        <v>539</v>
      </c>
      <c r="C3562" t="s">
        <v>275</v>
      </c>
      <c r="D3562">
        <v>1973</v>
      </c>
    </row>
    <row r="3563" spans="1:5">
      <c r="A3563" t="s">
        <v>274</v>
      </c>
      <c r="B3563" t="s">
        <v>539</v>
      </c>
      <c r="C3563" t="s">
        <v>273</v>
      </c>
      <c r="D3563">
        <v>1973</v>
      </c>
      <c r="E3563">
        <v>252.05900879999999</v>
      </c>
    </row>
    <row r="3564" spans="1:5">
      <c r="A3564" t="s">
        <v>272</v>
      </c>
      <c r="B3564" t="s">
        <v>539</v>
      </c>
      <c r="C3564" t="s">
        <v>271</v>
      </c>
      <c r="D3564">
        <v>1973</v>
      </c>
    </row>
    <row r="3565" spans="1:5">
      <c r="A3565" t="s">
        <v>270</v>
      </c>
      <c r="B3565" t="s">
        <v>539</v>
      </c>
      <c r="C3565" t="s">
        <v>269</v>
      </c>
      <c r="D3565">
        <v>1973</v>
      </c>
    </row>
    <row r="3566" spans="1:5">
      <c r="A3566" t="s">
        <v>268</v>
      </c>
      <c r="B3566" t="s">
        <v>536</v>
      </c>
      <c r="C3566" t="s">
        <v>267</v>
      </c>
      <c r="D3566">
        <v>1973</v>
      </c>
      <c r="E3566">
        <v>939.20954529999995</v>
      </c>
    </row>
    <row r="3567" spans="1:5">
      <c r="A3567" t="s">
        <v>266</v>
      </c>
      <c r="B3567" t="s">
        <v>536</v>
      </c>
      <c r="C3567" t="s">
        <v>265</v>
      </c>
      <c r="D3567">
        <v>1973</v>
      </c>
    </row>
    <row r="3568" spans="1:5">
      <c r="A3568" t="s">
        <v>264</v>
      </c>
      <c r="B3568" t="s">
        <v>536</v>
      </c>
      <c r="C3568" t="s">
        <v>263</v>
      </c>
      <c r="D3568">
        <v>1973</v>
      </c>
    </row>
    <row r="3569" spans="1:5">
      <c r="A3569" t="s">
        <v>262</v>
      </c>
      <c r="B3569" t="s">
        <v>539</v>
      </c>
      <c r="C3569" t="s">
        <v>261</v>
      </c>
      <c r="D3569">
        <v>1973</v>
      </c>
      <c r="E3569">
        <v>7354.1023679999998</v>
      </c>
    </row>
    <row r="3570" spans="1:5">
      <c r="A3570" t="s">
        <v>260</v>
      </c>
      <c r="B3570" t="s">
        <v>539</v>
      </c>
      <c r="C3570" t="s">
        <v>259</v>
      </c>
      <c r="D3570">
        <v>1973</v>
      </c>
      <c r="E3570">
        <v>219.6642732</v>
      </c>
    </row>
    <row r="3571" spans="1:5">
      <c r="A3571" t="s">
        <v>258</v>
      </c>
      <c r="B3571" t="s">
        <v>536</v>
      </c>
      <c r="C3571" t="s">
        <v>257</v>
      </c>
      <c r="D3571">
        <v>1973</v>
      </c>
      <c r="E3571">
        <v>178.5765763</v>
      </c>
    </row>
    <row r="3572" spans="1:5">
      <c r="A3572" t="s">
        <v>256</v>
      </c>
      <c r="B3572" t="s">
        <v>536</v>
      </c>
      <c r="C3572" t="s">
        <v>255</v>
      </c>
      <c r="D3572">
        <v>1973</v>
      </c>
      <c r="E3572">
        <v>297.10249929999998</v>
      </c>
    </row>
    <row r="3573" spans="1:5">
      <c r="A3573" t="s">
        <v>254</v>
      </c>
      <c r="B3573" t="s">
        <v>539</v>
      </c>
      <c r="C3573" t="s">
        <v>253</v>
      </c>
      <c r="D3573">
        <v>1973</v>
      </c>
      <c r="E3573">
        <v>110.24171920000001</v>
      </c>
    </row>
    <row r="3574" spans="1:5">
      <c r="A3574" t="s">
        <v>252</v>
      </c>
      <c r="B3574" t="s">
        <v>536</v>
      </c>
      <c r="C3574" t="s">
        <v>251</v>
      </c>
      <c r="D3574">
        <v>1973</v>
      </c>
      <c r="E3574">
        <v>364.788613</v>
      </c>
    </row>
    <row r="3575" spans="1:5">
      <c r="A3575" t="s">
        <v>250</v>
      </c>
      <c r="B3575" t="s">
        <v>539</v>
      </c>
      <c r="C3575" t="s">
        <v>249</v>
      </c>
      <c r="D3575">
        <v>1973</v>
      </c>
    </row>
    <row r="3576" spans="1:5">
      <c r="A3576" t="s">
        <v>248</v>
      </c>
      <c r="B3576" t="s">
        <v>539</v>
      </c>
      <c r="C3576" t="s">
        <v>247</v>
      </c>
      <c r="D3576">
        <v>1973</v>
      </c>
      <c r="E3576">
        <v>7709.7293870000003</v>
      </c>
    </row>
    <row r="3577" spans="1:5">
      <c r="A3577" t="s">
        <v>246</v>
      </c>
      <c r="B3577" t="s">
        <v>539</v>
      </c>
      <c r="C3577" t="s">
        <v>245</v>
      </c>
      <c r="D3577">
        <v>1973</v>
      </c>
    </row>
    <row r="3578" spans="1:5">
      <c r="A3578" t="s">
        <v>244</v>
      </c>
      <c r="B3578" t="s">
        <v>539</v>
      </c>
      <c r="C3578" t="s">
        <v>243</v>
      </c>
      <c r="D3578">
        <v>1973</v>
      </c>
    </row>
    <row r="3579" spans="1:5">
      <c r="A3579" t="s">
        <v>242</v>
      </c>
      <c r="B3579" t="s">
        <v>539</v>
      </c>
      <c r="C3579" t="s">
        <v>241</v>
      </c>
      <c r="D3579">
        <v>1973</v>
      </c>
    </row>
    <row r="3580" spans="1:5">
      <c r="A3580" t="s">
        <v>240</v>
      </c>
      <c r="B3580" t="s">
        <v>539</v>
      </c>
      <c r="C3580" t="s">
        <v>239</v>
      </c>
      <c r="D3580">
        <v>1973</v>
      </c>
      <c r="E3580">
        <v>364.62236860000002</v>
      </c>
    </row>
    <row r="3581" spans="1:5">
      <c r="A3581" t="s">
        <v>238</v>
      </c>
      <c r="B3581" t="s">
        <v>539</v>
      </c>
      <c r="C3581" t="s">
        <v>237</v>
      </c>
      <c r="D3581">
        <v>1973</v>
      </c>
      <c r="E3581">
        <v>21422.84116</v>
      </c>
    </row>
    <row r="3582" spans="1:5">
      <c r="A3582" t="s">
        <v>236</v>
      </c>
      <c r="B3582" t="s">
        <v>539</v>
      </c>
      <c r="C3582" t="s">
        <v>235</v>
      </c>
      <c r="D3582">
        <v>1973</v>
      </c>
    </row>
    <row r="3583" spans="1:5">
      <c r="A3583" t="s">
        <v>234</v>
      </c>
      <c r="B3583" t="s">
        <v>539</v>
      </c>
      <c r="C3583" t="s">
        <v>233</v>
      </c>
      <c r="D3583">
        <v>1973</v>
      </c>
      <c r="E3583">
        <v>231.43618549999999</v>
      </c>
    </row>
    <row r="3584" spans="1:5">
      <c r="A3584" t="s">
        <v>232</v>
      </c>
      <c r="B3584" t="s">
        <v>539</v>
      </c>
      <c r="C3584" t="s">
        <v>231</v>
      </c>
      <c r="D3584">
        <v>1973</v>
      </c>
    </row>
    <row r="3585" spans="1:5">
      <c r="A3585" t="s">
        <v>230</v>
      </c>
      <c r="B3585" t="s">
        <v>536</v>
      </c>
      <c r="C3585" t="s">
        <v>229</v>
      </c>
      <c r="D3585">
        <v>1973</v>
      </c>
      <c r="E3585">
        <v>509.0036589</v>
      </c>
    </row>
    <row r="3586" spans="1:5">
      <c r="A3586" t="s">
        <v>228</v>
      </c>
      <c r="B3586" t="s">
        <v>539</v>
      </c>
      <c r="C3586" t="s">
        <v>227</v>
      </c>
      <c r="D3586">
        <v>1973</v>
      </c>
      <c r="E3586">
        <v>964.92209479999997</v>
      </c>
    </row>
    <row r="3587" spans="1:5">
      <c r="A3587" t="s">
        <v>226</v>
      </c>
      <c r="B3587" t="s">
        <v>539</v>
      </c>
      <c r="C3587" t="s">
        <v>225</v>
      </c>
      <c r="D3587">
        <v>1973</v>
      </c>
    </row>
    <row r="3588" spans="1:5">
      <c r="A3588" t="s">
        <v>224</v>
      </c>
      <c r="B3588" t="s">
        <v>536</v>
      </c>
      <c r="C3588" t="s">
        <v>223</v>
      </c>
      <c r="D3588">
        <v>1973</v>
      </c>
      <c r="E3588">
        <v>308.36445780000003</v>
      </c>
    </row>
    <row r="3589" spans="1:5">
      <c r="A3589" t="s">
        <v>222</v>
      </c>
      <c r="B3589" t="s">
        <v>539</v>
      </c>
      <c r="C3589" t="s">
        <v>221</v>
      </c>
      <c r="D3589">
        <v>1973</v>
      </c>
    </row>
    <row r="3590" spans="1:5">
      <c r="A3590" t="s">
        <v>220</v>
      </c>
      <c r="B3590" t="s">
        <v>539</v>
      </c>
      <c r="C3590" t="s">
        <v>219</v>
      </c>
      <c r="D3590">
        <v>1973</v>
      </c>
      <c r="E3590">
        <v>90.100193669999996</v>
      </c>
    </row>
    <row r="3591" spans="1:5">
      <c r="A3591" t="s">
        <v>218</v>
      </c>
      <c r="B3591" t="s">
        <v>539</v>
      </c>
      <c r="C3591" t="s">
        <v>217</v>
      </c>
      <c r="D3591">
        <v>1973</v>
      </c>
      <c r="E3591">
        <v>1143.6202029999999</v>
      </c>
    </row>
    <row r="3592" spans="1:5">
      <c r="A3592" t="s">
        <v>216</v>
      </c>
      <c r="B3592" t="s">
        <v>539</v>
      </c>
      <c r="C3592" t="s">
        <v>215</v>
      </c>
      <c r="D3592">
        <v>1973</v>
      </c>
    </row>
    <row r="3593" spans="1:5">
      <c r="A3593" t="s">
        <v>214</v>
      </c>
      <c r="B3593" t="s">
        <v>536</v>
      </c>
      <c r="C3593" t="s">
        <v>213</v>
      </c>
      <c r="D3593">
        <v>1973</v>
      </c>
    </row>
    <row r="3594" spans="1:5">
      <c r="A3594" t="s">
        <v>212</v>
      </c>
      <c r="B3594" t="s">
        <v>539</v>
      </c>
      <c r="C3594" t="s">
        <v>211</v>
      </c>
      <c r="D3594">
        <v>1973</v>
      </c>
    </row>
    <row r="3595" spans="1:5">
      <c r="A3595" t="s">
        <v>210</v>
      </c>
      <c r="B3595" t="s">
        <v>539</v>
      </c>
      <c r="C3595" t="s">
        <v>209</v>
      </c>
      <c r="D3595">
        <v>1973</v>
      </c>
    </row>
    <row r="3596" spans="1:5">
      <c r="A3596" t="s">
        <v>208</v>
      </c>
      <c r="B3596" t="s">
        <v>539</v>
      </c>
      <c r="C3596" t="s">
        <v>207</v>
      </c>
      <c r="D3596">
        <v>1973</v>
      </c>
    </row>
    <row r="3597" spans="1:5">
      <c r="A3597" t="s">
        <v>206</v>
      </c>
      <c r="B3597" t="s">
        <v>539</v>
      </c>
      <c r="C3597" t="s">
        <v>205</v>
      </c>
      <c r="D3597">
        <v>1973</v>
      </c>
    </row>
    <row r="3598" spans="1:5">
      <c r="A3598" t="s">
        <v>204</v>
      </c>
      <c r="B3598" t="s">
        <v>539</v>
      </c>
      <c r="C3598" t="s">
        <v>203</v>
      </c>
      <c r="D3598">
        <v>1973</v>
      </c>
      <c r="E3598">
        <v>266.16061450000001</v>
      </c>
    </row>
    <row r="3599" spans="1:5">
      <c r="A3599" t="s">
        <v>202</v>
      </c>
      <c r="B3599" t="s">
        <v>539</v>
      </c>
      <c r="C3599" t="s">
        <v>201</v>
      </c>
      <c r="D3599">
        <v>1973</v>
      </c>
    </row>
    <row r="3600" spans="1:5">
      <c r="A3600" t="s">
        <v>200</v>
      </c>
      <c r="B3600" t="s">
        <v>539</v>
      </c>
      <c r="C3600" t="s">
        <v>199</v>
      </c>
      <c r="D3600">
        <v>1973</v>
      </c>
      <c r="E3600">
        <v>88.914860149999996</v>
      </c>
    </row>
    <row r="3601" spans="1:5">
      <c r="A3601" t="s">
        <v>198</v>
      </c>
      <c r="B3601" t="s">
        <v>539</v>
      </c>
      <c r="C3601" t="s">
        <v>197</v>
      </c>
      <c r="D3601">
        <v>1973</v>
      </c>
      <c r="E3601">
        <v>661.01926979999996</v>
      </c>
    </row>
    <row r="3602" spans="1:5">
      <c r="A3602" t="s">
        <v>196</v>
      </c>
      <c r="B3602" t="s">
        <v>536</v>
      </c>
      <c r="C3602" t="s">
        <v>195</v>
      </c>
      <c r="D3602">
        <v>1973</v>
      </c>
      <c r="E3602">
        <v>6657.8144439999996</v>
      </c>
    </row>
    <row r="3603" spans="1:5">
      <c r="A3603" t="s">
        <v>194</v>
      </c>
      <c r="B3603" t="s">
        <v>539</v>
      </c>
      <c r="C3603" t="s">
        <v>193</v>
      </c>
      <c r="D3603">
        <v>1973</v>
      </c>
    </row>
    <row r="3604" spans="1:5">
      <c r="A3604" t="s">
        <v>192</v>
      </c>
      <c r="B3604" t="s">
        <v>539</v>
      </c>
      <c r="C3604" t="s">
        <v>191</v>
      </c>
      <c r="D3604">
        <v>1973</v>
      </c>
      <c r="E3604">
        <v>4220.1935000000003</v>
      </c>
    </row>
    <row r="3605" spans="1:5">
      <c r="A3605" t="s">
        <v>190</v>
      </c>
      <c r="B3605" t="s">
        <v>539</v>
      </c>
      <c r="C3605" t="s">
        <v>189</v>
      </c>
      <c r="D3605">
        <v>1973</v>
      </c>
      <c r="E3605">
        <v>193.06078059999999</v>
      </c>
    </row>
    <row r="3606" spans="1:5">
      <c r="A3606" t="s">
        <v>188</v>
      </c>
      <c r="B3606" t="s">
        <v>539</v>
      </c>
      <c r="C3606" t="s">
        <v>187</v>
      </c>
      <c r="D3606">
        <v>1973</v>
      </c>
      <c r="E3606">
        <v>252.2502423</v>
      </c>
    </row>
    <row r="3607" spans="1:5">
      <c r="A3607" t="s">
        <v>186</v>
      </c>
      <c r="B3607" t="s">
        <v>539</v>
      </c>
      <c r="C3607" t="s">
        <v>185</v>
      </c>
      <c r="D3607">
        <v>1973</v>
      </c>
      <c r="E3607">
        <v>415.88490669999999</v>
      </c>
    </row>
    <row r="3608" spans="1:5">
      <c r="A3608" t="s">
        <v>184</v>
      </c>
      <c r="B3608" t="s">
        <v>539</v>
      </c>
      <c r="C3608" t="s">
        <v>183</v>
      </c>
      <c r="D3608">
        <v>1973</v>
      </c>
      <c r="E3608">
        <v>5277.3500260000001</v>
      </c>
    </row>
    <row r="3609" spans="1:5">
      <c r="A3609" t="s">
        <v>182</v>
      </c>
      <c r="B3609" t="s">
        <v>539</v>
      </c>
      <c r="C3609" t="s">
        <v>181</v>
      </c>
      <c r="D3609">
        <v>1973</v>
      </c>
      <c r="E3609">
        <v>5689.5888070000001</v>
      </c>
    </row>
    <row r="3610" spans="1:5">
      <c r="A3610" t="s">
        <v>180</v>
      </c>
      <c r="B3610" t="s">
        <v>539</v>
      </c>
      <c r="C3610" t="s">
        <v>179</v>
      </c>
      <c r="D3610">
        <v>1973</v>
      </c>
      <c r="E3610">
        <v>76.153936520000002</v>
      </c>
    </row>
    <row r="3611" spans="1:5">
      <c r="A3611" t="s">
        <v>178</v>
      </c>
      <c r="B3611" t="s">
        <v>539</v>
      </c>
      <c r="C3611" t="s">
        <v>177</v>
      </c>
      <c r="D3611">
        <v>1973</v>
      </c>
    </row>
    <row r="3612" spans="1:5">
      <c r="A3612" t="s">
        <v>176</v>
      </c>
      <c r="B3612" t="s">
        <v>539</v>
      </c>
      <c r="C3612" t="s">
        <v>175</v>
      </c>
      <c r="D3612">
        <v>1973</v>
      </c>
      <c r="E3612">
        <v>4323.196535</v>
      </c>
    </row>
    <row r="3613" spans="1:5">
      <c r="A3613" t="s">
        <v>174</v>
      </c>
      <c r="B3613" t="s">
        <v>536</v>
      </c>
      <c r="C3613" t="s">
        <v>173</v>
      </c>
      <c r="D3613">
        <v>1973</v>
      </c>
      <c r="E3613">
        <v>4017.5151940000001</v>
      </c>
    </row>
    <row r="3614" spans="1:5">
      <c r="A3614" t="s">
        <v>172</v>
      </c>
      <c r="B3614" t="s">
        <v>539</v>
      </c>
      <c r="C3614" t="s">
        <v>171</v>
      </c>
      <c r="D3614">
        <v>1973</v>
      </c>
      <c r="E3614">
        <v>598.56173379999996</v>
      </c>
    </row>
    <row r="3615" spans="1:5">
      <c r="A3615" t="s">
        <v>170</v>
      </c>
      <c r="B3615" t="s">
        <v>536</v>
      </c>
      <c r="C3615" t="s">
        <v>169</v>
      </c>
      <c r="D3615">
        <v>1973</v>
      </c>
      <c r="E3615">
        <v>549.73934580000002</v>
      </c>
    </row>
    <row r="3616" spans="1:5">
      <c r="A3616" t="s">
        <v>168</v>
      </c>
      <c r="B3616" t="s">
        <v>539</v>
      </c>
      <c r="C3616" t="s">
        <v>167</v>
      </c>
      <c r="D3616">
        <v>1973</v>
      </c>
      <c r="E3616">
        <v>100.3002884</v>
      </c>
    </row>
    <row r="3617" spans="1:5">
      <c r="A3617" t="s">
        <v>166</v>
      </c>
      <c r="B3617" t="s">
        <v>539</v>
      </c>
      <c r="C3617" t="s">
        <v>165</v>
      </c>
      <c r="D3617">
        <v>1973</v>
      </c>
      <c r="E3617">
        <v>1157.5904760000001</v>
      </c>
    </row>
    <row r="3618" spans="1:5">
      <c r="A3618" t="s">
        <v>164</v>
      </c>
      <c r="B3618" t="s">
        <v>539</v>
      </c>
      <c r="C3618" t="s">
        <v>163</v>
      </c>
      <c r="D3618">
        <v>1973</v>
      </c>
      <c r="E3618">
        <v>760.98074199999996</v>
      </c>
    </row>
    <row r="3619" spans="1:5">
      <c r="A3619" t="s">
        <v>162</v>
      </c>
      <c r="B3619" t="s">
        <v>539</v>
      </c>
      <c r="C3619" t="s">
        <v>161</v>
      </c>
      <c r="D3619">
        <v>1973</v>
      </c>
      <c r="E3619">
        <v>258.36274320000001</v>
      </c>
    </row>
    <row r="3620" spans="1:5">
      <c r="A3620" t="s">
        <v>160</v>
      </c>
      <c r="B3620" t="s">
        <v>539</v>
      </c>
      <c r="C3620" t="s">
        <v>159</v>
      </c>
      <c r="D3620">
        <v>1973</v>
      </c>
    </row>
    <row r="3621" spans="1:5">
      <c r="A3621" t="s">
        <v>158</v>
      </c>
      <c r="B3621" t="s">
        <v>539</v>
      </c>
      <c r="C3621" t="s">
        <v>157</v>
      </c>
      <c r="D3621">
        <v>1973</v>
      </c>
      <c r="E3621">
        <v>475.9359465</v>
      </c>
    </row>
    <row r="3622" spans="1:5">
      <c r="A3622" t="s">
        <v>156</v>
      </c>
      <c r="B3622" t="s">
        <v>539</v>
      </c>
      <c r="C3622" t="s">
        <v>155</v>
      </c>
      <c r="D3622">
        <v>1973</v>
      </c>
    </row>
    <row r="3623" spans="1:5">
      <c r="A3623" t="s">
        <v>154</v>
      </c>
      <c r="B3623" t="s">
        <v>536</v>
      </c>
      <c r="C3623" t="s">
        <v>153</v>
      </c>
      <c r="D3623">
        <v>1973</v>
      </c>
      <c r="E3623">
        <v>116.9176097</v>
      </c>
    </row>
    <row r="3624" spans="1:5">
      <c r="A3624" t="s">
        <v>152</v>
      </c>
      <c r="B3624" t="s">
        <v>539</v>
      </c>
      <c r="C3624" t="s">
        <v>151</v>
      </c>
      <c r="D3624">
        <v>1973</v>
      </c>
      <c r="E3624">
        <v>2432.4142189999998</v>
      </c>
    </row>
    <row r="3625" spans="1:5">
      <c r="A3625" t="s">
        <v>150</v>
      </c>
      <c r="B3625" t="s">
        <v>539</v>
      </c>
      <c r="C3625" t="s">
        <v>149</v>
      </c>
      <c r="D3625">
        <v>1973</v>
      </c>
    </row>
    <row r="3626" spans="1:5">
      <c r="A3626" t="s">
        <v>148</v>
      </c>
      <c r="B3626" t="s">
        <v>539</v>
      </c>
      <c r="C3626" t="s">
        <v>147</v>
      </c>
      <c r="D3626">
        <v>1973</v>
      </c>
      <c r="E3626">
        <v>1748.161417</v>
      </c>
    </row>
    <row r="3627" spans="1:5">
      <c r="A3627" t="s">
        <v>146</v>
      </c>
      <c r="B3627" t="s">
        <v>539</v>
      </c>
      <c r="C3627" t="s">
        <v>145</v>
      </c>
      <c r="D3627">
        <v>1973</v>
      </c>
      <c r="E3627">
        <v>334.459431</v>
      </c>
    </row>
    <row r="3628" spans="1:5">
      <c r="A3628" t="s">
        <v>144</v>
      </c>
      <c r="B3628" t="s">
        <v>536</v>
      </c>
      <c r="C3628" t="s">
        <v>143</v>
      </c>
      <c r="D3628">
        <v>1973</v>
      </c>
    </row>
    <row r="3629" spans="1:5">
      <c r="A3629" t="s">
        <v>142</v>
      </c>
      <c r="B3629" t="s">
        <v>536</v>
      </c>
      <c r="C3629" t="s">
        <v>141</v>
      </c>
      <c r="D3629">
        <v>1973</v>
      </c>
    </row>
    <row r="3630" spans="1:5">
      <c r="A3630" t="s">
        <v>140</v>
      </c>
      <c r="B3630" t="s">
        <v>536</v>
      </c>
      <c r="C3630" t="s">
        <v>139</v>
      </c>
      <c r="D3630">
        <v>1973</v>
      </c>
      <c r="E3630">
        <v>4204.8130739999997</v>
      </c>
    </row>
    <row r="3631" spans="1:5">
      <c r="A3631" t="s">
        <v>138</v>
      </c>
      <c r="B3631" t="s">
        <v>539</v>
      </c>
      <c r="C3631" t="s">
        <v>137</v>
      </c>
      <c r="D3631">
        <v>1973</v>
      </c>
      <c r="E3631">
        <v>3524.5848430000001</v>
      </c>
    </row>
    <row r="3632" spans="1:5">
      <c r="A3632" t="s">
        <v>136</v>
      </c>
      <c r="B3632" t="s">
        <v>539</v>
      </c>
      <c r="C3632" t="s">
        <v>135</v>
      </c>
      <c r="D3632">
        <v>1973</v>
      </c>
      <c r="E3632">
        <v>5581.2625619999999</v>
      </c>
    </row>
    <row r="3633" spans="1:5">
      <c r="A3633" t="s">
        <v>134</v>
      </c>
      <c r="B3633" t="s">
        <v>539</v>
      </c>
      <c r="C3633" t="s">
        <v>133</v>
      </c>
      <c r="D3633">
        <v>1973</v>
      </c>
    </row>
    <row r="3634" spans="1:5">
      <c r="A3634" t="s">
        <v>132</v>
      </c>
      <c r="B3634" t="s">
        <v>539</v>
      </c>
      <c r="C3634" t="s">
        <v>131</v>
      </c>
      <c r="D3634">
        <v>1973</v>
      </c>
    </row>
    <row r="3635" spans="1:5">
      <c r="A3635" t="s">
        <v>130</v>
      </c>
      <c r="B3635" t="s">
        <v>539</v>
      </c>
      <c r="C3635" t="s">
        <v>129</v>
      </c>
      <c r="D3635">
        <v>1973</v>
      </c>
      <c r="E3635">
        <v>70.873575509999995</v>
      </c>
    </row>
    <row r="3636" spans="1:5">
      <c r="A3636" t="s">
        <v>128</v>
      </c>
      <c r="B3636" t="s">
        <v>536</v>
      </c>
      <c r="C3636" t="s">
        <v>127</v>
      </c>
      <c r="D3636">
        <v>1973</v>
      </c>
      <c r="E3636">
        <v>135.48342439999999</v>
      </c>
    </row>
    <row r="3637" spans="1:5">
      <c r="A3637" t="s">
        <v>126</v>
      </c>
      <c r="B3637" t="s">
        <v>539</v>
      </c>
      <c r="C3637" t="s">
        <v>125</v>
      </c>
      <c r="D3637">
        <v>1973</v>
      </c>
      <c r="E3637">
        <v>2226.2704269999999</v>
      </c>
    </row>
    <row r="3638" spans="1:5">
      <c r="A3638" t="s">
        <v>124</v>
      </c>
      <c r="B3638" t="s">
        <v>539</v>
      </c>
      <c r="C3638" t="s">
        <v>123</v>
      </c>
      <c r="D3638">
        <v>1973</v>
      </c>
      <c r="E3638">
        <v>234.01049829999999</v>
      </c>
    </row>
    <row r="3639" spans="1:5">
      <c r="A3639" t="s">
        <v>122</v>
      </c>
      <c r="B3639" t="s">
        <v>539</v>
      </c>
      <c r="C3639" t="s">
        <v>121</v>
      </c>
      <c r="D3639">
        <v>1973</v>
      </c>
      <c r="E3639">
        <v>315.56032690000001</v>
      </c>
    </row>
    <row r="3640" spans="1:5">
      <c r="A3640" t="s">
        <v>120</v>
      </c>
      <c r="B3640" t="s">
        <v>539</v>
      </c>
      <c r="C3640" t="s">
        <v>119</v>
      </c>
      <c r="D3640">
        <v>1973</v>
      </c>
      <c r="E3640">
        <v>1684.341085</v>
      </c>
    </row>
    <row r="3641" spans="1:5">
      <c r="A3641" t="s">
        <v>118</v>
      </c>
      <c r="B3641" t="s">
        <v>539</v>
      </c>
      <c r="C3641" t="s">
        <v>117</v>
      </c>
      <c r="D3641">
        <v>1973</v>
      </c>
      <c r="E3641">
        <v>308.1818624</v>
      </c>
    </row>
    <row r="3642" spans="1:5">
      <c r="A3642" t="s">
        <v>116</v>
      </c>
      <c r="B3642" t="s">
        <v>539</v>
      </c>
      <c r="C3642" t="s">
        <v>115</v>
      </c>
      <c r="D3642">
        <v>1973</v>
      </c>
      <c r="E3642">
        <v>200.86685080000001</v>
      </c>
    </row>
    <row r="3643" spans="1:5">
      <c r="A3643" t="s">
        <v>114</v>
      </c>
      <c r="B3643" t="s">
        <v>539</v>
      </c>
      <c r="C3643" t="s">
        <v>113</v>
      </c>
      <c r="D3643">
        <v>1973</v>
      </c>
      <c r="E3643">
        <v>364.37653019999999</v>
      </c>
    </row>
    <row r="3644" spans="1:5">
      <c r="A3644" t="s">
        <v>112</v>
      </c>
      <c r="B3644" t="s">
        <v>539</v>
      </c>
      <c r="C3644" t="s">
        <v>111</v>
      </c>
      <c r="D3644">
        <v>1973</v>
      </c>
    </row>
    <row r="3645" spans="1:5">
      <c r="A3645" t="s">
        <v>110</v>
      </c>
      <c r="B3645" t="s">
        <v>539</v>
      </c>
      <c r="C3645" t="s">
        <v>109</v>
      </c>
      <c r="D3645">
        <v>1973</v>
      </c>
    </row>
    <row r="3646" spans="1:5">
      <c r="A3646" t="s">
        <v>108</v>
      </c>
      <c r="B3646" t="s">
        <v>539</v>
      </c>
      <c r="C3646" t="s">
        <v>107</v>
      </c>
      <c r="D3646">
        <v>1973</v>
      </c>
    </row>
    <row r="3647" spans="1:5">
      <c r="A3647" t="s">
        <v>106</v>
      </c>
      <c r="B3647" t="s">
        <v>536</v>
      </c>
      <c r="C3647" t="s">
        <v>105</v>
      </c>
      <c r="D3647">
        <v>1973</v>
      </c>
      <c r="E3647">
        <v>303.557413</v>
      </c>
    </row>
    <row r="3648" spans="1:5">
      <c r="A3648" t="s">
        <v>104</v>
      </c>
      <c r="B3648" t="s">
        <v>539</v>
      </c>
      <c r="C3648" t="s">
        <v>103</v>
      </c>
      <c r="D3648">
        <v>1973</v>
      </c>
    </row>
    <row r="3649" spans="1:5">
      <c r="A3649" t="s">
        <v>102</v>
      </c>
      <c r="B3649" t="s">
        <v>536</v>
      </c>
      <c r="C3649" t="s">
        <v>101</v>
      </c>
      <c r="D3649">
        <v>1973</v>
      </c>
      <c r="E3649">
        <v>303.60482139999999</v>
      </c>
    </row>
    <row r="3650" spans="1:5">
      <c r="A3650" t="s">
        <v>100</v>
      </c>
      <c r="B3650" t="s">
        <v>536</v>
      </c>
      <c r="C3650" t="s">
        <v>99</v>
      </c>
      <c r="D3650">
        <v>1973</v>
      </c>
      <c r="E3650">
        <v>715.21614980000004</v>
      </c>
    </row>
    <row r="3651" spans="1:5">
      <c r="A3651" t="s">
        <v>98</v>
      </c>
      <c r="B3651" t="s">
        <v>539</v>
      </c>
      <c r="C3651" t="s">
        <v>97</v>
      </c>
      <c r="D3651">
        <v>1973</v>
      </c>
    </row>
    <row r="3652" spans="1:5">
      <c r="A3652" t="s">
        <v>96</v>
      </c>
      <c r="B3652" t="s">
        <v>539</v>
      </c>
      <c r="C3652" t="s">
        <v>95</v>
      </c>
      <c r="D3652">
        <v>1973</v>
      </c>
      <c r="E3652">
        <v>828.84477549999997</v>
      </c>
    </row>
    <row r="3653" spans="1:5">
      <c r="A3653" t="s">
        <v>94</v>
      </c>
      <c r="B3653" t="s">
        <v>539</v>
      </c>
      <c r="C3653" t="s">
        <v>93</v>
      </c>
      <c r="D3653">
        <v>1973</v>
      </c>
    </row>
    <row r="3654" spans="1:5">
      <c r="A3654" t="s">
        <v>92</v>
      </c>
      <c r="B3654" t="s">
        <v>539</v>
      </c>
      <c r="C3654" t="s">
        <v>91</v>
      </c>
      <c r="D3654">
        <v>1973</v>
      </c>
    </row>
    <row r="3655" spans="1:5">
      <c r="A3655" t="s">
        <v>90</v>
      </c>
      <c r="B3655" t="s">
        <v>539</v>
      </c>
      <c r="C3655" t="s">
        <v>89</v>
      </c>
      <c r="D3655">
        <v>1973</v>
      </c>
      <c r="E3655">
        <v>7198.2716570000002</v>
      </c>
    </row>
    <row r="3656" spans="1:5">
      <c r="A3656" t="s">
        <v>88</v>
      </c>
      <c r="B3656" t="s">
        <v>539</v>
      </c>
      <c r="C3656" t="s">
        <v>87</v>
      </c>
      <c r="D3656">
        <v>1973</v>
      </c>
      <c r="E3656">
        <v>456.06207089999998</v>
      </c>
    </row>
    <row r="3657" spans="1:5">
      <c r="A3657" t="s">
        <v>86</v>
      </c>
      <c r="B3657" t="s">
        <v>539</v>
      </c>
      <c r="C3657" t="s">
        <v>85</v>
      </c>
      <c r="D3657">
        <v>1973</v>
      </c>
    </row>
    <row r="3658" spans="1:5">
      <c r="A3658" t="s">
        <v>84</v>
      </c>
      <c r="B3658" t="s">
        <v>539</v>
      </c>
      <c r="C3658" t="s">
        <v>83</v>
      </c>
      <c r="D3658">
        <v>1973</v>
      </c>
      <c r="E3658">
        <v>648.53192409999997</v>
      </c>
    </row>
    <row r="3659" spans="1:5">
      <c r="A3659" t="s">
        <v>82</v>
      </c>
      <c r="B3659" t="s">
        <v>539</v>
      </c>
      <c r="C3659" t="s">
        <v>81</v>
      </c>
      <c r="D3659">
        <v>1973</v>
      </c>
      <c r="E3659">
        <v>460.29506800000001</v>
      </c>
    </row>
    <row r="3660" spans="1:5">
      <c r="A3660" t="s">
        <v>80</v>
      </c>
      <c r="B3660" t="s">
        <v>539</v>
      </c>
      <c r="C3660" t="s">
        <v>79</v>
      </c>
      <c r="D3660">
        <v>1973</v>
      </c>
    </row>
    <row r="3661" spans="1:5">
      <c r="A3661" t="s">
        <v>78</v>
      </c>
      <c r="B3661" t="s">
        <v>539</v>
      </c>
      <c r="C3661" t="s">
        <v>77</v>
      </c>
      <c r="D3661">
        <v>1973</v>
      </c>
      <c r="E3661">
        <v>165.624471</v>
      </c>
    </row>
    <row r="3662" spans="1:5">
      <c r="A3662" t="s">
        <v>76</v>
      </c>
      <c r="B3662" t="s">
        <v>536</v>
      </c>
      <c r="C3662" t="s">
        <v>75</v>
      </c>
      <c r="D3662">
        <v>1973</v>
      </c>
      <c r="E3662">
        <v>163.62397820000001</v>
      </c>
    </row>
    <row r="3663" spans="1:5">
      <c r="A3663" t="s">
        <v>74</v>
      </c>
      <c r="B3663" t="s">
        <v>536</v>
      </c>
      <c r="C3663" t="s">
        <v>73</v>
      </c>
      <c r="D3663">
        <v>1973</v>
      </c>
    </row>
    <row r="3664" spans="1:5">
      <c r="A3664" t="s">
        <v>72</v>
      </c>
      <c r="B3664" t="s">
        <v>539</v>
      </c>
      <c r="C3664" t="s">
        <v>71</v>
      </c>
      <c r="D3664">
        <v>1973</v>
      </c>
      <c r="E3664">
        <v>176.4737398</v>
      </c>
    </row>
    <row r="3665" spans="1:5">
      <c r="A3665" t="s">
        <v>70</v>
      </c>
      <c r="B3665" t="s">
        <v>539</v>
      </c>
      <c r="C3665" t="s">
        <v>69</v>
      </c>
      <c r="D3665">
        <v>1973</v>
      </c>
      <c r="E3665">
        <v>269.85177470000002</v>
      </c>
    </row>
    <row r="3666" spans="1:5">
      <c r="A3666" t="s">
        <v>68</v>
      </c>
      <c r="B3666" t="s">
        <v>539</v>
      </c>
      <c r="C3666" t="s">
        <v>67</v>
      </c>
      <c r="D3666">
        <v>1973</v>
      </c>
    </row>
    <row r="3667" spans="1:5">
      <c r="A3667" t="s">
        <v>66</v>
      </c>
      <c r="B3667" t="s">
        <v>539</v>
      </c>
      <c r="C3667" t="s">
        <v>65</v>
      </c>
      <c r="D3667">
        <v>1973</v>
      </c>
    </row>
    <row r="3668" spans="1:5">
      <c r="A3668" t="s">
        <v>64</v>
      </c>
      <c r="B3668" t="s">
        <v>536</v>
      </c>
      <c r="C3668" t="s">
        <v>63</v>
      </c>
      <c r="D3668">
        <v>1973</v>
      </c>
      <c r="E3668">
        <v>914.66370640000002</v>
      </c>
    </row>
    <row r="3669" spans="1:5">
      <c r="A3669" t="s">
        <v>62</v>
      </c>
      <c r="B3669" t="s">
        <v>539</v>
      </c>
      <c r="C3669" t="s">
        <v>61</v>
      </c>
      <c r="D3669">
        <v>1973</v>
      </c>
    </row>
    <row r="3670" spans="1:5">
      <c r="A3670" t="s">
        <v>60</v>
      </c>
      <c r="B3670" t="s">
        <v>536</v>
      </c>
      <c r="C3670" t="s">
        <v>59</v>
      </c>
      <c r="D3670">
        <v>1973</v>
      </c>
    </row>
    <row r="3671" spans="1:5">
      <c r="A3671" t="s">
        <v>58</v>
      </c>
      <c r="B3671" t="s">
        <v>539</v>
      </c>
      <c r="C3671" t="s">
        <v>57</v>
      </c>
      <c r="D3671">
        <v>1973</v>
      </c>
    </row>
    <row r="3672" spans="1:5">
      <c r="A3672" t="s">
        <v>56</v>
      </c>
      <c r="B3672" t="s">
        <v>536</v>
      </c>
      <c r="C3672" t="s">
        <v>55</v>
      </c>
      <c r="D3672">
        <v>1973</v>
      </c>
      <c r="E3672">
        <v>135.48342439999999</v>
      </c>
    </row>
    <row r="3673" spans="1:5">
      <c r="A3673" t="s">
        <v>54</v>
      </c>
      <c r="B3673" t="s">
        <v>536</v>
      </c>
      <c r="C3673" t="s">
        <v>53</v>
      </c>
      <c r="D3673">
        <v>1973</v>
      </c>
      <c r="E3673">
        <v>303.60482139999999</v>
      </c>
    </row>
    <row r="3674" spans="1:5">
      <c r="A3674" t="s">
        <v>52</v>
      </c>
      <c r="B3674" t="s">
        <v>539</v>
      </c>
      <c r="C3674" t="s">
        <v>51</v>
      </c>
      <c r="D3674">
        <v>1973</v>
      </c>
      <c r="E3674">
        <v>1331.9866830000001</v>
      </c>
    </row>
    <row r="3675" spans="1:5">
      <c r="A3675" t="s">
        <v>50</v>
      </c>
      <c r="B3675" t="s">
        <v>539</v>
      </c>
      <c r="C3675" t="s">
        <v>49</v>
      </c>
      <c r="D3675">
        <v>1973</v>
      </c>
      <c r="E3675">
        <v>505.20039409999998</v>
      </c>
    </row>
    <row r="3676" spans="1:5">
      <c r="A3676" t="s">
        <v>6</v>
      </c>
      <c r="B3676" t="s">
        <v>539</v>
      </c>
      <c r="C3676" t="s">
        <v>48</v>
      </c>
      <c r="D3676">
        <v>1973</v>
      </c>
      <c r="E3676">
        <v>686.49063439999998</v>
      </c>
    </row>
    <row r="3677" spans="1:5">
      <c r="A3677" t="s">
        <v>47</v>
      </c>
      <c r="B3677" t="s">
        <v>539</v>
      </c>
      <c r="C3677" t="s">
        <v>46</v>
      </c>
      <c r="D3677">
        <v>1973</v>
      </c>
    </row>
    <row r="3678" spans="1:5">
      <c r="A3678" t="s">
        <v>45</v>
      </c>
      <c r="B3678" t="s">
        <v>539</v>
      </c>
      <c r="C3678" t="s">
        <v>44</v>
      </c>
      <c r="D3678">
        <v>1973</v>
      </c>
    </row>
    <row r="3679" spans="1:5">
      <c r="A3679" t="s">
        <v>43</v>
      </c>
      <c r="B3679" t="s">
        <v>539</v>
      </c>
      <c r="C3679" t="s">
        <v>42</v>
      </c>
      <c r="D3679">
        <v>1973</v>
      </c>
      <c r="E3679">
        <v>165.99549500000001</v>
      </c>
    </row>
    <row r="3680" spans="1:5">
      <c r="A3680" t="s">
        <v>41</v>
      </c>
      <c r="B3680" t="s">
        <v>539</v>
      </c>
      <c r="C3680" t="s">
        <v>40</v>
      </c>
      <c r="D3680">
        <v>1973</v>
      </c>
    </row>
    <row r="3681" spans="1:5">
      <c r="A3681" t="s">
        <v>39</v>
      </c>
      <c r="B3681" t="s">
        <v>536</v>
      </c>
      <c r="C3681" t="s">
        <v>38</v>
      </c>
      <c r="D3681">
        <v>1973</v>
      </c>
      <c r="E3681">
        <v>416.54462000000001</v>
      </c>
    </row>
    <row r="3682" spans="1:5">
      <c r="A3682" t="s">
        <v>37</v>
      </c>
      <c r="B3682" t="s">
        <v>539</v>
      </c>
      <c r="C3682" t="s">
        <v>36</v>
      </c>
      <c r="D3682">
        <v>1973</v>
      </c>
      <c r="E3682">
        <v>1404.7419870000001</v>
      </c>
    </row>
    <row r="3683" spans="1:5">
      <c r="A3683" t="s">
        <v>4</v>
      </c>
      <c r="B3683" t="s">
        <v>539</v>
      </c>
      <c r="C3683" t="s">
        <v>35</v>
      </c>
      <c r="D3683">
        <v>1973</v>
      </c>
      <c r="E3683">
        <v>6741.3323639999999</v>
      </c>
    </row>
    <row r="3684" spans="1:5">
      <c r="A3684" t="s">
        <v>34</v>
      </c>
      <c r="B3684" t="s">
        <v>539</v>
      </c>
      <c r="C3684" t="s">
        <v>33</v>
      </c>
      <c r="D3684">
        <v>1973</v>
      </c>
    </row>
    <row r="3685" spans="1:5">
      <c r="A3685" t="s">
        <v>32</v>
      </c>
      <c r="B3685" t="s">
        <v>539</v>
      </c>
      <c r="C3685" t="s">
        <v>31</v>
      </c>
      <c r="D3685">
        <v>1973</v>
      </c>
      <c r="E3685">
        <v>322.56566850000002</v>
      </c>
    </row>
    <row r="3686" spans="1:5">
      <c r="A3686" t="s">
        <v>30</v>
      </c>
      <c r="B3686" t="s">
        <v>539</v>
      </c>
      <c r="C3686" t="s">
        <v>29</v>
      </c>
      <c r="D3686">
        <v>1973</v>
      </c>
      <c r="E3686">
        <v>1540.4231090000001</v>
      </c>
    </row>
    <row r="3687" spans="1:5">
      <c r="A3687" t="s">
        <v>28</v>
      </c>
      <c r="B3687" t="s">
        <v>539</v>
      </c>
      <c r="C3687" t="s">
        <v>27</v>
      </c>
      <c r="D3687">
        <v>1973</v>
      </c>
    </row>
    <row r="3688" spans="1:5">
      <c r="A3688" t="s">
        <v>26</v>
      </c>
      <c r="B3688" t="s">
        <v>539</v>
      </c>
      <c r="C3688" t="s">
        <v>25</v>
      </c>
      <c r="D3688">
        <v>1973</v>
      </c>
      <c r="E3688">
        <v>4185.7142860000004</v>
      </c>
    </row>
    <row r="3689" spans="1:5">
      <c r="A3689" t="s">
        <v>3</v>
      </c>
      <c r="B3689" t="s">
        <v>539</v>
      </c>
      <c r="C3689" t="s">
        <v>24</v>
      </c>
      <c r="D3689">
        <v>1973</v>
      </c>
    </row>
    <row r="3690" spans="1:5">
      <c r="A3690" t="s">
        <v>23</v>
      </c>
      <c r="B3690" t="s">
        <v>539</v>
      </c>
      <c r="C3690" t="s">
        <v>22</v>
      </c>
      <c r="D3690">
        <v>1973</v>
      </c>
    </row>
    <row r="3691" spans="1:5">
      <c r="A3691" t="s">
        <v>21</v>
      </c>
      <c r="B3691" t="s">
        <v>536</v>
      </c>
      <c r="C3691" t="s">
        <v>20</v>
      </c>
      <c r="D3691">
        <v>1973</v>
      </c>
      <c r="E3691">
        <v>1172.252966</v>
      </c>
    </row>
    <row r="3692" spans="1:5">
      <c r="A3692" t="s">
        <v>19</v>
      </c>
      <c r="B3692" t="s">
        <v>539</v>
      </c>
      <c r="C3692" t="s">
        <v>18</v>
      </c>
      <c r="D3692">
        <v>1973</v>
      </c>
    </row>
    <row r="3693" spans="1:5">
      <c r="A3693" t="s">
        <v>17</v>
      </c>
      <c r="B3693" t="s">
        <v>539</v>
      </c>
      <c r="C3693" t="s">
        <v>16</v>
      </c>
      <c r="D3693">
        <v>1973</v>
      </c>
    </row>
    <row r="3694" spans="1:5">
      <c r="A3694" t="s">
        <v>15</v>
      </c>
      <c r="B3694" t="s">
        <v>539</v>
      </c>
      <c r="C3694" t="s">
        <v>14</v>
      </c>
      <c r="D3694">
        <v>1973</v>
      </c>
    </row>
    <row r="3695" spans="1:5">
      <c r="A3695" t="s">
        <v>13</v>
      </c>
      <c r="B3695" t="s">
        <v>539</v>
      </c>
      <c r="C3695" t="s">
        <v>12</v>
      </c>
      <c r="D3695">
        <v>1973</v>
      </c>
      <c r="E3695">
        <v>1201.332915</v>
      </c>
    </row>
    <row r="3696" spans="1:5">
      <c r="A3696" t="s">
        <v>11</v>
      </c>
      <c r="B3696" t="s">
        <v>539</v>
      </c>
      <c r="C3696" t="s">
        <v>10</v>
      </c>
      <c r="D3696">
        <v>1973</v>
      </c>
      <c r="E3696">
        <v>490.06638129999999</v>
      </c>
    </row>
    <row r="3697" spans="1:5">
      <c r="A3697" t="s">
        <v>9</v>
      </c>
      <c r="B3697" t="s">
        <v>539</v>
      </c>
      <c r="C3697" t="s">
        <v>8</v>
      </c>
      <c r="D3697">
        <v>1973</v>
      </c>
      <c r="E3697">
        <v>577.84672160000002</v>
      </c>
    </row>
    <row r="3698" spans="1:5">
      <c r="A3698" t="s">
        <v>528</v>
      </c>
      <c r="B3698" t="s">
        <v>539</v>
      </c>
      <c r="C3698" t="s">
        <v>527</v>
      </c>
      <c r="D3698">
        <v>1974</v>
      </c>
    </row>
    <row r="3699" spans="1:5">
      <c r="A3699" t="s">
        <v>526</v>
      </c>
      <c r="B3699" t="s">
        <v>539</v>
      </c>
      <c r="C3699" t="s">
        <v>525</v>
      </c>
      <c r="D3699">
        <v>1974</v>
      </c>
      <c r="E3699">
        <v>174.94203830000001</v>
      </c>
    </row>
    <row r="3700" spans="1:5">
      <c r="A3700" t="s">
        <v>524</v>
      </c>
      <c r="B3700" t="s">
        <v>539</v>
      </c>
      <c r="C3700" t="s">
        <v>523</v>
      </c>
      <c r="D3700">
        <v>1974</v>
      </c>
    </row>
    <row r="3701" spans="1:5">
      <c r="A3701" t="s">
        <v>522</v>
      </c>
      <c r="B3701" t="s">
        <v>539</v>
      </c>
      <c r="C3701" t="s">
        <v>521</v>
      </c>
      <c r="D3701">
        <v>1974</v>
      </c>
    </row>
    <row r="3702" spans="1:5">
      <c r="A3702" t="s">
        <v>520</v>
      </c>
      <c r="B3702" t="s">
        <v>539</v>
      </c>
      <c r="C3702" t="s">
        <v>519</v>
      </c>
      <c r="D3702">
        <v>1974</v>
      </c>
      <c r="E3702">
        <v>6319.7390340000002</v>
      </c>
    </row>
    <row r="3703" spans="1:5">
      <c r="A3703" t="s">
        <v>518</v>
      </c>
      <c r="B3703" t="s">
        <v>536</v>
      </c>
      <c r="C3703" t="s">
        <v>517</v>
      </c>
      <c r="D3703">
        <v>1974</v>
      </c>
      <c r="E3703">
        <v>769.19015720000004</v>
      </c>
    </row>
    <row r="3704" spans="1:5">
      <c r="A3704" t="s">
        <v>516</v>
      </c>
      <c r="B3704" t="s">
        <v>539</v>
      </c>
      <c r="C3704" t="s">
        <v>515</v>
      </c>
      <c r="D3704">
        <v>1974</v>
      </c>
    </row>
    <row r="3705" spans="1:5">
      <c r="A3705" t="s">
        <v>1</v>
      </c>
      <c r="B3705" t="s">
        <v>539</v>
      </c>
      <c r="C3705" t="s">
        <v>514</v>
      </c>
      <c r="D3705">
        <v>1974</v>
      </c>
      <c r="E3705">
        <v>2824.6509150000002</v>
      </c>
    </row>
    <row r="3706" spans="1:5">
      <c r="A3706" t="s">
        <v>513</v>
      </c>
      <c r="B3706" t="s">
        <v>539</v>
      </c>
      <c r="C3706" t="s">
        <v>512</v>
      </c>
      <c r="D3706">
        <v>1974</v>
      </c>
    </row>
    <row r="3707" spans="1:5">
      <c r="A3707" t="s">
        <v>511</v>
      </c>
      <c r="B3707" t="s">
        <v>539</v>
      </c>
      <c r="C3707" t="s">
        <v>510</v>
      </c>
      <c r="D3707">
        <v>1974</v>
      </c>
    </row>
    <row r="3708" spans="1:5">
      <c r="A3708" t="s">
        <v>509</v>
      </c>
      <c r="B3708" t="s">
        <v>539</v>
      </c>
      <c r="C3708" t="s">
        <v>508</v>
      </c>
      <c r="D3708">
        <v>1974</v>
      </c>
    </row>
    <row r="3709" spans="1:5">
      <c r="A3709" t="s">
        <v>507</v>
      </c>
      <c r="B3709" t="s">
        <v>539</v>
      </c>
      <c r="C3709" t="s">
        <v>506</v>
      </c>
      <c r="D3709">
        <v>1974</v>
      </c>
      <c r="E3709">
        <v>6478.6425129999998</v>
      </c>
    </row>
    <row r="3710" spans="1:5">
      <c r="A3710" t="s">
        <v>505</v>
      </c>
      <c r="B3710" t="s">
        <v>539</v>
      </c>
      <c r="C3710" t="s">
        <v>504</v>
      </c>
      <c r="D3710">
        <v>1974</v>
      </c>
      <c r="E3710">
        <v>4619.6017279999996</v>
      </c>
    </row>
    <row r="3711" spans="1:5">
      <c r="A3711" t="s">
        <v>503</v>
      </c>
      <c r="B3711" t="s">
        <v>539</v>
      </c>
      <c r="C3711" t="s">
        <v>502</v>
      </c>
      <c r="D3711">
        <v>1974</v>
      </c>
    </row>
    <row r="3712" spans="1:5">
      <c r="A3712" t="s">
        <v>501</v>
      </c>
      <c r="B3712" t="s">
        <v>539</v>
      </c>
      <c r="C3712" t="s">
        <v>500</v>
      </c>
      <c r="D3712">
        <v>1974</v>
      </c>
      <c r="E3712">
        <v>95.413951049999994</v>
      </c>
    </row>
    <row r="3713" spans="1:5">
      <c r="A3713" t="s">
        <v>499</v>
      </c>
      <c r="B3713" t="s">
        <v>539</v>
      </c>
      <c r="C3713" t="s">
        <v>498</v>
      </c>
      <c r="D3713">
        <v>1974</v>
      </c>
      <c r="E3713">
        <v>5764.4953299999997</v>
      </c>
    </row>
    <row r="3714" spans="1:5">
      <c r="A3714" t="s">
        <v>497</v>
      </c>
      <c r="B3714" t="s">
        <v>539</v>
      </c>
      <c r="C3714" t="s">
        <v>496</v>
      </c>
      <c r="D3714">
        <v>1974</v>
      </c>
      <c r="E3714">
        <v>174.0141491</v>
      </c>
    </row>
    <row r="3715" spans="1:5">
      <c r="A3715" t="s">
        <v>495</v>
      </c>
      <c r="B3715" t="s">
        <v>539</v>
      </c>
      <c r="C3715" t="s">
        <v>494</v>
      </c>
      <c r="D3715">
        <v>1974</v>
      </c>
      <c r="E3715">
        <v>124.3590305</v>
      </c>
    </row>
    <row r="3716" spans="1:5">
      <c r="A3716" t="s">
        <v>2</v>
      </c>
      <c r="B3716" t="s">
        <v>539</v>
      </c>
      <c r="C3716" t="s">
        <v>493</v>
      </c>
      <c r="D3716">
        <v>1974</v>
      </c>
      <c r="E3716">
        <v>179.04506499999999</v>
      </c>
    </row>
    <row r="3717" spans="1:5">
      <c r="A3717" t="s">
        <v>492</v>
      </c>
      <c r="B3717" t="s">
        <v>539</v>
      </c>
      <c r="C3717" t="s">
        <v>491</v>
      </c>
      <c r="D3717">
        <v>1974</v>
      </c>
    </row>
    <row r="3718" spans="1:5">
      <c r="A3718" t="s">
        <v>490</v>
      </c>
      <c r="B3718" t="s">
        <v>539</v>
      </c>
      <c r="C3718" t="s">
        <v>489</v>
      </c>
      <c r="D3718">
        <v>1974</v>
      </c>
    </row>
    <row r="3719" spans="1:5">
      <c r="A3719" t="s">
        <v>488</v>
      </c>
      <c r="B3719" t="s">
        <v>539</v>
      </c>
      <c r="C3719" t="s">
        <v>487</v>
      </c>
      <c r="D3719">
        <v>1974</v>
      </c>
      <c r="E3719">
        <v>3416.5500619999998</v>
      </c>
    </row>
    <row r="3720" spans="1:5">
      <c r="A3720" t="s">
        <v>486</v>
      </c>
      <c r="B3720" t="s">
        <v>539</v>
      </c>
      <c r="C3720" t="s">
        <v>485</v>
      </c>
      <c r="D3720">
        <v>1974</v>
      </c>
    </row>
    <row r="3721" spans="1:5">
      <c r="A3721" t="s">
        <v>484</v>
      </c>
      <c r="B3721" t="s">
        <v>539</v>
      </c>
      <c r="C3721" t="s">
        <v>483</v>
      </c>
      <c r="D3721">
        <v>1974</v>
      </c>
    </row>
    <row r="3722" spans="1:5">
      <c r="A3722" t="s">
        <v>482</v>
      </c>
      <c r="B3722" t="s">
        <v>539</v>
      </c>
      <c r="C3722" t="s">
        <v>481</v>
      </c>
      <c r="D3722">
        <v>1974</v>
      </c>
      <c r="E3722">
        <v>786.06909199999996</v>
      </c>
    </row>
    <row r="3723" spans="1:5">
      <c r="A3723" t="s">
        <v>480</v>
      </c>
      <c r="B3723" t="s">
        <v>539</v>
      </c>
      <c r="C3723" t="s">
        <v>479</v>
      </c>
      <c r="D3723">
        <v>1974</v>
      </c>
      <c r="E3723">
        <v>5853.9325840000001</v>
      </c>
    </row>
    <row r="3724" spans="1:5">
      <c r="A3724" t="s">
        <v>478</v>
      </c>
      <c r="B3724" t="s">
        <v>539</v>
      </c>
      <c r="C3724" t="s">
        <v>477</v>
      </c>
      <c r="D3724">
        <v>1974</v>
      </c>
      <c r="E3724">
        <v>428.43286380000001</v>
      </c>
    </row>
    <row r="3725" spans="1:5">
      <c r="A3725" t="s">
        <v>476</v>
      </c>
      <c r="B3725" t="s">
        <v>539</v>
      </c>
      <c r="C3725" t="s">
        <v>475</v>
      </c>
      <c r="D3725">
        <v>1974</v>
      </c>
      <c r="E3725">
        <v>1000.6342529999999</v>
      </c>
    </row>
    <row r="3726" spans="1:5">
      <c r="A3726" t="s">
        <v>474</v>
      </c>
      <c r="B3726" t="s">
        <v>539</v>
      </c>
      <c r="C3726" t="s">
        <v>473</v>
      </c>
      <c r="D3726">
        <v>1974</v>
      </c>
    </row>
    <row r="3727" spans="1:5">
      <c r="A3727" t="s">
        <v>472</v>
      </c>
      <c r="B3727" t="s">
        <v>539</v>
      </c>
      <c r="C3727" t="s">
        <v>471</v>
      </c>
      <c r="D3727">
        <v>1974</v>
      </c>
      <c r="E3727">
        <v>6921.4364459999997</v>
      </c>
    </row>
    <row r="3728" spans="1:5">
      <c r="A3728" t="s">
        <v>470</v>
      </c>
      <c r="B3728" t="s">
        <v>539</v>
      </c>
      <c r="C3728" t="s">
        <v>469</v>
      </c>
      <c r="D3728">
        <v>1974</v>
      </c>
    </row>
    <row r="3729" spans="1:5">
      <c r="A3729" t="s">
        <v>468</v>
      </c>
      <c r="B3729" t="s">
        <v>539</v>
      </c>
      <c r="C3729" t="s">
        <v>467</v>
      </c>
      <c r="D3729">
        <v>1974</v>
      </c>
      <c r="E3729">
        <v>384.4187546</v>
      </c>
    </row>
    <row r="3730" spans="1:5">
      <c r="A3730" t="s">
        <v>466</v>
      </c>
      <c r="B3730" t="s">
        <v>539</v>
      </c>
      <c r="C3730" t="s">
        <v>465</v>
      </c>
      <c r="D3730">
        <v>1974</v>
      </c>
      <c r="E3730">
        <v>142.4427623</v>
      </c>
    </row>
    <row r="3731" spans="1:5">
      <c r="A3731" t="s">
        <v>464</v>
      </c>
      <c r="B3731" t="s">
        <v>539</v>
      </c>
      <c r="C3731" t="s">
        <v>463</v>
      </c>
      <c r="D3731">
        <v>1974</v>
      </c>
      <c r="E3731">
        <v>7043.4743509999998</v>
      </c>
    </row>
    <row r="3732" spans="1:5">
      <c r="A3732" t="s">
        <v>462</v>
      </c>
      <c r="B3732" t="s">
        <v>536</v>
      </c>
      <c r="C3732" t="s">
        <v>461</v>
      </c>
      <c r="D3732">
        <v>1974</v>
      </c>
    </row>
    <row r="3733" spans="1:5">
      <c r="A3733" t="s">
        <v>460</v>
      </c>
      <c r="B3733" t="s">
        <v>539</v>
      </c>
      <c r="C3733" t="s">
        <v>459</v>
      </c>
      <c r="D3733">
        <v>1974</v>
      </c>
    </row>
    <row r="3734" spans="1:5">
      <c r="A3734" t="s">
        <v>458</v>
      </c>
      <c r="B3734" t="s">
        <v>539</v>
      </c>
      <c r="C3734" t="s">
        <v>457</v>
      </c>
      <c r="D3734">
        <v>1974</v>
      </c>
    </row>
    <row r="3735" spans="1:5">
      <c r="A3735" t="s">
        <v>456</v>
      </c>
      <c r="B3735" t="s">
        <v>539</v>
      </c>
      <c r="C3735" t="s">
        <v>455</v>
      </c>
      <c r="D3735">
        <v>1974</v>
      </c>
      <c r="E3735">
        <v>1578.8755980000001</v>
      </c>
    </row>
    <row r="3736" spans="1:5">
      <c r="A3736" t="s">
        <v>454</v>
      </c>
      <c r="B3736" t="s">
        <v>539</v>
      </c>
      <c r="C3736" t="s">
        <v>453</v>
      </c>
      <c r="D3736">
        <v>1974</v>
      </c>
      <c r="E3736">
        <v>160.14009369999999</v>
      </c>
    </row>
    <row r="3737" spans="1:5">
      <c r="A3737" t="s">
        <v>679</v>
      </c>
      <c r="B3737" t="s">
        <v>539</v>
      </c>
      <c r="C3737" t="s">
        <v>451</v>
      </c>
      <c r="D3737">
        <v>1974</v>
      </c>
      <c r="E3737">
        <v>486.9170747</v>
      </c>
    </row>
    <row r="3738" spans="1:5">
      <c r="A3738" t="s">
        <v>450</v>
      </c>
      <c r="B3738" t="s">
        <v>539</v>
      </c>
      <c r="C3738" t="s">
        <v>449</v>
      </c>
      <c r="D3738">
        <v>1974</v>
      </c>
      <c r="E3738">
        <v>310.91142669999999</v>
      </c>
    </row>
    <row r="3739" spans="1:5">
      <c r="A3739" t="s">
        <v>448</v>
      </c>
      <c r="B3739" t="s">
        <v>539</v>
      </c>
      <c r="C3739" t="s">
        <v>447</v>
      </c>
      <c r="D3739">
        <v>1974</v>
      </c>
      <c r="E3739">
        <v>430.72543150000001</v>
      </c>
    </row>
    <row r="3740" spans="1:5">
      <c r="A3740" t="s">
        <v>446</v>
      </c>
      <c r="B3740" t="s">
        <v>539</v>
      </c>
      <c r="C3740" t="s">
        <v>445</v>
      </c>
      <c r="D3740">
        <v>1974</v>
      </c>
      <c r="E3740">
        <v>379.44411079999998</v>
      </c>
    </row>
    <row r="3741" spans="1:5">
      <c r="A3741" t="s">
        <v>444</v>
      </c>
      <c r="B3741" t="s">
        <v>539</v>
      </c>
      <c r="C3741" t="s">
        <v>443</v>
      </c>
      <c r="D3741">
        <v>1974</v>
      </c>
      <c r="E3741">
        <v>510.98888190000002</v>
      </c>
    </row>
    <row r="3742" spans="1:5">
      <c r="A3742" t="s">
        <v>442</v>
      </c>
      <c r="B3742" t="s">
        <v>539</v>
      </c>
      <c r="C3742" t="s">
        <v>441</v>
      </c>
      <c r="D3742">
        <v>1974</v>
      </c>
    </row>
    <row r="3743" spans="1:5">
      <c r="A3743" t="s">
        <v>440</v>
      </c>
      <c r="B3743" t="s">
        <v>539</v>
      </c>
      <c r="C3743" t="s">
        <v>439</v>
      </c>
      <c r="D3743">
        <v>1974</v>
      </c>
    </row>
    <row r="3744" spans="1:5">
      <c r="A3744" t="s">
        <v>438</v>
      </c>
      <c r="B3744" t="s">
        <v>539</v>
      </c>
      <c r="C3744" t="s">
        <v>437</v>
      </c>
      <c r="D3744">
        <v>1974</v>
      </c>
      <c r="E3744">
        <v>814.70524450000005</v>
      </c>
    </row>
    <row r="3745" spans="1:5">
      <c r="A3745" t="s">
        <v>436</v>
      </c>
      <c r="B3745" t="s">
        <v>536</v>
      </c>
      <c r="C3745" t="s">
        <v>435</v>
      </c>
      <c r="D3745">
        <v>1974</v>
      </c>
      <c r="E3745">
        <v>1306.970536</v>
      </c>
    </row>
    <row r="3746" spans="1:5">
      <c r="A3746" t="s">
        <v>434</v>
      </c>
      <c r="B3746" t="s">
        <v>539</v>
      </c>
      <c r="C3746" t="s">
        <v>433</v>
      </c>
      <c r="D3746">
        <v>1974</v>
      </c>
      <c r="E3746">
        <v>1224.423039</v>
      </c>
    </row>
    <row r="3747" spans="1:5">
      <c r="A3747" t="s">
        <v>432</v>
      </c>
      <c r="B3747" t="s">
        <v>539</v>
      </c>
      <c r="C3747" t="s">
        <v>431</v>
      </c>
      <c r="D3747">
        <v>1974</v>
      </c>
    </row>
    <row r="3748" spans="1:5">
      <c r="A3748" t="s">
        <v>430</v>
      </c>
      <c r="B3748" t="s">
        <v>539</v>
      </c>
      <c r="C3748" t="s">
        <v>429</v>
      </c>
      <c r="D3748">
        <v>1974</v>
      </c>
    </row>
    <row r="3749" spans="1:5">
      <c r="A3749" t="s">
        <v>428</v>
      </c>
      <c r="B3749" t="s">
        <v>539</v>
      </c>
      <c r="C3749" t="s">
        <v>427</v>
      </c>
      <c r="D3749">
        <v>1974</v>
      </c>
    </row>
    <row r="3750" spans="1:5">
      <c r="A3750" t="s">
        <v>426</v>
      </c>
      <c r="B3750" t="s">
        <v>539</v>
      </c>
      <c r="C3750" t="s">
        <v>425</v>
      </c>
      <c r="D3750">
        <v>1974</v>
      </c>
    </row>
    <row r="3751" spans="1:5">
      <c r="A3751" t="s">
        <v>7</v>
      </c>
      <c r="B3751" t="s">
        <v>539</v>
      </c>
      <c r="C3751" t="s">
        <v>424</v>
      </c>
      <c r="D3751">
        <v>1974</v>
      </c>
      <c r="E3751">
        <v>5617.7417210000003</v>
      </c>
    </row>
    <row r="3752" spans="1:5">
      <c r="A3752" t="s">
        <v>423</v>
      </c>
      <c r="B3752" t="s">
        <v>539</v>
      </c>
      <c r="C3752" t="s">
        <v>422</v>
      </c>
      <c r="D3752">
        <v>1974</v>
      </c>
    </row>
    <row r="3753" spans="1:5">
      <c r="A3753" t="s">
        <v>421</v>
      </c>
      <c r="B3753" t="s">
        <v>539</v>
      </c>
      <c r="C3753" t="s">
        <v>420</v>
      </c>
      <c r="D3753">
        <v>1974</v>
      </c>
    </row>
    <row r="3754" spans="1:5">
      <c r="A3754" t="s">
        <v>419</v>
      </c>
      <c r="B3754" t="s">
        <v>539</v>
      </c>
      <c r="C3754" t="s">
        <v>418</v>
      </c>
      <c r="D3754">
        <v>1974</v>
      </c>
      <c r="E3754">
        <v>6770.7339300000003</v>
      </c>
    </row>
    <row r="3755" spans="1:5">
      <c r="A3755" t="s">
        <v>417</v>
      </c>
      <c r="B3755" t="s">
        <v>539</v>
      </c>
      <c r="C3755" t="s">
        <v>416</v>
      </c>
      <c r="D3755">
        <v>1974</v>
      </c>
      <c r="E3755">
        <v>582.85003229999995</v>
      </c>
    </row>
    <row r="3756" spans="1:5">
      <c r="A3756" t="s">
        <v>415</v>
      </c>
      <c r="B3756" t="s">
        <v>539</v>
      </c>
      <c r="C3756" t="s">
        <v>414</v>
      </c>
      <c r="D3756">
        <v>1974</v>
      </c>
      <c r="E3756">
        <v>813.04990269999996</v>
      </c>
    </row>
    <row r="3757" spans="1:5">
      <c r="A3757" t="s">
        <v>413</v>
      </c>
      <c r="B3757" t="s">
        <v>536</v>
      </c>
      <c r="C3757" t="s">
        <v>412</v>
      </c>
      <c r="D3757">
        <v>1974</v>
      </c>
      <c r="E3757">
        <v>178.62949309999999</v>
      </c>
    </row>
    <row r="3758" spans="1:5">
      <c r="A3758" t="s">
        <v>411</v>
      </c>
      <c r="B3758" t="s">
        <v>536</v>
      </c>
      <c r="C3758" t="s">
        <v>410</v>
      </c>
      <c r="D3758">
        <v>1974</v>
      </c>
      <c r="E3758">
        <v>430.72600089999997</v>
      </c>
    </row>
    <row r="3759" spans="1:5">
      <c r="A3759" t="s">
        <v>409</v>
      </c>
      <c r="B3759" t="s">
        <v>536</v>
      </c>
      <c r="C3759" t="s">
        <v>408</v>
      </c>
      <c r="D3759">
        <v>1974</v>
      </c>
      <c r="E3759">
        <v>601.31172040000001</v>
      </c>
    </row>
    <row r="3760" spans="1:5">
      <c r="A3760" t="s">
        <v>407</v>
      </c>
      <c r="B3760" t="s">
        <v>536</v>
      </c>
      <c r="C3760" t="s">
        <v>406</v>
      </c>
      <c r="D3760">
        <v>1974</v>
      </c>
    </row>
    <row r="3761" spans="1:5">
      <c r="A3761" t="s">
        <v>405</v>
      </c>
      <c r="B3761" t="s">
        <v>536</v>
      </c>
      <c r="C3761" t="s">
        <v>404</v>
      </c>
      <c r="D3761">
        <v>1974</v>
      </c>
      <c r="E3761">
        <v>2565.4139829999999</v>
      </c>
    </row>
    <row r="3762" spans="1:5">
      <c r="A3762" t="s">
        <v>403</v>
      </c>
      <c r="B3762" t="s">
        <v>539</v>
      </c>
      <c r="C3762" t="s">
        <v>402</v>
      </c>
      <c r="D3762">
        <v>1974</v>
      </c>
      <c r="E3762">
        <v>970.73542950000001</v>
      </c>
    </row>
    <row r="3763" spans="1:5">
      <c r="A3763" t="s">
        <v>401</v>
      </c>
      <c r="B3763" t="s">
        <v>539</v>
      </c>
      <c r="C3763" t="s">
        <v>400</v>
      </c>
      <c r="D3763">
        <v>1974</v>
      </c>
      <c r="E3763">
        <v>235.2476819</v>
      </c>
    </row>
    <row r="3764" spans="1:5">
      <c r="A3764" t="s">
        <v>399</v>
      </c>
      <c r="B3764" t="s">
        <v>536</v>
      </c>
      <c r="C3764" t="s">
        <v>398</v>
      </c>
      <c r="D3764">
        <v>1974</v>
      </c>
      <c r="E3764">
        <v>4387.3757390000001</v>
      </c>
    </row>
    <row r="3765" spans="1:5">
      <c r="A3765" t="s">
        <v>397</v>
      </c>
      <c r="B3765" t="s">
        <v>539</v>
      </c>
      <c r="C3765" t="s">
        <v>396</v>
      </c>
      <c r="D3765">
        <v>1974</v>
      </c>
    </row>
    <row r="3766" spans="1:5">
      <c r="A3766" t="s">
        <v>395</v>
      </c>
      <c r="B3766" t="s">
        <v>539</v>
      </c>
      <c r="C3766" t="s">
        <v>394</v>
      </c>
      <c r="D3766">
        <v>1974</v>
      </c>
      <c r="E3766">
        <v>2742.4555850000002</v>
      </c>
    </row>
    <row r="3767" spans="1:5">
      <c r="A3767" t="s">
        <v>393</v>
      </c>
      <c r="B3767" t="s">
        <v>539</v>
      </c>
      <c r="C3767" t="s">
        <v>392</v>
      </c>
      <c r="D3767">
        <v>1974</v>
      </c>
    </row>
    <row r="3768" spans="1:5">
      <c r="A3768" t="s">
        <v>5</v>
      </c>
      <c r="B3768" t="s">
        <v>539</v>
      </c>
      <c r="C3768" t="s">
        <v>391</v>
      </c>
      <c r="D3768">
        <v>1974</v>
      </c>
    </row>
    <row r="3769" spans="1:5">
      <c r="A3769" t="s">
        <v>390</v>
      </c>
      <c r="B3769" t="s">
        <v>536</v>
      </c>
      <c r="C3769" t="s">
        <v>389</v>
      </c>
      <c r="D3769">
        <v>1974</v>
      </c>
      <c r="E3769">
        <v>3653.0184140000001</v>
      </c>
    </row>
    <row r="3770" spans="1:5">
      <c r="A3770" t="s">
        <v>388</v>
      </c>
      <c r="B3770" t="s">
        <v>536</v>
      </c>
      <c r="C3770" t="s">
        <v>387</v>
      </c>
      <c r="D3770">
        <v>1974</v>
      </c>
    </row>
    <row r="3771" spans="1:5">
      <c r="A3771" t="s">
        <v>386</v>
      </c>
      <c r="B3771" t="s">
        <v>539</v>
      </c>
      <c r="C3771" t="s">
        <v>385</v>
      </c>
      <c r="D3771">
        <v>1974</v>
      </c>
      <c r="E3771">
        <v>5301.542778</v>
      </c>
    </row>
    <row r="3772" spans="1:5">
      <c r="A3772" t="s">
        <v>384</v>
      </c>
      <c r="B3772" t="s">
        <v>539</v>
      </c>
      <c r="C3772" t="s">
        <v>383</v>
      </c>
      <c r="D3772">
        <v>1974</v>
      </c>
      <c r="E3772">
        <v>987.97617019999996</v>
      </c>
    </row>
    <row r="3773" spans="1:5">
      <c r="A3773" t="s">
        <v>382</v>
      </c>
      <c r="B3773" t="s">
        <v>539</v>
      </c>
      <c r="C3773" t="s">
        <v>381</v>
      </c>
      <c r="D3773">
        <v>1974</v>
      </c>
      <c r="E3773">
        <v>5317.6195100000004</v>
      </c>
    </row>
    <row r="3774" spans="1:5">
      <c r="A3774" t="s">
        <v>380</v>
      </c>
      <c r="B3774" t="s">
        <v>539</v>
      </c>
      <c r="C3774" t="s">
        <v>379</v>
      </c>
      <c r="D3774">
        <v>1974</v>
      </c>
    </row>
    <row r="3775" spans="1:5">
      <c r="A3775" t="s">
        <v>378</v>
      </c>
      <c r="B3775" t="s">
        <v>539</v>
      </c>
      <c r="C3775" t="s">
        <v>377</v>
      </c>
      <c r="D3775">
        <v>1974</v>
      </c>
    </row>
    <row r="3776" spans="1:5">
      <c r="A3776" t="s">
        <v>376</v>
      </c>
      <c r="B3776" t="s">
        <v>539</v>
      </c>
      <c r="C3776" t="s">
        <v>375</v>
      </c>
      <c r="D3776">
        <v>1974</v>
      </c>
      <c r="E3776">
        <v>2425.3584190000001</v>
      </c>
    </row>
    <row r="3777" spans="1:5">
      <c r="A3777" t="s">
        <v>374</v>
      </c>
      <c r="B3777" t="s">
        <v>539</v>
      </c>
      <c r="C3777" t="s">
        <v>373</v>
      </c>
      <c r="D3777">
        <v>1974</v>
      </c>
      <c r="E3777">
        <v>3665.8627980000001</v>
      </c>
    </row>
    <row r="3778" spans="1:5">
      <c r="A3778" t="s">
        <v>372</v>
      </c>
      <c r="B3778" t="s">
        <v>539</v>
      </c>
      <c r="C3778" t="s">
        <v>371</v>
      </c>
      <c r="D3778">
        <v>1974</v>
      </c>
    </row>
    <row r="3779" spans="1:5">
      <c r="A3779" t="s">
        <v>370</v>
      </c>
      <c r="B3779" t="s">
        <v>539</v>
      </c>
      <c r="C3779" t="s">
        <v>369</v>
      </c>
      <c r="D3779">
        <v>1974</v>
      </c>
      <c r="E3779">
        <v>301.3667987</v>
      </c>
    </row>
    <row r="3780" spans="1:5">
      <c r="A3780" t="s">
        <v>368</v>
      </c>
      <c r="B3780" t="s">
        <v>539</v>
      </c>
      <c r="C3780" t="s">
        <v>367</v>
      </c>
      <c r="D3780">
        <v>1974</v>
      </c>
    </row>
    <row r="3781" spans="1:5">
      <c r="A3781" t="s">
        <v>366</v>
      </c>
      <c r="B3781" t="s">
        <v>539</v>
      </c>
      <c r="C3781" t="s">
        <v>365</v>
      </c>
      <c r="D3781">
        <v>1974</v>
      </c>
    </row>
    <row r="3782" spans="1:5">
      <c r="A3782" t="s">
        <v>364</v>
      </c>
      <c r="B3782" t="s">
        <v>539</v>
      </c>
      <c r="C3782" t="s">
        <v>363</v>
      </c>
      <c r="D3782">
        <v>1974</v>
      </c>
      <c r="E3782">
        <v>189.50595329999999</v>
      </c>
    </row>
    <row r="3783" spans="1:5">
      <c r="A3783" t="s">
        <v>362</v>
      </c>
      <c r="B3783" t="s">
        <v>539</v>
      </c>
      <c r="C3783" t="s">
        <v>361</v>
      </c>
      <c r="D3783">
        <v>1974</v>
      </c>
      <c r="E3783">
        <v>128.4556489</v>
      </c>
    </row>
    <row r="3784" spans="1:5">
      <c r="A3784" t="s">
        <v>360</v>
      </c>
      <c r="B3784" t="s">
        <v>539</v>
      </c>
      <c r="C3784" t="s">
        <v>359</v>
      </c>
      <c r="D3784">
        <v>1974</v>
      </c>
      <c r="E3784">
        <v>349.48320769999998</v>
      </c>
    </row>
    <row r="3785" spans="1:5">
      <c r="A3785" t="s">
        <v>358</v>
      </c>
      <c r="B3785" t="s">
        <v>539</v>
      </c>
      <c r="C3785" t="s">
        <v>357</v>
      </c>
      <c r="D3785">
        <v>1974</v>
      </c>
      <c r="E3785">
        <v>2828.7484319999999</v>
      </c>
    </row>
    <row r="3786" spans="1:5">
      <c r="A3786" t="s">
        <v>356</v>
      </c>
      <c r="B3786" t="s">
        <v>539</v>
      </c>
      <c r="C3786" t="s">
        <v>355</v>
      </c>
      <c r="D3786">
        <v>1974</v>
      </c>
    </row>
    <row r="3787" spans="1:5">
      <c r="A3787" t="s">
        <v>354</v>
      </c>
      <c r="B3787" t="s">
        <v>539</v>
      </c>
      <c r="C3787" t="s">
        <v>353</v>
      </c>
      <c r="D3787">
        <v>1974</v>
      </c>
      <c r="E3787">
        <v>3432.7060329999999</v>
      </c>
    </row>
    <row r="3788" spans="1:5">
      <c r="A3788" t="s">
        <v>352</v>
      </c>
      <c r="B3788" t="s">
        <v>539</v>
      </c>
      <c r="C3788" t="s">
        <v>351</v>
      </c>
      <c r="D3788">
        <v>1974</v>
      </c>
      <c r="E3788">
        <v>504.33046239999999</v>
      </c>
    </row>
    <row r="3789" spans="1:5">
      <c r="A3789" t="s">
        <v>350</v>
      </c>
      <c r="B3789" t="s">
        <v>539</v>
      </c>
      <c r="C3789" t="s">
        <v>349</v>
      </c>
      <c r="D3789">
        <v>1974</v>
      </c>
    </row>
    <row r="3790" spans="1:5">
      <c r="A3790" t="s">
        <v>348</v>
      </c>
      <c r="B3790" t="s">
        <v>539</v>
      </c>
      <c r="C3790" t="s">
        <v>347</v>
      </c>
      <c r="D3790">
        <v>1974</v>
      </c>
      <c r="E3790">
        <v>588.13621990000001</v>
      </c>
    </row>
    <row r="3791" spans="1:5">
      <c r="A3791" t="s">
        <v>346</v>
      </c>
      <c r="B3791" t="s">
        <v>536</v>
      </c>
      <c r="C3791" t="s">
        <v>345</v>
      </c>
      <c r="D3791">
        <v>1974</v>
      </c>
      <c r="E3791">
        <v>4743.1080220000003</v>
      </c>
    </row>
    <row r="3792" spans="1:5">
      <c r="A3792" t="s">
        <v>344</v>
      </c>
      <c r="B3792" t="s">
        <v>539</v>
      </c>
      <c r="C3792" t="s">
        <v>343</v>
      </c>
      <c r="D3792">
        <v>1974</v>
      </c>
      <c r="E3792">
        <v>2144.6077129999999</v>
      </c>
    </row>
    <row r="3793" spans="1:5">
      <c r="A3793" t="s">
        <v>342</v>
      </c>
      <c r="B3793" t="s">
        <v>539</v>
      </c>
      <c r="C3793" t="s">
        <v>341</v>
      </c>
      <c r="D3793">
        <v>1974</v>
      </c>
      <c r="E3793">
        <v>338.15433439999998</v>
      </c>
    </row>
    <row r="3794" spans="1:5">
      <c r="A3794" t="s">
        <v>340</v>
      </c>
      <c r="B3794" t="s">
        <v>536</v>
      </c>
      <c r="C3794" t="s">
        <v>339</v>
      </c>
      <c r="D3794">
        <v>1974</v>
      </c>
      <c r="E3794">
        <v>242.27082419999999</v>
      </c>
    </row>
    <row r="3795" spans="1:5">
      <c r="A3795" t="s">
        <v>338</v>
      </c>
      <c r="B3795" t="s">
        <v>539</v>
      </c>
      <c r="C3795" t="s">
        <v>337</v>
      </c>
      <c r="D3795">
        <v>1974</v>
      </c>
    </row>
    <row r="3796" spans="1:5">
      <c r="A3796" t="s">
        <v>336</v>
      </c>
      <c r="B3796" t="s">
        <v>539</v>
      </c>
      <c r="C3796" t="s">
        <v>335</v>
      </c>
      <c r="D3796">
        <v>1974</v>
      </c>
    </row>
    <row r="3797" spans="1:5">
      <c r="A3797" t="s">
        <v>334</v>
      </c>
      <c r="B3797" t="s">
        <v>539</v>
      </c>
      <c r="C3797" t="s">
        <v>333</v>
      </c>
      <c r="D3797">
        <v>1974</v>
      </c>
    </row>
    <row r="3798" spans="1:5">
      <c r="A3798" t="s">
        <v>332</v>
      </c>
      <c r="B3798" t="s">
        <v>536</v>
      </c>
      <c r="C3798" t="s">
        <v>331</v>
      </c>
      <c r="D3798">
        <v>1974</v>
      </c>
      <c r="E3798">
        <v>408.66720900000001</v>
      </c>
    </row>
    <row r="3799" spans="1:5">
      <c r="A3799" t="s">
        <v>330</v>
      </c>
      <c r="B3799" t="s">
        <v>536</v>
      </c>
      <c r="C3799" t="s">
        <v>329</v>
      </c>
      <c r="D3799">
        <v>1974</v>
      </c>
      <c r="E3799">
        <v>380.4362668</v>
      </c>
    </row>
    <row r="3800" spans="1:5">
      <c r="A3800" t="s">
        <v>328</v>
      </c>
      <c r="B3800" t="s">
        <v>536</v>
      </c>
      <c r="C3800" t="s">
        <v>327</v>
      </c>
      <c r="D3800">
        <v>1974</v>
      </c>
      <c r="E3800">
        <v>249.18068210000001</v>
      </c>
    </row>
    <row r="3801" spans="1:5">
      <c r="A3801" t="s">
        <v>326</v>
      </c>
      <c r="B3801" t="s">
        <v>536</v>
      </c>
      <c r="C3801" t="s">
        <v>325</v>
      </c>
      <c r="D3801">
        <v>1974</v>
      </c>
      <c r="E3801">
        <v>296.73563519999999</v>
      </c>
    </row>
    <row r="3802" spans="1:5">
      <c r="A3802" t="s">
        <v>324</v>
      </c>
      <c r="B3802" t="s">
        <v>539</v>
      </c>
      <c r="C3802" t="s">
        <v>323</v>
      </c>
      <c r="D3802">
        <v>1974</v>
      </c>
      <c r="E3802">
        <v>202.42704180000001</v>
      </c>
    </row>
    <row r="3803" spans="1:5">
      <c r="A3803" t="s">
        <v>322</v>
      </c>
      <c r="B3803" t="s">
        <v>536</v>
      </c>
      <c r="C3803" t="s">
        <v>321</v>
      </c>
      <c r="D3803">
        <v>1974</v>
      </c>
      <c r="E3803">
        <v>228.62792490000001</v>
      </c>
    </row>
    <row r="3804" spans="1:5">
      <c r="A3804" t="s">
        <v>320</v>
      </c>
      <c r="B3804" t="s">
        <v>539</v>
      </c>
      <c r="C3804" t="s">
        <v>319</v>
      </c>
      <c r="D3804">
        <v>1974</v>
      </c>
    </row>
    <row r="3805" spans="1:5">
      <c r="A3805" t="s">
        <v>318</v>
      </c>
      <c r="B3805" t="s">
        <v>539</v>
      </c>
      <c r="C3805" t="s">
        <v>317</v>
      </c>
      <c r="D3805">
        <v>1974</v>
      </c>
      <c r="E3805">
        <v>161.7630106</v>
      </c>
    </row>
    <row r="3806" spans="1:5">
      <c r="A3806" t="s">
        <v>316</v>
      </c>
      <c r="B3806" t="s">
        <v>536</v>
      </c>
      <c r="C3806" t="s">
        <v>315</v>
      </c>
      <c r="D3806">
        <v>1974</v>
      </c>
    </row>
    <row r="3807" spans="1:5">
      <c r="A3807" t="s">
        <v>314</v>
      </c>
      <c r="B3807" t="s">
        <v>539</v>
      </c>
      <c r="C3807" t="s">
        <v>313</v>
      </c>
      <c r="D3807">
        <v>1974</v>
      </c>
      <c r="E3807">
        <v>2519.4177439999999</v>
      </c>
    </row>
    <row r="3808" spans="1:5">
      <c r="A3808" t="s">
        <v>312</v>
      </c>
      <c r="B3808" t="s">
        <v>539</v>
      </c>
      <c r="C3808" t="s">
        <v>311</v>
      </c>
      <c r="D3808">
        <v>1974</v>
      </c>
      <c r="E3808">
        <v>1453.77899</v>
      </c>
    </row>
    <row r="3809" spans="1:5">
      <c r="A3809" t="s">
        <v>310</v>
      </c>
      <c r="B3809" t="s">
        <v>539</v>
      </c>
      <c r="C3809" t="s">
        <v>309</v>
      </c>
      <c r="D3809">
        <v>1974</v>
      </c>
      <c r="E3809">
        <v>1018.0739129999999</v>
      </c>
    </row>
    <row r="3810" spans="1:5">
      <c r="A3810" t="s">
        <v>308</v>
      </c>
      <c r="B3810" t="s">
        <v>539</v>
      </c>
      <c r="C3810" t="s">
        <v>307</v>
      </c>
      <c r="D3810">
        <v>1974</v>
      </c>
      <c r="E3810">
        <v>7098.0283339999996</v>
      </c>
    </row>
    <row r="3811" spans="1:5">
      <c r="A3811" t="s">
        <v>306</v>
      </c>
      <c r="B3811" t="s">
        <v>539</v>
      </c>
      <c r="C3811" t="s">
        <v>305</v>
      </c>
      <c r="D3811">
        <v>1974</v>
      </c>
      <c r="E3811">
        <v>4141.6197810000003</v>
      </c>
    </row>
    <row r="3812" spans="1:5">
      <c r="A3812" t="s">
        <v>304</v>
      </c>
      <c r="B3812" t="s">
        <v>539</v>
      </c>
      <c r="C3812" t="s">
        <v>303</v>
      </c>
      <c r="D3812">
        <v>1974</v>
      </c>
      <c r="E3812">
        <v>3609.201208</v>
      </c>
    </row>
    <row r="3813" spans="1:5">
      <c r="A3813" t="s">
        <v>302</v>
      </c>
      <c r="B3813" t="s">
        <v>539</v>
      </c>
      <c r="C3813" t="s">
        <v>301</v>
      </c>
      <c r="D3813">
        <v>1974</v>
      </c>
      <c r="E3813">
        <v>1188.716633</v>
      </c>
    </row>
    <row r="3814" spans="1:5">
      <c r="A3814" t="s">
        <v>300</v>
      </c>
      <c r="B3814" t="s">
        <v>539</v>
      </c>
      <c r="C3814" t="s">
        <v>299</v>
      </c>
      <c r="D3814">
        <v>1974</v>
      </c>
      <c r="E3814">
        <v>597.28376720000006</v>
      </c>
    </row>
    <row r="3815" spans="1:5">
      <c r="A3815" t="s">
        <v>298</v>
      </c>
      <c r="B3815" t="s">
        <v>539</v>
      </c>
      <c r="C3815" t="s">
        <v>297</v>
      </c>
      <c r="D3815">
        <v>1974</v>
      </c>
      <c r="E3815">
        <v>4331.4009050000004</v>
      </c>
    </row>
    <row r="3816" spans="1:5">
      <c r="A3816" t="s">
        <v>296</v>
      </c>
      <c r="B3816" t="s">
        <v>539</v>
      </c>
      <c r="C3816" t="s">
        <v>295</v>
      </c>
      <c r="D3816">
        <v>1974</v>
      </c>
    </row>
    <row r="3817" spans="1:5">
      <c r="A3817" t="s">
        <v>294</v>
      </c>
      <c r="B3817" t="s">
        <v>539</v>
      </c>
      <c r="C3817" t="s">
        <v>293</v>
      </c>
      <c r="D3817">
        <v>1974</v>
      </c>
      <c r="E3817">
        <v>228.75841819999999</v>
      </c>
    </row>
    <row r="3818" spans="1:5">
      <c r="A3818" t="s">
        <v>292</v>
      </c>
      <c r="B3818" t="s">
        <v>539</v>
      </c>
      <c r="C3818" t="s">
        <v>291</v>
      </c>
      <c r="D3818">
        <v>1974</v>
      </c>
    </row>
    <row r="3819" spans="1:5">
      <c r="A3819" t="s">
        <v>290</v>
      </c>
      <c r="B3819" t="s">
        <v>539</v>
      </c>
      <c r="C3819" t="s">
        <v>289</v>
      </c>
      <c r="D3819">
        <v>1974</v>
      </c>
      <c r="E3819">
        <v>78.131823900000001</v>
      </c>
    </row>
    <row r="3820" spans="1:5">
      <c r="A3820" t="s">
        <v>288</v>
      </c>
      <c r="B3820" t="s">
        <v>539</v>
      </c>
      <c r="C3820" t="s">
        <v>287</v>
      </c>
      <c r="D3820">
        <v>1974</v>
      </c>
      <c r="E3820">
        <v>1574.7917319999999</v>
      </c>
    </row>
    <row r="3821" spans="1:5">
      <c r="A3821" t="s">
        <v>286</v>
      </c>
      <c r="B3821" t="s">
        <v>539</v>
      </c>
      <c r="C3821" t="s">
        <v>285</v>
      </c>
      <c r="D3821">
        <v>1974</v>
      </c>
      <c r="E3821">
        <v>710.89883620000001</v>
      </c>
    </row>
    <row r="3822" spans="1:5">
      <c r="A3822" t="s">
        <v>284</v>
      </c>
      <c r="B3822" t="s">
        <v>539</v>
      </c>
      <c r="C3822" t="s">
        <v>283</v>
      </c>
      <c r="D3822">
        <v>1974</v>
      </c>
      <c r="E3822">
        <v>561.56718679999994</v>
      </c>
    </row>
    <row r="3823" spans="1:5">
      <c r="A3823" t="s">
        <v>282</v>
      </c>
      <c r="B3823" t="s">
        <v>539</v>
      </c>
      <c r="C3823" t="s">
        <v>281</v>
      </c>
      <c r="D3823">
        <v>1974</v>
      </c>
      <c r="E3823">
        <v>13478.76895</v>
      </c>
    </row>
    <row r="3824" spans="1:5">
      <c r="A3824" t="s">
        <v>280</v>
      </c>
      <c r="B3824" t="s">
        <v>536</v>
      </c>
      <c r="C3824" t="s">
        <v>279</v>
      </c>
      <c r="D3824">
        <v>1974</v>
      </c>
      <c r="E3824">
        <v>1152.1487030000001</v>
      </c>
    </row>
    <row r="3825" spans="1:5">
      <c r="A3825" t="s">
        <v>278</v>
      </c>
      <c r="B3825" t="s">
        <v>539</v>
      </c>
      <c r="C3825" t="s">
        <v>277</v>
      </c>
      <c r="D3825">
        <v>1974</v>
      </c>
    </row>
    <row r="3826" spans="1:5">
      <c r="A3826" t="s">
        <v>276</v>
      </c>
      <c r="B3826" t="s">
        <v>539</v>
      </c>
      <c r="C3826" t="s">
        <v>275</v>
      </c>
      <c r="D3826">
        <v>1974</v>
      </c>
    </row>
    <row r="3827" spans="1:5">
      <c r="A3827" t="s">
        <v>274</v>
      </c>
      <c r="B3827" t="s">
        <v>539</v>
      </c>
      <c r="C3827" t="s">
        <v>273</v>
      </c>
      <c r="D3827">
        <v>1974</v>
      </c>
      <c r="E3827">
        <v>308.40392869999999</v>
      </c>
    </row>
    <row r="3828" spans="1:5">
      <c r="A3828" t="s">
        <v>272</v>
      </c>
      <c r="B3828" t="s">
        <v>539</v>
      </c>
      <c r="C3828" t="s">
        <v>271</v>
      </c>
      <c r="D3828">
        <v>1974</v>
      </c>
    </row>
    <row r="3829" spans="1:5">
      <c r="A3829" t="s">
        <v>270</v>
      </c>
      <c r="B3829" t="s">
        <v>539</v>
      </c>
      <c r="C3829" t="s">
        <v>269</v>
      </c>
      <c r="D3829">
        <v>1974</v>
      </c>
    </row>
    <row r="3830" spans="1:5">
      <c r="A3830" t="s">
        <v>268</v>
      </c>
      <c r="B3830" t="s">
        <v>536</v>
      </c>
      <c r="C3830" t="s">
        <v>267</v>
      </c>
      <c r="D3830">
        <v>1974</v>
      </c>
      <c r="E3830">
        <v>1190.628543</v>
      </c>
    </row>
    <row r="3831" spans="1:5">
      <c r="A3831" t="s">
        <v>266</v>
      </c>
      <c r="B3831" t="s">
        <v>536</v>
      </c>
      <c r="C3831" t="s">
        <v>265</v>
      </c>
      <c r="D3831">
        <v>1974</v>
      </c>
    </row>
    <row r="3832" spans="1:5">
      <c r="A3832" t="s">
        <v>264</v>
      </c>
      <c r="B3832" t="s">
        <v>536</v>
      </c>
      <c r="C3832" t="s">
        <v>263</v>
      </c>
      <c r="D3832">
        <v>1974</v>
      </c>
    </row>
    <row r="3833" spans="1:5">
      <c r="A3833" t="s">
        <v>262</v>
      </c>
      <c r="B3833" t="s">
        <v>539</v>
      </c>
      <c r="C3833" t="s">
        <v>261</v>
      </c>
      <c r="D3833">
        <v>1974</v>
      </c>
      <c r="E3833">
        <v>8441.0478419999999</v>
      </c>
    </row>
    <row r="3834" spans="1:5">
      <c r="A3834" t="s">
        <v>260</v>
      </c>
      <c r="B3834" t="s">
        <v>539</v>
      </c>
      <c r="C3834" t="s">
        <v>259</v>
      </c>
      <c r="D3834">
        <v>1974</v>
      </c>
      <c r="E3834">
        <v>269.08961649999998</v>
      </c>
    </row>
    <row r="3835" spans="1:5">
      <c r="A3835" t="s">
        <v>258</v>
      </c>
      <c r="B3835" t="s">
        <v>536</v>
      </c>
      <c r="C3835" t="s">
        <v>257</v>
      </c>
      <c r="D3835">
        <v>1974</v>
      </c>
      <c r="E3835">
        <v>224.05250319999999</v>
      </c>
    </row>
    <row r="3836" spans="1:5">
      <c r="A3836" t="s">
        <v>256</v>
      </c>
      <c r="B3836" t="s">
        <v>536</v>
      </c>
      <c r="C3836" t="s">
        <v>255</v>
      </c>
      <c r="D3836">
        <v>1974</v>
      </c>
      <c r="E3836">
        <v>371.52852289999998</v>
      </c>
    </row>
    <row r="3837" spans="1:5">
      <c r="A3837" t="s">
        <v>254</v>
      </c>
      <c r="B3837" t="s">
        <v>539</v>
      </c>
      <c r="C3837" t="s">
        <v>253</v>
      </c>
      <c r="D3837">
        <v>1974</v>
      </c>
      <c r="E3837">
        <v>134.22212870000001</v>
      </c>
    </row>
    <row r="3838" spans="1:5">
      <c r="A3838" t="s">
        <v>252</v>
      </c>
      <c r="B3838" t="s">
        <v>536</v>
      </c>
      <c r="C3838" t="s">
        <v>251</v>
      </c>
      <c r="D3838">
        <v>1974</v>
      </c>
      <c r="E3838">
        <v>421.44447589999999</v>
      </c>
    </row>
    <row r="3839" spans="1:5">
      <c r="A3839" t="s">
        <v>250</v>
      </c>
      <c r="B3839" t="s">
        <v>539</v>
      </c>
      <c r="C3839" t="s">
        <v>249</v>
      </c>
      <c r="D3839">
        <v>1974</v>
      </c>
    </row>
    <row r="3840" spans="1:5">
      <c r="A3840" t="s">
        <v>248</v>
      </c>
      <c r="B3840" t="s">
        <v>539</v>
      </c>
      <c r="C3840" t="s">
        <v>247</v>
      </c>
      <c r="D3840">
        <v>1974</v>
      </c>
      <c r="E3840">
        <v>9282.8081089999996</v>
      </c>
    </row>
    <row r="3841" spans="1:5">
      <c r="A3841" t="s">
        <v>246</v>
      </c>
      <c r="B3841" t="s">
        <v>539</v>
      </c>
      <c r="C3841" t="s">
        <v>245</v>
      </c>
      <c r="D3841">
        <v>1974</v>
      </c>
    </row>
    <row r="3842" spans="1:5">
      <c r="A3842" t="s">
        <v>244</v>
      </c>
      <c r="B3842" t="s">
        <v>539</v>
      </c>
      <c r="C3842" t="s">
        <v>243</v>
      </c>
      <c r="D3842">
        <v>1974</v>
      </c>
    </row>
    <row r="3843" spans="1:5">
      <c r="A3843" t="s">
        <v>242</v>
      </c>
      <c r="B3843" t="s">
        <v>539</v>
      </c>
      <c r="C3843" t="s">
        <v>241</v>
      </c>
      <c r="D3843">
        <v>1974</v>
      </c>
    </row>
    <row r="3844" spans="1:5">
      <c r="A3844" t="s">
        <v>240</v>
      </c>
      <c r="B3844" t="s">
        <v>539</v>
      </c>
      <c r="C3844" t="s">
        <v>239</v>
      </c>
      <c r="D3844">
        <v>1974</v>
      </c>
      <c r="E3844">
        <v>438.91640849999999</v>
      </c>
    </row>
    <row r="3845" spans="1:5">
      <c r="A3845" t="s">
        <v>238</v>
      </c>
      <c r="B3845" t="s">
        <v>539</v>
      </c>
      <c r="C3845" t="s">
        <v>237</v>
      </c>
      <c r="D3845">
        <v>1974</v>
      </c>
      <c r="E3845">
        <v>22707.456040000001</v>
      </c>
    </row>
    <row r="3846" spans="1:5">
      <c r="A3846" t="s">
        <v>236</v>
      </c>
      <c r="B3846" t="s">
        <v>539</v>
      </c>
      <c r="C3846" t="s">
        <v>235</v>
      </c>
      <c r="D3846">
        <v>1974</v>
      </c>
    </row>
    <row r="3847" spans="1:5">
      <c r="A3847" t="s">
        <v>234</v>
      </c>
      <c r="B3847" t="s">
        <v>539</v>
      </c>
      <c r="C3847" t="s">
        <v>233</v>
      </c>
      <c r="D3847">
        <v>1974</v>
      </c>
      <c r="E3847">
        <v>261.03534139999999</v>
      </c>
    </row>
    <row r="3848" spans="1:5">
      <c r="A3848" t="s">
        <v>232</v>
      </c>
      <c r="B3848" t="s">
        <v>539</v>
      </c>
      <c r="C3848" t="s">
        <v>231</v>
      </c>
      <c r="D3848">
        <v>1974</v>
      </c>
    </row>
    <row r="3849" spans="1:5">
      <c r="A3849" t="s">
        <v>230</v>
      </c>
      <c r="B3849" t="s">
        <v>536</v>
      </c>
      <c r="C3849" t="s">
        <v>229</v>
      </c>
      <c r="D3849">
        <v>1974</v>
      </c>
      <c r="E3849">
        <v>904.99278509999999</v>
      </c>
    </row>
    <row r="3850" spans="1:5">
      <c r="A3850" t="s">
        <v>228</v>
      </c>
      <c r="B3850" t="s">
        <v>539</v>
      </c>
      <c r="C3850" t="s">
        <v>227</v>
      </c>
      <c r="D3850">
        <v>1974</v>
      </c>
      <c r="E3850">
        <v>1218.1205809999999</v>
      </c>
    </row>
    <row r="3851" spans="1:5">
      <c r="A3851" t="s">
        <v>226</v>
      </c>
      <c r="B3851" t="s">
        <v>539</v>
      </c>
      <c r="C3851" t="s">
        <v>225</v>
      </c>
      <c r="D3851">
        <v>1974</v>
      </c>
    </row>
    <row r="3852" spans="1:5">
      <c r="A3852" t="s">
        <v>224</v>
      </c>
      <c r="B3852" t="s">
        <v>536</v>
      </c>
      <c r="C3852" t="s">
        <v>223</v>
      </c>
      <c r="D3852">
        <v>1974</v>
      </c>
      <c r="E3852">
        <v>386.69261979999999</v>
      </c>
    </row>
    <row r="3853" spans="1:5">
      <c r="A3853" t="s">
        <v>222</v>
      </c>
      <c r="B3853" t="s">
        <v>539</v>
      </c>
      <c r="C3853" t="s">
        <v>221</v>
      </c>
      <c r="D3853">
        <v>1974</v>
      </c>
    </row>
    <row r="3854" spans="1:5">
      <c r="A3854" t="s">
        <v>220</v>
      </c>
      <c r="B3854" t="s">
        <v>539</v>
      </c>
      <c r="C3854" t="s">
        <v>219</v>
      </c>
      <c r="D3854">
        <v>1974</v>
      </c>
      <c r="E3854">
        <v>84.597648919999997</v>
      </c>
    </row>
    <row r="3855" spans="1:5">
      <c r="A3855" t="s">
        <v>218</v>
      </c>
      <c r="B3855" t="s">
        <v>539</v>
      </c>
      <c r="C3855" t="s">
        <v>217</v>
      </c>
      <c r="D3855">
        <v>1974</v>
      </c>
      <c r="E3855">
        <v>1245.3612250000001</v>
      </c>
    </row>
    <row r="3856" spans="1:5">
      <c r="A3856" t="s">
        <v>216</v>
      </c>
      <c r="B3856" t="s">
        <v>539</v>
      </c>
      <c r="C3856" t="s">
        <v>215</v>
      </c>
      <c r="D3856">
        <v>1974</v>
      </c>
    </row>
    <row r="3857" spans="1:5">
      <c r="A3857" t="s">
        <v>214</v>
      </c>
      <c r="B3857" t="s">
        <v>536</v>
      </c>
      <c r="C3857" t="s">
        <v>213</v>
      </c>
      <c r="D3857">
        <v>1974</v>
      </c>
    </row>
    <row r="3858" spans="1:5">
      <c r="A3858" t="s">
        <v>212</v>
      </c>
      <c r="B3858" t="s">
        <v>539</v>
      </c>
      <c r="C3858" t="s">
        <v>211</v>
      </c>
      <c r="D3858">
        <v>1974</v>
      </c>
    </row>
    <row r="3859" spans="1:5">
      <c r="A3859" t="s">
        <v>210</v>
      </c>
      <c r="B3859" t="s">
        <v>539</v>
      </c>
      <c r="C3859" t="s">
        <v>209</v>
      </c>
      <c r="D3859">
        <v>1974</v>
      </c>
    </row>
    <row r="3860" spans="1:5">
      <c r="A3860" t="s">
        <v>208</v>
      </c>
      <c r="B3860" t="s">
        <v>539</v>
      </c>
      <c r="C3860" t="s">
        <v>207</v>
      </c>
      <c r="D3860">
        <v>1974</v>
      </c>
    </row>
    <row r="3861" spans="1:5">
      <c r="A3861" t="s">
        <v>206</v>
      </c>
      <c r="B3861" t="s">
        <v>539</v>
      </c>
      <c r="C3861" t="s">
        <v>205</v>
      </c>
      <c r="D3861">
        <v>1974</v>
      </c>
    </row>
    <row r="3862" spans="1:5">
      <c r="A3862" t="s">
        <v>204</v>
      </c>
      <c r="B3862" t="s">
        <v>539</v>
      </c>
      <c r="C3862" t="s">
        <v>203</v>
      </c>
      <c r="D3862">
        <v>1974</v>
      </c>
      <c r="E3862">
        <v>321.33217009999998</v>
      </c>
    </row>
    <row r="3863" spans="1:5">
      <c r="A3863" t="s">
        <v>202</v>
      </c>
      <c r="B3863" t="s">
        <v>539</v>
      </c>
      <c r="C3863" t="s">
        <v>201</v>
      </c>
      <c r="D3863">
        <v>1974</v>
      </c>
    </row>
    <row r="3864" spans="1:5">
      <c r="A3864" t="s">
        <v>200</v>
      </c>
      <c r="B3864" t="s">
        <v>539</v>
      </c>
      <c r="C3864" t="s">
        <v>199</v>
      </c>
      <c r="D3864">
        <v>1974</v>
      </c>
      <c r="E3864">
        <v>106.7102187</v>
      </c>
    </row>
    <row r="3865" spans="1:5">
      <c r="A3865" t="s">
        <v>198</v>
      </c>
      <c r="B3865" t="s">
        <v>539</v>
      </c>
      <c r="C3865" t="s">
        <v>197</v>
      </c>
      <c r="D3865">
        <v>1974</v>
      </c>
      <c r="E3865">
        <v>799.92315150000002</v>
      </c>
    </row>
    <row r="3866" spans="1:5">
      <c r="A3866" t="s">
        <v>196</v>
      </c>
      <c r="B3866" t="s">
        <v>536</v>
      </c>
      <c r="C3866" t="s">
        <v>195</v>
      </c>
      <c r="D3866">
        <v>1974</v>
      </c>
      <c r="E3866">
        <v>7222.9827489999998</v>
      </c>
    </row>
    <row r="3867" spans="1:5">
      <c r="A3867" t="s">
        <v>194</v>
      </c>
      <c r="B3867" t="s">
        <v>539</v>
      </c>
      <c r="C3867" t="s">
        <v>193</v>
      </c>
      <c r="D3867">
        <v>1974</v>
      </c>
    </row>
    <row r="3868" spans="1:5">
      <c r="A3868" t="s">
        <v>192</v>
      </c>
      <c r="B3868" t="s">
        <v>539</v>
      </c>
      <c r="C3868" t="s">
        <v>191</v>
      </c>
      <c r="D3868">
        <v>1974</v>
      </c>
      <c r="E3868">
        <v>4865.6503750000002</v>
      </c>
    </row>
    <row r="3869" spans="1:5">
      <c r="A3869" t="s">
        <v>190</v>
      </c>
      <c r="B3869" t="s">
        <v>539</v>
      </c>
      <c r="C3869" t="s">
        <v>189</v>
      </c>
      <c r="D3869">
        <v>1974</v>
      </c>
      <c r="E3869">
        <v>203.57213669999999</v>
      </c>
    </row>
    <row r="3870" spans="1:5">
      <c r="A3870" t="s">
        <v>188</v>
      </c>
      <c r="B3870" t="s">
        <v>539</v>
      </c>
      <c r="C3870" t="s">
        <v>187</v>
      </c>
      <c r="D3870">
        <v>1974</v>
      </c>
      <c r="E3870">
        <v>402.87347970000002</v>
      </c>
    </row>
    <row r="3871" spans="1:5">
      <c r="A3871" t="s">
        <v>186</v>
      </c>
      <c r="B3871" t="s">
        <v>539</v>
      </c>
      <c r="C3871" t="s">
        <v>185</v>
      </c>
      <c r="D3871">
        <v>1974</v>
      </c>
      <c r="E3871">
        <v>560.83528469999999</v>
      </c>
    </row>
    <row r="3872" spans="1:5">
      <c r="A3872" t="s">
        <v>184</v>
      </c>
      <c r="B3872" t="s">
        <v>539</v>
      </c>
      <c r="C3872" t="s">
        <v>183</v>
      </c>
      <c r="D3872">
        <v>1974</v>
      </c>
      <c r="E3872">
        <v>6358.7723839999999</v>
      </c>
    </row>
    <row r="3873" spans="1:5">
      <c r="A3873" t="s">
        <v>182</v>
      </c>
      <c r="B3873" t="s">
        <v>539</v>
      </c>
      <c r="C3873" t="s">
        <v>181</v>
      </c>
      <c r="D3873">
        <v>1974</v>
      </c>
      <c r="E3873">
        <v>6811.5273370000004</v>
      </c>
    </row>
    <row r="3874" spans="1:5">
      <c r="A3874" t="s">
        <v>180</v>
      </c>
      <c r="B3874" t="s">
        <v>539</v>
      </c>
      <c r="C3874" t="s">
        <v>179</v>
      </c>
      <c r="D3874">
        <v>1974</v>
      </c>
      <c r="E3874">
        <v>93.398451989999998</v>
      </c>
    </row>
    <row r="3875" spans="1:5">
      <c r="A3875" t="s">
        <v>178</v>
      </c>
      <c r="B3875" t="s">
        <v>539</v>
      </c>
      <c r="C3875" t="s">
        <v>177</v>
      </c>
      <c r="D3875">
        <v>1974</v>
      </c>
    </row>
    <row r="3876" spans="1:5">
      <c r="A3876" t="s">
        <v>176</v>
      </c>
      <c r="B3876" t="s">
        <v>539</v>
      </c>
      <c r="C3876" t="s">
        <v>175</v>
      </c>
      <c r="D3876">
        <v>1974</v>
      </c>
      <c r="E3876">
        <v>4610.5704260000002</v>
      </c>
    </row>
    <row r="3877" spans="1:5">
      <c r="A3877" t="s">
        <v>174</v>
      </c>
      <c r="B3877" t="s">
        <v>536</v>
      </c>
      <c r="C3877" t="s">
        <v>173</v>
      </c>
      <c r="D3877">
        <v>1974</v>
      </c>
      <c r="E3877">
        <v>4452.4740199999997</v>
      </c>
    </row>
    <row r="3878" spans="1:5">
      <c r="A3878" t="s">
        <v>172</v>
      </c>
      <c r="B3878" t="s">
        <v>539</v>
      </c>
      <c r="C3878" t="s">
        <v>171</v>
      </c>
      <c r="D3878">
        <v>1974</v>
      </c>
      <c r="E3878">
        <v>1954.8924360000001</v>
      </c>
    </row>
    <row r="3879" spans="1:5">
      <c r="A3879" t="s">
        <v>170</v>
      </c>
      <c r="B3879" t="s">
        <v>536</v>
      </c>
      <c r="C3879" t="s">
        <v>169</v>
      </c>
      <c r="D3879">
        <v>1974</v>
      </c>
      <c r="E3879">
        <v>992.41158510000002</v>
      </c>
    </row>
    <row r="3880" spans="1:5">
      <c r="A3880" t="s">
        <v>168</v>
      </c>
      <c r="B3880" t="s">
        <v>539</v>
      </c>
      <c r="C3880" t="s">
        <v>167</v>
      </c>
      <c r="D3880">
        <v>1974</v>
      </c>
      <c r="E3880">
        <v>135.23844260000001</v>
      </c>
    </row>
    <row r="3881" spans="1:5">
      <c r="A3881" t="s">
        <v>166</v>
      </c>
      <c r="B3881" t="s">
        <v>539</v>
      </c>
      <c r="C3881" t="s">
        <v>165</v>
      </c>
      <c r="D3881">
        <v>1974</v>
      </c>
      <c r="E3881">
        <v>1287.911752</v>
      </c>
    </row>
    <row r="3882" spans="1:5">
      <c r="A3882" t="s">
        <v>164</v>
      </c>
      <c r="B3882" t="s">
        <v>539</v>
      </c>
      <c r="C3882" t="s">
        <v>163</v>
      </c>
      <c r="D3882">
        <v>1974</v>
      </c>
      <c r="E3882">
        <v>934.30794619999995</v>
      </c>
    </row>
    <row r="3883" spans="1:5">
      <c r="A3883" t="s">
        <v>162</v>
      </c>
      <c r="B3883" t="s">
        <v>539</v>
      </c>
      <c r="C3883" t="s">
        <v>161</v>
      </c>
      <c r="D3883">
        <v>1974</v>
      </c>
      <c r="E3883">
        <v>343.2416776</v>
      </c>
    </row>
    <row r="3884" spans="1:5">
      <c r="A3884" t="s">
        <v>160</v>
      </c>
      <c r="B3884" t="s">
        <v>539</v>
      </c>
      <c r="C3884" t="s">
        <v>159</v>
      </c>
      <c r="D3884">
        <v>1974</v>
      </c>
    </row>
    <row r="3885" spans="1:5">
      <c r="A3885" t="s">
        <v>158</v>
      </c>
      <c r="B3885" t="s">
        <v>539</v>
      </c>
      <c r="C3885" t="s">
        <v>157</v>
      </c>
      <c r="D3885">
        <v>1974</v>
      </c>
      <c r="E3885">
        <v>523.63269709999997</v>
      </c>
    </row>
    <row r="3886" spans="1:5">
      <c r="A3886" t="s">
        <v>156</v>
      </c>
      <c r="B3886" t="s">
        <v>539</v>
      </c>
      <c r="C3886" t="s">
        <v>155</v>
      </c>
      <c r="D3886">
        <v>1974</v>
      </c>
    </row>
    <row r="3887" spans="1:5">
      <c r="A3887" t="s">
        <v>154</v>
      </c>
      <c r="B3887" t="s">
        <v>536</v>
      </c>
      <c r="C3887" t="s">
        <v>153</v>
      </c>
      <c r="D3887">
        <v>1974</v>
      </c>
      <c r="E3887">
        <v>162.7184187</v>
      </c>
    </row>
    <row r="3888" spans="1:5">
      <c r="A3888" t="s">
        <v>152</v>
      </c>
      <c r="B3888" t="s">
        <v>539</v>
      </c>
      <c r="C3888" t="s">
        <v>151</v>
      </c>
      <c r="D3888">
        <v>1974</v>
      </c>
      <c r="E3888">
        <v>2614.5009409999998</v>
      </c>
    </row>
    <row r="3889" spans="1:5">
      <c r="A3889" t="s">
        <v>150</v>
      </c>
      <c r="B3889" t="s">
        <v>539</v>
      </c>
      <c r="C3889" t="s">
        <v>149</v>
      </c>
      <c r="D3889">
        <v>1974</v>
      </c>
    </row>
    <row r="3890" spans="1:5">
      <c r="A3890" t="s">
        <v>148</v>
      </c>
      <c r="B3890" t="s">
        <v>539</v>
      </c>
      <c r="C3890" t="s">
        <v>147</v>
      </c>
      <c r="D3890">
        <v>1974</v>
      </c>
      <c r="E3890">
        <v>2000.6147880000001</v>
      </c>
    </row>
    <row r="3891" spans="1:5">
      <c r="A3891" t="s">
        <v>146</v>
      </c>
      <c r="B3891" t="s">
        <v>539</v>
      </c>
      <c r="C3891" t="s">
        <v>145</v>
      </c>
      <c r="D3891">
        <v>1974</v>
      </c>
      <c r="E3891">
        <v>440.46588930000001</v>
      </c>
    </row>
    <row r="3892" spans="1:5">
      <c r="A3892" t="s">
        <v>144</v>
      </c>
      <c r="B3892" t="s">
        <v>536</v>
      </c>
      <c r="C3892" t="s">
        <v>143</v>
      </c>
      <c r="D3892">
        <v>1974</v>
      </c>
    </row>
    <row r="3893" spans="1:5">
      <c r="A3893" t="s">
        <v>142</v>
      </c>
      <c r="B3893" t="s">
        <v>536</v>
      </c>
      <c r="C3893" t="s">
        <v>141</v>
      </c>
      <c r="D3893">
        <v>1974</v>
      </c>
    </row>
    <row r="3894" spans="1:5">
      <c r="A3894" t="s">
        <v>140</v>
      </c>
      <c r="B3894" t="s">
        <v>536</v>
      </c>
      <c r="C3894" t="s">
        <v>139</v>
      </c>
      <c r="D3894">
        <v>1974</v>
      </c>
      <c r="E3894">
        <v>4652.13321</v>
      </c>
    </row>
    <row r="3895" spans="1:5">
      <c r="A3895" t="s">
        <v>138</v>
      </c>
      <c r="B3895" t="s">
        <v>539</v>
      </c>
      <c r="C3895" t="s">
        <v>137</v>
      </c>
      <c r="D3895">
        <v>1974</v>
      </c>
      <c r="E3895">
        <v>4390.5095080000001</v>
      </c>
    </row>
    <row r="3896" spans="1:5">
      <c r="A3896" t="s">
        <v>136</v>
      </c>
      <c r="B3896" t="s">
        <v>539</v>
      </c>
      <c r="C3896" t="s">
        <v>135</v>
      </c>
      <c r="D3896">
        <v>1974</v>
      </c>
      <c r="E3896">
        <v>15623.557150000001</v>
      </c>
    </row>
    <row r="3897" spans="1:5">
      <c r="A3897" t="s">
        <v>134</v>
      </c>
      <c r="B3897" t="s">
        <v>539</v>
      </c>
      <c r="C3897" t="s">
        <v>133</v>
      </c>
      <c r="D3897">
        <v>1974</v>
      </c>
    </row>
    <row r="3898" spans="1:5">
      <c r="A3898" t="s">
        <v>132</v>
      </c>
      <c r="B3898" t="s">
        <v>539</v>
      </c>
      <c r="C3898" t="s">
        <v>131</v>
      </c>
      <c r="D3898">
        <v>1974</v>
      </c>
    </row>
    <row r="3899" spans="1:5">
      <c r="A3899" t="s">
        <v>130</v>
      </c>
      <c r="B3899" t="s">
        <v>539</v>
      </c>
      <c r="C3899" t="s">
        <v>129</v>
      </c>
      <c r="D3899">
        <v>1974</v>
      </c>
      <c r="E3899">
        <v>72.976837360000005</v>
      </c>
    </row>
    <row r="3900" spans="1:5">
      <c r="A3900" t="s">
        <v>128</v>
      </c>
      <c r="B3900" t="s">
        <v>536</v>
      </c>
      <c r="C3900" t="s">
        <v>127</v>
      </c>
      <c r="D3900">
        <v>1974</v>
      </c>
      <c r="E3900">
        <v>160.3910927</v>
      </c>
    </row>
    <row r="3901" spans="1:5">
      <c r="A3901" t="s">
        <v>126</v>
      </c>
      <c r="B3901" t="s">
        <v>539</v>
      </c>
      <c r="C3901" t="s">
        <v>125</v>
      </c>
      <c r="D3901">
        <v>1974</v>
      </c>
      <c r="E3901">
        <v>6433.0371320000004</v>
      </c>
    </row>
    <row r="3902" spans="1:5">
      <c r="A3902" t="s">
        <v>124</v>
      </c>
      <c r="B3902" t="s">
        <v>539</v>
      </c>
      <c r="C3902" t="s">
        <v>123</v>
      </c>
      <c r="D3902">
        <v>1974</v>
      </c>
      <c r="E3902">
        <v>291.74542050000002</v>
      </c>
    </row>
    <row r="3903" spans="1:5">
      <c r="A3903" t="s">
        <v>122</v>
      </c>
      <c r="B3903" t="s">
        <v>539</v>
      </c>
      <c r="C3903" t="s">
        <v>121</v>
      </c>
      <c r="D3903">
        <v>1974</v>
      </c>
      <c r="E3903">
        <v>345.3047803</v>
      </c>
    </row>
    <row r="3904" spans="1:5">
      <c r="A3904" t="s">
        <v>120</v>
      </c>
      <c r="B3904" t="s">
        <v>539</v>
      </c>
      <c r="C3904" t="s">
        <v>119</v>
      </c>
      <c r="D3904">
        <v>1974</v>
      </c>
      <c r="E3904">
        <v>2339.570287</v>
      </c>
    </row>
    <row r="3905" spans="1:5">
      <c r="A3905" t="s">
        <v>118</v>
      </c>
      <c r="B3905" t="s">
        <v>539</v>
      </c>
      <c r="C3905" t="s">
        <v>117</v>
      </c>
      <c r="D3905">
        <v>1974</v>
      </c>
      <c r="E3905">
        <v>453.70270420000003</v>
      </c>
    </row>
    <row r="3906" spans="1:5">
      <c r="A3906" t="s">
        <v>116</v>
      </c>
      <c r="B3906" t="s">
        <v>539</v>
      </c>
      <c r="C3906" t="s">
        <v>115</v>
      </c>
      <c r="D3906">
        <v>1974</v>
      </c>
      <c r="E3906">
        <v>221.55345270000001</v>
      </c>
    </row>
    <row r="3907" spans="1:5">
      <c r="A3907" t="s">
        <v>114</v>
      </c>
      <c r="B3907" t="s">
        <v>539</v>
      </c>
      <c r="C3907" t="s">
        <v>113</v>
      </c>
      <c r="D3907">
        <v>1974</v>
      </c>
      <c r="E3907">
        <v>410.95163869999999</v>
      </c>
    </row>
    <row r="3908" spans="1:5">
      <c r="A3908" t="s">
        <v>112</v>
      </c>
      <c r="B3908" t="s">
        <v>539</v>
      </c>
      <c r="C3908" t="s">
        <v>111</v>
      </c>
      <c r="D3908">
        <v>1974</v>
      </c>
    </row>
    <row r="3909" spans="1:5">
      <c r="A3909" t="s">
        <v>110</v>
      </c>
      <c r="B3909" t="s">
        <v>539</v>
      </c>
      <c r="C3909" t="s">
        <v>109</v>
      </c>
      <c r="D3909">
        <v>1974</v>
      </c>
    </row>
    <row r="3910" spans="1:5">
      <c r="A3910" t="s">
        <v>108</v>
      </c>
      <c r="B3910" t="s">
        <v>539</v>
      </c>
      <c r="C3910" t="s">
        <v>107</v>
      </c>
      <c r="D3910">
        <v>1974</v>
      </c>
    </row>
    <row r="3911" spans="1:5">
      <c r="A3911" t="s">
        <v>106</v>
      </c>
      <c r="B3911" t="s">
        <v>536</v>
      </c>
      <c r="C3911" t="s">
        <v>105</v>
      </c>
      <c r="D3911">
        <v>1974</v>
      </c>
      <c r="E3911">
        <v>387.2139909</v>
      </c>
    </row>
    <row r="3912" spans="1:5">
      <c r="A3912" t="s">
        <v>104</v>
      </c>
      <c r="B3912" t="s">
        <v>539</v>
      </c>
      <c r="C3912" t="s">
        <v>103</v>
      </c>
      <c r="D3912">
        <v>1974</v>
      </c>
    </row>
    <row r="3913" spans="1:5">
      <c r="A3913" t="s">
        <v>102</v>
      </c>
      <c r="B3913" t="s">
        <v>536</v>
      </c>
      <c r="C3913" t="s">
        <v>101</v>
      </c>
      <c r="D3913">
        <v>1974</v>
      </c>
      <c r="E3913">
        <v>387.25671260000001</v>
      </c>
    </row>
    <row r="3914" spans="1:5">
      <c r="A3914" t="s">
        <v>100</v>
      </c>
      <c r="B3914" t="s">
        <v>536</v>
      </c>
      <c r="C3914" t="s">
        <v>99</v>
      </c>
      <c r="D3914">
        <v>1974</v>
      </c>
      <c r="E3914">
        <v>1091.9140709999999</v>
      </c>
    </row>
    <row r="3915" spans="1:5">
      <c r="A3915" t="s">
        <v>98</v>
      </c>
      <c r="B3915" t="s">
        <v>539</v>
      </c>
      <c r="C3915" t="s">
        <v>97</v>
      </c>
      <c r="D3915">
        <v>1974</v>
      </c>
    </row>
    <row r="3916" spans="1:5">
      <c r="A3916" t="s">
        <v>96</v>
      </c>
      <c r="B3916" t="s">
        <v>539</v>
      </c>
      <c r="C3916" t="s">
        <v>95</v>
      </c>
      <c r="D3916">
        <v>1974</v>
      </c>
      <c r="E3916">
        <v>1009.5891800000001</v>
      </c>
    </row>
    <row r="3917" spans="1:5">
      <c r="A3917" t="s">
        <v>94</v>
      </c>
      <c r="B3917" t="s">
        <v>539</v>
      </c>
      <c r="C3917" t="s">
        <v>93</v>
      </c>
      <c r="D3917">
        <v>1974</v>
      </c>
    </row>
    <row r="3918" spans="1:5">
      <c r="A3918" t="s">
        <v>92</v>
      </c>
      <c r="B3918" t="s">
        <v>539</v>
      </c>
      <c r="C3918" t="s">
        <v>91</v>
      </c>
      <c r="D3918">
        <v>1974</v>
      </c>
    </row>
    <row r="3919" spans="1:5">
      <c r="A3919" t="s">
        <v>90</v>
      </c>
      <c r="B3919" t="s">
        <v>539</v>
      </c>
      <c r="C3919" t="s">
        <v>89</v>
      </c>
      <c r="D3919">
        <v>1974</v>
      </c>
      <c r="E3919">
        <v>7975.8505160000004</v>
      </c>
    </row>
    <row r="3920" spans="1:5">
      <c r="A3920" t="s">
        <v>88</v>
      </c>
      <c r="B3920" t="s">
        <v>539</v>
      </c>
      <c r="C3920" t="s">
        <v>87</v>
      </c>
      <c r="D3920">
        <v>1974</v>
      </c>
      <c r="E3920">
        <v>527.03024879999998</v>
      </c>
    </row>
    <row r="3921" spans="1:5">
      <c r="A3921" t="s">
        <v>86</v>
      </c>
      <c r="B3921" t="s">
        <v>539</v>
      </c>
      <c r="C3921" t="s">
        <v>85</v>
      </c>
      <c r="D3921">
        <v>1974</v>
      </c>
    </row>
    <row r="3922" spans="1:5">
      <c r="A3922" t="s">
        <v>84</v>
      </c>
      <c r="B3922" t="s">
        <v>539</v>
      </c>
      <c r="C3922" t="s">
        <v>83</v>
      </c>
      <c r="D3922">
        <v>1974</v>
      </c>
      <c r="E3922">
        <v>744.50694190000002</v>
      </c>
    </row>
    <row r="3923" spans="1:5">
      <c r="A3923" t="s">
        <v>82</v>
      </c>
      <c r="B3923" t="s">
        <v>539</v>
      </c>
      <c r="C3923" t="s">
        <v>81</v>
      </c>
      <c r="D3923">
        <v>1974</v>
      </c>
      <c r="E3923">
        <v>708.42122559999996</v>
      </c>
    </row>
    <row r="3924" spans="1:5">
      <c r="A3924" t="s">
        <v>80</v>
      </c>
      <c r="B3924" t="s">
        <v>539</v>
      </c>
      <c r="C3924" t="s">
        <v>79</v>
      </c>
      <c r="D3924">
        <v>1974</v>
      </c>
    </row>
    <row r="3925" spans="1:5">
      <c r="A3925" t="s">
        <v>78</v>
      </c>
      <c r="B3925" t="s">
        <v>539</v>
      </c>
      <c r="C3925" t="s">
        <v>77</v>
      </c>
      <c r="D3925">
        <v>1974</v>
      </c>
      <c r="E3925">
        <v>163.1531037</v>
      </c>
    </row>
    <row r="3926" spans="1:5">
      <c r="A3926" t="s">
        <v>76</v>
      </c>
      <c r="B3926" t="s">
        <v>536</v>
      </c>
      <c r="C3926" t="s">
        <v>75</v>
      </c>
      <c r="D3926">
        <v>1974</v>
      </c>
      <c r="E3926">
        <v>180.61253740000001</v>
      </c>
    </row>
    <row r="3927" spans="1:5">
      <c r="A3927" t="s">
        <v>74</v>
      </c>
      <c r="B3927" t="s">
        <v>536</v>
      </c>
      <c r="C3927" t="s">
        <v>73</v>
      </c>
      <c r="D3927">
        <v>1974</v>
      </c>
    </row>
    <row r="3928" spans="1:5">
      <c r="A3928" t="s">
        <v>72</v>
      </c>
      <c r="B3928" t="s">
        <v>539</v>
      </c>
      <c r="C3928" t="s">
        <v>71</v>
      </c>
      <c r="D3928">
        <v>1974</v>
      </c>
      <c r="E3928">
        <v>237.8140162</v>
      </c>
    </row>
    <row r="3929" spans="1:5">
      <c r="A3929" t="s">
        <v>70</v>
      </c>
      <c r="B3929" t="s">
        <v>539</v>
      </c>
      <c r="C3929" t="s">
        <v>69</v>
      </c>
      <c r="D3929">
        <v>1974</v>
      </c>
      <c r="E3929">
        <v>332.11717479999999</v>
      </c>
    </row>
    <row r="3930" spans="1:5">
      <c r="A3930" t="s">
        <v>68</v>
      </c>
      <c r="B3930" t="s">
        <v>539</v>
      </c>
      <c r="C3930" t="s">
        <v>67</v>
      </c>
      <c r="D3930">
        <v>1974</v>
      </c>
    </row>
    <row r="3931" spans="1:5">
      <c r="A3931" t="s">
        <v>66</v>
      </c>
      <c r="B3931" t="s">
        <v>539</v>
      </c>
      <c r="C3931" t="s">
        <v>65</v>
      </c>
      <c r="D3931">
        <v>1974</v>
      </c>
    </row>
    <row r="3932" spans="1:5">
      <c r="A3932" t="s">
        <v>64</v>
      </c>
      <c r="B3932" t="s">
        <v>536</v>
      </c>
      <c r="C3932" t="s">
        <v>63</v>
      </c>
      <c r="D3932">
        <v>1974</v>
      </c>
      <c r="E3932">
        <v>1169.936997</v>
      </c>
    </row>
    <row r="3933" spans="1:5">
      <c r="A3933" t="s">
        <v>62</v>
      </c>
      <c r="B3933" t="s">
        <v>539</v>
      </c>
      <c r="C3933" t="s">
        <v>61</v>
      </c>
      <c r="D3933">
        <v>1974</v>
      </c>
    </row>
    <row r="3934" spans="1:5">
      <c r="A3934" t="s">
        <v>60</v>
      </c>
      <c r="B3934" t="s">
        <v>536</v>
      </c>
      <c r="C3934" t="s">
        <v>59</v>
      </c>
      <c r="D3934">
        <v>1974</v>
      </c>
    </row>
    <row r="3935" spans="1:5">
      <c r="A3935" t="s">
        <v>58</v>
      </c>
      <c r="B3935" t="s">
        <v>539</v>
      </c>
      <c r="C3935" t="s">
        <v>57</v>
      </c>
      <c r="D3935">
        <v>1974</v>
      </c>
    </row>
    <row r="3936" spans="1:5">
      <c r="A3936" t="s">
        <v>56</v>
      </c>
      <c r="B3936" t="s">
        <v>536</v>
      </c>
      <c r="C3936" t="s">
        <v>55</v>
      </c>
      <c r="D3936">
        <v>1974</v>
      </c>
      <c r="E3936">
        <v>160.3910927</v>
      </c>
    </row>
    <row r="3937" spans="1:5">
      <c r="A3937" t="s">
        <v>54</v>
      </c>
      <c r="B3937" t="s">
        <v>536</v>
      </c>
      <c r="C3937" t="s">
        <v>53</v>
      </c>
      <c r="D3937">
        <v>1974</v>
      </c>
      <c r="E3937">
        <v>387.25671260000001</v>
      </c>
    </row>
    <row r="3938" spans="1:5">
      <c r="A3938" t="s">
        <v>52</v>
      </c>
      <c r="B3938" t="s">
        <v>539</v>
      </c>
      <c r="C3938" t="s">
        <v>51</v>
      </c>
      <c r="D3938">
        <v>1974</v>
      </c>
      <c r="E3938">
        <v>2048.0675569999999</v>
      </c>
    </row>
    <row r="3939" spans="1:5">
      <c r="A3939" t="s">
        <v>50</v>
      </c>
      <c r="B3939" t="s">
        <v>539</v>
      </c>
      <c r="C3939" t="s">
        <v>49</v>
      </c>
      <c r="D3939">
        <v>1974</v>
      </c>
      <c r="E3939">
        <v>641.5930846</v>
      </c>
    </row>
    <row r="3940" spans="1:5">
      <c r="A3940" t="s">
        <v>6</v>
      </c>
      <c r="B3940" t="s">
        <v>539</v>
      </c>
      <c r="C3940" t="s">
        <v>48</v>
      </c>
      <c r="D3940">
        <v>1974</v>
      </c>
      <c r="E3940">
        <v>927.80011039999999</v>
      </c>
    </row>
    <row r="3941" spans="1:5">
      <c r="A3941" t="s">
        <v>47</v>
      </c>
      <c r="B3941" t="s">
        <v>539</v>
      </c>
      <c r="C3941" t="s">
        <v>46</v>
      </c>
      <c r="D3941">
        <v>1974</v>
      </c>
    </row>
    <row r="3942" spans="1:5">
      <c r="A3942" t="s">
        <v>45</v>
      </c>
      <c r="B3942" t="s">
        <v>539</v>
      </c>
      <c r="C3942" t="s">
        <v>44</v>
      </c>
      <c r="D3942">
        <v>1974</v>
      </c>
    </row>
    <row r="3943" spans="1:5">
      <c r="A3943" t="s">
        <v>43</v>
      </c>
      <c r="B3943" t="s">
        <v>539</v>
      </c>
      <c r="C3943" t="s">
        <v>42</v>
      </c>
      <c r="D3943">
        <v>1974</v>
      </c>
      <c r="E3943">
        <v>199.3733886</v>
      </c>
    </row>
    <row r="3944" spans="1:5">
      <c r="A3944" t="s">
        <v>41</v>
      </c>
      <c r="B3944" t="s">
        <v>539</v>
      </c>
      <c r="C3944" t="s">
        <v>40</v>
      </c>
      <c r="D3944">
        <v>1974</v>
      </c>
    </row>
    <row r="3945" spans="1:5">
      <c r="A3945" t="s">
        <v>39</v>
      </c>
      <c r="B3945" t="s">
        <v>536</v>
      </c>
      <c r="C3945" t="s">
        <v>38</v>
      </c>
      <c r="D3945">
        <v>1974</v>
      </c>
      <c r="E3945">
        <v>522.66538579999997</v>
      </c>
    </row>
    <row r="3946" spans="1:5">
      <c r="A3946" t="s">
        <v>37</v>
      </c>
      <c r="B3946" t="s">
        <v>539</v>
      </c>
      <c r="C3946" t="s">
        <v>36</v>
      </c>
      <c r="D3946">
        <v>1974</v>
      </c>
      <c r="E3946">
        <v>1448.3391449999999</v>
      </c>
    </row>
    <row r="3947" spans="1:5">
      <c r="A3947" t="s">
        <v>4</v>
      </c>
      <c r="B3947" t="s">
        <v>539</v>
      </c>
      <c r="C3947" t="s">
        <v>35</v>
      </c>
      <c r="D3947">
        <v>1974</v>
      </c>
      <c r="E3947">
        <v>7242.4411049999999</v>
      </c>
    </row>
    <row r="3948" spans="1:5">
      <c r="A3948" t="s">
        <v>34</v>
      </c>
      <c r="B3948" t="s">
        <v>539</v>
      </c>
      <c r="C3948" t="s">
        <v>33</v>
      </c>
      <c r="D3948">
        <v>1974</v>
      </c>
    </row>
    <row r="3949" spans="1:5">
      <c r="A3949" t="s">
        <v>32</v>
      </c>
      <c r="B3949" t="s">
        <v>539</v>
      </c>
      <c r="C3949" t="s">
        <v>31</v>
      </c>
      <c r="D3949">
        <v>1974</v>
      </c>
      <c r="E3949">
        <v>348.15387720000001</v>
      </c>
    </row>
    <row r="3950" spans="1:5">
      <c r="A3950" t="s">
        <v>30</v>
      </c>
      <c r="B3950" t="s">
        <v>539</v>
      </c>
      <c r="C3950" t="s">
        <v>29</v>
      </c>
      <c r="D3950">
        <v>1974</v>
      </c>
      <c r="E3950">
        <v>2230.688944</v>
      </c>
    </row>
    <row r="3951" spans="1:5">
      <c r="A3951" t="s">
        <v>28</v>
      </c>
      <c r="B3951" t="s">
        <v>539</v>
      </c>
      <c r="C3951" t="s">
        <v>27</v>
      </c>
      <c r="D3951">
        <v>1974</v>
      </c>
    </row>
    <row r="3952" spans="1:5">
      <c r="A3952" t="s">
        <v>26</v>
      </c>
      <c r="B3952" t="s">
        <v>539</v>
      </c>
      <c r="C3952" t="s">
        <v>25</v>
      </c>
      <c r="D3952">
        <v>1974</v>
      </c>
      <c r="E3952">
        <v>4393.3333329999996</v>
      </c>
    </row>
    <row r="3953" spans="1:5">
      <c r="A3953" t="s">
        <v>3</v>
      </c>
      <c r="B3953" t="s">
        <v>539</v>
      </c>
      <c r="C3953" t="s">
        <v>24</v>
      </c>
      <c r="D3953">
        <v>1974</v>
      </c>
    </row>
    <row r="3954" spans="1:5">
      <c r="A3954" t="s">
        <v>23</v>
      </c>
      <c r="B3954" t="s">
        <v>539</v>
      </c>
      <c r="C3954" t="s">
        <v>22</v>
      </c>
      <c r="D3954">
        <v>1974</v>
      </c>
    </row>
    <row r="3955" spans="1:5">
      <c r="A3955" t="s">
        <v>21</v>
      </c>
      <c r="B3955" t="s">
        <v>536</v>
      </c>
      <c r="C3955" t="s">
        <v>20</v>
      </c>
      <c r="D3955">
        <v>1974</v>
      </c>
      <c r="E3955">
        <v>1326.054114</v>
      </c>
    </row>
    <row r="3956" spans="1:5">
      <c r="A3956" t="s">
        <v>19</v>
      </c>
      <c r="B3956" t="s">
        <v>539</v>
      </c>
      <c r="C3956" t="s">
        <v>18</v>
      </c>
      <c r="D3956">
        <v>1974</v>
      </c>
    </row>
    <row r="3957" spans="1:5">
      <c r="A3957" t="s">
        <v>17</v>
      </c>
      <c r="B3957" t="s">
        <v>539</v>
      </c>
      <c r="C3957" t="s">
        <v>16</v>
      </c>
      <c r="D3957">
        <v>1974</v>
      </c>
    </row>
    <row r="3958" spans="1:5">
      <c r="A3958" t="s">
        <v>15</v>
      </c>
      <c r="B3958" t="s">
        <v>539</v>
      </c>
      <c r="C3958" t="s">
        <v>14</v>
      </c>
      <c r="D3958">
        <v>1974</v>
      </c>
    </row>
    <row r="3959" spans="1:5">
      <c r="A3959" t="s">
        <v>13</v>
      </c>
      <c r="B3959" t="s">
        <v>539</v>
      </c>
      <c r="C3959" t="s">
        <v>12</v>
      </c>
      <c r="D3959">
        <v>1974</v>
      </c>
      <c r="E3959">
        <v>1469.8519839999999</v>
      </c>
    </row>
    <row r="3960" spans="1:5">
      <c r="A3960" t="s">
        <v>11</v>
      </c>
      <c r="B3960" t="s">
        <v>539</v>
      </c>
      <c r="C3960" t="s">
        <v>10</v>
      </c>
      <c r="D3960">
        <v>1974</v>
      </c>
      <c r="E3960">
        <v>651.09353539999995</v>
      </c>
    </row>
    <row r="3961" spans="1:5">
      <c r="A3961" t="s">
        <v>9</v>
      </c>
      <c r="B3961" t="s">
        <v>539</v>
      </c>
      <c r="C3961" t="s">
        <v>8</v>
      </c>
      <c r="D3961">
        <v>1974</v>
      </c>
      <c r="E3961">
        <v>672.55526699999996</v>
      </c>
    </row>
    <row r="3962" spans="1:5">
      <c r="A3962" t="s">
        <v>528</v>
      </c>
      <c r="B3962" t="s">
        <v>539</v>
      </c>
      <c r="C3962" t="s">
        <v>527</v>
      </c>
      <c r="D3962">
        <v>1975</v>
      </c>
    </row>
    <row r="3963" spans="1:5">
      <c r="A3963" t="s">
        <v>526</v>
      </c>
      <c r="B3963" t="s">
        <v>539</v>
      </c>
      <c r="C3963" t="s">
        <v>525</v>
      </c>
      <c r="D3963">
        <v>1975</v>
      </c>
      <c r="E3963">
        <v>187.975604</v>
      </c>
    </row>
    <row r="3964" spans="1:5">
      <c r="A3964" t="s">
        <v>524</v>
      </c>
      <c r="B3964" t="s">
        <v>539</v>
      </c>
      <c r="C3964" t="s">
        <v>523</v>
      </c>
      <c r="D3964">
        <v>1975</v>
      </c>
    </row>
    <row r="3965" spans="1:5">
      <c r="A3965" t="s">
        <v>522</v>
      </c>
      <c r="B3965" t="s">
        <v>539</v>
      </c>
      <c r="C3965" t="s">
        <v>521</v>
      </c>
      <c r="D3965">
        <v>1975</v>
      </c>
    </row>
    <row r="3966" spans="1:5">
      <c r="A3966" t="s">
        <v>520</v>
      </c>
      <c r="B3966" t="s">
        <v>539</v>
      </c>
      <c r="C3966" t="s">
        <v>519</v>
      </c>
      <c r="D3966">
        <v>1975</v>
      </c>
      <c r="E3966">
        <v>7169.1010059999999</v>
      </c>
    </row>
    <row r="3967" spans="1:5">
      <c r="A3967" t="s">
        <v>518</v>
      </c>
      <c r="B3967" t="s">
        <v>536</v>
      </c>
      <c r="C3967" t="s">
        <v>517</v>
      </c>
      <c r="D3967">
        <v>1975</v>
      </c>
      <c r="E3967">
        <v>826.00325039999996</v>
      </c>
    </row>
    <row r="3968" spans="1:5">
      <c r="A3968" t="s">
        <v>516</v>
      </c>
      <c r="B3968" t="s">
        <v>539</v>
      </c>
      <c r="C3968" t="s">
        <v>515</v>
      </c>
      <c r="D3968">
        <v>1975</v>
      </c>
      <c r="E3968">
        <v>26556.080030000001</v>
      </c>
    </row>
    <row r="3969" spans="1:5">
      <c r="A3969" t="s">
        <v>1</v>
      </c>
      <c r="B3969" t="s">
        <v>539</v>
      </c>
      <c r="C3969" t="s">
        <v>514</v>
      </c>
      <c r="D3969">
        <v>1975</v>
      </c>
      <c r="E3969">
        <v>2011.68904</v>
      </c>
    </row>
    <row r="3970" spans="1:5">
      <c r="A3970" t="s">
        <v>513</v>
      </c>
      <c r="B3970" t="s">
        <v>539</v>
      </c>
      <c r="C3970" t="s">
        <v>512</v>
      </c>
      <c r="D3970">
        <v>1975</v>
      </c>
    </row>
    <row r="3971" spans="1:5">
      <c r="A3971" t="s">
        <v>511</v>
      </c>
      <c r="B3971" t="s">
        <v>539</v>
      </c>
      <c r="C3971" t="s">
        <v>510</v>
      </c>
      <c r="D3971">
        <v>1975</v>
      </c>
    </row>
    <row r="3972" spans="1:5">
      <c r="A3972" t="s">
        <v>509</v>
      </c>
      <c r="B3972" t="s">
        <v>539</v>
      </c>
      <c r="C3972" t="s">
        <v>508</v>
      </c>
      <c r="D3972">
        <v>1975</v>
      </c>
    </row>
    <row r="3973" spans="1:5">
      <c r="A3973" t="s">
        <v>507</v>
      </c>
      <c r="B3973" t="s">
        <v>539</v>
      </c>
      <c r="C3973" t="s">
        <v>506</v>
      </c>
      <c r="D3973">
        <v>1975</v>
      </c>
      <c r="E3973">
        <v>6998.239869</v>
      </c>
    </row>
    <row r="3974" spans="1:5">
      <c r="A3974" t="s">
        <v>505</v>
      </c>
      <c r="B3974" t="s">
        <v>539</v>
      </c>
      <c r="C3974" t="s">
        <v>504</v>
      </c>
      <c r="D3974">
        <v>1975</v>
      </c>
      <c r="E3974">
        <v>5272.8876819999996</v>
      </c>
    </row>
    <row r="3975" spans="1:5">
      <c r="A3975" t="s">
        <v>503</v>
      </c>
      <c r="B3975" t="s">
        <v>539</v>
      </c>
      <c r="C3975" t="s">
        <v>502</v>
      </c>
      <c r="D3975">
        <v>1975</v>
      </c>
    </row>
    <row r="3976" spans="1:5">
      <c r="A3976" t="s">
        <v>501</v>
      </c>
      <c r="B3976" t="s">
        <v>539</v>
      </c>
      <c r="C3976" t="s">
        <v>500</v>
      </c>
      <c r="D3976">
        <v>1975</v>
      </c>
      <c r="E3976">
        <v>114.6635856</v>
      </c>
    </row>
    <row r="3977" spans="1:5">
      <c r="A3977" t="s">
        <v>499</v>
      </c>
      <c r="B3977" t="s">
        <v>539</v>
      </c>
      <c r="C3977" t="s">
        <v>498</v>
      </c>
      <c r="D3977">
        <v>1975</v>
      </c>
      <c r="E3977">
        <v>6737.2546190000003</v>
      </c>
    </row>
    <row r="3978" spans="1:5">
      <c r="A3978" t="s">
        <v>497</v>
      </c>
      <c r="B3978" t="s">
        <v>539</v>
      </c>
      <c r="C3978" t="s">
        <v>496</v>
      </c>
      <c r="D3978">
        <v>1975</v>
      </c>
      <c r="E3978">
        <v>207.3004397</v>
      </c>
    </row>
    <row r="3979" spans="1:5">
      <c r="A3979" t="s">
        <v>495</v>
      </c>
      <c r="B3979" t="s">
        <v>539</v>
      </c>
      <c r="C3979" t="s">
        <v>494</v>
      </c>
      <c r="D3979">
        <v>1975</v>
      </c>
      <c r="E3979">
        <v>152.72822009999999</v>
      </c>
    </row>
    <row r="3980" spans="1:5">
      <c r="A3980" t="s">
        <v>2</v>
      </c>
      <c r="B3980" t="s">
        <v>539</v>
      </c>
      <c r="C3980" t="s">
        <v>493</v>
      </c>
      <c r="D3980">
        <v>1975</v>
      </c>
      <c r="E3980">
        <v>272.74519780000003</v>
      </c>
    </row>
    <row r="3981" spans="1:5">
      <c r="A3981" t="s">
        <v>492</v>
      </c>
      <c r="B3981" t="s">
        <v>539</v>
      </c>
      <c r="C3981" t="s">
        <v>491</v>
      </c>
      <c r="D3981">
        <v>1975</v>
      </c>
    </row>
    <row r="3982" spans="1:5">
      <c r="A3982" t="s">
        <v>490</v>
      </c>
      <c r="B3982" t="s">
        <v>539</v>
      </c>
      <c r="C3982" t="s">
        <v>489</v>
      </c>
      <c r="D3982">
        <v>1975</v>
      </c>
    </row>
    <row r="3983" spans="1:5">
      <c r="A3983" t="s">
        <v>488</v>
      </c>
      <c r="B3983" t="s">
        <v>539</v>
      </c>
      <c r="C3983" t="s">
        <v>487</v>
      </c>
      <c r="D3983">
        <v>1975</v>
      </c>
      <c r="E3983">
        <v>3156.4680589999998</v>
      </c>
    </row>
    <row r="3984" spans="1:5">
      <c r="A3984" t="s">
        <v>486</v>
      </c>
      <c r="B3984" t="s">
        <v>539</v>
      </c>
      <c r="C3984" t="s">
        <v>485</v>
      </c>
      <c r="D3984">
        <v>1975</v>
      </c>
    </row>
    <row r="3985" spans="1:5">
      <c r="A3985" t="s">
        <v>484</v>
      </c>
      <c r="B3985" t="s">
        <v>539</v>
      </c>
      <c r="C3985" t="s">
        <v>483</v>
      </c>
      <c r="D3985">
        <v>1975</v>
      </c>
    </row>
    <row r="3986" spans="1:5">
      <c r="A3986" t="s">
        <v>482</v>
      </c>
      <c r="B3986" t="s">
        <v>539</v>
      </c>
      <c r="C3986" t="s">
        <v>481</v>
      </c>
      <c r="D3986">
        <v>1975</v>
      </c>
      <c r="E3986">
        <v>885.98452910000003</v>
      </c>
    </row>
    <row r="3987" spans="1:5">
      <c r="A3987" t="s">
        <v>480</v>
      </c>
      <c r="B3987" t="s">
        <v>539</v>
      </c>
      <c r="C3987" t="s">
        <v>479</v>
      </c>
      <c r="D3987">
        <v>1975</v>
      </c>
      <c r="E3987">
        <v>6509.4339620000001</v>
      </c>
    </row>
    <row r="3988" spans="1:5">
      <c r="A3988" t="s">
        <v>478</v>
      </c>
      <c r="B3988" t="s">
        <v>539</v>
      </c>
      <c r="C3988" t="s">
        <v>477</v>
      </c>
      <c r="D3988">
        <v>1975</v>
      </c>
      <c r="E3988">
        <v>480.0507642</v>
      </c>
    </row>
    <row r="3989" spans="1:5">
      <c r="A3989" t="s">
        <v>476</v>
      </c>
      <c r="B3989" t="s">
        <v>539</v>
      </c>
      <c r="C3989" t="s">
        <v>475</v>
      </c>
      <c r="D3989">
        <v>1975</v>
      </c>
      <c r="E3989">
        <v>1149.586121</v>
      </c>
    </row>
    <row r="3990" spans="1:5">
      <c r="A3990" t="s">
        <v>474</v>
      </c>
      <c r="B3990" t="s">
        <v>539</v>
      </c>
      <c r="C3990" t="s">
        <v>473</v>
      </c>
      <c r="D3990">
        <v>1975</v>
      </c>
    </row>
    <row r="3991" spans="1:5">
      <c r="A3991" t="s">
        <v>472</v>
      </c>
      <c r="B3991" t="s">
        <v>539</v>
      </c>
      <c r="C3991" t="s">
        <v>471</v>
      </c>
      <c r="D3991">
        <v>1975</v>
      </c>
      <c r="E3991">
        <v>7226.4308730000002</v>
      </c>
    </row>
    <row r="3992" spans="1:5">
      <c r="A3992" t="s">
        <v>470</v>
      </c>
      <c r="B3992" t="s">
        <v>539</v>
      </c>
      <c r="C3992" t="s">
        <v>469</v>
      </c>
      <c r="D3992">
        <v>1975</v>
      </c>
    </row>
    <row r="3993" spans="1:5">
      <c r="A3993" t="s">
        <v>468</v>
      </c>
      <c r="B3993" t="s">
        <v>539</v>
      </c>
      <c r="C3993" t="s">
        <v>467</v>
      </c>
      <c r="D3993">
        <v>1975</v>
      </c>
      <c r="E3993">
        <v>430.07412310000001</v>
      </c>
    </row>
    <row r="3994" spans="1:5">
      <c r="A3994" t="s">
        <v>466</v>
      </c>
      <c r="B3994" t="s">
        <v>539</v>
      </c>
      <c r="C3994" t="s">
        <v>465</v>
      </c>
      <c r="D3994">
        <v>1975</v>
      </c>
      <c r="E3994">
        <v>187.69964899999999</v>
      </c>
    </row>
    <row r="3995" spans="1:5">
      <c r="A3995" t="s">
        <v>464</v>
      </c>
      <c r="B3995" t="s">
        <v>539</v>
      </c>
      <c r="C3995" t="s">
        <v>463</v>
      </c>
      <c r="D3995">
        <v>1975</v>
      </c>
      <c r="E3995">
        <v>7489.9405310000002</v>
      </c>
    </row>
    <row r="3996" spans="1:5">
      <c r="A3996" t="s">
        <v>462</v>
      </c>
      <c r="B3996" t="s">
        <v>536</v>
      </c>
      <c r="C3996" t="s">
        <v>461</v>
      </c>
      <c r="D3996">
        <v>1975</v>
      </c>
    </row>
    <row r="3997" spans="1:5">
      <c r="A3997" t="s">
        <v>460</v>
      </c>
      <c r="B3997" t="s">
        <v>539</v>
      </c>
      <c r="C3997" t="s">
        <v>459</v>
      </c>
      <c r="D3997">
        <v>1975</v>
      </c>
    </row>
    <row r="3998" spans="1:5">
      <c r="A3998" t="s">
        <v>458</v>
      </c>
      <c r="B3998" t="s">
        <v>539</v>
      </c>
      <c r="C3998" t="s">
        <v>457</v>
      </c>
      <c r="D3998">
        <v>1975</v>
      </c>
    </row>
    <row r="3999" spans="1:5">
      <c r="A3999" t="s">
        <v>456</v>
      </c>
      <c r="B3999" t="s">
        <v>539</v>
      </c>
      <c r="C3999" t="s">
        <v>455</v>
      </c>
      <c r="D3999">
        <v>1975</v>
      </c>
      <c r="E3999">
        <v>730.40990069999998</v>
      </c>
    </row>
    <row r="4000" spans="1:5">
      <c r="A4000" t="s">
        <v>454</v>
      </c>
      <c r="B4000" t="s">
        <v>539</v>
      </c>
      <c r="C4000" t="s">
        <v>453</v>
      </c>
      <c r="D4000">
        <v>1975</v>
      </c>
      <c r="E4000">
        <v>178.34181960000001</v>
      </c>
    </row>
    <row r="4001" spans="1:5">
      <c r="A4001" t="s">
        <v>679</v>
      </c>
      <c r="B4001" t="s">
        <v>539</v>
      </c>
      <c r="C4001" t="s">
        <v>451</v>
      </c>
      <c r="D4001">
        <v>1975</v>
      </c>
      <c r="E4001">
        <v>589.20707670000002</v>
      </c>
    </row>
    <row r="4002" spans="1:5">
      <c r="A4002" t="s">
        <v>450</v>
      </c>
      <c r="B4002" t="s">
        <v>539</v>
      </c>
      <c r="C4002" t="s">
        <v>449</v>
      </c>
      <c r="D4002">
        <v>1975</v>
      </c>
      <c r="E4002">
        <v>369.13469450000002</v>
      </c>
    </row>
    <row r="4003" spans="1:5">
      <c r="A4003" t="s">
        <v>448</v>
      </c>
      <c r="B4003" t="s">
        <v>539</v>
      </c>
      <c r="C4003" t="s">
        <v>447</v>
      </c>
      <c r="D4003">
        <v>1975</v>
      </c>
      <c r="E4003">
        <v>447.00028650000002</v>
      </c>
    </row>
    <row r="4004" spans="1:5">
      <c r="A4004" t="s">
        <v>446</v>
      </c>
      <c r="B4004" t="s">
        <v>539</v>
      </c>
      <c r="C4004" t="s">
        <v>445</v>
      </c>
      <c r="D4004">
        <v>1975</v>
      </c>
      <c r="E4004">
        <v>482.44268160000001</v>
      </c>
    </row>
    <row r="4005" spans="1:5">
      <c r="A4005" t="s">
        <v>444</v>
      </c>
      <c r="B4005" t="s">
        <v>539</v>
      </c>
      <c r="C4005" t="s">
        <v>443</v>
      </c>
      <c r="D4005">
        <v>1975</v>
      </c>
      <c r="E4005">
        <v>529.08866939999996</v>
      </c>
    </row>
    <row r="4006" spans="1:5">
      <c r="A4006" t="s">
        <v>442</v>
      </c>
      <c r="B4006" t="s">
        <v>539</v>
      </c>
      <c r="C4006" t="s">
        <v>441</v>
      </c>
      <c r="D4006">
        <v>1975</v>
      </c>
    </row>
    <row r="4007" spans="1:5">
      <c r="A4007" t="s">
        <v>440</v>
      </c>
      <c r="B4007" t="s">
        <v>539</v>
      </c>
      <c r="C4007" t="s">
        <v>439</v>
      </c>
      <c r="D4007">
        <v>1975</v>
      </c>
    </row>
    <row r="4008" spans="1:5">
      <c r="A4008" t="s">
        <v>438</v>
      </c>
      <c r="B4008" t="s">
        <v>539</v>
      </c>
      <c r="C4008" t="s">
        <v>437</v>
      </c>
      <c r="D4008">
        <v>1975</v>
      </c>
      <c r="E4008">
        <v>934.89888489999998</v>
      </c>
    </row>
    <row r="4009" spans="1:5">
      <c r="A4009" t="s">
        <v>436</v>
      </c>
      <c r="B4009" t="s">
        <v>536</v>
      </c>
      <c r="C4009" t="s">
        <v>435</v>
      </c>
      <c r="D4009">
        <v>1975</v>
      </c>
      <c r="E4009">
        <v>1511.81456</v>
      </c>
    </row>
    <row r="4010" spans="1:5">
      <c r="A4010" t="s">
        <v>434</v>
      </c>
      <c r="B4010" t="s">
        <v>539</v>
      </c>
      <c r="C4010" t="s">
        <v>433</v>
      </c>
      <c r="D4010">
        <v>1975</v>
      </c>
      <c r="E4010">
        <v>1380.250601</v>
      </c>
    </row>
    <row r="4011" spans="1:5">
      <c r="A4011" t="s">
        <v>432</v>
      </c>
      <c r="B4011" t="s">
        <v>539</v>
      </c>
      <c r="C4011" t="s">
        <v>431</v>
      </c>
      <c r="D4011">
        <v>1975</v>
      </c>
    </row>
    <row r="4012" spans="1:5">
      <c r="A4012" t="s">
        <v>430</v>
      </c>
      <c r="B4012" t="s">
        <v>539</v>
      </c>
      <c r="C4012" t="s">
        <v>429</v>
      </c>
      <c r="D4012">
        <v>1975</v>
      </c>
    </row>
    <row r="4013" spans="1:5">
      <c r="A4013" t="s">
        <v>428</v>
      </c>
      <c r="B4013" t="s">
        <v>539</v>
      </c>
      <c r="C4013" t="s">
        <v>427</v>
      </c>
      <c r="D4013">
        <v>1975</v>
      </c>
      <c r="E4013">
        <v>976.33424479999996</v>
      </c>
    </row>
    <row r="4014" spans="1:5">
      <c r="A4014" t="s">
        <v>426</v>
      </c>
      <c r="B4014" t="s">
        <v>539</v>
      </c>
      <c r="C4014" t="s">
        <v>425</v>
      </c>
      <c r="D4014">
        <v>1975</v>
      </c>
    </row>
    <row r="4015" spans="1:5">
      <c r="A4015" t="s">
        <v>7</v>
      </c>
      <c r="B4015" t="s">
        <v>539</v>
      </c>
      <c r="C4015" t="s">
        <v>424</v>
      </c>
      <c r="D4015">
        <v>1975</v>
      </c>
      <c r="E4015">
        <v>6212.7631270000002</v>
      </c>
    </row>
    <row r="4016" spans="1:5">
      <c r="A4016" t="s">
        <v>423</v>
      </c>
      <c r="B4016" t="s">
        <v>539</v>
      </c>
      <c r="C4016" t="s">
        <v>422</v>
      </c>
      <c r="D4016">
        <v>1975</v>
      </c>
    </row>
    <row r="4017" spans="1:5">
      <c r="A4017" t="s">
        <v>421</v>
      </c>
      <c r="B4017" t="s">
        <v>539</v>
      </c>
      <c r="C4017" t="s">
        <v>420</v>
      </c>
      <c r="D4017">
        <v>1975</v>
      </c>
    </row>
    <row r="4018" spans="1:5">
      <c r="A4018" t="s">
        <v>419</v>
      </c>
      <c r="B4018" t="s">
        <v>539</v>
      </c>
      <c r="C4018" t="s">
        <v>418</v>
      </c>
      <c r="D4018">
        <v>1975</v>
      </c>
      <c r="E4018">
        <v>7999.1115319999999</v>
      </c>
    </row>
    <row r="4019" spans="1:5">
      <c r="A4019" t="s">
        <v>417</v>
      </c>
      <c r="B4019" t="s">
        <v>539</v>
      </c>
      <c r="C4019" t="s">
        <v>416</v>
      </c>
      <c r="D4019">
        <v>1975</v>
      </c>
      <c r="E4019">
        <v>698.90204440000002</v>
      </c>
    </row>
    <row r="4020" spans="1:5">
      <c r="A4020" t="s">
        <v>415</v>
      </c>
      <c r="B4020" t="s">
        <v>539</v>
      </c>
      <c r="C4020" t="s">
        <v>414</v>
      </c>
      <c r="D4020">
        <v>1975</v>
      </c>
      <c r="E4020">
        <v>931.10551729999997</v>
      </c>
    </row>
    <row r="4021" spans="1:5">
      <c r="A4021" t="s">
        <v>413</v>
      </c>
      <c r="B4021" t="s">
        <v>536</v>
      </c>
      <c r="C4021" t="s">
        <v>412</v>
      </c>
      <c r="D4021">
        <v>1975</v>
      </c>
      <c r="E4021">
        <v>196.9512684</v>
      </c>
    </row>
    <row r="4022" spans="1:5">
      <c r="A4022" t="s">
        <v>411</v>
      </c>
      <c r="B4022" t="s">
        <v>536</v>
      </c>
      <c r="C4022" t="s">
        <v>410</v>
      </c>
      <c r="D4022">
        <v>1975</v>
      </c>
      <c r="E4022">
        <v>451.40597659999997</v>
      </c>
    </row>
    <row r="4023" spans="1:5">
      <c r="A4023" t="s">
        <v>409</v>
      </c>
      <c r="B4023" t="s">
        <v>536</v>
      </c>
      <c r="C4023" t="s">
        <v>408</v>
      </c>
      <c r="D4023">
        <v>1975</v>
      </c>
      <c r="E4023">
        <v>645.96330999999998</v>
      </c>
    </row>
    <row r="4024" spans="1:5">
      <c r="A4024" t="s">
        <v>407</v>
      </c>
      <c r="B4024" t="s">
        <v>536</v>
      </c>
      <c r="C4024" t="s">
        <v>406</v>
      </c>
      <c r="D4024">
        <v>1975</v>
      </c>
    </row>
    <row r="4025" spans="1:5">
      <c r="A4025" t="s">
        <v>405</v>
      </c>
      <c r="B4025" t="s">
        <v>536</v>
      </c>
      <c r="C4025" t="s">
        <v>404</v>
      </c>
      <c r="D4025">
        <v>1975</v>
      </c>
      <c r="E4025">
        <v>2975.0848190000002</v>
      </c>
    </row>
    <row r="4026" spans="1:5">
      <c r="A4026" t="s">
        <v>403</v>
      </c>
      <c r="B4026" t="s">
        <v>539</v>
      </c>
      <c r="C4026" t="s">
        <v>402</v>
      </c>
      <c r="D4026">
        <v>1975</v>
      </c>
      <c r="E4026">
        <v>1106.518478</v>
      </c>
    </row>
    <row r="4027" spans="1:5">
      <c r="A4027" t="s">
        <v>401</v>
      </c>
      <c r="B4027" t="s">
        <v>539</v>
      </c>
      <c r="C4027" t="s">
        <v>400</v>
      </c>
      <c r="D4027">
        <v>1975</v>
      </c>
      <c r="E4027">
        <v>291.8764051</v>
      </c>
    </row>
    <row r="4028" spans="1:5">
      <c r="A4028" t="s">
        <v>399</v>
      </c>
      <c r="B4028" t="s">
        <v>536</v>
      </c>
      <c r="C4028" t="s">
        <v>398</v>
      </c>
      <c r="D4028">
        <v>1975</v>
      </c>
      <c r="E4028">
        <v>5060.9938549999997</v>
      </c>
    </row>
    <row r="4029" spans="1:5">
      <c r="A4029" t="s">
        <v>397</v>
      </c>
      <c r="B4029" t="s">
        <v>539</v>
      </c>
      <c r="C4029" t="s">
        <v>396</v>
      </c>
      <c r="D4029">
        <v>1975</v>
      </c>
    </row>
    <row r="4030" spans="1:5">
      <c r="A4030" t="s">
        <v>395</v>
      </c>
      <c r="B4030" t="s">
        <v>539</v>
      </c>
      <c r="C4030" t="s">
        <v>394</v>
      </c>
      <c r="D4030">
        <v>1975</v>
      </c>
      <c r="E4030">
        <v>3201.119201</v>
      </c>
    </row>
    <row r="4031" spans="1:5">
      <c r="A4031" t="s">
        <v>393</v>
      </c>
      <c r="B4031" t="s">
        <v>539</v>
      </c>
      <c r="C4031" t="s">
        <v>392</v>
      </c>
      <c r="D4031">
        <v>1975</v>
      </c>
    </row>
    <row r="4032" spans="1:5">
      <c r="A4032" t="s">
        <v>5</v>
      </c>
      <c r="B4032" t="s">
        <v>539</v>
      </c>
      <c r="C4032" t="s">
        <v>391</v>
      </c>
      <c r="D4032">
        <v>1975</v>
      </c>
    </row>
    <row r="4033" spans="1:5">
      <c r="A4033" t="s">
        <v>390</v>
      </c>
      <c r="B4033" t="s">
        <v>536</v>
      </c>
      <c r="C4033" t="s">
        <v>389</v>
      </c>
      <c r="D4033">
        <v>1975</v>
      </c>
      <c r="E4033">
        <v>4236.3586249999998</v>
      </c>
    </row>
    <row r="4034" spans="1:5">
      <c r="A4034" t="s">
        <v>388</v>
      </c>
      <c r="B4034" t="s">
        <v>536</v>
      </c>
      <c r="C4034" t="s">
        <v>387</v>
      </c>
      <c r="D4034">
        <v>1975</v>
      </c>
    </row>
    <row r="4035" spans="1:5">
      <c r="A4035" t="s">
        <v>386</v>
      </c>
      <c r="B4035" t="s">
        <v>539</v>
      </c>
      <c r="C4035" t="s">
        <v>385</v>
      </c>
      <c r="D4035">
        <v>1975</v>
      </c>
      <c r="E4035">
        <v>6260.1912789999997</v>
      </c>
    </row>
    <row r="4036" spans="1:5">
      <c r="A4036" t="s">
        <v>384</v>
      </c>
      <c r="B4036" t="s">
        <v>539</v>
      </c>
      <c r="C4036" t="s">
        <v>383</v>
      </c>
      <c r="D4036">
        <v>1975</v>
      </c>
      <c r="E4036">
        <v>1186.739879</v>
      </c>
    </row>
    <row r="4037" spans="1:5">
      <c r="A4037" t="s">
        <v>382</v>
      </c>
      <c r="B4037" t="s">
        <v>539</v>
      </c>
      <c r="C4037" t="s">
        <v>381</v>
      </c>
      <c r="D4037">
        <v>1975</v>
      </c>
      <c r="E4037">
        <v>6672.5113879999999</v>
      </c>
    </row>
    <row r="4038" spans="1:5">
      <c r="A4038" t="s">
        <v>380</v>
      </c>
      <c r="B4038" t="s">
        <v>539</v>
      </c>
      <c r="C4038" t="s">
        <v>379</v>
      </c>
      <c r="D4038">
        <v>1975</v>
      </c>
    </row>
    <row r="4039" spans="1:5">
      <c r="A4039" t="s">
        <v>378</v>
      </c>
      <c r="B4039" t="s">
        <v>539</v>
      </c>
      <c r="C4039" t="s">
        <v>377</v>
      </c>
      <c r="D4039">
        <v>1975</v>
      </c>
    </row>
    <row r="4040" spans="1:5">
      <c r="A4040" t="s">
        <v>376</v>
      </c>
      <c r="B4040" t="s">
        <v>539</v>
      </c>
      <c r="C4040" t="s">
        <v>375</v>
      </c>
      <c r="D4040">
        <v>1975</v>
      </c>
      <c r="E4040">
        <v>3320.8246939999999</v>
      </c>
    </row>
    <row r="4041" spans="1:5">
      <c r="A4041" t="s">
        <v>374</v>
      </c>
      <c r="B4041" t="s">
        <v>539</v>
      </c>
      <c r="C4041" t="s">
        <v>373</v>
      </c>
      <c r="D4041">
        <v>1975</v>
      </c>
      <c r="E4041">
        <v>4299.7456179999999</v>
      </c>
    </row>
    <row r="4042" spans="1:5">
      <c r="A4042" t="s">
        <v>372</v>
      </c>
      <c r="B4042" t="s">
        <v>539</v>
      </c>
      <c r="C4042" t="s">
        <v>371</v>
      </c>
      <c r="D4042">
        <v>1975</v>
      </c>
    </row>
    <row r="4043" spans="1:5">
      <c r="A4043" t="s">
        <v>370</v>
      </c>
      <c r="B4043" t="s">
        <v>539</v>
      </c>
      <c r="C4043" t="s">
        <v>369</v>
      </c>
      <c r="D4043">
        <v>1975</v>
      </c>
      <c r="E4043">
        <v>285.82952469999998</v>
      </c>
    </row>
    <row r="4044" spans="1:5">
      <c r="A4044" t="s">
        <v>368</v>
      </c>
      <c r="B4044" t="s">
        <v>539</v>
      </c>
      <c r="C4044" t="s">
        <v>367</v>
      </c>
      <c r="D4044">
        <v>1975</v>
      </c>
    </row>
    <row r="4045" spans="1:5">
      <c r="A4045" t="s">
        <v>366</v>
      </c>
      <c r="B4045" t="s">
        <v>539</v>
      </c>
      <c r="C4045" t="s">
        <v>365</v>
      </c>
      <c r="D4045">
        <v>1975</v>
      </c>
    </row>
    <row r="4046" spans="1:5">
      <c r="A4046" t="s">
        <v>364</v>
      </c>
      <c r="B4046" t="s">
        <v>539</v>
      </c>
      <c r="C4046" t="s">
        <v>363</v>
      </c>
      <c r="D4046">
        <v>1975</v>
      </c>
      <c r="E4046">
        <v>221.0499974</v>
      </c>
    </row>
    <row r="4047" spans="1:5">
      <c r="A4047" t="s">
        <v>362</v>
      </c>
      <c r="B4047" t="s">
        <v>539</v>
      </c>
      <c r="C4047" t="s">
        <v>361</v>
      </c>
      <c r="D4047">
        <v>1975</v>
      </c>
      <c r="E4047">
        <v>139.99992309999999</v>
      </c>
    </row>
    <row r="4048" spans="1:5">
      <c r="A4048" t="s">
        <v>360</v>
      </c>
      <c r="B4048" t="s">
        <v>539</v>
      </c>
      <c r="C4048" t="s">
        <v>359</v>
      </c>
      <c r="D4048">
        <v>1975</v>
      </c>
      <c r="E4048">
        <v>401.52780739999997</v>
      </c>
    </row>
    <row r="4049" spans="1:5">
      <c r="A4049" t="s">
        <v>358</v>
      </c>
      <c r="B4049" t="s">
        <v>539</v>
      </c>
      <c r="C4049" t="s">
        <v>357</v>
      </c>
      <c r="D4049">
        <v>1975</v>
      </c>
      <c r="E4049">
        <v>3153.235306</v>
      </c>
    </row>
    <row r="4050" spans="1:5">
      <c r="A4050" t="s">
        <v>356</v>
      </c>
      <c r="B4050" t="s">
        <v>539</v>
      </c>
      <c r="C4050" t="s">
        <v>355</v>
      </c>
      <c r="D4050">
        <v>1975</v>
      </c>
    </row>
    <row r="4051" spans="1:5">
      <c r="A4051" t="s">
        <v>354</v>
      </c>
      <c r="B4051" t="s">
        <v>539</v>
      </c>
      <c r="C4051" t="s">
        <v>353</v>
      </c>
      <c r="D4051">
        <v>1975</v>
      </c>
      <c r="E4051">
        <v>4257.9497119999996</v>
      </c>
    </row>
    <row r="4052" spans="1:5">
      <c r="A4052" t="s">
        <v>352</v>
      </c>
      <c r="B4052" t="s">
        <v>539</v>
      </c>
      <c r="C4052" t="s">
        <v>351</v>
      </c>
      <c r="D4052">
        <v>1975</v>
      </c>
      <c r="E4052">
        <v>566.68544269999995</v>
      </c>
    </row>
    <row r="4053" spans="1:5">
      <c r="A4053" t="s">
        <v>350</v>
      </c>
      <c r="B4053" t="s">
        <v>539</v>
      </c>
      <c r="C4053" t="s">
        <v>349</v>
      </c>
      <c r="D4053">
        <v>1975</v>
      </c>
    </row>
    <row r="4054" spans="1:5">
      <c r="A4054" t="s">
        <v>348</v>
      </c>
      <c r="B4054" t="s">
        <v>539</v>
      </c>
      <c r="C4054" t="s">
        <v>347</v>
      </c>
      <c r="D4054">
        <v>1975</v>
      </c>
      <c r="E4054">
        <v>663.40100189999998</v>
      </c>
    </row>
    <row r="4055" spans="1:5">
      <c r="A4055" t="s">
        <v>346</v>
      </c>
      <c r="B4055" t="s">
        <v>536</v>
      </c>
      <c r="C4055" t="s">
        <v>345</v>
      </c>
      <c r="D4055">
        <v>1975</v>
      </c>
      <c r="E4055">
        <v>5238.3866239999998</v>
      </c>
    </row>
    <row r="4056" spans="1:5">
      <c r="A4056" t="s">
        <v>344</v>
      </c>
      <c r="B4056" t="s">
        <v>539</v>
      </c>
      <c r="C4056" t="s">
        <v>343</v>
      </c>
      <c r="D4056">
        <v>1975</v>
      </c>
      <c r="E4056">
        <v>2252.1118809999998</v>
      </c>
    </row>
    <row r="4057" spans="1:5">
      <c r="A4057" t="s">
        <v>342</v>
      </c>
      <c r="B4057" t="s">
        <v>539</v>
      </c>
      <c r="C4057" t="s">
        <v>341</v>
      </c>
      <c r="D4057">
        <v>1975</v>
      </c>
      <c r="E4057">
        <v>356.45637959999999</v>
      </c>
    </row>
    <row r="4058" spans="1:5">
      <c r="A4058" t="s">
        <v>340</v>
      </c>
      <c r="B4058" t="s">
        <v>536</v>
      </c>
      <c r="C4058" t="s">
        <v>339</v>
      </c>
      <c r="D4058">
        <v>1975</v>
      </c>
      <c r="E4058">
        <v>266.97838389999998</v>
      </c>
    </row>
    <row r="4059" spans="1:5">
      <c r="A4059" t="s">
        <v>338</v>
      </c>
      <c r="B4059" t="s">
        <v>539</v>
      </c>
      <c r="C4059" t="s">
        <v>337</v>
      </c>
      <c r="D4059">
        <v>1975</v>
      </c>
    </row>
    <row r="4060" spans="1:5">
      <c r="A4060" t="s">
        <v>336</v>
      </c>
      <c r="B4060" t="s">
        <v>539</v>
      </c>
      <c r="C4060" t="s">
        <v>335</v>
      </c>
      <c r="D4060">
        <v>1975</v>
      </c>
    </row>
    <row r="4061" spans="1:5">
      <c r="A4061" t="s">
        <v>334</v>
      </c>
      <c r="B4061" t="s">
        <v>539</v>
      </c>
      <c r="C4061" t="s">
        <v>333</v>
      </c>
      <c r="D4061">
        <v>1975</v>
      </c>
    </row>
    <row r="4062" spans="1:5">
      <c r="A4062" t="s">
        <v>332</v>
      </c>
      <c r="B4062" t="s">
        <v>536</v>
      </c>
      <c r="C4062" t="s">
        <v>331</v>
      </c>
      <c r="D4062">
        <v>1975</v>
      </c>
      <c r="E4062">
        <v>432.98061819999998</v>
      </c>
    </row>
    <row r="4063" spans="1:5">
      <c r="A4063" t="s">
        <v>330</v>
      </c>
      <c r="B4063" t="s">
        <v>536</v>
      </c>
      <c r="C4063" t="s">
        <v>329</v>
      </c>
      <c r="D4063">
        <v>1975</v>
      </c>
      <c r="E4063">
        <v>407.55420529999998</v>
      </c>
    </row>
    <row r="4064" spans="1:5">
      <c r="A4064" t="s">
        <v>328</v>
      </c>
      <c r="B4064" t="s">
        <v>536</v>
      </c>
      <c r="C4064" t="s">
        <v>327</v>
      </c>
      <c r="D4064">
        <v>1975</v>
      </c>
      <c r="E4064">
        <v>290.6762402</v>
      </c>
    </row>
    <row r="4065" spans="1:5">
      <c r="A4065" t="s">
        <v>326</v>
      </c>
      <c r="B4065" t="s">
        <v>536</v>
      </c>
      <c r="C4065" t="s">
        <v>325</v>
      </c>
      <c r="D4065">
        <v>1975</v>
      </c>
      <c r="E4065">
        <v>331.74775080000001</v>
      </c>
    </row>
    <row r="4066" spans="1:5">
      <c r="A4066" t="s">
        <v>324</v>
      </c>
      <c r="B4066" t="s">
        <v>539</v>
      </c>
      <c r="C4066" t="s">
        <v>323</v>
      </c>
      <c r="D4066">
        <v>1975</v>
      </c>
      <c r="E4066">
        <v>233.03929360000001</v>
      </c>
    </row>
    <row r="4067" spans="1:5">
      <c r="A4067" t="s">
        <v>322</v>
      </c>
      <c r="B4067" t="s">
        <v>536</v>
      </c>
      <c r="C4067" t="s">
        <v>321</v>
      </c>
      <c r="D4067">
        <v>1975</v>
      </c>
      <c r="E4067">
        <v>274.7713488</v>
      </c>
    </row>
    <row r="4068" spans="1:5">
      <c r="A4068" t="s">
        <v>320</v>
      </c>
      <c r="B4068" t="s">
        <v>539</v>
      </c>
      <c r="C4068" t="s">
        <v>319</v>
      </c>
      <c r="D4068">
        <v>1975</v>
      </c>
    </row>
    <row r="4069" spans="1:5">
      <c r="A4069" t="s">
        <v>318</v>
      </c>
      <c r="B4069" t="s">
        <v>539</v>
      </c>
      <c r="C4069" t="s">
        <v>317</v>
      </c>
      <c r="D4069">
        <v>1975</v>
      </c>
      <c r="E4069">
        <v>156.38009500000001</v>
      </c>
    </row>
    <row r="4070" spans="1:5">
      <c r="A4070" t="s">
        <v>316</v>
      </c>
      <c r="B4070" t="s">
        <v>536</v>
      </c>
      <c r="C4070" t="s">
        <v>315</v>
      </c>
      <c r="D4070">
        <v>1975</v>
      </c>
    </row>
    <row r="4071" spans="1:5">
      <c r="A4071" t="s">
        <v>314</v>
      </c>
      <c r="B4071" t="s">
        <v>539</v>
      </c>
      <c r="C4071" t="s">
        <v>313</v>
      </c>
      <c r="D4071">
        <v>1975</v>
      </c>
      <c r="E4071">
        <v>2976.3420040000001</v>
      </c>
    </row>
    <row r="4072" spans="1:5">
      <c r="A4072" t="s">
        <v>312</v>
      </c>
      <c r="B4072" t="s">
        <v>539</v>
      </c>
      <c r="C4072" t="s">
        <v>311</v>
      </c>
      <c r="D4072">
        <v>1975</v>
      </c>
      <c r="E4072">
        <v>1581.892636</v>
      </c>
    </row>
    <row r="4073" spans="1:5">
      <c r="A4073" t="s">
        <v>310</v>
      </c>
      <c r="B4073" t="s">
        <v>539</v>
      </c>
      <c r="C4073" t="s">
        <v>309</v>
      </c>
      <c r="D4073">
        <v>1975</v>
      </c>
      <c r="E4073">
        <v>1151.8177290000001</v>
      </c>
    </row>
    <row r="4074" spans="1:5">
      <c r="A4074" t="s">
        <v>308</v>
      </c>
      <c r="B4074" t="s">
        <v>539</v>
      </c>
      <c r="C4074" t="s">
        <v>307</v>
      </c>
      <c r="D4074">
        <v>1975</v>
      </c>
      <c r="E4074">
        <v>6506.8667729999997</v>
      </c>
    </row>
    <row r="4075" spans="1:5">
      <c r="A4075" t="s">
        <v>306</v>
      </c>
      <c r="B4075" t="s">
        <v>539</v>
      </c>
      <c r="C4075" t="s">
        <v>305</v>
      </c>
      <c r="D4075">
        <v>1975</v>
      </c>
      <c r="E4075">
        <v>3770.8152439999999</v>
      </c>
    </row>
    <row r="4076" spans="1:5">
      <c r="A4076" t="s">
        <v>304</v>
      </c>
      <c r="B4076" t="s">
        <v>539</v>
      </c>
      <c r="C4076" t="s">
        <v>303</v>
      </c>
      <c r="D4076">
        <v>1975</v>
      </c>
      <c r="E4076">
        <v>4093.4466200000002</v>
      </c>
    </row>
    <row r="4077" spans="1:5">
      <c r="A4077" t="s">
        <v>302</v>
      </c>
      <c r="B4077" t="s">
        <v>539</v>
      </c>
      <c r="C4077" t="s">
        <v>301</v>
      </c>
      <c r="D4077">
        <v>1975</v>
      </c>
      <c r="E4077">
        <v>1410.6421519999999</v>
      </c>
    </row>
    <row r="4078" spans="1:5">
      <c r="A4078" t="s">
        <v>300</v>
      </c>
      <c r="B4078" t="s">
        <v>539</v>
      </c>
      <c r="C4078" t="s">
        <v>299</v>
      </c>
      <c r="D4078">
        <v>1975</v>
      </c>
      <c r="E4078">
        <v>660.73367900000005</v>
      </c>
    </row>
    <row r="4079" spans="1:5">
      <c r="A4079" t="s">
        <v>298</v>
      </c>
      <c r="B4079" t="s">
        <v>539</v>
      </c>
      <c r="C4079" t="s">
        <v>297</v>
      </c>
      <c r="D4079">
        <v>1975</v>
      </c>
      <c r="E4079">
        <v>4635.1243039999999</v>
      </c>
    </row>
    <row r="4080" spans="1:5">
      <c r="A4080" t="s">
        <v>296</v>
      </c>
      <c r="B4080" t="s">
        <v>539</v>
      </c>
      <c r="C4080" t="s">
        <v>295</v>
      </c>
      <c r="D4080">
        <v>1975</v>
      </c>
    </row>
    <row r="4081" spans="1:5">
      <c r="A4081" t="s">
        <v>294</v>
      </c>
      <c r="B4081" t="s">
        <v>539</v>
      </c>
      <c r="C4081" t="s">
        <v>293</v>
      </c>
      <c r="D4081">
        <v>1975</v>
      </c>
      <c r="E4081">
        <v>241.6723212</v>
      </c>
    </row>
    <row r="4082" spans="1:5">
      <c r="A4082" t="s">
        <v>292</v>
      </c>
      <c r="B4082" t="s">
        <v>539</v>
      </c>
      <c r="C4082" t="s">
        <v>291</v>
      </c>
      <c r="D4082">
        <v>1975</v>
      </c>
    </row>
    <row r="4083" spans="1:5">
      <c r="A4083" t="s">
        <v>290</v>
      </c>
      <c r="B4083" t="s">
        <v>539</v>
      </c>
      <c r="C4083" t="s">
        <v>289</v>
      </c>
      <c r="D4083">
        <v>1975</v>
      </c>
    </row>
    <row r="4084" spans="1:5">
      <c r="A4084" t="s">
        <v>288</v>
      </c>
      <c r="B4084" t="s">
        <v>539</v>
      </c>
      <c r="C4084" t="s">
        <v>287</v>
      </c>
      <c r="D4084">
        <v>1975</v>
      </c>
      <c r="E4084">
        <v>998.41971020000005</v>
      </c>
    </row>
    <row r="4085" spans="1:5">
      <c r="A4085" t="s">
        <v>286</v>
      </c>
      <c r="B4085" t="s">
        <v>539</v>
      </c>
      <c r="C4085" t="s">
        <v>285</v>
      </c>
      <c r="D4085">
        <v>1975</v>
      </c>
      <c r="E4085">
        <v>753.54718809999997</v>
      </c>
    </row>
    <row r="4086" spans="1:5">
      <c r="A4086" t="s">
        <v>284</v>
      </c>
      <c r="B4086" t="s">
        <v>539</v>
      </c>
      <c r="C4086" t="s">
        <v>283</v>
      </c>
      <c r="D4086">
        <v>1975</v>
      </c>
      <c r="E4086">
        <v>615.20141850000005</v>
      </c>
    </row>
    <row r="4087" spans="1:5">
      <c r="A4087" t="s">
        <v>282</v>
      </c>
      <c r="B4087" t="s">
        <v>539</v>
      </c>
      <c r="C4087" t="s">
        <v>281</v>
      </c>
      <c r="D4087">
        <v>1975</v>
      </c>
      <c r="E4087">
        <v>11731.55334</v>
      </c>
    </row>
    <row r="4088" spans="1:5">
      <c r="A4088" t="s">
        <v>280</v>
      </c>
      <c r="B4088" t="s">
        <v>536</v>
      </c>
      <c r="C4088" t="s">
        <v>279</v>
      </c>
      <c r="D4088">
        <v>1975</v>
      </c>
      <c r="E4088">
        <v>1211.637281</v>
      </c>
    </row>
    <row r="4089" spans="1:5">
      <c r="A4089" t="s">
        <v>278</v>
      </c>
      <c r="B4089" t="s">
        <v>539</v>
      </c>
      <c r="C4089" t="s">
        <v>277</v>
      </c>
      <c r="D4089">
        <v>1975</v>
      </c>
    </row>
    <row r="4090" spans="1:5">
      <c r="A4090" t="s">
        <v>276</v>
      </c>
      <c r="B4090" t="s">
        <v>539</v>
      </c>
      <c r="C4090" t="s">
        <v>275</v>
      </c>
      <c r="D4090">
        <v>1975</v>
      </c>
    </row>
    <row r="4091" spans="1:5">
      <c r="A4091" t="s">
        <v>274</v>
      </c>
      <c r="B4091" t="s">
        <v>539</v>
      </c>
      <c r="C4091" t="s">
        <v>273</v>
      </c>
      <c r="D4091">
        <v>1975</v>
      </c>
      <c r="E4091">
        <v>355.41211049999998</v>
      </c>
    </row>
    <row r="4092" spans="1:5">
      <c r="A4092" t="s">
        <v>272</v>
      </c>
      <c r="B4092" t="s">
        <v>539</v>
      </c>
      <c r="C4092" t="s">
        <v>271</v>
      </c>
      <c r="D4092">
        <v>1975</v>
      </c>
    </row>
    <row r="4093" spans="1:5">
      <c r="A4093" t="s">
        <v>270</v>
      </c>
      <c r="B4093" t="s">
        <v>539</v>
      </c>
      <c r="C4093" t="s">
        <v>269</v>
      </c>
      <c r="D4093">
        <v>1975</v>
      </c>
    </row>
    <row r="4094" spans="1:5">
      <c r="A4094" t="s">
        <v>268</v>
      </c>
      <c r="B4094" t="s">
        <v>536</v>
      </c>
      <c r="C4094" t="s">
        <v>267</v>
      </c>
      <c r="D4094">
        <v>1975</v>
      </c>
      <c r="E4094">
        <v>1219.7157549999999</v>
      </c>
    </row>
    <row r="4095" spans="1:5">
      <c r="A4095" t="s">
        <v>266</v>
      </c>
      <c r="B4095" t="s">
        <v>536</v>
      </c>
      <c r="C4095" t="s">
        <v>265</v>
      </c>
      <c r="D4095">
        <v>1975</v>
      </c>
    </row>
    <row r="4096" spans="1:5">
      <c r="A4096" t="s">
        <v>264</v>
      </c>
      <c r="B4096" t="s">
        <v>536</v>
      </c>
      <c r="C4096" t="s">
        <v>263</v>
      </c>
      <c r="D4096">
        <v>1975</v>
      </c>
    </row>
    <row r="4097" spans="1:5">
      <c r="A4097" t="s">
        <v>262</v>
      </c>
      <c r="B4097" t="s">
        <v>539</v>
      </c>
      <c r="C4097" t="s">
        <v>261</v>
      </c>
      <c r="D4097">
        <v>1975</v>
      </c>
      <c r="E4097">
        <v>10514.999959999999</v>
      </c>
    </row>
    <row r="4098" spans="1:5">
      <c r="A4098" t="s">
        <v>260</v>
      </c>
      <c r="B4098" t="s">
        <v>539</v>
      </c>
      <c r="C4098" t="s">
        <v>259</v>
      </c>
      <c r="D4098">
        <v>1975</v>
      </c>
      <c r="E4098">
        <v>280.92013530000003</v>
      </c>
    </row>
    <row r="4099" spans="1:5">
      <c r="A4099" t="s">
        <v>258</v>
      </c>
      <c r="B4099" t="s">
        <v>536</v>
      </c>
      <c r="C4099" t="s">
        <v>257</v>
      </c>
      <c r="D4099">
        <v>1975</v>
      </c>
      <c r="E4099">
        <v>242.93567909999999</v>
      </c>
    </row>
    <row r="4100" spans="1:5">
      <c r="A4100" t="s">
        <v>256</v>
      </c>
      <c r="B4100" t="s">
        <v>536</v>
      </c>
      <c r="C4100" t="s">
        <v>255</v>
      </c>
      <c r="D4100">
        <v>1975</v>
      </c>
      <c r="E4100">
        <v>402.45350769999999</v>
      </c>
    </row>
    <row r="4101" spans="1:5">
      <c r="A4101" t="s">
        <v>254</v>
      </c>
      <c r="B4101" t="s">
        <v>539</v>
      </c>
      <c r="C4101" t="s">
        <v>253</v>
      </c>
      <c r="D4101">
        <v>1975</v>
      </c>
      <c r="E4101">
        <v>129.9808487</v>
      </c>
    </row>
    <row r="4102" spans="1:5">
      <c r="A4102" t="s">
        <v>252</v>
      </c>
      <c r="B4102" t="s">
        <v>536</v>
      </c>
      <c r="C4102" t="s">
        <v>251</v>
      </c>
      <c r="D4102">
        <v>1975</v>
      </c>
      <c r="E4102">
        <v>455.15089499999999</v>
      </c>
    </row>
    <row r="4103" spans="1:5">
      <c r="A4103" t="s">
        <v>250</v>
      </c>
      <c r="B4103" t="s">
        <v>539</v>
      </c>
      <c r="C4103" t="s">
        <v>249</v>
      </c>
      <c r="D4103">
        <v>1975</v>
      </c>
    </row>
    <row r="4104" spans="1:5">
      <c r="A4104" t="s">
        <v>248</v>
      </c>
      <c r="B4104" t="s">
        <v>539</v>
      </c>
      <c r="C4104" t="s">
        <v>247</v>
      </c>
      <c r="D4104">
        <v>1975</v>
      </c>
      <c r="E4104">
        <v>9008.0278899999994</v>
      </c>
    </row>
    <row r="4105" spans="1:5">
      <c r="A4105" t="s">
        <v>246</v>
      </c>
      <c r="B4105" t="s">
        <v>539</v>
      </c>
      <c r="C4105" t="s">
        <v>245</v>
      </c>
      <c r="D4105">
        <v>1975</v>
      </c>
    </row>
    <row r="4106" spans="1:5">
      <c r="A4106" t="s">
        <v>244</v>
      </c>
      <c r="B4106" t="s">
        <v>539</v>
      </c>
      <c r="C4106" t="s">
        <v>243</v>
      </c>
      <c r="D4106">
        <v>1975</v>
      </c>
    </row>
    <row r="4107" spans="1:5">
      <c r="A4107" t="s">
        <v>242</v>
      </c>
      <c r="B4107" t="s">
        <v>539</v>
      </c>
      <c r="C4107" t="s">
        <v>241</v>
      </c>
      <c r="D4107">
        <v>1975</v>
      </c>
    </row>
    <row r="4108" spans="1:5">
      <c r="A4108" t="s">
        <v>240</v>
      </c>
      <c r="B4108" t="s">
        <v>539</v>
      </c>
      <c r="C4108" t="s">
        <v>239</v>
      </c>
      <c r="D4108">
        <v>1975</v>
      </c>
      <c r="E4108">
        <v>502.54483290000002</v>
      </c>
    </row>
    <row r="4109" spans="1:5">
      <c r="A4109" t="s">
        <v>238</v>
      </c>
      <c r="B4109" t="s">
        <v>539</v>
      </c>
      <c r="C4109" t="s">
        <v>237</v>
      </c>
      <c r="D4109">
        <v>1975</v>
      </c>
      <c r="E4109">
        <v>28254.27607</v>
      </c>
    </row>
    <row r="4110" spans="1:5">
      <c r="A4110" t="s">
        <v>236</v>
      </c>
      <c r="B4110" t="s">
        <v>539</v>
      </c>
      <c r="C4110" t="s">
        <v>235</v>
      </c>
      <c r="D4110">
        <v>1975</v>
      </c>
    </row>
    <row r="4111" spans="1:5">
      <c r="A4111" t="s">
        <v>234</v>
      </c>
      <c r="B4111" t="s">
        <v>539</v>
      </c>
      <c r="C4111" t="s">
        <v>233</v>
      </c>
      <c r="D4111">
        <v>1975</v>
      </c>
      <c r="E4111">
        <v>302.14946759999998</v>
      </c>
    </row>
    <row r="4112" spans="1:5">
      <c r="A4112" t="s">
        <v>232</v>
      </c>
      <c r="B4112" t="s">
        <v>539</v>
      </c>
      <c r="C4112" t="s">
        <v>231</v>
      </c>
      <c r="D4112">
        <v>1975</v>
      </c>
    </row>
    <row r="4113" spans="1:5">
      <c r="A4113" t="s">
        <v>230</v>
      </c>
      <c r="B4113" t="s">
        <v>536</v>
      </c>
      <c r="C4113" t="s">
        <v>229</v>
      </c>
      <c r="D4113">
        <v>1975</v>
      </c>
      <c r="E4113">
        <v>961.8839385</v>
      </c>
    </row>
    <row r="4114" spans="1:5">
      <c r="A4114" t="s">
        <v>228</v>
      </c>
      <c r="B4114" t="s">
        <v>539</v>
      </c>
      <c r="C4114" t="s">
        <v>227</v>
      </c>
      <c r="D4114">
        <v>1975</v>
      </c>
      <c r="E4114">
        <v>1445.712432</v>
      </c>
    </row>
    <row r="4115" spans="1:5">
      <c r="A4115" t="s">
        <v>226</v>
      </c>
      <c r="B4115" t="s">
        <v>539</v>
      </c>
      <c r="C4115" t="s">
        <v>225</v>
      </c>
      <c r="D4115">
        <v>1975</v>
      </c>
    </row>
    <row r="4116" spans="1:5">
      <c r="A4116" t="s">
        <v>224</v>
      </c>
      <c r="B4116" t="s">
        <v>536</v>
      </c>
      <c r="C4116" t="s">
        <v>223</v>
      </c>
      <c r="D4116">
        <v>1975</v>
      </c>
      <c r="E4116">
        <v>418.4863282</v>
      </c>
    </row>
    <row r="4117" spans="1:5">
      <c r="A4117" t="s">
        <v>222</v>
      </c>
      <c r="B4117" t="s">
        <v>539</v>
      </c>
      <c r="C4117" t="s">
        <v>221</v>
      </c>
      <c r="D4117">
        <v>1975</v>
      </c>
    </row>
    <row r="4118" spans="1:5">
      <c r="A4118" t="s">
        <v>220</v>
      </c>
      <c r="B4118" t="s">
        <v>539</v>
      </c>
      <c r="C4118" t="s">
        <v>219</v>
      </c>
      <c r="D4118">
        <v>1975</v>
      </c>
      <c r="E4118">
        <v>128.15103199999999</v>
      </c>
    </row>
    <row r="4119" spans="1:5">
      <c r="A4119" t="s">
        <v>218</v>
      </c>
      <c r="B4119" t="s">
        <v>539</v>
      </c>
      <c r="C4119" t="s">
        <v>217</v>
      </c>
      <c r="D4119">
        <v>1975</v>
      </c>
      <c r="E4119">
        <v>1560.1121539999999</v>
      </c>
    </row>
    <row r="4120" spans="1:5">
      <c r="A4120" t="s">
        <v>216</v>
      </c>
      <c r="B4120" t="s">
        <v>539</v>
      </c>
      <c r="C4120" t="s">
        <v>215</v>
      </c>
      <c r="D4120">
        <v>1975</v>
      </c>
    </row>
    <row r="4121" spans="1:5">
      <c r="A4121" t="s">
        <v>214</v>
      </c>
      <c r="B4121" t="s">
        <v>536</v>
      </c>
      <c r="C4121" t="s">
        <v>213</v>
      </c>
      <c r="D4121">
        <v>1975</v>
      </c>
    </row>
    <row r="4122" spans="1:5">
      <c r="A4122" t="s">
        <v>212</v>
      </c>
      <c r="B4122" t="s">
        <v>539</v>
      </c>
      <c r="C4122" t="s">
        <v>211</v>
      </c>
      <c r="D4122">
        <v>1975</v>
      </c>
    </row>
    <row r="4123" spans="1:5">
      <c r="A4123" t="s">
        <v>210</v>
      </c>
      <c r="B4123" t="s">
        <v>539</v>
      </c>
      <c r="C4123" t="s">
        <v>209</v>
      </c>
      <c r="D4123">
        <v>1975</v>
      </c>
    </row>
    <row r="4124" spans="1:5">
      <c r="A4124" t="s">
        <v>208</v>
      </c>
      <c r="B4124" t="s">
        <v>539</v>
      </c>
      <c r="C4124" t="s">
        <v>207</v>
      </c>
      <c r="D4124">
        <v>1975</v>
      </c>
    </row>
    <row r="4125" spans="1:5">
      <c r="A4125" t="s">
        <v>206</v>
      </c>
      <c r="B4125" t="s">
        <v>539</v>
      </c>
      <c r="C4125" t="s">
        <v>205</v>
      </c>
      <c r="D4125">
        <v>1975</v>
      </c>
    </row>
    <row r="4126" spans="1:5">
      <c r="A4126" t="s">
        <v>204</v>
      </c>
      <c r="B4126" t="s">
        <v>539</v>
      </c>
      <c r="C4126" t="s">
        <v>203</v>
      </c>
      <c r="D4126">
        <v>1975</v>
      </c>
      <c r="E4126">
        <v>358.18584279999999</v>
      </c>
    </row>
    <row r="4127" spans="1:5">
      <c r="A4127" t="s">
        <v>202</v>
      </c>
      <c r="B4127" t="s">
        <v>539</v>
      </c>
      <c r="C4127" t="s">
        <v>201</v>
      </c>
      <c r="D4127">
        <v>1975</v>
      </c>
    </row>
    <row r="4128" spans="1:5">
      <c r="A4128" t="s">
        <v>200</v>
      </c>
      <c r="B4128" t="s">
        <v>539</v>
      </c>
      <c r="C4128" t="s">
        <v>199</v>
      </c>
      <c r="D4128">
        <v>1975</v>
      </c>
      <c r="E4128">
        <v>115.8547358</v>
      </c>
    </row>
    <row r="4129" spans="1:5">
      <c r="A4129" t="s">
        <v>198</v>
      </c>
      <c r="B4129" t="s">
        <v>539</v>
      </c>
      <c r="C4129" t="s">
        <v>197</v>
      </c>
      <c r="D4129">
        <v>1975</v>
      </c>
      <c r="E4129">
        <v>764.55506319999995</v>
      </c>
    </row>
    <row r="4130" spans="1:5">
      <c r="A4130" t="s">
        <v>196</v>
      </c>
      <c r="B4130" t="s">
        <v>536</v>
      </c>
      <c r="C4130" t="s">
        <v>195</v>
      </c>
      <c r="D4130">
        <v>1975</v>
      </c>
      <c r="E4130">
        <v>7787.7485729999999</v>
      </c>
    </row>
    <row r="4131" spans="1:5">
      <c r="A4131" t="s">
        <v>194</v>
      </c>
      <c r="B4131" t="s">
        <v>539</v>
      </c>
      <c r="C4131" t="s">
        <v>193</v>
      </c>
      <c r="D4131">
        <v>1975</v>
      </c>
    </row>
    <row r="4132" spans="1:5">
      <c r="A4132" t="s">
        <v>192</v>
      </c>
      <c r="B4132" t="s">
        <v>539</v>
      </c>
      <c r="C4132" t="s">
        <v>191</v>
      </c>
      <c r="D4132">
        <v>1975</v>
      </c>
      <c r="E4132">
        <v>6163.3801190000004</v>
      </c>
    </row>
    <row r="4133" spans="1:5">
      <c r="A4133" t="s">
        <v>190</v>
      </c>
      <c r="B4133" t="s">
        <v>539</v>
      </c>
      <c r="C4133" t="s">
        <v>189</v>
      </c>
      <c r="D4133">
        <v>1975</v>
      </c>
      <c r="E4133">
        <v>202.26213290000001</v>
      </c>
    </row>
    <row r="4134" spans="1:5">
      <c r="A4134" t="s">
        <v>188</v>
      </c>
      <c r="B4134" t="s">
        <v>539</v>
      </c>
      <c r="C4134" t="s">
        <v>187</v>
      </c>
      <c r="D4134">
        <v>1975</v>
      </c>
      <c r="E4134">
        <v>438.33626140000001</v>
      </c>
    </row>
    <row r="4135" spans="1:5">
      <c r="A4135" t="s">
        <v>186</v>
      </c>
      <c r="B4135" t="s">
        <v>539</v>
      </c>
      <c r="C4135" t="s">
        <v>185</v>
      </c>
      <c r="D4135">
        <v>1975</v>
      </c>
      <c r="E4135">
        <v>568.67106369999999</v>
      </c>
    </row>
    <row r="4136" spans="1:5">
      <c r="A4136" t="s">
        <v>184</v>
      </c>
      <c r="B4136" t="s">
        <v>539</v>
      </c>
      <c r="C4136" t="s">
        <v>183</v>
      </c>
      <c r="D4136">
        <v>1975</v>
      </c>
      <c r="E4136">
        <v>7241.8860679999998</v>
      </c>
    </row>
    <row r="4137" spans="1:5">
      <c r="A4137" t="s">
        <v>182</v>
      </c>
      <c r="B4137" t="s">
        <v>539</v>
      </c>
      <c r="C4137" t="s">
        <v>181</v>
      </c>
      <c r="D4137">
        <v>1975</v>
      </c>
      <c r="E4137">
        <v>8204.4515119999996</v>
      </c>
    </row>
    <row r="4138" spans="1:5">
      <c r="A4138" t="s">
        <v>180</v>
      </c>
      <c r="B4138" t="s">
        <v>539</v>
      </c>
      <c r="C4138" t="s">
        <v>179</v>
      </c>
      <c r="D4138">
        <v>1975</v>
      </c>
      <c r="E4138">
        <v>118.25088169999999</v>
      </c>
    </row>
    <row r="4139" spans="1:5">
      <c r="A4139" t="s">
        <v>178</v>
      </c>
      <c r="B4139" t="s">
        <v>539</v>
      </c>
      <c r="C4139" t="s">
        <v>177</v>
      </c>
      <c r="D4139">
        <v>1975</v>
      </c>
    </row>
    <row r="4140" spans="1:5">
      <c r="A4140" t="s">
        <v>176</v>
      </c>
      <c r="B4140" t="s">
        <v>539</v>
      </c>
      <c r="C4140" t="s">
        <v>175</v>
      </c>
      <c r="D4140">
        <v>1975</v>
      </c>
      <c r="E4140">
        <v>4171.7697399999997</v>
      </c>
    </row>
    <row r="4141" spans="1:5">
      <c r="A4141" t="s">
        <v>174</v>
      </c>
      <c r="B4141" t="s">
        <v>536</v>
      </c>
      <c r="C4141" t="s">
        <v>173</v>
      </c>
      <c r="D4141">
        <v>1975</v>
      </c>
      <c r="E4141">
        <v>4934.8592840000001</v>
      </c>
    </row>
    <row r="4142" spans="1:5">
      <c r="A4142" t="s">
        <v>172</v>
      </c>
      <c r="B4142" t="s">
        <v>539</v>
      </c>
      <c r="C4142" t="s">
        <v>171</v>
      </c>
      <c r="D4142">
        <v>1975</v>
      </c>
      <c r="E4142">
        <v>2377.0913799999998</v>
      </c>
    </row>
    <row r="4143" spans="1:5">
      <c r="A4143" t="s">
        <v>170</v>
      </c>
      <c r="B4143" t="s">
        <v>536</v>
      </c>
      <c r="C4143" t="s">
        <v>169</v>
      </c>
      <c r="D4143">
        <v>1975</v>
      </c>
      <c r="E4143">
        <v>1085.242882</v>
      </c>
    </row>
    <row r="4144" spans="1:5">
      <c r="A4144" t="s">
        <v>168</v>
      </c>
      <c r="B4144" t="s">
        <v>539</v>
      </c>
      <c r="C4144" t="s">
        <v>167</v>
      </c>
      <c r="D4144">
        <v>1975</v>
      </c>
      <c r="E4144">
        <v>169.79123569999999</v>
      </c>
    </row>
    <row r="4145" spans="1:5">
      <c r="A4145" t="s">
        <v>166</v>
      </c>
      <c r="B4145" t="s">
        <v>539</v>
      </c>
      <c r="C4145" t="s">
        <v>165</v>
      </c>
      <c r="D4145">
        <v>1975</v>
      </c>
      <c r="E4145">
        <v>1395.42581</v>
      </c>
    </row>
    <row r="4146" spans="1:5">
      <c r="A4146" t="s">
        <v>164</v>
      </c>
      <c r="B4146" t="s">
        <v>539</v>
      </c>
      <c r="C4146" t="s">
        <v>163</v>
      </c>
      <c r="D4146">
        <v>1975</v>
      </c>
      <c r="E4146">
        <v>1108.156436</v>
      </c>
    </row>
    <row r="4147" spans="1:5">
      <c r="A4147" t="s">
        <v>162</v>
      </c>
      <c r="B4147" t="s">
        <v>539</v>
      </c>
      <c r="C4147" t="s">
        <v>161</v>
      </c>
      <c r="D4147">
        <v>1975</v>
      </c>
      <c r="E4147">
        <v>360.67137819999999</v>
      </c>
    </row>
    <row r="4148" spans="1:5">
      <c r="A4148" t="s">
        <v>160</v>
      </c>
      <c r="B4148" t="s">
        <v>539</v>
      </c>
      <c r="C4148" t="s">
        <v>159</v>
      </c>
      <c r="D4148">
        <v>1975</v>
      </c>
    </row>
    <row r="4149" spans="1:5">
      <c r="A4149" t="s">
        <v>158</v>
      </c>
      <c r="B4149" t="s">
        <v>539</v>
      </c>
      <c r="C4149" t="s">
        <v>157</v>
      </c>
      <c r="D4149">
        <v>1975</v>
      </c>
      <c r="E4149">
        <v>471.34039189999999</v>
      </c>
    </row>
    <row r="4150" spans="1:5">
      <c r="A4150" t="s">
        <v>156</v>
      </c>
      <c r="B4150" t="s">
        <v>539</v>
      </c>
      <c r="C4150" t="s">
        <v>155</v>
      </c>
      <c r="D4150">
        <v>1975</v>
      </c>
    </row>
    <row r="4151" spans="1:5">
      <c r="A4151" t="s">
        <v>154</v>
      </c>
      <c r="B4151" t="s">
        <v>536</v>
      </c>
      <c r="C4151" t="s">
        <v>153</v>
      </c>
      <c r="D4151">
        <v>1975</v>
      </c>
      <c r="E4151">
        <v>179.78442799999999</v>
      </c>
    </row>
    <row r="4152" spans="1:5">
      <c r="A4152" t="s">
        <v>152</v>
      </c>
      <c r="B4152" t="s">
        <v>539</v>
      </c>
      <c r="C4152" t="s">
        <v>151</v>
      </c>
      <c r="D4152">
        <v>1975</v>
      </c>
      <c r="E4152">
        <v>2738.2431529999999</v>
      </c>
    </row>
    <row r="4153" spans="1:5">
      <c r="A4153" t="s">
        <v>150</v>
      </c>
      <c r="B4153" t="s">
        <v>539</v>
      </c>
      <c r="C4153" t="s">
        <v>149</v>
      </c>
      <c r="D4153">
        <v>1975</v>
      </c>
    </row>
    <row r="4154" spans="1:5">
      <c r="A4154" t="s">
        <v>148</v>
      </c>
      <c r="B4154" t="s">
        <v>539</v>
      </c>
      <c r="C4154" t="s">
        <v>147</v>
      </c>
      <c r="D4154">
        <v>1975</v>
      </c>
      <c r="E4154">
        <v>2127.8470090000001</v>
      </c>
    </row>
    <row r="4155" spans="1:5">
      <c r="A4155" t="s">
        <v>146</v>
      </c>
      <c r="B4155" t="s">
        <v>539</v>
      </c>
      <c r="C4155" t="s">
        <v>145</v>
      </c>
      <c r="D4155">
        <v>1975</v>
      </c>
      <c r="E4155">
        <v>484.38115720000002</v>
      </c>
    </row>
    <row r="4156" spans="1:5">
      <c r="A4156" t="s">
        <v>144</v>
      </c>
      <c r="B4156" t="s">
        <v>536</v>
      </c>
      <c r="C4156" t="s">
        <v>143</v>
      </c>
      <c r="D4156">
        <v>1975</v>
      </c>
    </row>
    <row r="4157" spans="1:5">
      <c r="A4157" t="s">
        <v>142</v>
      </c>
      <c r="B4157" t="s">
        <v>536</v>
      </c>
      <c r="C4157" t="s">
        <v>141</v>
      </c>
      <c r="D4157">
        <v>1975</v>
      </c>
      <c r="E4157">
        <v>874.32637290000002</v>
      </c>
    </row>
    <row r="4158" spans="1:5">
      <c r="A4158" t="s">
        <v>140</v>
      </c>
      <c r="B4158" t="s">
        <v>536</v>
      </c>
      <c r="C4158" t="s">
        <v>139</v>
      </c>
      <c r="D4158">
        <v>1975</v>
      </c>
      <c r="E4158">
        <v>5168.3577610000002</v>
      </c>
    </row>
    <row r="4159" spans="1:5">
      <c r="A4159" t="s">
        <v>138</v>
      </c>
      <c r="B4159" t="s">
        <v>539</v>
      </c>
      <c r="C4159" t="s">
        <v>137</v>
      </c>
      <c r="D4159">
        <v>1975</v>
      </c>
      <c r="E4159">
        <v>5284.9872910000004</v>
      </c>
    </row>
    <row r="4160" spans="1:5">
      <c r="A4160" t="s">
        <v>136</v>
      </c>
      <c r="B4160" t="s">
        <v>539</v>
      </c>
      <c r="C4160" t="s">
        <v>135</v>
      </c>
      <c r="D4160">
        <v>1975</v>
      </c>
      <c r="E4160">
        <v>15283.36587</v>
      </c>
    </row>
    <row r="4161" spans="1:5">
      <c r="A4161" t="s">
        <v>134</v>
      </c>
      <c r="B4161" t="s">
        <v>539</v>
      </c>
      <c r="C4161" t="s">
        <v>133</v>
      </c>
      <c r="D4161">
        <v>1975</v>
      </c>
    </row>
    <row r="4162" spans="1:5">
      <c r="A4162" t="s">
        <v>132</v>
      </c>
      <c r="B4162" t="s">
        <v>539</v>
      </c>
      <c r="C4162" t="s">
        <v>131</v>
      </c>
      <c r="D4162">
        <v>1975</v>
      </c>
    </row>
    <row r="4163" spans="1:5">
      <c r="A4163" t="s">
        <v>130</v>
      </c>
      <c r="B4163" t="s">
        <v>539</v>
      </c>
      <c r="C4163" t="s">
        <v>129</v>
      </c>
      <c r="D4163">
        <v>1975</v>
      </c>
      <c r="E4163">
        <v>131.18862730000001</v>
      </c>
    </row>
    <row r="4164" spans="1:5">
      <c r="A4164" t="s">
        <v>128</v>
      </c>
      <c r="B4164" t="s">
        <v>536</v>
      </c>
      <c r="C4164" t="s">
        <v>127</v>
      </c>
      <c r="D4164">
        <v>1975</v>
      </c>
      <c r="E4164">
        <v>168.16868830000001</v>
      </c>
    </row>
    <row r="4165" spans="1:5">
      <c r="A4165" t="s">
        <v>126</v>
      </c>
      <c r="B4165" t="s">
        <v>539</v>
      </c>
      <c r="C4165" t="s">
        <v>125</v>
      </c>
      <c r="D4165">
        <v>1975</v>
      </c>
      <c r="E4165">
        <v>6296.3034340000004</v>
      </c>
    </row>
    <row r="4166" spans="1:5">
      <c r="A4166" t="s">
        <v>124</v>
      </c>
      <c r="B4166" t="s">
        <v>539</v>
      </c>
      <c r="C4166" t="s">
        <v>123</v>
      </c>
      <c r="D4166">
        <v>1975</v>
      </c>
      <c r="E4166">
        <v>344.20480670000001</v>
      </c>
    </row>
    <row r="4167" spans="1:5">
      <c r="A4167" t="s">
        <v>122</v>
      </c>
      <c r="B4167" t="s">
        <v>539</v>
      </c>
      <c r="C4167" t="s">
        <v>121</v>
      </c>
      <c r="D4167">
        <v>1975</v>
      </c>
      <c r="E4167">
        <v>452.92787329999999</v>
      </c>
    </row>
    <row r="4168" spans="1:5">
      <c r="A4168" t="s">
        <v>120</v>
      </c>
      <c r="B4168" t="s">
        <v>539</v>
      </c>
      <c r="C4168" t="s">
        <v>119</v>
      </c>
      <c r="D4168">
        <v>1975</v>
      </c>
      <c r="E4168">
        <v>2489.784619</v>
      </c>
    </row>
    <row r="4169" spans="1:5">
      <c r="A4169" t="s">
        <v>118</v>
      </c>
      <c r="B4169" t="s">
        <v>539</v>
      </c>
      <c r="C4169" t="s">
        <v>117</v>
      </c>
      <c r="D4169">
        <v>1975</v>
      </c>
      <c r="E4169">
        <v>385.72770800000001</v>
      </c>
    </row>
    <row r="4170" spans="1:5">
      <c r="A4170" t="s">
        <v>116</v>
      </c>
      <c r="B4170" t="s">
        <v>539</v>
      </c>
      <c r="C4170" t="s">
        <v>115</v>
      </c>
      <c r="D4170">
        <v>1975</v>
      </c>
      <c r="E4170">
        <v>226.9084962</v>
      </c>
    </row>
    <row r="4171" spans="1:5">
      <c r="A4171" t="s">
        <v>114</v>
      </c>
      <c r="B4171" t="s">
        <v>539</v>
      </c>
      <c r="C4171" t="s">
        <v>113</v>
      </c>
      <c r="D4171">
        <v>1975</v>
      </c>
      <c r="E4171">
        <v>454.27576690000001</v>
      </c>
    </row>
    <row r="4172" spans="1:5">
      <c r="A4172" t="s">
        <v>112</v>
      </c>
      <c r="B4172" t="s">
        <v>539</v>
      </c>
      <c r="C4172" t="s">
        <v>111</v>
      </c>
      <c r="D4172">
        <v>1975</v>
      </c>
    </row>
    <row r="4173" spans="1:5">
      <c r="A4173" t="s">
        <v>110</v>
      </c>
      <c r="B4173" t="s">
        <v>539</v>
      </c>
      <c r="C4173" t="s">
        <v>109</v>
      </c>
      <c r="D4173">
        <v>1975</v>
      </c>
    </row>
    <row r="4174" spans="1:5">
      <c r="A4174" t="s">
        <v>108</v>
      </c>
      <c r="B4174" t="s">
        <v>539</v>
      </c>
      <c r="C4174" t="s">
        <v>107</v>
      </c>
      <c r="D4174">
        <v>1975</v>
      </c>
    </row>
    <row r="4175" spans="1:5">
      <c r="A4175" t="s">
        <v>106</v>
      </c>
      <c r="B4175" t="s">
        <v>536</v>
      </c>
      <c r="C4175" t="s">
        <v>105</v>
      </c>
      <c r="D4175">
        <v>1975</v>
      </c>
      <c r="E4175">
        <v>414.30824410000002</v>
      </c>
    </row>
    <row r="4176" spans="1:5">
      <c r="A4176" t="s">
        <v>104</v>
      </c>
      <c r="B4176" t="s">
        <v>539</v>
      </c>
      <c r="C4176" t="s">
        <v>103</v>
      </c>
      <c r="D4176">
        <v>1975</v>
      </c>
    </row>
    <row r="4177" spans="1:5">
      <c r="A4177" t="s">
        <v>102</v>
      </c>
      <c r="B4177" t="s">
        <v>536</v>
      </c>
      <c r="C4177" t="s">
        <v>101</v>
      </c>
      <c r="D4177">
        <v>1975</v>
      </c>
      <c r="E4177">
        <v>414.35552639999997</v>
      </c>
    </row>
    <row r="4178" spans="1:5">
      <c r="A4178" t="s">
        <v>100</v>
      </c>
      <c r="B4178" t="s">
        <v>536</v>
      </c>
      <c r="C4178" t="s">
        <v>99</v>
      </c>
      <c r="D4178">
        <v>1975</v>
      </c>
      <c r="E4178">
        <v>1220.744385</v>
      </c>
    </row>
    <row r="4179" spans="1:5">
      <c r="A4179" t="s">
        <v>98</v>
      </c>
      <c r="B4179" t="s">
        <v>539</v>
      </c>
      <c r="C4179" t="s">
        <v>97</v>
      </c>
      <c r="D4179">
        <v>1975</v>
      </c>
    </row>
    <row r="4180" spans="1:5">
      <c r="A4180" t="s">
        <v>96</v>
      </c>
      <c r="B4180" t="s">
        <v>539</v>
      </c>
      <c r="C4180" t="s">
        <v>95</v>
      </c>
      <c r="D4180">
        <v>1975</v>
      </c>
      <c r="E4180">
        <v>1282.2139010000001</v>
      </c>
    </row>
    <row r="4181" spans="1:5">
      <c r="A4181" t="s">
        <v>94</v>
      </c>
      <c r="B4181" t="s">
        <v>539</v>
      </c>
      <c r="C4181" t="s">
        <v>93</v>
      </c>
      <c r="D4181">
        <v>1975</v>
      </c>
    </row>
    <row r="4182" spans="1:5">
      <c r="A4182" t="s">
        <v>92</v>
      </c>
      <c r="B4182" t="s">
        <v>539</v>
      </c>
      <c r="C4182" t="s">
        <v>91</v>
      </c>
      <c r="D4182">
        <v>1975</v>
      </c>
    </row>
    <row r="4183" spans="1:5">
      <c r="A4183" t="s">
        <v>90</v>
      </c>
      <c r="B4183" t="s">
        <v>539</v>
      </c>
      <c r="C4183" t="s">
        <v>89</v>
      </c>
      <c r="D4183">
        <v>1975</v>
      </c>
      <c r="E4183">
        <v>9974.6573210000006</v>
      </c>
    </row>
    <row r="4184" spans="1:5">
      <c r="A4184" t="s">
        <v>88</v>
      </c>
      <c r="B4184" t="s">
        <v>539</v>
      </c>
      <c r="C4184" t="s">
        <v>87</v>
      </c>
      <c r="D4184">
        <v>1975</v>
      </c>
      <c r="E4184">
        <v>557.61996999999997</v>
      </c>
    </row>
    <row r="4185" spans="1:5">
      <c r="A4185" t="s">
        <v>86</v>
      </c>
      <c r="B4185" t="s">
        <v>539</v>
      </c>
      <c r="C4185" t="s">
        <v>85</v>
      </c>
      <c r="D4185">
        <v>1975</v>
      </c>
    </row>
    <row r="4186" spans="1:5">
      <c r="A4186" t="s">
        <v>84</v>
      </c>
      <c r="B4186" t="s">
        <v>539</v>
      </c>
      <c r="C4186" t="s">
        <v>83</v>
      </c>
      <c r="D4186">
        <v>1975</v>
      </c>
      <c r="E4186">
        <v>806.23264449999999</v>
      </c>
    </row>
    <row r="4187" spans="1:5">
      <c r="A4187" t="s">
        <v>82</v>
      </c>
      <c r="B4187" t="s">
        <v>539</v>
      </c>
      <c r="C4187" t="s">
        <v>81</v>
      </c>
      <c r="D4187">
        <v>1975</v>
      </c>
      <c r="E4187">
        <v>905.95008870000004</v>
      </c>
    </row>
    <row r="4188" spans="1:5">
      <c r="A4188" t="s">
        <v>80</v>
      </c>
      <c r="B4188" t="s">
        <v>539</v>
      </c>
      <c r="C4188" t="s">
        <v>79</v>
      </c>
      <c r="D4188">
        <v>1975</v>
      </c>
    </row>
    <row r="4189" spans="1:5">
      <c r="A4189" t="s">
        <v>78</v>
      </c>
      <c r="B4189" t="s">
        <v>539</v>
      </c>
      <c r="C4189" t="s">
        <v>77</v>
      </c>
      <c r="D4189">
        <v>1975</v>
      </c>
      <c r="E4189">
        <v>211.50026940000001</v>
      </c>
    </row>
    <row r="4190" spans="1:5">
      <c r="A4190" t="s">
        <v>76</v>
      </c>
      <c r="B4190" t="s">
        <v>536</v>
      </c>
      <c r="C4190" t="s">
        <v>75</v>
      </c>
      <c r="D4190">
        <v>1975</v>
      </c>
      <c r="E4190">
        <v>199.1392433</v>
      </c>
    </row>
    <row r="4191" spans="1:5">
      <c r="A4191" t="s">
        <v>74</v>
      </c>
      <c r="B4191" t="s">
        <v>536</v>
      </c>
      <c r="C4191" t="s">
        <v>73</v>
      </c>
      <c r="D4191">
        <v>1975</v>
      </c>
    </row>
    <row r="4192" spans="1:5">
      <c r="A4192" t="s">
        <v>72</v>
      </c>
      <c r="B4192" t="s">
        <v>539</v>
      </c>
      <c r="C4192" t="s">
        <v>71</v>
      </c>
      <c r="D4192">
        <v>1975</v>
      </c>
      <c r="E4192">
        <v>256.10267540000001</v>
      </c>
    </row>
    <row r="4193" spans="1:5">
      <c r="A4193" t="s">
        <v>70</v>
      </c>
      <c r="B4193" t="s">
        <v>539</v>
      </c>
      <c r="C4193" t="s">
        <v>69</v>
      </c>
      <c r="D4193">
        <v>1975</v>
      </c>
      <c r="E4193">
        <v>351.54751690000001</v>
      </c>
    </row>
    <row r="4194" spans="1:5">
      <c r="A4194" t="s">
        <v>68</v>
      </c>
      <c r="B4194" t="s">
        <v>539</v>
      </c>
      <c r="C4194" t="s">
        <v>67</v>
      </c>
      <c r="D4194">
        <v>1975</v>
      </c>
    </row>
    <row r="4195" spans="1:5">
      <c r="A4195" t="s">
        <v>66</v>
      </c>
      <c r="B4195" t="s">
        <v>539</v>
      </c>
      <c r="C4195" t="s">
        <v>65</v>
      </c>
      <c r="D4195">
        <v>1975</v>
      </c>
    </row>
    <row r="4196" spans="1:5">
      <c r="A4196" t="s">
        <v>64</v>
      </c>
      <c r="B4196" t="s">
        <v>536</v>
      </c>
      <c r="C4196" t="s">
        <v>63</v>
      </c>
      <c r="D4196">
        <v>1975</v>
      </c>
      <c r="E4196">
        <v>1194.4457030000001</v>
      </c>
    </row>
    <row r="4197" spans="1:5">
      <c r="A4197" t="s">
        <v>62</v>
      </c>
      <c r="B4197" t="s">
        <v>539</v>
      </c>
      <c r="C4197" t="s">
        <v>61</v>
      </c>
      <c r="D4197">
        <v>1975</v>
      </c>
    </row>
    <row r="4198" spans="1:5">
      <c r="A4198" t="s">
        <v>60</v>
      </c>
      <c r="B4198" t="s">
        <v>536</v>
      </c>
      <c r="C4198" t="s">
        <v>59</v>
      </c>
      <c r="D4198">
        <v>1975</v>
      </c>
    </row>
    <row r="4199" spans="1:5">
      <c r="A4199" t="s">
        <v>58</v>
      </c>
      <c r="B4199" t="s">
        <v>539</v>
      </c>
      <c r="C4199" t="s">
        <v>57</v>
      </c>
      <c r="D4199">
        <v>1975</v>
      </c>
      <c r="E4199">
        <v>367.9397578</v>
      </c>
    </row>
    <row r="4200" spans="1:5">
      <c r="A4200" t="s">
        <v>56</v>
      </c>
      <c r="B4200" t="s">
        <v>536</v>
      </c>
      <c r="C4200" t="s">
        <v>55</v>
      </c>
      <c r="D4200">
        <v>1975</v>
      </c>
      <c r="E4200">
        <v>168.16868830000001</v>
      </c>
    </row>
    <row r="4201" spans="1:5">
      <c r="A4201" t="s">
        <v>54</v>
      </c>
      <c r="B4201" t="s">
        <v>536</v>
      </c>
      <c r="C4201" t="s">
        <v>53</v>
      </c>
      <c r="D4201">
        <v>1975</v>
      </c>
      <c r="E4201">
        <v>414.35552639999997</v>
      </c>
    </row>
    <row r="4202" spans="1:5">
      <c r="A4202" t="s">
        <v>52</v>
      </c>
      <c r="B4202" t="s">
        <v>539</v>
      </c>
      <c r="C4202" t="s">
        <v>51</v>
      </c>
      <c r="D4202">
        <v>1975</v>
      </c>
      <c r="E4202">
        <v>2414.9201410000001</v>
      </c>
    </row>
    <row r="4203" spans="1:5">
      <c r="A4203" t="s">
        <v>50</v>
      </c>
      <c r="B4203" t="s">
        <v>539</v>
      </c>
      <c r="C4203" t="s">
        <v>49</v>
      </c>
      <c r="D4203">
        <v>1975</v>
      </c>
      <c r="E4203">
        <v>765.79015809999999</v>
      </c>
    </row>
    <row r="4204" spans="1:5">
      <c r="A4204" t="s">
        <v>6</v>
      </c>
      <c r="B4204" t="s">
        <v>539</v>
      </c>
      <c r="C4204" t="s">
        <v>48</v>
      </c>
      <c r="D4204">
        <v>1975</v>
      </c>
      <c r="E4204">
        <v>1136.3766949999999</v>
      </c>
    </row>
    <row r="4205" spans="1:5">
      <c r="A4205" t="s">
        <v>47</v>
      </c>
      <c r="B4205" t="s">
        <v>539</v>
      </c>
      <c r="C4205" t="s">
        <v>46</v>
      </c>
      <c r="D4205">
        <v>1975</v>
      </c>
    </row>
    <row r="4206" spans="1:5">
      <c r="A4206" t="s">
        <v>45</v>
      </c>
      <c r="B4206" t="s">
        <v>539</v>
      </c>
      <c r="C4206" t="s">
        <v>44</v>
      </c>
      <c r="D4206">
        <v>1975</v>
      </c>
    </row>
    <row r="4207" spans="1:5">
      <c r="A4207" t="s">
        <v>43</v>
      </c>
      <c r="B4207" t="s">
        <v>539</v>
      </c>
      <c r="C4207" t="s">
        <v>42</v>
      </c>
      <c r="D4207">
        <v>1975</v>
      </c>
      <c r="E4207">
        <v>217.92957609999999</v>
      </c>
    </row>
    <row r="4208" spans="1:5">
      <c r="A4208" t="s">
        <v>41</v>
      </c>
      <c r="B4208" t="s">
        <v>539</v>
      </c>
      <c r="C4208" t="s">
        <v>40</v>
      </c>
      <c r="D4208">
        <v>1975</v>
      </c>
    </row>
    <row r="4209" spans="1:5">
      <c r="A4209" t="s">
        <v>39</v>
      </c>
      <c r="B4209" t="s">
        <v>536</v>
      </c>
      <c r="C4209" t="s">
        <v>38</v>
      </c>
      <c r="D4209">
        <v>1975</v>
      </c>
      <c r="E4209">
        <v>565.94697410000003</v>
      </c>
    </row>
    <row r="4210" spans="1:5">
      <c r="A4210" t="s">
        <v>37</v>
      </c>
      <c r="B4210" t="s">
        <v>539</v>
      </c>
      <c r="C4210" t="s">
        <v>36</v>
      </c>
      <c r="D4210">
        <v>1975</v>
      </c>
      <c r="E4210">
        <v>1250.2008080000001</v>
      </c>
    </row>
    <row r="4211" spans="1:5">
      <c r="A4211" t="s">
        <v>4</v>
      </c>
      <c r="B4211" t="s">
        <v>539</v>
      </c>
      <c r="C4211" t="s">
        <v>35</v>
      </c>
      <c r="D4211">
        <v>1975</v>
      </c>
      <c r="E4211">
        <v>7820.0654709999999</v>
      </c>
    </row>
    <row r="4212" spans="1:5">
      <c r="A4212" t="s">
        <v>34</v>
      </c>
      <c r="B4212" t="s">
        <v>539</v>
      </c>
      <c r="C4212" t="s">
        <v>33</v>
      </c>
      <c r="D4212">
        <v>1975</v>
      </c>
    </row>
    <row r="4213" spans="1:5">
      <c r="A4213" t="s">
        <v>32</v>
      </c>
      <c r="B4213" t="s">
        <v>539</v>
      </c>
      <c r="C4213" t="s">
        <v>31</v>
      </c>
      <c r="D4213">
        <v>1975</v>
      </c>
      <c r="E4213">
        <v>347.62908779999998</v>
      </c>
    </row>
    <row r="4214" spans="1:5">
      <c r="A4214" t="s">
        <v>30</v>
      </c>
      <c r="B4214" t="s">
        <v>539</v>
      </c>
      <c r="C4214" t="s">
        <v>29</v>
      </c>
      <c r="D4214">
        <v>1975</v>
      </c>
      <c r="E4214">
        <v>2342.9093520000001</v>
      </c>
    </row>
    <row r="4215" spans="1:5">
      <c r="A4215" t="s">
        <v>28</v>
      </c>
      <c r="B4215" t="s">
        <v>539</v>
      </c>
      <c r="C4215" t="s">
        <v>27</v>
      </c>
      <c r="D4215">
        <v>1975</v>
      </c>
    </row>
    <row r="4216" spans="1:5">
      <c r="A4216" t="s">
        <v>26</v>
      </c>
      <c r="B4216" t="s">
        <v>539</v>
      </c>
      <c r="C4216" t="s">
        <v>25</v>
      </c>
      <c r="D4216">
        <v>1975</v>
      </c>
      <c r="E4216">
        <v>4253.1914889999998</v>
      </c>
    </row>
    <row r="4217" spans="1:5">
      <c r="A4217" t="s">
        <v>3</v>
      </c>
      <c r="B4217" t="s">
        <v>539</v>
      </c>
      <c r="C4217" t="s">
        <v>24</v>
      </c>
      <c r="D4217">
        <v>1975</v>
      </c>
    </row>
    <row r="4218" spans="1:5">
      <c r="A4218" t="s">
        <v>23</v>
      </c>
      <c r="B4218" t="s">
        <v>539</v>
      </c>
      <c r="C4218" t="s">
        <v>22</v>
      </c>
      <c r="D4218">
        <v>1975</v>
      </c>
    </row>
    <row r="4219" spans="1:5">
      <c r="A4219" t="s">
        <v>21</v>
      </c>
      <c r="B4219" t="s">
        <v>536</v>
      </c>
      <c r="C4219" t="s">
        <v>20</v>
      </c>
      <c r="D4219">
        <v>1975</v>
      </c>
      <c r="E4219">
        <v>1449.422939</v>
      </c>
    </row>
    <row r="4220" spans="1:5">
      <c r="A4220" t="s">
        <v>19</v>
      </c>
      <c r="B4220" t="s">
        <v>539</v>
      </c>
      <c r="C4220" t="s">
        <v>18</v>
      </c>
      <c r="D4220">
        <v>1975</v>
      </c>
    </row>
    <row r="4221" spans="1:5">
      <c r="A4221" t="s">
        <v>17</v>
      </c>
      <c r="B4221" t="s">
        <v>539</v>
      </c>
      <c r="C4221" t="s">
        <v>16</v>
      </c>
      <c r="D4221">
        <v>1975</v>
      </c>
    </row>
    <row r="4222" spans="1:5">
      <c r="A4222" t="s">
        <v>15</v>
      </c>
      <c r="B4222" t="s">
        <v>539</v>
      </c>
      <c r="C4222" t="s">
        <v>14</v>
      </c>
      <c r="D4222">
        <v>1975</v>
      </c>
    </row>
    <row r="4223" spans="1:5">
      <c r="A4223" t="s">
        <v>13</v>
      </c>
      <c r="B4223" t="s">
        <v>539</v>
      </c>
      <c r="C4223" t="s">
        <v>12</v>
      </c>
      <c r="D4223">
        <v>1975</v>
      </c>
      <c r="E4223">
        <v>1483.137714</v>
      </c>
    </row>
    <row r="4224" spans="1:5">
      <c r="A4224" t="s">
        <v>11</v>
      </c>
      <c r="B4224" t="s">
        <v>539</v>
      </c>
      <c r="C4224" t="s">
        <v>10</v>
      </c>
      <c r="D4224">
        <v>1975</v>
      </c>
      <c r="E4224">
        <v>527.44326379999995</v>
      </c>
    </row>
    <row r="4225" spans="1:5">
      <c r="A4225" t="s">
        <v>9</v>
      </c>
      <c r="B4225" t="s">
        <v>539</v>
      </c>
      <c r="C4225" t="s">
        <v>8</v>
      </c>
      <c r="D4225">
        <v>1975</v>
      </c>
      <c r="E4225">
        <v>714.80559640000001</v>
      </c>
    </row>
    <row r="4226" spans="1:5">
      <c r="A4226" t="s">
        <v>528</v>
      </c>
      <c r="B4226" t="s">
        <v>539</v>
      </c>
      <c r="C4226" t="s">
        <v>527</v>
      </c>
      <c r="D4226">
        <v>1976</v>
      </c>
    </row>
    <row r="4227" spans="1:5">
      <c r="A4227" t="s">
        <v>526</v>
      </c>
      <c r="B4227" t="s">
        <v>539</v>
      </c>
      <c r="C4227" t="s">
        <v>525</v>
      </c>
      <c r="D4227">
        <v>1976</v>
      </c>
      <c r="E4227">
        <v>199.02617269999999</v>
      </c>
    </row>
    <row r="4228" spans="1:5">
      <c r="A4228" t="s">
        <v>524</v>
      </c>
      <c r="B4228" t="s">
        <v>539</v>
      </c>
      <c r="C4228" t="s">
        <v>523</v>
      </c>
      <c r="D4228">
        <v>1976</v>
      </c>
    </row>
    <row r="4229" spans="1:5">
      <c r="A4229" t="s">
        <v>522</v>
      </c>
      <c r="B4229" t="s">
        <v>539</v>
      </c>
      <c r="C4229" t="s">
        <v>521</v>
      </c>
      <c r="D4229">
        <v>1976</v>
      </c>
    </row>
    <row r="4230" spans="1:5">
      <c r="A4230" t="s">
        <v>520</v>
      </c>
      <c r="B4230" t="s">
        <v>539</v>
      </c>
      <c r="C4230" t="s">
        <v>519</v>
      </c>
      <c r="D4230">
        <v>1976</v>
      </c>
      <c r="E4230">
        <v>7152.3751339999999</v>
      </c>
    </row>
    <row r="4231" spans="1:5">
      <c r="A4231" t="s">
        <v>518</v>
      </c>
      <c r="B4231" t="s">
        <v>536</v>
      </c>
      <c r="C4231" t="s">
        <v>517</v>
      </c>
      <c r="D4231">
        <v>1976</v>
      </c>
      <c r="E4231">
        <v>996.65454729999999</v>
      </c>
    </row>
    <row r="4232" spans="1:5">
      <c r="A4232" t="s">
        <v>516</v>
      </c>
      <c r="B4232" t="s">
        <v>539</v>
      </c>
      <c r="C4232" t="s">
        <v>515</v>
      </c>
      <c r="D4232">
        <v>1976</v>
      </c>
      <c r="E4232">
        <v>29698.16922</v>
      </c>
    </row>
    <row r="4233" spans="1:5">
      <c r="A4233" t="s">
        <v>1</v>
      </c>
      <c r="B4233" t="s">
        <v>539</v>
      </c>
      <c r="C4233" t="s">
        <v>514</v>
      </c>
      <c r="D4233">
        <v>1976</v>
      </c>
      <c r="E4233">
        <v>1932.590782</v>
      </c>
    </row>
    <row r="4234" spans="1:5">
      <c r="A4234" t="s">
        <v>513</v>
      </c>
      <c r="B4234" t="s">
        <v>539</v>
      </c>
      <c r="C4234" t="s">
        <v>512</v>
      </c>
      <c r="D4234">
        <v>1976</v>
      </c>
    </row>
    <row r="4235" spans="1:5">
      <c r="A4235" t="s">
        <v>511</v>
      </c>
      <c r="B4235" t="s">
        <v>539</v>
      </c>
      <c r="C4235" t="s">
        <v>510</v>
      </c>
      <c r="D4235">
        <v>1976</v>
      </c>
    </row>
    <row r="4236" spans="1:5">
      <c r="A4236" t="s">
        <v>509</v>
      </c>
      <c r="B4236" t="s">
        <v>539</v>
      </c>
      <c r="C4236" t="s">
        <v>508</v>
      </c>
      <c r="D4236">
        <v>1976</v>
      </c>
    </row>
    <row r="4237" spans="1:5">
      <c r="A4237" t="s">
        <v>507</v>
      </c>
      <c r="B4237" t="s">
        <v>539</v>
      </c>
      <c r="C4237" t="s">
        <v>506</v>
      </c>
      <c r="D4237">
        <v>1976</v>
      </c>
      <c r="E4237">
        <v>7480.5215260000004</v>
      </c>
    </row>
    <row r="4238" spans="1:5">
      <c r="A4238" t="s">
        <v>505</v>
      </c>
      <c r="B4238" t="s">
        <v>539</v>
      </c>
      <c r="C4238" t="s">
        <v>504</v>
      </c>
      <c r="D4238">
        <v>1976</v>
      </c>
      <c r="E4238">
        <v>5664.7074220000004</v>
      </c>
    </row>
    <row r="4239" spans="1:5">
      <c r="A4239" t="s">
        <v>503</v>
      </c>
      <c r="B4239" t="s">
        <v>539</v>
      </c>
      <c r="C4239" t="s">
        <v>502</v>
      </c>
      <c r="D4239">
        <v>1976</v>
      </c>
    </row>
    <row r="4240" spans="1:5">
      <c r="A4240" t="s">
        <v>501</v>
      </c>
      <c r="B4240" t="s">
        <v>539</v>
      </c>
      <c r="C4240" t="s">
        <v>500</v>
      </c>
      <c r="D4240">
        <v>1976</v>
      </c>
      <c r="E4240">
        <v>119.9073909</v>
      </c>
    </row>
    <row r="4241" spans="1:5">
      <c r="A4241" t="s">
        <v>499</v>
      </c>
      <c r="B4241" t="s">
        <v>539</v>
      </c>
      <c r="C4241" t="s">
        <v>498</v>
      </c>
      <c r="D4241">
        <v>1976</v>
      </c>
      <c r="E4241">
        <v>7281.8246209999998</v>
      </c>
    </row>
    <row r="4242" spans="1:5">
      <c r="A4242" t="s">
        <v>497</v>
      </c>
      <c r="B4242" t="s">
        <v>539</v>
      </c>
      <c r="C4242" t="s">
        <v>496</v>
      </c>
      <c r="D4242">
        <v>1976</v>
      </c>
      <c r="E4242">
        <v>208.6561538</v>
      </c>
    </row>
    <row r="4243" spans="1:5">
      <c r="A4243" t="s">
        <v>495</v>
      </c>
      <c r="B4243" t="s">
        <v>539</v>
      </c>
      <c r="C4243" t="s">
        <v>494</v>
      </c>
      <c r="D4243">
        <v>1976</v>
      </c>
      <c r="E4243">
        <v>155.64899800000001</v>
      </c>
    </row>
    <row r="4244" spans="1:5">
      <c r="A4244" t="s">
        <v>2</v>
      </c>
      <c r="B4244" t="s">
        <v>539</v>
      </c>
      <c r="C4244" t="s">
        <v>493</v>
      </c>
      <c r="D4244">
        <v>1976</v>
      </c>
      <c r="E4244">
        <v>138.5922339</v>
      </c>
    </row>
    <row r="4245" spans="1:5">
      <c r="A4245" t="s">
        <v>492</v>
      </c>
      <c r="B4245" t="s">
        <v>539</v>
      </c>
      <c r="C4245" t="s">
        <v>491</v>
      </c>
      <c r="D4245">
        <v>1976</v>
      </c>
    </row>
    <row r="4246" spans="1:5">
      <c r="A4246" t="s">
        <v>490</v>
      </c>
      <c r="B4246" t="s">
        <v>539</v>
      </c>
      <c r="C4246" t="s">
        <v>489</v>
      </c>
      <c r="D4246">
        <v>1976</v>
      </c>
    </row>
    <row r="4247" spans="1:5">
      <c r="A4247" t="s">
        <v>488</v>
      </c>
      <c r="B4247" t="s">
        <v>539</v>
      </c>
      <c r="C4247" t="s">
        <v>487</v>
      </c>
      <c r="D4247">
        <v>1976</v>
      </c>
      <c r="E4247">
        <v>3328.6331919999998</v>
      </c>
    </row>
    <row r="4248" spans="1:5">
      <c r="A4248" t="s">
        <v>486</v>
      </c>
      <c r="B4248" t="s">
        <v>539</v>
      </c>
      <c r="C4248" t="s">
        <v>485</v>
      </c>
      <c r="D4248">
        <v>1976</v>
      </c>
    </row>
    <row r="4249" spans="1:5">
      <c r="A4249" t="s">
        <v>484</v>
      </c>
      <c r="B4249" t="s">
        <v>539</v>
      </c>
      <c r="C4249" t="s">
        <v>483</v>
      </c>
      <c r="D4249">
        <v>1976</v>
      </c>
    </row>
    <row r="4250" spans="1:5">
      <c r="A4250" t="s">
        <v>482</v>
      </c>
      <c r="B4250" t="s">
        <v>539</v>
      </c>
      <c r="C4250" t="s">
        <v>481</v>
      </c>
      <c r="D4250">
        <v>1976</v>
      </c>
      <c r="E4250">
        <v>717.04018289999999</v>
      </c>
    </row>
    <row r="4251" spans="1:5">
      <c r="A4251" t="s">
        <v>480</v>
      </c>
      <c r="B4251" t="s">
        <v>539</v>
      </c>
      <c r="C4251" t="s">
        <v>479</v>
      </c>
      <c r="D4251">
        <v>1976</v>
      </c>
      <c r="E4251">
        <v>7261.2781949999999</v>
      </c>
    </row>
    <row r="4252" spans="1:5">
      <c r="A4252" t="s">
        <v>478</v>
      </c>
      <c r="B4252" t="s">
        <v>539</v>
      </c>
      <c r="C4252" t="s">
        <v>477</v>
      </c>
      <c r="D4252">
        <v>1976</v>
      </c>
      <c r="E4252">
        <v>533.62755349999998</v>
      </c>
    </row>
    <row r="4253" spans="1:5">
      <c r="A4253" t="s">
        <v>476</v>
      </c>
      <c r="B4253" t="s">
        <v>539</v>
      </c>
      <c r="C4253" t="s">
        <v>475</v>
      </c>
      <c r="D4253">
        <v>1976</v>
      </c>
      <c r="E4253">
        <v>1385.29853</v>
      </c>
    </row>
    <row r="4254" spans="1:5">
      <c r="A4254" t="s">
        <v>474</v>
      </c>
      <c r="B4254" t="s">
        <v>539</v>
      </c>
      <c r="C4254" t="s">
        <v>473</v>
      </c>
      <c r="D4254">
        <v>1976</v>
      </c>
    </row>
    <row r="4255" spans="1:5">
      <c r="A4255" t="s">
        <v>472</v>
      </c>
      <c r="B4255" t="s">
        <v>539</v>
      </c>
      <c r="C4255" t="s">
        <v>471</v>
      </c>
      <c r="D4255">
        <v>1976</v>
      </c>
      <c r="E4255">
        <v>8459.3242140000002</v>
      </c>
    </row>
    <row r="4256" spans="1:5">
      <c r="A4256" t="s">
        <v>470</v>
      </c>
      <c r="B4256" t="s">
        <v>539</v>
      </c>
      <c r="C4256" t="s">
        <v>469</v>
      </c>
      <c r="D4256">
        <v>1976</v>
      </c>
    </row>
    <row r="4257" spans="1:5">
      <c r="A4257" t="s">
        <v>468</v>
      </c>
      <c r="B4257" t="s">
        <v>539</v>
      </c>
      <c r="C4257" t="s">
        <v>467</v>
      </c>
      <c r="D4257">
        <v>1976</v>
      </c>
      <c r="E4257">
        <v>433.65151409999999</v>
      </c>
    </row>
    <row r="4258" spans="1:5">
      <c r="A4258" t="s">
        <v>466</v>
      </c>
      <c r="B4258" t="s">
        <v>539</v>
      </c>
      <c r="C4258" t="s">
        <v>465</v>
      </c>
      <c r="D4258">
        <v>1976</v>
      </c>
      <c r="E4258">
        <v>218.75065760000001</v>
      </c>
    </row>
    <row r="4259" spans="1:5">
      <c r="A4259" t="s">
        <v>464</v>
      </c>
      <c r="B4259" t="s">
        <v>539</v>
      </c>
      <c r="C4259" t="s">
        <v>463</v>
      </c>
      <c r="D4259">
        <v>1976</v>
      </c>
      <c r="E4259">
        <v>8783.7215919999999</v>
      </c>
    </row>
    <row r="4260" spans="1:5">
      <c r="A4260" t="s">
        <v>462</v>
      </c>
      <c r="B4260" t="s">
        <v>536</v>
      </c>
      <c r="C4260" t="s">
        <v>461</v>
      </c>
      <c r="D4260">
        <v>1976</v>
      </c>
    </row>
    <row r="4261" spans="1:5">
      <c r="A4261" t="s">
        <v>460</v>
      </c>
      <c r="B4261" t="s">
        <v>539</v>
      </c>
      <c r="C4261" t="s">
        <v>459</v>
      </c>
      <c r="D4261">
        <v>1976</v>
      </c>
    </row>
    <row r="4262" spans="1:5">
      <c r="A4262" t="s">
        <v>458</v>
      </c>
      <c r="B4262" t="s">
        <v>539</v>
      </c>
      <c r="C4262" t="s">
        <v>457</v>
      </c>
      <c r="D4262">
        <v>1976</v>
      </c>
    </row>
    <row r="4263" spans="1:5">
      <c r="A4263" t="s">
        <v>456</v>
      </c>
      <c r="B4263" t="s">
        <v>539</v>
      </c>
      <c r="C4263" t="s">
        <v>455</v>
      </c>
      <c r="D4263">
        <v>1976</v>
      </c>
      <c r="E4263">
        <v>975.48436409999999</v>
      </c>
    </row>
    <row r="4264" spans="1:5">
      <c r="A4264" t="s">
        <v>454</v>
      </c>
      <c r="B4264" t="s">
        <v>539</v>
      </c>
      <c r="C4264" t="s">
        <v>453</v>
      </c>
      <c r="D4264">
        <v>1976</v>
      </c>
      <c r="E4264">
        <v>165.40554040000001</v>
      </c>
    </row>
    <row r="4265" spans="1:5">
      <c r="A4265" t="s">
        <v>679</v>
      </c>
      <c r="B4265" t="s">
        <v>539</v>
      </c>
      <c r="C4265" t="s">
        <v>451</v>
      </c>
      <c r="D4265">
        <v>1976</v>
      </c>
      <c r="E4265">
        <v>673.41699110000002</v>
      </c>
    </row>
    <row r="4266" spans="1:5">
      <c r="A4266" t="s">
        <v>450</v>
      </c>
      <c r="B4266" t="s">
        <v>539</v>
      </c>
      <c r="C4266" t="s">
        <v>449</v>
      </c>
      <c r="D4266">
        <v>1976</v>
      </c>
      <c r="E4266">
        <v>401.14929189999998</v>
      </c>
    </row>
    <row r="4267" spans="1:5">
      <c r="A4267" t="s">
        <v>448</v>
      </c>
      <c r="B4267" t="s">
        <v>539</v>
      </c>
      <c r="C4267" t="s">
        <v>447</v>
      </c>
      <c r="D4267">
        <v>1976</v>
      </c>
      <c r="E4267">
        <v>409.5485438</v>
      </c>
    </row>
    <row r="4268" spans="1:5">
      <c r="A4268" t="s">
        <v>446</v>
      </c>
      <c r="B4268" t="s">
        <v>539</v>
      </c>
      <c r="C4268" t="s">
        <v>445</v>
      </c>
      <c r="D4268">
        <v>1976</v>
      </c>
      <c r="E4268">
        <v>460.66958490000002</v>
      </c>
    </row>
    <row r="4269" spans="1:5">
      <c r="A4269" t="s">
        <v>444</v>
      </c>
      <c r="B4269" t="s">
        <v>539</v>
      </c>
      <c r="C4269" t="s">
        <v>443</v>
      </c>
      <c r="D4269">
        <v>1976</v>
      </c>
      <c r="E4269">
        <v>605.81912480000005</v>
      </c>
    </row>
    <row r="4270" spans="1:5">
      <c r="A4270" t="s">
        <v>442</v>
      </c>
      <c r="B4270" t="s">
        <v>539</v>
      </c>
      <c r="C4270" t="s">
        <v>441</v>
      </c>
      <c r="D4270">
        <v>1976</v>
      </c>
    </row>
    <row r="4271" spans="1:5">
      <c r="A4271" t="s">
        <v>440</v>
      </c>
      <c r="B4271" t="s">
        <v>539</v>
      </c>
      <c r="C4271" t="s">
        <v>439</v>
      </c>
      <c r="D4271">
        <v>1976</v>
      </c>
    </row>
    <row r="4272" spans="1:5">
      <c r="A4272" t="s">
        <v>438</v>
      </c>
      <c r="B4272" t="s">
        <v>539</v>
      </c>
      <c r="C4272" t="s">
        <v>437</v>
      </c>
      <c r="D4272">
        <v>1976</v>
      </c>
      <c r="E4272">
        <v>1121.338039</v>
      </c>
    </row>
    <row r="4273" spans="1:5">
      <c r="A4273" t="s">
        <v>436</v>
      </c>
      <c r="B4273" t="s">
        <v>536</v>
      </c>
      <c r="C4273" t="s">
        <v>435</v>
      </c>
      <c r="D4273">
        <v>1976</v>
      </c>
      <c r="E4273">
        <v>1534.205841</v>
      </c>
    </row>
    <row r="4274" spans="1:5">
      <c r="A4274" t="s">
        <v>434</v>
      </c>
      <c r="B4274" t="s">
        <v>539</v>
      </c>
      <c r="C4274" t="s">
        <v>433</v>
      </c>
      <c r="D4274">
        <v>1976</v>
      </c>
      <c r="E4274">
        <v>1444.801798</v>
      </c>
    </row>
    <row r="4275" spans="1:5">
      <c r="A4275" t="s">
        <v>432</v>
      </c>
      <c r="B4275" t="s">
        <v>539</v>
      </c>
      <c r="C4275" t="s">
        <v>431</v>
      </c>
      <c r="D4275">
        <v>1976</v>
      </c>
    </row>
    <row r="4276" spans="1:5">
      <c r="A4276" t="s">
        <v>430</v>
      </c>
      <c r="B4276" t="s">
        <v>539</v>
      </c>
      <c r="C4276" t="s">
        <v>429</v>
      </c>
      <c r="D4276">
        <v>1976</v>
      </c>
    </row>
    <row r="4277" spans="1:5">
      <c r="A4277" t="s">
        <v>428</v>
      </c>
      <c r="B4277" t="s">
        <v>539</v>
      </c>
      <c r="C4277" t="s">
        <v>427</v>
      </c>
      <c r="D4277">
        <v>1976</v>
      </c>
      <c r="E4277">
        <v>1157.411648</v>
      </c>
    </row>
    <row r="4278" spans="1:5">
      <c r="A4278" t="s">
        <v>426</v>
      </c>
      <c r="B4278" t="s">
        <v>539</v>
      </c>
      <c r="C4278" t="s">
        <v>425</v>
      </c>
      <c r="D4278">
        <v>1976</v>
      </c>
    </row>
    <row r="4279" spans="1:5">
      <c r="A4279" t="s">
        <v>7</v>
      </c>
      <c r="B4279" t="s">
        <v>539</v>
      </c>
      <c r="C4279" t="s">
        <v>424</v>
      </c>
      <c r="D4279">
        <v>1976</v>
      </c>
      <c r="E4279">
        <v>6609.7533919999996</v>
      </c>
    </row>
    <row r="4280" spans="1:5">
      <c r="A4280" t="s">
        <v>423</v>
      </c>
      <c r="B4280" t="s">
        <v>539</v>
      </c>
      <c r="C4280" t="s">
        <v>422</v>
      </c>
      <c r="D4280">
        <v>1976</v>
      </c>
    </row>
    <row r="4281" spans="1:5">
      <c r="A4281" t="s">
        <v>421</v>
      </c>
      <c r="B4281" t="s">
        <v>539</v>
      </c>
      <c r="C4281" t="s">
        <v>420</v>
      </c>
      <c r="D4281">
        <v>1976</v>
      </c>
    </row>
    <row r="4282" spans="1:5">
      <c r="A4282" t="s">
        <v>419</v>
      </c>
      <c r="B4282" t="s">
        <v>539</v>
      </c>
      <c r="C4282" t="s">
        <v>418</v>
      </c>
      <c r="D4282">
        <v>1976</v>
      </c>
      <c r="E4282">
        <v>8787.5809169999993</v>
      </c>
    </row>
    <row r="4283" spans="1:5">
      <c r="A4283" t="s">
        <v>417</v>
      </c>
      <c r="B4283" t="s">
        <v>539</v>
      </c>
      <c r="C4283" t="s">
        <v>416</v>
      </c>
      <c r="D4283">
        <v>1976</v>
      </c>
      <c r="E4283">
        <v>748.26873139999998</v>
      </c>
    </row>
    <row r="4284" spans="1:5">
      <c r="A4284" t="s">
        <v>415</v>
      </c>
      <c r="B4284" t="s">
        <v>539</v>
      </c>
      <c r="C4284" t="s">
        <v>414</v>
      </c>
      <c r="D4284">
        <v>1976</v>
      </c>
      <c r="E4284">
        <v>1031.3031350000001</v>
      </c>
    </row>
    <row r="4285" spans="1:5">
      <c r="A4285" t="s">
        <v>413</v>
      </c>
      <c r="B4285" t="s">
        <v>536</v>
      </c>
      <c r="C4285" t="s">
        <v>412</v>
      </c>
      <c r="D4285">
        <v>1976</v>
      </c>
      <c r="E4285">
        <v>196.4166348</v>
      </c>
    </row>
    <row r="4286" spans="1:5">
      <c r="A4286" t="s">
        <v>411</v>
      </c>
      <c r="B4286" t="s">
        <v>536</v>
      </c>
      <c r="C4286" t="s">
        <v>410</v>
      </c>
      <c r="D4286">
        <v>1976</v>
      </c>
      <c r="E4286">
        <v>480.83137920000001</v>
      </c>
    </row>
    <row r="4287" spans="1:5">
      <c r="A4287" t="s">
        <v>409</v>
      </c>
      <c r="B4287" t="s">
        <v>536</v>
      </c>
      <c r="C4287" t="s">
        <v>408</v>
      </c>
      <c r="D4287">
        <v>1976</v>
      </c>
      <c r="E4287">
        <v>698.33133039999996</v>
      </c>
    </row>
    <row r="4288" spans="1:5">
      <c r="A4288" t="s">
        <v>407</v>
      </c>
      <c r="B4288" t="s">
        <v>536</v>
      </c>
      <c r="C4288" t="s">
        <v>406</v>
      </c>
      <c r="D4288">
        <v>1976</v>
      </c>
    </row>
    <row r="4289" spans="1:5">
      <c r="A4289" t="s">
        <v>405</v>
      </c>
      <c r="B4289" t="s">
        <v>536</v>
      </c>
      <c r="C4289" t="s">
        <v>404</v>
      </c>
      <c r="D4289">
        <v>1976</v>
      </c>
      <c r="E4289">
        <v>3070.2363369999998</v>
      </c>
    </row>
    <row r="4290" spans="1:5">
      <c r="A4290" t="s">
        <v>403</v>
      </c>
      <c r="B4290" t="s">
        <v>539</v>
      </c>
      <c r="C4290" t="s">
        <v>402</v>
      </c>
      <c r="D4290">
        <v>1976</v>
      </c>
      <c r="E4290">
        <v>1266.390725</v>
      </c>
    </row>
    <row r="4291" spans="1:5">
      <c r="A4291" t="s">
        <v>401</v>
      </c>
      <c r="B4291" t="s">
        <v>539</v>
      </c>
      <c r="C4291" t="s">
        <v>400</v>
      </c>
      <c r="D4291">
        <v>1976</v>
      </c>
      <c r="E4291">
        <v>333.27012889999997</v>
      </c>
    </row>
    <row r="4292" spans="1:5">
      <c r="A4292" t="s">
        <v>399</v>
      </c>
      <c r="B4292" t="s">
        <v>536</v>
      </c>
      <c r="C4292" t="s">
        <v>398</v>
      </c>
      <c r="D4292">
        <v>1976</v>
      </c>
      <c r="E4292">
        <v>5257.5943340000003</v>
      </c>
    </row>
    <row r="4293" spans="1:5">
      <c r="A4293" t="s">
        <v>397</v>
      </c>
      <c r="B4293" t="s">
        <v>539</v>
      </c>
      <c r="C4293" t="s">
        <v>396</v>
      </c>
      <c r="D4293">
        <v>1976</v>
      </c>
    </row>
    <row r="4294" spans="1:5">
      <c r="A4294" t="s">
        <v>395</v>
      </c>
      <c r="B4294" t="s">
        <v>539</v>
      </c>
      <c r="C4294" t="s">
        <v>394</v>
      </c>
      <c r="D4294">
        <v>1976</v>
      </c>
      <c r="E4294">
        <v>3270.4057290000001</v>
      </c>
    </row>
    <row r="4295" spans="1:5">
      <c r="A4295" t="s">
        <v>393</v>
      </c>
      <c r="B4295" t="s">
        <v>539</v>
      </c>
      <c r="C4295" t="s">
        <v>392</v>
      </c>
      <c r="D4295">
        <v>1976</v>
      </c>
    </row>
    <row r="4296" spans="1:5">
      <c r="A4296" t="s">
        <v>5</v>
      </c>
      <c r="B4296" t="s">
        <v>539</v>
      </c>
      <c r="C4296" t="s">
        <v>391</v>
      </c>
      <c r="D4296">
        <v>1976</v>
      </c>
    </row>
    <row r="4297" spans="1:5">
      <c r="A4297" t="s">
        <v>390</v>
      </c>
      <c r="B4297" t="s">
        <v>536</v>
      </c>
      <c r="C4297" t="s">
        <v>389</v>
      </c>
      <c r="D4297">
        <v>1976</v>
      </c>
      <c r="E4297">
        <v>4367.0165120000001</v>
      </c>
    </row>
    <row r="4298" spans="1:5">
      <c r="A4298" t="s">
        <v>388</v>
      </c>
      <c r="B4298" t="s">
        <v>536</v>
      </c>
      <c r="C4298" t="s">
        <v>387</v>
      </c>
      <c r="D4298">
        <v>1976</v>
      </c>
    </row>
    <row r="4299" spans="1:5">
      <c r="A4299" t="s">
        <v>386</v>
      </c>
      <c r="B4299" t="s">
        <v>539</v>
      </c>
      <c r="C4299" t="s">
        <v>385</v>
      </c>
      <c r="D4299">
        <v>1976</v>
      </c>
      <c r="E4299">
        <v>6744.6969820000004</v>
      </c>
    </row>
    <row r="4300" spans="1:5">
      <c r="A4300" t="s">
        <v>384</v>
      </c>
      <c r="B4300" t="s">
        <v>539</v>
      </c>
      <c r="C4300" t="s">
        <v>383</v>
      </c>
      <c r="D4300">
        <v>1976</v>
      </c>
      <c r="E4300">
        <v>1182.1766270000001</v>
      </c>
    </row>
    <row r="4301" spans="1:5">
      <c r="A4301" t="s">
        <v>382</v>
      </c>
      <c r="B4301" t="s">
        <v>539</v>
      </c>
      <c r="C4301" t="s">
        <v>381</v>
      </c>
      <c r="D4301">
        <v>1976</v>
      </c>
      <c r="E4301">
        <v>6846.3521970000002</v>
      </c>
    </row>
    <row r="4302" spans="1:5">
      <c r="A4302" t="s">
        <v>380</v>
      </c>
      <c r="B4302" t="s">
        <v>539</v>
      </c>
      <c r="C4302" t="s">
        <v>379</v>
      </c>
      <c r="D4302">
        <v>1976</v>
      </c>
    </row>
    <row r="4303" spans="1:5">
      <c r="A4303" t="s">
        <v>378</v>
      </c>
      <c r="B4303" t="s">
        <v>539</v>
      </c>
      <c r="C4303" t="s">
        <v>377</v>
      </c>
      <c r="D4303">
        <v>1976</v>
      </c>
    </row>
    <row r="4304" spans="1:5">
      <c r="A4304" t="s">
        <v>376</v>
      </c>
      <c r="B4304" t="s">
        <v>539</v>
      </c>
      <c r="C4304" t="s">
        <v>375</v>
      </c>
      <c r="D4304">
        <v>1976</v>
      </c>
      <c r="E4304">
        <v>4533.8143799999998</v>
      </c>
    </row>
    <row r="4305" spans="1:5">
      <c r="A4305" t="s">
        <v>374</v>
      </c>
      <c r="B4305" t="s">
        <v>539</v>
      </c>
      <c r="C4305" t="s">
        <v>373</v>
      </c>
      <c r="D4305">
        <v>1976</v>
      </c>
      <c r="E4305">
        <v>4138.1677879999997</v>
      </c>
    </row>
    <row r="4306" spans="1:5">
      <c r="A4306" t="s">
        <v>372</v>
      </c>
      <c r="B4306" t="s">
        <v>539</v>
      </c>
      <c r="C4306" t="s">
        <v>371</v>
      </c>
      <c r="D4306">
        <v>1976</v>
      </c>
    </row>
    <row r="4307" spans="1:5">
      <c r="A4307" t="s">
        <v>370</v>
      </c>
      <c r="B4307" t="s">
        <v>539</v>
      </c>
      <c r="C4307" t="s">
        <v>369</v>
      </c>
      <c r="D4307">
        <v>1976</v>
      </c>
      <c r="E4307">
        <v>275.8778954</v>
      </c>
    </row>
    <row r="4308" spans="1:5">
      <c r="A4308" t="s">
        <v>368</v>
      </c>
      <c r="B4308" t="s">
        <v>539</v>
      </c>
      <c r="C4308" t="s">
        <v>367</v>
      </c>
      <c r="D4308">
        <v>1976</v>
      </c>
    </row>
    <row r="4309" spans="1:5">
      <c r="A4309" t="s">
        <v>366</v>
      </c>
      <c r="B4309" t="s">
        <v>539</v>
      </c>
      <c r="C4309" t="s">
        <v>365</v>
      </c>
      <c r="D4309">
        <v>1976</v>
      </c>
    </row>
    <row r="4310" spans="1:5">
      <c r="A4310" t="s">
        <v>364</v>
      </c>
      <c r="B4310" t="s">
        <v>539</v>
      </c>
      <c r="C4310" t="s">
        <v>363</v>
      </c>
      <c r="D4310">
        <v>1976</v>
      </c>
      <c r="E4310">
        <v>209.14911660000001</v>
      </c>
    </row>
    <row r="4311" spans="1:5">
      <c r="A4311" t="s">
        <v>362</v>
      </c>
      <c r="B4311" t="s">
        <v>539</v>
      </c>
      <c r="C4311" t="s">
        <v>361</v>
      </c>
      <c r="D4311">
        <v>1976</v>
      </c>
      <c r="E4311">
        <v>143.3215955</v>
      </c>
    </row>
    <row r="4312" spans="1:5">
      <c r="A4312" t="s">
        <v>360</v>
      </c>
      <c r="B4312" t="s">
        <v>539</v>
      </c>
      <c r="C4312" t="s">
        <v>359</v>
      </c>
      <c r="D4312">
        <v>1976</v>
      </c>
      <c r="E4312">
        <v>411.00521800000001</v>
      </c>
    </row>
    <row r="4313" spans="1:5">
      <c r="A4313" t="s">
        <v>358</v>
      </c>
      <c r="B4313" t="s">
        <v>539</v>
      </c>
      <c r="C4313" t="s">
        <v>357</v>
      </c>
      <c r="D4313">
        <v>1976</v>
      </c>
      <c r="E4313">
        <v>3390.5454840000002</v>
      </c>
    </row>
    <row r="4314" spans="1:5">
      <c r="A4314" t="s">
        <v>356</v>
      </c>
      <c r="B4314" t="s">
        <v>539</v>
      </c>
      <c r="C4314" t="s">
        <v>355</v>
      </c>
      <c r="D4314">
        <v>1976</v>
      </c>
    </row>
    <row r="4315" spans="1:5">
      <c r="A4315" t="s">
        <v>354</v>
      </c>
      <c r="B4315" t="s">
        <v>539</v>
      </c>
      <c r="C4315" t="s">
        <v>353</v>
      </c>
      <c r="D4315">
        <v>1976</v>
      </c>
      <c r="E4315">
        <v>4844.6763289999999</v>
      </c>
    </row>
    <row r="4316" spans="1:5">
      <c r="A4316" t="s">
        <v>352</v>
      </c>
      <c r="B4316" t="s">
        <v>539</v>
      </c>
      <c r="C4316" t="s">
        <v>351</v>
      </c>
      <c r="D4316">
        <v>1976</v>
      </c>
      <c r="E4316">
        <v>661.48789839999995</v>
      </c>
    </row>
    <row r="4317" spans="1:5">
      <c r="A4317" t="s">
        <v>350</v>
      </c>
      <c r="B4317" t="s">
        <v>539</v>
      </c>
      <c r="C4317" t="s">
        <v>349</v>
      </c>
      <c r="D4317">
        <v>1976</v>
      </c>
    </row>
    <row r="4318" spans="1:5">
      <c r="A4318" t="s">
        <v>348</v>
      </c>
      <c r="B4318" t="s">
        <v>539</v>
      </c>
      <c r="C4318" t="s">
        <v>347</v>
      </c>
      <c r="D4318">
        <v>1976</v>
      </c>
      <c r="E4318">
        <v>602.62484730000006</v>
      </c>
    </row>
    <row r="4319" spans="1:5">
      <c r="A4319" t="s">
        <v>346</v>
      </c>
      <c r="B4319" t="s">
        <v>536</v>
      </c>
      <c r="C4319" t="s">
        <v>345</v>
      </c>
      <c r="D4319">
        <v>1976</v>
      </c>
      <c r="E4319">
        <v>5660.4225210000004</v>
      </c>
    </row>
    <row r="4320" spans="1:5">
      <c r="A4320" t="s">
        <v>344</v>
      </c>
      <c r="B4320" t="s">
        <v>539</v>
      </c>
      <c r="C4320" t="s">
        <v>343</v>
      </c>
      <c r="D4320">
        <v>1976</v>
      </c>
      <c r="E4320">
        <v>2850.0146100000002</v>
      </c>
    </row>
    <row r="4321" spans="1:5">
      <c r="A4321" t="s">
        <v>342</v>
      </c>
      <c r="B4321" t="s">
        <v>539</v>
      </c>
      <c r="C4321" t="s">
        <v>341</v>
      </c>
      <c r="D4321">
        <v>1976</v>
      </c>
      <c r="E4321">
        <v>414.62148259999998</v>
      </c>
    </row>
    <row r="4322" spans="1:5">
      <c r="A4322" t="s">
        <v>340</v>
      </c>
      <c r="B4322" t="s">
        <v>536</v>
      </c>
      <c r="C4322" t="s">
        <v>339</v>
      </c>
      <c r="D4322">
        <v>1976</v>
      </c>
      <c r="E4322">
        <v>276.43789559999999</v>
      </c>
    </row>
    <row r="4323" spans="1:5">
      <c r="A4323" t="s">
        <v>338</v>
      </c>
      <c r="B4323" t="s">
        <v>539</v>
      </c>
      <c r="C4323" t="s">
        <v>337</v>
      </c>
      <c r="D4323">
        <v>1976</v>
      </c>
    </row>
    <row r="4324" spans="1:5">
      <c r="A4324" t="s">
        <v>336</v>
      </c>
      <c r="B4324" t="s">
        <v>539</v>
      </c>
      <c r="C4324" t="s">
        <v>335</v>
      </c>
      <c r="D4324">
        <v>1976</v>
      </c>
    </row>
    <row r="4325" spans="1:5">
      <c r="A4325" t="s">
        <v>334</v>
      </c>
      <c r="B4325" t="s">
        <v>539</v>
      </c>
      <c r="C4325" t="s">
        <v>333</v>
      </c>
      <c r="D4325">
        <v>1976</v>
      </c>
    </row>
    <row r="4326" spans="1:5">
      <c r="A4326" t="s">
        <v>332</v>
      </c>
      <c r="B4326" t="s">
        <v>536</v>
      </c>
      <c r="C4326" t="s">
        <v>331</v>
      </c>
      <c r="D4326">
        <v>1976</v>
      </c>
      <c r="E4326">
        <v>463.26635690000001</v>
      </c>
    </row>
    <row r="4327" spans="1:5">
      <c r="A4327" t="s">
        <v>330</v>
      </c>
      <c r="B4327" t="s">
        <v>536</v>
      </c>
      <c r="C4327" t="s">
        <v>329</v>
      </c>
      <c r="D4327">
        <v>1976</v>
      </c>
      <c r="E4327">
        <v>433.06638900000002</v>
      </c>
    </row>
    <row r="4328" spans="1:5">
      <c r="A4328" t="s">
        <v>328</v>
      </c>
      <c r="B4328" t="s">
        <v>536</v>
      </c>
      <c r="C4328" t="s">
        <v>327</v>
      </c>
      <c r="D4328">
        <v>1976</v>
      </c>
      <c r="E4328">
        <v>294.75817819999997</v>
      </c>
    </row>
    <row r="4329" spans="1:5">
      <c r="A4329" t="s">
        <v>326</v>
      </c>
      <c r="B4329" t="s">
        <v>536</v>
      </c>
      <c r="C4329" t="s">
        <v>325</v>
      </c>
      <c r="D4329">
        <v>1976</v>
      </c>
      <c r="E4329">
        <v>391.8016672</v>
      </c>
    </row>
    <row r="4330" spans="1:5">
      <c r="A4330" t="s">
        <v>324</v>
      </c>
      <c r="B4330" t="s">
        <v>539</v>
      </c>
      <c r="C4330" t="s">
        <v>323</v>
      </c>
      <c r="D4330">
        <v>1976</v>
      </c>
      <c r="E4330">
        <v>278.10584829999999</v>
      </c>
    </row>
    <row r="4331" spans="1:5">
      <c r="A4331" t="s">
        <v>322</v>
      </c>
      <c r="B4331" t="s">
        <v>536</v>
      </c>
      <c r="C4331" t="s">
        <v>321</v>
      </c>
      <c r="D4331">
        <v>1976</v>
      </c>
      <c r="E4331">
        <v>246.5903581</v>
      </c>
    </row>
    <row r="4332" spans="1:5">
      <c r="A4332" t="s">
        <v>320</v>
      </c>
      <c r="B4332" t="s">
        <v>539</v>
      </c>
      <c r="C4332" t="s">
        <v>319</v>
      </c>
      <c r="D4332">
        <v>1976</v>
      </c>
    </row>
    <row r="4333" spans="1:5">
      <c r="A4333" t="s">
        <v>318</v>
      </c>
      <c r="B4333" t="s">
        <v>539</v>
      </c>
      <c r="C4333" t="s">
        <v>317</v>
      </c>
      <c r="D4333">
        <v>1976</v>
      </c>
      <c r="E4333">
        <v>159.40779850000001</v>
      </c>
    </row>
    <row r="4334" spans="1:5">
      <c r="A4334" t="s">
        <v>316</v>
      </c>
      <c r="B4334" t="s">
        <v>536</v>
      </c>
      <c r="C4334" t="s">
        <v>315</v>
      </c>
      <c r="D4334">
        <v>1976</v>
      </c>
    </row>
    <row r="4335" spans="1:5">
      <c r="A4335" t="s">
        <v>314</v>
      </c>
      <c r="B4335" t="s">
        <v>539</v>
      </c>
      <c r="C4335" t="s">
        <v>313</v>
      </c>
      <c r="D4335">
        <v>1976</v>
      </c>
      <c r="E4335">
        <v>2922.4719340000001</v>
      </c>
    </row>
    <row r="4336" spans="1:5">
      <c r="A4336" t="s">
        <v>312</v>
      </c>
      <c r="B4336" t="s">
        <v>539</v>
      </c>
      <c r="C4336" t="s">
        <v>311</v>
      </c>
      <c r="D4336">
        <v>1976</v>
      </c>
      <c r="E4336">
        <v>2017.1842750000001</v>
      </c>
    </row>
    <row r="4337" spans="1:5">
      <c r="A4337" t="s">
        <v>310</v>
      </c>
      <c r="B4337" t="s">
        <v>539</v>
      </c>
      <c r="C4337" t="s">
        <v>309</v>
      </c>
      <c r="D4337">
        <v>1976</v>
      </c>
      <c r="E4337">
        <v>1471.211339</v>
      </c>
    </row>
    <row r="4338" spans="1:5">
      <c r="A4338" t="s">
        <v>308</v>
      </c>
      <c r="B4338" t="s">
        <v>539</v>
      </c>
      <c r="C4338" t="s">
        <v>307</v>
      </c>
      <c r="D4338">
        <v>1976</v>
      </c>
      <c r="E4338">
        <v>7645.1820900000002</v>
      </c>
    </row>
    <row r="4339" spans="1:5">
      <c r="A4339" t="s">
        <v>306</v>
      </c>
      <c r="B4339" t="s">
        <v>539</v>
      </c>
      <c r="C4339" t="s">
        <v>305</v>
      </c>
      <c r="D4339">
        <v>1976</v>
      </c>
      <c r="E4339">
        <v>3498.4078690000001</v>
      </c>
    </row>
    <row r="4340" spans="1:5">
      <c r="A4340" t="s">
        <v>304</v>
      </c>
      <c r="B4340" t="s">
        <v>539</v>
      </c>
      <c r="C4340" t="s">
        <v>303</v>
      </c>
      <c r="D4340">
        <v>1976</v>
      </c>
      <c r="E4340">
        <v>4019.7958779999999</v>
      </c>
    </row>
    <row r="4341" spans="1:5">
      <c r="A4341" t="s">
        <v>302</v>
      </c>
      <c r="B4341" t="s">
        <v>539</v>
      </c>
      <c r="C4341" t="s">
        <v>301</v>
      </c>
      <c r="D4341">
        <v>1976</v>
      </c>
      <c r="E4341">
        <v>1443.2542840000001</v>
      </c>
    </row>
    <row r="4342" spans="1:5">
      <c r="A4342" t="s">
        <v>300</v>
      </c>
      <c r="B4342" t="s">
        <v>539</v>
      </c>
      <c r="C4342" t="s">
        <v>299</v>
      </c>
      <c r="D4342">
        <v>1976</v>
      </c>
      <c r="E4342">
        <v>805.9808147</v>
      </c>
    </row>
    <row r="4343" spans="1:5">
      <c r="A4343" t="s">
        <v>298</v>
      </c>
      <c r="B4343" t="s">
        <v>539</v>
      </c>
      <c r="C4343" t="s">
        <v>297</v>
      </c>
      <c r="D4343">
        <v>1976</v>
      </c>
      <c r="E4343">
        <v>5171.0364939999999</v>
      </c>
    </row>
    <row r="4344" spans="1:5">
      <c r="A4344" t="s">
        <v>296</v>
      </c>
      <c r="B4344" t="s">
        <v>539</v>
      </c>
      <c r="C4344" t="s">
        <v>295</v>
      </c>
      <c r="D4344">
        <v>1976</v>
      </c>
    </row>
    <row r="4345" spans="1:5">
      <c r="A4345" t="s">
        <v>294</v>
      </c>
      <c r="B4345" t="s">
        <v>539</v>
      </c>
      <c r="C4345" t="s">
        <v>293</v>
      </c>
      <c r="D4345">
        <v>1976</v>
      </c>
      <c r="E4345">
        <v>248.2400422</v>
      </c>
    </row>
    <row r="4346" spans="1:5">
      <c r="A4346" t="s">
        <v>292</v>
      </c>
      <c r="B4346" t="s">
        <v>539</v>
      </c>
      <c r="C4346" t="s">
        <v>291</v>
      </c>
      <c r="D4346">
        <v>1976</v>
      </c>
    </row>
    <row r="4347" spans="1:5">
      <c r="A4347" t="s">
        <v>290</v>
      </c>
      <c r="B4347" t="s">
        <v>539</v>
      </c>
      <c r="C4347" t="s">
        <v>289</v>
      </c>
      <c r="D4347">
        <v>1976</v>
      </c>
    </row>
    <row r="4348" spans="1:5">
      <c r="A4348" t="s">
        <v>288</v>
      </c>
      <c r="B4348" t="s">
        <v>539</v>
      </c>
      <c r="C4348" t="s">
        <v>287</v>
      </c>
      <c r="D4348">
        <v>1976</v>
      </c>
      <c r="E4348">
        <v>734.4019419</v>
      </c>
    </row>
    <row r="4349" spans="1:5">
      <c r="A4349" t="s">
        <v>286</v>
      </c>
      <c r="B4349" t="s">
        <v>539</v>
      </c>
      <c r="C4349" t="s">
        <v>285</v>
      </c>
      <c r="D4349">
        <v>1976</v>
      </c>
      <c r="E4349">
        <v>681.6979771</v>
      </c>
    </row>
    <row r="4350" spans="1:5">
      <c r="A4350" t="s">
        <v>284</v>
      </c>
      <c r="B4350" t="s">
        <v>539</v>
      </c>
      <c r="C4350" t="s">
        <v>283</v>
      </c>
      <c r="D4350">
        <v>1976</v>
      </c>
      <c r="E4350">
        <v>830.69918510000002</v>
      </c>
    </row>
    <row r="4351" spans="1:5">
      <c r="A4351" t="s">
        <v>282</v>
      </c>
      <c r="B4351" t="s">
        <v>539</v>
      </c>
      <c r="C4351" t="s">
        <v>281</v>
      </c>
      <c r="D4351">
        <v>1976</v>
      </c>
      <c r="E4351">
        <v>12056.15171</v>
      </c>
    </row>
    <row r="4352" spans="1:5">
      <c r="A4352" t="s">
        <v>280</v>
      </c>
      <c r="B4352" t="s">
        <v>536</v>
      </c>
      <c r="C4352" t="s">
        <v>279</v>
      </c>
      <c r="D4352">
        <v>1976</v>
      </c>
      <c r="E4352">
        <v>1311.654581</v>
      </c>
    </row>
    <row r="4353" spans="1:5">
      <c r="A4353" t="s">
        <v>278</v>
      </c>
      <c r="B4353" t="s">
        <v>539</v>
      </c>
      <c r="C4353" t="s">
        <v>277</v>
      </c>
      <c r="D4353">
        <v>1976</v>
      </c>
    </row>
    <row r="4354" spans="1:5">
      <c r="A4354" t="s">
        <v>276</v>
      </c>
      <c r="B4354" t="s">
        <v>539</v>
      </c>
      <c r="C4354" t="s">
        <v>275</v>
      </c>
      <c r="D4354">
        <v>1976</v>
      </c>
    </row>
    <row r="4355" spans="1:5">
      <c r="A4355" t="s">
        <v>274</v>
      </c>
      <c r="B4355" t="s">
        <v>539</v>
      </c>
      <c r="C4355" t="s">
        <v>273</v>
      </c>
      <c r="D4355">
        <v>1976</v>
      </c>
      <c r="E4355">
        <v>356.79943789999999</v>
      </c>
    </row>
    <row r="4356" spans="1:5">
      <c r="A4356" t="s">
        <v>272</v>
      </c>
      <c r="B4356" t="s">
        <v>539</v>
      </c>
      <c r="C4356" t="s">
        <v>271</v>
      </c>
      <c r="D4356">
        <v>1976</v>
      </c>
    </row>
    <row r="4357" spans="1:5">
      <c r="A4357" t="s">
        <v>270</v>
      </c>
      <c r="B4357" t="s">
        <v>539</v>
      </c>
      <c r="C4357" t="s">
        <v>269</v>
      </c>
      <c r="D4357">
        <v>1976</v>
      </c>
    </row>
    <row r="4358" spans="1:5">
      <c r="A4358" t="s">
        <v>268</v>
      </c>
      <c r="B4358" t="s">
        <v>536</v>
      </c>
      <c r="C4358" t="s">
        <v>267</v>
      </c>
      <c r="D4358">
        <v>1976</v>
      </c>
      <c r="E4358">
        <v>1325.020299</v>
      </c>
    </row>
    <row r="4359" spans="1:5">
      <c r="A4359" t="s">
        <v>266</v>
      </c>
      <c r="B4359" t="s">
        <v>536</v>
      </c>
      <c r="C4359" t="s">
        <v>265</v>
      </c>
      <c r="D4359">
        <v>1976</v>
      </c>
    </row>
    <row r="4360" spans="1:5">
      <c r="A4360" t="s">
        <v>264</v>
      </c>
      <c r="B4360" t="s">
        <v>536</v>
      </c>
      <c r="C4360" t="s">
        <v>263</v>
      </c>
      <c r="D4360">
        <v>1976</v>
      </c>
    </row>
    <row r="4361" spans="1:5">
      <c r="A4361" t="s">
        <v>262</v>
      </c>
      <c r="B4361" t="s">
        <v>539</v>
      </c>
      <c r="C4361" t="s">
        <v>261</v>
      </c>
      <c r="D4361">
        <v>1976</v>
      </c>
      <c r="E4361">
        <v>11389.02779</v>
      </c>
    </row>
    <row r="4362" spans="1:5">
      <c r="A4362" t="s">
        <v>260</v>
      </c>
      <c r="B4362" t="s">
        <v>539</v>
      </c>
      <c r="C4362" t="s">
        <v>259</v>
      </c>
      <c r="D4362">
        <v>1976</v>
      </c>
      <c r="E4362">
        <v>261.81525529999999</v>
      </c>
    </row>
    <row r="4363" spans="1:5">
      <c r="A4363" t="s">
        <v>258</v>
      </c>
      <c r="B4363" t="s">
        <v>536</v>
      </c>
      <c r="C4363" t="s">
        <v>257</v>
      </c>
      <c r="D4363">
        <v>1976</v>
      </c>
      <c r="E4363">
        <v>257.24789170000003</v>
      </c>
    </row>
    <row r="4364" spans="1:5">
      <c r="A4364" t="s">
        <v>256</v>
      </c>
      <c r="B4364" t="s">
        <v>536</v>
      </c>
      <c r="C4364" t="s">
        <v>255</v>
      </c>
      <c r="D4364">
        <v>1976</v>
      </c>
      <c r="E4364">
        <v>426.79782030000001</v>
      </c>
    </row>
    <row r="4365" spans="1:5">
      <c r="A4365" t="s">
        <v>254</v>
      </c>
      <c r="B4365" t="s">
        <v>539</v>
      </c>
      <c r="C4365" t="s">
        <v>253</v>
      </c>
      <c r="D4365">
        <v>1976</v>
      </c>
      <c r="E4365">
        <v>125.1599688</v>
      </c>
    </row>
    <row r="4366" spans="1:5">
      <c r="A4366" t="s">
        <v>252</v>
      </c>
      <c r="B4366" t="s">
        <v>536</v>
      </c>
      <c r="C4366" t="s">
        <v>251</v>
      </c>
      <c r="D4366">
        <v>1976</v>
      </c>
      <c r="E4366">
        <v>488.73589370000002</v>
      </c>
    </row>
    <row r="4367" spans="1:5">
      <c r="A4367" t="s">
        <v>250</v>
      </c>
      <c r="B4367" t="s">
        <v>539</v>
      </c>
      <c r="C4367" t="s">
        <v>249</v>
      </c>
      <c r="D4367">
        <v>1976</v>
      </c>
    </row>
    <row r="4368" spans="1:5">
      <c r="A4368" t="s">
        <v>248</v>
      </c>
      <c r="B4368" t="s">
        <v>539</v>
      </c>
      <c r="C4368" t="s">
        <v>247</v>
      </c>
      <c r="D4368">
        <v>1976</v>
      </c>
      <c r="E4368">
        <v>9825.2382660000003</v>
      </c>
    </row>
    <row r="4369" spans="1:5">
      <c r="A4369" t="s">
        <v>246</v>
      </c>
      <c r="B4369" t="s">
        <v>539</v>
      </c>
      <c r="C4369" t="s">
        <v>245</v>
      </c>
      <c r="D4369">
        <v>1976</v>
      </c>
    </row>
    <row r="4370" spans="1:5">
      <c r="A4370" t="s">
        <v>244</v>
      </c>
      <c r="B4370" t="s">
        <v>539</v>
      </c>
      <c r="C4370" t="s">
        <v>243</v>
      </c>
      <c r="D4370">
        <v>1976</v>
      </c>
    </row>
    <row r="4371" spans="1:5">
      <c r="A4371" t="s">
        <v>242</v>
      </c>
      <c r="B4371" t="s">
        <v>539</v>
      </c>
      <c r="C4371" t="s">
        <v>241</v>
      </c>
      <c r="D4371">
        <v>1976</v>
      </c>
    </row>
    <row r="4372" spans="1:5">
      <c r="A4372" t="s">
        <v>240</v>
      </c>
      <c r="B4372" t="s">
        <v>539</v>
      </c>
      <c r="C4372" t="s">
        <v>239</v>
      </c>
      <c r="D4372">
        <v>1976</v>
      </c>
      <c r="E4372">
        <v>523.83733700000005</v>
      </c>
    </row>
    <row r="4373" spans="1:5">
      <c r="A4373" t="s">
        <v>238</v>
      </c>
      <c r="B4373" t="s">
        <v>539</v>
      </c>
      <c r="C4373" t="s">
        <v>237</v>
      </c>
      <c r="D4373">
        <v>1976</v>
      </c>
      <c r="E4373">
        <v>28810.873009999999</v>
      </c>
    </row>
    <row r="4374" spans="1:5">
      <c r="A4374" t="s">
        <v>236</v>
      </c>
      <c r="B4374" t="s">
        <v>539</v>
      </c>
      <c r="C4374" t="s">
        <v>235</v>
      </c>
      <c r="D4374">
        <v>1976</v>
      </c>
    </row>
    <row r="4375" spans="1:5">
      <c r="A4375" t="s">
        <v>234</v>
      </c>
      <c r="B4375" t="s">
        <v>539</v>
      </c>
      <c r="C4375" t="s">
        <v>233</v>
      </c>
      <c r="D4375">
        <v>1976</v>
      </c>
      <c r="E4375">
        <v>280.67903890000002</v>
      </c>
    </row>
    <row r="4376" spans="1:5">
      <c r="A4376" t="s">
        <v>232</v>
      </c>
      <c r="B4376" t="s">
        <v>539</v>
      </c>
      <c r="C4376" t="s">
        <v>231</v>
      </c>
      <c r="D4376">
        <v>1976</v>
      </c>
    </row>
    <row r="4377" spans="1:5">
      <c r="A4377" t="s">
        <v>230</v>
      </c>
      <c r="B4377" t="s">
        <v>536</v>
      </c>
      <c r="C4377" t="s">
        <v>229</v>
      </c>
      <c r="D4377">
        <v>1976</v>
      </c>
      <c r="E4377">
        <v>1162.2253820000001</v>
      </c>
    </row>
    <row r="4378" spans="1:5">
      <c r="A4378" t="s">
        <v>228</v>
      </c>
      <c r="B4378" t="s">
        <v>539</v>
      </c>
      <c r="C4378" t="s">
        <v>227</v>
      </c>
      <c r="D4378">
        <v>1976</v>
      </c>
      <c r="E4378">
        <v>1421.56765</v>
      </c>
    </row>
    <row r="4379" spans="1:5">
      <c r="A4379" t="s">
        <v>226</v>
      </c>
      <c r="B4379" t="s">
        <v>539</v>
      </c>
      <c r="C4379" t="s">
        <v>225</v>
      </c>
      <c r="D4379">
        <v>1976</v>
      </c>
    </row>
    <row r="4380" spans="1:5">
      <c r="A4380" t="s">
        <v>224</v>
      </c>
      <c r="B4380" t="s">
        <v>536</v>
      </c>
      <c r="C4380" t="s">
        <v>223</v>
      </c>
      <c r="D4380">
        <v>1976</v>
      </c>
      <c r="E4380">
        <v>445.19323980000001</v>
      </c>
    </row>
    <row r="4381" spans="1:5">
      <c r="A4381" t="s">
        <v>222</v>
      </c>
      <c r="B4381" t="s">
        <v>539</v>
      </c>
      <c r="C4381" t="s">
        <v>221</v>
      </c>
      <c r="D4381">
        <v>1976</v>
      </c>
    </row>
    <row r="4382" spans="1:5">
      <c r="A4382" t="s">
        <v>220</v>
      </c>
      <c r="B4382" t="s">
        <v>539</v>
      </c>
      <c r="C4382" t="s">
        <v>219</v>
      </c>
      <c r="D4382">
        <v>1976</v>
      </c>
      <c r="E4382">
        <v>142.37688539999999</v>
      </c>
    </row>
    <row r="4383" spans="1:5">
      <c r="A4383" t="s">
        <v>218</v>
      </c>
      <c r="B4383" t="s">
        <v>539</v>
      </c>
      <c r="C4383" t="s">
        <v>217</v>
      </c>
      <c r="D4383">
        <v>1976</v>
      </c>
      <c r="E4383">
        <v>1726.559448</v>
      </c>
    </row>
    <row r="4384" spans="1:5">
      <c r="A4384" t="s">
        <v>216</v>
      </c>
      <c r="B4384" t="s">
        <v>539</v>
      </c>
      <c r="C4384" t="s">
        <v>215</v>
      </c>
      <c r="D4384">
        <v>1976</v>
      </c>
    </row>
    <row r="4385" spans="1:5">
      <c r="A4385" t="s">
        <v>214</v>
      </c>
      <c r="B4385" t="s">
        <v>536</v>
      </c>
      <c r="C4385" t="s">
        <v>213</v>
      </c>
      <c r="D4385">
        <v>1976</v>
      </c>
    </row>
    <row r="4386" spans="1:5">
      <c r="A4386" t="s">
        <v>212</v>
      </c>
      <c r="B4386" t="s">
        <v>539</v>
      </c>
      <c r="C4386" t="s">
        <v>211</v>
      </c>
      <c r="D4386">
        <v>1976</v>
      </c>
    </row>
    <row r="4387" spans="1:5">
      <c r="A4387" t="s">
        <v>210</v>
      </c>
      <c r="B4387" t="s">
        <v>539</v>
      </c>
      <c r="C4387" t="s">
        <v>209</v>
      </c>
      <c r="D4387">
        <v>1976</v>
      </c>
    </row>
    <row r="4388" spans="1:5">
      <c r="A4388" t="s">
        <v>208</v>
      </c>
      <c r="B4388" t="s">
        <v>539</v>
      </c>
      <c r="C4388" t="s">
        <v>207</v>
      </c>
      <c r="D4388">
        <v>1976</v>
      </c>
    </row>
    <row r="4389" spans="1:5">
      <c r="A4389" t="s">
        <v>206</v>
      </c>
      <c r="B4389" t="s">
        <v>539</v>
      </c>
      <c r="C4389" t="s">
        <v>205</v>
      </c>
      <c r="D4389">
        <v>1976</v>
      </c>
    </row>
    <row r="4390" spans="1:5">
      <c r="A4390" t="s">
        <v>204</v>
      </c>
      <c r="B4390" t="s">
        <v>539</v>
      </c>
      <c r="C4390" t="s">
        <v>203</v>
      </c>
      <c r="D4390">
        <v>1976</v>
      </c>
      <c r="E4390">
        <v>383.46162620000001</v>
      </c>
    </row>
    <row r="4391" spans="1:5">
      <c r="A4391" t="s">
        <v>202</v>
      </c>
      <c r="B4391" t="s">
        <v>539</v>
      </c>
      <c r="C4391" t="s">
        <v>201</v>
      </c>
      <c r="D4391">
        <v>1976</v>
      </c>
      <c r="E4391">
        <v>779.90713189999997</v>
      </c>
    </row>
    <row r="4392" spans="1:5">
      <c r="A4392" t="s">
        <v>200</v>
      </c>
      <c r="B4392" t="s">
        <v>539</v>
      </c>
      <c r="C4392" t="s">
        <v>199</v>
      </c>
      <c r="D4392">
        <v>1976</v>
      </c>
      <c r="E4392">
        <v>122.8864353</v>
      </c>
    </row>
    <row r="4393" spans="1:5">
      <c r="A4393" t="s">
        <v>198</v>
      </c>
      <c r="B4393" t="s">
        <v>539</v>
      </c>
      <c r="C4393" t="s">
        <v>197</v>
      </c>
      <c r="D4393">
        <v>1976</v>
      </c>
      <c r="E4393">
        <v>886.21547280000004</v>
      </c>
    </row>
    <row r="4394" spans="1:5">
      <c r="A4394" t="s">
        <v>196</v>
      </c>
      <c r="B4394" t="s">
        <v>536</v>
      </c>
      <c r="C4394" t="s">
        <v>195</v>
      </c>
      <c r="D4394">
        <v>1976</v>
      </c>
      <c r="E4394">
        <v>8627.8781940000008</v>
      </c>
    </row>
    <row r="4395" spans="1:5">
      <c r="A4395" t="s">
        <v>194</v>
      </c>
      <c r="B4395" t="s">
        <v>539</v>
      </c>
      <c r="C4395" t="s">
        <v>193</v>
      </c>
      <c r="D4395">
        <v>1976</v>
      </c>
    </row>
    <row r="4396" spans="1:5">
      <c r="A4396" t="s">
        <v>192</v>
      </c>
      <c r="B4396" t="s">
        <v>539</v>
      </c>
      <c r="C4396" t="s">
        <v>191</v>
      </c>
      <c r="D4396">
        <v>1976</v>
      </c>
      <c r="E4396">
        <v>5957.5411169999998</v>
      </c>
    </row>
    <row r="4397" spans="1:5">
      <c r="A4397" t="s">
        <v>190</v>
      </c>
      <c r="B4397" t="s">
        <v>539</v>
      </c>
      <c r="C4397" t="s">
        <v>189</v>
      </c>
      <c r="D4397">
        <v>1976</v>
      </c>
      <c r="E4397">
        <v>199.53776239999999</v>
      </c>
    </row>
    <row r="4398" spans="1:5">
      <c r="A4398" t="s">
        <v>188</v>
      </c>
      <c r="B4398" t="s">
        <v>539</v>
      </c>
      <c r="C4398" t="s">
        <v>187</v>
      </c>
      <c r="D4398">
        <v>1976</v>
      </c>
      <c r="E4398">
        <v>556.66077600000006</v>
      </c>
    </row>
    <row r="4399" spans="1:5">
      <c r="A4399" t="s">
        <v>186</v>
      </c>
      <c r="B4399" t="s">
        <v>539</v>
      </c>
      <c r="C4399" t="s">
        <v>185</v>
      </c>
      <c r="D4399">
        <v>1976</v>
      </c>
      <c r="E4399">
        <v>640.69766419999996</v>
      </c>
    </row>
    <row r="4400" spans="1:5">
      <c r="A4400" t="s">
        <v>184</v>
      </c>
      <c r="B4400" t="s">
        <v>539</v>
      </c>
      <c r="C4400" t="s">
        <v>183</v>
      </c>
      <c r="D4400">
        <v>1976</v>
      </c>
      <c r="E4400">
        <v>7824.5327109999998</v>
      </c>
    </row>
    <row r="4401" spans="1:5">
      <c r="A4401" t="s">
        <v>182</v>
      </c>
      <c r="B4401" t="s">
        <v>539</v>
      </c>
      <c r="C4401" t="s">
        <v>181</v>
      </c>
      <c r="D4401">
        <v>1976</v>
      </c>
      <c r="E4401">
        <v>8927.2016270000004</v>
      </c>
    </row>
    <row r="4402" spans="1:5">
      <c r="A4402" t="s">
        <v>180</v>
      </c>
      <c r="B4402" t="s">
        <v>539</v>
      </c>
      <c r="C4402" t="s">
        <v>179</v>
      </c>
      <c r="D4402">
        <v>1976</v>
      </c>
      <c r="E4402">
        <v>106.6574596</v>
      </c>
    </row>
    <row r="4403" spans="1:5">
      <c r="A4403" t="s">
        <v>178</v>
      </c>
      <c r="B4403" t="s">
        <v>539</v>
      </c>
      <c r="C4403" t="s">
        <v>177</v>
      </c>
      <c r="D4403">
        <v>1976</v>
      </c>
    </row>
    <row r="4404" spans="1:5">
      <c r="A4404" t="s">
        <v>176</v>
      </c>
      <c r="B4404" t="s">
        <v>539</v>
      </c>
      <c r="C4404" t="s">
        <v>175</v>
      </c>
      <c r="D4404">
        <v>1976</v>
      </c>
      <c r="E4404">
        <v>4373.8409979999997</v>
      </c>
    </row>
    <row r="4405" spans="1:5">
      <c r="A4405" t="s">
        <v>174</v>
      </c>
      <c r="B4405" t="s">
        <v>536</v>
      </c>
      <c r="C4405" t="s">
        <v>173</v>
      </c>
      <c r="D4405">
        <v>1976</v>
      </c>
      <c r="E4405">
        <v>5299.7862109999996</v>
      </c>
    </row>
    <row r="4406" spans="1:5">
      <c r="A4406" t="s">
        <v>172</v>
      </c>
      <c r="B4406" t="s">
        <v>539</v>
      </c>
      <c r="C4406" t="s">
        <v>171</v>
      </c>
      <c r="D4406">
        <v>1976</v>
      </c>
      <c r="E4406">
        <v>2760.5266059999999</v>
      </c>
    </row>
    <row r="4407" spans="1:5">
      <c r="A4407" t="s">
        <v>170</v>
      </c>
      <c r="B4407" t="s">
        <v>536</v>
      </c>
      <c r="C4407" t="s">
        <v>169</v>
      </c>
      <c r="D4407">
        <v>1976</v>
      </c>
      <c r="E4407">
        <v>1322.548511</v>
      </c>
    </row>
    <row r="4408" spans="1:5">
      <c r="A4408" t="s">
        <v>168</v>
      </c>
      <c r="B4408" t="s">
        <v>539</v>
      </c>
      <c r="C4408" t="s">
        <v>167</v>
      </c>
      <c r="D4408">
        <v>1976</v>
      </c>
      <c r="E4408">
        <v>193.83608240000001</v>
      </c>
    </row>
    <row r="4409" spans="1:5">
      <c r="A4409" t="s">
        <v>166</v>
      </c>
      <c r="B4409" t="s">
        <v>539</v>
      </c>
      <c r="C4409" t="s">
        <v>165</v>
      </c>
      <c r="D4409">
        <v>1976</v>
      </c>
      <c r="E4409">
        <v>1444.6965680000001</v>
      </c>
    </row>
    <row r="4410" spans="1:5">
      <c r="A4410" t="s">
        <v>164</v>
      </c>
      <c r="B4410" t="s">
        <v>539</v>
      </c>
      <c r="C4410" t="s">
        <v>163</v>
      </c>
      <c r="D4410">
        <v>1976</v>
      </c>
      <c r="E4410">
        <v>1019.680967</v>
      </c>
    </row>
    <row r="4411" spans="1:5">
      <c r="A4411" t="s">
        <v>162</v>
      </c>
      <c r="B4411" t="s">
        <v>539</v>
      </c>
      <c r="C4411" t="s">
        <v>161</v>
      </c>
      <c r="D4411">
        <v>1976</v>
      </c>
      <c r="E4411">
        <v>402.66328060000001</v>
      </c>
    </row>
    <row r="4412" spans="1:5">
      <c r="A4412" t="s">
        <v>160</v>
      </c>
      <c r="B4412" t="s">
        <v>539</v>
      </c>
      <c r="C4412" t="s">
        <v>159</v>
      </c>
      <c r="D4412">
        <v>1976</v>
      </c>
    </row>
    <row r="4413" spans="1:5">
      <c r="A4413" t="s">
        <v>158</v>
      </c>
      <c r="B4413" t="s">
        <v>539</v>
      </c>
      <c r="C4413" t="s">
        <v>157</v>
      </c>
      <c r="D4413">
        <v>1976</v>
      </c>
      <c r="E4413">
        <v>511.2219412</v>
      </c>
    </row>
    <row r="4414" spans="1:5">
      <c r="A4414" t="s">
        <v>156</v>
      </c>
      <c r="B4414" t="s">
        <v>539</v>
      </c>
      <c r="C4414" t="s">
        <v>155</v>
      </c>
      <c r="D4414">
        <v>1976</v>
      </c>
    </row>
    <row r="4415" spans="1:5">
      <c r="A4415" t="s">
        <v>154</v>
      </c>
      <c r="B4415" t="s">
        <v>536</v>
      </c>
      <c r="C4415" t="s">
        <v>153</v>
      </c>
      <c r="D4415">
        <v>1976</v>
      </c>
      <c r="E4415">
        <v>205.50181140000001</v>
      </c>
    </row>
    <row r="4416" spans="1:5">
      <c r="A4416" t="s">
        <v>152</v>
      </c>
      <c r="B4416" t="s">
        <v>539</v>
      </c>
      <c r="C4416" t="s">
        <v>151</v>
      </c>
      <c r="D4416">
        <v>1976</v>
      </c>
      <c r="E4416">
        <v>2946.461953</v>
      </c>
    </row>
    <row r="4417" spans="1:5">
      <c r="A4417" t="s">
        <v>150</v>
      </c>
      <c r="B4417" t="s">
        <v>539</v>
      </c>
      <c r="C4417" t="s">
        <v>149</v>
      </c>
      <c r="D4417">
        <v>1976</v>
      </c>
    </row>
    <row r="4418" spans="1:5">
      <c r="A4418" t="s">
        <v>148</v>
      </c>
      <c r="B4418" t="s">
        <v>539</v>
      </c>
      <c r="C4418" t="s">
        <v>147</v>
      </c>
      <c r="D4418">
        <v>1976</v>
      </c>
      <c r="E4418">
        <v>2173.4981299999999</v>
      </c>
    </row>
    <row r="4419" spans="1:5">
      <c r="A4419" t="s">
        <v>146</v>
      </c>
      <c r="B4419" t="s">
        <v>539</v>
      </c>
      <c r="C4419" t="s">
        <v>145</v>
      </c>
      <c r="D4419">
        <v>1976</v>
      </c>
      <c r="E4419">
        <v>538.45068349999997</v>
      </c>
    </row>
    <row r="4420" spans="1:5">
      <c r="A4420" t="s">
        <v>144</v>
      </c>
      <c r="B4420" t="s">
        <v>536</v>
      </c>
      <c r="C4420" t="s">
        <v>143</v>
      </c>
      <c r="D4420">
        <v>1976</v>
      </c>
    </row>
    <row r="4421" spans="1:5">
      <c r="A4421" t="s">
        <v>142</v>
      </c>
      <c r="B4421" t="s">
        <v>536</v>
      </c>
      <c r="C4421" t="s">
        <v>141</v>
      </c>
      <c r="D4421">
        <v>1976</v>
      </c>
      <c r="E4421">
        <v>859.0327585</v>
      </c>
    </row>
    <row r="4422" spans="1:5">
      <c r="A4422" t="s">
        <v>140</v>
      </c>
      <c r="B4422" t="s">
        <v>536</v>
      </c>
      <c r="C4422" t="s">
        <v>139</v>
      </c>
      <c r="D4422">
        <v>1976</v>
      </c>
      <c r="E4422">
        <v>5570.6486750000004</v>
      </c>
    </row>
    <row r="4423" spans="1:5">
      <c r="A4423" t="s">
        <v>138</v>
      </c>
      <c r="B4423" t="s">
        <v>539</v>
      </c>
      <c r="C4423" t="s">
        <v>137</v>
      </c>
      <c r="D4423">
        <v>1976</v>
      </c>
      <c r="E4423">
        <v>5434.4861769999998</v>
      </c>
    </row>
    <row r="4424" spans="1:5">
      <c r="A4424" t="s">
        <v>136</v>
      </c>
      <c r="B4424" t="s">
        <v>539</v>
      </c>
      <c r="C4424" t="s">
        <v>135</v>
      </c>
      <c r="D4424">
        <v>1976</v>
      </c>
      <c r="E4424">
        <v>18893.102299999999</v>
      </c>
    </row>
    <row r="4425" spans="1:5">
      <c r="A4425" t="s">
        <v>134</v>
      </c>
      <c r="B4425" t="s">
        <v>539</v>
      </c>
      <c r="C4425" t="s">
        <v>133</v>
      </c>
      <c r="D4425">
        <v>1976</v>
      </c>
    </row>
    <row r="4426" spans="1:5">
      <c r="A4426" t="s">
        <v>132</v>
      </c>
      <c r="B4426" t="s">
        <v>539</v>
      </c>
      <c r="C4426" t="s">
        <v>131</v>
      </c>
      <c r="D4426">
        <v>1976</v>
      </c>
    </row>
    <row r="4427" spans="1:5">
      <c r="A4427" t="s">
        <v>130</v>
      </c>
      <c r="B4427" t="s">
        <v>539</v>
      </c>
      <c r="C4427" t="s">
        <v>129</v>
      </c>
      <c r="D4427">
        <v>1976</v>
      </c>
      <c r="E4427">
        <v>141.73861239999999</v>
      </c>
    </row>
    <row r="4428" spans="1:5">
      <c r="A4428" t="s">
        <v>128</v>
      </c>
      <c r="B4428" t="s">
        <v>536</v>
      </c>
      <c r="C4428" t="s">
        <v>127</v>
      </c>
      <c r="D4428">
        <v>1976</v>
      </c>
      <c r="E4428">
        <v>160.29989990000001</v>
      </c>
    </row>
    <row r="4429" spans="1:5">
      <c r="A4429" t="s">
        <v>126</v>
      </c>
      <c r="B4429" t="s">
        <v>539</v>
      </c>
      <c r="C4429" t="s">
        <v>125</v>
      </c>
      <c r="D4429">
        <v>1976</v>
      </c>
      <c r="E4429">
        <v>8186.3197120000004</v>
      </c>
    </row>
    <row r="4430" spans="1:5">
      <c r="A4430" t="s">
        <v>124</v>
      </c>
      <c r="B4430" t="s">
        <v>539</v>
      </c>
      <c r="C4430" t="s">
        <v>123</v>
      </c>
      <c r="D4430">
        <v>1976</v>
      </c>
      <c r="E4430">
        <v>415.36391809999998</v>
      </c>
    </row>
    <row r="4431" spans="1:5">
      <c r="A4431" t="s">
        <v>122</v>
      </c>
      <c r="B4431" t="s">
        <v>539</v>
      </c>
      <c r="C4431" t="s">
        <v>121</v>
      </c>
      <c r="D4431">
        <v>1976</v>
      </c>
      <c r="E4431">
        <v>447.58273789999998</v>
      </c>
    </row>
    <row r="4432" spans="1:5">
      <c r="A4432" t="s">
        <v>120</v>
      </c>
      <c r="B4432" t="s">
        <v>539</v>
      </c>
      <c r="C4432" t="s">
        <v>119</v>
      </c>
      <c r="D4432">
        <v>1976</v>
      </c>
      <c r="E4432">
        <v>2758.6645490000001</v>
      </c>
    </row>
    <row r="4433" spans="1:5">
      <c r="A4433" t="s">
        <v>118</v>
      </c>
      <c r="B4433" t="s">
        <v>539</v>
      </c>
      <c r="C4433" t="s">
        <v>117</v>
      </c>
      <c r="D4433">
        <v>1976</v>
      </c>
      <c r="E4433">
        <v>414.17019490000001</v>
      </c>
    </row>
    <row r="4434" spans="1:5">
      <c r="A4434" t="s">
        <v>116</v>
      </c>
      <c r="B4434" t="s">
        <v>539</v>
      </c>
      <c r="C4434" t="s">
        <v>115</v>
      </c>
      <c r="D4434">
        <v>1976</v>
      </c>
      <c r="E4434">
        <v>194.2227287</v>
      </c>
    </row>
    <row r="4435" spans="1:5">
      <c r="A4435" t="s">
        <v>114</v>
      </c>
      <c r="B4435" t="s">
        <v>539</v>
      </c>
      <c r="C4435" t="s">
        <v>113</v>
      </c>
      <c r="D4435">
        <v>1976</v>
      </c>
      <c r="E4435">
        <v>549.16475909999997</v>
      </c>
    </row>
    <row r="4436" spans="1:5">
      <c r="A4436" t="s">
        <v>112</v>
      </c>
      <c r="B4436" t="s">
        <v>539</v>
      </c>
      <c r="C4436" t="s">
        <v>111</v>
      </c>
      <c r="D4436">
        <v>1976</v>
      </c>
    </row>
    <row r="4437" spans="1:5">
      <c r="A4437" t="s">
        <v>110</v>
      </c>
      <c r="B4437" t="s">
        <v>539</v>
      </c>
      <c r="C4437" t="s">
        <v>109</v>
      </c>
      <c r="D4437">
        <v>1976</v>
      </c>
    </row>
    <row r="4438" spans="1:5">
      <c r="A4438" t="s">
        <v>108</v>
      </c>
      <c r="B4438" t="s">
        <v>539</v>
      </c>
      <c r="C4438" t="s">
        <v>107</v>
      </c>
      <c r="D4438">
        <v>1976</v>
      </c>
    </row>
    <row r="4439" spans="1:5">
      <c r="A4439" t="s">
        <v>106</v>
      </c>
      <c r="B4439" t="s">
        <v>536</v>
      </c>
      <c r="C4439" t="s">
        <v>105</v>
      </c>
      <c r="D4439">
        <v>1976</v>
      </c>
      <c r="E4439">
        <v>437.56219170000003</v>
      </c>
    </row>
    <row r="4440" spans="1:5">
      <c r="A4440" t="s">
        <v>104</v>
      </c>
      <c r="B4440" t="s">
        <v>539</v>
      </c>
      <c r="C4440" t="s">
        <v>103</v>
      </c>
      <c r="D4440">
        <v>1976</v>
      </c>
    </row>
    <row r="4441" spans="1:5">
      <c r="A4441" t="s">
        <v>102</v>
      </c>
      <c r="B4441" t="s">
        <v>536</v>
      </c>
      <c r="C4441" t="s">
        <v>101</v>
      </c>
      <c r="D4441">
        <v>1976</v>
      </c>
      <c r="E4441">
        <v>437.60396150000003</v>
      </c>
    </row>
    <row r="4442" spans="1:5">
      <c r="A4442" t="s">
        <v>100</v>
      </c>
      <c r="B4442" t="s">
        <v>536</v>
      </c>
      <c r="C4442" t="s">
        <v>99</v>
      </c>
      <c r="D4442">
        <v>1976</v>
      </c>
      <c r="E4442">
        <v>1371.0229529999999</v>
      </c>
    </row>
    <row r="4443" spans="1:5">
      <c r="A4443" t="s">
        <v>98</v>
      </c>
      <c r="B4443" t="s">
        <v>539</v>
      </c>
      <c r="C4443" t="s">
        <v>97</v>
      </c>
      <c r="D4443">
        <v>1976</v>
      </c>
    </row>
    <row r="4444" spans="1:5">
      <c r="A4444" t="s">
        <v>96</v>
      </c>
      <c r="B4444" t="s">
        <v>539</v>
      </c>
      <c r="C4444" t="s">
        <v>95</v>
      </c>
      <c r="D4444">
        <v>1976</v>
      </c>
      <c r="E4444">
        <v>1398.8665169999999</v>
      </c>
    </row>
    <row r="4445" spans="1:5">
      <c r="A4445" t="s">
        <v>94</v>
      </c>
      <c r="B4445" t="s">
        <v>539</v>
      </c>
      <c r="C4445" t="s">
        <v>93</v>
      </c>
      <c r="D4445">
        <v>1976</v>
      </c>
    </row>
    <row r="4446" spans="1:5">
      <c r="A4446" t="s">
        <v>92</v>
      </c>
      <c r="B4446" t="s">
        <v>539</v>
      </c>
      <c r="C4446" t="s">
        <v>91</v>
      </c>
      <c r="D4446">
        <v>1976</v>
      </c>
    </row>
    <row r="4447" spans="1:5">
      <c r="A4447" t="s">
        <v>90</v>
      </c>
      <c r="B4447" t="s">
        <v>539</v>
      </c>
      <c r="C4447" t="s">
        <v>89</v>
      </c>
      <c r="D4447">
        <v>1976</v>
      </c>
      <c r="E4447">
        <v>10715.03809</v>
      </c>
    </row>
    <row r="4448" spans="1:5">
      <c r="A4448" t="s">
        <v>88</v>
      </c>
      <c r="B4448" t="s">
        <v>539</v>
      </c>
      <c r="C4448" t="s">
        <v>87</v>
      </c>
      <c r="D4448">
        <v>1976</v>
      </c>
      <c r="E4448">
        <v>511.12517380000003</v>
      </c>
    </row>
    <row r="4449" spans="1:5">
      <c r="A4449" t="s">
        <v>86</v>
      </c>
      <c r="B4449" t="s">
        <v>539</v>
      </c>
      <c r="C4449" t="s">
        <v>85</v>
      </c>
      <c r="D4449">
        <v>1976</v>
      </c>
    </row>
    <row r="4450" spans="1:5">
      <c r="A4450" t="s">
        <v>84</v>
      </c>
      <c r="B4450" t="s">
        <v>539</v>
      </c>
      <c r="C4450" t="s">
        <v>83</v>
      </c>
      <c r="D4450">
        <v>1976</v>
      </c>
      <c r="E4450">
        <v>814.474738</v>
      </c>
    </row>
    <row r="4451" spans="1:5">
      <c r="A4451" t="s">
        <v>82</v>
      </c>
      <c r="B4451" t="s">
        <v>539</v>
      </c>
      <c r="C4451" t="s">
        <v>81</v>
      </c>
      <c r="D4451">
        <v>1976</v>
      </c>
      <c r="E4451">
        <v>979.32776569999999</v>
      </c>
    </row>
    <row r="4452" spans="1:5">
      <c r="A4452" t="s">
        <v>80</v>
      </c>
      <c r="B4452" t="s">
        <v>539</v>
      </c>
      <c r="C4452" t="s">
        <v>79</v>
      </c>
      <c r="D4452">
        <v>1976</v>
      </c>
    </row>
    <row r="4453" spans="1:5">
      <c r="A4453" t="s">
        <v>78</v>
      </c>
      <c r="B4453" t="s">
        <v>539</v>
      </c>
      <c r="C4453" t="s">
        <v>77</v>
      </c>
      <c r="D4453">
        <v>1976</v>
      </c>
      <c r="E4453">
        <v>207.5736383</v>
      </c>
    </row>
    <row r="4454" spans="1:5">
      <c r="A4454" t="s">
        <v>76</v>
      </c>
      <c r="B4454" t="s">
        <v>536</v>
      </c>
      <c r="C4454" t="s">
        <v>75</v>
      </c>
      <c r="D4454">
        <v>1976</v>
      </c>
      <c r="E4454">
        <v>198.59723260000001</v>
      </c>
    </row>
    <row r="4455" spans="1:5">
      <c r="A4455" t="s">
        <v>74</v>
      </c>
      <c r="B4455" t="s">
        <v>536</v>
      </c>
      <c r="C4455" t="s">
        <v>73</v>
      </c>
      <c r="D4455">
        <v>1976</v>
      </c>
    </row>
    <row r="4456" spans="1:5">
      <c r="A4456" t="s">
        <v>72</v>
      </c>
      <c r="B4456" t="s">
        <v>539</v>
      </c>
      <c r="C4456" t="s">
        <v>71</v>
      </c>
      <c r="D4456">
        <v>1976</v>
      </c>
      <c r="E4456">
        <v>251.3233693</v>
      </c>
    </row>
    <row r="4457" spans="1:5">
      <c r="A4457" t="s">
        <v>70</v>
      </c>
      <c r="B4457" t="s">
        <v>539</v>
      </c>
      <c r="C4457" t="s">
        <v>69</v>
      </c>
      <c r="D4457">
        <v>1976</v>
      </c>
      <c r="E4457">
        <v>391.48301090000001</v>
      </c>
    </row>
    <row r="4458" spans="1:5">
      <c r="A4458" t="s">
        <v>68</v>
      </c>
      <c r="B4458" t="s">
        <v>539</v>
      </c>
      <c r="C4458" t="s">
        <v>67</v>
      </c>
      <c r="D4458">
        <v>1976</v>
      </c>
    </row>
    <row r="4459" spans="1:5">
      <c r="A4459" t="s">
        <v>66</v>
      </c>
      <c r="B4459" t="s">
        <v>539</v>
      </c>
      <c r="C4459" t="s">
        <v>65</v>
      </c>
      <c r="D4459">
        <v>1976</v>
      </c>
    </row>
    <row r="4460" spans="1:5">
      <c r="A4460" t="s">
        <v>64</v>
      </c>
      <c r="B4460" t="s">
        <v>536</v>
      </c>
      <c r="C4460" t="s">
        <v>63</v>
      </c>
      <c r="D4460">
        <v>1976</v>
      </c>
      <c r="E4460">
        <v>1299.705565</v>
      </c>
    </row>
    <row r="4461" spans="1:5">
      <c r="A4461" t="s">
        <v>62</v>
      </c>
      <c r="B4461" t="s">
        <v>539</v>
      </c>
      <c r="C4461" t="s">
        <v>61</v>
      </c>
      <c r="D4461">
        <v>1976</v>
      </c>
    </row>
    <row r="4462" spans="1:5">
      <c r="A4462" t="s">
        <v>60</v>
      </c>
      <c r="B4462" t="s">
        <v>536</v>
      </c>
      <c r="C4462" t="s">
        <v>59</v>
      </c>
      <c r="D4462">
        <v>1976</v>
      </c>
    </row>
    <row r="4463" spans="1:5">
      <c r="A4463" t="s">
        <v>58</v>
      </c>
      <c r="B4463" t="s">
        <v>539</v>
      </c>
      <c r="C4463" t="s">
        <v>57</v>
      </c>
      <c r="D4463">
        <v>1976</v>
      </c>
      <c r="E4463">
        <v>336.52740449999999</v>
      </c>
    </row>
    <row r="4464" spans="1:5">
      <c r="A4464" t="s">
        <v>56</v>
      </c>
      <c r="B4464" t="s">
        <v>536</v>
      </c>
      <c r="C4464" t="s">
        <v>55</v>
      </c>
      <c r="D4464">
        <v>1976</v>
      </c>
      <c r="E4464">
        <v>160.29989990000001</v>
      </c>
    </row>
    <row r="4465" spans="1:5">
      <c r="A4465" t="s">
        <v>54</v>
      </c>
      <c r="B4465" t="s">
        <v>536</v>
      </c>
      <c r="C4465" t="s">
        <v>53</v>
      </c>
      <c r="D4465">
        <v>1976</v>
      </c>
      <c r="E4465">
        <v>437.60396150000003</v>
      </c>
    </row>
    <row r="4466" spans="1:5">
      <c r="A4466" t="s">
        <v>52</v>
      </c>
      <c r="B4466" t="s">
        <v>539</v>
      </c>
      <c r="C4466" t="s">
        <v>51</v>
      </c>
      <c r="D4466">
        <v>1976</v>
      </c>
      <c r="E4466">
        <v>2437.8599730000001</v>
      </c>
    </row>
    <row r="4467" spans="1:5">
      <c r="A4467" t="s">
        <v>50</v>
      </c>
      <c r="B4467" t="s">
        <v>539</v>
      </c>
      <c r="C4467" t="s">
        <v>49</v>
      </c>
      <c r="D4467">
        <v>1976</v>
      </c>
      <c r="E4467">
        <v>779.67626399999995</v>
      </c>
    </row>
    <row r="4468" spans="1:5">
      <c r="A4468" t="s">
        <v>6</v>
      </c>
      <c r="B4468" t="s">
        <v>539</v>
      </c>
      <c r="C4468" t="s">
        <v>48</v>
      </c>
      <c r="D4468">
        <v>1976</v>
      </c>
      <c r="E4468">
        <v>1275.958161</v>
      </c>
    </row>
    <row r="4469" spans="1:5">
      <c r="A4469" t="s">
        <v>47</v>
      </c>
      <c r="B4469" t="s">
        <v>539</v>
      </c>
      <c r="C4469" t="s">
        <v>46</v>
      </c>
      <c r="D4469">
        <v>1976</v>
      </c>
    </row>
    <row r="4470" spans="1:5">
      <c r="A4470" t="s">
        <v>45</v>
      </c>
      <c r="B4470" t="s">
        <v>539</v>
      </c>
      <c r="C4470" t="s">
        <v>44</v>
      </c>
      <c r="D4470">
        <v>1976</v>
      </c>
    </row>
    <row r="4471" spans="1:5">
      <c r="A4471" t="s">
        <v>43</v>
      </c>
      <c r="B4471" t="s">
        <v>539</v>
      </c>
      <c r="C4471" t="s">
        <v>42</v>
      </c>
      <c r="D4471">
        <v>1976</v>
      </c>
      <c r="E4471">
        <v>219.68911019999999</v>
      </c>
    </row>
    <row r="4472" spans="1:5">
      <c r="A4472" t="s">
        <v>41</v>
      </c>
      <c r="B4472" t="s">
        <v>539</v>
      </c>
      <c r="C4472" t="s">
        <v>40</v>
      </c>
      <c r="D4472">
        <v>1976</v>
      </c>
    </row>
    <row r="4473" spans="1:5">
      <c r="A4473" t="s">
        <v>39</v>
      </c>
      <c r="B4473" t="s">
        <v>536</v>
      </c>
      <c r="C4473" t="s">
        <v>38</v>
      </c>
      <c r="D4473">
        <v>1976</v>
      </c>
      <c r="E4473">
        <v>604.09696129999998</v>
      </c>
    </row>
    <row r="4474" spans="1:5">
      <c r="A4474" t="s">
        <v>37</v>
      </c>
      <c r="B4474" t="s">
        <v>539</v>
      </c>
      <c r="C4474" t="s">
        <v>36</v>
      </c>
      <c r="D4474">
        <v>1976</v>
      </c>
      <c r="E4474">
        <v>1290.604566</v>
      </c>
    </row>
    <row r="4475" spans="1:5">
      <c r="A4475" t="s">
        <v>4</v>
      </c>
      <c r="B4475" t="s">
        <v>539</v>
      </c>
      <c r="C4475" t="s">
        <v>35</v>
      </c>
      <c r="D4475">
        <v>1976</v>
      </c>
      <c r="E4475">
        <v>8611.4018390000001</v>
      </c>
    </row>
    <row r="4476" spans="1:5">
      <c r="A4476" t="s">
        <v>34</v>
      </c>
      <c r="B4476" t="s">
        <v>539</v>
      </c>
      <c r="C4476" t="s">
        <v>33</v>
      </c>
      <c r="D4476">
        <v>1976</v>
      </c>
    </row>
    <row r="4477" spans="1:5">
      <c r="A4477" t="s">
        <v>32</v>
      </c>
      <c r="B4477" t="s">
        <v>539</v>
      </c>
      <c r="C4477" t="s">
        <v>31</v>
      </c>
      <c r="D4477">
        <v>1976</v>
      </c>
      <c r="E4477">
        <v>339.3226578</v>
      </c>
    </row>
    <row r="4478" spans="1:5">
      <c r="A4478" t="s">
        <v>30</v>
      </c>
      <c r="B4478" t="s">
        <v>539</v>
      </c>
      <c r="C4478" t="s">
        <v>29</v>
      </c>
      <c r="D4478">
        <v>1976</v>
      </c>
      <c r="E4478">
        <v>2633.8634000000002</v>
      </c>
    </row>
    <row r="4479" spans="1:5">
      <c r="A4479" t="s">
        <v>28</v>
      </c>
      <c r="B4479" t="s">
        <v>539</v>
      </c>
      <c r="C4479" t="s">
        <v>27</v>
      </c>
      <c r="D4479">
        <v>1976</v>
      </c>
    </row>
    <row r="4480" spans="1:5">
      <c r="A4480" t="s">
        <v>26</v>
      </c>
      <c r="B4480" t="s">
        <v>539</v>
      </c>
      <c r="C4480" t="s">
        <v>25</v>
      </c>
      <c r="D4480">
        <v>1976</v>
      </c>
      <c r="E4480">
        <v>4583.3333329999996</v>
      </c>
    </row>
    <row r="4481" spans="1:5">
      <c r="A4481" t="s">
        <v>3</v>
      </c>
      <c r="B4481" t="s">
        <v>539</v>
      </c>
      <c r="C4481" t="s">
        <v>24</v>
      </c>
      <c r="D4481">
        <v>1976</v>
      </c>
    </row>
    <row r="4482" spans="1:5">
      <c r="A4482" t="s">
        <v>23</v>
      </c>
      <c r="B4482" t="s">
        <v>539</v>
      </c>
      <c r="C4482" t="s">
        <v>22</v>
      </c>
      <c r="D4482">
        <v>1976</v>
      </c>
    </row>
    <row r="4483" spans="1:5">
      <c r="A4483" t="s">
        <v>21</v>
      </c>
      <c r="B4483" t="s">
        <v>536</v>
      </c>
      <c r="C4483" t="s">
        <v>20</v>
      </c>
      <c r="D4483">
        <v>1976</v>
      </c>
      <c r="E4483">
        <v>1549.169185</v>
      </c>
    </row>
    <row r="4484" spans="1:5">
      <c r="A4484" t="s">
        <v>19</v>
      </c>
      <c r="B4484" t="s">
        <v>539</v>
      </c>
      <c r="C4484" t="s">
        <v>18</v>
      </c>
      <c r="D4484">
        <v>1976</v>
      </c>
    </row>
    <row r="4485" spans="1:5">
      <c r="A4485" t="s">
        <v>17</v>
      </c>
      <c r="B4485" t="s">
        <v>539</v>
      </c>
      <c r="C4485" t="s">
        <v>16</v>
      </c>
      <c r="D4485">
        <v>1976</v>
      </c>
    </row>
    <row r="4486" spans="1:5">
      <c r="A4486" t="s">
        <v>15</v>
      </c>
      <c r="B4486" t="s">
        <v>539</v>
      </c>
      <c r="C4486" t="s">
        <v>14</v>
      </c>
      <c r="D4486">
        <v>1976</v>
      </c>
    </row>
    <row r="4487" spans="1:5">
      <c r="A4487" t="s">
        <v>13</v>
      </c>
      <c r="B4487" t="s">
        <v>539</v>
      </c>
      <c r="C4487" t="s">
        <v>12</v>
      </c>
      <c r="D4487">
        <v>1976</v>
      </c>
      <c r="E4487">
        <v>1388.8476700000001</v>
      </c>
    </row>
    <row r="4488" spans="1:5">
      <c r="A4488" t="s">
        <v>11</v>
      </c>
      <c r="B4488" t="s">
        <v>539</v>
      </c>
      <c r="C4488" t="s">
        <v>10</v>
      </c>
      <c r="D4488">
        <v>1976</v>
      </c>
      <c r="E4488">
        <v>534.48107630000004</v>
      </c>
    </row>
    <row r="4489" spans="1:5">
      <c r="A4489" t="s">
        <v>9</v>
      </c>
      <c r="B4489" t="s">
        <v>539</v>
      </c>
      <c r="C4489" t="s">
        <v>8</v>
      </c>
      <c r="D4489">
        <v>1976</v>
      </c>
      <c r="E4489">
        <v>684.55400029999998</v>
      </c>
    </row>
    <row r="4490" spans="1:5">
      <c r="A4490" t="s">
        <v>528</v>
      </c>
      <c r="B4490" t="s">
        <v>539</v>
      </c>
      <c r="C4490" t="s">
        <v>527</v>
      </c>
      <c r="D4490">
        <v>1977</v>
      </c>
    </row>
    <row r="4491" spans="1:5">
      <c r="A4491" t="s">
        <v>526</v>
      </c>
      <c r="B4491" t="s">
        <v>539</v>
      </c>
      <c r="C4491" t="s">
        <v>525</v>
      </c>
      <c r="D4491">
        <v>1977</v>
      </c>
      <c r="E4491">
        <v>226.00534379999999</v>
      </c>
    </row>
    <row r="4492" spans="1:5">
      <c r="A4492" t="s">
        <v>524</v>
      </c>
      <c r="B4492" t="s">
        <v>539</v>
      </c>
      <c r="C4492" t="s">
        <v>523</v>
      </c>
      <c r="D4492">
        <v>1977</v>
      </c>
    </row>
    <row r="4493" spans="1:5">
      <c r="A4493" t="s">
        <v>522</v>
      </c>
      <c r="B4493" t="s">
        <v>539</v>
      </c>
      <c r="C4493" t="s">
        <v>521</v>
      </c>
      <c r="D4493">
        <v>1977</v>
      </c>
    </row>
    <row r="4494" spans="1:5">
      <c r="A4494" t="s">
        <v>520</v>
      </c>
      <c r="B4494" t="s">
        <v>539</v>
      </c>
      <c r="C4494" t="s">
        <v>519</v>
      </c>
      <c r="D4494">
        <v>1977</v>
      </c>
      <c r="E4494">
        <v>7751.3702160000003</v>
      </c>
    </row>
    <row r="4495" spans="1:5">
      <c r="A4495" t="s">
        <v>518</v>
      </c>
      <c r="B4495" t="s">
        <v>536</v>
      </c>
      <c r="C4495" t="s">
        <v>517</v>
      </c>
      <c r="D4495">
        <v>1977</v>
      </c>
      <c r="E4495">
        <v>1114.4003479999999</v>
      </c>
    </row>
    <row r="4496" spans="1:5">
      <c r="A4496" t="s">
        <v>516</v>
      </c>
      <c r="B4496" t="s">
        <v>539</v>
      </c>
      <c r="C4496" t="s">
        <v>515</v>
      </c>
      <c r="D4496">
        <v>1977</v>
      </c>
      <c r="E4496">
        <v>33245.8361</v>
      </c>
    </row>
    <row r="4497" spans="1:5">
      <c r="A4497" t="s">
        <v>1</v>
      </c>
      <c r="B4497" t="s">
        <v>539</v>
      </c>
      <c r="C4497" t="s">
        <v>514</v>
      </c>
      <c r="D4497">
        <v>1977</v>
      </c>
      <c r="E4497">
        <v>2112.5011730000001</v>
      </c>
    </row>
    <row r="4498" spans="1:5">
      <c r="A4498" t="s">
        <v>513</v>
      </c>
      <c r="B4498" t="s">
        <v>539</v>
      </c>
      <c r="C4498" t="s">
        <v>512</v>
      </c>
      <c r="D4498">
        <v>1977</v>
      </c>
    </row>
    <row r="4499" spans="1:5">
      <c r="A4499" t="s">
        <v>511</v>
      </c>
      <c r="B4499" t="s">
        <v>539</v>
      </c>
      <c r="C4499" t="s">
        <v>510</v>
      </c>
      <c r="D4499">
        <v>1977</v>
      </c>
    </row>
    <row r="4500" spans="1:5">
      <c r="A4500" t="s">
        <v>509</v>
      </c>
      <c r="B4500" t="s">
        <v>539</v>
      </c>
      <c r="C4500" t="s">
        <v>508</v>
      </c>
      <c r="D4500">
        <v>1977</v>
      </c>
      <c r="E4500">
        <v>1063.4201129999999</v>
      </c>
    </row>
    <row r="4501" spans="1:5">
      <c r="A4501" t="s">
        <v>507</v>
      </c>
      <c r="B4501" t="s">
        <v>539</v>
      </c>
      <c r="C4501" t="s">
        <v>506</v>
      </c>
      <c r="D4501">
        <v>1977</v>
      </c>
      <c r="E4501">
        <v>7769.5966799999997</v>
      </c>
    </row>
    <row r="4502" spans="1:5">
      <c r="A4502" t="s">
        <v>505</v>
      </c>
      <c r="B4502" t="s">
        <v>539</v>
      </c>
      <c r="C4502" t="s">
        <v>504</v>
      </c>
      <c r="D4502">
        <v>1977</v>
      </c>
      <c r="E4502">
        <v>6794.220945</v>
      </c>
    </row>
    <row r="4503" spans="1:5">
      <c r="A4503" t="s">
        <v>503</v>
      </c>
      <c r="B4503" t="s">
        <v>539</v>
      </c>
      <c r="C4503" t="s">
        <v>502</v>
      </c>
      <c r="D4503">
        <v>1977</v>
      </c>
    </row>
    <row r="4504" spans="1:5">
      <c r="A4504" t="s">
        <v>501</v>
      </c>
      <c r="B4504" t="s">
        <v>539</v>
      </c>
      <c r="C4504" t="s">
        <v>500</v>
      </c>
      <c r="D4504">
        <v>1977</v>
      </c>
      <c r="E4504">
        <v>143.28912779999999</v>
      </c>
    </row>
    <row r="4505" spans="1:5">
      <c r="A4505" t="s">
        <v>499</v>
      </c>
      <c r="B4505" t="s">
        <v>539</v>
      </c>
      <c r="C4505" t="s">
        <v>498</v>
      </c>
      <c r="D4505">
        <v>1977</v>
      </c>
      <c r="E4505">
        <v>8472.0624709999993</v>
      </c>
    </row>
    <row r="4506" spans="1:5">
      <c r="A4506" t="s">
        <v>497</v>
      </c>
      <c r="B4506" t="s">
        <v>539</v>
      </c>
      <c r="C4506" t="s">
        <v>496</v>
      </c>
      <c r="D4506">
        <v>1977</v>
      </c>
      <c r="E4506">
        <v>218.45436580000001</v>
      </c>
    </row>
    <row r="4507" spans="1:5">
      <c r="A4507" t="s">
        <v>495</v>
      </c>
      <c r="B4507" t="s">
        <v>539</v>
      </c>
      <c r="C4507" t="s">
        <v>494</v>
      </c>
      <c r="D4507">
        <v>1977</v>
      </c>
      <c r="E4507">
        <v>176.78336770000001</v>
      </c>
    </row>
    <row r="4508" spans="1:5">
      <c r="A4508" t="s">
        <v>2</v>
      </c>
      <c r="B4508" t="s">
        <v>539</v>
      </c>
      <c r="C4508" t="s">
        <v>493</v>
      </c>
      <c r="D4508">
        <v>1977</v>
      </c>
      <c r="E4508">
        <v>128.80926109999999</v>
      </c>
    </row>
    <row r="4509" spans="1:5">
      <c r="A4509" t="s">
        <v>492</v>
      </c>
      <c r="B4509" t="s">
        <v>539</v>
      </c>
      <c r="C4509" t="s">
        <v>491</v>
      </c>
      <c r="D4509">
        <v>1977</v>
      </c>
    </row>
    <row r="4510" spans="1:5">
      <c r="A4510" t="s">
        <v>490</v>
      </c>
      <c r="B4510" t="s">
        <v>539</v>
      </c>
      <c r="C4510" t="s">
        <v>489</v>
      </c>
      <c r="D4510">
        <v>1977</v>
      </c>
    </row>
    <row r="4511" spans="1:5">
      <c r="A4511" t="s">
        <v>488</v>
      </c>
      <c r="B4511" t="s">
        <v>539</v>
      </c>
      <c r="C4511" t="s">
        <v>487</v>
      </c>
      <c r="D4511">
        <v>1977</v>
      </c>
      <c r="E4511">
        <v>3617.2511930000001</v>
      </c>
    </row>
    <row r="4512" spans="1:5">
      <c r="A4512" t="s">
        <v>486</v>
      </c>
      <c r="B4512" t="s">
        <v>539</v>
      </c>
      <c r="C4512" t="s">
        <v>485</v>
      </c>
      <c r="D4512">
        <v>1977</v>
      </c>
    </row>
    <row r="4513" spans="1:5">
      <c r="A4513" t="s">
        <v>484</v>
      </c>
      <c r="B4513" t="s">
        <v>539</v>
      </c>
      <c r="C4513" t="s">
        <v>483</v>
      </c>
      <c r="D4513">
        <v>1977</v>
      </c>
    </row>
    <row r="4514" spans="1:5">
      <c r="A4514" t="s">
        <v>482</v>
      </c>
      <c r="B4514" t="s">
        <v>539</v>
      </c>
      <c r="C4514" t="s">
        <v>481</v>
      </c>
      <c r="D4514">
        <v>1977</v>
      </c>
      <c r="E4514">
        <v>858.82808109999996</v>
      </c>
    </row>
    <row r="4515" spans="1:5">
      <c r="A4515" t="s">
        <v>480</v>
      </c>
      <c r="B4515" t="s">
        <v>539</v>
      </c>
      <c r="C4515" t="s">
        <v>479</v>
      </c>
      <c r="D4515">
        <v>1977</v>
      </c>
      <c r="E4515">
        <v>8370.7865170000005</v>
      </c>
    </row>
    <row r="4516" spans="1:5">
      <c r="A4516" t="s">
        <v>478</v>
      </c>
      <c r="B4516" t="s">
        <v>539</v>
      </c>
      <c r="C4516" t="s">
        <v>477</v>
      </c>
      <c r="D4516">
        <v>1977</v>
      </c>
      <c r="E4516">
        <v>616.66707399999996</v>
      </c>
    </row>
    <row r="4517" spans="1:5">
      <c r="A4517" t="s">
        <v>476</v>
      </c>
      <c r="B4517" t="s">
        <v>539</v>
      </c>
      <c r="C4517" t="s">
        <v>475</v>
      </c>
      <c r="D4517">
        <v>1977</v>
      </c>
      <c r="E4517">
        <v>1560.8630599999999</v>
      </c>
    </row>
    <row r="4518" spans="1:5">
      <c r="A4518" t="s">
        <v>474</v>
      </c>
      <c r="B4518" t="s">
        <v>539</v>
      </c>
      <c r="C4518" t="s">
        <v>473</v>
      </c>
      <c r="D4518">
        <v>1977</v>
      </c>
    </row>
    <row r="4519" spans="1:5">
      <c r="A4519" t="s">
        <v>472</v>
      </c>
      <c r="B4519" t="s">
        <v>539</v>
      </c>
      <c r="C4519" t="s">
        <v>471</v>
      </c>
      <c r="D4519">
        <v>1977</v>
      </c>
      <c r="E4519">
        <v>9914.1238119999998</v>
      </c>
    </row>
    <row r="4520" spans="1:5">
      <c r="A4520" t="s">
        <v>470</v>
      </c>
      <c r="B4520" t="s">
        <v>539</v>
      </c>
      <c r="C4520" t="s">
        <v>469</v>
      </c>
      <c r="D4520">
        <v>1977</v>
      </c>
    </row>
    <row r="4521" spans="1:5">
      <c r="A4521" t="s">
        <v>468</v>
      </c>
      <c r="B4521" t="s">
        <v>539</v>
      </c>
      <c r="C4521" t="s">
        <v>467</v>
      </c>
      <c r="D4521">
        <v>1977</v>
      </c>
      <c r="E4521">
        <v>506.32375939999997</v>
      </c>
    </row>
    <row r="4522" spans="1:5">
      <c r="A4522" t="s">
        <v>466</v>
      </c>
      <c r="B4522" t="s">
        <v>539</v>
      </c>
      <c r="C4522" t="s">
        <v>465</v>
      </c>
      <c r="D4522">
        <v>1977</v>
      </c>
      <c r="E4522">
        <v>240.3735877</v>
      </c>
    </row>
    <row r="4523" spans="1:5">
      <c r="A4523" t="s">
        <v>464</v>
      </c>
      <c r="B4523" t="s">
        <v>539</v>
      </c>
      <c r="C4523" t="s">
        <v>463</v>
      </c>
      <c r="D4523">
        <v>1977</v>
      </c>
      <c r="E4523">
        <v>8892.7616799999996</v>
      </c>
    </row>
    <row r="4524" spans="1:5">
      <c r="A4524" t="s">
        <v>462</v>
      </c>
      <c r="B4524" t="s">
        <v>536</v>
      </c>
      <c r="C4524" t="s">
        <v>461</v>
      </c>
      <c r="D4524">
        <v>1977</v>
      </c>
    </row>
    <row r="4525" spans="1:5">
      <c r="A4525" t="s">
        <v>460</v>
      </c>
      <c r="B4525" t="s">
        <v>539</v>
      </c>
      <c r="C4525" t="s">
        <v>459</v>
      </c>
      <c r="D4525">
        <v>1977</v>
      </c>
    </row>
    <row r="4526" spans="1:5">
      <c r="A4526" t="s">
        <v>458</v>
      </c>
      <c r="B4526" t="s">
        <v>539</v>
      </c>
      <c r="C4526" t="s">
        <v>457</v>
      </c>
      <c r="D4526">
        <v>1977</v>
      </c>
    </row>
    <row r="4527" spans="1:5">
      <c r="A4527" t="s">
        <v>456</v>
      </c>
      <c r="B4527" t="s">
        <v>539</v>
      </c>
      <c r="C4527" t="s">
        <v>455</v>
      </c>
      <c r="D4527">
        <v>1977</v>
      </c>
      <c r="E4527">
        <v>1296.8929989999999</v>
      </c>
    </row>
    <row r="4528" spans="1:5">
      <c r="A4528" t="s">
        <v>454</v>
      </c>
      <c r="B4528" t="s">
        <v>539</v>
      </c>
      <c r="C4528" t="s">
        <v>453</v>
      </c>
      <c r="D4528">
        <v>1977</v>
      </c>
      <c r="E4528">
        <v>185.4228329</v>
      </c>
    </row>
    <row r="4529" spans="1:5">
      <c r="A4529" t="s">
        <v>679</v>
      </c>
      <c r="B4529" t="s">
        <v>539</v>
      </c>
      <c r="C4529" t="s">
        <v>451</v>
      </c>
      <c r="D4529">
        <v>1977</v>
      </c>
      <c r="E4529">
        <v>864.28700719999995</v>
      </c>
    </row>
    <row r="4530" spans="1:5">
      <c r="A4530" t="s">
        <v>450</v>
      </c>
      <c r="B4530" t="s">
        <v>539</v>
      </c>
      <c r="C4530" t="s">
        <v>449</v>
      </c>
      <c r="D4530">
        <v>1977</v>
      </c>
      <c r="E4530">
        <v>426.61030149999999</v>
      </c>
    </row>
    <row r="4531" spans="1:5">
      <c r="A4531" t="s">
        <v>448</v>
      </c>
      <c r="B4531" t="s">
        <v>539</v>
      </c>
      <c r="C4531" t="s">
        <v>447</v>
      </c>
      <c r="D4531">
        <v>1977</v>
      </c>
      <c r="E4531">
        <v>509.09987919999998</v>
      </c>
    </row>
    <row r="4532" spans="1:5">
      <c r="A4532" t="s">
        <v>446</v>
      </c>
      <c r="B4532" t="s">
        <v>539</v>
      </c>
      <c r="C4532" t="s">
        <v>445</v>
      </c>
      <c r="D4532">
        <v>1977</v>
      </c>
      <c r="E4532">
        <v>453.72851539999999</v>
      </c>
    </row>
    <row r="4533" spans="1:5">
      <c r="A4533" t="s">
        <v>444</v>
      </c>
      <c r="B4533" t="s">
        <v>539</v>
      </c>
      <c r="C4533" t="s">
        <v>443</v>
      </c>
      <c r="D4533">
        <v>1977</v>
      </c>
      <c r="E4533">
        <v>751.62575419999996</v>
      </c>
    </row>
    <row r="4534" spans="1:5">
      <c r="A4534" t="s">
        <v>442</v>
      </c>
      <c r="B4534" t="s">
        <v>539</v>
      </c>
      <c r="C4534" t="s">
        <v>441</v>
      </c>
      <c r="D4534">
        <v>1977</v>
      </c>
    </row>
    <row r="4535" spans="1:5">
      <c r="A4535" t="s">
        <v>440</v>
      </c>
      <c r="B4535" t="s">
        <v>539</v>
      </c>
      <c r="C4535" t="s">
        <v>439</v>
      </c>
      <c r="D4535">
        <v>1977</v>
      </c>
    </row>
    <row r="4536" spans="1:5">
      <c r="A4536" t="s">
        <v>438</v>
      </c>
      <c r="B4536" t="s">
        <v>539</v>
      </c>
      <c r="C4536" t="s">
        <v>437</v>
      </c>
      <c r="D4536">
        <v>1977</v>
      </c>
      <c r="E4536">
        <v>1391.6710700000001</v>
      </c>
    </row>
    <row r="4537" spans="1:5">
      <c r="A4537" t="s">
        <v>436</v>
      </c>
      <c r="B4537" t="s">
        <v>536</v>
      </c>
      <c r="C4537" t="s">
        <v>435</v>
      </c>
      <c r="D4537">
        <v>1977</v>
      </c>
      <c r="E4537">
        <v>1764.4623650000001</v>
      </c>
    </row>
    <row r="4538" spans="1:5">
      <c r="A4538" t="s">
        <v>434</v>
      </c>
      <c r="B4538" t="s">
        <v>539</v>
      </c>
      <c r="C4538" t="s">
        <v>433</v>
      </c>
      <c r="D4538">
        <v>1977</v>
      </c>
      <c r="E4538">
        <v>1474.48163</v>
      </c>
    </row>
    <row r="4539" spans="1:5">
      <c r="A4539" t="s">
        <v>432</v>
      </c>
      <c r="B4539" t="s">
        <v>539</v>
      </c>
      <c r="C4539" t="s">
        <v>431</v>
      </c>
      <c r="D4539">
        <v>1977</v>
      </c>
    </row>
    <row r="4540" spans="1:5">
      <c r="A4540" t="s">
        <v>430</v>
      </c>
      <c r="B4540" t="s">
        <v>539</v>
      </c>
      <c r="C4540" t="s">
        <v>429</v>
      </c>
      <c r="D4540">
        <v>1977</v>
      </c>
    </row>
    <row r="4541" spans="1:5">
      <c r="A4541" t="s">
        <v>428</v>
      </c>
      <c r="B4541" t="s">
        <v>539</v>
      </c>
      <c r="C4541" t="s">
        <v>427</v>
      </c>
      <c r="D4541">
        <v>1977</v>
      </c>
      <c r="E4541">
        <v>1476.2715430000001</v>
      </c>
    </row>
    <row r="4542" spans="1:5">
      <c r="A4542" t="s">
        <v>426</v>
      </c>
      <c r="B4542" t="s">
        <v>539</v>
      </c>
      <c r="C4542" t="s">
        <v>425</v>
      </c>
      <c r="D4542">
        <v>1977</v>
      </c>
    </row>
    <row r="4543" spans="1:5">
      <c r="A4543" t="s">
        <v>7</v>
      </c>
      <c r="B4543" t="s">
        <v>539</v>
      </c>
      <c r="C4543" t="s">
        <v>424</v>
      </c>
      <c r="D4543">
        <v>1977</v>
      </c>
      <c r="E4543">
        <v>7653.8847109999997</v>
      </c>
    </row>
    <row r="4544" spans="1:5">
      <c r="A4544" t="s">
        <v>423</v>
      </c>
      <c r="B4544" t="s">
        <v>539</v>
      </c>
      <c r="C4544" t="s">
        <v>422</v>
      </c>
      <c r="D4544">
        <v>1977</v>
      </c>
    </row>
    <row r="4545" spans="1:5">
      <c r="A4545" t="s">
        <v>421</v>
      </c>
      <c r="B4545" t="s">
        <v>539</v>
      </c>
      <c r="C4545" t="s">
        <v>420</v>
      </c>
      <c r="D4545">
        <v>1977</v>
      </c>
      <c r="E4545">
        <v>495.43488539999998</v>
      </c>
    </row>
    <row r="4546" spans="1:5">
      <c r="A4546" t="s">
        <v>419</v>
      </c>
      <c r="B4546" t="s">
        <v>539</v>
      </c>
      <c r="C4546" t="s">
        <v>418</v>
      </c>
      <c r="D4546">
        <v>1977</v>
      </c>
      <c r="E4546">
        <v>9783.8408579999996</v>
      </c>
    </row>
    <row r="4547" spans="1:5">
      <c r="A4547" t="s">
        <v>417</v>
      </c>
      <c r="B4547" t="s">
        <v>539</v>
      </c>
      <c r="C4547" t="s">
        <v>416</v>
      </c>
      <c r="D4547">
        <v>1977</v>
      </c>
      <c r="E4547">
        <v>847.60063309999998</v>
      </c>
    </row>
    <row r="4548" spans="1:5">
      <c r="A4548" t="s">
        <v>415</v>
      </c>
      <c r="B4548" t="s">
        <v>539</v>
      </c>
      <c r="C4548" t="s">
        <v>414</v>
      </c>
      <c r="D4548">
        <v>1977</v>
      </c>
      <c r="E4548">
        <v>1185.5106350000001</v>
      </c>
    </row>
    <row r="4549" spans="1:5">
      <c r="A4549" t="s">
        <v>413</v>
      </c>
      <c r="B4549" t="s">
        <v>536</v>
      </c>
      <c r="C4549" t="s">
        <v>412</v>
      </c>
      <c r="D4549">
        <v>1977</v>
      </c>
      <c r="E4549">
        <v>223.35576549999999</v>
      </c>
    </row>
    <row r="4550" spans="1:5">
      <c r="A4550" t="s">
        <v>411</v>
      </c>
      <c r="B4550" t="s">
        <v>536</v>
      </c>
      <c r="C4550" t="s">
        <v>410</v>
      </c>
      <c r="D4550">
        <v>1977</v>
      </c>
      <c r="E4550">
        <v>525.25214979999998</v>
      </c>
    </row>
    <row r="4551" spans="1:5">
      <c r="A4551" t="s">
        <v>409</v>
      </c>
      <c r="B4551" t="s">
        <v>536</v>
      </c>
      <c r="C4551" t="s">
        <v>408</v>
      </c>
      <c r="D4551">
        <v>1977</v>
      </c>
      <c r="E4551">
        <v>819.54226749999998</v>
      </c>
    </row>
    <row r="4552" spans="1:5">
      <c r="A4552" t="s">
        <v>407</v>
      </c>
      <c r="B4552" t="s">
        <v>536</v>
      </c>
      <c r="C4552" t="s">
        <v>406</v>
      </c>
      <c r="D4552">
        <v>1977</v>
      </c>
    </row>
    <row r="4553" spans="1:5">
      <c r="A4553" t="s">
        <v>405</v>
      </c>
      <c r="B4553" t="s">
        <v>536</v>
      </c>
      <c r="C4553" t="s">
        <v>404</v>
      </c>
      <c r="D4553">
        <v>1977</v>
      </c>
      <c r="E4553">
        <v>3455.9207459999998</v>
      </c>
    </row>
    <row r="4554" spans="1:5">
      <c r="A4554" t="s">
        <v>403</v>
      </c>
      <c r="B4554" t="s">
        <v>539</v>
      </c>
      <c r="C4554" t="s">
        <v>402</v>
      </c>
      <c r="D4554">
        <v>1977</v>
      </c>
      <c r="E4554">
        <v>1495.253146</v>
      </c>
    </row>
    <row r="4555" spans="1:5">
      <c r="A4555" t="s">
        <v>401</v>
      </c>
      <c r="B4555" t="s">
        <v>539</v>
      </c>
      <c r="C4555" t="s">
        <v>400</v>
      </c>
      <c r="D4555">
        <v>1977</v>
      </c>
      <c r="E4555">
        <v>356.74593179999999</v>
      </c>
    </row>
    <row r="4556" spans="1:5">
      <c r="A4556" t="s">
        <v>399</v>
      </c>
      <c r="B4556" t="s">
        <v>536</v>
      </c>
      <c r="C4556" t="s">
        <v>398</v>
      </c>
      <c r="D4556">
        <v>1977</v>
      </c>
      <c r="E4556">
        <v>5956.5816150000001</v>
      </c>
    </row>
    <row r="4557" spans="1:5">
      <c r="A4557" t="s">
        <v>397</v>
      </c>
      <c r="B4557" t="s">
        <v>539</v>
      </c>
      <c r="C4557" t="s">
        <v>396</v>
      </c>
      <c r="D4557">
        <v>1977</v>
      </c>
    </row>
    <row r="4558" spans="1:5">
      <c r="A4558" t="s">
        <v>395</v>
      </c>
      <c r="B4558" t="s">
        <v>539</v>
      </c>
      <c r="C4558" t="s">
        <v>394</v>
      </c>
      <c r="D4558">
        <v>1977</v>
      </c>
      <c r="E4558">
        <v>3617.7377590000001</v>
      </c>
    </row>
    <row r="4559" spans="1:5">
      <c r="A4559" t="s">
        <v>393</v>
      </c>
      <c r="B4559" t="s">
        <v>539</v>
      </c>
      <c r="C4559" t="s">
        <v>392</v>
      </c>
      <c r="D4559">
        <v>1977</v>
      </c>
    </row>
    <row r="4560" spans="1:5">
      <c r="A4560" t="s">
        <v>5</v>
      </c>
      <c r="B4560" t="s">
        <v>539</v>
      </c>
      <c r="C4560" t="s">
        <v>391</v>
      </c>
      <c r="D4560">
        <v>1977</v>
      </c>
    </row>
    <row r="4561" spans="1:5">
      <c r="A4561" t="s">
        <v>390</v>
      </c>
      <c r="B4561" t="s">
        <v>536</v>
      </c>
      <c r="C4561" t="s">
        <v>389</v>
      </c>
      <c r="D4561">
        <v>1977</v>
      </c>
      <c r="E4561">
        <v>4925.0383529999999</v>
      </c>
    </row>
    <row r="4562" spans="1:5">
      <c r="A4562" t="s">
        <v>388</v>
      </c>
      <c r="B4562" t="s">
        <v>536</v>
      </c>
      <c r="C4562" t="s">
        <v>387</v>
      </c>
      <c r="D4562">
        <v>1977</v>
      </c>
    </row>
    <row r="4563" spans="1:5">
      <c r="A4563" t="s">
        <v>386</v>
      </c>
      <c r="B4563" t="s">
        <v>539</v>
      </c>
      <c r="C4563" t="s">
        <v>385</v>
      </c>
      <c r="D4563">
        <v>1977</v>
      </c>
      <c r="E4563">
        <v>7074.35653</v>
      </c>
    </row>
    <row r="4564" spans="1:5">
      <c r="A4564" t="s">
        <v>384</v>
      </c>
      <c r="B4564" t="s">
        <v>539</v>
      </c>
      <c r="C4564" t="s">
        <v>383</v>
      </c>
      <c r="D4564">
        <v>1977</v>
      </c>
      <c r="E4564">
        <v>1202.7117639999999</v>
      </c>
    </row>
    <row r="4565" spans="1:5">
      <c r="A4565" t="s">
        <v>382</v>
      </c>
      <c r="B4565" t="s">
        <v>539</v>
      </c>
      <c r="C4565" t="s">
        <v>381</v>
      </c>
      <c r="D4565">
        <v>1977</v>
      </c>
      <c r="E4565">
        <v>7513.3449730000002</v>
      </c>
    </row>
    <row r="4566" spans="1:5">
      <c r="A4566" t="s">
        <v>380</v>
      </c>
      <c r="B4566" t="s">
        <v>539</v>
      </c>
      <c r="C4566" t="s">
        <v>379</v>
      </c>
      <c r="D4566">
        <v>1977</v>
      </c>
    </row>
    <row r="4567" spans="1:5">
      <c r="A4567" t="s">
        <v>378</v>
      </c>
      <c r="B4567" t="s">
        <v>539</v>
      </c>
      <c r="C4567" t="s">
        <v>377</v>
      </c>
      <c r="D4567">
        <v>1977</v>
      </c>
    </row>
    <row r="4568" spans="1:5">
      <c r="A4568" t="s">
        <v>376</v>
      </c>
      <c r="B4568" t="s">
        <v>539</v>
      </c>
      <c r="C4568" t="s">
        <v>375</v>
      </c>
      <c r="D4568">
        <v>1977</v>
      </c>
      <c r="E4568">
        <v>4138.857814</v>
      </c>
    </row>
    <row r="4569" spans="1:5">
      <c r="A4569" t="s">
        <v>374</v>
      </c>
      <c r="B4569" t="s">
        <v>539</v>
      </c>
      <c r="C4569" t="s">
        <v>373</v>
      </c>
      <c r="D4569">
        <v>1977</v>
      </c>
      <c r="E4569">
        <v>4681.4399320000002</v>
      </c>
    </row>
    <row r="4570" spans="1:5">
      <c r="A4570" t="s">
        <v>372</v>
      </c>
      <c r="B4570" t="s">
        <v>539</v>
      </c>
      <c r="C4570" t="s">
        <v>371</v>
      </c>
      <c r="D4570">
        <v>1977</v>
      </c>
    </row>
    <row r="4571" spans="1:5">
      <c r="A4571" t="s">
        <v>370</v>
      </c>
      <c r="B4571" t="s">
        <v>539</v>
      </c>
      <c r="C4571" t="s">
        <v>369</v>
      </c>
      <c r="D4571">
        <v>1977</v>
      </c>
      <c r="E4571">
        <v>312.99931320000002</v>
      </c>
    </row>
    <row r="4572" spans="1:5">
      <c r="A4572" t="s">
        <v>368</v>
      </c>
      <c r="B4572" t="s">
        <v>539</v>
      </c>
      <c r="C4572" t="s">
        <v>367</v>
      </c>
      <c r="D4572">
        <v>1977</v>
      </c>
    </row>
    <row r="4573" spans="1:5">
      <c r="A4573" t="s">
        <v>366</v>
      </c>
      <c r="B4573" t="s">
        <v>539</v>
      </c>
      <c r="C4573" t="s">
        <v>365</v>
      </c>
      <c r="D4573">
        <v>1977</v>
      </c>
    </row>
    <row r="4574" spans="1:5">
      <c r="A4574" t="s">
        <v>364</v>
      </c>
      <c r="B4574" t="s">
        <v>539</v>
      </c>
      <c r="C4574" t="s">
        <v>363</v>
      </c>
      <c r="D4574">
        <v>1977</v>
      </c>
      <c r="E4574">
        <v>250.25369520000001</v>
      </c>
    </row>
    <row r="4575" spans="1:5">
      <c r="A4575" t="s">
        <v>362</v>
      </c>
      <c r="B4575" t="s">
        <v>539</v>
      </c>
      <c r="C4575" t="s">
        <v>361</v>
      </c>
      <c r="D4575">
        <v>1977</v>
      </c>
      <c r="E4575">
        <v>146.13361639999999</v>
      </c>
    </row>
    <row r="4576" spans="1:5">
      <c r="A4576" t="s">
        <v>360</v>
      </c>
      <c r="B4576" t="s">
        <v>539</v>
      </c>
      <c r="C4576" t="s">
        <v>359</v>
      </c>
      <c r="D4576">
        <v>1977</v>
      </c>
      <c r="E4576">
        <v>421.55336770000002</v>
      </c>
    </row>
    <row r="4577" spans="1:5">
      <c r="A4577" t="s">
        <v>358</v>
      </c>
      <c r="B4577" t="s">
        <v>539</v>
      </c>
      <c r="C4577" t="s">
        <v>357</v>
      </c>
      <c r="D4577">
        <v>1977</v>
      </c>
      <c r="E4577">
        <v>3886.374253</v>
      </c>
    </row>
    <row r="4578" spans="1:5">
      <c r="A4578" t="s">
        <v>356</v>
      </c>
      <c r="B4578" t="s">
        <v>539</v>
      </c>
      <c r="C4578" t="s">
        <v>355</v>
      </c>
      <c r="D4578">
        <v>1977</v>
      </c>
      <c r="E4578">
        <v>792.76252090000003</v>
      </c>
    </row>
    <row r="4579" spans="1:5">
      <c r="A4579" t="s">
        <v>354</v>
      </c>
      <c r="B4579" t="s">
        <v>539</v>
      </c>
      <c r="C4579" t="s">
        <v>353</v>
      </c>
      <c r="D4579">
        <v>1977</v>
      </c>
      <c r="E4579">
        <v>5713.9549189999998</v>
      </c>
    </row>
    <row r="4580" spans="1:5">
      <c r="A4580" t="s">
        <v>352</v>
      </c>
      <c r="B4580" t="s">
        <v>539</v>
      </c>
      <c r="C4580" t="s">
        <v>351</v>
      </c>
      <c r="D4580">
        <v>1977</v>
      </c>
      <c r="E4580">
        <v>810.06388870000001</v>
      </c>
    </row>
    <row r="4581" spans="1:5">
      <c r="A4581" t="s">
        <v>350</v>
      </c>
      <c r="B4581" t="s">
        <v>539</v>
      </c>
      <c r="C4581" t="s">
        <v>349</v>
      </c>
      <c r="D4581">
        <v>1977</v>
      </c>
    </row>
    <row r="4582" spans="1:5">
      <c r="A4582" t="s">
        <v>348</v>
      </c>
      <c r="B4582" t="s">
        <v>539</v>
      </c>
      <c r="C4582" t="s">
        <v>347</v>
      </c>
      <c r="D4582">
        <v>1977</v>
      </c>
      <c r="E4582">
        <v>590.06537049999997</v>
      </c>
    </row>
    <row r="4583" spans="1:5">
      <c r="A4583" t="s">
        <v>346</v>
      </c>
      <c r="B4583" t="s">
        <v>536</v>
      </c>
      <c r="C4583" t="s">
        <v>345</v>
      </c>
      <c r="D4583">
        <v>1977</v>
      </c>
      <c r="E4583">
        <v>6357.4259519999996</v>
      </c>
    </row>
    <row r="4584" spans="1:5">
      <c r="A4584" t="s">
        <v>344</v>
      </c>
      <c r="B4584" t="s">
        <v>539</v>
      </c>
      <c r="C4584" t="s">
        <v>343</v>
      </c>
      <c r="D4584">
        <v>1977</v>
      </c>
      <c r="E4584">
        <v>3429.4202759999998</v>
      </c>
    </row>
    <row r="4585" spans="1:5">
      <c r="A4585" t="s">
        <v>342</v>
      </c>
      <c r="B4585" t="s">
        <v>539</v>
      </c>
      <c r="C4585" t="s">
        <v>341</v>
      </c>
      <c r="D4585">
        <v>1977</v>
      </c>
      <c r="E4585">
        <v>497.93680569999998</v>
      </c>
    </row>
    <row r="4586" spans="1:5">
      <c r="A4586" t="s">
        <v>340</v>
      </c>
      <c r="B4586" t="s">
        <v>536</v>
      </c>
      <c r="C4586" t="s">
        <v>339</v>
      </c>
      <c r="D4586">
        <v>1977</v>
      </c>
      <c r="E4586">
        <v>318.3860411</v>
      </c>
    </row>
    <row r="4587" spans="1:5">
      <c r="A4587" t="s">
        <v>338</v>
      </c>
      <c r="B4587" t="s">
        <v>539</v>
      </c>
      <c r="C4587" t="s">
        <v>337</v>
      </c>
      <c r="D4587">
        <v>1977</v>
      </c>
    </row>
    <row r="4588" spans="1:5">
      <c r="A4588" t="s">
        <v>336</v>
      </c>
      <c r="B4588" t="s">
        <v>539</v>
      </c>
      <c r="C4588" t="s">
        <v>335</v>
      </c>
      <c r="D4588">
        <v>1977</v>
      </c>
    </row>
    <row r="4589" spans="1:5">
      <c r="A4589" t="s">
        <v>334</v>
      </c>
      <c r="B4589" t="s">
        <v>539</v>
      </c>
      <c r="C4589" t="s">
        <v>333</v>
      </c>
      <c r="D4589">
        <v>1977</v>
      </c>
    </row>
    <row r="4590" spans="1:5">
      <c r="A4590" t="s">
        <v>332</v>
      </c>
      <c r="B4590" t="s">
        <v>536</v>
      </c>
      <c r="C4590" t="s">
        <v>331</v>
      </c>
      <c r="D4590">
        <v>1977</v>
      </c>
      <c r="E4590">
        <v>515.86045690000003</v>
      </c>
    </row>
    <row r="4591" spans="1:5">
      <c r="A4591" t="s">
        <v>330</v>
      </c>
      <c r="B4591" t="s">
        <v>536</v>
      </c>
      <c r="C4591" t="s">
        <v>329</v>
      </c>
      <c r="D4591">
        <v>1977</v>
      </c>
      <c r="E4591">
        <v>479.36446360000002</v>
      </c>
    </row>
    <row r="4592" spans="1:5">
      <c r="A4592" t="s">
        <v>328</v>
      </c>
      <c r="B4592" t="s">
        <v>536</v>
      </c>
      <c r="C4592" t="s">
        <v>327</v>
      </c>
      <c r="D4592">
        <v>1977</v>
      </c>
      <c r="E4592">
        <v>313.20042280000001</v>
      </c>
    </row>
    <row r="4593" spans="1:5">
      <c r="A4593" t="s">
        <v>326</v>
      </c>
      <c r="B4593" t="s">
        <v>536</v>
      </c>
      <c r="C4593" t="s">
        <v>325</v>
      </c>
      <c r="D4593">
        <v>1977</v>
      </c>
      <c r="E4593">
        <v>398.61516799999998</v>
      </c>
    </row>
    <row r="4594" spans="1:5">
      <c r="A4594" t="s">
        <v>324</v>
      </c>
      <c r="B4594" t="s">
        <v>539</v>
      </c>
      <c r="C4594" t="s">
        <v>323</v>
      </c>
      <c r="D4594">
        <v>1977</v>
      </c>
      <c r="E4594">
        <v>333.58730789999998</v>
      </c>
    </row>
    <row r="4595" spans="1:5">
      <c r="A4595" t="s">
        <v>322</v>
      </c>
      <c r="B4595" t="s">
        <v>536</v>
      </c>
      <c r="C4595" t="s">
        <v>321</v>
      </c>
      <c r="D4595">
        <v>1977</v>
      </c>
      <c r="E4595">
        <v>271.8950802</v>
      </c>
    </row>
    <row r="4596" spans="1:5">
      <c r="A4596" t="s">
        <v>320</v>
      </c>
      <c r="B4596" t="s">
        <v>539</v>
      </c>
      <c r="C4596" t="s">
        <v>319</v>
      </c>
      <c r="D4596">
        <v>1977</v>
      </c>
    </row>
    <row r="4597" spans="1:5">
      <c r="A4597" t="s">
        <v>318</v>
      </c>
      <c r="B4597" t="s">
        <v>539</v>
      </c>
      <c r="C4597" t="s">
        <v>317</v>
      </c>
      <c r="D4597">
        <v>1977</v>
      </c>
      <c r="E4597">
        <v>184.27287490000001</v>
      </c>
    </row>
    <row r="4598" spans="1:5">
      <c r="A4598" t="s">
        <v>316</v>
      </c>
      <c r="B4598" t="s">
        <v>536</v>
      </c>
      <c r="C4598" t="s">
        <v>315</v>
      </c>
      <c r="D4598">
        <v>1977</v>
      </c>
    </row>
    <row r="4599" spans="1:5">
      <c r="A4599" t="s">
        <v>314</v>
      </c>
      <c r="B4599" t="s">
        <v>539</v>
      </c>
      <c r="C4599" t="s">
        <v>313</v>
      </c>
      <c r="D4599">
        <v>1977</v>
      </c>
      <c r="E4599">
        <v>3430.4641080000001</v>
      </c>
    </row>
    <row r="4600" spans="1:5">
      <c r="A4600" t="s">
        <v>312</v>
      </c>
      <c r="B4600" t="s">
        <v>539</v>
      </c>
      <c r="C4600" t="s">
        <v>311</v>
      </c>
      <c r="D4600">
        <v>1977</v>
      </c>
      <c r="E4600">
        <v>2315.382036</v>
      </c>
    </row>
    <row r="4601" spans="1:5">
      <c r="A4601" t="s">
        <v>310</v>
      </c>
      <c r="B4601" t="s">
        <v>539</v>
      </c>
      <c r="C4601" t="s">
        <v>309</v>
      </c>
      <c r="D4601">
        <v>1977</v>
      </c>
      <c r="E4601">
        <v>1592.0285389999999</v>
      </c>
    </row>
    <row r="4602" spans="1:5">
      <c r="A4602" t="s">
        <v>308</v>
      </c>
      <c r="B4602" t="s">
        <v>539</v>
      </c>
      <c r="C4602" t="s">
        <v>307</v>
      </c>
      <c r="D4602">
        <v>1977</v>
      </c>
      <c r="E4602">
        <v>10038.542530000001</v>
      </c>
    </row>
    <row r="4603" spans="1:5">
      <c r="A4603" t="s">
        <v>306</v>
      </c>
      <c r="B4603" t="s">
        <v>539</v>
      </c>
      <c r="C4603" t="s">
        <v>305</v>
      </c>
      <c r="D4603">
        <v>1977</v>
      </c>
      <c r="E4603">
        <v>3982.8397450000002</v>
      </c>
    </row>
    <row r="4604" spans="1:5">
      <c r="A4604" t="s">
        <v>304</v>
      </c>
      <c r="B4604" t="s">
        <v>539</v>
      </c>
      <c r="C4604" t="s">
        <v>303</v>
      </c>
      <c r="D4604">
        <v>1977</v>
      </c>
      <c r="E4604">
        <v>4588.4143640000002</v>
      </c>
    </row>
    <row r="4605" spans="1:5">
      <c r="A4605" t="s">
        <v>302</v>
      </c>
      <c r="B4605" t="s">
        <v>539</v>
      </c>
      <c r="C4605" t="s">
        <v>301</v>
      </c>
      <c r="D4605">
        <v>1977</v>
      </c>
      <c r="E4605">
        <v>1561.950511</v>
      </c>
    </row>
    <row r="4606" spans="1:5">
      <c r="A4606" t="s">
        <v>300</v>
      </c>
      <c r="B4606" t="s">
        <v>539</v>
      </c>
      <c r="C4606" t="s">
        <v>299</v>
      </c>
      <c r="D4606">
        <v>1977</v>
      </c>
      <c r="E4606">
        <v>963.4367714</v>
      </c>
    </row>
    <row r="4607" spans="1:5">
      <c r="A4607" t="s">
        <v>298</v>
      </c>
      <c r="B4607" t="s">
        <v>539</v>
      </c>
      <c r="C4607" t="s">
        <v>297</v>
      </c>
      <c r="D4607">
        <v>1977</v>
      </c>
      <c r="E4607">
        <v>6303.1564939999998</v>
      </c>
    </row>
    <row r="4608" spans="1:5">
      <c r="A4608" t="s">
        <v>296</v>
      </c>
      <c r="B4608" t="s">
        <v>539</v>
      </c>
      <c r="C4608" t="s">
        <v>295</v>
      </c>
      <c r="D4608">
        <v>1977</v>
      </c>
    </row>
    <row r="4609" spans="1:5">
      <c r="A4609" t="s">
        <v>294</v>
      </c>
      <c r="B4609" t="s">
        <v>539</v>
      </c>
      <c r="C4609" t="s">
        <v>293</v>
      </c>
      <c r="D4609">
        <v>1977</v>
      </c>
      <c r="E4609">
        <v>309.35353900000001</v>
      </c>
    </row>
    <row r="4610" spans="1:5">
      <c r="A4610" t="s">
        <v>292</v>
      </c>
      <c r="B4610" t="s">
        <v>539</v>
      </c>
      <c r="C4610" t="s">
        <v>291</v>
      </c>
      <c r="D4610">
        <v>1977</v>
      </c>
    </row>
    <row r="4611" spans="1:5">
      <c r="A4611" t="s">
        <v>290</v>
      </c>
      <c r="B4611" t="s">
        <v>539</v>
      </c>
      <c r="C4611" t="s">
        <v>289</v>
      </c>
      <c r="D4611">
        <v>1977</v>
      </c>
    </row>
    <row r="4612" spans="1:5">
      <c r="A4612" t="s">
        <v>288</v>
      </c>
      <c r="B4612" t="s">
        <v>539</v>
      </c>
      <c r="C4612" t="s">
        <v>287</v>
      </c>
      <c r="D4612">
        <v>1977</v>
      </c>
      <c r="E4612">
        <v>682.06406330000004</v>
      </c>
    </row>
    <row r="4613" spans="1:5">
      <c r="A4613" t="s">
        <v>286</v>
      </c>
      <c r="B4613" t="s">
        <v>539</v>
      </c>
      <c r="C4613" t="s">
        <v>285</v>
      </c>
      <c r="D4613">
        <v>1977</v>
      </c>
      <c r="E4613">
        <v>1016.794866</v>
      </c>
    </row>
    <row r="4614" spans="1:5">
      <c r="A4614" t="s">
        <v>284</v>
      </c>
      <c r="B4614" t="s">
        <v>539</v>
      </c>
      <c r="C4614" t="s">
        <v>283</v>
      </c>
      <c r="D4614">
        <v>1977</v>
      </c>
      <c r="E4614">
        <v>1050.898003</v>
      </c>
    </row>
    <row r="4615" spans="1:5">
      <c r="A4615" t="s">
        <v>282</v>
      </c>
      <c r="B4615" t="s">
        <v>539</v>
      </c>
      <c r="C4615" t="s">
        <v>281</v>
      </c>
      <c r="D4615">
        <v>1977</v>
      </c>
      <c r="E4615">
        <v>12217.22249</v>
      </c>
    </row>
    <row r="4616" spans="1:5">
      <c r="A4616" t="s">
        <v>280</v>
      </c>
      <c r="B4616" t="s">
        <v>536</v>
      </c>
      <c r="C4616" t="s">
        <v>279</v>
      </c>
      <c r="D4616">
        <v>1977</v>
      </c>
      <c r="E4616">
        <v>1400.8762019999999</v>
      </c>
    </row>
    <row r="4617" spans="1:5">
      <c r="A4617" t="s">
        <v>278</v>
      </c>
      <c r="B4617" t="s">
        <v>539</v>
      </c>
      <c r="C4617" t="s">
        <v>277</v>
      </c>
      <c r="D4617">
        <v>1977</v>
      </c>
    </row>
    <row r="4618" spans="1:5">
      <c r="A4618" t="s">
        <v>276</v>
      </c>
      <c r="B4618" t="s">
        <v>539</v>
      </c>
      <c r="C4618" t="s">
        <v>275</v>
      </c>
      <c r="D4618">
        <v>1977</v>
      </c>
    </row>
    <row r="4619" spans="1:5">
      <c r="A4619" t="s">
        <v>274</v>
      </c>
      <c r="B4619" t="s">
        <v>539</v>
      </c>
      <c r="C4619" t="s">
        <v>273</v>
      </c>
      <c r="D4619">
        <v>1977</v>
      </c>
      <c r="E4619">
        <v>391.17402090000002</v>
      </c>
    </row>
    <row r="4620" spans="1:5">
      <c r="A4620" t="s">
        <v>272</v>
      </c>
      <c r="B4620" t="s">
        <v>539</v>
      </c>
      <c r="C4620" t="s">
        <v>271</v>
      </c>
      <c r="D4620">
        <v>1977</v>
      </c>
    </row>
    <row r="4621" spans="1:5">
      <c r="A4621" t="s">
        <v>270</v>
      </c>
      <c r="B4621" t="s">
        <v>539</v>
      </c>
      <c r="C4621" t="s">
        <v>269</v>
      </c>
      <c r="D4621">
        <v>1977</v>
      </c>
      <c r="E4621">
        <v>774.16930009999999</v>
      </c>
    </row>
    <row r="4622" spans="1:5">
      <c r="A4622" t="s">
        <v>268</v>
      </c>
      <c r="B4622" t="s">
        <v>536</v>
      </c>
      <c r="C4622" t="s">
        <v>267</v>
      </c>
      <c r="D4622">
        <v>1977</v>
      </c>
      <c r="E4622">
        <v>1425.6580939999999</v>
      </c>
    </row>
    <row r="4623" spans="1:5">
      <c r="A4623" t="s">
        <v>266</v>
      </c>
      <c r="B4623" t="s">
        <v>536</v>
      </c>
      <c r="C4623" t="s">
        <v>265</v>
      </c>
      <c r="D4623">
        <v>1977</v>
      </c>
    </row>
    <row r="4624" spans="1:5">
      <c r="A4624" t="s">
        <v>264</v>
      </c>
      <c r="B4624" t="s">
        <v>536</v>
      </c>
      <c r="C4624" t="s">
        <v>263</v>
      </c>
      <c r="D4624">
        <v>1977</v>
      </c>
    </row>
    <row r="4625" spans="1:5">
      <c r="A4625" t="s">
        <v>262</v>
      </c>
      <c r="B4625" t="s">
        <v>539</v>
      </c>
      <c r="C4625" t="s">
        <v>261</v>
      </c>
      <c r="D4625">
        <v>1977</v>
      </c>
      <c r="E4625">
        <v>12418.014579999999</v>
      </c>
    </row>
    <row r="4626" spans="1:5">
      <c r="A4626" t="s">
        <v>260</v>
      </c>
      <c r="B4626" t="s">
        <v>539</v>
      </c>
      <c r="C4626" t="s">
        <v>259</v>
      </c>
      <c r="D4626">
        <v>1977</v>
      </c>
      <c r="E4626">
        <v>294.3989085</v>
      </c>
    </row>
    <row r="4627" spans="1:5">
      <c r="A4627" t="s">
        <v>258</v>
      </c>
      <c r="B4627" t="s">
        <v>536</v>
      </c>
      <c r="C4627" t="s">
        <v>257</v>
      </c>
      <c r="D4627">
        <v>1977</v>
      </c>
      <c r="E4627">
        <v>287.73092179999998</v>
      </c>
    </row>
    <row r="4628" spans="1:5">
      <c r="A4628" t="s">
        <v>256</v>
      </c>
      <c r="B4628" t="s">
        <v>536</v>
      </c>
      <c r="C4628" t="s">
        <v>255</v>
      </c>
      <c r="D4628">
        <v>1977</v>
      </c>
      <c r="E4628">
        <v>470.88977419999998</v>
      </c>
    </row>
    <row r="4629" spans="1:5">
      <c r="A4629" t="s">
        <v>254</v>
      </c>
      <c r="B4629" t="s">
        <v>539</v>
      </c>
      <c r="C4629" t="s">
        <v>253</v>
      </c>
      <c r="D4629">
        <v>1977</v>
      </c>
      <c r="E4629">
        <v>159.652649</v>
      </c>
    </row>
    <row r="4630" spans="1:5">
      <c r="A4630" t="s">
        <v>252</v>
      </c>
      <c r="B4630" t="s">
        <v>536</v>
      </c>
      <c r="C4630" t="s">
        <v>251</v>
      </c>
      <c r="D4630">
        <v>1977</v>
      </c>
      <c r="E4630">
        <v>558.98978439999996</v>
      </c>
    </row>
    <row r="4631" spans="1:5">
      <c r="A4631" t="s">
        <v>250</v>
      </c>
      <c r="B4631" t="s">
        <v>539</v>
      </c>
      <c r="C4631" t="s">
        <v>249</v>
      </c>
      <c r="D4631">
        <v>1977</v>
      </c>
    </row>
    <row r="4632" spans="1:5">
      <c r="A4632" t="s">
        <v>248</v>
      </c>
      <c r="B4632" t="s">
        <v>539</v>
      </c>
      <c r="C4632" t="s">
        <v>247</v>
      </c>
      <c r="D4632">
        <v>1977</v>
      </c>
      <c r="E4632">
        <v>10855.98186</v>
      </c>
    </row>
    <row r="4633" spans="1:5">
      <c r="A4633" t="s">
        <v>246</v>
      </c>
      <c r="B4633" t="s">
        <v>539</v>
      </c>
      <c r="C4633" t="s">
        <v>245</v>
      </c>
      <c r="D4633">
        <v>1977</v>
      </c>
    </row>
    <row r="4634" spans="1:5">
      <c r="A4634" t="s">
        <v>244</v>
      </c>
      <c r="B4634" t="s">
        <v>539</v>
      </c>
      <c r="C4634" t="s">
        <v>243</v>
      </c>
      <c r="D4634">
        <v>1977</v>
      </c>
    </row>
    <row r="4635" spans="1:5">
      <c r="A4635" t="s">
        <v>242</v>
      </c>
      <c r="B4635" t="s">
        <v>539</v>
      </c>
      <c r="C4635" t="s">
        <v>241</v>
      </c>
      <c r="D4635">
        <v>1977</v>
      </c>
    </row>
    <row r="4636" spans="1:5">
      <c r="A4636" t="s">
        <v>240</v>
      </c>
      <c r="B4636" t="s">
        <v>539</v>
      </c>
      <c r="C4636" t="s">
        <v>239</v>
      </c>
      <c r="D4636">
        <v>1977</v>
      </c>
      <c r="E4636">
        <v>589.70010790000003</v>
      </c>
    </row>
    <row r="4637" spans="1:5">
      <c r="A4637" t="s">
        <v>238</v>
      </c>
      <c r="B4637" t="s">
        <v>539</v>
      </c>
      <c r="C4637" t="s">
        <v>237</v>
      </c>
      <c r="D4637">
        <v>1977</v>
      </c>
      <c r="E4637">
        <v>31432.869439999999</v>
      </c>
    </row>
    <row r="4638" spans="1:5">
      <c r="A4638" t="s">
        <v>236</v>
      </c>
      <c r="B4638" t="s">
        <v>539</v>
      </c>
      <c r="C4638" t="s">
        <v>235</v>
      </c>
      <c r="D4638">
        <v>1977</v>
      </c>
    </row>
    <row r="4639" spans="1:5">
      <c r="A4639" t="s">
        <v>234</v>
      </c>
      <c r="B4639" t="s">
        <v>539</v>
      </c>
      <c r="C4639" t="s">
        <v>233</v>
      </c>
      <c r="D4639">
        <v>1977</v>
      </c>
      <c r="E4639">
        <v>294.93398819999999</v>
      </c>
    </row>
    <row r="4640" spans="1:5">
      <c r="A4640" t="s">
        <v>232</v>
      </c>
      <c r="B4640" t="s">
        <v>539</v>
      </c>
      <c r="C4640" t="s">
        <v>231</v>
      </c>
      <c r="D4640">
        <v>1977</v>
      </c>
    </row>
    <row r="4641" spans="1:5">
      <c r="A4641" t="s">
        <v>230</v>
      </c>
      <c r="B4641" t="s">
        <v>536</v>
      </c>
      <c r="C4641" t="s">
        <v>229</v>
      </c>
      <c r="D4641">
        <v>1977</v>
      </c>
      <c r="E4641">
        <v>1310.339581</v>
      </c>
    </row>
    <row r="4642" spans="1:5">
      <c r="A4642" t="s">
        <v>228</v>
      </c>
      <c r="B4642" t="s">
        <v>539</v>
      </c>
      <c r="C4642" t="s">
        <v>227</v>
      </c>
      <c r="D4642">
        <v>1977</v>
      </c>
      <c r="E4642">
        <v>1271.6552810000001</v>
      </c>
    </row>
    <row r="4643" spans="1:5">
      <c r="A4643" t="s">
        <v>226</v>
      </c>
      <c r="B4643" t="s">
        <v>539</v>
      </c>
      <c r="C4643" t="s">
        <v>225</v>
      </c>
      <c r="D4643">
        <v>1977</v>
      </c>
    </row>
    <row r="4644" spans="1:5">
      <c r="A4644" t="s">
        <v>224</v>
      </c>
      <c r="B4644" t="s">
        <v>536</v>
      </c>
      <c r="C4644" t="s">
        <v>223</v>
      </c>
      <c r="D4644">
        <v>1977</v>
      </c>
      <c r="E4644">
        <v>490.97937200000001</v>
      </c>
    </row>
    <row r="4645" spans="1:5">
      <c r="A4645" t="s">
        <v>222</v>
      </c>
      <c r="B4645" t="s">
        <v>539</v>
      </c>
      <c r="C4645" t="s">
        <v>221</v>
      </c>
      <c r="D4645">
        <v>1977</v>
      </c>
    </row>
    <row r="4646" spans="1:5">
      <c r="A4646" t="s">
        <v>220</v>
      </c>
      <c r="B4646" t="s">
        <v>539</v>
      </c>
      <c r="C4646" t="s">
        <v>219</v>
      </c>
      <c r="D4646">
        <v>1977</v>
      </c>
      <c r="E4646">
        <v>156.402827</v>
      </c>
    </row>
    <row r="4647" spans="1:5">
      <c r="A4647" t="s">
        <v>218</v>
      </c>
      <c r="B4647" t="s">
        <v>539</v>
      </c>
      <c r="C4647" t="s">
        <v>217</v>
      </c>
      <c r="D4647">
        <v>1977</v>
      </c>
      <c r="E4647">
        <v>2037.8973370000001</v>
      </c>
    </row>
    <row r="4648" spans="1:5">
      <c r="A4648" t="s">
        <v>216</v>
      </c>
      <c r="B4648" t="s">
        <v>539</v>
      </c>
      <c r="C4648" t="s">
        <v>215</v>
      </c>
      <c r="D4648">
        <v>1977</v>
      </c>
    </row>
    <row r="4649" spans="1:5">
      <c r="A4649" t="s">
        <v>214</v>
      </c>
      <c r="B4649" t="s">
        <v>536</v>
      </c>
      <c r="C4649" t="s">
        <v>213</v>
      </c>
      <c r="D4649">
        <v>1977</v>
      </c>
    </row>
    <row r="4650" spans="1:5">
      <c r="A4650" t="s">
        <v>212</v>
      </c>
      <c r="B4650" t="s">
        <v>539</v>
      </c>
      <c r="C4650" t="s">
        <v>211</v>
      </c>
      <c r="D4650">
        <v>1977</v>
      </c>
    </row>
    <row r="4651" spans="1:5">
      <c r="A4651" t="s">
        <v>210</v>
      </c>
      <c r="B4651" t="s">
        <v>539</v>
      </c>
      <c r="C4651" t="s">
        <v>209</v>
      </c>
      <c r="D4651">
        <v>1977</v>
      </c>
    </row>
    <row r="4652" spans="1:5">
      <c r="A4652" t="s">
        <v>208</v>
      </c>
      <c r="B4652" t="s">
        <v>539</v>
      </c>
      <c r="C4652" t="s">
        <v>207</v>
      </c>
      <c r="D4652">
        <v>1977</v>
      </c>
    </row>
    <row r="4653" spans="1:5">
      <c r="A4653" t="s">
        <v>206</v>
      </c>
      <c r="B4653" t="s">
        <v>539</v>
      </c>
      <c r="C4653" t="s">
        <v>205</v>
      </c>
      <c r="D4653">
        <v>1977</v>
      </c>
    </row>
    <row r="4654" spans="1:5">
      <c r="A4654" t="s">
        <v>204</v>
      </c>
      <c r="B4654" t="s">
        <v>539</v>
      </c>
      <c r="C4654" t="s">
        <v>203</v>
      </c>
      <c r="D4654">
        <v>1977</v>
      </c>
      <c r="E4654">
        <v>384.12786770000002</v>
      </c>
    </row>
    <row r="4655" spans="1:5">
      <c r="A4655" t="s">
        <v>202</v>
      </c>
      <c r="B4655" t="s">
        <v>539</v>
      </c>
      <c r="C4655" t="s">
        <v>201</v>
      </c>
      <c r="D4655">
        <v>1977</v>
      </c>
      <c r="E4655">
        <v>897.67041359999996</v>
      </c>
    </row>
    <row r="4656" spans="1:5">
      <c r="A4656" t="s">
        <v>200</v>
      </c>
      <c r="B4656" t="s">
        <v>539</v>
      </c>
      <c r="C4656" t="s">
        <v>199</v>
      </c>
      <c r="D4656">
        <v>1977</v>
      </c>
      <c r="E4656">
        <v>143.27161899999999</v>
      </c>
    </row>
    <row r="4657" spans="1:5">
      <c r="A4657" t="s">
        <v>198</v>
      </c>
      <c r="B4657" t="s">
        <v>539</v>
      </c>
      <c r="C4657" t="s">
        <v>197</v>
      </c>
      <c r="D4657">
        <v>1977</v>
      </c>
      <c r="E4657">
        <v>1027.2741980000001</v>
      </c>
    </row>
    <row r="4658" spans="1:5">
      <c r="A4658" t="s">
        <v>196</v>
      </c>
      <c r="B4658" t="s">
        <v>536</v>
      </c>
      <c r="C4658" t="s">
        <v>195</v>
      </c>
      <c r="D4658">
        <v>1977</v>
      </c>
      <c r="E4658">
        <v>9414.6635270000006</v>
      </c>
    </row>
    <row r="4659" spans="1:5">
      <c r="A4659" t="s">
        <v>194</v>
      </c>
      <c r="B4659" t="s">
        <v>539</v>
      </c>
      <c r="C4659" t="s">
        <v>193</v>
      </c>
      <c r="D4659">
        <v>1977</v>
      </c>
    </row>
    <row r="4660" spans="1:5">
      <c r="A4660" t="s">
        <v>192</v>
      </c>
      <c r="B4660" t="s">
        <v>539</v>
      </c>
      <c r="C4660" t="s">
        <v>191</v>
      </c>
      <c r="D4660">
        <v>1977</v>
      </c>
      <c r="E4660">
        <v>6158.946739</v>
      </c>
    </row>
    <row r="4661" spans="1:5">
      <c r="A4661" t="s">
        <v>190</v>
      </c>
      <c r="B4661" t="s">
        <v>539</v>
      </c>
      <c r="C4661" t="s">
        <v>189</v>
      </c>
      <c r="D4661">
        <v>1977</v>
      </c>
      <c r="E4661">
        <v>235.1988025</v>
      </c>
    </row>
    <row r="4662" spans="1:5">
      <c r="A4662" t="s">
        <v>188</v>
      </c>
      <c r="B4662" t="s">
        <v>539</v>
      </c>
      <c r="C4662" t="s">
        <v>187</v>
      </c>
      <c r="D4662">
        <v>1977</v>
      </c>
      <c r="E4662">
        <v>536.11509560000002</v>
      </c>
    </row>
    <row r="4663" spans="1:5">
      <c r="A4663" t="s">
        <v>186</v>
      </c>
      <c r="B4663" t="s">
        <v>539</v>
      </c>
      <c r="C4663" t="s">
        <v>185</v>
      </c>
      <c r="D4663">
        <v>1977</v>
      </c>
      <c r="E4663">
        <v>753.19542049999995</v>
      </c>
    </row>
    <row r="4664" spans="1:5">
      <c r="A4664" t="s">
        <v>184</v>
      </c>
      <c r="B4664" t="s">
        <v>539</v>
      </c>
      <c r="C4664" t="s">
        <v>183</v>
      </c>
      <c r="D4664">
        <v>1977</v>
      </c>
      <c r="E4664">
        <v>9049.812484</v>
      </c>
    </row>
    <row r="4665" spans="1:5">
      <c r="A4665" t="s">
        <v>182</v>
      </c>
      <c r="B4665" t="s">
        <v>539</v>
      </c>
      <c r="C4665" t="s">
        <v>181</v>
      </c>
      <c r="D4665">
        <v>1977</v>
      </c>
      <c r="E4665">
        <v>10266.12067</v>
      </c>
    </row>
    <row r="4666" spans="1:5">
      <c r="A4666" t="s">
        <v>180</v>
      </c>
      <c r="B4666" t="s">
        <v>539</v>
      </c>
      <c r="C4666" t="s">
        <v>179</v>
      </c>
      <c r="D4666">
        <v>1977</v>
      </c>
      <c r="E4666">
        <v>99.265703790000003</v>
      </c>
    </row>
    <row r="4667" spans="1:5">
      <c r="A4667" t="s">
        <v>178</v>
      </c>
      <c r="B4667" t="s">
        <v>539</v>
      </c>
      <c r="C4667" t="s">
        <v>177</v>
      </c>
      <c r="D4667">
        <v>1977</v>
      </c>
    </row>
    <row r="4668" spans="1:5">
      <c r="A4668" t="s">
        <v>176</v>
      </c>
      <c r="B4668" t="s">
        <v>539</v>
      </c>
      <c r="C4668" t="s">
        <v>175</v>
      </c>
      <c r="D4668">
        <v>1977</v>
      </c>
      <c r="E4668">
        <v>4950.588205</v>
      </c>
    </row>
    <row r="4669" spans="1:5">
      <c r="A4669" t="s">
        <v>174</v>
      </c>
      <c r="B4669" t="s">
        <v>536</v>
      </c>
      <c r="C4669" t="s">
        <v>173</v>
      </c>
      <c r="D4669">
        <v>1977</v>
      </c>
      <c r="E4669">
        <v>5921.2215290000004</v>
      </c>
    </row>
    <row r="4670" spans="1:5">
      <c r="A4670" t="s">
        <v>172</v>
      </c>
      <c r="B4670" t="s">
        <v>539</v>
      </c>
      <c r="C4670" t="s">
        <v>171</v>
      </c>
      <c r="D4670">
        <v>1977</v>
      </c>
      <c r="E4670">
        <v>2803.382615</v>
      </c>
    </row>
    <row r="4671" spans="1:5">
      <c r="A4671" t="s">
        <v>170</v>
      </c>
      <c r="B4671" t="s">
        <v>536</v>
      </c>
      <c r="C4671" t="s">
        <v>169</v>
      </c>
      <c r="D4671">
        <v>1977</v>
      </c>
      <c r="E4671">
        <v>1460.5691280000001</v>
      </c>
    </row>
    <row r="4672" spans="1:5">
      <c r="A4672" t="s">
        <v>168</v>
      </c>
      <c r="B4672" t="s">
        <v>539</v>
      </c>
      <c r="C4672" t="s">
        <v>167</v>
      </c>
      <c r="D4672">
        <v>1977</v>
      </c>
      <c r="E4672">
        <v>213.2045555</v>
      </c>
    </row>
    <row r="4673" spans="1:5">
      <c r="A4673" t="s">
        <v>166</v>
      </c>
      <c r="B4673" t="s">
        <v>539</v>
      </c>
      <c r="C4673" t="s">
        <v>165</v>
      </c>
      <c r="D4673">
        <v>1977</v>
      </c>
      <c r="E4673">
        <v>1489.894335</v>
      </c>
    </row>
    <row r="4674" spans="1:5">
      <c r="A4674" t="s">
        <v>164</v>
      </c>
      <c r="B4674" t="s">
        <v>539</v>
      </c>
      <c r="C4674" t="s">
        <v>163</v>
      </c>
      <c r="D4674">
        <v>1977</v>
      </c>
      <c r="E4674">
        <v>910.28532789999997</v>
      </c>
    </row>
    <row r="4675" spans="1:5">
      <c r="A4675" t="s">
        <v>162</v>
      </c>
      <c r="B4675" t="s">
        <v>539</v>
      </c>
      <c r="C4675" t="s">
        <v>161</v>
      </c>
      <c r="D4675">
        <v>1977</v>
      </c>
      <c r="E4675">
        <v>450.12499960000002</v>
      </c>
    </row>
    <row r="4676" spans="1:5">
      <c r="A4676" t="s">
        <v>160</v>
      </c>
      <c r="B4676" t="s">
        <v>539</v>
      </c>
      <c r="C4676" t="s">
        <v>159</v>
      </c>
      <c r="D4676">
        <v>1977</v>
      </c>
    </row>
    <row r="4677" spans="1:5">
      <c r="A4677" t="s">
        <v>158</v>
      </c>
      <c r="B4677" t="s">
        <v>539</v>
      </c>
      <c r="C4677" t="s">
        <v>157</v>
      </c>
      <c r="D4677">
        <v>1977</v>
      </c>
      <c r="E4677">
        <v>539.78510900000003</v>
      </c>
    </row>
    <row r="4678" spans="1:5">
      <c r="A4678" t="s">
        <v>156</v>
      </c>
      <c r="B4678" t="s">
        <v>539</v>
      </c>
      <c r="C4678" t="s">
        <v>155</v>
      </c>
      <c r="D4678">
        <v>1977</v>
      </c>
    </row>
    <row r="4679" spans="1:5">
      <c r="A4679" t="s">
        <v>154</v>
      </c>
      <c r="B4679" t="s">
        <v>536</v>
      </c>
      <c r="C4679" t="s">
        <v>153</v>
      </c>
      <c r="D4679">
        <v>1977</v>
      </c>
      <c r="E4679">
        <v>221.17739520000001</v>
      </c>
    </row>
    <row r="4680" spans="1:5">
      <c r="A4680" t="s">
        <v>152</v>
      </c>
      <c r="B4680" t="s">
        <v>539</v>
      </c>
      <c r="C4680" t="s">
        <v>151</v>
      </c>
      <c r="D4680">
        <v>1977</v>
      </c>
      <c r="E4680">
        <v>3208.7713560000002</v>
      </c>
    </row>
    <row r="4681" spans="1:5">
      <c r="A4681" t="s">
        <v>150</v>
      </c>
      <c r="B4681" t="s">
        <v>539</v>
      </c>
      <c r="C4681" t="s">
        <v>149</v>
      </c>
      <c r="D4681">
        <v>1977</v>
      </c>
    </row>
    <row r="4682" spans="1:5">
      <c r="A4682" t="s">
        <v>148</v>
      </c>
      <c r="B4682" t="s">
        <v>539</v>
      </c>
      <c r="C4682" t="s">
        <v>147</v>
      </c>
      <c r="D4682">
        <v>1977</v>
      </c>
      <c r="E4682">
        <v>2267.594372</v>
      </c>
    </row>
    <row r="4683" spans="1:5">
      <c r="A4683" t="s">
        <v>146</v>
      </c>
      <c r="B4683" t="s">
        <v>539</v>
      </c>
      <c r="C4683" t="s">
        <v>145</v>
      </c>
      <c r="D4683">
        <v>1977</v>
      </c>
      <c r="E4683">
        <v>651.48518999999999</v>
      </c>
    </row>
    <row r="4684" spans="1:5">
      <c r="A4684" t="s">
        <v>144</v>
      </c>
      <c r="B4684" t="s">
        <v>536</v>
      </c>
      <c r="C4684" t="s">
        <v>143</v>
      </c>
      <c r="D4684">
        <v>1977</v>
      </c>
    </row>
    <row r="4685" spans="1:5">
      <c r="A4685" t="s">
        <v>142</v>
      </c>
      <c r="B4685" t="s">
        <v>536</v>
      </c>
      <c r="C4685" t="s">
        <v>141</v>
      </c>
      <c r="D4685">
        <v>1977</v>
      </c>
      <c r="E4685">
        <v>878.3135125</v>
      </c>
    </row>
    <row r="4686" spans="1:5">
      <c r="A4686" t="s">
        <v>140</v>
      </c>
      <c r="B4686" t="s">
        <v>536</v>
      </c>
      <c r="C4686" t="s">
        <v>139</v>
      </c>
      <c r="D4686">
        <v>1977</v>
      </c>
      <c r="E4686">
        <v>6254.0619720000004</v>
      </c>
    </row>
    <row r="4687" spans="1:5">
      <c r="A4687" t="s">
        <v>138</v>
      </c>
      <c r="B4687" t="s">
        <v>539</v>
      </c>
      <c r="C4687" t="s">
        <v>137</v>
      </c>
      <c r="D4687">
        <v>1977</v>
      </c>
      <c r="E4687">
        <v>5712.0145419999999</v>
      </c>
    </row>
    <row r="4688" spans="1:5">
      <c r="A4688" t="s">
        <v>136</v>
      </c>
      <c r="B4688" t="s">
        <v>539</v>
      </c>
      <c r="C4688" t="s">
        <v>135</v>
      </c>
      <c r="D4688">
        <v>1977</v>
      </c>
      <c r="E4688">
        <v>19828.55013</v>
      </c>
    </row>
    <row r="4689" spans="1:5">
      <c r="A4689" t="s">
        <v>134</v>
      </c>
      <c r="B4689" t="s">
        <v>539</v>
      </c>
      <c r="C4689" t="s">
        <v>133</v>
      </c>
      <c r="D4689">
        <v>1977</v>
      </c>
    </row>
    <row r="4690" spans="1:5">
      <c r="A4690" t="s">
        <v>132</v>
      </c>
      <c r="B4690" t="s">
        <v>539</v>
      </c>
      <c r="C4690" t="s">
        <v>131</v>
      </c>
      <c r="D4690">
        <v>1977</v>
      </c>
    </row>
    <row r="4691" spans="1:5">
      <c r="A4691" t="s">
        <v>130</v>
      </c>
      <c r="B4691" t="s">
        <v>539</v>
      </c>
      <c r="C4691" t="s">
        <v>129</v>
      </c>
      <c r="D4691">
        <v>1977</v>
      </c>
      <c r="E4691">
        <v>160.65241169999999</v>
      </c>
    </row>
    <row r="4692" spans="1:5">
      <c r="A4692" t="s">
        <v>128</v>
      </c>
      <c r="B4692" t="s">
        <v>536</v>
      </c>
      <c r="C4692" t="s">
        <v>127</v>
      </c>
      <c r="D4692">
        <v>1977</v>
      </c>
      <c r="E4692">
        <v>181.0155954</v>
      </c>
    </row>
    <row r="4693" spans="1:5">
      <c r="A4693" t="s">
        <v>126</v>
      </c>
      <c r="B4693" t="s">
        <v>539</v>
      </c>
      <c r="C4693" t="s">
        <v>125</v>
      </c>
      <c r="D4693">
        <v>1977</v>
      </c>
      <c r="E4693">
        <v>9012.6116340000008</v>
      </c>
    </row>
    <row r="4694" spans="1:5">
      <c r="A4694" t="s">
        <v>124</v>
      </c>
      <c r="B4694" t="s">
        <v>539</v>
      </c>
      <c r="C4694" t="s">
        <v>123</v>
      </c>
      <c r="D4694">
        <v>1977</v>
      </c>
      <c r="E4694">
        <v>501.1829391</v>
      </c>
    </row>
    <row r="4695" spans="1:5">
      <c r="A4695" t="s">
        <v>122</v>
      </c>
      <c r="B4695" t="s">
        <v>539</v>
      </c>
      <c r="C4695" t="s">
        <v>121</v>
      </c>
      <c r="D4695">
        <v>1977</v>
      </c>
      <c r="E4695">
        <v>447.20474990000002</v>
      </c>
    </row>
    <row r="4696" spans="1:5">
      <c r="A4696" t="s">
        <v>120</v>
      </c>
      <c r="B4696" t="s">
        <v>539</v>
      </c>
      <c r="C4696" t="s">
        <v>119</v>
      </c>
      <c r="D4696">
        <v>1977</v>
      </c>
      <c r="E4696">
        <v>2845.8834489999999</v>
      </c>
    </row>
    <row r="4697" spans="1:5">
      <c r="A4697" t="s">
        <v>118</v>
      </c>
      <c r="B4697" t="s">
        <v>539</v>
      </c>
      <c r="C4697" t="s">
        <v>117</v>
      </c>
      <c r="D4697">
        <v>1977</v>
      </c>
      <c r="E4697">
        <v>447.9579837</v>
      </c>
    </row>
    <row r="4698" spans="1:5">
      <c r="A4698" t="s">
        <v>116</v>
      </c>
      <c r="B4698" t="s">
        <v>539</v>
      </c>
      <c r="C4698" t="s">
        <v>115</v>
      </c>
      <c r="D4698">
        <v>1977</v>
      </c>
      <c r="E4698">
        <v>220.67684009999999</v>
      </c>
    </row>
    <row r="4699" spans="1:5">
      <c r="A4699" t="s">
        <v>114</v>
      </c>
      <c r="B4699" t="s">
        <v>539</v>
      </c>
      <c r="C4699" t="s">
        <v>113</v>
      </c>
      <c r="D4699">
        <v>1977</v>
      </c>
      <c r="E4699">
        <v>679.36825799999997</v>
      </c>
    </row>
    <row r="4700" spans="1:5">
      <c r="A4700" t="s">
        <v>112</v>
      </c>
      <c r="B4700" t="s">
        <v>539</v>
      </c>
      <c r="C4700" t="s">
        <v>111</v>
      </c>
      <c r="D4700">
        <v>1977</v>
      </c>
    </row>
    <row r="4701" spans="1:5">
      <c r="A4701" t="s">
        <v>110</v>
      </c>
      <c r="B4701" t="s">
        <v>539</v>
      </c>
      <c r="C4701" t="s">
        <v>109</v>
      </c>
      <c r="D4701">
        <v>1977</v>
      </c>
    </row>
    <row r="4702" spans="1:5">
      <c r="A4702" t="s">
        <v>108</v>
      </c>
      <c r="B4702" t="s">
        <v>539</v>
      </c>
      <c r="C4702" t="s">
        <v>107</v>
      </c>
      <c r="D4702">
        <v>1977</v>
      </c>
    </row>
    <row r="4703" spans="1:5">
      <c r="A4703" t="s">
        <v>106</v>
      </c>
      <c r="B4703" t="s">
        <v>536</v>
      </c>
      <c r="C4703" t="s">
        <v>105</v>
      </c>
      <c r="D4703">
        <v>1977</v>
      </c>
      <c r="E4703">
        <v>468.95785740000002</v>
      </c>
    </row>
    <row r="4704" spans="1:5">
      <c r="A4704" t="s">
        <v>104</v>
      </c>
      <c r="B4704" t="s">
        <v>539</v>
      </c>
      <c r="C4704" t="s">
        <v>103</v>
      </c>
      <c r="D4704">
        <v>1977</v>
      </c>
    </row>
    <row r="4705" spans="1:5">
      <c r="A4705" t="s">
        <v>102</v>
      </c>
      <c r="B4705" t="s">
        <v>536</v>
      </c>
      <c r="C4705" t="s">
        <v>101</v>
      </c>
      <c r="D4705">
        <v>1977</v>
      </c>
      <c r="E4705">
        <v>469.03606439999999</v>
      </c>
    </row>
    <row r="4706" spans="1:5">
      <c r="A4706" t="s">
        <v>100</v>
      </c>
      <c r="B4706" t="s">
        <v>536</v>
      </c>
      <c r="C4706" t="s">
        <v>99</v>
      </c>
      <c r="D4706">
        <v>1977</v>
      </c>
      <c r="E4706">
        <v>1530.3734039999999</v>
      </c>
    </row>
    <row r="4707" spans="1:5">
      <c r="A4707" t="s">
        <v>98</v>
      </c>
      <c r="B4707" t="s">
        <v>539</v>
      </c>
      <c r="C4707" t="s">
        <v>97</v>
      </c>
      <c r="D4707">
        <v>1977</v>
      </c>
    </row>
    <row r="4708" spans="1:5">
      <c r="A4708" t="s">
        <v>96</v>
      </c>
      <c r="B4708" t="s">
        <v>539</v>
      </c>
      <c r="C4708" t="s">
        <v>95</v>
      </c>
      <c r="D4708">
        <v>1977</v>
      </c>
      <c r="E4708">
        <v>1775.411793</v>
      </c>
    </row>
    <row r="4709" spans="1:5">
      <c r="A4709" t="s">
        <v>94</v>
      </c>
      <c r="B4709" t="s">
        <v>539</v>
      </c>
      <c r="C4709" t="s">
        <v>93</v>
      </c>
      <c r="D4709">
        <v>1977</v>
      </c>
    </row>
    <row r="4710" spans="1:5">
      <c r="A4710" t="s">
        <v>92</v>
      </c>
      <c r="B4710" t="s">
        <v>539</v>
      </c>
      <c r="C4710" t="s">
        <v>91</v>
      </c>
      <c r="D4710">
        <v>1977</v>
      </c>
    </row>
    <row r="4711" spans="1:5">
      <c r="A4711" t="s">
        <v>90</v>
      </c>
      <c r="B4711" t="s">
        <v>539</v>
      </c>
      <c r="C4711" t="s">
        <v>89</v>
      </c>
      <c r="D4711">
        <v>1977</v>
      </c>
      <c r="E4711">
        <v>11287.199130000001</v>
      </c>
    </row>
    <row r="4712" spans="1:5">
      <c r="A4712" t="s">
        <v>88</v>
      </c>
      <c r="B4712" t="s">
        <v>539</v>
      </c>
      <c r="C4712" t="s">
        <v>87</v>
      </c>
      <c r="D4712">
        <v>1977</v>
      </c>
      <c r="E4712">
        <v>552.69567270000005</v>
      </c>
    </row>
    <row r="4713" spans="1:5">
      <c r="A4713" t="s">
        <v>86</v>
      </c>
      <c r="B4713" t="s">
        <v>539</v>
      </c>
      <c r="C4713" t="s">
        <v>85</v>
      </c>
      <c r="D4713">
        <v>1977</v>
      </c>
    </row>
    <row r="4714" spans="1:5">
      <c r="A4714" t="s">
        <v>84</v>
      </c>
      <c r="B4714" t="s">
        <v>539</v>
      </c>
      <c r="C4714" t="s">
        <v>83</v>
      </c>
      <c r="D4714">
        <v>1977</v>
      </c>
      <c r="E4714">
        <v>1044.3530679999999</v>
      </c>
    </row>
    <row r="4715" spans="1:5">
      <c r="A4715" t="s">
        <v>82</v>
      </c>
      <c r="B4715" t="s">
        <v>539</v>
      </c>
      <c r="C4715" t="s">
        <v>81</v>
      </c>
      <c r="D4715">
        <v>1977</v>
      </c>
      <c r="E4715">
        <v>954.76324050000005</v>
      </c>
    </row>
    <row r="4716" spans="1:5">
      <c r="A4716" t="s">
        <v>80</v>
      </c>
      <c r="B4716" t="s">
        <v>539</v>
      </c>
      <c r="C4716" t="s">
        <v>79</v>
      </c>
      <c r="D4716">
        <v>1977</v>
      </c>
    </row>
    <row r="4717" spans="1:5">
      <c r="A4717" t="s">
        <v>78</v>
      </c>
      <c r="B4717" t="s">
        <v>539</v>
      </c>
      <c r="C4717" t="s">
        <v>77</v>
      </c>
      <c r="D4717">
        <v>1977</v>
      </c>
      <c r="E4717">
        <v>219.87844029999999</v>
      </c>
    </row>
    <row r="4718" spans="1:5">
      <c r="A4718" t="s">
        <v>76</v>
      </c>
      <c r="B4718" t="s">
        <v>536</v>
      </c>
      <c r="C4718" t="s">
        <v>75</v>
      </c>
      <c r="D4718">
        <v>1977</v>
      </c>
      <c r="E4718">
        <v>225.83080430000001</v>
      </c>
    </row>
    <row r="4719" spans="1:5">
      <c r="A4719" t="s">
        <v>74</v>
      </c>
      <c r="B4719" t="s">
        <v>536</v>
      </c>
      <c r="C4719" t="s">
        <v>73</v>
      </c>
      <c r="D4719">
        <v>1977</v>
      </c>
    </row>
    <row r="4720" spans="1:5">
      <c r="A4720" t="s">
        <v>72</v>
      </c>
      <c r="B4720" t="s">
        <v>539</v>
      </c>
      <c r="C4720" t="s">
        <v>71</v>
      </c>
      <c r="D4720">
        <v>1977</v>
      </c>
      <c r="E4720">
        <v>308.68161500000002</v>
      </c>
    </row>
    <row r="4721" spans="1:5">
      <c r="A4721" t="s">
        <v>70</v>
      </c>
      <c r="B4721" t="s">
        <v>539</v>
      </c>
      <c r="C4721" t="s">
        <v>69</v>
      </c>
      <c r="D4721">
        <v>1977</v>
      </c>
      <c r="E4721">
        <v>445.31949559999998</v>
      </c>
    </row>
    <row r="4722" spans="1:5">
      <c r="A4722" t="s">
        <v>68</v>
      </c>
      <c r="B4722" t="s">
        <v>539</v>
      </c>
      <c r="C4722" t="s">
        <v>67</v>
      </c>
      <c r="D4722">
        <v>1977</v>
      </c>
    </row>
    <row r="4723" spans="1:5">
      <c r="A4723" t="s">
        <v>66</v>
      </c>
      <c r="B4723" t="s">
        <v>539</v>
      </c>
      <c r="C4723" t="s">
        <v>65</v>
      </c>
      <c r="D4723">
        <v>1977</v>
      </c>
    </row>
    <row r="4724" spans="1:5">
      <c r="A4724" t="s">
        <v>64</v>
      </c>
      <c r="B4724" t="s">
        <v>536</v>
      </c>
      <c r="C4724" t="s">
        <v>63</v>
      </c>
      <c r="D4724">
        <v>1977</v>
      </c>
      <c r="E4724">
        <v>1400.6191530000001</v>
      </c>
    </row>
    <row r="4725" spans="1:5">
      <c r="A4725" t="s">
        <v>62</v>
      </c>
      <c r="B4725" t="s">
        <v>539</v>
      </c>
      <c r="C4725" t="s">
        <v>61</v>
      </c>
      <c r="D4725">
        <v>1977</v>
      </c>
    </row>
    <row r="4726" spans="1:5">
      <c r="A4726" t="s">
        <v>60</v>
      </c>
      <c r="B4726" t="s">
        <v>536</v>
      </c>
      <c r="C4726" t="s">
        <v>59</v>
      </c>
      <c r="D4726">
        <v>1977</v>
      </c>
    </row>
    <row r="4727" spans="1:5">
      <c r="A4727" t="s">
        <v>58</v>
      </c>
      <c r="B4727" t="s">
        <v>539</v>
      </c>
      <c r="C4727" t="s">
        <v>57</v>
      </c>
      <c r="D4727">
        <v>1977</v>
      </c>
      <c r="E4727">
        <v>378.08724610000002</v>
      </c>
    </row>
    <row r="4728" spans="1:5">
      <c r="A4728" t="s">
        <v>56</v>
      </c>
      <c r="B4728" t="s">
        <v>536</v>
      </c>
      <c r="C4728" t="s">
        <v>55</v>
      </c>
      <c r="D4728">
        <v>1977</v>
      </c>
      <c r="E4728">
        <v>181.0155954</v>
      </c>
    </row>
    <row r="4729" spans="1:5">
      <c r="A4729" t="s">
        <v>54</v>
      </c>
      <c r="B4729" t="s">
        <v>536</v>
      </c>
      <c r="C4729" t="s">
        <v>53</v>
      </c>
      <c r="D4729">
        <v>1977</v>
      </c>
      <c r="E4729">
        <v>469.03606439999999</v>
      </c>
    </row>
    <row r="4730" spans="1:5">
      <c r="A4730" t="s">
        <v>52</v>
      </c>
      <c r="B4730" t="s">
        <v>539</v>
      </c>
      <c r="C4730" t="s">
        <v>51</v>
      </c>
      <c r="D4730">
        <v>1977</v>
      </c>
      <c r="E4730">
        <v>3018.642425</v>
      </c>
    </row>
    <row r="4731" spans="1:5">
      <c r="A4731" t="s">
        <v>50</v>
      </c>
      <c r="B4731" t="s">
        <v>539</v>
      </c>
      <c r="C4731" t="s">
        <v>49</v>
      </c>
      <c r="D4731">
        <v>1977</v>
      </c>
      <c r="E4731">
        <v>863.79016509999997</v>
      </c>
    </row>
    <row r="4732" spans="1:5">
      <c r="A4732" t="s">
        <v>6</v>
      </c>
      <c r="B4732" t="s">
        <v>539</v>
      </c>
      <c r="C4732" t="s">
        <v>48</v>
      </c>
      <c r="D4732">
        <v>1977</v>
      </c>
      <c r="E4732">
        <v>1427.373253</v>
      </c>
    </row>
    <row r="4733" spans="1:5">
      <c r="A4733" t="s">
        <v>47</v>
      </c>
      <c r="B4733" t="s">
        <v>539</v>
      </c>
      <c r="C4733" t="s">
        <v>46</v>
      </c>
      <c r="D4733">
        <v>1977</v>
      </c>
    </row>
    <row r="4734" spans="1:5">
      <c r="A4734" t="s">
        <v>45</v>
      </c>
      <c r="B4734" t="s">
        <v>539</v>
      </c>
      <c r="C4734" t="s">
        <v>44</v>
      </c>
      <c r="D4734">
        <v>1977</v>
      </c>
    </row>
    <row r="4735" spans="1:5">
      <c r="A4735" t="s">
        <v>43</v>
      </c>
      <c r="B4735" t="s">
        <v>539</v>
      </c>
      <c r="C4735" t="s">
        <v>42</v>
      </c>
      <c r="D4735">
        <v>1977</v>
      </c>
      <c r="E4735">
        <v>255.99377870000001</v>
      </c>
    </row>
    <row r="4736" spans="1:5">
      <c r="A4736" t="s">
        <v>41</v>
      </c>
      <c r="B4736" t="s">
        <v>539</v>
      </c>
      <c r="C4736" t="s">
        <v>40</v>
      </c>
      <c r="D4736">
        <v>1977</v>
      </c>
    </row>
    <row r="4737" spans="1:5">
      <c r="A4737" t="s">
        <v>39</v>
      </c>
      <c r="B4737" t="s">
        <v>536</v>
      </c>
      <c r="C4737" t="s">
        <v>38</v>
      </c>
      <c r="D4737">
        <v>1977</v>
      </c>
      <c r="E4737">
        <v>663.8856839</v>
      </c>
    </row>
    <row r="4738" spans="1:5">
      <c r="A4738" t="s">
        <v>37</v>
      </c>
      <c r="B4738" t="s">
        <v>539</v>
      </c>
      <c r="C4738" t="s">
        <v>36</v>
      </c>
      <c r="D4738">
        <v>1977</v>
      </c>
      <c r="E4738">
        <v>1440.152554</v>
      </c>
    </row>
    <row r="4739" spans="1:5">
      <c r="A4739" t="s">
        <v>4</v>
      </c>
      <c r="B4739" t="s">
        <v>539</v>
      </c>
      <c r="C4739" t="s">
        <v>35</v>
      </c>
      <c r="D4739">
        <v>1977</v>
      </c>
      <c r="E4739">
        <v>9471.3061720000005</v>
      </c>
    </row>
    <row r="4740" spans="1:5">
      <c r="A4740" t="s">
        <v>34</v>
      </c>
      <c r="B4740" t="s">
        <v>539</v>
      </c>
      <c r="C4740" t="s">
        <v>33</v>
      </c>
      <c r="D4740">
        <v>1977</v>
      </c>
    </row>
    <row r="4741" spans="1:5">
      <c r="A4741" t="s">
        <v>32</v>
      </c>
      <c r="B4741" t="s">
        <v>539</v>
      </c>
      <c r="C4741" t="s">
        <v>31</v>
      </c>
      <c r="D4741">
        <v>1977</v>
      </c>
      <c r="E4741">
        <v>505.41375900000003</v>
      </c>
    </row>
    <row r="4742" spans="1:5">
      <c r="A4742" t="s">
        <v>30</v>
      </c>
      <c r="B4742" t="s">
        <v>539</v>
      </c>
      <c r="C4742" t="s">
        <v>29</v>
      </c>
      <c r="D4742">
        <v>1977</v>
      </c>
      <c r="E4742">
        <v>2991.495363</v>
      </c>
    </row>
    <row r="4743" spans="1:5">
      <c r="A4743" t="s">
        <v>28</v>
      </c>
      <c r="B4743" t="s">
        <v>539</v>
      </c>
      <c r="C4743" t="s">
        <v>27</v>
      </c>
      <c r="D4743">
        <v>1977</v>
      </c>
    </row>
    <row r="4744" spans="1:5">
      <c r="A4744" t="s">
        <v>26</v>
      </c>
      <c r="B4744" t="s">
        <v>539</v>
      </c>
      <c r="C4744" t="s">
        <v>25</v>
      </c>
      <c r="D4744">
        <v>1977</v>
      </c>
      <c r="E4744">
        <v>4965.5913979999996</v>
      </c>
    </row>
    <row r="4745" spans="1:5">
      <c r="A4745" t="s">
        <v>3</v>
      </c>
      <c r="B4745" t="s">
        <v>539</v>
      </c>
      <c r="C4745" t="s">
        <v>24</v>
      </c>
      <c r="D4745">
        <v>1977</v>
      </c>
    </row>
    <row r="4746" spans="1:5">
      <c r="A4746" t="s">
        <v>23</v>
      </c>
      <c r="B4746" t="s">
        <v>539</v>
      </c>
      <c r="C4746" t="s">
        <v>22</v>
      </c>
      <c r="D4746">
        <v>1977</v>
      </c>
    </row>
    <row r="4747" spans="1:5">
      <c r="A4747" t="s">
        <v>21</v>
      </c>
      <c r="B4747" t="s">
        <v>536</v>
      </c>
      <c r="C4747" t="s">
        <v>20</v>
      </c>
      <c r="D4747">
        <v>1977</v>
      </c>
      <c r="E4747">
        <v>1722.066542</v>
      </c>
    </row>
    <row r="4748" spans="1:5">
      <c r="A4748" t="s">
        <v>19</v>
      </c>
      <c r="B4748" t="s">
        <v>539</v>
      </c>
      <c r="C4748" t="s">
        <v>18</v>
      </c>
      <c r="D4748">
        <v>1977</v>
      </c>
    </row>
    <row r="4749" spans="1:5">
      <c r="A4749" t="s">
        <v>17</v>
      </c>
      <c r="B4749" t="s">
        <v>539</v>
      </c>
      <c r="C4749" t="s">
        <v>16</v>
      </c>
      <c r="D4749">
        <v>1977</v>
      </c>
    </row>
    <row r="4750" spans="1:5">
      <c r="A4750" t="s">
        <v>15</v>
      </c>
      <c r="B4750" t="s">
        <v>539</v>
      </c>
      <c r="C4750" t="s">
        <v>14</v>
      </c>
      <c r="D4750">
        <v>1977</v>
      </c>
    </row>
    <row r="4751" spans="1:5">
      <c r="A4751" t="s">
        <v>13</v>
      </c>
      <c r="B4751" t="s">
        <v>539</v>
      </c>
      <c r="C4751" t="s">
        <v>12</v>
      </c>
      <c r="D4751">
        <v>1977</v>
      </c>
      <c r="E4751">
        <v>1505.0015820000001</v>
      </c>
    </row>
    <row r="4752" spans="1:5">
      <c r="A4752" t="s">
        <v>11</v>
      </c>
      <c r="B4752" t="s">
        <v>539</v>
      </c>
      <c r="C4752" t="s">
        <v>10</v>
      </c>
      <c r="D4752">
        <v>1977</v>
      </c>
      <c r="E4752">
        <v>466.93725080000002</v>
      </c>
    </row>
    <row r="4753" spans="1:5">
      <c r="A4753" t="s">
        <v>9</v>
      </c>
      <c r="B4753" t="s">
        <v>539</v>
      </c>
      <c r="C4753" t="s">
        <v>8</v>
      </c>
      <c r="D4753">
        <v>1977</v>
      </c>
      <c r="E4753">
        <v>671.24791200000004</v>
      </c>
    </row>
    <row r="4754" spans="1:5">
      <c r="A4754" t="s">
        <v>528</v>
      </c>
      <c r="B4754" t="s">
        <v>539</v>
      </c>
      <c r="C4754" t="s">
        <v>527</v>
      </c>
      <c r="D4754">
        <v>1978</v>
      </c>
    </row>
    <row r="4755" spans="1:5">
      <c r="A4755" t="s">
        <v>526</v>
      </c>
      <c r="B4755" t="s">
        <v>539</v>
      </c>
      <c r="C4755" t="s">
        <v>525</v>
      </c>
      <c r="D4755">
        <v>1978</v>
      </c>
      <c r="E4755">
        <v>249.28738630000001</v>
      </c>
    </row>
    <row r="4756" spans="1:5">
      <c r="A4756" t="s">
        <v>524</v>
      </c>
      <c r="B4756" t="s">
        <v>539</v>
      </c>
      <c r="C4756" t="s">
        <v>523</v>
      </c>
      <c r="D4756">
        <v>1978</v>
      </c>
    </row>
    <row r="4757" spans="1:5">
      <c r="A4757" t="s">
        <v>522</v>
      </c>
      <c r="B4757" t="s">
        <v>539</v>
      </c>
      <c r="C4757" t="s">
        <v>521</v>
      </c>
      <c r="D4757">
        <v>1978</v>
      </c>
    </row>
    <row r="4758" spans="1:5">
      <c r="A4758" t="s">
        <v>520</v>
      </c>
      <c r="B4758" t="s">
        <v>539</v>
      </c>
      <c r="C4758" t="s">
        <v>519</v>
      </c>
      <c r="D4758">
        <v>1978</v>
      </c>
      <c r="E4758">
        <v>9129.7061849999991</v>
      </c>
    </row>
    <row r="4759" spans="1:5">
      <c r="A4759" t="s">
        <v>518</v>
      </c>
      <c r="B4759" t="s">
        <v>536</v>
      </c>
      <c r="C4759" t="s">
        <v>517</v>
      </c>
      <c r="D4759">
        <v>1978</v>
      </c>
      <c r="E4759">
        <v>1182.8272939999999</v>
      </c>
    </row>
    <row r="4760" spans="1:5">
      <c r="A4760" t="s">
        <v>516</v>
      </c>
      <c r="B4760" t="s">
        <v>539</v>
      </c>
      <c r="C4760" t="s">
        <v>515</v>
      </c>
      <c r="D4760">
        <v>1978</v>
      </c>
      <c r="E4760">
        <v>27897.327089999999</v>
      </c>
    </row>
    <row r="4761" spans="1:5">
      <c r="A4761" t="s">
        <v>1</v>
      </c>
      <c r="B4761" t="s">
        <v>539</v>
      </c>
      <c r="C4761" t="s">
        <v>514</v>
      </c>
      <c r="D4761">
        <v>1978</v>
      </c>
      <c r="E4761">
        <v>2129.3137929999998</v>
      </c>
    </row>
    <row r="4762" spans="1:5">
      <c r="A4762" t="s">
        <v>513</v>
      </c>
      <c r="B4762" t="s">
        <v>539</v>
      </c>
      <c r="C4762" t="s">
        <v>512</v>
      </c>
      <c r="D4762">
        <v>1978</v>
      </c>
    </row>
    <row r="4763" spans="1:5">
      <c r="A4763" t="s">
        <v>511</v>
      </c>
      <c r="B4763" t="s">
        <v>539</v>
      </c>
      <c r="C4763" t="s">
        <v>510</v>
      </c>
      <c r="D4763">
        <v>1978</v>
      </c>
    </row>
    <row r="4764" spans="1:5">
      <c r="A4764" t="s">
        <v>509</v>
      </c>
      <c r="B4764" t="s">
        <v>539</v>
      </c>
      <c r="C4764" t="s">
        <v>508</v>
      </c>
      <c r="D4764">
        <v>1978</v>
      </c>
      <c r="E4764">
        <v>1198.507083</v>
      </c>
    </row>
    <row r="4765" spans="1:5">
      <c r="A4765" t="s">
        <v>507</v>
      </c>
      <c r="B4765" t="s">
        <v>539</v>
      </c>
      <c r="C4765" t="s">
        <v>506</v>
      </c>
      <c r="D4765">
        <v>1978</v>
      </c>
      <c r="E4765">
        <v>8246.3178459999999</v>
      </c>
    </row>
    <row r="4766" spans="1:5">
      <c r="A4766" t="s">
        <v>505</v>
      </c>
      <c r="B4766" t="s">
        <v>539</v>
      </c>
      <c r="C4766" t="s">
        <v>504</v>
      </c>
      <c r="D4766">
        <v>1978</v>
      </c>
      <c r="E4766">
        <v>8185.7019710000004</v>
      </c>
    </row>
    <row r="4767" spans="1:5">
      <c r="A4767" t="s">
        <v>503</v>
      </c>
      <c r="B4767" t="s">
        <v>539</v>
      </c>
      <c r="C4767" t="s">
        <v>502</v>
      </c>
      <c r="D4767">
        <v>1978</v>
      </c>
    </row>
    <row r="4768" spans="1:5">
      <c r="A4768" t="s">
        <v>501</v>
      </c>
      <c r="B4768" t="s">
        <v>539</v>
      </c>
      <c r="C4768" t="s">
        <v>500</v>
      </c>
      <c r="D4768">
        <v>1978</v>
      </c>
      <c r="E4768">
        <v>155.91766179999999</v>
      </c>
    </row>
    <row r="4769" spans="1:5">
      <c r="A4769" t="s">
        <v>499</v>
      </c>
      <c r="B4769" t="s">
        <v>539</v>
      </c>
      <c r="C4769" t="s">
        <v>498</v>
      </c>
      <c r="D4769">
        <v>1978</v>
      </c>
      <c r="E4769">
        <v>10344.85691</v>
      </c>
    </row>
    <row r="4770" spans="1:5">
      <c r="A4770" t="s">
        <v>497</v>
      </c>
      <c r="B4770" t="s">
        <v>539</v>
      </c>
      <c r="C4770" t="s">
        <v>496</v>
      </c>
      <c r="D4770">
        <v>1978</v>
      </c>
      <c r="E4770">
        <v>263.58105760000001</v>
      </c>
    </row>
    <row r="4771" spans="1:5">
      <c r="A4771" t="s">
        <v>495</v>
      </c>
      <c r="B4771" t="s">
        <v>539</v>
      </c>
      <c r="C4771" t="s">
        <v>494</v>
      </c>
      <c r="D4771">
        <v>1978</v>
      </c>
      <c r="E4771">
        <v>225.9416525</v>
      </c>
    </row>
    <row r="4772" spans="1:5">
      <c r="A4772" t="s">
        <v>2</v>
      </c>
      <c r="B4772" t="s">
        <v>539</v>
      </c>
      <c r="C4772" t="s">
        <v>493</v>
      </c>
      <c r="D4772">
        <v>1978</v>
      </c>
      <c r="E4772">
        <v>172.41469599999999</v>
      </c>
    </row>
    <row r="4773" spans="1:5">
      <c r="A4773" t="s">
        <v>492</v>
      </c>
      <c r="B4773" t="s">
        <v>539</v>
      </c>
      <c r="C4773" t="s">
        <v>491</v>
      </c>
      <c r="D4773">
        <v>1978</v>
      </c>
    </row>
    <row r="4774" spans="1:5">
      <c r="A4774" t="s">
        <v>490</v>
      </c>
      <c r="B4774" t="s">
        <v>539</v>
      </c>
      <c r="C4774" t="s">
        <v>489</v>
      </c>
      <c r="D4774">
        <v>1978</v>
      </c>
    </row>
    <row r="4775" spans="1:5">
      <c r="A4775" t="s">
        <v>488</v>
      </c>
      <c r="B4775" t="s">
        <v>539</v>
      </c>
      <c r="C4775" t="s">
        <v>487</v>
      </c>
      <c r="D4775">
        <v>1978</v>
      </c>
      <c r="E4775">
        <v>4130.7508699999998</v>
      </c>
    </row>
    <row r="4776" spans="1:5">
      <c r="A4776" t="s">
        <v>486</v>
      </c>
      <c r="B4776" t="s">
        <v>539</v>
      </c>
      <c r="C4776" t="s">
        <v>485</v>
      </c>
      <c r="D4776">
        <v>1978</v>
      </c>
    </row>
    <row r="4777" spans="1:5">
      <c r="A4777" t="s">
        <v>484</v>
      </c>
      <c r="B4777" t="s">
        <v>539</v>
      </c>
      <c r="C4777" t="s">
        <v>483</v>
      </c>
      <c r="D4777">
        <v>1978</v>
      </c>
    </row>
    <row r="4778" spans="1:5">
      <c r="A4778" t="s">
        <v>482</v>
      </c>
      <c r="B4778" t="s">
        <v>539</v>
      </c>
      <c r="C4778" t="s">
        <v>481</v>
      </c>
      <c r="D4778">
        <v>1978</v>
      </c>
      <c r="E4778">
        <v>980.82250929999998</v>
      </c>
    </row>
    <row r="4779" spans="1:5">
      <c r="A4779" t="s">
        <v>480</v>
      </c>
      <c r="B4779" t="s">
        <v>539</v>
      </c>
      <c r="C4779" t="s">
        <v>479</v>
      </c>
      <c r="D4779">
        <v>1978</v>
      </c>
      <c r="E4779">
        <v>8876.8656719999999</v>
      </c>
    </row>
    <row r="4780" spans="1:5">
      <c r="A4780" t="s">
        <v>478</v>
      </c>
      <c r="B4780" t="s">
        <v>539</v>
      </c>
      <c r="C4780" t="s">
        <v>477</v>
      </c>
      <c r="D4780">
        <v>1978</v>
      </c>
      <c r="E4780">
        <v>702.42891729999997</v>
      </c>
    </row>
    <row r="4781" spans="1:5">
      <c r="A4781" t="s">
        <v>476</v>
      </c>
      <c r="B4781" t="s">
        <v>539</v>
      </c>
      <c r="C4781" t="s">
        <v>475</v>
      </c>
      <c r="D4781">
        <v>1978</v>
      </c>
      <c r="E4781">
        <v>1737.3675519999999</v>
      </c>
    </row>
    <row r="4782" spans="1:5">
      <c r="A4782" t="s">
        <v>474</v>
      </c>
      <c r="B4782" t="s">
        <v>539</v>
      </c>
      <c r="C4782" t="s">
        <v>473</v>
      </c>
      <c r="D4782">
        <v>1978</v>
      </c>
    </row>
    <row r="4783" spans="1:5">
      <c r="A4783" t="s">
        <v>472</v>
      </c>
      <c r="B4783" t="s">
        <v>539</v>
      </c>
      <c r="C4783" t="s">
        <v>471</v>
      </c>
      <c r="D4783">
        <v>1978</v>
      </c>
      <c r="E4783">
        <v>10711.866040000001</v>
      </c>
    </row>
    <row r="4784" spans="1:5">
      <c r="A4784" t="s">
        <v>470</v>
      </c>
      <c r="B4784" t="s">
        <v>539</v>
      </c>
      <c r="C4784" t="s">
        <v>469</v>
      </c>
      <c r="D4784">
        <v>1978</v>
      </c>
    </row>
    <row r="4785" spans="1:5">
      <c r="A4785" t="s">
        <v>468</v>
      </c>
      <c r="B4785" t="s">
        <v>539</v>
      </c>
      <c r="C4785" t="s">
        <v>467</v>
      </c>
      <c r="D4785">
        <v>1978</v>
      </c>
      <c r="E4785">
        <v>636.46643770000003</v>
      </c>
    </row>
    <row r="4786" spans="1:5">
      <c r="A4786" t="s">
        <v>466</v>
      </c>
      <c r="B4786" t="s">
        <v>539</v>
      </c>
      <c r="C4786" t="s">
        <v>465</v>
      </c>
      <c r="D4786">
        <v>1978</v>
      </c>
      <c r="E4786">
        <v>282.38122609999999</v>
      </c>
    </row>
    <row r="4787" spans="1:5">
      <c r="A4787" t="s">
        <v>464</v>
      </c>
      <c r="B4787" t="s">
        <v>539</v>
      </c>
      <c r="C4787" t="s">
        <v>463</v>
      </c>
      <c r="D4787">
        <v>1978</v>
      </c>
      <c r="E4787">
        <v>9096.0587219999998</v>
      </c>
    </row>
    <row r="4788" spans="1:5">
      <c r="A4788" t="s">
        <v>462</v>
      </c>
      <c r="B4788" t="s">
        <v>536</v>
      </c>
      <c r="C4788" t="s">
        <v>461</v>
      </c>
      <c r="D4788">
        <v>1978</v>
      </c>
    </row>
    <row r="4789" spans="1:5">
      <c r="A4789" t="s">
        <v>460</v>
      </c>
      <c r="B4789" t="s">
        <v>539</v>
      </c>
      <c r="C4789" t="s">
        <v>459</v>
      </c>
      <c r="D4789">
        <v>1978</v>
      </c>
    </row>
    <row r="4790" spans="1:5">
      <c r="A4790" t="s">
        <v>458</v>
      </c>
      <c r="B4790" t="s">
        <v>539</v>
      </c>
      <c r="C4790" t="s">
        <v>457</v>
      </c>
      <c r="D4790">
        <v>1978</v>
      </c>
    </row>
    <row r="4791" spans="1:5">
      <c r="A4791" t="s">
        <v>456</v>
      </c>
      <c r="B4791" t="s">
        <v>539</v>
      </c>
      <c r="C4791" t="s">
        <v>455</v>
      </c>
      <c r="D4791">
        <v>1978</v>
      </c>
      <c r="E4791">
        <v>1462.835161</v>
      </c>
    </row>
    <row r="4792" spans="1:5">
      <c r="A4792" t="s">
        <v>454</v>
      </c>
      <c r="B4792" t="s">
        <v>539</v>
      </c>
      <c r="C4792" t="s">
        <v>453</v>
      </c>
      <c r="D4792">
        <v>1978</v>
      </c>
      <c r="E4792">
        <v>156.39628139999999</v>
      </c>
    </row>
    <row r="4793" spans="1:5">
      <c r="A4793" t="s">
        <v>679</v>
      </c>
      <c r="B4793" t="s">
        <v>539</v>
      </c>
      <c r="C4793" t="s">
        <v>451</v>
      </c>
      <c r="D4793">
        <v>1978</v>
      </c>
      <c r="E4793">
        <v>1041.4730380000001</v>
      </c>
    </row>
    <row r="4794" spans="1:5">
      <c r="A4794" t="s">
        <v>450</v>
      </c>
      <c r="B4794" t="s">
        <v>539</v>
      </c>
      <c r="C4794" t="s">
        <v>449</v>
      </c>
      <c r="D4794">
        <v>1978</v>
      </c>
      <c r="E4794">
        <v>542.92457969999998</v>
      </c>
    </row>
    <row r="4795" spans="1:5">
      <c r="A4795" t="s">
        <v>448</v>
      </c>
      <c r="B4795" t="s">
        <v>539</v>
      </c>
      <c r="C4795" t="s">
        <v>447</v>
      </c>
      <c r="D4795">
        <v>1978</v>
      </c>
      <c r="E4795">
        <v>616.02165990000003</v>
      </c>
    </row>
    <row r="4796" spans="1:5">
      <c r="A4796" t="s">
        <v>446</v>
      </c>
      <c r="B4796" t="s">
        <v>539</v>
      </c>
      <c r="C4796" t="s">
        <v>445</v>
      </c>
      <c r="D4796">
        <v>1978</v>
      </c>
      <c r="E4796">
        <v>506.17607129999999</v>
      </c>
    </row>
    <row r="4797" spans="1:5">
      <c r="A4797" t="s">
        <v>444</v>
      </c>
      <c r="B4797" t="s">
        <v>539</v>
      </c>
      <c r="C4797" t="s">
        <v>443</v>
      </c>
      <c r="D4797">
        <v>1978</v>
      </c>
      <c r="E4797">
        <v>877.79662829999995</v>
      </c>
    </row>
    <row r="4798" spans="1:5">
      <c r="A4798" t="s">
        <v>442</v>
      </c>
      <c r="B4798" t="s">
        <v>539</v>
      </c>
      <c r="C4798" t="s">
        <v>441</v>
      </c>
      <c r="D4798">
        <v>1978</v>
      </c>
    </row>
    <row r="4799" spans="1:5">
      <c r="A4799" t="s">
        <v>440</v>
      </c>
      <c r="B4799" t="s">
        <v>539</v>
      </c>
      <c r="C4799" t="s">
        <v>439</v>
      </c>
      <c r="D4799">
        <v>1978</v>
      </c>
    </row>
    <row r="4800" spans="1:5">
      <c r="A4800" t="s">
        <v>438</v>
      </c>
      <c r="B4800" t="s">
        <v>539</v>
      </c>
      <c r="C4800" t="s">
        <v>437</v>
      </c>
      <c r="D4800">
        <v>1978</v>
      </c>
      <c r="E4800">
        <v>1554.708466</v>
      </c>
    </row>
    <row r="4801" spans="1:5">
      <c r="A4801" t="s">
        <v>436</v>
      </c>
      <c r="B4801" t="s">
        <v>536</v>
      </c>
      <c r="C4801" t="s">
        <v>435</v>
      </c>
      <c r="D4801">
        <v>1978</v>
      </c>
      <c r="E4801">
        <v>1780.6432970000001</v>
      </c>
    </row>
    <row r="4802" spans="1:5">
      <c r="A4802" t="s">
        <v>434</v>
      </c>
      <c r="B4802" t="s">
        <v>539</v>
      </c>
      <c r="C4802" t="s">
        <v>433</v>
      </c>
      <c r="D4802">
        <v>1978</v>
      </c>
      <c r="E4802">
        <v>1837.5023189999999</v>
      </c>
    </row>
    <row r="4803" spans="1:5">
      <c r="A4803" t="s">
        <v>432</v>
      </c>
      <c r="B4803" t="s">
        <v>539</v>
      </c>
      <c r="C4803" t="s">
        <v>431</v>
      </c>
      <c r="D4803">
        <v>1978</v>
      </c>
    </row>
    <row r="4804" spans="1:5">
      <c r="A4804" t="s">
        <v>430</v>
      </c>
      <c r="B4804" t="s">
        <v>539</v>
      </c>
      <c r="C4804" t="s">
        <v>429</v>
      </c>
      <c r="D4804">
        <v>1978</v>
      </c>
    </row>
    <row r="4805" spans="1:5">
      <c r="A4805" t="s">
        <v>428</v>
      </c>
      <c r="B4805" t="s">
        <v>539</v>
      </c>
      <c r="C4805" t="s">
        <v>427</v>
      </c>
      <c r="D4805">
        <v>1978</v>
      </c>
      <c r="E4805">
        <v>1929.403607</v>
      </c>
    </row>
    <row r="4806" spans="1:5">
      <c r="A4806" t="s">
        <v>426</v>
      </c>
      <c r="B4806" t="s">
        <v>539</v>
      </c>
      <c r="C4806" t="s">
        <v>425</v>
      </c>
      <c r="D4806">
        <v>1978</v>
      </c>
    </row>
    <row r="4807" spans="1:5">
      <c r="A4807" t="s">
        <v>7</v>
      </c>
      <c r="B4807" t="s">
        <v>539</v>
      </c>
      <c r="C4807" t="s">
        <v>424</v>
      </c>
      <c r="D4807">
        <v>1978</v>
      </c>
      <c r="E4807">
        <v>9446.1667849999994</v>
      </c>
    </row>
    <row r="4808" spans="1:5">
      <c r="A4808" t="s">
        <v>423</v>
      </c>
      <c r="B4808" t="s">
        <v>539</v>
      </c>
      <c r="C4808" t="s">
        <v>422</v>
      </c>
      <c r="D4808">
        <v>1978</v>
      </c>
    </row>
    <row r="4809" spans="1:5">
      <c r="A4809" t="s">
        <v>421</v>
      </c>
      <c r="B4809" t="s">
        <v>539</v>
      </c>
      <c r="C4809" t="s">
        <v>420</v>
      </c>
      <c r="D4809">
        <v>1978</v>
      </c>
      <c r="E4809">
        <v>608.42071020000003</v>
      </c>
    </row>
    <row r="4810" spans="1:5">
      <c r="A4810" t="s">
        <v>419</v>
      </c>
      <c r="B4810" t="s">
        <v>539</v>
      </c>
      <c r="C4810" t="s">
        <v>418</v>
      </c>
      <c r="D4810">
        <v>1978</v>
      </c>
      <c r="E4810">
        <v>11826.003549999999</v>
      </c>
    </row>
    <row r="4811" spans="1:5">
      <c r="A4811" t="s">
        <v>417</v>
      </c>
      <c r="B4811" t="s">
        <v>539</v>
      </c>
      <c r="C4811" t="s">
        <v>416</v>
      </c>
      <c r="D4811">
        <v>1978</v>
      </c>
      <c r="E4811">
        <v>861.25829499999998</v>
      </c>
    </row>
    <row r="4812" spans="1:5">
      <c r="A4812" t="s">
        <v>415</v>
      </c>
      <c r="B4812" t="s">
        <v>539</v>
      </c>
      <c r="C4812" t="s">
        <v>414</v>
      </c>
      <c r="D4812">
        <v>1978</v>
      </c>
      <c r="E4812">
        <v>1447.618021</v>
      </c>
    </row>
    <row r="4813" spans="1:5">
      <c r="A4813" t="s">
        <v>413</v>
      </c>
      <c r="B4813" t="s">
        <v>536</v>
      </c>
      <c r="C4813" t="s">
        <v>412</v>
      </c>
      <c r="D4813">
        <v>1978</v>
      </c>
      <c r="E4813">
        <v>212.8467449</v>
      </c>
    </row>
    <row r="4814" spans="1:5">
      <c r="A4814" t="s">
        <v>411</v>
      </c>
      <c r="B4814" t="s">
        <v>536</v>
      </c>
      <c r="C4814" t="s">
        <v>410</v>
      </c>
      <c r="D4814">
        <v>1978</v>
      </c>
      <c r="E4814">
        <v>567.61713499999996</v>
      </c>
    </row>
    <row r="4815" spans="1:5">
      <c r="A4815" t="s">
        <v>409</v>
      </c>
      <c r="B4815" t="s">
        <v>536</v>
      </c>
      <c r="C4815" t="s">
        <v>408</v>
      </c>
      <c r="D4815">
        <v>1978</v>
      </c>
      <c r="E4815">
        <v>1018.413141</v>
      </c>
    </row>
    <row r="4816" spans="1:5">
      <c r="A4816" t="s">
        <v>407</v>
      </c>
      <c r="B4816" t="s">
        <v>536</v>
      </c>
      <c r="C4816" t="s">
        <v>406</v>
      </c>
      <c r="D4816">
        <v>1978</v>
      </c>
    </row>
    <row r="4817" spans="1:5">
      <c r="A4817" t="s">
        <v>405</v>
      </c>
      <c r="B4817" t="s">
        <v>536</v>
      </c>
      <c r="C4817" t="s">
        <v>404</v>
      </c>
      <c r="D4817">
        <v>1978</v>
      </c>
      <c r="E4817">
        <v>4190.1278650000004</v>
      </c>
    </row>
    <row r="4818" spans="1:5">
      <c r="A4818" t="s">
        <v>403</v>
      </c>
      <c r="B4818" t="s">
        <v>539</v>
      </c>
      <c r="C4818" t="s">
        <v>402</v>
      </c>
      <c r="D4818">
        <v>1978</v>
      </c>
      <c r="E4818">
        <v>1574.55979</v>
      </c>
    </row>
    <row r="4819" spans="1:5">
      <c r="A4819" t="s">
        <v>401</v>
      </c>
      <c r="B4819" t="s">
        <v>539</v>
      </c>
      <c r="C4819" t="s">
        <v>400</v>
      </c>
      <c r="D4819">
        <v>1978</v>
      </c>
      <c r="E4819">
        <v>353.53009070000002</v>
      </c>
    </row>
    <row r="4820" spans="1:5">
      <c r="A4820" t="s">
        <v>399</v>
      </c>
      <c r="B4820" t="s">
        <v>536</v>
      </c>
      <c r="C4820" t="s">
        <v>398</v>
      </c>
      <c r="D4820">
        <v>1978</v>
      </c>
      <c r="E4820">
        <v>7265.6871330000004</v>
      </c>
    </row>
    <row r="4821" spans="1:5">
      <c r="A4821" t="s">
        <v>397</v>
      </c>
      <c r="B4821" t="s">
        <v>539</v>
      </c>
      <c r="C4821" t="s">
        <v>396</v>
      </c>
      <c r="D4821">
        <v>1978</v>
      </c>
    </row>
    <row r="4822" spans="1:5">
      <c r="A4822" t="s">
        <v>395</v>
      </c>
      <c r="B4822" t="s">
        <v>539</v>
      </c>
      <c r="C4822" t="s">
        <v>394</v>
      </c>
      <c r="D4822">
        <v>1978</v>
      </c>
      <c r="E4822">
        <v>4344.6067059999996</v>
      </c>
    </row>
    <row r="4823" spans="1:5">
      <c r="A4823" t="s">
        <v>393</v>
      </c>
      <c r="B4823" t="s">
        <v>539</v>
      </c>
      <c r="C4823" t="s">
        <v>392</v>
      </c>
      <c r="D4823">
        <v>1978</v>
      </c>
    </row>
    <row r="4824" spans="1:5">
      <c r="A4824" t="s">
        <v>5</v>
      </c>
      <c r="B4824" t="s">
        <v>539</v>
      </c>
      <c r="C4824" t="s">
        <v>391</v>
      </c>
      <c r="D4824">
        <v>1978</v>
      </c>
    </row>
    <row r="4825" spans="1:5">
      <c r="A4825" t="s">
        <v>390</v>
      </c>
      <c r="B4825" t="s">
        <v>536</v>
      </c>
      <c r="C4825" t="s">
        <v>389</v>
      </c>
      <c r="D4825">
        <v>1978</v>
      </c>
      <c r="E4825">
        <v>6011.9194479999996</v>
      </c>
    </row>
    <row r="4826" spans="1:5">
      <c r="A4826" t="s">
        <v>388</v>
      </c>
      <c r="B4826" t="s">
        <v>536</v>
      </c>
      <c r="C4826" t="s">
        <v>387</v>
      </c>
      <c r="D4826">
        <v>1978</v>
      </c>
    </row>
    <row r="4827" spans="1:5">
      <c r="A4827" t="s">
        <v>386</v>
      </c>
      <c r="B4827" t="s">
        <v>539</v>
      </c>
      <c r="C4827" t="s">
        <v>385</v>
      </c>
      <c r="D4827">
        <v>1978</v>
      </c>
      <c r="E4827">
        <v>7634.4824079999999</v>
      </c>
    </row>
    <row r="4828" spans="1:5">
      <c r="A4828" t="s">
        <v>384</v>
      </c>
      <c r="B4828" t="s">
        <v>539</v>
      </c>
      <c r="C4828" t="s">
        <v>383</v>
      </c>
      <c r="D4828">
        <v>1978</v>
      </c>
      <c r="E4828">
        <v>1360.8702619999999</v>
      </c>
    </row>
    <row r="4829" spans="1:5">
      <c r="A4829" t="s">
        <v>382</v>
      </c>
      <c r="B4829" t="s">
        <v>539</v>
      </c>
      <c r="C4829" t="s">
        <v>381</v>
      </c>
      <c r="D4829">
        <v>1978</v>
      </c>
      <c r="E4829">
        <v>9248.4416309999997</v>
      </c>
    </row>
    <row r="4830" spans="1:5">
      <c r="A4830" t="s">
        <v>380</v>
      </c>
      <c r="B4830" t="s">
        <v>539</v>
      </c>
      <c r="C4830" t="s">
        <v>379</v>
      </c>
      <c r="D4830">
        <v>1978</v>
      </c>
    </row>
    <row r="4831" spans="1:5">
      <c r="A4831" t="s">
        <v>378</v>
      </c>
      <c r="B4831" t="s">
        <v>539</v>
      </c>
      <c r="C4831" t="s">
        <v>377</v>
      </c>
      <c r="D4831">
        <v>1978</v>
      </c>
    </row>
    <row r="4832" spans="1:5">
      <c r="A4832" t="s">
        <v>376</v>
      </c>
      <c r="B4832" t="s">
        <v>539</v>
      </c>
      <c r="C4832" t="s">
        <v>375</v>
      </c>
      <c r="D4832">
        <v>1978</v>
      </c>
      <c r="E4832">
        <v>3439.4259499999998</v>
      </c>
    </row>
    <row r="4833" spans="1:5">
      <c r="A4833" t="s">
        <v>374</v>
      </c>
      <c r="B4833" t="s">
        <v>539</v>
      </c>
      <c r="C4833" t="s">
        <v>373</v>
      </c>
      <c r="D4833">
        <v>1978</v>
      </c>
      <c r="E4833">
        <v>5976.938169</v>
      </c>
    </row>
    <row r="4834" spans="1:5">
      <c r="A4834" t="s">
        <v>372</v>
      </c>
      <c r="B4834" t="s">
        <v>539</v>
      </c>
      <c r="C4834" t="s">
        <v>371</v>
      </c>
      <c r="D4834">
        <v>1978</v>
      </c>
    </row>
    <row r="4835" spans="1:5">
      <c r="A4835" t="s">
        <v>370</v>
      </c>
      <c r="B4835" t="s">
        <v>539</v>
      </c>
      <c r="C4835" t="s">
        <v>369</v>
      </c>
      <c r="D4835">
        <v>1978</v>
      </c>
      <c r="E4835">
        <v>353.70887310000001</v>
      </c>
    </row>
    <row r="4836" spans="1:5">
      <c r="A4836" t="s">
        <v>368</v>
      </c>
      <c r="B4836" t="s">
        <v>539</v>
      </c>
      <c r="C4836" t="s">
        <v>367</v>
      </c>
      <c r="D4836">
        <v>1978</v>
      </c>
    </row>
    <row r="4837" spans="1:5">
      <c r="A4837" t="s">
        <v>366</v>
      </c>
      <c r="B4837" t="s">
        <v>539</v>
      </c>
      <c r="C4837" t="s">
        <v>365</v>
      </c>
      <c r="D4837">
        <v>1978</v>
      </c>
    </row>
    <row r="4838" spans="1:5">
      <c r="A4838" t="s">
        <v>364</v>
      </c>
      <c r="B4838" t="s">
        <v>539</v>
      </c>
      <c r="C4838" t="s">
        <v>363</v>
      </c>
      <c r="D4838">
        <v>1978</v>
      </c>
      <c r="E4838">
        <v>302.61960579999999</v>
      </c>
    </row>
    <row r="4839" spans="1:5">
      <c r="A4839" t="s">
        <v>362</v>
      </c>
      <c r="B4839" t="s">
        <v>539</v>
      </c>
      <c r="C4839" t="s">
        <v>361</v>
      </c>
      <c r="D4839">
        <v>1978</v>
      </c>
      <c r="E4839">
        <v>155.57087720000001</v>
      </c>
    </row>
    <row r="4840" spans="1:5">
      <c r="A4840" t="s">
        <v>360</v>
      </c>
      <c r="B4840" t="s">
        <v>539</v>
      </c>
      <c r="C4840" t="s">
        <v>359</v>
      </c>
      <c r="D4840">
        <v>1978</v>
      </c>
    </row>
    <row r="4841" spans="1:5">
      <c r="A4841" t="s">
        <v>358</v>
      </c>
      <c r="B4841" t="s">
        <v>539</v>
      </c>
      <c r="C4841" t="s">
        <v>357</v>
      </c>
      <c r="D4841">
        <v>1978</v>
      </c>
      <c r="E4841">
        <v>4694.633683</v>
      </c>
    </row>
    <row r="4842" spans="1:5">
      <c r="A4842" t="s">
        <v>356</v>
      </c>
      <c r="B4842" t="s">
        <v>539</v>
      </c>
      <c r="C4842" t="s">
        <v>355</v>
      </c>
      <c r="D4842">
        <v>1978</v>
      </c>
      <c r="E4842">
        <v>991.57305020000001</v>
      </c>
    </row>
    <row r="4843" spans="1:5">
      <c r="A4843" t="s">
        <v>354</v>
      </c>
      <c r="B4843" t="s">
        <v>539</v>
      </c>
      <c r="C4843" t="s">
        <v>353</v>
      </c>
      <c r="D4843">
        <v>1978</v>
      </c>
      <c r="E4843">
        <v>7235.5497409999998</v>
      </c>
    </row>
    <row r="4844" spans="1:5">
      <c r="A4844" t="s">
        <v>352</v>
      </c>
      <c r="B4844" t="s">
        <v>539</v>
      </c>
      <c r="C4844" t="s">
        <v>351</v>
      </c>
      <c r="D4844">
        <v>1978</v>
      </c>
      <c r="E4844">
        <v>875.49502399999994</v>
      </c>
    </row>
    <row r="4845" spans="1:5">
      <c r="A4845" t="s">
        <v>350</v>
      </c>
      <c r="B4845" t="s">
        <v>539</v>
      </c>
      <c r="C4845" t="s">
        <v>349</v>
      </c>
      <c r="D4845">
        <v>1978</v>
      </c>
    </row>
    <row r="4846" spans="1:5">
      <c r="A4846" t="s">
        <v>348</v>
      </c>
      <c r="B4846" t="s">
        <v>539</v>
      </c>
      <c r="C4846" t="s">
        <v>347</v>
      </c>
      <c r="D4846">
        <v>1978</v>
      </c>
      <c r="E4846">
        <v>658.43856519999997</v>
      </c>
    </row>
    <row r="4847" spans="1:5">
      <c r="A4847" t="s">
        <v>346</v>
      </c>
      <c r="B4847" t="s">
        <v>536</v>
      </c>
      <c r="C4847" t="s">
        <v>345</v>
      </c>
      <c r="D4847">
        <v>1978</v>
      </c>
      <c r="E4847">
        <v>7551.453399</v>
      </c>
    </row>
    <row r="4848" spans="1:5">
      <c r="A4848" t="s">
        <v>344</v>
      </c>
      <c r="B4848" t="s">
        <v>539</v>
      </c>
      <c r="C4848" t="s">
        <v>343</v>
      </c>
      <c r="D4848">
        <v>1978</v>
      </c>
      <c r="E4848">
        <v>3923.9437309999998</v>
      </c>
    </row>
    <row r="4849" spans="1:5">
      <c r="A4849" t="s">
        <v>342</v>
      </c>
      <c r="B4849" t="s">
        <v>539</v>
      </c>
      <c r="C4849" t="s">
        <v>341</v>
      </c>
      <c r="D4849">
        <v>1978</v>
      </c>
      <c r="E4849">
        <v>557.96469679999996</v>
      </c>
    </row>
    <row r="4850" spans="1:5">
      <c r="A4850" t="s">
        <v>340</v>
      </c>
      <c r="B4850" t="s">
        <v>536</v>
      </c>
      <c r="C4850" t="s">
        <v>339</v>
      </c>
      <c r="D4850">
        <v>1978</v>
      </c>
      <c r="E4850">
        <v>352.27154339999998</v>
      </c>
    </row>
    <row r="4851" spans="1:5">
      <c r="A4851" t="s">
        <v>338</v>
      </c>
      <c r="B4851" t="s">
        <v>539</v>
      </c>
      <c r="C4851" t="s">
        <v>337</v>
      </c>
      <c r="D4851">
        <v>1978</v>
      </c>
    </row>
    <row r="4852" spans="1:5">
      <c r="A4852" t="s">
        <v>336</v>
      </c>
      <c r="B4852" t="s">
        <v>539</v>
      </c>
      <c r="C4852" t="s">
        <v>335</v>
      </c>
      <c r="D4852">
        <v>1978</v>
      </c>
    </row>
    <row r="4853" spans="1:5">
      <c r="A4853" t="s">
        <v>334</v>
      </c>
      <c r="B4853" t="s">
        <v>539</v>
      </c>
      <c r="C4853" t="s">
        <v>333</v>
      </c>
      <c r="D4853">
        <v>1978</v>
      </c>
    </row>
    <row r="4854" spans="1:5">
      <c r="A4854" t="s">
        <v>332</v>
      </c>
      <c r="B4854" t="s">
        <v>536</v>
      </c>
      <c r="C4854" t="s">
        <v>331</v>
      </c>
      <c r="D4854">
        <v>1978</v>
      </c>
      <c r="E4854">
        <v>546.37543430000005</v>
      </c>
    </row>
    <row r="4855" spans="1:5">
      <c r="A4855" t="s">
        <v>330</v>
      </c>
      <c r="B4855" t="s">
        <v>536</v>
      </c>
      <c r="C4855" t="s">
        <v>329</v>
      </c>
      <c r="D4855">
        <v>1978</v>
      </c>
      <c r="E4855">
        <v>509.56828539999998</v>
      </c>
    </row>
    <row r="4856" spans="1:5">
      <c r="A4856" t="s">
        <v>328</v>
      </c>
      <c r="B4856" t="s">
        <v>536</v>
      </c>
      <c r="C4856" t="s">
        <v>327</v>
      </c>
      <c r="D4856">
        <v>1978</v>
      </c>
      <c r="E4856">
        <v>343.73161040000002</v>
      </c>
    </row>
    <row r="4857" spans="1:5">
      <c r="A4857" t="s">
        <v>326</v>
      </c>
      <c r="B4857" t="s">
        <v>536</v>
      </c>
      <c r="C4857" t="s">
        <v>325</v>
      </c>
      <c r="D4857">
        <v>1978</v>
      </c>
      <c r="E4857">
        <v>418.9459425</v>
      </c>
    </row>
    <row r="4858" spans="1:5">
      <c r="A4858" t="s">
        <v>324</v>
      </c>
      <c r="B4858" t="s">
        <v>539</v>
      </c>
      <c r="C4858" t="s">
        <v>323</v>
      </c>
      <c r="D4858">
        <v>1978</v>
      </c>
      <c r="E4858">
        <v>365.80105909999997</v>
      </c>
    </row>
    <row r="4859" spans="1:5">
      <c r="A4859" t="s">
        <v>322</v>
      </c>
      <c r="B4859" t="s">
        <v>536</v>
      </c>
      <c r="C4859" t="s">
        <v>321</v>
      </c>
      <c r="D4859">
        <v>1978</v>
      </c>
      <c r="E4859">
        <v>308.83766079999998</v>
      </c>
    </row>
    <row r="4860" spans="1:5">
      <c r="A4860" t="s">
        <v>320</v>
      </c>
      <c r="B4860" t="s">
        <v>539</v>
      </c>
      <c r="C4860" t="s">
        <v>319</v>
      </c>
      <c r="D4860">
        <v>1978</v>
      </c>
    </row>
    <row r="4861" spans="1:5">
      <c r="A4861" t="s">
        <v>318</v>
      </c>
      <c r="B4861" t="s">
        <v>539</v>
      </c>
      <c r="C4861" t="s">
        <v>317</v>
      </c>
      <c r="D4861">
        <v>1978</v>
      </c>
      <c r="E4861">
        <v>203.5587046</v>
      </c>
    </row>
    <row r="4862" spans="1:5">
      <c r="A4862" t="s">
        <v>316</v>
      </c>
      <c r="B4862" t="s">
        <v>536</v>
      </c>
      <c r="C4862" t="s">
        <v>315</v>
      </c>
      <c r="D4862">
        <v>1978</v>
      </c>
    </row>
    <row r="4863" spans="1:5">
      <c r="A4863" t="s">
        <v>314</v>
      </c>
      <c r="B4863" t="s">
        <v>539</v>
      </c>
      <c r="C4863" t="s">
        <v>313</v>
      </c>
      <c r="D4863">
        <v>1978</v>
      </c>
      <c r="E4863">
        <v>4404.3402050000004</v>
      </c>
    </row>
    <row r="4864" spans="1:5">
      <c r="A4864" t="s">
        <v>312</v>
      </c>
      <c r="B4864" t="s">
        <v>539</v>
      </c>
      <c r="C4864" t="s">
        <v>311</v>
      </c>
      <c r="D4864">
        <v>1978</v>
      </c>
      <c r="E4864">
        <v>2168.1558709999999</v>
      </c>
    </row>
    <row r="4865" spans="1:5">
      <c r="A4865" t="s">
        <v>310</v>
      </c>
      <c r="B4865" t="s">
        <v>539</v>
      </c>
      <c r="C4865" t="s">
        <v>309</v>
      </c>
      <c r="D4865">
        <v>1978</v>
      </c>
      <c r="E4865">
        <v>1847.896567</v>
      </c>
    </row>
    <row r="4866" spans="1:5">
      <c r="A4866" t="s">
        <v>308</v>
      </c>
      <c r="B4866" t="s">
        <v>539</v>
      </c>
      <c r="C4866" t="s">
        <v>307</v>
      </c>
      <c r="D4866">
        <v>1978</v>
      </c>
      <c r="E4866">
        <v>11328.467650000001</v>
      </c>
    </row>
    <row r="4867" spans="1:5">
      <c r="A4867" t="s">
        <v>306</v>
      </c>
      <c r="B4867" t="s">
        <v>539</v>
      </c>
      <c r="C4867" t="s">
        <v>305</v>
      </c>
      <c r="D4867">
        <v>1978</v>
      </c>
      <c r="E4867">
        <v>3785.2702060000001</v>
      </c>
    </row>
    <row r="4868" spans="1:5">
      <c r="A4868" t="s">
        <v>304</v>
      </c>
      <c r="B4868" t="s">
        <v>539</v>
      </c>
      <c r="C4868" t="s">
        <v>303</v>
      </c>
      <c r="D4868">
        <v>1978</v>
      </c>
      <c r="E4868">
        <v>5591.9914479999998</v>
      </c>
    </row>
    <row r="4869" spans="1:5">
      <c r="A4869" t="s">
        <v>302</v>
      </c>
      <c r="B4869" t="s">
        <v>539</v>
      </c>
      <c r="C4869" t="s">
        <v>301</v>
      </c>
      <c r="D4869">
        <v>1978</v>
      </c>
      <c r="E4869">
        <v>1255.8742669999999</v>
      </c>
    </row>
    <row r="4870" spans="1:5">
      <c r="A4870" t="s">
        <v>300</v>
      </c>
      <c r="B4870" t="s">
        <v>539</v>
      </c>
      <c r="C4870" t="s">
        <v>299</v>
      </c>
      <c r="D4870">
        <v>1978</v>
      </c>
      <c r="E4870">
        <v>1164.752385</v>
      </c>
    </row>
    <row r="4871" spans="1:5">
      <c r="A4871" t="s">
        <v>298</v>
      </c>
      <c r="B4871" t="s">
        <v>539</v>
      </c>
      <c r="C4871" t="s">
        <v>297</v>
      </c>
      <c r="D4871">
        <v>1978</v>
      </c>
      <c r="E4871">
        <v>8776.4084550000007</v>
      </c>
    </row>
    <row r="4872" spans="1:5">
      <c r="A4872" t="s">
        <v>296</v>
      </c>
      <c r="B4872" t="s">
        <v>539</v>
      </c>
      <c r="C4872" t="s">
        <v>295</v>
      </c>
      <c r="D4872">
        <v>1978</v>
      </c>
    </row>
    <row r="4873" spans="1:5">
      <c r="A4873" t="s">
        <v>294</v>
      </c>
      <c r="B4873" t="s">
        <v>539</v>
      </c>
      <c r="C4873" t="s">
        <v>293</v>
      </c>
      <c r="D4873">
        <v>1978</v>
      </c>
      <c r="E4873">
        <v>351.63674279999998</v>
      </c>
    </row>
    <row r="4874" spans="1:5">
      <c r="A4874" t="s">
        <v>292</v>
      </c>
      <c r="B4874" t="s">
        <v>539</v>
      </c>
      <c r="C4874" t="s">
        <v>291</v>
      </c>
      <c r="D4874">
        <v>1978</v>
      </c>
    </row>
    <row r="4875" spans="1:5">
      <c r="A4875" t="s">
        <v>290</v>
      </c>
      <c r="B4875" t="s">
        <v>539</v>
      </c>
      <c r="C4875" t="s">
        <v>289</v>
      </c>
      <c r="D4875">
        <v>1978</v>
      </c>
    </row>
    <row r="4876" spans="1:5">
      <c r="A4876" t="s">
        <v>288</v>
      </c>
      <c r="B4876" t="s">
        <v>539</v>
      </c>
      <c r="C4876" t="s">
        <v>287</v>
      </c>
      <c r="D4876">
        <v>1978</v>
      </c>
      <c r="E4876">
        <v>784.05234510000003</v>
      </c>
    </row>
    <row r="4877" spans="1:5">
      <c r="A4877" t="s">
        <v>286</v>
      </c>
      <c r="B4877" t="s">
        <v>539</v>
      </c>
      <c r="C4877" t="s">
        <v>285</v>
      </c>
      <c r="D4877">
        <v>1978</v>
      </c>
      <c r="E4877">
        <v>1123.3875800000001</v>
      </c>
    </row>
    <row r="4878" spans="1:5">
      <c r="A4878" t="s">
        <v>284</v>
      </c>
      <c r="B4878" t="s">
        <v>539</v>
      </c>
      <c r="C4878" t="s">
        <v>283</v>
      </c>
      <c r="D4878">
        <v>1978</v>
      </c>
      <c r="E4878">
        <v>1398.478756</v>
      </c>
    </row>
    <row r="4879" spans="1:5">
      <c r="A4879" t="s">
        <v>282</v>
      </c>
      <c r="B4879" t="s">
        <v>539</v>
      </c>
      <c r="C4879" t="s">
        <v>281</v>
      </c>
      <c r="D4879">
        <v>1978</v>
      </c>
      <c r="E4879">
        <v>12626.992609999999</v>
      </c>
    </row>
    <row r="4880" spans="1:5">
      <c r="A4880" t="s">
        <v>280</v>
      </c>
      <c r="B4880" t="s">
        <v>536</v>
      </c>
      <c r="C4880" t="s">
        <v>279</v>
      </c>
      <c r="D4880">
        <v>1978</v>
      </c>
      <c r="E4880">
        <v>1550.6827209999999</v>
      </c>
    </row>
    <row r="4881" spans="1:5">
      <c r="A4881" t="s">
        <v>278</v>
      </c>
      <c r="B4881" t="s">
        <v>539</v>
      </c>
      <c r="C4881" t="s">
        <v>277</v>
      </c>
      <c r="D4881">
        <v>1978</v>
      </c>
    </row>
    <row r="4882" spans="1:5">
      <c r="A4882" t="s">
        <v>276</v>
      </c>
      <c r="B4882" t="s">
        <v>539</v>
      </c>
      <c r="C4882" t="s">
        <v>275</v>
      </c>
      <c r="D4882">
        <v>1978</v>
      </c>
    </row>
    <row r="4883" spans="1:5">
      <c r="A4883" t="s">
        <v>274</v>
      </c>
      <c r="B4883" t="s">
        <v>539</v>
      </c>
      <c r="C4883" t="s">
        <v>273</v>
      </c>
      <c r="D4883">
        <v>1978</v>
      </c>
      <c r="E4883">
        <v>404.9332225</v>
      </c>
    </row>
    <row r="4884" spans="1:5">
      <c r="A4884" t="s">
        <v>272</v>
      </c>
      <c r="B4884" t="s">
        <v>539</v>
      </c>
      <c r="C4884" t="s">
        <v>271</v>
      </c>
      <c r="D4884">
        <v>1978</v>
      </c>
    </row>
    <row r="4885" spans="1:5">
      <c r="A4885" t="s">
        <v>270</v>
      </c>
      <c r="B4885" t="s">
        <v>539</v>
      </c>
      <c r="C4885" t="s">
        <v>269</v>
      </c>
      <c r="D4885">
        <v>1978</v>
      </c>
      <c r="E4885">
        <v>891.29355120000002</v>
      </c>
    </row>
    <row r="4886" spans="1:5">
      <c r="A4886" t="s">
        <v>268</v>
      </c>
      <c r="B4886" t="s">
        <v>536</v>
      </c>
      <c r="C4886" t="s">
        <v>267</v>
      </c>
      <c r="D4886">
        <v>1978</v>
      </c>
      <c r="E4886">
        <v>1580.0694900000001</v>
      </c>
    </row>
    <row r="4887" spans="1:5">
      <c r="A4887" t="s">
        <v>266</v>
      </c>
      <c r="B4887" t="s">
        <v>536</v>
      </c>
      <c r="C4887" t="s">
        <v>265</v>
      </c>
      <c r="D4887">
        <v>1978</v>
      </c>
    </row>
    <row r="4888" spans="1:5">
      <c r="A4888" t="s">
        <v>264</v>
      </c>
      <c r="B4888" t="s">
        <v>536</v>
      </c>
      <c r="C4888" t="s">
        <v>263</v>
      </c>
      <c r="D4888">
        <v>1978</v>
      </c>
    </row>
    <row r="4889" spans="1:5">
      <c r="A4889" t="s">
        <v>262</v>
      </c>
      <c r="B4889" t="s">
        <v>539</v>
      </c>
      <c r="C4889" t="s">
        <v>261</v>
      </c>
      <c r="D4889">
        <v>1978</v>
      </c>
      <c r="E4889">
        <v>17503.332129999999</v>
      </c>
    </row>
    <row r="4890" spans="1:5">
      <c r="A4890" t="s">
        <v>260</v>
      </c>
      <c r="B4890" t="s">
        <v>539</v>
      </c>
      <c r="C4890" t="s">
        <v>259</v>
      </c>
      <c r="D4890">
        <v>1978</v>
      </c>
      <c r="E4890">
        <v>192.6133796</v>
      </c>
    </row>
    <row r="4891" spans="1:5">
      <c r="A4891" t="s">
        <v>258</v>
      </c>
      <c r="B4891" t="s">
        <v>536</v>
      </c>
      <c r="C4891" t="s">
        <v>257</v>
      </c>
      <c r="D4891">
        <v>1978</v>
      </c>
      <c r="E4891">
        <v>314.49186159999999</v>
      </c>
    </row>
    <row r="4892" spans="1:5">
      <c r="A4892" t="s">
        <v>256</v>
      </c>
      <c r="B4892" t="s">
        <v>536</v>
      </c>
      <c r="C4892" t="s">
        <v>255</v>
      </c>
      <c r="D4892">
        <v>1978</v>
      </c>
      <c r="E4892">
        <v>500.87483120000002</v>
      </c>
    </row>
    <row r="4893" spans="1:5">
      <c r="A4893" t="s">
        <v>254</v>
      </c>
      <c r="B4893" t="s">
        <v>539</v>
      </c>
      <c r="C4893" t="s">
        <v>253</v>
      </c>
      <c r="D4893">
        <v>1978</v>
      </c>
      <c r="E4893">
        <v>214.38766949999999</v>
      </c>
    </row>
    <row r="4894" spans="1:5">
      <c r="A4894" t="s">
        <v>252</v>
      </c>
      <c r="B4894" t="s">
        <v>536</v>
      </c>
      <c r="C4894" t="s">
        <v>251</v>
      </c>
      <c r="D4894">
        <v>1978</v>
      </c>
      <c r="E4894">
        <v>574.07867390000001</v>
      </c>
    </row>
    <row r="4895" spans="1:5">
      <c r="A4895" t="s">
        <v>250</v>
      </c>
      <c r="B4895" t="s">
        <v>539</v>
      </c>
      <c r="C4895" t="s">
        <v>249</v>
      </c>
      <c r="D4895">
        <v>1978</v>
      </c>
    </row>
    <row r="4896" spans="1:5">
      <c r="A4896" t="s">
        <v>248</v>
      </c>
      <c r="B4896" t="s">
        <v>539</v>
      </c>
      <c r="C4896" t="s">
        <v>247</v>
      </c>
      <c r="D4896">
        <v>1978</v>
      </c>
      <c r="E4896">
        <v>13493.852580000001</v>
      </c>
    </row>
    <row r="4897" spans="1:5">
      <c r="A4897" t="s">
        <v>246</v>
      </c>
      <c r="B4897" t="s">
        <v>539</v>
      </c>
      <c r="C4897" t="s">
        <v>245</v>
      </c>
      <c r="D4897">
        <v>1978</v>
      </c>
    </row>
    <row r="4898" spans="1:5">
      <c r="A4898" t="s">
        <v>244</v>
      </c>
      <c r="B4898" t="s">
        <v>539</v>
      </c>
      <c r="C4898" t="s">
        <v>243</v>
      </c>
      <c r="D4898">
        <v>1978</v>
      </c>
    </row>
    <row r="4899" spans="1:5">
      <c r="A4899" t="s">
        <v>242</v>
      </c>
      <c r="B4899" t="s">
        <v>539</v>
      </c>
      <c r="C4899" t="s">
        <v>241</v>
      </c>
      <c r="D4899">
        <v>1978</v>
      </c>
    </row>
    <row r="4900" spans="1:5">
      <c r="A4900" t="s">
        <v>240</v>
      </c>
      <c r="B4900" t="s">
        <v>539</v>
      </c>
      <c r="C4900" t="s">
        <v>239</v>
      </c>
      <c r="D4900">
        <v>1978</v>
      </c>
      <c r="E4900">
        <v>689.38185590000001</v>
      </c>
    </row>
    <row r="4901" spans="1:5">
      <c r="A4901" t="s">
        <v>238</v>
      </c>
      <c r="B4901" t="s">
        <v>539</v>
      </c>
      <c r="C4901" t="s">
        <v>237</v>
      </c>
      <c r="D4901">
        <v>1978</v>
      </c>
      <c r="E4901">
        <v>38353.805930000002</v>
      </c>
    </row>
    <row r="4902" spans="1:5">
      <c r="A4902" t="s">
        <v>236</v>
      </c>
      <c r="B4902" t="s">
        <v>539</v>
      </c>
      <c r="C4902" t="s">
        <v>235</v>
      </c>
      <c r="D4902">
        <v>1978</v>
      </c>
    </row>
    <row r="4903" spans="1:5">
      <c r="A4903" t="s">
        <v>234</v>
      </c>
      <c r="B4903" t="s">
        <v>539</v>
      </c>
      <c r="C4903" t="s">
        <v>233</v>
      </c>
      <c r="D4903">
        <v>1978</v>
      </c>
      <c r="E4903">
        <v>324.3844957</v>
      </c>
    </row>
    <row r="4904" spans="1:5">
      <c r="A4904" t="s">
        <v>232</v>
      </c>
      <c r="B4904" t="s">
        <v>539</v>
      </c>
      <c r="C4904" t="s">
        <v>231</v>
      </c>
      <c r="D4904">
        <v>1978</v>
      </c>
    </row>
    <row r="4905" spans="1:5">
      <c r="A4905" t="s">
        <v>230</v>
      </c>
      <c r="B4905" t="s">
        <v>536</v>
      </c>
      <c r="C4905" t="s">
        <v>229</v>
      </c>
      <c r="D4905">
        <v>1978</v>
      </c>
      <c r="E4905">
        <v>1351.1447969999999</v>
      </c>
    </row>
    <row r="4906" spans="1:5">
      <c r="A4906" t="s">
        <v>228</v>
      </c>
      <c r="B4906" t="s">
        <v>539</v>
      </c>
      <c r="C4906" t="s">
        <v>227</v>
      </c>
      <c r="D4906">
        <v>1978</v>
      </c>
      <c r="E4906">
        <v>1552.3659379999999</v>
      </c>
    </row>
    <row r="4907" spans="1:5">
      <c r="A4907" t="s">
        <v>226</v>
      </c>
      <c r="B4907" t="s">
        <v>539</v>
      </c>
      <c r="C4907" t="s">
        <v>225</v>
      </c>
      <c r="D4907">
        <v>1978</v>
      </c>
    </row>
    <row r="4908" spans="1:5">
      <c r="A4908" t="s">
        <v>224</v>
      </c>
      <c r="B4908" t="s">
        <v>536</v>
      </c>
      <c r="C4908" t="s">
        <v>223</v>
      </c>
      <c r="D4908">
        <v>1978</v>
      </c>
      <c r="E4908">
        <v>521.39864480000006</v>
      </c>
    </row>
    <row r="4909" spans="1:5">
      <c r="A4909" t="s">
        <v>222</v>
      </c>
      <c r="B4909" t="s">
        <v>539</v>
      </c>
      <c r="C4909" t="s">
        <v>221</v>
      </c>
      <c r="D4909">
        <v>1978</v>
      </c>
    </row>
    <row r="4910" spans="1:5">
      <c r="A4910" t="s">
        <v>220</v>
      </c>
      <c r="B4910" t="s">
        <v>539</v>
      </c>
      <c r="C4910" t="s">
        <v>219</v>
      </c>
      <c r="D4910">
        <v>1978</v>
      </c>
      <c r="E4910">
        <v>178.98544219999999</v>
      </c>
    </row>
    <row r="4911" spans="1:5">
      <c r="A4911" t="s">
        <v>218</v>
      </c>
      <c r="B4911" t="s">
        <v>539</v>
      </c>
      <c r="C4911" t="s">
        <v>217</v>
      </c>
      <c r="D4911">
        <v>1978</v>
      </c>
      <c r="E4911">
        <v>2558.7402550000002</v>
      </c>
    </row>
    <row r="4912" spans="1:5">
      <c r="A4912" t="s">
        <v>216</v>
      </c>
      <c r="B4912" t="s">
        <v>539</v>
      </c>
      <c r="C4912" t="s">
        <v>215</v>
      </c>
      <c r="D4912">
        <v>1978</v>
      </c>
    </row>
    <row r="4913" spans="1:5">
      <c r="A4913" t="s">
        <v>214</v>
      </c>
      <c r="B4913" t="s">
        <v>536</v>
      </c>
      <c r="C4913" t="s">
        <v>213</v>
      </c>
      <c r="D4913">
        <v>1978</v>
      </c>
    </row>
    <row r="4914" spans="1:5">
      <c r="A4914" t="s">
        <v>212</v>
      </c>
      <c r="B4914" t="s">
        <v>539</v>
      </c>
      <c r="C4914" t="s">
        <v>211</v>
      </c>
      <c r="D4914">
        <v>1978</v>
      </c>
    </row>
    <row r="4915" spans="1:5">
      <c r="A4915" t="s">
        <v>210</v>
      </c>
      <c r="B4915" t="s">
        <v>539</v>
      </c>
      <c r="C4915" t="s">
        <v>209</v>
      </c>
      <c r="D4915">
        <v>1978</v>
      </c>
    </row>
    <row r="4916" spans="1:5">
      <c r="A4916" t="s">
        <v>208</v>
      </c>
      <c r="B4916" t="s">
        <v>539</v>
      </c>
      <c r="C4916" t="s">
        <v>207</v>
      </c>
      <c r="D4916">
        <v>1978</v>
      </c>
    </row>
    <row r="4917" spans="1:5">
      <c r="A4917" t="s">
        <v>206</v>
      </c>
      <c r="B4917" t="s">
        <v>539</v>
      </c>
      <c r="C4917" t="s">
        <v>205</v>
      </c>
      <c r="D4917">
        <v>1978</v>
      </c>
    </row>
    <row r="4918" spans="1:5">
      <c r="A4918" t="s">
        <v>204</v>
      </c>
      <c r="B4918" t="s">
        <v>539</v>
      </c>
      <c r="C4918" t="s">
        <v>203</v>
      </c>
      <c r="D4918">
        <v>1978</v>
      </c>
      <c r="E4918">
        <v>375.87637590000003</v>
      </c>
    </row>
    <row r="4919" spans="1:5">
      <c r="A4919" t="s">
        <v>202</v>
      </c>
      <c r="B4919" t="s">
        <v>539</v>
      </c>
      <c r="C4919" t="s">
        <v>201</v>
      </c>
      <c r="D4919">
        <v>1978</v>
      </c>
      <c r="E4919">
        <v>1092.267744</v>
      </c>
    </row>
    <row r="4920" spans="1:5">
      <c r="A4920" t="s">
        <v>200</v>
      </c>
      <c r="B4920" t="s">
        <v>539</v>
      </c>
      <c r="C4920" t="s">
        <v>199</v>
      </c>
      <c r="D4920">
        <v>1978</v>
      </c>
      <c r="E4920">
        <v>163.4249423</v>
      </c>
    </row>
    <row r="4921" spans="1:5">
      <c r="A4921" t="s">
        <v>198</v>
      </c>
      <c r="B4921" t="s">
        <v>539</v>
      </c>
      <c r="C4921" t="s">
        <v>197</v>
      </c>
      <c r="D4921">
        <v>1978</v>
      </c>
      <c r="E4921">
        <v>1246.535891</v>
      </c>
    </row>
    <row r="4922" spans="1:5">
      <c r="A4922" t="s">
        <v>196</v>
      </c>
      <c r="B4922" t="s">
        <v>536</v>
      </c>
      <c r="C4922" t="s">
        <v>195</v>
      </c>
      <c r="D4922">
        <v>1978</v>
      </c>
      <c r="E4922">
        <v>10441.608770000001</v>
      </c>
    </row>
    <row r="4923" spans="1:5">
      <c r="A4923" t="s">
        <v>194</v>
      </c>
      <c r="B4923" t="s">
        <v>539</v>
      </c>
      <c r="C4923" t="s">
        <v>193</v>
      </c>
      <c r="D4923">
        <v>1978</v>
      </c>
    </row>
    <row r="4924" spans="1:5">
      <c r="A4924" t="s">
        <v>192</v>
      </c>
      <c r="B4924" t="s">
        <v>539</v>
      </c>
      <c r="C4924" t="s">
        <v>191</v>
      </c>
      <c r="D4924">
        <v>1978</v>
      </c>
      <c r="E4924">
        <v>6152.7825290000001</v>
      </c>
    </row>
    <row r="4925" spans="1:5">
      <c r="A4925" t="s">
        <v>190</v>
      </c>
      <c r="B4925" t="s">
        <v>539</v>
      </c>
      <c r="C4925" t="s">
        <v>189</v>
      </c>
      <c r="D4925">
        <v>1978</v>
      </c>
      <c r="E4925">
        <v>313.91616199999999</v>
      </c>
    </row>
    <row r="4926" spans="1:5">
      <c r="A4926" t="s">
        <v>188</v>
      </c>
      <c r="B4926" t="s">
        <v>539</v>
      </c>
      <c r="C4926" t="s">
        <v>187</v>
      </c>
      <c r="D4926">
        <v>1978</v>
      </c>
      <c r="E4926">
        <v>527.14664219999997</v>
      </c>
    </row>
    <row r="4927" spans="1:5">
      <c r="A4927" t="s">
        <v>186</v>
      </c>
      <c r="B4927" t="s">
        <v>539</v>
      </c>
      <c r="C4927" t="s">
        <v>185</v>
      </c>
      <c r="D4927">
        <v>1978</v>
      </c>
      <c r="E4927">
        <v>698.87335580000001</v>
      </c>
    </row>
    <row r="4928" spans="1:5">
      <c r="A4928" t="s">
        <v>184</v>
      </c>
      <c r="B4928" t="s">
        <v>539</v>
      </c>
      <c r="C4928" t="s">
        <v>183</v>
      </c>
      <c r="D4928">
        <v>1978</v>
      </c>
      <c r="E4928">
        <v>11036.70732</v>
      </c>
    </row>
    <row r="4929" spans="1:5">
      <c r="A4929" t="s">
        <v>182</v>
      </c>
      <c r="B4929" t="s">
        <v>539</v>
      </c>
      <c r="C4929" t="s">
        <v>181</v>
      </c>
      <c r="D4929">
        <v>1978</v>
      </c>
      <c r="E4929">
        <v>11462.641589999999</v>
      </c>
    </row>
    <row r="4930" spans="1:5">
      <c r="A4930" t="s">
        <v>180</v>
      </c>
      <c r="B4930" t="s">
        <v>539</v>
      </c>
      <c r="C4930" t="s">
        <v>179</v>
      </c>
      <c r="D4930">
        <v>1978</v>
      </c>
      <c r="E4930">
        <v>112.6407628</v>
      </c>
    </row>
    <row r="4931" spans="1:5">
      <c r="A4931" t="s">
        <v>178</v>
      </c>
      <c r="B4931" t="s">
        <v>539</v>
      </c>
      <c r="C4931" t="s">
        <v>177</v>
      </c>
      <c r="D4931">
        <v>1978</v>
      </c>
    </row>
    <row r="4932" spans="1:5">
      <c r="A4932" t="s">
        <v>176</v>
      </c>
      <c r="B4932" t="s">
        <v>539</v>
      </c>
      <c r="C4932" t="s">
        <v>175</v>
      </c>
      <c r="D4932">
        <v>1978</v>
      </c>
      <c r="E4932">
        <v>5936.9852600000004</v>
      </c>
    </row>
    <row r="4933" spans="1:5">
      <c r="A4933" t="s">
        <v>174</v>
      </c>
      <c r="B4933" t="s">
        <v>536</v>
      </c>
      <c r="C4933" t="s">
        <v>173</v>
      </c>
      <c r="D4933">
        <v>1978</v>
      </c>
      <c r="E4933">
        <v>7045.3981030000004</v>
      </c>
    </row>
    <row r="4934" spans="1:5">
      <c r="A4934" t="s">
        <v>172</v>
      </c>
      <c r="B4934" t="s">
        <v>539</v>
      </c>
      <c r="C4934" t="s">
        <v>171</v>
      </c>
      <c r="D4934">
        <v>1978</v>
      </c>
      <c r="E4934">
        <v>2653.2740020000001</v>
      </c>
    </row>
    <row r="4935" spans="1:5">
      <c r="A4935" t="s">
        <v>170</v>
      </c>
      <c r="B4935" t="s">
        <v>536</v>
      </c>
      <c r="C4935" t="s">
        <v>169</v>
      </c>
      <c r="D4935">
        <v>1978</v>
      </c>
      <c r="E4935">
        <v>1579.94976</v>
      </c>
    </row>
    <row r="4936" spans="1:5">
      <c r="A4936" t="s">
        <v>168</v>
      </c>
      <c r="B4936" t="s">
        <v>539</v>
      </c>
      <c r="C4936" t="s">
        <v>167</v>
      </c>
      <c r="D4936">
        <v>1978</v>
      </c>
      <c r="E4936">
        <v>243.460837</v>
      </c>
    </row>
    <row r="4937" spans="1:5">
      <c r="A4937" t="s">
        <v>166</v>
      </c>
      <c r="B4937" t="s">
        <v>539</v>
      </c>
      <c r="C4937" t="s">
        <v>165</v>
      </c>
      <c r="D4937">
        <v>1978</v>
      </c>
      <c r="E4937">
        <v>1721.694229</v>
      </c>
    </row>
    <row r="4938" spans="1:5">
      <c r="A4938" t="s">
        <v>164</v>
      </c>
      <c r="B4938" t="s">
        <v>539</v>
      </c>
      <c r="C4938" t="s">
        <v>163</v>
      </c>
      <c r="D4938">
        <v>1978</v>
      </c>
      <c r="E4938">
        <v>757.72947250000004</v>
      </c>
    </row>
    <row r="4939" spans="1:5">
      <c r="A4939" t="s">
        <v>162</v>
      </c>
      <c r="B4939" t="s">
        <v>539</v>
      </c>
      <c r="C4939" t="s">
        <v>161</v>
      </c>
      <c r="D4939">
        <v>1978</v>
      </c>
      <c r="E4939">
        <v>506.08517169999999</v>
      </c>
    </row>
    <row r="4940" spans="1:5">
      <c r="A4940" t="s">
        <v>160</v>
      </c>
      <c r="B4940" t="s">
        <v>539</v>
      </c>
      <c r="C4940" t="s">
        <v>159</v>
      </c>
      <c r="D4940">
        <v>1978</v>
      </c>
    </row>
    <row r="4941" spans="1:5">
      <c r="A4941" t="s">
        <v>158</v>
      </c>
      <c r="B4941" t="s">
        <v>539</v>
      </c>
      <c r="C4941" t="s">
        <v>157</v>
      </c>
      <c r="D4941">
        <v>1978</v>
      </c>
      <c r="E4941">
        <v>623.33642589999999</v>
      </c>
    </row>
    <row r="4942" spans="1:5">
      <c r="A4942" t="s">
        <v>156</v>
      </c>
      <c r="B4942" t="s">
        <v>539</v>
      </c>
      <c r="C4942" t="s">
        <v>155</v>
      </c>
      <c r="D4942">
        <v>1978</v>
      </c>
    </row>
    <row r="4943" spans="1:5">
      <c r="A4943" t="s">
        <v>154</v>
      </c>
      <c r="B4943" t="s">
        <v>536</v>
      </c>
      <c r="C4943" t="s">
        <v>153</v>
      </c>
      <c r="D4943">
        <v>1978</v>
      </c>
      <c r="E4943">
        <v>238.61289980000001</v>
      </c>
    </row>
    <row r="4944" spans="1:5">
      <c r="A4944" t="s">
        <v>152</v>
      </c>
      <c r="B4944" t="s">
        <v>539</v>
      </c>
      <c r="C4944" t="s">
        <v>151</v>
      </c>
      <c r="D4944">
        <v>1978</v>
      </c>
      <c r="E4944">
        <v>3567.7526290000001</v>
      </c>
    </row>
    <row r="4945" spans="1:5">
      <c r="A4945" t="s">
        <v>150</v>
      </c>
      <c r="B4945" t="s">
        <v>539</v>
      </c>
      <c r="C4945" t="s">
        <v>149</v>
      </c>
      <c r="D4945">
        <v>1978</v>
      </c>
    </row>
    <row r="4946" spans="1:5">
      <c r="A4946" t="s">
        <v>148</v>
      </c>
      <c r="B4946" t="s">
        <v>539</v>
      </c>
      <c r="C4946" t="s">
        <v>147</v>
      </c>
      <c r="D4946">
        <v>1978</v>
      </c>
      <c r="E4946">
        <v>2457.554963</v>
      </c>
    </row>
    <row r="4947" spans="1:5">
      <c r="A4947" t="s">
        <v>146</v>
      </c>
      <c r="B4947" t="s">
        <v>539</v>
      </c>
      <c r="C4947" t="s">
        <v>145</v>
      </c>
      <c r="D4947">
        <v>1978</v>
      </c>
      <c r="E4947">
        <v>780.10705459999997</v>
      </c>
    </row>
    <row r="4948" spans="1:5">
      <c r="A4948" t="s">
        <v>144</v>
      </c>
      <c r="B4948" t="s">
        <v>536</v>
      </c>
      <c r="C4948" t="s">
        <v>143</v>
      </c>
      <c r="D4948">
        <v>1978</v>
      </c>
    </row>
    <row r="4949" spans="1:5">
      <c r="A4949" t="s">
        <v>142</v>
      </c>
      <c r="B4949" t="s">
        <v>536</v>
      </c>
      <c r="C4949" t="s">
        <v>141</v>
      </c>
      <c r="D4949">
        <v>1978</v>
      </c>
      <c r="E4949">
        <v>998.03705130000003</v>
      </c>
    </row>
    <row r="4950" spans="1:5">
      <c r="A4950" t="s">
        <v>140</v>
      </c>
      <c r="B4950" t="s">
        <v>536</v>
      </c>
      <c r="C4950" t="s">
        <v>139</v>
      </c>
      <c r="D4950">
        <v>1978</v>
      </c>
      <c r="E4950">
        <v>7462.8852859999997</v>
      </c>
    </row>
    <row r="4951" spans="1:5">
      <c r="A4951" t="s">
        <v>138</v>
      </c>
      <c r="B4951" t="s">
        <v>539</v>
      </c>
      <c r="C4951" t="s">
        <v>137</v>
      </c>
      <c r="D4951">
        <v>1978</v>
      </c>
      <c r="E4951">
        <v>7030.4078399999999</v>
      </c>
    </row>
    <row r="4952" spans="1:5">
      <c r="A4952" t="s">
        <v>136</v>
      </c>
      <c r="B4952" t="s">
        <v>539</v>
      </c>
      <c r="C4952" t="s">
        <v>135</v>
      </c>
      <c r="D4952">
        <v>1978</v>
      </c>
      <c r="E4952">
        <v>21093.951430000001</v>
      </c>
    </row>
    <row r="4953" spans="1:5">
      <c r="A4953" t="s">
        <v>134</v>
      </c>
      <c r="B4953" t="s">
        <v>539</v>
      </c>
      <c r="C4953" t="s">
        <v>133</v>
      </c>
      <c r="D4953">
        <v>1978</v>
      </c>
    </row>
    <row r="4954" spans="1:5">
      <c r="A4954" t="s">
        <v>132</v>
      </c>
      <c r="B4954" t="s">
        <v>539</v>
      </c>
      <c r="C4954" t="s">
        <v>131</v>
      </c>
      <c r="D4954">
        <v>1978</v>
      </c>
    </row>
    <row r="4955" spans="1:5">
      <c r="A4955" t="s">
        <v>130</v>
      </c>
      <c r="B4955" t="s">
        <v>539</v>
      </c>
      <c r="C4955" t="s">
        <v>129</v>
      </c>
      <c r="D4955">
        <v>1978</v>
      </c>
      <c r="E4955">
        <v>188.54308839999999</v>
      </c>
    </row>
    <row r="4956" spans="1:5">
      <c r="A4956" t="s">
        <v>128</v>
      </c>
      <c r="B4956" t="s">
        <v>536</v>
      </c>
      <c r="C4956" t="s">
        <v>127</v>
      </c>
      <c r="D4956">
        <v>1978</v>
      </c>
      <c r="E4956">
        <v>201.16186780000001</v>
      </c>
    </row>
    <row r="4957" spans="1:5">
      <c r="A4957" t="s">
        <v>126</v>
      </c>
      <c r="B4957" t="s">
        <v>539</v>
      </c>
      <c r="C4957" t="s">
        <v>125</v>
      </c>
      <c r="D4957">
        <v>1978</v>
      </c>
      <c r="E4957">
        <v>9247.3616430000002</v>
      </c>
    </row>
    <row r="4958" spans="1:5">
      <c r="A4958" t="s">
        <v>124</v>
      </c>
      <c r="B4958" t="s">
        <v>539</v>
      </c>
      <c r="C4958" t="s">
        <v>123</v>
      </c>
      <c r="D4958">
        <v>1978</v>
      </c>
      <c r="E4958">
        <v>427.17723810000001</v>
      </c>
    </row>
    <row r="4959" spans="1:5">
      <c r="A4959" t="s">
        <v>122</v>
      </c>
      <c r="B4959" t="s">
        <v>539</v>
      </c>
      <c r="C4959" t="s">
        <v>121</v>
      </c>
      <c r="D4959">
        <v>1978</v>
      </c>
      <c r="E4959">
        <v>487.49749409999998</v>
      </c>
    </row>
    <row r="4960" spans="1:5">
      <c r="A4960" t="s">
        <v>120</v>
      </c>
      <c r="B4960" t="s">
        <v>539</v>
      </c>
      <c r="C4960" t="s">
        <v>119</v>
      </c>
      <c r="D4960">
        <v>1978</v>
      </c>
      <c r="E4960">
        <v>3193.3308820000002</v>
      </c>
    </row>
    <row r="4961" spans="1:5">
      <c r="A4961" t="s">
        <v>118</v>
      </c>
      <c r="B4961" t="s">
        <v>539</v>
      </c>
      <c r="C4961" t="s">
        <v>117</v>
      </c>
      <c r="D4961">
        <v>1978</v>
      </c>
      <c r="E4961">
        <v>515.54974049999998</v>
      </c>
    </row>
    <row r="4962" spans="1:5">
      <c r="A4962" t="s">
        <v>116</v>
      </c>
      <c r="B4962" t="s">
        <v>539</v>
      </c>
      <c r="C4962" t="s">
        <v>115</v>
      </c>
      <c r="D4962">
        <v>1978</v>
      </c>
      <c r="E4962">
        <v>299.36104920000002</v>
      </c>
    </row>
    <row r="4963" spans="1:5">
      <c r="A4963" t="s">
        <v>114</v>
      </c>
      <c r="B4963" t="s">
        <v>539</v>
      </c>
      <c r="C4963" t="s">
        <v>113</v>
      </c>
      <c r="D4963">
        <v>1978</v>
      </c>
      <c r="E4963">
        <v>708.08119309999995</v>
      </c>
    </row>
    <row r="4964" spans="1:5">
      <c r="A4964" t="s">
        <v>112</v>
      </c>
      <c r="B4964" t="s">
        <v>539</v>
      </c>
      <c r="C4964" t="s">
        <v>111</v>
      </c>
      <c r="D4964">
        <v>1978</v>
      </c>
    </row>
    <row r="4965" spans="1:5">
      <c r="A4965" t="s">
        <v>110</v>
      </c>
      <c r="B4965" t="s">
        <v>539</v>
      </c>
      <c r="C4965" t="s">
        <v>109</v>
      </c>
      <c r="D4965">
        <v>1978</v>
      </c>
    </row>
    <row r="4966" spans="1:5">
      <c r="A4966" t="s">
        <v>108</v>
      </c>
      <c r="B4966" t="s">
        <v>539</v>
      </c>
      <c r="C4966" t="s">
        <v>107</v>
      </c>
      <c r="D4966">
        <v>1978</v>
      </c>
    </row>
    <row r="4967" spans="1:5">
      <c r="A4967" t="s">
        <v>106</v>
      </c>
      <c r="B4967" t="s">
        <v>536</v>
      </c>
      <c r="C4967" t="s">
        <v>105</v>
      </c>
      <c r="D4967">
        <v>1978</v>
      </c>
      <c r="E4967">
        <v>503.76165090000001</v>
      </c>
    </row>
    <row r="4968" spans="1:5">
      <c r="A4968" t="s">
        <v>104</v>
      </c>
      <c r="B4968" t="s">
        <v>539</v>
      </c>
      <c r="C4968" t="s">
        <v>103</v>
      </c>
      <c r="D4968">
        <v>1978</v>
      </c>
    </row>
    <row r="4969" spans="1:5">
      <c r="A4969" t="s">
        <v>102</v>
      </c>
      <c r="B4969" t="s">
        <v>536</v>
      </c>
      <c r="C4969" t="s">
        <v>101</v>
      </c>
      <c r="D4969">
        <v>1978</v>
      </c>
      <c r="E4969">
        <v>503.89222919999997</v>
      </c>
    </row>
    <row r="4970" spans="1:5">
      <c r="A4970" t="s">
        <v>100</v>
      </c>
      <c r="B4970" t="s">
        <v>536</v>
      </c>
      <c r="C4970" t="s">
        <v>99</v>
      </c>
      <c r="D4970">
        <v>1978</v>
      </c>
      <c r="E4970">
        <v>1616.252696</v>
      </c>
    </row>
    <row r="4971" spans="1:5">
      <c r="A4971" t="s">
        <v>98</v>
      </c>
      <c r="B4971" t="s">
        <v>539</v>
      </c>
      <c r="C4971" t="s">
        <v>97</v>
      </c>
      <c r="D4971">
        <v>1978</v>
      </c>
    </row>
    <row r="4972" spans="1:5">
      <c r="A4972" t="s">
        <v>96</v>
      </c>
      <c r="B4972" t="s">
        <v>539</v>
      </c>
      <c r="C4972" t="s">
        <v>95</v>
      </c>
      <c r="D4972">
        <v>1978</v>
      </c>
      <c r="E4972">
        <v>2034.8201859999999</v>
      </c>
    </row>
    <row r="4973" spans="1:5">
      <c r="A4973" t="s">
        <v>94</v>
      </c>
      <c r="B4973" t="s">
        <v>539</v>
      </c>
      <c r="C4973" t="s">
        <v>93</v>
      </c>
      <c r="D4973">
        <v>1978</v>
      </c>
    </row>
    <row r="4974" spans="1:5">
      <c r="A4974" t="s">
        <v>92</v>
      </c>
      <c r="B4974" t="s">
        <v>539</v>
      </c>
      <c r="C4974" t="s">
        <v>91</v>
      </c>
      <c r="D4974">
        <v>1978</v>
      </c>
    </row>
    <row r="4975" spans="1:5">
      <c r="A4975" t="s">
        <v>90</v>
      </c>
      <c r="B4975" t="s">
        <v>539</v>
      </c>
      <c r="C4975" t="s">
        <v>89</v>
      </c>
      <c r="D4975">
        <v>1978</v>
      </c>
      <c r="E4975">
        <v>12442.57512</v>
      </c>
    </row>
    <row r="4976" spans="1:5">
      <c r="A4976" t="s">
        <v>88</v>
      </c>
      <c r="B4976" t="s">
        <v>539</v>
      </c>
      <c r="C4976" t="s">
        <v>87</v>
      </c>
      <c r="D4976">
        <v>1978</v>
      </c>
      <c r="E4976">
        <v>600.14267299999995</v>
      </c>
    </row>
    <row r="4977" spans="1:5">
      <c r="A4977" t="s">
        <v>86</v>
      </c>
      <c r="B4977" t="s">
        <v>539</v>
      </c>
      <c r="C4977" t="s">
        <v>85</v>
      </c>
      <c r="D4977">
        <v>1978</v>
      </c>
    </row>
    <row r="4978" spans="1:5">
      <c r="A4978" t="s">
        <v>84</v>
      </c>
      <c r="B4978" t="s">
        <v>539</v>
      </c>
      <c r="C4978" t="s">
        <v>83</v>
      </c>
      <c r="D4978">
        <v>1978</v>
      </c>
      <c r="E4978">
        <v>1376.5465790000001</v>
      </c>
    </row>
    <row r="4979" spans="1:5">
      <c r="A4979" t="s">
        <v>82</v>
      </c>
      <c r="B4979" t="s">
        <v>539</v>
      </c>
      <c r="C4979" t="s">
        <v>81</v>
      </c>
      <c r="D4979">
        <v>1978</v>
      </c>
      <c r="E4979">
        <v>1112.6125280000001</v>
      </c>
    </row>
    <row r="4980" spans="1:5">
      <c r="A4980" t="s">
        <v>80</v>
      </c>
      <c r="B4980" t="s">
        <v>539</v>
      </c>
      <c r="C4980" t="s">
        <v>79</v>
      </c>
      <c r="D4980">
        <v>1978</v>
      </c>
    </row>
    <row r="4981" spans="1:5">
      <c r="A4981" t="s">
        <v>78</v>
      </c>
      <c r="B4981" t="s">
        <v>539</v>
      </c>
      <c r="C4981" t="s">
        <v>77</v>
      </c>
      <c r="D4981">
        <v>1978</v>
      </c>
      <c r="E4981">
        <v>256.9214321</v>
      </c>
    </row>
    <row r="4982" spans="1:5">
      <c r="A4982" t="s">
        <v>76</v>
      </c>
      <c r="B4982" t="s">
        <v>536</v>
      </c>
      <c r="C4982" t="s">
        <v>75</v>
      </c>
      <c r="D4982">
        <v>1978</v>
      </c>
      <c r="E4982">
        <v>215.19746269999999</v>
      </c>
    </row>
    <row r="4983" spans="1:5">
      <c r="A4983" t="s">
        <v>74</v>
      </c>
      <c r="B4983" t="s">
        <v>536</v>
      </c>
      <c r="C4983" t="s">
        <v>73</v>
      </c>
      <c r="D4983">
        <v>1978</v>
      </c>
    </row>
    <row r="4984" spans="1:5">
      <c r="A4984" t="s">
        <v>72</v>
      </c>
      <c r="B4984" t="s">
        <v>539</v>
      </c>
      <c r="C4984" t="s">
        <v>71</v>
      </c>
      <c r="D4984">
        <v>1978</v>
      </c>
      <c r="E4984">
        <v>319.91995309999999</v>
      </c>
    </row>
    <row r="4985" spans="1:5">
      <c r="A4985" t="s">
        <v>70</v>
      </c>
      <c r="B4985" t="s">
        <v>539</v>
      </c>
      <c r="C4985" t="s">
        <v>69</v>
      </c>
      <c r="D4985">
        <v>1978</v>
      </c>
      <c r="E4985">
        <v>528.50625779999996</v>
      </c>
    </row>
    <row r="4986" spans="1:5">
      <c r="A4986" t="s">
        <v>68</v>
      </c>
      <c r="B4986" t="s">
        <v>539</v>
      </c>
      <c r="C4986" t="s">
        <v>67</v>
      </c>
      <c r="D4986">
        <v>1978</v>
      </c>
    </row>
    <row r="4987" spans="1:5">
      <c r="A4987" t="s">
        <v>66</v>
      </c>
      <c r="B4987" t="s">
        <v>539</v>
      </c>
      <c r="C4987" t="s">
        <v>65</v>
      </c>
      <c r="D4987">
        <v>1978</v>
      </c>
    </row>
    <row r="4988" spans="1:5">
      <c r="A4988" t="s">
        <v>64</v>
      </c>
      <c r="B4988" t="s">
        <v>536</v>
      </c>
      <c r="C4988" t="s">
        <v>63</v>
      </c>
      <c r="D4988">
        <v>1978</v>
      </c>
      <c r="E4988">
        <v>1546.41941</v>
      </c>
    </row>
    <row r="4989" spans="1:5">
      <c r="A4989" t="s">
        <v>62</v>
      </c>
      <c r="B4989" t="s">
        <v>539</v>
      </c>
      <c r="C4989" t="s">
        <v>61</v>
      </c>
      <c r="D4989">
        <v>1978</v>
      </c>
    </row>
    <row r="4990" spans="1:5">
      <c r="A4990" t="s">
        <v>60</v>
      </c>
      <c r="B4990" t="s">
        <v>536</v>
      </c>
      <c r="C4990" t="s">
        <v>59</v>
      </c>
      <c r="D4990">
        <v>1978</v>
      </c>
    </row>
    <row r="4991" spans="1:5">
      <c r="A4991" t="s">
        <v>58</v>
      </c>
      <c r="B4991" t="s">
        <v>539</v>
      </c>
      <c r="C4991" t="s">
        <v>57</v>
      </c>
      <c r="D4991">
        <v>1978</v>
      </c>
      <c r="E4991">
        <v>454.96554079999999</v>
      </c>
    </row>
    <row r="4992" spans="1:5">
      <c r="A4992" t="s">
        <v>56</v>
      </c>
      <c r="B4992" t="s">
        <v>536</v>
      </c>
      <c r="C4992" t="s">
        <v>55</v>
      </c>
      <c r="D4992">
        <v>1978</v>
      </c>
      <c r="E4992">
        <v>201.16186780000001</v>
      </c>
    </row>
    <row r="4993" spans="1:5">
      <c r="A4993" t="s">
        <v>54</v>
      </c>
      <c r="B4993" t="s">
        <v>536</v>
      </c>
      <c r="C4993" t="s">
        <v>53</v>
      </c>
      <c r="D4993">
        <v>1978</v>
      </c>
      <c r="E4993">
        <v>503.89222919999997</v>
      </c>
    </row>
    <row r="4994" spans="1:5">
      <c r="A4994" t="s">
        <v>52</v>
      </c>
      <c r="B4994" t="s">
        <v>539</v>
      </c>
      <c r="C4994" t="s">
        <v>51</v>
      </c>
      <c r="D4994">
        <v>1978</v>
      </c>
      <c r="E4994">
        <v>3379.4510829999999</v>
      </c>
    </row>
    <row r="4995" spans="1:5">
      <c r="A4995" t="s">
        <v>50</v>
      </c>
      <c r="B4995" t="s">
        <v>539</v>
      </c>
      <c r="C4995" t="s">
        <v>49</v>
      </c>
      <c r="D4995">
        <v>1978</v>
      </c>
      <c r="E4995">
        <v>985.65349839999999</v>
      </c>
    </row>
    <row r="4996" spans="1:5">
      <c r="A4996" t="s">
        <v>6</v>
      </c>
      <c r="B4996" t="s">
        <v>539</v>
      </c>
      <c r="C4996" t="s">
        <v>48</v>
      </c>
      <c r="D4996">
        <v>1978</v>
      </c>
      <c r="E4996">
        <v>1549.6461280000001</v>
      </c>
    </row>
    <row r="4997" spans="1:5">
      <c r="A4997" t="s">
        <v>47</v>
      </c>
      <c r="B4997" t="s">
        <v>539</v>
      </c>
      <c r="C4997" t="s">
        <v>46</v>
      </c>
      <c r="D4997">
        <v>1978</v>
      </c>
    </row>
    <row r="4998" spans="1:5">
      <c r="A4998" t="s">
        <v>45</v>
      </c>
      <c r="B4998" t="s">
        <v>539</v>
      </c>
      <c r="C4998" t="s">
        <v>44</v>
      </c>
      <c r="D4998">
        <v>1978</v>
      </c>
    </row>
    <row r="4999" spans="1:5">
      <c r="A4999" t="s">
        <v>43</v>
      </c>
      <c r="B4999" t="s">
        <v>539</v>
      </c>
      <c r="C4999" t="s">
        <v>42</v>
      </c>
      <c r="D4999">
        <v>1978</v>
      </c>
      <c r="E4999">
        <v>204.7891352</v>
      </c>
    </row>
    <row r="5000" spans="1:5">
      <c r="A5000" t="s">
        <v>41</v>
      </c>
      <c r="B5000" t="s">
        <v>539</v>
      </c>
      <c r="C5000" t="s">
        <v>40</v>
      </c>
      <c r="D5000">
        <v>1978</v>
      </c>
    </row>
    <row r="5001" spans="1:5">
      <c r="A5001" t="s">
        <v>39</v>
      </c>
      <c r="B5001" t="s">
        <v>536</v>
      </c>
      <c r="C5001" t="s">
        <v>38</v>
      </c>
      <c r="D5001">
        <v>1978</v>
      </c>
      <c r="E5001">
        <v>698.30642109999997</v>
      </c>
    </row>
    <row r="5002" spans="1:5">
      <c r="A5002" t="s">
        <v>37</v>
      </c>
      <c r="B5002" t="s">
        <v>539</v>
      </c>
      <c r="C5002" t="s">
        <v>36</v>
      </c>
      <c r="D5002">
        <v>1978</v>
      </c>
      <c r="E5002">
        <v>1707.3419100000001</v>
      </c>
    </row>
    <row r="5003" spans="1:5">
      <c r="A5003" t="s">
        <v>4</v>
      </c>
      <c r="B5003" t="s">
        <v>539</v>
      </c>
      <c r="C5003" t="s">
        <v>35</v>
      </c>
      <c r="D5003">
        <v>1978</v>
      </c>
      <c r="E5003">
        <v>10587.285760000001</v>
      </c>
    </row>
    <row r="5004" spans="1:5">
      <c r="A5004" t="s">
        <v>34</v>
      </c>
      <c r="B5004" t="s">
        <v>539</v>
      </c>
      <c r="C5004" t="s">
        <v>33</v>
      </c>
      <c r="D5004">
        <v>1978</v>
      </c>
    </row>
    <row r="5005" spans="1:5">
      <c r="A5005" t="s">
        <v>32</v>
      </c>
      <c r="B5005" t="s">
        <v>539</v>
      </c>
      <c r="C5005" t="s">
        <v>31</v>
      </c>
      <c r="D5005">
        <v>1978</v>
      </c>
      <c r="E5005">
        <v>616.8805347</v>
      </c>
    </row>
    <row r="5006" spans="1:5">
      <c r="A5006" t="s">
        <v>30</v>
      </c>
      <c r="B5006" t="s">
        <v>539</v>
      </c>
      <c r="C5006" t="s">
        <v>29</v>
      </c>
      <c r="D5006">
        <v>1978</v>
      </c>
      <c r="E5006">
        <v>3196.1126370000002</v>
      </c>
    </row>
    <row r="5007" spans="1:5">
      <c r="A5007" t="s">
        <v>28</v>
      </c>
      <c r="B5007" t="s">
        <v>539</v>
      </c>
      <c r="C5007" t="s">
        <v>27</v>
      </c>
      <c r="D5007">
        <v>1978</v>
      </c>
    </row>
    <row r="5008" spans="1:5">
      <c r="A5008" t="s">
        <v>26</v>
      </c>
      <c r="B5008" t="s">
        <v>539</v>
      </c>
      <c r="C5008" t="s">
        <v>25</v>
      </c>
      <c r="D5008">
        <v>1978</v>
      </c>
      <c r="E5008">
        <v>5342.7083329999996</v>
      </c>
    </row>
    <row r="5009" spans="1:5">
      <c r="A5009" t="s">
        <v>3</v>
      </c>
      <c r="B5009" t="s">
        <v>539</v>
      </c>
      <c r="C5009" t="s">
        <v>24</v>
      </c>
      <c r="D5009">
        <v>1978</v>
      </c>
    </row>
    <row r="5010" spans="1:5">
      <c r="A5010" t="s">
        <v>23</v>
      </c>
      <c r="B5010" t="s">
        <v>539</v>
      </c>
      <c r="C5010" t="s">
        <v>22</v>
      </c>
      <c r="D5010">
        <v>1978</v>
      </c>
    </row>
    <row r="5011" spans="1:5">
      <c r="A5011" t="s">
        <v>21</v>
      </c>
      <c r="B5011" t="s">
        <v>536</v>
      </c>
      <c r="C5011" t="s">
        <v>20</v>
      </c>
      <c r="D5011">
        <v>1978</v>
      </c>
      <c r="E5011">
        <v>1992.1913050000001</v>
      </c>
    </row>
    <row r="5012" spans="1:5">
      <c r="A5012" t="s">
        <v>19</v>
      </c>
      <c r="B5012" t="s">
        <v>539</v>
      </c>
      <c r="C5012" t="s">
        <v>18</v>
      </c>
      <c r="D5012">
        <v>1978</v>
      </c>
    </row>
    <row r="5013" spans="1:5">
      <c r="A5013" t="s">
        <v>17</v>
      </c>
      <c r="B5013" t="s">
        <v>539</v>
      </c>
      <c r="C5013" t="s">
        <v>16</v>
      </c>
      <c r="D5013">
        <v>1978</v>
      </c>
    </row>
    <row r="5014" spans="1:5">
      <c r="A5014" t="s">
        <v>15</v>
      </c>
      <c r="B5014" t="s">
        <v>539</v>
      </c>
      <c r="C5014" t="s">
        <v>14</v>
      </c>
      <c r="D5014">
        <v>1978</v>
      </c>
    </row>
    <row r="5015" spans="1:5">
      <c r="A5015" t="s">
        <v>13</v>
      </c>
      <c r="B5015" t="s">
        <v>539</v>
      </c>
      <c r="C5015" t="s">
        <v>12</v>
      </c>
      <c r="D5015">
        <v>1978</v>
      </c>
      <c r="E5015">
        <v>1688.8352709999999</v>
      </c>
    </row>
    <row r="5016" spans="1:5">
      <c r="A5016" t="s">
        <v>11</v>
      </c>
      <c r="B5016" t="s">
        <v>539</v>
      </c>
      <c r="C5016" t="s">
        <v>10</v>
      </c>
      <c r="D5016">
        <v>1978</v>
      </c>
      <c r="E5016">
        <v>511.38837160000003</v>
      </c>
    </row>
    <row r="5017" spans="1:5">
      <c r="A5017" t="s">
        <v>9</v>
      </c>
      <c r="B5017" t="s">
        <v>539</v>
      </c>
      <c r="C5017" t="s">
        <v>8</v>
      </c>
      <c r="D5017">
        <v>1978</v>
      </c>
      <c r="E5017">
        <v>649.18429779999997</v>
      </c>
    </row>
    <row r="5018" spans="1:5">
      <c r="A5018" t="s">
        <v>528</v>
      </c>
      <c r="B5018" t="s">
        <v>539</v>
      </c>
      <c r="C5018" t="s">
        <v>527</v>
      </c>
      <c r="D5018">
        <v>1979</v>
      </c>
    </row>
    <row r="5019" spans="1:5">
      <c r="A5019" t="s">
        <v>526</v>
      </c>
      <c r="B5019" t="s">
        <v>539</v>
      </c>
      <c r="C5019" t="s">
        <v>525</v>
      </c>
      <c r="D5019">
        <v>1979</v>
      </c>
      <c r="E5019">
        <v>277.90074170000003</v>
      </c>
    </row>
    <row r="5020" spans="1:5">
      <c r="A5020" t="s">
        <v>524</v>
      </c>
      <c r="B5020" t="s">
        <v>539</v>
      </c>
      <c r="C5020" t="s">
        <v>523</v>
      </c>
      <c r="D5020">
        <v>1979</v>
      </c>
    </row>
    <row r="5021" spans="1:5">
      <c r="A5021" t="s">
        <v>522</v>
      </c>
      <c r="B5021" t="s">
        <v>539</v>
      </c>
      <c r="C5021" t="s">
        <v>521</v>
      </c>
      <c r="D5021">
        <v>1979</v>
      </c>
    </row>
    <row r="5022" spans="1:5">
      <c r="A5022" t="s">
        <v>520</v>
      </c>
      <c r="B5022" t="s">
        <v>539</v>
      </c>
      <c r="C5022" t="s">
        <v>519</v>
      </c>
      <c r="D5022">
        <v>1979</v>
      </c>
      <c r="E5022">
        <v>11820.849389999999</v>
      </c>
    </row>
    <row r="5023" spans="1:5">
      <c r="A5023" t="s">
        <v>518</v>
      </c>
      <c r="B5023" t="s">
        <v>536</v>
      </c>
      <c r="C5023" t="s">
        <v>517</v>
      </c>
      <c r="D5023">
        <v>1979</v>
      </c>
      <c r="E5023">
        <v>1550.235983</v>
      </c>
    </row>
    <row r="5024" spans="1:5">
      <c r="A5024" t="s">
        <v>516</v>
      </c>
      <c r="B5024" t="s">
        <v>539</v>
      </c>
      <c r="C5024" t="s">
        <v>515</v>
      </c>
      <c r="D5024">
        <v>1979</v>
      </c>
      <c r="E5024">
        <v>32798.478230000001</v>
      </c>
    </row>
    <row r="5025" spans="1:5">
      <c r="A5025" t="s">
        <v>1</v>
      </c>
      <c r="B5025" t="s">
        <v>539</v>
      </c>
      <c r="C5025" t="s">
        <v>514</v>
      </c>
      <c r="D5025">
        <v>1979</v>
      </c>
      <c r="E5025">
        <v>2501.4807529999998</v>
      </c>
    </row>
    <row r="5026" spans="1:5">
      <c r="A5026" t="s">
        <v>513</v>
      </c>
      <c r="B5026" t="s">
        <v>539</v>
      </c>
      <c r="C5026" t="s">
        <v>512</v>
      </c>
      <c r="D5026">
        <v>1979</v>
      </c>
    </row>
    <row r="5027" spans="1:5">
      <c r="A5027" t="s">
        <v>511</v>
      </c>
      <c r="B5027" t="s">
        <v>539</v>
      </c>
      <c r="C5027" t="s">
        <v>510</v>
      </c>
      <c r="D5027">
        <v>1979</v>
      </c>
    </row>
    <row r="5028" spans="1:5">
      <c r="A5028" t="s">
        <v>509</v>
      </c>
      <c r="B5028" t="s">
        <v>539</v>
      </c>
      <c r="C5028" t="s">
        <v>508</v>
      </c>
      <c r="D5028">
        <v>1979</v>
      </c>
      <c r="E5028">
        <v>1483.5159799999999</v>
      </c>
    </row>
    <row r="5029" spans="1:5">
      <c r="A5029" t="s">
        <v>507</v>
      </c>
      <c r="B5029" t="s">
        <v>539</v>
      </c>
      <c r="C5029" t="s">
        <v>506</v>
      </c>
      <c r="D5029">
        <v>1979</v>
      </c>
      <c r="E5029">
        <v>9287.158625</v>
      </c>
    </row>
    <row r="5030" spans="1:5">
      <c r="A5030" t="s">
        <v>505</v>
      </c>
      <c r="B5030" t="s">
        <v>539</v>
      </c>
      <c r="C5030" t="s">
        <v>504</v>
      </c>
      <c r="D5030">
        <v>1979</v>
      </c>
      <c r="E5030">
        <v>9770.1721500000003</v>
      </c>
    </row>
    <row r="5031" spans="1:5">
      <c r="A5031" t="s">
        <v>503</v>
      </c>
      <c r="B5031" t="s">
        <v>539</v>
      </c>
      <c r="C5031" t="s">
        <v>502</v>
      </c>
      <c r="D5031">
        <v>1979</v>
      </c>
    </row>
    <row r="5032" spans="1:5">
      <c r="A5032" t="s">
        <v>501</v>
      </c>
      <c r="B5032" t="s">
        <v>539</v>
      </c>
      <c r="C5032" t="s">
        <v>500</v>
      </c>
      <c r="D5032">
        <v>1979</v>
      </c>
      <c r="E5032">
        <v>194.97538610000001</v>
      </c>
    </row>
    <row r="5033" spans="1:5">
      <c r="A5033" t="s">
        <v>499</v>
      </c>
      <c r="B5033" t="s">
        <v>539</v>
      </c>
      <c r="C5033" t="s">
        <v>498</v>
      </c>
      <c r="D5033">
        <v>1979</v>
      </c>
      <c r="E5033">
        <v>11873.84662</v>
      </c>
    </row>
    <row r="5034" spans="1:5">
      <c r="A5034" t="s">
        <v>497</v>
      </c>
      <c r="B5034" t="s">
        <v>539</v>
      </c>
      <c r="C5034" t="s">
        <v>496</v>
      </c>
      <c r="D5034">
        <v>1979</v>
      </c>
      <c r="E5034">
        <v>327.82167800000002</v>
      </c>
    </row>
    <row r="5035" spans="1:5">
      <c r="A5035" t="s">
        <v>495</v>
      </c>
      <c r="B5035" t="s">
        <v>539</v>
      </c>
      <c r="C5035" t="s">
        <v>494</v>
      </c>
      <c r="D5035">
        <v>1979</v>
      </c>
      <c r="E5035">
        <v>262.07600960000002</v>
      </c>
    </row>
    <row r="5036" spans="1:5">
      <c r="A5036" t="s">
        <v>2</v>
      </c>
      <c r="B5036" t="s">
        <v>539</v>
      </c>
      <c r="C5036" t="s">
        <v>493</v>
      </c>
      <c r="D5036">
        <v>1979</v>
      </c>
      <c r="E5036">
        <v>196.44262560000001</v>
      </c>
    </row>
    <row r="5037" spans="1:5">
      <c r="A5037" t="s">
        <v>492</v>
      </c>
      <c r="B5037" t="s">
        <v>539</v>
      </c>
      <c r="C5037" t="s">
        <v>491</v>
      </c>
      <c r="D5037">
        <v>1979</v>
      </c>
    </row>
    <row r="5038" spans="1:5">
      <c r="A5038" t="s">
        <v>490</v>
      </c>
      <c r="B5038" t="s">
        <v>539</v>
      </c>
      <c r="C5038" t="s">
        <v>489</v>
      </c>
      <c r="D5038">
        <v>1979</v>
      </c>
    </row>
    <row r="5039" spans="1:5">
      <c r="A5039" t="s">
        <v>488</v>
      </c>
      <c r="B5039" t="s">
        <v>539</v>
      </c>
      <c r="C5039" t="s">
        <v>487</v>
      </c>
      <c r="D5039">
        <v>1979</v>
      </c>
      <c r="E5039">
        <v>5532.1508309999999</v>
      </c>
    </row>
    <row r="5040" spans="1:5">
      <c r="A5040" t="s">
        <v>486</v>
      </c>
      <c r="B5040" t="s">
        <v>539</v>
      </c>
      <c r="C5040" t="s">
        <v>485</v>
      </c>
      <c r="D5040">
        <v>1979</v>
      </c>
    </row>
    <row r="5041" spans="1:5">
      <c r="A5041" t="s">
        <v>484</v>
      </c>
      <c r="B5041" t="s">
        <v>539</v>
      </c>
      <c r="C5041" t="s">
        <v>483</v>
      </c>
      <c r="D5041">
        <v>1979</v>
      </c>
    </row>
    <row r="5042" spans="1:5">
      <c r="A5042" t="s">
        <v>482</v>
      </c>
      <c r="B5042" t="s">
        <v>539</v>
      </c>
      <c r="C5042" t="s">
        <v>481</v>
      </c>
      <c r="D5042">
        <v>1979</v>
      </c>
      <c r="E5042">
        <v>1074.2719649999999</v>
      </c>
    </row>
    <row r="5043" spans="1:5">
      <c r="A5043" t="s">
        <v>480</v>
      </c>
      <c r="B5043" t="s">
        <v>539</v>
      </c>
      <c r="C5043" t="s">
        <v>479</v>
      </c>
      <c r="D5043">
        <v>1979</v>
      </c>
      <c r="E5043">
        <v>9613.3829000000005</v>
      </c>
    </row>
    <row r="5044" spans="1:5">
      <c r="A5044" t="s">
        <v>478</v>
      </c>
      <c r="B5044" t="s">
        <v>539</v>
      </c>
      <c r="C5044" t="s">
        <v>477</v>
      </c>
      <c r="D5044">
        <v>1979</v>
      </c>
      <c r="E5044">
        <v>808.41912060000004</v>
      </c>
    </row>
    <row r="5045" spans="1:5">
      <c r="A5045" t="s">
        <v>476</v>
      </c>
      <c r="B5045" t="s">
        <v>539</v>
      </c>
      <c r="C5045" t="s">
        <v>475</v>
      </c>
      <c r="D5045">
        <v>1979</v>
      </c>
      <c r="E5045">
        <v>1901.001325</v>
      </c>
    </row>
    <row r="5046" spans="1:5">
      <c r="A5046" t="s">
        <v>474</v>
      </c>
      <c r="B5046" t="s">
        <v>539</v>
      </c>
      <c r="C5046" t="s">
        <v>473</v>
      </c>
      <c r="D5046">
        <v>1979</v>
      </c>
    </row>
    <row r="5047" spans="1:5">
      <c r="A5047" t="s">
        <v>472</v>
      </c>
      <c r="B5047" t="s">
        <v>539</v>
      </c>
      <c r="C5047" t="s">
        <v>471</v>
      </c>
      <c r="D5047">
        <v>1979</v>
      </c>
      <c r="E5047">
        <v>14941.062400000001</v>
      </c>
    </row>
    <row r="5048" spans="1:5">
      <c r="A5048" t="s">
        <v>470</v>
      </c>
      <c r="B5048" t="s">
        <v>539</v>
      </c>
      <c r="C5048" t="s">
        <v>469</v>
      </c>
      <c r="D5048">
        <v>1979</v>
      </c>
    </row>
    <row r="5049" spans="1:5">
      <c r="A5049" t="s">
        <v>468</v>
      </c>
      <c r="B5049" t="s">
        <v>539</v>
      </c>
      <c r="C5049" t="s">
        <v>467</v>
      </c>
      <c r="D5049">
        <v>1979</v>
      </c>
      <c r="E5049">
        <v>850.34869579999997</v>
      </c>
    </row>
    <row r="5050" spans="1:5">
      <c r="A5050" t="s">
        <v>466</v>
      </c>
      <c r="B5050" t="s">
        <v>539</v>
      </c>
      <c r="C5050" t="s">
        <v>465</v>
      </c>
      <c r="D5050">
        <v>1979</v>
      </c>
      <c r="E5050">
        <v>315.8626112</v>
      </c>
    </row>
    <row r="5051" spans="1:5">
      <c r="A5051" t="s">
        <v>464</v>
      </c>
      <c r="B5051" t="s">
        <v>539</v>
      </c>
      <c r="C5051" t="s">
        <v>463</v>
      </c>
      <c r="D5051">
        <v>1979</v>
      </c>
      <c r="E5051">
        <v>10012.44397</v>
      </c>
    </row>
    <row r="5052" spans="1:5">
      <c r="A5052" t="s">
        <v>462</v>
      </c>
      <c r="B5052" t="s">
        <v>536</v>
      </c>
      <c r="C5052" t="s">
        <v>461</v>
      </c>
      <c r="D5052">
        <v>1979</v>
      </c>
    </row>
    <row r="5053" spans="1:5">
      <c r="A5053" t="s">
        <v>460</v>
      </c>
      <c r="B5053" t="s">
        <v>539</v>
      </c>
      <c r="C5053" t="s">
        <v>459</v>
      </c>
      <c r="D5053">
        <v>1979</v>
      </c>
    </row>
    <row r="5054" spans="1:5">
      <c r="A5054" t="s">
        <v>458</v>
      </c>
      <c r="B5054" t="s">
        <v>539</v>
      </c>
      <c r="C5054" t="s">
        <v>457</v>
      </c>
      <c r="D5054">
        <v>1979</v>
      </c>
    </row>
    <row r="5055" spans="1:5">
      <c r="A5055" t="s">
        <v>456</v>
      </c>
      <c r="B5055" t="s">
        <v>539</v>
      </c>
      <c r="C5055" t="s">
        <v>455</v>
      </c>
      <c r="D5055">
        <v>1979</v>
      </c>
      <c r="E5055">
        <v>1964.8514319999999</v>
      </c>
    </row>
    <row r="5056" spans="1:5">
      <c r="A5056" t="s">
        <v>454</v>
      </c>
      <c r="B5056" t="s">
        <v>539</v>
      </c>
      <c r="C5056" t="s">
        <v>453</v>
      </c>
      <c r="D5056">
        <v>1979</v>
      </c>
      <c r="E5056">
        <v>183.9852309</v>
      </c>
    </row>
    <row r="5057" spans="1:5">
      <c r="A5057" t="s">
        <v>679</v>
      </c>
      <c r="B5057" t="s">
        <v>539</v>
      </c>
      <c r="C5057" t="s">
        <v>451</v>
      </c>
      <c r="D5057">
        <v>1979</v>
      </c>
      <c r="E5057">
        <v>1152.3335460000001</v>
      </c>
    </row>
    <row r="5058" spans="1:5">
      <c r="A5058" t="s">
        <v>450</v>
      </c>
      <c r="B5058" t="s">
        <v>539</v>
      </c>
      <c r="C5058" t="s">
        <v>449</v>
      </c>
      <c r="D5058">
        <v>1979</v>
      </c>
      <c r="E5058">
        <v>694.74707639999997</v>
      </c>
    </row>
    <row r="5059" spans="1:5">
      <c r="A5059" t="s">
        <v>448</v>
      </c>
      <c r="B5059" t="s">
        <v>539</v>
      </c>
      <c r="C5059" t="s">
        <v>447</v>
      </c>
      <c r="D5059">
        <v>1979</v>
      </c>
      <c r="E5059">
        <v>587.19080180000003</v>
      </c>
    </row>
    <row r="5060" spans="1:5">
      <c r="A5060" t="s">
        <v>446</v>
      </c>
      <c r="B5060" t="s">
        <v>539</v>
      </c>
      <c r="C5060" t="s">
        <v>445</v>
      </c>
      <c r="D5060">
        <v>1979</v>
      </c>
      <c r="E5060">
        <v>670.76840340000001</v>
      </c>
    </row>
    <row r="5061" spans="1:5">
      <c r="A5061" t="s">
        <v>444</v>
      </c>
      <c r="B5061" t="s">
        <v>539</v>
      </c>
      <c r="C5061" t="s">
        <v>443</v>
      </c>
      <c r="D5061">
        <v>1979</v>
      </c>
      <c r="E5061">
        <v>1030.4976810000001</v>
      </c>
    </row>
    <row r="5062" spans="1:5">
      <c r="A5062" t="s">
        <v>442</v>
      </c>
      <c r="B5062" t="s">
        <v>539</v>
      </c>
      <c r="C5062" t="s">
        <v>441</v>
      </c>
      <c r="D5062">
        <v>1979</v>
      </c>
    </row>
    <row r="5063" spans="1:5">
      <c r="A5063" t="s">
        <v>440</v>
      </c>
      <c r="B5063" t="s">
        <v>539</v>
      </c>
      <c r="C5063" t="s">
        <v>439</v>
      </c>
      <c r="D5063">
        <v>1979</v>
      </c>
    </row>
    <row r="5064" spans="1:5">
      <c r="A5064" t="s">
        <v>438</v>
      </c>
      <c r="B5064" t="s">
        <v>539</v>
      </c>
      <c r="C5064" t="s">
        <v>437</v>
      </c>
      <c r="D5064">
        <v>1979</v>
      </c>
      <c r="E5064">
        <v>1734.436062</v>
      </c>
    </row>
    <row r="5065" spans="1:5">
      <c r="A5065" t="s">
        <v>436</v>
      </c>
      <c r="B5065" t="s">
        <v>536</v>
      </c>
      <c r="C5065" t="s">
        <v>435</v>
      </c>
      <c r="D5065">
        <v>1979</v>
      </c>
      <c r="E5065">
        <v>2017.7178699999999</v>
      </c>
    </row>
    <row r="5066" spans="1:5">
      <c r="A5066" t="s">
        <v>434</v>
      </c>
      <c r="B5066" t="s">
        <v>539</v>
      </c>
      <c r="C5066" t="s">
        <v>433</v>
      </c>
      <c r="D5066">
        <v>1979</v>
      </c>
      <c r="E5066">
        <v>2003.0543520000001</v>
      </c>
    </row>
    <row r="5067" spans="1:5">
      <c r="A5067" t="s">
        <v>432</v>
      </c>
      <c r="B5067" t="s">
        <v>539</v>
      </c>
      <c r="C5067" t="s">
        <v>431</v>
      </c>
      <c r="D5067">
        <v>1979</v>
      </c>
    </row>
    <row r="5068" spans="1:5">
      <c r="A5068" t="s">
        <v>430</v>
      </c>
      <c r="B5068" t="s">
        <v>539</v>
      </c>
      <c r="C5068" t="s">
        <v>429</v>
      </c>
      <c r="D5068">
        <v>1979</v>
      </c>
    </row>
    <row r="5069" spans="1:5">
      <c r="A5069" t="s">
        <v>428</v>
      </c>
      <c r="B5069" t="s">
        <v>539</v>
      </c>
      <c r="C5069" t="s">
        <v>427</v>
      </c>
      <c r="D5069">
        <v>1979</v>
      </c>
      <c r="E5069">
        <v>2559.2596749999998</v>
      </c>
    </row>
    <row r="5070" spans="1:5">
      <c r="A5070" t="s">
        <v>426</v>
      </c>
      <c r="B5070" t="s">
        <v>539</v>
      </c>
      <c r="C5070" t="s">
        <v>425</v>
      </c>
      <c r="D5070">
        <v>1979</v>
      </c>
    </row>
    <row r="5071" spans="1:5">
      <c r="A5071" t="s">
        <v>7</v>
      </c>
      <c r="B5071" t="s">
        <v>539</v>
      </c>
      <c r="C5071" t="s">
        <v>424</v>
      </c>
      <c r="D5071">
        <v>1979</v>
      </c>
      <c r="E5071">
        <v>11238.34067</v>
      </c>
    </row>
    <row r="5072" spans="1:5">
      <c r="A5072" t="s">
        <v>423</v>
      </c>
      <c r="B5072" t="s">
        <v>539</v>
      </c>
      <c r="C5072" t="s">
        <v>422</v>
      </c>
      <c r="D5072">
        <v>1979</v>
      </c>
    </row>
    <row r="5073" spans="1:5">
      <c r="A5073" t="s">
        <v>421</v>
      </c>
      <c r="B5073" t="s">
        <v>539</v>
      </c>
      <c r="C5073" t="s">
        <v>420</v>
      </c>
      <c r="D5073">
        <v>1979</v>
      </c>
      <c r="E5073">
        <v>591.20849239999995</v>
      </c>
    </row>
    <row r="5074" spans="1:5">
      <c r="A5074" t="s">
        <v>419</v>
      </c>
      <c r="B5074" t="s">
        <v>539</v>
      </c>
      <c r="C5074" t="s">
        <v>418</v>
      </c>
      <c r="D5074">
        <v>1979</v>
      </c>
      <c r="E5074">
        <v>13752.00641</v>
      </c>
    </row>
    <row r="5075" spans="1:5">
      <c r="A5075" t="s">
        <v>417</v>
      </c>
      <c r="B5075" t="s">
        <v>539</v>
      </c>
      <c r="C5075" t="s">
        <v>416</v>
      </c>
      <c r="D5075">
        <v>1979</v>
      </c>
      <c r="E5075">
        <v>968.79262630000005</v>
      </c>
    </row>
    <row r="5076" spans="1:5">
      <c r="A5076" t="s">
        <v>415</v>
      </c>
      <c r="B5076" t="s">
        <v>539</v>
      </c>
      <c r="C5076" t="s">
        <v>414</v>
      </c>
      <c r="D5076">
        <v>1979</v>
      </c>
      <c r="E5076">
        <v>1771.965549</v>
      </c>
    </row>
    <row r="5077" spans="1:5">
      <c r="A5077" t="s">
        <v>413</v>
      </c>
      <c r="B5077" t="s">
        <v>536</v>
      </c>
      <c r="C5077" t="s">
        <v>412</v>
      </c>
      <c r="D5077">
        <v>1979</v>
      </c>
      <c r="E5077">
        <v>242.69670579999999</v>
      </c>
    </row>
    <row r="5078" spans="1:5">
      <c r="A5078" t="s">
        <v>411</v>
      </c>
      <c r="B5078" t="s">
        <v>536</v>
      </c>
      <c r="C5078" t="s">
        <v>410</v>
      </c>
      <c r="D5078">
        <v>1979</v>
      </c>
      <c r="E5078">
        <v>673.00474099999997</v>
      </c>
    </row>
    <row r="5079" spans="1:5">
      <c r="A5079" t="s">
        <v>409</v>
      </c>
      <c r="B5079" t="s">
        <v>536</v>
      </c>
      <c r="C5079" t="s">
        <v>408</v>
      </c>
      <c r="D5079">
        <v>1979</v>
      </c>
      <c r="E5079">
        <v>1089.2680809999999</v>
      </c>
    </row>
    <row r="5080" spans="1:5">
      <c r="A5080" t="s">
        <v>407</v>
      </c>
      <c r="B5080" t="s">
        <v>536</v>
      </c>
      <c r="C5080" t="s">
        <v>406</v>
      </c>
      <c r="D5080">
        <v>1979</v>
      </c>
    </row>
    <row r="5081" spans="1:5">
      <c r="A5081" t="s">
        <v>405</v>
      </c>
      <c r="B5081" t="s">
        <v>536</v>
      </c>
      <c r="C5081" t="s">
        <v>404</v>
      </c>
      <c r="D5081">
        <v>1979</v>
      </c>
      <c r="E5081">
        <v>5092.2465270000002</v>
      </c>
    </row>
    <row r="5082" spans="1:5">
      <c r="A5082" t="s">
        <v>403</v>
      </c>
      <c r="B5082" t="s">
        <v>539</v>
      </c>
      <c r="C5082" t="s">
        <v>402</v>
      </c>
      <c r="D5082">
        <v>1979</v>
      </c>
      <c r="E5082">
        <v>1823.7229950000001</v>
      </c>
    </row>
    <row r="5083" spans="1:5">
      <c r="A5083" t="s">
        <v>401</v>
      </c>
      <c r="B5083" t="s">
        <v>539</v>
      </c>
      <c r="C5083" t="s">
        <v>400</v>
      </c>
      <c r="D5083">
        <v>1979</v>
      </c>
      <c r="E5083">
        <v>421.8201679</v>
      </c>
    </row>
    <row r="5084" spans="1:5">
      <c r="A5084" t="s">
        <v>399</v>
      </c>
      <c r="B5084" t="s">
        <v>536</v>
      </c>
      <c r="C5084" t="s">
        <v>398</v>
      </c>
      <c r="D5084">
        <v>1979</v>
      </c>
      <c r="E5084">
        <v>8767.0718140000008</v>
      </c>
    </row>
    <row r="5085" spans="1:5">
      <c r="A5085" t="s">
        <v>397</v>
      </c>
      <c r="B5085" t="s">
        <v>539</v>
      </c>
      <c r="C5085" t="s">
        <v>396</v>
      </c>
      <c r="D5085">
        <v>1979</v>
      </c>
    </row>
    <row r="5086" spans="1:5">
      <c r="A5086" t="s">
        <v>395</v>
      </c>
      <c r="B5086" t="s">
        <v>539</v>
      </c>
      <c r="C5086" t="s">
        <v>394</v>
      </c>
      <c r="D5086">
        <v>1979</v>
      </c>
      <c r="E5086">
        <v>5754.5421829999996</v>
      </c>
    </row>
    <row r="5087" spans="1:5">
      <c r="A5087" t="s">
        <v>393</v>
      </c>
      <c r="B5087" t="s">
        <v>539</v>
      </c>
      <c r="C5087" t="s">
        <v>392</v>
      </c>
      <c r="D5087">
        <v>1979</v>
      </c>
    </row>
    <row r="5088" spans="1:5">
      <c r="A5088" t="s">
        <v>5</v>
      </c>
      <c r="B5088" t="s">
        <v>539</v>
      </c>
      <c r="C5088" t="s">
        <v>391</v>
      </c>
      <c r="D5088">
        <v>1979</v>
      </c>
    </row>
    <row r="5089" spans="1:5">
      <c r="A5089" t="s">
        <v>390</v>
      </c>
      <c r="B5089" t="s">
        <v>536</v>
      </c>
      <c r="C5089" t="s">
        <v>389</v>
      </c>
      <c r="D5089">
        <v>1979</v>
      </c>
      <c r="E5089">
        <v>7313.8884770000004</v>
      </c>
    </row>
    <row r="5090" spans="1:5">
      <c r="A5090" t="s">
        <v>388</v>
      </c>
      <c r="B5090" t="s">
        <v>536</v>
      </c>
      <c r="C5090" t="s">
        <v>387</v>
      </c>
      <c r="D5090">
        <v>1979</v>
      </c>
    </row>
    <row r="5091" spans="1:5">
      <c r="A5091" t="s">
        <v>386</v>
      </c>
      <c r="B5091" t="s">
        <v>539</v>
      </c>
      <c r="C5091" t="s">
        <v>385</v>
      </c>
      <c r="D5091">
        <v>1979</v>
      </c>
      <c r="E5091">
        <v>9339.1770759999999</v>
      </c>
    </row>
    <row r="5092" spans="1:5">
      <c r="A5092" t="s">
        <v>384</v>
      </c>
      <c r="B5092" t="s">
        <v>539</v>
      </c>
      <c r="C5092" t="s">
        <v>383</v>
      </c>
      <c r="D5092">
        <v>1979</v>
      </c>
      <c r="E5092">
        <v>1640.6783290000001</v>
      </c>
    </row>
    <row r="5093" spans="1:5">
      <c r="A5093" t="s">
        <v>382</v>
      </c>
      <c r="B5093" t="s">
        <v>539</v>
      </c>
      <c r="C5093" t="s">
        <v>381</v>
      </c>
      <c r="D5093">
        <v>1979</v>
      </c>
      <c r="E5093">
        <v>11170.46017</v>
      </c>
    </row>
    <row r="5094" spans="1:5">
      <c r="A5094" t="s">
        <v>380</v>
      </c>
      <c r="B5094" t="s">
        <v>539</v>
      </c>
      <c r="C5094" t="s">
        <v>379</v>
      </c>
      <c r="D5094">
        <v>1979</v>
      </c>
    </row>
    <row r="5095" spans="1:5">
      <c r="A5095" t="s">
        <v>378</v>
      </c>
      <c r="B5095" t="s">
        <v>539</v>
      </c>
      <c r="C5095" t="s">
        <v>377</v>
      </c>
      <c r="D5095">
        <v>1979</v>
      </c>
    </row>
    <row r="5096" spans="1:5">
      <c r="A5096" t="s">
        <v>376</v>
      </c>
      <c r="B5096" t="s">
        <v>539</v>
      </c>
      <c r="C5096" t="s">
        <v>375</v>
      </c>
      <c r="D5096">
        <v>1979</v>
      </c>
      <c r="E5096">
        <v>4258.7639879999997</v>
      </c>
    </row>
    <row r="5097" spans="1:5">
      <c r="A5097" t="s">
        <v>374</v>
      </c>
      <c r="B5097" t="s">
        <v>539</v>
      </c>
      <c r="C5097" t="s">
        <v>373</v>
      </c>
      <c r="D5097">
        <v>1979</v>
      </c>
      <c r="E5097">
        <v>7804.7620809999999</v>
      </c>
    </row>
    <row r="5098" spans="1:5">
      <c r="A5098" t="s">
        <v>372</v>
      </c>
      <c r="B5098" t="s">
        <v>539</v>
      </c>
      <c r="C5098" t="s">
        <v>371</v>
      </c>
      <c r="D5098">
        <v>1979</v>
      </c>
    </row>
    <row r="5099" spans="1:5">
      <c r="A5099" t="s">
        <v>370</v>
      </c>
      <c r="B5099" t="s">
        <v>539</v>
      </c>
      <c r="C5099" t="s">
        <v>369</v>
      </c>
      <c r="D5099">
        <v>1979</v>
      </c>
      <c r="E5099">
        <v>381.03619579999997</v>
      </c>
    </row>
    <row r="5100" spans="1:5">
      <c r="A5100" t="s">
        <v>368</v>
      </c>
      <c r="B5100" t="s">
        <v>539</v>
      </c>
      <c r="C5100" t="s">
        <v>367</v>
      </c>
      <c r="D5100">
        <v>1979</v>
      </c>
    </row>
    <row r="5101" spans="1:5">
      <c r="A5101" t="s">
        <v>366</v>
      </c>
      <c r="B5101" t="s">
        <v>539</v>
      </c>
      <c r="C5101" t="s">
        <v>365</v>
      </c>
      <c r="D5101">
        <v>1979</v>
      </c>
    </row>
    <row r="5102" spans="1:5">
      <c r="A5102" t="s">
        <v>364</v>
      </c>
      <c r="B5102" t="s">
        <v>539</v>
      </c>
      <c r="C5102" t="s">
        <v>363</v>
      </c>
      <c r="D5102">
        <v>1979</v>
      </c>
      <c r="E5102">
        <v>353.94668869999998</v>
      </c>
    </row>
    <row r="5103" spans="1:5">
      <c r="A5103" t="s">
        <v>362</v>
      </c>
      <c r="B5103" t="s">
        <v>539</v>
      </c>
      <c r="C5103" t="s">
        <v>361</v>
      </c>
      <c r="D5103">
        <v>1979</v>
      </c>
      <c r="E5103">
        <v>149.5817782</v>
      </c>
    </row>
    <row r="5104" spans="1:5">
      <c r="A5104" t="s">
        <v>360</v>
      </c>
      <c r="B5104" t="s">
        <v>539</v>
      </c>
      <c r="C5104" t="s">
        <v>359</v>
      </c>
      <c r="D5104">
        <v>1979</v>
      </c>
    </row>
    <row r="5105" spans="1:5">
      <c r="A5105" t="s">
        <v>358</v>
      </c>
      <c r="B5105" t="s">
        <v>539</v>
      </c>
      <c r="C5105" t="s">
        <v>357</v>
      </c>
      <c r="D5105">
        <v>1979</v>
      </c>
      <c r="E5105">
        <v>5705.9492739999996</v>
      </c>
    </row>
    <row r="5106" spans="1:5">
      <c r="A5106" t="s">
        <v>356</v>
      </c>
      <c r="B5106" t="s">
        <v>539</v>
      </c>
      <c r="C5106" t="s">
        <v>355</v>
      </c>
      <c r="D5106">
        <v>1979</v>
      </c>
      <c r="E5106">
        <v>1154.4165190000001</v>
      </c>
    </row>
    <row r="5107" spans="1:5">
      <c r="A5107" t="s">
        <v>354</v>
      </c>
      <c r="B5107" t="s">
        <v>539</v>
      </c>
      <c r="C5107" t="s">
        <v>353</v>
      </c>
      <c r="D5107">
        <v>1979</v>
      </c>
      <c r="E5107">
        <v>8480.6948269999993</v>
      </c>
    </row>
    <row r="5108" spans="1:5">
      <c r="A5108" t="s">
        <v>352</v>
      </c>
      <c r="B5108" t="s">
        <v>539</v>
      </c>
      <c r="C5108" t="s">
        <v>351</v>
      </c>
      <c r="D5108">
        <v>1979</v>
      </c>
      <c r="E5108">
        <v>971.35650899999996</v>
      </c>
    </row>
    <row r="5109" spans="1:5">
      <c r="A5109" t="s">
        <v>350</v>
      </c>
      <c r="B5109" t="s">
        <v>539</v>
      </c>
      <c r="C5109" t="s">
        <v>349</v>
      </c>
      <c r="D5109">
        <v>1979</v>
      </c>
    </row>
    <row r="5110" spans="1:5">
      <c r="A5110" t="s">
        <v>348</v>
      </c>
      <c r="B5110" t="s">
        <v>539</v>
      </c>
      <c r="C5110" t="s">
        <v>347</v>
      </c>
      <c r="D5110">
        <v>1979</v>
      </c>
      <c r="E5110">
        <v>683.33303269999999</v>
      </c>
    </row>
    <row r="5111" spans="1:5">
      <c r="A5111" t="s">
        <v>346</v>
      </c>
      <c r="B5111" t="s">
        <v>536</v>
      </c>
      <c r="C5111" t="s">
        <v>345</v>
      </c>
      <c r="D5111">
        <v>1979</v>
      </c>
      <c r="E5111">
        <v>8658.3879280000001</v>
      </c>
    </row>
    <row r="5112" spans="1:5">
      <c r="A5112" t="s">
        <v>344</v>
      </c>
      <c r="B5112" t="s">
        <v>539</v>
      </c>
      <c r="C5112" t="s">
        <v>343</v>
      </c>
      <c r="D5112">
        <v>1979</v>
      </c>
      <c r="E5112">
        <v>4569.4537069999997</v>
      </c>
    </row>
    <row r="5113" spans="1:5">
      <c r="A5113" t="s">
        <v>342</v>
      </c>
      <c r="B5113" t="s">
        <v>539</v>
      </c>
      <c r="C5113" t="s">
        <v>341</v>
      </c>
      <c r="D5113">
        <v>1979</v>
      </c>
      <c r="E5113">
        <v>631.26196319999997</v>
      </c>
    </row>
    <row r="5114" spans="1:5">
      <c r="A5114" t="s">
        <v>340</v>
      </c>
      <c r="B5114" t="s">
        <v>536</v>
      </c>
      <c r="C5114" t="s">
        <v>339</v>
      </c>
      <c r="D5114">
        <v>1979</v>
      </c>
      <c r="E5114">
        <v>384.2172807</v>
      </c>
    </row>
    <row r="5115" spans="1:5">
      <c r="A5115" t="s">
        <v>338</v>
      </c>
      <c r="B5115" t="s">
        <v>539</v>
      </c>
      <c r="C5115" t="s">
        <v>337</v>
      </c>
      <c r="D5115">
        <v>1979</v>
      </c>
    </row>
    <row r="5116" spans="1:5">
      <c r="A5116" t="s">
        <v>336</v>
      </c>
      <c r="B5116" t="s">
        <v>539</v>
      </c>
      <c r="C5116" t="s">
        <v>335</v>
      </c>
      <c r="D5116">
        <v>1979</v>
      </c>
    </row>
    <row r="5117" spans="1:5">
      <c r="A5117" t="s">
        <v>334</v>
      </c>
      <c r="B5117" t="s">
        <v>539</v>
      </c>
      <c r="C5117" t="s">
        <v>333</v>
      </c>
      <c r="D5117">
        <v>1979</v>
      </c>
    </row>
    <row r="5118" spans="1:5">
      <c r="A5118" t="s">
        <v>332</v>
      </c>
      <c r="B5118" t="s">
        <v>536</v>
      </c>
      <c r="C5118" t="s">
        <v>331</v>
      </c>
      <c r="D5118">
        <v>1979</v>
      </c>
      <c r="E5118">
        <v>642.40564670000003</v>
      </c>
    </row>
    <row r="5119" spans="1:5">
      <c r="A5119" t="s">
        <v>330</v>
      </c>
      <c r="B5119" t="s">
        <v>536</v>
      </c>
      <c r="C5119" t="s">
        <v>329</v>
      </c>
      <c r="D5119">
        <v>1979</v>
      </c>
      <c r="E5119">
        <v>596.08505879999996</v>
      </c>
    </row>
    <row r="5120" spans="1:5">
      <c r="A5120" t="s">
        <v>328</v>
      </c>
      <c r="B5120" t="s">
        <v>536</v>
      </c>
      <c r="C5120" t="s">
        <v>327</v>
      </c>
      <c r="D5120">
        <v>1979</v>
      </c>
      <c r="E5120">
        <v>388.85923659999997</v>
      </c>
    </row>
    <row r="5121" spans="1:5">
      <c r="A5121" t="s">
        <v>326</v>
      </c>
      <c r="B5121" t="s">
        <v>536</v>
      </c>
      <c r="C5121" t="s">
        <v>325</v>
      </c>
      <c r="D5121">
        <v>1979</v>
      </c>
      <c r="E5121">
        <v>500.07432319999998</v>
      </c>
    </row>
    <row r="5122" spans="1:5">
      <c r="A5122" t="s">
        <v>324</v>
      </c>
      <c r="B5122" t="s">
        <v>539</v>
      </c>
      <c r="C5122" t="s">
        <v>323</v>
      </c>
      <c r="D5122">
        <v>1979</v>
      </c>
      <c r="E5122">
        <v>356.81312819999999</v>
      </c>
    </row>
    <row r="5123" spans="1:5">
      <c r="A5123" t="s">
        <v>322</v>
      </c>
      <c r="B5123" t="s">
        <v>536</v>
      </c>
      <c r="C5123" t="s">
        <v>321</v>
      </c>
      <c r="D5123">
        <v>1979</v>
      </c>
      <c r="E5123">
        <v>333.75325600000002</v>
      </c>
    </row>
    <row r="5124" spans="1:5">
      <c r="A5124" t="s">
        <v>320</v>
      </c>
      <c r="B5124" t="s">
        <v>539</v>
      </c>
      <c r="C5124" t="s">
        <v>319</v>
      </c>
      <c r="D5124">
        <v>1979</v>
      </c>
    </row>
    <row r="5125" spans="1:5">
      <c r="A5125" t="s">
        <v>318</v>
      </c>
      <c r="B5125" t="s">
        <v>539</v>
      </c>
      <c r="C5125" t="s">
        <v>317</v>
      </c>
      <c r="D5125">
        <v>1979</v>
      </c>
      <c r="E5125">
        <v>221.68794740000001</v>
      </c>
    </row>
    <row r="5126" spans="1:5">
      <c r="A5126" t="s">
        <v>316</v>
      </c>
      <c r="B5126" t="s">
        <v>536</v>
      </c>
      <c r="C5126" t="s">
        <v>315</v>
      </c>
      <c r="D5126">
        <v>1979</v>
      </c>
    </row>
    <row r="5127" spans="1:5">
      <c r="A5127" t="s">
        <v>314</v>
      </c>
      <c r="B5127" t="s">
        <v>539</v>
      </c>
      <c r="C5127" t="s">
        <v>313</v>
      </c>
      <c r="D5127">
        <v>1979</v>
      </c>
      <c r="E5127">
        <v>5435.3345760000002</v>
      </c>
    </row>
    <row r="5128" spans="1:5">
      <c r="A5128" t="s">
        <v>312</v>
      </c>
      <c r="B5128" t="s">
        <v>539</v>
      </c>
      <c r="C5128" t="s">
        <v>311</v>
      </c>
      <c r="D5128">
        <v>1979</v>
      </c>
      <c r="E5128">
        <v>2426.454373</v>
      </c>
    </row>
    <row r="5129" spans="1:5">
      <c r="A5129" t="s">
        <v>310</v>
      </c>
      <c r="B5129" t="s">
        <v>539</v>
      </c>
      <c r="C5129" t="s">
        <v>309</v>
      </c>
      <c r="D5129">
        <v>1979</v>
      </c>
      <c r="E5129">
        <v>2852.39336</v>
      </c>
    </row>
    <row r="5130" spans="1:5">
      <c r="A5130" t="s">
        <v>308</v>
      </c>
      <c r="B5130" t="s">
        <v>539</v>
      </c>
      <c r="C5130" t="s">
        <v>307</v>
      </c>
      <c r="D5130">
        <v>1979</v>
      </c>
      <c r="E5130">
        <v>12743.83419</v>
      </c>
    </row>
    <row r="5131" spans="1:5">
      <c r="A5131" t="s">
        <v>306</v>
      </c>
      <c r="B5131" t="s">
        <v>539</v>
      </c>
      <c r="C5131" t="s">
        <v>305</v>
      </c>
      <c r="D5131">
        <v>1979</v>
      </c>
      <c r="E5131">
        <v>4700.4754359999997</v>
      </c>
    </row>
    <row r="5132" spans="1:5">
      <c r="A5132" t="s">
        <v>304</v>
      </c>
      <c r="B5132" t="s">
        <v>539</v>
      </c>
      <c r="C5132" t="s">
        <v>303</v>
      </c>
      <c r="D5132">
        <v>1979</v>
      </c>
      <c r="E5132">
        <v>6967.2277979999999</v>
      </c>
    </row>
    <row r="5133" spans="1:5">
      <c r="A5133" t="s">
        <v>302</v>
      </c>
      <c r="B5133" t="s">
        <v>539</v>
      </c>
      <c r="C5133" t="s">
        <v>301</v>
      </c>
      <c r="D5133">
        <v>1979</v>
      </c>
      <c r="E5133">
        <v>1137.077587</v>
      </c>
    </row>
    <row r="5134" spans="1:5">
      <c r="A5134" t="s">
        <v>300</v>
      </c>
      <c r="B5134" t="s">
        <v>539</v>
      </c>
      <c r="C5134" t="s">
        <v>299</v>
      </c>
      <c r="D5134">
        <v>1979</v>
      </c>
      <c r="E5134">
        <v>1422.7039589999999</v>
      </c>
    </row>
    <row r="5135" spans="1:5">
      <c r="A5135" t="s">
        <v>298</v>
      </c>
      <c r="B5135" t="s">
        <v>539</v>
      </c>
      <c r="C5135" t="s">
        <v>297</v>
      </c>
      <c r="D5135">
        <v>1979</v>
      </c>
      <c r="E5135">
        <v>9058.2420220000004</v>
      </c>
    </row>
    <row r="5136" spans="1:5">
      <c r="A5136" t="s">
        <v>296</v>
      </c>
      <c r="B5136" t="s">
        <v>539</v>
      </c>
      <c r="C5136" t="s">
        <v>295</v>
      </c>
      <c r="D5136">
        <v>1979</v>
      </c>
    </row>
    <row r="5137" spans="1:5">
      <c r="A5137" t="s">
        <v>294</v>
      </c>
      <c r="B5137" t="s">
        <v>539</v>
      </c>
      <c r="C5137" t="s">
        <v>293</v>
      </c>
      <c r="D5137">
        <v>1979</v>
      </c>
      <c r="E5137">
        <v>398.03676719999999</v>
      </c>
    </row>
    <row r="5138" spans="1:5">
      <c r="A5138" t="s">
        <v>292</v>
      </c>
      <c r="B5138" t="s">
        <v>539</v>
      </c>
      <c r="C5138" t="s">
        <v>291</v>
      </c>
      <c r="D5138">
        <v>1979</v>
      </c>
    </row>
    <row r="5139" spans="1:5">
      <c r="A5139" t="s">
        <v>290</v>
      </c>
      <c r="B5139" t="s">
        <v>539</v>
      </c>
      <c r="C5139" t="s">
        <v>289</v>
      </c>
      <c r="D5139">
        <v>1979</v>
      </c>
    </row>
    <row r="5140" spans="1:5">
      <c r="A5140" t="s">
        <v>288</v>
      </c>
      <c r="B5140" t="s">
        <v>539</v>
      </c>
      <c r="C5140" t="s">
        <v>287</v>
      </c>
      <c r="D5140">
        <v>1979</v>
      </c>
      <c r="E5140">
        <v>728.47512110000002</v>
      </c>
    </row>
    <row r="5141" spans="1:5">
      <c r="A5141" t="s">
        <v>286</v>
      </c>
      <c r="B5141" t="s">
        <v>539</v>
      </c>
      <c r="C5141" t="s">
        <v>285</v>
      </c>
      <c r="D5141">
        <v>1979</v>
      </c>
      <c r="E5141">
        <v>1341.479317</v>
      </c>
    </row>
    <row r="5142" spans="1:5">
      <c r="A5142" t="s">
        <v>284</v>
      </c>
      <c r="B5142" t="s">
        <v>539</v>
      </c>
      <c r="C5142" t="s">
        <v>283</v>
      </c>
      <c r="D5142">
        <v>1979</v>
      </c>
      <c r="E5142">
        <v>1773.526846</v>
      </c>
    </row>
    <row r="5143" spans="1:5">
      <c r="A5143" t="s">
        <v>282</v>
      </c>
      <c r="B5143" t="s">
        <v>539</v>
      </c>
      <c r="C5143" t="s">
        <v>281</v>
      </c>
      <c r="D5143">
        <v>1979</v>
      </c>
      <c r="E5143">
        <v>19040.04248</v>
      </c>
    </row>
    <row r="5144" spans="1:5">
      <c r="A5144" t="s">
        <v>280</v>
      </c>
      <c r="B5144" t="s">
        <v>536</v>
      </c>
      <c r="C5144" t="s">
        <v>279</v>
      </c>
      <c r="D5144">
        <v>1979</v>
      </c>
      <c r="E5144">
        <v>1791.714606</v>
      </c>
    </row>
    <row r="5145" spans="1:5">
      <c r="A5145" t="s">
        <v>278</v>
      </c>
      <c r="B5145" t="s">
        <v>539</v>
      </c>
      <c r="C5145" t="s">
        <v>277</v>
      </c>
      <c r="D5145">
        <v>1979</v>
      </c>
    </row>
    <row r="5146" spans="1:5">
      <c r="A5146" t="s">
        <v>276</v>
      </c>
      <c r="B5146" t="s">
        <v>539</v>
      </c>
      <c r="C5146" t="s">
        <v>275</v>
      </c>
      <c r="D5146">
        <v>1979</v>
      </c>
    </row>
    <row r="5147" spans="1:5">
      <c r="A5147" t="s">
        <v>274</v>
      </c>
      <c r="B5147" t="s">
        <v>539</v>
      </c>
      <c r="C5147" t="s">
        <v>273</v>
      </c>
      <c r="D5147">
        <v>1979</v>
      </c>
      <c r="E5147">
        <v>445.605324</v>
      </c>
    </row>
    <row r="5148" spans="1:5">
      <c r="A5148" t="s">
        <v>272</v>
      </c>
      <c r="B5148" t="s">
        <v>539</v>
      </c>
      <c r="C5148" t="s">
        <v>271</v>
      </c>
      <c r="D5148">
        <v>1979</v>
      </c>
    </row>
    <row r="5149" spans="1:5">
      <c r="A5149" t="s">
        <v>270</v>
      </c>
      <c r="B5149" t="s">
        <v>539</v>
      </c>
      <c r="C5149" t="s">
        <v>269</v>
      </c>
      <c r="D5149">
        <v>1979</v>
      </c>
      <c r="E5149">
        <v>1065.745279</v>
      </c>
    </row>
    <row r="5150" spans="1:5">
      <c r="A5150" t="s">
        <v>268</v>
      </c>
      <c r="B5150" t="s">
        <v>536</v>
      </c>
      <c r="C5150" t="s">
        <v>267</v>
      </c>
      <c r="D5150">
        <v>1979</v>
      </c>
      <c r="E5150">
        <v>1839.0548690000001</v>
      </c>
    </row>
    <row r="5151" spans="1:5">
      <c r="A5151" t="s">
        <v>266</v>
      </c>
      <c r="B5151" t="s">
        <v>536</v>
      </c>
      <c r="C5151" t="s">
        <v>265</v>
      </c>
      <c r="D5151">
        <v>1979</v>
      </c>
    </row>
    <row r="5152" spans="1:5">
      <c r="A5152" t="s">
        <v>264</v>
      </c>
      <c r="B5152" t="s">
        <v>536</v>
      </c>
      <c r="C5152" t="s">
        <v>263</v>
      </c>
      <c r="D5152">
        <v>1979</v>
      </c>
    </row>
    <row r="5153" spans="1:5">
      <c r="A5153" t="s">
        <v>262</v>
      </c>
      <c r="B5153" t="s">
        <v>539</v>
      </c>
      <c r="C5153" t="s">
        <v>261</v>
      </c>
      <c r="D5153">
        <v>1979</v>
      </c>
      <c r="E5153">
        <v>19773.67352</v>
      </c>
    </row>
    <row r="5154" spans="1:5">
      <c r="A5154" t="s">
        <v>260</v>
      </c>
      <c r="B5154" t="s">
        <v>539</v>
      </c>
      <c r="C5154" t="s">
        <v>259</v>
      </c>
      <c r="D5154">
        <v>1979</v>
      </c>
      <c r="E5154">
        <v>232.4911161</v>
      </c>
    </row>
    <row r="5155" spans="1:5">
      <c r="A5155" t="s">
        <v>258</v>
      </c>
      <c r="B5155" t="s">
        <v>536</v>
      </c>
      <c r="C5155" t="s">
        <v>257</v>
      </c>
      <c r="D5155">
        <v>1979</v>
      </c>
      <c r="E5155">
        <v>349.61411939999999</v>
      </c>
    </row>
    <row r="5156" spans="1:5">
      <c r="A5156" t="s">
        <v>256</v>
      </c>
      <c r="B5156" t="s">
        <v>536</v>
      </c>
      <c r="C5156" t="s">
        <v>255</v>
      </c>
      <c r="D5156">
        <v>1979</v>
      </c>
      <c r="E5156">
        <v>583.63817900000004</v>
      </c>
    </row>
    <row r="5157" spans="1:5">
      <c r="A5157" t="s">
        <v>254</v>
      </c>
      <c r="B5157" t="s">
        <v>539</v>
      </c>
      <c r="C5157" t="s">
        <v>253</v>
      </c>
      <c r="D5157">
        <v>1979</v>
      </c>
      <c r="E5157">
        <v>227.2663325</v>
      </c>
    </row>
    <row r="5158" spans="1:5">
      <c r="A5158" t="s">
        <v>252</v>
      </c>
      <c r="B5158" t="s">
        <v>536</v>
      </c>
      <c r="C5158" t="s">
        <v>251</v>
      </c>
      <c r="D5158">
        <v>1979</v>
      </c>
      <c r="E5158">
        <v>676.13697109999998</v>
      </c>
    </row>
    <row r="5159" spans="1:5">
      <c r="A5159" t="s">
        <v>250</v>
      </c>
      <c r="B5159" t="s">
        <v>539</v>
      </c>
      <c r="C5159" t="s">
        <v>249</v>
      </c>
      <c r="D5159">
        <v>1979</v>
      </c>
    </row>
    <row r="5160" spans="1:5">
      <c r="A5160" t="s">
        <v>248</v>
      </c>
      <c r="B5160" t="s">
        <v>539</v>
      </c>
      <c r="C5160" t="s">
        <v>247</v>
      </c>
      <c r="D5160">
        <v>1979</v>
      </c>
      <c r="E5160">
        <v>15740.2875</v>
      </c>
    </row>
    <row r="5161" spans="1:5">
      <c r="A5161" t="s">
        <v>246</v>
      </c>
      <c r="B5161" t="s">
        <v>539</v>
      </c>
      <c r="C5161" t="s">
        <v>245</v>
      </c>
      <c r="D5161">
        <v>1979</v>
      </c>
    </row>
    <row r="5162" spans="1:5">
      <c r="A5162" t="s">
        <v>244</v>
      </c>
      <c r="B5162" t="s">
        <v>539</v>
      </c>
      <c r="C5162" t="s">
        <v>243</v>
      </c>
      <c r="D5162">
        <v>1979</v>
      </c>
    </row>
    <row r="5163" spans="1:5">
      <c r="A5163" t="s">
        <v>242</v>
      </c>
      <c r="B5163" t="s">
        <v>539</v>
      </c>
      <c r="C5163" t="s">
        <v>241</v>
      </c>
      <c r="D5163">
        <v>1979</v>
      </c>
    </row>
    <row r="5164" spans="1:5">
      <c r="A5164" t="s">
        <v>240</v>
      </c>
      <c r="B5164" t="s">
        <v>539</v>
      </c>
      <c r="C5164" t="s">
        <v>239</v>
      </c>
      <c r="D5164">
        <v>1979</v>
      </c>
      <c r="E5164">
        <v>808.54148250000003</v>
      </c>
    </row>
    <row r="5165" spans="1:5">
      <c r="A5165" t="s">
        <v>238</v>
      </c>
      <c r="B5165" t="s">
        <v>539</v>
      </c>
      <c r="C5165" t="s">
        <v>237</v>
      </c>
      <c r="D5165">
        <v>1979</v>
      </c>
      <c r="E5165">
        <v>45838.162279999997</v>
      </c>
    </row>
    <row r="5166" spans="1:5">
      <c r="A5166" t="s">
        <v>236</v>
      </c>
      <c r="B5166" t="s">
        <v>539</v>
      </c>
      <c r="C5166" t="s">
        <v>235</v>
      </c>
      <c r="D5166">
        <v>1979</v>
      </c>
    </row>
    <row r="5167" spans="1:5">
      <c r="A5167" t="s">
        <v>234</v>
      </c>
      <c r="B5167" t="s">
        <v>539</v>
      </c>
      <c r="C5167" t="s">
        <v>233</v>
      </c>
      <c r="D5167">
        <v>1979</v>
      </c>
      <c r="E5167">
        <v>408.9374277</v>
      </c>
    </row>
    <row r="5168" spans="1:5">
      <c r="A5168" t="s">
        <v>232</v>
      </c>
      <c r="B5168" t="s">
        <v>539</v>
      </c>
      <c r="C5168" t="s">
        <v>231</v>
      </c>
      <c r="D5168">
        <v>1979</v>
      </c>
    </row>
    <row r="5169" spans="1:5">
      <c r="A5169" t="s">
        <v>230</v>
      </c>
      <c r="B5169" t="s">
        <v>536</v>
      </c>
      <c r="C5169" t="s">
        <v>229</v>
      </c>
      <c r="D5169">
        <v>1979</v>
      </c>
      <c r="E5169">
        <v>1711.9061099999999</v>
      </c>
    </row>
    <row r="5170" spans="1:5">
      <c r="A5170" t="s">
        <v>228</v>
      </c>
      <c r="B5170" t="s">
        <v>539</v>
      </c>
      <c r="C5170" t="s">
        <v>227</v>
      </c>
      <c r="D5170">
        <v>1979</v>
      </c>
      <c r="E5170">
        <v>1987.017317</v>
      </c>
    </row>
    <row r="5171" spans="1:5">
      <c r="A5171" t="s">
        <v>226</v>
      </c>
      <c r="B5171" t="s">
        <v>539</v>
      </c>
      <c r="C5171" t="s">
        <v>225</v>
      </c>
      <c r="D5171">
        <v>1979</v>
      </c>
    </row>
    <row r="5172" spans="1:5">
      <c r="A5172" t="s">
        <v>224</v>
      </c>
      <c r="B5172" t="s">
        <v>536</v>
      </c>
      <c r="C5172" t="s">
        <v>223</v>
      </c>
      <c r="D5172">
        <v>1979</v>
      </c>
      <c r="E5172">
        <v>609.34970490000001</v>
      </c>
    </row>
    <row r="5173" spans="1:5">
      <c r="A5173" t="s">
        <v>222</v>
      </c>
      <c r="B5173" t="s">
        <v>539</v>
      </c>
      <c r="C5173" t="s">
        <v>221</v>
      </c>
      <c r="D5173">
        <v>1979</v>
      </c>
    </row>
    <row r="5174" spans="1:5">
      <c r="A5174" t="s">
        <v>220</v>
      </c>
      <c r="B5174" t="s">
        <v>539</v>
      </c>
      <c r="C5174" t="s">
        <v>219</v>
      </c>
      <c r="D5174">
        <v>1979</v>
      </c>
      <c r="E5174">
        <v>229.34020960000001</v>
      </c>
    </row>
    <row r="5175" spans="1:5">
      <c r="A5175" t="s">
        <v>218</v>
      </c>
      <c r="B5175" t="s">
        <v>539</v>
      </c>
      <c r="C5175" t="s">
        <v>217</v>
      </c>
      <c r="D5175">
        <v>1979</v>
      </c>
      <c r="E5175">
        <v>3195.5525859999998</v>
      </c>
    </row>
    <row r="5176" spans="1:5">
      <c r="A5176" t="s">
        <v>216</v>
      </c>
      <c r="B5176" t="s">
        <v>539</v>
      </c>
      <c r="C5176" t="s">
        <v>215</v>
      </c>
      <c r="D5176">
        <v>1979</v>
      </c>
    </row>
    <row r="5177" spans="1:5">
      <c r="A5177" t="s">
        <v>214</v>
      </c>
      <c r="B5177" t="s">
        <v>536</v>
      </c>
      <c r="C5177" t="s">
        <v>213</v>
      </c>
      <c r="D5177">
        <v>1979</v>
      </c>
    </row>
    <row r="5178" spans="1:5">
      <c r="A5178" t="s">
        <v>212</v>
      </c>
      <c r="B5178" t="s">
        <v>539</v>
      </c>
      <c r="C5178" t="s">
        <v>211</v>
      </c>
      <c r="D5178">
        <v>1979</v>
      </c>
    </row>
    <row r="5179" spans="1:5">
      <c r="A5179" t="s">
        <v>210</v>
      </c>
      <c r="B5179" t="s">
        <v>539</v>
      </c>
      <c r="C5179" t="s">
        <v>209</v>
      </c>
      <c r="D5179">
        <v>1979</v>
      </c>
    </row>
    <row r="5180" spans="1:5">
      <c r="A5180" t="s">
        <v>208</v>
      </c>
      <c r="B5180" t="s">
        <v>539</v>
      </c>
      <c r="C5180" t="s">
        <v>207</v>
      </c>
      <c r="D5180">
        <v>1979</v>
      </c>
    </row>
    <row r="5181" spans="1:5">
      <c r="A5181" t="s">
        <v>206</v>
      </c>
      <c r="B5181" t="s">
        <v>539</v>
      </c>
      <c r="C5181" t="s">
        <v>205</v>
      </c>
      <c r="D5181">
        <v>1979</v>
      </c>
    </row>
    <row r="5182" spans="1:5">
      <c r="A5182" t="s">
        <v>204</v>
      </c>
      <c r="B5182" t="s">
        <v>539</v>
      </c>
      <c r="C5182" t="s">
        <v>203</v>
      </c>
      <c r="D5182">
        <v>1979</v>
      </c>
      <c r="E5182">
        <v>432.08712509999998</v>
      </c>
    </row>
    <row r="5183" spans="1:5">
      <c r="A5183" t="s">
        <v>202</v>
      </c>
      <c r="B5183" t="s">
        <v>539</v>
      </c>
      <c r="C5183" t="s">
        <v>201</v>
      </c>
      <c r="D5183">
        <v>1979</v>
      </c>
      <c r="E5183">
        <v>1280.3924460000001</v>
      </c>
    </row>
    <row r="5184" spans="1:5">
      <c r="A5184" t="s">
        <v>200</v>
      </c>
      <c r="B5184" t="s">
        <v>539</v>
      </c>
      <c r="C5184" t="s">
        <v>199</v>
      </c>
      <c r="D5184">
        <v>1979</v>
      </c>
      <c r="E5184">
        <v>176.78566380000001</v>
      </c>
    </row>
    <row r="5185" spans="1:5">
      <c r="A5185" t="s">
        <v>198</v>
      </c>
      <c r="B5185" t="s">
        <v>539</v>
      </c>
      <c r="C5185" t="s">
        <v>197</v>
      </c>
      <c r="D5185">
        <v>1979</v>
      </c>
      <c r="E5185">
        <v>1576.0293690000001</v>
      </c>
    </row>
    <row r="5186" spans="1:5">
      <c r="A5186" t="s">
        <v>196</v>
      </c>
      <c r="B5186" t="s">
        <v>536</v>
      </c>
      <c r="C5186" t="s">
        <v>195</v>
      </c>
      <c r="D5186">
        <v>1979</v>
      </c>
      <c r="E5186">
        <v>11531.25921</v>
      </c>
    </row>
    <row r="5187" spans="1:5">
      <c r="A5187" t="s">
        <v>194</v>
      </c>
      <c r="B5187" t="s">
        <v>539</v>
      </c>
      <c r="C5187" t="s">
        <v>193</v>
      </c>
      <c r="D5187">
        <v>1979</v>
      </c>
    </row>
    <row r="5188" spans="1:5">
      <c r="A5188" t="s">
        <v>192</v>
      </c>
      <c r="B5188" t="s">
        <v>539</v>
      </c>
      <c r="C5188" t="s">
        <v>191</v>
      </c>
      <c r="D5188">
        <v>1979</v>
      </c>
      <c r="E5188">
        <v>7561.1922759999998</v>
      </c>
    </row>
    <row r="5189" spans="1:5">
      <c r="A5189" t="s">
        <v>190</v>
      </c>
      <c r="B5189" t="s">
        <v>539</v>
      </c>
      <c r="C5189" t="s">
        <v>189</v>
      </c>
      <c r="D5189">
        <v>1979</v>
      </c>
      <c r="E5189">
        <v>362.51189959999999</v>
      </c>
    </row>
    <row r="5190" spans="1:5">
      <c r="A5190" t="s">
        <v>188</v>
      </c>
      <c r="B5190" t="s">
        <v>539</v>
      </c>
      <c r="C5190" t="s">
        <v>187</v>
      </c>
      <c r="D5190">
        <v>1979</v>
      </c>
      <c r="E5190">
        <v>661.98428260000003</v>
      </c>
    </row>
    <row r="5191" spans="1:5">
      <c r="A5191" t="s">
        <v>186</v>
      </c>
      <c r="B5191" t="s">
        <v>539</v>
      </c>
      <c r="C5191" t="s">
        <v>185</v>
      </c>
      <c r="D5191">
        <v>1979</v>
      </c>
      <c r="E5191">
        <v>483.90270829999997</v>
      </c>
    </row>
    <row r="5192" spans="1:5">
      <c r="A5192" t="s">
        <v>184</v>
      </c>
      <c r="B5192" t="s">
        <v>539</v>
      </c>
      <c r="C5192" t="s">
        <v>183</v>
      </c>
      <c r="D5192">
        <v>1979</v>
      </c>
      <c r="E5192">
        <v>12635.195729999999</v>
      </c>
    </row>
    <row r="5193" spans="1:5">
      <c r="A5193" t="s">
        <v>182</v>
      </c>
      <c r="B5193" t="s">
        <v>539</v>
      </c>
      <c r="C5193" t="s">
        <v>181</v>
      </c>
      <c r="D5193">
        <v>1979</v>
      </c>
      <c r="E5193">
        <v>13046.53722</v>
      </c>
    </row>
    <row r="5194" spans="1:5">
      <c r="A5194" t="s">
        <v>180</v>
      </c>
      <c r="B5194" t="s">
        <v>539</v>
      </c>
      <c r="C5194" t="s">
        <v>179</v>
      </c>
      <c r="D5194">
        <v>1979</v>
      </c>
      <c r="E5194">
        <v>127.087889</v>
      </c>
    </row>
    <row r="5195" spans="1:5">
      <c r="A5195" t="s">
        <v>178</v>
      </c>
      <c r="B5195" t="s">
        <v>539</v>
      </c>
      <c r="C5195" t="s">
        <v>177</v>
      </c>
      <c r="D5195">
        <v>1979</v>
      </c>
    </row>
    <row r="5196" spans="1:5">
      <c r="A5196" t="s">
        <v>176</v>
      </c>
      <c r="B5196" t="s">
        <v>539</v>
      </c>
      <c r="C5196" t="s">
        <v>175</v>
      </c>
      <c r="D5196">
        <v>1979</v>
      </c>
      <c r="E5196">
        <v>6667.8164720000004</v>
      </c>
    </row>
    <row r="5197" spans="1:5">
      <c r="A5197" t="s">
        <v>174</v>
      </c>
      <c r="B5197" t="s">
        <v>536</v>
      </c>
      <c r="C5197" t="s">
        <v>173</v>
      </c>
      <c r="D5197">
        <v>1979</v>
      </c>
      <c r="E5197">
        <v>8064.2966429999997</v>
      </c>
    </row>
    <row r="5198" spans="1:5">
      <c r="A5198" t="s">
        <v>172</v>
      </c>
      <c r="B5198" t="s">
        <v>539</v>
      </c>
      <c r="C5198" t="s">
        <v>171</v>
      </c>
      <c r="D5198">
        <v>1979</v>
      </c>
      <c r="E5198">
        <v>3419.2813820000001</v>
      </c>
    </row>
    <row r="5199" spans="1:5">
      <c r="A5199" t="s">
        <v>170</v>
      </c>
      <c r="B5199" t="s">
        <v>536</v>
      </c>
      <c r="C5199" t="s">
        <v>169</v>
      </c>
      <c r="D5199">
        <v>1979</v>
      </c>
      <c r="E5199">
        <v>2008.9999989999999</v>
      </c>
    </row>
    <row r="5200" spans="1:5">
      <c r="A5200" t="s">
        <v>168</v>
      </c>
      <c r="B5200" t="s">
        <v>539</v>
      </c>
      <c r="C5200" t="s">
        <v>167</v>
      </c>
      <c r="D5200">
        <v>1979</v>
      </c>
      <c r="E5200">
        <v>260.7990451</v>
      </c>
    </row>
    <row r="5201" spans="1:5">
      <c r="A5201" t="s">
        <v>166</v>
      </c>
      <c r="B5201" t="s">
        <v>539</v>
      </c>
      <c r="C5201" t="s">
        <v>165</v>
      </c>
      <c r="D5201">
        <v>1979</v>
      </c>
      <c r="E5201">
        <v>1918.0763690000001</v>
      </c>
    </row>
    <row r="5202" spans="1:5">
      <c r="A5202" t="s">
        <v>164</v>
      </c>
      <c r="B5202" t="s">
        <v>539</v>
      </c>
      <c r="C5202" t="s">
        <v>163</v>
      </c>
      <c r="D5202">
        <v>1979</v>
      </c>
      <c r="E5202">
        <v>943.14283030000001</v>
      </c>
    </row>
    <row r="5203" spans="1:5">
      <c r="A5203" t="s">
        <v>162</v>
      </c>
      <c r="B5203" t="s">
        <v>539</v>
      </c>
      <c r="C5203" t="s">
        <v>161</v>
      </c>
      <c r="D5203">
        <v>1979</v>
      </c>
      <c r="E5203">
        <v>596.3952749</v>
      </c>
    </row>
    <row r="5204" spans="1:5">
      <c r="A5204" t="s">
        <v>160</v>
      </c>
      <c r="B5204" t="s">
        <v>539</v>
      </c>
      <c r="C5204" t="s">
        <v>159</v>
      </c>
      <c r="D5204">
        <v>1979</v>
      </c>
    </row>
    <row r="5205" spans="1:5">
      <c r="A5205" t="s">
        <v>158</v>
      </c>
      <c r="B5205" t="s">
        <v>539</v>
      </c>
      <c r="C5205" t="s">
        <v>157</v>
      </c>
      <c r="D5205">
        <v>1979</v>
      </c>
      <c r="E5205">
        <v>713.77683930000001</v>
      </c>
    </row>
    <row r="5206" spans="1:5">
      <c r="A5206" t="s">
        <v>156</v>
      </c>
      <c r="B5206" t="s">
        <v>539</v>
      </c>
      <c r="C5206" t="s">
        <v>155</v>
      </c>
      <c r="D5206">
        <v>1979</v>
      </c>
    </row>
    <row r="5207" spans="1:5">
      <c r="A5207" t="s">
        <v>154</v>
      </c>
      <c r="B5207" t="s">
        <v>536</v>
      </c>
      <c r="C5207" t="s">
        <v>153</v>
      </c>
      <c r="D5207">
        <v>1979</v>
      </c>
      <c r="E5207">
        <v>292.93210110000001</v>
      </c>
    </row>
    <row r="5208" spans="1:5">
      <c r="A5208" t="s">
        <v>152</v>
      </c>
      <c r="B5208" t="s">
        <v>539</v>
      </c>
      <c r="C5208" t="s">
        <v>151</v>
      </c>
      <c r="D5208">
        <v>1979</v>
      </c>
      <c r="E5208">
        <v>4024.5094199999999</v>
      </c>
    </row>
    <row r="5209" spans="1:5">
      <c r="A5209" t="s">
        <v>150</v>
      </c>
      <c r="B5209" t="s">
        <v>539</v>
      </c>
      <c r="C5209" t="s">
        <v>149</v>
      </c>
      <c r="D5209">
        <v>1979</v>
      </c>
    </row>
    <row r="5210" spans="1:5">
      <c r="A5210" t="s">
        <v>148</v>
      </c>
      <c r="B5210" t="s">
        <v>539</v>
      </c>
      <c r="C5210" t="s">
        <v>147</v>
      </c>
      <c r="D5210">
        <v>1979</v>
      </c>
      <c r="E5210">
        <v>2755.8957700000001</v>
      </c>
    </row>
    <row r="5211" spans="1:5">
      <c r="A5211" t="s">
        <v>146</v>
      </c>
      <c r="B5211" t="s">
        <v>539</v>
      </c>
      <c r="C5211" t="s">
        <v>145</v>
      </c>
      <c r="D5211">
        <v>1979</v>
      </c>
      <c r="E5211">
        <v>1013.133662</v>
      </c>
    </row>
    <row r="5212" spans="1:5">
      <c r="A5212" t="s">
        <v>144</v>
      </c>
      <c r="B5212" t="s">
        <v>536</v>
      </c>
      <c r="C5212" t="s">
        <v>143</v>
      </c>
      <c r="D5212">
        <v>1979</v>
      </c>
    </row>
    <row r="5213" spans="1:5">
      <c r="A5213" t="s">
        <v>142</v>
      </c>
      <c r="B5213" t="s">
        <v>536</v>
      </c>
      <c r="C5213" t="s">
        <v>141</v>
      </c>
      <c r="D5213">
        <v>1979</v>
      </c>
      <c r="E5213">
        <v>1197.3506580000001</v>
      </c>
    </row>
    <row r="5214" spans="1:5">
      <c r="A5214" t="s">
        <v>140</v>
      </c>
      <c r="B5214" t="s">
        <v>536</v>
      </c>
      <c r="C5214" t="s">
        <v>139</v>
      </c>
      <c r="D5214">
        <v>1979</v>
      </c>
      <c r="E5214">
        <v>8519.4770950000002</v>
      </c>
    </row>
    <row r="5215" spans="1:5">
      <c r="A5215" t="s">
        <v>138</v>
      </c>
      <c r="B5215" t="s">
        <v>539</v>
      </c>
      <c r="C5215" t="s">
        <v>137</v>
      </c>
      <c r="D5215">
        <v>1979</v>
      </c>
      <c r="E5215">
        <v>8248.9122260000004</v>
      </c>
    </row>
    <row r="5216" spans="1:5">
      <c r="A5216" t="s">
        <v>136</v>
      </c>
      <c r="B5216" t="s">
        <v>539</v>
      </c>
      <c r="C5216" t="s">
        <v>135</v>
      </c>
      <c r="D5216">
        <v>1979</v>
      </c>
      <c r="E5216">
        <v>27436.16</v>
      </c>
    </row>
    <row r="5217" spans="1:5">
      <c r="A5217" t="s">
        <v>134</v>
      </c>
      <c r="B5217" t="s">
        <v>539</v>
      </c>
      <c r="C5217" t="s">
        <v>133</v>
      </c>
      <c r="D5217">
        <v>1979</v>
      </c>
    </row>
    <row r="5218" spans="1:5">
      <c r="A5218" t="s">
        <v>132</v>
      </c>
      <c r="B5218" t="s">
        <v>539</v>
      </c>
      <c r="C5218" t="s">
        <v>131</v>
      </c>
      <c r="D5218">
        <v>1979</v>
      </c>
    </row>
    <row r="5219" spans="1:5">
      <c r="A5219" t="s">
        <v>130</v>
      </c>
      <c r="B5219" t="s">
        <v>539</v>
      </c>
      <c r="C5219" t="s">
        <v>129</v>
      </c>
      <c r="D5219">
        <v>1979</v>
      </c>
      <c r="E5219">
        <v>223.2950275</v>
      </c>
    </row>
    <row r="5220" spans="1:5">
      <c r="A5220" t="s">
        <v>128</v>
      </c>
      <c r="B5220" t="s">
        <v>536</v>
      </c>
      <c r="C5220" t="s">
        <v>127</v>
      </c>
      <c r="D5220">
        <v>1979</v>
      </c>
      <c r="E5220">
        <v>220.0262127</v>
      </c>
    </row>
    <row r="5221" spans="1:5">
      <c r="A5221" t="s">
        <v>126</v>
      </c>
      <c r="B5221" t="s">
        <v>539</v>
      </c>
      <c r="C5221" t="s">
        <v>125</v>
      </c>
      <c r="D5221">
        <v>1979</v>
      </c>
      <c r="E5221">
        <v>12185.65301</v>
      </c>
    </row>
    <row r="5222" spans="1:5">
      <c r="A5222" t="s">
        <v>124</v>
      </c>
      <c r="B5222" t="s">
        <v>539</v>
      </c>
      <c r="C5222" t="s">
        <v>123</v>
      </c>
      <c r="D5222">
        <v>1979</v>
      </c>
      <c r="E5222">
        <v>486.34413410000002</v>
      </c>
    </row>
    <row r="5223" spans="1:5">
      <c r="A5223" t="s">
        <v>122</v>
      </c>
      <c r="B5223" t="s">
        <v>539</v>
      </c>
      <c r="C5223" t="s">
        <v>121</v>
      </c>
      <c r="D5223">
        <v>1979</v>
      </c>
      <c r="E5223">
        <v>592.25651249999999</v>
      </c>
    </row>
    <row r="5224" spans="1:5">
      <c r="A5224" t="s">
        <v>120</v>
      </c>
      <c r="B5224" t="s">
        <v>539</v>
      </c>
      <c r="C5224" t="s">
        <v>119</v>
      </c>
      <c r="D5224">
        <v>1979</v>
      </c>
      <c r="E5224">
        <v>3899.574157</v>
      </c>
    </row>
    <row r="5225" spans="1:5">
      <c r="A5225" t="s">
        <v>118</v>
      </c>
      <c r="B5225" t="s">
        <v>539</v>
      </c>
      <c r="C5225" t="s">
        <v>117</v>
      </c>
      <c r="D5225">
        <v>1979</v>
      </c>
      <c r="E5225">
        <v>678.65519879999999</v>
      </c>
    </row>
    <row r="5226" spans="1:5">
      <c r="A5226" t="s">
        <v>116</v>
      </c>
      <c r="B5226" t="s">
        <v>539</v>
      </c>
      <c r="C5226" t="s">
        <v>115</v>
      </c>
      <c r="D5226">
        <v>1979</v>
      </c>
      <c r="E5226">
        <v>337.58803829999999</v>
      </c>
    </row>
    <row r="5227" spans="1:5">
      <c r="A5227" t="s">
        <v>114</v>
      </c>
      <c r="B5227" t="s">
        <v>539</v>
      </c>
      <c r="C5227" t="s">
        <v>113</v>
      </c>
      <c r="D5227">
        <v>1979</v>
      </c>
      <c r="E5227">
        <v>769.47272750000002</v>
      </c>
    </row>
    <row r="5228" spans="1:5">
      <c r="A5228" t="s">
        <v>112</v>
      </c>
      <c r="B5228" t="s">
        <v>539</v>
      </c>
      <c r="C5228" t="s">
        <v>111</v>
      </c>
      <c r="D5228">
        <v>1979</v>
      </c>
    </row>
    <row r="5229" spans="1:5">
      <c r="A5229" t="s">
        <v>110</v>
      </c>
      <c r="B5229" t="s">
        <v>539</v>
      </c>
      <c r="C5229" t="s">
        <v>109</v>
      </c>
      <c r="D5229">
        <v>1979</v>
      </c>
    </row>
    <row r="5230" spans="1:5">
      <c r="A5230" t="s">
        <v>108</v>
      </c>
      <c r="B5230" t="s">
        <v>539</v>
      </c>
      <c r="C5230" t="s">
        <v>107</v>
      </c>
      <c r="D5230">
        <v>1979</v>
      </c>
    </row>
    <row r="5231" spans="1:5">
      <c r="A5231" t="s">
        <v>106</v>
      </c>
      <c r="B5231" t="s">
        <v>536</v>
      </c>
      <c r="C5231" t="s">
        <v>105</v>
      </c>
      <c r="D5231">
        <v>1979</v>
      </c>
      <c r="E5231">
        <v>589.33663079999997</v>
      </c>
    </row>
    <row r="5232" spans="1:5">
      <c r="A5232" t="s">
        <v>104</v>
      </c>
      <c r="B5232" t="s">
        <v>539</v>
      </c>
      <c r="C5232" t="s">
        <v>103</v>
      </c>
      <c r="D5232">
        <v>1979</v>
      </c>
    </row>
    <row r="5233" spans="1:5">
      <c r="A5233" t="s">
        <v>102</v>
      </c>
      <c r="B5233" t="s">
        <v>536</v>
      </c>
      <c r="C5233" t="s">
        <v>101</v>
      </c>
      <c r="D5233">
        <v>1979</v>
      </c>
      <c r="E5233">
        <v>589.56529350000005</v>
      </c>
    </row>
    <row r="5234" spans="1:5">
      <c r="A5234" t="s">
        <v>100</v>
      </c>
      <c r="B5234" t="s">
        <v>536</v>
      </c>
      <c r="C5234" t="s">
        <v>99</v>
      </c>
      <c r="D5234">
        <v>1979</v>
      </c>
      <c r="E5234">
        <v>1970.604392</v>
      </c>
    </row>
    <row r="5235" spans="1:5">
      <c r="A5235" t="s">
        <v>98</v>
      </c>
      <c r="B5235" t="s">
        <v>539</v>
      </c>
      <c r="C5235" t="s">
        <v>97</v>
      </c>
      <c r="D5235">
        <v>1979</v>
      </c>
    </row>
    <row r="5236" spans="1:5">
      <c r="A5236" t="s">
        <v>96</v>
      </c>
      <c r="B5236" t="s">
        <v>539</v>
      </c>
      <c r="C5236" t="s">
        <v>95</v>
      </c>
      <c r="D5236">
        <v>1979</v>
      </c>
      <c r="E5236">
        <v>2162.236797</v>
      </c>
    </row>
    <row r="5237" spans="1:5">
      <c r="A5237" t="s">
        <v>94</v>
      </c>
      <c r="B5237" t="s">
        <v>539</v>
      </c>
      <c r="C5237" t="s">
        <v>93</v>
      </c>
      <c r="D5237">
        <v>1979</v>
      </c>
    </row>
    <row r="5238" spans="1:5">
      <c r="A5238" t="s">
        <v>92</v>
      </c>
      <c r="B5238" t="s">
        <v>539</v>
      </c>
      <c r="C5238" t="s">
        <v>91</v>
      </c>
      <c r="D5238">
        <v>1979</v>
      </c>
    </row>
    <row r="5239" spans="1:5">
      <c r="A5239" t="s">
        <v>90</v>
      </c>
      <c r="B5239" t="s">
        <v>539</v>
      </c>
      <c r="C5239" t="s">
        <v>89</v>
      </c>
      <c r="D5239">
        <v>1979</v>
      </c>
      <c r="E5239">
        <v>14667.403120000001</v>
      </c>
    </row>
    <row r="5240" spans="1:5">
      <c r="A5240" t="s">
        <v>88</v>
      </c>
      <c r="B5240" t="s">
        <v>539</v>
      </c>
      <c r="C5240" t="s">
        <v>87</v>
      </c>
      <c r="D5240">
        <v>1979</v>
      </c>
      <c r="E5240">
        <v>704.01872019999996</v>
      </c>
    </row>
    <row r="5241" spans="1:5">
      <c r="A5241" t="s">
        <v>86</v>
      </c>
      <c r="B5241" t="s">
        <v>539</v>
      </c>
      <c r="C5241" t="s">
        <v>85</v>
      </c>
      <c r="D5241">
        <v>1979</v>
      </c>
    </row>
    <row r="5242" spans="1:5">
      <c r="A5242" t="s">
        <v>84</v>
      </c>
      <c r="B5242" t="s">
        <v>539</v>
      </c>
      <c r="C5242" t="s">
        <v>83</v>
      </c>
      <c r="D5242">
        <v>1979</v>
      </c>
      <c r="E5242">
        <v>2030.1359030000001</v>
      </c>
    </row>
    <row r="5243" spans="1:5">
      <c r="A5243" t="s">
        <v>82</v>
      </c>
      <c r="B5243" t="s">
        <v>539</v>
      </c>
      <c r="C5243" t="s">
        <v>81</v>
      </c>
      <c r="D5243">
        <v>1979</v>
      </c>
      <c r="E5243">
        <v>1151.1754060000001</v>
      </c>
    </row>
    <row r="5244" spans="1:5">
      <c r="A5244" t="s">
        <v>80</v>
      </c>
      <c r="B5244" t="s">
        <v>539</v>
      </c>
      <c r="C5244" t="s">
        <v>79</v>
      </c>
      <c r="D5244">
        <v>1979</v>
      </c>
    </row>
    <row r="5245" spans="1:5">
      <c r="A5245" t="s">
        <v>78</v>
      </c>
      <c r="B5245" t="s">
        <v>539</v>
      </c>
      <c r="C5245" t="s">
        <v>77</v>
      </c>
      <c r="D5245">
        <v>1979</v>
      </c>
      <c r="E5245">
        <v>227.18412470000001</v>
      </c>
    </row>
    <row r="5246" spans="1:5">
      <c r="A5246" t="s">
        <v>76</v>
      </c>
      <c r="B5246" t="s">
        <v>536</v>
      </c>
      <c r="C5246" t="s">
        <v>75</v>
      </c>
      <c r="D5246">
        <v>1979</v>
      </c>
      <c r="E5246">
        <v>245.36782410000001</v>
      </c>
    </row>
    <row r="5247" spans="1:5">
      <c r="A5247" t="s">
        <v>74</v>
      </c>
      <c r="B5247" t="s">
        <v>536</v>
      </c>
      <c r="C5247" t="s">
        <v>73</v>
      </c>
      <c r="D5247">
        <v>1979</v>
      </c>
    </row>
    <row r="5248" spans="1:5">
      <c r="A5248" t="s">
        <v>72</v>
      </c>
      <c r="B5248" t="s">
        <v>539</v>
      </c>
      <c r="C5248" t="s">
        <v>71</v>
      </c>
      <c r="D5248">
        <v>1979</v>
      </c>
      <c r="E5248">
        <v>337.43014410000001</v>
      </c>
    </row>
    <row r="5249" spans="1:5">
      <c r="A5249" t="s">
        <v>70</v>
      </c>
      <c r="B5249" t="s">
        <v>539</v>
      </c>
      <c r="C5249" t="s">
        <v>69</v>
      </c>
      <c r="D5249">
        <v>1979</v>
      </c>
      <c r="E5249">
        <v>589.75088400000004</v>
      </c>
    </row>
    <row r="5250" spans="1:5">
      <c r="A5250" t="s">
        <v>68</v>
      </c>
      <c r="B5250" t="s">
        <v>539</v>
      </c>
      <c r="C5250" t="s">
        <v>67</v>
      </c>
      <c r="D5250">
        <v>1979</v>
      </c>
    </row>
    <row r="5251" spans="1:5">
      <c r="A5251" t="s">
        <v>66</v>
      </c>
      <c r="B5251" t="s">
        <v>539</v>
      </c>
      <c r="C5251" t="s">
        <v>65</v>
      </c>
      <c r="D5251">
        <v>1979</v>
      </c>
    </row>
    <row r="5252" spans="1:5">
      <c r="A5252" t="s">
        <v>64</v>
      </c>
      <c r="B5252" t="s">
        <v>536</v>
      </c>
      <c r="C5252" t="s">
        <v>63</v>
      </c>
      <c r="D5252">
        <v>1979</v>
      </c>
      <c r="E5252">
        <v>1804.857074</v>
      </c>
    </row>
    <row r="5253" spans="1:5">
      <c r="A5253" t="s">
        <v>62</v>
      </c>
      <c r="B5253" t="s">
        <v>539</v>
      </c>
      <c r="C5253" t="s">
        <v>61</v>
      </c>
      <c r="D5253">
        <v>1979</v>
      </c>
    </row>
    <row r="5254" spans="1:5">
      <c r="A5254" t="s">
        <v>60</v>
      </c>
      <c r="B5254" t="s">
        <v>536</v>
      </c>
      <c r="C5254" t="s">
        <v>59</v>
      </c>
      <c r="D5254">
        <v>1979</v>
      </c>
    </row>
    <row r="5255" spans="1:5">
      <c r="A5255" t="s">
        <v>58</v>
      </c>
      <c r="B5255" t="s">
        <v>539</v>
      </c>
      <c r="C5255" t="s">
        <v>57</v>
      </c>
      <c r="D5255">
        <v>1979</v>
      </c>
      <c r="E5255">
        <v>483.93284949999997</v>
      </c>
    </row>
    <row r="5256" spans="1:5">
      <c r="A5256" t="s">
        <v>56</v>
      </c>
      <c r="B5256" t="s">
        <v>536</v>
      </c>
      <c r="C5256" t="s">
        <v>55</v>
      </c>
      <c r="D5256">
        <v>1979</v>
      </c>
      <c r="E5256">
        <v>220.0262127</v>
      </c>
    </row>
    <row r="5257" spans="1:5">
      <c r="A5257" t="s">
        <v>54</v>
      </c>
      <c r="B5257" t="s">
        <v>536</v>
      </c>
      <c r="C5257" t="s">
        <v>53</v>
      </c>
      <c r="D5257">
        <v>1979</v>
      </c>
      <c r="E5257">
        <v>589.56529350000005</v>
      </c>
    </row>
    <row r="5258" spans="1:5">
      <c r="A5258" t="s">
        <v>52</v>
      </c>
      <c r="B5258" t="s">
        <v>539</v>
      </c>
      <c r="C5258" t="s">
        <v>51</v>
      </c>
      <c r="D5258">
        <v>1979</v>
      </c>
      <c r="E5258">
        <v>4304.5342460000002</v>
      </c>
    </row>
    <row r="5259" spans="1:5">
      <c r="A5259" t="s">
        <v>50</v>
      </c>
      <c r="B5259" t="s">
        <v>539</v>
      </c>
      <c r="C5259" t="s">
        <v>49</v>
      </c>
      <c r="D5259">
        <v>1979</v>
      </c>
      <c r="E5259">
        <v>1158.4119740000001</v>
      </c>
    </row>
    <row r="5260" spans="1:5">
      <c r="A5260" t="s">
        <v>6</v>
      </c>
      <c r="B5260" t="s">
        <v>539</v>
      </c>
      <c r="C5260" t="s">
        <v>48</v>
      </c>
      <c r="D5260">
        <v>1979</v>
      </c>
      <c r="E5260">
        <v>2079.222784</v>
      </c>
    </row>
    <row r="5261" spans="1:5">
      <c r="A5261" t="s">
        <v>47</v>
      </c>
      <c r="B5261" t="s">
        <v>539</v>
      </c>
      <c r="C5261" t="s">
        <v>46</v>
      </c>
      <c r="D5261">
        <v>1979</v>
      </c>
    </row>
    <row r="5262" spans="1:5">
      <c r="A5262" t="s">
        <v>45</v>
      </c>
      <c r="B5262" t="s">
        <v>539</v>
      </c>
      <c r="C5262" t="s">
        <v>44</v>
      </c>
      <c r="D5262">
        <v>1979</v>
      </c>
    </row>
    <row r="5263" spans="1:5">
      <c r="A5263" t="s">
        <v>43</v>
      </c>
      <c r="B5263" t="s">
        <v>539</v>
      </c>
      <c r="C5263" t="s">
        <v>42</v>
      </c>
      <c r="D5263">
        <v>1979</v>
      </c>
      <c r="E5263">
        <v>175.638812</v>
      </c>
    </row>
    <row r="5264" spans="1:5">
      <c r="A5264" t="s">
        <v>41</v>
      </c>
      <c r="B5264" t="s">
        <v>539</v>
      </c>
      <c r="C5264" t="s">
        <v>40</v>
      </c>
      <c r="D5264">
        <v>1979</v>
      </c>
    </row>
    <row r="5265" spans="1:5">
      <c r="A5265" t="s">
        <v>39</v>
      </c>
      <c r="B5265" t="s">
        <v>536</v>
      </c>
      <c r="C5265" t="s">
        <v>38</v>
      </c>
      <c r="D5265">
        <v>1979</v>
      </c>
      <c r="E5265">
        <v>834.13244080000004</v>
      </c>
    </row>
    <row r="5266" spans="1:5">
      <c r="A5266" t="s">
        <v>37</v>
      </c>
      <c r="B5266" t="s">
        <v>539</v>
      </c>
      <c r="C5266" t="s">
        <v>36</v>
      </c>
      <c r="D5266">
        <v>1979</v>
      </c>
      <c r="E5266">
        <v>2479.6713559999998</v>
      </c>
    </row>
    <row r="5267" spans="1:5">
      <c r="A5267" t="s">
        <v>4</v>
      </c>
      <c r="B5267" t="s">
        <v>539</v>
      </c>
      <c r="C5267" t="s">
        <v>35</v>
      </c>
      <c r="D5267">
        <v>1979</v>
      </c>
      <c r="E5267">
        <v>11695.55442</v>
      </c>
    </row>
    <row r="5268" spans="1:5">
      <c r="A5268" t="s">
        <v>34</v>
      </c>
      <c r="B5268" t="s">
        <v>539</v>
      </c>
      <c r="C5268" t="s">
        <v>33</v>
      </c>
      <c r="D5268">
        <v>1979</v>
      </c>
    </row>
    <row r="5269" spans="1:5">
      <c r="A5269" t="s">
        <v>32</v>
      </c>
      <c r="B5269" t="s">
        <v>539</v>
      </c>
      <c r="C5269" t="s">
        <v>31</v>
      </c>
      <c r="D5269">
        <v>1979</v>
      </c>
      <c r="E5269">
        <v>713.89065540000001</v>
      </c>
    </row>
    <row r="5270" spans="1:5">
      <c r="A5270" t="s">
        <v>30</v>
      </c>
      <c r="B5270" t="s">
        <v>539</v>
      </c>
      <c r="C5270" t="s">
        <v>29</v>
      </c>
      <c r="D5270">
        <v>1979</v>
      </c>
      <c r="E5270">
        <v>3727.1831219999999</v>
      </c>
    </row>
    <row r="5271" spans="1:5">
      <c r="A5271" t="s">
        <v>28</v>
      </c>
      <c r="B5271" t="s">
        <v>539</v>
      </c>
      <c r="C5271" t="s">
        <v>27</v>
      </c>
      <c r="D5271">
        <v>1979</v>
      </c>
    </row>
    <row r="5272" spans="1:5">
      <c r="A5272" t="s">
        <v>26</v>
      </c>
      <c r="B5272" t="s">
        <v>539</v>
      </c>
      <c r="C5272" t="s">
        <v>25</v>
      </c>
      <c r="D5272">
        <v>1979</v>
      </c>
      <c r="E5272">
        <v>6319.7920000000004</v>
      </c>
    </row>
    <row r="5273" spans="1:5">
      <c r="A5273" t="s">
        <v>3</v>
      </c>
      <c r="B5273" t="s">
        <v>539</v>
      </c>
      <c r="C5273" t="s">
        <v>24</v>
      </c>
      <c r="D5273">
        <v>1979</v>
      </c>
    </row>
    <row r="5274" spans="1:5">
      <c r="A5274" t="s">
        <v>23</v>
      </c>
      <c r="B5274" t="s">
        <v>539</v>
      </c>
      <c r="C5274" t="s">
        <v>22</v>
      </c>
      <c r="D5274">
        <v>1979</v>
      </c>
      <c r="E5274">
        <v>1059.3252379999999</v>
      </c>
    </row>
    <row r="5275" spans="1:5">
      <c r="A5275" t="s">
        <v>21</v>
      </c>
      <c r="B5275" t="s">
        <v>536</v>
      </c>
      <c r="C5275" t="s">
        <v>20</v>
      </c>
      <c r="D5275">
        <v>1979</v>
      </c>
      <c r="E5275">
        <v>2274.334922</v>
      </c>
    </row>
    <row r="5276" spans="1:5">
      <c r="A5276" t="s">
        <v>19</v>
      </c>
      <c r="B5276" t="s">
        <v>539</v>
      </c>
      <c r="C5276" t="s">
        <v>18</v>
      </c>
      <c r="D5276">
        <v>1979</v>
      </c>
    </row>
    <row r="5277" spans="1:5">
      <c r="A5277" t="s">
        <v>17</v>
      </c>
      <c r="B5277" t="s">
        <v>539</v>
      </c>
      <c r="C5277" t="s">
        <v>16</v>
      </c>
      <c r="D5277">
        <v>1979</v>
      </c>
    </row>
    <row r="5278" spans="1:5">
      <c r="A5278" t="s">
        <v>15</v>
      </c>
      <c r="B5278" t="s">
        <v>539</v>
      </c>
      <c r="C5278" t="s">
        <v>14</v>
      </c>
      <c r="D5278">
        <v>1979</v>
      </c>
    </row>
    <row r="5279" spans="1:5">
      <c r="A5279" t="s">
        <v>13</v>
      </c>
      <c r="B5279" t="s">
        <v>539</v>
      </c>
      <c r="C5279" t="s">
        <v>12</v>
      </c>
      <c r="D5279">
        <v>1979</v>
      </c>
      <c r="E5279">
        <v>2032.6375760000001</v>
      </c>
    </row>
    <row r="5280" spans="1:5">
      <c r="A5280" t="s">
        <v>11</v>
      </c>
      <c r="B5280" t="s">
        <v>539</v>
      </c>
      <c r="C5280" t="s">
        <v>10</v>
      </c>
      <c r="D5280">
        <v>1979</v>
      </c>
      <c r="E5280">
        <v>584.26680450000003</v>
      </c>
    </row>
    <row r="5281" spans="1:5">
      <c r="A5281" t="s">
        <v>9</v>
      </c>
      <c r="B5281" t="s">
        <v>539</v>
      </c>
      <c r="C5281" t="s">
        <v>8</v>
      </c>
      <c r="D5281">
        <v>1979</v>
      </c>
      <c r="E5281">
        <v>747.99429050000003</v>
      </c>
    </row>
    <row r="5282" spans="1:5">
      <c r="A5282" t="s">
        <v>528</v>
      </c>
      <c r="B5282" t="s">
        <v>539</v>
      </c>
      <c r="C5282" t="s">
        <v>527</v>
      </c>
      <c r="D5282">
        <v>1980</v>
      </c>
    </row>
    <row r="5283" spans="1:5">
      <c r="A5283" t="s">
        <v>526</v>
      </c>
      <c r="B5283" t="s">
        <v>539</v>
      </c>
      <c r="C5283" t="s">
        <v>525</v>
      </c>
      <c r="D5283">
        <v>1980</v>
      </c>
      <c r="E5283">
        <v>274.88085869999998</v>
      </c>
    </row>
    <row r="5284" spans="1:5">
      <c r="A5284" t="s">
        <v>524</v>
      </c>
      <c r="B5284" t="s">
        <v>539</v>
      </c>
      <c r="C5284" t="s">
        <v>523</v>
      </c>
      <c r="D5284">
        <v>1980</v>
      </c>
    </row>
    <row r="5285" spans="1:5">
      <c r="A5285" t="s">
        <v>522</v>
      </c>
      <c r="B5285" t="s">
        <v>539</v>
      </c>
      <c r="C5285" t="s">
        <v>521</v>
      </c>
      <c r="D5285">
        <v>1980</v>
      </c>
    </row>
    <row r="5286" spans="1:5">
      <c r="A5286" t="s">
        <v>520</v>
      </c>
      <c r="B5286" t="s">
        <v>539</v>
      </c>
      <c r="C5286" t="s">
        <v>519</v>
      </c>
      <c r="D5286">
        <v>1980</v>
      </c>
      <c r="E5286">
        <v>12377.41165</v>
      </c>
    </row>
    <row r="5287" spans="1:5">
      <c r="A5287" t="s">
        <v>518</v>
      </c>
      <c r="B5287" t="s">
        <v>536</v>
      </c>
      <c r="C5287" t="s">
        <v>517</v>
      </c>
      <c r="D5287">
        <v>1980</v>
      </c>
      <c r="E5287">
        <v>2041.031418</v>
      </c>
    </row>
    <row r="5288" spans="1:5">
      <c r="A5288" t="s">
        <v>516</v>
      </c>
      <c r="B5288" t="s">
        <v>539</v>
      </c>
      <c r="C5288" t="s">
        <v>515</v>
      </c>
      <c r="D5288">
        <v>1980</v>
      </c>
      <c r="E5288">
        <v>41825.995459999998</v>
      </c>
    </row>
    <row r="5289" spans="1:5">
      <c r="A5289" t="s">
        <v>1</v>
      </c>
      <c r="B5289" t="s">
        <v>539</v>
      </c>
      <c r="C5289" t="s">
        <v>514</v>
      </c>
      <c r="D5289">
        <v>1980</v>
      </c>
      <c r="E5289">
        <v>2738.2847230000002</v>
      </c>
    </row>
    <row r="5290" spans="1:5">
      <c r="A5290" t="s">
        <v>513</v>
      </c>
      <c r="B5290" t="s">
        <v>539</v>
      </c>
      <c r="C5290" t="s">
        <v>512</v>
      </c>
      <c r="D5290">
        <v>1980</v>
      </c>
    </row>
    <row r="5291" spans="1:5">
      <c r="A5291" t="s">
        <v>511</v>
      </c>
      <c r="B5291" t="s">
        <v>539</v>
      </c>
      <c r="C5291" t="s">
        <v>510</v>
      </c>
      <c r="D5291">
        <v>1980</v>
      </c>
    </row>
    <row r="5292" spans="1:5">
      <c r="A5292" t="s">
        <v>509</v>
      </c>
      <c r="B5292" t="s">
        <v>539</v>
      </c>
      <c r="C5292" t="s">
        <v>508</v>
      </c>
      <c r="D5292">
        <v>1980</v>
      </c>
      <c r="E5292">
        <v>1789.5895680000001</v>
      </c>
    </row>
    <row r="5293" spans="1:5">
      <c r="A5293" t="s">
        <v>507</v>
      </c>
      <c r="B5293" t="s">
        <v>539</v>
      </c>
      <c r="C5293" t="s">
        <v>506</v>
      </c>
      <c r="D5293">
        <v>1980</v>
      </c>
      <c r="E5293">
        <v>10201.978300000001</v>
      </c>
    </row>
    <row r="5294" spans="1:5">
      <c r="A5294" t="s">
        <v>505</v>
      </c>
      <c r="B5294" t="s">
        <v>539</v>
      </c>
      <c r="C5294" t="s">
        <v>504</v>
      </c>
      <c r="D5294">
        <v>1980</v>
      </c>
      <c r="E5294">
        <v>10843.361720000001</v>
      </c>
    </row>
    <row r="5295" spans="1:5">
      <c r="A5295" t="s">
        <v>503</v>
      </c>
      <c r="B5295" t="s">
        <v>539</v>
      </c>
      <c r="C5295" t="s">
        <v>502</v>
      </c>
      <c r="D5295">
        <v>1980</v>
      </c>
    </row>
    <row r="5296" spans="1:5">
      <c r="A5296" t="s">
        <v>501</v>
      </c>
      <c r="B5296" t="s">
        <v>539</v>
      </c>
      <c r="C5296" t="s">
        <v>500</v>
      </c>
      <c r="D5296">
        <v>1980</v>
      </c>
      <c r="E5296">
        <v>223.4072262</v>
      </c>
    </row>
    <row r="5297" spans="1:5">
      <c r="A5297" t="s">
        <v>499</v>
      </c>
      <c r="B5297" t="s">
        <v>539</v>
      </c>
      <c r="C5297" t="s">
        <v>498</v>
      </c>
      <c r="D5297">
        <v>1980</v>
      </c>
      <c r="E5297">
        <v>12932.87283</v>
      </c>
    </row>
    <row r="5298" spans="1:5">
      <c r="A5298" t="s">
        <v>497</v>
      </c>
      <c r="B5298" t="s">
        <v>539</v>
      </c>
      <c r="C5298" t="s">
        <v>496</v>
      </c>
      <c r="D5298">
        <v>1980</v>
      </c>
      <c r="E5298">
        <v>378.04389830000002</v>
      </c>
    </row>
    <row r="5299" spans="1:5">
      <c r="A5299" t="s">
        <v>495</v>
      </c>
      <c r="B5299" t="s">
        <v>539</v>
      </c>
      <c r="C5299" t="s">
        <v>494</v>
      </c>
      <c r="D5299">
        <v>1980</v>
      </c>
      <c r="E5299">
        <v>282.68573529999998</v>
      </c>
    </row>
    <row r="5300" spans="1:5">
      <c r="A5300" t="s">
        <v>2</v>
      </c>
      <c r="B5300" t="s">
        <v>539</v>
      </c>
      <c r="C5300" t="s">
        <v>493</v>
      </c>
      <c r="D5300">
        <v>1980</v>
      </c>
      <c r="E5300">
        <v>222.63235090000001</v>
      </c>
    </row>
    <row r="5301" spans="1:5">
      <c r="A5301" t="s">
        <v>492</v>
      </c>
      <c r="B5301" t="s">
        <v>539</v>
      </c>
      <c r="C5301" t="s">
        <v>491</v>
      </c>
      <c r="D5301">
        <v>1980</v>
      </c>
      <c r="E5301">
        <v>2238.8029580000002</v>
      </c>
    </row>
    <row r="5302" spans="1:5">
      <c r="A5302" t="s">
        <v>490</v>
      </c>
      <c r="B5302" t="s">
        <v>539</v>
      </c>
      <c r="C5302" t="s">
        <v>489</v>
      </c>
      <c r="D5302">
        <v>1980</v>
      </c>
      <c r="E5302">
        <v>8537.9293789999992</v>
      </c>
    </row>
    <row r="5303" spans="1:5">
      <c r="A5303" t="s">
        <v>488</v>
      </c>
      <c r="B5303" t="s">
        <v>539</v>
      </c>
      <c r="C5303" t="s">
        <v>487</v>
      </c>
      <c r="D5303">
        <v>1980</v>
      </c>
      <c r="E5303">
        <v>6338.6198679999998</v>
      </c>
    </row>
    <row r="5304" spans="1:5">
      <c r="A5304" t="s">
        <v>486</v>
      </c>
      <c r="B5304" t="s">
        <v>539</v>
      </c>
      <c r="C5304" t="s">
        <v>485</v>
      </c>
      <c r="D5304">
        <v>1980</v>
      </c>
    </row>
    <row r="5305" spans="1:5">
      <c r="A5305" t="s">
        <v>484</v>
      </c>
      <c r="B5305" t="s">
        <v>539</v>
      </c>
      <c r="C5305" t="s">
        <v>483</v>
      </c>
      <c r="D5305">
        <v>1980</v>
      </c>
    </row>
    <row r="5306" spans="1:5">
      <c r="A5306" t="s">
        <v>482</v>
      </c>
      <c r="B5306" t="s">
        <v>539</v>
      </c>
      <c r="C5306" t="s">
        <v>481</v>
      </c>
      <c r="D5306">
        <v>1980</v>
      </c>
      <c r="E5306">
        <v>1350.9763800000001</v>
      </c>
    </row>
    <row r="5307" spans="1:5">
      <c r="A5307" t="s">
        <v>480</v>
      </c>
      <c r="B5307" t="s">
        <v>539</v>
      </c>
      <c r="C5307" t="s">
        <v>479</v>
      </c>
      <c r="D5307">
        <v>1980</v>
      </c>
      <c r="E5307">
        <v>11218.21782</v>
      </c>
    </row>
    <row r="5308" spans="1:5">
      <c r="A5308" t="s">
        <v>478</v>
      </c>
      <c r="B5308" t="s">
        <v>539</v>
      </c>
      <c r="C5308" t="s">
        <v>477</v>
      </c>
      <c r="D5308">
        <v>1980</v>
      </c>
      <c r="E5308">
        <v>811.77689580000003</v>
      </c>
    </row>
    <row r="5309" spans="1:5">
      <c r="A5309" t="s">
        <v>476</v>
      </c>
      <c r="B5309" t="s">
        <v>539</v>
      </c>
      <c r="C5309" t="s">
        <v>475</v>
      </c>
      <c r="D5309">
        <v>1980</v>
      </c>
      <c r="E5309">
        <v>1939.790876</v>
      </c>
    </row>
    <row r="5310" spans="1:5">
      <c r="A5310" t="s">
        <v>474</v>
      </c>
      <c r="B5310" t="s">
        <v>539</v>
      </c>
      <c r="C5310" t="s">
        <v>473</v>
      </c>
      <c r="D5310">
        <v>1980</v>
      </c>
      <c r="E5310">
        <v>4013.8307650000002</v>
      </c>
    </row>
    <row r="5311" spans="1:5">
      <c r="A5311" t="s">
        <v>472</v>
      </c>
      <c r="B5311" t="s">
        <v>539</v>
      </c>
      <c r="C5311" t="s">
        <v>471</v>
      </c>
      <c r="D5311">
        <v>1980</v>
      </c>
      <c r="E5311">
        <v>25412.99495</v>
      </c>
    </row>
    <row r="5312" spans="1:5">
      <c r="A5312" t="s">
        <v>470</v>
      </c>
      <c r="B5312" t="s">
        <v>539</v>
      </c>
      <c r="C5312" t="s">
        <v>469</v>
      </c>
      <c r="D5312">
        <v>1980</v>
      </c>
      <c r="E5312">
        <v>331.53122689999998</v>
      </c>
    </row>
    <row r="5313" spans="1:5">
      <c r="A5313" t="s">
        <v>468</v>
      </c>
      <c r="B5313" t="s">
        <v>539</v>
      </c>
      <c r="C5313" t="s">
        <v>467</v>
      </c>
      <c r="D5313">
        <v>1980</v>
      </c>
      <c r="E5313">
        <v>1059.6967</v>
      </c>
    </row>
    <row r="5314" spans="1:5">
      <c r="A5314" t="s">
        <v>466</v>
      </c>
      <c r="B5314" t="s">
        <v>539</v>
      </c>
      <c r="C5314" t="s">
        <v>465</v>
      </c>
      <c r="D5314">
        <v>1980</v>
      </c>
      <c r="E5314">
        <v>349.60991619999999</v>
      </c>
    </row>
    <row r="5315" spans="1:5">
      <c r="A5315" t="s">
        <v>464</v>
      </c>
      <c r="B5315" t="s">
        <v>539</v>
      </c>
      <c r="C5315" t="s">
        <v>463</v>
      </c>
      <c r="D5315">
        <v>1980</v>
      </c>
      <c r="E5315">
        <v>11135.43799</v>
      </c>
    </row>
    <row r="5316" spans="1:5">
      <c r="A5316" t="s">
        <v>462</v>
      </c>
      <c r="B5316" t="s">
        <v>536</v>
      </c>
      <c r="C5316" t="s">
        <v>461</v>
      </c>
      <c r="D5316">
        <v>1980</v>
      </c>
    </row>
    <row r="5317" spans="1:5">
      <c r="A5317" t="s">
        <v>460</v>
      </c>
      <c r="B5317" t="s">
        <v>539</v>
      </c>
      <c r="C5317" t="s">
        <v>459</v>
      </c>
      <c r="D5317">
        <v>1980</v>
      </c>
      <c r="E5317">
        <v>18785.03644</v>
      </c>
    </row>
    <row r="5318" spans="1:5">
      <c r="A5318" t="s">
        <v>458</v>
      </c>
      <c r="B5318" t="s">
        <v>539</v>
      </c>
      <c r="C5318" t="s">
        <v>457</v>
      </c>
      <c r="D5318">
        <v>1980</v>
      </c>
    </row>
    <row r="5319" spans="1:5">
      <c r="A5319" t="s">
        <v>456</v>
      </c>
      <c r="B5319" t="s">
        <v>539</v>
      </c>
      <c r="C5319" t="s">
        <v>455</v>
      </c>
      <c r="D5319">
        <v>1980</v>
      </c>
      <c r="E5319">
        <v>2577.3235749999999</v>
      </c>
    </row>
    <row r="5320" spans="1:5">
      <c r="A5320" t="s">
        <v>454</v>
      </c>
      <c r="B5320" t="s">
        <v>539</v>
      </c>
      <c r="C5320" t="s">
        <v>453</v>
      </c>
      <c r="D5320">
        <v>1980</v>
      </c>
      <c r="E5320">
        <v>194.8055257</v>
      </c>
    </row>
    <row r="5321" spans="1:5">
      <c r="A5321" t="s">
        <v>679</v>
      </c>
      <c r="B5321" t="s">
        <v>539</v>
      </c>
      <c r="C5321" t="s">
        <v>451</v>
      </c>
      <c r="D5321">
        <v>1980</v>
      </c>
      <c r="E5321">
        <v>1226.9127309999999</v>
      </c>
    </row>
    <row r="5322" spans="1:5">
      <c r="A5322" t="s">
        <v>450</v>
      </c>
      <c r="B5322" t="s">
        <v>539</v>
      </c>
      <c r="C5322" t="s">
        <v>449</v>
      </c>
      <c r="D5322">
        <v>1980</v>
      </c>
      <c r="E5322">
        <v>782.13967179999997</v>
      </c>
    </row>
    <row r="5323" spans="1:5">
      <c r="A5323" t="s">
        <v>448</v>
      </c>
      <c r="B5323" t="s">
        <v>539</v>
      </c>
      <c r="C5323" t="s">
        <v>447</v>
      </c>
      <c r="D5323">
        <v>1980</v>
      </c>
      <c r="E5323">
        <v>546.14239769999995</v>
      </c>
    </row>
    <row r="5324" spans="1:5">
      <c r="A5324" t="s">
        <v>446</v>
      </c>
      <c r="B5324" t="s">
        <v>539</v>
      </c>
      <c r="C5324" t="s">
        <v>445</v>
      </c>
      <c r="D5324">
        <v>1980</v>
      </c>
      <c r="E5324">
        <v>927.09625589999996</v>
      </c>
    </row>
    <row r="5325" spans="1:5">
      <c r="A5325" t="s">
        <v>444</v>
      </c>
      <c r="B5325" t="s">
        <v>539</v>
      </c>
      <c r="C5325" t="s">
        <v>443</v>
      </c>
      <c r="D5325">
        <v>1980</v>
      </c>
      <c r="E5325">
        <v>1204.155168</v>
      </c>
    </row>
    <row r="5326" spans="1:5">
      <c r="A5326" t="s">
        <v>442</v>
      </c>
      <c r="B5326" t="s">
        <v>539</v>
      </c>
      <c r="C5326" t="s">
        <v>441</v>
      </c>
      <c r="D5326">
        <v>1980</v>
      </c>
      <c r="E5326">
        <v>401.21509320000001</v>
      </c>
    </row>
    <row r="5327" spans="1:5">
      <c r="A5327" t="s">
        <v>440</v>
      </c>
      <c r="B5327" t="s">
        <v>539</v>
      </c>
      <c r="C5327" t="s">
        <v>439</v>
      </c>
      <c r="D5327">
        <v>1980</v>
      </c>
      <c r="E5327">
        <v>496.22676419999999</v>
      </c>
    </row>
    <row r="5328" spans="1:5">
      <c r="A5328" t="s">
        <v>438</v>
      </c>
      <c r="B5328" t="s">
        <v>539</v>
      </c>
      <c r="C5328" t="s">
        <v>437</v>
      </c>
      <c r="D5328">
        <v>1980</v>
      </c>
      <c r="E5328">
        <v>2022.109731</v>
      </c>
    </row>
    <row r="5329" spans="1:5">
      <c r="A5329" t="s">
        <v>436</v>
      </c>
      <c r="B5329" t="s">
        <v>536</v>
      </c>
      <c r="C5329" t="s">
        <v>435</v>
      </c>
      <c r="D5329">
        <v>1980</v>
      </c>
      <c r="E5329">
        <v>2447.0866780000001</v>
      </c>
    </row>
    <row r="5330" spans="1:5">
      <c r="A5330" t="s">
        <v>434</v>
      </c>
      <c r="B5330" t="s">
        <v>539</v>
      </c>
      <c r="C5330" t="s">
        <v>433</v>
      </c>
      <c r="D5330">
        <v>1980</v>
      </c>
      <c r="E5330">
        <v>2024.66004</v>
      </c>
    </row>
    <row r="5331" spans="1:5">
      <c r="A5331" t="s">
        <v>432</v>
      </c>
      <c r="B5331" t="s">
        <v>539</v>
      </c>
      <c r="C5331" t="s">
        <v>431</v>
      </c>
      <c r="D5331">
        <v>1980</v>
      </c>
    </row>
    <row r="5332" spans="1:5">
      <c r="A5332" t="s">
        <v>430</v>
      </c>
      <c r="B5332" t="s">
        <v>539</v>
      </c>
      <c r="C5332" t="s">
        <v>429</v>
      </c>
      <c r="D5332">
        <v>1980</v>
      </c>
    </row>
    <row r="5333" spans="1:5">
      <c r="A5333" t="s">
        <v>428</v>
      </c>
      <c r="B5333" t="s">
        <v>539</v>
      </c>
      <c r="C5333" t="s">
        <v>427</v>
      </c>
      <c r="D5333">
        <v>1980</v>
      </c>
      <c r="E5333">
        <v>4232.0229390000004</v>
      </c>
    </row>
    <row r="5334" spans="1:5">
      <c r="A5334" t="s">
        <v>426</v>
      </c>
      <c r="B5334" t="s">
        <v>539</v>
      </c>
      <c r="C5334" t="s">
        <v>425</v>
      </c>
      <c r="D5334">
        <v>1980</v>
      </c>
    </row>
    <row r="5335" spans="1:5">
      <c r="A5335" t="s">
        <v>7</v>
      </c>
      <c r="B5335" t="s">
        <v>539</v>
      </c>
      <c r="C5335" t="s">
        <v>424</v>
      </c>
      <c r="D5335">
        <v>1980</v>
      </c>
      <c r="E5335">
        <v>12092.38185</v>
      </c>
    </row>
    <row r="5336" spans="1:5">
      <c r="A5336" t="s">
        <v>423</v>
      </c>
      <c r="B5336" t="s">
        <v>539</v>
      </c>
      <c r="C5336" t="s">
        <v>422</v>
      </c>
      <c r="D5336">
        <v>1980</v>
      </c>
    </row>
    <row r="5337" spans="1:5">
      <c r="A5337" t="s">
        <v>421</v>
      </c>
      <c r="B5337" t="s">
        <v>539</v>
      </c>
      <c r="C5337" t="s">
        <v>420</v>
      </c>
      <c r="D5337">
        <v>1980</v>
      </c>
      <c r="E5337">
        <v>784.71466129999999</v>
      </c>
    </row>
    <row r="5338" spans="1:5">
      <c r="A5338" t="s">
        <v>419</v>
      </c>
      <c r="B5338" t="s">
        <v>539</v>
      </c>
      <c r="C5338" t="s">
        <v>418</v>
      </c>
      <c r="D5338">
        <v>1980</v>
      </c>
      <c r="E5338">
        <v>13883.899649999999</v>
      </c>
    </row>
    <row r="5339" spans="1:5">
      <c r="A5339" t="s">
        <v>417</v>
      </c>
      <c r="B5339" t="s">
        <v>539</v>
      </c>
      <c r="C5339" t="s">
        <v>416</v>
      </c>
      <c r="D5339">
        <v>1980</v>
      </c>
      <c r="E5339">
        <v>1141.4517209999999</v>
      </c>
    </row>
    <row r="5340" spans="1:5">
      <c r="A5340" t="s">
        <v>415</v>
      </c>
      <c r="B5340" t="s">
        <v>539</v>
      </c>
      <c r="C5340" t="s">
        <v>414</v>
      </c>
      <c r="D5340">
        <v>1980</v>
      </c>
      <c r="E5340">
        <v>2189.7766799999999</v>
      </c>
    </row>
    <row r="5341" spans="1:5">
      <c r="A5341" t="s">
        <v>413</v>
      </c>
      <c r="B5341" t="s">
        <v>536</v>
      </c>
      <c r="C5341" t="s">
        <v>412</v>
      </c>
      <c r="D5341">
        <v>1980</v>
      </c>
      <c r="E5341">
        <v>275.80698580000001</v>
      </c>
    </row>
    <row r="5342" spans="1:5">
      <c r="A5342" t="s">
        <v>411</v>
      </c>
      <c r="B5342" t="s">
        <v>536</v>
      </c>
      <c r="C5342" t="s">
        <v>410</v>
      </c>
      <c r="D5342">
        <v>1980</v>
      </c>
      <c r="E5342">
        <v>810.15390939999997</v>
      </c>
    </row>
    <row r="5343" spans="1:5">
      <c r="A5343" t="s">
        <v>409</v>
      </c>
      <c r="B5343" t="s">
        <v>536</v>
      </c>
      <c r="C5343" t="s">
        <v>408</v>
      </c>
      <c r="D5343">
        <v>1980</v>
      </c>
      <c r="E5343">
        <v>1160.136698</v>
      </c>
    </row>
    <row r="5344" spans="1:5">
      <c r="A5344" t="s">
        <v>407</v>
      </c>
      <c r="B5344" t="s">
        <v>536</v>
      </c>
      <c r="C5344" t="s">
        <v>406</v>
      </c>
      <c r="D5344">
        <v>1980</v>
      </c>
    </row>
    <row r="5345" spans="1:5">
      <c r="A5345" t="s">
        <v>405</v>
      </c>
      <c r="B5345" t="s">
        <v>536</v>
      </c>
      <c r="C5345" t="s">
        <v>404</v>
      </c>
      <c r="D5345">
        <v>1980</v>
      </c>
      <c r="E5345">
        <v>5728.8458000000001</v>
      </c>
    </row>
    <row r="5346" spans="1:5">
      <c r="A5346" t="s">
        <v>403</v>
      </c>
      <c r="B5346" t="s">
        <v>539</v>
      </c>
      <c r="C5346" t="s">
        <v>402</v>
      </c>
      <c r="D5346">
        <v>1980</v>
      </c>
      <c r="E5346">
        <v>2241.7900060000002</v>
      </c>
    </row>
    <row r="5347" spans="1:5">
      <c r="A5347" t="s">
        <v>401</v>
      </c>
      <c r="B5347" t="s">
        <v>539</v>
      </c>
      <c r="C5347" t="s">
        <v>400</v>
      </c>
      <c r="D5347">
        <v>1980</v>
      </c>
      <c r="E5347">
        <v>519.56794430000002</v>
      </c>
    </row>
    <row r="5348" spans="1:5">
      <c r="A5348" t="s">
        <v>399</v>
      </c>
      <c r="B5348" t="s">
        <v>536</v>
      </c>
      <c r="C5348" t="s">
        <v>398</v>
      </c>
      <c r="D5348">
        <v>1980</v>
      </c>
      <c r="E5348">
        <v>9778.7459620000009</v>
      </c>
    </row>
    <row r="5349" spans="1:5">
      <c r="A5349" t="s">
        <v>397</v>
      </c>
      <c r="B5349" t="s">
        <v>539</v>
      </c>
      <c r="C5349" t="s">
        <v>396</v>
      </c>
      <c r="D5349">
        <v>1980</v>
      </c>
    </row>
    <row r="5350" spans="1:5">
      <c r="A5350" t="s">
        <v>395</v>
      </c>
      <c r="B5350" t="s">
        <v>539</v>
      </c>
      <c r="C5350" t="s">
        <v>394</v>
      </c>
      <c r="D5350">
        <v>1980</v>
      </c>
      <c r="E5350">
        <v>6191.7149449999997</v>
      </c>
    </row>
    <row r="5351" spans="1:5">
      <c r="A5351" t="s">
        <v>393</v>
      </c>
      <c r="B5351" t="s">
        <v>539</v>
      </c>
      <c r="C5351" t="s">
        <v>392</v>
      </c>
      <c r="D5351">
        <v>1980</v>
      </c>
    </row>
    <row r="5352" spans="1:5">
      <c r="A5352" t="s">
        <v>5</v>
      </c>
      <c r="B5352" t="s">
        <v>539</v>
      </c>
      <c r="C5352" t="s">
        <v>391</v>
      </c>
      <c r="D5352">
        <v>1980</v>
      </c>
    </row>
    <row r="5353" spans="1:5">
      <c r="A5353" t="s">
        <v>390</v>
      </c>
      <c r="B5353" t="s">
        <v>536</v>
      </c>
      <c r="C5353" t="s">
        <v>389</v>
      </c>
      <c r="D5353">
        <v>1980</v>
      </c>
      <c r="E5353">
        <v>8313.9647380000006</v>
      </c>
    </row>
    <row r="5354" spans="1:5">
      <c r="A5354" t="s">
        <v>388</v>
      </c>
      <c r="B5354" t="s">
        <v>536</v>
      </c>
      <c r="C5354" t="s">
        <v>387</v>
      </c>
      <c r="D5354">
        <v>1980</v>
      </c>
    </row>
    <row r="5355" spans="1:5">
      <c r="A5355" t="s">
        <v>386</v>
      </c>
      <c r="B5355" t="s">
        <v>539</v>
      </c>
      <c r="C5355" t="s">
        <v>385</v>
      </c>
      <c r="D5355">
        <v>1980</v>
      </c>
      <c r="E5355">
        <v>11232.27456</v>
      </c>
    </row>
    <row r="5356" spans="1:5">
      <c r="A5356" t="s">
        <v>384</v>
      </c>
      <c r="B5356" t="s">
        <v>539</v>
      </c>
      <c r="C5356" t="s">
        <v>383</v>
      </c>
      <c r="D5356">
        <v>1980</v>
      </c>
      <c r="E5356">
        <v>1893.0466650000001</v>
      </c>
    </row>
    <row r="5357" spans="1:5">
      <c r="A5357" t="s">
        <v>382</v>
      </c>
      <c r="B5357" t="s">
        <v>539</v>
      </c>
      <c r="C5357" t="s">
        <v>381</v>
      </c>
      <c r="D5357">
        <v>1980</v>
      </c>
      <c r="E5357">
        <v>12712.6014</v>
      </c>
    </row>
    <row r="5358" spans="1:5">
      <c r="A5358" t="s">
        <v>380</v>
      </c>
      <c r="B5358" t="s">
        <v>539</v>
      </c>
      <c r="C5358" t="s">
        <v>379</v>
      </c>
      <c r="D5358">
        <v>1980</v>
      </c>
    </row>
    <row r="5359" spans="1:5">
      <c r="A5359" t="s">
        <v>378</v>
      </c>
      <c r="B5359" t="s">
        <v>539</v>
      </c>
      <c r="C5359" t="s">
        <v>377</v>
      </c>
      <c r="D5359">
        <v>1980</v>
      </c>
    </row>
    <row r="5360" spans="1:5">
      <c r="A5360" t="s">
        <v>376</v>
      </c>
      <c r="B5360" t="s">
        <v>539</v>
      </c>
      <c r="C5360" t="s">
        <v>375</v>
      </c>
      <c r="D5360">
        <v>1980</v>
      </c>
      <c r="E5360">
        <v>5869.2794489999997</v>
      </c>
    </row>
    <row r="5361" spans="1:5">
      <c r="A5361" t="s">
        <v>374</v>
      </c>
      <c r="B5361" t="s">
        <v>539</v>
      </c>
      <c r="C5361" t="s">
        <v>373</v>
      </c>
      <c r="D5361">
        <v>1980</v>
      </c>
      <c r="E5361">
        <v>10032.06208</v>
      </c>
    </row>
    <row r="5362" spans="1:5">
      <c r="A5362" t="s">
        <v>372</v>
      </c>
      <c r="B5362" t="s">
        <v>539</v>
      </c>
      <c r="C5362" t="s">
        <v>371</v>
      </c>
      <c r="D5362">
        <v>1980</v>
      </c>
    </row>
    <row r="5363" spans="1:5">
      <c r="A5363" t="s">
        <v>370</v>
      </c>
      <c r="B5363" t="s">
        <v>539</v>
      </c>
      <c r="C5363" t="s">
        <v>369</v>
      </c>
      <c r="D5363">
        <v>1980</v>
      </c>
      <c r="E5363">
        <v>411.51791659999998</v>
      </c>
    </row>
    <row r="5364" spans="1:5">
      <c r="A5364" t="s">
        <v>368</v>
      </c>
      <c r="B5364" t="s">
        <v>539</v>
      </c>
      <c r="C5364" t="s">
        <v>367</v>
      </c>
      <c r="D5364">
        <v>1980</v>
      </c>
    </row>
    <row r="5365" spans="1:5">
      <c r="A5365" t="s">
        <v>366</v>
      </c>
      <c r="B5365" t="s">
        <v>539</v>
      </c>
      <c r="C5365" t="s">
        <v>365</v>
      </c>
      <c r="D5365">
        <v>1980</v>
      </c>
    </row>
    <row r="5366" spans="1:5">
      <c r="A5366" t="s">
        <v>364</v>
      </c>
      <c r="B5366" t="s">
        <v>539</v>
      </c>
      <c r="C5366" t="s">
        <v>363</v>
      </c>
      <c r="D5366">
        <v>1980</v>
      </c>
      <c r="E5366">
        <v>398.8965498</v>
      </c>
    </row>
    <row r="5367" spans="1:5">
      <c r="A5367" t="s">
        <v>362</v>
      </c>
      <c r="B5367" t="s">
        <v>539</v>
      </c>
      <c r="C5367" t="s">
        <v>361</v>
      </c>
      <c r="D5367">
        <v>1980</v>
      </c>
      <c r="E5367">
        <v>138.16979219999999</v>
      </c>
    </row>
    <row r="5368" spans="1:5">
      <c r="A5368" t="s">
        <v>360</v>
      </c>
      <c r="B5368" t="s">
        <v>539</v>
      </c>
      <c r="C5368" t="s">
        <v>359</v>
      </c>
      <c r="D5368">
        <v>1980</v>
      </c>
      <c r="E5368">
        <v>198.34673760000001</v>
      </c>
    </row>
    <row r="5369" spans="1:5">
      <c r="A5369" t="s">
        <v>358</v>
      </c>
      <c r="B5369" t="s">
        <v>539</v>
      </c>
      <c r="C5369" t="s">
        <v>357</v>
      </c>
      <c r="D5369">
        <v>1980</v>
      </c>
      <c r="E5369">
        <v>5893.6618099999996</v>
      </c>
    </row>
    <row r="5370" spans="1:5">
      <c r="A5370" t="s">
        <v>356</v>
      </c>
      <c r="B5370" t="s">
        <v>539</v>
      </c>
      <c r="C5370" t="s">
        <v>355</v>
      </c>
      <c r="D5370">
        <v>1980</v>
      </c>
      <c r="E5370">
        <v>1246.002551</v>
      </c>
    </row>
    <row r="5371" spans="1:5">
      <c r="A5371" t="s">
        <v>354</v>
      </c>
      <c r="B5371" t="s">
        <v>539</v>
      </c>
      <c r="C5371" t="s">
        <v>353</v>
      </c>
      <c r="D5371">
        <v>1980</v>
      </c>
      <c r="E5371">
        <v>9483.1730759999991</v>
      </c>
    </row>
    <row r="5372" spans="1:5">
      <c r="A5372" t="s">
        <v>352</v>
      </c>
      <c r="B5372" t="s">
        <v>539</v>
      </c>
      <c r="C5372" t="s">
        <v>351</v>
      </c>
      <c r="D5372">
        <v>1980</v>
      </c>
      <c r="E5372">
        <v>1081.7250429999999</v>
      </c>
    </row>
    <row r="5373" spans="1:5">
      <c r="A5373" t="s">
        <v>350</v>
      </c>
      <c r="B5373" t="s">
        <v>539</v>
      </c>
      <c r="C5373" t="s">
        <v>349</v>
      </c>
      <c r="D5373">
        <v>1980</v>
      </c>
    </row>
    <row r="5374" spans="1:5">
      <c r="A5374" t="s">
        <v>348</v>
      </c>
      <c r="B5374" t="s">
        <v>539</v>
      </c>
      <c r="C5374" t="s">
        <v>347</v>
      </c>
      <c r="D5374">
        <v>1980</v>
      </c>
      <c r="E5374">
        <v>773.18167080000001</v>
      </c>
    </row>
    <row r="5375" spans="1:5">
      <c r="A5375" t="s">
        <v>346</v>
      </c>
      <c r="B5375" t="s">
        <v>536</v>
      </c>
      <c r="C5375" t="s">
        <v>345</v>
      </c>
      <c r="D5375">
        <v>1980</v>
      </c>
      <c r="E5375">
        <v>9593.5183350000007</v>
      </c>
    </row>
    <row r="5376" spans="1:5">
      <c r="A5376" t="s">
        <v>344</v>
      </c>
      <c r="B5376" t="s">
        <v>539</v>
      </c>
      <c r="C5376" t="s">
        <v>343</v>
      </c>
      <c r="D5376">
        <v>1980</v>
      </c>
      <c r="E5376">
        <v>5700.4126340000003</v>
      </c>
    </row>
    <row r="5377" spans="1:5">
      <c r="A5377" t="s">
        <v>342</v>
      </c>
      <c r="B5377" t="s">
        <v>539</v>
      </c>
      <c r="C5377" t="s">
        <v>341</v>
      </c>
      <c r="D5377">
        <v>1980</v>
      </c>
      <c r="E5377">
        <v>697.60754059999999</v>
      </c>
    </row>
    <row r="5378" spans="1:5">
      <c r="A5378" t="s">
        <v>340</v>
      </c>
      <c r="B5378" t="s">
        <v>536</v>
      </c>
      <c r="C5378" t="s">
        <v>339</v>
      </c>
      <c r="D5378">
        <v>1980</v>
      </c>
      <c r="E5378">
        <v>392.771299</v>
      </c>
    </row>
    <row r="5379" spans="1:5">
      <c r="A5379" t="s">
        <v>338</v>
      </c>
      <c r="B5379" t="s">
        <v>539</v>
      </c>
      <c r="C5379" t="s">
        <v>337</v>
      </c>
      <c r="D5379">
        <v>1980</v>
      </c>
    </row>
    <row r="5380" spans="1:5">
      <c r="A5380" t="s">
        <v>336</v>
      </c>
      <c r="B5380" t="s">
        <v>539</v>
      </c>
      <c r="C5380" t="s">
        <v>335</v>
      </c>
      <c r="D5380">
        <v>1980</v>
      </c>
    </row>
    <row r="5381" spans="1:5">
      <c r="A5381" t="s">
        <v>334</v>
      </c>
      <c r="B5381" t="s">
        <v>539</v>
      </c>
      <c r="C5381" t="s">
        <v>333</v>
      </c>
      <c r="D5381">
        <v>1980</v>
      </c>
    </row>
    <row r="5382" spans="1:5">
      <c r="A5382" t="s">
        <v>332</v>
      </c>
      <c r="B5382" t="s">
        <v>536</v>
      </c>
      <c r="C5382" t="s">
        <v>331</v>
      </c>
      <c r="D5382">
        <v>1980</v>
      </c>
      <c r="E5382">
        <v>739.43678980000004</v>
      </c>
    </row>
    <row r="5383" spans="1:5">
      <c r="A5383" t="s">
        <v>330</v>
      </c>
      <c r="B5383" t="s">
        <v>536</v>
      </c>
      <c r="C5383" t="s">
        <v>329</v>
      </c>
      <c r="D5383">
        <v>1980</v>
      </c>
      <c r="E5383">
        <v>685.45528260000003</v>
      </c>
    </row>
    <row r="5384" spans="1:5">
      <c r="A5384" t="s">
        <v>328</v>
      </c>
      <c r="B5384" t="s">
        <v>536</v>
      </c>
      <c r="C5384" t="s">
        <v>327</v>
      </c>
      <c r="D5384">
        <v>1980</v>
      </c>
      <c r="E5384">
        <v>446.12953370000002</v>
      </c>
    </row>
    <row r="5385" spans="1:5">
      <c r="A5385" t="s">
        <v>326</v>
      </c>
      <c r="B5385" t="s">
        <v>536</v>
      </c>
      <c r="C5385" t="s">
        <v>325</v>
      </c>
      <c r="D5385">
        <v>1980</v>
      </c>
      <c r="E5385">
        <v>624.00636829999996</v>
      </c>
    </row>
    <row r="5386" spans="1:5">
      <c r="A5386" t="s">
        <v>324</v>
      </c>
      <c r="B5386" t="s">
        <v>539</v>
      </c>
      <c r="C5386" t="s">
        <v>323</v>
      </c>
      <c r="D5386">
        <v>1980</v>
      </c>
      <c r="E5386">
        <v>491.43777879999999</v>
      </c>
    </row>
    <row r="5387" spans="1:5">
      <c r="A5387" t="s">
        <v>322</v>
      </c>
      <c r="B5387" t="s">
        <v>536</v>
      </c>
      <c r="C5387" t="s">
        <v>321</v>
      </c>
      <c r="D5387">
        <v>1980</v>
      </c>
      <c r="E5387">
        <v>352.91973960000001</v>
      </c>
    </row>
    <row r="5388" spans="1:5">
      <c r="A5388" t="s">
        <v>320</v>
      </c>
      <c r="B5388" t="s">
        <v>539</v>
      </c>
      <c r="C5388" t="s">
        <v>319</v>
      </c>
      <c r="D5388">
        <v>1980</v>
      </c>
    </row>
    <row r="5389" spans="1:5">
      <c r="A5389" t="s">
        <v>318</v>
      </c>
      <c r="B5389" t="s">
        <v>539</v>
      </c>
      <c r="C5389" t="s">
        <v>317</v>
      </c>
      <c r="D5389">
        <v>1980</v>
      </c>
      <c r="E5389">
        <v>263.84071979999999</v>
      </c>
    </row>
    <row r="5390" spans="1:5">
      <c r="A5390" t="s">
        <v>316</v>
      </c>
      <c r="B5390" t="s">
        <v>536</v>
      </c>
      <c r="C5390" t="s">
        <v>315</v>
      </c>
      <c r="D5390">
        <v>1980</v>
      </c>
    </row>
    <row r="5391" spans="1:5">
      <c r="A5391" t="s">
        <v>314</v>
      </c>
      <c r="B5391" t="s">
        <v>539</v>
      </c>
      <c r="C5391" t="s">
        <v>313</v>
      </c>
      <c r="D5391">
        <v>1980</v>
      </c>
      <c r="E5391">
        <v>6378.7430180000001</v>
      </c>
    </row>
    <row r="5392" spans="1:5">
      <c r="A5392" t="s">
        <v>312</v>
      </c>
      <c r="B5392" t="s">
        <v>539</v>
      </c>
      <c r="C5392" t="s">
        <v>311</v>
      </c>
      <c r="D5392">
        <v>1980</v>
      </c>
      <c r="E5392">
        <v>2440.3056459999998</v>
      </c>
    </row>
    <row r="5393" spans="1:5">
      <c r="A5393" t="s">
        <v>310</v>
      </c>
      <c r="B5393" t="s">
        <v>539</v>
      </c>
      <c r="C5393" t="s">
        <v>309</v>
      </c>
      <c r="D5393">
        <v>1980</v>
      </c>
      <c r="E5393">
        <v>3911.5430030000002</v>
      </c>
    </row>
    <row r="5394" spans="1:5">
      <c r="A5394" t="s">
        <v>308</v>
      </c>
      <c r="B5394" t="s">
        <v>539</v>
      </c>
      <c r="C5394" t="s">
        <v>307</v>
      </c>
      <c r="D5394">
        <v>1980</v>
      </c>
      <c r="E5394">
        <v>14942.814</v>
      </c>
    </row>
    <row r="5395" spans="1:5">
      <c r="A5395" t="s">
        <v>306</v>
      </c>
      <c r="B5395" t="s">
        <v>539</v>
      </c>
      <c r="C5395" t="s">
        <v>305</v>
      </c>
      <c r="D5395">
        <v>1980</v>
      </c>
      <c r="E5395">
        <v>5643.2970299999997</v>
      </c>
    </row>
    <row r="5396" spans="1:5">
      <c r="A5396" t="s">
        <v>304</v>
      </c>
      <c r="B5396" t="s">
        <v>539</v>
      </c>
      <c r="C5396" t="s">
        <v>303</v>
      </c>
      <c r="D5396">
        <v>1980</v>
      </c>
      <c r="E5396">
        <v>8429.0231810000005</v>
      </c>
    </row>
    <row r="5397" spans="1:5">
      <c r="A5397" t="s">
        <v>302</v>
      </c>
      <c r="B5397" t="s">
        <v>539</v>
      </c>
      <c r="C5397" t="s">
        <v>301</v>
      </c>
      <c r="D5397">
        <v>1980</v>
      </c>
      <c r="E5397">
        <v>1238.7210869999999</v>
      </c>
    </row>
    <row r="5398" spans="1:5">
      <c r="A5398" t="s">
        <v>300</v>
      </c>
      <c r="B5398" t="s">
        <v>539</v>
      </c>
      <c r="C5398" t="s">
        <v>299</v>
      </c>
      <c r="D5398">
        <v>1980</v>
      </c>
      <c r="E5398">
        <v>1646.7320990000001</v>
      </c>
    </row>
    <row r="5399" spans="1:5">
      <c r="A5399" t="s">
        <v>298</v>
      </c>
      <c r="B5399" t="s">
        <v>539</v>
      </c>
      <c r="C5399" t="s">
        <v>297</v>
      </c>
      <c r="D5399">
        <v>1980</v>
      </c>
      <c r="E5399">
        <v>9416.6302799999994</v>
      </c>
    </row>
    <row r="5400" spans="1:5">
      <c r="A5400" t="s">
        <v>296</v>
      </c>
      <c r="B5400" t="s">
        <v>539</v>
      </c>
      <c r="C5400" t="s">
        <v>295</v>
      </c>
      <c r="D5400">
        <v>1980</v>
      </c>
    </row>
    <row r="5401" spans="1:5">
      <c r="A5401" t="s">
        <v>294</v>
      </c>
      <c r="B5401" t="s">
        <v>539</v>
      </c>
      <c r="C5401" t="s">
        <v>293</v>
      </c>
      <c r="D5401">
        <v>1980</v>
      </c>
      <c r="E5401">
        <v>446.57445430000001</v>
      </c>
    </row>
    <row r="5402" spans="1:5">
      <c r="A5402" t="s">
        <v>292</v>
      </c>
      <c r="B5402" t="s">
        <v>539</v>
      </c>
      <c r="C5402" t="s">
        <v>291</v>
      </c>
      <c r="D5402">
        <v>1980</v>
      </c>
    </row>
    <row r="5403" spans="1:5">
      <c r="A5403" t="s">
        <v>290</v>
      </c>
      <c r="B5403" t="s">
        <v>539</v>
      </c>
      <c r="C5403" t="s">
        <v>289</v>
      </c>
      <c r="D5403">
        <v>1980</v>
      </c>
    </row>
    <row r="5404" spans="1:5">
      <c r="A5404" t="s">
        <v>288</v>
      </c>
      <c r="B5404" t="s">
        <v>539</v>
      </c>
      <c r="C5404" t="s">
        <v>287</v>
      </c>
      <c r="D5404">
        <v>1980</v>
      </c>
      <c r="E5404">
        <v>652.44703389999995</v>
      </c>
    </row>
    <row r="5405" spans="1:5">
      <c r="A5405" t="s">
        <v>286</v>
      </c>
      <c r="B5405" t="s">
        <v>539</v>
      </c>
      <c r="C5405" t="s">
        <v>285</v>
      </c>
      <c r="D5405">
        <v>1980</v>
      </c>
      <c r="E5405">
        <v>1567.12438</v>
      </c>
    </row>
    <row r="5406" spans="1:5">
      <c r="A5406" t="s">
        <v>284</v>
      </c>
      <c r="B5406" t="s">
        <v>539</v>
      </c>
      <c r="C5406" t="s">
        <v>283</v>
      </c>
      <c r="D5406">
        <v>1980</v>
      </c>
      <c r="E5406">
        <v>1704.4697389999999</v>
      </c>
    </row>
    <row r="5407" spans="1:5">
      <c r="A5407" t="s">
        <v>282</v>
      </c>
      <c r="B5407" t="s">
        <v>539</v>
      </c>
      <c r="C5407" t="s">
        <v>281</v>
      </c>
      <c r="D5407">
        <v>1980</v>
      </c>
      <c r="E5407">
        <v>20868.742160000002</v>
      </c>
    </row>
    <row r="5408" spans="1:5">
      <c r="A5408" t="s">
        <v>280</v>
      </c>
      <c r="B5408" t="s">
        <v>536</v>
      </c>
      <c r="C5408" t="s">
        <v>279</v>
      </c>
      <c r="D5408">
        <v>1980</v>
      </c>
      <c r="E5408">
        <v>2063.4501059999998</v>
      </c>
    </row>
    <row r="5409" spans="1:5">
      <c r="A5409" t="s">
        <v>278</v>
      </c>
      <c r="B5409" t="s">
        <v>539</v>
      </c>
      <c r="C5409" t="s">
        <v>277</v>
      </c>
      <c r="D5409">
        <v>1980</v>
      </c>
    </row>
    <row r="5410" spans="1:5">
      <c r="A5410" t="s">
        <v>276</v>
      </c>
      <c r="B5410" t="s">
        <v>539</v>
      </c>
      <c r="C5410" t="s">
        <v>275</v>
      </c>
      <c r="D5410">
        <v>1980</v>
      </c>
    </row>
    <row r="5411" spans="1:5">
      <c r="A5411" t="s">
        <v>274</v>
      </c>
      <c r="B5411" t="s">
        <v>539</v>
      </c>
      <c r="C5411" t="s">
        <v>273</v>
      </c>
      <c r="D5411">
        <v>1980</v>
      </c>
      <c r="E5411">
        <v>452.6320834</v>
      </c>
    </row>
    <row r="5412" spans="1:5">
      <c r="A5412" t="s">
        <v>272</v>
      </c>
      <c r="B5412" t="s">
        <v>539</v>
      </c>
      <c r="C5412" t="s">
        <v>271</v>
      </c>
      <c r="D5412">
        <v>1980</v>
      </c>
    </row>
    <row r="5413" spans="1:5">
      <c r="A5413" t="s">
        <v>270</v>
      </c>
      <c r="B5413" t="s">
        <v>539</v>
      </c>
      <c r="C5413" t="s">
        <v>269</v>
      </c>
      <c r="D5413">
        <v>1980</v>
      </c>
      <c r="E5413">
        <v>1240.3177499999999</v>
      </c>
    </row>
    <row r="5414" spans="1:5">
      <c r="A5414" t="s">
        <v>268</v>
      </c>
      <c r="B5414" t="s">
        <v>536</v>
      </c>
      <c r="C5414" t="s">
        <v>267</v>
      </c>
      <c r="D5414">
        <v>1980</v>
      </c>
      <c r="E5414">
        <v>2133.7198239999998</v>
      </c>
    </row>
    <row r="5415" spans="1:5">
      <c r="A5415" t="s">
        <v>266</v>
      </c>
      <c r="B5415" t="s">
        <v>536</v>
      </c>
      <c r="C5415" t="s">
        <v>265</v>
      </c>
      <c r="D5415">
        <v>1980</v>
      </c>
    </row>
    <row r="5416" spans="1:5">
      <c r="A5416" t="s">
        <v>264</v>
      </c>
      <c r="B5416" t="s">
        <v>536</v>
      </c>
      <c r="C5416" t="s">
        <v>263</v>
      </c>
      <c r="D5416">
        <v>1980</v>
      </c>
      <c r="E5416">
        <v>319.59892550000001</v>
      </c>
    </row>
    <row r="5417" spans="1:5">
      <c r="A5417" t="s">
        <v>262</v>
      </c>
      <c r="B5417" t="s">
        <v>539</v>
      </c>
      <c r="C5417" t="s">
        <v>261</v>
      </c>
      <c r="D5417">
        <v>1980</v>
      </c>
      <c r="E5417">
        <v>20671.998589999999</v>
      </c>
    </row>
    <row r="5418" spans="1:5">
      <c r="A5418" t="s">
        <v>260</v>
      </c>
      <c r="B5418" t="s">
        <v>539</v>
      </c>
      <c r="C5418" t="s">
        <v>259</v>
      </c>
      <c r="D5418">
        <v>1980</v>
      </c>
      <c r="E5418">
        <v>272.91122940000002</v>
      </c>
    </row>
    <row r="5419" spans="1:5">
      <c r="A5419" t="s">
        <v>258</v>
      </c>
      <c r="B5419" t="s">
        <v>536</v>
      </c>
      <c r="C5419" t="s">
        <v>257</v>
      </c>
      <c r="D5419">
        <v>1980</v>
      </c>
      <c r="E5419">
        <v>424.03492890000001</v>
      </c>
    </row>
    <row r="5420" spans="1:5">
      <c r="A5420" t="s">
        <v>256</v>
      </c>
      <c r="B5420" t="s">
        <v>536</v>
      </c>
      <c r="C5420" t="s">
        <v>255</v>
      </c>
      <c r="D5420">
        <v>1980</v>
      </c>
      <c r="E5420">
        <v>667.85329560000002</v>
      </c>
    </row>
    <row r="5421" spans="1:5">
      <c r="A5421" t="s">
        <v>254</v>
      </c>
      <c r="B5421" t="s">
        <v>539</v>
      </c>
      <c r="C5421" t="s">
        <v>253</v>
      </c>
      <c r="D5421">
        <v>1980</v>
      </c>
      <c r="E5421">
        <v>329.40649350000001</v>
      </c>
    </row>
    <row r="5422" spans="1:5">
      <c r="A5422" t="s">
        <v>252</v>
      </c>
      <c r="B5422" t="s">
        <v>536</v>
      </c>
      <c r="C5422" t="s">
        <v>251</v>
      </c>
      <c r="D5422">
        <v>1980</v>
      </c>
      <c r="E5422">
        <v>755.88234190000003</v>
      </c>
    </row>
    <row r="5423" spans="1:5">
      <c r="A5423" t="s">
        <v>250</v>
      </c>
      <c r="B5423" t="s">
        <v>539</v>
      </c>
      <c r="C5423" t="s">
        <v>249</v>
      </c>
      <c r="D5423">
        <v>1980</v>
      </c>
    </row>
    <row r="5424" spans="1:5">
      <c r="A5424" t="s">
        <v>248</v>
      </c>
      <c r="B5424" t="s">
        <v>539</v>
      </c>
      <c r="C5424" t="s">
        <v>247</v>
      </c>
      <c r="D5424">
        <v>1980</v>
      </c>
      <c r="E5424">
        <v>17113.842250000002</v>
      </c>
    </row>
    <row r="5425" spans="1:5">
      <c r="A5425" t="s">
        <v>246</v>
      </c>
      <c r="B5425" t="s">
        <v>539</v>
      </c>
      <c r="C5425" t="s">
        <v>245</v>
      </c>
      <c r="D5425">
        <v>1980</v>
      </c>
    </row>
    <row r="5426" spans="1:5">
      <c r="A5426" t="s">
        <v>244</v>
      </c>
      <c r="B5426" t="s">
        <v>539</v>
      </c>
      <c r="C5426" t="s">
        <v>243</v>
      </c>
      <c r="D5426">
        <v>1980</v>
      </c>
    </row>
    <row r="5427" spans="1:5">
      <c r="A5427" t="s">
        <v>242</v>
      </c>
      <c r="B5427" t="s">
        <v>539</v>
      </c>
      <c r="C5427" t="s">
        <v>241</v>
      </c>
      <c r="D5427">
        <v>1980</v>
      </c>
    </row>
    <row r="5428" spans="1:5">
      <c r="A5428" t="s">
        <v>240</v>
      </c>
      <c r="B5428" t="s">
        <v>539</v>
      </c>
      <c r="C5428" t="s">
        <v>239</v>
      </c>
      <c r="D5428">
        <v>1980</v>
      </c>
      <c r="E5428">
        <v>1077.2429420000001</v>
      </c>
    </row>
    <row r="5429" spans="1:5">
      <c r="A5429" t="s">
        <v>238</v>
      </c>
      <c r="B5429" t="s">
        <v>539</v>
      </c>
      <c r="C5429" t="s">
        <v>237</v>
      </c>
      <c r="D5429">
        <v>1980</v>
      </c>
      <c r="E5429">
        <v>51528.547229999996</v>
      </c>
    </row>
    <row r="5430" spans="1:5">
      <c r="A5430" t="s">
        <v>236</v>
      </c>
      <c r="B5430" t="s">
        <v>539</v>
      </c>
      <c r="C5430" t="s">
        <v>235</v>
      </c>
      <c r="D5430">
        <v>1980</v>
      </c>
    </row>
    <row r="5431" spans="1:5">
      <c r="A5431" t="s">
        <v>234</v>
      </c>
      <c r="B5431" t="s">
        <v>539</v>
      </c>
      <c r="C5431" t="s">
        <v>233</v>
      </c>
      <c r="D5431">
        <v>1980</v>
      </c>
      <c r="E5431">
        <v>463.73146600000001</v>
      </c>
    </row>
    <row r="5432" spans="1:5">
      <c r="A5432" t="s">
        <v>232</v>
      </c>
      <c r="B5432" t="s">
        <v>539</v>
      </c>
      <c r="C5432" t="s">
        <v>231</v>
      </c>
      <c r="D5432">
        <v>1980</v>
      </c>
      <c r="E5432">
        <v>268.10352089999998</v>
      </c>
    </row>
    <row r="5433" spans="1:5">
      <c r="A5433" t="s">
        <v>230</v>
      </c>
      <c r="B5433" t="s">
        <v>536</v>
      </c>
      <c r="C5433" t="s">
        <v>229</v>
      </c>
      <c r="D5433">
        <v>1980</v>
      </c>
      <c r="E5433">
        <v>2150.3843849999998</v>
      </c>
    </row>
    <row r="5434" spans="1:5">
      <c r="A5434" t="s">
        <v>228</v>
      </c>
      <c r="B5434" t="s">
        <v>539</v>
      </c>
      <c r="C5434" t="s">
        <v>227</v>
      </c>
      <c r="D5434">
        <v>1980</v>
      </c>
      <c r="E5434">
        <v>2802.1105170000001</v>
      </c>
    </row>
    <row r="5435" spans="1:5">
      <c r="A5435" t="s">
        <v>226</v>
      </c>
      <c r="B5435" t="s">
        <v>539</v>
      </c>
      <c r="C5435" t="s">
        <v>225</v>
      </c>
      <c r="D5435">
        <v>1980</v>
      </c>
    </row>
    <row r="5436" spans="1:5">
      <c r="A5436" t="s">
        <v>224</v>
      </c>
      <c r="B5436" t="s">
        <v>536</v>
      </c>
      <c r="C5436" t="s">
        <v>223</v>
      </c>
      <c r="D5436">
        <v>1980</v>
      </c>
      <c r="E5436">
        <v>699.62249810000003</v>
      </c>
    </row>
    <row r="5437" spans="1:5">
      <c r="A5437" t="s">
        <v>222</v>
      </c>
      <c r="B5437" t="s">
        <v>539</v>
      </c>
      <c r="C5437" t="s">
        <v>221</v>
      </c>
      <c r="D5437">
        <v>1980</v>
      </c>
    </row>
    <row r="5438" spans="1:5">
      <c r="A5438" t="s">
        <v>220</v>
      </c>
      <c r="B5438" t="s">
        <v>539</v>
      </c>
      <c r="C5438" t="s">
        <v>219</v>
      </c>
      <c r="D5438">
        <v>1980</v>
      </c>
      <c r="E5438">
        <v>248.18893370000001</v>
      </c>
    </row>
    <row r="5439" spans="1:5">
      <c r="A5439" t="s">
        <v>218</v>
      </c>
      <c r="B5439" t="s">
        <v>539</v>
      </c>
      <c r="C5439" t="s">
        <v>217</v>
      </c>
      <c r="D5439">
        <v>1980</v>
      </c>
      <c r="E5439">
        <v>3948.4031260000002</v>
      </c>
    </row>
    <row r="5440" spans="1:5">
      <c r="A5440" t="s">
        <v>216</v>
      </c>
      <c r="B5440" t="s">
        <v>539</v>
      </c>
      <c r="C5440" t="s">
        <v>215</v>
      </c>
      <c r="D5440">
        <v>1980</v>
      </c>
    </row>
    <row r="5441" spans="1:5">
      <c r="A5441" t="s">
        <v>214</v>
      </c>
      <c r="B5441" t="s">
        <v>536</v>
      </c>
      <c r="C5441" t="s">
        <v>213</v>
      </c>
      <c r="D5441">
        <v>1980</v>
      </c>
    </row>
    <row r="5442" spans="1:5">
      <c r="A5442" t="s">
        <v>212</v>
      </c>
      <c r="B5442" t="s">
        <v>539</v>
      </c>
      <c r="C5442" t="s">
        <v>211</v>
      </c>
      <c r="D5442">
        <v>1980</v>
      </c>
    </row>
    <row r="5443" spans="1:5">
      <c r="A5443" t="s">
        <v>210</v>
      </c>
      <c r="B5443" t="s">
        <v>539</v>
      </c>
      <c r="C5443" t="s">
        <v>209</v>
      </c>
      <c r="D5443">
        <v>1980</v>
      </c>
    </row>
    <row r="5444" spans="1:5">
      <c r="A5444" t="s">
        <v>208</v>
      </c>
      <c r="B5444" t="s">
        <v>539</v>
      </c>
      <c r="C5444" t="s">
        <v>207</v>
      </c>
      <c r="D5444">
        <v>1980</v>
      </c>
    </row>
    <row r="5445" spans="1:5">
      <c r="A5445" t="s">
        <v>206</v>
      </c>
      <c r="B5445" t="s">
        <v>539</v>
      </c>
      <c r="C5445" t="s">
        <v>205</v>
      </c>
      <c r="D5445">
        <v>1980</v>
      </c>
      <c r="E5445">
        <v>297.61888290000002</v>
      </c>
    </row>
    <row r="5446" spans="1:5">
      <c r="A5446" t="s">
        <v>204</v>
      </c>
      <c r="B5446" t="s">
        <v>539</v>
      </c>
      <c r="C5446" t="s">
        <v>203</v>
      </c>
      <c r="D5446">
        <v>1980</v>
      </c>
      <c r="E5446">
        <v>462.19176399999998</v>
      </c>
    </row>
    <row r="5447" spans="1:5">
      <c r="A5447" t="s">
        <v>202</v>
      </c>
      <c r="B5447" t="s">
        <v>539</v>
      </c>
      <c r="C5447" t="s">
        <v>201</v>
      </c>
      <c r="D5447">
        <v>1980</v>
      </c>
      <c r="E5447">
        <v>1176.4980539999999</v>
      </c>
    </row>
    <row r="5448" spans="1:5">
      <c r="A5448" t="s">
        <v>200</v>
      </c>
      <c r="B5448" t="s">
        <v>539</v>
      </c>
      <c r="C5448" t="s">
        <v>199</v>
      </c>
      <c r="D5448">
        <v>1980</v>
      </c>
      <c r="E5448">
        <v>200.81875729999999</v>
      </c>
    </row>
    <row r="5449" spans="1:5">
      <c r="A5449" t="s">
        <v>198</v>
      </c>
      <c r="B5449" t="s">
        <v>539</v>
      </c>
      <c r="C5449" t="s">
        <v>197</v>
      </c>
      <c r="D5449">
        <v>1980</v>
      </c>
      <c r="E5449">
        <v>1774.73631</v>
      </c>
    </row>
    <row r="5450" spans="1:5">
      <c r="A5450" t="s">
        <v>196</v>
      </c>
      <c r="B5450" t="s">
        <v>536</v>
      </c>
      <c r="C5450" t="s">
        <v>195</v>
      </c>
      <c r="D5450">
        <v>1980</v>
      </c>
      <c r="E5450">
        <v>12454.59512</v>
      </c>
    </row>
    <row r="5451" spans="1:5">
      <c r="A5451" t="s">
        <v>194</v>
      </c>
      <c r="B5451" t="s">
        <v>539</v>
      </c>
      <c r="C5451" t="s">
        <v>193</v>
      </c>
      <c r="D5451">
        <v>1980</v>
      </c>
      <c r="E5451">
        <v>2404.416189</v>
      </c>
    </row>
    <row r="5452" spans="1:5">
      <c r="A5452" t="s">
        <v>192</v>
      </c>
      <c r="B5452" t="s">
        <v>539</v>
      </c>
      <c r="C5452" t="s">
        <v>191</v>
      </c>
      <c r="D5452">
        <v>1980</v>
      </c>
      <c r="E5452">
        <v>8443.1070519999994</v>
      </c>
    </row>
    <row r="5453" spans="1:5">
      <c r="A5453" t="s">
        <v>190</v>
      </c>
      <c r="B5453" t="s">
        <v>539</v>
      </c>
      <c r="C5453" t="s">
        <v>189</v>
      </c>
      <c r="D5453">
        <v>1980</v>
      </c>
      <c r="E5453">
        <v>418.86206820000001</v>
      </c>
    </row>
    <row r="5454" spans="1:5">
      <c r="A5454" t="s">
        <v>188</v>
      </c>
      <c r="B5454" t="s">
        <v>539</v>
      </c>
      <c r="C5454" t="s">
        <v>187</v>
      </c>
      <c r="D5454">
        <v>1980</v>
      </c>
      <c r="E5454">
        <v>873.96073200000001</v>
      </c>
    </row>
    <row r="5455" spans="1:5">
      <c r="A5455" t="s">
        <v>186</v>
      </c>
      <c r="B5455" t="s">
        <v>539</v>
      </c>
      <c r="C5455" t="s">
        <v>185</v>
      </c>
      <c r="D5455">
        <v>1980</v>
      </c>
      <c r="E5455">
        <v>673.66399920000003</v>
      </c>
    </row>
    <row r="5456" spans="1:5">
      <c r="A5456" t="s">
        <v>184</v>
      </c>
      <c r="B5456" t="s">
        <v>539</v>
      </c>
      <c r="C5456" t="s">
        <v>183</v>
      </c>
      <c r="D5456">
        <v>1980</v>
      </c>
      <c r="E5456">
        <v>13615.83707</v>
      </c>
    </row>
    <row r="5457" spans="1:5">
      <c r="A5457" t="s">
        <v>182</v>
      </c>
      <c r="B5457" t="s">
        <v>539</v>
      </c>
      <c r="C5457" t="s">
        <v>181</v>
      </c>
      <c r="D5457">
        <v>1980</v>
      </c>
      <c r="E5457">
        <v>15772.24091</v>
      </c>
    </row>
    <row r="5458" spans="1:5">
      <c r="A5458" t="s">
        <v>180</v>
      </c>
      <c r="B5458" t="s">
        <v>539</v>
      </c>
      <c r="C5458" t="s">
        <v>179</v>
      </c>
      <c r="D5458">
        <v>1980</v>
      </c>
      <c r="E5458">
        <v>130.57947250000001</v>
      </c>
    </row>
    <row r="5459" spans="1:5">
      <c r="A5459" t="s">
        <v>178</v>
      </c>
      <c r="B5459" t="s">
        <v>539</v>
      </c>
      <c r="C5459" t="s">
        <v>177</v>
      </c>
      <c r="D5459">
        <v>1980</v>
      </c>
    </row>
    <row r="5460" spans="1:5">
      <c r="A5460" t="s">
        <v>176</v>
      </c>
      <c r="B5460" t="s">
        <v>539</v>
      </c>
      <c r="C5460" t="s">
        <v>175</v>
      </c>
      <c r="D5460">
        <v>1980</v>
      </c>
      <c r="E5460">
        <v>7467.478059</v>
      </c>
    </row>
    <row r="5461" spans="1:5">
      <c r="A5461" t="s">
        <v>174</v>
      </c>
      <c r="B5461" t="s">
        <v>536</v>
      </c>
      <c r="C5461" t="s">
        <v>173</v>
      </c>
      <c r="D5461">
        <v>1980</v>
      </c>
      <c r="E5461">
        <v>8871.4314830000003</v>
      </c>
    </row>
    <row r="5462" spans="1:5">
      <c r="A5462" t="s">
        <v>172</v>
      </c>
      <c r="B5462" t="s">
        <v>539</v>
      </c>
      <c r="C5462" t="s">
        <v>171</v>
      </c>
      <c r="D5462">
        <v>1980</v>
      </c>
      <c r="E5462">
        <v>5181.7992860000004</v>
      </c>
    </row>
    <row r="5463" spans="1:5">
      <c r="A5463" t="s">
        <v>170</v>
      </c>
      <c r="B5463" t="s">
        <v>536</v>
      </c>
      <c r="C5463" t="s">
        <v>169</v>
      </c>
      <c r="D5463">
        <v>1980</v>
      </c>
      <c r="E5463">
        <v>2728.280217</v>
      </c>
    </row>
    <row r="5464" spans="1:5">
      <c r="A5464" t="s">
        <v>168</v>
      </c>
      <c r="B5464" t="s">
        <v>539</v>
      </c>
      <c r="C5464" t="s">
        <v>167</v>
      </c>
      <c r="D5464">
        <v>1980</v>
      </c>
      <c r="E5464">
        <v>303.4489557</v>
      </c>
    </row>
    <row r="5465" spans="1:5">
      <c r="A5465" t="s">
        <v>166</v>
      </c>
      <c r="B5465" t="s">
        <v>539</v>
      </c>
      <c r="C5465" t="s">
        <v>165</v>
      </c>
      <c r="D5465">
        <v>1980</v>
      </c>
      <c r="E5465">
        <v>2332.0214820000001</v>
      </c>
    </row>
    <row r="5466" spans="1:5">
      <c r="A5466" t="s">
        <v>164</v>
      </c>
      <c r="B5466" t="s">
        <v>539</v>
      </c>
      <c r="C5466" t="s">
        <v>163</v>
      </c>
      <c r="D5466">
        <v>1980</v>
      </c>
      <c r="E5466">
        <v>1044.6398879999999</v>
      </c>
    </row>
    <row r="5467" spans="1:5">
      <c r="A5467" t="s">
        <v>162</v>
      </c>
      <c r="B5467" t="s">
        <v>539</v>
      </c>
      <c r="C5467" t="s">
        <v>161</v>
      </c>
      <c r="D5467">
        <v>1980</v>
      </c>
      <c r="E5467">
        <v>684.65438219999999</v>
      </c>
    </row>
    <row r="5468" spans="1:5">
      <c r="A5468" t="s">
        <v>160</v>
      </c>
      <c r="B5468" t="s">
        <v>539</v>
      </c>
      <c r="C5468" t="s">
        <v>159</v>
      </c>
      <c r="D5468">
        <v>1980</v>
      </c>
    </row>
    <row r="5469" spans="1:5">
      <c r="A5469" t="s">
        <v>158</v>
      </c>
      <c r="B5469" t="s">
        <v>539</v>
      </c>
      <c r="C5469" t="s">
        <v>157</v>
      </c>
      <c r="D5469">
        <v>1980</v>
      </c>
      <c r="E5469">
        <v>770.46567119999997</v>
      </c>
    </row>
    <row r="5470" spans="1:5">
      <c r="A5470" t="s">
        <v>156</v>
      </c>
      <c r="B5470" t="s">
        <v>539</v>
      </c>
      <c r="C5470" t="s">
        <v>155</v>
      </c>
      <c r="D5470">
        <v>1980</v>
      </c>
    </row>
    <row r="5471" spans="1:5">
      <c r="A5471" t="s">
        <v>154</v>
      </c>
      <c r="B5471" t="s">
        <v>536</v>
      </c>
      <c r="C5471" t="s">
        <v>153</v>
      </c>
      <c r="D5471">
        <v>1980</v>
      </c>
      <c r="E5471">
        <v>348.17491159999997</v>
      </c>
    </row>
    <row r="5472" spans="1:5">
      <c r="A5472" t="s">
        <v>152</v>
      </c>
      <c r="B5472" t="s">
        <v>539</v>
      </c>
      <c r="C5472" t="s">
        <v>151</v>
      </c>
      <c r="D5472">
        <v>1980</v>
      </c>
      <c r="E5472">
        <v>4502.838428</v>
      </c>
    </row>
    <row r="5473" spans="1:5">
      <c r="A5473" t="s">
        <v>150</v>
      </c>
      <c r="B5473" t="s">
        <v>539</v>
      </c>
      <c r="C5473" t="s">
        <v>149</v>
      </c>
      <c r="D5473">
        <v>1980</v>
      </c>
    </row>
    <row r="5474" spans="1:5">
      <c r="A5474" t="s">
        <v>148</v>
      </c>
      <c r="B5474" t="s">
        <v>539</v>
      </c>
      <c r="C5474" t="s">
        <v>147</v>
      </c>
      <c r="D5474">
        <v>1980</v>
      </c>
      <c r="E5474">
        <v>3368.6983700000001</v>
      </c>
    </row>
    <row r="5475" spans="1:5">
      <c r="A5475" t="s">
        <v>146</v>
      </c>
      <c r="B5475" t="s">
        <v>539</v>
      </c>
      <c r="C5475" t="s">
        <v>145</v>
      </c>
      <c r="D5475">
        <v>1980</v>
      </c>
      <c r="E5475">
        <v>1287.4211989999999</v>
      </c>
    </row>
    <row r="5476" spans="1:5">
      <c r="A5476" t="s">
        <v>144</v>
      </c>
      <c r="B5476" t="s">
        <v>536</v>
      </c>
      <c r="C5476" t="s">
        <v>143</v>
      </c>
      <c r="D5476">
        <v>1980</v>
      </c>
    </row>
    <row r="5477" spans="1:5">
      <c r="A5477" t="s">
        <v>142</v>
      </c>
      <c r="B5477" t="s">
        <v>536</v>
      </c>
      <c r="C5477" t="s">
        <v>141</v>
      </c>
      <c r="D5477">
        <v>1980</v>
      </c>
      <c r="E5477">
        <v>1340.8642199999999</v>
      </c>
    </row>
    <row r="5478" spans="1:5">
      <c r="A5478" t="s">
        <v>140</v>
      </c>
      <c r="B5478" t="s">
        <v>536</v>
      </c>
      <c r="C5478" t="s">
        <v>139</v>
      </c>
      <c r="D5478">
        <v>1980</v>
      </c>
      <c r="E5478">
        <v>9371.1090609999992</v>
      </c>
    </row>
    <row r="5479" spans="1:5">
      <c r="A5479" t="s">
        <v>138</v>
      </c>
      <c r="B5479" t="s">
        <v>539</v>
      </c>
      <c r="C5479" t="s">
        <v>137</v>
      </c>
      <c r="D5479">
        <v>1980</v>
      </c>
      <c r="E5479">
        <v>8978.7718760000007</v>
      </c>
    </row>
    <row r="5480" spans="1:5">
      <c r="A5480" t="s">
        <v>136</v>
      </c>
      <c r="B5480" t="s">
        <v>539</v>
      </c>
      <c r="C5480" t="s">
        <v>135</v>
      </c>
      <c r="D5480">
        <v>1980</v>
      </c>
      <c r="E5480">
        <v>34986.457880000002</v>
      </c>
    </row>
    <row r="5481" spans="1:5">
      <c r="A5481" t="s">
        <v>134</v>
      </c>
      <c r="B5481" t="s">
        <v>539</v>
      </c>
      <c r="C5481" t="s">
        <v>133</v>
      </c>
      <c r="D5481">
        <v>1980</v>
      </c>
    </row>
    <row r="5482" spans="1:5">
      <c r="A5482" t="s">
        <v>132</v>
      </c>
      <c r="B5482" t="s">
        <v>539</v>
      </c>
      <c r="C5482" t="s">
        <v>131</v>
      </c>
      <c r="D5482">
        <v>1980</v>
      </c>
    </row>
    <row r="5483" spans="1:5">
      <c r="A5483" t="s">
        <v>130</v>
      </c>
      <c r="B5483" t="s">
        <v>539</v>
      </c>
      <c r="C5483" t="s">
        <v>129</v>
      </c>
      <c r="D5483">
        <v>1980</v>
      </c>
      <c r="E5483">
        <v>244.08377160000001</v>
      </c>
    </row>
    <row r="5484" spans="1:5">
      <c r="A5484" t="s">
        <v>128</v>
      </c>
      <c r="B5484" t="s">
        <v>536</v>
      </c>
      <c r="C5484" t="s">
        <v>127</v>
      </c>
      <c r="D5484">
        <v>1980</v>
      </c>
      <c r="E5484">
        <v>259.0457437</v>
      </c>
    </row>
    <row r="5485" spans="1:5">
      <c r="A5485" t="s">
        <v>126</v>
      </c>
      <c r="B5485" t="s">
        <v>539</v>
      </c>
      <c r="C5485" t="s">
        <v>125</v>
      </c>
      <c r="D5485">
        <v>1980</v>
      </c>
      <c r="E5485">
        <v>16892.363399999998</v>
      </c>
    </row>
    <row r="5486" spans="1:5">
      <c r="A5486" t="s">
        <v>124</v>
      </c>
      <c r="B5486" t="s">
        <v>539</v>
      </c>
      <c r="C5486" t="s">
        <v>123</v>
      </c>
      <c r="D5486">
        <v>1980</v>
      </c>
      <c r="E5486">
        <v>388.27631930000001</v>
      </c>
    </row>
    <row r="5487" spans="1:5">
      <c r="A5487" t="s">
        <v>122</v>
      </c>
      <c r="B5487" t="s">
        <v>539</v>
      </c>
      <c r="C5487" t="s">
        <v>121</v>
      </c>
      <c r="D5487">
        <v>1980</v>
      </c>
      <c r="E5487">
        <v>626.40869869999995</v>
      </c>
    </row>
    <row r="5488" spans="1:5">
      <c r="A5488" t="s">
        <v>120</v>
      </c>
      <c r="B5488" t="s">
        <v>539</v>
      </c>
      <c r="C5488" t="s">
        <v>119</v>
      </c>
      <c r="D5488">
        <v>1980</v>
      </c>
      <c r="E5488">
        <v>4926.9580230000001</v>
      </c>
    </row>
    <row r="5489" spans="1:5">
      <c r="A5489" t="s">
        <v>118</v>
      </c>
      <c r="B5489" t="s">
        <v>539</v>
      </c>
      <c r="C5489" t="s">
        <v>117</v>
      </c>
      <c r="D5489">
        <v>1980</v>
      </c>
      <c r="E5489">
        <v>731.61418819999994</v>
      </c>
    </row>
    <row r="5490" spans="1:5">
      <c r="A5490" t="s">
        <v>116</v>
      </c>
      <c r="B5490" t="s">
        <v>539</v>
      </c>
      <c r="C5490" t="s">
        <v>115</v>
      </c>
      <c r="D5490">
        <v>1980</v>
      </c>
      <c r="E5490">
        <v>327.05545719999998</v>
      </c>
    </row>
    <row r="5491" spans="1:5">
      <c r="A5491" t="s">
        <v>114</v>
      </c>
      <c r="B5491" t="s">
        <v>539</v>
      </c>
      <c r="C5491" t="s">
        <v>113</v>
      </c>
      <c r="D5491">
        <v>1980</v>
      </c>
      <c r="E5491">
        <v>780.22066040000004</v>
      </c>
    </row>
    <row r="5492" spans="1:5">
      <c r="A5492" t="s">
        <v>112</v>
      </c>
      <c r="B5492" t="s">
        <v>539</v>
      </c>
      <c r="C5492" t="s">
        <v>111</v>
      </c>
      <c r="D5492">
        <v>1980</v>
      </c>
    </row>
    <row r="5493" spans="1:5">
      <c r="A5493" t="s">
        <v>110</v>
      </c>
      <c r="B5493" t="s">
        <v>539</v>
      </c>
      <c r="C5493" t="s">
        <v>109</v>
      </c>
      <c r="D5493">
        <v>1980</v>
      </c>
    </row>
    <row r="5494" spans="1:5">
      <c r="A5494" t="s">
        <v>108</v>
      </c>
      <c r="B5494" t="s">
        <v>539</v>
      </c>
      <c r="C5494" t="s">
        <v>107</v>
      </c>
      <c r="D5494">
        <v>1980</v>
      </c>
    </row>
    <row r="5495" spans="1:5">
      <c r="A5495" t="s">
        <v>106</v>
      </c>
      <c r="B5495" t="s">
        <v>536</v>
      </c>
      <c r="C5495" t="s">
        <v>105</v>
      </c>
      <c r="D5495">
        <v>1980</v>
      </c>
      <c r="E5495">
        <v>719.29650819999995</v>
      </c>
    </row>
    <row r="5496" spans="1:5">
      <c r="A5496" t="s">
        <v>104</v>
      </c>
      <c r="B5496" t="s">
        <v>539</v>
      </c>
      <c r="C5496" t="s">
        <v>103</v>
      </c>
      <c r="D5496">
        <v>1980</v>
      </c>
    </row>
    <row r="5497" spans="1:5">
      <c r="A5497" t="s">
        <v>102</v>
      </c>
      <c r="B5497" t="s">
        <v>536</v>
      </c>
      <c r="C5497" t="s">
        <v>101</v>
      </c>
      <c r="D5497">
        <v>1980</v>
      </c>
      <c r="E5497">
        <v>719.54105760000004</v>
      </c>
    </row>
    <row r="5498" spans="1:5">
      <c r="A5498" t="s">
        <v>100</v>
      </c>
      <c r="B5498" t="s">
        <v>536</v>
      </c>
      <c r="C5498" t="s">
        <v>99</v>
      </c>
      <c r="D5498">
        <v>1980</v>
      </c>
      <c r="E5498">
        <v>2562.0634730000002</v>
      </c>
    </row>
    <row r="5499" spans="1:5">
      <c r="A5499" t="s">
        <v>98</v>
      </c>
      <c r="B5499" t="s">
        <v>539</v>
      </c>
      <c r="C5499" t="s">
        <v>97</v>
      </c>
      <c r="D5499">
        <v>1980</v>
      </c>
    </row>
    <row r="5500" spans="1:5">
      <c r="A5500" t="s">
        <v>96</v>
      </c>
      <c r="B5500" t="s">
        <v>539</v>
      </c>
      <c r="C5500" t="s">
        <v>95</v>
      </c>
      <c r="D5500">
        <v>1980</v>
      </c>
      <c r="E5500">
        <v>2191.1532430000002</v>
      </c>
    </row>
    <row r="5501" spans="1:5">
      <c r="A5501" t="s">
        <v>94</v>
      </c>
      <c r="B5501" t="s">
        <v>539</v>
      </c>
      <c r="C5501" t="s">
        <v>93</v>
      </c>
      <c r="D5501">
        <v>1980</v>
      </c>
    </row>
    <row r="5502" spans="1:5">
      <c r="A5502" t="s">
        <v>92</v>
      </c>
      <c r="B5502" t="s">
        <v>539</v>
      </c>
      <c r="C5502" t="s">
        <v>91</v>
      </c>
      <c r="D5502">
        <v>1980</v>
      </c>
    </row>
    <row r="5503" spans="1:5">
      <c r="A5503" t="s">
        <v>90</v>
      </c>
      <c r="B5503" t="s">
        <v>539</v>
      </c>
      <c r="C5503" t="s">
        <v>89</v>
      </c>
      <c r="D5503">
        <v>1980</v>
      </c>
      <c r="E5503">
        <v>16856.76109</v>
      </c>
    </row>
    <row r="5504" spans="1:5">
      <c r="A5504" t="s">
        <v>88</v>
      </c>
      <c r="B5504" t="s">
        <v>539</v>
      </c>
      <c r="C5504" t="s">
        <v>87</v>
      </c>
      <c r="D5504">
        <v>1980</v>
      </c>
      <c r="E5504">
        <v>898.28582300000005</v>
      </c>
    </row>
    <row r="5505" spans="1:5">
      <c r="A5505" t="s">
        <v>86</v>
      </c>
      <c r="B5505" t="s">
        <v>539</v>
      </c>
      <c r="C5505" t="s">
        <v>85</v>
      </c>
      <c r="D5505">
        <v>1980</v>
      </c>
    </row>
    <row r="5506" spans="1:5">
      <c r="A5506" t="s">
        <v>84</v>
      </c>
      <c r="B5506" t="s">
        <v>539</v>
      </c>
      <c r="C5506" t="s">
        <v>83</v>
      </c>
      <c r="D5506">
        <v>1980</v>
      </c>
      <c r="E5506">
        <v>2329.3533579999998</v>
      </c>
    </row>
    <row r="5507" spans="1:5">
      <c r="A5507" t="s">
        <v>82</v>
      </c>
      <c r="B5507" t="s">
        <v>539</v>
      </c>
      <c r="C5507" t="s">
        <v>81</v>
      </c>
      <c r="D5507">
        <v>1980</v>
      </c>
      <c r="E5507">
        <v>1462.630341</v>
      </c>
    </row>
    <row r="5508" spans="1:5">
      <c r="A5508" t="s">
        <v>80</v>
      </c>
      <c r="B5508" t="s">
        <v>539</v>
      </c>
      <c r="C5508" t="s">
        <v>79</v>
      </c>
      <c r="D5508">
        <v>1980</v>
      </c>
    </row>
    <row r="5509" spans="1:5">
      <c r="A5509" t="s">
        <v>78</v>
      </c>
      <c r="B5509" t="s">
        <v>539</v>
      </c>
      <c r="C5509" t="s">
        <v>77</v>
      </c>
      <c r="D5509">
        <v>1980</v>
      </c>
      <c r="E5509">
        <v>228.94343670000001</v>
      </c>
    </row>
    <row r="5510" spans="1:5">
      <c r="A5510" t="s">
        <v>76</v>
      </c>
      <c r="B5510" t="s">
        <v>536</v>
      </c>
      <c r="C5510" t="s">
        <v>75</v>
      </c>
      <c r="D5510">
        <v>1980</v>
      </c>
      <c r="E5510">
        <v>278.83684799999997</v>
      </c>
    </row>
    <row r="5511" spans="1:5">
      <c r="A5511" t="s">
        <v>74</v>
      </c>
      <c r="B5511" t="s">
        <v>536</v>
      </c>
      <c r="C5511" t="s">
        <v>73</v>
      </c>
      <c r="D5511">
        <v>1980</v>
      </c>
    </row>
    <row r="5512" spans="1:5">
      <c r="A5512" t="s">
        <v>72</v>
      </c>
      <c r="B5512" t="s">
        <v>539</v>
      </c>
      <c r="C5512" t="s">
        <v>71</v>
      </c>
      <c r="D5512">
        <v>1980</v>
      </c>
      <c r="E5512">
        <v>417.6685258</v>
      </c>
    </row>
    <row r="5513" spans="1:5">
      <c r="A5513" t="s">
        <v>70</v>
      </c>
      <c r="B5513" t="s">
        <v>539</v>
      </c>
      <c r="C5513" t="s">
        <v>69</v>
      </c>
      <c r="D5513">
        <v>1980</v>
      </c>
      <c r="E5513">
        <v>682.77345549999995</v>
      </c>
    </row>
    <row r="5514" spans="1:5">
      <c r="A5514" t="s">
        <v>68</v>
      </c>
      <c r="B5514" t="s">
        <v>539</v>
      </c>
      <c r="C5514" t="s">
        <v>67</v>
      </c>
      <c r="D5514">
        <v>1980</v>
      </c>
    </row>
    <row r="5515" spans="1:5">
      <c r="A5515" t="s">
        <v>66</v>
      </c>
      <c r="B5515" t="s">
        <v>539</v>
      </c>
      <c r="C5515" t="s">
        <v>65</v>
      </c>
      <c r="D5515">
        <v>1980</v>
      </c>
    </row>
    <row r="5516" spans="1:5">
      <c r="A5516" t="s">
        <v>64</v>
      </c>
      <c r="B5516" t="s">
        <v>536</v>
      </c>
      <c r="C5516" t="s">
        <v>63</v>
      </c>
      <c r="D5516">
        <v>1980</v>
      </c>
      <c r="E5516">
        <v>2104.3326160000001</v>
      </c>
    </row>
    <row r="5517" spans="1:5">
      <c r="A5517" t="s">
        <v>62</v>
      </c>
      <c r="B5517" t="s">
        <v>539</v>
      </c>
      <c r="C5517" t="s">
        <v>61</v>
      </c>
      <c r="D5517">
        <v>1980</v>
      </c>
    </row>
    <row r="5518" spans="1:5">
      <c r="A5518" t="s">
        <v>60</v>
      </c>
      <c r="B5518" t="s">
        <v>536</v>
      </c>
      <c r="C5518" t="s">
        <v>59</v>
      </c>
      <c r="D5518">
        <v>1980</v>
      </c>
    </row>
    <row r="5519" spans="1:5">
      <c r="A5519" t="s">
        <v>58</v>
      </c>
      <c r="B5519" t="s">
        <v>539</v>
      </c>
      <c r="C5519" t="s">
        <v>57</v>
      </c>
      <c r="D5519">
        <v>1980</v>
      </c>
      <c r="E5519">
        <v>572.64590229999999</v>
      </c>
    </row>
    <row r="5520" spans="1:5">
      <c r="A5520" t="s">
        <v>56</v>
      </c>
      <c r="B5520" t="s">
        <v>536</v>
      </c>
      <c r="C5520" t="s">
        <v>55</v>
      </c>
      <c r="D5520">
        <v>1980</v>
      </c>
      <c r="E5520">
        <v>259.0457437</v>
      </c>
    </row>
    <row r="5521" spans="1:5">
      <c r="A5521" t="s">
        <v>54</v>
      </c>
      <c r="B5521" t="s">
        <v>536</v>
      </c>
      <c r="C5521" t="s">
        <v>53</v>
      </c>
      <c r="D5521">
        <v>1980</v>
      </c>
      <c r="E5521">
        <v>719.54105760000004</v>
      </c>
    </row>
    <row r="5522" spans="1:5">
      <c r="A5522" t="s">
        <v>52</v>
      </c>
      <c r="B5522" t="s">
        <v>539</v>
      </c>
      <c r="C5522" t="s">
        <v>51</v>
      </c>
      <c r="D5522">
        <v>1980</v>
      </c>
      <c r="E5522">
        <v>5745.6807959999996</v>
      </c>
    </row>
    <row r="5523" spans="1:5">
      <c r="A5523" t="s">
        <v>50</v>
      </c>
      <c r="B5523" t="s">
        <v>539</v>
      </c>
      <c r="C5523" t="s">
        <v>49</v>
      </c>
      <c r="D5523">
        <v>1980</v>
      </c>
      <c r="E5523">
        <v>1373.1006669999999</v>
      </c>
    </row>
    <row r="5524" spans="1:5">
      <c r="A5524" t="s">
        <v>6</v>
      </c>
      <c r="B5524" t="s">
        <v>539</v>
      </c>
      <c r="C5524" t="s">
        <v>48</v>
      </c>
      <c r="D5524">
        <v>1980</v>
      </c>
      <c r="E5524">
        <v>1564.2489800000001</v>
      </c>
    </row>
    <row r="5525" spans="1:5">
      <c r="A5525" t="s">
        <v>47</v>
      </c>
      <c r="B5525" t="s">
        <v>539</v>
      </c>
      <c r="C5525" t="s">
        <v>46</v>
      </c>
      <c r="D5525">
        <v>1980</v>
      </c>
    </row>
    <row r="5526" spans="1:5">
      <c r="A5526" t="s">
        <v>45</v>
      </c>
      <c r="B5526" t="s">
        <v>539</v>
      </c>
      <c r="C5526" t="s">
        <v>44</v>
      </c>
      <c r="D5526">
        <v>1980</v>
      </c>
    </row>
    <row r="5527" spans="1:5">
      <c r="A5527" t="s">
        <v>43</v>
      </c>
      <c r="B5527" t="s">
        <v>539</v>
      </c>
      <c r="C5527" t="s">
        <v>42</v>
      </c>
      <c r="D5527">
        <v>1980</v>
      </c>
      <c r="E5527">
        <v>99.175746680000003</v>
      </c>
    </row>
    <row r="5528" spans="1:5">
      <c r="A5528" t="s">
        <v>41</v>
      </c>
      <c r="B5528" t="s">
        <v>539</v>
      </c>
      <c r="C5528" t="s">
        <v>40</v>
      </c>
      <c r="D5528">
        <v>1980</v>
      </c>
    </row>
    <row r="5529" spans="1:5">
      <c r="A5529" t="s">
        <v>39</v>
      </c>
      <c r="B5529" t="s">
        <v>536</v>
      </c>
      <c r="C5529" t="s">
        <v>38</v>
      </c>
      <c r="D5529">
        <v>1980</v>
      </c>
      <c r="E5529">
        <v>938.96920909999994</v>
      </c>
    </row>
    <row r="5530" spans="1:5">
      <c r="A5530" t="s">
        <v>37</v>
      </c>
      <c r="B5530" t="s">
        <v>539</v>
      </c>
      <c r="C5530" t="s">
        <v>36</v>
      </c>
      <c r="D5530">
        <v>1980</v>
      </c>
      <c r="E5530">
        <v>3485.52603</v>
      </c>
    </row>
    <row r="5531" spans="1:5">
      <c r="A5531" t="s">
        <v>4</v>
      </c>
      <c r="B5531" t="s">
        <v>539</v>
      </c>
      <c r="C5531" t="s">
        <v>35</v>
      </c>
      <c r="D5531">
        <v>1980</v>
      </c>
      <c r="E5531">
        <v>12597.667509999999</v>
      </c>
    </row>
    <row r="5532" spans="1:5">
      <c r="A5532" t="s">
        <v>34</v>
      </c>
      <c r="B5532" t="s">
        <v>539</v>
      </c>
      <c r="C5532" t="s">
        <v>33</v>
      </c>
      <c r="D5532">
        <v>1980</v>
      </c>
    </row>
    <row r="5533" spans="1:5">
      <c r="A5533" t="s">
        <v>32</v>
      </c>
      <c r="B5533" t="s">
        <v>539</v>
      </c>
      <c r="C5533" t="s">
        <v>31</v>
      </c>
      <c r="D5533">
        <v>1980</v>
      </c>
      <c r="E5533">
        <v>819.26603980000004</v>
      </c>
    </row>
    <row r="5534" spans="1:5">
      <c r="A5534" t="s">
        <v>30</v>
      </c>
      <c r="B5534" t="s">
        <v>539</v>
      </c>
      <c r="C5534" t="s">
        <v>29</v>
      </c>
      <c r="D5534">
        <v>1980</v>
      </c>
      <c r="E5534">
        <v>4367.7261559999997</v>
      </c>
    </row>
    <row r="5535" spans="1:5">
      <c r="A5535" t="s">
        <v>28</v>
      </c>
      <c r="B5535" t="s">
        <v>539</v>
      </c>
      <c r="C5535" t="s">
        <v>27</v>
      </c>
      <c r="D5535">
        <v>1980</v>
      </c>
    </row>
    <row r="5536" spans="1:5">
      <c r="A5536" t="s">
        <v>26</v>
      </c>
      <c r="B5536" t="s">
        <v>539</v>
      </c>
      <c r="C5536" t="s">
        <v>25</v>
      </c>
      <c r="D5536">
        <v>1980</v>
      </c>
      <c r="E5536">
        <v>7503.0927840000004</v>
      </c>
    </row>
    <row r="5537" spans="1:5">
      <c r="A5537" t="s">
        <v>3</v>
      </c>
      <c r="B5537" t="s">
        <v>539</v>
      </c>
      <c r="C5537" t="s">
        <v>24</v>
      </c>
      <c r="D5537">
        <v>1980</v>
      </c>
    </row>
    <row r="5538" spans="1:5">
      <c r="A5538" t="s">
        <v>23</v>
      </c>
      <c r="B5538" t="s">
        <v>539</v>
      </c>
      <c r="C5538" t="s">
        <v>22</v>
      </c>
      <c r="D5538">
        <v>1980</v>
      </c>
      <c r="E5538">
        <v>980.89785989999996</v>
      </c>
    </row>
    <row r="5539" spans="1:5">
      <c r="A5539" t="s">
        <v>21</v>
      </c>
      <c r="B5539" t="s">
        <v>536</v>
      </c>
      <c r="C5539" t="s">
        <v>20</v>
      </c>
      <c r="D5539">
        <v>1980</v>
      </c>
      <c r="E5539">
        <v>2516.1745759999999</v>
      </c>
    </row>
    <row r="5540" spans="1:5">
      <c r="A5540" t="s">
        <v>19</v>
      </c>
      <c r="B5540" t="s">
        <v>539</v>
      </c>
      <c r="C5540" t="s">
        <v>18</v>
      </c>
      <c r="D5540">
        <v>1980</v>
      </c>
    </row>
    <row r="5541" spans="1:5">
      <c r="A5541" t="s">
        <v>17</v>
      </c>
      <c r="B5541" t="s">
        <v>539</v>
      </c>
      <c r="C5541" t="s">
        <v>16</v>
      </c>
      <c r="D5541">
        <v>1980</v>
      </c>
    </row>
    <row r="5542" spans="1:5">
      <c r="A5542" t="s">
        <v>15</v>
      </c>
      <c r="B5542" t="s">
        <v>539</v>
      </c>
      <c r="C5542" t="s">
        <v>14</v>
      </c>
      <c r="D5542">
        <v>1980</v>
      </c>
    </row>
    <row r="5543" spans="1:5">
      <c r="A5543" t="s">
        <v>13</v>
      </c>
      <c r="B5543" t="s">
        <v>539</v>
      </c>
      <c r="C5543" t="s">
        <v>12</v>
      </c>
      <c r="D5543">
        <v>1980</v>
      </c>
      <c r="E5543">
        <v>2853.9281890000002</v>
      </c>
    </row>
    <row r="5544" spans="1:5">
      <c r="A5544" t="s">
        <v>11</v>
      </c>
      <c r="B5544" t="s">
        <v>539</v>
      </c>
      <c r="C5544" t="s">
        <v>10</v>
      </c>
      <c r="D5544">
        <v>1980</v>
      </c>
      <c r="E5544">
        <v>650.25478710000004</v>
      </c>
    </row>
    <row r="5545" spans="1:5">
      <c r="A5545" t="s">
        <v>9</v>
      </c>
      <c r="B5545" t="s">
        <v>539</v>
      </c>
      <c r="C5545" t="s">
        <v>8</v>
      </c>
      <c r="D5545">
        <v>1980</v>
      </c>
      <c r="E5545">
        <v>932.25961070000005</v>
      </c>
    </row>
    <row r="5546" spans="1:5">
      <c r="A5546" t="s">
        <v>528</v>
      </c>
      <c r="B5546" t="s">
        <v>539</v>
      </c>
      <c r="C5546" t="s">
        <v>527</v>
      </c>
      <c r="D5546">
        <v>1981</v>
      </c>
    </row>
    <row r="5547" spans="1:5">
      <c r="A5547" t="s">
        <v>526</v>
      </c>
      <c r="B5547" t="s">
        <v>539</v>
      </c>
      <c r="C5547" t="s">
        <v>525</v>
      </c>
      <c r="D5547">
        <v>1981</v>
      </c>
      <c r="E5547">
        <v>266.49304180000001</v>
      </c>
    </row>
    <row r="5548" spans="1:5">
      <c r="A5548" t="s">
        <v>524</v>
      </c>
      <c r="B5548" t="s">
        <v>539</v>
      </c>
      <c r="C5548" t="s">
        <v>523</v>
      </c>
      <c r="D5548">
        <v>1981</v>
      </c>
    </row>
    <row r="5549" spans="1:5">
      <c r="A5549" t="s">
        <v>522</v>
      </c>
      <c r="B5549" t="s">
        <v>539</v>
      </c>
      <c r="C5549" t="s">
        <v>521</v>
      </c>
      <c r="D5549">
        <v>1981</v>
      </c>
    </row>
    <row r="5550" spans="1:5">
      <c r="A5550" t="s">
        <v>520</v>
      </c>
      <c r="B5550" t="s">
        <v>539</v>
      </c>
      <c r="C5550" t="s">
        <v>519</v>
      </c>
      <c r="D5550">
        <v>1981</v>
      </c>
      <c r="E5550">
        <v>10372.232830000001</v>
      </c>
    </row>
    <row r="5551" spans="1:5">
      <c r="A5551" t="s">
        <v>518</v>
      </c>
      <c r="B5551" t="s">
        <v>536</v>
      </c>
      <c r="C5551" t="s">
        <v>517</v>
      </c>
      <c r="D5551">
        <v>1981</v>
      </c>
      <c r="E5551">
        <v>2037.935232</v>
      </c>
    </row>
    <row r="5552" spans="1:5">
      <c r="A5552" t="s">
        <v>516</v>
      </c>
      <c r="B5552" t="s">
        <v>539</v>
      </c>
      <c r="C5552" t="s">
        <v>515</v>
      </c>
      <c r="D5552">
        <v>1981</v>
      </c>
      <c r="E5552">
        <v>44012.333070000001</v>
      </c>
    </row>
    <row r="5553" spans="1:5">
      <c r="A5553" t="s">
        <v>1</v>
      </c>
      <c r="B5553" t="s">
        <v>539</v>
      </c>
      <c r="C5553" t="s">
        <v>514</v>
      </c>
      <c r="D5553">
        <v>1981</v>
      </c>
      <c r="E5553">
        <v>2756.3969809999999</v>
      </c>
    </row>
    <row r="5554" spans="1:5">
      <c r="A5554" t="s">
        <v>513</v>
      </c>
      <c r="B5554" t="s">
        <v>539</v>
      </c>
      <c r="C5554" t="s">
        <v>512</v>
      </c>
      <c r="D5554">
        <v>1981</v>
      </c>
    </row>
    <row r="5555" spans="1:5">
      <c r="A5555" t="s">
        <v>511</v>
      </c>
      <c r="B5555" t="s">
        <v>539</v>
      </c>
      <c r="C5555" t="s">
        <v>510</v>
      </c>
      <c r="D5555">
        <v>1981</v>
      </c>
    </row>
    <row r="5556" spans="1:5">
      <c r="A5556" t="s">
        <v>509</v>
      </c>
      <c r="B5556" t="s">
        <v>539</v>
      </c>
      <c r="C5556" t="s">
        <v>508</v>
      </c>
      <c r="D5556">
        <v>1981</v>
      </c>
      <c r="E5556">
        <v>2023.39995</v>
      </c>
    </row>
    <row r="5557" spans="1:5">
      <c r="A5557" t="s">
        <v>507</v>
      </c>
      <c r="B5557" t="s">
        <v>539</v>
      </c>
      <c r="C5557" t="s">
        <v>506</v>
      </c>
      <c r="D5557">
        <v>1981</v>
      </c>
      <c r="E5557">
        <v>11844.632540000001</v>
      </c>
    </row>
    <row r="5558" spans="1:5">
      <c r="A5558" t="s">
        <v>505</v>
      </c>
      <c r="B5558" t="s">
        <v>539</v>
      </c>
      <c r="C5558" t="s">
        <v>504</v>
      </c>
      <c r="D5558">
        <v>1981</v>
      </c>
      <c r="E5558">
        <v>9362.6399849999998</v>
      </c>
    </row>
    <row r="5559" spans="1:5">
      <c r="A5559" t="s">
        <v>503</v>
      </c>
      <c r="B5559" t="s">
        <v>539</v>
      </c>
      <c r="C5559" t="s">
        <v>502</v>
      </c>
      <c r="D5559">
        <v>1981</v>
      </c>
    </row>
    <row r="5560" spans="1:5">
      <c r="A5560" t="s">
        <v>501</v>
      </c>
      <c r="B5560" t="s">
        <v>539</v>
      </c>
      <c r="C5560" t="s">
        <v>500</v>
      </c>
      <c r="D5560">
        <v>1981</v>
      </c>
      <c r="E5560">
        <v>229.4581867</v>
      </c>
    </row>
    <row r="5561" spans="1:5">
      <c r="A5561" t="s">
        <v>499</v>
      </c>
      <c r="B5561" t="s">
        <v>539</v>
      </c>
      <c r="C5561" t="s">
        <v>498</v>
      </c>
      <c r="D5561">
        <v>1981</v>
      </c>
      <c r="E5561">
        <v>10679.673989999999</v>
      </c>
    </row>
    <row r="5562" spans="1:5">
      <c r="A5562" t="s">
        <v>497</v>
      </c>
      <c r="B5562" t="s">
        <v>539</v>
      </c>
      <c r="C5562" t="s">
        <v>496</v>
      </c>
      <c r="D5562">
        <v>1981</v>
      </c>
      <c r="E5562">
        <v>337.97819470000002</v>
      </c>
    </row>
    <row r="5563" spans="1:5">
      <c r="A5563" t="s">
        <v>495</v>
      </c>
      <c r="B5563" t="s">
        <v>539</v>
      </c>
      <c r="C5563" t="s">
        <v>494</v>
      </c>
      <c r="D5563">
        <v>1981</v>
      </c>
      <c r="E5563">
        <v>254.2307807</v>
      </c>
    </row>
    <row r="5564" spans="1:5">
      <c r="A5564" t="s">
        <v>2</v>
      </c>
      <c r="B5564" t="s">
        <v>539</v>
      </c>
      <c r="C5564" t="s">
        <v>493</v>
      </c>
      <c r="D5564">
        <v>1981</v>
      </c>
      <c r="E5564">
        <v>241.8703692</v>
      </c>
    </row>
    <row r="5565" spans="1:5">
      <c r="A5565" t="s">
        <v>492</v>
      </c>
      <c r="B5565" t="s">
        <v>539</v>
      </c>
      <c r="C5565" t="s">
        <v>491</v>
      </c>
      <c r="D5565">
        <v>1981</v>
      </c>
      <c r="E5565">
        <v>2234.8148160000001</v>
      </c>
    </row>
    <row r="5566" spans="1:5">
      <c r="A5566" t="s">
        <v>490</v>
      </c>
      <c r="B5566" t="s">
        <v>539</v>
      </c>
      <c r="C5566" t="s">
        <v>489</v>
      </c>
      <c r="D5566">
        <v>1981</v>
      </c>
      <c r="E5566">
        <v>9269.2696169999999</v>
      </c>
    </row>
    <row r="5567" spans="1:5">
      <c r="A5567" t="s">
        <v>488</v>
      </c>
      <c r="B5567" t="s">
        <v>539</v>
      </c>
      <c r="C5567" t="s">
        <v>487</v>
      </c>
      <c r="D5567">
        <v>1981</v>
      </c>
      <c r="E5567">
        <v>6622.6856580000003</v>
      </c>
    </row>
    <row r="5568" spans="1:5">
      <c r="A5568" t="s">
        <v>486</v>
      </c>
      <c r="B5568" t="s">
        <v>539</v>
      </c>
      <c r="C5568" t="s">
        <v>485</v>
      </c>
      <c r="D5568">
        <v>1981</v>
      </c>
    </row>
    <row r="5569" spans="1:5">
      <c r="A5569" t="s">
        <v>484</v>
      </c>
      <c r="B5569" t="s">
        <v>539</v>
      </c>
      <c r="C5569" t="s">
        <v>483</v>
      </c>
      <c r="D5569">
        <v>1981</v>
      </c>
    </row>
    <row r="5570" spans="1:5">
      <c r="A5570" t="s">
        <v>482</v>
      </c>
      <c r="B5570" t="s">
        <v>539</v>
      </c>
      <c r="C5570" t="s">
        <v>481</v>
      </c>
      <c r="D5570">
        <v>1981</v>
      </c>
      <c r="E5570">
        <v>1307.2116880000001</v>
      </c>
    </row>
    <row r="5571" spans="1:5">
      <c r="A5571" t="s">
        <v>480</v>
      </c>
      <c r="B5571" t="s">
        <v>539</v>
      </c>
      <c r="C5571" t="s">
        <v>479</v>
      </c>
      <c r="D5571">
        <v>1981</v>
      </c>
      <c r="E5571">
        <v>13425.97697</v>
      </c>
    </row>
    <row r="5572" spans="1:5">
      <c r="A5572" t="s">
        <v>478</v>
      </c>
      <c r="B5572" t="s">
        <v>539</v>
      </c>
      <c r="C5572" t="s">
        <v>477</v>
      </c>
      <c r="D5572">
        <v>1981</v>
      </c>
      <c r="E5572">
        <v>1031.516161</v>
      </c>
    </row>
    <row r="5573" spans="1:5">
      <c r="A5573" t="s">
        <v>476</v>
      </c>
      <c r="B5573" t="s">
        <v>539</v>
      </c>
      <c r="C5573" t="s">
        <v>475</v>
      </c>
      <c r="D5573">
        <v>1981</v>
      </c>
      <c r="E5573">
        <v>2124.9629890000001</v>
      </c>
    </row>
    <row r="5574" spans="1:5">
      <c r="A5574" t="s">
        <v>474</v>
      </c>
      <c r="B5574" t="s">
        <v>539</v>
      </c>
      <c r="C5574" t="s">
        <v>473</v>
      </c>
      <c r="D5574">
        <v>1981</v>
      </c>
      <c r="E5574">
        <v>4402.1836649999996</v>
      </c>
    </row>
    <row r="5575" spans="1:5">
      <c r="A5575" t="s">
        <v>472</v>
      </c>
      <c r="B5575" t="s">
        <v>539</v>
      </c>
      <c r="C5575" t="s">
        <v>471</v>
      </c>
      <c r="D5575">
        <v>1981</v>
      </c>
      <c r="E5575">
        <v>21821.794989999999</v>
      </c>
    </row>
    <row r="5576" spans="1:5">
      <c r="A5576" t="s">
        <v>470</v>
      </c>
      <c r="B5576" t="s">
        <v>539</v>
      </c>
      <c r="C5576" t="s">
        <v>469</v>
      </c>
      <c r="D5576">
        <v>1981</v>
      </c>
      <c r="E5576">
        <v>348.23645210000001</v>
      </c>
    </row>
    <row r="5577" spans="1:5">
      <c r="A5577" t="s">
        <v>468</v>
      </c>
      <c r="B5577" t="s">
        <v>539</v>
      </c>
      <c r="C5577" t="s">
        <v>467</v>
      </c>
      <c r="D5577">
        <v>1981</v>
      </c>
      <c r="E5577">
        <v>1034.1532179999999</v>
      </c>
    </row>
    <row r="5578" spans="1:5">
      <c r="A5578" t="s">
        <v>466</v>
      </c>
      <c r="B5578" t="s">
        <v>539</v>
      </c>
      <c r="C5578" t="s">
        <v>465</v>
      </c>
      <c r="D5578">
        <v>1981</v>
      </c>
      <c r="E5578">
        <v>296.06459469999999</v>
      </c>
    </row>
    <row r="5579" spans="1:5">
      <c r="A5579" t="s">
        <v>464</v>
      </c>
      <c r="B5579" t="s">
        <v>539</v>
      </c>
      <c r="C5579" t="s">
        <v>463</v>
      </c>
      <c r="D5579">
        <v>1981</v>
      </c>
      <c r="E5579">
        <v>12297.785690000001</v>
      </c>
    </row>
    <row r="5580" spans="1:5">
      <c r="A5580" t="s">
        <v>462</v>
      </c>
      <c r="B5580" t="s">
        <v>536</v>
      </c>
      <c r="C5580" t="s">
        <v>461</v>
      </c>
      <c r="D5580">
        <v>1981</v>
      </c>
    </row>
    <row r="5581" spans="1:5">
      <c r="A5581" t="s">
        <v>460</v>
      </c>
      <c r="B5581" t="s">
        <v>539</v>
      </c>
      <c r="C5581" t="s">
        <v>459</v>
      </c>
      <c r="D5581">
        <v>1981</v>
      </c>
      <c r="E5581">
        <v>17110.44514</v>
      </c>
    </row>
    <row r="5582" spans="1:5">
      <c r="A5582" t="s">
        <v>458</v>
      </c>
      <c r="B5582" t="s">
        <v>539</v>
      </c>
      <c r="C5582" t="s">
        <v>457</v>
      </c>
      <c r="D5582">
        <v>1981</v>
      </c>
    </row>
    <row r="5583" spans="1:5">
      <c r="A5583" t="s">
        <v>456</v>
      </c>
      <c r="B5583" t="s">
        <v>539</v>
      </c>
      <c r="C5583" t="s">
        <v>455</v>
      </c>
      <c r="D5583">
        <v>1981</v>
      </c>
      <c r="E5583">
        <v>3016.8234649999999</v>
      </c>
    </row>
    <row r="5584" spans="1:5">
      <c r="A5584" t="s">
        <v>454</v>
      </c>
      <c r="B5584" t="s">
        <v>539</v>
      </c>
      <c r="C5584" t="s">
        <v>453</v>
      </c>
      <c r="D5584">
        <v>1981</v>
      </c>
      <c r="E5584">
        <v>197.07016340000001</v>
      </c>
    </row>
    <row r="5585" spans="1:5">
      <c r="A5585" t="s">
        <v>679</v>
      </c>
      <c r="B5585" t="s">
        <v>539</v>
      </c>
      <c r="C5585" t="s">
        <v>451</v>
      </c>
      <c r="D5585">
        <v>1981</v>
      </c>
      <c r="E5585">
        <v>973.28404969999997</v>
      </c>
    </row>
    <row r="5586" spans="1:5">
      <c r="A5586" t="s">
        <v>450</v>
      </c>
      <c r="B5586" t="s">
        <v>539</v>
      </c>
      <c r="C5586" t="s">
        <v>449</v>
      </c>
      <c r="D5586">
        <v>1981</v>
      </c>
      <c r="E5586">
        <v>859.65688090000003</v>
      </c>
    </row>
    <row r="5587" spans="1:5">
      <c r="A5587" t="s">
        <v>448</v>
      </c>
      <c r="B5587" t="s">
        <v>539</v>
      </c>
      <c r="C5587" t="s">
        <v>447</v>
      </c>
      <c r="D5587">
        <v>1981</v>
      </c>
      <c r="E5587">
        <v>463.6859364</v>
      </c>
    </row>
    <row r="5588" spans="1:5">
      <c r="A5588" t="s">
        <v>446</v>
      </c>
      <c r="B5588" t="s">
        <v>539</v>
      </c>
      <c r="C5588" t="s">
        <v>445</v>
      </c>
      <c r="D5588">
        <v>1981</v>
      </c>
      <c r="E5588">
        <v>1052.1652919999999</v>
      </c>
    </row>
    <row r="5589" spans="1:5">
      <c r="A5589" t="s">
        <v>444</v>
      </c>
      <c r="B5589" t="s">
        <v>539</v>
      </c>
      <c r="C5589" t="s">
        <v>443</v>
      </c>
      <c r="D5589">
        <v>1981</v>
      </c>
      <c r="E5589">
        <v>1282.3646180000001</v>
      </c>
    </row>
    <row r="5590" spans="1:5">
      <c r="A5590" t="s">
        <v>442</v>
      </c>
      <c r="B5590" t="s">
        <v>539</v>
      </c>
      <c r="C5590" t="s">
        <v>441</v>
      </c>
      <c r="D5590">
        <v>1981</v>
      </c>
      <c r="E5590">
        <v>359.7913681</v>
      </c>
    </row>
    <row r="5591" spans="1:5">
      <c r="A5591" t="s">
        <v>440</v>
      </c>
      <c r="B5591" t="s">
        <v>539</v>
      </c>
      <c r="C5591" t="s">
        <v>439</v>
      </c>
      <c r="D5591">
        <v>1981</v>
      </c>
      <c r="E5591">
        <v>478.28243500000002</v>
      </c>
    </row>
    <row r="5592" spans="1:5">
      <c r="A5592" t="s">
        <v>438</v>
      </c>
      <c r="B5592" t="s">
        <v>539</v>
      </c>
      <c r="C5592" t="s">
        <v>437</v>
      </c>
      <c r="D5592">
        <v>1981</v>
      </c>
      <c r="E5592">
        <v>1069.1398349999999</v>
      </c>
    </row>
    <row r="5593" spans="1:5">
      <c r="A5593" t="s">
        <v>436</v>
      </c>
      <c r="B5593" t="s">
        <v>536</v>
      </c>
      <c r="C5593" t="s">
        <v>435</v>
      </c>
      <c r="D5593">
        <v>1981</v>
      </c>
      <c r="E5593">
        <v>2667.5625209999998</v>
      </c>
    </row>
    <row r="5594" spans="1:5">
      <c r="A5594" t="s">
        <v>434</v>
      </c>
      <c r="B5594" t="s">
        <v>539</v>
      </c>
      <c r="C5594" t="s">
        <v>433</v>
      </c>
      <c r="D5594">
        <v>1981</v>
      </c>
      <c r="E5594">
        <v>2038.6300960000001</v>
      </c>
    </row>
    <row r="5595" spans="1:5">
      <c r="A5595" t="s">
        <v>432</v>
      </c>
      <c r="B5595" t="s">
        <v>539</v>
      </c>
      <c r="C5595" t="s">
        <v>431</v>
      </c>
      <c r="D5595">
        <v>1981</v>
      </c>
    </row>
    <row r="5596" spans="1:5">
      <c r="A5596" t="s">
        <v>430</v>
      </c>
      <c r="B5596" t="s">
        <v>539</v>
      </c>
      <c r="C5596" t="s">
        <v>429</v>
      </c>
      <c r="D5596">
        <v>1981</v>
      </c>
    </row>
    <row r="5597" spans="1:5">
      <c r="A5597" t="s">
        <v>428</v>
      </c>
      <c r="B5597" t="s">
        <v>539</v>
      </c>
      <c r="C5597" t="s">
        <v>427</v>
      </c>
      <c r="D5597">
        <v>1981</v>
      </c>
      <c r="E5597">
        <v>4033.2404780000002</v>
      </c>
    </row>
    <row r="5598" spans="1:5">
      <c r="A5598" t="s">
        <v>426</v>
      </c>
      <c r="B5598" t="s">
        <v>539</v>
      </c>
      <c r="C5598" t="s">
        <v>425</v>
      </c>
      <c r="D5598">
        <v>1981</v>
      </c>
    </row>
    <row r="5599" spans="1:5">
      <c r="A5599" t="s">
        <v>7</v>
      </c>
      <c r="B5599" t="s">
        <v>539</v>
      </c>
      <c r="C5599" t="s">
        <v>424</v>
      </c>
      <c r="D5599">
        <v>1981</v>
      </c>
      <c r="E5599">
        <v>10170.44628</v>
      </c>
    </row>
    <row r="5600" spans="1:5">
      <c r="A5600" t="s">
        <v>423</v>
      </c>
      <c r="B5600" t="s">
        <v>539</v>
      </c>
      <c r="C5600" t="s">
        <v>422</v>
      </c>
      <c r="D5600">
        <v>1981</v>
      </c>
    </row>
    <row r="5601" spans="1:5">
      <c r="A5601" t="s">
        <v>421</v>
      </c>
      <c r="B5601" t="s">
        <v>539</v>
      </c>
      <c r="C5601" t="s">
        <v>420</v>
      </c>
      <c r="D5601">
        <v>1981</v>
      </c>
      <c r="E5601">
        <v>878.5209754</v>
      </c>
    </row>
    <row r="5602" spans="1:5">
      <c r="A5602" t="s">
        <v>419</v>
      </c>
      <c r="B5602" t="s">
        <v>539</v>
      </c>
      <c r="C5602" t="s">
        <v>418</v>
      </c>
      <c r="D5602">
        <v>1981</v>
      </c>
      <c r="E5602">
        <v>12081.78954</v>
      </c>
    </row>
    <row r="5603" spans="1:5">
      <c r="A5603" t="s">
        <v>417</v>
      </c>
      <c r="B5603" t="s">
        <v>539</v>
      </c>
      <c r="C5603" t="s">
        <v>416</v>
      </c>
      <c r="D5603">
        <v>1981</v>
      </c>
      <c r="E5603">
        <v>1222.6614850000001</v>
      </c>
    </row>
    <row r="5604" spans="1:5">
      <c r="A5604" t="s">
        <v>415</v>
      </c>
      <c r="B5604" t="s">
        <v>539</v>
      </c>
      <c r="C5604" t="s">
        <v>414</v>
      </c>
      <c r="D5604">
        <v>1981</v>
      </c>
      <c r="E5604">
        <v>2223.6973440000002</v>
      </c>
    </row>
    <row r="5605" spans="1:5">
      <c r="A5605" t="s">
        <v>413</v>
      </c>
      <c r="B5605" t="s">
        <v>536</v>
      </c>
      <c r="C5605" t="s">
        <v>412</v>
      </c>
      <c r="D5605">
        <v>1981</v>
      </c>
      <c r="E5605">
        <v>289.81444579999999</v>
      </c>
    </row>
    <row r="5606" spans="1:5">
      <c r="A5606" t="s">
        <v>411</v>
      </c>
      <c r="B5606" t="s">
        <v>536</v>
      </c>
      <c r="C5606" t="s">
        <v>410</v>
      </c>
      <c r="D5606">
        <v>1981</v>
      </c>
      <c r="E5606">
        <v>882.7971162</v>
      </c>
    </row>
    <row r="5607" spans="1:5">
      <c r="A5607" t="s">
        <v>409</v>
      </c>
      <c r="B5607" t="s">
        <v>536</v>
      </c>
      <c r="C5607" t="s">
        <v>408</v>
      </c>
      <c r="D5607">
        <v>1981</v>
      </c>
      <c r="E5607">
        <v>1261.797313</v>
      </c>
    </row>
    <row r="5608" spans="1:5">
      <c r="A5608" t="s">
        <v>407</v>
      </c>
      <c r="B5608" t="s">
        <v>536</v>
      </c>
      <c r="C5608" t="s">
        <v>406</v>
      </c>
      <c r="D5608">
        <v>1981</v>
      </c>
    </row>
    <row r="5609" spans="1:5">
      <c r="A5609" t="s">
        <v>405</v>
      </c>
      <c r="B5609" t="s">
        <v>536</v>
      </c>
      <c r="C5609" t="s">
        <v>404</v>
      </c>
      <c r="D5609">
        <v>1981</v>
      </c>
      <c r="E5609">
        <v>5065.3081339999999</v>
      </c>
    </row>
    <row r="5610" spans="1:5">
      <c r="A5610" t="s">
        <v>403</v>
      </c>
      <c r="B5610" t="s">
        <v>539</v>
      </c>
      <c r="C5610" t="s">
        <v>402</v>
      </c>
      <c r="D5610">
        <v>1981</v>
      </c>
      <c r="E5610">
        <v>2665.3122499999999</v>
      </c>
    </row>
    <row r="5611" spans="1:5">
      <c r="A5611" t="s">
        <v>401</v>
      </c>
      <c r="B5611" t="s">
        <v>539</v>
      </c>
      <c r="C5611" t="s">
        <v>400</v>
      </c>
      <c r="D5611">
        <v>1981</v>
      </c>
      <c r="E5611">
        <v>517.62966229999995</v>
      </c>
    </row>
    <row r="5612" spans="1:5">
      <c r="A5612" t="s">
        <v>399</v>
      </c>
      <c r="B5612" t="s">
        <v>536</v>
      </c>
      <c r="C5612" t="s">
        <v>398</v>
      </c>
      <c r="D5612">
        <v>1981</v>
      </c>
      <c r="E5612">
        <v>8467.3159510000005</v>
      </c>
    </row>
    <row r="5613" spans="1:5">
      <c r="A5613" t="s">
        <v>397</v>
      </c>
      <c r="B5613" t="s">
        <v>539</v>
      </c>
      <c r="C5613" t="s">
        <v>396</v>
      </c>
      <c r="D5613">
        <v>1981</v>
      </c>
    </row>
    <row r="5614" spans="1:5">
      <c r="A5614" t="s">
        <v>395</v>
      </c>
      <c r="B5614" t="s">
        <v>539</v>
      </c>
      <c r="C5614" t="s">
        <v>394</v>
      </c>
      <c r="D5614">
        <v>1981</v>
      </c>
      <c r="E5614">
        <v>5356.5778319999999</v>
      </c>
    </row>
    <row r="5615" spans="1:5">
      <c r="A5615" t="s">
        <v>393</v>
      </c>
      <c r="B5615" t="s">
        <v>539</v>
      </c>
      <c r="C5615" t="s">
        <v>392</v>
      </c>
      <c r="D5615">
        <v>1981</v>
      </c>
    </row>
    <row r="5616" spans="1:5">
      <c r="A5616" t="s">
        <v>5</v>
      </c>
      <c r="B5616" t="s">
        <v>539</v>
      </c>
      <c r="C5616" t="s">
        <v>391</v>
      </c>
      <c r="D5616">
        <v>1981</v>
      </c>
      <c r="E5616">
        <v>202.79193760000001</v>
      </c>
    </row>
    <row r="5617" spans="1:5">
      <c r="A5617" t="s">
        <v>390</v>
      </c>
      <c r="B5617" t="s">
        <v>536</v>
      </c>
      <c r="C5617" t="s">
        <v>389</v>
      </c>
      <c r="D5617">
        <v>1981</v>
      </c>
      <c r="E5617">
        <v>7329.4993519999998</v>
      </c>
    </row>
    <row r="5618" spans="1:5">
      <c r="A5618" t="s">
        <v>388</v>
      </c>
      <c r="B5618" t="s">
        <v>536</v>
      </c>
      <c r="C5618" t="s">
        <v>387</v>
      </c>
      <c r="D5618">
        <v>1981</v>
      </c>
    </row>
    <row r="5619" spans="1:5">
      <c r="A5619" t="s">
        <v>386</v>
      </c>
      <c r="B5619" t="s">
        <v>539</v>
      </c>
      <c r="C5619" t="s">
        <v>385</v>
      </c>
      <c r="D5619">
        <v>1981</v>
      </c>
      <c r="E5619">
        <v>10934.568090000001</v>
      </c>
    </row>
    <row r="5620" spans="1:5">
      <c r="A5620" t="s">
        <v>384</v>
      </c>
      <c r="B5620" t="s">
        <v>539</v>
      </c>
      <c r="C5620" t="s">
        <v>383</v>
      </c>
      <c r="D5620">
        <v>1981</v>
      </c>
      <c r="E5620">
        <v>1898.594889</v>
      </c>
    </row>
    <row r="5621" spans="1:5">
      <c r="A5621" t="s">
        <v>382</v>
      </c>
      <c r="B5621" t="s">
        <v>539</v>
      </c>
      <c r="C5621" t="s">
        <v>381</v>
      </c>
      <c r="D5621">
        <v>1981</v>
      </c>
      <c r="E5621">
        <v>11110.55977</v>
      </c>
    </row>
    <row r="5622" spans="1:5">
      <c r="A5622" t="s">
        <v>380</v>
      </c>
      <c r="B5622" t="s">
        <v>539</v>
      </c>
      <c r="C5622" t="s">
        <v>379</v>
      </c>
      <c r="D5622">
        <v>1981</v>
      </c>
    </row>
    <row r="5623" spans="1:5">
      <c r="A5623" t="s">
        <v>378</v>
      </c>
      <c r="B5623" t="s">
        <v>539</v>
      </c>
      <c r="C5623" t="s">
        <v>377</v>
      </c>
      <c r="D5623">
        <v>1981</v>
      </c>
    </row>
    <row r="5624" spans="1:5">
      <c r="A5624" t="s">
        <v>376</v>
      </c>
      <c r="B5624" t="s">
        <v>539</v>
      </c>
      <c r="C5624" t="s">
        <v>375</v>
      </c>
      <c r="D5624">
        <v>1981</v>
      </c>
      <c r="E5624">
        <v>5166.3139229999997</v>
      </c>
    </row>
    <row r="5625" spans="1:5">
      <c r="A5625" t="s">
        <v>374</v>
      </c>
      <c r="B5625" t="s">
        <v>539</v>
      </c>
      <c r="C5625" t="s">
        <v>373</v>
      </c>
      <c r="D5625">
        <v>1981</v>
      </c>
      <c r="E5625">
        <v>9599.3062219999993</v>
      </c>
    </row>
    <row r="5626" spans="1:5">
      <c r="A5626" t="s">
        <v>372</v>
      </c>
      <c r="B5626" t="s">
        <v>539</v>
      </c>
      <c r="C5626" t="s">
        <v>371</v>
      </c>
      <c r="D5626">
        <v>1981</v>
      </c>
    </row>
    <row r="5627" spans="1:5">
      <c r="A5627" t="s">
        <v>370</v>
      </c>
      <c r="B5627" t="s">
        <v>539</v>
      </c>
      <c r="C5627" t="s">
        <v>369</v>
      </c>
      <c r="D5627">
        <v>1981</v>
      </c>
      <c r="E5627">
        <v>379.79777780000001</v>
      </c>
    </row>
    <row r="5628" spans="1:5">
      <c r="A5628" t="s">
        <v>368</v>
      </c>
      <c r="B5628" t="s">
        <v>539</v>
      </c>
      <c r="C5628" t="s">
        <v>367</v>
      </c>
      <c r="D5628">
        <v>1981</v>
      </c>
    </row>
    <row r="5629" spans="1:5">
      <c r="A5629" t="s">
        <v>366</v>
      </c>
      <c r="B5629" t="s">
        <v>539</v>
      </c>
      <c r="C5629" t="s">
        <v>365</v>
      </c>
      <c r="D5629">
        <v>1981</v>
      </c>
    </row>
    <row r="5630" spans="1:5">
      <c r="A5630" t="s">
        <v>364</v>
      </c>
      <c r="B5630" t="s">
        <v>539</v>
      </c>
      <c r="C5630" t="s">
        <v>363</v>
      </c>
      <c r="D5630">
        <v>1981</v>
      </c>
      <c r="E5630">
        <v>349.79308930000002</v>
      </c>
    </row>
    <row r="5631" spans="1:5">
      <c r="A5631" t="s">
        <v>362</v>
      </c>
      <c r="B5631" t="s">
        <v>539</v>
      </c>
      <c r="C5631" t="s">
        <v>361</v>
      </c>
      <c r="D5631">
        <v>1981</v>
      </c>
      <c r="E5631">
        <v>189.97009199999999</v>
      </c>
    </row>
    <row r="5632" spans="1:5">
      <c r="A5632" t="s">
        <v>360</v>
      </c>
      <c r="B5632" t="s">
        <v>539</v>
      </c>
      <c r="C5632" t="s">
        <v>359</v>
      </c>
      <c r="D5632">
        <v>1981</v>
      </c>
      <c r="E5632">
        <v>136.010571</v>
      </c>
    </row>
    <row r="5633" spans="1:5">
      <c r="A5633" t="s">
        <v>358</v>
      </c>
      <c r="B5633" t="s">
        <v>539</v>
      </c>
      <c r="C5633" t="s">
        <v>357</v>
      </c>
      <c r="D5633">
        <v>1981</v>
      </c>
      <c r="E5633">
        <v>5380.267683</v>
      </c>
    </row>
    <row r="5634" spans="1:5">
      <c r="A5634" t="s">
        <v>356</v>
      </c>
      <c r="B5634" t="s">
        <v>539</v>
      </c>
      <c r="C5634" t="s">
        <v>355</v>
      </c>
      <c r="D5634">
        <v>1981</v>
      </c>
      <c r="E5634">
        <v>1276.9058749999999</v>
      </c>
    </row>
    <row r="5635" spans="1:5">
      <c r="A5635" t="s">
        <v>354</v>
      </c>
      <c r="B5635" t="s">
        <v>539</v>
      </c>
      <c r="C5635" t="s">
        <v>353</v>
      </c>
      <c r="D5635">
        <v>1981</v>
      </c>
      <c r="E5635">
        <v>8544.0583289999995</v>
      </c>
    </row>
    <row r="5636" spans="1:5">
      <c r="A5636" t="s">
        <v>352</v>
      </c>
      <c r="B5636" t="s">
        <v>539</v>
      </c>
      <c r="C5636" t="s">
        <v>351</v>
      </c>
      <c r="D5636">
        <v>1981</v>
      </c>
      <c r="E5636">
        <v>1152.817804</v>
      </c>
    </row>
    <row r="5637" spans="1:5">
      <c r="A5637" t="s">
        <v>350</v>
      </c>
      <c r="B5637" t="s">
        <v>539</v>
      </c>
      <c r="C5637" t="s">
        <v>349</v>
      </c>
      <c r="D5637">
        <v>1981</v>
      </c>
    </row>
    <row r="5638" spans="1:5">
      <c r="A5638" t="s">
        <v>348</v>
      </c>
      <c r="B5638" t="s">
        <v>539</v>
      </c>
      <c r="C5638" t="s">
        <v>347</v>
      </c>
      <c r="D5638">
        <v>1981</v>
      </c>
      <c r="E5638">
        <v>729.60695880000003</v>
      </c>
    </row>
    <row r="5639" spans="1:5">
      <c r="A5639" t="s">
        <v>346</v>
      </c>
      <c r="B5639" t="s">
        <v>536</v>
      </c>
      <c r="C5639" t="s">
        <v>345</v>
      </c>
      <c r="D5639">
        <v>1981</v>
      </c>
      <c r="E5639">
        <v>9663.1276049999997</v>
      </c>
    </row>
    <row r="5640" spans="1:5">
      <c r="A5640" t="s">
        <v>344</v>
      </c>
      <c r="B5640" t="s">
        <v>539</v>
      </c>
      <c r="C5640" t="s">
        <v>343</v>
      </c>
      <c r="D5640">
        <v>1981</v>
      </c>
      <c r="E5640">
        <v>5991.3202609999998</v>
      </c>
    </row>
    <row r="5641" spans="1:5">
      <c r="A5641" t="s">
        <v>342</v>
      </c>
      <c r="B5641" t="s">
        <v>539</v>
      </c>
      <c r="C5641" t="s">
        <v>341</v>
      </c>
      <c r="D5641">
        <v>1981</v>
      </c>
      <c r="E5641">
        <v>743.35515109999994</v>
      </c>
    </row>
    <row r="5642" spans="1:5">
      <c r="A5642" t="s">
        <v>340</v>
      </c>
      <c r="B5642" t="s">
        <v>536</v>
      </c>
      <c r="C5642" t="s">
        <v>339</v>
      </c>
      <c r="D5642">
        <v>1981</v>
      </c>
      <c r="E5642">
        <v>382.57274430000001</v>
      </c>
    </row>
    <row r="5643" spans="1:5">
      <c r="A5643" t="s">
        <v>338</v>
      </c>
      <c r="B5643" t="s">
        <v>539</v>
      </c>
      <c r="C5643" t="s">
        <v>337</v>
      </c>
      <c r="D5643">
        <v>1981</v>
      </c>
    </row>
    <row r="5644" spans="1:5">
      <c r="A5644" t="s">
        <v>336</v>
      </c>
      <c r="B5644" t="s">
        <v>539</v>
      </c>
      <c r="C5644" t="s">
        <v>335</v>
      </c>
      <c r="D5644">
        <v>1981</v>
      </c>
    </row>
    <row r="5645" spans="1:5">
      <c r="A5645" t="s">
        <v>334</v>
      </c>
      <c r="B5645" t="s">
        <v>539</v>
      </c>
      <c r="C5645" t="s">
        <v>333</v>
      </c>
      <c r="D5645">
        <v>1981</v>
      </c>
    </row>
    <row r="5646" spans="1:5">
      <c r="A5646" t="s">
        <v>332</v>
      </c>
      <c r="B5646" t="s">
        <v>536</v>
      </c>
      <c r="C5646" t="s">
        <v>331</v>
      </c>
      <c r="D5646">
        <v>1981</v>
      </c>
      <c r="E5646">
        <v>787.73908489999997</v>
      </c>
    </row>
    <row r="5647" spans="1:5">
      <c r="A5647" t="s">
        <v>330</v>
      </c>
      <c r="B5647" t="s">
        <v>536</v>
      </c>
      <c r="C5647" t="s">
        <v>329</v>
      </c>
      <c r="D5647">
        <v>1981</v>
      </c>
      <c r="E5647">
        <v>724.31951770000001</v>
      </c>
    </row>
    <row r="5648" spans="1:5">
      <c r="A5648" t="s">
        <v>328</v>
      </c>
      <c r="B5648" t="s">
        <v>536</v>
      </c>
      <c r="C5648" t="s">
        <v>327</v>
      </c>
      <c r="D5648">
        <v>1981</v>
      </c>
      <c r="E5648">
        <v>445.12905319999999</v>
      </c>
    </row>
    <row r="5649" spans="1:5">
      <c r="A5649" t="s">
        <v>326</v>
      </c>
      <c r="B5649" t="s">
        <v>536</v>
      </c>
      <c r="C5649" t="s">
        <v>325</v>
      </c>
      <c r="D5649">
        <v>1981</v>
      </c>
      <c r="E5649">
        <v>623.5410455</v>
      </c>
    </row>
    <row r="5650" spans="1:5">
      <c r="A5650" t="s">
        <v>324</v>
      </c>
      <c r="B5650" t="s">
        <v>539</v>
      </c>
      <c r="C5650" t="s">
        <v>323</v>
      </c>
      <c r="D5650">
        <v>1981</v>
      </c>
      <c r="E5650">
        <v>566.42529149999996</v>
      </c>
    </row>
    <row r="5651" spans="1:5">
      <c r="A5651" t="s">
        <v>322</v>
      </c>
      <c r="B5651" t="s">
        <v>536</v>
      </c>
      <c r="C5651" t="s">
        <v>321</v>
      </c>
      <c r="D5651">
        <v>1981</v>
      </c>
      <c r="E5651">
        <v>351.06844389999998</v>
      </c>
    </row>
    <row r="5652" spans="1:5">
      <c r="A5652" t="s">
        <v>320</v>
      </c>
      <c r="B5652" t="s">
        <v>539</v>
      </c>
      <c r="C5652" t="s">
        <v>319</v>
      </c>
      <c r="D5652">
        <v>1981</v>
      </c>
    </row>
    <row r="5653" spans="1:5">
      <c r="A5653" t="s">
        <v>318</v>
      </c>
      <c r="B5653" t="s">
        <v>539</v>
      </c>
      <c r="C5653" t="s">
        <v>317</v>
      </c>
      <c r="D5653">
        <v>1981</v>
      </c>
      <c r="E5653">
        <v>267.7110103</v>
      </c>
    </row>
    <row r="5654" spans="1:5">
      <c r="A5654" t="s">
        <v>316</v>
      </c>
      <c r="B5654" t="s">
        <v>536</v>
      </c>
      <c r="C5654" t="s">
        <v>315</v>
      </c>
      <c r="D5654">
        <v>1981</v>
      </c>
    </row>
    <row r="5655" spans="1:5">
      <c r="A5655" t="s">
        <v>314</v>
      </c>
      <c r="B5655" t="s">
        <v>539</v>
      </c>
      <c r="C5655" t="s">
        <v>313</v>
      </c>
      <c r="D5655">
        <v>1981</v>
      </c>
      <c r="E5655">
        <v>5992.0768609999996</v>
      </c>
    </row>
    <row r="5656" spans="1:5">
      <c r="A5656" t="s">
        <v>312</v>
      </c>
      <c r="B5656" t="s">
        <v>539</v>
      </c>
      <c r="C5656" t="s">
        <v>311</v>
      </c>
      <c r="D5656">
        <v>1981</v>
      </c>
      <c r="E5656">
        <v>2498.8870609999999</v>
      </c>
    </row>
    <row r="5657" spans="1:5">
      <c r="A5657" t="s">
        <v>310</v>
      </c>
      <c r="B5657" t="s">
        <v>539</v>
      </c>
      <c r="C5657" t="s">
        <v>309</v>
      </c>
      <c r="D5657">
        <v>1981</v>
      </c>
      <c r="E5657">
        <v>2735.5485079999999</v>
      </c>
    </row>
    <row r="5658" spans="1:5">
      <c r="A5658" t="s">
        <v>308</v>
      </c>
      <c r="B5658" t="s">
        <v>539</v>
      </c>
      <c r="C5658" t="s">
        <v>307</v>
      </c>
      <c r="D5658">
        <v>1981</v>
      </c>
      <c r="E5658">
        <v>15260.828100000001</v>
      </c>
    </row>
    <row r="5659" spans="1:5">
      <c r="A5659" t="s">
        <v>306</v>
      </c>
      <c r="B5659" t="s">
        <v>539</v>
      </c>
      <c r="C5659" t="s">
        <v>305</v>
      </c>
      <c r="D5659">
        <v>1981</v>
      </c>
      <c r="E5659">
        <v>5879.3216609999999</v>
      </c>
    </row>
    <row r="5660" spans="1:5">
      <c r="A5660" t="s">
        <v>304</v>
      </c>
      <c r="B5660" t="s">
        <v>539</v>
      </c>
      <c r="C5660" t="s">
        <v>303</v>
      </c>
      <c r="D5660">
        <v>1981</v>
      </c>
      <c r="E5660">
        <v>7597.6888259999996</v>
      </c>
    </row>
    <row r="5661" spans="1:5">
      <c r="A5661" t="s">
        <v>302</v>
      </c>
      <c r="B5661" t="s">
        <v>539</v>
      </c>
      <c r="C5661" t="s">
        <v>301</v>
      </c>
      <c r="D5661">
        <v>1981</v>
      </c>
      <c r="E5661">
        <v>1355.608144</v>
      </c>
    </row>
    <row r="5662" spans="1:5">
      <c r="A5662" t="s">
        <v>300</v>
      </c>
      <c r="B5662" t="s">
        <v>539</v>
      </c>
      <c r="C5662" t="s">
        <v>299</v>
      </c>
      <c r="D5662">
        <v>1981</v>
      </c>
      <c r="E5662">
        <v>1781.528401</v>
      </c>
    </row>
    <row r="5663" spans="1:5">
      <c r="A5663" t="s">
        <v>298</v>
      </c>
      <c r="B5663" t="s">
        <v>539</v>
      </c>
      <c r="C5663" t="s">
        <v>297</v>
      </c>
      <c r="D5663">
        <v>1981</v>
      </c>
      <c r="E5663">
        <v>10331.741470000001</v>
      </c>
    </row>
    <row r="5664" spans="1:5">
      <c r="A5664" t="s">
        <v>296</v>
      </c>
      <c r="B5664" t="s">
        <v>539</v>
      </c>
      <c r="C5664" t="s">
        <v>295</v>
      </c>
      <c r="D5664">
        <v>1981</v>
      </c>
    </row>
    <row r="5665" spans="1:5">
      <c r="A5665" t="s">
        <v>294</v>
      </c>
      <c r="B5665" t="s">
        <v>539</v>
      </c>
      <c r="C5665" t="s">
        <v>293</v>
      </c>
      <c r="D5665">
        <v>1981</v>
      </c>
      <c r="E5665">
        <v>405.5509672</v>
      </c>
    </row>
    <row r="5666" spans="1:5">
      <c r="A5666" t="s">
        <v>292</v>
      </c>
      <c r="B5666" t="s">
        <v>539</v>
      </c>
      <c r="C5666" t="s">
        <v>291</v>
      </c>
      <c r="D5666">
        <v>1981</v>
      </c>
    </row>
    <row r="5667" spans="1:5">
      <c r="A5667" t="s">
        <v>290</v>
      </c>
      <c r="B5667" t="s">
        <v>539</v>
      </c>
      <c r="C5667" t="s">
        <v>289</v>
      </c>
      <c r="D5667">
        <v>1981</v>
      </c>
    </row>
    <row r="5668" spans="1:5">
      <c r="A5668" t="s">
        <v>288</v>
      </c>
      <c r="B5668" t="s">
        <v>539</v>
      </c>
      <c r="C5668" t="s">
        <v>287</v>
      </c>
      <c r="D5668">
        <v>1981</v>
      </c>
      <c r="E5668">
        <v>687.97166360000006</v>
      </c>
    </row>
    <row r="5669" spans="1:5">
      <c r="A5669" t="s">
        <v>286</v>
      </c>
      <c r="B5669" t="s">
        <v>539</v>
      </c>
      <c r="C5669" t="s">
        <v>285</v>
      </c>
      <c r="D5669">
        <v>1981</v>
      </c>
      <c r="E5669">
        <v>1838.8411450000001</v>
      </c>
    </row>
    <row r="5670" spans="1:5">
      <c r="A5670" t="s">
        <v>284</v>
      </c>
      <c r="B5670" t="s">
        <v>539</v>
      </c>
      <c r="C5670" t="s">
        <v>283</v>
      </c>
      <c r="D5670">
        <v>1981</v>
      </c>
      <c r="E5670">
        <v>1870.3387339999999</v>
      </c>
    </row>
    <row r="5671" spans="1:5">
      <c r="A5671" t="s">
        <v>282</v>
      </c>
      <c r="B5671" t="s">
        <v>539</v>
      </c>
      <c r="C5671" t="s">
        <v>281</v>
      </c>
      <c r="D5671">
        <v>1981</v>
      </c>
      <c r="E5671">
        <v>17364.39948</v>
      </c>
    </row>
    <row r="5672" spans="1:5">
      <c r="A5672" t="s">
        <v>280</v>
      </c>
      <c r="B5672" t="s">
        <v>536</v>
      </c>
      <c r="C5672" t="s">
        <v>279</v>
      </c>
      <c r="D5672">
        <v>1981</v>
      </c>
      <c r="E5672">
        <v>2325.5732720000001</v>
      </c>
    </row>
    <row r="5673" spans="1:5">
      <c r="A5673" t="s">
        <v>278</v>
      </c>
      <c r="B5673" t="s">
        <v>539</v>
      </c>
      <c r="C5673" t="s">
        <v>277</v>
      </c>
      <c r="D5673">
        <v>1981</v>
      </c>
    </row>
    <row r="5674" spans="1:5">
      <c r="A5674" t="s">
        <v>276</v>
      </c>
      <c r="B5674" t="s">
        <v>539</v>
      </c>
      <c r="C5674" t="s">
        <v>275</v>
      </c>
      <c r="D5674">
        <v>1981</v>
      </c>
    </row>
    <row r="5675" spans="1:5">
      <c r="A5675" t="s">
        <v>274</v>
      </c>
      <c r="B5675" t="s">
        <v>539</v>
      </c>
      <c r="C5675" t="s">
        <v>273</v>
      </c>
      <c r="D5675">
        <v>1981</v>
      </c>
      <c r="E5675">
        <v>432.45646390000002</v>
      </c>
    </row>
    <row r="5676" spans="1:5">
      <c r="A5676" t="s">
        <v>272</v>
      </c>
      <c r="B5676" t="s">
        <v>539</v>
      </c>
      <c r="C5676" t="s">
        <v>271</v>
      </c>
      <c r="D5676">
        <v>1981</v>
      </c>
    </row>
    <row r="5677" spans="1:5">
      <c r="A5677" t="s">
        <v>270</v>
      </c>
      <c r="B5677" t="s">
        <v>539</v>
      </c>
      <c r="C5677" t="s">
        <v>269</v>
      </c>
      <c r="D5677">
        <v>1981</v>
      </c>
      <c r="E5677">
        <v>1404.502827</v>
      </c>
    </row>
    <row r="5678" spans="1:5">
      <c r="A5678" t="s">
        <v>268</v>
      </c>
      <c r="B5678" t="s">
        <v>536</v>
      </c>
      <c r="C5678" t="s">
        <v>267</v>
      </c>
      <c r="D5678">
        <v>1981</v>
      </c>
      <c r="E5678">
        <v>2404.1155220000001</v>
      </c>
    </row>
    <row r="5679" spans="1:5">
      <c r="A5679" t="s">
        <v>266</v>
      </c>
      <c r="B5679" t="s">
        <v>536</v>
      </c>
      <c r="C5679" t="s">
        <v>265</v>
      </c>
      <c r="D5679">
        <v>1981</v>
      </c>
    </row>
    <row r="5680" spans="1:5">
      <c r="A5680" t="s">
        <v>264</v>
      </c>
      <c r="B5680" t="s">
        <v>536</v>
      </c>
      <c r="C5680" t="s">
        <v>263</v>
      </c>
      <c r="D5680">
        <v>1981</v>
      </c>
      <c r="E5680">
        <v>300.44923030000001</v>
      </c>
    </row>
    <row r="5681" spans="1:5">
      <c r="A5681" t="s">
        <v>262</v>
      </c>
      <c r="B5681" t="s">
        <v>539</v>
      </c>
      <c r="C5681" t="s">
        <v>261</v>
      </c>
      <c r="D5681">
        <v>1981</v>
      </c>
      <c r="E5681">
        <v>19511.084910000001</v>
      </c>
    </row>
    <row r="5682" spans="1:5">
      <c r="A5682" t="s">
        <v>260</v>
      </c>
      <c r="B5682" t="s">
        <v>539</v>
      </c>
      <c r="C5682" t="s">
        <v>259</v>
      </c>
      <c r="D5682">
        <v>1981</v>
      </c>
      <c r="E5682">
        <v>297.42332829999998</v>
      </c>
    </row>
    <row r="5683" spans="1:5">
      <c r="A5683" t="s">
        <v>258</v>
      </c>
      <c r="B5683" t="s">
        <v>536</v>
      </c>
      <c r="C5683" t="s">
        <v>257</v>
      </c>
      <c r="D5683">
        <v>1981</v>
      </c>
      <c r="E5683">
        <v>437.21687559999998</v>
      </c>
    </row>
    <row r="5684" spans="1:5">
      <c r="A5684" t="s">
        <v>256</v>
      </c>
      <c r="B5684" t="s">
        <v>536</v>
      </c>
      <c r="C5684" t="s">
        <v>255</v>
      </c>
      <c r="D5684">
        <v>1981</v>
      </c>
      <c r="E5684">
        <v>703.98168989999999</v>
      </c>
    </row>
    <row r="5685" spans="1:5">
      <c r="A5685" t="s">
        <v>254</v>
      </c>
      <c r="B5685" t="s">
        <v>539</v>
      </c>
      <c r="C5685" t="s">
        <v>253</v>
      </c>
      <c r="D5685">
        <v>1981</v>
      </c>
      <c r="E5685">
        <v>323.1311048</v>
      </c>
    </row>
    <row r="5686" spans="1:5">
      <c r="A5686" t="s">
        <v>252</v>
      </c>
      <c r="B5686" t="s">
        <v>536</v>
      </c>
      <c r="C5686" t="s">
        <v>251</v>
      </c>
      <c r="D5686">
        <v>1981</v>
      </c>
      <c r="E5686">
        <v>790.25712759999999</v>
      </c>
    </row>
    <row r="5687" spans="1:5">
      <c r="A5687" t="s">
        <v>250</v>
      </c>
      <c r="B5687" t="s">
        <v>539</v>
      </c>
      <c r="C5687" t="s">
        <v>249</v>
      </c>
      <c r="D5687">
        <v>1981</v>
      </c>
    </row>
    <row r="5688" spans="1:5">
      <c r="A5688" t="s">
        <v>248</v>
      </c>
      <c r="B5688" t="s">
        <v>539</v>
      </c>
      <c r="C5688" t="s">
        <v>247</v>
      </c>
      <c r="D5688">
        <v>1981</v>
      </c>
      <c r="E5688">
        <v>14324.891970000001</v>
      </c>
    </row>
    <row r="5689" spans="1:5">
      <c r="A5689" t="s">
        <v>246</v>
      </c>
      <c r="B5689" t="s">
        <v>539</v>
      </c>
      <c r="C5689" t="s">
        <v>245</v>
      </c>
      <c r="D5689">
        <v>1981</v>
      </c>
    </row>
    <row r="5690" spans="1:5">
      <c r="A5690" t="s">
        <v>244</v>
      </c>
      <c r="B5690" t="s">
        <v>539</v>
      </c>
      <c r="C5690" t="s">
        <v>243</v>
      </c>
      <c r="D5690">
        <v>1981</v>
      </c>
    </row>
    <row r="5691" spans="1:5">
      <c r="A5691" t="s">
        <v>242</v>
      </c>
      <c r="B5691" t="s">
        <v>539</v>
      </c>
      <c r="C5691" t="s">
        <v>241</v>
      </c>
      <c r="D5691">
        <v>1981</v>
      </c>
    </row>
    <row r="5692" spans="1:5">
      <c r="A5692" t="s">
        <v>240</v>
      </c>
      <c r="B5692" t="s">
        <v>539</v>
      </c>
      <c r="C5692" t="s">
        <v>239</v>
      </c>
      <c r="D5692">
        <v>1981</v>
      </c>
      <c r="E5692">
        <v>860.4683258</v>
      </c>
    </row>
    <row r="5693" spans="1:5">
      <c r="A5693" t="s">
        <v>238</v>
      </c>
      <c r="B5693" t="s">
        <v>539</v>
      </c>
      <c r="C5693" t="s">
        <v>237</v>
      </c>
      <c r="D5693">
        <v>1981</v>
      </c>
      <c r="E5693">
        <v>44366.294560000002</v>
      </c>
    </row>
    <row r="5694" spans="1:5">
      <c r="A5694" t="s">
        <v>236</v>
      </c>
      <c r="B5694" t="s">
        <v>539</v>
      </c>
      <c r="C5694" t="s">
        <v>235</v>
      </c>
      <c r="D5694">
        <v>1981</v>
      </c>
    </row>
    <row r="5695" spans="1:5">
      <c r="A5695" t="s">
        <v>234</v>
      </c>
      <c r="B5695" t="s">
        <v>539</v>
      </c>
      <c r="C5695" t="s">
        <v>233</v>
      </c>
      <c r="D5695">
        <v>1981</v>
      </c>
      <c r="E5695">
        <v>400.70560310000002</v>
      </c>
    </row>
    <row r="5696" spans="1:5">
      <c r="A5696" t="s">
        <v>232</v>
      </c>
      <c r="B5696" t="s">
        <v>539</v>
      </c>
      <c r="C5696" t="s">
        <v>231</v>
      </c>
      <c r="D5696">
        <v>1981</v>
      </c>
      <c r="E5696">
        <v>273.16593130000001</v>
      </c>
    </row>
    <row r="5697" spans="1:5">
      <c r="A5697" t="s">
        <v>230</v>
      </c>
      <c r="B5697" t="s">
        <v>536</v>
      </c>
      <c r="C5697" t="s">
        <v>229</v>
      </c>
      <c r="D5697">
        <v>1981</v>
      </c>
      <c r="E5697">
        <v>2151.3851119999999</v>
      </c>
    </row>
    <row r="5698" spans="1:5">
      <c r="A5698" t="s">
        <v>228</v>
      </c>
      <c r="B5698" t="s">
        <v>539</v>
      </c>
      <c r="C5698" t="s">
        <v>227</v>
      </c>
      <c r="D5698">
        <v>1981</v>
      </c>
      <c r="E5698">
        <v>3522.683309</v>
      </c>
    </row>
    <row r="5699" spans="1:5">
      <c r="A5699" t="s">
        <v>226</v>
      </c>
      <c r="B5699" t="s">
        <v>539</v>
      </c>
      <c r="C5699" t="s">
        <v>225</v>
      </c>
      <c r="D5699">
        <v>1981</v>
      </c>
      <c r="E5699">
        <v>972.62722229999997</v>
      </c>
    </row>
    <row r="5700" spans="1:5">
      <c r="A5700" t="s">
        <v>224</v>
      </c>
      <c r="B5700" t="s">
        <v>536</v>
      </c>
      <c r="C5700" t="s">
        <v>223</v>
      </c>
      <c r="D5700">
        <v>1981</v>
      </c>
      <c r="E5700">
        <v>740.01119359999996</v>
      </c>
    </row>
    <row r="5701" spans="1:5">
      <c r="A5701" t="s">
        <v>222</v>
      </c>
      <c r="B5701" t="s">
        <v>539</v>
      </c>
      <c r="C5701" t="s">
        <v>221</v>
      </c>
      <c r="D5701">
        <v>1981</v>
      </c>
    </row>
    <row r="5702" spans="1:5">
      <c r="A5702" t="s">
        <v>220</v>
      </c>
      <c r="B5702" t="s">
        <v>539</v>
      </c>
      <c r="C5702" t="s">
        <v>219</v>
      </c>
      <c r="D5702">
        <v>1981</v>
      </c>
      <c r="E5702">
        <v>212.7326099</v>
      </c>
    </row>
    <row r="5703" spans="1:5">
      <c r="A5703" t="s">
        <v>218</v>
      </c>
      <c r="B5703" t="s">
        <v>539</v>
      </c>
      <c r="C5703" t="s">
        <v>217</v>
      </c>
      <c r="D5703">
        <v>1981</v>
      </c>
      <c r="E5703">
        <v>3898.2430370000002</v>
      </c>
    </row>
    <row r="5704" spans="1:5">
      <c r="A5704" t="s">
        <v>216</v>
      </c>
      <c r="B5704" t="s">
        <v>539</v>
      </c>
      <c r="C5704" t="s">
        <v>215</v>
      </c>
      <c r="D5704">
        <v>1981</v>
      </c>
    </row>
    <row r="5705" spans="1:5">
      <c r="A5705" t="s">
        <v>214</v>
      </c>
      <c r="B5705" t="s">
        <v>536</v>
      </c>
      <c r="C5705" t="s">
        <v>213</v>
      </c>
      <c r="D5705">
        <v>1981</v>
      </c>
    </row>
    <row r="5706" spans="1:5">
      <c r="A5706" t="s">
        <v>212</v>
      </c>
      <c r="B5706" t="s">
        <v>539</v>
      </c>
      <c r="C5706" t="s">
        <v>211</v>
      </c>
      <c r="D5706">
        <v>1981</v>
      </c>
    </row>
    <row r="5707" spans="1:5">
      <c r="A5707" t="s">
        <v>210</v>
      </c>
      <c r="B5707" t="s">
        <v>539</v>
      </c>
      <c r="C5707" t="s">
        <v>209</v>
      </c>
      <c r="D5707">
        <v>1981</v>
      </c>
      <c r="E5707">
        <v>1332.6405629999999</v>
      </c>
    </row>
    <row r="5708" spans="1:5">
      <c r="A5708" t="s">
        <v>208</v>
      </c>
      <c r="B5708" t="s">
        <v>539</v>
      </c>
      <c r="C5708" t="s">
        <v>207</v>
      </c>
      <c r="D5708">
        <v>1981</v>
      </c>
    </row>
    <row r="5709" spans="1:5">
      <c r="A5709" t="s">
        <v>206</v>
      </c>
      <c r="B5709" t="s">
        <v>539</v>
      </c>
      <c r="C5709" t="s">
        <v>205</v>
      </c>
      <c r="D5709">
        <v>1981</v>
      </c>
      <c r="E5709">
        <v>291.5253917</v>
      </c>
    </row>
    <row r="5710" spans="1:5">
      <c r="A5710" t="s">
        <v>204</v>
      </c>
      <c r="B5710" t="s">
        <v>539</v>
      </c>
      <c r="C5710" t="s">
        <v>203</v>
      </c>
      <c r="D5710">
        <v>1981</v>
      </c>
      <c r="E5710">
        <v>473.732776</v>
      </c>
    </row>
    <row r="5711" spans="1:5">
      <c r="A5711" t="s">
        <v>202</v>
      </c>
      <c r="B5711" t="s">
        <v>539</v>
      </c>
      <c r="C5711" t="s">
        <v>201</v>
      </c>
      <c r="D5711">
        <v>1981</v>
      </c>
      <c r="E5711">
        <v>1170.05342</v>
      </c>
    </row>
    <row r="5712" spans="1:5">
      <c r="A5712" t="s">
        <v>200</v>
      </c>
      <c r="B5712" t="s">
        <v>539</v>
      </c>
      <c r="C5712" t="s">
        <v>199</v>
      </c>
      <c r="D5712">
        <v>1981</v>
      </c>
      <c r="E5712">
        <v>195.6022859</v>
      </c>
    </row>
    <row r="5713" spans="1:5">
      <c r="A5713" t="s">
        <v>198</v>
      </c>
      <c r="B5713" t="s">
        <v>539</v>
      </c>
      <c r="C5713" t="s">
        <v>197</v>
      </c>
      <c r="D5713">
        <v>1981</v>
      </c>
      <c r="E5713">
        <v>1769.126939</v>
      </c>
    </row>
    <row r="5714" spans="1:5">
      <c r="A5714" t="s">
        <v>196</v>
      </c>
      <c r="B5714" t="s">
        <v>536</v>
      </c>
      <c r="C5714" t="s">
        <v>195</v>
      </c>
      <c r="D5714">
        <v>1981</v>
      </c>
      <c r="E5714">
        <v>13827.118329999999</v>
      </c>
    </row>
    <row r="5715" spans="1:5">
      <c r="A5715" t="s">
        <v>194</v>
      </c>
      <c r="B5715" t="s">
        <v>539</v>
      </c>
      <c r="C5715" t="s">
        <v>193</v>
      </c>
      <c r="D5715">
        <v>1981</v>
      </c>
      <c r="E5715">
        <v>2184.3350679999999</v>
      </c>
    </row>
    <row r="5716" spans="1:5">
      <c r="A5716" t="s">
        <v>192</v>
      </c>
      <c r="B5716" t="s">
        <v>539</v>
      </c>
      <c r="C5716" t="s">
        <v>191</v>
      </c>
      <c r="D5716">
        <v>1981</v>
      </c>
      <c r="E5716">
        <v>6817.8325290000002</v>
      </c>
    </row>
    <row r="5717" spans="1:5">
      <c r="A5717" t="s">
        <v>190</v>
      </c>
      <c r="B5717" t="s">
        <v>539</v>
      </c>
      <c r="C5717" t="s">
        <v>189</v>
      </c>
      <c r="D5717">
        <v>1981</v>
      </c>
      <c r="E5717">
        <v>352.1887256</v>
      </c>
    </row>
    <row r="5718" spans="1:5">
      <c r="A5718" t="s">
        <v>188</v>
      </c>
      <c r="B5718" t="s">
        <v>539</v>
      </c>
      <c r="C5718" t="s">
        <v>187</v>
      </c>
      <c r="D5718">
        <v>1981</v>
      </c>
      <c r="E5718">
        <v>809.14717229999997</v>
      </c>
    </row>
    <row r="5719" spans="1:5">
      <c r="A5719" t="s">
        <v>186</v>
      </c>
      <c r="B5719" t="s">
        <v>539</v>
      </c>
      <c r="C5719" t="s">
        <v>185</v>
      </c>
      <c r="D5719">
        <v>1981</v>
      </c>
      <c r="E5719">
        <v>732.43570020000004</v>
      </c>
    </row>
    <row r="5720" spans="1:5">
      <c r="A5720" t="s">
        <v>184</v>
      </c>
      <c r="B5720" t="s">
        <v>539</v>
      </c>
      <c r="C5720" t="s">
        <v>183</v>
      </c>
      <c r="D5720">
        <v>1981</v>
      </c>
      <c r="E5720">
        <v>11373.412689999999</v>
      </c>
    </row>
    <row r="5721" spans="1:5">
      <c r="A5721" t="s">
        <v>182</v>
      </c>
      <c r="B5721" t="s">
        <v>539</v>
      </c>
      <c r="C5721" t="s">
        <v>181</v>
      </c>
      <c r="D5721">
        <v>1981</v>
      </c>
      <c r="E5721">
        <v>15512.5067</v>
      </c>
    </row>
    <row r="5722" spans="1:5">
      <c r="A5722" t="s">
        <v>180</v>
      </c>
      <c r="B5722" t="s">
        <v>539</v>
      </c>
      <c r="C5722" t="s">
        <v>179</v>
      </c>
      <c r="D5722">
        <v>1981</v>
      </c>
      <c r="E5722">
        <v>149.22826570000001</v>
      </c>
    </row>
    <row r="5723" spans="1:5">
      <c r="A5723" t="s">
        <v>178</v>
      </c>
      <c r="B5723" t="s">
        <v>539</v>
      </c>
      <c r="C5723" t="s">
        <v>177</v>
      </c>
      <c r="D5723">
        <v>1981</v>
      </c>
    </row>
    <row r="5724" spans="1:5">
      <c r="A5724" t="s">
        <v>176</v>
      </c>
      <c r="B5724" t="s">
        <v>539</v>
      </c>
      <c r="C5724" t="s">
        <v>175</v>
      </c>
      <c r="D5724">
        <v>1981</v>
      </c>
      <c r="E5724">
        <v>7813.8875429999998</v>
      </c>
    </row>
    <row r="5725" spans="1:5">
      <c r="A5725" t="s">
        <v>174</v>
      </c>
      <c r="B5725" t="s">
        <v>536</v>
      </c>
      <c r="C5725" t="s">
        <v>173</v>
      </c>
      <c r="D5725">
        <v>1981</v>
      </c>
      <c r="E5725">
        <v>8952.9309560000002</v>
      </c>
    </row>
    <row r="5726" spans="1:5">
      <c r="A5726" t="s">
        <v>172</v>
      </c>
      <c r="B5726" t="s">
        <v>539</v>
      </c>
      <c r="C5726" t="s">
        <v>171</v>
      </c>
      <c r="D5726">
        <v>1981</v>
      </c>
      <c r="E5726">
        <v>5947.2369859999999</v>
      </c>
    </row>
    <row r="5727" spans="1:5">
      <c r="A5727" t="s">
        <v>170</v>
      </c>
      <c r="B5727" t="s">
        <v>536</v>
      </c>
      <c r="C5727" t="s">
        <v>169</v>
      </c>
      <c r="D5727">
        <v>1981</v>
      </c>
      <c r="E5727">
        <v>2680.735314</v>
      </c>
    </row>
    <row r="5728" spans="1:5">
      <c r="A5728" t="s">
        <v>168</v>
      </c>
      <c r="B5728" t="s">
        <v>539</v>
      </c>
      <c r="C5728" t="s">
        <v>167</v>
      </c>
      <c r="D5728">
        <v>1981</v>
      </c>
      <c r="E5728">
        <v>348.2239075</v>
      </c>
    </row>
    <row r="5729" spans="1:5">
      <c r="A5729" t="s">
        <v>166</v>
      </c>
      <c r="B5729" t="s">
        <v>539</v>
      </c>
      <c r="C5729" t="s">
        <v>165</v>
      </c>
      <c r="D5729">
        <v>1981</v>
      </c>
      <c r="E5729">
        <v>2577.6179440000001</v>
      </c>
    </row>
    <row r="5730" spans="1:5">
      <c r="A5730" t="s">
        <v>164</v>
      </c>
      <c r="B5730" t="s">
        <v>539</v>
      </c>
      <c r="C5730" t="s">
        <v>163</v>
      </c>
      <c r="D5730">
        <v>1981</v>
      </c>
      <c r="E5730">
        <v>1216.7530139999999</v>
      </c>
    </row>
    <row r="5731" spans="1:5">
      <c r="A5731" t="s">
        <v>162</v>
      </c>
      <c r="B5731" t="s">
        <v>539</v>
      </c>
      <c r="C5731" t="s">
        <v>161</v>
      </c>
      <c r="D5731">
        <v>1981</v>
      </c>
      <c r="E5731">
        <v>731.72500809999997</v>
      </c>
    </row>
    <row r="5732" spans="1:5">
      <c r="A5732" t="s">
        <v>160</v>
      </c>
      <c r="B5732" t="s">
        <v>539</v>
      </c>
      <c r="C5732" t="s">
        <v>159</v>
      </c>
      <c r="D5732">
        <v>1981</v>
      </c>
    </row>
    <row r="5733" spans="1:5">
      <c r="A5733" t="s">
        <v>158</v>
      </c>
      <c r="B5733" t="s">
        <v>539</v>
      </c>
      <c r="C5733" t="s">
        <v>157</v>
      </c>
      <c r="D5733">
        <v>1981</v>
      </c>
      <c r="E5733">
        <v>735.05697729999997</v>
      </c>
    </row>
    <row r="5734" spans="1:5">
      <c r="A5734" t="s">
        <v>156</v>
      </c>
      <c r="B5734" t="s">
        <v>539</v>
      </c>
      <c r="C5734" t="s">
        <v>155</v>
      </c>
      <c r="D5734">
        <v>1981</v>
      </c>
    </row>
    <row r="5735" spans="1:5">
      <c r="A5735" t="s">
        <v>154</v>
      </c>
      <c r="B5735" t="s">
        <v>536</v>
      </c>
      <c r="C5735" t="s">
        <v>153</v>
      </c>
      <c r="D5735">
        <v>1981</v>
      </c>
      <c r="E5735">
        <v>304.52507450000002</v>
      </c>
    </row>
    <row r="5736" spans="1:5">
      <c r="A5736" t="s">
        <v>152</v>
      </c>
      <c r="B5736" t="s">
        <v>539</v>
      </c>
      <c r="C5736" t="s">
        <v>151</v>
      </c>
      <c r="D5736">
        <v>1981</v>
      </c>
      <c r="E5736">
        <v>4920.7229369999995</v>
      </c>
    </row>
    <row r="5737" spans="1:5">
      <c r="A5737" t="s">
        <v>150</v>
      </c>
      <c r="B5737" t="s">
        <v>539</v>
      </c>
      <c r="C5737" t="s">
        <v>149</v>
      </c>
      <c r="D5737">
        <v>1981</v>
      </c>
    </row>
    <row r="5738" spans="1:5">
      <c r="A5738" t="s">
        <v>148</v>
      </c>
      <c r="B5738" t="s">
        <v>539</v>
      </c>
      <c r="C5738" t="s">
        <v>147</v>
      </c>
      <c r="D5738">
        <v>1981</v>
      </c>
      <c r="E5738">
        <v>3246.2946189999998</v>
      </c>
    </row>
    <row r="5739" spans="1:5">
      <c r="A5739" t="s">
        <v>146</v>
      </c>
      <c r="B5739" t="s">
        <v>539</v>
      </c>
      <c r="C5739" t="s">
        <v>145</v>
      </c>
      <c r="D5739">
        <v>1981</v>
      </c>
      <c r="E5739">
        <v>1595.472111</v>
      </c>
    </row>
    <row r="5740" spans="1:5">
      <c r="A5740" t="s">
        <v>144</v>
      </c>
      <c r="B5740" t="s">
        <v>536</v>
      </c>
      <c r="C5740" t="s">
        <v>143</v>
      </c>
      <c r="D5740">
        <v>1981</v>
      </c>
    </row>
    <row r="5741" spans="1:5">
      <c r="A5741" t="s">
        <v>142</v>
      </c>
      <c r="B5741" t="s">
        <v>536</v>
      </c>
      <c r="C5741" t="s">
        <v>141</v>
      </c>
      <c r="D5741">
        <v>1981</v>
      </c>
      <c r="E5741">
        <v>1351.198191</v>
      </c>
    </row>
    <row r="5742" spans="1:5">
      <c r="A5742" t="s">
        <v>140</v>
      </c>
      <c r="B5742" t="s">
        <v>536</v>
      </c>
      <c r="C5742" t="s">
        <v>139</v>
      </c>
      <c r="D5742">
        <v>1981</v>
      </c>
      <c r="E5742">
        <v>9416.7961419999992</v>
      </c>
    </row>
    <row r="5743" spans="1:5">
      <c r="A5743" t="s">
        <v>138</v>
      </c>
      <c r="B5743" t="s">
        <v>539</v>
      </c>
      <c r="C5743" t="s">
        <v>137</v>
      </c>
      <c r="D5743">
        <v>1981</v>
      </c>
      <c r="E5743">
        <v>8192.1933549999994</v>
      </c>
    </row>
    <row r="5744" spans="1:5">
      <c r="A5744" t="s">
        <v>136</v>
      </c>
      <c r="B5744" t="s">
        <v>539</v>
      </c>
      <c r="C5744" t="s">
        <v>135</v>
      </c>
      <c r="D5744">
        <v>1981</v>
      </c>
      <c r="E5744">
        <v>34904.183709999998</v>
      </c>
    </row>
    <row r="5745" spans="1:5">
      <c r="A5745" t="s">
        <v>134</v>
      </c>
      <c r="B5745" t="s">
        <v>539</v>
      </c>
      <c r="C5745" t="s">
        <v>133</v>
      </c>
      <c r="D5745">
        <v>1981</v>
      </c>
    </row>
    <row r="5746" spans="1:5">
      <c r="A5746" t="s">
        <v>132</v>
      </c>
      <c r="B5746" t="s">
        <v>539</v>
      </c>
      <c r="C5746" t="s">
        <v>131</v>
      </c>
      <c r="D5746">
        <v>1981</v>
      </c>
    </row>
    <row r="5747" spans="1:5">
      <c r="A5747" t="s">
        <v>130</v>
      </c>
      <c r="B5747" t="s">
        <v>539</v>
      </c>
      <c r="C5747" t="s">
        <v>129</v>
      </c>
      <c r="D5747">
        <v>1981</v>
      </c>
      <c r="E5747">
        <v>264.73266910000001</v>
      </c>
    </row>
    <row r="5748" spans="1:5">
      <c r="A5748" t="s">
        <v>128</v>
      </c>
      <c r="B5748" t="s">
        <v>536</v>
      </c>
      <c r="C5748" t="s">
        <v>127</v>
      </c>
      <c r="D5748">
        <v>1981</v>
      </c>
      <c r="E5748">
        <v>268.22385109999999</v>
      </c>
    </row>
    <row r="5749" spans="1:5">
      <c r="A5749" t="s">
        <v>126</v>
      </c>
      <c r="B5749" t="s">
        <v>539</v>
      </c>
      <c r="C5749" t="s">
        <v>125</v>
      </c>
      <c r="D5749">
        <v>1981</v>
      </c>
      <c r="E5749">
        <v>17777.35338</v>
      </c>
    </row>
    <row r="5750" spans="1:5">
      <c r="A5750" t="s">
        <v>124</v>
      </c>
      <c r="B5750" t="s">
        <v>539</v>
      </c>
      <c r="C5750" t="s">
        <v>123</v>
      </c>
      <c r="D5750">
        <v>1981</v>
      </c>
      <c r="E5750">
        <v>503.81775299999998</v>
      </c>
    </row>
    <row r="5751" spans="1:5">
      <c r="A5751" t="s">
        <v>122</v>
      </c>
      <c r="B5751" t="s">
        <v>539</v>
      </c>
      <c r="C5751" t="s">
        <v>121</v>
      </c>
      <c r="D5751">
        <v>1981</v>
      </c>
      <c r="E5751">
        <v>552.44945659999996</v>
      </c>
    </row>
    <row r="5752" spans="1:5">
      <c r="A5752" t="s">
        <v>120</v>
      </c>
      <c r="B5752" t="s">
        <v>539</v>
      </c>
      <c r="C5752" t="s">
        <v>119</v>
      </c>
      <c r="D5752">
        <v>1981</v>
      </c>
      <c r="E5752">
        <v>5595.2399349999996</v>
      </c>
    </row>
    <row r="5753" spans="1:5">
      <c r="A5753" t="s">
        <v>118</v>
      </c>
      <c r="B5753" t="s">
        <v>539</v>
      </c>
      <c r="C5753" t="s">
        <v>117</v>
      </c>
      <c r="D5753">
        <v>1981</v>
      </c>
      <c r="E5753">
        <v>785.44970969999997</v>
      </c>
    </row>
    <row r="5754" spans="1:5">
      <c r="A5754" t="s">
        <v>116</v>
      </c>
      <c r="B5754" t="s">
        <v>539</v>
      </c>
      <c r="C5754" t="s">
        <v>115</v>
      </c>
      <c r="D5754">
        <v>1981</v>
      </c>
      <c r="E5754">
        <v>323.58224660000002</v>
      </c>
    </row>
    <row r="5755" spans="1:5">
      <c r="A5755" t="s">
        <v>114</v>
      </c>
      <c r="B5755" t="s">
        <v>539</v>
      </c>
      <c r="C5755" t="s">
        <v>113</v>
      </c>
      <c r="D5755">
        <v>1981</v>
      </c>
      <c r="E5755">
        <v>738.33113800000001</v>
      </c>
    </row>
    <row r="5756" spans="1:5">
      <c r="A5756" t="s">
        <v>112</v>
      </c>
      <c r="B5756" t="s">
        <v>539</v>
      </c>
      <c r="C5756" t="s">
        <v>111</v>
      </c>
      <c r="D5756">
        <v>1981</v>
      </c>
    </row>
    <row r="5757" spans="1:5">
      <c r="A5757" t="s">
        <v>110</v>
      </c>
      <c r="B5757" t="s">
        <v>539</v>
      </c>
      <c r="C5757" t="s">
        <v>109</v>
      </c>
      <c r="D5757">
        <v>1981</v>
      </c>
    </row>
    <row r="5758" spans="1:5">
      <c r="A5758" t="s">
        <v>108</v>
      </c>
      <c r="B5758" t="s">
        <v>539</v>
      </c>
      <c r="C5758" t="s">
        <v>107</v>
      </c>
      <c r="D5758">
        <v>1981</v>
      </c>
    </row>
    <row r="5759" spans="1:5">
      <c r="A5759" t="s">
        <v>106</v>
      </c>
      <c r="B5759" t="s">
        <v>536</v>
      </c>
      <c r="C5759" t="s">
        <v>105</v>
      </c>
      <c r="D5759">
        <v>1981</v>
      </c>
      <c r="E5759">
        <v>705.15071350000005</v>
      </c>
    </row>
    <row r="5760" spans="1:5">
      <c r="A5760" t="s">
        <v>104</v>
      </c>
      <c r="B5760" t="s">
        <v>539</v>
      </c>
      <c r="C5760" t="s">
        <v>103</v>
      </c>
      <c r="D5760">
        <v>1981</v>
      </c>
    </row>
    <row r="5761" spans="1:5">
      <c r="A5761" t="s">
        <v>102</v>
      </c>
      <c r="B5761" t="s">
        <v>536</v>
      </c>
      <c r="C5761" t="s">
        <v>101</v>
      </c>
      <c r="D5761">
        <v>1981</v>
      </c>
      <c r="E5761">
        <v>705.40987470000005</v>
      </c>
    </row>
    <row r="5762" spans="1:5">
      <c r="A5762" t="s">
        <v>100</v>
      </c>
      <c r="B5762" t="s">
        <v>536</v>
      </c>
      <c r="C5762" t="s">
        <v>99</v>
      </c>
      <c r="D5762">
        <v>1981</v>
      </c>
      <c r="E5762">
        <v>2594.9832689999998</v>
      </c>
    </row>
    <row r="5763" spans="1:5">
      <c r="A5763" t="s">
        <v>98</v>
      </c>
      <c r="B5763" t="s">
        <v>539</v>
      </c>
      <c r="C5763" t="s">
        <v>97</v>
      </c>
      <c r="D5763">
        <v>1981</v>
      </c>
    </row>
    <row r="5764" spans="1:5">
      <c r="A5764" t="s">
        <v>96</v>
      </c>
      <c r="B5764" t="s">
        <v>539</v>
      </c>
      <c r="C5764" t="s">
        <v>95</v>
      </c>
      <c r="D5764">
        <v>1981</v>
      </c>
      <c r="E5764">
        <v>2446.9827289999998</v>
      </c>
    </row>
    <row r="5765" spans="1:5">
      <c r="A5765" t="s">
        <v>94</v>
      </c>
      <c r="B5765" t="s">
        <v>539</v>
      </c>
      <c r="C5765" t="s">
        <v>93</v>
      </c>
      <c r="D5765">
        <v>1981</v>
      </c>
    </row>
    <row r="5766" spans="1:5">
      <c r="A5766" t="s">
        <v>92</v>
      </c>
      <c r="B5766" t="s">
        <v>539</v>
      </c>
      <c r="C5766" t="s">
        <v>91</v>
      </c>
      <c r="D5766">
        <v>1981</v>
      </c>
    </row>
    <row r="5767" spans="1:5">
      <c r="A5767" t="s">
        <v>90</v>
      </c>
      <c r="B5767" t="s">
        <v>539</v>
      </c>
      <c r="C5767" t="s">
        <v>89</v>
      </c>
      <c r="D5767">
        <v>1981</v>
      </c>
      <c r="E5767">
        <v>15366.668589999999</v>
      </c>
    </row>
    <row r="5768" spans="1:5">
      <c r="A5768" t="s">
        <v>88</v>
      </c>
      <c r="B5768" t="s">
        <v>539</v>
      </c>
      <c r="C5768" t="s">
        <v>87</v>
      </c>
      <c r="D5768">
        <v>1981</v>
      </c>
      <c r="E5768">
        <v>919.94970769999998</v>
      </c>
    </row>
    <row r="5769" spans="1:5">
      <c r="A5769" t="s">
        <v>86</v>
      </c>
      <c r="B5769" t="s">
        <v>539</v>
      </c>
      <c r="C5769" t="s">
        <v>85</v>
      </c>
      <c r="D5769">
        <v>1981</v>
      </c>
    </row>
    <row r="5770" spans="1:5">
      <c r="A5770" t="s">
        <v>84</v>
      </c>
      <c r="B5770" t="s">
        <v>539</v>
      </c>
      <c r="C5770" t="s">
        <v>83</v>
      </c>
      <c r="D5770">
        <v>1981</v>
      </c>
      <c r="E5770">
        <v>2419.0344190000001</v>
      </c>
    </row>
    <row r="5771" spans="1:5">
      <c r="A5771" t="s">
        <v>82</v>
      </c>
      <c r="B5771" t="s">
        <v>539</v>
      </c>
      <c r="C5771" t="s">
        <v>81</v>
      </c>
      <c r="D5771">
        <v>1981</v>
      </c>
      <c r="E5771">
        <v>1677.126244</v>
      </c>
    </row>
    <row r="5772" spans="1:5">
      <c r="A5772" t="s">
        <v>80</v>
      </c>
      <c r="B5772" t="s">
        <v>539</v>
      </c>
      <c r="C5772" t="s">
        <v>79</v>
      </c>
      <c r="D5772">
        <v>1981</v>
      </c>
    </row>
    <row r="5773" spans="1:5">
      <c r="A5773" t="s">
        <v>78</v>
      </c>
      <c r="B5773" t="s">
        <v>539</v>
      </c>
      <c r="C5773" t="s">
        <v>77</v>
      </c>
      <c r="D5773">
        <v>1981</v>
      </c>
      <c r="E5773">
        <v>190.2181764</v>
      </c>
    </row>
    <row r="5774" spans="1:5">
      <c r="A5774" t="s">
        <v>76</v>
      </c>
      <c r="B5774" t="s">
        <v>536</v>
      </c>
      <c r="C5774" t="s">
        <v>75</v>
      </c>
      <c r="D5774">
        <v>1981</v>
      </c>
      <c r="E5774">
        <v>292.99569389999999</v>
      </c>
    </row>
    <row r="5775" spans="1:5">
      <c r="A5775" t="s">
        <v>74</v>
      </c>
      <c r="B5775" t="s">
        <v>536</v>
      </c>
      <c r="C5775" t="s">
        <v>73</v>
      </c>
      <c r="D5775">
        <v>1981</v>
      </c>
    </row>
    <row r="5776" spans="1:5">
      <c r="A5776" t="s">
        <v>72</v>
      </c>
      <c r="B5776" t="s">
        <v>539</v>
      </c>
      <c r="C5776" t="s">
        <v>71</v>
      </c>
      <c r="D5776">
        <v>1981</v>
      </c>
      <c r="E5776">
        <v>342.22391690000001</v>
      </c>
    </row>
    <row r="5777" spans="1:5">
      <c r="A5777" t="s">
        <v>70</v>
      </c>
      <c r="B5777" t="s">
        <v>539</v>
      </c>
      <c r="C5777" t="s">
        <v>69</v>
      </c>
      <c r="D5777">
        <v>1981</v>
      </c>
      <c r="E5777">
        <v>720.89176520000001</v>
      </c>
    </row>
    <row r="5778" spans="1:5">
      <c r="A5778" t="s">
        <v>68</v>
      </c>
      <c r="B5778" t="s">
        <v>539</v>
      </c>
      <c r="C5778" t="s">
        <v>67</v>
      </c>
      <c r="D5778">
        <v>1981</v>
      </c>
    </row>
    <row r="5779" spans="1:5">
      <c r="A5779" t="s">
        <v>66</v>
      </c>
      <c r="B5779" t="s">
        <v>539</v>
      </c>
      <c r="C5779" t="s">
        <v>65</v>
      </c>
      <c r="D5779">
        <v>1981</v>
      </c>
    </row>
    <row r="5780" spans="1:5">
      <c r="A5780" t="s">
        <v>64</v>
      </c>
      <c r="B5780" t="s">
        <v>536</v>
      </c>
      <c r="C5780" t="s">
        <v>63</v>
      </c>
      <c r="D5780">
        <v>1981</v>
      </c>
      <c r="E5780">
        <v>2379.7809750000001</v>
      </c>
    </row>
    <row r="5781" spans="1:5">
      <c r="A5781" t="s">
        <v>62</v>
      </c>
      <c r="B5781" t="s">
        <v>539</v>
      </c>
      <c r="C5781" t="s">
        <v>61</v>
      </c>
      <c r="D5781">
        <v>1981</v>
      </c>
    </row>
    <row r="5782" spans="1:5">
      <c r="A5782" t="s">
        <v>60</v>
      </c>
      <c r="B5782" t="s">
        <v>536</v>
      </c>
      <c r="C5782" t="s">
        <v>59</v>
      </c>
      <c r="D5782">
        <v>1981</v>
      </c>
    </row>
    <row r="5783" spans="1:5">
      <c r="A5783" t="s">
        <v>58</v>
      </c>
      <c r="B5783" t="s">
        <v>539</v>
      </c>
      <c r="C5783" t="s">
        <v>57</v>
      </c>
      <c r="D5783">
        <v>1981</v>
      </c>
      <c r="E5783">
        <v>666.02477529999999</v>
      </c>
    </row>
    <row r="5784" spans="1:5">
      <c r="A5784" t="s">
        <v>56</v>
      </c>
      <c r="B5784" t="s">
        <v>536</v>
      </c>
      <c r="C5784" t="s">
        <v>55</v>
      </c>
      <c r="D5784">
        <v>1981</v>
      </c>
      <c r="E5784">
        <v>268.22385109999999</v>
      </c>
    </row>
    <row r="5785" spans="1:5">
      <c r="A5785" t="s">
        <v>54</v>
      </c>
      <c r="B5785" t="s">
        <v>536</v>
      </c>
      <c r="C5785" t="s">
        <v>53</v>
      </c>
      <c r="D5785">
        <v>1981</v>
      </c>
      <c r="E5785">
        <v>705.40987470000005</v>
      </c>
    </row>
    <row r="5786" spans="1:5">
      <c r="A5786" t="s">
        <v>52</v>
      </c>
      <c r="B5786" t="s">
        <v>539</v>
      </c>
      <c r="C5786" t="s">
        <v>51</v>
      </c>
      <c r="D5786">
        <v>1981</v>
      </c>
      <c r="E5786">
        <v>6341.7035809999998</v>
      </c>
    </row>
    <row r="5787" spans="1:5">
      <c r="A5787" t="s">
        <v>50</v>
      </c>
      <c r="B5787" t="s">
        <v>539</v>
      </c>
      <c r="C5787" t="s">
        <v>49</v>
      </c>
      <c r="D5787">
        <v>1981</v>
      </c>
      <c r="E5787">
        <v>1287.7742800000001</v>
      </c>
    </row>
    <row r="5788" spans="1:5">
      <c r="A5788" t="s">
        <v>6</v>
      </c>
      <c r="B5788" t="s">
        <v>539</v>
      </c>
      <c r="C5788" t="s">
        <v>48</v>
      </c>
      <c r="D5788">
        <v>1981</v>
      </c>
      <c r="E5788">
        <v>1579.075709</v>
      </c>
    </row>
    <row r="5789" spans="1:5">
      <c r="A5789" t="s">
        <v>47</v>
      </c>
      <c r="B5789" t="s">
        <v>539</v>
      </c>
      <c r="C5789" t="s">
        <v>46</v>
      </c>
      <c r="D5789">
        <v>1981</v>
      </c>
    </row>
    <row r="5790" spans="1:5">
      <c r="A5790" t="s">
        <v>45</v>
      </c>
      <c r="B5790" t="s">
        <v>539</v>
      </c>
      <c r="C5790" t="s">
        <v>44</v>
      </c>
      <c r="D5790">
        <v>1981</v>
      </c>
    </row>
    <row r="5791" spans="1:5">
      <c r="A5791" t="s">
        <v>43</v>
      </c>
      <c r="B5791" t="s">
        <v>539</v>
      </c>
      <c r="C5791" t="s">
        <v>42</v>
      </c>
      <c r="D5791">
        <v>1981</v>
      </c>
      <c r="E5791">
        <v>103.424469</v>
      </c>
    </row>
    <row r="5792" spans="1:5">
      <c r="A5792" t="s">
        <v>41</v>
      </c>
      <c r="B5792" t="s">
        <v>539</v>
      </c>
      <c r="C5792" t="s">
        <v>40</v>
      </c>
      <c r="D5792">
        <v>1981</v>
      </c>
    </row>
    <row r="5793" spans="1:5">
      <c r="A5793" t="s">
        <v>39</v>
      </c>
      <c r="B5793" t="s">
        <v>536</v>
      </c>
      <c r="C5793" t="s">
        <v>38</v>
      </c>
      <c r="D5793">
        <v>1981</v>
      </c>
      <c r="E5793">
        <v>1005.629858</v>
      </c>
    </row>
    <row r="5794" spans="1:5">
      <c r="A5794" t="s">
        <v>37</v>
      </c>
      <c r="B5794" t="s">
        <v>539</v>
      </c>
      <c r="C5794" t="s">
        <v>36</v>
      </c>
      <c r="D5794">
        <v>1981</v>
      </c>
      <c r="E5794">
        <v>3764.2930249999999</v>
      </c>
    </row>
    <row r="5795" spans="1:5">
      <c r="A5795" t="s">
        <v>4</v>
      </c>
      <c r="B5795" t="s">
        <v>539</v>
      </c>
      <c r="C5795" t="s">
        <v>35</v>
      </c>
      <c r="D5795">
        <v>1981</v>
      </c>
      <c r="E5795">
        <v>13993.166740000001</v>
      </c>
    </row>
    <row r="5796" spans="1:5">
      <c r="A5796" t="s">
        <v>34</v>
      </c>
      <c r="B5796" t="s">
        <v>539</v>
      </c>
      <c r="C5796" t="s">
        <v>33</v>
      </c>
      <c r="D5796">
        <v>1981</v>
      </c>
    </row>
    <row r="5797" spans="1:5">
      <c r="A5797" t="s">
        <v>32</v>
      </c>
      <c r="B5797" t="s">
        <v>539</v>
      </c>
      <c r="C5797" t="s">
        <v>31</v>
      </c>
      <c r="D5797">
        <v>1981</v>
      </c>
      <c r="E5797">
        <v>1006.9793110000001</v>
      </c>
    </row>
    <row r="5798" spans="1:5">
      <c r="A5798" t="s">
        <v>30</v>
      </c>
      <c r="B5798" t="s">
        <v>539</v>
      </c>
      <c r="C5798" t="s">
        <v>29</v>
      </c>
      <c r="D5798">
        <v>1981</v>
      </c>
      <c r="E5798">
        <v>4781.6330820000003</v>
      </c>
    </row>
    <row r="5799" spans="1:5">
      <c r="A5799" t="s">
        <v>28</v>
      </c>
      <c r="B5799" t="s">
        <v>539</v>
      </c>
      <c r="C5799" t="s">
        <v>27</v>
      </c>
      <c r="D5799">
        <v>1981</v>
      </c>
    </row>
    <row r="5800" spans="1:5">
      <c r="A5800" t="s">
        <v>26</v>
      </c>
      <c r="B5800" t="s">
        <v>539</v>
      </c>
      <c r="C5800" t="s">
        <v>25</v>
      </c>
      <c r="D5800">
        <v>1981</v>
      </c>
      <c r="E5800">
        <v>8385.7142860000004</v>
      </c>
    </row>
    <row r="5801" spans="1:5">
      <c r="A5801" t="s">
        <v>3</v>
      </c>
      <c r="B5801" t="s">
        <v>539</v>
      </c>
      <c r="C5801" t="s">
        <v>24</v>
      </c>
      <c r="D5801">
        <v>1981</v>
      </c>
    </row>
    <row r="5802" spans="1:5">
      <c r="A5802" t="s">
        <v>23</v>
      </c>
      <c r="B5802" t="s">
        <v>539</v>
      </c>
      <c r="C5802" t="s">
        <v>22</v>
      </c>
      <c r="D5802">
        <v>1981</v>
      </c>
      <c r="E5802">
        <v>832.74081120000005</v>
      </c>
    </row>
    <row r="5803" spans="1:5">
      <c r="A5803" t="s">
        <v>21</v>
      </c>
      <c r="B5803" t="s">
        <v>536</v>
      </c>
      <c r="C5803" t="s">
        <v>20</v>
      </c>
      <c r="D5803">
        <v>1981</v>
      </c>
      <c r="E5803">
        <v>2537.247359</v>
      </c>
    </row>
    <row r="5804" spans="1:5">
      <c r="A5804" t="s">
        <v>19</v>
      </c>
      <c r="B5804" t="s">
        <v>539</v>
      </c>
      <c r="C5804" t="s">
        <v>18</v>
      </c>
      <c r="D5804">
        <v>1981</v>
      </c>
    </row>
    <row r="5805" spans="1:5">
      <c r="A5805" t="s">
        <v>17</v>
      </c>
      <c r="B5805" t="s">
        <v>539</v>
      </c>
      <c r="C5805" t="s">
        <v>16</v>
      </c>
      <c r="D5805">
        <v>1981</v>
      </c>
    </row>
    <row r="5806" spans="1:5">
      <c r="A5806" t="s">
        <v>15</v>
      </c>
      <c r="B5806" t="s">
        <v>539</v>
      </c>
      <c r="C5806" t="s">
        <v>14</v>
      </c>
      <c r="D5806">
        <v>1981</v>
      </c>
    </row>
    <row r="5807" spans="1:5">
      <c r="A5807" t="s">
        <v>13</v>
      </c>
      <c r="B5807" t="s">
        <v>539</v>
      </c>
      <c r="C5807" t="s">
        <v>12</v>
      </c>
      <c r="D5807">
        <v>1981</v>
      </c>
      <c r="E5807">
        <v>3004.789816</v>
      </c>
    </row>
    <row r="5808" spans="1:5">
      <c r="A5808" t="s">
        <v>11</v>
      </c>
      <c r="B5808" t="s">
        <v>539</v>
      </c>
      <c r="C5808" t="s">
        <v>10</v>
      </c>
      <c r="D5808">
        <v>1981</v>
      </c>
      <c r="E5808">
        <v>635.46697740000002</v>
      </c>
    </row>
    <row r="5809" spans="1:5">
      <c r="A5809" t="s">
        <v>9</v>
      </c>
      <c r="B5809" t="s">
        <v>539</v>
      </c>
      <c r="C5809" t="s">
        <v>8</v>
      </c>
      <c r="D5809">
        <v>1981</v>
      </c>
      <c r="E5809">
        <v>1077.9653499999999</v>
      </c>
    </row>
    <row r="5810" spans="1:5">
      <c r="A5810" t="s">
        <v>528</v>
      </c>
      <c r="B5810" t="s">
        <v>539</v>
      </c>
      <c r="C5810" t="s">
        <v>527</v>
      </c>
      <c r="D5810">
        <v>1982</v>
      </c>
    </row>
    <row r="5811" spans="1:5">
      <c r="A5811" t="s">
        <v>526</v>
      </c>
      <c r="B5811" t="s">
        <v>539</v>
      </c>
      <c r="C5811" t="s">
        <v>525</v>
      </c>
      <c r="D5811">
        <v>1982</v>
      </c>
    </row>
    <row r="5812" spans="1:5">
      <c r="A5812" t="s">
        <v>524</v>
      </c>
      <c r="B5812" t="s">
        <v>539</v>
      </c>
      <c r="C5812" t="s">
        <v>523</v>
      </c>
      <c r="D5812">
        <v>1982</v>
      </c>
    </row>
    <row r="5813" spans="1:5">
      <c r="A5813" t="s">
        <v>522</v>
      </c>
      <c r="B5813" t="s">
        <v>539</v>
      </c>
      <c r="C5813" t="s">
        <v>521</v>
      </c>
      <c r="D5813">
        <v>1982</v>
      </c>
    </row>
    <row r="5814" spans="1:5">
      <c r="A5814" t="s">
        <v>520</v>
      </c>
      <c r="B5814" t="s">
        <v>539</v>
      </c>
      <c r="C5814" t="s">
        <v>519</v>
      </c>
      <c r="D5814">
        <v>1982</v>
      </c>
      <c r="E5814">
        <v>9610.2663080000002</v>
      </c>
    </row>
    <row r="5815" spans="1:5">
      <c r="A5815" t="s">
        <v>518</v>
      </c>
      <c r="B5815" t="s">
        <v>536</v>
      </c>
      <c r="C5815" t="s">
        <v>517</v>
      </c>
      <c r="D5815">
        <v>1982</v>
      </c>
      <c r="E5815">
        <v>1837.6599209999999</v>
      </c>
    </row>
    <row r="5816" spans="1:5">
      <c r="A5816" t="s">
        <v>516</v>
      </c>
      <c r="B5816" t="s">
        <v>539</v>
      </c>
      <c r="C5816" t="s">
        <v>515</v>
      </c>
      <c r="D5816">
        <v>1982</v>
      </c>
      <c r="E5816">
        <v>39193.740969999999</v>
      </c>
    </row>
    <row r="5817" spans="1:5">
      <c r="A5817" t="s">
        <v>1</v>
      </c>
      <c r="B5817" t="s">
        <v>539</v>
      </c>
      <c r="C5817" t="s">
        <v>514</v>
      </c>
      <c r="D5817">
        <v>1982</v>
      </c>
      <c r="E5817">
        <v>2907.757627</v>
      </c>
    </row>
    <row r="5818" spans="1:5">
      <c r="A5818" t="s">
        <v>513</v>
      </c>
      <c r="B5818" t="s">
        <v>539</v>
      </c>
      <c r="C5818" t="s">
        <v>512</v>
      </c>
      <c r="D5818">
        <v>1982</v>
      </c>
    </row>
    <row r="5819" spans="1:5">
      <c r="A5819" t="s">
        <v>511</v>
      </c>
      <c r="B5819" t="s">
        <v>539</v>
      </c>
      <c r="C5819" t="s">
        <v>510</v>
      </c>
      <c r="D5819">
        <v>1982</v>
      </c>
    </row>
    <row r="5820" spans="1:5">
      <c r="A5820" t="s">
        <v>509</v>
      </c>
      <c r="B5820" t="s">
        <v>539</v>
      </c>
      <c r="C5820" t="s">
        <v>508</v>
      </c>
      <c r="D5820">
        <v>1982</v>
      </c>
      <c r="E5820">
        <v>2268.7899779999998</v>
      </c>
    </row>
    <row r="5821" spans="1:5">
      <c r="A5821" t="s">
        <v>507</v>
      </c>
      <c r="B5821" t="s">
        <v>539</v>
      </c>
      <c r="C5821" t="s">
        <v>506</v>
      </c>
      <c r="D5821">
        <v>1982</v>
      </c>
      <c r="E5821">
        <v>12778.66257</v>
      </c>
    </row>
    <row r="5822" spans="1:5">
      <c r="A5822" t="s">
        <v>505</v>
      </c>
      <c r="B5822" t="s">
        <v>539</v>
      </c>
      <c r="C5822" t="s">
        <v>504</v>
      </c>
      <c r="D5822">
        <v>1982</v>
      </c>
      <c r="E5822">
        <v>9387.6777280000006</v>
      </c>
    </row>
    <row r="5823" spans="1:5">
      <c r="A5823" t="s">
        <v>503</v>
      </c>
      <c r="B5823" t="s">
        <v>539</v>
      </c>
      <c r="C5823" t="s">
        <v>502</v>
      </c>
      <c r="D5823">
        <v>1982</v>
      </c>
    </row>
    <row r="5824" spans="1:5">
      <c r="A5824" t="s">
        <v>501</v>
      </c>
      <c r="B5824" t="s">
        <v>539</v>
      </c>
      <c r="C5824" t="s">
        <v>500</v>
      </c>
      <c r="D5824">
        <v>1982</v>
      </c>
      <c r="E5824">
        <v>233.81767099999999</v>
      </c>
    </row>
    <row r="5825" spans="1:5">
      <c r="A5825" t="s">
        <v>499</v>
      </c>
      <c r="B5825" t="s">
        <v>539</v>
      </c>
      <c r="C5825" t="s">
        <v>498</v>
      </c>
      <c r="D5825">
        <v>1982</v>
      </c>
      <c r="E5825">
        <v>9393.885569</v>
      </c>
    </row>
    <row r="5826" spans="1:5">
      <c r="A5826" t="s">
        <v>497</v>
      </c>
      <c r="B5826" t="s">
        <v>539</v>
      </c>
      <c r="C5826" t="s">
        <v>496</v>
      </c>
      <c r="D5826">
        <v>1982</v>
      </c>
      <c r="E5826">
        <v>322.77769949999998</v>
      </c>
    </row>
    <row r="5827" spans="1:5">
      <c r="A5827" t="s">
        <v>495</v>
      </c>
      <c r="B5827" t="s">
        <v>539</v>
      </c>
      <c r="C5827" t="s">
        <v>494</v>
      </c>
      <c r="D5827">
        <v>1982</v>
      </c>
      <c r="E5827">
        <v>245.09470239999999</v>
      </c>
    </row>
    <row r="5828" spans="1:5">
      <c r="A5828" t="s">
        <v>2</v>
      </c>
      <c r="B5828" t="s">
        <v>539</v>
      </c>
      <c r="C5828" t="s">
        <v>493</v>
      </c>
      <c r="D5828">
        <v>1982</v>
      </c>
      <c r="E5828">
        <v>215.3932576</v>
      </c>
    </row>
    <row r="5829" spans="1:5">
      <c r="A5829" t="s">
        <v>492</v>
      </c>
      <c r="B5829" t="s">
        <v>539</v>
      </c>
      <c r="C5829" t="s">
        <v>491</v>
      </c>
      <c r="D5829">
        <v>1982</v>
      </c>
      <c r="E5829">
        <v>2169.004011</v>
      </c>
    </row>
    <row r="5830" spans="1:5">
      <c r="A5830" t="s">
        <v>490</v>
      </c>
      <c r="B5830" t="s">
        <v>539</v>
      </c>
      <c r="C5830" t="s">
        <v>489</v>
      </c>
      <c r="D5830">
        <v>1982</v>
      </c>
      <c r="E5830">
        <v>9446.1580020000001</v>
      </c>
    </row>
    <row r="5831" spans="1:5">
      <c r="A5831" t="s">
        <v>488</v>
      </c>
      <c r="B5831" t="s">
        <v>539</v>
      </c>
      <c r="C5831" t="s">
        <v>487</v>
      </c>
      <c r="D5831">
        <v>1982</v>
      </c>
      <c r="E5831">
        <v>7165.1344909999998</v>
      </c>
    </row>
    <row r="5832" spans="1:5">
      <c r="A5832" t="s">
        <v>486</v>
      </c>
      <c r="B5832" t="s">
        <v>539</v>
      </c>
      <c r="C5832" t="s">
        <v>485</v>
      </c>
      <c r="D5832">
        <v>1982</v>
      </c>
    </row>
    <row r="5833" spans="1:5">
      <c r="A5833" t="s">
        <v>484</v>
      </c>
      <c r="B5833" t="s">
        <v>539</v>
      </c>
      <c r="C5833" t="s">
        <v>483</v>
      </c>
      <c r="D5833">
        <v>1982</v>
      </c>
    </row>
    <row r="5834" spans="1:5">
      <c r="A5834" t="s">
        <v>482</v>
      </c>
      <c r="B5834" t="s">
        <v>539</v>
      </c>
      <c r="C5834" t="s">
        <v>481</v>
      </c>
      <c r="D5834">
        <v>1982</v>
      </c>
      <c r="E5834">
        <v>1183.1683169999999</v>
      </c>
    </row>
    <row r="5835" spans="1:5">
      <c r="A5835" t="s">
        <v>480</v>
      </c>
      <c r="B5835" t="s">
        <v>539</v>
      </c>
      <c r="C5835" t="s">
        <v>479</v>
      </c>
      <c r="D5835">
        <v>1982</v>
      </c>
      <c r="E5835">
        <v>14166.17129</v>
      </c>
    </row>
    <row r="5836" spans="1:5">
      <c r="A5836" t="s">
        <v>478</v>
      </c>
      <c r="B5836" t="s">
        <v>539</v>
      </c>
      <c r="C5836" t="s">
        <v>477</v>
      </c>
      <c r="D5836">
        <v>1982</v>
      </c>
      <c r="E5836">
        <v>958.68790390000004</v>
      </c>
    </row>
    <row r="5837" spans="1:5">
      <c r="A5837" t="s">
        <v>476</v>
      </c>
      <c r="B5837" t="s">
        <v>539</v>
      </c>
      <c r="C5837" t="s">
        <v>475</v>
      </c>
      <c r="D5837">
        <v>1982</v>
      </c>
      <c r="E5837">
        <v>2218.8905150000001</v>
      </c>
    </row>
    <row r="5838" spans="1:5">
      <c r="A5838" t="s">
        <v>474</v>
      </c>
      <c r="B5838" t="s">
        <v>539</v>
      </c>
      <c r="C5838" t="s">
        <v>473</v>
      </c>
      <c r="D5838">
        <v>1982</v>
      </c>
      <c r="E5838">
        <v>4585.7831859999997</v>
      </c>
    </row>
    <row r="5839" spans="1:5">
      <c r="A5839" t="s">
        <v>472</v>
      </c>
      <c r="B5839" t="s">
        <v>539</v>
      </c>
      <c r="C5839" t="s">
        <v>471</v>
      </c>
      <c r="D5839">
        <v>1982</v>
      </c>
      <c r="E5839">
        <v>20687.39975</v>
      </c>
    </row>
    <row r="5840" spans="1:5">
      <c r="A5840" t="s">
        <v>470</v>
      </c>
      <c r="B5840" t="s">
        <v>539</v>
      </c>
      <c r="C5840" t="s">
        <v>469</v>
      </c>
      <c r="D5840">
        <v>1982</v>
      </c>
      <c r="E5840">
        <v>345.51521639999999</v>
      </c>
    </row>
    <row r="5841" spans="1:5">
      <c r="A5841" t="s">
        <v>468</v>
      </c>
      <c r="B5841" t="s">
        <v>539</v>
      </c>
      <c r="C5841" t="s">
        <v>467</v>
      </c>
      <c r="D5841">
        <v>1982</v>
      </c>
      <c r="E5841">
        <v>943.31966820000002</v>
      </c>
    </row>
    <row r="5842" spans="1:5">
      <c r="A5842" t="s">
        <v>466</v>
      </c>
      <c r="B5842" t="s">
        <v>539</v>
      </c>
      <c r="C5842" t="s">
        <v>465</v>
      </c>
      <c r="D5842">
        <v>1982</v>
      </c>
      <c r="E5842">
        <v>309.36773260000001</v>
      </c>
    </row>
    <row r="5843" spans="1:5">
      <c r="A5843" t="s">
        <v>464</v>
      </c>
      <c r="B5843" t="s">
        <v>539</v>
      </c>
      <c r="C5843" t="s">
        <v>463</v>
      </c>
      <c r="D5843">
        <v>1982</v>
      </c>
      <c r="E5843">
        <v>12439.74784</v>
      </c>
    </row>
    <row r="5844" spans="1:5">
      <c r="A5844" t="s">
        <v>462</v>
      </c>
      <c r="B5844" t="s">
        <v>536</v>
      </c>
      <c r="C5844" t="s">
        <v>461</v>
      </c>
      <c r="D5844">
        <v>1982</v>
      </c>
    </row>
    <row r="5845" spans="1:5">
      <c r="A5845" t="s">
        <v>460</v>
      </c>
      <c r="B5845" t="s">
        <v>539</v>
      </c>
      <c r="C5845" t="s">
        <v>459</v>
      </c>
      <c r="D5845">
        <v>1982</v>
      </c>
      <c r="E5845">
        <v>17434.88509</v>
      </c>
    </row>
    <row r="5846" spans="1:5">
      <c r="A5846" t="s">
        <v>458</v>
      </c>
      <c r="B5846" t="s">
        <v>539</v>
      </c>
      <c r="C5846" t="s">
        <v>457</v>
      </c>
      <c r="D5846">
        <v>1982</v>
      </c>
    </row>
    <row r="5847" spans="1:5">
      <c r="A5847" t="s">
        <v>456</v>
      </c>
      <c r="B5847" t="s">
        <v>539</v>
      </c>
      <c r="C5847" t="s">
        <v>455</v>
      </c>
      <c r="D5847">
        <v>1982</v>
      </c>
      <c r="E5847">
        <v>2180.290184</v>
      </c>
    </row>
    <row r="5848" spans="1:5">
      <c r="A5848" t="s">
        <v>454</v>
      </c>
      <c r="B5848" t="s">
        <v>539</v>
      </c>
      <c r="C5848" t="s">
        <v>453</v>
      </c>
      <c r="D5848">
        <v>1982</v>
      </c>
      <c r="E5848">
        <v>203.3368064</v>
      </c>
    </row>
    <row r="5849" spans="1:5">
      <c r="A5849" t="s">
        <v>679</v>
      </c>
      <c r="B5849" t="s">
        <v>539</v>
      </c>
      <c r="C5849" t="s">
        <v>451</v>
      </c>
      <c r="D5849">
        <v>1982</v>
      </c>
      <c r="E5849">
        <v>836.6556865</v>
      </c>
    </row>
    <row r="5850" spans="1:5">
      <c r="A5850" t="s">
        <v>450</v>
      </c>
      <c r="B5850" t="s">
        <v>539</v>
      </c>
      <c r="C5850" t="s">
        <v>449</v>
      </c>
      <c r="D5850">
        <v>1982</v>
      </c>
      <c r="E5850">
        <v>799.56999489999998</v>
      </c>
    </row>
    <row r="5851" spans="1:5">
      <c r="A5851" t="s">
        <v>448</v>
      </c>
      <c r="B5851" t="s">
        <v>539</v>
      </c>
      <c r="C5851" t="s">
        <v>447</v>
      </c>
      <c r="D5851">
        <v>1982</v>
      </c>
      <c r="E5851">
        <v>492.53170929999999</v>
      </c>
    </row>
    <row r="5852" spans="1:5">
      <c r="A5852" t="s">
        <v>446</v>
      </c>
      <c r="B5852" t="s">
        <v>539</v>
      </c>
      <c r="C5852" t="s">
        <v>445</v>
      </c>
      <c r="D5852">
        <v>1982</v>
      </c>
      <c r="E5852">
        <v>1107.3422009999999</v>
      </c>
    </row>
    <row r="5853" spans="1:5">
      <c r="A5853" t="s">
        <v>444</v>
      </c>
      <c r="B5853" t="s">
        <v>539</v>
      </c>
      <c r="C5853" t="s">
        <v>443</v>
      </c>
      <c r="D5853">
        <v>1982</v>
      </c>
      <c r="E5853">
        <v>1342.468124</v>
      </c>
    </row>
    <row r="5854" spans="1:5">
      <c r="A5854" t="s">
        <v>442</v>
      </c>
      <c r="B5854" t="s">
        <v>539</v>
      </c>
      <c r="C5854" t="s">
        <v>441</v>
      </c>
      <c r="D5854">
        <v>1982</v>
      </c>
      <c r="E5854">
        <v>327.54507560000002</v>
      </c>
    </row>
    <row r="5855" spans="1:5">
      <c r="A5855" t="s">
        <v>440</v>
      </c>
      <c r="B5855" t="s">
        <v>539</v>
      </c>
      <c r="C5855" t="s">
        <v>439</v>
      </c>
      <c r="D5855">
        <v>1982</v>
      </c>
      <c r="E5855">
        <v>473.05030049999999</v>
      </c>
    </row>
    <row r="5856" spans="1:5">
      <c r="A5856" t="s">
        <v>438</v>
      </c>
      <c r="B5856" t="s">
        <v>539</v>
      </c>
      <c r="C5856" t="s">
        <v>437</v>
      </c>
      <c r="D5856">
        <v>1982</v>
      </c>
      <c r="E5856">
        <v>1033.8943119999999</v>
      </c>
    </row>
    <row r="5857" spans="1:5">
      <c r="A5857" t="s">
        <v>436</v>
      </c>
      <c r="B5857" t="s">
        <v>536</v>
      </c>
      <c r="C5857" t="s">
        <v>435</v>
      </c>
      <c r="D5857">
        <v>1982</v>
      </c>
      <c r="E5857">
        <v>2928.0180460000001</v>
      </c>
    </row>
    <row r="5858" spans="1:5">
      <c r="A5858" t="s">
        <v>434</v>
      </c>
      <c r="B5858" t="s">
        <v>539</v>
      </c>
      <c r="C5858" t="s">
        <v>433</v>
      </c>
      <c r="D5858">
        <v>1982</v>
      </c>
      <c r="E5858">
        <v>2111.0523979999998</v>
      </c>
    </row>
    <row r="5859" spans="1:5">
      <c r="A5859" t="s">
        <v>432</v>
      </c>
      <c r="B5859" t="s">
        <v>539</v>
      </c>
      <c r="C5859" t="s">
        <v>431</v>
      </c>
      <c r="D5859">
        <v>1982</v>
      </c>
    </row>
    <row r="5860" spans="1:5">
      <c r="A5860" t="s">
        <v>430</v>
      </c>
      <c r="B5860" t="s">
        <v>539</v>
      </c>
      <c r="C5860" t="s">
        <v>429</v>
      </c>
      <c r="D5860">
        <v>1982</v>
      </c>
    </row>
    <row r="5861" spans="1:5">
      <c r="A5861" t="s">
        <v>428</v>
      </c>
      <c r="B5861" t="s">
        <v>539</v>
      </c>
      <c r="C5861" t="s">
        <v>427</v>
      </c>
      <c r="D5861">
        <v>1982</v>
      </c>
      <c r="E5861">
        <v>4122.7844990000003</v>
      </c>
    </row>
    <row r="5862" spans="1:5">
      <c r="A5862" t="s">
        <v>426</v>
      </c>
      <c r="B5862" t="s">
        <v>539</v>
      </c>
      <c r="C5862" t="s">
        <v>425</v>
      </c>
      <c r="D5862">
        <v>1982</v>
      </c>
    </row>
    <row r="5863" spans="1:5">
      <c r="A5863" t="s">
        <v>7</v>
      </c>
      <c r="B5863" t="s">
        <v>539</v>
      </c>
      <c r="C5863" t="s">
        <v>424</v>
      </c>
      <c r="D5863">
        <v>1982</v>
      </c>
      <c r="E5863">
        <v>9876.2282319999995</v>
      </c>
    </row>
    <row r="5864" spans="1:5">
      <c r="A5864" t="s">
        <v>423</v>
      </c>
      <c r="B5864" t="s">
        <v>539</v>
      </c>
      <c r="C5864" t="s">
        <v>422</v>
      </c>
      <c r="D5864">
        <v>1982</v>
      </c>
    </row>
    <row r="5865" spans="1:5">
      <c r="A5865" t="s">
        <v>421</v>
      </c>
      <c r="B5865" t="s">
        <v>539</v>
      </c>
      <c r="C5865" t="s">
        <v>420</v>
      </c>
      <c r="D5865">
        <v>1982</v>
      </c>
      <c r="E5865">
        <v>958.51871559999995</v>
      </c>
    </row>
    <row r="5866" spans="1:5">
      <c r="A5866" t="s">
        <v>419</v>
      </c>
      <c r="B5866" t="s">
        <v>539</v>
      </c>
      <c r="C5866" t="s">
        <v>418</v>
      </c>
      <c r="D5866">
        <v>1982</v>
      </c>
      <c r="E5866">
        <v>11804.43319</v>
      </c>
    </row>
    <row r="5867" spans="1:5">
      <c r="A5867" t="s">
        <v>417</v>
      </c>
      <c r="B5867" t="s">
        <v>539</v>
      </c>
      <c r="C5867" t="s">
        <v>416</v>
      </c>
      <c r="D5867">
        <v>1982</v>
      </c>
      <c r="E5867">
        <v>1310.122738</v>
      </c>
    </row>
    <row r="5868" spans="1:5">
      <c r="A5868" t="s">
        <v>415</v>
      </c>
      <c r="B5868" t="s">
        <v>539</v>
      </c>
      <c r="C5868" t="s">
        <v>414</v>
      </c>
      <c r="D5868">
        <v>1982</v>
      </c>
      <c r="E5868">
        <v>2197.1104999999998</v>
      </c>
    </row>
    <row r="5869" spans="1:5">
      <c r="A5869" t="s">
        <v>413</v>
      </c>
      <c r="B5869" t="s">
        <v>536</v>
      </c>
      <c r="C5869" t="s">
        <v>412</v>
      </c>
      <c r="D5869">
        <v>1982</v>
      </c>
      <c r="E5869">
        <v>299.10096679999998</v>
      </c>
    </row>
    <row r="5870" spans="1:5">
      <c r="A5870" t="s">
        <v>411</v>
      </c>
      <c r="B5870" t="s">
        <v>536</v>
      </c>
      <c r="C5870" t="s">
        <v>410</v>
      </c>
      <c r="D5870">
        <v>1982</v>
      </c>
      <c r="E5870">
        <v>819.36288730000001</v>
      </c>
    </row>
    <row r="5871" spans="1:5">
      <c r="A5871" t="s">
        <v>409</v>
      </c>
      <c r="B5871" t="s">
        <v>536</v>
      </c>
      <c r="C5871" t="s">
        <v>408</v>
      </c>
      <c r="D5871">
        <v>1982</v>
      </c>
      <c r="E5871">
        <v>1215.991135</v>
      </c>
    </row>
    <row r="5872" spans="1:5">
      <c r="A5872" t="s">
        <v>407</v>
      </c>
      <c r="B5872" t="s">
        <v>536</v>
      </c>
      <c r="C5872" t="s">
        <v>406</v>
      </c>
      <c r="D5872">
        <v>1982</v>
      </c>
    </row>
    <row r="5873" spans="1:5">
      <c r="A5873" t="s">
        <v>405</v>
      </c>
      <c r="B5873" t="s">
        <v>536</v>
      </c>
      <c r="C5873" t="s">
        <v>404</v>
      </c>
      <c r="D5873">
        <v>1982</v>
      </c>
      <c r="E5873">
        <v>4852.1082999999999</v>
      </c>
    </row>
    <row r="5874" spans="1:5">
      <c r="A5874" t="s">
        <v>403</v>
      </c>
      <c r="B5874" t="s">
        <v>539</v>
      </c>
      <c r="C5874" t="s">
        <v>402</v>
      </c>
      <c r="D5874">
        <v>1982</v>
      </c>
      <c r="E5874">
        <v>2374.597409</v>
      </c>
    </row>
    <row r="5875" spans="1:5">
      <c r="A5875" t="s">
        <v>401</v>
      </c>
      <c r="B5875" t="s">
        <v>539</v>
      </c>
      <c r="C5875" t="s">
        <v>400</v>
      </c>
      <c r="D5875">
        <v>1982</v>
      </c>
      <c r="E5875">
        <v>551.80196379999995</v>
      </c>
    </row>
    <row r="5876" spans="1:5">
      <c r="A5876" t="s">
        <v>399</v>
      </c>
      <c r="B5876" t="s">
        <v>536</v>
      </c>
      <c r="C5876" t="s">
        <v>398</v>
      </c>
      <c r="D5876">
        <v>1982</v>
      </c>
      <c r="E5876">
        <v>8175.6679640000002</v>
      </c>
    </row>
    <row r="5877" spans="1:5">
      <c r="A5877" t="s">
        <v>397</v>
      </c>
      <c r="B5877" t="s">
        <v>539</v>
      </c>
      <c r="C5877" t="s">
        <v>396</v>
      </c>
      <c r="D5877">
        <v>1982</v>
      </c>
    </row>
    <row r="5878" spans="1:5">
      <c r="A5878" t="s">
        <v>395</v>
      </c>
      <c r="B5878" t="s">
        <v>539</v>
      </c>
      <c r="C5878" t="s">
        <v>394</v>
      </c>
      <c r="D5878">
        <v>1982</v>
      </c>
      <c r="E5878">
        <v>5145.6943840000004</v>
      </c>
    </row>
    <row r="5879" spans="1:5">
      <c r="A5879" t="s">
        <v>393</v>
      </c>
      <c r="B5879" t="s">
        <v>539</v>
      </c>
      <c r="C5879" t="s">
        <v>392</v>
      </c>
      <c r="D5879">
        <v>1982</v>
      </c>
    </row>
    <row r="5880" spans="1:5">
      <c r="A5880" t="s">
        <v>5</v>
      </c>
      <c r="B5880" t="s">
        <v>539</v>
      </c>
      <c r="C5880" t="s">
        <v>391</v>
      </c>
      <c r="D5880">
        <v>1982</v>
      </c>
      <c r="E5880">
        <v>207.54798629999999</v>
      </c>
    </row>
    <row r="5881" spans="1:5">
      <c r="A5881" t="s">
        <v>390</v>
      </c>
      <c r="B5881" t="s">
        <v>536</v>
      </c>
      <c r="C5881" t="s">
        <v>389</v>
      </c>
      <c r="D5881">
        <v>1982</v>
      </c>
      <c r="E5881">
        <v>7034.6277600000003</v>
      </c>
    </row>
    <row r="5882" spans="1:5">
      <c r="A5882" t="s">
        <v>388</v>
      </c>
      <c r="B5882" t="s">
        <v>536</v>
      </c>
      <c r="C5882" t="s">
        <v>387</v>
      </c>
      <c r="D5882">
        <v>1982</v>
      </c>
    </row>
    <row r="5883" spans="1:5">
      <c r="A5883" t="s">
        <v>386</v>
      </c>
      <c r="B5883" t="s">
        <v>539</v>
      </c>
      <c r="C5883" t="s">
        <v>385</v>
      </c>
      <c r="D5883">
        <v>1982</v>
      </c>
      <c r="E5883">
        <v>10945.277340000001</v>
      </c>
    </row>
    <row r="5884" spans="1:5">
      <c r="A5884" t="s">
        <v>384</v>
      </c>
      <c r="B5884" t="s">
        <v>539</v>
      </c>
      <c r="C5884" t="s">
        <v>383</v>
      </c>
      <c r="D5884">
        <v>1982</v>
      </c>
      <c r="E5884">
        <v>1786.9186139999999</v>
      </c>
    </row>
    <row r="5885" spans="1:5">
      <c r="A5885" t="s">
        <v>382</v>
      </c>
      <c r="B5885" t="s">
        <v>539</v>
      </c>
      <c r="C5885" t="s">
        <v>381</v>
      </c>
      <c r="D5885">
        <v>1982</v>
      </c>
      <c r="E5885">
        <v>10505.73547</v>
      </c>
    </row>
    <row r="5886" spans="1:5">
      <c r="A5886" t="s">
        <v>380</v>
      </c>
      <c r="B5886" t="s">
        <v>539</v>
      </c>
      <c r="C5886" t="s">
        <v>379</v>
      </c>
      <c r="D5886">
        <v>1982</v>
      </c>
    </row>
    <row r="5887" spans="1:5">
      <c r="A5887" t="s">
        <v>378</v>
      </c>
      <c r="B5887" t="s">
        <v>539</v>
      </c>
      <c r="C5887" t="s">
        <v>377</v>
      </c>
      <c r="D5887">
        <v>1982</v>
      </c>
    </row>
    <row r="5888" spans="1:5">
      <c r="A5888" t="s">
        <v>376</v>
      </c>
      <c r="B5888" t="s">
        <v>539</v>
      </c>
      <c r="C5888" t="s">
        <v>375</v>
      </c>
      <c r="D5888">
        <v>1982</v>
      </c>
      <c r="E5888">
        <v>4717.9816840000003</v>
      </c>
    </row>
    <row r="5889" spans="1:5">
      <c r="A5889" t="s">
        <v>374</v>
      </c>
      <c r="B5889" t="s">
        <v>539</v>
      </c>
      <c r="C5889" t="s">
        <v>373</v>
      </c>
      <c r="D5889">
        <v>1982</v>
      </c>
      <c r="E5889">
        <v>9146.0773570000001</v>
      </c>
    </row>
    <row r="5890" spans="1:5">
      <c r="A5890" t="s">
        <v>372</v>
      </c>
      <c r="B5890" t="s">
        <v>539</v>
      </c>
      <c r="C5890" t="s">
        <v>371</v>
      </c>
      <c r="D5890">
        <v>1982</v>
      </c>
    </row>
    <row r="5891" spans="1:5">
      <c r="A5891" t="s">
        <v>370</v>
      </c>
      <c r="B5891" t="s">
        <v>539</v>
      </c>
      <c r="C5891" t="s">
        <v>369</v>
      </c>
      <c r="D5891">
        <v>1982</v>
      </c>
      <c r="E5891">
        <v>351.31938919999999</v>
      </c>
    </row>
    <row r="5892" spans="1:5">
      <c r="A5892" t="s">
        <v>368</v>
      </c>
      <c r="B5892" t="s">
        <v>539</v>
      </c>
      <c r="C5892" t="s">
        <v>367</v>
      </c>
      <c r="D5892">
        <v>1982</v>
      </c>
    </row>
    <row r="5893" spans="1:5">
      <c r="A5893" t="s">
        <v>366</v>
      </c>
      <c r="B5893" t="s">
        <v>539</v>
      </c>
      <c r="C5893" t="s">
        <v>365</v>
      </c>
      <c r="D5893">
        <v>1982</v>
      </c>
    </row>
    <row r="5894" spans="1:5">
      <c r="A5894" t="s">
        <v>364</v>
      </c>
      <c r="B5894" t="s">
        <v>539</v>
      </c>
      <c r="C5894" t="s">
        <v>363</v>
      </c>
      <c r="D5894">
        <v>1982</v>
      </c>
      <c r="E5894">
        <v>333.30478699999998</v>
      </c>
    </row>
    <row r="5895" spans="1:5">
      <c r="A5895" t="s">
        <v>362</v>
      </c>
      <c r="B5895" t="s">
        <v>539</v>
      </c>
      <c r="C5895" t="s">
        <v>361</v>
      </c>
      <c r="D5895">
        <v>1982</v>
      </c>
      <c r="E5895">
        <v>198.78707299999999</v>
      </c>
    </row>
    <row r="5896" spans="1:5">
      <c r="A5896" t="s">
        <v>360</v>
      </c>
      <c r="B5896" t="s">
        <v>539</v>
      </c>
      <c r="C5896" t="s">
        <v>359</v>
      </c>
      <c r="D5896">
        <v>1982</v>
      </c>
      <c r="E5896">
        <v>152.41588669999999</v>
      </c>
    </row>
    <row r="5897" spans="1:5">
      <c r="A5897" t="s">
        <v>358</v>
      </c>
      <c r="B5897" t="s">
        <v>539</v>
      </c>
      <c r="C5897" t="s">
        <v>357</v>
      </c>
      <c r="D5897">
        <v>1982</v>
      </c>
      <c r="E5897">
        <v>5579.2347719999998</v>
      </c>
    </row>
    <row r="5898" spans="1:5">
      <c r="A5898" t="s">
        <v>356</v>
      </c>
      <c r="B5898" t="s">
        <v>539</v>
      </c>
      <c r="C5898" t="s">
        <v>355</v>
      </c>
      <c r="D5898">
        <v>1982</v>
      </c>
      <c r="E5898">
        <v>1347.451311</v>
      </c>
    </row>
    <row r="5899" spans="1:5">
      <c r="A5899" t="s">
        <v>354</v>
      </c>
      <c r="B5899" t="s">
        <v>539</v>
      </c>
      <c r="C5899" t="s">
        <v>353</v>
      </c>
      <c r="D5899">
        <v>1982</v>
      </c>
      <c r="E5899">
        <v>7813.6906669999998</v>
      </c>
    </row>
    <row r="5900" spans="1:5">
      <c r="A5900" t="s">
        <v>352</v>
      </c>
      <c r="B5900" t="s">
        <v>539</v>
      </c>
      <c r="C5900" t="s">
        <v>351</v>
      </c>
      <c r="D5900">
        <v>1982</v>
      </c>
      <c r="E5900">
        <v>1138.7597410000001</v>
      </c>
    </row>
    <row r="5901" spans="1:5">
      <c r="A5901" t="s">
        <v>350</v>
      </c>
      <c r="B5901" t="s">
        <v>539</v>
      </c>
      <c r="C5901" t="s">
        <v>349</v>
      </c>
      <c r="D5901">
        <v>1982</v>
      </c>
    </row>
    <row r="5902" spans="1:5">
      <c r="A5902" t="s">
        <v>348</v>
      </c>
      <c r="B5902" t="s">
        <v>539</v>
      </c>
      <c r="C5902" t="s">
        <v>347</v>
      </c>
      <c r="D5902">
        <v>1982</v>
      </c>
      <c r="E5902">
        <v>616.96315890000005</v>
      </c>
    </row>
    <row r="5903" spans="1:5">
      <c r="A5903" t="s">
        <v>346</v>
      </c>
      <c r="B5903" t="s">
        <v>536</v>
      </c>
      <c r="C5903" t="s">
        <v>345</v>
      </c>
      <c r="D5903">
        <v>1982</v>
      </c>
      <c r="E5903">
        <v>9497.0672869999999</v>
      </c>
    </row>
    <row r="5904" spans="1:5">
      <c r="A5904" t="s">
        <v>344</v>
      </c>
      <c r="B5904" t="s">
        <v>539</v>
      </c>
      <c r="C5904" t="s">
        <v>343</v>
      </c>
      <c r="D5904">
        <v>1982</v>
      </c>
      <c r="E5904">
        <v>6133.784079</v>
      </c>
    </row>
    <row r="5905" spans="1:5">
      <c r="A5905" t="s">
        <v>342</v>
      </c>
      <c r="B5905" t="s">
        <v>539</v>
      </c>
      <c r="C5905" t="s">
        <v>341</v>
      </c>
      <c r="D5905">
        <v>1982</v>
      </c>
      <c r="E5905">
        <v>742.45837719999997</v>
      </c>
    </row>
    <row r="5906" spans="1:5">
      <c r="A5906" t="s">
        <v>340</v>
      </c>
      <c r="B5906" t="s">
        <v>536</v>
      </c>
      <c r="C5906" t="s">
        <v>339</v>
      </c>
      <c r="D5906">
        <v>1982</v>
      </c>
      <c r="E5906">
        <v>372.03129030000002</v>
      </c>
    </row>
    <row r="5907" spans="1:5">
      <c r="A5907" t="s">
        <v>338</v>
      </c>
      <c r="B5907" t="s">
        <v>539</v>
      </c>
      <c r="C5907" t="s">
        <v>337</v>
      </c>
      <c r="D5907">
        <v>1982</v>
      </c>
    </row>
    <row r="5908" spans="1:5">
      <c r="A5908" t="s">
        <v>336</v>
      </c>
      <c r="B5908" t="s">
        <v>539</v>
      </c>
      <c r="C5908" t="s">
        <v>335</v>
      </c>
      <c r="D5908">
        <v>1982</v>
      </c>
    </row>
    <row r="5909" spans="1:5">
      <c r="A5909" t="s">
        <v>334</v>
      </c>
      <c r="B5909" t="s">
        <v>539</v>
      </c>
      <c r="C5909" t="s">
        <v>333</v>
      </c>
      <c r="D5909">
        <v>1982</v>
      </c>
    </row>
    <row r="5910" spans="1:5">
      <c r="A5910" t="s">
        <v>332</v>
      </c>
      <c r="B5910" t="s">
        <v>536</v>
      </c>
      <c r="C5910" t="s">
        <v>331</v>
      </c>
      <c r="D5910">
        <v>1982</v>
      </c>
      <c r="E5910">
        <v>766.86495230000003</v>
      </c>
    </row>
    <row r="5911" spans="1:5">
      <c r="A5911" t="s">
        <v>330</v>
      </c>
      <c r="B5911" t="s">
        <v>536</v>
      </c>
      <c r="C5911" t="s">
        <v>329</v>
      </c>
      <c r="D5911">
        <v>1982</v>
      </c>
      <c r="E5911">
        <v>702.07553610000002</v>
      </c>
    </row>
    <row r="5912" spans="1:5">
      <c r="A5912" t="s">
        <v>328</v>
      </c>
      <c r="B5912" t="s">
        <v>536</v>
      </c>
      <c r="C5912" t="s">
        <v>327</v>
      </c>
      <c r="D5912">
        <v>1982</v>
      </c>
      <c r="E5912">
        <v>419.28083509999999</v>
      </c>
    </row>
    <row r="5913" spans="1:5">
      <c r="A5913" t="s">
        <v>326</v>
      </c>
      <c r="B5913" t="s">
        <v>536</v>
      </c>
      <c r="C5913" t="s">
        <v>325</v>
      </c>
      <c r="D5913">
        <v>1982</v>
      </c>
      <c r="E5913">
        <v>569.79706490000001</v>
      </c>
    </row>
    <row r="5914" spans="1:5">
      <c r="A5914" t="s">
        <v>324</v>
      </c>
      <c r="B5914" t="s">
        <v>539</v>
      </c>
      <c r="C5914" t="s">
        <v>323</v>
      </c>
      <c r="D5914">
        <v>1982</v>
      </c>
      <c r="E5914">
        <v>583.5261716</v>
      </c>
    </row>
    <row r="5915" spans="1:5">
      <c r="A5915" t="s">
        <v>322</v>
      </c>
      <c r="B5915" t="s">
        <v>536</v>
      </c>
      <c r="C5915" t="s">
        <v>321</v>
      </c>
      <c r="D5915">
        <v>1982</v>
      </c>
      <c r="E5915">
        <v>340.1384855</v>
      </c>
    </row>
    <row r="5916" spans="1:5">
      <c r="A5916" t="s">
        <v>320</v>
      </c>
      <c r="B5916" t="s">
        <v>539</v>
      </c>
      <c r="C5916" t="s">
        <v>319</v>
      </c>
      <c r="D5916">
        <v>1982</v>
      </c>
    </row>
    <row r="5917" spans="1:5">
      <c r="A5917" t="s">
        <v>318</v>
      </c>
      <c r="B5917" t="s">
        <v>539</v>
      </c>
      <c r="C5917" t="s">
        <v>317</v>
      </c>
      <c r="D5917">
        <v>1982</v>
      </c>
      <c r="E5917">
        <v>271.33359610000002</v>
      </c>
    </row>
    <row r="5918" spans="1:5">
      <c r="A5918" t="s">
        <v>316</v>
      </c>
      <c r="B5918" t="s">
        <v>536</v>
      </c>
      <c r="C5918" t="s">
        <v>315</v>
      </c>
      <c r="D5918">
        <v>1982</v>
      </c>
    </row>
    <row r="5919" spans="1:5">
      <c r="A5919" t="s">
        <v>314</v>
      </c>
      <c r="B5919" t="s">
        <v>539</v>
      </c>
      <c r="C5919" t="s">
        <v>313</v>
      </c>
      <c r="D5919">
        <v>1982</v>
      </c>
      <c r="E5919">
        <v>6166.7339579999998</v>
      </c>
    </row>
    <row r="5920" spans="1:5">
      <c r="A5920" t="s">
        <v>312</v>
      </c>
      <c r="B5920" t="s">
        <v>539</v>
      </c>
      <c r="C5920" t="s">
        <v>311</v>
      </c>
      <c r="D5920">
        <v>1982</v>
      </c>
      <c r="E5920">
        <v>3007.1331580000001</v>
      </c>
    </row>
    <row r="5921" spans="1:5">
      <c r="A5921" t="s">
        <v>310</v>
      </c>
      <c r="B5921" t="s">
        <v>539</v>
      </c>
      <c r="C5921" t="s">
        <v>309</v>
      </c>
      <c r="D5921">
        <v>1982</v>
      </c>
      <c r="E5921">
        <v>2950.1591830000002</v>
      </c>
    </row>
    <row r="5922" spans="1:5">
      <c r="A5922" t="s">
        <v>308</v>
      </c>
      <c r="B5922" t="s">
        <v>539</v>
      </c>
      <c r="C5922" t="s">
        <v>307</v>
      </c>
      <c r="D5922">
        <v>1982</v>
      </c>
      <c r="E5922">
        <v>13823.673220000001</v>
      </c>
    </row>
    <row r="5923" spans="1:5">
      <c r="A5923" t="s">
        <v>306</v>
      </c>
      <c r="B5923" t="s">
        <v>539</v>
      </c>
      <c r="C5923" t="s">
        <v>305</v>
      </c>
      <c r="D5923">
        <v>1982</v>
      </c>
      <c r="E5923">
        <v>6087.6560570000001</v>
      </c>
    </row>
    <row r="5924" spans="1:5">
      <c r="A5924" t="s">
        <v>304</v>
      </c>
      <c r="B5924" t="s">
        <v>539</v>
      </c>
      <c r="C5924" t="s">
        <v>303</v>
      </c>
      <c r="D5924">
        <v>1982</v>
      </c>
      <c r="E5924">
        <v>7531.5976529999998</v>
      </c>
    </row>
    <row r="5925" spans="1:5">
      <c r="A5925" t="s">
        <v>302</v>
      </c>
      <c r="B5925" t="s">
        <v>539</v>
      </c>
      <c r="C5925" t="s">
        <v>301</v>
      </c>
      <c r="D5925">
        <v>1982</v>
      </c>
      <c r="E5925">
        <v>1473.401112</v>
      </c>
    </row>
    <row r="5926" spans="1:5">
      <c r="A5926" t="s">
        <v>300</v>
      </c>
      <c r="B5926" t="s">
        <v>539</v>
      </c>
      <c r="C5926" t="s">
        <v>299</v>
      </c>
      <c r="D5926">
        <v>1982</v>
      </c>
      <c r="E5926">
        <v>1828.548057</v>
      </c>
    </row>
    <row r="5927" spans="1:5">
      <c r="A5927" t="s">
        <v>298</v>
      </c>
      <c r="B5927" t="s">
        <v>539</v>
      </c>
      <c r="C5927" t="s">
        <v>297</v>
      </c>
      <c r="D5927">
        <v>1982</v>
      </c>
      <c r="E5927">
        <v>9539.0803099999994</v>
      </c>
    </row>
    <row r="5928" spans="1:5">
      <c r="A5928" t="s">
        <v>296</v>
      </c>
      <c r="B5928" t="s">
        <v>539</v>
      </c>
      <c r="C5928" t="s">
        <v>295</v>
      </c>
      <c r="D5928">
        <v>1982</v>
      </c>
    </row>
    <row r="5929" spans="1:5">
      <c r="A5929" t="s">
        <v>294</v>
      </c>
      <c r="B5929" t="s">
        <v>539</v>
      </c>
      <c r="C5929" t="s">
        <v>293</v>
      </c>
      <c r="D5929">
        <v>1982</v>
      </c>
      <c r="E5929">
        <v>366.27495069999998</v>
      </c>
    </row>
    <row r="5930" spans="1:5">
      <c r="A5930" t="s">
        <v>292</v>
      </c>
      <c r="B5930" t="s">
        <v>539</v>
      </c>
      <c r="C5930" t="s">
        <v>291</v>
      </c>
      <c r="D5930">
        <v>1982</v>
      </c>
    </row>
    <row r="5931" spans="1:5">
      <c r="A5931" t="s">
        <v>290</v>
      </c>
      <c r="B5931" t="s">
        <v>539</v>
      </c>
      <c r="C5931" t="s">
        <v>289</v>
      </c>
      <c r="D5931">
        <v>1982</v>
      </c>
    </row>
    <row r="5932" spans="1:5">
      <c r="A5932" t="s">
        <v>288</v>
      </c>
      <c r="B5932" t="s">
        <v>539</v>
      </c>
      <c r="C5932" t="s">
        <v>287</v>
      </c>
      <c r="D5932">
        <v>1982</v>
      </c>
      <c r="E5932">
        <v>665.9892668</v>
      </c>
    </row>
    <row r="5933" spans="1:5">
      <c r="A5933" t="s">
        <v>286</v>
      </c>
      <c r="B5933" t="s">
        <v>539</v>
      </c>
      <c r="C5933" t="s">
        <v>285</v>
      </c>
      <c r="D5933">
        <v>1982</v>
      </c>
      <c r="E5933">
        <v>1973.280188</v>
      </c>
    </row>
    <row r="5934" spans="1:5">
      <c r="A5934" t="s">
        <v>284</v>
      </c>
      <c r="B5934" t="s">
        <v>539</v>
      </c>
      <c r="C5934" t="s">
        <v>283</v>
      </c>
      <c r="D5934">
        <v>1982</v>
      </c>
      <c r="E5934">
        <v>1977.6416360000001</v>
      </c>
    </row>
    <row r="5935" spans="1:5">
      <c r="A5935" t="s">
        <v>282</v>
      </c>
      <c r="B5935" t="s">
        <v>539</v>
      </c>
      <c r="C5935" t="s">
        <v>281</v>
      </c>
      <c r="D5935">
        <v>1982</v>
      </c>
      <c r="E5935">
        <v>14277.627130000001</v>
      </c>
    </row>
    <row r="5936" spans="1:5">
      <c r="A5936" t="s">
        <v>280</v>
      </c>
      <c r="B5936" t="s">
        <v>536</v>
      </c>
      <c r="C5936" t="s">
        <v>279</v>
      </c>
      <c r="D5936">
        <v>1982</v>
      </c>
      <c r="E5936">
        <v>2139.5115000000001</v>
      </c>
    </row>
    <row r="5937" spans="1:5">
      <c r="A5937" t="s">
        <v>278</v>
      </c>
      <c r="B5937" t="s">
        <v>539</v>
      </c>
      <c r="C5937" t="s">
        <v>277</v>
      </c>
      <c r="D5937">
        <v>1982</v>
      </c>
    </row>
    <row r="5938" spans="1:5">
      <c r="A5938" t="s">
        <v>276</v>
      </c>
      <c r="B5938" t="s">
        <v>539</v>
      </c>
      <c r="C5938" t="s">
        <v>275</v>
      </c>
      <c r="D5938">
        <v>1982</v>
      </c>
    </row>
    <row r="5939" spans="1:5">
      <c r="A5939" t="s">
        <v>274</v>
      </c>
      <c r="B5939" t="s">
        <v>539</v>
      </c>
      <c r="C5939" t="s">
        <v>273</v>
      </c>
      <c r="D5939">
        <v>1982</v>
      </c>
      <c r="E5939">
        <v>425.1953638</v>
      </c>
    </row>
    <row r="5940" spans="1:5">
      <c r="A5940" t="s">
        <v>272</v>
      </c>
      <c r="B5940" t="s">
        <v>539</v>
      </c>
      <c r="C5940" t="s">
        <v>271</v>
      </c>
      <c r="D5940">
        <v>1982</v>
      </c>
    </row>
    <row r="5941" spans="1:5">
      <c r="A5941" t="s">
        <v>270</v>
      </c>
      <c r="B5941" t="s">
        <v>539</v>
      </c>
      <c r="C5941" t="s">
        <v>269</v>
      </c>
      <c r="D5941">
        <v>1982</v>
      </c>
      <c r="E5941">
        <v>1508.4437989999999</v>
      </c>
    </row>
    <row r="5942" spans="1:5">
      <c r="A5942" t="s">
        <v>268</v>
      </c>
      <c r="B5942" t="s">
        <v>536</v>
      </c>
      <c r="C5942" t="s">
        <v>267</v>
      </c>
      <c r="D5942">
        <v>1982</v>
      </c>
      <c r="E5942">
        <v>2200.6833889999998</v>
      </c>
    </row>
    <row r="5943" spans="1:5">
      <c r="A5943" t="s">
        <v>266</v>
      </c>
      <c r="B5943" t="s">
        <v>536</v>
      </c>
      <c r="C5943" t="s">
        <v>265</v>
      </c>
      <c r="D5943">
        <v>1982</v>
      </c>
    </row>
    <row r="5944" spans="1:5">
      <c r="A5944" t="s">
        <v>264</v>
      </c>
      <c r="B5944" t="s">
        <v>536</v>
      </c>
      <c r="C5944" t="s">
        <v>263</v>
      </c>
      <c r="D5944">
        <v>1982</v>
      </c>
      <c r="E5944">
        <v>306.65433739999997</v>
      </c>
    </row>
    <row r="5945" spans="1:5">
      <c r="A5945" t="s">
        <v>262</v>
      </c>
      <c r="B5945" t="s">
        <v>539</v>
      </c>
      <c r="C5945" t="s">
        <v>261</v>
      </c>
      <c r="D5945">
        <v>1982</v>
      </c>
      <c r="E5945">
        <v>19690.37645</v>
      </c>
    </row>
    <row r="5946" spans="1:5">
      <c r="A5946" t="s">
        <v>260</v>
      </c>
      <c r="B5946" t="s">
        <v>539</v>
      </c>
      <c r="C5946" t="s">
        <v>259</v>
      </c>
      <c r="D5946">
        <v>1982</v>
      </c>
      <c r="E5946">
        <v>315.89593380000002</v>
      </c>
    </row>
    <row r="5947" spans="1:5">
      <c r="A5947" t="s">
        <v>258</v>
      </c>
      <c r="B5947" t="s">
        <v>536</v>
      </c>
      <c r="C5947" t="s">
        <v>257</v>
      </c>
      <c r="D5947">
        <v>1982</v>
      </c>
      <c r="E5947">
        <v>430.75580339999999</v>
      </c>
    </row>
    <row r="5948" spans="1:5">
      <c r="A5948" t="s">
        <v>256</v>
      </c>
      <c r="B5948" t="s">
        <v>536</v>
      </c>
      <c r="C5948" t="s">
        <v>255</v>
      </c>
      <c r="D5948">
        <v>1982</v>
      </c>
      <c r="E5948">
        <v>685.79436129999999</v>
      </c>
    </row>
    <row r="5949" spans="1:5">
      <c r="A5949" t="s">
        <v>254</v>
      </c>
      <c r="B5949" t="s">
        <v>539</v>
      </c>
      <c r="C5949" t="s">
        <v>253</v>
      </c>
      <c r="D5949">
        <v>1982</v>
      </c>
      <c r="E5949">
        <v>253.20202219999999</v>
      </c>
    </row>
    <row r="5950" spans="1:5">
      <c r="A5950" t="s">
        <v>252</v>
      </c>
      <c r="B5950" t="s">
        <v>536</v>
      </c>
      <c r="C5950" t="s">
        <v>251</v>
      </c>
      <c r="D5950">
        <v>1982</v>
      </c>
      <c r="E5950">
        <v>796.51762610000003</v>
      </c>
    </row>
    <row r="5951" spans="1:5">
      <c r="A5951" t="s">
        <v>250</v>
      </c>
      <c r="B5951" t="s">
        <v>539</v>
      </c>
      <c r="C5951" t="s">
        <v>249</v>
      </c>
      <c r="D5951">
        <v>1982</v>
      </c>
    </row>
    <row r="5952" spans="1:5">
      <c r="A5952" t="s">
        <v>248</v>
      </c>
      <c r="B5952" t="s">
        <v>539</v>
      </c>
      <c r="C5952" t="s">
        <v>247</v>
      </c>
      <c r="D5952">
        <v>1982</v>
      </c>
      <c r="E5952">
        <v>13034.811659999999</v>
      </c>
    </row>
    <row r="5953" spans="1:5">
      <c r="A5953" t="s">
        <v>246</v>
      </c>
      <c r="B5953" t="s">
        <v>539</v>
      </c>
      <c r="C5953" t="s">
        <v>245</v>
      </c>
      <c r="D5953">
        <v>1982</v>
      </c>
    </row>
    <row r="5954" spans="1:5">
      <c r="A5954" t="s">
        <v>244</v>
      </c>
      <c r="B5954" t="s">
        <v>539</v>
      </c>
      <c r="C5954" t="s">
        <v>243</v>
      </c>
      <c r="D5954">
        <v>1982</v>
      </c>
      <c r="E5954">
        <v>4499.8870710000001</v>
      </c>
    </row>
    <row r="5955" spans="1:5">
      <c r="A5955" t="s">
        <v>242</v>
      </c>
      <c r="B5955" t="s">
        <v>539</v>
      </c>
      <c r="C5955" t="s">
        <v>241</v>
      </c>
      <c r="D5955">
        <v>1982</v>
      </c>
    </row>
    <row r="5956" spans="1:5">
      <c r="A5956" t="s">
        <v>240</v>
      </c>
      <c r="B5956" t="s">
        <v>539</v>
      </c>
      <c r="C5956" t="s">
        <v>239</v>
      </c>
      <c r="D5956">
        <v>1982</v>
      </c>
      <c r="E5956">
        <v>835.14018950000002</v>
      </c>
    </row>
    <row r="5957" spans="1:5">
      <c r="A5957" t="s">
        <v>238</v>
      </c>
      <c r="B5957" t="s">
        <v>539</v>
      </c>
      <c r="C5957" t="s">
        <v>237</v>
      </c>
      <c r="D5957">
        <v>1982</v>
      </c>
      <c r="E5957">
        <v>41385.355909999998</v>
      </c>
    </row>
    <row r="5958" spans="1:5">
      <c r="A5958" t="s">
        <v>236</v>
      </c>
      <c r="B5958" t="s">
        <v>539</v>
      </c>
      <c r="C5958" t="s">
        <v>235</v>
      </c>
      <c r="D5958">
        <v>1982</v>
      </c>
    </row>
    <row r="5959" spans="1:5">
      <c r="A5959" t="s">
        <v>234</v>
      </c>
      <c r="B5959" t="s">
        <v>539</v>
      </c>
      <c r="C5959" t="s">
        <v>233</v>
      </c>
      <c r="D5959">
        <v>1982</v>
      </c>
      <c r="E5959">
        <v>381.86580129999999</v>
      </c>
    </row>
    <row r="5960" spans="1:5">
      <c r="A5960" t="s">
        <v>232</v>
      </c>
      <c r="B5960" t="s">
        <v>539</v>
      </c>
      <c r="C5960" t="s">
        <v>231</v>
      </c>
      <c r="D5960">
        <v>1982</v>
      </c>
      <c r="E5960">
        <v>282.04191450000002</v>
      </c>
    </row>
    <row r="5961" spans="1:5">
      <c r="A5961" t="s">
        <v>230</v>
      </c>
      <c r="B5961" t="s">
        <v>536</v>
      </c>
      <c r="C5961" t="s">
        <v>229</v>
      </c>
      <c r="D5961">
        <v>1982</v>
      </c>
      <c r="E5961">
        <v>2069.081893</v>
      </c>
    </row>
    <row r="5962" spans="1:5">
      <c r="A5962" t="s">
        <v>228</v>
      </c>
      <c r="B5962" t="s">
        <v>539</v>
      </c>
      <c r="C5962" t="s">
        <v>227</v>
      </c>
      <c r="D5962">
        <v>1982</v>
      </c>
      <c r="E5962">
        <v>2392.7657049999998</v>
      </c>
    </row>
    <row r="5963" spans="1:5">
      <c r="A5963" t="s">
        <v>226</v>
      </c>
      <c r="B5963" t="s">
        <v>539</v>
      </c>
      <c r="C5963" t="s">
        <v>225</v>
      </c>
      <c r="D5963">
        <v>1982</v>
      </c>
      <c r="E5963">
        <v>1047.6447639999999</v>
      </c>
    </row>
    <row r="5964" spans="1:5">
      <c r="A5964" t="s">
        <v>224</v>
      </c>
      <c r="B5964" t="s">
        <v>536</v>
      </c>
      <c r="C5964" t="s">
        <v>223</v>
      </c>
      <c r="D5964">
        <v>1982</v>
      </c>
      <c r="E5964">
        <v>720.01535609999996</v>
      </c>
    </row>
    <row r="5965" spans="1:5">
      <c r="A5965" t="s">
        <v>222</v>
      </c>
      <c r="B5965" t="s">
        <v>539</v>
      </c>
      <c r="C5965" t="s">
        <v>221</v>
      </c>
      <c r="D5965">
        <v>1982</v>
      </c>
    </row>
    <row r="5966" spans="1:5">
      <c r="A5966" t="s">
        <v>220</v>
      </c>
      <c r="B5966" t="s">
        <v>539</v>
      </c>
      <c r="C5966" t="s">
        <v>219</v>
      </c>
      <c r="D5966">
        <v>1982</v>
      </c>
      <c r="E5966">
        <v>180.53818889999999</v>
      </c>
    </row>
    <row r="5967" spans="1:5">
      <c r="A5967" t="s">
        <v>218</v>
      </c>
      <c r="B5967" t="s">
        <v>539</v>
      </c>
      <c r="C5967" t="s">
        <v>217</v>
      </c>
      <c r="D5967">
        <v>1982</v>
      </c>
      <c r="E5967">
        <v>3788.050632</v>
      </c>
    </row>
    <row r="5968" spans="1:5">
      <c r="A5968" t="s">
        <v>216</v>
      </c>
      <c r="B5968" t="s">
        <v>539</v>
      </c>
      <c r="C5968" t="s">
        <v>215</v>
      </c>
      <c r="D5968">
        <v>1982</v>
      </c>
    </row>
    <row r="5969" spans="1:5">
      <c r="A5969" t="s">
        <v>214</v>
      </c>
      <c r="B5969" t="s">
        <v>536</v>
      </c>
      <c r="C5969" t="s">
        <v>213</v>
      </c>
      <c r="D5969">
        <v>1982</v>
      </c>
    </row>
    <row r="5970" spans="1:5">
      <c r="A5970" t="s">
        <v>212</v>
      </c>
      <c r="B5970" t="s">
        <v>539</v>
      </c>
      <c r="C5970" t="s">
        <v>211</v>
      </c>
      <c r="D5970">
        <v>1982</v>
      </c>
    </row>
    <row r="5971" spans="1:5">
      <c r="A5971" t="s">
        <v>210</v>
      </c>
      <c r="B5971" t="s">
        <v>539</v>
      </c>
      <c r="C5971" t="s">
        <v>209</v>
      </c>
      <c r="D5971">
        <v>1982</v>
      </c>
      <c r="E5971">
        <v>1435.7670969999999</v>
      </c>
    </row>
    <row r="5972" spans="1:5">
      <c r="A5972" t="s">
        <v>208</v>
      </c>
      <c r="B5972" t="s">
        <v>539</v>
      </c>
      <c r="C5972" t="s">
        <v>207</v>
      </c>
      <c r="D5972">
        <v>1982</v>
      </c>
    </row>
    <row r="5973" spans="1:5">
      <c r="A5973" t="s">
        <v>206</v>
      </c>
      <c r="B5973" t="s">
        <v>539</v>
      </c>
      <c r="C5973" t="s">
        <v>205</v>
      </c>
      <c r="D5973">
        <v>1982</v>
      </c>
      <c r="E5973">
        <v>291.08721279999997</v>
      </c>
    </row>
    <row r="5974" spans="1:5">
      <c r="A5974" t="s">
        <v>204</v>
      </c>
      <c r="B5974" t="s">
        <v>539</v>
      </c>
      <c r="C5974" t="s">
        <v>203</v>
      </c>
      <c r="D5974">
        <v>1982</v>
      </c>
      <c r="E5974">
        <v>461.6351803</v>
      </c>
    </row>
    <row r="5975" spans="1:5">
      <c r="A5975" t="s">
        <v>202</v>
      </c>
      <c r="B5975" t="s">
        <v>539</v>
      </c>
      <c r="C5975" t="s">
        <v>201</v>
      </c>
      <c r="D5975">
        <v>1982</v>
      </c>
      <c r="E5975">
        <v>1091.0997139999999</v>
      </c>
    </row>
    <row r="5976" spans="1:5">
      <c r="A5976" t="s">
        <v>200</v>
      </c>
      <c r="B5976" t="s">
        <v>539</v>
      </c>
      <c r="C5976" t="s">
        <v>199</v>
      </c>
      <c r="D5976">
        <v>1982</v>
      </c>
      <c r="E5976">
        <v>181.9882484</v>
      </c>
    </row>
    <row r="5977" spans="1:5">
      <c r="A5977" t="s">
        <v>198</v>
      </c>
      <c r="B5977" t="s">
        <v>539</v>
      </c>
      <c r="C5977" t="s">
        <v>197</v>
      </c>
      <c r="D5977">
        <v>1982</v>
      </c>
      <c r="E5977">
        <v>1852.3309810000001</v>
      </c>
    </row>
    <row r="5978" spans="1:5">
      <c r="A5978" t="s">
        <v>196</v>
      </c>
      <c r="B5978" t="s">
        <v>536</v>
      </c>
      <c r="C5978" t="s">
        <v>195</v>
      </c>
      <c r="D5978">
        <v>1982</v>
      </c>
      <c r="E5978">
        <v>14242.80861</v>
      </c>
    </row>
    <row r="5979" spans="1:5">
      <c r="A5979" t="s">
        <v>194</v>
      </c>
      <c r="B5979" t="s">
        <v>539</v>
      </c>
      <c r="C5979" t="s">
        <v>193</v>
      </c>
      <c r="D5979">
        <v>1982</v>
      </c>
      <c r="E5979">
        <v>2014.5381540000001</v>
      </c>
    </row>
    <row r="5980" spans="1:5">
      <c r="A5980" t="s">
        <v>192</v>
      </c>
      <c r="B5980" t="s">
        <v>539</v>
      </c>
      <c r="C5980" t="s">
        <v>191</v>
      </c>
      <c r="D5980">
        <v>1982</v>
      </c>
      <c r="E5980">
        <v>6208.7826340000001</v>
      </c>
    </row>
    <row r="5981" spans="1:5">
      <c r="A5981" t="s">
        <v>190</v>
      </c>
      <c r="B5981" t="s">
        <v>539</v>
      </c>
      <c r="C5981" t="s">
        <v>189</v>
      </c>
      <c r="D5981">
        <v>1982</v>
      </c>
      <c r="E5981">
        <v>318.01556369999997</v>
      </c>
    </row>
    <row r="5982" spans="1:5">
      <c r="A5982" t="s">
        <v>188</v>
      </c>
      <c r="B5982" t="s">
        <v>539</v>
      </c>
      <c r="C5982" t="s">
        <v>187</v>
      </c>
      <c r="D5982">
        <v>1982</v>
      </c>
      <c r="E5982">
        <v>663.42497879999996</v>
      </c>
    </row>
    <row r="5983" spans="1:5">
      <c r="A5983" t="s">
        <v>186</v>
      </c>
      <c r="B5983" t="s">
        <v>539</v>
      </c>
      <c r="C5983" t="s">
        <v>185</v>
      </c>
      <c r="D5983">
        <v>1982</v>
      </c>
      <c r="E5983">
        <v>717.55122719999997</v>
      </c>
    </row>
    <row r="5984" spans="1:5">
      <c r="A5984" t="s">
        <v>184</v>
      </c>
      <c r="B5984" t="s">
        <v>539</v>
      </c>
      <c r="C5984" t="s">
        <v>183</v>
      </c>
      <c r="D5984">
        <v>1982</v>
      </c>
      <c r="E5984">
        <v>10931.33842</v>
      </c>
    </row>
    <row r="5985" spans="1:5">
      <c r="A5985" t="s">
        <v>182</v>
      </c>
      <c r="B5985" t="s">
        <v>539</v>
      </c>
      <c r="C5985" t="s">
        <v>181</v>
      </c>
      <c r="D5985">
        <v>1982</v>
      </c>
      <c r="E5985">
        <v>15224.893910000001</v>
      </c>
    </row>
    <row r="5986" spans="1:5">
      <c r="A5986" t="s">
        <v>180</v>
      </c>
      <c r="B5986" t="s">
        <v>539</v>
      </c>
      <c r="C5986" t="s">
        <v>179</v>
      </c>
      <c r="D5986">
        <v>1982</v>
      </c>
      <c r="E5986">
        <v>153.48200360000001</v>
      </c>
    </row>
    <row r="5987" spans="1:5">
      <c r="A5987" t="s">
        <v>178</v>
      </c>
      <c r="B5987" t="s">
        <v>539</v>
      </c>
      <c r="C5987" t="s">
        <v>177</v>
      </c>
      <c r="D5987">
        <v>1982</v>
      </c>
    </row>
    <row r="5988" spans="1:5">
      <c r="A5988" t="s">
        <v>176</v>
      </c>
      <c r="B5988" t="s">
        <v>539</v>
      </c>
      <c r="C5988" t="s">
        <v>175</v>
      </c>
      <c r="D5988">
        <v>1982</v>
      </c>
      <c r="E5988">
        <v>7656.4757319999999</v>
      </c>
    </row>
    <row r="5989" spans="1:5">
      <c r="A5989" t="s">
        <v>174</v>
      </c>
      <c r="B5989" t="s">
        <v>536</v>
      </c>
      <c r="C5989" t="s">
        <v>173</v>
      </c>
      <c r="D5989">
        <v>1982</v>
      </c>
      <c r="E5989">
        <v>8743.9610659999998</v>
      </c>
    </row>
    <row r="5990" spans="1:5">
      <c r="A5990" t="s">
        <v>172</v>
      </c>
      <c r="B5990" t="s">
        <v>539</v>
      </c>
      <c r="C5990" t="s">
        <v>171</v>
      </c>
      <c r="D5990">
        <v>1982</v>
      </c>
      <c r="E5990">
        <v>5855.8677939999998</v>
      </c>
    </row>
    <row r="5991" spans="1:5">
      <c r="A5991" t="s">
        <v>170</v>
      </c>
      <c r="B5991" t="s">
        <v>536</v>
      </c>
      <c r="C5991" t="s">
        <v>169</v>
      </c>
      <c r="D5991">
        <v>1982</v>
      </c>
      <c r="E5991">
        <v>2475.32303</v>
      </c>
    </row>
    <row r="5992" spans="1:5">
      <c r="A5992" t="s">
        <v>168</v>
      </c>
      <c r="B5992" t="s">
        <v>539</v>
      </c>
      <c r="C5992" t="s">
        <v>167</v>
      </c>
      <c r="D5992">
        <v>1982</v>
      </c>
      <c r="E5992">
        <v>368.2144528</v>
      </c>
    </row>
    <row r="5993" spans="1:5">
      <c r="A5993" t="s">
        <v>166</v>
      </c>
      <c r="B5993" t="s">
        <v>539</v>
      </c>
      <c r="C5993" t="s">
        <v>165</v>
      </c>
      <c r="D5993">
        <v>1982</v>
      </c>
      <c r="E5993">
        <v>2782.1610019999998</v>
      </c>
    </row>
    <row r="5994" spans="1:5">
      <c r="A5994" t="s">
        <v>164</v>
      </c>
      <c r="B5994" t="s">
        <v>539</v>
      </c>
      <c r="C5994" t="s">
        <v>163</v>
      </c>
      <c r="D5994">
        <v>1982</v>
      </c>
      <c r="E5994">
        <v>1195.7543989999999</v>
      </c>
    </row>
    <row r="5995" spans="1:5">
      <c r="A5995" t="s">
        <v>162</v>
      </c>
      <c r="B5995" t="s">
        <v>539</v>
      </c>
      <c r="C5995" t="s">
        <v>161</v>
      </c>
      <c r="D5995">
        <v>1982</v>
      </c>
      <c r="E5995">
        <v>741.78713419999997</v>
      </c>
    </row>
    <row r="5996" spans="1:5">
      <c r="A5996" t="s">
        <v>160</v>
      </c>
      <c r="B5996" t="s">
        <v>539</v>
      </c>
      <c r="C5996" t="s">
        <v>159</v>
      </c>
      <c r="D5996">
        <v>1982</v>
      </c>
    </row>
    <row r="5997" spans="1:5">
      <c r="A5997" t="s">
        <v>158</v>
      </c>
      <c r="B5997" t="s">
        <v>539</v>
      </c>
      <c r="C5997" t="s">
        <v>157</v>
      </c>
      <c r="D5997">
        <v>1982</v>
      </c>
      <c r="E5997">
        <v>677.66812979999997</v>
      </c>
    </row>
    <row r="5998" spans="1:5">
      <c r="A5998" t="s">
        <v>156</v>
      </c>
      <c r="B5998" t="s">
        <v>539</v>
      </c>
      <c r="C5998" t="s">
        <v>155</v>
      </c>
      <c r="D5998">
        <v>1982</v>
      </c>
    </row>
    <row r="5999" spans="1:5">
      <c r="A5999" t="s">
        <v>154</v>
      </c>
      <c r="B5999" t="s">
        <v>536</v>
      </c>
      <c r="C5999" t="s">
        <v>153</v>
      </c>
      <c r="D5999">
        <v>1982</v>
      </c>
      <c r="E5999">
        <v>286.44712079999999</v>
      </c>
    </row>
    <row r="6000" spans="1:5">
      <c r="A6000" t="s">
        <v>152</v>
      </c>
      <c r="B6000" t="s">
        <v>539</v>
      </c>
      <c r="C6000" t="s">
        <v>151</v>
      </c>
      <c r="D6000">
        <v>1982</v>
      </c>
      <c r="E6000">
        <v>5115.0085140000001</v>
      </c>
    </row>
    <row r="6001" spans="1:5">
      <c r="A6001" t="s">
        <v>150</v>
      </c>
      <c r="B6001" t="s">
        <v>539</v>
      </c>
      <c r="C6001" t="s">
        <v>149</v>
      </c>
      <c r="D6001">
        <v>1982</v>
      </c>
    </row>
    <row r="6002" spans="1:5">
      <c r="A6002" t="s">
        <v>148</v>
      </c>
      <c r="B6002" t="s">
        <v>539</v>
      </c>
      <c r="C6002" t="s">
        <v>147</v>
      </c>
      <c r="D6002">
        <v>1982</v>
      </c>
      <c r="E6002">
        <v>3080.2526950000001</v>
      </c>
    </row>
    <row r="6003" spans="1:5">
      <c r="A6003" t="s">
        <v>146</v>
      </c>
      <c r="B6003" t="s">
        <v>539</v>
      </c>
      <c r="C6003" t="s">
        <v>145</v>
      </c>
      <c r="D6003">
        <v>1982</v>
      </c>
      <c r="E6003">
        <v>1505.159772</v>
      </c>
    </row>
    <row r="6004" spans="1:5">
      <c r="A6004" t="s">
        <v>144</v>
      </c>
      <c r="B6004" t="s">
        <v>536</v>
      </c>
      <c r="C6004" t="s">
        <v>143</v>
      </c>
      <c r="D6004">
        <v>1982</v>
      </c>
    </row>
    <row r="6005" spans="1:5">
      <c r="A6005" t="s">
        <v>142</v>
      </c>
      <c r="B6005" t="s">
        <v>536</v>
      </c>
      <c r="C6005" t="s">
        <v>141</v>
      </c>
      <c r="D6005">
        <v>1982</v>
      </c>
      <c r="E6005">
        <v>1289.112165</v>
      </c>
    </row>
    <row r="6006" spans="1:5">
      <c r="A6006" t="s">
        <v>140</v>
      </c>
      <c r="B6006" t="s">
        <v>536</v>
      </c>
      <c r="C6006" t="s">
        <v>139</v>
      </c>
      <c r="D6006">
        <v>1982</v>
      </c>
      <c r="E6006">
        <v>9315.2149270000009</v>
      </c>
    </row>
    <row r="6007" spans="1:5">
      <c r="A6007" t="s">
        <v>138</v>
      </c>
      <c r="B6007" t="s">
        <v>539</v>
      </c>
      <c r="C6007" t="s">
        <v>137</v>
      </c>
      <c r="D6007">
        <v>1982</v>
      </c>
      <c r="E6007">
        <v>7996.0136409999996</v>
      </c>
    </row>
    <row r="6008" spans="1:5">
      <c r="A6008" t="s">
        <v>136</v>
      </c>
      <c r="B6008" t="s">
        <v>539</v>
      </c>
      <c r="C6008" t="s">
        <v>135</v>
      </c>
      <c r="D6008">
        <v>1982</v>
      </c>
      <c r="E6008">
        <v>27385.770570000001</v>
      </c>
    </row>
    <row r="6009" spans="1:5">
      <c r="A6009" t="s">
        <v>134</v>
      </c>
      <c r="B6009" t="s">
        <v>539</v>
      </c>
      <c r="C6009" t="s">
        <v>133</v>
      </c>
      <c r="D6009">
        <v>1982</v>
      </c>
    </row>
    <row r="6010" spans="1:5">
      <c r="A6010" t="s">
        <v>132</v>
      </c>
      <c r="B6010" t="s">
        <v>539</v>
      </c>
      <c r="C6010" t="s">
        <v>131</v>
      </c>
      <c r="D6010">
        <v>1982</v>
      </c>
    </row>
    <row r="6011" spans="1:5">
      <c r="A6011" t="s">
        <v>130</v>
      </c>
      <c r="B6011" t="s">
        <v>539</v>
      </c>
      <c r="C6011" t="s">
        <v>129</v>
      </c>
      <c r="D6011">
        <v>1982</v>
      </c>
      <c r="E6011">
        <v>256.36000949999999</v>
      </c>
    </row>
    <row r="6012" spans="1:5">
      <c r="A6012" t="s">
        <v>128</v>
      </c>
      <c r="B6012" t="s">
        <v>536</v>
      </c>
      <c r="C6012" t="s">
        <v>127</v>
      </c>
      <c r="D6012">
        <v>1982</v>
      </c>
      <c r="E6012">
        <v>270.99269290000001</v>
      </c>
    </row>
    <row r="6013" spans="1:5">
      <c r="A6013" t="s">
        <v>126</v>
      </c>
      <c r="B6013" t="s">
        <v>539</v>
      </c>
      <c r="C6013" t="s">
        <v>125</v>
      </c>
      <c r="D6013">
        <v>1982</v>
      </c>
      <c r="E6013">
        <v>13870.19442</v>
      </c>
    </row>
    <row r="6014" spans="1:5">
      <c r="A6014" t="s">
        <v>124</v>
      </c>
      <c r="B6014" t="s">
        <v>539</v>
      </c>
      <c r="C6014" t="s">
        <v>123</v>
      </c>
      <c r="D6014">
        <v>1982</v>
      </c>
      <c r="E6014">
        <v>449.1122742</v>
      </c>
    </row>
    <row r="6015" spans="1:5">
      <c r="A6015" t="s">
        <v>122</v>
      </c>
      <c r="B6015" t="s">
        <v>539</v>
      </c>
      <c r="C6015" t="s">
        <v>121</v>
      </c>
      <c r="D6015">
        <v>1982</v>
      </c>
      <c r="E6015">
        <v>525.27811899999995</v>
      </c>
    </row>
    <row r="6016" spans="1:5">
      <c r="A6016" t="s">
        <v>120</v>
      </c>
      <c r="B6016" t="s">
        <v>539</v>
      </c>
      <c r="C6016" t="s">
        <v>119</v>
      </c>
      <c r="D6016">
        <v>1982</v>
      </c>
      <c r="E6016">
        <v>6075.5953179999997</v>
      </c>
    </row>
    <row r="6017" spans="1:5">
      <c r="A6017" t="s">
        <v>118</v>
      </c>
      <c r="B6017" t="s">
        <v>539</v>
      </c>
      <c r="C6017" t="s">
        <v>117</v>
      </c>
      <c r="D6017">
        <v>1982</v>
      </c>
      <c r="E6017">
        <v>764.50889910000001</v>
      </c>
    </row>
    <row r="6018" spans="1:5">
      <c r="A6018" t="s">
        <v>116</v>
      </c>
      <c r="B6018" t="s">
        <v>539</v>
      </c>
      <c r="C6018" t="s">
        <v>115</v>
      </c>
      <c r="D6018">
        <v>1982</v>
      </c>
      <c r="E6018">
        <v>367.4369585</v>
      </c>
    </row>
    <row r="6019" spans="1:5">
      <c r="A6019" t="s">
        <v>114</v>
      </c>
      <c r="B6019" t="s">
        <v>539</v>
      </c>
      <c r="C6019" t="s">
        <v>113</v>
      </c>
      <c r="D6019">
        <v>1982</v>
      </c>
      <c r="E6019">
        <v>719.29549359999999</v>
      </c>
    </row>
    <row r="6020" spans="1:5">
      <c r="A6020" t="s">
        <v>112</v>
      </c>
      <c r="B6020" t="s">
        <v>539</v>
      </c>
      <c r="C6020" t="s">
        <v>111</v>
      </c>
      <c r="D6020">
        <v>1982</v>
      </c>
    </row>
    <row r="6021" spans="1:5">
      <c r="A6021" t="s">
        <v>110</v>
      </c>
      <c r="B6021" t="s">
        <v>539</v>
      </c>
      <c r="C6021" t="s">
        <v>109</v>
      </c>
      <c r="D6021">
        <v>1982</v>
      </c>
    </row>
    <row r="6022" spans="1:5">
      <c r="A6022" t="s">
        <v>108</v>
      </c>
      <c r="B6022" t="s">
        <v>539</v>
      </c>
      <c r="C6022" t="s">
        <v>107</v>
      </c>
      <c r="D6022">
        <v>1982</v>
      </c>
    </row>
    <row r="6023" spans="1:5">
      <c r="A6023" t="s">
        <v>106</v>
      </c>
      <c r="B6023" t="s">
        <v>536</v>
      </c>
      <c r="C6023" t="s">
        <v>105</v>
      </c>
      <c r="D6023">
        <v>1982</v>
      </c>
      <c r="E6023">
        <v>640.17714430000001</v>
      </c>
    </row>
    <row r="6024" spans="1:5">
      <c r="A6024" t="s">
        <v>104</v>
      </c>
      <c r="B6024" t="s">
        <v>539</v>
      </c>
      <c r="C6024" t="s">
        <v>103</v>
      </c>
      <c r="D6024">
        <v>1982</v>
      </c>
    </row>
    <row r="6025" spans="1:5">
      <c r="A6025" t="s">
        <v>102</v>
      </c>
      <c r="B6025" t="s">
        <v>536</v>
      </c>
      <c r="C6025" t="s">
        <v>101</v>
      </c>
      <c r="D6025">
        <v>1982</v>
      </c>
      <c r="E6025">
        <v>640.42322430000002</v>
      </c>
    </row>
    <row r="6026" spans="1:5">
      <c r="A6026" t="s">
        <v>100</v>
      </c>
      <c r="B6026" t="s">
        <v>536</v>
      </c>
      <c r="C6026" t="s">
        <v>99</v>
      </c>
      <c r="D6026">
        <v>1982</v>
      </c>
      <c r="E6026">
        <v>2530.5305659999999</v>
      </c>
    </row>
    <row r="6027" spans="1:5">
      <c r="A6027" t="s">
        <v>98</v>
      </c>
      <c r="B6027" t="s">
        <v>539</v>
      </c>
      <c r="C6027" t="s">
        <v>97</v>
      </c>
      <c r="D6027">
        <v>1982</v>
      </c>
    </row>
    <row r="6028" spans="1:5">
      <c r="A6028" t="s">
        <v>96</v>
      </c>
      <c r="B6028" t="s">
        <v>539</v>
      </c>
      <c r="C6028" t="s">
        <v>95</v>
      </c>
      <c r="D6028">
        <v>1982</v>
      </c>
      <c r="E6028">
        <v>2513.9273469999998</v>
      </c>
    </row>
    <row r="6029" spans="1:5">
      <c r="A6029" t="s">
        <v>94</v>
      </c>
      <c r="B6029" t="s">
        <v>539</v>
      </c>
      <c r="C6029" t="s">
        <v>93</v>
      </c>
      <c r="D6029">
        <v>1982</v>
      </c>
    </row>
    <row r="6030" spans="1:5">
      <c r="A6030" t="s">
        <v>92</v>
      </c>
      <c r="B6030" t="s">
        <v>539</v>
      </c>
      <c r="C6030" t="s">
        <v>91</v>
      </c>
      <c r="D6030">
        <v>1982</v>
      </c>
    </row>
    <row r="6031" spans="1:5">
      <c r="A6031" t="s">
        <v>90</v>
      </c>
      <c r="B6031" t="s">
        <v>539</v>
      </c>
      <c r="C6031" t="s">
        <v>89</v>
      </c>
      <c r="D6031">
        <v>1982</v>
      </c>
      <c r="E6031">
        <v>13545.259120000001</v>
      </c>
    </row>
    <row r="6032" spans="1:5">
      <c r="A6032" t="s">
        <v>88</v>
      </c>
      <c r="B6032" t="s">
        <v>539</v>
      </c>
      <c r="C6032" t="s">
        <v>87</v>
      </c>
      <c r="D6032">
        <v>1982</v>
      </c>
      <c r="E6032">
        <v>840.96505809999996</v>
      </c>
    </row>
    <row r="6033" spans="1:5">
      <c r="A6033" t="s">
        <v>86</v>
      </c>
      <c r="B6033" t="s">
        <v>539</v>
      </c>
      <c r="C6033" t="s">
        <v>85</v>
      </c>
      <c r="D6033">
        <v>1982</v>
      </c>
    </row>
    <row r="6034" spans="1:5">
      <c r="A6034" t="s">
        <v>84</v>
      </c>
      <c r="B6034" t="s">
        <v>539</v>
      </c>
      <c r="C6034" t="s">
        <v>83</v>
      </c>
      <c r="D6034">
        <v>1982</v>
      </c>
      <c r="E6034">
        <v>2296.3077290000001</v>
      </c>
    </row>
    <row r="6035" spans="1:5">
      <c r="A6035" t="s">
        <v>82</v>
      </c>
      <c r="B6035" t="s">
        <v>539</v>
      </c>
      <c r="C6035" t="s">
        <v>81</v>
      </c>
      <c r="D6035">
        <v>1982</v>
      </c>
      <c r="E6035">
        <v>1699.5328050000001</v>
      </c>
    </row>
    <row r="6036" spans="1:5">
      <c r="A6036" t="s">
        <v>80</v>
      </c>
      <c r="B6036" t="s">
        <v>539</v>
      </c>
      <c r="C6036" t="s">
        <v>79</v>
      </c>
      <c r="D6036">
        <v>1982</v>
      </c>
    </row>
    <row r="6037" spans="1:5">
      <c r="A6037" t="s">
        <v>78</v>
      </c>
      <c r="B6037" t="s">
        <v>539</v>
      </c>
      <c r="C6037" t="s">
        <v>77</v>
      </c>
      <c r="D6037">
        <v>1982</v>
      </c>
      <c r="E6037">
        <v>176.9533405</v>
      </c>
    </row>
    <row r="6038" spans="1:5">
      <c r="A6038" t="s">
        <v>76</v>
      </c>
      <c r="B6038" t="s">
        <v>536</v>
      </c>
      <c r="C6038" t="s">
        <v>75</v>
      </c>
      <c r="D6038">
        <v>1982</v>
      </c>
      <c r="E6038">
        <v>302.3793263</v>
      </c>
    </row>
    <row r="6039" spans="1:5">
      <c r="A6039" t="s">
        <v>74</v>
      </c>
      <c r="B6039" t="s">
        <v>536</v>
      </c>
      <c r="C6039" t="s">
        <v>73</v>
      </c>
      <c r="D6039">
        <v>1982</v>
      </c>
    </row>
    <row r="6040" spans="1:5">
      <c r="A6040" t="s">
        <v>72</v>
      </c>
      <c r="B6040" t="s">
        <v>539</v>
      </c>
      <c r="C6040" t="s">
        <v>71</v>
      </c>
      <c r="D6040">
        <v>1982</v>
      </c>
      <c r="E6040">
        <v>281.86391620000001</v>
      </c>
    </row>
    <row r="6041" spans="1:5">
      <c r="A6041" t="s">
        <v>70</v>
      </c>
      <c r="B6041" t="s">
        <v>539</v>
      </c>
      <c r="C6041" t="s">
        <v>69</v>
      </c>
      <c r="D6041">
        <v>1982</v>
      </c>
      <c r="E6041">
        <v>742.67525850000004</v>
      </c>
    </row>
    <row r="6042" spans="1:5">
      <c r="A6042" t="s">
        <v>68</v>
      </c>
      <c r="B6042" t="s">
        <v>539</v>
      </c>
      <c r="C6042" t="s">
        <v>67</v>
      </c>
      <c r="D6042">
        <v>1982</v>
      </c>
    </row>
    <row r="6043" spans="1:5">
      <c r="A6043" t="s">
        <v>66</v>
      </c>
      <c r="B6043" t="s">
        <v>539</v>
      </c>
      <c r="C6043" t="s">
        <v>65</v>
      </c>
      <c r="D6043">
        <v>1982</v>
      </c>
    </row>
    <row r="6044" spans="1:5">
      <c r="A6044" t="s">
        <v>64</v>
      </c>
      <c r="B6044" t="s">
        <v>536</v>
      </c>
      <c r="C6044" t="s">
        <v>63</v>
      </c>
      <c r="D6044">
        <v>1982</v>
      </c>
      <c r="E6044">
        <v>2165.1369840000002</v>
      </c>
    </row>
    <row r="6045" spans="1:5">
      <c r="A6045" t="s">
        <v>62</v>
      </c>
      <c r="B6045" t="s">
        <v>539</v>
      </c>
      <c r="C6045" t="s">
        <v>61</v>
      </c>
      <c r="D6045">
        <v>1982</v>
      </c>
    </row>
    <row r="6046" spans="1:5">
      <c r="A6046" t="s">
        <v>60</v>
      </c>
      <c r="B6046" t="s">
        <v>536</v>
      </c>
      <c r="C6046" t="s">
        <v>59</v>
      </c>
      <c r="D6046">
        <v>1982</v>
      </c>
    </row>
    <row r="6047" spans="1:5">
      <c r="A6047" t="s">
        <v>58</v>
      </c>
      <c r="B6047" t="s">
        <v>539</v>
      </c>
      <c r="C6047" t="s">
        <v>57</v>
      </c>
      <c r="D6047">
        <v>1982</v>
      </c>
      <c r="E6047">
        <v>662.54802010000003</v>
      </c>
    </row>
    <row r="6048" spans="1:5">
      <c r="A6048" t="s">
        <v>56</v>
      </c>
      <c r="B6048" t="s">
        <v>536</v>
      </c>
      <c r="C6048" t="s">
        <v>55</v>
      </c>
      <c r="D6048">
        <v>1982</v>
      </c>
      <c r="E6048">
        <v>270.99269290000001</v>
      </c>
    </row>
    <row r="6049" spans="1:5">
      <c r="A6049" t="s">
        <v>54</v>
      </c>
      <c r="B6049" t="s">
        <v>536</v>
      </c>
      <c r="C6049" t="s">
        <v>53</v>
      </c>
      <c r="D6049">
        <v>1982</v>
      </c>
      <c r="E6049">
        <v>640.42322430000002</v>
      </c>
    </row>
    <row r="6050" spans="1:5">
      <c r="A6050" t="s">
        <v>52</v>
      </c>
      <c r="B6050" t="s">
        <v>539</v>
      </c>
      <c r="C6050" t="s">
        <v>51</v>
      </c>
      <c r="D6050">
        <v>1982</v>
      </c>
      <c r="E6050">
        <v>7264.2662499999997</v>
      </c>
    </row>
    <row r="6051" spans="1:5">
      <c r="A6051" t="s">
        <v>50</v>
      </c>
      <c r="B6051" t="s">
        <v>539</v>
      </c>
      <c r="C6051" t="s">
        <v>49</v>
      </c>
      <c r="D6051">
        <v>1982</v>
      </c>
      <c r="E6051">
        <v>1207.8182589999999</v>
      </c>
    </row>
    <row r="6052" spans="1:5">
      <c r="A6052" t="s">
        <v>6</v>
      </c>
      <c r="B6052" t="s">
        <v>539</v>
      </c>
      <c r="C6052" t="s">
        <v>48</v>
      </c>
      <c r="D6052">
        <v>1982</v>
      </c>
      <c r="E6052">
        <v>1402.408081</v>
      </c>
    </row>
    <row r="6053" spans="1:5">
      <c r="A6053" t="s">
        <v>47</v>
      </c>
      <c r="B6053" t="s">
        <v>539</v>
      </c>
      <c r="C6053" t="s">
        <v>46</v>
      </c>
      <c r="D6053">
        <v>1982</v>
      </c>
    </row>
    <row r="6054" spans="1:5">
      <c r="A6054" t="s">
        <v>45</v>
      </c>
      <c r="B6054" t="s">
        <v>539</v>
      </c>
      <c r="C6054" t="s">
        <v>44</v>
      </c>
      <c r="D6054">
        <v>1982</v>
      </c>
    </row>
    <row r="6055" spans="1:5">
      <c r="A6055" t="s">
        <v>43</v>
      </c>
      <c r="B6055" t="s">
        <v>539</v>
      </c>
      <c r="C6055" t="s">
        <v>42</v>
      </c>
      <c r="D6055">
        <v>1982</v>
      </c>
      <c r="E6055">
        <v>163.43509270000001</v>
      </c>
    </row>
    <row r="6056" spans="1:5">
      <c r="A6056" t="s">
        <v>41</v>
      </c>
      <c r="B6056" t="s">
        <v>539</v>
      </c>
      <c r="C6056" t="s">
        <v>40</v>
      </c>
      <c r="D6056">
        <v>1982</v>
      </c>
    </row>
    <row r="6057" spans="1:5">
      <c r="A6057" t="s">
        <v>39</v>
      </c>
      <c r="B6057" t="s">
        <v>536</v>
      </c>
      <c r="C6057" t="s">
        <v>38</v>
      </c>
      <c r="D6057">
        <v>1982</v>
      </c>
      <c r="E6057">
        <v>975.40595759999997</v>
      </c>
    </row>
    <row r="6058" spans="1:5">
      <c r="A6058" t="s">
        <v>37</v>
      </c>
      <c r="B6058" t="s">
        <v>539</v>
      </c>
      <c r="C6058" t="s">
        <v>36</v>
      </c>
      <c r="D6058">
        <v>1982</v>
      </c>
      <c r="E6058">
        <v>3106.9485450000002</v>
      </c>
    </row>
    <row r="6059" spans="1:5">
      <c r="A6059" t="s">
        <v>4</v>
      </c>
      <c r="B6059" t="s">
        <v>539</v>
      </c>
      <c r="C6059" t="s">
        <v>35</v>
      </c>
      <c r="D6059">
        <v>1982</v>
      </c>
      <c r="E6059">
        <v>14438.976280000001</v>
      </c>
    </row>
    <row r="6060" spans="1:5">
      <c r="A6060" t="s">
        <v>34</v>
      </c>
      <c r="B6060" t="s">
        <v>539</v>
      </c>
      <c r="C6060" t="s">
        <v>33</v>
      </c>
      <c r="D6060">
        <v>1982</v>
      </c>
    </row>
    <row r="6061" spans="1:5">
      <c r="A6061" t="s">
        <v>32</v>
      </c>
      <c r="B6061" t="s">
        <v>539</v>
      </c>
      <c r="C6061" t="s">
        <v>31</v>
      </c>
      <c r="D6061">
        <v>1982</v>
      </c>
      <c r="E6061">
        <v>1113.060009</v>
      </c>
    </row>
    <row r="6062" spans="1:5">
      <c r="A6062" t="s">
        <v>30</v>
      </c>
      <c r="B6062" t="s">
        <v>539</v>
      </c>
      <c r="C6062" t="s">
        <v>29</v>
      </c>
      <c r="D6062">
        <v>1982</v>
      </c>
      <c r="E6062">
        <v>4730.0373840000002</v>
      </c>
    </row>
    <row r="6063" spans="1:5">
      <c r="A6063" t="s">
        <v>28</v>
      </c>
      <c r="B6063" t="s">
        <v>539</v>
      </c>
      <c r="C6063" t="s">
        <v>27</v>
      </c>
      <c r="D6063">
        <v>1982</v>
      </c>
    </row>
    <row r="6064" spans="1:5">
      <c r="A6064" t="s">
        <v>26</v>
      </c>
      <c r="B6064" t="s">
        <v>539</v>
      </c>
      <c r="C6064" t="s">
        <v>25</v>
      </c>
      <c r="D6064">
        <v>1982</v>
      </c>
      <c r="E6064">
        <v>8162.7450980000003</v>
      </c>
    </row>
    <row r="6065" spans="1:5">
      <c r="A6065" t="s">
        <v>3</v>
      </c>
      <c r="B6065" t="s">
        <v>539</v>
      </c>
      <c r="C6065" t="s">
        <v>24</v>
      </c>
      <c r="D6065">
        <v>1982</v>
      </c>
    </row>
    <row r="6066" spans="1:5">
      <c r="A6066" t="s">
        <v>23</v>
      </c>
      <c r="B6066" t="s">
        <v>539</v>
      </c>
      <c r="C6066" t="s">
        <v>22</v>
      </c>
      <c r="D6066">
        <v>1982</v>
      </c>
      <c r="E6066">
        <v>808.20722109999997</v>
      </c>
    </row>
    <row r="6067" spans="1:5">
      <c r="A6067" t="s">
        <v>21</v>
      </c>
      <c r="B6067" t="s">
        <v>536</v>
      </c>
      <c r="C6067" t="s">
        <v>20</v>
      </c>
      <c r="D6067">
        <v>1982</v>
      </c>
      <c r="E6067">
        <v>2470.3323869999999</v>
      </c>
    </row>
    <row r="6068" spans="1:5">
      <c r="A6068" t="s">
        <v>19</v>
      </c>
      <c r="B6068" t="s">
        <v>539</v>
      </c>
      <c r="C6068" t="s">
        <v>18</v>
      </c>
      <c r="D6068">
        <v>1982</v>
      </c>
      <c r="E6068">
        <v>770.13558579999994</v>
      </c>
    </row>
    <row r="6069" spans="1:5">
      <c r="A6069" t="s">
        <v>17</v>
      </c>
      <c r="B6069" t="s">
        <v>539</v>
      </c>
      <c r="C6069" t="s">
        <v>16</v>
      </c>
      <c r="D6069">
        <v>1982</v>
      </c>
    </row>
    <row r="6070" spans="1:5">
      <c r="A6070" t="s">
        <v>15</v>
      </c>
      <c r="B6070" t="s">
        <v>539</v>
      </c>
      <c r="C6070" t="s">
        <v>14</v>
      </c>
      <c r="D6070">
        <v>1982</v>
      </c>
    </row>
    <row r="6071" spans="1:5">
      <c r="A6071" t="s">
        <v>13</v>
      </c>
      <c r="B6071" t="s">
        <v>539</v>
      </c>
      <c r="C6071" t="s">
        <v>12</v>
      </c>
      <c r="D6071">
        <v>1982</v>
      </c>
      <c r="E6071">
        <v>2701.523815</v>
      </c>
    </row>
    <row r="6072" spans="1:5">
      <c r="A6072" t="s">
        <v>11</v>
      </c>
      <c r="B6072" t="s">
        <v>539</v>
      </c>
      <c r="C6072" t="s">
        <v>10</v>
      </c>
      <c r="D6072">
        <v>1982</v>
      </c>
      <c r="E6072">
        <v>633.51762310000004</v>
      </c>
    </row>
    <row r="6073" spans="1:5">
      <c r="A6073" t="s">
        <v>9</v>
      </c>
      <c r="B6073" t="s">
        <v>539</v>
      </c>
      <c r="C6073" t="s">
        <v>8</v>
      </c>
      <c r="D6073">
        <v>1982</v>
      </c>
      <c r="E6073">
        <v>1105.958801</v>
      </c>
    </row>
    <row r="6074" spans="1:5">
      <c r="A6074" t="s">
        <v>528</v>
      </c>
      <c r="B6074" t="s">
        <v>539</v>
      </c>
      <c r="C6074" t="s">
        <v>527</v>
      </c>
      <c r="D6074">
        <v>1983</v>
      </c>
    </row>
    <row r="6075" spans="1:5">
      <c r="A6075" t="s">
        <v>526</v>
      </c>
      <c r="B6075" t="s">
        <v>539</v>
      </c>
      <c r="C6075" t="s">
        <v>525</v>
      </c>
      <c r="D6075">
        <v>1983</v>
      </c>
    </row>
    <row r="6076" spans="1:5">
      <c r="A6076" t="s">
        <v>524</v>
      </c>
      <c r="B6076" t="s">
        <v>539</v>
      </c>
      <c r="C6076" t="s">
        <v>523</v>
      </c>
      <c r="D6076">
        <v>1983</v>
      </c>
    </row>
    <row r="6077" spans="1:5">
      <c r="A6077" t="s">
        <v>522</v>
      </c>
      <c r="B6077" t="s">
        <v>539</v>
      </c>
      <c r="C6077" t="s">
        <v>521</v>
      </c>
      <c r="D6077">
        <v>1983</v>
      </c>
    </row>
    <row r="6078" spans="1:5">
      <c r="A6078" t="s">
        <v>520</v>
      </c>
      <c r="B6078" t="s">
        <v>539</v>
      </c>
      <c r="C6078" t="s">
        <v>519</v>
      </c>
      <c r="D6078">
        <v>1983</v>
      </c>
      <c r="E6078">
        <v>8022.6547810000002</v>
      </c>
    </row>
    <row r="6079" spans="1:5">
      <c r="A6079" t="s">
        <v>518</v>
      </c>
      <c r="B6079" t="s">
        <v>536</v>
      </c>
      <c r="C6079" t="s">
        <v>517</v>
      </c>
      <c r="D6079">
        <v>1983</v>
      </c>
      <c r="E6079">
        <v>1670.070375</v>
      </c>
    </row>
    <row r="6080" spans="1:5">
      <c r="A6080" t="s">
        <v>516</v>
      </c>
      <c r="B6080" t="s">
        <v>539</v>
      </c>
      <c r="C6080" t="s">
        <v>515</v>
      </c>
      <c r="D6080">
        <v>1983</v>
      </c>
      <c r="E6080">
        <v>34159.037349999999</v>
      </c>
    </row>
    <row r="6081" spans="1:5">
      <c r="A6081" t="s">
        <v>1</v>
      </c>
      <c r="B6081" t="s">
        <v>539</v>
      </c>
      <c r="C6081" t="s">
        <v>514</v>
      </c>
      <c r="D6081">
        <v>1983</v>
      </c>
      <c r="E6081">
        <v>3530.1317829999998</v>
      </c>
    </row>
    <row r="6082" spans="1:5">
      <c r="A6082" t="s">
        <v>513</v>
      </c>
      <c r="B6082" t="s">
        <v>539</v>
      </c>
      <c r="C6082" t="s">
        <v>512</v>
      </c>
      <c r="D6082">
        <v>1983</v>
      </c>
    </row>
    <row r="6083" spans="1:5">
      <c r="A6083" t="s">
        <v>511</v>
      </c>
      <c r="B6083" t="s">
        <v>539</v>
      </c>
      <c r="C6083" t="s">
        <v>510</v>
      </c>
      <c r="D6083">
        <v>1983</v>
      </c>
    </row>
    <row r="6084" spans="1:5">
      <c r="A6084" t="s">
        <v>509</v>
      </c>
      <c r="B6084" t="s">
        <v>539</v>
      </c>
      <c r="C6084" t="s">
        <v>508</v>
      </c>
      <c r="D6084">
        <v>1983</v>
      </c>
      <c r="E6084">
        <v>2542.52727</v>
      </c>
    </row>
    <row r="6085" spans="1:5">
      <c r="A6085" t="s">
        <v>507</v>
      </c>
      <c r="B6085" t="s">
        <v>539</v>
      </c>
      <c r="C6085" t="s">
        <v>506</v>
      </c>
      <c r="D6085">
        <v>1983</v>
      </c>
      <c r="E6085">
        <v>11528.168100000001</v>
      </c>
    </row>
    <row r="6086" spans="1:5">
      <c r="A6086" t="s">
        <v>505</v>
      </c>
      <c r="B6086" t="s">
        <v>539</v>
      </c>
      <c r="C6086" t="s">
        <v>504</v>
      </c>
      <c r="D6086">
        <v>1983</v>
      </c>
      <c r="E6086">
        <v>9514.4318340000009</v>
      </c>
    </row>
    <row r="6087" spans="1:5">
      <c r="A6087" t="s">
        <v>503</v>
      </c>
      <c r="B6087" t="s">
        <v>539</v>
      </c>
      <c r="C6087" t="s">
        <v>502</v>
      </c>
      <c r="D6087">
        <v>1983</v>
      </c>
    </row>
    <row r="6088" spans="1:5">
      <c r="A6088" t="s">
        <v>501</v>
      </c>
      <c r="B6088" t="s">
        <v>539</v>
      </c>
      <c r="C6088" t="s">
        <v>500</v>
      </c>
      <c r="D6088">
        <v>1983</v>
      </c>
      <c r="E6088">
        <v>243.42380660000001</v>
      </c>
    </row>
    <row r="6089" spans="1:5">
      <c r="A6089" t="s">
        <v>499</v>
      </c>
      <c r="B6089" t="s">
        <v>539</v>
      </c>
      <c r="C6089" t="s">
        <v>498</v>
      </c>
      <c r="D6089">
        <v>1983</v>
      </c>
      <c r="E6089">
        <v>8893.5945360000005</v>
      </c>
    </row>
    <row r="6090" spans="1:5">
      <c r="A6090" t="s">
        <v>497</v>
      </c>
      <c r="B6090" t="s">
        <v>539</v>
      </c>
      <c r="C6090" t="s">
        <v>496</v>
      </c>
      <c r="D6090">
        <v>1983</v>
      </c>
      <c r="E6090">
        <v>271.12924020000003</v>
      </c>
    </row>
    <row r="6091" spans="1:5">
      <c r="A6091" t="s">
        <v>495</v>
      </c>
      <c r="B6091" t="s">
        <v>539</v>
      </c>
      <c r="C6091" t="s">
        <v>494</v>
      </c>
      <c r="D6091">
        <v>1983</v>
      </c>
      <c r="E6091">
        <v>217.99475079999999</v>
      </c>
    </row>
    <row r="6092" spans="1:5">
      <c r="A6092" t="s">
        <v>2</v>
      </c>
      <c r="B6092" t="s">
        <v>539</v>
      </c>
      <c r="C6092" t="s">
        <v>493</v>
      </c>
      <c r="D6092">
        <v>1983</v>
      </c>
      <c r="E6092">
        <v>199.33664540000001</v>
      </c>
    </row>
    <row r="6093" spans="1:5">
      <c r="A6093" t="s">
        <v>492</v>
      </c>
      <c r="B6093" t="s">
        <v>539</v>
      </c>
      <c r="C6093" t="s">
        <v>491</v>
      </c>
      <c r="D6093">
        <v>1983</v>
      </c>
      <c r="E6093">
        <v>1852.8134339999999</v>
      </c>
    </row>
    <row r="6094" spans="1:5">
      <c r="A6094" t="s">
        <v>490</v>
      </c>
      <c r="B6094" t="s">
        <v>539</v>
      </c>
      <c r="C6094" t="s">
        <v>489</v>
      </c>
      <c r="D6094">
        <v>1983</v>
      </c>
      <c r="E6094">
        <v>9421.2856549999997</v>
      </c>
    </row>
    <row r="6095" spans="1:5">
      <c r="A6095" t="s">
        <v>488</v>
      </c>
      <c r="B6095" t="s">
        <v>539</v>
      </c>
      <c r="C6095" t="s">
        <v>487</v>
      </c>
      <c r="D6095">
        <v>1983</v>
      </c>
      <c r="E6095">
        <v>7694.9379849999996</v>
      </c>
    </row>
    <row r="6096" spans="1:5">
      <c r="A6096" t="s">
        <v>486</v>
      </c>
      <c r="B6096" t="s">
        <v>539</v>
      </c>
      <c r="C6096" t="s">
        <v>485</v>
      </c>
      <c r="D6096">
        <v>1983</v>
      </c>
    </row>
    <row r="6097" spans="1:5">
      <c r="A6097" t="s">
        <v>484</v>
      </c>
      <c r="B6097" t="s">
        <v>539</v>
      </c>
      <c r="C6097" t="s">
        <v>483</v>
      </c>
      <c r="D6097">
        <v>1983</v>
      </c>
    </row>
    <row r="6098" spans="1:5">
      <c r="A6098" t="s">
        <v>482</v>
      </c>
      <c r="B6098" t="s">
        <v>539</v>
      </c>
      <c r="C6098" t="s">
        <v>481</v>
      </c>
      <c r="D6098">
        <v>1983</v>
      </c>
      <c r="E6098">
        <v>1212.9224369999999</v>
      </c>
    </row>
    <row r="6099" spans="1:5">
      <c r="A6099" t="s">
        <v>480</v>
      </c>
      <c r="B6099" t="s">
        <v>539</v>
      </c>
      <c r="C6099" t="s">
        <v>479</v>
      </c>
      <c r="D6099">
        <v>1983</v>
      </c>
      <c r="E6099">
        <v>15902.02038</v>
      </c>
    </row>
    <row r="6100" spans="1:5">
      <c r="A6100" t="s">
        <v>478</v>
      </c>
      <c r="B6100" t="s">
        <v>539</v>
      </c>
      <c r="C6100" t="s">
        <v>477</v>
      </c>
      <c r="D6100">
        <v>1983</v>
      </c>
      <c r="E6100">
        <v>909.84776099999999</v>
      </c>
    </row>
    <row r="6101" spans="1:5">
      <c r="A6101" t="s">
        <v>476</v>
      </c>
      <c r="B6101" t="s">
        <v>539</v>
      </c>
      <c r="C6101" t="s">
        <v>475</v>
      </c>
      <c r="D6101">
        <v>1983</v>
      </c>
      <c r="E6101">
        <v>1565.297832</v>
      </c>
    </row>
    <row r="6102" spans="1:5">
      <c r="A6102" t="s">
        <v>474</v>
      </c>
      <c r="B6102" t="s">
        <v>539</v>
      </c>
      <c r="C6102" t="s">
        <v>473</v>
      </c>
      <c r="D6102">
        <v>1983</v>
      </c>
      <c r="E6102">
        <v>4855.3548700000001</v>
      </c>
    </row>
    <row r="6103" spans="1:5">
      <c r="A6103" t="s">
        <v>472</v>
      </c>
      <c r="B6103" t="s">
        <v>539</v>
      </c>
      <c r="C6103" t="s">
        <v>471</v>
      </c>
      <c r="D6103">
        <v>1983</v>
      </c>
      <c r="E6103">
        <v>18123.85989</v>
      </c>
    </row>
    <row r="6104" spans="1:5">
      <c r="A6104" t="s">
        <v>470</v>
      </c>
      <c r="B6104" t="s">
        <v>539</v>
      </c>
      <c r="C6104" t="s">
        <v>469</v>
      </c>
      <c r="D6104">
        <v>1983</v>
      </c>
      <c r="E6104">
        <v>374.75854900000002</v>
      </c>
    </row>
    <row r="6105" spans="1:5">
      <c r="A6105" t="s">
        <v>468</v>
      </c>
      <c r="B6105" t="s">
        <v>539</v>
      </c>
      <c r="C6105" t="s">
        <v>467</v>
      </c>
      <c r="D6105">
        <v>1983</v>
      </c>
      <c r="E6105">
        <v>1052.732039</v>
      </c>
    </row>
    <row r="6106" spans="1:5">
      <c r="A6106" t="s">
        <v>466</v>
      </c>
      <c r="B6106" t="s">
        <v>539</v>
      </c>
      <c r="C6106" t="s">
        <v>465</v>
      </c>
      <c r="D6106">
        <v>1983</v>
      </c>
      <c r="E6106">
        <v>264.19724359999998</v>
      </c>
    </row>
    <row r="6107" spans="1:5">
      <c r="A6107" t="s">
        <v>464</v>
      </c>
      <c r="B6107" t="s">
        <v>539</v>
      </c>
      <c r="C6107" t="s">
        <v>463</v>
      </c>
      <c r="D6107">
        <v>1983</v>
      </c>
      <c r="E6107">
        <v>13377.89565</v>
      </c>
    </row>
    <row r="6108" spans="1:5">
      <c r="A6108" t="s">
        <v>462</v>
      </c>
      <c r="B6108" t="s">
        <v>536</v>
      </c>
      <c r="C6108" t="s">
        <v>461</v>
      </c>
      <c r="D6108">
        <v>1983</v>
      </c>
    </row>
    <row r="6109" spans="1:5">
      <c r="A6109" t="s">
        <v>460</v>
      </c>
      <c r="B6109" t="s">
        <v>539</v>
      </c>
      <c r="C6109" t="s">
        <v>459</v>
      </c>
      <c r="D6109">
        <v>1983</v>
      </c>
      <c r="E6109">
        <v>17298.566409999999</v>
      </c>
    </row>
    <row r="6110" spans="1:5">
      <c r="A6110" t="s">
        <v>458</v>
      </c>
      <c r="B6110" t="s">
        <v>539</v>
      </c>
      <c r="C6110" t="s">
        <v>457</v>
      </c>
      <c r="D6110">
        <v>1983</v>
      </c>
    </row>
    <row r="6111" spans="1:5">
      <c r="A6111" t="s">
        <v>456</v>
      </c>
      <c r="B6111" t="s">
        <v>539</v>
      </c>
      <c r="C6111" t="s">
        <v>455</v>
      </c>
      <c r="D6111">
        <v>1983</v>
      </c>
      <c r="E6111">
        <v>1725.441879</v>
      </c>
    </row>
    <row r="6112" spans="1:5">
      <c r="A6112" t="s">
        <v>454</v>
      </c>
      <c r="B6112" t="s">
        <v>539</v>
      </c>
      <c r="C6112" t="s">
        <v>453</v>
      </c>
      <c r="D6112">
        <v>1983</v>
      </c>
      <c r="E6112">
        <v>225.4310265</v>
      </c>
    </row>
    <row r="6113" spans="1:5">
      <c r="A6113" t="s">
        <v>679</v>
      </c>
      <c r="B6113" t="s">
        <v>539</v>
      </c>
      <c r="C6113" t="s">
        <v>451</v>
      </c>
      <c r="D6113">
        <v>1983</v>
      </c>
      <c r="E6113">
        <v>724.94226949999995</v>
      </c>
    </row>
    <row r="6114" spans="1:5">
      <c r="A6114" t="s">
        <v>450</v>
      </c>
      <c r="B6114" t="s">
        <v>539</v>
      </c>
      <c r="C6114" t="s">
        <v>449</v>
      </c>
      <c r="D6114">
        <v>1983</v>
      </c>
      <c r="E6114">
        <v>781.56192720000001</v>
      </c>
    </row>
    <row r="6115" spans="1:5">
      <c r="A6115" t="s">
        <v>448</v>
      </c>
      <c r="B6115" t="s">
        <v>539</v>
      </c>
      <c r="C6115" t="s">
        <v>447</v>
      </c>
      <c r="D6115">
        <v>1983</v>
      </c>
      <c r="E6115">
        <v>387.49377570000001</v>
      </c>
    </row>
    <row r="6116" spans="1:5">
      <c r="A6116" t="s">
        <v>446</v>
      </c>
      <c r="B6116" t="s">
        <v>539</v>
      </c>
      <c r="C6116" t="s">
        <v>445</v>
      </c>
      <c r="D6116">
        <v>1983</v>
      </c>
      <c r="E6116">
        <v>1043.853685</v>
      </c>
    </row>
    <row r="6117" spans="1:5">
      <c r="A6117" t="s">
        <v>444</v>
      </c>
      <c r="B6117" t="s">
        <v>539</v>
      </c>
      <c r="C6117" t="s">
        <v>443</v>
      </c>
      <c r="D6117">
        <v>1983</v>
      </c>
      <c r="E6117">
        <v>1304.6013459999999</v>
      </c>
    </row>
    <row r="6118" spans="1:5">
      <c r="A6118" t="s">
        <v>442</v>
      </c>
      <c r="B6118" t="s">
        <v>539</v>
      </c>
      <c r="C6118" t="s">
        <v>441</v>
      </c>
      <c r="D6118">
        <v>1983</v>
      </c>
      <c r="E6118">
        <v>331.8089951</v>
      </c>
    </row>
    <row r="6119" spans="1:5">
      <c r="A6119" t="s">
        <v>440</v>
      </c>
      <c r="B6119" t="s">
        <v>539</v>
      </c>
      <c r="C6119" t="s">
        <v>439</v>
      </c>
      <c r="D6119">
        <v>1983</v>
      </c>
      <c r="E6119">
        <v>456.46290759999999</v>
      </c>
    </row>
    <row r="6120" spans="1:5">
      <c r="A6120" t="s">
        <v>438</v>
      </c>
      <c r="B6120" t="s">
        <v>539</v>
      </c>
      <c r="C6120" t="s">
        <v>437</v>
      </c>
      <c r="D6120">
        <v>1983</v>
      </c>
      <c r="E6120">
        <v>1535.3519080000001</v>
      </c>
    </row>
    <row r="6121" spans="1:5">
      <c r="A6121" t="s">
        <v>436</v>
      </c>
      <c r="B6121" t="s">
        <v>536</v>
      </c>
      <c r="C6121" t="s">
        <v>435</v>
      </c>
      <c r="D6121">
        <v>1983</v>
      </c>
      <c r="E6121">
        <v>2930.5158259999998</v>
      </c>
    </row>
    <row r="6122" spans="1:5">
      <c r="A6122" t="s">
        <v>434</v>
      </c>
      <c r="B6122" t="s">
        <v>539</v>
      </c>
      <c r="C6122" t="s">
        <v>433</v>
      </c>
      <c r="D6122">
        <v>1983</v>
      </c>
      <c r="E6122">
        <v>2227.9056249999999</v>
      </c>
    </row>
    <row r="6123" spans="1:5">
      <c r="A6123" t="s">
        <v>432</v>
      </c>
      <c r="B6123" t="s">
        <v>539</v>
      </c>
      <c r="C6123" t="s">
        <v>431</v>
      </c>
      <c r="D6123">
        <v>1983</v>
      </c>
    </row>
    <row r="6124" spans="1:5">
      <c r="A6124" t="s">
        <v>430</v>
      </c>
      <c r="B6124" t="s">
        <v>539</v>
      </c>
      <c r="C6124" t="s">
        <v>429</v>
      </c>
      <c r="D6124">
        <v>1983</v>
      </c>
    </row>
    <row r="6125" spans="1:5">
      <c r="A6125" t="s">
        <v>428</v>
      </c>
      <c r="B6125" t="s">
        <v>539</v>
      </c>
      <c r="C6125" t="s">
        <v>427</v>
      </c>
      <c r="D6125">
        <v>1983</v>
      </c>
      <c r="E6125">
        <v>4091.0484980000001</v>
      </c>
    </row>
    <row r="6126" spans="1:5">
      <c r="A6126" t="s">
        <v>426</v>
      </c>
      <c r="B6126" t="s">
        <v>539</v>
      </c>
      <c r="C6126" t="s">
        <v>425</v>
      </c>
      <c r="D6126">
        <v>1983</v>
      </c>
    </row>
    <row r="6127" spans="1:5">
      <c r="A6127" t="s">
        <v>7</v>
      </c>
      <c r="B6127" t="s">
        <v>539</v>
      </c>
      <c r="C6127" t="s">
        <v>424</v>
      </c>
      <c r="D6127">
        <v>1983</v>
      </c>
      <c r="E6127">
        <v>9827.0224089999992</v>
      </c>
    </row>
    <row r="6128" spans="1:5">
      <c r="A6128" t="s">
        <v>423</v>
      </c>
      <c r="B6128" t="s">
        <v>539</v>
      </c>
      <c r="C6128" t="s">
        <v>422</v>
      </c>
      <c r="D6128">
        <v>1983</v>
      </c>
    </row>
    <row r="6129" spans="1:5">
      <c r="A6129" t="s">
        <v>421</v>
      </c>
      <c r="B6129" t="s">
        <v>539</v>
      </c>
      <c r="C6129" t="s">
        <v>420</v>
      </c>
      <c r="D6129">
        <v>1983</v>
      </c>
      <c r="E6129">
        <v>1069.286071</v>
      </c>
    </row>
    <row r="6130" spans="1:5">
      <c r="A6130" t="s">
        <v>419</v>
      </c>
      <c r="B6130" t="s">
        <v>539</v>
      </c>
      <c r="C6130" t="s">
        <v>418</v>
      </c>
      <c r="D6130">
        <v>1983</v>
      </c>
      <c r="E6130">
        <v>11857.902120000001</v>
      </c>
    </row>
    <row r="6131" spans="1:5">
      <c r="A6131" t="s">
        <v>417</v>
      </c>
      <c r="B6131" t="s">
        <v>539</v>
      </c>
      <c r="C6131" t="s">
        <v>416</v>
      </c>
      <c r="D6131">
        <v>1983</v>
      </c>
      <c r="E6131">
        <v>1387.3207540000001</v>
      </c>
    </row>
    <row r="6132" spans="1:5">
      <c r="A6132" t="s">
        <v>415</v>
      </c>
      <c r="B6132" t="s">
        <v>539</v>
      </c>
      <c r="C6132" t="s">
        <v>414</v>
      </c>
      <c r="D6132">
        <v>1983</v>
      </c>
      <c r="E6132">
        <v>2298.8838049999999</v>
      </c>
    </row>
    <row r="6133" spans="1:5">
      <c r="A6133" t="s">
        <v>413</v>
      </c>
      <c r="B6133" t="s">
        <v>536</v>
      </c>
      <c r="C6133" t="s">
        <v>412</v>
      </c>
      <c r="D6133">
        <v>1983</v>
      </c>
      <c r="E6133">
        <v>308.6947983</v>
      </c>
    </row>
    <row r="6134" spans="1:5">
      <c r="A6134" t="s">
        <v>411</v>
      </c>
      <c r="B6134" t="s">
        <v>536</v>
      </c>
      <c r="C6134" t="s">
        <v>410</v>
      </c>
      <c r="D6134">
        <v>1983</v>
      </c>
      <c r="E6134">
        <v>806.64155449999998</v>
      </c>
    </row>
    <row r="6135" spans="1:5">
      <c r="A6135" t="s">
        <v>409</v>
      </c>
      <c r="B6135" t="s">
        <v>536</v>
      </c>
      <c r="C6135" t="s">
        <v>408</v>
      </c>
      <c r="D6135">
        <v>1983</v>
      </c>
      <c r="E6135">
        <v>1270.256748</v>
      </c>
    </row>
    <row r="6136" spans="1:5">
      <c r="A6136" t="s">
        <v>407</v>
      </c>
      <c r="B6136" t="s">
        <v>536</v>
      </c>
      <c r="C6136" t="s">
        <v>406</v>
      </c>
      <c r="D6136">
        <v>1983</v>
      </c>
    </row>
    <row r="6137" spans="1:5">
      <c r="A6137" t="s">
        <v>405</v>
      </c>
      <c r="B6137" t="s">
        <v>536</v>
      </c>
      <c r="C6137" t="s">
        <v>404</v>
      </c>
      <c r="D6137">
        <v>1983</v>
      </c>
      <c r="E6137">
        <v>4680.5008360000002</v>
      </c>
    </row>
    <row r="6138" spans="1:5">
      <c r="A6138" t="s">
        <v>403</v>
      </c>
      <c r="B6138" t="s">
        <v>539</v>
      </c>
      <c r="C6138" t="s">
        <v>402</v>
      </c>
      <c r="D6138">
        <v>1983</v>
      </c>
      <c r="E6138">
        <v>1993.03494</v>
      </c>
    </row>
    <row r="6139" spans="1:5">
      <c r="A6139" t="s">
        <v>401</v>
      </c>
      <c r="B6139" t="s">
        <v>539</v>
      </c>
      <c r="C6139" t="s">
        <v>400</v>
      </c>
      <c r="D6139">
        <v>1983</v>
      </c>
      <c r="E6139">
        <v>591.18882210000004</v>
      </c>
    </row>
    <row r="6140" spans="1:5">
      <c r="A6140" t="s">
        <v>399</v>
      </c>
      <c r="B6140" t="s">
        <v>536</v>
      </c>
      <c r="C6140" t="s">
        <v>398</v>
      </c>
      <c r="D6140">
        <v>1983</v>
      </c>
      <c r="E6140">
        <v>7960.0854550000004</v>
      </c>
    </row>
    <row r="6141" spans="1:5">
      <c r="A6141" t="s">
        <v>397</v>
      </c>
      <c r="B6141" t="s">
        <v>539</v>
      </c>
      <c r="C6141" t="s">
        <v>396</v>
      </c>
      <c r="D6141">
        <v>1983</v>
      </c>
    </row>
    <row r="6142" spans="1:5">
      <c r="A6142" t="s">
        <v>395</v>
      </c>
      <c r="B6142" t="s">
        <v>539</v>
      </c>
      <c r="C6142" t="s">
        <v>394</v>
      </c>
      <c r="D6142">
        <v>1983</v>
      </c>
      <c r="E6142">
        <v>4466.3362639999996</v>
      </c>
    </row>
    <row r="6143" spans="1:5">
      <c r="A6143" t="s">
        <v>393</v>
      </c>
      <c r="B6143" t="s">
        <v>539</v>
      </c>
      <c r="C6143" t="s">
        <v>392</v>
      </c>
      <c r="D6143">
        <v>1983</v>
      </c>
    </row>
    <row r="6144" spans="1:5">
      <c r="A6144" t="s">
        <v>5</v>
      </c>
      <c r="B6144" t="s">
        <v>539</v>
      </c>
      <c r="C6144" t="s">
        <v>391</v>
      </c>
      <c r="D6144">
        <v>1983</v>
      </c>
      <c r="E6144">
        <v>223.7872069</v>
      </c>
    </row>
    <row r="6145" spans="1:5">
      <c r="A6145" t="s">
        <v>390</v>
      </c>
      <c r="B6145" t="s">
        <v>536</v>
      </c>
      <c r="C6145" t="s">
        <v>389</v>
      </c>
      <c r="D6145">
        <v>1983</v>
      </c>
      <c r="E6145">
        <v>6802.9433440000003</v>
      </c>
    </row>
    <row r="6146" spans="1:5">
      <c r="A6146" t="s">
        <v>388</v>
      </c>
      <c r="B6146" t="s">
        <v>536</v>
      </c>
      <c r="C6146" t="s">
        <v>387</v>
      </c>
      <c r="D6146">
        <v>1983</v>
      </c>
    </row>
    <row r="6147" spans="1:5">
      <c r="A6147" t="s">
        <v>386</v>
      </c>
      <c r="B6147" t="s">
        <v>539</v>
      </c>
      <c r="C6147" t="s">
        <v>385</v>
      </c>
      <c r="D6147">
        <v>1983</v>
      </c>
      <c r="E6147">
        <v>10505.83366</v>
      </c>
    </row>
    <row r="6148" spans="1:5">
      <c r="A6148" t="s">
        <v>384</v>
      </c>
      <c r="B6148" t="s">
        <v>539</v>
      </c>
      <c r="C6148" t="s">
        <v>383</v>
      </c>
      <c r="D6148">
        <v>1983</v>
      </c>
      <c r="E6148">
        <v>1638.6373269999999</v>
      </c>
    </row>
    <row r="6149" spans="1:5">
      <c r="A6149" t="s">
        <v>382</v>
      </c>
      <c r="B6149" t="s">
        <v>539</v>
      </c>
      <c r="C6149" t="s">
        <v>381</v>
      </c>
      <c r="D6149">
        <v>1983</v>
      </c>
      <c r="E6149">
        <v>10005.151669999999</v>
      </c>
    </row>
    <row r="6150" spans="1:5">
      <c r="A6150" t="s">
        <v>380</v>
      </c>
      <c r="B6150" t="s">
        <v>539</v>
      </c>
      <c r="C6150" t="s">
        <v>379</v>
      </c>
      <c r="D6150">
        <v>1983</v>
      </c>
    </row>
    <row r="6151" spans="1:5">
      <c r="A6151" t="s">
        <v>378</v>
      </c>
      <c r="B6151" t="s">
        <v>539</v>
      </c>
      <c r="C6151" t="s">
        <v>377</v>
      </c>
      <c r="D6151">
        <v>1983</v>
      </c>
      <c r="E6151">
        <v>1320.062471</v>
      </c>
    </row>
    <row r="6152" spans="1:5">
      <c r="A6152" t="s">
        <v>376</v>
      </c>
      <c r="B6152" t="s">
        <v>539</v>
      </c>
      <c r="C6152" t="s">
        <v>375</v>
      </c>
      <c r="D6152">
        <v>1983</v>
      </c>
      <c r="E6152">
        <v>4309.0466500000002</v>
      </c>
    </row>
    <row r="6153" spans="1:5">
      <c r="A6153" t="s">
        <v>374</v>
      </c>
      <c r="B6153" t="s">
        <v>539</v>
      </c>
      <c r="C6153" t="s">
        <v>373</v>
      </c>
      <c r="D6153">
        <v>1983</v>
      </c>
      <c r="E6153">
        <v>8691.5188130000006</v>
      </c>
    </row>
    <row r="6154" spans="1:5">
      <c r="A6154" t="s">
        <v>372</v>
      </c>
      <c r="B6154" t="s">
        <v>539</v>
      </c>
      <c r="C6154" t="s">
        <v>371</v>
      </c>
      <c r="D6154">
        <v>1983</v>
      </c>
    </row>
    <row r="6155" spans="1:5">
      <c r="A6155" t="s">
        <v>370</v>
      </c>
      <c r="B6155" t="s">
        <v>539</v>
      </c>
      <c r="C6155" t="s">
        <v>369</v>
      </c>
      <c r="D6155">
        <v>1983</v>
      </c>
      <c r="E6155">
        <v>341.08721659999998</v>
      </c>
    </row>
    <row r="6156" spans="1:5">
      <c r="A6156" t="s">
        <v>368</v>
      </c>
      <c r="B6156" t="s">
        <v>539</v>
      </c>
      <c r="C6156" t="s">
        <v>367</v>
      </c>
      <c r="D6156">
        <v>1983</v>
      </c>
    </row>
    <row r="6157" spans="1:5">
      <c r="A6157" t="s">
        <v>366</v>
      </c>
      <c r="B6157" t="s">
        <v>539</v>
      </c>
      <c r="C6157" t="s">
        <v>365</v>
      </c>
      <c r="D6157">
        <v>1983</v>
      </c>
    </row>
    <row r="6158" spans="1:5">
      <c r="A6158" t="s">
        <v>364</v>
      </c>
      <c r="B6158" t="s">
        <v>539</v>
      </c>
      <c r="C6158" t="s">
        <v>363</v>
      </c>
      <c r="D6158">
        <v>1983</v>
      </c>
      <c r="E6158">
        <v>317.04473389999998</v>
      </c>
    </row>
    <row r="6159" spans="1:5">
      <c r="A6159" t="s">
        <v>362</v>
      </c>
      <c r="B6159" t="s">
        <v>539</v>
      </c>
      <c r="C6159" t="s">
        <v>361</v>
      </c>
      <c r="D6159">
        <v>1983</v>
      </c>
      <c r="E6159">
        <v>191.51744360000001</v>
      </c>
    </row>
    <row r="6160" spans="1:5">
      <c r="A6160" t="s">
        <v>360</v>
      </c>
      <c r="B6160" t="s">
        <v>539</v>
      </c>
      <c r="C6160" t="s">
        <v>359</v>
      </c>
      <c r="D6160">
        <v>1983</v>
      </c>
      <c r="E6160">
        <v>141.3227028</v>
      </c>
    </row>
    <row r="6161" spans="1:5">
      <c r="A6161" t="s">
        <v>358</v>
      </c>
      <c r="B6161" t="s">
        <v>539</v>
      </c>
      <c r="C6161" t="s">
        <v>357</v>
      </c>
      <c r="D6161">
        <v>1983</v>
      </c>
      <c r="E6161">
        <v>5019.8786529999998</v>
      </c>
    </row>
    <row r="6162" spans="1:5">
      <c r="A6162" t="s">
        <v>356</v>
      </c>
      <c r="B6162" t="s">
        <v>539</v>
      </c>
      <c r="C6162" t="s">
        <v>355</v>
      </c>
      <c r="D6162">
        <v>1983</v>
      </c>
      <c r="E6162">
        <v>1373.1682269999999</v>
      </c>
    </row>
    <row r="6163" spans="1:5">
      <c r="A6163" t="s">
        <v>354</v>
      </c>
      <c r="B6163" t="s">
        <v>539</v>
      </c>
      <c r="C6163" t="s">
        <v>353</v>
      </c>
      <c r="D6163">
        <v>1983</v>
      </c>
      <c r="E6163">
        <v>7988.170959</v>
      </c>
    </row>
    <row r="6164" spans="1:5">
      <c r="A6164" t="s">
        <v>352</v>
      </c>
      <c r="B6164" t="s">
        <v>539</v>
      </c>
      <c r="C6164" t="s">
        <v>351</v>
      </c>
      <c r="D6164">
        <v>1983</v>
      </c>
      <c r="E6164">
        <v>1153.23768</v>
      </c>
    </row>
    <row r="6165" spans="1:5">
      <c r="A6165" t="s">
        <v>350</v>
      </c>
      <c r="B6165" t="s">
        <v>539</v>
      </c>
      <c r="C6165" t="s">
        <v>349</v>
      </c>
      <c r="D6165">
        <v>1983</v>
      </c>
    </row>
    <row r="6166" spans="1:5">
      <c r="A6166" t="s">
        <v>348</v>
      </c>
      <c r="B6166" t="s">
        <v>539</v>
      </c>
      <c r="C6166" t="s">
        <v>347</v>
      </c>
      <c r="D6166">
        <v>1983</v>
      </c>
      <c r="E6166">
        <v>628.19768880000004</v>
      </c>
    </row>
    <row r="6167" spans="1:5">
      <c r="A6167" t="s">
        <v>346</v>
      </c>
      <c r="B6167" t="s">
        <v>536</v>
      </c>
      <c r="C6167" t="s">
        <v>345</v>
      </c>
      <c r="D6167">
        <v>1983</v>
      </c>
      <c r="E6167">
        <v>9735.1646679999994</v>
      </c>
    </row>
    <row r="6168" spans="1:5">
      <c r="A6168" t="s">
        <v>344</v>
      </c>
      <c r="B6168" t="s">
        <v>539</v>
      </c>
      <c r="C6168" t="s">
        <v>343</v>
      </c>
      <c r="D6168">
        <v>1983</v>
      </c>
      <c r="E6168">
        <v>5595.2351390000003</v>
      </c>
    </row>
    <row r="6169" spans="1:5">
      <c r="A6169" t="s">
        <v>342</v>
      </c>
      <c r="B6169" t="s">
        <v>539</v>
      </c>
      <c r="C6169" t="s">
        <v>341</v>
      </c>
      <c r="D6169">
        <v>1983</v>
      </c>
      <c r="E6169">
        <v>763.26806490000001</v>
      </c>
    </row>
    <row r="6170" spans="1:5">
      <c r="A6170" t="s">
        <v>340</v>
      </c>
      <c r="B6170" t="s">
        <v>536</v>
      </c>
      <c r="C6170" t="s">
        <v>339</v>
      </c>
      <c r="D6170">
        <v>1983</v>
      </c>
      <c r="E6170">
        <v>341.61431770000002</v>
      </c>
    </row>
    <row r="6171" spans="1:5">
      <c r="A6171" t="s">
        <v>338</v>
      </c>
      <c r="B6171" t="s">
        <v>539</v>
      </c>
      <c r="C6171" t="s">
        <v>337</v>
      </c>
      <c r="D6171">
        <v>1983</v>
      </c>
    </row>
    <row r="6172" spans="1:5">
      <c r="A6172" t="s">
        <v>336</v>
      </c>
      <c r="B6172" t="s">
        <v>539</v>
      </c>
      <c r="C6172" t="s">
        <v>335</v>
      </c>
      <c r="D6172">
        <v>1983</v>
      </c>
    </row>
    <row r="6173" spans="1:5">
      <c r="A6173" t="s">
        <v>334</v>
      </c>
      <c r="B6173" t="s">
        <v>539</v>
      </c>
      <c r="C6173" t="s">
        <v>333</v>
      </c>
      <c r="D6173">
        <v>1983</v>
      </c>
    </row>
    <row r="6174" spans="1:5">
      <c r="A6174" t="s">
        <v>332</v>
      </c>
      <c r="B6174" t="s">
        <v>536</v>
      </c>
      <c r="C6174" t="s">
        <v>331</v>
      </c>
      <c r="D6174">
        <v>1983</v>
      </c>
      <c r="E6174">
        <v>742.78170179999995</v>
      </c>
    </row>
    <row r="6175" spans="1:5">
      <c r="A6175" t="s">
        <v>330</v>
      </c>
      <c r="B6175" t="s">
        <v>536</v>
      </c>
      <c r="C6175" t="s">
        <v>329</v>
      </c>
      <c r="D6175">
        <v>1983</v>
      </c>
      <c r="E6175">
        <v>672.0339917</v>
      </c>
    </row>
    <row r="6176" spans="1:5">
      <c r="A6176" t="s">
        <v>328</v>
      </c>
      <c r="B6176" t="s">
        <v>536</v>
      </c>
      <c r="C6176" t="s">
        <v>327</v>
      </c>
      <c r="D6176">
        <v>1983</v>
      </c>
      <c r="E6176">
        <v>366.11002639999998</v>
      </c>
    </row>
    <row r="6177" spans="1:5">
      <c r="A6177" t="s">
        <v>326</v>
      </c>
      <c r="B6177" t="s">
        <v>536</v>
      </c>
      <c r="C6177" t="s">
        <v>325</v>
      </c>
      <c r="D6177">
        <v>1983</v>
      </c>
      <c r="E6177">
        <v>460.22335049999998</v>
      </c>
    </row>
    <row r="6178" spans="1:5">
      <c r="A6178" t="s">
        <v>324</v>
      </c>
      <c r="B6178" t="s">
        <v>539</v>
      </c>
      <c r="C6178" t="s">
        <v>323</v>
      </c>
      <c r="D6178">
        <v>1983</v>
      </c>
      <c r="E6178">
        <v>512.84520450000002</v>
      </c>
    </row>
    <row r="6179" spans="1:5">
      <c r="A6179" t="s">
        <v>322</v>
      </c>
      <c r="B6179" t="s">
        <v>536</v>
      </c>
      <c r="C6179" t="s">
        <v>321</v>
      </c>
      <c r="D6179">
        <v>1983</v>
      </c>
      <c r="E6179">
        <v>317.81590130000001</v>
      </c>
    </row>
    <row r="6180" spans="1:5">
      <c r="A6180" t="s">
        <v>320</v>
      </c>
      <c r="B6180" t="s">
        <v>539</v>
      </c>
      <c r="C6180" t="s">
        <v>319</v>
      </c>
      <c r="D6180">
        <v>1983</v>
      </c>
    </row>
    <row r="6181" spans="1:5">
      <c r="A6181" t="s">
        <v>318</v>
      </c>
      <c r="B6181" t="s">
        <v>539</v>
      </c>
      <c r="C6181" t="s">
        <v>317</v>
      </c>
      <c r="D6181">
        <v>1983</v>
      </c>
      <c r="E6181">
        <v>288.30716969999997</v>
      </c>
    </row>
    <row r="6182" spans="1:5">
      <c r="A6182" t="s">
        <v>316</v>
      </c>
      <c r="B6182" t="s">
        <v>536</v>
      </c>
      <c r="C6182" t="s">
        <v>315</v>
      </c>
      <c r="D6182">
        <v>1983</v>
      </c>
    </row>
    <row r="6183" spans="1:5">
      <c r="A6183" t="s">
        <v>314</v>
      </c>
      <c r="B6183" t="s">
        <v>539</v>
      </c>
      <c r="C6183" t="s">
        <v>313</v>
      </c>
      <c r="D6183">
        <v>1983</v>
      </c>
      <c r="E6183">
        <v>5921.0945419999998</v>
      </c>
    </row>
    <row r="6184" spans="1:5">
      <c r="A6184" t="s">
        <v>312</v>
      </c>
      <c r="B6184" t="s">
        <v>539</v>
      </c>
      <c r="C6184" t="s">
        <v>311</v>
      </c>
      <c r="D6184">
        <v>1983</v>
      </c>
      <c r="E6184">
        <v>3582.6515530000001</v>
      </c>
    </row>
    <row r="6185" spans="1:5">
      <c r="A6185" t="s">
        <v>310</v>
      </c>
      <c r="B6185" t="s">
        <v>539</v>
      </c>
      <c r="C6185" t="s">
        <v>309</v>
      </c>
      <c r="D6185">
        <v>1983</v>
      </c>
      <c r="E6185">
        <v>2738.1373520000002</v>
      </c>
    </row>
    <row r="6186" spans="1:5">
      <c r="A6186" t="s">
        <v>308</v>
      </c>
      <c r="B6186" t="s">
        <v>539</v>
      </c>
      <c r="C6186" t="s">
        <v>307</v>
      </c>
      <c r="D6186">
        <v>1983</v>
      </c>
      <c r="E6186">
        <v>11767.093070000001</v>
      </c>
    </row>
    <row r="6187" spans="1:5">
      <c r="A6187" t="s">
        <v>306</v>
      </c>
      <c r="B6187" t="s">
        <v>539</v>
      </c>
      <c r="C6187" t="s">
        <v>305</v>
      </c>
      <c r="D6187">
        <v>1983</v>
      </c>
      <c r="E6187">
        <v>6685.1595790000001</v>
      </c>
    </row>
    <row r="6188" spans="1:5">
      <c r="A6188" t="s">
        <v>304</v>
      </c>
      <c r="B6188" t="s">
        <v>539</v>
      </c>
      <c r="C6188" t="s">
        <v>303</v>
      </c>
      <c r="D6188">
        <v>1983</v>
      </c>
      <c r="E6188">
        <v>7806.7390359999999</v>
      </c>
    </row>
    <row r="6189" spans="1:5">
      <c r="A6189" t="s">
        <v>302</v>
      </c>
      <c r="B6189" t="s">
        <v>539</v>
      </c>
      <c r="C6189" t="s">
        <v>301</v>
      </c>
      <c r="D6189">
        <v>1983</v>
      </c>
      <c r="E6189">
        <v>1591.831923</v>
      </c>
    </row>
    <row r="6190" spans="1:5">
      <c r="A6190" t="s">
        <v>300</v>
      </c>
      <c r="B6190" t="s">
        <v>539</v>
      </c>
      <c r="C6190" t="s">
        <v>299</v>
      </c>
      <c r="D6190">
        <v>1983</v>
      </c>
      <c r="E6190">
        <v>1844.597166</v>
      </c>
    </row>
    <row r="6191" spans="1:5">
      <c r="A6191" t="s">
        <v>298</v>
      </c>
      <c r="B6191" t="s">
        <v>539</v>
      </c>
      <c r="C6191" t="s">
        <v>297</v>
      </c>
      <c r="D6191">
        <v>1983</v>
      </c>
      <c r="E6191">
        <v>10333.34008</v>
      </c>
    </row>
    <row r="6192" spans="1:5">
      <c r="A6192" t="s">
        <v>296</v>
      </c>
      <c r="B6192" t="s">
        <v>539</v>
      </c>
      <c r="C6192" t="s">
        <v>295</v>
      </c>
      <c r="D6192">
        <v>1983</v>
      </c>
    </row>
    <row r="6193" spans="1:5">
      <c r="A6193" t="s">
        <v>294</v>
      </c>
      <c r="B6193" t="s">
        <v>539</v>
      </c>
      <c r="C6193" t="s">
        <v>293</v>
      </c>
      <c r="D6193">
        <v>1983</v>
      </c>
      <c r="E6193">
        <v>327.8176449</v>
      </c>
    </row>
    <row r="6194" spans="1:5">
      <c r="A6194" t="s">
        <v>292</v>
      </c>
      <c r="B6194" t="s">
        <v>539</v>
      </c>
      <c r="C6194" t="s">
        <v>291</v>
      </c>
      <c r="D6194">
        <v>1983</v>
      </c>
    </row>
    <row r="6195" spans="1:5">
      <c r="A6195" t="s">
        <v>290</v>
      </c>
      <c r="B6195" t="s">
        <v>539</v>
      </c>
      <c r="C6195" t="s">
        <v>289</v>
      </c>
      <c r="D6195">
        <v>1983</v>
      </c>
    </row>
    <row r="6196" spans="1:5">
      <c r="A6196" t="s">
        <v>288</v>
      </c>
      <c r="B6196" t="s">
        <v>539</v>
      </c>
      <c r="C6196" t="s">
        <v>287</v>
      </c>
      <c r="D6196">
        <v>1983</v>
      </c>
      <c r="E6196">
        <v>612.57994169999995</v>
      </c>
    </row>
    <row r="6197" spans="1:5">
      <c r="A6197" t="s">
        <v>286</v>
      </c>
      <c r="B6197" t="s">
        <v>539</v>
      </c>
      <c r="C6197" t="s">
        <v>285</v>
      </c>
      <c r="D6197">
        <v>1983</v>
      </c>
      <c r="E6197">
        <v>2000.3874169999999</v>
      </c>
    </row>
    <row r="6198" spans="1:5">
      <c r="A6198" t="s">
        <v>284</v>
      </c>
      <c r="B6198" t="s">
        <v>539</v>
      </c>
      <c r="C6198" t="s">
        <v>283</v>
      </c>
      <c r="D6198">
        <v>1983</v>
      </c>
      <c r="E6198">
        <v>2180.4948439999998</v>
      </c>
    </row>
    <row r="6199" spans="1:5">
      <c r="A6199" t="s">
        <v>282</v>
      </c>
      <c r="B6199" t="s">
        <v>539</v>
      </c>
      <c r="C6199" t="s">
        <v>281</v>
      </c>
      <c r="D6199">
        <v>1983</v>
      </c>
      <c r="E6199">
        <v>13203.171319999999</v>
      </c>
    </row>
    <row r="6200" spans="1:5">
      <c r="A6200" t="s">
        <v>280</v>
      </c>
      <c r="B6200" t="s">
        <v>536</v>
      </c>
      <c r="C6200" t="s">
        <v>279</v>
      </c>
      <c r="D6200">
        <v>1983</v>
      </c>
      <c r="E6200">
        <v>1863.4399330000001</v>
      </c>
    </row>
    <row r="6201" spans="1:5">
      <c r="A6201" t="s">
        <v>278</v>
      </c>
      <c r="B6201" t="s">
        <v>539</v>
      </c>
      <c r="C6201" t="s">
        <v>277</v>
      </c>
      <c r="D6201">
        <v>1983</v>
      </c>
    </row>
    <row r="6202" spans="1:5">
      <c r="A6202" t="s">
        <v>276</v>
      </c>
      <c r="B6202" t="s">
        <v>539</v>
      </c>
      <c r="C6202" t="s">
        <v>275</v>
      </c>
      <c r="D6202">
        <v>1983</v>
      </c>
    </row>
    <row r="6203" spans="1:5">
      <c r="A6203" t="s">
        <v>274</v>
      </c>
      <c r="B6203" t="s">
        <v>539</v>
      </c>
      <c r="C6203" t="s">
        <v>273</v>
      </c>
      <c r="D6203">
        <v>1983</v>
      </c>
      <c r="E6203">
        <v>391.54053599999997</v>
      </c>
    </row>
    <row r="6204" spans="1:5">
      <c r="A6204" t="s">
        <v>272</v>
      </c>
      <c r="B6204" t="s">
        <v>539</v>
      </c>
      <c r="C6204" t="s">
        <v>271</v>
      </c>
      <c r="D6204">
        <v>1983</v>
      </c>
    </row>
    <row r="6205" spans="1:5">
      <c r="A6205" t="s">
        <v>270</v>
      </c>
      <c r="B6205" t="s">
        <v>539</v>
      </c>
      <c r="C6205" t="s">
        <v>269</v>
      </c>
      <c r="D6205">
        <v>1983</v>
      </c>
      <c r="E6205">
        <v>1606.8826610000001</v>
      </c>
    </row>
    <row r="6206" spans="1:5">
      <c r="A6206" t="s">
        <v>268</v>
      </c>
      <c r="B6206" t="s">
        <v>536</v>
      </c>
      <c r="C6206" t="s">
        <v>267</v>
      </c>
      <c r="D6206">
        <v>1983</v>
      </c>
      <c r="E6206">
        <v>1913.341766</v>
      </c>
    </row>
    <row r="6207" spans="1:5">
      <c r="A6207" t="s">
        <v>266</v>
      </c>
      <c r="B6207" t="s">
        <v>536</v>
      </c>
      <c r="C6207" t="s">
        <v>265</v>
      </c>
      <c r="D6207">
        <v>1983</v>
      </c>
    </row>
    <row r="6208" spans="1:5">
      <c r="A6208" t="s">
        <v>264</v>
      </c>
      <c r="B6208" t="s">
        <v>536</v>
      </c>
      <c r="C6208" t="s">
        <v>263</v>
      </c>
      <c r="D6208">
        <v>1983</v>
      </c>
      <c r="E6208">
        <v>279.15099579999998</v>
      </c>
    </row>
    <row r="6209" spans="1:5">
      <c r="A6209" t="s">
        <v>262</v>
      </c>
      <c r="B6209" t="s">
        <v>539</v>
      </c>
      <c r="C6209" t="s">
        <v>261</v>
      </c>
      <c r="D6209">
        <v>1983</v>
      </c>
      <c r="E6209">
        <v>19579.081259999999</v>
      </c>
    </row>
    <row r="6210" spans="1:5">
      <c r="A6210" t="s">
        <v>260</v>
      </c>
      <c r="B6210" t="s">
        <v>539</v>
      </c>
      <c r="C6210" t="s">
        <v>259</v>
      </c>
      <c r="D6210">
        <v>1983</v>
      </c>
      <c r="E6210">
        <v>336.91331259999998</v>
      </c>
    </row>
    <row r="6211" spans="1:5">
      <c r="A6211" t="s">
        <v>258</v>
      </c>
      <c r="B6211" t="s">
        <v>536</v>
      </c>
      <c r="C6211" t="s">
        <v>257</v>
      </c>
      <c r="D6211">
        <v>1983</v>
      </c>
      <c r="E6211">
        <v>410.87215809999998</v>
      </c>
    </row>
    <row r="6212" spans="1:5">
      <c r="A6212" t="s">
        <v>256</v>
      </c>
      <c r="B6212" t="s">
        <v>536</v>
      </c>
      <c r="C6212" t="s">
        <v>255</v>
      </c>
      <c r="D6212">
        <v>1983</v>
      </c>
      <c r="E6212">
        <v>659.74963379999997</v>
      </c>
    </row>
    <row r="6213" spans="1:5">
      <c r="A6213" t="s">
        <v>254</v>
      </c>
      <c r="B6213" t="s">
        <v>539</v>
      </c>
      <c r="C6213" t="s">
        <v>253</v>
      </c>
      <c r="D6213">
        <v>1983</v>
      </c>
      <c r="E6213">
        <v>274.16949199999999</v>
      </c>
    </row>
    <row r="6214" spans="1:5">
      <c r="A6214" t="s">
        <v>252</v>
      </c>
      <c r="B6214" t="s">
        <v>536</v>
      </c>
      <c r="C6214" t="s">
        <v>251</v>
      </c>
      <c r="D6214">
        <v>1983</v>
      </c>
      <c r="E6214">
        <v>726.16853920000005</v>
      </c>
    </row>
    <row r="6215" spans="1:5">
      <c r="A6215" t="s">
        <v>250</v>
      </c>
      <c r="B6215" t="s">
        <v>539</v>
      </c>
      <c r="C6215" t="s">
        <v>249</v>
      </c>
      <c r="D6215">
        <v>1983</v>
      </c>
    </row>
    <row r="6216" spans="1:5">
      <c r="A6216" t="s">
        <v>248</v>
      </c>
      <c r="B6216" t="s">
        <v>539</v>
      </c>
      <c r="C6216" t="s">
        <v>247</v>
      </c>
      <c r="D6216">
        <v>1983</v>
      </c>
      <c r="E6216">
        <v>12810.21883</v>
      </c>
    </row>
    <row r="6217" spans="1:5">
      <c r="A6217" t="s">
        <v>246</v>
      </c>
      <c r="B6217" t="s">
        <v>539</v>
      </c>
      <c r="C6217" t="s">
        <v>245</v>
      </c>
      <c r="D6217">
        <v>1983</v>
      </c>
    </row>
    <row r="6218" spans="1:5">
      <c r="A6218" t="s">
        <v>244</v>
      </c>
      <c r="B6218" t="s">
        <v>539</v>
      </c>
      <c r="C6218" t="s">
        <v>243</v>
      </c>
      <c r="D6218">
        <v>1983</v>
      </c>
      <c r="E6218">
        <v>4296.9327709999998</v>
      </c>
    </row>
    <row r="6219" spans="1:5">
      <c r="A6219" t="s">
        <v>242</v>
      </c>
      <c r="B6219" t="s">
        <v>539</v>
      </c>
      <c r="C6219" t="s">
        <v>241</v>
      </c>
      <c r="D6219">
        <v>1983</v>
      </c>
    </row>
    <row r="6220" spans="1:5">
      <c r="A6220" t="s">
        <v>240</v>
      </c>
      <c r="B6220" t="s">
        <v>539</v>
      </c>
      <c r="C6220" t="s">
        <v>239</v>
      </c>
      <c r="D6220">
        <v>1983</v>
      </c>
      <c r="E6220">
        <v>748.86678710000001</v>
      </c>
    </row>
    <row r="6221" spans="1:5">
      <c r="A6221" t="s">
        <v>238</v>
      </c>
      <c r="B6221" t="s">
        <v>539</v>
      </c>
      <c r="C6221" t="s">
        <v>237</v>
      </c>
      <c r="D6221">
        <v>1983</v>
      </c>
      <c r="E6221">
        <v>38887.765829999997</v>
      </c>
    </row>
    <row r="6222" spans="1:5">
      <c r="A6222" t="s">
        <v>236</v>
      </c>
      <c r="B6222" t="s">
        <v>539</v>
      </c>
      <c r="C6222" t="s">
        <v>235</v>
      </c>
      <c r="D6222">
        <v>1983</v>
      </c>
    </row>
    <row r="6223" spans="1:5">
      <c r="A6223" t="s">
        <v>234</v>
      </c>
      <c r="B6223" t="s">
        <v>539</v>
      </c>
      <c r="C6223" t="s">
        <v>233</v>
      </c>
      <c r="D6223">
        <v>1983</v>
      </c>
      <c r="E6223">
        <v>369.47287139999997</v>
      </c>
    </row>
    <row r="6224" spans="1:5">
      <c r="A6224" t="s">
        <v>232</v>
      </c>
      <c r="B6224" t="s">
        <v>539</v>
      </c>
      <c r="C6224" t="s">
        <v>231</v>
      </c>
      <c r="D6224">
        <v>1983</v>
      </c>
      <c r="E6224">
        <v>327.91505380000001</v>
      </c>
    </row>
    <row r="6225" spans="1:5">
      <c r="A6225" t="s">
        <v>230</v>
      </c>
      <c r="B6225" t="s">
        <v>536</v>
      </c>
      <c r="C6225" t="s">
        <v>229</v>
      </c>
      <c r="D6225">
        <v>1983</v>
      </c>
      <c r="E6225">
        <v>2031.813363</v>
      </c>
    </row>
    <row r="6226" spans="1:5">
      <c r="A6226" t="s">
        <v>228</v>
      </c>
      <c r="B6226" t="s">
        <v>539</v>
      </c>
      <c r="C6226" t="s">
        <v>227</v>
      </c>
      <c r="D6226">
        <v>1983</v>
      </c>
      <c r="E6226">
        <v>2006.385943</v>
      </c>
    </row>
    <row r="6227" spans="1:5">
      <c r="A6227" t="s">
        <v>226</v>
      </c>
      <c r="B6227" t="s">
        <v>539</v>
      </c>
      <c r="C6227" t="s">
        <v>225</v>
      </c>
      <c r="D6227">
        <v>1983</v>
      </c>
      <c r="E6227">
        <v>1196.5206920000001</v>
      </c>
    </row>
    <row r="6228" spans="1:5">
      <c r="A6228" t="s">
        <v>224</v>
      </c>
      <c r="B6228" t="s">
        <v>536</v>
      </c>
      <c r="C6228" t="s">
        <v>223</v>
      </c>
      <c r="D6228">
        <v>1983</v>
      </c>
      <c r="E6228">
        <v>693.91346390000001</v>
      </c>
    </row>
    <row r="6229" spans="1:5">
      <c r="A6229" t="s">
        <v>222</v>
      </c>
      <c r="B6229" t="s">
        <v>539</v>
      </c>
      <c r="C6229" t="s">
        <v>221</v>
      </c>
      <c r="D6229">
        <v>1983</v>
      </c>
    </row>
    <row r="6230" spans="1:5">
      <c r="A6230" t="s">
        <v>220</v>
      </c>
      <c r="B6230" t="s">
        <v>539</v>
      </c>
      <c r="C6230" t="s">
        <v>219</v>
      </c>
      <c r="D6230">
        <v>1983</v>
      </c>
      <c r="E6230">
        <v>172.03203350000001</v>
      </c>
    </row>
    <row r="6231" spans="1:5">
      <c r="A6231" t="s">
        <v>218</v>
      </c>
      <c r="B6231" t="s">
        <v>539</v>
      </c>
      <c r="C6231" t="s">
        <v>217</v>
      </c>
      <c r="D6231">
        <v>1983</v>
      </c>
      <c r="E6231">
        <v>3527.04</v>
      </c>
    </row>
    <row r="6232" spans="1:5">
      <c r="A6232" t="s">
        <v>216</v>
      </c>
      <c r="B6232" t="s">
        <v>539</v>
      </c>
      <c r="C6232" t="s">
        <v>215</v>
      </c>
      <c r="D6232">
        <v>1983</v>
      </c>
    </row>
    <row r="6233" spans="1:5">
      <c r="A6233" t="s">
        <v>214</v>
      </c>
      <c r="B6233" t="s">
        <v>536</v>
      </c>
      <c r="C6233" t="s">
        <v>213</v>
      </c>
      <c r="D6233">
        <v>1983</v>
      </c>
    </row>
    <row r="6234" spans="1:5">
      <c r="A6234" t="s">
        <v>212</v>
      </c>
      <c r="B6234" t="s">
        <v>539</v>
      </c>
      <c r="C6234" t="s">
        <v>211</v>
      </c>
      <c r="D6234">
        <v>1983</v>
      </c>
    </row>
    <row r="6235" spans="1:5">
      <c r="A6235" t="s">
        <v>210</v>
      </c>
      <c r="B6235" t="s">
        <v>539</v>
      </c>
      <c r="C6235" t="s">
        <v>209</v>
      </c>
      <c r="D6235">
        <v>1983</v>
      </c>
      <c r="E6235">
        <v>1495.0157489999999</v>
      </c>
    </row>
    <row r="6236" spans="1:5">
      <c r="A6236" t="s">
        <v>208</v>
      </c>
      <c r="B6236" t="s">
        <v>539</v>
      </c>
      <c r="C6236" t="s">
        <v>207</v>
      </c>
      <c r="D6236">
        <v>1983</v>
      </c>
    </row>
    <row r="6237" spans="1:5">
      <c r="A6237" t="s">
        <v>206</v>
      </c>
      <c r="B6237" t="s">
        <v>539</v>
      </c>
      <c r="C6237" t="s">
        <v>205</v>
      </c>
      <c r="D6237">
        <v>1983</v>
      </c>
      <c r="E6237">
        <v>255.6884981</v>
      </c>
    </row>
    <row r="6238" spans="1:5">
      <c r="A6238" t="s">
        <v>204</v>
      </c>
      <c r="B6238" t="s">
        <v>539</v>
      </c>
      <c r="C6238" t="s">
        <v>203</v>
      </c>
      <c r="D6238">
        <v>1983</v>
      </c>
      <c r="E6238">
        <v>471.37443430000002</v>
      </c>
    </row>
    <row r="6239" spans="1:5">
      <c r="A6239" t="s">
        <v>202</v>
      </c>
      <c r="B6239" t="s">
        <v>539</v>
      </c>
      <c r="C6239" t="s">
        <v>201</v>
      </c>
      <c r="D6239">
        <v>1983</v>
      </c>
      <c r="E6239">
        <v>1093.0090789999999</v>
      </c>
    </row>
    <row r="6240" spans="1:5">
      <c r="A6240" t="s">
        <v>200</v>
      </c>
      <c r="B6240" t="s">
        <v>539</v>
      </c>
      <c r="C6240" t="s">
        <v>199</v>
      </c>
      <c r="D6240">
        <v>1983</v>
      </c>
      <c r="E6240">
        <v>183.6299775</v>
      </c>
    </row>
    <row r="6241" spans="1:5">
      <c r="A6241" t="s">
        <v>198</v>
      </c>
      <c r="B6241" t="s">
        <v>539</v>
      </c>
      <c r="C6241" t="s">
        <v>197</v>
      </c>
      <c r="D6241">
        <v>1983</v>
      </c>
      <c r="E6241">
        <v>2047.882636</v>
      </c>
    </row>
    <row r="6242" spans="1:5">
      <c r="A6242" t="s">
        <v>196</v>
      </c>
      <c r="B6242" t="s">
        <v>536</v>
      </c>
      <c r="C6242" t="s">
        <v>195</v>
      </c>
      <c r="D6242">
        <v>1983</v>
      </c>
      <c r="E6242">
        <v>15347.141530000001</v>
      </c>
    </row>
    <row r="6243" spans="1:5">
      <c r="A6243" t="s">
        <v>194</v>
      </c>
      <c r="B6243" t="s">
        <v>539</v>
      </c>
      <c r="C6243" t="s">
        <v>193</v>
      </c>
      <c r="D6243">
        <v>1983</v>
      </c>
      <c r="E6243">
        <v>2134.9953919999998</v>
      </c>
    </row>
    <row r="6244" spans="1:5">
      <c r="A6244" t="s">
        <v>192</v>
      </c>
      <c r="B6244" t="s">
        <v>539</v>
      </c>
      <c r="C6244" t="s">
        <v>191</v>
      </c>
      <c r="D6244">
        <v>1983</v>
      </c>
      <c r="E6244">
        <v>5540.2349729999996</v>
      </c>
    </row>
    <row r="6245" spans="1:5">
      <c r="A6245" t="s">
        <v>190</v>
      </c>
      <c r="B6245" t="s">
        <v>539</v>
      </c>
      <c r="C6245" t="s">
        <v>189</v>
      </c>
      <c r="D6245">
        <v>1983</v>
      </c>
      <c r="E6245">
        <v>276.1299894</v>
      </c>
    </row>
    <row r="6246" spans="1:5">
      <c r="A6246" t="s">
        <v>188</v>
      </c>
      <c r="B6246" t="s">
        <v>539</v>
      </c>
      <c r="C6246" t="s">
        <v>187</v>
      </c>
      <c r="D6246">
        <v>1983</v>
      </c>
      <c r="E6246">
        <v>446.14334109999999</v>
      </c>
    </row>
    <row r="6247" spans="1:5">
      <c r="A6247" t="s">
        <v>186</v>
      </c>
      <c r="B6247" t="s">
        <v>539</v>
      </c>
      <c r="C6247" t="s">
        <v>185</v>
      </c>
      <c r="D6247">
        <v>1983</v>
      </c>
      <c r="E6247">
        <v>777.60463660000005</v>
      </c>
    </row>
    <row r="6248" spans="1:5">
      <c r="A6248" t="s">
        <v>184</v>
      </c>
      <c r="B6248" t="s">
        <v>539</v>
      </c>
      <c r="C6248" t="s">
        <v>183</v>
      </c>
      <c r="D6248">
        <v>1983</v>
      </c>
      <c r="E6248">
        <v>10544.045899999999</v>
      </c>
    </row>
    <row r="6249" spans="1:5">
      <c r="A6249" t="s">
        <v>182</v>
      </c>
      <c r="B6249" t="s">
        <v>539</v>
      </c>
      <c r="C6249" t="s">
        <v>181</v>
      </c>
      <c r="D6249">
        <v>1983</v>
      </c>
      <c r="E6249">
        <v>14927.51748</v>
      </c>
    </row>
    <row r="6250" spans="1:5">
      <c r="A6250" t="s">
        <v>180</v>
      </c>
      <c r="B6250" t="s">
        <v>539</v>
      </c>
      <c r="C6250" t="s">
        <v>179</v>
      </c>
      <c r="D6250">
        <v>1983</v>
      </c>
      <c r="E6250">
        <v>153.19334309999999</v>
      </c>
    </row>
    <row r="6251" spans="1:5">
      <c r="A6251" t="s">
        <v>178</v>
      </c>
      <c r="B6251" t="s">
        <v>539</v>
      </c>
      <c r="C6251" t="s">
        <v>177</v>
      </c>
      <c r="D6251">
        <v>1983</v>
      </c>
    </row>
    <row r="6252" spans="1:5">
      <c r="A6252" t="s">
        <v>176</v>
      </c>
      <c r="B6252" t="s">
        <v>539</v>
      </c>
      <c r="C6252" t="s">
        <v>175</v>
      </c>
      <c r="D6252">
        <v>1983</v>
      </c>
      <c r="E6252">
        <v>7598.1066179999998</v>
      </c>
    </row>
    <row r="6253" spans="1:5">
      <c r="A6253" t="s">
        <v>174</v>
      </c>
      <c r="B6253" t="s">
        <v>536</v>
      </c>
      <c r="C6253" t="s">
        <v>173</v>
      </c>
      <c r="D6253">
        <v>1983</v>
      </c>
      <c r="E6253">
        <v>8963.9205610000008</v>
      </c>
    </row>
    <row r="6254" spans="1:5">
      <c r="A6254" t="s">
        <v>172</v>
      </c>
      <c r="B6254" t="s">
        <v>539</v>
      </c>
      <c r="C6254" t="s">
        <v>171</v>
      </c>
      <c r="D6254">
        <v>1983</v>
      </c>
      <c r="E6254">
        <v>5828.0502349999997</v>
      </c>
    </row>
    <row r="6255" spans="1:5">
      <c r="A6255" t="s">
        <v>170</v>
      </c>
      <c r="B6255" t="s">
        <v>536</v>
      </c>
      <c r="C6255" t="s">
        <v>169</v>
      </c>
      <c r="D6255">
        <v>1983</v>
      </c>
      <c r="E6255">
        <v>2281.433775</v>
      </c>
    </row>
    <row r="6256" spans="1:5">
      <c r="A6256" t="s">
        <v>168</v>
      </c>
      <c r="B6256" t="s">
        <v>539</v>
      </c>
      <c r="C6256" t="s">
        <v>167</v>
      </c>
      <c r="D6256">
        <v>1983</v>
      </c>
      <c r="E6256">
        <v>332.47595690000003</v>
      </c>
    </row>
    <row r="6257" spans="1:5">
      <c r="A6257" t="s">
        <v>166</v>
      </c>
      <c r="B6257" t="s">
        <v>539</v>
      </c>
      <c r="C6257" t="s">
        <v>165</v>
      </c>
      <c r="D6257">
        <v>1983</v>
      </c>
      <c r="E6257">
        <v>2791.671155</v>
      </c>
    </row>
    <row r="6258" spans="1:5">
      <c r="A6258" t="s">
        <v>164</v>
      </c>
      <c r="B6258" t="s">
        <v>539</v>
      </c>
      <c r="C6258" t="s">
        <v>163</v>
      </c>
      <c r="D6258">
        <v>1983</v>
      </c>
      <c r="E6258">
        <v>929.53999920000001</v>
      </c>
    </row>
    <row r="6259" spans="1:5">
      <c r="A6259" t="s">
        <v>162</v>
      </c>
      <c r="B6259" t="s">
        <v>539</v>
      </c>
      <c r="C6259" t="s">
        <v>161</v>
      </c>
      <c r="D6259">
        <v>1983</v>
      </c>
      <c r="E6259">
        <v>645.4602926</v>
      </c>
    </row>
    <row r="6260" spans="1:5">
      <c r="A6260" t="s">
        <v>160</v>
      </c>
      <c r="B6260" t="s">
        <v>539</v>
      </c>
      <c r="C6260" t="s">
        <v>159</v>
      </c>
      <c r="D6260">
        <v>1983</v>
      </c>
    </row>
    <row r="6261" spans="1:5">
      <c r="A6261" t="s">
        <v>158</v>
      </c>
      <c r="B6261" t="s">
        <v>539</v>
      </c>
      <c r="C6261" t="s">
        <v>157</v>
      </c>
      <c r="D6261">
        <v>1983</v>
      </c>
      <c r="E6261">
        <v>712.99100520000002</v>
      </c>
    </row>
    <row r="6262" spans="1:5">
      <c r="A6262" t="s">
        <v>156</v>
      </c>
      <c r="B6262" t="s">
        <v>539</v>
      </c>
      <c r="C6262" t="s">
        <v>155</v>
      </c>
      <c r="D6262">
        <v>1983</v>
      </c>
    </row>
    <row r="6263" spans="1:5">
      <c r="A6263" t="s">
        <v>154</v>
      </c>
      <c r="B6263" t="s">
        <v>536</v>
      </c>
      <c r="C6263" t="s">
        <v>153</v>
      </c>
      <c r="D6263">
        <v>1983</v>
      </c>
      <c r="E6263">
        <v>238.1047556</v>
      </c>
    </row>
    <row r="6264" spans="1:5">
      <c r="A6264" t="s">
        <v>152</v>
      </c>
      <c r="B6264" t="s">
        <v>539</v>
      </c>
      <c r="C6264" t="s">
        <v>151</v>
      </c>
      <c r="D6264">
        <v>1983</v>
      </c>
      <c r="E6264">
        <v>5217.7227290000001</v>
      </c>
    </row>
    <row r="6265" spans="1:5">
      <c r="A6265" t="s">
        <v>150</v>
      </c>
      <c r="B6265" t="s">
        <v>539</v>
      </c>
      <c r="C6265" t="s">
        <v>149</v>
      </c>
      <c r="D6265">
        <v>1983</v>
      </c>
    </row>
    <row r="6266" spans="1:5">
      <c r="A6266" t="s">
        <v>148</v>
      </c>
      <c r="B6266" t="s">
        <v>539</v>
      </c>
      <c r="C6266" t="s">
        <v>147</v>
      </c>
      <c r="D6266">
        <v>1983</v>
      </c>
      <c r="E6266">
        <v>2735.760315</v>
      </c>
    </row>
    <row r="6267" spans="1:5">
      <c r="A6267" t="s">
        <v>146</v>
      </c>
      <c r="B6267" t="s">
        <v>539</v>
      </c>
      <c r="C6267" t="s">
        <v>145</v>
      </c>
      <c r="D6267">
        <v>1983</v>
      </c>
      <c r="E6267">
        <v>1511.1786950000001</v>
      </c>
    </row>
    <row r="6268" spans="1:5">
      <c r="A6268" t="s">
        <v>144</v>
      </c>
      <c r="B6268" t="s">
        <v>536</v>
      </c>
      <c r="C6268" t="s">
        <v>143</v>
      </c>
      <c r="D6268">
        <v>1983</v>
      </c>
    </row>
    <row r="6269" spans="1:5">
      <c r="A6269" t="s">
        <v>142</v>
      </c>
      <c r="B6269" t="s">
        <v>536</v>
      </c>
      <c r="C6269" t="s">
        <v>141</v>
      </c>
      <c r="D6269">
        <v>1983</v>
      </c>
      <c r="E6269">
        <v>1206.3180110000001</v>
      </c>
    </row>
    <row r="6270" spans="1:5">
      <c r="A6270" t="s">
        <v>140</v>
      </c>
      <c r="B6270" t="s">
        <v>536</v>
      </c>
      <c r="C6270" t="s">
        <v>139</v>
      </c>
      <c r="D6270">
        <v>1983</v>
      </c>
      <c r="E6270">
        <v>9610.9995039999994</v>
      </c>
    </row>
    <row r="6271" spans="1:5">
      <c r="A6271" t="s">
        <v>138</v>
      </c>
      <c r="B6271" t="s">
        <v>539</v>
      </c>
      <c r="C6271" t="s">
        <v>137</v>
      </c>
      <c r="D6271">
        <v>1983</v>
      </c>
      <c r="E6271">
        <v>8066.3672919999999</v>
      </c>
    </row>
    <row r="6272" spans="1:5">
      <c r="A6272" t="s">
        <v>136</v>
      </c>
      <c r="B6272" t="s">
        <v>539</v>
      </c>
      <c r="C6272" t="s">
        <v>135</v>
      </c>
      <c r="D6272">
        <v>1983</v>
      </c>
      <c r="E6272">
        <v>20898.29135</v>
      </c>
    </row>
    <row r="6273" spans="1:5">
      <c r="A6273" t="s">
        <v>134</v>
      </c>
      <c r="B6273" t="s">
        <v>539</v>
      </c>
      <c r="C6273" t="s">
        <v>133</v>
      </c>
      <c r="D6273">
        <v>1983</v>
      </c>
    </row>
    <row r="6274" spans="1:5">
      <c r="A6274" t="s">
        <v>132</v>
      </c>
      <c r="B6274" t="s">
        <v>539</v>
      </c>
      <c r="C6274" t="s">
        <v>131</v>
      </c>
      <c r="D6274">
        <v>1983</v>
      </c>
    </row>
    <row r="6275" spans="1:5">
      <c r="A6275" t="s">
        <v>130</v>
      </c>
      <c r="B6275" t="s">
        <v>539</v>
      </c>
      <c r="C6275" t="s">
        <v>129</v>
      </c>
      <c r="D6275">
        <v>1983</v>
      </c>
      <c r="E6275">
        <v>260.80169110000003</v>
      </c>
    </row>
    <row r="6276" spans="1:5">
      <c r="A6276" t="s">
        <v>128</v>
      </c>
      <c r="B6276" t="s">
        <v>536</v>
      </c>
      <c r="C6276" t="s">
        <v>127</v>
      </c>
      <c r="D6276">
        <v>1983</v>
      </c>
      <c r="E6276">
        <v>280.09558329999999</v>
      </c>
    </row>
    <row r="6277" spans="1:5">
      <c r="A6277" t="s">
        <v>126</v>
      </c>
      <c r="B6277" t="s">
        <v>539</v>
      </c>
      <c r="C6277" t="s">
        <v>125</v>
      </c>
      <c r="D6277">
        <v>1983</v>
      </c>
      <c r="E6277">
        <v>10980.399960000001</v>
      </c>
    </row>
    <row r="6278" spans="1:5">
      <c r="A6278" t="s">
        <v>124</v>
      </c>
      <c r="B6278" t="s">
        <v>539</v>
      </c>
      <c r="C6278" t="s">
        <v>123</v>
      </c>
      <c r="D6278">
        <v>1983</v>
      </c>
      <c r="E6278">
        <v>386.78646730000003</v>
      </c>
    </row>
    <row r="6279" spans="1:5">
      <c r="A6279" t="s">
        <v>122</v>
      </c>
      <c r="B6279" t="s">
        <v>539</v>
      </c>
      <c r="C6279" t="s">
        <v>121</v>
      </c>
      <c r="D6279">
        <v>1983</v>
      </c>
      <c r="E6279">
        <v>454.74985120000002</v>
      </c>
    </row>
    <row r="6280" spans="1:5">
      <c r="A6280" t="s">
        <v>120</v>
      </c>
      <c r="B6280" t="s">
        <v>539</v>
      </c>
      <c r="C6280" t="s">
        <v>119</v>
      </c>
      <c r="D6280">
        <v>1983</v>
      </c>
      <c r="E6280">
        <v>6629.9425389999997</v>
      </c>
    </row>
    <row r="6281" spans="1:5">
      <c r="A6281" t="s">
        <v>118</v>
      </c>
      <c r="B6281" t="s">
        <v>539</v>
      </c>
      <c r="C6281" t="s">
        <v>117</v>
      </c>
      <c r="D6281">
        <v>1983</v>
      </c>
      <c r="E6281">
        <v>707.86421440000004</v>
      </c>
    </row>
    <row r="6282" spans="1:5">
      <c r="A6282" t="s">
        <v>116</v>
      </c>
      <c r="B6282" t="s">
        <v>539</v>
      </c>
      <c r="C6282" t="s">
        <v>115</v>
      </c>
      <c r="D6282">
        <v>1983</v>
      </c>
      <c r="E6282">
        <v>275.74756619999999</v>
      </c>
    </row>
    <row r="6283" spans="1:5">
      <c r="A6283" t="s">
        <v>114</v>
      </c>
      <c r="B6283" t="s">
        <v>539</v>
      </c>
      <c r="C6283" t="s">
        <v>113</v>
      </c>
      <c r="D6283">
        <v>1983</v>
      </c>
      <c r="E6283">
        <v>731.57078290000004</v>
      </c>
    </row>
    <row r="6284" spans="1:5">
      <c r="A6284" t="s">
        <v>112</v>
      </c>
      <c r="B6284" t="s">
        <v>539</v>
      </c>
      <c r="C6284" t="s">
        <v>111</v>
      </c>
      <c r="D6284">
        <v>1983</v>
      </c>
    </row>
    <row r="6285" spans="1:5">
      <c r="A6285" t="s">
        <v>110</v>
      </c>
      <c r="B6285" t="s">
        <v>539</v>
      </c>
      <c r="C6285" t="s">
        <v>109</v>
      </c>
      <c r="D6285">
        <v>1983</v>
      </c>
    </row>
    <row r="6286" spans="1:5">
      <c r="A6286" t="s">
        <v>108</v>
      </c>
      <c r="B6286" t="s">
        <v>539</v>
      </c>
      <c r="C6286" t="s">
        <v>107</v>
      </c>
      <c r="D6286">
        <v>1983</v>
      </c>
    </row>
    <row r="6287" spans="1:5">
      <c r="A6287" t="s">
        <v>106</v>
      </c>
      <c r="B6287" t="s">
        <v>536</v>
      </c>
      <c r="C6287" t="s">
        <v>105</v>
      </c>
      <c r="D6287">
        <v>1983</v>
      </c>
      <c r="E6287">
        <v>579.18345269999998</v>
      </c>
    </row>
    <row r="6288" spans="1:5">
      <c r="A6288" t="s">
        <v>104</v>
      </c>
      <c r="B6288" t="s">
        <v>539</v>
      </c>
      <c r="C6288" t="s">
        <v>103</v>
      </c>
      <c r="D6288">
        <v>1983</v>
      </c>
    </row>
    <row r="6289" spans="1:5">
      <c r="A6289" t="s">
        <v>102</v>
      </c>
      <c r="B6289" t="s">
        <v>536</v>
      </c>
      <c r="C6289" t="s">
        <v>101</v>
      </c>
      <c r="D6289">
        <v>1983</v>
      </c>
      <c r="E6289">
        <v>579.43195119999996</v>
      </c>
    </row>
    <row r="6290" spans="1:5">
      <c r="A6290" t="s">
        <v>100</v>
      </c>
      <c r="B6290" t="s">
        <v>536</v>
      </c>
      <c r="C6290" t="s">
        <v>99</v>
      </c>
      <c r="D6290">
        <v>1983</v>
      </c>
      <c r="E6290">
        <v>2397.1454490000001</v>
      </c>
    </row>
    <row r="6291" spans="1:5">
      <c r="A6291" t="s">
        <v>98</v>
      </c>
      <c r="B6291" t="s">
        <v>539</v>
      </c>
      <c r="C6291" t="s">
        <v>97</v>
      </c>
      <c r="D6291">
        <v>1983</v>
      </c>
    </row>
    <row r="6292" spans="1:5">
      <c r="A6292" t="s">
        <v>96</v>
      </c>
      <c r="B6292" t="s">
        <v>539</v>
      </c>
      <c r="C6292" t="s">
        <v>95</v>
      </c>
      <c r="D6292">
        <v>1983</v>
      </c>
      <c r="E6292">
        <v>2418.8338349999999</v>
      </c>
    </row>
    <row r="6293" spans="1:5">
      <c r="A6293" t="s">
        <v>94</v>
      </c>
      <c r="B6293" t="s">
        <v>539</v>
      </c>
      <c r="C6293" t="s">
        <v>93</v>
      </c>
      <c r="D6293">
        <v>1983</v>
      </c>
    </row>
    <row r="6294" spans="1:5">
      <c r="A6294" t="s">
        <v>92</v>
      </c>
      <c r="B6294" t="s">
        <v>539</v>
      </c>
      <c r="C6294" t="s">
        <v>91</v>
      </c>
      <c r="D6294">
        <v>1983</v>
      </c>
    </row>
    <row r="6295" spans="1:5">
      <c r="A6295" t="s">
        <v>90</v>
      </c>
      <c r="B6295" t="s">
        <v>539</v>
      </c>
      <c r="C6295" t="s">
        <v>89</v>
      </c>
      <c r="D6295">
        <v>1983</v>
      </c>
      <c r="E6295">
        <v>12430.458930000001</v>
      </c>
    </row>
    <row r="6296" spans="1:5">
      <c r="A6296" t="s">
        <v>88</v>
      </c>
      <c r="B6296" t="s">
        <v>539</v>
      </c>
      <c r="C6296" t="s">
        <v>87</v>
      </c>
      <c r="D6296">
        <v>1983</v>
      </c>
      <c r="E6296">
        <v>843.56566069999997</v>
      </c>
    </row>
    <row r="6297" spans="1:5">
      <c r="A6297" t="s">
        <v>86</v>
      </c>
      <c r="B6297" t="s">
        <v>539</v>
      </c>
      <c r="C6297" t="s">
        <v>85</v>
      </c>
      <c r="D6297">
        <v>1983</v>
      </c>
    </row>
    <row r="6298" spans="1:5">
      <c r="A6298" t="s">
        <v>84</v>
      </c>
      <c r="B6298" t="s">
        <v>539</v>
      </c>
      <c r="C6298" t="s">
        <v>83</v>
      </c>
      <c r="D6298">
        <v>1983</v>
      </c>
      <c r="E6298">
        <v>2280.4515510000001</v>
      </c>
    </row>
    <row r="6299" spans="1:5">
      <c r="A6299" t="s">
        <v>82</v>
      </c>
      <c r="B6299" t="s">
        <v>539</v>
      </c>
      <c r="C6299" t="s">
        <v>81</v>
      </c>
      <c r="D6299">
        <v>1983</v>
      </c>
      <c r="E6299">
        <v>1769.740953</v>
      </c>
    </row>
    <row r="6300" spans="1:5">
      <c r="A6300" t="s">
        <v>80</v>
      </c>
      <c r="B6300" t="s">
        <v>539</v>
      </c>
      <c r="C6300" t="s">
        <v>79</v>
      </c>
      <c r="D6300">
        <v>1983</v>
      </c>
    </row>
    <row r="6301" spans="1:5">
      <c r="A6301" t="s">
        <v>78</v>
      </c>
      <c r="B6301" t="s">
        <v>539</v>
      </c>
      <c r="C6301" t="s">
        <v>77</v>
      </c>
      <c r="D6301">
        <v>1983</v>
      </c>
      <c r="E6301">
        <v>172.37515070000001</v>
      </c>
    </row>
    <row r="6302" spans="1:5">
      <c r="A6302" t="s">
        <v>76</v>
      </c>
      <c r="B6302" t="s">
        <v>536</v>
      </c>
      <c r="C6302" t="s">
        <v>75</v>
      </c>
      <c r="D6302">
        <v>1983</v>
      </c>
      <c r="E6302">
        <v>312.0759721</v>
      </c>
    </row>
    <row r="6303" spans="1:5">
      <c r="A6303" t="s">
        <v>74</v>
      </c>
      <c r="B6303" t="s">
        <v>536</v>
      </c>
      <c r="C6303" t="s">
        <v>73</v>
      </c>
      <c r="D6303">
        <v>1983</v>
      </c>
    </row>
    <row r="6304" spans="1:5">
      <c r="A6304" t="s">
        <v>72</v>
      </c>
      <c r="B6304" t="s">
        <v>539</v>
      </c>
      <c r="C6304" t="s">
        <v>71</v>
      </c>
      <c r="D6304">
        <v>1983</v>
      </c>
      <c r="E6304">
        <v>253.0358123</v>
      </c>
    </row>
    <row r="6305" spans="1:5">
      <c r="A6305" t="s">
        <v>70</v>
      </c>
      <c r="B6305" t="s">
        <v>539</v>
      </c>
      <c r="C6305" t="s">
        <v>69</v>
      </c>
      <c r="D6305">
        <v>1983</v>
      </c>
      <c r="E6305">
        <v>797.88521630000002</v>
      </c>
    </row>
    <row r="6306" spans="1:5">
      <c r="A6306" t="s">
        <v>68</v>
      </c>
      <c r="B6306" t="s">
        <v>539</v>
      </c>
      <c r="C6306" t="s">
        <v>67</v>
      </c>
      <c r="D6306">
        <v>1983</v>
      </c>
    </row>
    <row r="6307" spans="1:5">
      <c r="A6307" t="s">
        <v>66</v>
      </c>
      <c r="B6307" t="s">
        <v>539</v>
      </c>
      <c r="C6307" t="s">
        <v>65</v>
      </c>
      <c r="D6307">
        <v>1983</v>
      </c>
    </row>
    <row r="6308" spans="1:5">
      <c r="A6308" t="s">
        <v>64</v>
      </c>
      <c r="B6308" t="s">
        <v>536</v>
      </c>
      <c r="C6308" t="s">
        <v>63</v>
      </c>
      <c r="D6308">
        <v>1983</v>
      </c>
      <c r="E6308">
        <v>1863.402556</v>
      </c>
    </row>
    <row r="6309" spans="1:5">
      <c r="A6309" t="s">
        <v>62</v>
      </c>
      <c r="B6309" t="s">
        <v>539</v>
      </c>
      <c r="C6309" t="s">
        <v>61</v>
      </c>
      <c r="D6309">
        <v>1983</v>
      </c>
    </row>
    <row r="6310" spans="1:5">
      <c r="A6310" t="s">
        <v>60</v>
      </c>
      <c r="B6310" t="s">
        <v>536</v>
      </c>
      <c r="C6310" t="s">
        <v>59</v>
      </c>
      <c r="D6310">
        <v>1983</v>
      </c>
    </row>
    <row r="6311" spans="1:5">
      <c r="A6311" t="s">
        <v>58</v>
      </c>
      <c r="B6311" t="s">
        <v>539</v>
      </c>
      <c r="C6311" t="s">
        <v>57</v>
      </c>
      <c r="D6311">
        <v>1983</v>
      </c>
      <c r="E6311">
        <v>649.04945899999996</v>
      </c>
    </row>
    <row r="6312" spans="1:5">
      <c r="A6312" t="s">
        <v>56</v>
      </c>
      <c r="B6312" t="s">
        <v>536</v>
      </c>
      <c r="C6312" t="s">
        <v>55</v>
      </c>
      <c r="D6312">
        <v>1983</v>
      </c>
      <c r="E6312">
        <v>280.09558329999999</v>
      </c>
    </row>
    <row r="6313" spans="1:5">
      <c r="A6313" t="s">
        <v>54</v>
      </c>
      <c r="B6313" t="s">
        <v>536</v>
      </c>
      <c r="C6313" t="s">
        <v>53</v>
      </c>
      <c r="D6313">
        <v>1983</v>
      </c>
      <c r="E6313">
        <v>579.43195119999996</v>
      </c>
    </row>
    <row r="6314" spans="1:5">
      <c r="A6314" t="s">
        <v>52</v>
      </c>
      <c r="B6314" t="s">
        <v>539</v>
      </c>
      <c r="C6314" t="s">
        <v>51</v>
      </c>
      <c r="D6314">
        <v>1983</v>
      </c>
      <c r="E6314">
        <v>6818.2257289999998</v>
      </c>
    </row>
    <row r="6315" spans="1:5">
      <c r="A6315" t="s">
        <v>50</v>
      </c>
      <c r="B6315" t="s">
        <v>539</v>
      </c>
      <c r="C6315" t="s">
        <v>49</v>
      </c>
      <c r="D6315">
        <v>1983</v>
      </c>
      <c r="E6315">
        <v>1204.8644300000001</v>
      </c>
    </row>
    <row r="6316" spans="1:5">
      <c r="A6316" t="s">
        <v>6</v>
      </c>
      <c r="B6316" t="s">
        <v>539</v>
      </c>
      <c r="C6316" t="s">
        <v>48</v>
      </c>
      <c r="D6316">
        <v>1983</v>
      </c>
      <c r="E6316">
        <v>1310.2569880000001</v>
      </c>
    </row>
    <row r="6317" spans="1:5">
      <c r="A6317" t="s">
        <v>47</v>
      </c>
      <c r="B6317" t="s">
        <v>539</v>
      </c>
      <c r="C6317" t="s">
        <v>46</v>
      </c>
      <c r="D6317">
        <v>1983</v>
      </c>
    </row>
    <row r="6318" spans="1:5">
      <c r="A6318" t="s">
        <v>45</v>
      </c>
      <c r="B6318" t="s">
        <v>539</v>
      </c>
      <c r="C6318" t="s">
        <v>44</v>
      </c>
      <c r="D6318">
        <v>1983</v>
      </c>
    </row>
    <row r="6319" spans="1:5">
      <c r="A6319" t="s">
        <v>43</v>
      </c>
      <c r="B6319" t="s">
        <v>539</v>
      </c>
      <c r="C6319" t="s">
        <v>42</v>
      </c>
      <c r="D6319">
        <v>1983</v>
      </c>
      <c r="E6319">
        <v>163.1080547</v>
      </c>
    </row>
    <row r="6320" spans="1:5">
      <c r="A6320" t="s">
        <v>41</v>
      </c>
      <c r="B6320" t="s">
        <v>539</v>
      </c>
      <c r="C6320" t="s">
        <v>40</v>
      </c>
      <c r="D6320">
        <v>1983</v>
      </c>
    </row>
    <row r="6321" spans="1:5">
      <c r="A6321" t="s">
        <v>39</v>
      </c>
      <c r="B6321" t="s">
        <v>536</v>
      </c>
      <c r="C6321" t="s">
        <v>38</v>
      </c>
      <c r="D6321">
        <v>1983</v>
      </c>
      <c r="E6321">
        <v>945.90017020000005</v>
      </c>
    </row>
    <row r="6322" spans="1:5">
      <c r="A6322" t="s">
        <v>37</v>
      </c>
      <c r="B6322" t="s">
        <v>539</v>
      </c>
      <c r="C6322" t="s">
        <v>36</v>
      </c>
      <c r="D6322">
        <v>1983</v>
      </c>
      <c r="E6322">
        <v>1715.9390430000001</v>
      </c>
    </row>
    <row r="6323" spans="1:5">
      <c r="A6323" t="s">
        <v>4</v>
      </c>
      <c r="B6323" t="s">
        <v>539</v>
      </c>
      <c r="C6323" t="s">
        <v>35</v>
      </c>
      <c r="D6323">
        <v>1983</v>
      </c>
      <c r="E6323">
        <v>15561.4264</v>
      </c>
    </row>
    <row r="6324" spans="1:5">
      <c r="A6324" t="s">
        <v>34</v>
      </c>
      <c r="B6324" t="s">
        <v>539</v>
      </c>
      <c r="C6324" t="s">
        <v>33</v>
      </c>
      <c r="D6324">
        <v>1983</v>
      </c>
    </row>
    <row r="6325" spans="1:5">
      <c r="A6325" t="s">
        <v>32</v>
      </c>
      <c r="B6325" t="s">
        <v>539</v>
      </c>
      <c r="C6325" t="s">
        <v>31</v>
      </c>
      <c r="D6325">
        <v>1983</v>
      </c>
      <c r="E6325">
        <v>1187.1293920000001</v>
      </c>
    </row>
    <row r="6326" spans="1:5">
      <c r="A6326" t="s">
        <v>30</v>
      </c>
      <c r="B6326" t="s">
        <v>539</v>
      </c>
      <c r="C6326" t="s">
        <v>29</v>
      </c>
      <c r="D6326">
        <v>1983</v>
      </c>
      <c r="E6326">
        <v>4726.4019060000001</v>
      </c>
    </row>
    <row r="6327" spans="1:5">
      <c r="A6327" t="s">
        <v>28</v>
      </c>
      <c r="B6327" t="s">
        <v>539</v>
      </c>
      <c r="C6327" t="s">
        <v>27</v>
      </c>
      <c r="D6327">
        <v>1983</v>
      </c>
    </row>
    <row r="6328" spans="1:5">
      <c r="A6328" t="s">
        <v>26</v>
      </c>
      <c r="B6328" t="s">
        <v>539</v>
      </c>
      <c r="C6328" t="s">
        <v>25</v>
      </c>
      <c r="D6328">
        <v>1983</v>
      </c>
      <c r="E6328">
        <v>8816.3458460000002</v>
      </c>
    </row>
    <row r="6329" spans="1:5">
      <c r="A6329" t="s">
        <v>3</v>
      </c>
      <c r="B6329" t="s">
        <v>539</v>
      </c>
      <c r="C6329" t="s">
        <v>24</v>
      </c>
      <c r="D6329">
        <v>1983</v>
      </c>
    </row>
    <row r="6330" spans="1:5">
      <c r="A6330" t="s">
        <v>23</v>
      </c>
      <c r="B6330" t="s">
        <v>539</v>
      </c>
      <c r="C6330" t="s">
        <v>22</v>
      </c>
      <c r="D6330">
        <v>1983</v>
      </c>
      <c r="E6330">
        <v>886.31522029999996</v>
      </c>
    </row>
    <row r="6331" spans="1:5">
      <c r="A6331" t="s">
        <v>21</v>
      </c>
      <c r="B6331" t="s">
        <v>536</v>
      </c>
      <c r="C6331" t="s">
        <v>20</v>
      </c>
      <c r="D6331">
        <v>1983</v>
      </c>
      <c r="E6331">
        <v>2482.8953459999998</v>
      </c>
    </row>
    <row r="6332" spans="1:5">
      <c r="A6332" t="s">
        <v>19</v>
      </c>
      <c r="B6332" t="s">
        <v>539</v>
      </c>
      <c r="C6332" t="s">
        <v>18</v>
      </c>
      <c r="D6332">
        <v>1983</v>
      </c>
      <c r="E6332">
        <v>706.27603529999999</v>
      </c>
    </row>
    <row r="6333" spans="1:5">
      <c r="A6333" t="s">
        <v>17</v>
      </c>
      <c r="B6333" t="s">
        <v>539</v>
      </c>
      <c r="C6333" t="s">
        <v>16</v>
      </c>
      <c r="D6333">
        <v>1983</v>
      </c>
    </row>
    <row r="6334" spans="1:5">
      <c r="A6334" t="s">
        <v>15</v>
      </c>
      <c r="B6334" t="s">
        <v>539</v>
      </c>
      <c r="C6334" t="s">
        <v>14</v>
      </c>
      <c r="D6334">
        <v>1983</v>
      </c>
    </row>
    <row r="6335" spans="1:5">
      <c r="A6335" t="s">
        <v>13</v>
      </c>
      <c r="B6335" t="s">
        <v>539</v>
      </c>
      <c r="C6335" t="s">
        <v>12</v>
      </c>
      <c r="D6335">
        <v>1983</v>
      </c>
      <c r="E6335">
        <v>2826.705708</v>
      </c>
    </row>
    <row r="6336" spans="1:5">
      <c r="A6336" t="s">
        <v>11</v>
      </c>
      <c r="B6336" t="s">
        <v>539</v>
      </c>
      <c r="C6336" t="s">
        <v>10</v>
      </c>
      <c r="D6336">
        <v>1983</v>
      </c>
      <c r="E6336">
        <v>493.18208670000001</v>
      </c>
    </row>
    <row r="6337" spans="1:5">
      <c r="A6337" t="s">
        <v>9</v>
      </c>
      <c r="B6337" t="s">
        <v>539</v>
      </c>
      <c r="C6337" t="s">
        <v>8</v>
      </c>
      <c r="D6337">
        <v>1983</v>
      </c>
      <c r="E6337">
        <v>967.17584969999996</v>
      </c>
    </row>
    <row r="6338" spans="1:5">
      <c r="A6338" t="s">
        <v>528</v>
      </c>
      <c r="B6338" t="s">
        <v>539</v>
      </c>
      <c r="C6338" t="s">
        <v>527</v>
      </c>
      <c r="D6338">
        <v>1984</v>
      </c>
    </row>
    <row r="6339" spans="1:5">
      <c r="A6339" t="s">
        <v>526</v>
      </c>
      <c r="B6339" t="s">
        <v>539</v>
      </c>
      <c r="C6339" t="s">
        <v>525</v>
      </c>
      <c r="D6339">
        <v>1984</v>
      </c>
    </row>
    <row r="6340" spans="1:5">
      <c r="A6340" t="s">
        <v>524</v>
      </c>
      <c r="B6340" t="s">
        <v>539</v>
      </c>
      <c r="C6340" t="s">
        <v>523</v>
      </c>
      <c r="D6340">
        <v>1984</v>
      </c>
    </row>
    <row r="6341" spans="1:5">
      <c r="A6341" t="s">
        <v>522</v>
      </c>
      <c r="B6341" t="s">
        <v>539</v>
      </c>
      <c r="C6341" t="s">
        <v>521</v>
      </c>
      <c r="D6341">
        <v>1984</v>
      </c>
      <c r="E6341">
        <v>662.52005229999997</v>
      </c>
    </row>
    <row r="6342" spans="1:5">
      <c r="A6342" t="s">
        <v>520</v>
      </c>
      <c r="B6342" t="s">
        <v>539</v>
      </c>
      <c r="C6342" t="s">
        <v>519</v>
      </c>
      <c r="D6342">
        <v>1984</v>
      </c>
      <c r="E6342">
        <v>7728.9066949999997</v>
      </c>
    </row>
    <row r="6343" spans="1:5">
      <c r="A6343" t="s">
        <v>518</v>
      </c>
      <c r="B6343" t="s">
        <v>536</v>
      </c>
      <c r="C6343" t="s">
        <v>517</v>
      </c>
      <c r="D6343">
        <v>1984</v>
      </c>
      <c r="E6343">
        <v>1641.381222</v>
      </c>
    </row>
    <row r="6344" spans="1:5">
      <c r="A6344" t="s">
        <v>516</v>
      </c>
      <c r="B6344" t="s">
        <v>539</v>
      </c>
      <c r="C6344" t="s">
        <v>515</v>
      </c>
      <c r="D6344">
        <v>1984</v>
      </c>
      <c r="E6344">
        <v>31709.25433</v>
      </c>
    </row>
    <row r="6345" spans="1:5">
      <c r="A6345" t="s">
        <v>1</v>
      </c>
      <c r="B6345" t="s">
        <v>539</v>
      </c>
      <c r="C6345" t="s">
        <v>514</v>
      </c>
      <c r="D6345">
        <v>1984</v>
      </c>
      <c r="E6345">
        <v>2643.3693979999998</v>
      </c>
    </row>
    <row r="6346" spans="1:5">
      <c r="A6346" t="s">
        <v>513</v>
      </c>
      <c r="B6346" t="s">
        <v>539</v>
      </c>
      <c r="C6346" t="s">
        <v>512</v>
      </c>
      <c r="D6346">
        <v>1984</v>
      </c>
    </row>
    <row r="6347" spans="1:5">
      <c r="A6347" t="s">
        <v>511</v>
      </c>
      <c r="B6347" t="s">
        <v>539</v>
      </c>
      <c r="C6347" t="s">
        <v>510</v>
      </c>
      <c r="D6347">
        <v>1984</v>
      </c>
    </row>
    <row r="6348" spans="1:5">
      <c r="A6348" t="s">
        <v>509</v>
      </c>
      <c r="B6348" t="s">
        <v>539</v>
      </c>
      <c r="C6348" t="s">
        <v>508</v>
      </c>
      <c r="D6348">
        <v>1984</v>
      </c>
      <c r="E6348">
        <v>2946.2403939999999</v>
      </c>
    </row>
    <row r="6349" spans="1:5">
      <c r="A6349" t="s">
        <v>507</v>
      </c>
      <c r="B6349" t="s">
        <v>539</v>
      </c>
      <c r="C6349" t="s">
        <v>506</v>
      </c>
      <c r="D6349">
        <v>1984</v>
      </c>
      <c r="E6349">
        <v>12448.783729999999</v>
      </c>
    </row>
    <row r="6350" spans="1:5">
      <c r="A6350" t="s">
        <v>505</v>
      </c>
      <c r="B6350" t="s">
        <v>539</v>
      </c>
      <c r="C6350" t="s">
        <v>504</v>
      </c>
      <c r="D6350">
        <v>1984</v>
      </c>
      <c r="E6350">
        <v>8969.4056180000007</v>
      </c>
    </row>
    <row r="6351" spans="1:5">
      <c r="A6351" t="s">
        <v>503</v>
      </c>
      <c r="B6351" t="s">
        <v>539</v>
      </c>
      <c r="C6351" t="s">
        <v>502</v>
      </c>
      <c r="D6351">
        <v>1984</v>
      </c>
    </row>
    <row r="6352" spans="1:5">
      <c r="A6352" t="s">
        <v>501</v>
      </c>
      <c r="B6352" t="s">
        <v>539</v>
      </c>
      <c r="C6352" t="s">
        <v>500</v>
      </c>
      <c r="D6352">
        <v>1984</v>
      </c>
      <c r="E6352">
        <v>215.94418630000001</v>
      </c>
    </row>
    <row r="6353" spans="1:5">
      <c r="A6353" t="s">
        <v>499</v>
      </c>
      <c r="B6353" t="s">
        <v>539</v>
      </c>
      <c r="C6353" t="s">
        <v>498</v>
      </c>
      <c r="D6353">
        <v>1984</v>
      </c>
      <c r="E6353">
        <v>8502.5466300000007</v>
      </c>
    </row>
    <row r="6354" spans="1:5">
      <c r="A6354" t="s">
        <v>497</v>
      </c>
      <c r="B6354" t="s">
        <v>539</v>
      </c>
      <c r="C6354" t="s">
        <v>496</v>
      </c>
      <c r="D6354">
        <v>1984</v>
      </c>
      <c r="E6354">
        <v>252.86978500000001</v>
      </c>
    </row>
    <row r="6355" spans="1:5">
      <c r="A6355" t="s">
        <v>495</v>
      </c>
      <c r="B6355" t="s">
        <v>539</v>
      </c>
      <c r="C6355" t="s">
        <v>494</v>
      </c>
      <c r="D6355">
        <v>1984</v>
      </c>
      <c r="E6355">
        <v>193.84324029999999</v>
      </c>
    </row>
    <row r="6356" spans="1:5">
      <c r="A6356" t="s">
        <v>2</v>
      </c>
      <c r="B6356" t="s">
        <v>539</v>
      </c>
      <c r="C6356" t="s">
        <v>493</v>
      </c>
      <c r="D6356">
        <v>1984</v>
      </c>
      <c r="E6356">
        <v>208.5346351</v>
      </c>
    </row>
    <row r="6357" spans="1:5">
      <c r="A6357" t="s">
        <v>492</v>
      </c>
      <c r="B6357" t="s">
        <v>539</v>
      </c>
      <c r="C6357" t="s">
        <v>491</v>
      </c>
      <c r="D6357">
        <v>1984</v>
      </c>
      <c r="E6357">
        <v>1963.572676</v>
      </c>
    </row>
    <row r="6358" spans="1:5">
      <c r="A6358" t="s">
        <v>490</v>
      </c>
      <c r="B6358" t="s">
        <v>539</v>
      </c>
      <c r="C6358" t="s">
        <v>489</v>
      </c>
      <c r="D6358">
        <v>1984</v>
      </c>
      <c r="E6358">
        <v>9590.6830989999999</v>
      </c>
    </row>
    <row r="6359" spans="1:5">
      <c r="A6359" t="s">
        <v>488</v>
      </c>
      <c r="B6359" t="s">
        <v>539</v>
      </c>
      <c r="C6359" t="s">
        <v>487</v>
      </c>
      <c r="D6359">
        <v>1984</v>
      </c>
      <c r="E6359">
        <v>8873.7691020000002</v>
      </c>
    </row>
    <row r="6360" spans="1:5">
      <c r="A6360" t="s">
        <v>486</v>
      </c>
      <c r="B6360" t="s">
        <v>539</v>
      </c>
      <c r="C6360" t="s">
        <v>485</v>
      </c>
      <c r="D6360">
        <v>1984</v>
      </c>
    </row>
    <row r="6361" spans="1:5">
      <c r="A6361" t="s">
        <v>484</v>
      </c>
      <c r="B6361" t="s">
        <v>539</v>
      </c>
      <c r="C6361" t="s">
        <v>483</v>
      </c>
      <c r="D6361">
        <v>1984</v>
      </c>
    </row>
    <row r="6362" spans="1:5">
      <c r="A6362" t="s">
        <v>482</v>
      </c>
      <c r="B6362" t="s">
        <v>539</v>
      </c>
      <c r="C6362" t="s">
        <v>481</v>
      </c>
      <c r="D6362">
        <v>1984</v>
      </c>
      <c r="E6362">
        <v>1315.2725029999999</v>
      </c>
    </row>
    <row r="6363" spans="1:5">
      <c r="A6363" t="s">
        <v>480</v>
      </c>
      <c r="B6363" t="s">
        <v>539</v>
      </c>
      <c r="C6363" t="s">
        <v>479</v>
      </c>
      <c r="D6363">
        <v>1984</v>
      </c>
      <c r="E6363">
        <v>17469.825570000001</v>
      </c>
    </row>
    <row r="6364" spans="1:5">
      <c r="A6364" t="s">
        <v>478</v>
      </c>
      <c r="B6364" t="s">
        <v>539</v>
      </c>
      <c r="C6364" t="s">
        <v>477</v>
      </c>
      <c r="D6364">
        <v>1984</v>
      </c>
      <c r="E6364">
        <v>1013.800937</v>
      </c>
    </row>
    <row r="6365" spans="1:5">
      <c r="A6365" t="s">
        <v>476</v>
      </c>
      <c r="B6365" t="s">
        <v>539</v>
      </c>
      <c r="C6365" t="s">
        <v>475</v>
      </c>
      <c r="D6365">
        <v>1984</v>
      </c>
      <c r="E6365">
        <v>1573.9671390000001</v>
      </c>
    </row>
    <row r="6366" spans="1:5">
      <c r="A6366" t="s">
        <v>474</v>
      </c>
      <c r="B6366" t="s">
        <v>539</v>
      </c>
      <c r="C6366" t="s">
        <v>473</v>
      </c>
      <c r="D6366">
        <v>1984</v>
      </c>
      <c r="E6366">
        <v>5278.4895619999998</v>
      </c>
    </row>
    <row r="6367" spans="1:5">
      <c r="A6367" t="s">
        <v>472</v>
      </c>
      <c r="B6367" t="s">
        <v>539</v>
      </c>
      <c r="C6367" t="s">
        <v>471</v>
      </c>
      <c r="D6367">
        <v>1984</v>
      </c>
      <c r="E6367">
        <v>17332.97479</v>
      </c>
    </row>
    <row r="6368" spans="1:5">
      <c r="A6368" t="s">
        <v>470</v>
      </c>
      <c r="B6368" t="s">
        <v>539</v>
      </c>
      <c r="C6368" t="s">
        <v>469</v>
      </c>
      <c r="D6368">
        <v>1984</v>
      </c>
      <c r="E6368">
        <v>373.06045840000002</v>
      </c>
    </row>
    <row r="6369" spans="1:5">
      <c r="A6369" t="s">
        <v>468</v>
      </c>
      <c r="B6369" t="s">
        <v>539</v>
      </c>
      <c r="C6369" t="s">
        <v>467</v>
      </c>
      <c r="D6369">
        <v>1984</v>
      </c>
      <c r="E6369">
        <v>1077.74254</v>
      </c>
    </row>
    <row r="6370" spans="1:5">
      <c r="A6370" t="s">
        <v>466</v>
      </c>
      <c r="B6370" t="s">
        <v>539</v>
      </c>
      <c r="C6370" t="s">
        <v>465</v>
      </c>
      <c r="D6370">
        <v>1984</v>
      </c>
      <c r="E6370">
        <v>248.5851878</v>
      </c>
    </row>
    <row r="6371" spans="1:5">
      <c r="A6371" t="s">
        <v>464</v>
      </c>
      <c r="B6371" t="s">
        <v>539</v>
      </c>
      <c r="C6371" t="s">
        <v>463</v>
      </c>
      <c r="D6371">
        <v>1984</v>
      </c>
      <c r="E6371">
        <v>13826.64999</v>
      </c>
    </row>
    <row r="6372" spans="1:5">
      <c r="A6372" t="s">
        <v>462</v>
      </c>
      <c r="B6372" t="s">
        <v>536</v>
      </c>
      <c r="C6372" t="s">
        <v>461</v>
      </c>
      <c r="D6372">
        <v>1984</v>
      </c>
    </row>
    <row r="6373" spans="1:5">
      <c r="A6373" t="s">
        <v>460</v>
      </c>
      <c r="B6373" t="s">
        <v>539</v>
      </c>
      <c r="C6373" t="s">
        <v>459</v>
      </c>
      <c r="D6373">
        <v>1984</v>
      </c>
      <c r="E6373">
        <v>16457.829160000001</v>
      </c>
    </row>
    <row r="6374" spans="1:5">
      <c r="A6374" t="s">
        <v>458</v>
      </c>
      <c r="B6374" t="s">
        <v>539</v>
      </c>
      <c r="C6374" t="s">
        <v>457</v>
      </c>
      <c r="D6374">
        <v>1984</v>
      </c>
    </row>
    <row r="6375" spans="1:5">
      <c r="A6375" t="s">
        <v>456</v>
      </c>
      <c r="B6375" t="s">
        <v>539</v>
      </c>
      <c r="C6375" t="s">
        <v>455</v>
      </c>
      <c r="D6375">
        <v>1984</v>
      </c>
      <c r="E6375">
        <v>1637.1673109999999</v>
      </c>
    </row>
    <row r="6376" spans="1:5">
      <c r="A6376" t="s">
        <v>454</v>
      </c>
      <c r="B6376" t="s">
        <v>539</v>
      </c>
      <c r="C6376" t="s">
        <v>453</v>
      </c>
      <c r="D6376">
        <v>1984</v>
      </c>
      <c r="E6376">
        <v>250.71388959999999</v>
      </c>
    </row>
    <row r="6377" spans="1:5">
      <c r="A6377" t="s">
        <v>679</v>
      </c>
      <c r="B6377" t="s">
        <v>539</v>
      </c>
      <c r="C6377" t="s">
        <v>451</v>
      </c>
      <c r="D6377">
        <v>1984</v>
      </c>
      <c r="E6377">
        <v>696.27523099999996</v>
      </c>
    </row>
    <row r="6378" spans="1:5">
      <c r="A6378" t="s">
        <v>450</v>
      </c>
      <c r="B6378" t="s">
        <v>539</v>
      </c>
      <c r="C6378" t="s">
        <v>449</v>
      </c>
      <c r="D6378">
        <v>1984</v>
      </c>
      <c r="E6378">
        <v>800.82613509999999</v>
      </c>
    </row>
    <row r="6379" spans="1:5">
      <c r="A6379" t="s">
        <v>448</v>
      </c>
      <c r="B6379" t="s">
        <v>539</v>
      </c>
      <c r="C6379" t="s">
        <v>447</v>
      </c>
      <c r="D6379">
        <v>1984</v>
      </c>
      <c r="E6379">
        <v>269.82594330000001</v>
      </c>
    </row>
    <row r="6380" spans="1:5">
      <c r="A6380" t="s">
        <v>446</v>
      </c>
      <c r="B6380" t="s">
        <v>539</v>
      </c>
      <c r="C6380" t="s">
        <v>445</v>
      </c>
      <c r="D6380">
        <v>1984</v>
      </c>
      <c r="E6380">
        <v>1060.6582980000001</v>
      </c>
    </row>
    <row r="6381" spans="1:5">
      <c r="A6381" t="s">
        <v>444</v>
      </c>
      <c r="B6381" t="s">
        <v>539</v>
      </c>
      <c r="C6381" t="s">
        <v>443</v>
      </c>
      <c r="D6381">
        <v>1984</v>
      </c>
      <c r="E6381">
        <v>1260.395794</v>
      </c>
    </row>
    <row r="6382" spans="1:5">
      <c r="A6382" t="s">
        <v>442</v>
      </c>
      <c r="B6382" t="s">
        <v>539</v>
      </c>
      <c r="C6382" t="s">
        <v>441</v>
      </c>
      <c r="D6382">
        <v>1984</v>
      </c>
      <c r="E6382">
        <v>311.14443299999999</v>
      </c>
    </row>
    <row r="6383" spans="1:5">
      <c r="A6383" t="s">
        <v>440</v>
      </c>
      <c r="B6383" t="s">
        <v>539</v>
      </c>
      <c r="C6383" t="s">
        <v>439</v>
      </c>
      <c r="D6383">
        <v>1984</v>
      </c>
      <c r="E6383">
        <v>426.69794810000002</v>
      </c>
    </row>
    <row r="6384" spans="1:5">
      <c r="A6384" t="s">
        <v>438</v>
      </c>
      <c r="B6384" t="s">
        <v>539</v>
      </c>
      <c r="C6384" t="s">
        <v>437</v>
      </c>
      <c r="D6384">
        <v>1984</v>
      </c>
      <c r="E6384">
        <v>1727.175553</v>
      </c>
    </row>
    <row r="6385" spans="1:5">
      <c r="A6385" t="s">
        <v>436</v>
      </c>
      <c r="B6385" t="s">
        <v>536</v>
      </c>
      <c r="C6385" t="s">
        <v>435</v>
      </c>
      <c r="D6385">
        <v>1984</v>
      </c>
      <c r="E6385">
        <v>2761.2146710000002</v>
      </c>
    </row>
    <row r="6386" spans="1:5">
      <c r="A6386" t="s">
        <v>434</v>
      </c>
      <c r="B6386" t="s">
        <v>539</v>
      </c>
      <c r="C6386" t="s">
        <v>433</v>
      </c>
      <c r="D6386">
        <v>1984</v>
      </c>
      <c r="E6386">
        <v>2399.844466</v>
      </c>
    </row>
    <row r="6387" spans="1:5">
      <c r="A6387" t="s">
        <v>432</v>
      </c>
      <c r="B6387" t="s">
        <v>539</v>
      </c>
      <c r="C6387" t="s">
        <v>431</v>
      </c>
      <c r="D6387">
        <v>1984</v>
      </c>
    </row>
    <row r="6388" spans="1:5">
      <c r="A6388" t="s">
        <v>430</v>
      </c>
      <c r="B6388" t="s">
        <v>539</v>
      </c>
      <c r="C6388" t="s">
        <v>429</v>
      </c>
      <c r="D6388">
        <v>1984</v>
      </c>
    </row>
    <row r="6389" spans="1:5">
      <c r="A6389" t="s">
        <v>428</v>
      </c>
      <c r="B6389" t="s">
        <v>539</v>
      </c>
      <c r="C6389" t="s">
        <v>427</v>
      </c>
      <c r="D6389">
        <v>1984</v>
      </c>
      <c r="E6389">
        <v>4258.7435889999997</v>
      </c>
    </row>
    <row r="6390" spans="1:5">
      <c r="A6390" t="s">
        <v>426</v>
      </c>
      <c r="B6390" t="s">
        <v>539</v>
      </c>
      <c r="C6390" t="s">
        <v>425</v>
      </c>
      <c r="D6390">
        <v>1984</v>
      </c>
    </row>
    <row r="6391" spans="1:5">
      <c r="A6391" t="s">
        <v>7</v>
      </c>
      <c r="B6391" t="s">
        <v>539</v>
      </c>
      <c r="C6391" t="s">
        <v>424</v>
      </c>
      <c r="D6391">
        <v>1984</v>
      </c>
      <c r="E6391">
        <v>9277.9322990000001</v>
      </c>
    </row>
    <row r="6392" spans="1:5">
      <c r="A6392" t="s">
        <v>423</v>
      </c>
      <c r="B6392" t="s">
        <v>539</v>
      </c>
      <c r="C6392" t="s">
        <v>422</v>
      </c>
      <c r="D6392">
        <v>1984</v>
      </c>
    </row>
    <row r="6393" spans="1:5">
      <c r="A6393" t="s">
        <v>421</v>
      </c>
      <c r="B6393" t="s">
        <v>539</v>
      </c>
      <c r="C6393" t="s">
        <v>420</v>
      </c>
      <c r="D6393">
        <v>1984</v>
      </c>
      <c r="E6393">
        <v>1210.6793709999999</v>
      </c>
    </row>
    <row r="6394" spans="1:5">
      <c r="A6394" t="s">
        <v>419</v>
      </c>
      <c r="B6394" t="s">
        <v>539</v>
      </c>
      <c r="C6394" t="s">
        <v>418</v>
      </c>
      <c r="D6394">
        <v>1984</v>
      </c>
      <c r="E6394">
        <v>11562.913490000001</v>
      </c>
    </row>
    <row r="6395" spans="1:5">
      <c r="A6395" t="s">
        <v>417</v>
      </c>
      <c r="B6395" t="s">
        <v>539</v>
      </c>
      <c r="C6395" t="s">
        <v>416</v>
      </c>
      <c r="D6395">
        <v>1984</v>
      </c>
      <c r="E6395">
        <v>1626.4319599999999</v>
      </c>
    </row>
    <row r="6396" spans="1:5">
      <c r="A6396" t="s">
        <v>415</v>
      </c>
      <c r="B6396" t="s">
        <v>539</v>
      </c>
      <c r="C6396" t="s">
        <v>414</v>
      </c>
      <c r="D6396">
        <v>1984</v>
      </c>
      <c r="E6396">
        <v>2452.664632</v>
      </c>
    </row>
    <row r="6397" spans="1:5">
      <c r="A6397" t="s">
        <v>413</v>
      </c>
      <c r="B6397" t="s">
        <v>536</v>
      </c>
      <c r="C6397" t="s">
        <v>412</v>
      </c>
      <c r="D6397">
        <v>1984</v>
      </c>
      <c r="E6397">
        <v>329.92393939999999</v>
      </c>
    </row>
    <row r="6398" spans="1:5">
      <c r="A6398" t="s">
        <v>411</v>
      </c>
      <c r="B6398" t="s">
        <v>536</v>
      </c>
      <c r="C6398" t="s">
        <v>410</v>
      </c>
      <c r="D6398">
        <v>1984</v>
      </c>
      <c r="E6398">
        <v>775.55129109999996</v>
      </c>
    </row>
    <row r="6399" spans="1:5">
      <c r="A6399" t="s">
        <v>409</v>
      </c>
      <c r="B6399" t="s">
        <v>536</v>
      </c>
      <c r="C6399" t="s">
        <v>408</v>
      </c>
      <c r="D6399">
        <v>1984</v>
      </c>
      <c r="E6399">
        <v>1342.7535909999999</v>
      </c>
    </row>
    <row r="6400" spans="1:5">
      <c r="A6400" t="s">
        <v>407</v>
      </c>
      <c r="B6400" t="s">
        <v>536</v>
      </c>
      <c r="C6400" t="s">
        <v>406</v>
      </c>
      <c r="D6400">
        <v>1984</v>
      </c>
    </row>
    <row r="6401" spans="1:5">
      <c r="A6401" t="s">
        <v>405</v>
      </c>
      <c r="B6401" t="s">
        <v>536</v>
      </c>
      <c r="C6401" t="s">
        <v>404</v>
      </c>
      <c r="D6401">
        <v>1984</v>
      </c>
      <c r="E6401">
        <v>4472.3098120000004</v>
      </c>
    </row>
    <row r="6402" spans="1:5">
      <c r="A6402" t="s">
        <v>403</v>
      </c>
      <c r="B6402" t="s">
        <v>539</v>
      </c>
      <c r="C6402" t="s">
        <v>402</v>
      </c>
      <c r="D6402">
        <v>1984</v>
      </c>
      <c r="E6402">
        <v>1916.7035860000001</v>
      </c>
    </row>
    <row r="6403" spans="1:5">
      <c r="A6403" t="s">
        <v>401</v>
      </c>
      <c r="B6403" t="s">
        <v>539</v>
      </c>
      <c r="C6403" t="s">
        <v>400</v>
      </c>
      <c r="D6403">
        <v>1984</v>
      </c>
      <c r="E6403">
        <v>627.04175989999999</v>
      </c>
    </row>
    <row r="6404" spans="1:5">
      <c r="A6404" t="s">
        <v>399</v>
      </c>
      <c r="B6404" t="s">
        <v>536</v>
      </c>
      <c r="C6404" t="s">
        <v>398</v>
      </c>
      <c r="D6404">
        <v>1984</v>
      </c>
      <c r="E6404">
        <v>7622.8355359999996</v>
      </c>
    </row>
    <row r="6405" spans="1:5">
      <c r="A6405" t="s">
        <v>397</v>
      </c>
      <c r="B6405" t="s">
        <v>539</v>
      </c>
      <c r="C6405" t="s">
        <v>396</v>
      </c>
      <c r="D6405">
        <v>1984</v>
      </c>
    </row>
    <row r="6406" spans="1:5">
      <c r="A6406" t="s">
        <v>395</v>
      </c>
      <c r="B6406" t="s">
        <v>539</v>
      </c>
      <c r="C6406" t="s">
        <v>394</v>
      </c>
      <c r="D6406">
        <v>1984</v>
      </c>
      <c r="E6406">
        <v>4477.7937240000001</v>
      </c>
    </row>
    <row r="6407" spans="1:5">
      <c r="A6407" t="s">
        <v>393</v>
      </c>
      <c r="B6407" t="s">
        <v>539</v>
      </c>
      <c r="C6407" t="s">
        <v>392</v>
      </c>
      <c r="D6407">
        <v>1984</v>
      </c>
    </row>
    <row r="6408" spans="1:5">
      <c r="A6408" t="s">
        <v>5</v>
      </c>
      <c r="B6408" t="s">
        <v>539</v>
      </c>
      <c r="C6408" t="s">
        <v>391</v>
      </c>
      <c r="D6408">
        <v>1984</v>
      </c>
      <c r="E6408">
        <v>204.87216620000001</v>
      </c>
    </row>
    <row r="6409" spans="1:5">
      <c r="A6409" t="s">
        <v>390</v>
      </c>
      <c r="B6409" t="s">
        <v>536</v>
      </c>
      <c r="C6409" t="s">
        <v>389</v>
      </c>
      <c r="D6409">
        <v>1984</v>
      </c>
      <c r="E6409">
        <v>6517.5062040000003</v>
      </c>
    </row>
    <row r="6410" spans="1:5">
      <c r="A6410" t="s">
        <v>388</v>
      </c>
      <c r="B6410" t="s">
        <v>536</v>
      </c>
      <c r="C6410" t="s">
        <v>387</v>
      </c>
      <c r="D6410">
        <v>1984</v>
      </c>
    </row>
    <row r="6411" spans="1:5">
      <c r="A6411" t="s">
        <v>386</v>
      </c>
      <c r="B6411" t="s">
        <v>539</v>
      </c>
      <c r="C6411" t="s">
        <v>385</v>
      </c>
      <c r="D6411">
        <v>1984</v>
      </c>
      <c r="E6411">
        <v>10841.567129999999</v>
      </c>
    </row>
    <row r="6412" spans="1:5">
      <c r="A6412" t="s">
        <v>384</v>
      </c>
      <c r="B6412" t="s">
        <v>539</v>
      </c>
      <c r="C6412" t="s">
        <v>383</v>
      </c>
      <c r="D6412">
        <v>1984</v>
      </c>
      <c r="E6412">
        <v>1681.9740159999999</v>
      </c>
    </row>
    <row r="6413" spans="1:5">
      <c r="A6413" t="s">
        <v>382</v>
      </c>
      <c r="B6413" t="s">
        <v>539</v>
      </c>
      <c r="C6413" t="s">
        <v>381</v>
      </c>
      <c r="D6413">
        <v>1984</v>
      </c>
      <c r="E6413">
        <v>9432.2923570000003</v>
      </c>
    </row>
    <row r="6414" spans="1:5">
      <c r="A6414" t="s">
        <v>380</v>
      </c>
      <c r="B6414" t="s">
        <v>539</v>
      </c>
      <c r="C6414" t="s">
        <v>379</v>
      </c>
      <c r="D6414">
        <v>1984</v>
      </c>
    </row>
    <row r="6415" spans="1:5">
      <c r="A6415" t="s">
        <v>378</v>
      </c>
      <c r="B6415" t="s">
        <v>539</v>
      </c>
      <c r="C6415" t="s">
        <v>377</v>
      </c>
      <c r="D6415">
        <v>1984</v>
      </c>
    </row>
    <row r="6416" spans="1:5">
      <c r="A6416" t="s">
        <v>376</v>
      </c>
      <c r="B6416" t="s">
        <v>539</v>
      </c>
      <c r="C6416" t="s">
        <v>375</v>
      </c>
      <c r="D6416">
        <v>1984</v>
      </c>
      <c r="E6416">
        <v>4407.2843540000003</v>
      </c>
    </row>
    <row r="6417" spans="1:5">
      <c r="A6417" t="s">
        <v>374</v>
      </c>
      <c r="B6417" t="s">
        <v>539</v>
      </c>
      <c r="C6417" t="s">
        <v>373</v>
      </c>
      <c r="D6417">
        <v>1984</v>
      </c>
      <c r="E6417">
        <v>8179.1944409999996</v>
      </c>
    </row>
    <row r="6418" spans="1:5">
      <c r="A6418" t="s">
        <v>372</v>
      </c>
      <c r="B6418" t="s">
        <v>539</v>
      </c>
      <c r="C6418" t="s">
        <v>371</v>
      </c>
      <c r="D6418">
        <v>1984</v>
      </c>
    </row>
    <row r="6419" spans="1:5">
      <c r="A6419" t="s">
        <v>370</v>
      </c>
      <c r="B6419" t="s">
        <v>539</v>
      </c>
      <c r="C6419" t="s">
        <v>369</v>
      </c>
      <c r="D6419">
        <v>1984</v>
      </c>
      <c r="E6419">
        <v>358.39681899999999</v>
      </c>
    </row>
    <row r="6420" spans="1:5">
      <c r="A6420" t="s">
        <v>368</v>
      </c>
      <c r="B6420" t="s">
        <v>539</v>
      </c>
      <c r="C6420" t="s">
        <v>367</v>
      </c>
      <c r="D6420">
        <v>1984</v>
      </c>
    </row>
    <row r="6421" spans="1:5">
      <c r="A6421" t="s">
        <v>366</v>
      </c>
      <c r="B6421" t="s">
        <v>539</v>
      </c>
      <c r="C6421" t="s">
        <v>365</v>
      </c>
      <c r="D6421">
        <v>1984</v>
      </c>
    </row>
    <row r="6422" spans="1:5">
      <c r="A6422" t="s">
        <v>364</v>
      </c>
      <c r="B6422" t="s">
        <v>539</v>
      </c>
      <c r="C6422" t="s">
        <v>363</v>
      </c>
      <c r="D6422">
        <v>1984</v>
      </c>
      <c r="E6422">
        <v>252.94221959999999</v>
      </c>
    </row>
    <row r="6423" spans="1:5">
      <c r="A6423" t="s">
        <v>362</v>
      </c>
      <c r="B6423" t="s">
        <v>539</v>
      </c>
      <c r="C6423" t="s">
        <v>361</v>
      </c>
      <c r="D6423">
        <v>1984</v>
      </c>
      <c r="E6423">
        <v>157.92355409999999</v>
      </c>
    </row>
    <row r="6424" spans="1:5">
      <c r="A6424" t="s">
        <v>360</v>
      </c>
      <c r="B6424" t="s">
        <v>539</v>
      </c>
      <c r="C6424" t="s">
        <v>359</v>
      </c>
      <c r="D6424">
        <v>1984</v>
      </c>
      <c r="E6424">
        <v>148.84057429999999</v>
      </c>
    </row>
    <row r="6425" spans="1:5">
      <c r="A6425" t="s">
        <v>358</v>
      </c>
      <c r="B6425" t="s">
        <v>539</v>
      </c>
      <c r="C6425" t="s">
        <v>357</v>
      </c>
      <c r="D6425">
        <v>1984</v>
      </c>
      <c r="E6425">
        <v>4852.5657279999996</v>
      </c>
    </row>
    <row r="6426" spans="1:5">
      <c r="A6426" t="s">
        <v>356</v>
      </c>
      <c r="B6426" t="s">
        <v>539</v>
      </c>
      <c r="C6426" t="s">
        <v>355</v>
      </c>
      <c r="D6426">
        <v>1984</v>
      </c>
      <c r="E6426">
        <v>1478.4111049999999</v>
      </c>
    </row>
    <row r="6427" spans="1:5">
      <c r="A6427" t="s">
        <v>354</v>
      </c>
      <c r="B6427" t="s">
        <v>539</v>
      </c>
      <c r="C6427" t="s">
        <v>353</v>
      </c>
      <c r="D6427">
        <v>1984</v>
      </c>
      <c r="E6427">
        <v>7198.7022470000002</v>
      </c>
    </row>
    <row r="6428" spans="1:5">
      <c r="A6428" t="s">
        <v>352</v>
      </c>
      <c r="B6428" t="s">
        <v>539</v>
      </c>
      <c r="C6428" t="s">
        <v>351</v>
      </c>
      <c r="D6428">
        <v>1984</v>
      </c>
      <c r="E6428">
        <v>1177.436451</v>
      </c>
    </row>
    <row r="6429" spans="1:5">
      <c r="A6429" t="s">
        <v>350</v>
      </c>
      <c r="B6429" t="s">
        <v>539</v>
      </c>
      <c r="C6429" t="s">
        <v>349</v>
      </c>
      <c r="D6429">
        <v>1984</v>
      </c>
    </row>
    <row r="6430" spans="1:5">
      <c r="A6430" t="s">
        <v>348</v>
      </c>
      <c r="B6430" t="s">
        <v>539</v>
      </c>
      <c r="C6430" t="s">
        <v>347</v>
      </c>
      <c r="D6430">
        <v>1984</v>
      </c>
      <c r="E6430">
        <v>564.52641800000004</v>
      </c>
    </row>
    <row r="6431" spans="1:5">
      <c r="A6431" t="s">
        <v>346</v>
      </c>
      <c r="B6431" t="s">
        <v>536</v>
      </c>
      <c r="C6431" t="s">
        <v>345</v>
      </c>
      <c r="D6431">
        <v>1984</v>
      </c>
      <c r="E6431">
        <v>10086.51223</v>
      </c>
    </row>
    <row r="6432" spans="1:5">
      <c r="A6432" t="s">
        <v>344</v>
      </c>
      <c r="B6432" t="s">
        <v>539</v>
      </c>
      <c r="C6432" t="s">
        <v>343</v>
      </c>
      <c r="D6432">
        <v>1984</v>
      </c>
      <c r="E6432">
        <v>6208.2261589999998</v>
      </c>
    </row>
    <row r="6433" spans="1:5">
      <c r="A6433" t="s">
        <v>342</v>
      </c>
      <c r="B6433" t="s">
        <v>539</v>
      </c>
      <c r="C6433" t="s">
        <v>341</v>
      </c>
      <c r="D6433">
        <v>1984</v>
      </c>
      <c r="E6433">
        <v>798.81835530000001</v>
      </c>
    </row>
    <row r="6434" spans="1:5">
      <c r="A6434" t="s">
        <v>340</v>
      </c>
      <c r="B6434" t="s">
        <v>536</v>
      </c>
      <c r="C6434" t="s">
        <v>339</v>
      </c>
      <c r="D6434">
        <v>1984</v>
      </c>
      <c r="E6434">
        <v>332.20033769999998</v>
      </c>
    </row>
    <row r="6435" spans="1:5">
      <c r="A6435" t="s">
        <v>338</v>
      </c>
      <c r="B6435" t="s">
        <v>539</v>
      </c>
      <c r="C6435" t="s">
        <v>337</v>
      </c>
      <c r="D6435">
        <v>1984</v>
      </c>
    </row>
    <row r="6436" spans="1:5">
      <c r="A6436" t="s">
        <v>336</v>
      </c>
      <c r="B6436" t="s">
        <v>539</v>
      </c>
      <c r="C6436" t="s">
        <v>335</v>
      </c>
      <c r="D6436">
        <v>1984</v>
      </c>
    </row>
    <row r="6437" spans="1:5">
      <c r="A6437" t="s">
        <v>334</v>
      </c>
      <c r="B6437" t="s">
        <v>539</v>
      </c>
      <c r="C6437" t="s">
        <v>333</v>
      </c>
      <c r="D6437">
        <v>1984</v>
      </c>
    </row>
    <row r="6438" spans="1:5">
      <c r="A6438" t="s">
        <v>332</v>
      </c>
      <c r="B6438" t="s">
        <v>536</v>
      </c>
      <c r="C6438" t="s">
        <v>331</v>
      </c>
      <c r="D6438">
        <v>1984</v>
      </c>
      <c r="E6438">
        <v>742.80704089999995</v>
      </c>
    </row>
    <row r="6439" spans="1:5">
      <c r="A6439" t="s">
        <v>330</v>
      </c>
      <c r="B6439" t="s">
        <v>536</v>
      </c>
      <c r="C6439" t="s">
        <v>329</v>
      </c>
      <c r="D6439">
        <v>1984</v>
      </c>
      <c r="E6439">
        <v>667.76844719999997</v>
      </c>
    </row>
    <row r="6440" spans="1:5">
      <c r="A6440" t="s">
        <v>328</v>
      </c>
      <c r="B6440" t="s">
        <v>536</v>
      </c>
      <c r="C6440" t="s">
        <v>327</v>
      </c>
      <c r="D6440">
        <v>1984</v>
      </c>
      <c r="E6440">
        <v>346.33729529999999</v>
      </c>
    </row>
    <row r="6441" spans="1:5">
      <c r="A6441" t="s">
        <v>326</v>
      </c>
      <c r="B6441" t="s">
        <v>536</v>
      </c>
      <c r="C6441" t="s">
        <v>325</v>
      </c>
      <c r="D6441">
        <v>1984</v>
      </c>
      <c r="E6441">
        <v>419.1264989</v>
      </c>
    </row>
    <row r="6442" spans="1:5">
      <c r="A6442" t="s">
        <v>324</v>
      </c>
      <c r="B6442" t="s">
        <v>539</v>
      </c>
      <c r="C6442" t="s">
        <v>323</v>
      </c>
      <c r="D6442">
        <v>1984</v>
      </c>
      <c r="E6442">
        <v>525.22914049999997</v>
      </c>
    </row>
    <row r="6443" spans="1:5">
      <c r="A6443" t="s">
        <v>322</v>
      </c>
      <c r="B6443" t="s">
        <v>536</v>
      </c>
      <c r="C6443" t="s">
        <v>321</v>
      </c>
      <c r="D6443">
        <v>1984</v>
      </c>
      <c r="E6443">
        <v>309.66189800000001</v>
      </c>
    </row>
    <row r="6444" spans="1:5">
      <c r="A6444" t="s">
        <v>320</v>
      </c>
      <c r="B6444" t="s">
        <v>539</v>
      </c>
      <c r="C6444" t="s">
        <v>319</v>
      </c>
      <c r="D6444">
        <v>1984</v>
      </c>
    </row>
    <row r="6445" spans="1:5">
      <c r="A6445" t="s">
        <v>318</v>
      </c>
      <c r="B6445" t="s">
        <v>539</v>
      </c>
      <c r="C6445" t="s">
        <v>317</v>
      </c>
      <c r="D6445">
        <v>1984</v>
      </c>
      <c r="E6445">
        <v>273.90182659999999</v>
      </c>
    </row>
    <row r="6446" spans="1:5">
      <c r="A6446" t="s">
        <v>316</v>
      </c>
      <c r="B6446" t="s">
        <v>536</v>
      </c>
      <c r="C6446" t="s">
        <v>315</v>
      </c>
      <c r="D6446">
        <v>1984</v>
      </c>
    </row>
    <row r="6447" spans="1:5">
      <c r="A6447" t="s">
        <v>314</v>
      </c>
      <c r="B6447" t="s">
        <v>539</v>
      </c>
      <c r="C6447" t="s">
        <v>313</v>
      </c>
      <c r="D6447">
        <v>1984</v>
      </c>
      <c r="E6447">
        <v>5697.6593279999997</v>
      </c>
    </row>
    <row r="6448" spans="1:5">
      <c r="A6448" t="s">
        <v>312</v>
      </c>
      <c r="B6448" t="s">
        <v>539</v>
      </c>
      <c r="C6448" t="s">
        <v>311</v>
      </c>
      <c r="D6448">
        <v>1984</v>
      </c>
      <c r="E6448">
        <v>3568.505126</v>
      </c>
    </row>
    <row r="6449" spans="1:5">
      <c r="A6449" t="s">
        <v>310</v>
      </c>
      <c r="B6449" t="s">
        <v>539</v>
      </c>
      <c r="C6449" t="s">
        <v>309</v>
      </c>
      <c r="D6449">
        <v>1984</v>
      </c>
      <c r="E6449">
        <v>3077.9984720000002</v>
      </c>
    </row>
    <row r="6450" spans="1:5">
      <c r="A6450" t="s">
        <v>308</v>
      </c>
      <c r="B6450" t="s">
        <v>539</v>
      </c>
      <c r="C6450" t="s">
        <v>307</v>
      </c>
      <c r="D6450">
        <v>1984</v>
      </c>
      <c r="E6450">
        <v>12057.172839999999</v>
      </c>
    </row>
    <row r="6451" spans="1:5">
      <c r="A6451" t="s">
        <v>306</v>
      </c>
      <c r="B6451" t="s">
        <v>539</v>
      </c>
      <c r="C6451" t="s">
        <v>305</v>
      </c>
      <c r="D6451">
        <v>1984</v>
      </c>
      <c r="E6451">
        <v>6261.999323</v>
      </c>
    </row>
    <row r="6452" spans="1:5">
      <c r="A6452" t="s">
        <v>304</v>
      </c>
      <c r="B6452" t="s">
        <v>539</v>
      </c>
      <c r="C6452" t="s">
        <v>303</v>
      </c>
      <c r="D6452">
        <v>1984</v>
      </c>
      <c r="E6452">
        <v>7714.1852319999998</v>
      </c>
    </row>
    <row r="6453" spans="1:5">
      <c r="A6453" t="s">
        <v>302</v>
      </c>
      <c r="B6453" t="s">
        <v>539</v>
      </c>
      <c r="C6453" t="s">
        <v>301</v>
      </c>
      <c r="D6453">
        <v>1984</v>
      </c>
      <c r="E6453">
        <v>1027.9867650000001</v>
      </c>
    </row>
    <row r="6454" spans="1:5">
      <c r="A6454" t="s">
        <v>300</v>
      </c>
      <c r="B6454" t="s">
        <v>539</v>
      </c>
      <c r="C6454" t="s">
        <v>299</v>
      </c>
      <c r="D6454">
        <v>1984</v>
      </c>
      <c r="E6454">
        <v>1786.3113209999999</v>
      </c>
    </row>
    <row r="6455" spans="1:5">
      <c r="A6455" t="s">
        <v>298</v>
      </c>
      <c r="B6455" t="s">
        <v>539</v>
      </c>
      <c r="C6455" t="s">
        <v>297</v>
      </c>
      <c r="D6455">
        <v>1984</v>
      </c>
      <c r="E6455">
        <v>10912.86325</v>
      </c>
    </row>
    <row r="6456" spans="1:5">
      <c r="A6456" t="s">
        <v>296</v>
      </c>
      <c r="B6456" t="s">
        <v>539</v>
      </c>
      <c r="C6456" t="s">
        <v>295</v>
      </c>
      <c r="D6456">
        <v>1984</v>
      </c>
    </row>
    <row r="6457" spans="1:5">
      <c r="A6457" t="s">
        <v>294</v>
      </c>
      <c r="B6457" t="s">
        <v>539</v>
      </c>
      <c r="C6457" t="s">
        <v>293</v>
      </c>
      <c r="D6457">
        <v>1984</v>
      </c>
      <c r="E6457">
        <v>326.93646260000003</v>
      </c>
    </row>
    <row r="6458" spans="1:5">
      <c r="A6458" t="s">
        <v>292</v>
      </c>
      <c r="B6458" t="s">
        <v>539</v>
      </c>
      <c r="C6458" t="s">
        <v>291</v>
      </c>
      <c r="D6458">
        <v>1984</v>
      </c>
    </row>
    <row r="6459" spans="1:5">
      <c r="A6459" t="s">
        <v>290</v>
      </c>
      <c r="B6459" t="s">
        <v>539</v>
      </c>
      <c r="C6459" t="s">
        <v>289</v>
      </c>
      <c r="D6459">
        <v>1984</v>
      </c>
    </row>
    <row r="6460" spans="1:5">
      <c r="A6460" t="s">
        <v>288</v>
      </c>
      <c r="B6460" t="s">
        <v>539</v>
      </c>
      <c r="C6460" t="s">
        <v>287</v>
      </c>
      <c r="D6460">
        <v>1984</v>
      </c>
      <c r="E6460">
        <v>657.152244</v>
      </c>
    </row>
    <row r="6461" spans="1:5">
      <c r="A6461" t="s">
        <v>286</v>
      </c>
      <c r="B6461" t="s">
        <v>539</v>
      </c>
      <c r="C6461" t="s">
        <v>285</v>
      </c>
      <c r="D6461">
        <v>1984</v>
      </c>
      <c r="E6461">
        <v>2267.4243259999998</v>
      </c>
    </row>
    <row r="6462" spans="1:5">
      <c r="A6462" t="s">
        <v>284</v>
      </c>
      <c r="B6462" t="s">
        <v>539</v>
      </c>
      <c r="C6462" t="s">
        <v>283</v>
      </c>
      <c r="D6462">
        <v>1984</v>
      </c>
      <c r="E6462">
        <v>2390.6731519999998</v>
      </c>
    </row>
    <row r="6463" spans="1:5">
      <c r="A6463" t="s">
        <v>282</v>
      </c>
      <c r="B6463" t="s">
        <v>539</v>
      </c>
      <c r="C6463" t="s">
        <v>281</v>
      </c>
      <c r="D6463">
        <v>1984</v>
      </c>
      <c r="E6463">
        <v>13103.55445</v>
      </c>
    </row>
    <row r="6464" spans="1:5">
      <c r="A6464" t="s">
        <v>280</v>
      </c>
      <c r="B6464" t="s">
        <v>536</v>
      </c>
      <c r="C6464" t="s">
        <v>279</v>
      </c>
      <c r="D6464">
        <v>1984</v>
      </c>
      <c r="E6464">
        <v>1793.765179</v>
      </c>
    </row>
    <row r="6465" spans="1:5">
      <c r="A6465" t="s">
        <v>278</v>
      </c>
      <c r="B6465" t="s">
        <v>539</v>
      </c>
      <c r="C6465" t="s">
        <v>277</v>
      </c>
      <c r="D6465">
        <v>1984</v>
      </c>
      <c r="E6465">
        <v>489.94872709999999</v>
      </c>
    </row>
    <row r="6466" spans="1:5">
      <c r="A6466" t="s">
        <v>276</v>
      </c>
      <c r="B6466" t="s">
        <v>539</v>
      </c>
      <c r="C6466" t="s">
        <v>275</v>
      </c>
      <c r="D6466">
        <v>1984</v>
      </c>
    </row>
    <row r="6467" spans="1:5">
      <c r="A6467" t="s">
        <v>274</v>
      </c>
      <c r="B6467" t="s">
        <v>539</v>
      </c>
      <c r="C6467" t="s">
        <v>273</v>
      </c>
      <c r="D6467">
        <v>1984</v>
      </c>
      <c r="E6467">
        <v>392.97977059999999</v>
      </c>
    </row>
    <row r="6468" spans="1:5">
      <c r="A6468" t="s">
        <v>272</v>
      </c>
      <c r="B6468" t="s">
        <v>539</v>
      </c>
      <c r="C6468" t="s">
        <v>271</v>
      </c>
      <c r="D6468">
        <v>1984</v>
      </c>
    </row>
    <row r="6469" spans="1:5">
      <c r="A6469" t="s">
        <v>270</v>
      </c>
      <c r="B6469" t="s">
        <v>539</v>
      </c>
      <c r="C6469" t="s">
        <v>269</v>
      </c>
      <c r="D6469">
        <v>1984</v>
      </c>
      <c r="E6469">
        <v>1748.7469630000001</v>
      </c>
    </row>
    <row r="6470" spans="1:5">
      <c r="A6470" t="s">
        <v>268</v>
      </c>
      <c r="B6470" t="s">
        <v>536</v>
      </c>
      <c r="C6470" t="s">
        <v>267</v>
      </c>
      <c r="D6470">
        <v>1984</v>
      </c>
      <c r="E6470">
        <v>1848.47549</v>
      </c>
    </row>
    <row r="6471" spans="1:5">
      <c r="A6471" t="s">
        <v>266</v>
      </c>
      <c r="B6471" t="s">
        <v>536</v>
      </c>
      <c r="C6471" t="s">
        <v>265</v>
      </c>
      <c r="D6471">
        <v>1984</v>
      </c>
    </row>
    <row r="6472" spans="1:5">
      <c r="A6472" t="s">
        <v>264</v>
      </c>
      <c r="B6472" t="s">
        <v>536</v>
      </c>
      <c r="C6472" t="s">
        <v>263</v>
      </c>
      <c r="D6472">
        <v>1984</v>
      </c>
      <c r="E6472">
        <v>250.2468744</v>
      </c>
    </row>
    <row r="6473" spans="1:5">
      <c r="A6473" t="s">
        <v>262</v>
      </c>
      <c r="B6473" t="s">
        <v>539</v>
      </c>
      <c r="C6473" t="s">
        <v>261</v>
      </c>
      <c r="D6473">
        <v>1984</v>
      </c>
      <c r="E6473">
        <v>18607.876619999999</v>
      </c>
    </row>
    <row r="6474" spans="1:5">
      <c r="A6474" t="s">
        <v>260</v>
      </c>
      <c r="B6474" t="s">
        <v>539</v>
      </c>
      <c r="C6474" t="s">
        <v>259</v>
      </c>
      <c r="D6474">
        <v>1984</v>
      </c>
      <c r="E6474">
        <v>387.82486319999998</v>
      </c>
    </row>
    <row r="6475" spans="1:5">
      <c r="A6475" t="s">
        <v>258</v>
      </c>
      <c r="B6475" t="s">
        <v>536</v>
      </c>
      <c r="C6475" t="s">
        <v>257</v>
      </c>
      <c r="D6475">
        <v>1984</v>
      </c>
      <c r="E6475">
        <v>399.64402919999998</v>
      </c>
    </row>
    <row r="6476" spans="1:5">
      <c r="A6476" t="s">
        <v>256</v>
      </c>
      <c r="B6476" t="s">
        <v>536</v>
      </c>
      <c r="C6476" t="s">
        <v>255</v>
      </c>
      <c r="D6476">
        <v>1984</v>
      </c>
      <c r="E6476">
        <v>656.46540570000002</v>
      </c>
    </row>
    <row r="6477" spans="1:5">
      <c r="A6477" t="s">
        <v>254</v>
      </c>
      <c r="B6477" t="s">
        <v>539</v>
      </c>
      <c r="C6477" t="s">
        <v>253</v>
      </c>
      <c r="D6477">
        <v>1984</v>
      </c>
      <c r="E6477">
        <v>231.00522140000001</v>
      </c>
    </row>
    <row r="6478" spans="1:5">
      <c r="A6478" t="s">
        <v>252</v>
      </c>
      <c r="B6478" t="s">
        <v>536</v>
      </c>
      <c r="C6478" t="s">
        <v>251</v>
      </c>
      <c r="D6478">
        <v>1984</v>
      </c>
      <c r="E6478">
        <v>753.97967289999997</v>
      </c>
    </row>
    <row r="6479" spans="1:5">
      <c r="A6479" t="s">
        <v>250</v>
      </c>
      <c r="B6479" t="s">
        <v>539</v>
      </c>
      <c r="C6479" t="s">
        <v>249</v>
      </c>
      <c r="D6479">
        <v>1984</v>
      </c>
    </row>
    <row r="6480" spans="1:5">
      <c r="A6480" t="s">
        <v>248</v>
      </c>
      <c r="B6480" t="s">
        <v>539</v>
      </c>
      <c r="C6480" t="s">
        <v>247</v>
      </c>
      <c r="D6480">
        <v>1984</v>
      </c>
      <c r="E6480">
        <v>12554.41718</v>
      </c>
    </row>
    <row r="6481" spans="1:5">
      <c r="A6481" t="s">
        <v>246</v>
      </c>
      <c r="B6481" t="s">
        <v>539</v>
      </c>
      <c r="C6481" t="s">
        <v>245</v>
      </c>
      <c r="D6481">
        <v>1984</v>
      </c>
    </row>
    <row r="6482" spans="1:5">
      <c r="A6482" t="s">
        <v>244</v>
      </c>
      <c r="B6482" t="s">
        <v>539</v>
      </c>
      <c r="C6482" t="s">
        <v>243</v>
      </c>
      <c r="D6482">
        <v>1984</v>
      </c>
      <c r="E6482">
        <v>4751.2168920000004</v>
      </c>
    </row>
    <row r="6483" spans="1:5">
      <c r="A6483" t="s">
        <v>242</v>
      </c>
      <c r="B6483" t="s">
        <v>539</v>
      </c>
      <c r="C6483" t="s">
        <v>241</v>
      </c>
      <c r="D6483">
        <v>1984</v>
      </c>
    </row>
    <row r="6484" spans="1:5">
      <c r="A6484" t="s">
        <v>240</v>
      </c>
      <c r="B6484" t="s">
        <v>539</v>
      </c>
      <c r="C6484" t="s">
        <v>239</v>
      </c>
      <c r="D6484">
        <v>1984</v>
      </c>
      <c r="E6484">
        <v>667.33318059999999</v>
      </c>
    </row>
    <row r="6485" spans="1:5">
      <c r="A6485" t="s">
        <v>238</v>
      </c>
      <c r="B6485" t="s">
        <v>539</v>
      </c>
      <c r="C6485" t="s">
        <v>237</v>
      </c>
      <c r="D6485">
        <v>1984</v>
      </c>
      <c r="E6485">
        <v>36381.697399999997</v>
      </c>
    </row>
    <row r="6486" spans="1:5">
      <c r="A6486" t="s">
        <v>236</v>
      </c>
      <c r="B6486" t="s">
        <v>539</v>
      </c>
      <c r="C6486" t="s">
        <v>235</v>
      </c>
      <c r="D6486">
        <v>1984</v>
      </c>
    </row>
    <row r="6487" spans="1:5">
      <c r="A6487" t="s">
        <v>234</v>
      </c>
      <c r="B6487" t="s">
        <v>539</v>
      </c>
      <c r="C6487" t="s">
        <v>233</v>
      </c>
      <c r="D6487">
        <v>1984</v>
      </c>
      <c r="E6487">
        <v>300.53409060000001</v>
      </c>
    </row>
    <row r="6488" spans="1:5">
      <c r="A6488" t="s">
        <v>232</v>
      </c>
      <c r="B6488" t="s">
        <v>539</v>
      </c>
      <c r="C6488" t="s">
        <v>231</v>
      </c>
      <c r="D6488">
        <v>1984</v>
      </c>
      <c r="E6488">
        <v>598.53375510000001</v>
      </c>
    </row>
    <row r="6489" spans="1:5">
      <c r="A6489" t="s">
        <v>230</v>
      </c>
      <c r="B6489" t="s">
        <v>536</v>
      </c>
      <c r="C6489" t="s">
        <v>229</v>
      </c>
      <c r="D6489">
        <v>1984</v>
      </c>
      <c r="E6489">
        <v>1994.3063460000001</v>
      </c>
    </row>
    <row r="6490" spans="1:5">
      <c r="A6490" t="s">
        <v>228</v>
      </c>
      <c r="B6490" t="s">
        <v>539</v>
      </c>
      <c r="C6490" t="s">
        <v>227</v>
      </c>
      <c r="D6490">
        <v>1984</v>
      </c>
      <c r="E6490">
        <v>2317.6399470000001</v>
      </c>
    </row>
    <row r="6491" spans="1:5">
      <c r="A6491" t="s">
        <v>226</v>
      </c>
      <c r="B6491" t="s">
        <v>539</v>
      </c>
      <c r="C6491" t="s">
        <v>225</v>
      </c>
      <c r="D6491">
        <v>1984</v>
      </c>
      <c r="E6491">
        <v>1234.758349</v>
      </c>
    </row>
    <row r="6492" spans="1:5">
      <c r="A6492" t="s">
        <v>224</v>
      </c>
      <c r="B6492" t="s">
        <v>536</v>
      </c>
      <c r="C6492" t="s">
        <v>223</v>
      </c>
      <c r="D6492">
        <v>1984</v>
      </c>
      <c r="E6492">
        <v>692.57043209999995</v>
      </c>
    </row>
    <row r="6493" spans="1:5">
      <c r="A6493" t="s">
        <v>222</v>
      </c>
      <c r="B6493" t="s">
        <v>539</v>
      </c>
      <c r="C6493" t="s">
        <v>221</v>
      </c>
      <c r="D6493">
        <v>1984</v>
      </c>
    </row>
    <row r="6494" spans="1:5">
      <c r="A6494" t="s">
        <v>220</v>
      </c>
      <c r="B6494" t="s">
        <v>539</v>
      </c>
      <c r="C6494" t="s">
        <v>219</v>
      </c>
      <c r="D6494">
        <v>1984</v>
      </c>
      <c r="E6494">
        <v>160.2528428</v>
      </c>
    </row>
    <row r="6495" spans="1:5">
      <c r="A6495" t="s">
        <v>218</v>
      </c>
      <c r="B6495" t="s">
        <v>539</v>
      </c>
      <c r="C6495" t="s">
        <v>217</v>
      </c>
      <c r="D6495">
        <v>1984</v>
      </c>
      <c r="E6495">
        <v>3332.8853570000001</v>
      </c>
    </row>
    <row r="6496" spans="1:5">
      <c r="A6496" t="s">
        <v>216</v>
      </c>
      <c r="B6496" t="s">
        <v>539</v>
      </c>
      <c r="C6496" t="s">
        <v>215</v>
      </c>
      <c r="D6496">
        <v>1984</v>
      </c>
    </row>
    <row r="6497" spans="1:5">
      <c r="A6497" t="s">
        <v>214</v>
      </c>
      <c r="B6497" t="s">
        <v>536</v>
      </c>
      <c r="C6497" t="s">
        <v>213</v>
      </c>
      <c r="D6497">
        <v>1984</v>
      </c>
    </row>
    <row r="6498" spans="1:5">
      <c r="A6498" t="s">
        <v>212</v>
      </c>
      <c r="B6498" t="s">
        <v>539</v>
      </c>
      <c r="C6498" t="s">
        <v>211</v>
      </c>
      <c r="D6498">
        <v>1984</v>
      </c>
    </row>
    <row r="6499" spans="1:5">
      <c r="A6499" t="s">
        <v>210</v>
      </c>
      <c r="B6499" t="s">
        <v>539</v>
      </c>
      <c r="C6499" t="s">
        <v>209</v>
      </c>
      <c r="D6499">
        <v>1984</v>
      </c>
      <c r="E6499">
        <v>1121.664164</v>
      </c>
    </row>
    <row r="6500" spans="1:5">
      <c r="A6500" t="s">
        <v>208</v>
      </c>
      <c r="B6500" t="s">
        <v>539</v>
      </c>
      <c r="C6500" t="s">
        <v>207</v>
      </c>
      <c r="D6500">
        <v>1984</v>
      </c>
    </row>
    <row r="6501" spans="1:5">
      <c r="A6501" t="s">
        <v>206</v>
      </c>
      <c r="B6501" t="s">
        <v>539</v>
      </c>
      <c r="C6501" t="s">
        <v>205</v>
      </c>
      <c r="D6501">
        <v>1984</v>
      </c>
      <c r="E6501">
        <v>262.65986889999999</v>
      </c>
    </row>
    <row r="6502" spans="1:5">
      <c r="A6502" t="s">
        <v>204</v>
      </c>
      <c r="B6502" t="s">
        <v>539</v>
      </c>
      <c r="C6502" t="s">
        <v>203</v>
      </c>
      <c r="D6502">
        <v>1984</v>
      </c>
      <c r="E6502">
        <v>422.43854690000001</v>
      </c>
    </row>
    <row r="6503" spans="1:5">
      <c r="A6503" t="s">
        <v>202</v>
      </c>
      <c r="B6503" t="s">
        <v>539</v>
      </c>
      <c r="C6503" t="s">
        <v>201</v>
      </c>
      <c r="D6503">
        <v>1984</v>
      </c>
      <c r="E6503">
        <v>1032.312731</v>
      </c>
    </row>
    <row r="6504" spans="1:5">
      <c r="A6504" t="s">
        <v>200</v>
      </c>
      <c r="B6504" t="s">
        <v>539</v>
      </c>
      <c r="C6504" t="s">
        <v>199</v>
      </c>
      <c r="D6504">
        <v>1984</v>
      </c>
      <c r="E6504">
        <v>175.1796248</v>
      </c>
    </row>
    <row r="6505" spans="1:5">
      <c r="A6505" t="s">
        <v>198</v>
      </c>
      <c r="B6505" t="s">
        <v>539</v>
      </c>
      <c r="C6505" t="s">
        <v>197</v>
      </c>
      <c r="D6505">
        <v>1984</v>
      </c>
      <c r="E6505">
        <v>2234.3564769999998</v>
      </c>
    </row>
    <row r="6506" spans="1:5">
      <c r="A6506" t="s">
        <v>196</v>
      </c>
      <c r="B6506" t="s">
        <v>536</v>
      </c>
      <c r="C6506" t="s">
        <v>195</v>
      </c>
      <c r="D6506">
        <v>1984</v>
      </c>
      <c r="E6506">
        <v>16809.365089999999</v>
      </c>
    </row>
    <row r="6507" spans="1:5">
      <c r="A6507" t="s">
        <v>194</v>
      </c>
      <c r="B6507" t="s">
        <v>539</v>
      </c>
      <c r="C6507" t="s">
        <v>193</v>
      </c>
      <c r="D6507">
        <v>1984</v>
      </c>
      <c r="E6507">
        <v>1764.4771920000001</v>
      </c>
    </row>
    <row r="6508" spans="1:5">
      <c r="A6508" t="s">
        <v>192</v>
      </c>
      <c r="B6508" t="s">
        <v>539</v>
      </c>
      <c r="C6508" t="s">
        <v>191</v>
      </c>
      <c r="D6508">
        <v>1984</v>
      </c>
      <c r="E6508">
        <v>5249.0536000000002</v>
      </c>
    </row>
    <row r="6509" spans="1:5">
      <c r="A6509" t="s">
        <v>190</v>
      </c>
      <c r="B6509" t="s">
        <v>539</v>
      </c>
      <c r="C6509" t="s">
        <v>189</v>
      </c>
      <c r="D6509">
        <v>1984</v>
      </c>
      <c r="E6509">
        <v>217.43579299999999</v>
      </c>
    </row>
    <row r="6510" spans="1:5">
      <c r="A6510" t="s">
        <v>188</v>
      </c>
      <c r="B6510" t="s">
        <v>539</v>
      </c>
      <c r="C6510" t="s">
        <v>187</v>
      </c>
      <c r="D6510">
        <v>1984</v>
      </c>
      <c r="E6510">
        <v>349.71295629999997</v>
      </c>
    </row>
    <row r="6511" spans="1:5">
      <c r="A6511" t="s">
        <v>186</v>
      </c>
      <c r="B6511" t="s">
        <v>539</v>
      </c>
      <c r="C6511" t="s">
        <v>185</v>
      </c>
      <c r="D6511">
        <v>1984</v>
      </c>
      <c r="E6511">
        <v>858.05471220000004</v>
      </c>
    </row>
    <row r="6512" spans="1:5">
      <c r="A6512" t="s">
        <v>184</v>
      </c>
      <c r="B6512" t="s">
        <v>539</v>
      </c>
      <c r="C6512" t="s">
        <v>183</v>
      </c>
      <c r="D6512">
        <v>1984</v>
      </c>
      <c r="E6512">
        <v>9849.8219669999999</v>
      </c>
    </row>
    <row r="6513" spans="1:5">
      <c r="A6513" t="s">
        <v>182</v>
      </c>
      <c r="B6513" t="s">
        <v>539</v>
      </c>
      <c r="C6513" t="s">
        <v>181</v>
      </c>
      <c r="D6513">
        <v>1984</v>
      </c>
      <c r="E6513">
        <v>14989.485769999999</v>
      </c>
    </row>
    <row r="6514" spans="1:5">
      <c r="A6514" t="s">
        <v>180</v>
      </c>
      <c r="B6514" t="s">
        <v>539</v>
      </c>
      <c r="C6514" t="s">
        <v>179</v>
      </c>
      <c r="D6514">
        <v>1984</v>
      </c>
      <c r="E6514">
        <v>157.89864660000001</v>
      </c>
    </row>
    <row r="6515" spans="1:5">
      <c r="A6515" t="s">
        <v>178</v>
      </c>
      <c r="B6515" t="s">
        <v>539</v>
      </c>
      <c r="C6515" t="s">
        <v>177</v>
      </c>
      <c r="D6515">
        <v>1984</v>
      </c>
    </row>
    <row r="6516" spans="1:5">
      <c r="A6516" t="s">
        <v>176</v>
      </c>
      <c r="B6516" t="s">
        <v>539</v>
      </c>
      <c r="C6516" t="s">
        <v>175</v>
      </c>
      <c r="D6516">
        <v>1984</v>
      </c>
      <c r="E6516">
        <v>6713.5994570000003</v>
      </c>
    </row>
    <row r="6517" spans="1:5">
      <c r="A6517" t="s">
        <v>174</v>
      </c>
      <c r="B6517" t="s">
        <v>536</v>
      </c>
      <c r="C6517" t="s">
        <v>173</v>
      </c>
      <c r="D6517">
        <v>1984</v>
      </c>
      <c r="E6517">
        <v>9306.0723720000005</v>
      </c>
    </row>
    <row r="6518" spans="1:5">
      <c r="A6518" t="s">
        <v>172</v>
      </c>
      <c r="B6518" t="s">
        <v>539</v>
      </c>
      <c r="C6518" t="s">
        <v>171</v>
      </c>
      <c r="D6518">
        <v>1984</v>
      </c>
      <c r="E6518">
        <v>6164.145278</v>
      </c>
    </row>
    <row r="6519" spans="1:5">
      <c r="A6519" t="s">
        <v>170</v>
      </c>
      <c r="B6519" t="s">
        <v>536</v>
      </c>
      <c r="C6519" t="s">
        <v>169</v>
      </c>
      <c r="D6519">
        <v>1984</v>
      </c>
      <c r="E6519">
        <v>2241.5883600000002</v>
      </c>
    </row>
    <row r="6520" spans="1:5">
      <c r="A6520" t="s">
        <v>168</v>
      </c>
      <c r="B6520" t="s">
        <v>539</v>
      </c>
      <c r="C6520" t="s">
        <v>167</v>
      </c>
      <c r="D6520">
        <v>1984</v>
      </c>
      <c r="E6520">
        <v>349.1223981</v>
      </c>
    </row>
    <row r="6521" spans="1:5">
      <c r="A6521" t="s">
        <v>166</v>
      </c>
      <c r="B6521" t="s">
        <v>539</v>
      </c>
      <c r="C6521" t="s">
        <v>165</v>
      </c>
      <c r="D6521">
        <v>1984</v>
      </c>
      <c r="E6521">
        <v>2848.9501749999999</v>
      </c>
    </row>
    <row r="6522" spans="1:5">
      <c r="A6522" t="s">
        <v>164</v>
      </c>
      <c r="B6522" t="s">
        <v>539</v>
      </c>
      <c r="C6522" t="s">
        <v>163</v>
      </c>
      <c r="D6522">
        <v>1984</v>
      </c>
      <c r="E6522">
        <v>921.4682401</v>
      </c>
    </row>
    <row r="6523" spans="1:5">
      <c r="A6523" t="s">
        <v>162</v>
      </c>
      <c r="B6523" t="s">
        <v>539</v>
      </c>
      <c r="C6523" t="s">
        <v>161</v>
      </c>
      <c r="D6523">
        <v>1984</v>
      </c>
      <c r="E6523">
        <v>594.02557630000001</v>
      </c>
    </row>
    <row r="6524" spans="1:5">
      <c r="A6524" t="s">
        <v>160</v>
      </c>
      <c r="B6524" t="s">
        <v>539</v>
      </c>
      <c r="C6524" t="s">
        <v>159</v>
      </c>
      <c r="D6524">
        <v>1984</v>
      </c>
    </row>
    <row r="6525" spans="1:5">
      <c r="A6525" t="s">
        <v>158</v>
      </c>
      <c r="B6525" t="s">
        <v>539</v>
      </c>
      <c r="C6525" t="s">
        <v>157</v>
      </c>
      <c r="D6525">
        <v>1984</v>
      </c>
      <c r="E6525">
        <v>690.98482209999997</v>
      </c>
    </row>
    <row r="6526" spans="1:5">
      <c r="A6526" t="s">
        <v>156</v>
      </c>
      <c r="B6526" t="s">
        <v>539</v>
      </c>
      <c r="C6526" t="s">
        <v>155</v>
      </c>
      <c r="D6526">
        <v>1984</v>
      </c>
    </row>
    <row r="6527" spans="1:5">
      <c r="A6527" t="s">
        <v>154</v>
      </c>
      <c r="B6527" t="s">
        <v>536</v>
      </c>
      <c r="C6527" t="s">
        <v>153</v>
      </c>
      <c r="D6527">
        <v>1984</v>
      </c>
      <c r="E6527">
        <v>228.8655645</v>
      </c>
    </row>
    <row r="6528" spans="1:5">
      <c r="A6528" t="s">
        <v>152</v>
      </c>
      <c r="B6528" t="s">
        <v>539</v>
      </c>
      <c r="C6528" t="s">
        <v>151</v>
      </c>
      <c r="D6528">
        <v>1984</v>
      </c>
      <c r="E6528">
        <v>5730.1170089999996</v>
      </c>
    </row>
    <row r="6529" spans="1:5">
      <c r="A6529" t="s">
        <v>150</v>
      </c>
      <c r="B6529" t="s">
        <v>539</v>
      </c>
      <c r="C6529" t="s">
        <v>149</v>
      </c>
      <c r="D6529">
        <v>1984</v>
      </c>
    </row>
    <row r="6530" spans="1:5">
      <c r="A6530" t="s">
        <v>148</v>
      </c>
      <c r="B6530" t="s">
        <v>539</v>
      </c>
      <c r="C6530" t="s">
        <v>147</v>
      </c>
      <c r="D6530">
        <v>1984</v>
      </c>
      <c r="E6530">
        <v>2522.995844</v>
      </c>
    </row>
    <row r="6531" spans="1:5">
      <c r="A6531" t="s">
        <v>146</v>
      </c>
      <c r="B6531" t="s">
        <v>539</v>
      </c>
      <c r="C6531" t="s">
        <v>145</v>
      </c>
      <c r="D6531">
        <v>1984</v>
      </c>
      <c r="E6531">
        <v>1139.995821</v>
      </c>
    </row>
    <row r="6532" spans="1:5">
      <c r="A6532" t="s">
        <v>144</v>
      </c>
      <c r="B6532" t="s">
        <v>536</v>
      </c>
      <c r="C6532" t="s">
        <v>143</v>
      </c>
      <c r="D6532">
        <v>1984</v>
      </c>
    </row>
    <row r="6533" spans="1:5">
      <c r="A6533" t="s">
        <v>142</v>
      </c>
      <c r="B6533" t="s">
        <v>536</v>
      </c>
      <c r="C6533" t="s">
        <v>141</v>
      </c>
      <c r="D6533">
        <v>1984</v>
      </c>
      <c r="E6533">
        <v>1294.6572630000001</v>
      </c>
    </row>
    <row r="6534" spans="1:5">
      <c r="A6534" t="s">
        <v>140</v>
      </c>
      <c r="B6534" t="s">
        <v>536</v>
      </c>
      <c r="C6534" t="s">
        <v>139</v>
      </c>
      <c r="D6534">
        <v>1984</v>
      </c>
      <c r="E6534">
        <v>9995.1155400000007</v>
      </c>
    </row>
    <row r="6535" spans="1:5">
      <c r="A6535" t="s">
        <v>138</v>
      </c>
      <c r="B6535" t="s">
        <v>539</v>
      </c>
      <c r="C6535" t="s">
        <v>137</v>
      </c>
      <c r="D6535">
        <v>1984</v>
      </c>
      <c r="E6535">
        <v>8092.8625279999997</v>
      </c>
    </row>
    <row r="6536" spans="1:5">
      <c r="A6536" t="s">
        <v>136</v>
      </c>
      <c r="B6536" t="s">
        <v>539</v>
      </c>
      <c r="C6536" t="s">
        <v>135</v>
      </c>
      <c r="D6536">
        <v>1984</v>
      </c>
      <c r="E6536">
        <v>19634.785909999999</v>
      </c>
    </row>
    <row r="6537" spans="1:5">
      <c r="A6537" t="s">
        <v>134</v>
      </c>
      <c r="B6537" t="s">
        <v>539</v>
      </c>
      <c r="C6537" t="s">
        <v>133</v>
      </c>
      <c r="D6537">
        <v>1984</v>
      </c>
    </row>
    <row r="6538" spans="1:5">
      <c r="A6538" t="s">
        <v>132</v>
      </c>
      <c r="B6538" t="s">
        <v>539</v>
      </c>
      <c r="C6538" t="s">
        <v>131</v>
      </c>
      <c r="D6538">
        <v>1984</v>
      </c>
    </row>
    <row r="6539" spans="1:5">
      <c r="A6539" t="s">
        <v>130</v>
      </c>
      <c r="B6539" t="s">
        <v>539</v>
      </c>
      <c r="C6539" t="s">
        <v>129</v>
      </c>
      <c r="D6539">
        <v>1984</v>
      </c>
      <c r="E6539">
        <v>269.88070829999998</v>
      </c>
    </row>
    <row r="6540" spans="1:5">
      <c r="A6540" t="s">
        <v>128</v>
      </c>
      <c r="B6540" t="s">
        <v>536</v>
      </c>
      <c r="C6540" t="s">
        <v>127</v>
      </c>
      <c r="D6540">
        <v>1984</v>
      </c>
      <c r="E6540">
        <v>272.40066309999997</v>
      </c>
    </row>
    <row r="6541" spans="1:5">
      <c r="A6541" t="s">
        <v>126</v>
      </c>
      <c r="B6541" t="s">
        <v>539</v>
      </c>
      <c r="C6541" t="s">
        <v>125</v>
      </c>
      <c r="D6541">
        <v>1984</v>
      </c>
      <c r="E6541">
        <v>9581.5117590000009</v>
      </c>
    </row>
    <row r="6542" spans="1:5">
      <c r="A6542" t="s">
        <v>124</v>
      </c>
      <c r="B6542" t="s">
        <v>539</v>
      </c>
      <c r="C6542" t="s">
        <v>123</v>
      </c>
      <c r="D6542">
        <v>1984</v>
      </c>
      <c r="E6542">
        <v>441.4189599</v>
      </c>
    </row>
    <row r="6543" spans="1:5">
      <c r="A6543" t="s">
        <v>122</v>
      </c>
      <c r="B6543" t="s">
        <v>539</v>
      </c>
      <c r="C6543" t="s">
        <v>121</v>
      </c>
      <c r="D6543">
        <v>1984</v>
      </c>
      <c r="E6543">
        <v>430.17889769999999</v>
      </c>
    </row>
    <row r="6544" spans="1:5">
      <c r="A6544" t="s">
        <v>120</v>
      </c>
      <c r="B6544" t="s">
        <v>539</v>
      </c>
      <c r="C6544" t="s">
        <v>119</v>
      </c>
      <c r="D6544">
        <v>1984</v>
      </c>
      <c r="E6544">
        <v>7223.398287</v>
      </c>
    </row>
    <row r="6545" spans="1:5">
      <c r="A6545" t="s">
        <v>118</v>
      </c>
      <c r="B6545" t="s">
        <v>539</v>
      </c>
      <c r="C6545" t="s">
        <v>117</v>
      </c>
      <c r="D6545">
        <v>1984</v>
      </c>
      <c r="E6545">
        <v>962.30728060000001</v>
      </c>
    </row>
    <row r="6546" spans="1:5">
      <c r="A6546" t="s">
        <v>116</v>
      </c>
      <c r="B6546" t="s">
        <v>539</v>
      </c>
      <c r="C6546" t="s">
        <v>115</v>
      </c>
      <c r="D6546">
        <v>1984</v>
      </c>
      <c r="E6546">
        <v>293.95365930000003</v>
      </c>
    </row>
    <row r="6547" spans="1:5">
      <c r="A6547" t="s">
        <v>114</v>
      </c>
      <c r="B6547" t="s">
        <v>539</v>
      </c>
      <c r="C6547" t="s">
        <v>113</v>
      </c>
      <c r="D6547">
        <v>1984</v>
      </c>
      <c r="E6547">
        <v>753.66044720000002</v>
      </c>
    </row>
    <row r="6548" spans="1:5">
      <c r="A6548" t="s">
        <v>112</v>
      </c>
      <c r="B6548" t="s">
        <v>539</v>
      </c>
      <c r="C6548" t="s">
        <v>111</v>
      </c>
      <c r="D6548">
        <v>1984</v>
      </c>
    </row>
    <row r="6549" spans="1:5">
      <c r="A6549" t="s">
        <v>110</v>
      </c>
      <c r="B6549" t="s">
        <v>539</v>
      </c>
      <c r="C6549" t="s">
        <v>109</v>
      </c>
      <c r="D6549">
        <v>1984</v>
      </c>
    </row>
    <row r="6550" spans="1:5">
      <c r="A6550" t="s">
        <v>108</v>
      </c>
      <c r="B6550" t="s">
        <v>539</v>
      </c>
      <c r="C6550" t="s">
        <v>107</v>
      </c>
      <c r="D6550">
        <v>1984</v>
      </c>
    </row>
    <row r="6551" spans="1:5">
      <c r="A6551" t="s">
        <v>106</v>
      </c>
      <c r="B6551" t="s">
        <v>536</v>
      </c>
      <c r="C6551" t="s">
        <v>105</v>
      </c>
      <c r="D6551">
        <v>1984</v>
      </c>
      <c r="E6551">
        <v>535.90328439999996</v>
      </c>
    </row>
    <row r="6552" spans="1:5">
      <c r="A6552" t="s">
        <v>104</v>
      </c>
      <c r="B6552" t="s">
        <v>539</v>
      </c>
      <c r="C6552" t="s">
        <v>103</v>
      </c>
      <c r="D6552">
        <v>1984</v>
      </c>
    </row>
    <row r="6553" spans="1:5">
      <c r="A6553" t="s">
        <v>102</v>
      </c>
      <c r="B6553" t="s">
        <v>536</v>
      </c>
      <c r="C6553" t="s">
        <v>101</v>
      </c>
      <c r="D6553">
        <v>1984</v>
      </c>
      <c r="E6553">
        <v>536.16412639999999</v>
      </c>
    </row>
    <row r="6554" spans="1:5">
      <c r="A6554" t="s">
        <v>100</v>
      </c>
      <c r="B6554" t="s">
        <v>536</v>
      </c>
      <c r="C6554" t="s">
        <v>99</v>
      </c>
      <c r="D6554">
        <v>1984</v>
      </c>
      <c r="E6554">
        <v>2327.3827350000001</v>
      </c>
    </row>
    <row r="6555" spans="1:5">
      <c r="A6555" t="s">
        <v>98</v>
      </c>
      <c r="B6555" t="s">
        <v>539</v>
      </c>
      <c r="C6555" t="s">
        <v>97</v>
      </c>
      <c r="D6555">
        <v>1984</v>
      </c>
    </row>
    <row r="6556" spans="1:5">
      <c r="A6556" t="s">
        <v>96</v>
      </c>
      <c r="B6556" t="s">
        <v>539</v>
      </c>
      <c r="C6556" t="s">
        <v>95</v>
      </c>
      <c r="D6556">
        <v>1984</v>
      </c>
      <c r="E6556">
        <v>2350.4052660000002</v>
      </c>
    </row>
    <row r="6557" spans="1:5">
      <c r="A6557" t="s">
        <v>94</v>
      </c>
      <c r="B6557" t="s">
        <v>539</v>
      </c>
      <c r="C6557" t="s">
        <v>93</v>
      </c>
      <c r="D6557">
        <v>1984</v>
      </c>
    </row>
    <row r="6558" spans="1:5">
      <c r="A6558" t="s">
        <v>92</v>
      </c>
      <c r="B6558" t="s">
        <v>539</v>
      </c>
      <c r="C6558" t="s">
        <v>91</v>
      </c>
      <c r="D6558">
        <v>1984</v>
      </c>
    </row>
    <row r="6559" spans="1:5">
      <c r="A6559" t="s">
        <v>90</v>
      </c>
      <c r="B6559" t="s">
        <v>539</v>
      </c>
      <c r="C6559" t="s">
        <v>89</v>
      </c>
      <c r="D6559">
        <v>1984</v>
      </c>
      <c r="E6559">
        <v>12914.330679999999</v>
      </c>
    </row>
    <row r="6560" spans="1:5">
      <c r="A6560" t="s">
        <v>88</v>
      </c>
      <c r="B6560" t="s">
        <v>539</v>
      </c>
      <c r="C6560" t="s">
        <v>87</v>
      </c>
      <c r="D6560">
        <v>1984</v>
      </c>
      <c r="E6560">
        <v>727.19581259999995</v>
      </c>
    </row>
    <row r="6561" spans="1:5">
      <c r="A6561" t="s">
        <v>86</v>
      </c>
      <c r="B6561" t="s">
        <v>539</v>
      </c>
      <c r="C6561" t="s">
        <v>85</v>
      </c>
      <c r="D6561">
        <v>1984</v>
      </c>
    </row>
    <row r="6562" spans="1:5">
      <c r="A6562" t="s">
        <v>84</v>
      </c>
      <c r="B6562" t="s">
        <v>539</v>
      </c>
      <c r="C6562" t="s">
        <v>83</v>
      </c>
      <c r="D6562">
        <v>1984</v>
      </c>
      <c r="E6562">
        <v>2338.075652</v>
      </c>
    </row>
    <row r="6563" spans="1:5">
      <c r="A6563" t="s">
        <v>82</v>
      </c>
      <c r="B6563" t="s">
        <v>539</v>
      </c>
      <c r="C6563" t="s">
        <v>81</v>
      </c>
      <c r="D6563">
        <v>1984</v>
      </c>
      <c r="E6563">
        <v>1700.476019</v>
      </c>
    </row>
    <row r="6564" spans="1:5">
      <c r="A6564" t="s">
        <v>80</v>
      </c>
      <c r="B6564" t="s">
        <v>539</v>
      </c>
      <c r="C6564" t="s">
        <v>79</v>
      </c>
      <c r="D6564">
        <v>1984</v>
      </c>
    </row>
    <row r="6565" spans="1:5">
      <c r="A6565" t="s">
        <v>78</v>
      </c>
      <c r="B6565" t="s">
        <v>539</v>
      </c>
      <c r="C6565" t="s">
        <v>77</v>
      </c>
      <c r="D6565">
        <v>1984</v>
      </c>
      <c r="E6565">
        <v>185.52587829999999</v>
      </c>
    </row>
    <row r="6566" spans="1:5">
      <c r="A6566" t="s">
        <v>76</v>
      </c>
      <c r="B6566" t="s">
        <v>536</v>
      </c>
      <c r="C6566" t="s">
        <v>75</v>
      </c>
      <c r="D6566">
        <v>1984</v>
      </c>
      <c r="E6566">
        <v>333.53885279999997</v>
      </c>
    </row>
    <row r="6567" spans="1:5">
      <c r="A6567" t="s">
        <v>74</v>
      </c>
      <c r="B6567" t="s">
        <v>536</v>
      </c>
      <c r="C6567" t="s">
        <v>73</v>
      </c>
      <c r="D6567">
        <v>1984</v>
      </c>
    </row>
    <row r="6568" spans="1:5">
      <c r="A6568" t="s">
        <v>72</v>
      </c>
      <c r="B6568" t="s">
        <v>539</v>
      </c>
      <c r="C6568" t="s">
        <v>71</v>
      </c>
      <c r="D6568">
        <v>1984</v>
      </c>
      <c r="E6568">
        <v>228.6925986</v>
      </c>
    </row>
    <row r="6569" spans="1:5">
      <c r="A6569" t="s">
        <v>70</v>
      </c>
      <c r="B6569" t="s">
        <v>539</v>
      </c>
      <c r="C6569" t="s">
        <v>69</v>
      </c>
      <c r="D6569">
        <v>1984</v>
      </c>
      <c r="E6569">
        <v>817.82746150000003</v>
      </c>
    </row>
    <row r="6570" spans="1:5">
      <c r="A6570" t="s">
        <v>68</v>
      </c>
      <c r="B6570" t="s">
        <v>539</v>
      </c>
      <c r="C6570" t="s">
        <v>67</v>
      </c>
      <c r="D6570">
        <v>1984</v>
      </c>
    </row>
    <row r="6571" spans="1:5">
      <c r="A6571" t="s">
        <v>66</v>
      </c>
      <c r="B6571" t="s">
        <v>539</v>
      </c>
      <c r="C6571" t="s">
        <v>65</v>
      </c>
      <c r="D6571">
        <v>1984</v>
      </c>
    </row>
    <row r="6572" spans="1:5">
      <c r="A6572" t="s">
        <v>64</v>
      </c>
      <c r="B6572" t="s">
        <v>536</v>
      </c>
      <c r="C6572" t="s">
        <v>63</v>
      </c>
      <c r="D6572">
        <v>1984</v>
      </c>
      <c r="E6572">
        <v>1786.699629</v>
      </c>
    </row>
    <row r="6573" spans="1:5">
      <c r="A6573" t="s">
        <v>62</v>
      </c>
      <c r="B6573" t="s">
        <v>539</v>
      </c>
      <c r="C6573" t="s">
        <v>61</v>
      </c>
      <c r="D6573">
        <v>1984</v>
      </c>
    </row>
    <row r="6574" spans="1:5">
      <c r="A6574" t="s">
        <v>60</v>
      </c>
      <c r="B6574" t="s">
        <v>536</v>
      </c>
      <c r="C6574" t="s">
        <v>59</v>
      </c>
      <c r="D6574">
        <v>1984</v>
      </c>
    </row>
    <row r="6575" spans="1:5">
      <c r="A6575" t="s">
        <v>58</v>
      </c>
      <c r="B6575" t="s">
        <v>539</v>
      </c>
      <c r="C6575" t="s">
        <v>57</v>
      </c>
      <c r="D6575">
        <v>1984</v>
      </c>
      <c r="E6575">
        <v>684.64391790000002</v>
      </c>
    </row>
    <row r="6576" spans="1:5">
      <c r="A6576" t="s">
        <v>56</v>
      </c>
      <c r="B6576" t="s">
        <v>536</v>
      </c>
      <c r="C6576" t="s">
        <v>55</v>
      </c>
      <c r="D6576">
        <v>1984</v>
      </c>
      <c r="E6576">
        <v>272.40066309999997</v>
      </c>
    </row>
    <row r="6577" spans="1:5">
      <c r="A6577" t="s">
        <v>54</v>
      </c>
      <c r="B6577" t="s">
        <v>536</v>
      </c>
      <c r="C6577" t="s">
        <v>53</v>
      </c>
      <c r="D6577">
        <v>1984</v>
      </c>
      <c r="E6577">
        <v>536.16412639999999</v>
      </c>
    </row>
    <row r="6578" spans="1:5">
      <c r="A6578" t="s">
        <v>52</v>
      </c>
      <c r="B6578" t="s">
        <v>539</v>
      </c>
      <c r="C6578" t="s">
        <v>51</v>
      </c>
      <c r="D6578">
        <v>1984</v>
      </c>
      <c r="E6578">
        <v>6712.0506130000003</v>
      </c>
    </row>
    <row r="6579" spans="1:5">
      <c r="A6579" t="s">
        <v>50</v>
      </c>
      <c r="B6579" t="s">
        <v>539</v>
      </c>
      <c r="C6579" t="s">
        <v>49</v>
      </c>
      <c r="D6579">
        <v>1984</v>
      </c>
      <c r="E6579">
        <v>1158.103282</v>
      </c>
    </row>
    <row r="6580" spans="1:5">
      <c r="A6580" t="s">
        <v>6</v>
      </c>
      <c r="B6580" t="s">
        <v>539</v>
      </c>
      <c r="C6580" t="s">
        <v>48</v>
      </c>
      <c r="D6580">
        <v>1984</v>
      </c>
      <c r="E6580">
        <v>1246.825842</v>
      </c>
    </row>
    <row r="6581" spans="1:5">
      <c r="A6581" t="s">
        <v>47</v>
      </c>
      <c r="B6581" t="s">
        <v>539</v>
      </c>
      <c r="C6581" t="s">
        <v>46</v>
      </c>
      <c r="D6581">
        <v>1984</v>
      </c>
    </row>
    <row r="6582" spans="1:5">
      <c r="A6582" t="s">
        <v>45</v>
      </c>
      <c r="B6582" t="s">
        <v>539</v>
      </c>
      <c r="C6582" t="s">
        <v>44</v>
      </c>
      <c r="D6582">
        <v>1984</v>
      </c>
    </row>
    <row r="6583" spans="1:5">
      <c r="A6583" t="s">
        <v>43</v>
      </c>
      <c r="B6583" t="s">
        <v>539</v>
      </c>
      <c r="C6583" t="s">
        <v>42</v>
      </c>
      <c r="D6583">
        <v>1984</v>
      </c>
      <c r="E6583">
        <v>255.08166990000001</v>
      </c>
    </row>
    <row r="6584" spans="1:5">
      <c r="A6584" t="s">
        <v>41</v>
      </c>
      <c r="B6584" t="s">
        <v>539</v>
      </c>
      <c r="C6584" t="s">
        <v>40</v>
      </c>
      <c r="D6584">
        <v>1984</v>
      </c>
    </row>
    <row r="6585" spans="1:5">
      <c r="A6585" t="s">
        <v>39</v>
      </c>
      <c r="B6585" t="s">
        <v>536</v>
      </c>
      <c r="C6585" t="s">
        <v>38</v>
      </c>
      <c r="D6585">
        <v>1984</v>
      </c>
      <c r="E6585">
        <v>955.94187569999997</v>
      </c>
    </row>
    <row r="6586" spans="1:5">
      <c r="A6586" t="s">
        <v>37</v>
      </c>
      <c r="B6586" t="s">
        <v>539</v>
      </c>
      <c r="C6586" t="s">
        <v>36</v>
      </c>
      <c r="D6586">
        <v>1984</v>
      </c>
      <c r="E6586">
        <v>1620.7206140000001</v>
      </c>
    </row>
    <row r="6587" spans="1:5">
      <c r="A6587" t="s">
        <v>4</v>
      </c>
      <c r="B6587" t="s">
        <v>539</v>
      </c>
      <c r="C6587" t="s">
        <v>35</v>
      </c>
      <c r="D6587">
        <v>1984</v>
      </c>
      <c r="E6587">
        <v>17134.28602</v>
      </c>
    </row>
    <row r="6588" spans="1:5">
      <c r="A6588" t="s">
        <v>34</v>
      </c>
      <c r="B6588" t="s">
        <v>539</v>
      </c>
      <c r="C6588" t="s">
        <v>33</v>
      </c>
      <c r="D6588">
        <v>1984</v>
      </c>
    </row>
    <row r="6589" spans="1:5">
      <c r="A6589" t="s">
        <v>32</v>
      </c>
      <c r="B6589" t="s">
        <v>539</v>
      </c>
      <c r="C6589" t="s">
        <v>31</v>
      </c>
      <c r="D6589">
        <v>1984</v>
      </c>
      <c r="E6589">
        <v>1301.546143</v>
      </c>
    </row>
    <row r="6590" spans="1:5">
      <c r="A6590" t="s">
        <v>30</v>
      </c>
      <c r="B6590" t="s">
        <v>539</v>
      </c>
      <c r="C6590" t="s">
        <v>29</v>
      </c>
      <c r="D6590">
        <v>1984</v>
      </c>
      <c r="E6590">
        <v>3288.3460540000001</v>
      </c>
    </row>
    <row r="6591" spans="1:5">
      <c r="A6591" t="s">
        <v>28</v>
      </c>
      <c r="B6591" t="s">
        <v>539</v>
      </c>
      <c r="C6591" t="s">
        <v>27</v>
      </c>
      <c r="D6591">
        <v>1984</v>
      </c>
    </row>
    <row r="6592" spans="1:5">
      <c r="A6592" t="s">
        <v>26</v>
      </c>
      <c r="B6592" t="s">
        <v>539</v>
      </c>
      <c r="C6592" t="s">
        <v>25</v>
      </c>
      <c r="D6592">
        <v>1984</v>
      </c>
      <c r="E6592">
        <v>9124.0740740000001</v>
      </c>
    </row>
    <row r="6593" spans="1:5">
      <c r="A6593" t="s">
        <v>3</v>
      </c>
      <c r="B6593" t="s">
        <v>539</v>
      </c>
      <c r="C6593" t="s">
        <v>24</v>
      </c>
      <c r="D6593">
        <v>1984</v>
      </c>
    </row>
    <row r="6594" spans="1:5">
      <c r="A6594" t="s">
        <v>23</v>
      </c>
      <c r="B6594" t="s">
        <v>539</v>
      </c>
      <c r="C6594" t="s">
        <v>22</v>
      </c>
      <c r="D6594">
        <v>1984</v>
      </c>
      <c r="E6594">
        <v>1066.5798319999999</v>
      </c>
    </row>
    <row r="6595" spans="1:5">
      <c r="A6595" t="s">
        <v>21</v>
      </c>
      <c r="B6595" t="s">
        <v>536</v>
      </c>
      <c r="C6595" t="s">
        <v>20</v>
      </c>
      <c r="D6595">
        <v>1984</v>
      </c>
      <c r="E6595">
        <v>2533.2854299999999</v>
      </c>
    </row>
    <row r="6596" spans="1:5">
      <c r="A6596" t="s">
        <v>19</v>
      </c>
      <c r="B6596" t="s">
        <v>539</v>
      </c>
      <c r="C6596" t="s">
        <v>18</v>
      </c>
      <c r="D6596">
        <v>1984</v>
      </c>
      <c r="E6596">
        <v>685.57808639999996</v>
      </c>
    </row>
    <row r="6597" spans="1:5">
      <c r="A6597" t="s">
        <v>17</v>
      </c>
      <c r="B6597" t="s">
        <v>539</v>
      </c>
      <c r="C6597" t="s">
        <v>16</v>
      </c>
      <c r="D6597">
        <v>1984</v>
      </c>
    </row>
    <row r="6598" spans="1:5">
      <c r="A6598" t="s">
        <v>15</v>
      </c>
      <c r="B6598" t="s">
        <v>539</v>
      </c>
      <c r="C6598" t="s">
        <v>14</v>
      </c>
      <c r="D6598">
        <v>1984</v>
      </c>
    </row>
    <row r="6599" spans="1:5">
      <c r="A6599" t="s">
        <v>13</v>
      </c>
      <c r="B6599" t="s">
        <v>539</v>
      </c>
      <c r="C6599" t="s">
        <v>12</v>
      </c>
      <c r="D6599">
        <v>1984</v>
      </c>
      <c r="E6599">
        <v>2728.7874320000001</v>
      </c>
    </row>
    <row r="6600" spans="1:5">
      <c r="A6600" t="s">
        <v>11</v>
      </c>
      <c r="B6600" t="s">
        <v>539</v>
      </c>
      <c r="C6600" t="s">
        <v>10</v>
      </c>
      <c r="D6600">
        <v>1984</v>
      </c>
      <c r="E6600">
        <v>406.52025179999998</v>
      </c>
    </row>
    <row r="6601" spans="1:5">
      <c r="A6601" t="s">
        <v>9</v>
      </c>
      <c r="B6601" t="s">
        <v>539</v>
      </c>
      <c r="C6601" t="s">
        <v>8</v>
      </c>
      <c r="D6601">
        <v>1984</v>
      </c>
      <c r="E6601">
        <v>761.44538699999998</v>
      </c>
    </row>
    <row r="6602" spans="1:5">
      <c r="A6602" t="s">
        <v>528</v>
      </c>
      <c r="B6602" t="s">
        <v>539</v>
      </c>
      <c r="C6602" t="s">
        <v>527</v>
      </c>
      <c r="D6602">
        <v>1985</v>
      </c>
    </row>
    <row r="6603" spans="1:5">
      <c r="A6603" t="s">
        <v>526</v>
      </c>
      <c r="B6603" t="s">
        <v>539</v>
      </c>
      <c r="C6603" t="s">
        <v>525</v>
      </c>
      <c r="D6603">
        <v>1985</v>
      </c>
    </row>
    <row r="6604" spans="1:5">
      <c r="A6604" t="s">
        <v>524</v>
      </c>
      <c r="B6604" t="s">
        <v>539</v>
      </c>
      <c r="C6604" t="s">
        <v>523</v>
      </c>
      <c r="D6604">
        <v>1985</v>
      </c>
      <c r="E6604">
        <v>630.07498499999997</v>
      </c>
    </row>
    <row r="6605" spans="1:5">
      <c r="A6605" t="s">
        <v>522</v>
      </c>
      <c r="B6605" t="s">
        <v>539</v>
      </c>
      <c r="C6605" t="s">
        <v>521</v>
      </c>
      <c r="D6605">
        <v>1985</v>
      </c>
      <c r="E6605">
        <v>662.91479260000006</v>
      </c>
    </row>
    <row r="6606" spans="1:5">
      <c r="A6606" t="s">
        <v>520</v>
      </c>
      <c r="B6606" t="s">
        <v>539</v>
      </c>
      <c r="C6606" t="s">
        <v>519</v>
      </c>
      <c r="D6606">
        <v>1985</v>
      </c>
      <c r="E6606">
        <v>7774.3938289999996</v>
      </c>
    </row>
    <row r="6607" spans="1:5">
      <c r="A6607" t="s">
        <v>518</v>
      </c>
      <c r="B6607" t="s">
        <v>536</v>
      </c>
      <c r="C6607" t="s">
        <v>517</v>
      </c>
      <c r="D6607">
        <v>1985</v>
      </c>
      <c r="E6607">
        <v>1572.0508259999999</v>
      </c>
    </row>
    <row r="6608" spans="1:5">
      <c r="A6608" t="s">
        <v>516</v>
      </c>
      <c r="B6608" t="s">
        <v>539</v>
      </c>
      <c r="C6608" t="s">
        <v>515</v>
      </c>
      <c r="D6608">
        <v>1985</v>
      </c>
      <c r="E6608">
        <v>29189.16779</v>
      </c>
    </row>
    <row r="6609" spans="1:5">
      <c r="A6609" t="s">
        <v>1</v>
      </c>
      <c r="B6609" t="s">
        <v>539</v>
      </c>
      <c r="C6609" t="s">
        <v>514</v>
      </c>
      <c r="D6609">
        <v>1985</v>
      </c>
      <c r="E6609">
        <v>2909.5166100000001</v>
      </c>
    </row>
    <row r="6610" spans="1:5">
      <c r="A6610" t="s">
        <v>513</v>
      </c>
      <c r="B6610" t="s">
        <v>539</v>
      </c>
      <c r="C6610" t="s">
        <v>512</v>
      </c>
      <c r="D6610">
        <v>1985</v>
      </c>
    </row>
    <row r="6611" spans="1:5">
      <c r="A6611" t="s">
        <v>511</v>
      </c>
      <c r="B6611" t="s">
        <v>539</v>
      </c>
      <c r="C6611" t="s">
        <v>510</v>
      </c>
      <c r="D6611">
        <v>1985</v>
      </c>
    </row>
    <row r="6612" spans="1:5">
      <c r="A6612" t="s">
        <v>509</v>
      </c>
      <c r="B6612" t="s">
        <v>539</v>
      </c>
      <c r="C6612" t="s">
        <v>508</v>
      </c>
      <c r="D6612">
        <v>1985</v>
      </c>
      <c r="E6612">
        <v>3452.522512</v>
      </c>
    </row>
    <row r="6613" spans="1:5">
      <c r="A6613" t="s">
        <v>507</v>
      </c>
      <c r="B6613" t="s">
        <v>539</v>
      </c>
      <c r="C6613" t="s">
        <v>506</v>
      </c>
      <c r="D6613">
        <v>1985</v>
      </c>
      <c r="E6613">
        <v>11452.65689</v>
      </c>
    </row>
    <row r="6614" spans="1:5">
      <c r="A6614" t="s">
        <v>505</v>
      </c>
      <c r="B6614" t="s">
        <v>539</v>
      </c>
      <c r="C6614" t="s">
        <v>504</v>
      </c>
      <c r="D6614">
        <v>1985</v>
      </c>
      <c r="E6614">
        <v>9150.0012110000007</v>
      </c>
    </row>
    <row r="6615" spans="1:5">
      <c r="A6615" t="s">
        <v>503</v>
      </c>
      <c r="B6615" t="s">
        <v>539</v>
      </c>
      <c r="C6615" t="s">
        <v>502</v>
      </c>
      <c r="D6615">
        <v>1985</v>
      </c>
    </row>
    <row r="6616" spans="1:5">
      <c r="A6616" t="s">
        <v>501</v>
      </c>
      <c r="B6616" t="s">
        <v>539</v>
      </c>
      <c r="C6616" t="s">
        <v>500</v>
      </c>
      <c r="D6616">
        <v>1985</v>
      </c>
      <c r="E6616">
        <v>244.5689375</v>
      </c>
    </row>
    <row r="6617" spans="1:5">
      <c r="A6617" t="s">
        <v>499</v>
      </c>
      <c r="B6617" t="s">
        <v>539</v>
      </c>
      <c r="C6617" t="s">
        <v>498</v>
      </c>
      <c r="D6617">
        <v>1985</v>
      </c>
      <c r="E6617">
        <v>8797.6679899999999</v>
      </c>
    </row>
    <row r="6618" spans="1:5">
      <c r="A6618" t="s">
        <v>497</v>
      </c>
      <c r="B6618" t="s">
        <v>539</v>
      </c>
      <c r="C6618" t="s">
        <v>496</v>
      </c>
      <c r="D6618">
        <v>1985</v>
      </c>
      <c r="E6618">
        <v>244.41099890000001</v>
      </c>
    </row>
    <row r="6619" spans="1:5">
      <c r="A6619" t="s">
        <v>495</v>
      </c>
      <c r="B6619" t="s">
        <v>539</v>
      </c>
      <c r="C6619" t="s">
        <v>494</v>
      </c>
      <c r="D6619">
        <v>1985</v>
      </c>
      <c r="E6619">
        <v>200.89442249999999</v>
      </c>
    </row>
    <row r="6620" spans="1:5">
      <c r="A6620" t="s">
        <v>2</v>
      </c>
      <c r="B6620" t="s">
        <v>539</v>
      </c>
      <c r="C6620" t="s">
        <v>493</v>
      </c>
      <c r="D6620">
        <v>1985</v>
      </c>
      <c r="E6620">
        <v>239.0392205</v>
      </c>
    </row>
    <row r="6621" spans="1:5">
      <c r="A6621" t="s">
        <v>492</v>
      </c>
      <c r="B6621" t="s">
        <v>539</v>
      </c>
      <c r="C6621" t="s">
        <v>491</v>
      </c>
      <c r="D6621">
        <v>1985</v>
      </c>
      <c r="E6621">
        <v>1914.550647</v>
      </c>
    </row>
    <row r="6622" spans="1:5">
      <c r="A6622" t="s">
        <v>490</v>
      </c>
      <c r="B6622" t="s">
        <v>539</v>
      </c>
      <c r="C6622" t="s">
        <v>489</v>
      </c>
      <c r="D6622">
        <v>1985</v>
      </c>
      <c r="E6622">
        <v>8706.7250839999997</v>
      </c>
    </row>
    <row r="6623" spans="1:5">
      <c r="A6623" t="s">
        <v>488</v>
      </c>
      <c r="B6623" t="s">
        <v>539</v>
      </c>
      <c r="C6623" t="s">
        <v>487</v>
      </c>
      <c r="D6623">
        <v>1985</v>
      </c>
      <c r="E6623">
        <v>9888.4893499999998</v>
      </c>
    </row>
    <row r="6624" spans="1:5">
      <c r="A6624" t="s">
        <v>486</v>
      </c>
      <c r="B6624" t="s">
        <v>539</v>
      </c>
      <c r="C6624" t="s">
        <v>485</v>
      </c>
      <c r="D6624">
        <v>1985</v>
      </c>
    </row>
    <row r="6625" spans="1:5">
      <c r="A6625" t="s">
        <v>484</v>
      </c>
      <c r="B6625" t="s">
        <v>539</v>
      </c>
      <c r="C6625" t="s">
        <v>483</v>
      </c>
      <c r="D6625">
        <v>1985</v>
      </c>
    </row>
    <row r="6626" spans="1:5">
      <c r="A6626" t="s">
        <v>482</v>
      </c>
      <c r="B6626" t="s">
        <v>539</v>
      </c>
      <c r="C6626" t="s">
        <v>481</v>
      </c>
      <c r="D6626">
        <v>1985</v>
      </c>
      <c r="E6626">
        <v>1268.1829479999999</v>
      </c>
    </row>
    <row r="6627" spans="1:5">
      <c r="A6627" t="s">
        <v>480</v>
      </c>
      <c r="B6627" t="s">
        <v>539</v>
      </c>
      <c r="C6627" t="s">
        <v>479</v>
      </c>
      <c r="D6627">
        <v>1985</v>
      </c>
      <c r="E6627">
        <v>18269.535520000001</v>
      </c>
    </row>
    <row r="6628" spans="1:5">
      <c r="A6628" t="s">
        <v>478</v>
      </c>
      <c r="B6628" t="s">
        <v>539</v>
      </c>
      <c r="C6628" t="s">
        <v>477</v>
      </c>
      <c r="D6628">
        <v>1985</v>
      </c>
      <c r="E6628">
        <v>865.69011060000003</v>
      </c>
    </row>
    <row r="6629" spans="1:5">
      <c r="A6629" t="s">
        <v>476</v>
      </c>
      <c r="B6629" t="s">
        <v>539</v>
      </c>
      <c r="C6629" t="s">
        <v>475</v>
      </c>
      <c r="D6629">
        <v>1985</v>
      </c>
      <c r="E6629">
        <v>1643.1965029999999</v>
      </c>
    </row>
    <row r="6630" spans="1:5">
      <c r="A6630" t="s">
        <v>474</v>
      </c>
      <c r="B6630" t="s">
        <v>539</v>
      </c>
      <c r="C6630" t="s">
        <v>473</v>
      </c>
      <c r="D6630">
        <v>1985</v>
      </c>
      <c r="E6630">
        <v>5508.4350279999999</v>
      </c>
    </row>
    <row r="6631" spans="1:5">
      <c r="A6631" t="s">
        <v>472</v>
      </c>
      <c r="B6631" t="s">
        <v>539</v>
      </c>
      <c r="C6631" t="s">
        <v>471</v>
      </c>
      <c r="D6631">
        <v>1985</v>
      </c>
      <c r="E6631">
        <v>15694.539989999999</v>
      </c>
    </row>
    <row r="6632" spans="1:5">
      <c r="A6632" t="s">
        <v>470</v>
      </c>
      <c r="B6632" t="s">
        <v>539</v>
      </c>
      <c r="C6632" t="s">
        <v>469</v>
      </c>
      <c r="D6632">
        <v>1985</v>
      </c>
      <c r="E6632">
        <v>368.63358720000002</v>
      </c>
    </row>
    <row r="6633" spans="1:5">
      <c r="A6633" t="s">
        <v>468</v>
      </c>
      <c r="B6633" t="s">
        <v>539</v>
      </c>
      <c r="C6633" t="s">
        <v>467</v>
      </c>
      <c r="D6633">
        <v>1985</v>
      </c>
      <c r="E6633">
        <v>937.47446179999997</v>
      </c>
    </row>
    <row r="6634" spans="1:5">
      <c r="A6634" t="s">
        <v>466</v>
      </c>
      <c r="B6634" t="s">
        <v>539</v>
      </c>
      <c r="C6634" t="s">
        <v>465</v>
      </c>
      <c r="D6634">
        <v>1985</v>
      </c>
      <c r="E6634">
        <v>328.3119198</v>
      </c>
    </row>
    <row r="6635" spans="1:5">
      <c r="A6635" t="s">
        <v>464</v>
      </c>
      <c r="B6635" t="s">
        <v>539</v>
      </c>
      <c r="C6635" t="s">
        <v>463</v>
      </c>
      <c r="D6635">
        <v>1985</v>
      </c>
      <c r="E6635">
        <v>14060.46178</v>
      </c>
    </row>
    <row r="6636" spans="1:5">
      <c r="A6636" t="s">
        <v>462</v>
      </c>
      <c r="B6636" t="s">
        <v>536</v>
      </c>
      <c r="C6636" t="s">
        <v>461</v>
      </c>
      <c r="D6636">
        <v>1985</v>
      </c>
    </row>
    <row r="6637" spans="1:5">
      <c r="A6637" t="s">
        <v>460</v>
      </c>
      <c r="B6637" t="s">
        <v>539</v>
      </c>
      <c r="C6637" t="s">
        <v>459</v>
      </c>
      <c r="D6637">
        <v>1985</v>
      </c>
      <c r="E6637">
        <v>16613.628479999999</v>
      </c>
    </row>
    <row r="6638" spans="1:5">
      <c r="A6638" t="s">
        <v>458</v>
      </c>
      <c r="B6638" t="s">
        <v>539</v>
      </c>
      <c r="C6638" t="s">
        <v>457</v>
      </c>
      <c r="D6638">
        <v>1985</v>
      </c>
    </row>
    <row r="6639" spans="1:5">
      <c r="A6639" t="s">
        <v>456</v>
      </c>
      <c r="B6639" t="s">
        <v>539</v>
      </c>
      <c r="C6639" t="s">
        <v>455</v>
      </c>
      <c r="D6639">
        <v>1985</v>
      </c>
      <c r="E6639">
        <v>1453.316206</v>
      </c>
    </row>
    <row r="6640" spans="1:5">
      <c r="A6640" t="s">
        <v>454</v>
      </c>
      <c r="B6640" t="s">
        <v>539</v>
      </c>
      <c r="C6640" t="s">
        <v>453</v>
      </c>
      <c r="D6640">
        <v>1985</v>
      </c>
      <c r="E6640">
        <v>294.4572943</v>
      </c>
    </row>
    <row r="6641" spans="1:5">
      <c r="A6641" t="s">
        <v>679</v>
      </c>
      <c r="B6641" t="s">
        <v>539</v>
      </c>
      <c r="C6641" t="s">
        <v>451</v>
      </c>
      <c r="D6641">
        <v>1985</v>
      </c>
      <c r="E6641">
        <v>682.57378140000003</v>
      </c>
    </row>
    <row r="6642" spans="1:5">
      <c r="A6642" t="s">
        <v>450</v>
      </c>
      <c r="B6642" t="s">
        <v>539</v>
      </c>
      <c r="C6642" t="s">
        <v>449</v>
      </c>
      <c r="D6642">
        <v>1985</v>
      </c>
      <c r="E6642">
        <v>810.76666230000001</v>
      </c>
    </row>
    <row r="6643" spans="1:5">
      <c r="A6643" t="s">
        <v>448</v>
      </c>
      <c r="B6643" t="s">
        <v>539</v>
      </c>
      <c r="C6643" t="s">
        <v>447</v>
      </c>
      <c r="D6643">
        <v>1985</v>
      </c>
      <c r="E6643">
        <v>240.77017810000001</v>
      </c>
    </row>
    <row r="6644" spans="1:5">
      <c r="A6644" t="s">
        <v>446</v>
      </c>
      <c r="B6644" t="s">
        <v>539</v>
      </c>
      <c r="C6644" t="s">
        <v>445</v>
      </c>
      <c r="D6644">
        <v>1985</v>
      </c>
      <c r="E6644">
        <v>1015.5573869999999</v>
      </c>
    </row>
    <row r="6645" spans="1:5">
      <c r="A6645" t="s">
        <v>444</v>
      </c>
      <c r="B6645" t="s">
        <v>539</v>
      </c>
      <c r="C6645" t="s">
        <v>443</v>
      </c>
      <c r="D6645">
        <v>1985</v>
      </c>
      <c r="E6645">
        <v>1125.201935</v>
      </c>
    </row>
    <row r="6646" spans="1:5">
      <c r="A6646" t="s">
        <v>442</v>
      </c>
      <c r="B6646" t="s">
        <v>539</v>
      </c>
      <c r="C6646" t="s">
        <v>441</v>
      </c>
      <c r="D6646">
        <v>1985</v>
      </c>
      <c r="E6646">
        <v>322.2031412</v>
      </c>
    </row>
    <row r="6647" spans="1:5">
      <c r="A6647" t="s">
        <v>440</v>
      </c>
      <c r="B6647" t="s">
        <v>539</v>
      </c>
      <c r="C6647" t="s">
        <v>439</v>
      </c>
      <c r="D6647">
        <v>1985</v>
      </c>
      <c r="E6647">
        <v>437.13648510000002</v>
      </c>
    </row>
    <row r="6648" spans="1:5">
      <c r="A6648" t="s">
        <v>438</v>
      </c>
      <c r="B6648" t="s">
        <v>539</v>
      </c>
      <c r="C6648" t="s">
        <v>437</v>
      </c>
      <c r="D6648">
        <v>1985</v>
      </c>
      <c r="E6648">
        <v>1756.856818</v>
      </c>
    </row>
    <row r="6649" spans="1:5">
      <c r="A6649" t="s">
        <v>436</v>
      </c>
      <c r="B6649" t="s">
        <v>536</v>
      </c>
      <c r="C6649" t="s">
        <v>435</v>
      </c>
      <c r="D6649">
        <v>1985</v>
      </c>
      <c r="E6649">
        <v>2703.421871</v>
      </c>
    </row>
    <row r="6650" spans="1:5">
      <c r="A6650" t="s">
        <v>434</v>
      </c>
      <c r="B6650" t="s">
        <v>539</v>
      </c>
      <c r="C6650" t="s">
        <v>433</v>
      </c>
      <c r="D6650">
        <v>1985</v>
      </c>
      <c r="E6650">
        <v>2273.1841490000002</v>
      </c>
    </row>
    <row r="6651" spans="1:5">
      <c r="A6651" t="s">
        <v>432</v>
      </c>
      <c r="B6651" t="s">
        <v>539</v>
      </c>
      <c r="C6651" t="s">
        <v>431</v>
      </c>
      <c r="D6651">
        <v>1985</v>
      </c>
    </row>
    <row r="6652" spans="1:5">
      <c r="A6652" t="s">
        <v>430</v>
      </c>
      <c r="B6652" t="s">
        <v>539</v>
      </c>
      <c r="C6652" t="s">
        <v>429</v>
      </c>
      <c r="D6652">
        <v>1985</v>
      </c>
    </row>
    <row r="6653" spans="1:5">
      <c r="A6653" t="s">
        <v>428</v>
      </c>
      <c r="B6653" t="s">
        <v>539</v>
      </c>
      <c r="C6653" t="s">
        <v>427</v>
      </c>
      <c r="D6653">
        <v>1985</v>
      </c>
      <c r="E6653">
        <v>4488.2870030000004</v>
      </c>
    </row>
    <row r="6654" spans="1:5">
      <c r="A6654" t="s">
        <v>426</v>
      </c>
      <c r="B6654" t="s">
        <v>539</v>
      </c>
      <c r="C6654" t="s">
        <v>425</v>
      </c>
      <c r="D6654">
        <v>1985</v>
      </c>
    </row>
    <row r="6655" spans="1:5">
      <c r="A6655" t="s">
        <v>7</v>
      </c>
      <c r="B6655" t="s">
        <v>539</v>
      </c>
      <c r="C6655" t="s">
        <v>424</v>
      </c>
      <c r="D6655">
        <v>1985</v>
      </c>
      <c r="E6655">
        <v>9393.8916910000007</v>
      </c>
    </row>
    <row r="6656" spans="1:5">
      <c r="A6656" t="s">
        <v>423</v>
      </c>
      <c r="B6656" t="s">
        <v>539</v>
      </c>
      <c r="C6656" t="s">
        <v>422</v>
      </c>
      <c r="D6656">
        <v>1985</v>
      </c>
      <c r="E6656">
        <v>801.17272730000002</v>
      </c>
    </row>
    <row r="6657" spans="1:5">
      <c r="A6657" t="s">
        <v>421</v>
      </c>
      <c r="B6657" t="s">
        <v>539</v>
      </c>
      <c r="C6657" t="s">
        <v>420</v>
      </c>
      <c r="D6657">
        <v>1985</v>
      </c>
      <c r="E6657">
        <v>1338.690509</v>
      </c>
    </row>
    <row r="6658" spans="1:5">
      <c r="A6658" t="s">
        <v>419</v>
      </c>
      <c r="B6658" t="s">
        <v>539</v>
      </c>
      <c r="C6658" t="s">
        <v>418</v>
      </c>
      <c r="D6658">
        <v>1985</v>
      </c>
      <c r="E6658">
        <v>12253.09555</v>
      </c>
    </row>
    <row r="6659" spans="1:5">
      <c r="A6659" t="s">
        <v>417</v>
      </c>
      <c r="B6659" t="s">
        <v>539</v>
      </c>
      <c r="C6659" t="s">
        <v>416</v>
      </c>
      <c r="D6659">
        <v>1985</v>
      </c>
      <c r="E6659">
        <v>777.424081</v>
      </c>
    </row>
    <row r="6660" spans="1:5">
      <c r="A6660" t="s">
        <v>415</v>
      </c>
      <c r="B6660" t="s">
        <v>539</v>
      </c>
      <c r="C6660" t="s">
        <v>414</v>
      </c>
      <c r="D6660">
        <v>1985</v>
      </c>
      <c r="E6660">
        <v>2567.4959050000002</v>
      </c>
    </row>
    <row r="6661" spans="1:5">
      <c r="A6661" t="s">
        <v>413</v>
      </c>
      <c r="B6661" t="s">
        <v>536</v>
      </c>
      <c r="C6661" t="s">
        <v>412</v>
      </c>
      <c r="D6661">
        <v>1985</v>
      </c>
      <c r="E6661">
        <v>355.85481129999999</v>
      </c>
    </row>
    <row r="6662" spans="1:5">
      <c r="A6662" t="s">
        <v>411</v>
      </c>
      <c r="B6662" t="s">
        <v>536</v>
      </c>
      <c r="C6662" t="s">
        <v>410</v>
      </c>
      <c r="D6662">
        <v>1985</v>
      </c>
      <c r="E6662">
        <v>774.33006780000005</v>
      </c>
    </row>
    <row r="6663" spans="1:5">
      <c r="A6663" t="s">
        <v>409</v>
      </c>
      <c r="B6663" t="s">
        <v>536</v>
      </c>
      <c r="C6663" t="s">
        <v>408</v>
      </c>
      <c r="D6663">
        <v>1985</v>
      </c>
      <c r="E6663">
        <v>1402.6156900000001</v>
      </c>
    </row>
    <row r="6664" spans="1:5">
      <c r="A6664" t="s">
        <v>407</v>
      </c>
      <c r="B6664" t="s">
        <v>536</v>
      </c>
      <c r="C6664" t="s">
        <v>406</v>
      </c>
      <c r="D6664">
        <v>1985</v>
      </c>
    </row>
    <row r="6665" spans="1:5">
      <c r="A6665" t="s">
        <v>405</v>
      </c>
      <c r="B6665" t="s">
        <v>536</v>
      </c>
      <c r="C6665" t="s">
        <v>404</v>
      </c>
      <c r="D6665">
        <v>1985</v>
      </c>
      <c r="E6665">
        <v>4600.9702289999996</v>
      </c>
    </row>
    <row r="6666" spans="1:5">
      <c r="A6666" t="s">
        <v>403</v>
      </c>
      <c r="B6666" t="s">
        <v>539</v>
      </c>
      <c r="C6666" t="s">
        <v>402</v>
      </c>
      <c r="D6666">
        <v>1985</v>
      </c>
      <c r="E6666">
        <v>1895.7698869999999</v>
      </c>
    </row>
    <row r="6667" spans="1:5">
      <c r="A6667" t="s">
        <v>401</v>
      </c>
      <c r="B6667" t="s">
        <v>539</v>
      </c>
      <c r="C6667" t="s">
        <v>400</v>
      </c>
      <c r="D6667">
        <v>1985</v>
      </c>
      <c r="E6667">
        <v>690.95848679999995</v>
      </c>
    </row>
    <row r="6668" spans="1:5">
      <c r="A6668" t="s">
        <v>399</v>
      </c>
      <c r="B6668" t="s">
        <v>536</v>
      </c>
      <c r="C6668" t="s">
        <v>398</v>
      </c>
      <c r="D6668">
        <v>1985</v>
      </c>
      <c r="E6668">
        <v>7816.6918599999999</v>
      </c>
    </row>
    <row r="6669" spans="1:5">
      <c r="A6669" t="s">
        <v>397</v>
      </c>
      <c r="B6669" t="s">
        <v>539</v>
      </c>
      <c r="C6669" t="s">
        <v>396</v>
      </c>
      <c r="D6669">
        <v>1985</v>
      </c>
    </row>
    <row r="6670" spans="1:5">
      <c r="A6670" t="s">
        <v>395</v>
      </c>
      <c r="B6670" t="s">
        <v>539</v>
      </c>
      <c r="C6670" t="s">
        <v>394</v>
      </c>
      <c r="D6670">
        <v>1985</v>
      </c>
      <c r="E6670">
        <v>4686.8910690000002</v>
      </c>
    </row>
    <row r="6671" spans="1:5">
      <c r="A6671" t="s">
        <v>393</v>
      </c>
      <c r="B6671" t="s">
        <v>539</v>
      </c>
      <c r="C6671" t="s">
        <v>392</v>
      </c>
      <c r="D6671">
        <v>1985</v>
      </c>
    </row>
    <row r="6672" spans="1:5">
      <c r="A6672" t="s">
        <v>5</v>
      </c>
      <c r="B6672" t="s">
        <v>539</v>
      </c>
      <c r="C6672" t="s">
        <v>391</v>
      </c>
      <c r="D6672">
        <v>1985</v>
      </c>
      <c r="E6672">
        <v>232.37158769999999</v>
      </c>
    </row>
    <row r="6673" spans="1:5">
      <c r="A6673" t="s">
        <v>390</v>
      </c>
      <c r="B6673" t="s">
        <v>536</v>
      </c>
      <c r="C6673" t="s">
        <v>389</v>
      </c>
      <c r="D6673">
        <v>1985</v>
      </c>
      <c r="E6673">
        <v>6719.6505129999996</v>
      </c>
    </row>
    <row r="6674" spans="1:5">
      <c r="A6674" t="s">
        <v>388</v>
      </c>
      <c r="B6674" t="s">
        <v>536</v>
      </c>
      <c r="C6674" t="s">
        <v>387</v>
      </c>
      <c r="D6674">
        <v>1985</v>
      </c>
    </row>
    <row r="6675" spans="1:5">
      <c r="A6675" t="s">
        <v>386</v>
      </c>
      <c r="B6675" t="s">
        <v>539</v>
      </c>
      <c r="C6675" t="s">
        <v>385</v>
      </c>
      <c r="D6675">
        <v>1985</v>
      </c>
      <c r="E6675">
        <v>11405.933650000001</v>
      </c>
    </row>
    <row r="6676" spans="1:5">
      <c r="A6676" t="s">
        <v>384</v>
      </c>
      <c r="B6676" t="s">
        <v>539</v>
      </c>
      <c r="C6676" t="s">
        <v>383</v>
      </c>
      <c r="D6676">
        <v>1985</v>
      </c>
      <c r="E6676">
        <v>1603.586714</v>
      </c>
    </row>
    <row r="6677" spans="1:5">
      <c r="A6677" t="s">
        <v>382</v>
      </c>
      <c r="B6677" t="s">
        <v>539</v>
      </c>
      <c r="C6677" t="s">
        <v>381</v>
      </c>
      <c r="D6677">
        <v>1985</v>
      </c>
      <c r="E6677">
        <v>9775.3394349999999</v>
      </c>
    </row>
    <row r="6678" spans="1:5">
      <c r="A6678" t="s">
        <v>380</v>
      </c>
      <c r="B6678" t="s">
        <v>539</v>
      </c>
      <c r="C6678" t="s">
        <v>379</v>
      </c>
      <c r="D6678">
        <v>1985</v>
      </c>
    </row>
    <row r="6679" spans="1:5">
      <c r="A6679" t="s">
        <v>378</v>
      </c>
      <c r="B6679" t="s">
        <v>539</v>
      </c>
      <c r="C6679" t="s">
        <v>377</v>
      </c>
      <c r="D6679">
        <v>1985</v>
      </c>
    </row>
    <row r="6680" spans="1:5">
      <c r="A6680" t="s">
        <v>376</v>
      </c>
      <c r="B6680" t="s">
        <v>539</v>
      </c>
      <c r="C6680" t="s">
        <v>375</v>
      </c>
      <c r="D6680">
        <v>1985</v>
      </c>
      <c r="E6680">
        <v>4023.5816319999999</v>
      </c>
    </row>
    <row r="6681" spans="1:5">
      <c r="A6681" t="s">
        <v>374</v>
      </c>
      <c r="B6681" t="s">
        <v>539</v>
      </c>
      <c r="C6681" t="s">
        <v>373</v>
      </c>
      <c r="D6681">
        <v>1985</v>
      </c>
      <c r="E6681">
        <v>8652.2165420000001</v>
      </c>
    </row>
    <row r="6682" spans="1:5">
      <c r="A6682" t="s">
        <v>372</v>
      </c>
      <c r="B6682" t="s">
        <v>539</v>
      </c>
      <c r="C6682" t="s">
        <v>371</v>
      </c>
      <c r="D6682">
        <v>1985</v>
      </c>
    </row>
    <row r="6683" spans="1:5">
      <c r="A6683" t="s">
        <v>370</v>
      </c>
      <c r="B6683" t="s">
        <v>539</v>
      </c>
      <c r="C6683" t="s">
        <v>369</v>
      </c>
      <c r="D6683">
        <v>1985</v>
      </c>
      <c r="E6683">
        <v>354.21998980000001</v>
      </c>
    </row>
    <row r="6684" spans="1:5">
      <c r="A6684" t="s">
        <v>368</v>
      </c>
      <c r="B6684" t="s">
        <v>539</v>
      </c>
      <c r="C6684" t="s">
        <v>367</v>
      </c>
      <c r="D6684">
        <v>1985</v>
      </c>
    </row>
    <row r="6685" spans="1:5">
      <c r="A6685" t="s">
        <v>366</v>
      </c>
      <c r="B6685" t="s">
        <v>539</v>
      </c>
      <c r="C6685" t="s">
        <v>365</v>
      </c>
      <c r="D6685">
        <v>1985</v>
      </c>
    </row>
    <row r="6686" spans="1:5">
      <c r="A6686" t="s">
        <v>364</v>
      </c>
      <c r="B6686" t="s">
        <v>539</v>
      </c>
      <c r="C6686" t="s">
        <v>363</v>
      </c>
      <c r="D6686">
        <v>1985</v>
      </c>
      <c r="E6686">
        <v>308.32684740000002</v>
      </c>
    </row>
    <row r="6687" spans="1:5">
      <c r="A6687" t="s">
        <v>362</v>
      </c>
      <c r="B6687" t="s">
        <v>539</v>
      </c>
      <c r="C6687" t="s">
        <v>361</v>
      </c>
      <c r="D6687">
        <v>1985</v>
      </c>
      <c r="E6687">
        <v>159.92753060000001</v>
      </c>
    </row>
    <row r="6688" spans="1:5">
      <c r="A6688" t="s">
        <v>360</v>
      </c>
      <c r="B6688" t="s">
        <v>539</v>
      </c>
      <c r="C6688" t="s">
        <v>359</v>
      </c>
      <c r="D6688">
        <v>1985</v>
      </c>
      <c r="E6688">
        <v>173.08235490000001</v>
      </c>
    </row>
    <row r="6689" spans="1:5">
      <c r="A6689" t="s">
        <v>358</v>
      </c>
      <c r="B6689" t="s">
        <v>539</v>
      </c>
      <c r="C6689" t="s">
        <v>357</v>
      </c>
      <c r="D6689">
        <v>1985</v>
      </c>
      <c r="E6689">
        <v>4813.7111800000002</v>
      </c>
    </row>
    <row r="6690" spans="1:5">
      <c r="A6690" t="s">
        <v>356</v>
      </c>
      <c r="B6690" t="s">
        <v>539</v>
      </c>
      <c r="C6690" t="s">
        <v>355</v>
      </c>
      <c r="D6690">
        <v>1985</v>
      </c>
      <c r="E6690">
        <v>1678.8626830000001</v>
      </c>
    </row>
    <row r="6691" spans="1:5">
      <c r="A6691" t="s">
        <v>354</v>
      </c>
      <c r="B6691" t="s">
        <v>539</v>
      </c>
      <c r="C6691" t="s">
        <v>353</v>
      </c>
      <c r="D6691">
        <v>1985</v>
      </c>
      <c r="E6691">
        <v>7760.8284039999999</v>
      </c>
    </row>
    <row r="6692" spans="1:5">
      <c r="A6692" t="s">
        <v>352</v>
      </c>
      <c r="B6692" t="s">
        <v>539</v>
      </c>
      <c r="C6692" t="s">
        <v>351</v>
      </c>
      <c r="D6692">
        <v>1985</v>
      </c>
      <c r="E6692">
        <v>1179.8035560000001</v>
      </c>
    </row>
    <row r="6693" spans="1:5">
      <c r="A6693" t="s">
        <v>350</v>
      </c>
      <c r="B6693" t="s">
        <v>539</v>
      </c>
      <c r="C6693" t="s">
        <v>349</v>
      </c>
      <c r="D6693">
        <v>1985</v>
      </c>
    </row>
    <row r="6694" spans="1:5">
      <c r="A6694" t="s">
        <v>348</v>
      </c>
      <c r="B6694" t="s">
        <v>539</v>
      </c>
      <c r="C6694" t="s">
        <v>347</v>
      </c>
      <c r="D6694">
        <v>1985</v>
      </c>
      <c r="E6694">
        <v>588.61340940000002</v>
      </c>
    </row>
    <row r="6695" spans="1:5">
      <c r="A6695" t="s">
        <v>346</v>
      </c>
      <c r="B6695" t="s">
        <v>536</v>
      </c>
      <c r="C6695" t="s">
        <v>345</v>
      </c>
      <c r="D6695">
        <v>1985</v>
      </c>
      <c r="E6695">
        <v>10532.91661</v>
      </c>
    </row>
    <row r="6696" spans="1:5">
      <c r="A6696" t="s">
        <v>344</v>
      </c>
      <c r="B6696" t="s">
        <v>539</v>
      </c>
      <c r="C6696" t="s">
        <v>343</v>
      </c>
      <c r="D6696">
        <v>1985</v>
      </c>
      <c r="E6696">
        <v>6542.9315370000004</v>
      </c>
    </row>
    <row r="6697" spans="1:5">
      <c r="A6697" t="s">
        <v>342</v>
      </c>
      <c r="B6697" t="s">
        <v>539</v>
      </c>
      <c r="C6697" t="s">
        <v>341</v>
      </c>
      <c r="D6697">
        <v>1985</v>
      </c>
      <c r="E6697">
        <v>850.11429069999997</v>
      </c>
    </row>
    <row r="6698" spans="1:5">
      <c r="A6698" t="s">
        <v>340</v>
      </c>
      <c r="B6698" t="s">
        <v>536</v>
      </c>
      <c r="C6698" t="s">
        <v>339</v>
      </c>
      <c r="D6698">
        <v>1985</v>
      </c>
      <c r="E6698">
        <v>339.38155710000001</v>
      </c>
    </row>
    <row r="6699" spans="1:5">
      <c r="A6699" t="s">
        <v>338</v>
      </c>
      <c r="B6699" t="s">
        <v>539</v>
      </c>
      <c r="C6699" t="s">
        <v>337</v>
      </c>
      <c r="D6699">
        <v>1985</v>
      </c>
    </row>
    <row r="6700" spans="1:5">
      <c r="A6700" t="s">
        <v>336</v>
      </c>
      <c r="B6700" t="s">
        <v>539</v>
      </c>
      <c r="C6700" t="s">
        <v>335</v>
      </c>
      <c r="D6700">
        <v>1985</v>
      </c>
    </row>
    <row r="6701" spans="1:5">
      <c r="A6701" t="s">
        <v>334</v>
      </c>
      <c r="B6701" t="s">
        <v>539</v>
      </c>
      <c r="C6701" t="s">
        <v>333</v>
      </c>
      <c r="D6701">
        <v>1985</v>
      </c>
    </row>
    <row r="6702" spans="1:5">
      <c r="A6702" t="s">
        <v>332</v>
      </c>
      <c r="B6702" t="s">
        <v>536</v>
      </c>
      <c r="C6702" t="s">
        <v>331</v>
      </c>
      <c r="D6702">
        <v>1985</v>
      </c>
      <c r="E6702">
        <v>769.14449439999999</v>
      </c>
    </row>
    <row r="6703" spans="1:5">
      <c r="A6703" t="s">
        <v>330</v>
      </c>
      <c r="B6703" t="s">
        <v>536</v>
      </c>
      <c r="C6703" t="s">
        <v>329</v>
      </c>
      <c r="D6703">
        <v>1985</v>
      </c>
      <c r="E6703">
        <v>689.12688739999999</v>
      </c>
    </row>
    <row r="6704" spans="1:5">
      <c r="A6704" t="s">
        <v>328</v>
      </c>
      <c r="B6704" t="s">
        <v>536</v>
      </c>
      <c r="C6704" t="s">
        <v>327</v>
      </c>
      <c r="D6704">
        <v>1985</v>
      </c>
      <c r="E6704">
        <v>349.57367529999999</v>
      </c>
    </row>
    <row r="6705" spans="1:5">
      <c r="A6705" t="s">
        <v>326</v>
      </c>
      <c r="B6705" t="s">
        <v>536</v>
      </c>
      <c r="C6705" t="s">
        <v>325</v>
      </c>
      <c r="D6705">
        <v>1985</v>
      </c>
      <c r="E6705">
        <v>406.58346460000001</v>
      </c>
    </row>
    <row r="6706" spans="1:5">
      <c r="A6706" t="s">
        <v>324</v>
      </c>
      <c r="B6706" t="s">
        <v>539</v>
      </c>
      <c r="C6706" t="s">
        <v>323</v>
      </c>
      <c r="D6706">
        <v>1985</v>
      </c>
      <c r="E6706">
        <v>516.86780620000002</v>
      </c>
    </row>
    <row r="6707" spans="1:5">
      <c r="A6707" t="s">
        <v>322</v>
      </c>
      <c r="B6707" t="s">
        <v>536</v>
      </c>
      <c r="C6707" t="s">
        <v>321</v>
      </c>
      <c r="D6707">
        <v>1985</v>
      </c>
      <c r="E6707">
        <v>321.63037359999998</v>
      </c>
    </row>
    <row r="6708" spans="1:5">
      <c r="A6708" t="s">
        <v>320</v>
      </c>
      <c r="B6708" t="s">
        <v>539</v>
      </c>
      <c r="C6708" t="s">
        <v>319</v>
      </c>
      <c r="D6708">
        <v>1985</v>
      </c>
    </row>
    <row r="6709" spans="1:5">
      <c r="A6709" t="s">
        <v>318</v>
      </c>
      <c r="B6709" t="s">
        <v>539</v>
      </c>
      <c r="C6709" t="s">
        <v>317</v>
      </c>
      <c r="D6709">
        <v>1985</v>
      </c>
      <c r="E6709">
        <v>293.48864709999998</v>
      </c>
    </row>
    <row r="6710" spans="1:5">
      <c r="A6710" t="s">
        <v>316</v>
      </c>
      <c r="B6710" t="s">
        <v>536</v>
      </c>
      <c r="C6710" t="s">
        <v>315</v>
      </c>
      <c r="D6710">
        <v>1985</v>
      </c>
    </row>
    <row r="6711" spans="1:5">
      <c r="A6711" t="s">
        <v>314</v>
      </c>
      <c r="B6711" t="s">
        <v>539</v>
      </c>
      <c r="C6711" t="s">
        <v>313</v>
      </c>
      <c r="D6711">
        <v>1985</v>
      </c>
      <c r="E6711">
        <v>6017.683677</v>
      </c>
    </row>
    <row r="6712" spans="1:5">
      <c r="A6712" t="s">
        <v>312</v>
      </c>
      <c r="B6712" t="s">
        <v>539</v>
      </c>
      <c r="C6712" t="s">
        <v>311</v>
      </c>
      <c r="D6712">
        <v>1985</v>
      </c>
      <c r="E6712">
        <v>3805.9430910000001</v>
      </c>
    </row>
    <row r="6713" spans="1:5">
      <c r="A6713" t="s">
        <v>310</v>
      </c>
      <c r="B6713" t="s">
        <v>539</v>
      </c>
      <c r="C6713" t="s">
        <v>309</v>
      </c>
      <c r="D6713">
        <v>1985</v>
      </c>
      <c r="E6713">
        <v>3099.8815249999998</v>
      </c>
    </row>
    <row r="6714" spans="1:5">
      <c r="A6714" t="s">
        <v>308</v>
      </c>
      <c r="B6714" t="s">
        <v>539</v>
      </c>
      <c r="C6714" t="s">
        <v>307</v>
      </c>
      <c r="D6714">
        <v>1985</v>
      </c>
      <c r="E6714">
        <v>12462.09879</v>
      </c>
    </row>
    <row r="6715" spans="1:5">
      <c r="A6715" t="s">
        <v>306</v>
      </c>
      <c r="B6715" t="s">
        <v>539</v>
      </c>
      <c r="C6715" t="s">
        <v>305</v>
      </c>
      <c r="D6715">
        <v>1985</v>
      </c>
      <c r="E6715">
        <v>5698.4736560000001</v>
      </c>
    </row>
    <row r="6716" spans="1:5">
      <c r="A6716" t="s">
        <v>304</v>
      </c>
      <c r="B6716" t="s">
        <v>539</v>
      </c>
      <c r="C6716" t="s">
        <v>303</v>
      </c>
      <c r="D6716">
        <v>1985</v>
      </c>
      <c r="E6716">
        <v>7964.3286660000003</v>
      </c>
    </row>
    <row r="6717" spans="1:5">
      <c r="A6717" t="s">
        <v>302</v>
      </c>
      <c r="B6717" t="s">
        <v>539</v>
      </c>
      <c r="C6717" t="s">
        <v>301</v>
      </c>
      <c r="D6717">
        <v>1985</v>
      </c>
      <c r="E6717">
        <v>898.05397400000004</v>
      </c>
    </row>
    <row r="6718" spans="1:5">
      <c r="A6718" t="s">
        <v>300</v>
      </c>
      <c r="B6718" t="s">
        <v>539</v>
      </c>
      <c r="C6718" t="s">
        <v>299</v>
      </c>
      <c r="D6718">
        <v>1985</v>
      </c>
      <c r="E6718">
        <v>1724.397465</v>
      </c>
    </row>
    <row r="6719" spans="1:5">
      <c r="A6719" t="s">
        <v>298</v>
      </c>
      <c r="B6719" t="s">
        <v>539</v>
      </c>
      <c r="C6719" t="s">
        <v>297</v>
      </c>
      <c r="D6719">
        <v>1985</v>
      </c>
      <c r="E6719">
        <v>11599.738369999999</v>
      </c>
    </row>
    <row r="6720" spans="1:5">
      <c r="A6720" t="s">
        <v>296</v>
      </c>
      <c r="B6720" t="s">
        <v>539</v>
      </c>
      <c r="C6720" t="s">
        <v>295</v>
      </c>
      <c r="D6720">
        <v>1985</v>
      </c>
    </row>
    <row r="6721" spans="1:5">
      <c r="A6721" t="s">
        <v>294</v>
      </c>
      <c r="B6721" t="s">
        <v>539</v>
      </c>
      <c r="C6721" t="s">
        <v>293</v>
      </c>
      <c r="D6721">
        <v>1985</v>
      </c>
      <c r="E6721">
        <v>312.1960254</v>
      </c>
    </row>
    <row r="6722" spans="1:5">
      <c r="A6722" t="s">
        <v>292</v>
      </c>
      <c r="B6722" t="s">
        <v>539</v>
      </c>
      <c r="C6722" t="s">
        <v>291</v>
      </c>
      <c r="D6722">
        <v>1985</v>
      </c>
    </row>
    <row r="6723" spans="1:5">
      <c r="A6723" t="s">
        <v>290</v>
      </c>
      <c r="B6723" t="s">
        <v>539</v>
      </c>
      <c r="C6723" t="s">
        <v>289</v>
      </c>
      <c r="D6723">
        <v>1985</v>
      </c>
    </row>
    <row r="6724" spans="1:5">
      <c r="A6724" t="s">
        <v>288</v>
      </c>
      <c r="B6724" t="s">
        <v>539</v>
      </c>
      <c r="C6724" t="s">
        <v>287</v>
      </c>
      <c r="D6724">
        <v>1985</v>
      </c>
      <c r="E6724">
        <v>501.93191580000001</v>
      </c>
    </row>
    <row r="6725" spans="1:5">
      <c r="A6725" t="s">
        <v>286</v>
      </c>
      <c r="B6725" t="s">
        <v>539</v>
      </c>
      <c r="C6725" t="s">
        <v>285</v>
      </c>
      <c r="D6725">
        <v>1985</v>
      </c>
      <c r="E6725">
        <v>2524.3853089999998</v>
      </c>
    </row>
    <row r="6726" spans="1:5">
      <c r="A6726" t="s">
        <v>284</v>
      </c>
      <c r="B6726" t="s">
        <v>539</v>
      </c>
      <c r="C6726" t="s">
        <v>283</v>
      </c>
      <c r="D6726">
        <v>1985</v>
      </c>
      <c r="E6726">
        <v>2457.3279969999999</v>
      </c>
    </row>
    <row r="6727" spans="1:5">
      <c r="A6727" t="s">
        <v>282</v>
      </c>
      <c r="B6727" t="s">
        <v>539</v>
      </c>
      <c r="C6727" t="s">
        <v>281</v>
      </c>
      <c r="D6727">
        <v>1985</v>
      </c>
      <c r="E6727">
        <v>12330.47364</v>
      </c>
    </row>
    <row r="6728" spans="1:5">
      <c r="A6728" t="s">
        <v>280</v>
      </c>
      <c r="B6728" t="s">
        <v>536</v>
      </c>
      <c r="C6728" t="s">
        <v>279</v>
      </c>
      <c r="D6728">
        <v>1985</v>
      </c>
      <c r="E6728">
        <v>1814.57744</v>
      </c>
    </row>
    <row r="6729" spans="1:5">
      <c r="A6729" t="s">
        <v>278</v>
      </c>
      <c r="B6729" t="s">
        <v>539</v>
      </c>
      <c r="C6729" t="s">
        <v>277</v>
      </c>
      <c r="D6729">
        <v>1985</v>
      </c>
      <c r="E6729">
        <v>641.7386315</v>
      </c>
    </row>
    <row r="6730" spans="1:5">
      <c r="A6730" t="s">
        <v>276</v>
      </c>
      <c r="B6730" t="s">
        <v>539</v>
      </c>
      <c r="C6730" t="s">
        <v>275</v>
      </c>
      <c r="D6730">
        <v>1985</v>
      </c>
    </row>
    <row r="6731" spans="1:5">
      <c r="A6731" t="s">
        <v>274</v>
      </c>
      <c r="B6731" t="s">
        <v>539</v>
      </c>
      <c r="C6731" t="s">
        <v>273</v>
      </c>
      <c r="D6731">
        <v>1985</v>
      </c>
      <c r="E6731">
        <v>388.26670250000001</v>
      </c>
    </row>
    <row r="6732" spans="1:5">
      <c r="A6732" t="s">
        <v>272</v>
      </c>
      <c r="B6732" t="s">
        <v>539</v>
      </c>
      <c r="C6732" t="s">
        <v>271</v>
      </c>
      <c r="D6732">
        <v>1985</v>
      </c>
    </row>
    <row r="6733" spans="1:5">
      <c r="A6733" t="s">
        <v>270</v>
      </c>
      <c r="B6733" t="s">
        <v>539</v>
      </c>
      <c r="C6733" t="s">
        <v>269</v>
      </c>
      <c r="D6733">
        <v>1985</v>
      </c>
      <c r="E6733">
        <v>1908.5335950000001</v>
      </c>
    </row>
    <row r="6734" spans="1:5">
      <c r="A6734" t="s">
        <v>268</v>
      </c>
      <c r="B6734" t="s">
        <v>536</v>
      </c>
      <c r="C6734" t="s">
        <v>267</v>
      </c>
      <c r="D6734">
        <v>1985</v>
      </c>
      <c r="E6734">
        <v>1863.8258599999999</v>
      </c>
    </row>
    <row r="6735" spans="1:5">
      <c r="A6735" t="s">
        <v>266</v>
      </c>
      <c r="B6735" t="s">
        <v>536</v>
      </c>
      <c r="C6735" t="s">
        <v>265</v>
      </c>
      <c r="D6735">
        <v>1985</v>
      </c>
      <c r="E6735">
        <v>271.05615280000001</v>
      </c>
    </row>
    <row r="6736" spans="1:5">
      <c r="A6736" t="s">
        <v>264</v>
      </c>
      <c r="B6736" t="s">
        <v>536</v>
      </c>
      <c r="C6736" t="s">
        <v>263</v>
      </c>
      <c r="D6736">
        <v>1985</v>
      </c>
      <c r="E6736">
        <v>253.04290140000001</v>
      </c>
    </row>
    <row r="6737" spans="1:5">
      <c r="A6737" t="s">
        <v>262</v>
      </c>
      <c r="B6737" t="s">
        <v>539</v>
      </c>
      <c r="C6737" t="s">
        <v>261</v>
      </c>
      <c r="D6737">
        <v>1985</v>
      </c>
      <c r="E6737">
        <v>19410.756710000001</v>
      </c>
    </row>
    <row r="6738" spans="1:5">
      <c r="A6738" t="s">
        <v>260</v>
      </c>
      <c r="B6738" t="s">
        <v>539</v>
      </c>
      <c r="C6738" t="s">
        <v>259</v>
      </c>
      <c r="D6738">
        <v>1985</v>
      </c>
      <c r="E6738">
        <v>377.64266140000001</v>
      </c>
    </row>
    <row r="6739" spans="1:5">
      <c r="A6739" t="s">
        <v>258</v>
      </c>
      <c r="B6739" t="s">
        <v>536</v>
      </c>
      <c r="C6739" t="s">
        <v>257</v>
      </c>
      <c r="D6739">
        <v>1985</v>
      </c>
      <c r="E6739">
        <v>410.6866584</v>
      </c>
    </row>
    <row r="6740" spans="1:5">
      <c r="A6740" t="s">
        <v>256</v>
      </c>
      <c r="B6740" t="s">
        <v>536</v>
      </c>
      <c r="C6740" t="s">
        <v>255</v>
      </c>
      <c r="D6740">
        <v>1985</v>
      </c>
      <c r="E6740">
        <v>677.9429159</v>
      </c>
    </row>
    <row r="6741" spans="1:5">
      <c r="A6741" t="s">
        <v>254</v>
      </c>
      <c r="B6741" t="s">
        <v>539</v>
      </c>
      <c r="C6741" t="s">
        <v>253</v>
      </c>
      <c r="D6741">
        <v>1985</v>
      </c>
      <c r="E6741">
        <v>182.46729619999999</v>
      </c>
    </row>
    <row r="6742" spans="1:5">
      <c r="A6742" t="s">
        <v>252</v>
      </c>
      <c r="B6742" t="s">
        <v>536</v>
      </c>
      <c r="C6742" t="s">
        <v>251</v>
      </c>
      <c r="D6742">
        <v>1985</v>
      </c>
      <c r="E6742">
        <v>794.35847579999995</v>
      </c>
    </row>
    <row r="6743" spans="1:5">
      <c r="A6743" t="s">
        <v>250</v>
      </c>
      <c r="B6743" t="s">
        <v>539</v>
      </c>
      <c r="C6743" t="s">
        <v>249</v>
      </c>
      <c r="D6743">
        <v>1985</v>
      </c>
    </row>
    <row r="6744" spans="1:5">
      <c r="A6744" t="s">
        <v>248</v>
      </c>
      <c r="B6744" t="s">
        <v>539</v>
      </c>
      <c r="C6744" t="s">
        <v>247</v>
      </c>
      <c r="D6744">
        <v>1985</v>
      </c>
      <c r="E6744">
        <v>12921.958420000001</v>
      </c>
    </row>
    <row r="6745" spans="1:5">
      <c r="A6745" t="s">
        <v>246</v>
      </c>
      <c r="B6745" t="s">
        <v>539</v>
      </c>
      <c r="C6745" t="s">
        <v>245</v>
      </c>
      <c r="D6745">
        <v>1985</v>
      </c>
    </row>
    <row r="6746" spans="1:5">
      <c r="A6746" t="s">
        <v>244</v>
      </c>
      <c r="B6746" t="s">
        <v>539</v>
      </c>
      <c r="C6746" t="s">
        <v>243</v>
      </c>
      <c r="D6746">
        <v>1985</v>
      </c>
      <c r="E6746">
        <v>4756.4093650000004</v>
      </c>
    </row>
    <row r="6747" spans="1:5">
      <c r="A6747" t="s">
        <v>242</v>
      </c>
      <c r="B6747" t="s">
        <v>539</v>
      </c>
      <c r="C6747" t="s">
        <v>241</v>
      </c>
      <c r="D6747">
        <v>1985</v>
      </c>
    </row>
    <row r="6748" spans="1:5">
      <c r="A6748" t="s">
        <v>240</v>
      </c>
      <c r="B6748" t="s">
        <v>539</v>
      </c>
      <c r="C6748" t="s">
        <v>239</v>
      </c>
      <c r="D6748">
        <v>1985</v>
      </c>
      <c r="E6748">
        <v>659.83350180000002</v>
      </c>
    </row>
    <row r="6749" spans="1:5">
      <c r="A6749" t="s">
        <v>238</v>
      </c>
      <c r="B6749" t="s">
        <v>539</v>
      </c>
      <c r="C6749" t="s">
        <v>237</v>
      </c>
      <c r="D6749">
        <v>1985</v>
      </c>
      <c r="E6749">
        <v>37553.357949999998</v>
      </c>
    </row>
    <row r="6750" spans="1:5">
      <c r="A6750" t="s">
        <v>236</v>
      </c>
      <c r="B6750" t="s">
        <v>539</v>
      </c>
      <c r="C6750" t="s">
        <v>235</v>
      </c>
      <c r="D6750">
        <v>1985</v>
      </c>
    </row>
    <row r="6751" spans="1:5">
      <c r="A6751" t="s">
        <v>234</v>
      </c>
      <c r="B6751" t="s">
        <v>539</v>
      </c>
      <c r="C6751" t="s">
        <v>233</v>
      </c>
      <c r="D6751">
        <v>1985</v>
      </c>
      <c r="E6751">
        <v>283.98580340000001</v>
      </c>
    </row>
    <row r="6752" spans="1:5">
      <c r="A6752" t="s">
        <v>232</v>
      </c>
      <c r="B6752" t="s">
        <v>539</v>
      </c>
      <c r="C6752" t="s">
        <v>231</v>
      </c>
      <c r="D6752">
        <v>1985</v>
      </c>
      <c r="E6752">
        <v>670.51751279999996</v>
      </c>
    </row>
    <row r="6753" spans="1:5">
      <c r="A6753" t="s">
        <v>230</v>
      </c>
      <c r="B6753" t="s">
        <v>536</v>
      </c>
      <c r="C6753" t="s">
        <v>229</v>
      </c>
      <c r="D6753">
        <v>1985</v>
      </c>
      <c r="E6753">
        <v>1958.5386129999999</v>
      </c>
    </row>
    <row r="6754" spans="1:5">
      <c r="A6754" t="s">
        <v>228</v>
      </c>
      <c r="B6754" t="s">
        <v>539</v>
      </c>
      <c r="C6754" t="s">
        <v>227</v>
      </c>
      <c r="D6754">
        <v>1985</v>
      </c>
      <c r="E6754">
        <v>2384.5840269999999</v>
      </c>
    </row>
    <row r="6755" spans="1:5">
      <c r="A6755" t="s">
        <v>226</v>
      </c>
      <c r="B6755" t="s">
        <v>539</v>
      </c>
      <c r="C6755" t="s">
        <v>225</v>
      </c>
      <c r="D6755">
        <v>1985</v>
      </c>
      <c r="E6755">
        <v>1144.679519</v>
      </c>
    </row>
    <row r="6756" spans="1:5">
      <c r="A6756" t="s">
        <v>224</v>
      </c>
      <c r="B6756" t="s">
        <v>536</v>
      </c>
      <c r="C6756" t="s">
        <v>223</v>
      </c>
      <c r="D6756">
        <v>1985</v>
      </c>
      <c r="E6756">
        <v>715.79384679999998</v>
      </c>
    </row>
    <row r="6757" spans="1:5">
      <c r="A6757" t="s">
        <v>222</v>
      </c>
      <c r="B6757" t="s">
        <v>539</v>
      </c>
      <c r="C6757" t="s">
        <v>221</v>
      </c>
      <c r="D6757">
        <v>1985</v>
      </c>
    </row>
    <row r="6758" spans="1:5">
      <c r="A6758" t="s">
        <v>220</v>
      </c>
      <c r="B6758" t="s">
        <v>539</v>
      </c>
      <c r="C6758" t="s">
        <v>219</v>
      </c>
      <c r="D6758">
        <v>1985</v>
      </c>
      <c r="E6758">
        <v>177.75991629999999</v>
      </c>
    </row>
    <row r="6759" spans="1:5">
      <c r="A6759" t="s">
        <v>218</v>
      </c>
      <c r="B6759" t="s">
        <v>539</v>
      </c>
      <c r="C6759" t="s">
        <v>217</v>
      </c>
      <c r="D6759">
        <v>1985</v>
      </c>
      <c r="E6759">
        <v>3322.4212830000001</v>
      </c>
    </row>
    <row r="6760" spans="1:5">
      <c r="A6760" t="s">
        <v>216</v>
      </c>
      <c r="B6760" t="s">
        <v>539</v>
      </c>
      <c r="C6760" t="s">
        <v>215</v>
      </c>
      <c r="D6760">
        <v>1985</v>
      </c>
    </row>
    <row r="6761" spans="1:5">
      <c r="A6761" t="s">
        <v>214</v>
      </c>
      <c r="B6761" t="s">
        <v>536</v>
      </c>
      <c r="C6761" t="s">
        <v>213</v>
      </c>
      <c r="D6761">
        <v>1985</v>
      </c>
    </row>
    <row r="6762" spans="1:5">
      <c r="A6762" t="s">
        <v>212</v>
      </c>
      <c r="B6762" t="s">
        <v>539</v>
      </c>
      <c r="C6762" t="s">
        <v>211</v>
      </c>
      <c r="D6762">
        <v>1985</v>
      </c>
    </row>
    <row r="6763" spans="1:5">
      <c r="A6763" t="s">
        <v>210</v>
      </c>
      <c r="B6763" t="s">
        <v>539</v>
      </c>
      <c r="C6763" t="s">
        <v>209</v>
      </c>
      <c r="D6763">
        <v>1985</v>
      </c>
      <c r="E6763">
        <v>1137.6903540000001</v>
      </c>
    </row>
    <row r="6764" spans="1:5">
      <c r="A6764" t="s">
        <v>208</v>
      </c>
      <c r="B6764" t="s">
        <v>539</v>
      </c>
      <c r="C6764" t="s">
        <v>207</v>
      </c>
      <c r="D6764">
        <v>1985</v>
      </c>
    </row>
    <row r="6765" spans="1:5">
      <c r="A6765" t="s">
        <v>206</v>
      </c>
      <c r="B6765" t="s">
        <v>539</v>
      </c>
      <c r="C6765" t="s">
        <v>205</v>
      </c>
      <c r="D6765">
        <v>1985</v>
      </c>
      <c r="E6765">
        <v>343.19945660000002</v>
      </c>
    </row>
    <row r="6766" spans="1:5">
      <c r="A6766" t="s">
        <v>204</v>
      </c>
      <c r="B6766" t="s">
        <v>539</v>
      </c>
      <c r="C6766" t="s">
        <v>203</v>
      </c>
      <c r="D6766">
        <v>1985</v>
      </c>
      <c r="E6766">
        <v>385.99789429999998</v>
      </c>
    </row>
    <row r="6767" spans="1:5">
      <c r="A6767" t="s">
        <v>202</v>
      </c>
      <c r="B6767" t="s">
        <v>539</v>
      </c>
      <c r="C6767" t="s">
        <v>201</v>
      </c>
      <c r="D6767">
        <v>1985</v>
      </c>
      <c r="E6767">
        <v>1058.904835</v>
      </c>
    </row>
    <row r="6768" spans="1:5">
      <c r="A6768" t="s">
        <v>200</v>
      </c>
      <c r="B6768" t="s">
        <v>539</v>
      </c>
      <c r="C6768" t="s">
        <v>199</v>
      </c>
      <c r="D6768">
        <v>1985</v>
      </c>
      <c r="E6768">
        <v>156.8899624</v>
      </c>
    </row>
    <row r="6769" spans="1:5">
      <c r="A6769" t="s">
        <v>198</v>
      </c>
      <c r="B6769" t="s">
        <v>539</v>
      </c>
      <c r="C6769" t="s">
        <v>197</v>
      </c>
      <c r="D6769">
        <v>1985</v>
      </c>
      <c r="E6769">
        <v>2000.145978</v>
      </c>
    </row>
    <row r="6770" spans="1:5">
      <c r="A6770" t="s">
        <v>196</v>
      </c>
      <c r="B6770" t="s">
        <v>536</v>
      </c>
      <c r="C6770" t="s">
        <v>195</v>
      </c>
      <c r="D6770">
        <v>1985</v>
      </c>
      <c r="E6770">
        <v>17855.70724</v>
      </c>
    </row>
    <row r="6771" spans="1:5">
      <c r="A6771" t="s">
        <v>194</v>
      </c>
      <c r="B6771" t="s">
        <v>539</v>
      </c>
      <c r="C6771" t="s">
        <v>193</v>
      </c>
      <c r="D6771">
        <v>1985</v>
      </c>
      <c r="E6771">
        <v>1407.1009369999999</v>
      </c>
    </row>
    <row r="6772" spans="1:5">
      <c r="A6772" t="s">
        <v>192</v>
      </c>
      <c r="B6772" t="s">
        <v>539</v>
      </c>
      <c r="C6772" t="s">
        <v>191</v>
      </c>
      <c r="D6772">
        <v>1985</v>
      </c>
      <c r="E6772">
        <v>5534.6314130000001</v>
      </c>
    </row>
    <row r="6773" spans="1:5">
      <c r="A6773" t="s">
        <v>190</v>
      </c>
      <c r="B6773" t="s">
        <v>539</v>
      </c>
      <c r="C6773" t="s">
        <v>189</v>
      </c>
      <c r="D6773">
        <v>1985</v>
      </c>
      <c r="E6773">
        <v>208.29914099999999</v>
      </c>
    </row>
    <row r="6774" spans="1:5">
      <c r="A6774" t="s">
        <v>188</v>
      </c>
      <c r="B6774" t="s">
        <v>539</v>
      </c>
      <c r="C6774" t="s">
        <v>187</v>
      </c>
      <c r="D6774">
        <v>1985</v>
      </c>
      <c r="E6774">
        <v>345.32756430000001</v>
      </c>
    </row>
    <row r="6775" spans="1:5">
      <c r="A6775" t="s">
        <v>186</v>
      </c>
      <c r="B6775" t="s">
        <v>539</v>
      </c>
      <c r="C6775" t="s">
        <v>185</v>
      </c>
      <c r="D6775">
        <v>1985</v>
      </c>
      <c r="E6775">
        <v>723.5779033</v>
      </c>
    </row>
    <row r="6776" spans="1:5">
      <c r="A6776" t="s">
        <v>184</v>
      </c>
      <c r="B6776" t="s">
        <v>539</v>
      </c>
      <c r="C6776" t="s">
        <v>183</v>
      </c>
      <c r="D6776">
        <v>1985</v>
      </c>
      <c r="E6776">
        <v>9799.4430379999994</v>
      </c>
    </row>
    <row r="6777" spans="1:5">
      <c r="A6777" t="s">
        <v>182</v>
      </c>
      <c r="B6777" t="s">
        <v>539</v>
      </c>
      <c r="C6777" t="s">
        <v>181</v>
      </c>
      <c r="D6777">
        <v>1985</v>
      </c>
      <c r="E6777">
        <v>15753.55277</v>
      </c>
    </row>
    <row r="6778" spans="1:5">
      <c r="A6778" t="s">
        <v>180</v>
      </c>
      <c r="B6778" t="s">
        <v>539</v>
      </c>
      <c r="C6778" t="s">
        <v>179</v>
      </c>
      <c r="D6778">
        <v>1985</v>
      </c>
      <c r="E6778">
        <v>156.656353</v>
      </c>
    </row>
    <row r="6779" spans="1:5">
      <c r="A6779" t="s">
        <v>178</v>
      </c>
      <c r="B6779" t="s">
        <v>539</v>
      </c>
      <c r="C6779" t="s">
        <v>177</v>
      </c>
      <c r="D6779">
        <v>1985</v>
      </c>
    </row>
    <row r="6780" spans="1:5">
      <c r="A6780" t="s">
        <v>176</v>
      </c>
      <c r="B6780" t="s">
        <v>539</v>
      </c>
      <c r="C6780" t="s">
        <v>175</v>
      </c>
      <c r="D6780">
        <v>1985</v>
      </c>
      <c r="E6780">
        <v>7600.7227700000003</v>
      </c>
    </row>
    <row r="6781" spans="1:5">
      <c r="A6781" t="s">
        <v>174</v>
      </c>
      <c r="B6781" t="s">
        <v>536</v>
      </c>
      <c r="C6781" t="s">
        <v>173</v>
      </c>
      <c r="D6781">
        <v>1985</v>
      </c>
      <c r="E6781">
        <v>9744.6771480000007</v>
      </c>
    </row>
    <row r="6782" spans="1:5">
      <c r="A6782" t="s">
        <v>172</v>
      </c>
      <c r="B6782" t="s">
        <v>539</v>
      </c>
      <c r="C6782" t="s">
        <v>171</v>
      </c>
      <c r="D6782">
        <v>1985</v>
      </c>
      <c r="E6782">
        <v>6677.3805819999998</v>
      </c>
    </row>
    <row r="6783" spans="1:5">
      <c r="A6783" t="s">
        <v>170</v>
      </c>
      <c r="B6783" t="s">
        <v>536</v>
      </c>
      <c r="C6783" t="s">
        <v>169</v>
      </c>
      <c r="D6783">
        <v>1985</v>
      </c>
      <c r="E6783">
        <v>2075.9039309999998</v>
      </c>
    </row>
    <row r="6784" spans="1:5">
      <c r="A6784" t="s">
        <v>168</v>
      </c>
      <c r="B6784" t="s">
        <v>539</v>
      </c>
      <c r="C6784" t="s">
        <v>167</v>
      </c>
      <c r="D6784">
        <v>1985</v>
      </c>
      <c r="E6784">
        <v>337.72601900000001</v>
      </c>
    </row>
    <row r="6785" spans="1:5">
      <c r="A6785" t="s">
        <v>166</v>
      </c>
      <c r="B6785" t="s">
        <v>539</v>
      </c>
      <c r="C6785" t="s">
        <v>165</v>
      </c>
      <c r="D6785">
        <v>1985</v>
      </c>
      <c r="E6785">
        <v>2947.5906110000001</v>
      </c>
    </row>
    <row r="6786" spans="1:5">
      <c r="A6786" t="s">
        <v>164</v>
      </c>
      <c r="B6786" t="s">
        <v>539</v>
      </c>
      <c r="C6786" t="s">
        <v>163</v>
      </c>
      <c r="D6786">
        <v>1985</v>
      </c>
      <c r="E6786">
        <v>846.70576989999995</v>
      </c>
    </row>
    <row r="6787" spans="1:5">
      <c r="A6787" t="s">
        <v>162</v>
      </c>
      <c r="B6787" t="s">
        <v>539</v>
      </c>
      <c r="C6787" t="s">
        <v>161</v>
      </c>
      <c r="D6787">
        <v>1985</v>
      </c>
      <c r="E6787">
        <v>565.7634673</v>
      </c>
    </row>
    <row r="6788" spans="1:5">
      <c r="A6788" t="s">
        <v>160</v>
      </c>
      <c r="B6788" t="s">
        <v>539</v>
      </c>
      <c r="C6788" t="s">
        <v>159</v>
      </c>
      <c r="D6788">
        <v>1985</v>
      </c>
    </row>
    <row r="6789" spans="1:5">
      <c r="A6789" t="s">
        <v>158</v>
      </c>
      <c r="B6789" t="s">
        <v>539</v>
      </c>
      <c r="C6789" t="s">
        <v>157</v>
      </c>
      <c r="D6789">
        <v>1985</v>
      </c>
      <c r="E6789">
        <v>638.61710170000003</v>
      </c>
    </row>
    <row r="6790" spans="1:5">
      <c r="A6790" t="s">
        <v>156</v>
      </c>
      <c r="B6790" t="s">
        <v>539</v>
      </c>
      <c r="C6790" t="s">
        <v>155</v>
      </c>
      <c r="D6790">
        <v>1985</v>
      </c>
    </row>
    <row r="6791" spans="1:5">
      <c r="A6791" t="s">
        <v>154</v>
      </c>
      <c r="B6791" t="s">
        <v>536</v>
      </c>
      <c r="C6791" t="s">
        <v>153</v>
      </c>
      <c r="D6791">
        <v>1985</v>
      </c>
      <c r="E6791">
        <v>231.44720960000001</v>
      </c>
    </row>
    <row r="6792" spans="1:5">
      <c r="A6792" t="s">
        <v>152</v>
      </c>
      <c r="B6792" t="s">
        <v>539</v>
      </c>
      <c r="C6792" t="s">
        <v>151</v>
      </c>
      <c r="D6792">
        <v>1985</v>
      </c>
      <c r="E6792">
        <v>6008.054486</v>
      </c>
    </row>
    <row r="6793" spans="1:5">
      <c r="A6793" t="s">
        <v>150</v>
      </c>
      <c r="B6793" t="s">
        <v>539</v>
      </c>
      <c r="C6793" t="s">
        <v>149</v>
      </c>
      <c r="D6793">
        <v>1985</v>
      </c>
    </row>
    <row r="6794" spans="1:5">
      <c r="A6794" t="s">
        <v>148</v>
      </c>
      <c r="B6794" t="s">
        <v>539</v>
      </c>
      <c r="C6794" t="s">
        <v>147</v>
      </c>
      <c r="D6794">
        <v>1985</v>
      </c>
      <c r="E6794">
        <v>2705.4592170000001</v>
      </c>
    </row>
    <row r="6795" spans="1:5">
      <c r="A6795" t="s">
        <v>146</v>
      </c>
      <c r="B6795" t="s">
        <v>539</v>
      </c>
      <c r="C6795" t="s">
        <v>145</v>
      </c>
      <c r="D6795">
        <v>1985</v>
      </c>
      <c r="E6795">
        <v>807.83623899999998</v>
      </c>
    </row>
    <row r="6796" spans="1:5">
      <c r="A6796" t="s">
        <v>144</v>
      </c>
      <c r="B6796" t="s">
        <v>536</v>
      </c>
      <c r="C6796" t="s">
        <v>143</v>
      </c>
      <c r="D6796">
        <v>1985</v>
      </c>
    </row>
    <row r="6797" spans="1:5">
      <c r="A6797" t="s">
        <v>142</v>
      </c>
      <c r="B6797" t="s">
        <v>536</v>
      </c>
      <c r="C6797" t="s">
        <v>141</v>
      </c>
      <c r="D6797">
        <v>1985</v>
      </c>
      <c r="E6797">
        <v>1203.027908</v>
      </c>
    </row>
    <row r="6798" spans="1:5">
      <c r="A6798" t="s">
        <v>140</v>
      </c>
      <c r="B6798" t="s">
        <v>536</v>
      </c>
      <c r="C6798" t="s">
        <v>139</v>
      </c>
      <c r="D6798">
        <v>1985</v>
      </c>
      <c r="E6798">
        <v>10487.574060000001</v>
      </c>
    </row>
    <row r="6799" spans="1:5">
      <c r="A6799" t="s">
        <v>138</v>
      </c>
      <c r="B6799" t="s">
        <v>539</v>
      </c>
      <c r="C6799" t="s">
        <v>137</v>
      </c>
      <c r="D6799">
        <v>1985</v>
      </c>
      <c r="E6799">
        <v>8602.7189959999996</v>
      </c>
    </row>
    <row r="6800" spans="1:5">
      <c r="A6800" t="s">
        <v>136</v>
      </c>
      <c r="B6800" t="s">
        <v>539</v>
      </c>
      <c r="C6800" t="s">
        <v>135</v>
      </c>
      <c r="D6800">
        <v>1985</v>
      </c>
      <c r="E6800">
        <v>16582.08439</v>
      </c>
    </row>
    <row r="6801" spans="1:5">
      <c r="A6801" t="s">
        <v>134</v>
      </c>
      <c r="B6801" t="s">
        <v>539</v>
      </c>
      <c r="C6801" t="s">
        <v>133</v>
      </c>
      <c r="D6801">
        <v>1985</v>
      </c>
    </row>
    <row r="6802" spans="1:5">
      <c r="A6802" t="s">
        <v>132</v>
      </c>
      <c r="B6802" t="s">
        <v>539</v>
      </c>
      <c r="C6802" t="s">
        <v>131</v>
      </c>
      <c r="D6802">
        <v>1985</v>
      </c>
    </row>
    <row r="6803" spans="1:5">
      <c r="A6803" t="s">
        <v>130</v>
      </c>
      <c r="B6803" t="s">
        <v>539</v>
      </c>
      <c r="C6803" t="s">
        <v>129</v>
      </c>
      <c r="D6803">
        <v>1985</v>
      </c>
      <c r="E6803">
        <v>280.32611830000002</v>
      </c>
    </row>
    <row r="6804" spans="1:5">
      <c r="A6804" t="s">
        <v>128</v>
      </c>
      <c r="B6804" t="s">
        <v>536</v>
      </c>
      <c r="C6804" t="s">
        <v>127</v>
      </c>
      <c r="D6804">
        <v>1985</v>
      </c>
      <c r="E6804">
        <v>289.3783267</v>
      </c>
    </row>
    <row r="6805" spans="1:5">
      <c r="A6805" t="s">
        <v>126</v>
      </c>
      <c r="B6805" t="s">
        <v>539</v>
      </c>
      <c r="C6805" t="s">
        <v>125</v>
      </c>
      <c r="D6805">
        <v>1985</v>
      </c>
      <c r="E6805">
        <v>7877.5449669999998</v>
      </c>
    </row>
    <row r="6806" spans="1:5">
      <c r="A6806" t="s">
        <v>124</v>
      </c>
      <c r="B6806" t="s">
        <v>539</v>
      </c>
      <c r="C6806" t="s">
        <v>123</v>
      </c>
      <c r="D6806">
        <v>1985</v>
      </c>
      <c r="E6806">
        <v>547.36976570000002</v>
      </c>
    </row>
    <row r="6807" spans="1:5">
      <c r="A6807" t="s">
        <v>122</v>
      </c>
      <c r="B6807" t="s">
        <v>539</v>
      </c>
      <c r="C6807" t="s">
        <v>121</v>
      </c>
      <c r="D6807">
        <v>1985</v>
      </c>
      <c r="E6807">
        <v>456.79560780000003</v>
      </c>
    </row>
    <row r="6808" spans="1:5">
      <c r="A6808" t="s">
        <v>120</v>
      </c>
      <c r="B6808" t="s">
        <v>539</v>
      </c>
      <c r="C6808" t="s">
        <v>119</v>
      </c>
      <c r="D6808">
        <v>1985</v>
      </c>
      <c r="E6808">
        <v>6995.1013030000004</v>
      </c>
    </row>
    <row r="6809" spans="1:5">
      <c r="A6809" t="s">
        <v>118</v>
      </c>
      <c r="B6809" t="s">
        <v>539</v>
      </c>
      <c r="C6809" t="s">
        <v>117</v>
      </c>
      <c r="D6809">
        <v>1985</v>
      </c>
      <c r="E6809">
        <v>857.85082460000001</v>
      </c>
    </row>
    <row r="6810" spans="1:5">
      <c r="A6810" t="s">
        <v>116</v>
      </c>
      <c r="B6810" t="s">
        <v>539</v>
      </c>
      <c r="C6810" t="s">
        <v>115</v>
      </c>
      <c r="D6810">
        <v>1985</v>
      </c>
      <c r="E6810">
        <v>225.52420649999999</v>
      </c>
    </row>
    <row r="6811" spans="1:5">
      <c r="A6811" t="s">
        <v>114</v>
      </c>
      <c r="B6811" t="s">
        <v>539</v>
      </c>
      <c r="C6811" t="s">
        <v>113</v>
      </c>
      <c r="D6811">
        <v>1985</v>
      </c>
      <c r="E6811">
        <v>771.82710310000004</v>
      </c>
    </row>
    <row r="6812" spans="1:5">
      <c r="A6812" t="s">
        <v>112</v>
      </c>
      <c r="B6812" t="s">
        <v>539</v>
      </c>
      <c r="C6812" t="s">
        <v>111</v>
      </c>
      <c r="D6812">
        <v>1985</v>
      </c>
    </row>
    <row r="6813" spans="1:5">
      <c r="A6813" t="s">
        <v>110</v>
      </c>
      <c r="B6813" t="s">
        <v>539</v>
      </c>
      <c r="C6813" t="s">
        <v>109</v>
      </c>
      <c r="D6813">
        <v>1985</v>
      </c>
    </row>
    <row r="6814" spans="1:5">
      <c r="A6814" t="s">
        <v>108</v>
      </c>
      <c r="B6814" t="s">
        <v>539</v>
      </c>
      <c r="C6814" t="s">
        <v>107</v>
      </c>
      <c r="D6814">
        <v>1985</v>
      </c>
    </row>
    <row r="6815" spans="1:5">
      <c r="A6815" t="s">
        <v>106</v>
      </c>
      <c r="B6815" t="s">
        <v>536</v>
      </c>
      <c r="C6815" t="s">
        <v>105</v>
      </c>
      <c r="D6815">
        <v>1985</v>
      </c>
      <c r="E6815">
        <v>485.32907180000001</v>
      </c>
    </row>
    <row r="6816" spans="1:5">
      <c r="A6816" t="s">
        <v>104</v>
      </c>
      <c r="B6816" t="s">
        <v>539</v>
      </c>
      <c r="C6816" t="s">
        <v>103</v>
      </c>
      <c r="D6816">
        <v>1985</v>
      </c>
    </row>
    <row r="6817" spans="1:5">
      <c r="A6817" t="s">
        <v>102</v>
      </c>
      <c r="B6817" t="s">
        <v>536</v>
      </c>
      <c r="C6817" t="s">
        <v>101</v>
      </c>
      <c r="D6817">
        <v>1985</v>
      </c>
      <c r="E6817">
        <v>485.63453270000002</v>
      </c>
    </row>
    <row r="6818" spans="1:5">
      <c r="A6818" t="s">
        <v>100</v>
      </c>
      <c r="B6818" t="s">
        <v>536</v>
      </c>
      <c r="C6818" t="s">
        <v>99</v>
      </c>
      <c r="D6818">
        <v>1985</v>
      </c>
      <c r="E6818">
        <v>2193.999374</v>
      </c>
    </row>
    <row r="6819" spans="1:5">
      <c r="A6819" t="s">
        <v>98</v>
      </c>
      <c r="B6819" t="s">
        <v>539</v>
      </c>
      <c r="C6819" t="s">
        <v>97</v>
      </c>
      <c r="D6819">
        <v>1985</v>
      </c>
    </row>
    <row r="6820" spans="1:5">
      <c r="A6820" t="s">
        <v>96</v>
      </c>
      <c r="B6820" t="s">
        <v>539</v>
      </c>
      <c r="C6820" t="s">
        <v>95</v>
      </c>
      <c r="D6820">
        <v>1985</v>
      </c>
      <c r="E6820">
        <v>2350.7954880000002</v>
      </c>
    </row>
    <row r="6821" spans="1:5">
      <c r="A6821" t="s">
        <v>94</v>
      </c>
      <c r="B6821" t="s">
        <v>539</v>
      </c>
      <c r="C6821" t="s">
        <v>93</v>
      </c>
      <c r="D6821">
        <v>1985</v>
      </c>
    </row>
    <row r="6822" spans="1:5">
      <c r="A6822" t="s">
        <v>92</v>
      </c>
      <c r="B6822" t="s">
        <v>539</v>
      </c>
      <c r="C6822" t="s">
        <v>91</v>
      </c>
      <c r="D6822">
        <v>1985</v>
      </c>
    </row>
    <row r="6823" spans="1:5">
      <c r="A6823" t="s">
        <v>90</v>
      </c>
      <c r="B6823" t="s">
        <v>539</v>
      </c>
      <c r="C6823" t="s">
        <v>89</v>
      </c>
      <c r="D6823">
        <v>1985</v>
      </c>
      <c r="E6823">
        <v>13474.16135</v>
      </c>
    </row>
    <row r="6824" spans="1:5">
      <c r="A6824" t="s">
        <v>88</v>
      </c>
      <c r="B6824" t="s">
        <v>539</v>
      </c>
      <c r="C6824" t="s">
        <v>87</v>
      </c>
      <c r="D6824">
        <v>1985</v>
      </c>
      <c r="E6824">
        <v>512.01612639999996</v>
      </c>
    </row>
    <row r="6825" spans="1:5">
      <c r="A6825" t="s">
        <v>86</v>
      </c>
      <c r="B6825" t="s">
        <v>539</v>
      </c>
      <c r="C6825" t="s">
        <v>85</v>
      </c>
      <c r="D6825">
        <v>1985</v>
      </c>
    </row>
    <row r="6826" spans="1:5">
      <c r="A6826" t="s">
        <v>84</v>
      </c>
      <c r="B6826" t="s">
        <v>539</v>
      </c>
      <c r="C6826" t="s">
        <v>83</v>
      </c>
      <c r="D6826">
        <v>1985</v>
      </c>
      <c r="E6826">
        <v>2588.5528039999999</v>
      </c>
    </row>
    <row r="6827" spans="1:5">
      <c r="A6827" t="s">
        <v>82</v>
      </c>
      <c r="B6827" t="s">
        <v>539</v>
      </c>
      <c r="C6827" t="s">
        <v>81</v>
      </c>
      <c r="D6827">
        <v>1985</v>
      </c>
      <c r="E6827">
        <v>1540.4367910000001</v>
      </c>
    </row>
    <row r="6828" spans="1:5">
      <c r="A6828" t="s">
        <v>80</v>
      </c>
      <c r="B6828" t="s">
        <v>539</v>
      </c>
      <c r="C6828" t="s">
        <v>79</v>
      </c>
      <c r="D6828">
        <v>1985</v>
      </c>
    </row>
    <row r="6829" spans="1:5">
      <c r="A6829" t="s">
        <v>78</v>
      </c>
      <c r="B6829" t="s">
        <v>539</v>
      </c>
      <c r="C6829" t="s">
        <v>77</v>
      </c>
      <c r="D6829">
        <v>1985</v>
      </c>
      <c r="E6829">
        <v>202.8994616</v>
      </c>
    </row>
    <row r="6830" spans="1:5">
      <c r="A6830" t="s">
        <v>76</v>
      </c>
      <c r="B6830" t="s">
        <v>536</v>
      </c>
      <c r="C6830" t="s">
        <v>75</v>
      </c>
      <c r="D6830">
        <v>1985</v>
      </c>
      <c r="E6830">
        <v>359.75129170000002</v>
      </c>
    </row>
    <row r="6831" spans="1:5">
      <c r="A6831" t="s">
        <v>74</v>
      </c>
      <c r="B6831" t="s">
        <v>536</v>
      </c>
      <c r="C6831" t="s">
        <v>73</v>
      </c>
      <c r="D6831">
        <v>1985</v>
      </c>
    </row>
    <row r="6832" spans="1:5">
      <c r="A6832" t="s">
        <v>72</v>
      </c>
      <c r="B6832" t="s">
        <v>539</v>
      </c>
      <c r="C6832" t="s">
        <v>71</v>
      </c>
      <c r="D6832">
        <v>1985</v>
      </c>
      <c r="E6832">
        <v>234.35632609999999</v>
      </c>
    </row>
    <row r="6833" spans="1:5">
      <c r="A6833" t="s">
        <v>70</v>
      </c>
      <c r="B6833" t="s">
        <v>539</v>
      </c>
      <c r="C6833" t="s">
        <v>69</v>
      </c>
      <c r="D6833">
        <v>1985</v>
      </c>
      <c r="E6833">
        <v>747.49413230000005</v>
      </c>
    </row>
    <row r="6834" spans="1:5">
      <c r="A6834" t="s">
        <v>68</v>
      </c>
      <c r="B6834" t="s">
        <v>539</v>
      </c>
      <c r="C6834" t="s">
        <v>67</v>
      </c>
      <c r="D6834">
        <v>1985</v>
      </c>
    </row>
    <row r="6835" spans="1:5">
      <c r="A6835" t="s">
        <v>66</v>
      </c>
      <c r="B6835" t="s">
        <v>539</v>
      </c>
      <c r="C6835" t="s">
        <v>65</v>
      </c>
      <c r="D6835">
        <v>1985</v>
      </c>
    </row>
    <row r="6836" spans="1:5">
      <c r="A6836" t="s">
        <v>64</v>
      </c>
      <c r="B6836" t="s">
        <v>536</v>
      </c>
      <c r="C6836" t="s">
        <v>63</v>
      </c>
      <c r="D6836">
        <v>1985</v>
      </c>
      <c r="E6836">
        <v>1803.332218</v>
      </c>
    </row>
    <row r="6837" spans="1:5">
      <c r="A6837" t="s">
        <v>62</v>
      </c>
      <c r="B6837" t="s">
        <v>539</v>
      </c>
      <c r="C6837" t="s">
        <v>61</v>
      </c>
      <c r="D6837">
        <v>1985</v>
      </c>
    </row>
    <row r="6838" spans="1:5">
      <c r="A6838" t="s">
        <v>60</v>
      </c>
      <c r="B6838" t="s">
        <v>536</v>
      </c>
      <c r="C6838" t="s">
        <v>59</v>
      </c>
      <c r="D6838">
        <v>1985</v>
      </c>
    </row>
    <row r="6839" spans="1:5">
      <c r="A6839" t="s">
        <v>58</v>
      </c>
      <c r="B6839" t="s">
        <v>539</v>
      </c>
      <c r="C6839" t="s">
        <v>57</v>
      </c>
      <c r="D6839">
        <v>1985</v>
      </c>
      <c r="E6839">
        <v>639.24157090000006</v>
      </c>
    </row>
    <row r="6840" spans="1:5">
      <c r="A6840" t="s">
        <v>56</v>
      </c>
      <c r="B6840" t="s">
        <v>536</v>
      </c>
      <c r="C6840" t="s">
        <v>55</v>
      </c>
      <c r="D6840">
        <v>1985</v>
      </c>
      <c r="E6840">
        <v>289.3783267</v>
      </c>
    </row>
    <row r="6841" spans="1:5">
      <c r="A6841" t="s">
        <v>54</v>
      </c>
      <c r="B6841" t="s">
        <v>536</v>
      </c>
      <c r="C6841" t="s">
        <v>53</v>
      </c>
      <c r="D6841">
        <v>1985</v>
      </c>
      <c r="E6841">
        <v>485.63453270000002</v>
      </c>
    </row>
    <row r="6842" spans="1:5">
      <c r="A6842" t="s">
        <v>52</v>
      </c>
      <c r="B6842" t="s">
        <v>539</v>
      </c>
      <c r="C6842" t="s">
        <v>51</v>
      </c>
      <c r="D6842">
        <v>1985</v>
      </c>
      <c r="E6842">
        <v>6299.2074380000004</v>
      </c>
    </row>
    <row r="6843" spans="1:5">
      <c r="A6843" t="s">
        <v>50</v>
      </c>
      <c r="B6843" t="s">
        <v>539</v>
      </c>
      <c r="C6843" t="s">
        <v>49</v>
      </c>
      <c r="D6843">
        <v>1985</v>
      </c>
      <c r="E6843">
        <v>1148.6380999999999</v>
      </c>
    </row>
    <row r="6844" spans="1:5">
      <c r="A6844" t="s">
        <v>6</v>
      </c>
      <c r="B6844" t="s">
        <v>539</v>
      </c>
      <c r="C6844" t="s">
        <v>48</v>
      </c>
      <c r="D6844">
        <v>1985</v>
      </c>
      <c r="E6844">
        <v>1368.402906</v>
      </c>
    </row>
    <row r="6845" spans="1:5">
      <c r="A6845" t="s">
        <v>47</v>
      </c>
      <c r="B6845" t="s">
        <v>539</v>
      </c>
      <c r="C6845" t="s">
        <v>46</v>
      </c>
      <c r="D6845">
        <v>1985</v>
      </c>
    </row>
    <row r="6846" spans="1:5">
      <c r="A6846" t="s">
        <v>45</v>
      </c>
      <c r="B6846" t="s">
        <v>539</v>
      </c>
      <c r="C6846" t="s">
        <v>44</v>
      </c>
      <c r="D6846">
        <v>1985</v>
      </c>
    </row>
    <row r="6847" spans="1:5">
      <c r="A6847" t="s">
        <v>43</v>
      </c>
      <c r="B6847" t="s">
        <v>539</v>
      </c>
      <c r="C6847" t="s">
        <v>42</v>
      </c>
      <c r="D6847">
        <v>1985</v>
      </c>
      <c r="E6847">
        <v>240.30563889999999</v>
      </c>
    </row>
    <row r="6848" spans="1:5">
      <c r="A6848" t="s">
        <v>41</v>
      </c>
      <c r="B6848" t="s">
        <v>539</v>
      </c>
      <c r="C6848" t="s">
        <v>40</v>
      </c>
      <c r="D6848">
        <v>1985</v>
      </c>
    </row>
    <row r="6849" spans="1:5">
      <c r="A6849" t="s">
        <v>39</v>
      </c>
      <c r="B6849" t="s">
        <v>536</v>
      </c>
      <c r="C6849" t="s">
        <v>38</v>
      </c>
      <c r="D6849">
        <v>1985</v>
      </c>
      <c r="E6849">
        <v>992.33992720000003</v>
      </c>
    </row>
    <row r="6850" spans="1:5">
      <c r="A6850" t="s">
        <v>37</v>
      </c>
      <c r="B6850" t="s">
        <v>539</v>
      </c>
      <c r="C6850" t="s">
        <v>36</v>
      </c>
      <c r="D6850">
        <v>1985</v>
      </c>
      <c r="E6850">
        <v>1571.103059</v>
      </c>
    </row>
    <row r="6851" spans="1:5">
      <c r="A6851" t="s">
        <v>4</v>
      </c>
      <c r="B6851" t="s">
        <v>539</v>
      </c>
      <c r="C6851" t="s">
        <v>35</v>
      </c>
      <c r="D6851">
        <v>1985</v>
      </c>
      <c r="E6851">
        <v>18269.422170000002</v>
      </c>
    </row>
    <row r="6852" spans="1:5">
      <c r="A6852" t="s">
        <v>34</v>
      </c>
      <c r="B6852" t="s">
        <v>539</v>
      </c>
      <c r="C6852" t="s">
        <v>33</v>
      </c>
      <c r="D6852">
        <v>1985</v>
      </c>
    </row>
    <row r="6853" spans="1:5">
      <c r="A6853" t="s">
        <v>32</v>
      </c>
      <c r="B6853" t="s">
        <v>539</v>
      </c>
      <c r="C6853" t="s">
        <v>31</v>
      </c>
      <c r="D6853">
        <v>1985</v>
      </c>
      <c r="E6853">
        <v>1394.007329</v>
      </c>
    </row>
    <row r="6854" spans="1:5">
      <c r="A6854" t="s">
        <v>30</v>
      </c>
      <c r="B6854" t="s">
        <v>539</v>
      </c>
      <c r="C6854" t="s">
        <v>29</v>
      </c>
      <c r="D6854">
        <v>1985</v>
      </c>
      <c r="E6854">
        <v>3309.0902120000001</v>
      </c>
    </row>
    <row r="6855" spans="1:5">
      <c r="A6855" t="s">
        <v>28</v>
      </c>
      <c r="B6855" t="s">
        <v>539</v>
      </c>
      <c r="C6855" t="s">
        <v>27</v>
      </c>
      <c r="D6855">
        <v>1985</v>
      </c>
    </row>
    <row r="6856" spans="1:5">
      <c r="A6856" t="s">
        <v>26</v>
      </c>
      <c r="B6856" t="s">
        <v>539</v>
      </c>
      <c r="C6856" t="s">
        <v>25</v>
      </c>
      <c r="D6856">
        <v>1985</v>
      </c>
      <c r="E6856">
        <v>9256.0747659999997</v>
      </c>
    </row>
    <row r="6857" spans="1:5">
      <c r="A6857" t="s">
        <v>3</v>
      </c>
      <c r="B6857" t="s">
        <v>539</v>
      </c>
      <c r="C6857" t="s">
        <v>24</v>
      </c>
      <c r="D6857">
        <v>1985</v>
      </c>
      <c r="E6857">
        <v>239.42868490000001</v>
      </c>
    </row>
    <row r="6858" spans="1:5">
      <c r="A6858" t="s">
        <v>23</v>
      </c>
      <c r="B6858" t="s">
        <v>539</v>
      </c>
      <c r="C6858" t="s">
        <v>22</v>
      </c>
      <c r="D6858">
        <v>1985</v>
      </c>
      <c r="E6858">
        <v>951.32938630000001</v>
      </c>
    </row>
    <row r="6859" spans="1:5">
      <c r="A6859" t="s">
        <v>21</v>
      </c>
      <c r="B6859" t="s">
        <v>536</v>
      </c>
      <c r="C6859" t="s">
        <v>20</v>
      </c>
      <c r="D6859">
        <v>1985</v>
      </c>
      <c r="E6859">
        <v>2618.524602</v>
      </c>
    </row>
    <row r="6860" spans="1:5">
      <c r="A6860" t="s">
        <v>19</v>
      </c>
      <c r="B6860" t="s">
        <v>539</v>
      </c>
      <c r="C6860" t="s">
        <v>18</v>
      </c>
      <c r="D6860">
        <v>1985</v>
      </c>
      <c r="E6860">
        <v>597.21037160000003</v>
      </c>
    </row>
    <row r="6861" spans="1:5">
      <c r="A6861" t="s">
        <v>17</v>
      </c>
      <c r="B6861" t="s">
        <v>539</v>
      </c>
      <c r="C6861" t="s">
        <v>16</v>
      </c>
      <c r="D6861">
        <v>1985</v>
      </c>
    </row>
    <row r="6862" spans="1:5">
      <c r="A6862" t="s">
        <v>15</v>
      </c>
      <c r="B6862" t="s">
        <v>539</v>
      </c>
      <c r="C6862" t="s">
        <v>14</v>
      </c>
      <c r="D6862">
        <v>1985</v>
      </c>
    </row>
    <row r="6863" spans="1:5">
      <c r="A6863" t="s">
        <v>13</v>
      </c>
      <c r="B6863" t="s">
        <v>539</v>
      </c>
      <c r="C6863" t="s">
        <v>12</v>
      </c>
      <c r="D6863">
        <v>1985</v>
      </c>
      <c r="E6863">
        <v>2098.3059250000001</v>
      </c>
    </row>
    <row r="6864" spans="1:5">
      <c r="A6864" t="s">
        <v>11</v>
      </c>
      <c r="B6864" t="s">
        <v>539</v>
      </c>
      <c r="C6864" t="s">
        <v>10</v>
      </c>
      <c r="D6864">
        <v>1985</v>
      </c>
      <c r="E6864">
        <v>327.99259960000001</v>
      </c>
    </row>
    <row r="6865" spans="1:5">
      <c r="A6865" t="s">
        <v>9</v>
      </c>
      <c r="B6865" t="s">
        <v>539</v>
      </c>
      <c r="C6865" t="s">
        <v>8</v>
      </c>
      <c r="D6865">
        <v>1985</v>
      </c>
      <c r="E6865">
        <v>651.03965800000003</v>
      </c>
    </row>
    <row r="6866" spans="1:5">
      <c r="A6866" t="s">
        <v>528</v>
      </c>
      <c r="B6866" t="s">
        <v>539</v>
      </c>
      <c r="C6866" t="s">
        <v>527</v>
      </c>
      <c r="D6866">
        <v>1986</v>
      </c>
    </row>
    <row r="6867" spans="1:5">
      <c r="A6867" t="s">
        <v>526</v>
      </c>
      <c r="B6867" t="s">
        <v>539</v>
      </c>
      <c r="C6867" t="s">
        <v>525</v>
      </c>
      <c r="D6867">
        <v>1986</v>
      </c>
    </row>
    <row r="6868" spans="1:5">
      <c r="A6868" t="s">
        <v>524</v>
      </c>
      <c r="B6868" t="s">
        <v>539</v>
      </c>
      <c r="C6868" t="s">
        <v>523</v>
      </c>
      <c r="D6868">
        <v>1986</v>
      </c>
      <c r="E6868">
        <v>612.07484039999997</v>
      </c>
    </row>
    <row r="6869" spans="1:5">
      <c r="A6869" t="s">
        <v>522</v>
      </c>
      <c r="B6869" t="s">
        <v>539</v>
      </c>
      <c r="C6869" t="s">
        <v>521</v>
      </c>
      <c r="D6869">
        <v>1986</v>
      </c>
      <c r="E6869">
        <v>719.15729569999996</v>
      </c>
    </row>
    <row r="6870" spans="1:5">
      <c r="A6870" t="s">
        <v>520</v>
      </c>
      <c r="B6870" t="s">
        <v>539</v>
      </c>
      <c r="C6870" t="s">
        <v>519</v>
      </c>
      <c r="D6870">
        <v>1986</v>
      </c>
      <c r="E6870">
        <v>10361.815979999999</v>
      </c>
    </row>
    <row r="6871" spans="1:5">
      <c r="A6871" t="s">
        <v>518</v>
      </c>
      <c r="B6871" t="s">
        <v>536</v>
      </c>
      <c r="C6871" t="s">
        <v>517</v>
      </c>
      <c r="D6871">
        <v>1986</v>
      </c>
      <c r="E6871">
        <v>1451.723753</v>
      </c>
    </row>
    <row r="6872" spans="1:5">
      <c r="A6872" t="s">
        <v>516</v>
      </c>
      <c r="B6872" t="s">
        <v>539</v>
      </c>
      <c r="C6872" t="s">
        <v>515</v>
      </c>
      <c r="D6872">
        <v>1986</v>
      </c>
      <c r="E6872">
        <v>23056.104530000001</v>
      </c>
    </row>
    <row r="6873" spans="1:5">
      <c r="A6873" t="s">
        <v>1</v>
      </c>
      <c r="B6873" t="s">
        <v>539</v>
      </c>
      <c r="C6873" t="s">
        <v>514</v>
      </c>
      <c r="D6873">
        <v>1986</v>
      </c>
      <c r="E6873">
        <v>3595.0858979999998</v>
      </c>
    </row>
    <row r="6874" spans="1:5">
      <c r="A6874" t="s">
        <v>513</v>
      </c>
      <c r="B6874" t="s">
        <v>539</v>
      </c>
      <c r="C6874" t="s">
        <v>512</v>
      </c>
      <c r="D6874">
        <v>1986</v>
      </c>
    </row>
    <row r="6875" spans="1:5">
      <c r="A6875" t="s">
        <v>511</v>
      </c>
      <c r="B6875" t="s">
        <v>539</v>
      </c>
      <c r="C6875" t="s">
        <v>510</v>
      </c>
      <c r="D6875">
        <v>1986</v>
      </c>
    </row>
    <row r="6876" spans="1:5">
      <c r="A6876" t="s">
        <v>509</v>
      </c>
      <c r="B6876" t="s">
        <v>539</v>
      </c>
      <c r="C6876" t="s">
        <v>508</v>
      </c>
      <c r="D6876">
        <v>1986</v>
      </c>
      <c r="E6876">
        <v>4220.9616210000004</v>
      </c>
    </row>
    <row r="6877" spans="1:5">
      <c r="A6877" t="s">
        <v>507</v>
      </c>
      <c r="B6877" t="s">
        <v>539</v>
      </c>
      <c r="C6877" t="s">
        <v>506</v>
      </c>
      <c r="D6877">
        <v>1986</v>
      </c>
      <c r="E6877">
        <v>11379.523370000001</v>
      </c>
    </row>
    <row r="6878" spans="1:5">
      <c r="A6878" t="s">
        <v>505</v>
      </c>
      <c r="B6878" t="s">
        <v>539</v>
      </c>
      <c r="C6878" t="s">
        <v>504</v>
      </c>
      <c r="D6878">
        <v>1986</v>
      </c>
      <c r="E6878">
        <v>13051.555609999999</v>
      </c>
    </row>
    <row r="6879" spans="1:5">
      <c r="A6879" t="s">
        <v>503</v>
      </c>
      <c r="B6879" t="s">
        <v>539</v>
      </c>
      <c r="C6879" t="s">
        <v>502</v>
      </c>
      <c r="D6879">
        <v>1986</v>
      </c>
    </row>
    <row r="6880" spans="1:5">
      <c r="A6880" t="s">
        <v>501</v>
      </c>
      <c r="B6880" t="s">
        <v>539</v>
      </c>
      <c r="C6880" t="s">
        <v>500</v>
      </c>
      <c r="D6880">
        <v>1986</v>
      </c>
      <c r="E6880">
        <v>248.21013389999999</v>
      </c>
    </row>
    <row r="6881" spans="1:5">
      <c r="A6881" t="s">
        <v>499</v>
      </c>
      <c r="B6881" t="s">
        <v>539</v>
      </c>
      <c r="C6881" t="s">
        <v>498</v>
      </c>
      <c r="D6881">
        <v>1986</v>
      </c>
      <c r="E6881">
        <v>12235.1957</v>
      </c>
    </row>
    <row r="6882" spans="1:5">
      <c r="A6882" t="s">
        <v>497</v>
      </c>
      <c r="B6882" t="s">
        <v>539</v>
      </c>
      <c r="C6882" t="s">
        <v>496</v>
      </c>
      <c r="D6882">
        <v>1986</v>
      </c>
      <c r="E6882">
        <v>303.3488979</v>
      </c>
    </row>
    <row r="6883" spans="1:5">
      <c r="A6883" t="s">
        <v>495</v>
      </c>
      <c r="B6883" t="s">
        <v>539</v>
      </c>
      <c r="C6883" t="s">
        <v>494</v>
      </c>
      <c r="D6883">
        <v>1986</v>
      </c>
      <c r="E6883">
        <v>256.7623188</v>
      </c>
    </row>
    <row r="6884" spans="1:5">
      <c r="A6884" t="s">
        <v>2</v>
      </c>
      <c r="B6884" t="s">
        <v>539</v>
      </c>
      <c r="C6884" t="s">
        <v>493</v>
      </c>
      <c r="D6884">
        <v>1986</v>
      </c>
      <c r="E6884">
        <v>227.42302559999999</v>
      </c>
    </row>
    <row r="6885" spans="1:5">
      <c r="A6885" t="s">
        <v>492</v>
      </c>
      <c r="B6885" t="s">
        <v>539</v>
      </c>
      <c r="C6885" t="s">
        <v>491</v>
      </c>
      <c r="D6885">
        <v>1986</v>
      </c>
      <c r="E6885">
        <v>2260.4272810000002</v>
      </c>
    </row>
    <row r="6886" spans="1:5">
      <c r="A6886" t="s">
        <v>490</v>
      </c>
      <c r="B6886" t="s">
        <v>539</v>
      </c>
      <c r="C6886" t="s">
        <v>489</v>
      </c>
      <c r="D6886">
        <v>1986</v>
      </c>
      <c r="E6886">
        <v>7041.5694700000004</v>
      </c>
    </row>
    <row r="6887" spans="1:5">
      <c r="A6887" t="s">
        <v>488</v>
      </c>
      <c r="B6887" t="s">
        <v>539</v>
      </c>
      <c r="C6887" t="s">
        <v>487</v>
      </c>
      <c r="D6887">
        <v>1986</v>
      </c>
      <c r="E6887">
        <v>10339.52102</v>
      </c>
    </row>
    <row r="6888" spans="1:5">
      <c r="A6888" t="s">
        <v>486</v>
      </c>
      <c r="B6888" t="s">
        <v>539</v>
      </c>
      <c r="C6888" t="s">
        <v>485</v>
      </c>
      <c r="D6888">
        <v>1986</v>
      </c>
    </row>
    <row r="6889" spans="1:5">
      <c r="A6889" t="s">
        <v>484</v>
      </c>
      <c r="B6889" t="s">
        <v>539</v>
      </c>
      <c r="C6889" t="s">
        <v>483</v>
      </c>
      <c r="D6889">
        <v>1986</v>
      </c>
    </row>
    <row r="6890" spans="1:5">
      <c r="A6890" t="s">
        <v>482</v>
      </c>
      <c r="B6890" t="s">
        <v>539</v>
      </c>
      <c r="C6890" t="s">
        <v>481</v>
      </c>
      <c r="D6890">
        <v>1986</v>
      </c>
      <c r="E6890">
        <v>1343.708719</v>
      </c>
    </row>
    <row r="6891" spans="1:5">
      <c r="A6891" t="s">
        <v>480</v>
      </c>
      <c r="B6891" t="s">
        <v>539</v>
      </c>
      <c r="C6891" t="s">
        <v>479</v>
      </c>
      <c r="D6891">
        <v>1986</v>
      </c>
      <c r="E6891">
        <v>20450.664529999998</v>
      </c>
    </row>
    <row r="6892" spans="1:5">
      <c r="A6892" t="s">
        <v>478</v>
      </c>
      <c r="B6892" t="s">
        <v>539</v>
      </c>
      <c r="C6892" t="s">
        <v>477</v>
      </c>
      <c r="D6892">
        <v>1986</v>
      </c>
      <c r="E6892">
        <v>624.71541999999999</v>
      </c>
    </row>
    <row r="6893" spans="1:5">
      <c r="A6893" t="s">
        <v>476</v>
      </c>
      <c r="B6893" t="s">
        <v>539</v>
      </c>
      <c r="C6893" t="s">
        <v>475</v>
      </c>
      <c r="D6893">
        <v>1986</v>
      </c>
      <c r="E6893">
        <v>1936.016335</v>
      </c>
    </row>
    <row r="6894" spans="1:5">
      <c r="A6894" t="s">
        <v>474</v>
      </c>
      <c r="B6894" t="s">
        <v>539</v>
      </c>
      <c r="C6894" t="s">
        <v>473</v>
      </c>
      <c r="D6894">
        <v>1986</v>
      </c>
      <c r="E6894">
        <v>6028.7222110000002</v>
      </c>
    </row>
    <row r="6895" spans="1:5">
      <c r="A6895" t="s">
        <v>472</v>
      </c>
      <c r="B6895" t="s">
        <v>539</v>
      </c>
      <c r="C6895" t="s">
        <v>471</v>
      </c>
      <c r="D6895">
        <v>1986</v>
      </c>
      <c r="E6895">
        <v>10211.59628</v>
      </c>
    </row>
    <row r="6896" spans="1:5">
      <c r="A6896" t="s">
        <v>470</v>
      </c>
      <c r="B6896" t="s">
        <v>539</v>
      </c>
      <c r="C6896" t="s">
        <v>469</v>
      </c>
      <c r="D6896">
        <v>1986</v>
      </c>
      <c r="E6896">
        <v>416.96840600000002</v>
      </c>
    </row>
    <row r="6897" spans="1:5">
      <c r="A6897" t="s">
        <v>468</v>
      </c>
      <c r="B6897" t="s">
        <v>539</v>
      </c>
      <c r="C6897" t="s">
        <v>467</v>
      </c>
      <c r="D6897">
        <v>1986</v>
      </c>
      <c r="E6897">
        <v>1135.1674439999999</v>
      </c>
    </row>
    <row r="6898" spans="1:5">
      <c r="A6898" t="s">
        <v>466</v>
      </c>
      <c r="B6898" t="s">
        <v>539</v>
      </c>
      <c r="C6898" t="s">
        <v>465</v>
      </c>
      <c r="D6898">
        <v>1986</v>
      </c>
      <c r="E6898">
        <v>416.11884190000001</v>
      </c>
    </row>
    <row r="6899" spans="1:5">
      <c r="A6899" t="s">
        <v>464</v>
      </c>
      <c r="B6899" t="s">
        <v>539</v>
      </c>
      <c r="C6899" t="s">
        <v>463</v>
      </c>
      <c r="D6899">
        <v>1986</v>
      </c>
      <c r="E6899">
        <v>14403.8287</v>
      </c>
    </row>
    <row r="6900" spans="1:5">
      <c r="A6900" t="s">
        <v>462</v>
      </c>
      <c r="B6900" t="s">
        <v>536</v>
      </c>
      <c r="C6900" t="s">
        <v>461</v>
      </c>
      <c r="D6900">
        <v>1986</v>
      </c>
    </row>
    <row r="6901" spans="1:5">
      <c r="A6901" t="s">
        <v>460</v>
      </c>
      <c r="B6901" t="s">
        <v>539</v>
      </c>
      <c r="C6901" t="s">
        <v>459</v>
      </c>
      <c r="D6901">
        <v>1986</v>
      </c>
      <c r="E6901">
        <v>23691.970259999998</v>
      </c>
    </row>
    <row r="6902" spans="1:5">
      <c r="A6902" t="s">
        <v>458</v>
      </c>
      <c r="B6902" t="s">
        <v>539</v>
      </c>
      <c r="C6902" t="s">
        <v>457</v>
      </c>
      <c r="D6902">
        <v>1986</v>
      </c>
    </row>
    <row r="6903" spans="1:5">
      <c r="A6903" t="s">
        <v>456</v>
      </c>
      <c r="B6903" t="s">
        <v>539</v>
      </c>
      <c r="C6903" t="s">
        <v>455</v>
      </c>
      <c r="D6903">
        <v>1986</v>
      </c>
      <c r="E6903">
        <v>1525.4266849999999</v>
      </c>
    </row>
    <row r="6904" spans="1:5">
      <c r="A6904" t="s">
        <v>454</v>
      </c>
      <c r="B6904" t="s">
        <v>539</v>
      </c>
      <c r="C6904" t="s">
        <v>453</v>
      </c>
      <c r="D6904">
        <v>1986</v>
      </c>
      <c r="E6904">
        <v>281.92935840000001</v>
      </c>
    </row>
    <row r="6905" spans="1:5">
      <c r="A6905" t="s">
        <v>679</v>
      </c>
      <c r="B6905" t="s">
        <v>539</v>
      </c>
      <c r="C6905" t="s">
        <v>451</v>
      </c>
      <c r="D6905">
        <v>1986</v>
      </c>
      <c r="E6905">
        <v>862.34199249999995</v>
      </c>
    </row>
    <row r="6906" spans="1:5">
      <c r="A6906" t="s">
        <v>450</v>
      </c>
      <c r="B6906" t="s">
        <v>539</v>
      </c>
      <c r="C6906" t="s">
        <v>449</v>
      </c>
      <c r="D6906">
        <v>1986</v>
      </c>
      <c r="E6906">
        <v>1024.3876560000001</v>
      </c>
    </row>
    <row r="6907" spans="1:5">
      <c r="A6907" t="s">
        <v>448</v>
      </c>
      <c r="B6907" t="s">
        <v>539</v>
      </c>
      <c r="C6907" t="s">
        <v>447</v>
      </c>
      <c r="D6907">
        <v>1986</v>
      </c>
      <c r="E6907">
        <v>263.8145604</v>
      </c>
    </row>
    <row r="6908" spans="1:5">
      <c r="A6908" t="s">
        <v>446</v>
      </c>
      <c r="B6908" t="s">
        <v>539</v>
      </c>
      <c r="C6908" t="s">
        <v>445</v>
      </c>
      <c r="D6908">
        <v>1986</v>
      </c>
      <c r="E6908">
        <v>845.16880119999996</v>
      </c>
    </row>
    <row r="6909" spans="1:5">
      <c r="A6909" t="s">
        <v>444</v>
      </c>
      <c r="B6909" t="s">
        <v>539</v>
      </c>
      <c r="C6909" t="s">
        <v>443</v>
      </c>
      <c r="D6909">
        <v>1986</v>
      </c>
      <c r="E6909">
        <v>1103.338706</v>
      </c>
    </row>
    <row r="6910" spans="1:5">
      <c r="A6910" t="s">
        <v>442</v>
      </c>
      <c r="B6910" t="s">
        <v>539</v>
      </c>
      <c r="C6910" t="s">
        <v>441</v>
      </c>
      <c r="D6910">
        <v>1986</v>
      </c>
      <c r="E6910">
        <v>444.24694849999997</v>
      </c>
    </row>
    <row r="6911" spans="1:5">
      <c r="A6911" t="s">
        <v>440</v>
      </c>
      <c r="B6911" t="s">
        <v>539</v>
      </c>
      <c r="C6911" t="s">
        <v>439</v>
      </c>
      <c r="D6911">
        <v>1986</v>
      </c>
      <c r="E6911">
        <v>595.44450519999998</v>
      </c>
    </row>
    <row r="6912" spans="1:5">
      <c r="A6912" t="s">
        <v>438</v>
      </c>
      <c r="B6912" t="s">
        <v>539</v>
      </c>
      <c r="C6912" t="s">
        <v>437</v>
      </c>
      <c r="D6912">
        <v>1986</v>
      </c>
      <c r="E6912">
        <v>1955.702554</v>
      </c>
    </row>
    <row r="6913" spans="1:5">
      <c r="A6913" t="s">
        <v>436</v>
      </c>
      <c r="B6913" t="s">
        <v>536</v>
      </c>
      <c r="C6913" t="s">
        <v>435</v>
      </c>
      <c r="D6913">
        <v>1986</v>
      </c>
      <c r="E6913">
        <v>2446.108671</v>
      </c>
    </row>
    <row r="6914" spans="1:5">
      <c r="A6914" t="s">
        <v>434</v>
      </c>
      <c r="B6914" t="s">
        <v>539</v>
      </c>
      <c r="C6914" t="s">
        <v>433</v>
      </c>
      <c r="D6914">
        <v>1986</v>
      </c>
      <c r="E6914">
        <v>2382.608905</v>
      </c>
    </row>
    <row r="6915" spans="1:5">
      <c r="A6915" t="s">
        <v>432</v>
      </c>
      <c r="B6915" t="s">
        <v>539</v>
      </c>
      <c r="C6915" t="s">
        <v>431</v>
      </c>
      <c r="D6915">
        <v>1986</v>
      </c>
    </row>
    <row r="6916" spans="1:5">
      <c r="A6916" t="s">
        <v>430</v>
      </c>
      <c r="B6916" t="s">
        <v>539</v>
      </c>
      <c r="C6916" t="s">
        <v>429</v>
      </c>
      <c r="D6916">
        <v>1986</v>
      </c>
    </row>
    <row r="6917" spans="1:5">
      <c r="A6917" t="s">
        <v>428</v>
      </c>
      <c r="B6917" t="s">
        <v>539</v>
      </c>
      <c r="C6917" t="s">
        <v>427</v>
      </c>
      <c r="D6917">
        <v>1986</v>
      </c>
      <c r="E6917">
        <v>5642.6314759999996</v>
      </c>
    </row>
    <row r="6918" spans="1:5">
      <c r="A6918" t="s">
        <v>426</v>
      </c>
      <c r="B6918" t="s">
        <v>539</v>
      </c>
      <c r="C6918" t="s">
        <v>425</v>
      </c>
      <c r="D6918">
        <v>1986</v>
      </c>
    </row>
    <row r="6919" spans="1:5">
      <c r="A6919" t="s">
        <v>7</v>
      </c>
      <c r="B6919" t="s">
        <v>539</v>
      </c>
      <c r="C6919" t="s">
        <v>424</v>
      </c>
      <c r="D6919">
        <v>1986</v>
      </c>
      <c r="E6919">
        <v>13410.8971</v>
      </c>
    </row>
    <row r="6920" spans="1:5">
      <c r="A6920" t="s">
        <v>423</v>
      </c>
      <c r="B6920" t="s">
        <v>539</v>
      </c>
      <c r="C6920" t="s">
        <v>422</v>
      </c>
      <c r="D6920">
        <v>1986</v>
      </c>
    </row>
    <row r="6921" spans="1:5">
      <c r="A6921" t="s">
        <v>421</v>
      </c>
      <c r="B6921" t="s">
        <v>539</v>
      </c>
      <c r="C6921" t="s">
        <v>420</v>
      </c>
      <c r="D6921">
        <v>1986</v>
      </c>
      <c r="E6921">
        <v>1534.735694</v>
      </c>
    </row>
    <row r="6922" spans="1:5">
      <c r="A6922" t="s">
        <v>419</v>
      </c>
      <c r="B6922" t="s">
        <v>539</v>
      </c>
      <c r="C6922" t="s">
        <v>418</v>
      </c>
      <c r="D6922">
        <v>1986</v>
      </c>
      <c r="E6922">
        <v>17201.082829999999</v>
      </c>
    </row>
    <row r="6923" spans="1:5">
      <c r="A6923" t="s">
        <v>417</v>
      </c>
      <c r="B6923" t="s">
        <v>539</v>
      </c>
      <c r="C6923" t="s">
        <v>416</v>
      </c>
      <c r="D6923">
        <v>1986</v>
      </c>
      <c r="E6923">
        <v>923.89029000000005</v>
      </c>
    </row>
    <row r="6924" spans="1:5">
      <c r="A6924" t="s">
        <v>415</v>
      </c>
      <c r="B6924" t="s">
        <v>539</v>
      </c>
      <c r="C6924" t="s">
        <v>414</v>
      </c>
      <c r="D6924">
        <v>1986</v>
      </c>
      <c r="E6924">
        <v>2740.654724</v>
      </c>
    </row>
    <row r="6925" spans="1:5">
      <c r="A6925" t="s">
        <v>413</v>
      </c>
      <c r="B6925" t="s">
        <v>536</v>
      </c>
      <c r="C6925" t="s">
        <v>412</v>
      </c>
      <c r="D6925">
        <v>1986</v>
      </c>
      <c r="E6925">
        <v>348.93314579999998</v>
      </c>
    </row>
    <row r="6926" spans="1:5">
      <c r="A6926" t="s">
        <v>411</v>
      </c>
      <c r="B6926" t="s">
        <v>536</v>
      </c>
      <c r="C6926" t="s">
        <v>410</v>
      </c>
      <c r="D6926">
        <v>1986</v>
      </c>
      <c r="E6926">
        <v>766.71277599999996</v>
      </c>
    </row>
    <row r="6927" spans="1:5">
      <c r="A6927" t="s">
        <v>409</v>
      </c>
      <c r="B6927" t="s">
        <v>536</v>
      </c>
      <c r="C6927" t="s">
        <v>408</v>
      </c>
      <c r="D6927">
        <v>1986</v>
      </c>
      <c r="E6927">
        <v>1801.042387</v>
      </c>
    </row>
    <row r="6928" spans="1:5">
      <c r="A6928" t="s">
        <v>407</v>
      </c>
      <c r="B6928" t="s">
        <v>536</v>
      </c>
      <c r="C6928" t="s">
        <v>406</v>
      </c>
      <c r="D6928">
        <v>1986</v>
      </c>
    </row>
    <row r="6929" spans="1:5">
      <c r="A6929" t="s">
        <v>405</v>
      </c>
      <c r="B6929" t="s">
        <v>536</v>
      </c>
      <c r="C6929" t="s">
        <v>404</v>
      </c>
      <c r="D6929">
        <v>1986</v>
      </c>
      <c r="E6929">
        <v>6241.4404109999996</v>
      </c>
    </row>
    <row r="6930" spans="1:5">
      <c r="A6930" t="s">
        <v>403</v>
      </c>
      <c r="B6930" t="s">
        <v>539</v>
      </c>
      <c r="C6930" t="s">
        <v>402</v>
      </c>
      <c r="D6930">
        <v>1986</v>
      </c>
      <c r="E6930">
        <v>1651.4935</v>
      </c>
    </row>
    <row r="6931" spans="1:5">
      <c r="A6931" t="s">
        <v>401</v>
      </c>
      <c r="B6931" t="s">
        <v>539</v>
      </c>
      <c r="C6931" t="s">
        <v>400</v>
      </c>
      <c r="D6931">
        <v>1986</v>
      </c>
      <c r="E6931">
        <v>695.25013879999995</v>
      </c>
    </row>
    <row r="6932" spans="1:5">
      <c r="A6932" t="s">
        <v>399</v>
      </c>
      <c r="B6932" t="s">
        <v>536</v>
      </c>
      <c r="C6932" t="s">
        <v>398</v>
      </c>
      <c r="D6932">
        <v>1986</v>
      </c>
      <c r="E6932">
        <v>10942.8598</v>
      </c>
    </row>
    <row r="6933" spans="1:5">
      <c r="A6933" t="s">
        <v>397</v>
      </c>
      <c r="B6933" t="s">
        <v>539</v>
      </c>
      <c r="C6933" t="s">
        <v>396</v>
      </c>
      <c r="D6933">
        <v>1986</v>
      </c>
    </row>
    <row r="6934" spans="1:5">
      <c r="A6934" t="s">
        <v>395</v>
      </c>
      <c r="B6934" t="s">
        <v>539</v>
      </c>
      <c r="C6934" t="s">
        <v>394</v>
      </c>
      <c r="D6934">
        <v>1986</v>
      </c>
      <c r="E6934">
        <v>6495.8119969999998</v>
      </c>
    </row>
    <row r="6935" spans="1:5">
      <c r="A6935" t="s">
        <v>393</v>
      </c>
      <c r="B6935" t="s">
        <v>539</v>
      </c>
      <c r="C6935" t="s">
        <v>392</v>
      </c>
      <c r="D6935">
        <v>1986</v>
      </c>
    </row>
    <row r="6936" spans="1:5">
      <c r="A6936" t="s">
        <v>5</v>
      </c>
      <c r="B6936" t="s">
        <v>539</v>
      </c>
      <c r="C6936" t="s">
        <v>391</v>
      </c>
      <c r="D6936">
        <v>1986</v>
      </c>
      <c r="E6936">
        <v>233.8183804</v>
      </c>
    </row>
    <row r="6937" spans="1:5">
      <c r="A6937" t="s">
        <v>390</v>
      </c>
      <c r="B6937" t="s">
        <v>536</v>
      </c>
      <c r="C6937" t="s">
        <v>389</v>
      </c>
      <c r="D6937">
        <v>1986</v>
      </c>
      <c r="E6937">
        <v>9189.0768229999994</v>
      </c>
    </row>
    <row r="6938" spans="1:5">
      <c r="A6938" t="s">
        <v>388</v>
      </c>
      <c r="B6938" t="s">
        <v>536</v>
      </c>
      <c r="C6938" t="s">
        <v>387</v>
      </c>
      <c r="D6938">
        <v>1986</v>
      </c>
    </row>
    <row r="6939" spans="1:5">
      <c r="A6939" t="s">
        <v>386</v>
      </c>
      <c r="B6939" t="s">
        <v>539</v>
      </c>
      <c r="C6939" t="s">
        <v>385</v>
      </c>
      <c r="D6939">
        <v>1986</v>
      </c>
      <c r="E6939">
        <v>14962.255359999999</v>
      </c>
    </row>
    <row r="6940" spans="1:5">
      <c r="A6940" t="s">
        <v>384</v>
      </c>
      <c r="B6940" t="s">
        <v>539</v>
      </c>
      <c r="C6940" t="s">
        <v>383</v>
      </c>
      <c r="D6940">
        <v>1986</v>
      </c>
      <c r="E6940">
        <v>1795.605327</v>
      </c>
    </row>
    <row r="6941" spans="1:5">
      <c r="A6941" t="s">
        <v>382</v>
      </c>
      <c r="B6941" t="s">
        <v>539</v>
      </c>
      <c r="C6941" t="s">
        <v>381</v>
      </c>
      <c r="D6941">
        <v>1986</v>
      </c>
      <c r="E6941">
        <v>13557.147220000001</v>
      </c>
    </row>
    <row r="6942" spans="1:5">
      <c r="A6942" t="s">
        <v>380</v>
      </c>
      <c r="B6942" t="s">
        <v>539</v>
      </c>
      <c r="C6942" t="s">
        <v>379</v>
      </c>
      <c r="D6942">
        <v>1986</v>
      </c>
    </row>
    <row r="6943" spans="1:5">
      <c r="A6943" t="s">
        <v>378</v>
      </c>
      <c r="B6943" t="s">
        <v>539</v>
      </c>
      <c r="C6943" t="s">
        <v>377</v>
      </c>
      <c r="D6943">
        <v>1986</v>
      </c>
      <c r="E6943">
        <v>1275.8675579999999</v>
      </c>
    </row>
    <row r="6944" spans="1:5">
      <c r="A6944" t="s">
        <v>376</v>
      </c>
      <c r="B6944" t="s">
        <v>539</v>
      </c>
      <c r="C6944" t="s">
        <v>375</v>
      </c>
      <c r="D6944">
        <v>1986</v>
      </c>
      <c r="E6944">
        <v>3990.0708810000001</v>
      </c>
    </row>
    <row r="6945" spans="1:5">
      <c r="A6945" t="s">
        <v>374</v>
      </c>
      <c r="B6945" t="s">
        <v>539</v>
      </c>
      <c r="C6945" t="s">
        <v>373</v>
      </c>
      <c r="D6945">
        <v>1986</v>
      </c>
      <c r="E6945">
        <v>10611.112209999999</v>
      </c>
    </row>
    <row r="6946" spans="1:5">
      <c r="A6946" t="s">
        <v>372</v>
      </c>
      <c r="B6946" t="s">
        <v>539</v>
      </c>
      <c r="C6946" t="s">
        <v>371</v>
      </c>
      <c r="D6946">
        <v>1986</v>
      </c>
    </row>
    <row r="6947" spans="1:5">
      <c r="A6947" t="s">
        <v>370</v>
      </c>
      <c r="B6947" t="s">
        <v>539</v>
      </c>
      <c r="C6947" t="s">
        <v>369</v>
      </c>
      <c r="D6947">
        <v>1986</v>
      </c>
      <c r="E6947">
        <v>437.0782413</v>
      </c>
    </row>
    <row r="6948" spans="1:5">
      <c r="A6948" t="s">
        <v>368</v>
      </c>
      <c r="B6948" t="s">
        <v>539</v>
      </c>
      <c r="C6948" t="s">
        <v>367</v>
      </c>
      <c r="D6948">
        <v>1986</v>
      </c>
    </row>
    <row r="6949" spans="1:5">
      <c r="A6949" t="s">
        <v>366</v>
      </c>
      <c r="B6949" t="s">
        <v>539</v>
      </c>
      <c r="C6949" t="s">
        <v>365</v>
      </c>
      <c r="D6949">
        <v>1986</v>
      </c>
      <c r="E6949">
        <v>367.62438379999998</v>
      </c>
    </row>
    <row r="6950" spans="1:5">
      <c r="A6950" t="s">
        <v>364</v>
      </c>
      <c r="B6950" t="s">
        <v>539</v>
      </c>
      <c r="C6950" t="s">
        <v>363</v>
      </c>
      <c r="D6950">
        <v>1986</v>
      </c>
      <c r="E6950">
        <v>242.17176269999999</v>
      </c>
    </row>
    <row r="6951" spans="1:5">
      <c r="A6951" t="s">
        <v>362</v>
      </c>
      <c r="B6951" t="s">
        <v>539</v>
      </c>
      <c r="C6951" t="s">
        <v>361</v>
      </c>
      <c r="D6951">
        <v>1986</v>
      </c>
      <c r="E6951">
        <v>141.29920240000001</v>
      </c>
    </row>
    <row r="6952" spans="1:5">
      <c r="A6952" t="s">
        <v>360</v>
      </c>
      <c r="B6952" t="s">
        <v>539</v>
      </c>
      <c r="C6952" t="s">
        <v>359</v>
      </c>
      <c r="D6952">
        <v>1986</v>
      </c>
      <c r="E6952">
        <v>203.19819150000001</v>
      </c>
    </row>
    <row r="6953" spans="1:5">
      <c r="A6953" t="s">
        <v>358</v>
      </c>
      <c r="B6953" t="s">
        <v>539</v>
      </c>
      <c r="C6953" t="s">
        <v>357</v>
      </c>
      <c r="D6953">
        <v>1986</v>
      </c>
      <c r="E6953">
        <v>5656.5053559999997</v>
      </c>
    </row>
    <row r="6954" spans="1:5">
      <c r="A6954" t="s">
        <v>356</v>
      </c>
      <c r="B6954" t="s">
        <v>539</v>
      </c>
      <c r="C6954" t="s">
        <v>355</v>
      </c>
      <c r="D6954">
        <v>1986</v>
      </c>
      <c r="E6954">
        <v>1873.2165259999999</v>
      </c>
    </row>
    <row r="6955" spans="1:5">
      <c r="A6955" t="s">
        <v>354</v>
      </c>
      <c r="B6955" t="s">
        <v>539</v>
      </c>
      <c r="C6955" t="s">
        <v>353</v>
      </c>
      <c r="D6955">
        <v>1986</v>
      </c>
      <c r="E6955">
        <v>11271.32143</v>
      </c>
    </row>
    <row r="6956" spans="1:5">
      <c r="A6956" t="s">
        <v>352</v>
      </c>
      <c r="B6956" t="s">
        <v>539</v>
      </c>
      <c r="C6956" t="s">
        <v>351</v>
      </c>
      <c r="D6956">
        <v>1986</v>
      </c>
      <c r="E6956">
        <v>857.00946699999997</v>
      </c>
    </row>
    <row r="6957" spans="1:5">
      <c r="A6957" t="s">
        <v>350</v>
      </c>
      <c r="B6957" t="s">
        <v>539</v>
      </c>
      <c r="C6957" t="s">
        <v>349</v>
      </c>
      <c r="D6957">
        <v>1986</v>
      </c>
    </row>
    <row r="6958" spans="1:5">
      <c r="A6958" t="s">
        <v>348</v>
      </c>
      <c r="B6958" t="s">
        <v>539</v>
      </c>
      <c r="C6958" t="s">
        <v>347</v>
      </c>
      <c r="D6958">
        <v>1986</v>
      </c>
      <c r="E6958">
        <v>660.14153739999995</v>
      </c>
    </row>
    <row r="6959" spans="1:5">
      <c r="A6959" t="s">
        <v>346</v>
      </c>
      <c r="B6959" t="s">
        <v>536</v>
      </c>
      <c r="C6959" t="s">
        <v>345</v>
      </c>
      <c r="D6959">
        <v>1986</v>
      </c>
      <c r="E6959">
        <v>12694.79869</v>
      </c>
    </row>
    <row r="6960" spans="1:5">
      <c r="A6960" t="s">
        <v>344</v>
      </c>
      <c r="B6960" t="s">
        <v>539</v>
      </c>
      <c r="C6960" t="s">
        <v>343</v>
      </c>
      <c r="D6960">
        <v>1986</v>
      </c>
      <c r="E6960">
        <v>7435.0306979999996</v>
      </c>
    </row>
    <row r="6961" spans="1:5">
      <c r="A6961" t="s">
        <v>342</v>
      </c>
      <c r="B6961" t="s">
        <v>539</v>
      </c>
      <c r="C6961" t="s">
        <v>341</v>
      </c>
      <c r="D6961">
        <v>1986</v>
      </c>
      <c r="E6961">
        <v>863.57451370000001</v>
      </c>
    </row>
    <row r="6962" spans="1:5">
      <c r="A6962" t="s">
        <v>340</v>
      </c>
      <c r="B6962" t="s">
        <v>536</v>
      </c>
      <c r="C6962" t="s">
        <v>339</v>
      </c>
      <c r="D6962">
        <v>1986</v>
      </c>
      <c r="E6962">
        <v>378.69316880000002</v>
      </c>
    </row>
    <row r="6963" spans="1:5">
      <c r="A6963" t="s">
        <v>338</v>
      </c>
      <c r="B6963" t="s">
        <v>539</v>
      </c>
      <c r="C6963" t="s">
        <v>337</v>
      </c>
      <c r="D6963">
        <v>1986</v>
      </c>
    </row>
    <row r="6964" spans="1:5">
      <c r="A6964" t="s">
        <v>336</v>
      </c>
      <c r="B6964" t="s">
        <v>539</v>
      </c>
      <c r="C6964" t="s">
        <v>335</v>
      </c>
      <c r="D6964">
        <v>1986</v>
      </c>
    </row>
    <row r="6965" spans="1:5">
      <c r="A6965" t="s">
        <v>334</v>
      </c>
      <c r="B6965" t="s">
        <v>539</v>
      </c>
      <c r="C6965" t="s">
        <v>333</v>
      </c>
      <c r="D6965">
        <v>1986</v>
      </c>
    </row>
    <row r="6966" spans="1:5">
      <c r="A6966" t="s">
        <v>332</v>
      </c>
      <c r="B6966" t="s">
        <v>536</v>
      </c>
      <c r="C6966" t="s">
        <v>331</v>
      </c>
      <c r="D6966">
        <v>1986</v>
      </c>
      <c r="E6966">
        <v>790.38449530000003</v>
      </c>
    </row>
    <row r="6967" spans="1:5">
      <c r="A6967" t="s">
        <v>330</v>
      </c>
      <c r="B6967" t="s">
        <v>536</v>
      </c>
      <c r="C6967" t="s">
        <v>329</v>
      </c>
      <c r="D6967">
        <v>1986</v>
      </c>
      <c r="E6967">
        <v>705.94373529999996</v>
      </c>
    </row>
    <row r="6968" spans="1:5">
      <c r="A6968" t="s">
        <v>328</v>
      </c>
      <c r="B6968" t="s">
        <v>536</v>
      </c>
      <c r="C6968" t="s">
        <v>327</v>
      </c>
      <c r="D6968">
        <v>1986</v>
      </c>
      <c r="E6968">
        <v>350.84093780000001</v>
      </c>
    </row>
    <row r="6969" spans="1:5">
      <c r="A6969" t="s">
        <v>326</v>
      </c>
      <c r="B6969" t="s">
        <v>536</v>
      </c>
      <c r="C6969" t="s">
        <v>325</v>
      </c>
      <c r="D6969">
        <v>1986</v>
      </c>
      <c r="E6969">
        <v>383.62068210000001</v>
      </c>
    </row>
    <row r="6970" spans="1:5">
      <c r="A6970" t="s">
        <v>324</v>
      </c>
      <c r="B6970" t="s">
        <v>539</v>
      </c>
      <c r="C6970" t="s">
        <v>323</v>
      </c>
      <c r="D6970">
        <v>1986</v>
      </c>
      <c r="E6970">
        <v>474.78094499999997</v>
      </c>
    </row>
    <row r="6971" spans="1:5">
      <c r="A6971" t="s">
        <v>322</v>
      </c>
      <c r="B6971" t="s">
        <v>536</v>
      </c>
      <c r="C6971" t="s">
        <v>321</v>
      </c>
      <c r="D6971">
        <v>1986</v>
      </c>
      <c r="E6971">
        <v>336.43319330000003</v>
      </c>
    </row>
    <row r="6972" spans="1:5">
      <c r="A6972" t="s">
        <v>320</v>
      </c>
      <c r="B6972" t="s">
        <v>539</v>
      </c>
      <c r="C6972" t="s">
        <v>319</v>
      </c>
      <c r="D6972">
        <v>1986</v>
      </c>
    </row>
    <row r="6973" spans="1:5">
      <c r="A6973" t="s">
        <v>318</v>
      </c>
      <c r="B6973" t="s">
        <v>539</v>
      </c>
      <c r="C6973" t="s">
        <v>317</v>
      </c>
      <c r="D6973">
        <v>1986</v>
      </c>
      <c r="E6973">
        <v>307.39534600000002</v>
      </c>
    </row>
    <row r="6974" spans="1:5">
      <c r="A6974" t="s">
        <v>316</v>
      </c>
      <c r="B6974" t="s">
        <v>536</v>
      </c>
      <c r="C6974" t="s">
        <v>315</v>
      </c>
      <c r="D6974">
        <v>1986</v>
      </c>
    </row>
    <row r="6975" spans="1:5">
      <c r="A6975" t="s">
        <v>314</v>
      </c>
      <c r="B6975" t="s">
        <v>539</v>
      </c>
      <c r="C6975" t="s">
        <v>313</v>
      </c>
      <c r="D6975">
        <v>1986</v>
      </c>
      <c r="E6975">
        <v>8120.1976770000001</v>
      </c>
    </row>
    <row r="6976" spans="1:5">
      <c r="A6976" t="s">
        <v>312</v>
      </c>
      <c r="B6976" t="s">
        <v>539</v>
      </c>
      <c r="C6976" t="s">
        <v>311</v>
      </c>
      <c r="D6976">
        <v>1986</v>
      </c>
      <c r="E6976">
        <v>4244.98513</v>
      </c>
    </row>
    <row r="6977" spans="1:5">
      <c r="A6977" t="s">
        <v>310</v>
      </c>
      <c r="B6977" t="s">
        <v>539</v>
      </c>
      <c r="C6977" t="s">
        <v>309</v>
      </c>
      <c r="D6977">
        <v>1986</v>
      </c>
      <c r="E6977">
        <v>2957.2405140000001</v>
      </c>
    </row>
    <row r="6978" spans="1:5">
      <c r="A6978" t="s">
        <v>308</v>
      </c>
      <c r="B6978" t="s">
        <v>539</v>
      </c>
      <c r="C6978" t="s">
        <v>307</v>
      </c>
      <c r="D6978">
        <v>1986</v>
      </c>
      <c r="E6978">
        <v>16539.98028</v>
      </c>
    </row>
    <row r="6979" spans="1:5">
      <c r="A6979" t="s">
        <v>306</v>
      </c>
      <c r="B6979" t="s">
        <v>539</v>
      </c>
      <c r="C6979" t="s">
        <v>305</v>
      </c>
      <c r="D6979">
        <v>1986</v>
      </c>
      <c r="E6979">
        <v>6909.1053540000003</v>
      </c>
    </row>
    <row r="6980" spans="1:5">
      <c r="A6980" t="s">
        <v>304</v>
      </c>
      <c r="B6980" t="s">
        <v>539</v>
      </c>
      <c r="C6980" t="s">
        <v>303</v>
      </c>
      <c r="D6980">
        <v>1986</v>
      </c>
      <c r="E6980">
        <v>11277.691709999999</v>
      </c>
    </row>
    <row r="6981" spans="1:5">
      <c r="A6981" t="s">
        <v>302</v>
      </c>
      <c r="B6981" t="s">
        <v>539</v>
      </c>
      <c r="C6981" t="s">
        <v>301</v>
      </c>
      <c r="D6981">
        <v>1986</v>
      </c>
      <c r="E6981">
        <v>1166.3390139999999</v>
      </c>
    </row>
    <row r="6982" spans="1:5">
      <c r="A6982" t="s">
        <v>300</v>
      </c>
      <c r="B6982" t="s">
        <v>539</v>
      </c>
      <c r="C6982" t="s">
        <v>299</v>
      </c>
      <c r="D6982">
        <v>1986</v>
      </c>
      <c r="E6982">
        <v>2125.7862049999999</v>
      </c>
    </row>
    <row r="6983" spans="1:5">
      <c r="A6983" t="s">
        <v>298</v>
      </c>
      <c r="B6983" t="s">
        <v>539</v>
      </c>
      <c r="C6983" t="s">
        <v>297</v>
      </c>
      <c r="D6983">
        <v>1986</v>
      </c>
      <c r="E6983">
        <v>17079.595710000001</v>
      </c>
    </row>
    <row r="6984" spans="1:5">
      <c r="A6984" t="s">
        <v>296</v>
      </c>
      <c r="B6984" t="s">
        <v>539</v>
      </c>
      <c r="C6984" t="s">
        <v>295</v>
      </c>
      <c r="D6984">
        <v>1986</v>
      </c>
    </row>
    <row r="6985" spans="1:5">
      <c r="A6985" t="s">
        <v>294</v>
      </c>
      <c r="B6985" t="s">
        <v>539</v>
      </c>
      <c r="C6985" t="s">
        <v>293</v>
      </c>
      <c r="D6985">
        <v>1986</v>
      </c>
      <c r="E6985">
        <v>355.23134470000002</v>
      </c>
    </row>
    <row r="6986" spans="1:5">
      <c r="A6986" t="s">
        <v>292</v>
      </c>
      <c r="B6986" t="s">
        <v>539</v>
      </c>
      <c r="C6986" t="s">
        <v>291</v>
      </c>
      <c r="D6986">
        <v>1986</v>
      </c>
    </row>
    <row r="6987" spans="1:5">
      <c r="A6987" t="s">
        <v>290</v>
      </c>
      <c r="B6987" t="s">
        <v>539</v>
      </c>
      <c r="C6987" t="s">
        <v>289</v>
      </c>
      <c r="D6987">
        <v>1986</v>
      </c>
    </row>
    <row r="6988" spans="1:5">
      <c r="A6988" t="s">
        <v>288</v>
      </c>
      <c r="B6988" t="s">
        <v>539</v>
      </c>
      <c r="C6988" t="s">
        <v>287</v>
      </c>
      <c r="D6988">
        <v>1986</v>
      </c>
      <c r="E6988">
        <v>489.7213208</v>
      </c>
    </row>
    <row r="6989" spans="1:5">
      <c r="A6989" t="s">
        <v>286</v>
      </c>
      <c r="B6989" t="s">
        <v>539</v>
      </c>
      <c r="C6989" t="s">
        <v>285</v>
      </c>
      <c r="D6989">
        <v>1986</v>
      </c>
      <c r="E6989">
        <v>3004.3470579999998</v>
      </c>
    </row>
    <row r="6990" spans="1:5">
      <c r="A6990" t="s">
        <v>284</v>
      </c>
      <c r="B6990" t="s">
        <v>539</v>
      </c>
      <c r="C6990" t="s">
        <v>283</v>
      </c>
      <c r="D6990">
        <v>1986</v>
      </c>
      <c r="E6990">
        <v>2803.3687639999998</v>
      </c>
    </row>
    <row r="6991" spans="1:5">
      <c r="A6991" t="s">
        <v>282</v>
      </c>
      <c r="B6991" t="s">
        <v>539</v>
      </c>
      <c r="C6991" t="s">
        <v>281</v>
      </c>
      <c r="D6991">
        <v>1986</v>
      </c>
      <c r="E6991">
        <v>9750.902967</v>
      </c>
    </row>
    <row r="6992" spans="1:5">
      <c r="A6992" t="s">
        <v>280</v>
      </c>
      <c r="B6992" t="s">
        <v>536</v>
      </c>
      <c r="C6992" t="s">
        <v>279</v>
      </c>
      <c r="D6992">
        <v>1986</v>
      </c>
      <c r="E6992">
        <v>1807.4911950000001</v>
      </c>
    </row>
    <row r="6993" spans="1:5">
      <c r="A6993" t="s">
        <v>278</v>
      </c>
      <c r="B6993" t="s">
        <v>539</v>
      </c>
      <c r="C6993" t="s">
        <v>277</v>
      </c>
      <c r="D6993">
        <v>1986</v>
      </c>
      <c r="E6993">
        <v>468.3241706</v>
      </c>
    </row>
    <row r="6994" spans="1:5">
      <c r="A6994" t="s">
        <v>276</v>
      </c>
      <c r="B6994" t="s">
        <v>539</v>
      </c>
      <c r="C6994" t="s">
        <v>275</v>
      </c>
      <c r="D6994">
        <v>1986</v>
      </c>
    </row>
    <row r="6995" spans="1:5">
      <c r="A6995" t="s">
        <v>274</v>
      </c>
      <c r="B6995" t="s">
        <v>539</v>
      </c>
      <c r="C6995" t="s">
        <v>273</v>
      </c>
      <c r="D6995">
        <v>1986</v>
      </c>
      <c r="E6995">
        <v>381.93832140000001</v>
      </c>
    </row>
    <row r="6996" spans="1:5">
      <c r="A6996" t="s">
        <v>272</v>
      </c>
      <c r="B6996" t="s">
        <v>539</v>
      </c>
      <c r="C6996" t="s">
        <v>271</v>
      </c>
      <c r="D6996">
        <v>1986</v>
      </c>
    </row>
    <row r="6997" spans="1:5">
      <c r="A6997" t="s">
        <v>270</v>
      </c>
      <c r="B6997" t="s">
        <v>539</v>
      </c>
      <c r="C6997" t="s">
        <v>269</v>
      </c>
      <c r="D6997">
        <v>1986</v>
      </c>
      <c r="E6997">
        <v>2252.3087860000001</v>
      </c>
    </row>
    <row r="6998" spans="1:5">
      <c r="A6998" t="s">
        <v>268</v>
      </c>
      <c r="B6998" t="s">
        <v>536</v>
      </c>
      <c r="C6998" t="s">
        <v>267</v>
      </c>
      <c r="D6998">
        <v>1986</v>
      </c>
      <c r="E6998">
        <v>1859.4769679999999</v>
      </c>
    </row>
    <row r="6999" spans="1:5">
      <c r="A6999" t="s">
        <v>266</v>
      </c>
      <c r="B6999" t="s">
        <v>536</v>
      </c>
      <c r="C6999" t="s">
        <v>265</v>
      </c>
      <c r="D6999">
        <v>1986</v>
      </c>
      <c r="E6999">
        <v>287.37468139999999</v>
      </c>
    </row>
    <row r="7000" spans="1:5">
      <c r="A7000" t="s">
        <v>264</v>
      </c>
      <c r="B7000" t="s">
        <v>536</v>
      </c>
      <c r="C7000" t="s">
        <v>263</v>
      </c>
      <c r="D7000">
        <v>1986</v>
      </c>
      <c r="E7000">
        <v>279.97616540000001</v>
      </c>
    </row>
    <row r="7001" spans="1:5">
      <c r="A7001" t="s">
        <v>262</v>
      </c>
      <c r="B7001" t="s">
        <v>539</v>
      </c>
      <c r="C7001" t="s">
        <v>261</v>
      </c>
      <c r="D7001">
        <v>1986</v>
      </c>
      <c r="E7001">
        <v>28315.839540000001</v>
      </c>
    </row>
    <row r="7002" spans="1:5">
      <c r="A7002" t="s">
        <v>260</v>
      </c>
      <c r="B7002" t="s">
        <v>539</v>
      </c>
      <c r="C7002" t="s">
        <v>259</v>
      </c>
      <c r="D7002">
        <v>1986</v>
      </c>
      <c r="E7002">
        <v>398.25968810000001</v>
      </c>
    </row>
    <row r="7003" spans="1:5">
      <c r="A7003" t="s">
        <v>258</v>
      </c>
      <c r="B7003" t="s">
        <v>536</v>
      </c>
      <c r="C7003" t="s">
        <v>257</v>
      </c>
      <c r="D7003">
        <v>1986</v>
      </c>
      <c r="E7003">
        <v>418.16422080000001</v>
      </c>
    </row>
    <row r="7004" spans="1:5">
      <c r="A7004" t="s">
        <v>256</v>
      </c>
      <c r="B7004" t="s">
        <v>536</v>
      </c>
      <c r="C7004" t="s">
        <v>255</v>
      </c>
      <c r="D7004">
        <v>1986</v>
      </c>
      <c r="E7004">
        <v>694.96657170000003</v>
      </c>
    </row>
    <row r="7005" spans="1:5">
      <c r="A7005" t="s">
        <v>254</v>
      </c>
      <c r="B7005" t="s">
        <v>539</v>
      </c>
      <c r="C7005" t="s">
        <v>253</v>
      </c>
      <c r="D7005">
        <v>1986</v>
      </c>
      <c r="E7005">
        <v>212.5949474</v>
      </c>
    </row>
    <row r="7006" spans="1:5">
      <c r="A7006" t="s">
        <v>252</v>
      </c>
      <c r="B7006" t="s">
        <v>536</v>
      </c>
      <c r="C7006" t="s">
        <v>251</v>
      </c>
      <c r="D7006">
        <v>1986</v>
      </c>
      <c r="E7006">
        <v>832.28406470000004</v>
      </c>
    </row>
    <row r="7007" spans="1:5">
      <c r="A7007" t="s">
        <v>250</v>
      </c>
      <c r="B7007" t="s">
        <v>539</v>
      </c>
      <c r="C7007" t="s">
        <v>249</v>
      </c>
      <c r="D7007">
        <v>1986</v>
      </c>
    </row>
    <row r="7008" spans="1:5">
      <c r="A7008" t="s">
        <v>248</v>
      </c>
      <c r="B7008" t="s">
        <v>539</v>
      </c>
      <c r="C7008" t="s">
        <v>247</v>
      </c>
      <c r="D7008">
        <v>1986</v>
      </c>
      <c r="E7008">
        <v>18789.657080000001</v>
      </c>
    </row>
    <row r="7009" spans="1:5">
      <c r="A7009" t="s">
        <v>246</v>
      </c>
      <c r="B7009" t="s">
        <v>539</v>
      </c>
      <c r="C7009" t="s">
        <v>245</v>
      </c>
      <c r="D7009">
        <v>1986</v>
      </c>
    </row>
    <row r="7010" spans="1:5">
      <c r="A7010" t="s">
        <v>244</v>
      </c>
      <c r="B7010" t="s">
        <v>539</v>
      </c>
      <c r="C7010" t="s">
        <v>243</v>
      </c>
      <c r="D7010">
        <v>1986</v>
      </c>
      <c r="E7010">
        <v>5132.2765429999999</v>
      </c>
    </row>
    <row r="7011" spans="1:5">
      <c r="A7011" t="s">
        <v>242</v>
      </c>
      <c r="B7011" t="s">
        <v>539</v>
      </c>
      <c r="C7011" t="s">
        <v>241</v>
      </c>
      <c r="D7011">
        <v>1986</v>
      </c>
    </row>
    <row r="7012" spans="1:5">
      <c r="A7012" t="s">
        <v>240</v>
      </c>
      <c r="B7012" t="s">
        <v>539</v>
      </c>
      <c r="C7012" t="s">
        <v>239</v>
      </c>
      <c r="D7012">
        <v>1986</v>
      </c>
      <c r="E7012">
        <v>838.43357109999999</v>
      </c>
    </row>
    <row r="7013" spans="1:5">
      <c r="A7013" t="s">
        <v>238</v>
      </c>
      <c r="B7013" t="s">
        <v>539</v>
      </c>
      <c r="C7013" t="s">
        <v>237</v>
      </c>
      <c r="D7013">
        <v>1986</v>
      </c>
      <c r="E7013">
        <v>52174.842060000003</v>
      </c>
    </row>
    <row r="7014" spans="1:5">
      <c r="A7014" t="s">
        <v>236</v>
      </c>
      <c r="B7014" t="s">
        <v>539</v>
      </c>
      <c r="C7014" t="s">
        <v>235</v>
      </c>
      <c r="D7014">
        <v>1986</v>
      </c>
    </row>
    <row r="7015" spans="1:5">
      <c r="A7015" t="s">
        <v>234</v>
      </c>
      <c r="B7015" t="s">
        <v>539</v>
      </c>
      <c r="C7015" t="s">
        <v>233</v>
      </c>
      <c r="D7015">
        <v>1986</v>
      </c>
      <c r="E7015">
        <v>314.74605109999999</v>
      </c>
    </row>
    <row r="7016" spans="1:5">
      <c r="A7016" t="s">
        <v>232</v>
      </c>
      <c r="B7016" t="s">
        <v>539</v>
      </c>
      <c r="C7016" t="s">
        <v>231</v>
      </c>
      <c r="D7016">
        <v>1986</v>
      </c>
      <c r="E7016">
        <v>722.67399639999996</v>
      </c>
    </row>
    <row r="7017" spans="1:5">
      <c r="A7017" t="s">
        <v>230</v>
      </c>
      <c r="B7017" t="s">
        <v>536</v>
      </c>
      <c r="C7017" t="s">
        <v>229</v>
      </c>
      <c r="D7017">
        <v>1986</v>
      </c>
      <c r="E7017">
        <v>1938.3271569999999</v>
      </c>
    </row>
    <row r="7018" spans="1:5">
      <c r="A7018" t="s">
        <v>228</v>
      </c>
      <c r="B7018" t="s">
        <v>539</v>
      </c>
      <c r="C7018" t="s">
        <v>227</v>
      </c>
      <c r="D7018">
        <v>1986</v>
      </c>
      <c r="E7018">
        <v>1639.850882</v>
      </c>
    </row>
    <row r="7019" spans="1:5">
      <c r="A7019" t="s">
        <v>226</v>
      </c>
      <c r="B7019" t="s">
        <v>539</v>
      </c>
      <c r="C7019" t="s">
        <v>225</v>
      </c>
      <c r="D7019">
        <v>1986</v>
      </c>
      <c r="E7019">
        <v>1392.622625</v>
      </c>
    </row>
    <row r="7020" spans="1:5">
      <c r="A7020" t="s">
        <v>224</v>
      </c>
      <c r="B7020" t="s">
        <v>536</v>
      </c>
      <c r="C7020" t="s">
        <v>223</v>
      </c>
      <c r="D7020">
        <v>1986</v>
      </c>
      <c r="E7020">
        <v>732.49711579999996</v>
      </c>
    </row>
    <row r="7021" spans="1:5">
      <c r="A7021" t="s">
        <v>222</v>
      </c>
      <c r="B7021" t="s">
        <v>539</v>
      </c>
      <c r="C7021" t="s">
        <v>221</v>
      </c>
      <c r="D7021">
        <v>1986</v>
      </c>
    </row>
    <row r="7022" spans="1:5">
      <c r="A7022" t="s">
        <v>220</v>
      </c>
      <c r="B7022" t="s">
        <v>539</v>
      </c>
      <c r="C7022" t="s">
        <v>219</v>
      </c>
      <c r="D7022">
        <v>1986</v>
      </c>
      <c r="E7022">
        <v>232.82530370000001</v>
      </c>
    </row>
    <row r="7023" spans="1:5">
      <c r="A7023" t="s">
        <v>218</v>
      </c>
      <c r="B7023" t="s">
        <v>539</v>
      </c>
      <c r="C7023" t="s">
        <v>217</v>
      </c>
      <c r="D7023">
        <v>1986</v>
      </c>
      <c r="E7023">
        <v>4194.6539389999998</v>
      </c>
    </row>
    <row r="7024" spans="1:5">
      <c r="A7024" t="s">
        <v>216</v>
      </c>
      <c r="B7024" t="s">
        <v>539</v>
      </c>
      <c r="C7024" t="s">
        <v>215</v>
      </c>
      <c r="D7024">
        <v>1986</v>
      </c>
    </row>
    <row r="7025" spans="1:5">
      <c r="A7025" t="s">
        <v>214</v>
      </c>
      <c r="B7025" t="s">
        <v>536</v>
      </c>
      <c r="C7025" t="s">
        <v>213</v>
      </c>
      <c r="D7025">
        <v>1986</v>
      </c>
    </row>
    <row r="7026" spans="1:5">
      <c r="A7026" t="s">
        <v>212</v>
      </c>
      <c r="B7026" t="s">
        <v>539</v>
      </c>
      <c r="C7026" t="s">
        <v>211</v>
      </c>
      <c r="D7026">
        <v>1986</v>
      </c>
    </row>
    <row r="7027" spans="1:5">
      <c r="A7027" t="s">
        <v>210</v>
      </c>
      <c r="B7027" t="s">
        <v>539</v>
      </c>
      <c r="C7027" t="s">
        <v>209</v>
      </c>
      <c r="D7027">
        <v>1986</v>
      </c>
      <c r="E7027">
        <v>1465.448402</v>
      </c>
    </row>
    <row r="7028" spans="1:5">
      <c r="A7028" t="s">
        <v>208</v>
      </c>
      <c r="B7028" t="s">
        <v>539</v>
      </c>
      <c r="C7028" t="s">
        <v>207</v>
      </c>
      <c r="D7028">
        <v>1986</v>
      </c>
    </row>
    <row r="7029" spans="1:5">
      <c r="A7029" t="s">
        <v>206</v>
      </c>
      <c r="B7029" t="s">
        <v>539</v>
      </c>
      <c r="C7029" t="s">
        <v>205</v>
      </c>
      <c r="D7029">
        <v>1986</v>
      </c>
      <c r="E7029">
        <v>402.5654505</v>
      </c>
    </row>
    <row r="7030" spans="1:5">
      <c r="A7030" t="s">
        <v>204</v>
      </c>
      <c r="B7030" t="s">
        <v>539</v>
      </c>
      <c r="C7030" t="s">
        <v>203</v>
      </c>
      <c r="D7030">
        <v>1986</v>
      </c>
      <c r="E7030">
        <v>441.15991220000001</v>
      </c>
    </row>
    <row r="7031" spans="1:5">
      <c r="A7031" t="s">
        <v>202</v>
      </c>
      <c r="B7031" t="s">
        <v>539</v>
      </c>
      <c r="C7031" t="s">
        <v>201</v>
      </c>
      <c r="D7031">
        <v>1986</v>
      </c>
      <c r="E7031">
        <v>1428.532921</v>
      </c>
    </row>
    <row r="7032" spans="1:5">
      <c r="A7032" t="s">
        <v>200</v>
      </c>
      <c r="B7032" t="s">
        <v>539</v>
      </c>
      <c r="C7032" t="s">
        <v>199</v>
      </c>
      <c r="D7032">
        <v>1986</v>
      </c>
      <c r="E7032">
        <v>155.22943520000001</v>
      </c>
    </row>
    <row r="7033" spans="1:5">
      <c r="A7033" t="s">
        <v>198</v>
      </c>
      <c r="B7033" t="s">
        <v>539</v>
      </c>
      <c r="C7033" t="s">
        <v>197</v>
      </c>
      <c r="D7033">
        <v>1986</v>
      </c>
      <c r="E7033">
        <v>1728.543559</v>
      </c>
    </row>
    <row r="7034" spans="1:5">
      <c r="A7034" t="s">
        <v>196</v>
      </c>
      <c r="B7034" t="s">
        <v>536</v>
      </c>
      <c r="C7034" t="s">
        <v>195</v>
      </c>
      <c r="D7034">
        <v>1986</v>
      </c>
      <c r="E7034">
        <v>18651.918969999999</v>
      </c>
    </row>
    <row r="7035" spans="1:5">
      <c r="A7035" t="s">
        <v>194</v>
      </c>
      <c r="B7035" t="s">
        <v>539</v>
      </c>
      <c r="C7035" t="s">
        <v>193</v>
      </c>
      <c r="D7035">
        <v>1986</v>
      </c>
      <c r="E7035">
        <v>1522.0896660000001</v>
      </c>
    </row>
    <row r="7036" spans="1:5">
      <c r="A7036" t="s">
        <v>192</v>
      </c>
      <c r="B7036" t="s">
        <v>539</v>
      </c>
      <c r="C7036" t="s">
        <v>191</v>
      </c>
      <c r="D7036">
        <v>1986</v>
      </c>
      <c r="E7036">
        <v>7634.3343999999997</v>
      </c>
    </row>
    <row r="7037" spans="1:5">
      <c r="A7037" t="s">
        <v>190</v>
      </c>
      <c r="B7037" t="s">
        <v>539</v>
      </c>
      <c r="C7037" t="s">
        <v>189</v>
      </c>
      <c r="D7037">
        <v>1986</v>
      </c>
      <c r="E7037">
        <v>267.55170629999998</v>
      </c>
    </row>
    <row r="7038" spans="1:5">
      <c r="A7038" t="s">
        <v>188</v>
      </c>
      <c r="B7038" t="s">
        <v>539</v>
      </c>
      <c r="C7038" t="s">
        <v>187</v>
      </c>
      <c r="D7038">
        <v>1986</v>
      </c>
      <c r="E7038">
        <v>241.4572479</v>
      </c>
    </row>
    <row r="7039" spans="1:5">
      <c r="A7039" t="s">
        <v>186</v>
      </c>
      <c r="B7039" t="s">
        <v>539</v>
      </c>
      <c r="C7039" t="s">
        <v>185</v>
      </c>
      <c r="D7039">
        <v>1986</v>
      </c>
      <c r="E7039">
        <v>760.01414009999996</v>
      </c>
    </row>
    <row r="7040" spans="1:5">
      <c r="A7040" t="s">
        <v>184</v>
      </c>
      <c r="B7040" t="s">
        <v>539</v>
      </c>
      <c r="C7040" t="s">
        <v>183</v>
      </c>
      <c r="D7040">
        <v>1986</v>
      </c>
      <c r="E7040">
        <v>13607.92719</v>
      </c>
    </row>
    <row r="7041" spans="1:5">
      <c r="A7041" t="s">
        <v>182</v>
      </c>
      <c r="B7041" t="s">
        <v>539</v>
      </c>
      <c r="C7041" t="s">
        <v>181</v>
      </c>
      <c r="D7041">
        <v>1986</v>
      </c>
      <c r="E7041">
        <v>18883.265800000001</v>
      </c>
    </row>
    <row r="7042" spans="1:5">
      <c r="A7042" t="s">
        <v>180</v>
      </c>
      <c r="B7042" t="s">
        <v>539</v>
      </c>
      <c r="C7042" t="s">
        <v>179</v>
      </c>
      <c r="D7042">
        <v>1986</v>
      </c>
      <c r="E7042">
        <v>166.70147080000001</v>
      </c>
    </row>
    <row r="7043" spans="1:5">
      <c r="A7043" t="s">
        <v>178</v>
      </c>
      <c r="B7043" t="s">
        <v>539</v>
      </c>
      <c r="C7043" t="s">
        <v>177</v>
      </c>
      <c r="D7043">
        <v>1986</v>
      </c>
    </row>
    <row r="7044" spans="1:5">
      <c r="A7044" t="s">
        <v>176</v>
      </c>
      <c r="B7044" t="s">
        <v>539</v>
      </c>
      <c r="C7044" t="s">
        <v>175</v>
      </c>
      <c r="D7044">
        <v>1986</v>
      </c>
      <c r="E7044">
        <v>9427.7166159999997</v>
      </c>
    </row>
    <row r="7045" spans="1:5">
      <c r="A7045" t="s">
        <v>174</v>
      </c>
      <c r="B7045" t="s">
        <v>536</v>
      </c>
      <c r="C7045" t="s">
        <v>173</v>
      </c>
      <c r="D7045">
        <v>1986</v>
      </c>
      <c r="E7045">
        <v>11722.034009999999</v>
      </c>
    </row>
    <row r="7046" spans="1:5">
      <c r="A7046" t="s">
        <v>172</v>
      </c>
      <c r="B7046" t="s">
        <v>539</v>
      </c>
      <c r="C7046" t="s">
        <v>171</v>
      </c>
      <c r="D7046">
        <v>1986</v>
      </c>
      <c r="E7046">
        <v>4691.1943499999998</v>
      </c>
    </row>
    <row r="7047" spans="1:5">
      <c r="A7047" t="s">
        <v>170</v>
      </c>
      <c r="B7047" t="s">
        <v>536</v>
      </c>
      <c r="C7047" t="s">
        <v>169</v>
      </c>
      <c r="D7047">
        <v>1986</v>
      </c>
      <c r="E7047">
        <v>2046.1949320000001</v>
      </c>
    </row>
    <row r="7048" spans="1:5">
      <c r="A7048" t="s">
        <v>168</v>
      </c>
      <c r="B7048" t="s">
        <v>539</v>
      </c>
      <c r="C7048" t="s">
        <v>167</v>
      </c>
      <c r="D7048">
        <v>1986</v>
      </c>
      <c r="E7048">
        <v>334.8475502</v>
      </c>
    </row>
    <row r="7049" spans="1:5">
      <c r="A7049" t="s">
        <v>166</v>
      </c>
      <c r="B7049" t="s">
        <v>539</v>
      </c>
      <c r="C7049" t="s">
        <v>165</v>
      </c>
      <c r="D7049">
        <v>1986</v>
      </c>
      <c r="E7049">
        <v>2996.5230139999999</v>
      </c>
    </row>
    <row r="7050" spans="1:5">
      <c r="A7050" t="s">
        <v>164</v>
      </c>
      <c r="B7050" t="s">
        <v>539</v>
      </c>
      <c r="C7050" t="s">
        <v>163</v>
      </c>
      <c r="D7050">
        <v>1986</v>
      </c>
      <c r="E7050">
        <v>762.35447499999998</v>
      </c>
    </row>
    <row r="7051" spans="1:5">
      <c r="A7051" t="s">
        <v>162</v>
      </c>
      <c r="B7051" t="s">
        <v>539</v>
      </c>
      <c r="C7051" t="s">
        <v>161</v>
      </c>
      <c r="D7051">
        <v>1986</v>
      </c>
      <c r="E7051">
        <v>535.23583510000003</v>
      </c>
    </row>
    <row r="7052" spans="1:5">
      <c r="A7052" t="s">
        <v>160</v>
      </c>
      <c r="B7052" t="s">
        <v>539</v>
      </c>
      <c r="C7052" t="s">
        <v>159</v>
      </c>
      <c r="D7052">
        <v>1986</v>
      </c>
    </row>
    <row r="7053" spans="1:5">
      <c r="A7053" t="s">
        <v>158</v>
      </c>
      <c r="B7053" t="s">
        <v>539</v>
      </c>
      <c r="C7053" t="s">
        <v>157</v>
      </c>
      <c r="D7053">
        <v>1986</v>
      </c>
      <c r="E7053">
        <v>679.70594510000001</v>
      </c>
    </row>
    <row r="7054" spans="1:5">
      <c r="A7054" t="s">
        <v>156</v>
      </c>
      <c r="B7054" t="s">
        <v>539</v>
      </c>
      <c r="C7054" t="s">
        <v>155</v>
      </c>
      <c r="D7054">
        <v>1986</v>
      </c>
    </row>
    <row r="7055" spans="1:5">
      <c r="A7055" t="s">
        <v>154</v>
      </c>
      <c r="B7055" t="s">
        <v>536</v>
      </c>
      <c r="C7055" t="s">
        <v>153</v>
      </c>
      <c r="D7055">
        <v>1986</v>
      </c>
      <c r="E7055">
        <v>232.27545069999999</v>
      </c>
    </row>
    <row r="7056" spans="1:5">
      <c r="A7056" t="s">
        <v>152</v>
      </c>
      <c r="B7056" t="s">
        <v>539</v>
      </c>
      <c r="C7056" t="s">
        <v>151</v>
      </c>
      <c r="D7056">
        <v>1986</v>
      </c>
      <c r="E7056">
        <v>6443.482051</v>
      </c>
    </row>
    <row r="7057" spans="1:5">
      <c r="A7057" t="s">
        <v>150</v>
      </c>
      <c r="B7057" t="s">
        <v>539</v>
      </c>
      <c r="C7057" t="s">
        <v>149</v>
      </c>
      <c r="D7057">
        <v>1986</v>
      </c>
    </row>
    <row r="7058" spans="1:5">
      <c r="A7058" t="s">
        <v>148</v>
      </c>
      <c r="B7058" t="s">
        <v>539</v>
      </c>
      <c r="C7058" t="s">
        <v>147</v>
      </c>
      <c r="D7058">
        <v>1986</v>
      </c>
      <c r="E7058">
        <v>3862.328626</v>
      </c>
    </row>
    <row r="7059" spans="1:5">
      <c r="A7059" t="s">
        <v>146</v>
      </c>
      <c r="B7059" t="s">
        <v>539</v>
      </c>
      <c r="C7059" t="s">
        <v>145</v>
      </c>
      <c r="D7059">
        <v>1986</v>
      </c>
      <c r="E7059">
        <v>910.5167692</v>
      </c>
    </row>
    <row r="7060" spans="1:5">
      <c r="A7060" t="s">
        <v>144</v>
      </c>
      <c r="B7060" t="s">
        <v>536</v>
      </c>
      <c r="C7060" t="s">
        <v>143</v>
      </c>
      <c r="D7060">
        <v>1986</v>
      </c>
    </row>
    <row r="7061" spans="1:5">
      <c r="A7061" t="s">
        <v>142</v>
      </c>
      <c r="B7061" t="s">
        <v>536</v>
      </c>
      <c r="C7061" t="s">
        <v>141</v>
      </c>
      <c r="D7061">
        <v>1986</v>
      </c>
      <c r="E7061">
        <v>1285.8290529999999</v>
      </c>
    </row>
    <row r="7062" spans="1:5">
      <c r="A7062" t="s">
        <v>140</v>
      </c>
      <c r="B7062" t="s">
        <v>536</v>
      </c>
      <c r="C7062" t="s">
        <v>139</v>
      </c>
      <c r="D7062">
        <v>1986</v>
      </c>
      <c r="E7062">
        <v>12735.87953</v>
      </c>
    </row>
    <row r="7063" spans="1:5">
      <c r="A7063" t="s">
        <v>138</v>
      </c>
      <c r="B7063" t="s">
        <v>539</v>
      </c>
      <c r="C7063" t="s">
        <v>137</v>
      </c>
      <c r="D7063">
        <v>1986</v>
      </c>
      <c r="E7063">
        <v>12780.86751</v>
      </c>
    </row>
    <row r="7064" spans="1:5">
      <c r="A7064" t="s">
        <v>136</v>
      </c>
      <c r="B7064" t="s">
        <v>539</v>
      </c>
      <c r="C7064" t="s">
        <v>135</v>
      </c>
      <c r="D7064">
        <v>1986</v>
      </c>
      <c r="E7064">
        <v>12698.204589999999</v>
      </c>
    </row>
    <row r="7065" spans="1:5">
      <c r="A7065" t="s">
        <v>134</v>
      </c>
      <c r="B7065" t="s">
        <v>539</v>
      </c>
      <c r="C7065" t="s">
        <v>133</v>
      </c>
      <c r="D7065">
        <v>1986</v>
      </c>
    </row>
    <row r="7066" spans="1:5">
      <c r="A7066" t="s">
        <v>132</v>
      </c>
      <c r="B7066" t="s">
        <v>539</v>
      </c>
      <c r="C7066" t="s">
        <v>131</v>
      </c>
      <c r="D7066">
        <v>1986</v>
      </c>
    </row>
    <row r="7067" spans="1:5">
      <c r="A7067" t="s">
        <v>130</v>
      </c>
      <c r="B7067" t="s">
        <v>539</v>
      </c>
      <c r="C7067" t="s">
        <v>129</v>
      </c>
      <c r="D7067">
        <v>1986</v>
      </c>
      <c r="E7067">
        <v>303.49728599999997</v>
      </c>
    </row>
    <row r="7068" spans="1:5">
      <c r="A7068" t="s">
        <v>128</v>
      </c>
      <c r="B7068" t="s">
        <v>536</v>
      </c>
      <c r="C7068" t="s">
        <v>127</v>
      </c>
      <c r="D7068">
        <v>1986</v>
      </c>
      <c r="E7068">
        <v>299.4703518</v>
      </c>
    </row>
    <row r="7069" spans="1:5">
      <c r="A7069" t="s">
        <v>126</v>
      </c>
      <c r="B7069" t="s">
        <v>539</v>
      </c>
      <c r="C7069" t="s">
        <v>125</v>
      </c>
      <c r="D7069">
        <v>1986</v>
      </c>
      <c r="E7069">
        <v>6270.2319939999998</v>
      </c>
    </row>
    <row r="7070" spans="1:5">
      <c r="A7070" t="s">
        <v>124</v>
      </c>
      <c r="B7070" t="s">
        <v>539</v>
      </c>
      <c r="C7070" t="s">
        <v>123</v>
      </c>
      <c r="D7070">
        <v>1986</v>
      </c>
      <c r="E7070">
        <v>676.12467830000003</v>
      </c>
    </row>
    <row r="7071" spans="1:5">
      <c r="A7071" t="s">
        <v>122</v>
      </c>
      <c r="B7071" t="s">
        <v>539</v>
      </c>
      <c r="C7071" t="s">
        <v>121</v>
      </c>
      <c r="D7071">
        <v>1986</v>
      </c>
      <c r="E7071">
        <v>626.64684109999996</v>
      </c>
    </row>
    <row r="7072" spans="1:5">
      <c r="A7072" t="s">
        <v>120</v>
      </c>
      <c r="B7072" t="s">
        <v>539</v>
      </c>
      <c r="C7072" t="s">
        <v>119</v>
      </c>
      <c r="D7072">
        <v>1986</v>
      </c>
      <c r="E7072">
        <v>6793.5449369999997</v>
      </c>
    </row>
    <row r="7073" spans="1:5">
      <c r="A7073" t="s">
        <v>118</v>
      </c>
      <c r="B7073" t="s">
        <v>539</v>
      </c>
      <c r="C7073" t="s">
        <v>117</v>
      </c>
      <c r="D7073">
        <v>1986</v>
      </c>
      <c r="E7073">
        <v>755.77170130000002</v>
      </c>
    </row>
    <row r="7074" spans="1:5">
      <c r="A7074" t="s">
        <v>116</v>
      </c>
      <c r="B7074" t="s">
        <v>539</v>
      </c>
      <c r="C7074" t="s">
        <v>115</v>
      </c>
      <c r="D7074">
        <v>1986</v>
      </c>
      <c r="E7074">
        <v>125.28798070000001</v>
      </c>
    </row>
    <row r="7075" spans="1:5">
      <c r="A7075" t="s">
        <v>114</v>
      </c>
      <c r="B7075" t="s">
        <v>539</v>
      </c>
      <c r="C7075" t="s">
        <v>113</v>
      </c>
      <c r="D7075">
        <v>1986</v>
      </c>
      <c r="E7075">
        <v>756.00446829999998</v>
      </c>
    </row>
    <row r="7076" spans="1:5">
      <c r="A7076" t="s">
        <v>112</v>
      </c>
      <c r="B7076" t="s">
        <v>539</v>
      </c>
      <c r="C7076" t="s">
        <v>111</v>
      </c>
      <c r="D7076">
        <v>1986</v>
      </c>
    </row>
    <row r="7077" spans="1:5">
      <c r="A7077" t="s">
        <v>110</v>
      </c>
      <c r="B7077" t="s">
        <v>539</v>
      </c>
      <c r="C7077" t="s">
        <v>109</v>
      </c>
      <c r="D7077">
        <v>1986</v>
      </c>
    </row>
    <row r="7078" spans="1:5">
      <c r="A7078" t="s">
        <v>108</v>
      </c>
      <c r="B7078" t="s">
        <v>539</v>
      </c>
      <c r="C7078" t="s">
        <v>107</v>
      </c>
      <c r="D7078">
        <v>1986</v>
      </c>
    </row>
    <row r="7079" spans="1:5">
      <c r="A7079" t="s">
        <v>106</v>
      </c>
      <c r="B7079" t="s">
        <v>536</v>
      </c>
      <c r="C7079" t="s">
        <v>105</v>
      </c>
      <c r="D7079">
        <v>1986</v>
      </c>
      <c r="E7079">
        <v>522.78740800000003</v>
      </c>
    </row>
    <row r="7080" spans="1:5">
      <c r="A7080" t="s">
        <v>104</v>
      </c>
      <c r="B7080" t="s">
        <v>539</v>
      </c>
      <c r="C7080" t="s">
        <v>103</v>
      </c>
      <c r="D7080">
        <v>1986</v>
      </c>
    </row>
    <row r="7081" spans="1:5">
      <c r="A7081" t="s">
        <v>102</v>
      </c>
      <c r="B7081" t="s">
        <v>536</v>
      </c>
      <c r="C7081" t="s">
        <v>101</v>
      </c>
      <c r="D7081">
        <v>1986</v>
      </c>
      <c r="E7081">
        <v>523.16541270000005</v>
      </c>
    </row>
    <row r="7082" spans="1:5">
      <c r="A7082" t="s">
        <v>100</v>
      </c>
      <c r="B7082" t="s">
        <v>536</v>
      </c>
      <c r="C7082" t="s">
        <v>99</v>
      </c>
      <c r="D7082">
        <v>1986</v>
      </c>
      <c r="E7082">
        <v>2107.224498</v>
      </c>
    </row>
    <row r="7083" spans="1:5">
      <c r="A7083" t="s">
        <v>98</v>
      </c>
      <c r="B7083" t="s">
        <v>539</v>
      </c>
      <c r="C7083" t="s">
        <v>97</v>
      </c>
      <c r="D7083">
        <v>1986</v>
      </c>
    </row>
    <row r="7084" spans="1:5">
      <c r="A7084" t="s">
        <v>96</v>
      </c>
      <c r="B7084" t="s">
        <v>539</v>
      </c>
      <c r="C7084" t="s">
        <v>95</v>
      </c>
      <c r="D7084">
        <v>1986</v>
      </c>
      <c r="E7084">
        <v>2364.2292900000002</v>
      </c>
    </row>
    <row r="7085" spans="1:5">
      <c r="A7085" t="s">
        <v>94</v>
      </c>
      <c r="B7085" t="s">
        <v>539</v>
      </c>
      <c r="C7085" t="s">
        <v>93</v>
      </c>
      <c r="D7085">
        <v>1986</v>
      </c>
    </row>
    <row r="7086" spans="1:5">
      <c r="A7086" t="s">
        <v>92</v>
      </c>
      <c r="B7086" t="s">
        <v>539</v>
      </c>
      <c r="C7086" t="s">
        <v>91</v>
      </c>
      <c r="D7086">
        <v>1986</v>
      </c>
    </row>
    <row r="7087" spans="1:5">
      <c r="A7087" t="s">
        <v>90</v>
      </c>
      <c r="B7087" t="s">
        <v>539</v>
      </c>
      <c r="C7087" t="s">
        <v>89</v>
      </c>
      <c r="D7087">
        <v>1986</v>
      </c>
      <c r="E7087">
        <v>17727.495330000002</v>
      </c>
    </row>
    <row r="7088" spans="1:5">
      <c r="A7088" t="s">
        <v>88</v>
      </c>
      <c r="B7088" t="s">
        <v>539</v>
      </c>
      <c r="C7088" t="s">
        <v>87</v>
      </c>
      <c r="D7088">
        <v>1986</v>
      </c>
      <c r="E7088">
        <v>611.71384450000005</v>
      </c>
    </row>
    <row r="7089" spans="1:5">
      <c r="A7089" t="s">
        <v>86</v>
      </c>
      <c r="B7089" t="s">
        <v>539</v>
      </c>
      <c r="C7089" t="s">
        <v>85</v>
      </c>
      <c r="D7089">
        <v>1986</v>
      </c>
    </row>
    <row r="7090" spans="1:5">
      <c r="A7090" t="s">
        <v>84</v>
      </c>
      <c r="B7090" t="s">
        <v>539</v>
      </c>
      <c r="C7090" t="s">
        <v>83</v>
      </c>
      <c r="D7090">
        <v>1986</v>
      </c>
      <c r="E7090">
        <v>3165.9450379999998</v>
      </c>
    </row>
    <row r="7091" spans="1:5">
      <c r="A7091" t="s">
        <v>82</v>
      </c>
      <c r="B7091" t="s">
        <v>539</v>
      </c>
      <c r="C7091" t="s">
        <v>81</v>
      </c>
      <c r="D7091">
        <v>1986</v>
      </c>
      <c r="E7091">
        <v>1208.0044250000001</v>
      </c>
    </row>
    <row r="7092" spans="1:5">
      <c r="A7092" t="s">
        <v>80</v>
      </c>
      <c r="B7092" t="s">
        <v>539</v>
      </c>
      <c r="C7092" t="s">
        <v>79</v>
      </c>
      <c r="D7092">
        <v>1986</v>
      </c>
    </row>
    <row r="7093" spans="1:5">
      <c r="A7093" t="s">
        <v>78</v>
      </c>
      <c r="B7093" t="s">
        <v>539</v>
      </c>
      <c r="C7093" t="s">
        <v>77</v>
      </c>
      <c r="D7093">
        <v>1986</v>
      </c>
      <c r="E7093">
        <v>203.6671801</v>
      </c>
    </row>
    <row r="7094" spans="1:5">
      <c r="A7094" t="s">
        <v>76</v>
      </c>
      <c r="B7094" t="s">
        <v>536</v>
      </c>
      <c r="C7094" t="s">
        <v>75</v>
      </c>
      <c r="D7094">
        <v>1986</v>
      </c>
      <c r="E7094">
        <v>352.74436639999999</v>
      </c>
    </row>
    <row r="7095" spans="1:5">
      <c r="A7095" t="s">
        <v>74</v>
      </c>
      <c r="B7095" t="s">
        <v>536</v>
      </c>
      <c r="C7095" t="s">
        <v>73</v>
      </c>
      <c r="D7095">
        <v>1986</v>
      </c>
    </row>
    <row r="7096" spans="1:5">
      <c r="A7096" t="s">
        <v>72</v>
      </c>
      <c r="B7096" t="s">
        <v>539</v>
      </c>
      <c r="C7096" t="s">
        <v>71</v>
      </c>
      <c r="D7096">
        <v>1986</v>
      </c>
      <c r="E7096">
        <v>315.37022230000002</v>
      </c>
    </row>
    <row r="7097" spans="1:5">
      <c r="A7097" t="s">
        <v>70</v>
      </c>
      <c r="B7097" t="s">
        <v>539</v>
      </c>
      <c r="C7097" t="s">
        <v>69</v>
      </c>
      <c r="D7097">
        <v>1986</v>
      </c>
      <c r="E7097">
        <v>813.20036149999999</v>
      </c>
    </row>
    <row r="7098" spans="1:5">
      <c r="A7098" t="s">
        <v>68</v>
      </c>
      <c r="B7098" t="s">
        <v>539</v>
      </c>
      <c r="C7098" t="s">
        <v>67</v>
      </c>
      <c r="D7098">
        <v>1986</v>
      </c>
    </row>
    <row r="7099" spans="1:5">
      <c r="A7099" t="s">
        <v>66</v>
      </c>
      <c r="B7099" t="s">
        <v>539</v>
      </c>
      <c r="C7099" t="s">
        <v>65</v>
      </c>
      <c r="D7099">
        <v>1986</v>
      </c>
    </row>
    <row r="7100" spans="1:5">
      <c r="A7100" t="s">
        <v>64</v>
      </c>
      <c r="B7100" t="s">
        <v>536</v>
      </c>
      <c r="C7100" t="s">
        <v>63</v>
      </c>
      <c r="D7100">
        <v>1986</v>
      </c>
      <c r="E7100">
        <v>1792.173933</v>
      </c>
    </row>
    <row r="7101" spans="1:5">
      <c r="A7101" t="s">
        <v>62</v>
      </c>
      <c r="B7101" t="s">
        <v>539</v>
      </c>
      <c r="C7101" t="s">
        <v>61</v>
      </c>
      <c r="D7101">
        <v>1986</v>
      </c>
    </row>
    <row r="7102" spans="1:5">
      <c r="A7102" t="s">
        <v>60</v>
      </c>
      <c r="B7102" t="s">
        <v>536</v>
      </c>
      <c r="C7102" t="s">
        <v>59</v>
      </c>
      <c r="D7102">
        <v>1986</v>
      </c>
    </row>
    <row r="7103" spans="1:5">
      <c r="A7103" t="s">
        <v>58</v>
      </c>
      <c r="B7103" t="s">
        <v>539</v>
      </c>
      <c r="C7103" t="s">
        <v>57</v>
      </c>
      <c r="D7103">
        <v>1986</v>
      </c>
      <c r="E7103">
        <v>724.3704457</v>
      </c>
    </row>
    <row r="7104" spans="1:5">
      <c r="A7104" t="s">
        <v>56</v>
      </c>
      <c r="B7104" t="s">
        <v>536</v>
      </c>
      <c r="C7104" t="s">
        <v>55</v>
      </c>
      <c r="D7104">
        <v>1986</v>
      </c>
      <c r="E7104">
        <v>299.4703518</v>
      </c>
    </row>
    <row r="7105" spans="1:5">
      <c r="A7105" t="s">
        <v>54</v>
      </c>
      <c r="B7105" t="s">
        <v>536</v>
      </c>
      <c r="C7105" t="s">
        <v>53</v>
      </c>
      <c r="D7105">
        <v>1986</v>
      </c>
      <c r="E7105">
        <v>523.16541270000005</v>
      </c>
    </row>
    <row r="7106" spans="1:5">
      <c r="A7106" t="s">
        <v>52</v>
      </c>
      <c r="B7106" t="s">
        <v>539</v>
      </c>
      <c r="C7106" t="s">
        <v>51</v>
      </c>
      <c r="D7106">
        <v>1986</v>
      </c>
      <c r="E7106">
        <v>4049.1874459999999</v>
      </c>
    </row>
    <row r="7107" spans="1:5">
      <c r="A7107" t="s">
        <v>50</v>
      </c>
      <c r="B7107" t="s">
        <v>539</v>
      </c>
      <c r="C7107" t="s">
        <v>49</v>
      </c>
      <c r="D7107">
        <v>1986</v>
      </c>
      <c r="E7107">
        <v>1200.8560620000001</v>
      </c>
    </row>
    <row r="7108" spans="1:5">
      <c r="A7108" t="s">
        <v>6</v>
      </c>
      <c r="B7108" t="s">
        <v>539</v>
      </c>
      <c r="C7108" t="s">
        <v>48</v>
      </c>
      <c r="D7108">
        <v>1986</v>
      </c>
      <c r="E7108">
        <v>1510.678089</v>
      </c>
    </row>
    <row r="7109" spans="1:5">
      <c r="A7109" t="s">
        <v>47</v>
      </c>
      <c r="B7109" t="s">
        <v>539</v>
      </c>
      <c r="C7109" t="s">
        <v>46</v>
      </c>
      <c r="D7109">
        <v>1986</v>
      </c>
    </row>
    <row r="7110" spans="1:5">
      <c r="A7110" t="s">
        <v>45</v>
      </c>
      <c r="B7110" t="s">
        <v>539</v>
      </c>
      <c r="C7110" t="s">
        <v>44</v>
      </c>
      <c r="D7110">
        <v>1986</v>
      </c>
    </row>
    <row r="7111" spans="1:5">
      <c r="A7111" t="s">
        <v>43</v>
      </c>
      <c r="B7111" t="s">
        <v>539</v>
      </c>
      <c r="C7111" t="s">
        <v>42</v>
      </c>
      <c r="D7111">
        <v>1986</v>
      </c>
      <c r="E7111">
        <v>258.88196149999999</v>
      </c>
    </row>
    <row r="7112" spans="1:5">
      <c r="A7112" t="s">
        <v>41</v>
      </c>
      <c r="B7112" t="s">
        <v>539</v>
      </c>
      <c r="C7112" t="s">
        <v>40</v>
      </c>
      <c r="D7112">
        <v>1986</v>
      </c>
    </row>
    <row r="7113" spans="1:5">
      <c r="A7113" t="s">
        <v>39</v>
      </c>
      <c r="B7113" t="s">
        <v>536</v>
      </c>
      <c r="C7113" t="s">
        <v>38</v>
      </c>
      <c r="D7113">
        <v>1986</v>
      </c>
      <c r="E7113">
        <v>1019.502014</v>
      </c>
    </row>
    <row r="7114" spans="1:5">
      <c r="A7114" t="s">
        <v>37</v>
      </c>
      <c r="B7114" t="s">
        <v>539</v>
      </c>
      <c r="C7114" t="s">
        <v>36</v>
      </c>
      <c r="D7114">
        <v>1986</v>
      </c>
      <c r="E7114">
        <v>1939.9667010000001</v>
      </c>
    </row>
    <row r="7115" spans="1:5">
      <c r="A7115" t="s">
        <v>4</v>
      </c>
      <c r="B7115" t="s">
        <v>539</v>
      </c>
      <c r="C7115" t="s">
        <v>35</v>
      </c>
      <c r="D7115">
        <v>1986</v>
      </c>
      <c r="E7115">
        <v>19115.052909999999</v>
      </c>
    </row>
    <row r="7116" spans="1:5">
      <c r="A7116" t="s">
        <v>34</v>
      </c>
      <c r="B7116" t="s">
        <v>539</v>
      </c>
      <c r="C7116" t="s">
        <v>33</v>
      </c>
      <c r="D7116">
        <v>1986</v>
      </c>
    </row>
    <row r="7117" spans="1:5">
      <c r="A7117" t="s">
        <v>32</v>
      </c>
      <c r="B7117" t="s">
        <v>539</v>
      </c>
      <c r="C7117" t="s">
        <v>31</v>
      </c>
      <c r="D7117">
        <v>1986</v>
      </c>
      <c r="E7117">
        <v>1528.9897779999999</v>
      </c>
    </row>
    <row r="7118" spans="1:5">
      <c r="A7118" t="s">
        <v>30</v>
      </c>
      <c r="B7118" t="s">
        <v>539</v>
      </c>
      <c r="C7118" t="s">
        <v>29</v>
      </c>
      <c r="D7118">
        <v>1986</v>
      </c>
      <c r="E7118">
        <v>3272.04241</v>
      </c>
    </row>
    <row r="7119" spans="1:5">
      <c r="A7119" t="s">
        <v>28</v>
      </c>
      <c r="B7119" t="s">
        <v>539</v>
      </c>
      <c r="C7119" t="s">
        <v>27</v>
      </c>
      <c r="D7119">
        <v>1986</v>
      </c>
    </row>
    <row r="7120" spans="1:5">
      <c r="A7120" t="s">
        <v>26</v>
      </c>
      <c r="B7120" t="s">
        <v>539</v>
      </c>
      <c r="C7120" t="s">
        <v>25</v>
      </c>
      <c r="D7120">
        <v>1986</v>
      </c>
      <c r="E7120">
        <v>9723.9436619999997</v>
      </c>
    </row>
    <row r="7121" spans="1:5">
      <c r="A7121" t="s">
        <v>3</v>
      </c>
      <c r="B7121" t="s">
        <v>539</v>
      </c>
      <c r="C7121" t="s">
        <v>24</v>
      </c>
      <c r="D7121">
        <v>1986</v>
      </c>
      <c r="E7121">
        <v>437.12953349999998</v>
      </c>
    </row>
    <row r="7122" spans="1:5">
      <c r="A7122" t="s">
        <v>23</v>
      </c>
      <c r="B7122" t="s">
        <v>539</v>
      </c>
      <c r="C7122" t="s">
        <v>22</v>
      </c>
      <c r="D7122">
        <v>1986</v>
      </c>
      <c r="E7122">
        <v>892.16161369999998</v>
      </c>
    </row>
    <row r="7123" spans="1:5">
      <c r="A7123" t="s">
        <v>21</v>
      </c>
      <c r="B7123" t="s">
        <v>536</v>
      </c>
      <c r="C7123" t="s">
        <v>20</v>
      </c>
      <c r="D7123">
        <v>1986</v>
      </c>
      <c r="E7123">
        <v>3046.2081600000001</v>
      </c>
    </row>
    <row r="7124" spans="1:5">
      <c r="A7124" t="s">
        <v>19</v>
      </c>
      <c r="B7124" t="s">
        <v>539</v>
      </c>
      <c r="C7124" t="s">
        <v>18</v>
      </c>
      <c r="D7124">
        <v>1986</v>
      </c>
      <c r="E7124">
        <v>628.59824049999997</v>
      </c>
    </row>
    <row r="7125" spans="1:5">
      <c r="A7125" t="s">
        <v>17</v>
      </c>
      <c r="B7125" t="s">
        <v>539</v>
      </c>
      <c r="C7125" t="s">
        <v>16</v>
      </c>
      <c r="D7125">
        <v>1986</v>
      </c>
    </row>
    <row r="7126" spans="1:5">
      <c r="A7126" t="s">
        <v>15</v>
      </c>
      <c r="B7126" t="s">
        <v>539</v>
      </c>
      <c r="C7126" t="s">
        <v>14</v>
      </c>
      <c r="D7126">
        <v>1986</v>
      </c>
    </row>
    <row r="7127" spans="1:5">
      <c r="A7127" t="s">
        <v>13</v>
      </c>
      <c r="B7127" t="s">
        <v>539</v>
      </c>
      <c r="C7127" t="s">
        <v>12</v>
      </c>
      <c r="D7127">
        <v>1986</v>
      </c>
      <c r="E7127">
        <v>2434.0139509999999</v>
      </c>
    </row>
    <row r="7128" spans="1:5">
      <c r="A7128" t="s">
        <v>11</v>
      </c>
      <c r="B7128" t="s">
        <v>539</v>
      </c>
      <c r="C7128" t="s">
        <v>10</v>
      </c>
      <c r="D7128">
        <v>1986</v>
      </c>
      <c r="E7128">
        <v>231.77080559999999</v>
      </c>
    </row>
    <row r="7129" spans="1:5">
      <c r="A7129" t="s">
        <v>9</v>
      </c>
      <c r="B7129" t="s">
        <v>539</v>
      </c>
      <c r="C7129" t="s">
        <v>8</v>
      </c>
      <c r="D7129">
        <v>1986</v>
      </c>
      <c r="E7129">
        <v>692.66730210000003</v>
      </c>
    </row>
    <row r="7130" spans="1:5">
      <c r="A7130" t="s">
        <v>528</v>
      </c>
      <c r="B7130" t="s">
        <v>539</v>
      </c>
      <c r="C7130" t="s">
        <v>527</v>
      </c>
      <c r="D7130">
        <v>1987</v>
      </c>
    </row>
    <row r="7131" spans="1:5">
      <c r="A7131" t="s">
        <v>526</v>
      </c>
      <c r="B7131" t="s">
        <v>539</v>
      </c>
      <c r="C7131" t="s">
        <v>525</v>
      </c>
      <c r="D7131">
        <v>1987</v>
      </c>
    </row>
    <row r="7132" spans="1:5">
      <c r="A7132" t="s">
        <v>524</v>
      </c>
      <c r="B7132" t="s">
        <v>539</v>
      </c>
      <c r="C7132" t="s">
        <v>523</v>
      </c>
      <c r="D7132">
        <v>1987</v>
      </c>
      <c r="E7132">
        <v>595.85775439999998</v>
      </c>
    </row>
    <row r="7133" spans="1:5">
      <c r="A7133" t="s">
        <v>522</v>
      </c>
      <c r="B7133" t="s">
        <v>539</v>
      </c>
      <c r="C7133" t="s">
        <v>521</v>
      </c>
      <c r="D7133">
        <v>1987</v>
      </c>
      <c r="E7133">
        <v>699.38429210000004</v>
      </c>
    </row>
    <row r="7134" spans="1:5">
      <c r="A7134" t="s">
        <v>520</v>
      </c>
      <c r="B7134" t="s">
        <v>539</v>
      </c>
      <c r="C7134" t="s">
        <v>519</v>
      </c>
      <c r="D7134">
        <v>1987</v>
      </c>
      <c r="E7134">
        <v>12616.16757</v>
      </c>
    </row>
    <row r="7135" spans="1:5">
      <c r="A7135" t="s">
        <v>518</v>
      </c>
      <c r="B7135" t="s">
        <v>536</v>
      </c>
      <c r="C7135" t="s">
        <v>517</v>
      </c>
      <c r="D7135">
        <v>1987</v>
      </c>
      <c r="E7135">
        <v>1525.704056</v>
      </c>
    </row>
    <row r="7136" spans="1:5">
      <c r="A7136" t="s">
        <v>516</v>
      </c>
      <c r="B7136" t="s">
        <v>539</v>
      </c>
      <c r="C7136" t="s">
        <v>515</v>
      </c>
      <c r="D7136">
        <v>1987</v>
      </c>
      <c r="E7136">
        <v>23312.929530000001</v>
      </c>
    </row>
    <row r="7137" spans="1:5">
      <c r="A7137" t="s">
        <v>1</v>
      </c>
      <c r="B7137" t="s">
        <v>539</v>
      </c>
      <c r="C7137" t="s">
        <v>514</v>
      </c>
      <c r="D7137">
        <v>1987</v>
      </c>
      <c r="E7137">
        <v>3546.7188200000001</v>
      </c>
    </row>
    <row r="7138" spans="1:5">
      <c r="A7138" t="s">
        <v>513</v>
      </c>
      <c r="B7138" t="s">
        <v>539</v>
      </c>
      <c r="C7138" t="s">
        <v>512</v>
      </c>
      <c r="D7138">
        <v>1987</v>
      </c>
    </row>
    <row r="7139" spans="1:5">
      <c r="A7139" t="s">
        <v>511</v>
      </c>
      <c r="B7139" t="s">
        <v>539</v>
      </c>
      <c r="C7139" t="s">
        <v>510</v>
      </c>
      <c r="D7139">
        <v>1987</v>
      </c>
    </row>
    <row r="7140" spans="1:5">
      <c r="A7140" t="s">
        <v>509</v>
      </c>
      <c r="B7140" t="s">
        <v>539</v>
      </c>
      <c r="C7140" t="s">
        <v>508</v>
      </c>
      <c r="D7140">
        <v>1987</v>
      </c>
      <c r="E7140">
        <v>4969.7818829999997</v>
      </c>
    </row>
    <row r="7141" spans="1:5">
      <c r="A7141" t="s">
        <v>507</v>
      </c>
      <c r="B7141" t="s">
        <v>539</v>
      </c>
      <c r="C7141" t="s">
        <v>506</v>
      </c>
      <c r="D7141">
        <v>1987</v>
      </c>
      <c r="E7141">
        <v>11643.947179999999</v>
      </c>
    </row>
    <row r="7142" spans="1:5">
      <c r="A7142" t="s">
        <v>505</v>
      </c>
      <c r="B7142" t="s">
        <v>539</v>
      </c>
      <c r="C7142" t="s">
        <v>504</v>
      </c>
      <c r="D7142">
        <v>1987</v>
      </c>
      <c r="E7142">
        <v>16353.279430000001</v>
      </c>
    </row>
    <row r="7143" spans="1:5">
      <c r="A7143" t="s">
        <v>503</v>
      </c>
      <c r="B7143" t="s">
        <v>539</v>
      </c>
      <c r="C7143" t="s">
        <v>502</v>
      </c>
      <c r="D7143">
        <v>1987</v>
      </c>
    </row>
    <row r="7144" spans="1:5">
      <c r="A7144" t="s">
        <v>501</v>
      </c>
      <c r="B7144" t="s">
        <v>539</v>
      </c>
      <c r="C7144" t="s">
        <v>500</v>
      </c>
      <c r="D7144">
        <v>1987</v>
      </c>
      <c r="E7144">
        <v>226.84971580000001</v>
      </c>
    </row>
    <row r="7145" spans="1:5">
      <c r="A7145" t="s">
        <v>499</v>
      </c>
      <c r="B7145" t="s">
        <v>539</v>
      </c>
      <c r="C7145" t="s">
        <v>498</v>
      </c>
      <c r="D7145">
        <v>1987</v>
      </c>
      <c r="E7145">
        <v>15216.885399999999</v>
      </c>
    </row>
    <row r="7146" spans="1:5">
      <c r="A7146" t="s">
        <v>497</v>
      </c>
      <c r="B7146" t="s">
        <v>539</v>
      </c>
      <c r="C7146" t="s">
        <v>496</v>
      </c>
      <c r="D7146">
        <v>1987</v>
      </c>
      <c r="E7146">
        <v>344.50307079999999</v>
      </c>
    </row>
    <row r="7147" spans="1:5">
      <c r="A7147" t="s">
        <v>495</v>
      </c>
      <c r="B7147" t="s">
        <v>539</v>
      </c>
      <c r="C7147" t="s">
        <v>494</v>
      </c>
      <c r="D7147">
        <v>1987</v>
      </c>
      <c r="E7147">
        <v>291.13196390000002</v>
      </c>
    </row>
    <row r="7148" spans="1:5">
      <c r="A7148" t="s">
        <v>2</v>
      </c>
      <c r="B7148" t="s">
        <v>539</v>
      </c>
      <c r="C7148" t="s">
        <v>493</v>
      </c>
      <c r="D7148">
        <v>1987</v>
      </c>
      <c r="E7148">
        <v>247.07231200000001</v>
      </c>
    </row>
    <row r="7149" spans="1:5">
      <c r="A7149" t="s">
        <v>492</v>
      </c>
      <c r="B7149" t="s">
        <v>539</v>
      </c>
      <c r="C7149" t="s">
        <v>491</v>
      </c>
      <c r="D7149">
        <v>1987</v>
      </c>
      <c r="E7149">
        <v>3132.3013599999999</v>
      </c>
    </row>
    <row r="7150" spans="1:5">
      <c r="A7150" t="s">
        <v>490</v>
      </c>
      <c r="B7150" t="s">
        <v>539</v>
      </c>
      <c r="C7150" t="s">
        <v>489</v>
      </c>
      <c r="D7150">
        <v>1987</v>
      </c>
      <c r="E7150">
        <v>7555.0668089999999</v>
      </c>
    </row>
    <row r="7151" spans="1:5">
      <c r="A7151" t="s">
        <v>488</v>
      </c>
      <c r="B7151" t="s">
        <v>539</v>
      </c>
      <c r="C7151" t="s">
        <v>487</v>
      </c>
      <c r="D7151">
        <v>1987</v>
      </c>
      <c r="E7151">
        <v>11150.690039999999</v>
      </c>
    </row>
    <row r="7152" spans="1:5">
      <c r="A7152" t="s">
        <v>486</v>
      </c>
      <c r="B7152" t="s">
        <v>539</v>
      </c>
      <c r="C7152" t="s">
        <v>485</v>
      </c>
      <c r="D7152">
        <v>1987</v>
      </c>
    </row>
    <row r="7153" spans="1:5">
      <c r="A7153" t="s">
        <v>484</v>
      </c>
      <c r="B7153" t="s">
        <v>539</v>
      </c>
      <c r="C7153" t="s">
        <v>483</v>
      </c>
      <c r="D7153">
        <v>1987</v>
      </c>
    </row>
    <row r="7154" spans="1:5">
      <c r="A7154" t="s">
        <v>482</v>
      </c>
      <c r="B7154" t="s">
        <v>539</v>
      </c>
      <c r="C7154" t="s">
        <v>481</v>
      </c>
      <c r="D7154">
        <v>1987</v>
      </c>
      <c r="E7154">
        <v>1586.4502070000001</v>
      </c>
    </row>
    <row r="7155" spans="1:5">
      <c r="A7155" t="s">
        <v>480</v>
      </c>
      <c r="B7155" t="s">
        <v>539</v>
      </c>
      <c r="C7155" t="s">
        <v>479</v>
      </c>
      <c r="D7155">
        <v>1987</v>
      </c>
      <c r="E7155">
        <v>22411.79567</v>
      </c>
    </row>
    <row r="7156" spans="1:5">
      <c r="A7156" t="s">
        <v>478</v>
      </c>
      <c r="B7156" t="s">
        <v>539</v>
      </c>
      <c r="C7156" t="s">
        <v>477</v>
      </c>
      <c r="D7156">
        <v>1987</v>
      </c>
      <c r="E7156">
        <v>672.56559100000004</v>
      </c>
    </row>
    <row r="7157" spans="1:5">
      <c r="A7157" t="s">
        <v>476</v>
      </c>
      <c r="B7157" t="s">
        <v>539</v>
      </c>
      <c r="C7157" t="s">
        <v>475</v>
      </c>
      <c r="D7157">
        <v>1987</v>
      </c>
      <c r="E7157">
        <v>2081.665262</v>
      </c>
    </row>
    <row r="7158" spans="1:5">
      <c r="A7158" t="s">
        <v>474</v>
      </c>
      <c r="B7158" t="s">
        <v>539</v>
      </c>
      <c r="C7158" t="s">
        <v>473</v>
      </c>
      <c r="D7158">
        <v>1987</v>
      </c>
      <c r="E7158">
        <v>6616.3358049999997</v>
      </c>
    </row>
    <row r="7159" spans="1:5">
      <c r="A7159" t="s">
        <v>472</v>
      </c>
      <c r="B7159" t="s">
        <v>539</v>
      </c>
      <c r="C7159" t="s">
        <v>471</v>
      </c>
      <c r="D7159">
        <v>1987</v>
      </c>
      <c r="E7159">
        <v>11591.786270000001</v>
      </c>
    </row>
    <row r="7160" spans="1:5">
      <c r="A7160" t="s">
        <v>470</v>
      </c>
      <c r="B7160" t="s">
        <v>539</v>
      </c>
      <c r="C7160" t="s">
        <v>469</v>
      </c>
      <c r="D7160">
        <v>1987</v>
      </c>
      <c r="E7160">
        <v>505.92273089999998</v>
      </c>
    </row>
    <row r="7161" spans="1:5">
      <c r="A7161" t="s">
        <v>468</v>
      </c>
      <c r="B7161" t="s">
        <v>539</v>
      </c>
      <c r="C7161" t="s">
        <v>467</v>
      </c>
      <c r="D7161">
        <v>1987</v>
      </c>
      <c r="E7161">
        <v>1554.419932</v>
      </c>
    </row>
    <row r="7162" spans="1:5">
      <c r="A7162" t="s">
        <v>466</v>
      </c>
      <c r="B7162" t="s">
        <v>539</v>
      </c>
      <c r="C7162" t="s">
        <v>465</v>
      </c>
      <c r="D7162">
        <v>1987</v>
      </c>
      <c r="E7162">
        <v>435.89309179999998</v>
      </c>
    </row>
    <row r="7163" spans="1:5">
      <c r="A7163" t="s">
        <v>464</v>
      </c>
      <c r="B7163" t="s">
        <v>539</v>
      </c>
      <c r="C7163" t="s">
        <v>463</v>
      </c>
      <c r="D7163">
        <v>1987</v>
      </c>
      <c r="E7163">
        <v>16245.45168</v>
      </c>
    </row>
    <row r="7164" spans="1:5">
      <c r="A7164" t="s">
        <v>462</v>
      </c>
      <c r="B7164" t="s">
        <v>536</v>
      </c>
      <c r="C7164" t="s">
        <v>461</v>
      </c>
      <c r="D7164">
        <v>1987</v>
      </c>
    </row>
    <row r="7165" spans="1:5">
      <c r="A7165" t="s">
        <v>460</v>
      </c>
      <c r="B7165" t="s">
        <v>539</v>
      </c>
      <c r="C7165" t="s">
        <v>459</v>
      </c>
      <c r="D7165">
        <v>1987</v>
      </c>
      <c r="E7165">
        <v>29484.873</v>
      </c>
    </row>
    <row r="7166" spans="1:5">
      <c r="A7166" t="s">
        <v>458</v>
      </c>
      <c r="B7166" t="s">
        <v>539</v>
      </c>
      <c r="C7166" t="s">
        <v>457</v>
      </c>
      <c r="D7166">
        <v>1987</v>
      </c>
    </row>
    <row r="7167" spans="1:5">
      <c r="A7167" t="s">
        <v>456</v>
      </c>
      <c r="B7167" t="s">
        <v>539</v>
      </c>
      <c r="C7167" t="s">
        <v>455</v>
      </c>
      <c r="D7167">
        <v>1987</v>
      </c>
      <c r="E7167">
        <v>1767.123349</v>
      </c>
    </row>
    <row r="7168" spans="1:5">
      <c r="A7168" t="s">
        <v>454</v>
      </c>
      <c r="B7168" t="s">
        <v>539</v>
      </c>
      <c r="C7168" t="s">
        <v>453</v>
      </c>
      <c r="D7168">
        <v>1987</v>
      </c>
      <c r="E7168">
        <v>251.81206710000001</v>
      </c>
    </row>
    <row r="7169" spans="1:5">
      <c r="A7169" t="s">
        <v>679</v>
      </c>
      <c r="B7169" t="s">
        <v>539</v>
      </c>
      <c r="C7169" t="s">
        <v>451</v>
      </c>
      <c r="D7169">
        <v>1987</v>
      </c>
      <c r="E7169">
        <v>915.42401749999999</v>
      </c>
    </row>
    <row r="7170" spans="1:5">
      <c r="A7170" t="s">
        <v>450</v>
      </c>
      <c r="B7170" t="s">
        <v>539</v>
      </c>
      <c r="C7170" t="s">
        <v>449</v>
      </c>
      <c r="D7170">
        <v>1987</v>
      </c>
      <c r="E7170">
        <v>1150.1641999999999</v>
      </c>
    </row>
    <row r="7171" spans="1:5">
      <c r="A7171" t="s">
        <v>448</v>
      </c>
      <c r="B7171" t="s">
        <v>539</v>
      </c>
      <c r="C7171" t="s">
        <v>447</v>
      </c>
      <c r="D7171">
        <v>1987</v>
      </c>
      <c r="E7171">
        <v>242.99614600000001</v>
      </c>
    </row>
    <row r="7172" spans="1:5">
      <c r="A7172" t="s">
        <v>446</v>
      </c>
      <c r="B7172" t="s">
        <v>539</v>
      </c>
      <c r="C7172" t="s">
        <v>445</v>
      </c>
      <c r="D7172">
        <v>1987</v>
      </c>
      <c r="E7172">
        <v>1021.6116019999999</v>
      </c>
    </row>
    <row r="7173" spans="1:5">
      <c r="A7173" t="s">
        <v>444</v>
      </c>
      <c r="B7173" t="s">
        <v>539</v>
      </c>
      <c r="C7173" t="s">
        <v>443</v>
      </c>
      <c r="D7173">
        <v>1987</v>
      </c>
      <c r="E7173">
        <v>1125.2611489999999</v>
      </c>
    </row>
    <row r="7174" spans="1:5">
      <c r="A7174" t="s">
        <v>442</v>
      </c>
      <c r="B7174" t="s">
        <v>539</v>
      </c>
      <c r="C7174" t="s">
        <v>441</v>
      </c>
      <c r="D7174">
        <v>1987</v>
      </c>
      <c r="E7174">
        <v>521.52289380000002</v>
      </c>
    </row>
    <row r="7175" spans="1:5">
      <c r="A7175" t="s">
        <v>440</v>
      </c>
      <c r="B7175" t="s">
        <v>539</v>
      </c>
      <c r="C7175" t="s">
        <v>439</v>
      </c>
      <c r="D7175">
        <v>1987</v>
      </c>
      <c r="E7175">
        <v>724.09430750000001</v>
      </c>
    </row>
    <row r="7176" spans="1:5">
      <c r="A7176" t="s">
        <v>438</v>
      </c>
      <c r="B7176" t="s">
        <v>539</v>
      </c>
      <c r="C7176" t="s">
        <v>437</v>
      </c>
      <c r="D7176">
        <v>1987</v>
      </c>
      <c r="E7176">
        <v>2033.671259</v>
      </c>
    </row>
    <row r="7177" spans="1:5">
      <c r="A7177" t="s">
        <v>436</v>
      </c>
      <c r="B7177" t="s">
        <v>536</v>
      </c>
      <c r="C7177" t="s">
        <v>435</v>
      </c>
      <c r="D7177">
        <v>1987</v>
      </c>
      <c r="E7177">
        <v>2611.1547569999998</v>
      </c>
    </row>
    <row r="7178" spans="1:5">
      <c r="A7178" t="s">
        <v>434</v>
      </c>
      <c r="B7178" t="s">
        <v>539</v>
      </c>
      <c r="C7178" t="s">
        <v>433</v>
      </c>
      <c r="D7178">
        <v>1987</v>
      </c>
      <c r="E7178">
        <v>2455.2091639999999</v>
      </c>
    </row>
    <row r="7179" spans="1:5">
      <c r="A7179" t="s">
        <v>432</v>
      </c>
      <c r="B7179" t="s">
        <v>539</v>
      </c>
      <c r="C7179" t="s">
        <v>431</v>
      </c>
      <c r="D7179">
        <v>1987</v>
      </c>
    </row>
    <row r="7180" spans="1:5">
      <c r="A7180" t="s">
        <v>430</v>
      </c>
      <c r="B7180" t="s">
        <v>539</v>
      </c>
      <c r="C7180" t="s">
        <v>429</v>
      </c>
      <c r="D7180">
        <v>1987</v>
      </c>
    </row>
    <row r="7181" spans="1:5">
      <c r="A7181" t="s">
        <v>428</v>
      </c>
      <c r="B7181" t="s">
        <v>539</v>
      </c>
      <c r="C7181" t="s">
        <v>427</v>
      </c>
      <c r="D7181">
        <v>1987</v>
      </c>
      <c r="E7181">
        <v>6690.5779750000002</v>
      </c>
    </row>
    <row r="7182" spans="1:5">
      <c r="A7182" t="s">
        <v>426</v>
      </c>
      <c r="B7182" t="s">
        <v>539</v>
      </c>
      <c r="C7182" t="s">
        <v>425</v>
      </c>
      <c r="D7182">
        <v>1987</v>
      </c>
    </row>
    <row r="7183" spans="1:5">
      <c r="A7183" t="s">
        <v>7</v>
      </c>
      <c r="B7183" t="s">
        <v>539</v>
      </c>
      <c r="C7183" t="s">
        <v>424</v>
      </c>
      <c r="D7183">
        <v>1987</v>
      </c>
      <c r="E7183">
        <v>16614.410100000001</v>
      </c>
    </row>
    <row r="7184" spans="1:5">
      <c r="A7184" t="s">
        <v>423</v>
      </c>
      <c r="B7184" t="s">
        <v>539</v>
      </c>
      <c r="C7184" t="s">
        <v>422</v>
      </c>
      <c r="D7184">
        <v>1987</v>
      </c>
      <c r="E7184">
        <v>761.47031240000001</v>
      </c>
    </row>
    <row r="7185" spans="1:5">
      <c r="A7185" t="s">
        <v>421</v>
      </c>
      <c r="B7185" t="s">
        <v>539</v>
      </c>
      <c r="C7185" t="s">
        <v>420</v>
      </c>
      <c r="D7185">
        <v>1987</v>
      </c>
      <c r="E7185">
        <v>1745.8635919999999</v>
      </c>
    </row>
    <row r="7186" spans="1:5">
      <c r="A7186" t="s">
        <v>419</v>
      </c>
      <c r="B7186" t="s">
        <v>539</v>
      </c>
      <c r="C7186" t="s">
        <v>418</v>
      </c>
      <c r="D7186">
        <v>1987</v>
      </c>
      <c r="E7186">
        <v>21340.714059999998</v>
      </c>
    </row>
    <row r="7187" spans="1:5">
      <c r="A7187" t="s">
        <v>417</v>
      </c>
      <c r="B7187" t="s">
        <v>539</v>
      </c>
      <c r="C7187" t="s">
        <v>416</v>
      </c>
      <c r="D7187">
        <v>1987</v>
      </c>
      <c r="E7187">
        <v>861.39114359999996</v>
      </c>
    </row>
    <row r="7188" spans="1:5">
      <c r="A7188" t="s">
        <v>415</v>
      </c>
      <c r="B7188" t="s">
        <v>539</v>
      </c>
      <c r="C7188" t="s">
        <v>414</v>
      </c>
      <c r="D7188">
        <v>1987</v>
      </c>
      <c r="E7188">
        <v>2790.473919</v>
      </c>
    </row>
    <row r="7189" spans="1:5">
      <c r="A7189" t="s">
        <v>413</v>
      </c>
      <c r="B7189" t="s">
        <v>536</v>
      </c>
      <c r="C7189" t="s">
        <v>412</v>
      </c>
      <c r="D7189">
        <v>1987</v>
      </c>
      <c r="E7189">
        <v>338.61963040000001</v>
      </c>
    </row>
    <row r="7190" spans="1:5">
      <c r="A7190" t="s">
        <v>411</v>
      </c>
      <c r="B7190" t="s">
        <v>536</v>
      </c>
      <c r="C7190" t="s">
        <v>410</v>
      </c>
      <c r="D7190">
        <v>1987</v>
      </c>
      <c r="E7190">
        <v>754.44660610000005</v>
      </c>
    </row>
    <row r="7191" spans="1:5">
      <c r="A7191" t="s">
        <v>409</v>
      </c>
      <c r="B7191" t="s">
        <v>536</v>
      </c>
      <c r="C7191" t="s">
        <v>408</v>
      </c>
      <c r="D7191">
        <v>1987</v>
      </c>
      <c r="E7191">
        <v>2072.6183500000002</v>
      </c>
    </row>
    <row r="7192" spans="1:5">
      <c r="A7192" t="s">
        <v>407</v>
      </c>
      <c r="B7192" t="s">
        <v>536</v>
      </c>
      <c r="C7192" t="s">
        <v>406</v>
      </c>
      <c r="D7192">
        <v>1987</v>
      </c>
    </row>
    <row r="7193" spans="1:5">
      <c r="A7193" t="s">
        <v>405</v>
      </c>
      <c r="B7193" t="s">
        <v>536</v>
      </c>
      <c r="C7193" t="s">
        <v>404</v>
      </c>
      <c r="D7193">
        <v>1987</v>
      </c>
      <c r="E7193">
        <v>7665.7253799999999</v>
      </c>
    </row>
    <row r="7194" spans="1:5">
      <c r="A7194" t="s">
        <v>403</v>
      </c>
      <c r="B7194" t="s">
        <v>539</v>
      </c>
      <c r="C7194" t="s">
        <v>402</v>
      </c>
      <c r="D7194">
        <v>1987</v>
      </c>
      <c r="E7194">
        <v>1467.3024620000001</v>
      </c>
    </row>
    <row r="7195" spans="1:5">
      <c r="A7195" t="s">
        <v>401</v>
      </c>
      <c r="B7195" t="s">
        <v>539</v>
      </c>
      <c r="C7195" t="s">
        <v>400</v>
      </c>
      <c r="D7195">
        <v>1987</v>
      </c>
      <c r="E7195">
        <v>763.3467637</v>
      </c>
    </row>
    <row r="7196" spans="1:5">
      <c r="A7196" t="s">
        <v>399</v>
      </c>
      <c r="B7196" t="s">
        <v>536</v>
      </c>
      <c r="C7196" t="s">
        <v>398</v>
      </c>
      <c r="D7196">
        <v>1987</v>
      </c>
      <c r="E7196">
        <v>13497.46767</v>
      </c>
    </row>
    <row r="7197" spans="1:5">
      <c r="A7197" t="s">
        <v>397</v>
      </c>
      <c r="B7197" t="s">
        <v>539</v>
      </c>
      <c r="C7197" t="s">
        <v>396</v>
      </c>
      <c r="D7197">
        <v>1987</v>
      </c>
    </row>
    <row r="7198" spans="1:5">
      <c r="A7198" t="s">
        <v>395</v>
      </c>
      <c r="B7198" t="s">
        <v>539</v>
      </c>
      <c r="C7198" t="s">
        <v>394</v>
      </c>
      <c r="D7198">
        <v>1987</v>
      </c>
      <c r="E7198">
        <v>8217.2342570000001</v>
      </c>
    </row>
    <row r="7199" spans="1:5">
      <c r="A7199" t="s">
        <v>393</v>
      </c>
      <c r="B7199" t="s">
        <v>539</v>
      </c>
      <c r="C7199" t="s">
        <v>392</v>
      </c>
      <c r="D7199">
        <v>1987</v>
      </c>
    </row>
    <row r="7200" spans="1:5">
      <c r="A7200" t="s">
        <v>5</v>
      </c>
      <c r="B7200" t="s">
        <v>539</v>
      </c>
      <c r="C7200" t="s">
        <v>391</v>
      </c>
      <c r="D7200">
        <v>1987</v>
      </c>
      <c r="E7200">
        <v>242.0451601</v>
      </c>
    </row>
    <row r="7201" spans="1:5">
      <c r="A7201" t="s">
        <v>390</v>
      </c>
      <c r="B7201" t="s">
        <v>536</v>
      </c>
      <c r="C7201" t="s">
        <v>389</v>
      </c>
      <c r="D7201">
        <v>1987</v>
      </c>
      <c r="E7201">
        <v>11337.619559999999</v>
      </c>
    </row>
    <row r="7202" spans="1:5">
      <c r="A7202" t="s">
        <v>388</v>
      </c>
      <c r="B7202" t="s">
        <v>536</v>
      </c>
      <c r="C7202" t="s">
        <v>387</v>
      </c>
      <c r="D7202">
        <v>1987</v>
      </c>
    </row>
    <row r="7203" spans="1:5">
      <c r="A7203" t="s">
        <v>386</v>
      </c>
      <c r="B7203" t="s">
        <v>539</v>
      </c>
      <c r="C7203" t="s">
        <v>385</v>
      </c>
      <c r="D7203">
        <v>1987</v>
      </c>
      <c r="E7203">
        <v>18580.658650000001</v>
      </c>
    </row>
    <row r="7204" spans="1:5">
      <c r="A7204" t="s">
        <v>384</v>
      </c>
      <c r="B7204" t="s">
        <v>539</v>
      </c>
      <c r="C7204" t="s">
        <v>383</v>
      </c>
      <c r="D7204">
        <v>1987</v>
      </c>
      <c r="E7204">
        <v>1632.0734239999999</v>
      </c>
    </row>
    <row r="7205" spans="1:5">
      <c r="A7205" t="s">
        <v>382</v>
      </c>
      <c r="B7205" t="s">
        <v>539</v>
      </c>
      <c r="C7205" t="s">
        <v>381</v>
      </c>
      <c r="D7205">
        <v>1987</v>
      </c>
      <c r="E7205">
        <v>16324.39356</v>
      </c>
    </row>
    <row r="7206" spans="1:5">
      <c r="A7206" t="s">
        <v>380</v>
      </c>
      <c r="B7206" t="s">
        <v>539</v>
      </c>
      <c r="C7206" t="s">
        <v>379</v>
      </c>
      <c r="D7206">
        <v>1987</v>
      </c>
    </row>
    <row r="7207" spans="1:5">
      <c r="A7207" t="s">
        <v>378</v>
      </c>
      <c r="B7207" t="s">
        <v>539</v>
      </c>
      <c r="C7207" t="s">
        <v>377</v>
      </c>
      <c r="D7207">
        <v>1987</v>
      </c>
      <c r="E7207">
        <v>1296.3785829999999</v>
      </c>
    </row>
    <row r="7208" spans="1:5">
      <c r="A7208" t="s">
        <v>376</v>
      </c>
      <c r="B7208" t="s">
        <v>539</v>
      </c>
      <c r="C7208" t="s">
        <v>375</v>
      </c>
      <c r="D7208">
        <v>1987</v>
      </c>
      <c r="E7208">
        <v>3742.6565369999998</v>
      </c>
    </row>
    <row r="7209" spans="1:5">
      <c r="A7209" t="s">
        <v>374</v>
      </c>
      <c r="B7209" t="s">
        <v>539</v>
      </c>
      <c r="C7209" t="s">
        <v>373</v>
      </c>
      <c r="D7209">
        <v>1987</v>
      </c>
      <c r="E7209">
        <v>13118.58653</v>
      </c>
    </row>
    <row r="7210" spans="1:5">
      <c r="A7210" t="s">
        <v>372</v>
      </c>
      <c r="B7210" t="s">
        <v>539</v>
      </c>
      <c r="C7210" t="s">
        <v>371</v>
      </c>
      <c r="D7210">
        <v>1987</v>
      </c>
    </row>
    <row r="7211" spans="1:5">
      <c r="A7211" t="s">
        <v>370</v>
      </c>
      <c r="B7211" t="s">
        <v>539</v>
      </c>
      <c r="C7211" t="s">
        <v>369</v>
      </c>
      <c r="D7211">
        <v>1987</v>
      </c>
      <c r="E7211">
        <v>376.43180039999999</v>
      </c>
    </row>
    <row r="7212" spans="1:5">
      <c r="A7212" t="s">
        <v>368</v>
      </c>
      <c r="B7212" t="s">
        <v>539</v>
      </c>
      <c r="C7212" t="s">
        <v>367</v>
      </c>
      <c r="D7212">
        <v>1987</v>
      </c>
    </row>
    <row r="7213" spans="1:5">
      <c r="A7213" t="s">
        <v>366</v>
      </c>
      <c r="B7213" t="s">
        <v>539</v>
      </c>
      <c r="C7213" t="s">
        <v>365</v>
      </c>
      <c r="D7213">
        <v>1987</v>
      </c>
      <c r="E7213">
        <v>379.36346859999998</v>
      </c>
    </row>
    <row r="7214" spans="1:5">
      <c r="A7214" t="s">
        <v>364</v>
      </c>
      <c r="B7214" t="s">
        <v>539</v>
      </c>
      <c r="C7214" t="s">
        <v>363</v>
      </c>
      <c r="D7214">
        <v>1987</v>
      </c>
      <c r="E7214">
        <v>274.36839329999998</v>
      </c>
    </row>
    <row r="7215" spans="1:5">
      <c r="A7215" t="s">
        <v>362</v>
      </c>
      <c r="B7215" t="s">
        <v>539</v>
      </c>
      <c r="C7215" t="s">
        <v>361</v>
      </c>
      <c r="D7215">
        <v>1987</v>
      </c>
      <c r="E7215">
        <v>184.22343179999999</v>
      </c>
    </row>
    <row r="7216" spans="1:5">
      <c r="A7216" t="s">
        <v>360</v>
      </c>
      <c r="B7216" t="s">
        <v>539</v>
      </c>
      <c r="C7216" t="s">
        <v>359</v>
      </c>
      <c r="D7216">
        <v>1987</v>
      </c>
      <c r="E7216">
        <v>239.24220209999999</v>
      </c>
    </row>
    <row r="7217" spans="1:5">
      <c r="A7217" t="s">
        <v>358</v>
      </c>
      <c r="B7217" t="s">
        <v>539</v>
      </c>
      <c r="C7217" t="s">
        <v>357</v>
      </c>
      <c r="D7217">
        <v>1987</v>
      </c>
      <c r="E7217">
        <v>6564.8845030000002</v>
      </c>
    </row>
    <row r="7218" spans="1:5">
      <c r="A7218" t="s">
        <v>356</v>
      </c>
      <c r="B7218" t="s">
        <v>539</v>
      </c>
      <c r="C7218" t="s">
        <v>355</v>
      </c>
      <c r="D7218">
        <v>1987</v>
      </c>
      <c r="E7218">
        <v>2163.5094549999999</v>
      </c>
    </row>
    <row r="7219" spans="1:5">
      <c r="A7219" t="s">
        <v>354</v>
      </c>
      <c r="B7219" t="s">
        <v>539</v>
      </c>
      <c r="C7219" t="s">
        <v>353</v>
      </c>
      <c r="D7219">
        <v>1987</v>
      </c>
      <c r="E7219">
        <v>14554.38754</v>
      </c>
    </row>
    <row r="7220" spans="1:5">
      <c r="A7220" t="s">
        <v>352</v>
      </c>
      <c r="B7220" t="s">
        <v>539</v>
      </c>
      <c r="C7220" t="s">
        <v>351</v>
      </c>
      <c r="D7220">
        <v>1987</v>
      </c>
      <c r="E7220">
        <v>820.03834659999995</v>
      </c>
    </row>
    <row r="7221" spans="1:5">
      <c r="A7221" t="s">
        <v>350</v>
      </c>
      <c r="B7221" t="s">
        <v>539</v>
      </c>
      <c r="C7221" t="s">
        <v>349</v>
      </c>
      <c r="D7221">
        <v>1987</v>
      </c>
    </row>
    <row r="7222" spans="1:5">
      <c r="A7222" t="s">
        <v>348</v>
      </c>
      <c r="B7222" t="s">
        <v>539</v>
      </c>
      <c r="C7222" t="s">
        <v>347</v>
      </c>
      <c r="D7222">
        <v>1987</v>
      </c>
      <c r="E7222">
        <v>468.10434099999998</v>
      </c>
    </row>
    <row r="7223" spans="1:5">
      <c r="A7223" t="s">
        <v>346</v>
      </c>
      <c r="B7223" t="s">
        <v>536</v>
      </c>
      <c r="C7223" t="s">
        <v>345</v>
      </c>
      <c r="D7223">
        <v>1987</v>
      </c>
      <c r="E7223">
        <v>14601.231610000001</v>
      </c>
    </row>
    <row r="7224" spans="1:5">
      <c r="A7224" t="s">
        <v>344</v>
      </c>
      <c r="B7224" t="s">
        <v>539</v>
      </c>
      <c r="C7224" t="s">
        <v>343</v>
      </c>
      <c r="D7224">
        <v>1987</v>
      </c>
      <c r="E7224">
        <v>9071.3326020000004</v>
      </c>
    </row>
    <row r="7225" spans="1:5">
      <c r="A7225" t="s">
        <v>342</v>
      </c>
      <c r="B7225" t="s">
        <v>539</v>
      </c>
      <c r="C7225" t="s">
        <v>341</v>
      </c>
      <c r="D7225">
        <v>1987</v>
      </c>
      <c r="E7225">
        <v>914.28426899999999</v>
      </c>
    </row>
    <row r="7226" spans="1:5">
      <c r="A7226" t="s">
        <v>340</v>
      </c>
      <c r="B7226" t="s">
        <v>536</v>
      </c>
      <c r="C7226" t="s">
        <v>339</v>
      </c>
      <c r="D7226">
        <v>1987</v>
      </c>
      <c r="E7226">
        <v>405.81152939999998</v>
      </c>
    </row>
    <row r="7227" spans="1:5">
      <c r="A7227" t="s">
        <v>338</v>
      </c>
      <c r="B7227" t="s">
        <v>539</v>
      </c>
      <c r="C7227" t="s">
        <v>337</v>
      </c>
      <c r="D7227">
        <v>1987</v>
      </c>
    </row>
    <row r="7228" spans="1:5">
      <c r="A7228" t="s">
        <v>336</v>
      </c>
      <c r="B7228" t="s">
        <v>539</v>
      </c>
      <c r="C7228" t="s">
        <v>335</v>
      </c>
      <c r="D7228">
        <v>1987</v>
      </c>
    </row>
    <row r="7229" spans="1:5">
      <c r="A7229" t="s">
        <v>334</v>
      </c>
      <c r="B7229" t="s">
        <v>539</v>
      </c>
      <c r="C7229" t="s">
        <v>333</v>
      </c>
      <c r="D7229">
        <v>1987</v>
      </c>
    </row>
    <row r="7230" spans="1:5">
      <c r="A7230" t="s">
        <v>332</v>
      </c>
      <c r="B7230" t="s">
        <v>536</v>
      </c>
      <c r="C7230" t="s">
        <v>331</v>
      </c>
      <c r="D7230">
        <v>1987</v>
      </c>
      <c r="E7230">
        <v>795.030213</v>
      </c>
    </row>
    <row r="7231" spans="1:5">
      <c r="A7231" t="s">
        <v>330</v>
      </c>
      <c r="B7231" t="s">
        <v>536</v>
      </c>
      <c r="C7231" t="s">
        <v>329</v>
      </c>
      <c r="D7231">
        <v>1987</v>
      </c>
      <c r="E7231">
        <v>712.64333069999998</v>
      </c>
    </row>
    <row r="7232" spans="1:5">
      <c r="A7232" t="s">
        <v>328</v>
      </c>
      <c r="B7232" t="s">
        <v>536</v>
      </c>
      <c r="C7232" t="s">
        <v>327</v>
      </c>
      <c r="D7232">
        <v>1987</v>
      </c>
      <c r="E7232">
        <v>368.96961549999997</v>
      </c>
    </row>
    <row r="7233" spans="1:5">
      <c r="A7233" t="s">
        <v>326</v>
      </c>
      <c r="B7233" t="s">
        <v>536</v>
      </c>
      <c r="C7233" t="s">
        <v>325</v>
      </c>
      <c r="D7233">
        <v>1987</v>
      </c>
      <c r="E7233">
        <v>411.81430890000001</v>
      </c>
    </row>
    <row r="7234" spans="1:5">
      <c r="A7234" t="s">
        <v>324</v>
      </c>
      <c r="B7234" t="s">
        <v>539</v>
      </c>
      <c r="C7234" t="s">
        <v>323</v>
      </c>
      <c r="D7234">
        <v>1987</v>
      </c>
      <c r="E7234">
        <v>442.1481187</v>
      </c>
    </row>
    <row r="7235" spans="1:5">
      <c r="A7235" t="s">
        <v>322</v>
      </c>
      <c r="B7235" t="s">
        <v>536</v>
      </c>
      <c r="C7235" t="s">
        <v>321</v>
      </c>
      <c r="D7235">
        <v>1987</v>
      </c>
      <c r="E7235">
        <v>349.07897559999998</v>
      </c>
    </row>
    <row r="7236" spans="1:5">
      <c r="A7236" t="s">
        <v>320</v>
      </c>
      <c r="B7236" t="s">
        <v>539</v>
      </c>
      <c r="C7236" t="s">
        <v>319</v>
      </c>
      <c r="D7236">
        <v>1987</v>
      </c>
    </row>
    <row r="7237" spans="1:5">
      <c r="A7237" t="s">
        <v>318</v>
      </c>
      <c r="B7237" t="s">
        <v>539</v>
      </c>
      <c r="C7237" t="s">
        <v>317</v>
      </c>
      <c r="D7237">
        <v>1987</v>
      </c>
      <c r="E7237">
        <v>337.06399620000002</v>
      </c>
    </row>
    <row r="7238" spans="1:5">
      <c r="A7238" t="s">
        <v>316</v>
      </c>
      <c r="B7238" t="s">
        <v>536</v>
      </c>
      <c r="C7238" t="s">
        <v>315</v>
      </c>
      <c r="D7238">
        <v>1987</v>
      </c>
    </row>
    <row r="7239" spans="1:5">
      <c r="A7239" t="s">
        <v>314</v>
      </c>
      <c r="B7239" t="s">
        <v>539</v>
      </c>
      <c r="C7239" t="s">
        <v>313</v>
      </c>
      <c r="D7239">
        <v>1987</v>
      </c>
      <c r="E7239">
        <v>9591.3937330000008</v>
      </c>
    </row>
    <row r="7240" spans="1:5">
      <c r="A7240" t="s">
        <v>312</v>
      </c>
      <c r="B7240" t="s">
        <v>539</v>
      </c>
      <c r="C7240" t="s">
        <v>311</v>
      </c>
      <c r="D7240">
        <v>1987</v>
      </c>
      <c r="E7240">
        <v>2617.5114610000001</v>
      </c>
    </row>
    <row r="7241" spans="1:5">
      <c r="A7241" t="s">
        <v>310</v>
      </c>
      <c r="B7241" t="s">
        <v>539</v>
      </c>
      <c r="C7241" t="s">
        <v>309</v>
      </c>
      <c r="D7241">
        <v>1987</v>
      </c>
      <c r="E7241">
        <v>3475.096661</v>
      </c>
    </row>
    <row r="7242" spans="1:5">
      <c r="A7242" t="s">
        <v>308</v>
      </c>
      <c r="B7242" t="s">
        <v>539</v>
      </c>
      <c r="C7242" t="s">
        <v>307</v>
      </c>
      <c r="D7242">
        <v>1987</v>
      </c>
      <c r="E7242">
        <v>22636.4869</v>
      </c>
    </row>
    <row r="7243" spans="1:5">
      <c r="A7243" t="s">
        <v>306</v>
      </c>
      <c r="B7243" t="s">
        <v>539</v>
      </c>
      <c r="C7243" t="s">
        <v>305</v>
      </c>
      <c r="D7243">
        <v>1987</v>
      </c>
      <c r="E7243">
        <v>8120.2184809999999</v>
      </c>
    </row>
    <row r="7244" spans="1:5">
      <c r="A7244" t="s">
        <v>304</v>
      </c>
      <c r="B7244" t="s">
        <v>539</v>
      </c>
      <c r="C7244" t="s">
        <v>303</v>
      </c>
      <c r="D7244">
        <v>1987</v>
      </c>
      <c r="E7244">
        <v>14187.774299999999</v>
      </c>
    </row>
    <row r="7245" spans="1:5">
      <c r="A7245" t="s">
        <v>302</v>
      </c>
      <c r="B7245" t="s">
        <v>539</v>
      </c>
      <c r="C7245" t="s">
        <v>301</v>
      </c>
      <c r="D7245">
        <v>1987</v>
      </c>
      <c r="E7245">
        <v>1381.5057220000001</v>
      </c>
    </row>
    <row r="7246" spans="1:5">
      <c r="A7246" t="s">
        <v>300</v>
      </c>
      <c r="B7246" t="s">
        <v>539</v>
      </c>
      <c r="C7246" t="s">
        <v>299</v>
      </c>
      <c r="D7246">
        <v>1987</v>
      </c>
      <c r="E7246">
        <v>2159.7756949999998</v>
      </c>
    </row>
    <row r="7247" spans="1:5">
      <c r="A7247" t="s">
        <v>298</v>
      </c>
      <c r="B7247" t="s">
        <v>539</v>
      </c>
      <c r="C7247" t="s">
        <v>297</v>
      </c>
      <c r="D7247">
        <v>1987</v>
      </c>
      <c r="E7247">
        <v>20593.523639999999</v>
      </c>
    </row>
    <row r="7248" spans="1:5">
      <c r="A7248" t="s">
        <v>296</v>
      </c>
      <c r="B7248" t="s">
        <v>539</v>
      </c>
      <c r="C7248" t="s">
        <v>295</v>
      </c>
      <c r="D7248">
        <v>1987</v>
      </c>
    </row>
    <row r="7249" spans="1:5">
      <c r="A7249" t="s">
        <v>294</v>
      </c>
      <c r="B7249" t="s">
        <v>539</v>
      </c>
      <c r="C7249" t="s">
        <v>293</v>
      </c>
      <c r="D7249">
        <v>1987</v>
      </c>
      <c r="E7249">
        <v>377.4184626</v>
      </c>
    </row>
    <row r="7250" spans="1:5">
      <c r="A7250" t="s">
        <v>292</v>
      </c>
      <c r="B7250" t="s">
        <v>539</v>
      </c>
      <c r="C7250" t="s">
        <v>291</v>
      </c>
      <c r="D7250">
        <v>1987</v>
      </c>
    </row>
    <row r="7251" spans="1:5">
      <c r="A7251" t="s">
        <v>290</v>
      </c>
      <c r="B7251" t="s">
        <v>539</v>
      </c>
      <c r="C7251" t="s">
        <v>289</v>
      </c>
      <c r="D7251">
        <v>1987</v>
      </c>
    </row>
    <row r="7252" spans="1:5">
      <c r="A7252" t="s">
        <v>288</v>
      </c>
      <c r="B7252" t="s">
        <v>539</v>
      </c>
      <c r="C7252" t="s">
        <v>287</v>
      </c>
      <c r="D7252">
        <v>1987</v>
      </c>
      <c r="E7252">
        <v>499.67645850000002</v>
      </c>
    </row>
    <row r="7253" spans="1:5">
      <c r="A7253" t="s">
        <v>286</v>
      </c>
      <c r="B7253" t="s">
        <v>539</v>
      </c>
      <c r="C7253" t="s">
        <v>285</v>
      </c>
      <c r="D7253">
        <v>1987</v>
      </c>
      <c r="E7253">
        <v>3402.7140730000001</v>
      </c>
    </row>
    <row r="7254" spans="1:5">
      <c r="A7254" t="s">
        <v>284</v>
      </c>
      <c r="B7254" t="s">
        <v>539</v>
      </c>
      <c r="C7254" t="s">
        <v>283</v>
      </c>
      <c r="D7254">
        <v>1987</v>
      </c>
      <c r="E7254">
        <v>3510.9900200000002</v>
      </c>
    </row>
    <row r="7255" spans="1:5">
      <c r="A7255" t="s">
        <v>282</v>
      </c>
      <c r="B7255" t="s">
        <v>539</v>
      </c>
      <c r="C7255" t="s">
        <v>281</v>
      </c>
      <c r="D7255">
        <v>1987</v>
      </c>
      <c r="E7255">
        <v>11512.05444</v>
      </c>
    </row>
    <row r="7256" spans="1:5">
      <c r="A7256" t="s">
        <v>280</v>
      </c>
      <c r="B7256" t="s">
        <v>536</v>
      </c>
      <c r="C7256" t="s">
        <v>279</v>
      </c>
      <c r="D7256">
        <v>1987</v>
      </c>
      <c r="E7256">
        <v>1854.184886</v>
      </c>
    </row>
    <row r="7257" spans="1:5">
      <c r="A7257" t="s">
        <v>278</v>
      </c>
      <c r="B7257" t="s">
        <v>539</v>
      </c>
      <c r="C7257" t="s">
        <v>277</v>
      </c>
      <c r="D7257">
        <v>1987</v>
      </c>
      <c r="E7257">
        <v>278.4193909</v>
      </c>
    </row>
    <row r="7258" spans="1:5">
      <c r="A7258" t="s">
        <v>276</v>
      </c>
      <c r="B7258" t="s">
        <v>539</v>
      </c>
      <c r="C7258" t="s">
        <v>275</v>
      </c>
      <c r="D7258">
        <v>1987</v>
      </c>
    </row>
    <row r="7259" spans="1:5">
      <c r="A7259" t="s">
        <v>274</v>
      </c>
      <c r="B7259" t="s">
        <v>539</v>
      </c>
      <c r="C7259" t="s">
        <v>273</v>
      </c>
      <c r="D7259">
        <v>1987</v>
      </c>
      <c r="E7259">
        <v>443.99351350000001</v>
      </c>
    </row>
    <row r="7260" spans="1:5">
      <c r="A7260" t="s">
        <v>272</v>
      </c>
      <c r="B7260" t="s">
        <v>539</v>
      </c>
      <c r="C7260" t="s">
        <v>271</v>
      </c>
      <c r="D7260">
        <v>1987</v>
      </c>
    </row>
    <row r="7261" spans="1:5">
      <c r="A7261" t="s">
        <v>270</v>
      </c>
      <c r="B7261" t="s">
        <v>539</v>
      </c>
      <c r="C7261" t="s">
        <v>269</v>
      </c>
      <c r="D7261">
        <v>1987</v>
      </c>
      <c r="E7261">
        <v>2442.1066289999999</v>
      </c>
    </row>
    <row r="7262" spans="1:5">
      <c r="A7262" t="s">
        <v>268</v>
      </c>
      <c r="B7262" t="s">
        <v>536</v>
      </c>
      <c r="C7262" t="s">
        <v>267</v>
      </c>
      <c r="D7262">
        <v>1987</v>
      </c>
      <c r="E7262">
        <v>1919.370731</v>
      </c>
    </row>
    <row r="7263" spans="1:5">
      <c r="A7263" t="s">
        <v>266</v>
      </c>
      <c r="B7263" t="s">
        <v>536</v>
      </c>
      <c r="C7263" t="s">
        <v>265</v>
      </c>
      <c r="D7263">
        <v>1987</v>
      </c>
      <c r="E7263">
        <v>304.60188160000001</v>
      </c>
    </row>
    <row r="7264" spans="1:5">
      <c r="A7264" t="s">
        <v>264</v>
      </c>
      <c r="B7264" t="s">
        <v>536</v>
      </c>
      <c r="C7264" t="s">
        <v>263</v>
      </c>
      <c r="D7264">
        <v>1987</v>
      </c>
      <c r="E7264">
        <v>284.70156329999998</v>
      </c>
    </row>
    <row r="7265" spans="1:5">
      <c r="A7265" t="s">
        <v>262</v>
      </c>
      <c r="B7265" t="s">
        <v>539</v>
      </c>
      <c r="C7265" t="s">
        <v>261</v>
      </c>
      <c r="D7265">
        <v>1987</v>
      </c>
      <c r="E7265">
        <v>37869.338450000003</v>
      </c>
    </row>
    <row r="7266" spans="1:5">
      <c r="A7266" t="s">
        <v>260</v>
      </c>
      <c r="B7266" t="s">
        <v>539</v>
      </c>
      <c r="C7266" t="s">
        <v>259</v>
      </c>
      <c r="D7266">
        <v>1987</v>
      </c>
      <c r="E7266">
        <v>408.9703849</v>
      </c>
    </row>
    <row r="7267" spans="1:5">
      <c r="A7267" t="s">
        <v>258</v>
      </c>
      <c r="B7267" t="s">
        <v>536</v>
      </c>
      <c r="C7267" t="s">
        <v>257</v>
      </c>
      <c r="D7267">
        <v>1987</v>
      </c>
      <c r="E7267">
        <v>449.12480629999999</v>
      </c>
    </row>
    <row r="7268" spans="1:5">
      <c r="A7268" t="s">
        <v>256</v>
      </c>
      <c r="B7268" t="s">
        <v>536</v>
      </c>
      <c r="C7268" t="s">
        <v>255</v>
      </c>
      <c r="D7268">
        <v>1987</v>
      </c>
      <c r="E7268">
        <v>700.34663360000002</v>
      </c>
    </row>
    <row r="7269" spans="1:5">
      <c r="A7269" t="s">
        <v>254</v>
      </c>
      <c r="B7269" t="s">
        <v>539</v>
      </c>
      <c r="C7269" t="s">
        <v>253</v>
      </c>
      <c r="D7269">
        <v>1987</v>
      </c>
      <c r="E7269">
        <v>264.03501260000002</v>
      </c>
    </row>
    <row r="7270" spans="1:5">
      <c r="A7270" t="s">
        <v>252</v>
      </c>
      <c r="B7270" t="s">
        <v>536</v>
      </c>
      <c r="C7270" t="s">
        <v>251</v>
      </c>
      <c r="D7270">
        <v>1987</v>
      </c>
      <c r="E7270">
        <v>863.69147650000002</v>
      </c>
    </row>
    <row r="7271" spans="1:5">
      <c r="A7271" t="s">
        <v>250</v>
      </c>
      <c r="B7271" t="s">
        <v>539</v>
      </c>
      <c r="C7271" t="s">
        <v>249</v>
      </c>
      <c r="D7271">
        <v>1987</v>
      </c>
    </row>
    <row r="7272" spans="1:5">
      <c r="A7272" t="s">
        <v>248</v>
      </c>
      <c r="B7272" t="s">
        <v>539</v>
      </c>
      <c r="C7272" t="s">
        <v>247</v>
      </c>
      <c r="D7272">
        <v>1987</v>
      </c>
      <c r="E7272">
        <v>23234.566579999999</v>
      </c>
    </row>
    <row r="7273" spans="1:5">
      <c r="A7273" t="s">
        <v>246</v>
      </c>
      <c r="B7273" t="s">
        <v>539</v>
      </c>
      <c r="C7273" t="s">
        <v>245</v>
      </c>
      <c r="D7273">
        <v>1987</v>
      </c>
    </row>
    <row r="7274" spans="1:5">
      <c r="A7274" t="s">
        <v>244</v>
      </c>
      <c r="B7274" t="s">
        <v>539</v>
      </c>
      <c r="C7274" t="s">
        <v>243</v>
      </c>
      <c r="D7274">
        <v>1987</v>
      </c>
      <c r="E7274">
        <v>6297.1274750000002</v>
      </c>
    </row>
    <row r="7275" spans="1:5">
      <c r="A7275" t="s">
        <v>242</v>
      </c>
      <c r="B7275" t="s">
        <v>539</v>
      </c>
      <c r="C7275" t="s">
        <v>241</v>
      </c>
      <c r="D7275">
        <v>1987</v>
      </c>
    </row>
    <row r="7276" spans="1:5">
      <c r="A7276" t="s">
        <v>240</v>
      </c>
      <c r="B7276" t="s">
        <v>539</v>
      </c>
      <c r="C7276" t="s">
        <v>239</v>
      </c>
      <c r="D7276">
        <v>1987</v>
      </c>
      <c r="E7276">
        <v>918.62886260000005</v>
      </c>
    </row>
    <row r="7277" spans="1:5">
      <c r="A7277" t="s">
        <v>238</v>
      </c>
      <c r="B7277" t="s">
        <v>539</v>
      </c>
      <c r="C7277" t="s">
        <v>237</v>
      </c>
      <c r="D7277">
        <v>1987</v>
      </c>
      <c r="E7277">
        <v>63043.178229999998</v>
      </c>
    </row>
    <row r="7278" spans="1:5">
      <c r="A7278" t="s">
        <v>236</v>
      </c>
      <c r="B7278" t="s">
        <v>539</v>
      </c>
      <c r="C7278" t="s">
        <v>235</v>
      </c>
      <c r="D7278">
        <v>1987</v>
      </c>
    </row>
    <row r="7279" spans="1:5">
      <c r="A7279" t="s">
        <v>234</v>
      </c>
      <c r="B7279" t="s">
        <v>539</v>
      </c>
      <c r="C7279" t="s">
        <v>233</v>
      </c>
      <c r="D7279">
        <v>1987</v>
      </c>
      <c r="E7279">
        <v>240.95545240000001</v>
      </c>
    </row>
    <row r="7280" spans="1:5">
      <c r="A7280" t="s">
        <v>232</v>
      </c>
      <c r="B7280" t="s">
        <v>539</v>
      </c>
      <c r="C7280" t="s">
        <v>231</v>
      </c>
      <c r="D7280">
        <v>1987</v>
      </c>
      <c r="E7280">
        <v>695.48148160000005</v>
      </c>
    </row>
    <row r="7281" spans="1:5">
      <c r="A7281" t="s">
        <v>230</v>
      </c>
      <c r="B7281" t="s">
        <v>536</v>
      </c>
      <c r="C7281" t="s">
        <v>229</v>
      </c>
      <c r="D7281">
        <v>1987</v>
      </c>
      <c r="E7281">
        <v>1740.1781000000001</v>
      </c>
    </row>
    <row r="7282" spans="1:5">
      <c r="A7282" t="s">
        <v>228</v>
      </c>
      <c r="B7282" t="s">
        <v>539</v>
      </c>
      <c r="C7282" t="s">
        <v>227</v>
      </c>
      <c r="D7282">
        <v>1987</v>
      </c>
      <c r="E7282">
        <v>1742.3398979999999</v>
      </c>
    </row>
    <row r="7283" spans="1:5">
      <c r="A7283" t="s">
        <v>226</v>
      </c>
      <c r="B7283" t="s">
        <v>539</v>
      </c>
      <c r="C7283" t="s">
        <v>225</v>
      </c>
      <c r="D7283">
        <v>1987</v>
      </c>
      <c r="E7283">
        <v>1494.152255</v>
      </c>
    </row>
    <row r="7284" spans="1:5">
      <c r="A7284" t="s">
        <v>224</v>
      </c>
      <c r="B7284" t="s">
        <v>536</v>
      </c>
      <c r="C7284" t="s">
        <v>223</v>
      </c>
      <c r="D7284">
        <v>1987</v>
      </c>
      <c r="E7284">
        <v>738.18202440000005</v>
      </c>
    </row>
    <row r="7285" spans="1:5">
      <c r="A7285" t="s">
        <v>222</v>
      </c>
      <c r="B7285" t="s">
        <v>539</v>
      </c>
      <c r="C7285" t="s">
        <v>221</v>
      </c>
      <c r="D7285">
        <v>1987</v>
      </c>
    </row>
    <row r="7286" spans="1:5">
      <c r="A7286" t="s">
        <v>220</v>
      </c>
      <c r="B7286" t="s">
        <v>539</v>
      </c>
      <c r="C7286" t="s">
        <v>219</v>
      </c>
      <c r="D7286">
        <v>1987</v>
      </c>
      <c r="E7286">
        <v>259.13391580000001</v>
      </c>
    </row>
    <row r="7287" spans="1:5">
      <c r="A7287" t="s">
        <v>218</v>
      </c>
      <c r="B7287" t="s">
        <v>539</v>
      </c>
      <c r="C7287" t="s">
        <v>217</v>
      </c>
      <c r="D7287">
        <v>1987</v>
      </c>
      <c r="E7287">
        <v>5083.6691389999996</v>
      </c>
    </row>
    <row r="7288" spans="1:5">
      <c r="A7288" t="s">
        <v>216</v>
      </c>
      <c r="B7288" t="s">
        <v>539</v>
      </c>
      <c r="C7288" t="s">
        <v>215</v>
      </c>
      <c r="D7288">
        <v>1987</v>
      </c>
    </row>
    <row r="7289" spans="1:5">
      <c r="A7289" t="s">
        <v>214</v>
      </c>
      <c r="B7289" t="s">
        <v>536</v>
      </c>
      <c r="C7289" t="s">
        <v>213</v>
      </c>
      <c r="D7289">
        <v>1987</v>
      </c>
    </row>
    <row r="7290" spans="1:5">
      <c r="A7290" t="s">
        <v>212</v>
      </c>
      <c r="B7290" t="s">
        <v>539</v>
      </c>
      <c r="C7290" t="s">
        <v>211</v>
      </c>
      <c r="D7290">
        <v>1987</v>
      </c>
    </row>
    <row r="7291" spans="1:5">
      <c r="A7291" t="s">
        <v>210</v>
      </c>
      <c r="B7291" t="s">
        <v>539</v>
      </c>
      <c r="C7291" t="s">
        <v>209</v>
      </c>
      <c r="D7291">
        <v>1987</v>
      </c>
      <c r="E7291">
        <v>1485.539626</v>
      </c>
    </row>
    <row r="7292" spans="1:5">
      <c r="A7292" t="s">
        <v>208</v>
      </c>
      <c r="B7292" t="s">
        <v>539</v>
      </c>
      <c r="C7292" t="s">
        <v>207</v>
      </c>
      <c r="D7292">
        <v>1987</v>
      </c>
    </row>
    <row r="7293" spans="1:5">
      <c r="A7293" t="s">
        <v>206</v>
      </c>
      <c r="B7293" t="s">
        <v>539</v>
      </c>
      <c r="C7293" t="s">
        <v>205</v>
      </c>
      <c r="D7293">
        <v>1987</v>
      </c>
      <c r="E7293">
        <v>180.7958247</v>
      </c>
    </row>
    <row r="7294" spans="1:5">
      <c r="A7294" t="s">
        <v>204</v>
      </c>
      <c r="B7294" t="s">
        <v>539</v>
      </c>
      <c r="C7294" t="s">
        <v>203</v>
      </c>
      <c r="D7294">
        <v>1987</v>
      </c>
      <c r="E7294">
        <v>486.28073310000002</v>
      </c>
    </row>
    <row r="7295" spans="1:5">
      <c r="A7295" t="s">
        <v>202</v>
      </c>
      <c r="B7295" t="s">
        <v>539</v>
      </c>
      <c r="C7295" t="s">
        <v>201</v>
      </c>
      <c r="D7295">
        <v>1987</v>
      </c>
      <c r="E7295">
        <v>1822.9779639999999</v>
      </c>
    </row>
    <row r="7296" spans="1:5">
      <c r="A7296" t="s">
        <v>200</v>
      </c>
      <c r="B7296" t="s">
        <v>539</v>
      </c>
      <c r="C7296" t="s">
        <v>199</v>
      </c>
      <c r="D7296">
        <v>1987</v>
      </c>
      <c r="E7296">
        <v>145.696775</v>
      </c>
    </row>
    <row r="7297" spans="1:5">
      <c r="A7297" t="s">
        <v>198</v>
      </c>
      <c r="B7297" t="s">
        <v>539</v>
      </c>
      <c r="C7297" t="s">
        <v>197</v>
      </c>
      <c r="D7297">
        <v>1987</v>
      </c>
      <c r="E7297">
        <v>1947.4423710000001</v>
      </c>
    </row>
    <row r="7298" spans="1:5">
      <c r="A7298" t="s">
        <v>196</v>
      </c>
      <c r="B7298" t="s">
        <v>536</v>
      </c>
      <c r="C7298" t="s">
        <v>195</v>
      </c>
      <c r="D7298">
        <v>1987</v>
      </c>
      <c r="E7298">
        <v>19720.685689999998</v>
      </c>
    </row>
    <row r="7299" spans="1:5">
      <c r="A7299" t="s">
        <v>194</v>
      </c>
      <c r="B7299" t="s">
        <v>539</v>
      </c>
      <c r="C7299" t="s">
        <v>193</v>
      </c>
      <c r="D7299">
        <v>1987</v>
      </c>
      <c r="E7299">
        <v>1854.3126030000001</v>
      </c>
    </row>
    <row r="7300" spans="1:5">
      <c r="A7300" t="s">
        <v>192</v>
      </c>
      <c r="B7300" t="s">
        <v>539</v>
      </c>
      <c r="C7300" t="s">
        <v>191</v>
      </c>
      <c r="D7300">
        <v>1987</v>
      </c>
      <c r="E7300">
        <v>9271.7354039999991</v>
      </c>
    </row>
    <row r="7301" spans="1:5">
      <c r="A7301" t="s">
        <v>190</v>
      </c>
      <c r="B7301" t="s">
        <v>539</v>
      </c>
      <c r="C7301" t="s">
        <v>189</v>
      </c>
      <c r="D7301">
        <v>1987</v>
      </c>
      <c r="E7301">
        <v>304.89016299999997</v>
      </c>
    </row>
    <row r="7302" spans="1:5">
      <c r="A7302" t="s">
        <v>188</v>
      </c>
      <c r="B7302" t="s">
        <v>539</v>
      </c>
      <c r="C7302" t="s">
        <v>187</v>
      </c>
      <c r="D7302">
        <v>1987</v>
      </c>
      <c r="E7302">
        <v>273.47058149999998</v>
      </c>
    </row>
    <row r="7303" spans="1:5">
      <c r="A7303" t="s">
        <v>186</v>
      </c>
      <c r="B7303" t="s">
        <v>539</v>
      </c>
      <c r="C7303" t="s">
        <v>185</v>
      </c>
      <c r="D7303">
        <v>1987</v>
      </c>
      <c r="E7303">
        <v>991.82855059999997</v>
      </c>
    </row>
    <row r="7304" spans="1:5">
      <c r="A7304" t="s">
        <v>184</v>
      </c>
      <c r="B7304" t="s">
        <v>539</v>
      </c>
      <c r="C7304" t="s">
        <v>183</v>
      </c>
      <c r="D7304">
        <v>1987</v>
      </c>
      <c r="E7304">
        <v>16496.295989999999</v>
      </c>
    </row>
    <row r="7305" spans="1:5">
      <c r="A7305" t="s">
        <v>182</v>
      </c>
      <c r="B7305" t="s">
        <v>539</v>
      </c>
      <c r="C7305" t="s">
        <v>181</v>
      </c>
      <c r="D7305">
        <v>1987</v>
      </c>
      <c r="E7305">
        <v>22505.897710000001</v>
      </c>
    </row>
    <row r="7306" spans="1:5">
      <c r="A7306" t="s">
        <v>180</v>
      </c>
      <c r="B7306" t="s">
        <v>539</v>
      </c>
      <c r="C7306" t="s">
        <v>179</v>
      </c>
      <c r="D7306">
        <v>1987</v>
      </c>
      <c r="E7306">
        <v>169.17045619999999</v>
      </c>
    </row>
    <row r="7307" spans="1:5">
      <c r="A7307" t="s">
        <v>178</v>
      </c>
      <c r="B7307" t="s">
        <v>539</v>
      </c>
      <c r="C7307" t="s">
        <v>177</v>
      </c>
      <c r="D7307">
        <v>1987</v>
      </c>
    </row>
    <row r="7308" spans="1:5">
      <c r="A7308" t="s">
        <v>176</v>
      </c>
      <c r="B7308" t="s">
        <v>539</v>
      </c>
      <c r="C7308" t="s">
        <v>175</v>
      </c>
      <c r="D7308">
        <v>1987</v>
      </c>
      <c r="E7308">
        <v>12331.29492</v>
      </c>
    </row>
    <row r="7309" spans="1:5">
      <c r="A7309" t="s">
        <v>174</v>
      </c>
      <c r="B7309" t="s">
        <v>536</v>
      </c>
      <c r="C7309" t="s">
        <v>173</v>
      </c>
      <c r="D7309">
        <v>1987</v>
      </c>
      <c r="E7309">
        <v>13465.815049999999</v>
      </c>
    </row>
    <row r="7310" spans="1:5">
      <c r="A7310" t="s">
        <v>172</v>
      </c>
      <c r="B7310" t="s">
        <v>539</v>
      </c>
      <c r="C7310" t="s">
        <v>171</v>
      </c>
      <c r="D7310">
        <v>1987</v>
      </c>
      <c r="E7310">
        <v>4822.1227799999997</v>
      </c>
    </row>
    <row r="7311" spans="1:5">
      <c r="A7311" t="s">
        <v>170</v>
      </c>
      <c r="B7311" t="s">
        <v>536</v>
      </c>
      <c r="C7311" t="s">
        <v>169</v>
      </c>
      <c r="D7311">
        <v>1987</v>
      </c>
      <c r="E7311">
        <v>2365.2718500000001</v>
      </c>
    </row>
    <row r="7312" spans="1:5">
      <c r="A7312" t="s">
        <v>168</v>
      </c>
      <c r="B7312" t="s">
        <v>539</v>
      </c>
      <c r="C7312" t="s">
        <v>167</v>
      </c>
      <c r="D7312">
        <v>1987</v>
      </c>
      <c r="E7312">
        <v>339.08484120000003</v>
      </c>
    </row>
    <row r="7313" spans="1:5">
      <c r="A7313" t="s">
        <v>166</v>
      </c>
      <c r="B7313" t="s">
        <v>539</v>
      </c>
      <c r="C7313" t="s">
        <v>165</v>
      </c>
      <c r="D7313">
        <v>1987</v>
      </c>
      <c r="E7313">
        <v>2945.0765900000001</v>
      </c>
    </row>
    <row r="7314" spans="1:5">
      <c r="A7314" t="s">
        <v>164</v>
      </c>
      <c r="B7314" t="s">
        <v>539</v>
      </c>
      <c r="C7314" t="s">
        <v>163</v>
      </c>
      <c r="D7314">
        <v>1987</v>
      </c>
      <c r="E7314">
        <v>1012.252687</v>
      </c>
    </row>
    <row r="7315" spans="1:5">
      <c r="A7315" t="s">
        <v>162</v>
      </c>
      <c r="B7315" t="s">
        <v>539</v>
      </c>
      <c r="C7315" t="s">
        <v>161</v>
      </c>
      <c r="D7315">
        <v>1987</v>
      </c>
      <c r="E7315">
        <v>579.20111139999995</v>
      </c>
    </row>
    <row r="7316" spans="1:5">
      <c r="A7316" t="s">
        <v>160</v>
      </c>
      <c r="B7316" t="s">
        <v>539</v>
      </c>
      <c r="C7316" t="s">
        <v>159</v>
      </c>
      <c r="D7316">
        <v>1987</v>
      </c>
    </row>
    <row r="7317" spans="1:5">
      <c r="A7317" t="s">
        <v>158</v>
      </c>
      <c r="B7317" t="s">
        <v>539</v>
      </c>
      <c r="C7317" t="s">
        <v>157</v>
      </c>
      <c r="D7317">
        <v>1987</v>
      </c>
      <c r="E7317">
        <v>786.41387759999998</v>
      </c>
    </row>
    <row r="7318" spans="1:5">
      <c r="A7318" t="s">
        <v>156</v>
      </c>
      <c r="B7318" t="s">
        <v>539</v>
      </c>
      <c r="C7318" t="s">
        <v>155</v>
      </c>
      <c r="D7318">
        <v>1987</v>
      </c>
    </row>
    <row r="7319" spans="1:5">
      <c r="A7319" t="s">
        <v>154</v>
      </c>
      <c r="B7319" t="s">
        <v>536</v>
      </c>
      <c r="C7319" t="s">
        <v>153</v>
      </c>
      <c r="D7319">
        <v>1987</v>
      </c>
      <c r="E7319">
        <v>258.03378950000001</v>
      </c>
    </row>
    <row r="7320" spans="1:5">
      <c r="A7320" t="s">
        <v>152</v>
      </c>
      <c r="B7320" t="s">
        <v>539</v>
      </c>
      <c r="C7320" t="s">
        <v>151</v>
      </c>
      <c r="D7320">
        <v>1987</v>
      </c>
      <c r="E7320">
        <v>6937.5481209999998</v>
      </c>
    </row>
    <row r="7321" spans="1:5">
      <c r="A7321" t="s">
        <v>150</v>
      </c>
      <c r="B7321" t="s">
        <v>539</v>
      </c>
      <c r="C7321" t="s">
        <v>149</v>
      </c>
      <c r="D7321">
        <v>1987</v>
      </c>
    </row>
    <row r="7322" spans="1:5">
      <c r="A7322" t="s">
        <v>148</v>
      </c>
      <c r="B7322" t="s">
        <v>539</v>
      </c>
      <c r="C7322" t="s">
        <v>147</v>
      </c>
      <c r="D7322">
        <v>1987</v>
      </c>
      <c r="E7322">
        <v>4804.3388750000004</v>
      </c>
    </row>
    <row r="7323" spans="1:5">
      <c r="A7323" t="s">
        <v>146</v>
      </c>
      <c r="B7323" t="s">
        <v>539</v>
      </c>
      <c r="C7323" t="s">
        <v>145</v>
      </c>
      <c r="D7323">
        <v>1987</v>
      </c>
      <c r="E7323">
        <v>972.43047630000001</v>
      </c>
    </row>
    <row r="7324" spans="1:5">
      <c r="A7324" t="s">
        <v>144</v>
      </c>
      <c r="B7324" t="s">
        <v>536</v>
      </c>
      <c r="C7324" t="s">
        <v>143</v>
      </c>
      <c r="D7324">
        <v>1987</v>
      </c>
    </row>
    <row r="7325" spans="1:5">
      <c r="A7325" t="s">
        <v>142</v>
      </c>
      <c r="B7325" t="s">
        <v>536</v>
      </c>
      <c r="C7325" t="s">
        <v>141</v>
      </c>
      <c r="D7325">
        <v>1987</v>
      </c>
      <c r="E7325">
        <v>1246.71588</v>
      </c>
    </row>
    <row r="7326" spans="1:5">
      <c r="A7326" t="s">
        <v>140</v>
      </c>
      <c r="B7326" t="s">
        <v>536</v>
      </c>
      <c r="C7326" t="s">
        <v>139</v>
      </c>
      <c r="D7326">
        <v>1987</v>
      </c>
      <c r="E7326">
        <v>14670.57735</v>
      </c>
    </row>
    <row r="7327" spans="1:5">
      <c r="A7327" t="s">
        <v>138</v>
      </c>
      <c r="B7327" t="s">
        <v>539</v>
      </c>
      <c r="C7327" t="s">
        <v>137</v>
      </c>
      <c r="D7327">
        <v>1987</v>
      </c>
      <c r="E7327">
        <v>13750.73884</v>
      </c>
    </row>
    <row r="7328" spans="1:5">
      <c r="A7328" t="s">
        <v>136</v>
      </c>
      <c r="B7328" t="s">
        <v>539</v>
      </c>
      <c r="C7328" t="s">
        <v>135</v>
      </c>
      <c r="D7328">
        <v>1987</v>
      </c>
      <c r="E7328">
        <v>12895.808559999999</v>
      </c>
    </row>
    <row r="7329" spans="1:5">
      <c r="A7329" t="s">
        <v>134</v>
      </c>
      <c r="B7329" t="s">
        <v>539</v>
      </c>
      <c r="C7329" t="s">
        <v>133</v>
      </c>
      <c r="D7329">
        <v>1987</v>
      </c>
      <c r="E7329">
        <v>1673.838364</v>
      </c>
    </row>
    <row r="7330" spans="1:5">
      <c r="A7330" t="s">
        <v>132</v>
      </c>
      <c r="B7330" t="s">
        <v>539</v>
      </c>
      <c r="C7330" t="s">
        <v>131</v>
      </c>
      <c r="D7330">
        <v>1987</v>
      </c>
    </row>
    <row r="7331" spans="1:5">
      <c r="A7331" t="s">
        <v>130</v>
      </c>
      <c r="B7331" t="s">
        <v>539</v>
      </c>
      <c r="C7331" t="s">
        <v>129</v>
      </c>
      <c r="D7331">
        <v>1987</v>
      </c>
      <c r="E7331">
        <v>320.46821799999998</v>
      </c>
    </row>
    <row r="7332" spans="1:5">
      <c r="A7332" t="s">
        <v>128</v>
      </c>
      <c r="B7332" t="s">
        <v>536</v>
      </c>
      <c r="C7332" t="s">
        <v>127</v>
      </c>
      <c r="D7332">
        <v>1987</v>
      </c>
      <c r="E7332">
        <v>324.99478800000003</v>
      </c>
    </row>
    <row r="7333" spans="1:5">
      <c r="A7333" t="s">
        <v>126</v>
      </c>
      <c r="B7333" t="s">
        <v>539</v>
      </c>
      <c r="C7333" t="s">
        <v>125</v>
      </c>
      <c r="D7333">
        <v>1987</v>
      </c>
      <c r="E7333">
        <v>5899.6190980000001</v>
      </c>
    </row>
    <row r="7334" spans="1:5">
      <c r="A7334" t="s">
        <v>124</v>
      </c>
      <c r="B7334" t="s">
        <v>539</v>
      </c>
      <c r="C7334" t="s">
        <v>123</v>
      </c>
      <c r="D7334">
        <v>1987</v>
      </c>
      <c r="E7334">
        <v>840.91273149999995</v>
      </c>
    </row>
    <row r="7335" spans="1:5">
      <c r="A7335" t="s">
        <v>122</v>
      </c>
      <c r="B7335" t="s">
        <v>539</v>
      </c>
      <c r="C7335" t="s">
        <v>121</v>
      </c>
      <c r="D7335">
        <v>1987</v>
      </c>
      <c r="E7335">
        <v>731.18424110000001</v>
      </c>
    </row>
    <row r="7336" spans="1:5">
      <c r="A7336" t="s">
        <v>120</v>
      </c>
      <c r="B7336" t="s">
        <v>539</v>
      </c>
      <c r="C7336" t="s">
        <v>119</v>
      </c>
      <c r="D7336">
        <v>1987</v>
      </c>
      <c r="E7336">
        <v>7531.250196</v>
      </c>
    </row>
    <row r="7337" spans="1:5">
      <c r="A7337" t="s">
        <v>118</v>
      </c>
      <c r="B7337" t="s">
        <v>539</v>
      </c>
      <c r="C7337" t="s">
        <v>117</v>
      </c>
      <c r="D7337">
        <v>1987</v>
      </c>
      <c r="E7337">
        <v>831.77788559999999</v>
      </c>
    </row>
    <row r="7338" spans="1:5">
      <c r="A7338" t="s">
        <v>116</v>
      </c>
      <c r="B7338" t="s">
        <v>539</v>
      </c>
      <c r="C7338" t="s">
        <v>115</v>
      </c>
      <c r="D7338">
        <v>1987</v>
      </c>
      <c r="E7338">
        <v>173.8203992</v>
      </c>
    </row>
    <row r="7339" spans="1:5">
      <c r="A7339" t="s">
        <v>114</v>
      </c>
      <c r="B7339" t="s">
        <v>539</v>
      </c>
      <c r="C7339" t="s">
        <v>113</v>
      </c>
      <c r="D7339">
        <v>1987</v>
      </c>
      <c r="E7339">
        <v>783.19544789999998</v>
      </c>
    </row>
    <row r="7340" spans="1:5">
      <c r="A7340" t="s">
        <v>112</v>
      </c>
      <c r="B7340" t="s">
        <v>539</v>
      </c>
      <c r="C7340" t="s">
        <v>111</v>
      </c>
      <c r="D7340">
        <v>1987</v>
      </c>
    </row>
    <row r="7341" spans="1:5">
      <c r="A7341" t="s">
        <v>110</v>
      </c>
      <c r="B7341" t="s">
        <v>539</v>
      </c>
      <c r="C7341" t="s">
        <v>109</v>
      </c>
      <c r="D7341">
        <v>1987</v>
      </c>
    </row>
    <row r="7342" spans="1:5">
      <c r="A7342" t="s">
        <v>108</v>
      </c>
      <c r="B7342" t="s">
        <v>539</v>
      </c>
      <c r="C7342" t="s">
        <v>107</v>
      </c>
      <c r="D7342">
        <v>1987</v>
      </c>
    </row>
    <row r="7343" spans="1:5">
      <c r="A7343" t="s">
        <v>106</v>
      </c>
      <c r="B7343" t="s">
        <v>536</v>
      </c>
      <c r="C7343" t="s">
        <v>105</v>
      </c>
      <c r="D7343">
        <v>1987</v>
      </c>
      <c r="E7343">
        <v>598.88766840000005</v>
      </c>
    </row>
    <row r="7344" spans="1:5">
      <c r="A7344" t="s">
        <v>104</v>
      </c>
      <c r="B7344" t="s">
        <v>539</v>
      </c>
      <c r="C7344" t="s">
        <v>103</v>
      </c>
      <c r="D7344">
        <v>1987</v>
      </c>
    </row>
    <row r="7345" spans="1:5">
      <c r="A7345" t="s">
        <v>102</v>
      </c>
      <c r="B7345" t="s">
        <v>536</v>
      </c>
      <c r="C7345" t="s">
        <v>101</v>
      </c>
      <c r="D7345">
        <v>1987</v>
      </c>
      <c r="E7345">
        <v>599.32902620000004</v>
      </c>
    </row>
    <row r="7346" spans="1:5">
      <c r="A7346" t="s">
        <v>100</v>
      </c>
      <c r="B7346" t="s">
        <v>536</v>
      </c>
      <c r="C7346" t="s">
        <v>99</v>
      </c>
      <c r="D7346">
        <v>1987</v>
      </c>
      <c r="E7346">
        <v>2358.5456469999999</v>
      </c>
    </row>
    <row r="7347" spans="1:5">
      <c r="A7347" t="s">
        <v>98</v>
      </c>
      <c r="B7347" t="s">
        <v>539</v>
      </c>
      <c r="C7347" t="s">
        <v>97</v>
      </c>
      <c r="D7347">
        <v>1987</v>
      </c>
    </row>
    <row r="7348" spans="1:5">
      <c r="A7348" t="s">
        <v>96</v>
      </c>
      <c r="B7348" t="s">
        <v>539</v>
      </c>
      <c r="C7348" t="s">
        <v>95</v>
      </c>
      <c r="D7348">
        <v>1987</v>
      </c>
      <c r="E7348">
        <v>2553.9939629999999</v>
      </c>
    </row>
    <row r="7349" spans="1:5">
      <c r="A7349" t="s">
        <v>94</v>
      </c>
      <c r="B7349" t="s">
        <v>539</v>
      </c>
      <c r="C7349" t="s">
        <v>93</v>
      </c>
      <c r="D7349">
        <v>1987</v>
      </c>
    </row>
    <row r="7350" spans="1:5">
      <c r="A7350" t="s">
        <v>92</v>
      </c>
      <c r="B7350" t="s">
        <v>539</v>
      </c>
      <c r="C7350" t="s">
        <v>91</v>
      </c>
      <c r="D7350">
        <v>1987</v>
      </c>
    </row>
    <row r="7351" spans="1:5">
      <c r="A7351" t="s">
        <v>90</v>
      </c>
      <c r="B7351" t="s">
        <v>539</v>
      </c>
      <c r="C7351" t="s">
        <v>89</v>
      </c>
      <c r="D7351">
        <v>1987</v>
      </c>
      <c r="E7351">
        <v>21485.293870000001</v>
      </c>
    </row>
    <row r="7352" spans="1:5">
      <c r="A7352" t="s">
        <v>88</v>
      </c>
      <c r="B7352" t="s">
        <v>539</v>
      </c>
      <c r="C7352" t="s">
        <v>87</v>
      </c>
      <c r="D7352">
        <v>1987</v>
      </c>
      <c r="E7352">
        <v>761.87586639999995</v>
      </c>
    </row>
    <row r="7353" spans="1:5">
      <c r="A7353" t="s">
        <v>86</v>
      </c>
      <c r="B7353" t="s">
        <v>539</v>
      </c>
      <c r="C7353" t="s">
        <v>85</v>
      </c>
      <c r="D7353">
        <v>1987</v>
      </c>
    </row>
    <row r="7354" spans="1:5">
      <c r="A7354" t="s">
        <v>84</v>
      </c>
      <c r="B7354" t="s">
        <v>539</v>
      </c>
      <c r="C7354" t="s">
        <v>83</v>
      </c>
      <c r="D7354">
        <v>1987</v>
      </c>
      <c r="E7354">
        <v>3638.9880109999999</v>
      </c>
    </row>
    <row r="7355" spans="1:5">
      <c r="A7355" t="s">
        <v>82</v>
      </c>
      <c r="B7355" t="s">
        <v>539</v>
      </c>
      <c r="C7355" t="s">
        <v>81</v>
      </c>
      <c r="D7355">
        <v>1987</v>
      </c>
      <c r="E7355">
        <v>999.59190669999998</v>
      </c>
    </row>
    <row r="7356" spans="1:5">
      <c r="A7356" t="s">
        <v>80</v>
      </c>
      <c r="B7356" t="s">
        <v>539</v>
      </c>
      <c r="C7356" t="s">
        <v>79</v>
      </c>
      <c r="D7356">
        <v>1987</v>
      </c>
    </row>
    <row r="7357" spans="1:5">
      <c r="A7357" t="s">
        <v>78</v>
      </c>
      <c r="B7357" t="s">
        <v>539</v>
      </c>
      <c r="C7357" t="s">
        <v>77</v>
      </c>
      <c r="D7357">
        <v>1987</v>
      </c>
      <c r="E7357">
        <v>215.1272438</v>
      </c>
    </row>
    <row r="7358" spans="1:5">
      <c r="A7358" t="s">
        <v>76</v>
      </c>
      <c r="B7358" t="s">
        <v>536</v>
      </c>
      <c r="C7358" t="s">
        <v>75</v>
      </c>
      <c r="D7358">
        <v>1987</v>
      </c>
      <c r="E7358">
        <v>342.30368240000001</v>
      </c>
    </row>
    <row r="7359" spans="1:5">
      <c r="A7359" t="s">
        <v>74</v>
      </c>
      <c r="B7359" t="s">
        <v>536</v>
      </c>
      <c r="C7359" t="s">
        <v>73</v>
      </c>
      <c r="D7359">
        <v>1987</v>
      </c>
    </row>
    <row r="7360" spans="1:5">
      <c r="A7360" t="s">
        <v>72</v>
      </c>
      <c r="B7360" t="s">
        <v>539</v>
      </c>
      <c r="C7360" t="s">
        <v>71</v>
      </c>
      <c r="D7360">
        <v>1987</v>
      </c>
      <c r="E7360">
        <v>359.54817680000002</v>
      </c>
    </row>
    <row r="7361" spans="1:5">
      <c r="A7361" t="s">
        <v>70</v>
      </c>
      <c r="B7361" t="s">
        <v>539</v>
      </c>
      <c r="C7361" t="s">
        <v>69</v>
      </c>
      <c r="D7361">
        <v>1987</v>
      </c>
      <c r="E7361">
        <v>936.45872240000006</v>
      </c>
    </row>
    <row r="7362" spans="1:5">
      <c r="A7362" t="s">
        <v>68</v>
      </c>
      <c r="B7362" t="s">
        <v>539</v>
      </c>
      <c r="C7362" t="s">
        <v>67</v>
      </c>
      <c r="D7362">
        <v>1987</v>
      </c>
    </row>
    <row r="7363" spans="1:5">
      <c r="A7363" t="s">
        <v>66</v>
      </c>
      <c r="B7363" t="s">
        <v>539</v>
      </c>
      <c r="C7363" t="s">
        <v>65</v>
      </c>
      <c r="D7363">
        <v>1987</v>
      </c>
      <c r="E7363">
        <v>684.22088440000005</v>
      </c>
    </row>
    <row r="7364" spans="1:5">
      <c r="A7364" t="s">
        <v>64</v>
      </c>
      <c r="B7364" t="s">
        <v>536</v>
      </c>
      <c r="C7364" t="s">
        <v>63</v>
      </c>
      <c r="D7364">
        <v>1987</v>
      </c>
      <c r="E7364">
        <v>1847.489996</v>
      </c>
    </row>
    <row r="7365" spans="1:5">
      <c r="A7365" t="s">
        <v>62</v>
      </c>
      <c r="B7365" t="s">
        <v>539</v>
      </c>
      <c r="C7365" t="s">
        <v>61</v>
      </c>
      <c r="D7365">
        <v>1987</v>
      </c>
    </row>
    <row r="7366" spans="1:5">
      <c r="A7366" t="s">
        <v>60</v>
      </c>
      <c r="B7366" t="s">
        <v>536</v>
      </c>
      <c r="C7366" t="s">
        <v>59</v>
      </c>
      <c r="D7366">
        <v>1987</v>
      </c>
    </row>
    <row r="7367" spans="1:5">
      <c r="A7367" t="s">
        <v>58</v>
      </c>
      <c r="B7367" t="s">
        <v>539</v>
      </c>
      <c r="C7367" t="s">
        <v>57</v>
      </c>
      <c r="D7367">
        <v>1987</v>
      </c>
      <c r="E7367">
        <v>865.26459420000003</v>
      </c>
    </row>
    <row r="7368" spans="1:5">
      <c r="A7368" t="s">
        <v>56</v>
      </c>
      <c r="B7368" t="s">
        <v>536</v>
      </c>
      <c r="C7368" t="s">
        <v>55</v>
      </c>
      <c r="D7368">
        <v>1987</v>
      </c>
      <c r="E7368">
        <v>324.99478800000003</v>
      </c>
    </row>
    <row r="7369" spans="1:5">
      <c r="A7369" t="s">
        <v>54</v>
      </c>
      <c r="B7369" t="s">
        <v>536</v>
      </c>
      <c r="C7369" t="s">
        <v>53</v>
      </c>
      <c r="D7369">
        <v>1987</v>
      </c>
      <c r="E7369">
        <v>599.32902620000004</v>
      </c>
    </row>
    <row r="7370" spans="1:5">
      <c r="A7370" t="s">
        <v>52</v>
      </c>
      <c r="B7370" t="s">
        <v>539</v>
      </c>
      <c r="C7370" t="s">
        <v>51</v>
      </c>
      <c r="D7370">
        <v>1987</v>
      </c>
      <c r="E7370">
        <v>4014.0471200000002</v>
      </c>
    </row>
    <row r="7371" spans="1:5">
      <c r="A7371" t="s">
        <v>50</v>
      </c>
      <c r="B7371" t="s">
        <v>539</v>
      </c>
      <c r="C7371" t="s">
        <v>49</v>
      </c>
      <c r="D7371">
        <v>1987</v>
      </c>
      <c r="E7371">
        <v>1260.5240630000001</v>
      </c>
    </row>
    <row r="7372" spans="1:5">
      <c r="A7372" t="s">
        <v>6</v>
      </c>
      <c r="B7372" t="s">
        <v>539</v>
      </c>
      <c r="C7372" t="s">
        <v>48</v>
      </c>
      <c r="D7372">
        <v>1987</v>
      </c>
      <c r="E7372">
        <v>1705.8961200000001</v>
      </c>
    </row>
    <row r="7373" spans="1:5">
      <c r="A7373" t="s">
        <v>47</v>
      </c>
      <c r="B7373" t="s">
        <v>539</v>
      </c>
      <c r="C7373" t="s">
        <v>46</v>
      </c>
      <c r="D7373">
        <v>1987</v>
      </c>
    </row>
    <row r="7374" spans="1:5">
      <c r="A7374" t="s">
        <v>45</v>
      </c>
      <c r="B7374" t="s">
        <v>539</v>
      </c>
      <c r="C7374" t="s">
        <v>44</v>
      </c>
      <c r="D7374">
        <v>1987</v>
      </c>
    </row>
    <row r="7375" spans="1:5">
      <c r="A7375" t="s">
        <v>43</v>
      </c>
      <c r="B7375" t="s">
        <v>539</v>
      </c>
      <c r="C7375" t="s">
        <v>42</v>
      </c>
      <c r="D7375">
        <v>1987</v>
      </c>
      <c r="E7375">
        <v>399.44870600000002</v>
      </c>
    </row>
    <row r="7376" spans="1:5">
      <c r="A7376" t="s">
        <v>41</v>
      </c>
      <c r="B7376" t="s">
        <v>539</v>
      </c>
      <c r="C7376" t="s">
        <v>40</v>
      </c>
      <c r="D7376">
        <v>1987</v>
      </c>
      <c r="E7376">
        <v>1249.443278</v>
      </c>
    </row>
    <row r="7377" spans="1:5">
      <c r="A7377" t="s">
        <v>39</v>
      </c>
      <c r="B7377" t="s">
        <v>536</v>
      </c>
      <c r="C7377" t="s">
        <v>38</v>
      </c>
      <c r="D7377">
        <v>1987</v>
      </c>
      <c r="E7377">
        <v>1001.500895</v>
      </c>
    </row>
    <row r="7378" spans="1:5">
      <c r="A7378" t="s">
        <v>37</v>
      </c>
      <c r="B7378" t="s">
        <v>539</v>
      </c>
      <c r="C7378" t="s">
        <v>36</v>
      </c>
      <c r="D7378">
        <v>1987</v>
      </c>
      <c r="E7378">
        <v>2415.5987580000001</v>
      </c>
    </row>
    <row r="7379" spans="1:5">
      <c r="A7379" t="s">
        <v>4</v>
      </c>
      <c r="B7379" t="s">
        <v>539</v>
      </c>
      <c r="C7379" t="s">
        <v>35</v>
      </c>
      <c r="D7379">
        <v>1987</v>
      </c>
      <c r="E7379">
        <v>20100.85889</v>
      </c>
    </row>
    <row r="7380" spans="1:5">
      <c r="A7380" t="s">
        <v>34</v>
      </c>
      <c r="B7380" t="s">
        <v>539</v>
      </c>
      <c r="C7380" t="s">
        <v>33</v>
      </c>
      <c r="D7380">
        <v>1987</v>
      </c>
    </row>
    <row r="7381" spans="1:5">
      <c r="A7381" t="s">
        <v>32</v>
      </c>
      <c r="B7381" t="s">
        <v>539</v>
      </c>
      <c r="C7381" t="s">
        <v>31</v>
      </c>
      <c r="D7381">
        <v>1987</v>
      </c>
      <c r="E7381">
        <v>1658.0477980000001</v>
      </c>
    </row>
    <row r="7382" spans="1:5">
      <c r="A7382" t="s">
        <v>30</v>
      </c>
      <c r="B7382" t="s">
        <v>539</v>
      </c>
      <c r="C7382" t="s">
        <v>29</v>
      </c>
      <c r="D7382">
        <v>1987</v>
      </c>
      <c r="E7382">
        <v>2459.2851569999998</v>
      </c>
    </row>
    <row r="7383" spans="1:5">
      <c r="A7383" t="s">
        <v>28</v>
      </c>
      <c r="B7383" t="s">
        <v>539</v>
      </c>
      <c r="C7383" t="s">
        <v>27</v>
      </c>
      <c r="D7383">
        <v>1987</v>
      </c>
    </row>
    <row r="7384" spans="1:5">
      <c r="A7384" t="s">
        <v>26</v>
      </c>
      <c r="B7384" t="s">
        <v>539</v>
      </c>
      <c r="C7384" t="s">
        <v>25</v>
      </c>
      <c r="D7384">
        <v>1987</v>
      </c>
      <c r="E7384">
        <v>10828.30249</v>
      </c>
    </row>
    <row r="7385" spans="1:5">
      <c r="A7385" t="s">
        <v>3</v>
      </c>
      <c r="B7385" t="s">
        <v>539</v>
      </c>
      <c r="C7385" t="s">
        <v>24</v>
      </c>
      <c r="D7385">
        <v>1987</v>
      </c>
      <c r="E7385">
        <v>593.65357640000002</v>
      </c>
    </row>
    <row r="7386" spans="1:5">
      <c r="A7386" t="s">
        <v>23</v>
      </c>
      <c r="B7386" t="s">
        <v>539</v>
      </c>
      <c r="C7386" t="s">
        <v>22</v>
      </c>
      <c r="D7386">
        <v>1987</v>
      </c>
      <c r="E7386">
        <v>961.1323787</v>
      </c>
    </row>
    <row r="7387" spans="1:5">
      <c r="A7387" t="s">
        <v>21</v>
      </c>
      <c r="B7387" t="s">
        <v>536</v>
      </c>
      <c r="C7387" t="s">
        <v>20</v>
      </c>
      <c r="D7387">
        <v>1987</v>
      </c>
      <c r="E7387">
        <v>3405.1877509999999</v>
      </c>
    </row>
    <row r="7388" spans="1:5">
      <c r="A7388" t="s">
        <v>19</v>
      </c>
      <c r="B7388" t="s">
        <v>539</v>
      </c>
      <c r="C7388" t="s">
        <v>18</v>
      </c>
      <c r="D7388">
        <v>1987</v>
      </c>
      <c r="E7388">
        <v>693.81065209999997</v>
      </c>
    </row>
    <row r="7389" spans="1:5">
      <c r="A7389" t="s">
        <v>17</v>
      </c>
      <c r="B7389" t="s">
        <v>539</v>
      </c>
      <c r="C7389" t="s">
        <v>16</v>
      </c>
      <c r="D7389">
        <v>1987</v>
      </c>
    </row>
    <row r="7390" spans="1:5">
      <c r="A7390" t="s">
        <v>15</v>
      </c>
      <c r="B7390" t="s">
        <v>539</v>
      </c>
      <c r="C7390" t="s">
        <v>14</v>
      </c>
      <c r="D7390">
        <v>1987</v>
      </c>
    </row>
    <row r="7391" spans="1:5">
      <c r="A7391" t="s">
        <v>13</v>
      </c>
      <c r="B7391" t="s">
        <v>539</v>
      </c>
      <c r="C7391" t="s">
        <v>12</v>
      </c>
      <c r="D7391">
        <v>1987</v>
      </c>
      <c r="E7391">
        <v>3116.8132230000001</v>
      </c>
    </row>
    <row r="7392" spans="1:5">
      <c r="A7392" t="s">
        <v>11</v>
      </c>
      <c r="B7392" t="s">
        <v>539</v>
      </c>
      <c r="C7392" t="s">
        <v>10</v>
      </c>
      <c r="D7392">
        <v>1987</v>
      </c>
      <c r="E7392">
        <v>307.33702149999999</v>
      </c>
    </row>
    <row r="7393" spans="1:5">
      <c r="A7393" t="s">
        <v>9</v>
      </c>
      <c r="B7393" t="s">
        <v>539</v>
      </c>
      <c r="C7393" t="s">
        <v>8</v>
      </c>
      <c r="D7393">
        <v>1987</v>
      </c>
      <c r="E7393">
        <v>725.3857544</v>
      </c>
    </row>
    <row r="7394" spans="1:5">
      <c r="A7394" t="s">
        <v>528</v>
      </c>
      <c r="B7394" t="s">
        <v>539</v>
      </c>
      <c r="C7394" t="s">
        <v>527</v>
      </c>
      <c r="D7394">
        <v>1988</v>
      </c>
    </row>
    <row r="7395" spans="1:5">
      <c r="A7395" t="s">
        <v>526</v>
      </c>
      <c r="B7395" t="s">
        <v>539</v>
      </c>
      <c r="C7395" t="s">
        <v>525</v>
      </c>
      <c r="D7395">
        <v>1988</v>
      </c>
    </row>
    <row r="7396" spans="1:5">
      <c r="A7396" t="s">
        <v>524</v>
      </c>
      <c r="B7396" t="s">
        <v>539</v>
      </c>
      <c r="C7396" t="s">
        <v>523</v>
      </c>
      <c r="D7396">
        <v>1988</v>
      </c>
      <c r="E7396">
        <v>580.55502490000003</v>
      </c>
    </row>
    <row r="7397" spans="1:5">
      <c r="A7397" t="s">
        <v>522</v>
      </c>
      <c r="B7397" t="s">
        <v>539</v>
      </c>
      <c r="C7397" t="s">
        <v>521</v>
      </c>
      <c r="D7397">
        <v>1988</v>
      </c>
      <c r="E7397">
        <v>676.56673249999994</v>
      </c>
    </row>
    <row r="7398" spans="1:5">
      <c r="A7398" t="s">
        <v>520</v>
      </c>
      <c r="B7398" t="s">
        <v>539</v>
      </c>
      <c r="C7398" t="s">
        <v>519</v>
      </c>
      <c r="D7398">
        <v>1988</v>
      </c>
      <c r="E7398">
        <v>14304.356959999999</v>
      </c>
    </row>
    <row r="7399" spans="1:5">
      <c r="A7399" t="s">
        <v>518</v>
      </c>
      <c r="B7399" t="s">
        <v>536</v>
      </c>
      <c r="C7399" t="s">
        <v>517</v>
      </c>
      <c r="D7399">
        <v>1988</v>
      </c>
      <c r="E7399">
        <v>1458.4333019999999</v>
      </c>
    </row>
    <row r="7400" spans="1:5">
      <c r="A7400" t="s">
        <v>516</v>
      </c>
      <c r="B7400" t="s">
        <v>539</v>
      </c>
      <c r="C7400" t="s">
        <v>515</v>
      </c>
      <c r="D7400">
        <v>1988</v>
      </c>
      <c r="E7400">
        <v>21907.597979999999</v>
      </c>
    </row>
    <row r="7401" spans="1:5">
      <c r="A7401" t="s">
        <v>1</v>
      </c>
      <c r="B7401" t="s">
        <v>539</v>
      </c>
      <c r="C7401" t="s">
        <v>514</v>
      </c>
      <c r="D7401">
        <v>1988</v>
      </c>
      <c r="E7401">
        <v>3969.3274120000001</v>
      </c>
    </row>
    <row r="7402" spans="1:5">
      <c r="A7402" t="s">
        <v>513</v>
      </c>
      <c r="B7402" t="s">
        <v>539</v>
      </c>
      <c r="C7402" t="s">
        <v>512</v>
      </c>
      <c r="D7402">
        <v>1988</v>
      </c>
    </row>
    <row r="7403" spans="1:5">
      <c r="A7403" t="s">
        <v>511</v>
      </c>
      <c r="B7403" t="s">
        <v>539</v>
      </c>
      <c r="C7403" t="s">
        <v>510</v>
      </c>
      <c r="D7403">
        <v>1988</v>
      </c>
    </row>
    <row r="7404" spans="1:5">
      <c r="A7404" t="s">
        <v>509</v>
      </c>
      <c r="B7404" t="s">
        <v>539</v>
      </c>
      <c r="C7404" t="s">
        <v>508</v>
      </c>
      <c r="D7404">
        <v>1988</v>
      </c>
      <c r="E7404">
        <v>5944.6708930000004</v>
      </c>
    </row>
    <row r="7405" spans="1:5">
      <c r="A7405" t="s">
        <v>507</v>
      </c>
      <c r="B7405" t="s">
        <v>539</v>
      </c>
      <c r="C7405" t="s">
        <v>506</v>
      </c>
      <c r="D7405">
        <v>1988</v>
      </c>
      <c r="E7405">
        <v>14283.38445</v>
      </c>
    </row>
    <row r="7406" spans="1:5">
      <c r="A7406" t="s">
        <v>505</v>
      </c>
      <c r="B7406" t="s">
        <v>539</v>
      </c>
      <c r="C7406" t="s">
        <v>504</v>
      </c>
      <c r="D7406">
        <v>1988</v>
      </c>
      <c r="E7406">
        <v>17536.272089999999</v>
      </c>
    </row>
    <row r="7407" spans="1:5">
      <c r="A7407" t="s">
        <v>503</v>
      </c>
      <c r="B7407" t="s">
        <v>539</v>
      </c>
      <c r="C7407" t="s">
        <v>502</v>
      </c>
      <c r="D7407">
        <v>1988</v>
      </c>
    </row>
    <row r="7408" spans="1:5">
      <c r="A7408" t="s">
        <v>501</v>
      </c>
      <c r="B7408" t="s">
        <v>539</v>
      </c>
      <c r="C7408" t="s">
        <v>500</v>
      </c>
      <c r="D7408">
        <v>1988</v>
      </c>
      <c r="E7408">
        <v>210.75009589999999</v>
      </c>
    </row>
    <row r="7409" spans="1:5">
      <c r="A7409" t="s">
        <v>499</v>
      </c>
      <c r="B7409" t="s">
        <v>539</v>
      </c>
      <c r="C7409" t="s">
        <v>498</v>
      </c>
      <c r="D7409">
        <v>1988</v>
      </c>
      <c r="E7409">
        <v>16478.847170000001</v>
      </c>
    </row>
    <row r="7410" spans="1:5">
      <c r="A7410" t="s">
        <v>497</v>
      </c>
      <c r="B7410" t="s">
        <v>539</v>
      </c>
      <c r="C7410" t="s">
        <v>496</v>
      </c>
      <c r="D7410">
        <v>1988</v>
      </c>
      <c r="E7410">
        <v>346.7360377</v>
      </c>
    </row>
    <row r="7411" spans="1:5">
      <c r="A7411" t="s">
        <v>495</v>
      </c>
      <c r="B7411" t="s">
        <v>539</v>
      </c>
      <c r="C7411" t="s">
        <v>494</v>
      </c>
      <c r="D7411">
        <v>1988</v>
      </c>
      <c r="E7411">
        <v>313.06189110000003</v>
      </c>
    </row>
    <row r="7412" spans="1:5">
      <c r="A7412" t="s">
        <v>2</v>
      </c>
      <c r="B7412" t="s">
        <v>539</v>
      </c>
      <c r="C7412" t="s">
        <v>493</v>
      </c>
      <c r="D7412">
        <v>1988</v>
      </c>
      <c r="E7412">
        <v>263.22279049999997</v>
      </c>
    </row>
    <row r="7413" spans="1:5">
      <c r="A7413" t="s">
        <v>492</v>
      </c>
      <c r="B7413" t="s">
        <v>539</v>
      </c>
      <c r="C7413" t="s">
        <v>491</v>
      </c>
      <c r="D7413">
        <v>1988</v>
      </c>
      <c r="E7413">
        <v>2511.393063</v>
      </c>
    </row>
    <row r="7414" spans="1:5">
      <c r="A7414" t="s">
        <v>490</v>
      </c>
      <c r="B7414" t="s">
        <v>539</v>
      </c>
      <c r="C7414" t="s">
        <v>489</v>
      </c>
      <c r="D7414">
        <v>1988</v>
      </c>
      <c r="E7414">
        <v>7958.6794920000002</v>
      </c>
    </row>
    <row r="7415" spans="1:5">
      <c r="A7415" t="s">
        <v>488</v>
      </c>
      <c r="B7415" t="s">
        <v>539</v>
      </c>
      <c r="C7415" t="s">
        <v>487</v>
      </c>
      <c r="D7415">
        <v>1988</v>
      </c>
      <c r="E7415">
        <v>11381.82156</v>
      </c>
    </row>
    <row r="7416" spans="1:5">
      <c r="A7416" t="s">
        <v>486</v>
      </c>
      <c r="B7416" t="s">
        <v>539</v>
      </c>
      <c r="C7416" t="s">
        <v>485</v>
      </c>
      <c r="D7416">
        <v>1988</v>
      </c>
    </row>
    <row r="7417" spans="1:5">
      <c r="A7417" t="s">
        <v>484</v>
      </c>
      <c r="B7417" t="s">
        <v>539</v>
      </c>
      <c r="C7417" t="s">
        <v>483</v>
      </c>
      <c r="D7417">
        <v>1988</v>
      </c>
    </row>
    <row r="7418" spans="1:5">
      <c r="A7418" t="s">
        <v>482</v>
      </c>
      <c r="B7418" t="s">
        <v>539</v>
      </c>
      <c r="C7418" t="s">
        <v>481</v>
      </c>
      <c r="D7418">
        <v>1988</v>
      </c>
      <c r="E7418">
        <v>1758.9427350000001</v>
      </c>
    </row>
    <row r="7419" spans="1:5">
      <c r="A7419" t="s">
        <v>480</v>
      </c>
      <c r="B7419" t="s">
        <v>539</v>
      </c>
      <c r="C7419" t="s">
        <v>479</v>
      </c>
      <c r="D7419">
        <v>1988</v>
      </c>
      <c r="E7419">
        <v>24253.175520000001</v>
      </c>
    </row>
    <row r="7420" spans="1:5">
      <c r="A7420" t="s">
        <v>478</v>
      </c>
      <c r="B7420" t="s">
        <v>539</v>
      </c>
      <c r="C7420" t="s">
        <v>477</v>
      </c>
      <c r="D7420">
        <v>1988</v>
      </c>
      <c r="E7420">
        <v>697.37056010000003</v>
      </c>
    </row>
    <row r="7421" spans="1:5">
      <c r="A7421" t="s">
        <v>476</v>
      </c>
      <c r="B7421" t="s">
        <v>539</v>
      </c>
      <c r="C7421" t="s">
        <v>475</v>
      </c>
      <c r="D7421">
        <v>1988</v>
      </c>
      <c r="E7421">
        <v>2294.401695</v>
      </c>
    </row>
    <row r="7422" spans="1:5">
      <c r="A7422" t="s">
        <v>474</v>
      </c>
      <c r="B7422" t="s">
        <v>539</v>
      </c>
      <c r="C7422" t="s">
        <v>473</v>
      </c>
      <c r="D7422">
        <v>1988</v>
      </c>
      <c r="E7422">
        <v>7012.3870870000001</v>
      </c>
    </row>
    <row r="7423" spans="1:5">
      <c r="A7423" t="s">
        <v>472</v>
      </c>
      <c r="B7423" t="s">
        <v>539</v>
      </c>
      <c r="C7423" t="s">
        <v>471</v>
      </c>
      <c r="D7423">
        <v>1988</v>
      </c>
      <c r="E7423">
        <v>11006.870510000001</v>
      </c>
    </row>
    <row r="7424" spans="1:5">
      <c r="A7424" t="s">
        <v>470</v>
      </c>
      <c r="B7424" t="s">
        <v>539</v>
      </c>
      <c r="C7424" t="s">
        <v>469</v>
      </c>
      <c r="D7424">
        <v>1988</v>
      </c>
      <c r="E7424">
        <v>548.75439730000005</v>
      </c>
    </row>
    <row r="7425" spans="1:5">
      <c r="A7425" t="s">
        <v>468</v>
      </c>
      <c r="B7425" t="s">
        <v>539</v>
      </c>
      <c r="C7425" t="s">
        <v>467</v>
      </c>
      <c r="D7425">
        <v>1988</v>
      </c>
      <c r="E7425">
        <v>2031.41822</v>
      </c>
    </row>
    <row r="7426" spans="1:5">
      <c r="A7426" t="s">
        <v>466</v>
      </c>
      <c r="B7426" t="s">
        <v>539</v>
      </c>
      <c r="C7426" t="s">
        <v>465</v>
      </c>
      <c r="D7426">
        <v>1988</v>
      </c>
      <c r="E7426">
        <v>449.78293780000001</v>
      </c>
    </row>
    <row r="7427" spans="1:5">
      <c r="A7427" t="s">
        <v>464</v>
      </c>
      <c r="B7427" t="s">
        <v>539</v>
      </c>
      <c r="C7427" t="s">
        <v>463</v>
      </c>
      <c r="D7427">
        <v>1988</v>
      </c>
      <c r="E7427">
        <v>18864.262920000001</v>
      </c>
    </row>
    <row r="7428" spans="1:5">
      <c r="A7428" t="s">
        <v>462</v>
      </c>
      <c r="B7428" t="s">
        <v>536</v>
      </c>
      <c r="C7428" t="s">
        <v>461</v>
      </c>
      <c r="D7428">
        <v>1988</v>
      </c>
    </row>
    <row r="7429" spans="1:5">
      <c r="A7429" t="s">
        <v>460</v>
      </c>
      <c r="B7429" t="s">
        <v>539</v>
      </c>
      <c r="C7429" t="s">
        <v>459</v>
      </c>
      <c r="D7429">
        <v>1988</v>
      </c>
      <c r="E7429">
        <v>31664.15929</v>
      </c>
    </row>
    <row r="7430" spans="1:5">
      <c r="A7430" t="s">
        <v>458</v>
      </c>
      <c r="B7430" t="s">
        <v>539</v>
      </c>
      <c r="C7430" t="s">
        <v>457</v>
      </c>
      <c r="D7430">
        <v>1988</v>
      </c>
    </row>
    <row r="7431" spans="1:5">
      <c r="A7431" t="s">
        <v>456</v>
      </c>
      <c r="B7431" t="s">
        <v>539</v>
      </c>
      <c r="C7431" t="s">
        <v>455</v>
      </c>
      <c r="D7431">
        <v>1988</v>
      </c>
      <c r="E7431">
        <v>2032.9595569999999</v>
      </c>
    </row>
    <row r="7432" spans="1:5">
      <c r="A7432" t="s">
        <v>454</v>
      </c>
      <c r="B7432" t="s">
        <v>539</v>
      </c>
      <c r="C7432" t="s">
        <v>453</v>
      </c>
      <c r="D7432">
        <v>1988</v>
      </c>
      <c r="E7432">
        <v>283.53794779999998</v>
      </c>
    </row>
    <row r="7433" spans="1:5">
      <c r="A7433" t="s">
        <v>679</v>
      </c>
      <c r="B7433" t="s">
        <v>539</v>
      </c>
      <c r="C7433" t="s">
        <v>451</v>
      </c>
      <c r="D7433">
        <v>1988</v>
      </c>
      <c r="E7433">
        <v>897.66605979999997</v>
      </c>
    </row>
    <row r="7434" spans="1:5">
      <c r="A7434" t="s">
        <v>450</v>
      </c>
      <c r="B7434" t="s">
        <v>539</v>
      </c>
      <c r="C7434" t="s">
        <v>449</v>
      </c>
      <c r="D7434">
        <v>1988</v>
      </c>
      <c r="E7434">
        <v>1132.4777019999999</v>
      </c>
    </row>
    <row r="7435" spans="1:5">
      <c r="A7435" t="s">
        <v>448</v>
      </c>
      <c r="B7435" t="s">
        <v>539</v>
      </c>
      <c r="C7435" t="s">
        <v>447</v>
      </c>
      <c r="D7435">
        <v>1988</v>
      </c>
      <c r="E7435">
        <v>273.12468769999998</v>
      </c>
    </row>
    <row r="7436" spans="1:5">
      <c r="A7436" t="s">
        <v>446</v>
      </c>
      <c r="B7436" t="s">
        <v>539</v>
      </c>
      <c r="C7436" t="s">
        <v>445</v>
      </c>
      <c r="D7436">
        <v>1988</v>
      </c>
      <c r="E7436">
        <v>957.24932520000004</v>
      </c>
    </row>
    <row r="7437" spans="1:5">
      <c r="A7437" t="s">
        <v>444</v>
      </c>
      <c r="B7437" t="s">
        <v>539</v>
      </c>
      <c r="C7437" t="s">
        <v>443</v>
      </c>
      <c r="D7437">
        <v>1988</v>
      </c>
      <c r="E7437">
        <v>1189.140678</v>
      </c>
    </row>
    <row r="7438" spans="1:5">
      <c r="A7438" t="s">
        <v>442</v>
      </c>
      <c r="B7438" t="s">
        <v>539</v>
      </c>
      <c r="C7438" t="s">
        <v>441</v>
      </c>
      <c r="D7438">
        <v>1988</v>
      </c>
      <c r="E7438">
        <v>534.78438619999997</v>
      </c>
    </row>
    <row r="7439" spans="1:5">
      <c r="A7439" t="s">
        <v>440</v>
      </c>
      <c r="B7439" t="s">
        <v>539</v>
      </c>
      <c r="C7439" t="s">
        <v>439</v>
      </c>
      <c r="D7439">
        <v>1988</v>
      </c>
      <c r="E7439">
        <v>801.73306200000002</v>
      </c>
    </row>
    <row r="7440" spans="1:5">
      <c r="A7440" t="s">
        <v>438</v>
      </c>
      <c r="B7440" t="s">
        <v>539</v>
      </c>
      <c r="C7440" t="s">
        <v>437</v>
      </c>
      <c r="D7440">
        <v>1988</v>
      </c>
      <c r="E7440">
        <v>2059.3112550000001</v>
      </c>
    </row>
    <row r="7441" spans="1:5">
      <c r="A7441" t="s">
        <v>436</v>
      </c>
      <c r="B7441" t="s">
        <v>536</v>
      </c>
      <c r="C7441" t="s">
        <v>435</v>
      </c>
      <c r="D7441">
        <v>1988</v>
      </c>
      <c r="E7441">
        <v>2752.0630209999999</v>
      </c>
    </row>
    <row r="7442" spans="1:5">
      <c r="A7442" t="s">
        <v>434</v>
      </c>
      <c r="B7442" t="s">
        <v>539</v>
      </c>
      <c r="C7442" t="s">
        <v>433</v>
      </c>
      <c r="D7442">
        <v>1988</v>
      </c>
      <c r="E7442">
        <v>2645.4908700000001</v>
      </c>
    </row>
    <row r="7443" spans="1:5">
      <c r="A7443" t="s">
        <v>432</v>
      </c>
      <c r="B7443" t="s">
        <v>539</v>
      </c>
      <c r="C7443" t="s">
        <v>431</v>
      </c>
      <c r="D7443">
        <v>1988</v>
      </c>
    </row>
    <row r="7444" spans="1:5">
      <c r="A7444" t="s">
        <v>430</v>
      </c>
      <c r="B7444" t="s">
        <v>539</v>
      </c>
      <c r="C7444" t="s">
        <v>429</v>
      </c>
      <c r="D7444">
        <v>1988</v>
      </c>
    </row>
    <row r="7445" spans="1:5">
      <c r="A7445" t="s">
        <v>428</v>
      </c>
      <c r="B7445" t="s">
        <v>539</v>
      </c>
      <c r="C7445" t="s">
        <v>427</v>
      </c>
      <c r="D7445">
        <v>1988</v>
      </c>
      <c r="E7445">
        <v>7645.6297670000004</v>
      </c>
    </row>
    <row r="7446" spans="1:5">
      <c r="A7446" t="s">
        <v>426</v>
      </c>
      <c r="B7446" t="s">
        <v>539</v>
      </c>
      <c r="C7446" t="s">
        <v>425</v>
      </c>
      <c r="D7446">
        <v>1988</v>
      </c>
    </row>
    <row r="7447" spans="1:5">
      <c r="A7447" t="s">
        <v>7</v>
      </c>
      <c r="B7447" t="s">
        <v>539</v>
      </c>
      <c r="C7447" t="s">
        <v>424</v>
      </c>
      <c r="D7447">
        <v>1988</v>
      </c>
      <c r="E7447">
        <v>17863.437900000001</v>
      </c>
    </row>
    <row r="7448" spans="1:5">
      <c r="A7448" t="s">
        <v>423</v>
      </c>
      <c r="B7448" t="s">
        <v>539</v>
      </c>
      <c r="C7448" t="s">
        <v>422</v>
      </c>
      <c r="D7448">
        <v>1988</v>
      </c>
      <c r="E7448">
        <v>748.19524920000003</v>
      </c>
    </row>
    <row r="7449" spans="1:5">
      <c r="A7449" t="s">
        <v>421</v>
      </c>
      <c r="B7449" t="s">
        <v>539</v>
      </c>
      <c r="C7449" t="s">
        <v>420</v>
      </c>
      <c r="D7449">
        <v>1988</v>
      </c>
      <c r="E7449">
        <v>2003.9400439999999</v>
      </c>
    </row>
    <row r="7450" spans="1:5">
      <c r="A7450" t="s">
        <v>419</v>
      </c>
      <c r="B7450" t="s">
        <v>539</v>
      </c>
      <c r="C7450" t="s">
        <v>418</v>
      </c>
      <c r="D7450">
        <v>1988</v>
      </c>
      <c r="E7450">
        <v>22527.0471</v>
      </c>
    </row>
    <row r="7451" spans="1:5">
      <c r="A7451" t="s">
        <v>417</v>
      </c>
      <c r="B7451" t="s">
        <v>539</v>
      </c>
      <c r="C7451" t="s">
        <v>416</v>
      </c>
      <c r="D7451">
        <v>1988</v>
      </c>
      <c r="E7451">
        <v>778.51212229999999</v>
      </c>
    </row>
    <row r="7452" spans="1:5">
      <c r="A7452" t="s">
        <v>415</v>
      </c>
      <c r="B7452" t="s">
        <v>539</v>
      </c>
      <c r="C7452" t="s">
        <v>414</v>
      </c>
      <c r="D7452">
        <v>1988</v>
      </c>
      <c r="E7452">
        <v>2402.8256270000002</v>
      </c>
    </row>
    <row r="7453" spans="1:5">
      <c r="A7453" t="s">
        <v>413</v>
      </c>
      <c r="B7453" t="s">
        <v>536</v>
      </c>
      <c r="C7453" t="s">
        <v>412</v>
      </c>
      <c r="D7453">
        <v>1988</v>
      </c>
      <c r="E7453">
        <v>369.06371380000002</v>
      </c>
    </row>
    <row r="7454" spans="1:5">
      <c r="A7454" t="s">
        <v>411</v>
      </c>
      <c r="B7454" t="s">
        <v>536</v>
      </c>
      <c r="C7454" t="s">
        <v>410</v>
      </c>
      <c r="D7454">
        <v>1988</v>
      </c>
      <c r="E7454">
        <v>791.91272570000001</v>
      </c>
    </row>
    <row r="7455" spans="1:5">
      <c r="A7455" t="s">
        <v>409</v>
      </c>
      <c r="B7455" t="s">
        <v>536</v>
      </c>
      <c r="C7455" t="s">
        <v>408</v>
      </c>
      <c r="D7455">
        <v>1988</v>
      </c>
      <c r="E7455">
        <v>2454.287159</v>
      </c>
    </row>
    <row r="7456" spans="1:5">
      <c r="A7456" t="s">
        <v>407</v>
      </c>
      <c r="B7456" t="s">
        <v>536</v>
      </c>
      <c r="C7456" t="s">
        <v>406</v>
      </c>
      <c r="D7456">
        <v>1988</v>
      </c>
    </row>
    <row r="7457" spans="1:5">
      <c r="A7457" t="s">
        <v>405</v>
      </c>
      <c r="B7457" t="s">
        <v>536</v>
      </c>
      <c r="C7457" t="s">
        <v>404</v>
      </c>
      <c r="D7457">
        <v>1988</v>
      </c>
      <c r="E7457">
        <v>8481.1816400000007</v>
      </c>
    </row>
    <row r="7458" spans="1:5">
      <c r="A7458" t="s">
        <v>403</v>
      </c>
      <c r="B7458" t="s">
        <v>539</v>
      </c>
      <c r="C7458" t="s">
        <v>402</v>
      </c>
      <c r="D7458">
        <v>1988</v>
      </c>
      <c r="E7458">
        <v>1340.1427960000001</v>
      </c>
    </row>
    <row r="7459" spans="1:5">
      <c r="A7459" t="s">
        <v>401</v>
      </c>
      <c r="B7459" t="s">
        <v>539</v>
      </c>
      <c r="C7459" t="s">
        <v>400</v>
      </c>
      <c r="D7459">
        <v>1988</v>
      </c>
      <c r="E7459">
        <v>642.46326739999995</v>
      </c>
    </row>
    <row r="7460" spans="1:5">
      <c r="A7460" t="s">
        <v>399</v>
      </c>
      <c r="B7460" t="s">
        <v>536</v>
      </c>
      <c r="C7460" t="s">
        <v>398</v>
      </c>
      <c r="D7460">
        <v>1988</v>
      </c>
      <c r="E7460">
        <v>14794.092140000001</v>
      </c>
    </row>
    <row r="7461" spans="1:5">
      <c r="A7461" t="s">
        <v>397</v>
      </c>
      <c r="B7461" t="s">
        <v>539</v>
      </c>
      <c r="C7461" t="s">
        <v>396</v>
      </c>
      <c r="D7461">
        <v>1988</v>
      </c>
    </row>
    <row r="7462" spans="1:5">
      <c r="A7462" t="s">
        <v>395</v>
      </c>
      <c r="B7462" t="s">
        <v>539</v>
      </c>
      <c r="C7462" t="s">
        <v>394</v>
      </c>
      <c r="D7462">
        <v>1988</v>
      </c>
      <c r="E7462">
        <v>9676.7692520000001</v>
      </c>
    </row>
    <row r="7463" spans="1:5">
      <c r="A7463" t="s">
        <v>393</v>
      </c>
      <c r="B7463" t="s">
        <v>539</v>
      </c>
      <c r="C7463" t="s">
        <v>392</v>
      </c>
      <c r="D7463">
        <v>1988</v>
      </c>
    </row>
    <row r="7464" spans="1:5">
      <c r="A7464" t="s">
        <v>5</v>
      </c>
      <c r="B7464" t="s">
        <v>539</v>
      </c>
      <c r="C7464" t="s">
        <v>391</v>
      </c>
      <c r="D7464">
        <v>1988</v>
      </c>
      <c r="E7464">
        <v>242.78732769999999</v>
      </c>
    </row>
    <row r="7465" spans="1:5">
      <c r="A7465" t="s">
        <v>390</v>
      </c>
      <c r="B7465" t="s">
        <v>536</v>
      </c>
      <c r="C7465" t="s">
        <v>389</v>
      </c>
      <c r="D7465">
        <v>1988</v>
      </c>
      <c r="E7465">
        <v>12606.451730000001</v>
      </c>
    </row>
    <row r="7466" spans="1:5">
      <c r="A7466" t="s">
        <v>388</v>
      </c>
      <c r="B7466" t="s">
        <v>536</v>
      </c>
      <c r="C7466" t="s">
        <v>387</v>
      </c>
      <c r="D7466">
        <v>1988</v>
      </c>
    </row>
    <row r="7467" spans="1:5">
      <c r="A7467" t="s">
        <v>386</v>
      </c>
      <c r="B7467" t="s">
        <v>539</v>
      </c>
      <c r="C7467" t="s">
        <v>385</v>
      </c>
      <c r="D7467">
        <v>1988</v>
      </c>
      <c r="E7467">
        <v>22056.70175</v>
      </c>
    </row>
    <row r="7468" spans="1:5">
      <c r="A7468" t="s">
        <v>384</v>
      </c>
      <c r="B7468" t="s">
        <v>539</v>
      </c>
      <c r="C7468" t="s">
        <v>383</v>
      </c>
      <c r="D7468">
        <v>1988</v>
      </c>
      <c r="E7468">
        <v>1535.4140629999999</v>
      </c>
    </row>
    <row r="7469" spans="1:5">
      <c r="A7469" t="s">
        <v>382</v>
      </c>
      <c r="B7469" t="s">
        <v>539</v>
      </c>
      <c r="C7469" t="s">
        <v>381</v>
      </c>
      <c r="D7469">
        <v>1988</v>
      </c>
      <c r="E7469">
        <v>17696.511149999998</v>
      </c>
    </row>
    <row r="7470" spans="1:5">
      <c r="A7470" t="s">
        <v>380</v>
      </c>
      <c r="B7470" t="s">
        <v>539</v>
      </c>
      <c r="C7470" t="s">
        <v>379</v>
      </c>
      <c r="D7470">
        <v>1988</v>
      </c>
    </row>
    <row r="7471" spans="1:5">
      <c r="A7471" t="s">
        <v>378</v>
      </c>
      <c r="B7471" t="s">
        <v>539</v>
      </c>
      <c r="C7471" t="s">
        <v>377</v>
      </c>
      <c r="D7471">
        <v>1988</v>
      </c>
      <c r="E7471">
        <v>1355.12546</v>
      </c>
    </row>
    <row r="7472" spans="1:5">
      <c r="A7472" t="s">
        <v>376</v>
      </c>
      <c r="B7472" t="s">
        <v>539</v>
      </c>
      <c r="C7472" t="s">
        <v>375</v>
      </c>
      <c r="D7472">
        <v>1988</v>
      </c>
      <c r="E7472">
        <v>4253.6683670000002</v>
      </c>
    </row>
    <row r="7473" spans="1:5">
      <c r="A7473" t="s">
        <v>374</v>
      </c>
      <c r="B7473" t="s">
        <v>539</v>
      </c>
      <c r="C7473" t="s">
        <v>373</v>
      </c>
      <c r="D7473">
        <v>1988</v>
      </c>
      <c r="E7473">
        <v>15987.168079999999</v>
      </c>
    </row>
    <row r="7474" spans="1:5">
      <c r="A7474" t="s">
        <v>372</v>
      </c>
      <c r="B7474" t="s">
        <v>539</v>
      </c>
      <c r="C7474" t="s">
        <v>371</v>
      </c>
      <c r="D7474">
        <v>1988</v>
      </c>
    </row>
    <row r="7475" spans="1:5">
      <c r="A7475" t="s">
        <v>370</v>
      </c>
      <c r="B7475" t="s">
        <v>539</v>
      </c>
      <c r="C7475" t="s">
        <v>369</v>
      </c>
      <c r="D7475">
        <v>1988</v>
      </c>
      <c r="E7475">
        <v>375.18122449999998</v>
      </c>
    </row>
    <row r="7476" spans="1:5">
      <c r="A7476" t="s">
        <v>368</v>
      </c>
      <c r="B7476" t="s">
        <v>539</v>
      </c>
      <c r="C7476" t="s">
        <v>367</v>
      </c>
      <c r="D7476">
        <v>1988</v>
      </c>
    </row>
    <row r="7477" spans="1:5">
      <c r="A7477" t="s">
        <v>366</v>
      </c>
      <c r="B7477" t="s">
        <v>539</v>
      </c>
      <c r="C7477" t="s">
        <v>365</v>
      </c>
      <c r="D7477">
        <v>1988</v>
      </c>
      <c r="E7477">
        <v>429.22527669999999</v>
      </c>
    </row>
    <row r="7478" spans="1:5">
      <c r="A7478" t="s">
        <v>364</v>
      </c>
      <c r="B7478" t="s">
        <v>539</v>
      </c>
      <c r="C7478" t="s">
        <v>363</v>
      </c>
      <c r="D7478">
        <v>1988</v>
      </c>
      <c r="E7478">
        <v>316.31946649999998</v>
      </c>
    </row>
    <row r="7479" spans="1:5">
      <c r="A7479" t="s">
        <v>362</v>
      </c>
      <c r="B7479" t="s">
        <v>539</v>
      </c>
      <c r="C7479" t="s">
        <v>361</v>
      </c>
      <c r="D7479">
        <v>1988</v>
      </c>
      <c r="E7479">
        <v>170.29198310000001</v>
      </c>
    </row>
    <row r="7480" spans="1:5">
      <c r="A7480" t="s">
        <v>360</v>
      </c>
      <c r="B7480" t="s">
        <v>539</v>
      </c>
      <c r="C7480" t="s">
        <v>359</v>
      </c>
      <c r="D7480">
        <v>1988</v>
      </c>
      <c r="E7480">
        <v>249.8835852</v>
      </c>
    </row>
    <row r="7481" spans="1:5">
      <c r="A7481" t="s">
        <v>358</v>
      </c>
      <c r="B7481" t="s">
        <v>539</v>
      </c>
      <c r="C7481" t="s">
        <v>357</v>
      </c>
      <c r="D7481">
        <v>1988</v>
      </c>
      <c r="E7481">
        <v>7598.028053</v>
      </c>
    </row>
    <row r="7482" spans="1:5">
      <c r="A7482" t="s">
        <v>356</v>
      </c>
      <c r="B7482" t="s">
        <v>539</v>
      </c>
      <c r="C7482" t="s">
        <v>355</v>
      </c>
      <c r="D7482">
        <v>1988</v>
      </c>
      <c r="E7482">
        <v>2410.286591</v>
      </c>
    </row>
    <row r="7483" spans="1:5">
      <c r="A7483" t="s">
        <v>354</v>
      </c>
      <c r="B7483" t="s">
        <v>539</v>
      </c>
      <c r="C7483" t="s">
        <v>353</v>
      </c>
      <c r="D7483">
        <v>1988</v>
      </c>
      <c r="E7483">
        <v>16398.01109</v>
      </c>
    </row>
    <row r="7484" spans="1:5">
      <c r="A7484" t="s">
        <v>352</v>
      </c>
      <c r="B7484" t="s">
        <v>539</v>
      </c>
      <c r="C7484" t="s">
        <v>351</v>
      </c>
      <c r="D7484">
        <v>1988</v>
      </c>
      <c r="E7484">
        <v>886.80082719999996</v>
      </c>
    </row>
    <row r="7485" spans="1:5">
      <c r="A7485" t="s">
        <v>350</v>
      </c>
      <c r="B7485" t="s">
        <v>539</v>
      </c>
      <c r="C7485" t="s">
        <v>349</v>
      </c>
      <c r="D7485">
        <v>1988</v>
      </c>
    </row>
    <row r="7486" spans="1:5">
      <c r="A7486" t="s">
        <v>348</v>
      </c>
      <c r="B7486" t="s">
        <v>539</v>
      </c>
      <c r="C7486" t="s">
        <v>347</v>
      </c>
      <c r="D7486">
        <v>1988</v>
      </c>
      <c r="E7486">
        <v>551.19608749999998</v>
      </c>
    </row>
    <row r="7487" spans="1:5">
      <c r="A7487" t="s">
        <v>346</v>
      </c>
      <c r="B7487" t="s">
        <v>536</v>
      </c>
      <c r="C7487" t="s">
        <v>345</v>
      </c>
      <c r="D7487">
        <v>1988</v>
      </c>
      <c r="E7487">
        <v>16331.79213</v>
      </c>
    </row>
    <row r="7488" spans="1:5">
      <c r="A7488" t="s">
        <v>344</v>
      </c>
      <c r="B7488" t="s">
        <v>539</v>
      </c>
      <c r="C7488" t="s">
        <v>343</v>
      </c>
      <c r="D7488">
        <v>1988</v>
      </c>
      <c r="E7488">
        <v>10609.745639999999</v>
      </c>
    </row>
    <row r="7489" spans="1:5">
      <c r="A7489" t="s">
        <v>342</v>
      </c>
      <c r="B7489" t="s">
        <v>539</v>
      </c>
      <c r="C7489" t="s">
        <v>341</v>
      </c>
      <c r="D7489">
        <v>1988</v>
      </c>
      <c r="E7489">
        <v>849.03331160000005</v>
      </c>
    </row>
    <row r="7490" spans="1:5">
      <c r="A7490" t="s">
        <v>340</v>
      </c>
      <c r="B7490" t="s">
        <v>536</v>
      </c>
      <c r="C7490" t="s">
        <v>339</v>
      </c>
      <c r="D7490">
        <v>1988</v>
      </c>
      <c r="E7490">
        <v>393.22924239999998</v>
      </c>
    </row>
    <row r="7491" spans="1:5">
      <c r="A7491" t="s">
        <v>338</v>
      </c>
      <c r="B7491" t="s">
        <v>539</v>
      </c>
      <c r="C7491" t="s">
        <v>337</v>
      </c>
      <c r="D7491">
        <v>1988</v>
      </c>
    </row>
    <row r="7492" spans="1:5">
      <c r="A7492" t="s">
        <v>336</v>
      </c>
      <c r="B7492" t="s">
        <v>539</v>
      </c>
      <c r="C7492" t="s">
        <v>335</v>
      </c>
      <c r="D7492">
        <v>1988</v>
      </c>
    </row>
    <row r="7493" spans="1:5">
      <c r="A7493" t="s">
        <v>334</v>
      </c>
      <c r="B7493" t="s">
        <v>539</v>
      </c>
      <c r="C7493" t="s">
        <v>333</v>
      </c>
      <c r="D7493">
        <v>1988</v>
      </c>
    </row>
    <row r="7494" spans="1:5">
      <c r="A7494" t="s">
        <v>332</v>
      </c>
      <c r="B7494" t="s">
        <v>536</v>
      </c>
      <c r="C7494" t="s">
        <v>331</v>
      </c>
      <c r="D7494">
        <v>1988</v>
      </c>
      <c r="E7494">
        <v>848.9177833</v>
      </c>
    </row>
    <row r="7495" spans="1:5">
      <c r="A7495" t="s">
        <v>330</v>
      </c>
      <c r="B7495" t="s">
        <v>536</v>
      </c>
      <c r="C7495" t="s">
        <v>329</v>
      </c>
      <c r="D7495">
        <v>1988</v>
      </c>
      <c r="E7495">
        <v>755.88213329999996</v>
      </c>
    </row>
    <row r="7496" spans="1:5">
      <c r="A7496" t="s">
        <v>328</v>
      </c>
      <c r="B7496" t="s">
        <v>536</v>
      </c>
      <c r="C7496" t="s">
        <v>327</v>
      </c>
      <c r="D7496">
        <v>1988</v>
      </c>
      <c r="E7496">
        <v>370.69459970000003</v>
      </c>
    </row>
    <row r="7497" spans="1:5">
      <c r="A7497" t="s">
        <v>326</v>
      </c>
      <c r="B7497" t="s">
        <v>536</v>
      </c>
      <c r="C7497" t="s">
        <v>325</v>
      </c>
      <c r="D7497">
        <v>1988</v>
      </c>
      <c r="E7497">
        <v>428.62541220000003</v>
      </c>
    </row>
    <row r="7498" spans="1:5">
      <c r="A7498" t="s">
        <v>324</v>
      </c>
      <c r="B7498" t="s">
        <v>539</v>
      </c>
      <c r="C7498" t="s">
        <v>323</v>
      </c>
      <c r="D7498">
        <v>1988</v>
      </c>
      <c r="E7498">
        <v>481.71276130000001</v>
      </c>
    </row>
    <row r="7499" spans="1:5">
      <c r="A7499" t="s">
        <v>322</v>
      </c>
      <c r="B7499" t="s">
        <v>536</v>
      </c>
      <c r="C7499" t="s">
        <v>321</v>
      </c>
      <c r="D7499">
        <v>1988</v>
      </c>
      <c r="E7499">
        <v>342.35934079999998</v>
      </c>
    </row>
    <row r="7500" spans="1:5">
      <c r="A7500" t="s">
        <v>320</v>
      </c>
      <c r="B7500" t="s">
        <v>539</v>
      </c>
      <c r="C7500" t="s">
        <v>319</v>
      </c>
      <c r="D7500">
        <v>1988</v>
      </c>
    </row>
    <row r="7501" spans="1:5">
      <c r="A7501" t="s">
        <v>318</v>
      </c>
      <c r="B7501" t="s">
        <v>539</v>
      </c>
      <c r="C7501" t="s">
        <v>317</v>
      </c>
      <c r="D7501">
        <v>1988</v>
      </c>
      <c r="E7501">
        <v>350.6727391</v>
      </c>
    </row>
    <row r="7502" spans="1:5">
      <c r="A7502" t="s">
        <v>316</v>
      </c>
      <c r="B7502" t="s">
        <v>536</v>
      </c>
      <c r="C7502" t="s">
        <v>315</v>
      </c>
      <c r="D7502">
        <v>1988</v>
      </c>
    </row>
    <row r="7503" spans="1:5">
      <c r="A7503" t="s">
        <v>314</v>
      </c>
      <c r="B7503" t="s">
        <v>539</v>
      </c>
      <c r="C7503" t="s">
        <v>313</v>
      </c>
      <c r="D7503">
        <v>1988</v>
      </c>
      <c r="E7503">
        <v>10726.47308</v>
      </c>
    </row>
    <row r="7504" spans="1:5">
      <c r="A7504" t="s">
        <v>312</v>
      </c>
      <c r="B7504" t="s">
        <v>539</v>
      </c>
      <c r="C7504" t="s">
        <v>311</v>
      </c>
      <c r="D7504">
        <v>1988</v>
      </c>
      <c r="E7504">
        <v>2318.5384549999999</v>
      </c>
    </row>
    <row r="7505" spans="1:5">
      <c r="A7505" t="s">
        <v>310</v>
      </c>
      <c r="B7505" t="s">
        <v>539</v>
      </c>
      <c r="C7505" t="s">
        <v>309</v>
      </c>
      <c r="D7505">
        <v>1988</v>
      </c>
      <c r="E7505">
        <v>3753.5299110000001</v>
      </c>
    </row>
    <row r="7506" spans="1:5">
      <c r="A7506" t="s">
        <v>308</v>
      </c>
      <c r="B7506" t="s">
        <v>539</v>
      </c>
      <c r="C7506" t="s">
        <v>307</v>
      </c>
      <c r="D7506">
        <v>1988</v>
      </c>
      <c r="E7506">
        <v>24651.589329999999</v>
      </c>
    </row>
    <row r="7507" spans="1:5">
      <c r="A7507" t="s">
        <v>306</v>
      </c>
      <c r="B7507" t="s">
        <v>539</v>
      </c>
      <c r="C7507" t="s">
        <v>305</v>
      </c>
      <c r="D7507">
        <v>1988</v>
      </c>
      <c r="E7507">
        <v>9881.4281200000005</v>
      </c>
    </row>
    <row r="7508" spans="1:5">
      <c r="A7508" t="s">
        <v>304</v>
      </c>
      <c r="B7508" t="s">
        <v>539</v>
      </c>
      <c r="C7508" t="s">
        <v>303</v>
      </c>
      <c r="D7508">
        <v>1988</v>
      </c>
      <c r="E7508">
        <v>15692.726290000001</v>
      </c>
    </row>
    <row r="7509" spans="1:5">
      <c r="A7509" t="s">
        <v>302</v>
      </c>
      <c r="B7509" t="s">
        <v>539</v>
      </c>
      <c r="C7509" t="s">
        <v>301</v>
      </c>
      <c r="D7509">
        <v>1988</v>
      </c>
      <c r="E7509">
        <v>1599.438627</v>
      </c>
    </row>
    <row r="7510" spans="1:5">
      <c r="A7510" t="s">
        <v>300</v>
      </c>
      <c r="B7510" t="s">
        <v>539</v>
      </c>
      <c r="C7510" t="s">
        <v>299</v>
      </c>
      <c r="D7510">
        <v>1988</v>
      </c>
      <c r="E7510">
        <v>1929.8587239999999</v>
      </c>
    </row>
    <row r="7511" spans="1:5">
      <c r="A7511" t="s">
        <v>298</v>
      </c>
      <c r="B7511" t="s">
        <v>539</v>
      </c>
      <c r="C7511" t="s">
        <v>297</v>
      </c>
      <c r="D7511">
        <v>1988</v>
      </c>
      <c r="E7511">
        <v>24880.21486</v>
      </c>
    </row>
    <row r="7512" spans="1:5">
      <c r="A7512" t="s">
        <v>296</v>
      </c>
      <c r="B7512" t="s">
        <v>539</v>
      </c>
      <c r="C7512" t="s">
        <v>295</v>
      </c>
      <c r="D7512">
        <v>1988</v>
      </c>
    </row>
    <row r="7513" spans="1:5">
      <c r="A7513" t="s">
        <v>294</v>
      </c>
      <c r="B7513" t="s">
        <v>539</v>
      </c>
      <c r="C7513" t="s">
        <v>293</v>
      </c>
      <c r="D7513">
        <v>1988</v>
      </c>
      <c r="E7513">
        <v>382.0224053</v>
      </c>
    </row>
    <row r="7514" spans="1:5">
      <c r="A7514" t="s">
        <v>292</v>
      </c>
      <c r="B7514" t="s">
        <v>539</v>
      </c>
      <c r="C7514" t="s">
        <v>291</v>
      </c>
      <c r="D7514">
        <v>1988</v>
      </c>
    </row>
    <row r="7515" spans="1:5">
      <c r="A7515" t="s">
        <v>290</v>
      </c>
      <c r="B7515" t="s">
        <v>539</v>
      </c>
      <c r="C7515" t="s">
        <v>289</v>
      </c>
      <c r="D7515">
        <v>1988</v>
      </c>
    </row>
    <row r="7516" spans="1:5">
      <c r="A7516" t="s">
        <v>288</v>
      </c>
      <c r="B7516" t="s">
        <v>539</v>
      </c>
      <c r="C7516" t="s">
        <v>287</v>
      </c>
      <c r="D7516">
        <v>1988</v>
      </c>
      <c r="E7516">
        <v>621.90088270000001</v>
      </c>
    </row>
    <row r="7517" spans="1:5">
      <c r="A7517" t="s">
        <v>286</v>
      </c>
      <c r="B7517" t="s">
        <v>539</v>
      </c>
      <c r="C7517" t="s">
        <v>285</v>
      </c>
      <c r="D7517">
        <v>1988</v>
      </c>
      <c r="E7517">
        <v>4037.9501730000002</v>
      </c>
    </row>
    <row r="7518" spans="1:5">
      <c r="A7518" t="s">
        <v>284</v>
      </c>
      <c r="B7518" t="s">
        <v>539</v>
      </c>
      <c r="C7518" t="s">
        <v>283</v>
      </c>
      <c r="D7518">
        <v>1988</v>
      </c>
      <c r="E7518">
        <v>4686.1373249999997</v>
      </c>
    </row>
    <row r="7519" spans="1:5">
      <c r="A7519" t="s">
        <v>282</v>
      </c>
      <c r="B7519" t="s">
        <v>539</v>
      </c>
      <c r="C7519" t="s">
        <v>281</v>
      </c>
      <c r="D7519">
        <v>1988</v>
      </c>
      <c r="E7519">
        <v>10148.916080000001</v>
      </c>
    </row>
    <row r="7520" spans="1:5">
      <c r="A7520" t="s">
        <v>280</v>
      </c>
      <c r="B7520" t="s">
        <v>536</v>
      </c>
      <c r="C7520" t="s">
        <v>279</v>
      </c>
      <c r="D7520">
        <v>1988</v>
      </c>
      <c r="E7520">
        <v>2079.9721530000002</v>
      </c>
    </row>
    <row r="7521" spans="1:5">
      <c r="A7521" t="s">
        <v>278</v>
      </c>
      <c r="B7521" t="s">
        <v>539</v>
      </c>
      <c r="C7521" t="s">
        <v>277</v>
      </c>
      <c r="D7521">
        <v>1988</v>
      </c>
      <c r="E7521">
        <v>148.98440769999999</v>
      </c>
    </row>
    <row r="7522" spans="1:5">
      <c r="A7522" t="s">
        <v>276</v>
      </c>
      <c r="B7522" t="s">
        <v>539</v>
      </c>
      <c r="C7522" t="s">
        <v>275</v>
      </c>
      <c r="D7522">
        <v>1988</v>
      </c>
      <c r="E7522">
        <v>1241.684289</v>
      </c>
    </row>
    <row r="7523" spans="1:5">
      <c r="A7523" t="s">
        <v>274</v>
      </c>
      <c r="B7523" t="s">
        <v>539</v>
      </c>
      <c r="C7523" t="s">
        <v>273</v>
      </c>
      <c r="D7523">
        <v>1988</v>
      </c>
      <c r="E7523">
        <v>479.5643599</v>
      </c>
    </row>
    <row r="7524" spans="1:5">
      <c r="A7524" t="s">
        <v>272</v>
      </c>
      <c r="B7524" t="s">
        <v>539</v>
      </c>
      <c r="C7524" t="s">
        <v>271</v>
      </c>
      <c r="D7524">
        <v>1988</v>
      </c>
    </row>
    <row r="7525" spans="1:5">
      <c r="A7525" t="s">
        <v>270</v>
      </c>
      <c r="B7525" t="s">
        <v>539</v>
      </c>
      <c r="C7525" t="s">
        <v>269</v>
      </c>
      <c r="D7525">
        <v>1988</v>
      </c>
      <c r="E7525">
        <v>2744.9474970000001</v>
      </c>
    </row>
    <row r="7526" spans="1:5">
      <c r="A7526" t="s">
        <v>268</v>
      </c>
      <c r="B7526" t="s">
        <v>536</v>
      </c>
      <c r="C7526" t="s">
        <v>267</v>
      </c>
      <c r="D7526">
        <v>1988</v>
      </c>
      <c r="E7526">
        <v>2148.4654989999999</v>
      </c>
    </row>
    <row r="7527" spans="1:5">
      <c r="A7527" t="s">
        <v>266</v>
      </c>
      <c r="B7527" t="s">
        <v>536</v>
      </c>
      <c r="C7527" t="s">
        <v>265</v>
      </c>
      <c r="D7527">
        <v>1988</v>
      </c>
      <c r="E7527">
        <v>303.85270079999998</v>
      </c>
    </row>
    <row r="7528" spans="1:5">
      <c r="A7528" t="s">
        <v>264</v>
      </c>
      <c r="B7528" t="s">
        <v>536</v>
      </c>
      <c r="C7528" t="s">
        <v>263</v>
      </c>
      <c r="D7528">
        <v>1988</v>
      </c>
      <c r="E7528">
        <v>299.25860010000002</v>
      </c>
    </row>
    <row r="7529" spans="1:5">
      <c r="A7529" t="s">
        <v>262</v>
      </c>
      <c r="B7529" t="s">
        <v>539</v>
      </c>
      <c r="C7529" t="s">
        <v>261</v>
      </c>
      <c r="D7529">
        <v>1988</v>
      </c>
      <c r="E7529">
        <v>41351.047200000001</v>
      </c>
    </row>
    <row r="7530" spans="1:5">
      <c r="A7530" t="s">
        <v>260</v>
      </c>
      <c r="B7530" t="s">
        <v>539</v>
      </c>
      <c r="C7530" t="s">
        <v>259</v>
      </c>
      <c r="D7530">
        <v>1988</v>
      </c>
      <c r="E7530">
        <v>420.5611753</v>
      </c>
    </row>
    <row r="7531" spans="1:5">
      <c r="A7531" t="s">
        <v>258</v>
      </c>
      <c r="B7531" t="s">
        <v>536</v>
      </c>
      <c r="C7531" t="s">
        <v>257</v>
      </c>
      <c r="D7531">
        <v>1988</v>
      </c>
      <c r="E7531">
        <v>457.4749147</v>
      </c>
    </row>
    <row r="7532" spans="1:5">
      <c r="A7532" t="s">
        <v>256</v>
      </c>
      <c r="B7532" t="s">
        <v>536</v>
      </c>
      <c r="C7532" t="s">
        <v>255</v>
      </c>
      <c r="D7532">
        <v>1988</v>
      </c>
      <c r="E7532">
        <v>742.35856839999997</v>
      </c>
    </row>
    <row r="7533" spans="1:5">
      <c r="A7533" t="s">
        <v>254</v>
      </c>
      <c r="B7533" t="s">
        <v>539</v>
      </c>
      <c r="C7533" t="s">
        <v>253</v>
      </c>
      <c r="D7533">
        <v>1988</v>
      </c>
      <c r="E7533">
        <v>303.42560809999998</v>
      </c>
    </row>
    <row r="7534" spans="1:5">
      <c r="A7534" t="s">
        <v>252</v>
      </c>
      <c r="B7534" t="s">
        <v>536</v>
      </c>
      <c r="C7534" t="s">
        <v>251</v>
      </c>
      <c r="D7534">
        <v>1988</v>
      </c>
      <c r="E7534">
        <v>936.68427710000003</v>
      </c>
    </row>
    <row r="7535" spans="1:5">
      <c r="A7535" t="s">
        <v>250</v>
      </c>
      <c r="B7535" t="s">
        <v>539</v>
      </c>
      <c r="C7535" t="s">
        <v>249</v>
      </c>
      <c r="D7535">
        <v>1988</v>
      </c>
    </row>
    <row r="7536" spans="1:5">
      <c r="A7536" t="s">
        <v>248</v>
      </c>
      <c r="B7536" t="s">
        <v>539</v>
      </c>
      <c r="C7536" t="s">
        <v>247</v>
      </c>
      <c r="D7536">
        <v>1988</v>
      </c>
      <c r="E7536">
        <v>26108.343959999998</v>
      </c>
    </row>
    <row r="7537" spans="1:5">
      <c r="A7537" t="s">
        <v>246</v>
      </c>
      <c r="B7537" t="s">
        <v>539</v>
      </c>
      <c r="C7537" t="s">
        <v>245</v>
      </c>
      <c r="D7537">
        <v>1988</v>
      </c>
    </row>
    <row r="7538" spans="1:5">
      <c r="A7538" t="s">
        <v>244</v>
      </c>
      <c r="B7538" t="s">
        <v>539</v>
      </c>
      <c r="C7538" t="s">
        <v>243</v>
      </c>
      <c r="D7538">
        <v>1988</v>
      </c>
      <c r="E7538">
        <v>7071.9734950000002</v>
      </c>
    </row>
    <row r="7539" spans="1:5">
      <c r="A7539" t="s">
        <v>242</v>
      </c>
      <c r="B7539" t="s">
        <v>539</v>
      </c>
      <c r="C7539" t="s">
        <v>241</v>
      </c>
      <c r="D7539">
        <v>1988</v>
      </c>
    </row>
    <row r="7540" spans="1:5">
      <c r="A7540" t="s">
        <v>240</v>
      </c>
      <c r="B7540" t="s">
        <v>539</v>
      </c>
      <c r="C7540" t="s">
        <v>239</v>
      </c>
      <c r="D7540">
        <v>1988</v>
      </c>
      <c r="E7540">
        <v>1063.760775</v>
      </c>
    </row>
    <row r="7541" spans="1:5">
      <c r="A7541" t="s">
        <v>238</v>
      </c>
      <c r="B7541" t="s">
        <v>539</v>
      </c>
      <c r="C7541" t="s">
        <v>237</v>
      </c>
      <c r="D7541">
        <v>1988</v>
      </c>
      <c r="E7541">
        <v>68434.228390000004</v>
      </c>
    </row>
    <row r="7542" spans="1:5">
      <c r="A7542" t="s">
        <v>236</v>
      </c>
      <c r="B7542" t="s">
        <v>539</v>
      </c>
      <c r="C7542" t="s">
        <v>235</v>
      </c>
      <c r="D7542">
        <v>1988</v>
      </c>
    </row>
    <row r="7543" spans="1:5">
      <c r="A7543" t="s">
        <v>234</v>
      </c>
      <c r="B7543" t="s">
        <v>539</v>
      </c>
      <c r="C7543" t="s">
        <v>233</v>
      </c>
      <c r="D7543">
        <v>1988</v>
      </c>
      <c r="E7543">
        <v>223.01127640000001</v>
      </c>
    </row>
    <row r="7544" spans="1:5">
      <c r="A7544" t="s">
        <v>232</v>
      </c>
      <c r="B7544" t="s">
        <v>539</v>
      </c>
      <c r="C7544" t="s">
        <v>231</v>
      </c>
      <c r="D7544">
        <v>1988</v>
      </c>
      <c r="E7544">
        <v>803.34696789999998</v>
      </c>
    </row>
    <row r="7545" spans="1:5">
      <c r="A7545" t="s">
        <v>230</v>
      </c>
      <c r="B7545" t="s">
        <v>536</v>
      </c>
      <c r="C7545" t="s">
        <v>229</v>
      </c>
      <c r="D7545">
        <v>1988</v>
      </c>
      <c r="E7545">
        <v>1676.131253</v>
      </c>
    </row>
    <row r="7546" spans="1:5">
      <c r="A7546" t="s">
        <v>228</v>
      </c>
      <c r="B7546" t="s">
        <v>539</v>
      </c>
      <c r="C7546" t="s">
        <v>227</v>
      </c>
      <c r="D7546">
        <v>1988</v>
      </c>
      <c r="E7546">
        <v>2231.1832869999998</v>
      </c>
    </row>
    <row r="7547" spans="1:5">
      <c r="A7547" t="s">
        <v>226</v>
      </c>
      <c r="B7547" t="s">
        <v>539</v>
      </c>
      <c r="C7547" t="s">
        <v>225</v>
      </c>
      <c r="D7547">
        <v>1988</v>
      </c>
      <c r="E7547">
        <v>1604.248462</v>
      </c>
    </row>
    <row r="7548" spans="1:5">
      <c r="A7548" t="s">
        <v>224</v>
      </c>
      <c r="B7548" t="s">
        <v>536</v>
      </c>
      <c r="C7548" t="s">
        <v>223</v>
      </c>
      <c r="D7548">
        <v>1988</v>
      </c>
      <c r="E7548">
        <v>782.89623229999995</v>
      </c>
    </row>
    <row r="7549" spans="1:5">
      <c r="A7549" t="s">
        <v>222</v>
      </c>
      <c r="B7549" t="s">
        <v>539</v>
      </c>
      <c r="C7549" t="s">
        <v>221</v>
      </c>
      <c r="D7549">
        <v>1988</v>
      </c>
    </row>
    <row r="7550" spans="1:5">
      <c r="A7550" t="s">
        <v>220</v>
      </c>
      <c r="B7550" t="s">
        <v>539</v>
      </c>
      <c r="C7550" t="s">
        <v>219</v>
      </c>
      <c r="D7550">
        <v>1988</v>
      </c>
      <c r="E7550">
        <v>265.140308</v>
      </c>
    </row>
    <row r="7551" spans="1:5">
      <c r="A7551" t="s">
        <v>218</v>
      </c>
      <c r="B7551" t="s">
        <v>539</v>
      </c>
      <c r="C7551" t="s">
        <v>217</v>
      </c>
      <c r="D7551">
        <v>1988</v>
      </c>
      <c r="E7551">
        <v>5814.3647709999996</v>
      </c>
    </row>
    <row r="7552" spans="1:5">
      <c r="A7552" t="s">
        <v>216</v>
      </c>
      <c r="B7552" t="s">
        <v>539</v>
      </c>
      <c r="C7552" t="s">
        <v>215</v>
      </c>
      <c r="D7552">
        <v>1988</v>
      </c>
    </row>
    <row r="7553" spans="1:5">
      <c r="A7553" t="s">
        <v>214</v>
      </c>
      <c r="B7553" t="s">
        <v>536</v>
      </c>
      <c r="C7553" t="s">
        <v>213</v>
      </c>
      <c r="D7553">
        <v>1988</v>
      </c>
    </row>
    <row r="7554" spans="1:5">
      <c r="A7554" t="s">
        <v>212</v>
      </c>
      <c r="B7554" t="s">
        <v>539</v>
      </c>
      <c r="C7554" t="s">
        <v>211</v>
      </c>
      <c r="D7554">
        <v>1988</v>
      </c>
    </row>
    <row r="7555" spans="1:5">
      <c r="A7555" t="s">
        <v>210</v>
      </c>
      <c r="B7555" t="s">
        <v>539</v>
      </c>
      <c r="C7555" t="s">
        <v>209</v>
      </c>
      <c r="D7555">
        <v>1988</v>
      </c>
      <c r="E7555">
        <v>1533.445039</v>
      </c>
    </row>
    <row r="7556" spans="1:5">
      <c r="A7556" t="s">
        <v>208</v>
      </c>
      <c r="B7556" t="s">
        <v>539</v>
      </c>
      <c r="C7556" t="s">
        <v>207</v>
      </c>
      <c r="D7556">
        <v>1988</v>
      </c>
    </row>
    <row r="7557" spans="1:5">
      <c r="A7557" t="s">
        <v>206</v>
      </c>
      <c r="B7557" t="s">
        <v>539</v>
      </c>
      <c r="C7557" t="s">
        <v>205</v>
      </c>
      <c r="D7557">
        <v>1988</v>
      </c>
      <c r="E7557">
        <v>161.01235449999999</v>
      </c>
    </row>
    <row r="7558" spans="1:5">
      <c r="A7558" t="s">
        <v>204</v>
      </c>
      <c r="B7558" t="s">
        <v>539</v>
      </c>
      <c r="C7558" t="s">
        <v>203</v>
      </c>
      <c r="D7558">
        <v>1988</v>
      </c>
      <c r="E7558">
        <v>497.85570030000002</v>
      </c>
    </row>
    <row r="7559" spans="1:5">
      <c r="A7559" t="s">
        <v>202</v>
      </c>
      <c r="B7559" t="s">
        <v>539</v>
      </c>
      <c r="C7559" t="s">
        <v>201</v>
      </c>
      <c r="D7559">
        <v>1988</v>
      </c>
      <c r="E7559">
        <v>2054.6437470000001</v>
      </c>
    </row>
    <row r="7560" spans="1:5">
      <c r="A7560" t="s">
        <v>200</v>
      </c>
      <c r="B7560" t="s">
        <v>539</v>
      </c>
      <c r="C7560" t="s">
        <v>199</v>
      </c>
      <c r="D7560">
        <v>1988</v>
      </c>
      <c r="E7560">
        <v>159.77008140000001</v>
      </c>
    </row>
    <row r="7561" spans="1:5">
      <c r="A7561" t="s">
        <v>198</v>
      </c>
      <c r="B7561" t="s">
        <v>539</v>
      </c>
      <c r="C7561" t="s">
        <v>197</v>
      </c>
      <c r="D7561">
        <v>1988</v>
      </c>
      <c r="E7561">
        <v>2071.4548799999998</v>
      </c>
    </row>
    <row r="7562" spans="1:5">
      <c r="A7562" t="s">
        <v>196</v>
      </c>
      <c r="B7562" t="s">
        <v>536</v>
      </c>
      <c r="C7562" t="s">
        <v>195</v>
      </c>
      <c r="D7562">
        <v>1988</v>
      </c>
      <c r="E7562">
        <v>21224.345689999998</v>
      </c>
    </row>
    <row r="7563" spans="1:5">
      <c r="A7563" t="s">
        <v>194</v>
      </c>
      <c r="B7563" t="s">
        <v>539</v>
      </c>
      <c r="C7563" t="s">
        <v>193</v>
      </c>
      <c r="D7563">
        <v>1988</v>
      </c>
      <c r="E7563">
        <v>1924.0621180000001</v>
      </c>
    </row>
    <row r="7564" spans="1:5">
      <c r="A7564" t="s">
        <v>192</v>
      </c>
      <c r="B7564" t="s">
        <v>539</v>
      </c>
      <c r="C7564" t="s">
        <v>191</v>
      </c>
      <c r="D7564">
        <v>1988</v>
      </c>
      <c r="E7564">
        <v>12665.66323</v>
      </c>
    </row>
    <row r="7565" spans="1:5">
      <c r="A7565" t="s">
        <v>190</v>
      </c>
      <c r="B7565" t="s">
        <v>539</v>
      </c>
      <c r="C7565" t="s">
        <v>189</v>
      </c>
      <c r="D7565">
        <v>1988</v>
      </c>
      <c r="E7565">
        <v>302.42436079999999</v>
      </c>
    </row>
    <row r="7566" spans="1:5">
      <c r="A7566" t="s">
        <v>188</v>
      </c>
      <c r="B7566" t="s">
        <v>539</v>
      </c>
      <c r="C7566" t="s">
        <v>187</v>
      </c>
      <c r="D7566">
        <v>1988</v>
      </c>
      <c r="E7566">
        <v>257.29230619999998</v>
      </c>
    </row>
    <row r="7567" spans="1:5">
      <c r="A7567" t="s">
        <v>186</v>
      </c>
      <c r="B7567" t="s">
        <v>539</v>
      </c>
      <c r="C7567" t="s">
        <v>185</v>
      </c>
      <c r="D7567">
        <v>1988</v>
      </c>
      <c r="E7567">
        <v>662.95445580000001</v>
      </c>
    </row>
    <row r="7568" spans="1:5">
      <c r="A7568" t="s">
        <v>184</v>
      </c>
      <c r="B7568" t="s">
        <v>539</v>
      </c>
      <c r="C7568" t="s">
        <v>183</v>
      </c>
      <c r="D7568">
        <v>1988</v>
      </c>
      <c r="E7568">
        <v>17518.028760000001</v>
      </c>
    </row>
    <row r="7569" spans="1:5">
      <c r="A7569" t="s">
        <v>182</v>
      </c>
      <c r="B7569" t="s">
        <v>539</v>
      </c>
      <c r="C7569" t="s">
        <v>181</v>
      </c>
      <c r="D7569">
        <v>1988</v>
      </c>
      <c r="E7569">
        <v>24207.281470000002</v>
      </c>
    </row>
    <row r="7570" spans="1:5">
      <c r="A7570" t="s">
        <v>180</v>
      </c>
      <c r="B7570" t="s">
        <v>539</v>
      </c>
      <c r="C7570" t="s">
        <v>179</v>
      </c>
      <c r="D7570">
        <v>1988</v>
      </c>
      <c r="E7570">
        <v>195.09201709999999</v>
      </c>
    </row>
    <row r="7571" spans="1:5">
      <c r="A7571" t="s">
        <v>178</v>
      </c>
      <c r="B7571" t="s">
        <v>539</v>
      </c>
      <c r="C7571" t="s">
        <v>177</v>
      </c>
      <c r="D7571">
        <v>1988</v>
      </c>
    </row>
    <row r="7572" spans="1:5">
      <c r="A7572" t="s">
        <v>176</v>
      </c>
      <c r="B7572" t="s">
        <v>539</v>
      </c>
      <c r="C7572" t="s">
        <v>175</v>
      </c>
      <c r="D7572">
        <v>1988</v>
      </c>
      <c r="E7572">
        <v>13758.95945</v>
      </c>
    </row>
    <row r="7573" spans="1:5">
      <c r="A7573" t="s">
        <v>174</v>
      </c>
      <c r="B7573" t="s">
        <v>536</v>
      </c>
      <c r="C7573" t="s">
        <v>173</v>
      </c>
      <c r="D7573">
        <v>1988</v>
      </c>
      <c r="E7573">
        <v>15077.543390000001</v>
      </c>
    </row>
    <row r="7574" spans="1:5">
      <c r="A7574" t="s">
        <v>172</v>
      </c>
      <c r="B7574" t="s">
        <v>539</v>
      </c>
      <c r="C7574" t="s">
        <v>171</v>
      </c>
      <c r="D7574">
        <v>1988</v>
      </c>
      <c r="E7574">
        <v>4997.3993840000003</v>
      </c>
    </row>
    <row r="7575" spans="1:5">
      <c r="A7575" t="s">
        <v>170</v>
      </c>
      <c r="B7575" t="s">
        <v>536</v>
      </c>
      <c r="C7575" t="s">
        <v>169</v>
      </c>
      <c r="D7575">
        <v>1988</v>
      </c>
      <c r="E7575">
        <v>2589.8290849999998</v>
      </c>
    </row>
    <row r="7576" spans="1:5">
      <c r="A7576" t="s">
        <v>168</v>
      </c>
      <c r="B7576" t="s">
        <v>539</v>
      </c>
      <c r="C7576" t="s">
        <v>167</v>
      </c>
      <c r="D7576">
        <v>1988</v>
      </c>
      <c r="E7576">
        <v>379.13578999999999</v>
      </c>
    </row>
    <row r="7577" spans="1:5">
      <c r="A7577" t="s">
        <v>166</v>
      </c>
      <c r="B7577" t="s">
        <v>539</v>
      </c>
      <c r="C7577" t="s">
        <v>165</v>
      </c>
      <c r="D7577">
        <v>1988</v>
      </c>
      <c r="E7577">
        <v>2492.0790940000002</v>
      </c>
    </row>
    <row r="7578" spans="1:5">
      <c r="A7578" t="s">
        <v>164</v>
      </c>
      <c r="B7578" t="s">
        <v>539</v>
      </c>
      <c r="C7578" t="s">
        <v>163</v>
      </c>
      <c r="D7578">
        <v>1988</v>
      </c>
      <c r="E7578">
        <v>738.37809549999997</v>
      </c>
    </row>
    <row r="7579" spans="1:5">
      <c r="A7579" t="s">
        <v>162</v>
      </c>
      <c r="B7579" t="s">
        <v>539</v>
      </c>
      <c r="C7579" t="s">
        <v>161</v>
      </c>
      <c r="D7579">
        <v>1988</v>
      </c>
      <c r="E7579">
        <v>643.81525090000002</v>
      </c>
    </row>
    <row r="7580" spans="1:5">
      <c r="A7580" t="s">
        <v>160</v>
      </c>
      <c r="B7580" t="s">
        <v>539</v>
      </c>
      <c r="C7580" t="s">
        <v>159</v>
      </c>
      <c r="D7580">
        <v>1988</v>
      </c>
    </row>
    <row r="7581" spans="1:5">
      <c r="A7581" t="s">
        <v>158</v>
      </c>
      <c r="B7581" t="s">
        <v>539</v>
      </c>
      <c r="C7581" t="s">
        <v>157</v>
      </c>
      <c r="D7581">
        <v>1988</v>
      </c>
      <c r="E7581">
        <v>891.54384560000005</v>
      </c>
    </row>
    <row r="7582" spans="1:5">
      <c r="A7582" t="s">
        <v>156</v>
      </c>
      <c r="B7582" t="s">
        <v>539</v>
      </c>
      <c r="C7582" t="s">
        <v>155</v>
      </c>
      <c r="D7582">
        <v>1988</v>
      </c>
    </row>
    <row r="7583" spans="1:5">
      <c r="A7583" t="s">
        <v>154</v>
      </c>
      <c r="B7583" t="s">
        <v>536</v>
      </c>
      <c r="C7583" t="s">
        <v>153</v>
      </c>
      <c r="D7583">
        <v>1988</v>
      </c>
      <c r="E7583">
        <v>258.43784540000001</v>
      </c>
    </row>
    <row r="7584" spans="1:5">
      <c r="A7584" t="s">
        <v>152</v>
      </c>
      <c r="B7584" t="s">
        <v>539</v>
      </c>
      <c r="C7584" t="s">
        <v>151</v>
      </c>
      <c r="D7584">
        <v>1988</v>
      </c>
      <c r="E7584">
        <v>7535.7422699999997</v>
      </c>
    </row>
    <row r="7585" spans="1:5">
      <c r="A7585" t="s">
        <v>150</v>
      </c>
      <c r="B7585" t="s">
        <v>539</v>
      </c>
      <c r="C7585" t="s">
        <v>149</v>
      </c>
      <c r="D7585">
        <v>1988</v>
      </c>
    </row>
    <row r="7586" spans="1:5">
      <c r="A7586" t="s">
        <v>148</v>
      </c>
      <c r="B7586" t="s">
        <v>539</v>
      </c>
      <c r="C7586" t="s">
        <v>147</v>
      </c>
      <c r="D7586">
        <v>1988</v>
      </c>
      <c r="E7586">
        <v>5624.2505799999999</v>
      </c>
    </row>
    <row r="7587" spans="1:5">
      <c r="A7587" t="s">
        <v>146</v>
      </c>
      <c r="B7587" t="s">
        <v>539</v>
      </c>
      <c r="C7587" t="s">
        <v>145</v>
      </c>
      <c r="D7587">
        <v>1988</v>
      </c>
      <c r="E7587">
        <v>1022.105067</v>
      </c>
    </row>
    <row r="7588" spans="1:5">
      <c r="A7588" t="s">
        <v>144</v>
      </c>
      <c r="B7588" t="s">
        <v>536</v>
      </c>
      <c r="C7588" t="s">
        <v>143</v>
      </c>
      <c r="D7588">
        <v>1988</v>
      </c>
    </row>
    <row r="7589" spans="1:5">
      <c r="A7589" t="s">
        <v>142</v>
      </c>
      <c r="B7589" t="s">
        <v>536</v>
      </c>
      <c r="C7589" t="s">
        <v>141</v>
      </c>
      <c r="D7589">
        <v>1988</v>
      </c>
      <c r="E7589">
        <v>1290.772009</v>
      </c>
    </row>
    <row r="7590" spans="1:5">
      <c r="A7590" t="s">
        <v>140</v>
      </c>
      <c r="B7590" t="s">
        <v>536</v>
      </c>
      <c r="C7590" t="s">
        <v>139</v>
      </c>
      <c r="D7590">
        <v>1988</v>
      </c>
      <c r="E7590">
        <v>16429.394690000001</v>
      </c>
    </row>
    <row r="7591" spans="1:5">
      <c r="A7591" t="s">
        <v>138</v>
      </c>
      <c r="B7591" t="s">
        <v>539</v>
      </c>
      <c r="C7591" t="s">
        <v>137</v>
      </c>
      <c r="D7591">
        <v>1988</v>
      </c>
      <c r="E7591">
        <v>14164.12542</v>
      </c>
    </row>
    <row r="7592" spans="1:5">
      <c r="A7592" t="s">
        <v>136</v>
      </c>
      <c r="B7592" t="s">
        <v>539</v>
      </c>
      <c r="C7592" t="s">
        <v>135</v>
      </c>
      <c r="D7592">
        <v>1988</v>
      </c>
      <c r="E7592">
        <v>13605.83296</v>
      </c>
    </row>
    <row r="7593" spans="1:5">
      <c r="A7593" t="s">
        <v>134</v>
      </c>
      <c r="B7593" t="s">
        <v>539</v>
      </c>
      <c r="C7593" t="s">
        <v>133</v>
      </c>
      <c r="D7593">
        <v>1988</v>
      </c>
      <c r="E7593">
        <v>1769.8899309999999</v>
      </c>
    </row>
    <row r="7594" spans="1:5">
      <c r="A7594" t="s">
        <v>132</v>
      </c>
      <c r="B7594" t="s">
        <v>539</v>
      </c>
      <c r="C7594" t="s">
        <v>131</v>
      </c>
      <c r="D7594">
        <v>1988</v>
      </c>
    </row>
    <row r="7595" spans="1:5">
      <c r="A7595" t="s">
        <v>130</v>
      </c>
      <c r="B7595" t="s">
        <v>539</v>
      </c>
      <c r="C7595" t="s">
        <v>129</v>
      </c>
      <c r="D7595">
        <v>1988</v>
      </c>
      <c r="E7595">
        <v>340.74436480000003</v>
      </c>
    </row>
    <row r="7596" spans="1:5">
      <c r="A7596" t="s">
        <v>128</v>
      </c>
      <c r="B7596" t="s">
        <v>536</v>
      </c>
      <c r="C7596" t="s">
        <v>127</v>
      </c>
      <c r="D7596">
        <v>1988</v>
      </c>
      <c r="E7596">
        <v>341.47373599999997</v>
      </c>
    </row>
    <row r="7597" spans="1:5">
      <c r="A7597" t="s">
        <v>126</v>
      </c>
      <c r="B7597" t="s">
        <v>539</v>
      </c>
      <c r="C7597" t="s">
        <v>125</v>
      </c>
      <c r="D7597">
        <v>1988</v>
      </c>
      <c r="E7597">
        <v>5823.4758250000004</v>
      </c>
    </row>
    <row r="7598" spans="1:5">
      <c r="A7598" t="s">
        <v>124</v>
      </c>
      <c r="B7598" t="s">
        <v>539</v>
      </c>
      <c r="C7598" t="s">
        <v>123</v>
      </c>
      <c r="D7598">
        <v>1988</v>
      </c>
      <c r="E7598">
        <v>625.79022139999995</v>
      </c>
    </row>
    <row r="7599" spans="1:5">
      <c r="A7599" t="s">
        <v>122</v>
      </c>
      <c r="B7599" t="s">
        <v>539</v>
      </c>
      <c r="C7599" t="s">
        <v>121</v>
      </c>
      <c r="D7599">
        <v>1988</v>
      </c>
      <c r="E7599">
        <v>701.34637520000001</v>
      </c>
    </row>
    <row r="7600" spans="1:5">
      <c r="A7600" t="s">
        <v>120</v>
      </c>
      <c r="B7600" t="s">
        <v>539</v>
      </c>
      <c r="C7600" t="s">
        <v>119</v>
      </c>
      <c r="D7600">
        <v>1988</v>
      </c>
      <c r="E7600">
        <v>8902.4123369999998</v>
      </c>
    </row>
    <row r="7601" spans="1:5">
      <c r="A7601" t="s">
        <v>118</v>
      </c>
      <c r="B7601" t="s">
        <v>539</v>
      </c>
      <c r="C7601" t="s">
        <v>117</v>
      </c>
      <c r="D7601">
        <v>1988</v>
      </c>
      <c r="E7601">
        <v>1053.2955669999999</v>
      </c>
    </row>
    <row r="7602" spans="1:5">
      <c r="A7602" t="s">
        <v>116</v>
      </c>
      <c r="B7602" t="s">
        <v>539</v>
      </c>
      <c r="C7602" t="s">
        <v>115</v>
      </c>
      <c r="D7602">
        <v>1988</v>
      </c>
      <c r="E7602">
        <v>254.05442099999999</v>
      </c>
    </row>
    <row r="7603" spans="1:5">
      <c r="A7603" t="s">
        <v>114</v>
      </c>
      <c r="B7603" t="s">
        <v>539</v>
      </c>
      <c r="C7603" t="s">
        <v>113</v>
      </c>
      <c r="D7603">
        <v>1988</v>
      </c>
      <c r="E7603">
        <v>818.49020370000005</v>
      </c>
    </row>
    <row r="7604" spans="1:5">
      <c r="A7604" t="s">
        <v>112</v>
      </c>
      <c r="B7604" t="s">
        <v>539</v>
      </c>
      <c r="C7604" t="s">
        <v>111</v>
      </c>
      <c r="D7604">
        <v>1988</v>
      </c>
    </row>
    <row r="7605" spans="1:5">
      <c r="A7605" t="s">
        <v>110</v>
      </c>
      <c r="B7605" t="s">
        <v>539</v>
      </c>
      <c r="C7605" t="s">
        <v>109</v>
      </c>
      <c r="D7605">
        <v>1988</v>
      </c>
    </row>
    <row r="7606" spans="1:5">
      <c r="A7606" t="s">
        <v>108</v>
      </c>
      <c r="B7606" t="s">
        <v>539</v>
      </c>
      <c r="C7606" t="s">
        <v>107</v>
      </c>
      <c r="D7606">
        <v>1988</v>
      </c>
    </row>
    <row r="7607" spans="1:5">
      <c r="A7607" t="s">
        <v>106</v>
      </c>
      <c r="B7607" t="s">
        <v>536</v>
      </c>
      <c r="C7607" t="s">
        <v>105</v>
      </c>
      <c r="D7607">
        <v>1988</v>
      </c>
      <c r="E7607">
        <v>612.47745359999999</v>
      </c>
    </row>
    <row r="7608" spans="1:5">
      <c r="A7608" t="s">
        <v>104</v>
      </c>
      <c r="B7608" t="s">
        <v>539</v>
      </c>
      <c r="C7608" t="s">
        <v>103</v>
      </c>
      <c r="D7608">
        <v>1988</v>
      </c>
    </row>
    <row r="7609" spans="1:5">
      <c r="A7609" t="s">
        <v>102</v>
      </c>
      <c r="B7609" t="s">
        <v>536</v>
      </c>
      <c r="C7609" t="s">
        <v>101</v>
      </c>
      <c r="D7609">
        <v>1988</v>
      </c>
      <c r="E7609">
        <v>612.97731009999995</v>
      </c>
    </row>
    <row r="7610" spans="1:5">
      <c r="A7610" t="s">
        <v>100</v>
      </c>
      <c r="B7610" t="s">
        <v>536</v>
      </c>
      <c r="C7610" t="s">
        <v>99</v>
      </c>
      <c r="D7610">
        <v>1988</v>
      </c>
      <c r="E7610">
        <v>2547.9462210000002</v>
      </c>
    </row>
    <row r="7611" spans="1:5">
      <c r="A7611" t="s">
        <v>98</v>
      </c>
      <c r="B7611" t="s">
        <v>539</v>
      </c>
      <c r="C7611" t="s">
        <v>97</v>
      </c>
      <c r="D7611">
        <v>1988</v>
      </c>
    </row>
    <row r="7612" spans="1:5">
      <c r="A7612" t="s">
        <v>96</v>
      </c>
      <c r="B7612" t="s">
        <v>539</v>
      </c>
      <c r="C7612" t="s">
        <v>95</v>
      </c>
      <c r="D7612">
        <v>1988</v>
      </c>
      <c r="E7612">
        <v>2966.0876210000001</v>
      </c>
    </row>
    <row r="7613" spans="1:5">
      <c r="A7613" t="s">
        <v>94</v>
      </c>
      <c r="B7613" t="s">
        <v>539</v>
      </c>
      <c r="C7613" t="s">
        <v>93</v>
      </c>
      <c r="D7613">
        <v>1988</v>
      </c>
    </row>
    <row r="7614" spans="1:5">
      <c r="A7614" t="s">
        <v>92</v>
      </c>
      <c r="B7614" t="s">
        <v>539</v>
      </c>
      <c r="C7614" t="s">
        <v>91</v>
      </c>
      <c r="D7614">
        <v>1988</v>
      </c>
    </row>
    <row r="7615" spans="1:5">
      <c r="A7615" t="s">
        <v>90</v>
      </c>
      <c r="B7615" t="s">
        <v>539</v>
      </c>
      <c r="C7615" t="s">
        <v>89</v>
      </c>
      <c r="D7615">
        <v>1988</v>
      </c>
      <c r="E7615">
        <v>24188.765940000001</v>
      </c>
    </row>
    <row r="7616" spans="1:5">
      <c r="A7616" t="s">
        <v>88</v>
      </c>
      <c r="B7616" t="s">
        <v>539</v>
      </c>
      <c r="C7616" t="s">
        <v>87</v>
      </c>
      <c r="D7616">
        <v>1988</v>
      </c>
      <c r="E7616">
        <v>864.5281119</v>
      </c>
    </row>
    <row r="7617" spans="1:5">
      <c r="A7617" t="s">
        <v>86</v>
      </c>
      <c r="B7617" t="s">
        <v>539</v>
      </c>
      <c r="C7617" t="s">
        <v>85</v>
      </c>
      <c r="D7617">
        <v>1988</v>
      </c>
    </row>
    <row r="7618" spans="1:5">
      <c r="A7618" t="s">
        <v>84</v>
      </c>
      <c r="B7618" t="s">
        <v>539</v>
      </c>
      <c r="C7618" t="s">
        <v>83</v>
      </c>
      <c r="D7618">
        <v>1988</v>
      </c>
      <c r="E7618">
        <v>4128.1182319999998</v>
      </c>
    </row>
    <row r="7619" spans="1:5">
      <c r="A7619" t="s">
        <v>82</v>
      </c>
      <c r="B7619" t="s">
        <v>539</v>
      </c>
      <c r="C7619" t="s">
        <v>81</v>
      </c>
      <c r="D7619">
        <v>1988</v>
      </c>
      <c r="E7619">
        <v>902.54955829999994</v>
      </c>
    </row>
    <row r="7620" spans="1:5">
      <c r="A7620" t="s">
        <v>80</v>
      </c>
      <c r="B7620" t="s">
        <v>539</v>
      </c>
      <c r="C7620" t="s">
        <v>79</v>
      </c>
      <c r="D7620">
        <v>1988</v>
      </c>
    </row>
    <row r="7621" spans="1:5">
      <c r="A7621" t="s">
        <v>78</v>
      </c>
      <c r="B7621" t="s">
        <v>539</v>
      </c>
      <c r="C7621" t="s">
        <v>77</v>
      </c>
      <c r="D7621">
        <v>1988</v>
      </c>
      <c r="E7621">
        <v>265.49199449999998</v>
      </c>
    </row>
    <row r="7622" spans="1:5">
      <c r="A7622" t="s">
        <v>76</v>
      </c>
      <c r="B7622" t="s">
        <v>536</v>
      </c>
      <c r="C7622" t="s">
        <v>75</v>
      </c>
      <c r="D7622">
        <v>1988</v>
      </c>
      <c r="E7622">
        <v>373.06302149999999</v>
      </c>
    </row>
    <row r="7623" spans="1:5">
      <c r="A7623" t="s">
        <v>74</v>
      </c>
      <c r="B7623" t="s">
        <v>536</v>
      </c>
      <c r="C7623" t="s">
        <v>73</v>
      </c>
      <c r="D7623">
        <v>1988</v>
      </c>
    </row>
    <row r="7624" spans="1:5">
      <c r="A7624" t="s">
        <v>72</v>
      </c>
      <c r="B7624" t="s">
        <v>539</v>
      </c>
      <c r="C7624" t="s">
        <v>71</v>
      </c>
      <c r="D7624">
        <v>1988</v>
      </c>
      <c r="E7624">
        <v>384.9456179</v>
      </c>
    </row>
    <row r="7625" spans="1:5">
      <c r="A7625" t="s">
        <v>70</v>
      </c>
      <c r="B7625" t="s">
        <v>539</v>
      </c>
      <c r="C7625" t="s">
        <v>69</v>
      </c>
      <c r="D7625">
        <v>1988</v>
      </c>
      <c r="E7625">
        <v>1123.011814</v>
      </c>
    </row>
    <row r="7626" spans="1:5">
      <c r="A7626" t="s">
        <v>68</v>
      </c>
      <c r="B7626" t="s">
        <v>539</v>
      </c>
      <c r="C7626" t="s">
        <v>67</v>
      </c>
      <c r="D7626">
        <v>1988</v>
      </c>
    </row>
    <row r="7627" spans="1:5">
      <c r="A7627" t="s">
        <v>66</v>
      </c>
      <c r="B7627" t="s">
        <v>539</v>
      </c>
      <c r="C7627" t="s">
        <v>65</v>
      </c>
      <c r="D7627">
        <v>1988</v>
      </c>
      <c r="E7627">
        <v>861.78413379999995</v>
      </c>
    </row>
    <row r="7628" spans="1:5">
      <c r="A7628" t="s">
        <v>64</v>
      </c>
      <c r="B7628" t="s">
        <v>536</v>
      </c>
      <c r="C7628" t="s">
        <v>63</v>
      </c>
      <c r="D7628">
        <v>1988</v>
      </c>
      <c r="E7628">
        <v>2074.3410610000001</v>
      </c>
    </row>
    <row r="7629" spans="1:5">
      <c r="A7629" t="s">
        <v>62</v>
      </c>
      <c r="B7629" t="s">
        <v>539</v>
      </c>
      <c r="C7629" t="s">
        <v>61</v>
      </c>
      <c r="D7629">
        <v>1988</v>
      </c>
    </row>
    <row r="7630" spans="1:5">
      <c r="A7630" t="s">
        <v>60</v>
      </c>
      <c r="B7630" t="s">
        <v>536</v>
      </c>
      <c r="C7630" t="s">
        <v>59</v>
      </c>
      <c r="D7630">
        <v>1988</v>
      </c>
    </row>
    <row r="7631" spans="1:5">
      <c r="A7631" t="s">
        <v>58</v>
      </c>
      <c r="B7631" t="s">
        <v>539</v>
      </c>
      <c r="C7631" t="s">
        <v>57</v>
      </c>
      <c r="D7631">
        <v>1988</v>
      </c>
      <c r="E7631">
        <v>1126.6573080000001</v>
      </c>
    </row>
    <row r="7632" spans="1:5">
      <c r="A7632" t="s">
        <v>56</v>
      </c>
      <c r="B7632" t="s">
        <v>536</v>
      </c>
      <c r="C7632" t="s">
        <v>55</v>
      </c>
      <c r="D7632">
        <v>1988</v>
      </c>
      <c r="E7632">
        <v>341.47373599999997</v>
      </c>
    </row>
    <row r="7633" spans="1:5">
      <c r="A7633" t="s">
        <v>54</v>
      </c>
      <c r="B7633" t="s">
        <v>536</v>
      </c>
      <c r="C7633" t="s">
        <v>53</v>
      </c>
      <c r="D7633">
        <v>1988</v>
      </c>
      <c r="E7633">
        <v>612.97731009999995</v>
      </c>
    </row>
    <row r="7634" spans="1:5">
      <c r="A7634" t="s">
        <v>52</v>
      </c>
      <c r="B7634" t="s">
        <v>539</v>
      </c>
      <c r="C7634" t="s">
        <v>51</v>
      </c>
      <c r="D7634">
        <v>1988</v>
      </c>
      <c r="E7634">
        <v>3732.1588499999998</v>
      </c>
    </row>
    <row r="7635" spans="1:5">
      <c r="A7635" t="s">
        <v>50</v>
      </c>
      <c r="B7635" t="s">
        <v>539</v>
      </c>
      <c r="C7635" t="s">
        <v>49</v>
      </c>
      <c r="D7635">
        <v>1988</v>
      </c>
      <c r="E7635">
        <v>1282.645675</v>
      </c>
    </row>
    <row r="7636" spans="1:5">
      <c r="A7636" t="s">
        <v>6</v>
      </c>
      <c r="B7636" t="s">
        <v>539</v>
      </c>
      <c r="C7636" t="s">
        <v>48</v>
      </c>
      <c r="D7636">
        <v>1988</v>
      </c>
      <c r="E7636">
        <v>1745.366939</v>
      </c>
    </row>
    <row r="7637" spans="1:5">
      <c r="A7637" t="s">
        <v>47</v>
      </c>
      <c r="B7637" t="s">
        <v>539</v>
      </c>
      <c r="C7637" t="s">
        <v>46</v>
      </c>
      <c r="D7637">
        <v>1988</v>
      </c>
    </row>
    <row r="7638" spans="1:5">
      <c r="A7638" t="s">
        <v>45</v>
      </c>
      <c r="B7638" t="s">
        <v>539</v>
      </c>
      <c r="C7638" t="s">
        <v>44</v>
      </c>
      <c r="D7638">
        <v>1988</v>
      </c>
      <c r="E7638">
        <v>219.37181949999999</v>
      </c>
    </row>
    <row r="7639" spans="1:5">
      <c r="A7639" t="s">
        <v>43</v>
      </c>
      <c r="B7639" t="s">
        <v>539</v>
      </c>
      <c r="C7639" t="s">
        <v>42</v>
      </c>
      <c r="D7639">
        <v>1988</v>
      </c>
      <c r="E7639">
        <v>400.24094969999999</v>
      </c>
    </row>
    <row r="7640" spans="1:5">
      <c r="A7640" t="s">
        <v>41</v>
      </c>
      <c r="B7640" t="s">
        <v>539</v>
      </c>
      <c r="C7640" t="s">
        <v>40</v>
      </c>
      <c r="D7640">
        <v>1988</v>
      </c>
      <c r="E7640">
        <v>1449.962499</v>
      </c>
    </row>
    <row r="7641" spans="1:5">
      <c r="A7641" t="s">
        <v>39</v>
      </c>
      <c r="B7641" t="s">
        <v>536</v>
      </c>
      <c r="C7641" t="s">
        <v>38</v>
      </c>
      <c r="D7641">
        <v>1988</v>
      </c>
      <c r="E7641">
        <v>1083.8551460000001</v>
      </c>
    </row>
    <row r="7642" spans="1:5">
      <c r="A7642" t="s">
        <v>37</v>
      </c>
      <c r="B7642" t="s">
        <v>539</v>
      </c>
      <c r="C7642" t="s">
        <v>36</v>
      </c>
      <c r="D7642">
        <v>1988</v>
      </c>
      <c r="E7642">
        <v>2676.1976260000001</v>
      </c>
    </row>
    <row r="7643" spans="1:5">
      <c r="A7643" t="s">
        <v>4</v>
      </c>
      <c r="B7643" t="s">
        <v>539</v>
      </c>
      <c r="C7643" t="s">
        <v>35</v>
      </c>
      <c r="D7643">
        <v>1988</v>
      </c>
      <c r="E7643">
        <v>21483.233059999999</v>
      </c>
    </row>
    <row r="7644" spans="1:5">
      <c r="A7644" t="s">
        <v>34</v>
      </c>
      <c r="B7644" t="s">
        <v>539</v>
      </c>
      <c r="C7644" t="s">
        <v>33</v>
      </c>
      <c r="D7644">
        <v>1988</v>
      </c>
    </row>
    <row r="7645" spans="1:5">
      <c r="A7645" t="s">
        <v>32</v>
      </c>
      <c r="B7645" t="s">
        <v>539</v>
      </c>
      <c r="C7645" t="s">
        <v>31</v>
      </c>
      <c r="D7645">
        <v>1988</v>
      </c>
      <c r="E7645">
        <v>1884.120895</v>
      </c>
    </row>
    <row r="7646" spans="1:5">
      <c r="A7646" t="s">
        <v>30</v>
      </c>
      <c r="B7646" t="s">
        <v>539</v>
      </c>
      <c r="C7646" t="s">
        <v>29</v>
      </c>
      <c r="D7646">
        <v>1988</v>
      </c>
      <c r="E7646">
        <v>3089.402595</v>
      </c>
    </row>
    <row r="7647" spans="1:5">
      <c r="A7647" t="s">
        <v>28</v>
      </c>
      <c r="B7647" t="s">
        <v>539</v>
      </c>
      <c r="C7647" t="s">
        <v>27</v>
      </c>
      <c r="D7647">
        <v>1988</v>
      </c>
    </row>
    <row r="7648" spans="1:5">
      <c r="A7648" t="s">
        <v>26</v>
      </c>
      <c r="B7648" t="s">
        <v>539</v>
      </c>
      <c r="C7648" t="s">
        <v>25</v>
      </c>
      <c r="D7648">
        <v>1988</v>
      </c>
      <c r="E7648">
        <v>11527.27334</v>
      </c>
    </row>
    <row r="7649" spans="1:5">
      <c r="A7649" t="s">
        <v>3</v>
      </c>
      <c r="B7649" t="s">
        <v>539</v>
      </c>
      <c r="C7649" t="s">
        <v>24</v>
      </c>
      <c r="D7649">
        <v>1988</v>
      </c>
      <c r="E7649">
        <v>401.87491460000001</v>
      </c>
    </row>
    <row r="7650" spans="1:5">
      <c r="A7650" t="s">
        <v>23</v>
      </c>
      <c r="B7650" t="s">
        <v>539</v>
      </c>
      <c r="C7650" t="s">
        <v>22</v>
      </c>
      <c r="D7650">
        <v>1988</v>
      </c>
      <c r="E7650">
        <v>1065.865286</v>
      </c>
    </row>
    <row r="7651" spans="1:5">
      <c r="A7651" t="s">
        <v>21</v>
      </c>
      <c r="B7651" t="s">
        <v>536</v>
      </c>
      <c r="C7651" t="s">
        <v>20</v>
      </c>
      <c r="D7651">
        <v>1988</v>
      </c>
      <c r="E7651">
        <v>3746.6772639999999</v>
      </c>
    </row>
    <row r="7652" spans="1:5">
      <c r="A7652" t="s">
        <v>19</v>
      </c>
      <c r="B7652" t="s">
        <v>539</v>
      </c>
      <c r="C7652" t="s">
        <v>18</v>
      </c>
      <c r="D7652">
        <v>1988</v>
      </c>
      <c r="E7652">
        <v>824.03197490000002</v>
      </c>
    </row>
    <row r="7653" spans="1:5">
      <c r="A7653" t="s">
        <v>17</v>
      </c>
      <c r="B7653" t="s">
        <v>539</v>
      </c>
      <c r="C7653" t="s">
        <v>16</v>
      </c>
      <c r="D7653">
        <v>1988</v>
      </c>
    </row>
    <row r="7654" spans="1:5">
      <c r="A7654" t="s">
        <v>15</v>
      </c>
      <c r="B7654" t="s">
        <v>539</v>
      </c>
      <c r="C7654" t="s">
        <v>14</v>
      </c>
      <c r="D7654">
        <v>1988</v>
      </c>
    </row>
    <row r="7655" spans="1:5">
      <c r="A7655" t="s">
        <v>13</v>
      </c>
      <c r="B7655" t="s">
        <v>539</v>
      </c>
      <c r="C7655" t="s">
        <v>12</v>
      </c>
      <c r="D7655">
        <v>1988</v>
      </c>
      <c r="E7655">
        <v>3362.111093</v>
      </c>
    </row>
    <row r="7656" spans="1:5">
      <c r="A7656" t="s">
        <v>11</v>
      </c>
      <c r="B7656" t="s">
        <v>539</v>
      </c>
      <c r="C7656" t="s">
        <v>10</v>
      </c>
      <c r="D7656">
        <v>1988</v>
      </c>
      <c r="E7656">
        <v>488.62885219999998</v>
      </c>
    </row>
    <row r="7657" spans="1:5">
      <c r="A7657" t="s">
        <v>9</v>
      </c>
      <c r="B7657" t="s">
        <v>539</v>
      </c>
      <c r="C7657" t="s">
        <v>8</v>
      </c>
      <c r="D7657">
        <v>1988</v>
      </c>
      <c r="E7657">
        <v>813.67538209999998</v>
      </c>
    </row>
    <row r="7658" spans="1:5">
      <c r="A7658" t="s">
        <v>528</v>
      </c>
      <c r="B7658" t="s">
        <v>539</v>
      </c>
      <c r="C7658" t="s">
        <v>527</v>
      </c>
      <c r="D7658">
        <v>1989</v>
      </c>
    </row>
    <row r="7659" spans="1:5">
      <c r="A7659" t="s">
        <v>526</v>
      </c>
      <c r="B7659" t="s">
        <v>539</v>
      </c>
      <c r="C7659" t="s">
        <v>525</v>
      </c>
      <c r="D7659">
        <v>1989</v>
      </c>
    </row>
    <row r="7660" spans="1:5">
      <c r="A7660" t="s">
        <v>524</v>
      </c>
      <c r="B7660" t="s">
        <v>539</v>
      </c>
      <c r="C7660" t="s">
        <v>523</v>
      </c>
      <c r="D7660">
        <v>1989</v>
      </c>
      <c r="E7660">
        <v>847.7667242</v>
      </c>
    </row>
    <row r="7661" spans="1:5">
      <c r="A7661" t="s">
        <v>522</v>
      </c>
      <c r="B7661" t="s">
        <v>539</v>
      </c>
      <c r="C7661" t="s">
        <v>521</v>
      </c>
      <c r="D7661">
        <v>1989</v>
      </c>
      <c r="E7661">
        <v>723.40961019999997</v>
      </c>
    </row>
    <row r="7662" spans="1:5">
      <c r="A7662" t="s">
        <v>520</v>
      </c>
      <c r="B7662" t="s">
        <v>539</v>
      </c>
      <c r="C7662" t="s">
        <v>519</v>
      </c>
      <c r="D7662">
        <v>1989</v>
      </c>
      <c r="E7662">
        <v>15166.43785</v>
      </c>
    </row>
    <row r="7663" spans="1:5">
      <c r="A7663" t="s">
        <v>518</v>
      </c>
      <c r="B7663" t="s">
        <v>536</v>
      </c>
      <c r="C7663" t="s">
        <v>517</v>
      </c>
      <c r="D7663">
        <v>1989</v>
      </c>
      <c r="E7663">
        <v>1486.8259760000001</v>
      </c>
    </row>
    <row r="7664" spans="1:5">
      <c r="A7664" t="s">
        <v>516</v>
      </c>
      <c r="B7664" t="s">
        <v>539</v>
      </c>
      <c r="C7664" t="s">
        <v>515</v>
      </c>
      <c r="D7664">
        <v>1989</v>
      </c>
      <c r="E7664">
        <v>23612.745200000001</v>
      </c>
    </row>
    <row r="7665" spans="1:5">
      <c r="A7665" t="s">
        <v>1</v>
      </c>
      <c r="B7665" t="s">
        <v>539</v>
      </c>
      <c r="C7665" t="s">
        <v>514</v>
      </c>
      <c r="D7665">
        <v>1989</v>
      </c>
      <c r="E7665">
        <v>2375.3391029999998</v>
      </c>
    </row>
    <row r="7666" spans="1:5">
      <c r="A7666" t="s">
        <v>513</v>
      </c>
      <c r="B7666" t="s">
        <v>539</v>
      </c>
      <c r="C7666" t="s">
        <v>512</v>
      </c>
      <c r="D7666">
        <v>1989</v>
      </c>
    </row>
    <row r="7667" spans="1:5">
      <c r="A7667" t="s">
        <v>511</v>
      </c>
      <c r="B7667" t="s">
        <v>539</v>
      </c>
      <c r="C7667" t="s">
        <v>510</v>
      </c>
      <c r="D7667">
        <v>1989</v>
      </c>
    </row>
    <row r="7668" spans="1:5">
      <c r="A7668" t="s">
        <v>509</v>
      </c>
      <c r="B7668" t="s">
        <v>539</v>
      </c>
      <c r="C7668" t="s">
        <v>508</v>
      </c>
      <c r="D7668">
        <v>1989</v>
      </c>
      <c r="E7668">
        <v>6585.8402420000002</v>
      </c>
    </row>
    <row r="7669" spans="1:5">
      <c r="A7669" t="s">
        <v>507</v>
      </c>
      <c r="B7669" t="s">
        <v>539</v>
      </c>
      <c r="C7669" t="s">
        <v>506</v>
      </c>
      <c r="D7669">
        <v>1989</v>
      </c>
      <c r="E7669">
        <v>17838.363120000002</v>
      </c>
    </row>
    <row r="7670" spans="1:5">
      <c r="A7670" t="s">
        <v>505</v>
      </c>
      <c r="B7670" t="s">
        <v>539</v>
      </c>
      <c r="C7670" t="s">
        <v>504</v>
      </c>
      <c r="D7670">
        <v>1989</v>
      </c>
      <c r="E7670">
        <v>17426.863539999998</v>
      </c>
    </row>
    <row r="7671" spans="1:5">
      <c r="A7671" t="s">
        <v>503</v>
      </c>
      <c r="B7671" t="s">
        <v>539</v>
      </c>
      <c r="C7671" t="s">
        <v>502</v>
      </c>
      <c r="D7671">
        <v>1989</v>
      </c>
    </row>
    <row r="7672" spans="1:5">
      <c r="A7672" t="s">
        <v>501</v>
      </c>
      <c r="B7672" t="s">
        <v>539</v>
      </c>
      <c r="C7672" t="s">
        <v>500</v>
      </c>
      <c r="D7672">
        <v>1989</v>
      </c>
      <c r="E7672">
        <v>210.9695203</v>
      </c>
    </row>
    <row r="7673" spans="1:5">
      <c r="A7673" t="s">
        <v>499</v>
      </c>
      <c r="B7673" t="s">
        <v>539</v>
      </c>
      <c r="C7673" t="s">
        <v>498</v>
      </c>
      <c r="D7673">
        <v>1989</v>
      </c>
      <c r="E7673">
        <v>16613.532350000001</v>
      </c>
    </row>
    <row r="7674" spans="1:5">
      <c r="A7674" t="s">
        <v>497</v>
      </c>
      <c r="B7674" t="s">
        <v>539</v>
      </c>
      <c r="C7674" t="s">
        <v>496</v>
      </c>
      <c r="D7674">
        <v>1989</v>
      </c>
      <c r="E7674">
        <v>311.6783039</v>
      </c>
    </row>
    <row r="7675" spans="1:5">
      <c r="A7675" t="s">
        <v>495</v>
      </c>
      <c r="B7675" t="s">
        <v>539</v>
      </c>
      <c r="C7675" t="s">
        <v>494</v>
      </c>
      <c r="D7675">
        <v>1989</v>
      </c>
      <c r="E7675">
        <v>304.85343879999999</v>
      </c>
    </row>
    <row r="7676" spans="1:5">
      <c r="A7676" t="s">
        <v>2</v>
      </c>
      <c r="B7676" t="s">
        <v>539</v>
      </c>
      <c r="C7676" t="s">
        <v>493</v>
      </c>
      <c r="D7676">
        <v>1989</v>
      </c>
      <c r="E7676">
        <v>277.81783910000001</v>
      </c>
    </row>
    <row r="7677" spans="1:5">
      <c r="A7677" t="s">
        <v>492</v>
      </c>
      <c r="B7677" t="s">
        <v>539</v>
      </c>
      <c r="C7677" t="s">
        <v>491</v>
      </c>
      <c r="D7677">
        <v>1989</v>
      </c>
      <c r="E7677">
        <v>2477.020818</v>
      </c>
    </row>
    <row r="7678" spans="1:5">
      <c r="A7678" t="s">
        <v>490</v>
      </c>
      <c r="B7678" t="s">
        <v>539</v>
      </c>
      <c r="C7678" t="s">
        <v>489</v>
      </c>
      <c r="D7678">
        <v>1989</v>
      </c>
      <c r="E7678">
        <v>8030.8545800000002</v>
      </c>
    </row>
    <row r="7679" spans="1:5">
      <c r="A7679" t="s">
        <v>488</v>
      </c>
      <c r="B7679" t="s">
        <v>539</v>
      </c>
      <c r="C7679" t="s">
        <v>487</v>
      </c>
      <c r="D7679">
        <v>1989</v>
      </c>
      <c r="E7679">
        <v>12158.07885</v>
      </c>
    </row>
    <row r="7680" spans="1:5">
      <c r="A7680" t="s">
        <v>486</v>
      </c>
      <c r="B7680" t="s">
        <v>539</v>
      </c>
      <c r="C7680" t="s">
        <v>485</v>
      </c>
      <c r="D7680">
        <v>1989</v>
      </c>
    </row>
    <row r="7681" spans="1:5">
      <c r="A7681" t="s">
        <v>484</v>
      </c>
      <c r="B7681" t="s">
        <v>539</v>
      </c>
      <c r="C7681" t="s">
        <v>483</v>
      </c>
      <c r="D7681">
        <v>1989</v>
      </c>
    </row>
    <row r="7682" spans="1:5">
      <c r="A7682" t="s">
        <v>482</v>
      </c>
      <c r="B7682" t="s">
        <v>539</v>
      </c>
      <c r="C7682" t="s">
        <v>481</v>
      </c>
      <c r="D7682">
        <v>1989</v>
      </c>
      <c r="E7682">
        <v>1979.35346</v>
      </c>
    </row>
    <row r="7683" spans="1:5">
      <c r="A7683" t="s">
        <v>480</v>
      </c>
      <c r="B7683" t="s">
        <v>539</v>
      </c>
      <c r="C7683" t="s">
        <v>479</v>
      </c>
      <c r="D7683">
        <v>1989</v>
      </c>
      <c r="E7683">
        <v>25517.921719999998</v>
      </c>
    </row>
    <row r="7684" spans="1:5">
      <c r="A7684" t="s">
        <v>478</v>
      </c>
      <c r="B7684" t="s">
        <v>539</v>
      </c>
      <c r="C7684" t="s">
        <v>477</v>
      </c>
      <c r="D7684">
        <v>1989</v>
      </c>
      <c r="E7684">
        <v>701.46461409999995</v>
      </c>
    </row>
    <row r="7685" spans="1:5">
      <c r="A7685" t="s">
        <v>476</v>
      </c>
      <c r="B7685" t="s">
        <v>539</v>
      </c>
      <c r="C7685" t="s">
        <v>475</v>
      </c>
      <c r="D7685">
        <v>1989</v>
      </c>
      <c r="E7685">
        <v>2901.285449</v>
      </c>
    </row>
    <row r="7686" spans="1:5">
      <c r="A7686" t="s">
        <v>474</v>
      </c>
      <c r="B7686" t="s">
        <v>539</v>
      </c>
      <c r="C7686" t="s">
        <v>473</v>
      </c>
      <c r="D7686">
        <v>1989</v>
      </c>
      <c r="E7686">
        <v>7733.0222139999996</v>
      </c>
    </row>
    <row r="7687" spans="1:5">
      <c r="A7687" t="s">
        <v>472</v>
      </c>
      <c r="B7687" t="s">
        <v>539</v>
      </c>
      <c r="C7687" t="s">
        <v>471</v>
      </c>
      <c r="D7687">
        <v>1989</v>
      </c>
      <c r="E7687">
        <v>11869.98727</v>
      </c>
    </row>
    <row r="7688" spans="1:5">
      <c r="A7688" t="s">
        <v>470</v>
      </c>
      <c r="B7688" t="s">
        <v>539</v>
      </c>
      <c r="C7688" t="s">
        <v>469</v>
      </c>
      <c r="D7688">
        <v>1989</v>
      </c>
      <c r="E7688">
        <v>520.40781939999999</v>
      </c>
    </row>
    <row r="7689" spans="1:5">
      <c r="A7689" t="s">
        <v>468</v>
      </c>
      <c r="B7689" t="s">
        <v>539</v>
      </c>
      <c r="C7689" t="s">
        <v>467</v>
      </c>
      <c r="D7689">
        <v>1989</v>
      </c>
      <c r="E7689">
        <v>2301.9897259999998</v>
      </c>
    </row>
    <row r="7690" spans="1:5">
      <c r="A7690" t="s">
        <v>466</v>
      </c>
      <c r="B7690" t="s">
        <v>539</v>
      </c>
      <c r="C7690" t="s">
        <v>465</v>
      </c>
      <c r="D7690">
        <v>1989</v>
      </c>
      <c r="E7690">
        <v>429.54155409999998</v>
      </c>
    </row>
    <row r="7691" spans="1:5">
      <c r="A7691" t="s">
        <v>464</v>
      </c>
      <c r="B7691" t="s">
        <v>539</v>
      </c>
      <c r="C7691" t="s">
        <v>463</v>
      </c>
      <c r="D7691">
        <v>1989</v>
      </c>
      <c r="E7691">
        <v>20638.29005</v>
      </c>
    </row>
    <row r="7692" spans="1:5">
      <c r="A7692" t="s">
        <v>462</v>
      </c>
      <c r="B7692" t="s">
        <v>536</v>
      </c>
      <c r="C7692" t="s">
        <v>461</v>
      </c>
      <c r="D7692">
        <v>1989</v>
      </c>
    </row>
    <row r="7693" spans="1:5">
      <c r="A7693" t="s">
        <v>460</v>
      </c>
      <c r="B7693" t="s">
        <v>539</v>
      </c>
      <c r="C7693" t="s">
        <v>459</v>
      </c>
      <c r="D7693">
        <v>1989</v>
      </c>
      <c r="E7693">
        <v>30325.75893</v>
      </c>
    </row>
    <row r="7694" spans="1:5">
      <c r="A7694" t="s">
        <v>458</v>
      </c>
      <c r="B7694" t="s">
        <v>539</v>
      </c>
      <c r="C7694" t="s">
        <v>457</v>
      </c>
      <c r="D7694">
        <v>1989</v>
      </c>
    </row>
    <row r="7695" spans="1:5">
      <c r="A7695" t="s">
        <v>456</v>
      </c>
      <c r="B7695" t="s">
        <v>539</v>
      </c>
      <c r="C7695" t="s">
        <v>455</v>
      </c>
      <c r="D7695">
        <v>1989</v>
      </c>
      <c r="E7695">
        <v>2294.345992</v>
      </c>
    </row>
    <row r="7696" spans="1:5">
      <c r="A7696" t="s">
        <v>454</v>
      </c>
      <c r="B7696" t="s">
        <v>539</v>
      </c>
      <c r="C7696" t="s">
        <v>453</v>
      </c>
      <c r="D7696">
        <v>1989</v>
      </c>
      <c r="E7696">
        <v>310.88115720000002</v>
      </c>
    </row>
    <row r="7697" spans="1:5">
      <c r="A7697" t="s">
        <v>679</v>
      </c>
      <c r="B7697" t="s">
        <v>539</v>
      </c>
      <c r="C7697" t="s">
        <v>451</v>
      </c>
      <c r="D7697">
        <v>1989</v>
      </c>
      <c r="E7697">
        <v>824.15831939999998</v>
      </c>
    </row>
    <row r="7698" spans="1:5">
      <c r="A7698" t="s">
        <v>450</v>
      </c>
      <c r="B7698" t="s">
        <v>539</v>
      </c>
      <c r="C7698" t="s">
        <v>449</v>
      </c>
      <c r="D7698">
        <v>1989</v>
      </c>
      <c r="E7698">
        <v>979.59010109999997</v>
      </c>
    </row>
    <row r="7699" spans="1:5">
      <c r="A7699" t="s">
        <v>448</v>
      </c>
      <c r="B7699" t="s">
        <v>539</v>
      </c>
      <c r="C7699" t="s">
        <v>447</v>
      </c>
      <c r="D7699">
        <v>1989</v>
      </c>
      <c r="E7699">
        <v>269.58744619999999</v>
      </c>
    </row>
    <row r="7700" spans="1:5">
      <c r="A7700" t="s">
        <v>446</v>
      </c>
      <c r="B7700" t="s">
        <v>539</v>
      </c>
      <c r="C7700" t="s">
        <v>445</v>
      </c>
      <c r="D7700">
        <v>1989</v>
      </c>
      <c r="E7700">
        <v>1006.141041</v>
      </c>
    </row>
    <row r="7701" spans="1:5">
      <c r="A7701" t="s">
        <v>444</v>
      </c>
      <c r="B7701" t="s">
        <v>539</v>
      </c>
      <c r="C7701" t="s">
        <v>443</v>
      </c>
      <c r="D7701">
        <v>1989</v>
      </c>
      <c r="E7701">
        <v>1175.9326100000001</v>
      </c>
    </row>
    <row r="7702" spans="1:5">
      <c r="A7702" t="s">
        <v>442</v>
      </c>
      <c r="B7702" t="s">
        <v>539</v>
      </c>
      <c r="C7702" t="s">
        <v>441</v>
      </c>
      <c r="D7702">
        <v>1989</v>
      </c>
      <c r="E7702">
        <v>497.2904719</v>
      </c>
    </row>
    <row r="7703" spans="1:5">
      <c r="A7703" t="s">
        <v>440</v>
      </c>
      <c r="B7703" t="s">
        <v>539</v>
      </c>
      <c r="C7703" t="s">
        <v>439</v>
      </c>
      <c r="D7703">
        <v>1989</v>
      </c>
      <c r="E7703">
        <v>797.91551240000001</v>
      </c>
    </row>
    <row r="7704" spans="1:5">
      <c r="A7704" t="s">
        <v>438</v>
      </c>
      <c r="B7704" t="s">
        <v>539</v>
      </c>
      <c r="C7704" t="s">
        <v>437</v>
      </c>
      <c r="D7704">
        <v>1989</v>
      </c>
      <c r="E7704">
        <v>2274.430069</v>
      </c>
    </row>
    <row r="7705" spans="1:5">
      <c r="A7705" t="s">
        <v>436</v>
      </c>
      <c r="B7705" t="s">
        <v>536</v>
      </c>
      <c r="C7705" t="s">
        <v>435</v>
      </c>
      <c r="D7705">
        <v>1989</v>
      </c>
      <c r="E7705">
        <v>2802.1718620000001</v>
      </c>
    </row>
    <row r="7706" spans="1:5">
      <c r="A7706" t="s">
        <v>434</v>
      </c>
      <c r="B7706" t="s">
        <v>539</v>
      </c>
      <c r="C7706" t="s">
        <v>433</v>
      </c>
      <c r="D7706">
        <v>1989</v>
      </c>
      <c r="E7706">
        <v>2576.9747269999998</v>
      </c>
    </row>
    <row r="7707" spans="1:5">
      <c r="A7707" t="s">
        <v>432</v>
      </c>
      <c r="B7707" t="s">
        <v>539</v>
      </c>
      <c r="C7707" t="s">
        <v>431</v>
      </c>
      <c r="D7707">
        <v>1989</v>
      </c>
    </row>
    <row r="7708" spans="1:5">
      <c r="A7708" t="s">
        <v>430</v>
      </c>
      <c r="B7708" t="s">
        <v>539</v>
      </c>
      <c r="C7708" t="s">
        <v>429</v>
      </c>
      <c r="D7708">
        <v>1989</v>
      </c>
    </row>
    <row r="7709" spans="1:5">
      <c r="A7709" t="s">
        <v>428</v>
      </c>
      <c r="B7709" t="s">
        <v>539</v>
      </c>
      <c r="C7709" t="s">
        <v>427</v>
      </c>
      <c r="D7709">
        <v>1989</v>
      </c>
      <c r="E7709">
        <v>8038.9142419999998</v>
      </c>
    </row>
    <row r="7710" spans="1:5">
      <c r="A7710" t="s">
        <v>426</v>
      </c>
      <c r="B7710" t="s">
        <v>539</v>
      </c>
      <c r="C7710" t="s">
        <v>425</v>
      </c>
      <c r="D7710">
        <v>1989</v>
      </c>
    </row>
    <row r="7711" spans="1:5">
      <c r="A7711" t="s">
        <v>7</v>
      </c>
      <c r="B7711" t="s">
        <v>539</v>
      </c>
      <c r="C7711" t="s">
        <v>424</v>
      </c>
      <c r="D7711">
        <v>1989</v>
      </c>
      <c r="E7711">
        <v>17697.163509999998</v>
      </c>
    </row>
    <row r="7712" spans="1:5">
      <c r="A7712" t="s">
        <v>423</v>
      </c>
      <c r="B7712" t="s">
        <v>539</v>
      </c>
      <c r="C7712" t="s">
        <v>422</v>
      </c>
      <c r="D7712">
        <v>1989</v>
      </c>
      <c r="E7712">
        <v>725.74253209999995</v>
      </c>
    </row>
    <row r="7713" spans="1:5">
      <c r="A7713" t="s">
        <v>421</v>
      </c>
      <c r="B7713" t="s">
        <v>539</v>
      </c>
      <c r="C7713" t="s">
        <v>420</v>
      </c>
      <c r="D7713">
        <v>1989</v>
      </c>
      <c r="E7713">
        <v>2152.8603079999998</v>
      </c>
    </row>
    <row r="7714" spans="1:5">
      <c r="A7714" t="s">
        <v>419</v>
      </c>
      <c r="B7714" t="s">
        <v>539</v>
      </c>
      <c r="C7714" t="s">
        <v>418</v>
      </c>
      <c r="D7714">
        <v>1989</v>
      </c>
      <c r="E7714">
        <v>21901.057519999998</v>
      </c>
    </row>
    <row r="7715" spans="1:5">
      <c r="A7715" t="s">
        <v>417</v>
      </c>
      <c r="B7715" t="s">
        <v>539</v>
      </c>
      <c r="C7715" t="s">
        <v>416</v>
      </c>
      <c r="D7715">
        <v>1989</v>
      </c>
      <c r="E7715">
        <v>949.40402400000005</v>
      </c>
    </row>
    <row r="7716" spans="1:5">
      <c r="A7716" t="s">
        <v>415</v>
      </c>
      <c r="B7716" t="s">
        <v>539</v>
      </c>
      <c r="C7716" t="s">
        <v>414</v>
      </c>
      <c r="D7716">
        <v>1989</v>
      </c>
      <c r="E7716">
        <v>2202.55809</v>
      </c>
    </row>
    <row r="7717" spans="1:5">
      <c r="A7717" t="s">
        <v>413</v>
      </c>
      <c r="B7717" t="s">
        <v>536</v>
      </c>
      <c r="C7717" t="s">
        <v>412</v>
      </c>
      <c r="D7717">
        <v>1989</v>
      </c>
      <c r="E7717">
        <v>392.24675259999998</v>
      </c>
    </row>
    <row r="7718" spans="1:5">
      <c r="A7718" t="s">
        <v>411</v>
      </c>
      <c r="B7718" t="s">
        <v>536</v>
      </c>
      <c r="C7718" t="s">
        <v>410</v>
      </c>
      <c r="D7718">
        <v>1989</v>
      </c>
      <c r="E7718">
        <v>790.48334060000002</v>
      </c>
    </row>
    <row r="7719" spans="1:5">
      <c r="A7719" t="s">
        <v>409</v>
      </c>
      <c r="B7719" t="s">
        <v>536</v>
      </c>
      <c r="C7719" t="s">
        <v>408</v>
      </c>
      <c r="D7719">
        <v>1989</v>
      </c>
      <c r="E7719">
        <v>2526.8843510000002</v>
      </c>
    </row>
    <row r="7720" spans="1:5">
      <c r="A7720" t="s">
        <v>407</v>
      </c>
      <c r="B7720" t="s">
        <v>536</v>
      </c>
      <c r="C7720" t="s">
        <v>406</v>
      </c>
      <c r="D7720">
        <v>1989</v>
      </c>
      <c r="E7720">
        <v>2331.3691950000002</v>
      </c>
    </row>
    <row r="7721" spans="1:5">
      <c r="A7721" t="s">
        <v>405</v>
      </c>
      <c r="B7721" t="s">
        <v>536</v>
      </c>
      <c r="C7721" t="s">
        <v>404</v>
      </c>
      <c r="D7721">
        <v>1989</v>
      </c>
      <c r="E7721">
        <v>8616.3056199999992</v>
      </c>
    </row>
    <row r="7722" spans="1:5">
      <c r="A7722" t="s">
        <v>403</v>
      </c>
      <c r="B7722" t="s">
        <v>539</v>
      </c>
      <c r="C7722" t="s">
        <v>402</v>
      </c>
      <c r="D7722">
        <v>1989</v>
      </c>
      <c r="E7722">
        <v>1392.232518</v>
      </c>
    </row>
    <row r="7723" spans="1:5">
      <c r="A7723" t="s">
        <v>401</v>
      </c>
      <c r="B7723" t="s">
        <v>539</v>
      </c>
      <c r="C7723" t="s">
        <v>400</v>
      </c>
      <c r="D7723">
        <v>1989</v>
      </c>
      <c r="E7723">
        <v>707.92480969999997</v>
      </c>
    </row>
    <row r="7724" spans="1:5">
      <c r="A7724" t="s">
        <v>399</v>
      </c>
      <c r="B7724" t="s">
        <v>536</v>
      </c>
      <c r="C7724" t="s">
        <v>398</v>
      </c>
      <c r="D7724">
        <v>1989</v>
      </c>
      <c r="E7724">
        <v>15046.461289999999</v>
      </c>
    </row>
    <row r="7725" spans="1:5">
      <c r="A7725" t="s">
        <v>397</v>
      </c>
      <c r="B7725" t="s">
        <v>539</v>
      </c>
      <c r="C7725" t="s">
        <v>396</v>
      </c>
      <c r="D7725">
        <v>1989</v>
      </c>
    </row>
    <row r="7726" spans="1:5">
      <c r="A7726" t="s">
        <v>395</v>
      </c>
      <c r="B7726" t="s">
        <v>539</v>
      </c>
      <c r="C7726" t="s">
        <v>394</v>
      </c>
      <c r="D7726">
        <v>1989</v>
      </c>
      <c r="E7726">
        <v>10652.957969999999</v>
      </c>
    </row>
    <row r="7727" spans="1:5">
      <c r="A7727" t="s">
        <v>393</v>
      </c>
      <c r="B7727" t="s">
        <v>539</v>
      </c>
      <c r="C7727" t="s">
        <v>392</v>
      </c>
      <c r="D7727">
        <v>1989</v>
      </c>
    </row>
    <row r="7728" spans="1:5">
      <c r="A7728" t="s">
        <v>5</v>
      </c>
      <c r="B7728" t="s">
        <v>539</v>
      </c>
      <c r="C7728" t="s">
        <v>391</v>
      </c>
      <c r="D7728">
        <v>1989</v>
      </c>
      <c r="E7728">
        <v>247.02654749999999</v>
      </c>
    </row>
    <row r="7729" spans="1:5">
      <c r="A7729" t="s">
        <v>390</v>
      </c>
      <c r="B7729" t="s">
        <v>536</v>
      </c>
      <c r="C7729" t="s">
        <v>389</v>
      </c>
      <c r="D7729">
        <v>1989</v>
      </c>
      <c r="E7729">
        <v>12828.73905</v>
      </c>
    </row>
    <row r="7730" spans="1:5">
      <c r="A7730" t="s">
        <v>388</v>
      </c>
      <c r="B7730" t="s">
        <v>536</v>
      </c>
      <c r="C7730" t="s">
        <v>387</v>
      </c>
      <c r="D7730">
        <v>1989</v>
      </c>
    </row>
    <row r="7731" spans="1:5">
      <c r="A7731" t="s">
        <v>386</v>
      </c>
      <c r="B7731" t="s">
        <v>539</v>
      </c>
      <c r="C7731" t="s">
        <v>385</v>
      </c>
      <c r="D7731">
        <v>1989</v>
      </c>
      <c r="E7731">
        <v>23983.84575</v>
      </c>
    </row>
    <row r="7732" spans="1:5">
      <c r="A7732" t="s">
        <v>384</v>
      </c>
      <c r="B7732" t="s">
        <v>539</v>
      </c>
      <c r="C7732" t="s">
        <v>383</v>
      </c>
      <c r="D7732">
        <v>1989</v>
      </c>
      <c r="E7732">
        <v>1632.138291</v>
      </c>
    </row>
    <row r="7733" spans="1:5">
      <c r="A7733" t="s">
        <v>382</v>
      </c>
      <c r="B7733" t="s">
        <v>539</v>
      </c>
      <c r="C7733" t="s">
        <v>381</v>
      </c>
      <c r="D7733">
        <v>1989</v>
      </c>
      <c r="E7733">
        <v>17704.958979999999</v>
      </c>
    </row>
    <row r="7734" spans="1:5">
      <c r="A7734" t="s">
        <v>380</v>
      </c>
      <c r="B7734" t="s">
        <v>539</v>
      </c>
      <c r="C7734" t="s">
        <v>379</v>
      </c>
      <c r="D7734">
        <v>1989</v>
      </c>
    </row>
    <row r="7735" spans="1:5">
      <c r="A7735" t="s">
        <v>378</v>
      </c>
      <c r="B7735" t="s">
        <v>539</v>
      </c>
      <c r="C7735" t="s">
        <v>377</v>
      </c>
      <c r="D7735">
        <v>1989</v>
      </c>
      <c r="E7735">
        <v>1436.9068239999999</v>
      </c>
    </row>
    <row r="7736" spans="1:5">
      <c r="A7736" t="s">
        <v>376</v>
      </c>
      <c r="B7736" t="s">
        <v>539</v>
      </c>
      <c r="C7736" t="s">
        <v>375</v>
      </c>
      <c r="D7736">
        <v>1989</v>
      </c>
      <c r="E7736">
        <v>4517.9279770000003</v>
      </c>
    </row>
    <row r="7737" spans="1:5">
      <c r="A7737" t="s">
        <v>374</v>
      </c>
      <c r="B7737" t="s">
        <v>539</v>
      </c>
      <c r="C7737" t="s">
        <v>373</v>
      </c>
      <c r="D7737">
        <v>1989</v>
      </c>
      <c r="E7737">
        <v>16239.2822</v>
      </c>
    </row>
    <row r="7738" spans="1:5">
      <c r="A7738" t="s">
        <v>372</v>
      </c>
      <c r="B7738" t="s">
        <v>539</v>
      </c>
      <c r="C7738" t="s">
        <v>371</v>
      </c>
      <c r="D7738">
        <v>1989</v>
      </c>
    </row>
    <row r="7739" spans="1:5">
      <c r="A7739" t="s">
        <v>370</v>
      </c>
      <c r="B7739" t="s">
        <v>539</v>
      </c>
      <c r="C7739" t="s">
        <v>369</v>
      </c>
      <c r="D7739">
        <v>1989</v>
      </c>
      <c r="E7739">
        <v>368.96239700000001</v>
      </c>
    </row>
    <row r="7740" spans="1:5">
      <c r="A7740" t="s">
        <v>368</v>
      </c>
      <c r="B7740" t="s">
        <v>539</v>
      </c>
      <c r="C7740" t="s">
        <v>367</v>
      </c>
      <c r="D7740">
        <v>1989</v>
      </c>
    </row>
    <row r="7741" spans="1:5">
      <c r="A7741" t="s">
        <v>366</v>
      </c>
      <c r="B7741" t="s">
        <v>539</v>
      </c>
      <c r="C7741" t="s">
        <v>365</v>
      </c>
      <c r="D7741">
        <v>1989</v>
      </c>
      <c r="E7741">
        <v>421.44793700000002</v>
      </c>
    </row>
    <row r="7742" spans="1:5">
      <c r="A7742" t="s">
        <v>364</v>
      </c>
      <c r="B7742" t="s">
        <v>539</v>
      </c>
      <c r="C7742" t="s">
        <v>363</v>
      </c>
      <c r="D7742">
        <v>1989</v>
      </c>
      <c r="E7742">
        <v>322.44630519999998</v>
      </c>
    </row>
    <row r="7743" spans="1:5">
      <c r="A7743" t="s">
        <v>362</v>
      </c>
      <c r="B7743" t="s">
        <v>539</v>
      </c>
      <c r="C7743" t="s">
        <v>361</v>
      </c>
      <c r="D7743">
        <v>1989</v>
      </c>
      <c r="E7743">
        <v>215.61831470000001</v>
      </c>
    </row>
    <row r="7744" spans="1:5">
      <c r="A7744" t="s">
        <v>360</v>
      </c>
      <c r="B7744" t="s">
        <v>539</v>
      </c>
      <c r="C7744" t="s">
        <v>359</v>
      </c>
      <c r="D7744">
        <v>1989</v>
      </c>
      <c r="E7744">
        <v>213.1317932</v>
      </c>
    </row>
    <row r="7745" spans="1:5">
      <c r="A7745" t="s">
        <v>358</v>
      </c>
      <c r="B7745" t="s">
        <v>539</v>
      </c>
      <c r="C7745" t="s">
        <v>357</v>
      </c>
      <c r="D7745">
        <v>1989</v>
      </c>
      <c r="E7745">
        <v>7846.6781639999999</v>
      </c>
    </row>
    <row r="7746" spans="1:5">
      <c r="A7746" t="s">
        <v>356</v>
      </c>
      <c r="B7746" t="s">
        <v>539</v>
      </c>
      <c r="C7746" t="s">
        <v>355</v>
      </c>
      <c r="D7746">
        <v>1989</v>
      </c>
      <c r="E7746">
        <v>2759.6820680000001</v>
      </c>
    </row>
    <row r="7747" spans="1:5">
      <c r="A7747" t="s">
        <v>354</v>
      </c>
      <c r="B7747" t="s">
        <v>539</v>
      </c>
      <c r="C7747" t="s">
        <v>353</v>
      </c>
      <c r="D7747">
        <v>1989</v>
      </c>
      <c r="E7747">
        <v>16813.683949999999</v>
      </c>
    </row>
    <row r="7748" spans="1:5">
      <c r="A7748" t="s">
        <v>352</v>
      </c>
      <c r="B7748" t="s">
        <v>539</v>
      </c>
      <c r="C7748" t="s">
        <v>351</v>
      </c>
      <c r="D7748">
        <v>1989</v>
      </c>
      <c r="E7748">
        <v>929.31405849999999</v>
      </c>
    </row>
    <row r="7749" spans="1:5">
      <c r="A7749" t="s">
        <v>350</v>
      </c>
      <c r="B7749" t="s">
        <v>539</v>
      </c>
      <c r="C7749" t="s">
        <v>349</v>
      </c>
      <c r="D7749">
        <v>1989</v>
      </c>
    </row>
    <row r="7750" spans="1:5">
      <c r="A7750" t="s">
        <v>348</v>
      </c>
      <c r="B7750" t="s">
        <v>539</v>
      </c>
      <c r="C7750" t="s">
        <v>347</v>
      </c>
      <c r="D7750">
        <v>1989</v>
      </c>
      <c r="E7750">
        <v>509.3163682</v>
      </c>
    </row>
    <row r="7751" spans="1:5">
      <c r="A7751" t="s">
        <v>346</v>
      </c>
      <c r="B7751" t="s">
        <v>536</v>
      </c>
      <c r="C7751" t="s">
        <v>345</v>
      </c>
      <c r="D7751">
        <v>1989</v>
      </c>
      <c r="E7751">
        <v>16982.09837</v>
      </c>
    </row>
    <row r="7752" spans="1:5">
      <c r="A7752" t="s">
        <v>344</v>
      </c>
      <c r="B7752" t="s">
        <v>539</v>
      </c>
      <c r="C7752" t="s">
        <v>343</v>
      </c>
      <c r="D7752">
        <v>1989</v>
      </c>
      <c r="E7752">
        <v>12097.775159999999</v>
      </c>
    </row>
    <row r="7753" spans="1:5">
      <c r="A7753" t="s">
        <v>342</v>
      </c>
      <c r="B7753" t="s">
        <v>539</v>
      </c>
      <c r="C7753" t="s">
        <v>341</v>
      </c>
      <c r="D7753">
        <v>1989</v>
      </c>
      <c r="E7753">
        <v>740.20500670000001</v>
      </c>
    </row>
    <row r="7754" spans="1:5">
      <c r="A7754" t="s">
        <v>340</v>
      </c>
      <c r="B7754" t="s">
        <v>536</v>
      </c>
      <c r="C7754" t="s">
        <v>339</v>
      </c>
      <c r="D7754">
        <v>1989</v>
      </c>
      <c r="E7754">
        <v>367.97841440000002</v>
      </c>
    </row>
    <row r="7755" spans="1:5">
      <c r="A7755" t="s">
        <v>338</v>
      </c>
      <c r="B7755" t="s">
        <v>539</v>
      </c>
      <c r="C7755" t="s">
        <v>337</v>
      </c>
      <c r="D7755">
        <v>1989</v>
      </c>
    </row>
    <row r="7756" spans="1:5">
      <c r="A7756" t="s">
        <v>336</v>
      </c>
      <c r="B7756" t="s">
        <v>539</v>
      </c>
      <c r="C7756" t="s">
        <v>335</v>
      </c>
      <c r="D7756">
        <v>1989</v>
      </c>
    </row>
    <row r="7757" spans="1:5">
      <c r="A7757" t="s">
        <v>334</v>
      </c>
      <c r="B7757" t="s">
        <v>539</v>
      </c>
      <c r="C7757" t="s">
        <v>333</v>
      </c>
      <c r="D7757">
        <v>1989</v>
      </c>
    </row>
    <row r="7758" spans="1:5">
      <c r="A7758" t="s">
        <v>332</v>
      </c>
      <c r="B7758" t="s">
        <v>536</v>
      </c>
      <c r="C7758" t="s">
        <v>331</v>
      </c>
      <c r="D7758">
        <v>1989</v>
      </c>
      <c r="E7758">
        <v>892.89837620000003</v>
      </c>
    </row>
    <row r="7759" spans="1:5">
      <c r="A7759" t="s">
        <v>330</v>
      </c>
      <c r="B7759" t="s">
        <v>536</v>
      </c>
      <c r="C7759" t="s">
        <v>329</v>
      </c>
      <c r="D7759">
        <v>1989</v>
      </c>
      <c r="E7759">
        <v>788.71081990000005</v>
      </c>
    </row>
    <row r="7760" spans="1:5">
      <c r="A7760" t="s">
        <v>328</v>
      </c>
      <c r="B7760" t="s">
        <v>536</v>
      </c>
      <c r="C7760" t="s">
        <v>327</v>
      </c>
      <c r="D7760">
        <v>1989</v>
      </c>
      <c r="E7760">
        <v>361.17689890000003</v>
      </c>
    </row>
    <row r="7761" spans="1:5">
      <c r="A7761" t="s">
        <v>326</v>
      </c>
      <c r="B7761" t="s">
        <v>536</v>
      </c>
      <c r="C7761" t="s">
        <v>325</v>
      </c>
      <c r="D7761">
        <v>1989</v>
      </c>
      <c r="E7761">
        <v>426.02161360000002</v>
      </c>
    </row>
    <row r="7762" spans="1:5">
      <c r="A7762" t="s">
        <v>324</v>
      </c>
      <c r="B7762" t="s">
        <v>539</v>
      </c>
      <c r="C7762" t="s">
        <v>323</v>
      </c>
      <c r="D7762">
        <v>1989</v>
      </c>
      <c r="E7762">
        <v>529.9316609</v>
      </c>
    </row>
    <row r="7763" spans="1:5">
      <c r="A7763" t="s">
        <v>322</v>
      </c>
      <c r="B7763" t="s">
        <v>536</v>
      </c>
      <c r="C7763" t="s">
        <v>321</v>
      </c>
      <c r="D7763">
        <v>1989</v>
      </c>
      <c r="E7763">
        <v>329.00452769999998</v>
      </c>
    </row>
    <row r="7764" spans="1:5">
      <c r="A7764" t="s">
        <v>320</v>
      </c>
      <c r="B7764" t="s">
        <v>539</v>
      </c>
      <c r="C7764" t="s">
        <v>319</v>
      </c>
      <c r="D7764">
        <v>1989</v>
      </c>
    </row>
    <row r="7765" spans="1:5">
      <c r="A7765" t="s">
        <v>318</v>
      </c>
      <c r="B7765" t="s">
        <v>539</v>
      </c>
      <c r="C7765" t="s">
        <v>317</v>
      </c>
      <c r="D7765">
        <v>1989</v>
      </c>
      <c r="E7765">
        <v>342.72389809999999</v>
      </c>
    </row>
    <row r="7766" spans="1:5">
      <c r="A7766" t="s">
        <v>316</v>
      </c>
      <c r="B7766" t="s">
        <v>536</v>
      </c>
      <c r="C7766" t="s">
        <v>315</v>
      </c>
      <c r="D7766">
        <v>1989</v>
      </c>
    </row>
    <row r="7767" spans="1:5">
      <c r="A7767" t="s">
        <v>314</v>
      </c>
      <c r="B7767" t="s">
        <v>539</v>
      </c>
      <c r="C7767" t="s">
        <v>313</v>
      </c>
      <c r="D7767">
        <v>1989</v>
      </c>
      <c r="E7767">
        <v>11186.874260000001</v>
      </c>
    </row>
    <row r="7768" spans="1:5">
      <c r="A7768" t="s">
        <v>312</v>
      </c>
      <c r="B7768" t="s">
        <v>539</v>
      </c>
      <c r="C7768" t="s">
        <v>311</v>
      </c>
      <c r="D7768">
        <v>1989</v>
      </c>
      <c r="E7768">
        <v>2199.757419</v>
      </c>
    </row>
    <row r="7769" spans="1:5">
      <c r="A7769" t="s">
        <v>310</v>
      </c>
      <c r="B7769" t="s">
        <v>539</v>
      </c>
      <c r="C7769" t="s">
        <v>309</v>
      </c>
      <c r="D7769">
        <v>1989</v>
      </c>
      <c r="E7769">
        <v>3852.149758</v>
      </c>
    </row>
    <row r="7770" spans="1:5">
      <c r="A7770" t="s">
        <v>308</v>
      </c>
      <c r="B7770" t="s">
        <v>539</v>
      </c>
      <c r="C7770" t="s">
        <v>307</v>
      </c>
      <c r="D7770">
        <v>1989</v>
      </c>
      <c r="E7770">
        <v>22617.49166</v>
      </c>
    </row>
    <row r="7771" spans="1:5">
      <c r="A7771" t="s">
        <v>306</v>
      </c>
      <c r="B7771" t="s">
        <v>539</v>
      </c>
      <c r="C7771" t="s">
        <v>305</v>
      </c>
      <c r="D7771">
        <v>1989</v>
      </c>
      <c r="E7771">
        <v>9871.5740949999999</v>
      </c>
    </row>
    <row r="7772" spans="1:5">
      <c r="A7772" t="s">
        <v>304</v>
      </c>
      <c r="B7772" t="s">
        <v>539</v>
      </c>
      <c r="C7772" t="s">
        <v>303</v>
      </c>
      <c r="D7772">
        <v>1989</v>
      </c>
      <c r="E7772">
        <v>16332.609549999999</v>
      </c>
    </row>
    <row r="7773" spans="1:5">
      <c r="A7773" t="s">
        <v>302</v>
      </c>
      <c r="B7773" t="s">
        <v>539</v>
      </c>
      <c r="C7773" t="s">
        <v>301</v>
      </c>
      <c r="D7773">
        <v>1989</v>
      </c>
      <c r="E7773">
        <v>1829.5192380000001</v>
      </c>
    </row>
    <row r="7774" spans="1:5">
      <c r="A7774" t="s">
        <v>300</v>
      </c>
      <c r="B7774" t="s">
        <v>539</v>
      </c>
      <c r="C7774" t="s">
        <v>299</v>
      </c>
      <c r="D7774">
        <v>1989</v>
      </c>
      <c r="E7774">
        <v>1243.2743479999999</v>
      </c>
    </row>
    <row r="7775" spans="1:5">
      <c r="A7775" t="s">
        <v>298</v>
      </c>
      <c r="B7775" t="s">
        <v>539</v>
      </c>
      <c r="C7775" t="s">
        <v>297</v>
      </c>
      <c r="D7775">
        <v>1989</v>
      </c>
      <c r="E7775">
        <v>24792.193230000001</v>
      </c>
    </row>
    <row r="7776" spans="1:5">
      <c r="A7776" t="s">
        <v>296</v>
      </c>
      <c r="B7776" t="s">
        <v>539</v>
      </c>
      <c r="C7776" t="s">
        <v>295</v>
      </c>
      <c r="D7776">
        <v>1989</v>
      </c>
    </row>
    <row r="7777" spans="1:5">
      <c r="A7777" t="s">
        <v>294</v>
      </c>
      <c r="B7777" t="s">
        <v>539</v>
      </c>
      <c r="C7777" t="s">
        <v>293</v>
      </c>
      <c r="D7777">
        <v>1989</v>
      </c>
      <c r="E7777">
        <v>365.97475350000002</v>
      </c>
    </row>
    <row r="7778" spans="1:5">
      <c r="A7778" t="s">
        <v>292</v>
      </c>
      <c r="B7778" t="s">
        <v>539</v>
      </c>
      <c r="C7778" t="s">
        <v>291</v>
      </c>
      <c r="D7778">
        <v>1989</v>
      </c>
    </row>
    <row r="7779" spans="1:5">
      <c r="A7779" t="s">
        <v>290</v>
      </c>
      <c r="B7779" t="s">
        <v>539</v>
      </c>
      <c r="C7779" t="s">
        <v>289</v>
      </c>
      <c r="D7779">
        <v>1989</v>
      </c>
    </row>
    <row r="7780" spans="1:5">
      <c r="A7780" t="s">
        <v>288</v>
      </c>
      <c r="B7780" t="s">
        <v>539</v>
      </c>
      <c r="C7780" t="s">
        <v>287</v>
      </c>
      <c r="D7780">
        <v>1989</v>
      </c>
      <c r="E7780">
        <v>580.29525330000001</v>
      </c>
    </row>
    <row r="7781" spans="1:5">
      <c r="A7781" t="s">
        <v>286</v>
      </c>
      <c r="B7781" t="s">
        <v>539</v>
      </c>
      <c r="C7781" t="s">
        <v>285</v>
      </c>
      <c r="D7781">
        <v>1989</v>
      </c>
      <c r="E7781">
        <v>4530.8620819999996</v>
      </c>
    </row>
    <row r="7782" spans="1:5">
      <c r="A7782" t="s">
        <v>284</v>
      </c>
      <c r="B7782" t="s">
        <v>539</v>
      </c>
      <c r="C7782" t="s">
        <v>283</v>
      </c>
      <c r="D7782">
        <v>1989</v>
      </c>
      <c r="E7782">
        <v>5736.9038069999997</v>
      </c>
    </row>
    <row r="7783" spans="1:5">
      <c r="A7783" t="s">
        <v>282</v>
      </c>
      <c r="B7783" t="s">
        <v>539</v>
      </c>
      <c r="C7783" t="s">
        <v>281</v>
      </c>
      <c r="D7783">
        <v>1989</v>
      </c>
      <c r="E7783">
        <v>11594.137419999999</v>
      </c>
    </row>
    <row r="7784" spans="1:5">
      <c r="A7784" t="s">
        <v>280</v>
      </c>
      <c r="B7784" t="s">
        <v>536</v>
      </c>
      <c r="C7784" t="s">
        <v>279</v>
      </c>
      <c r="D7784">
        <v>1989</v>
      </c>
      <c r="E7784">
        <v>2230.192986</v>
      </c>
    </row>
    <row r="7785" spans="1:5">
      <c r="A7785" t="s">
        <v>278</v>
      </c>
      <c r="B7785" t="s">
        <v>539</v>
      </c>
      <c r="C7785" t="s">
        <v>277</v>
      </c>
      <c r="D7785">
        <v>1989</v>
      </c>
      <c r="E7785">
        <v>172.54142680000001</v>
      </c>
    </row>
    <row r="7786" spans="1:5">
      <c r="A7786" t="s">
        <v>276</v>
      </c>
      <c r="B7786" t="s">
        <v>539</v>
      </c>
      <c r="C7786" t="s">
        <v>275</v>
      </c>
      <c r="D7786">
        <v>1989</v>
      </c>
      <c r="E7786">
        <v>1015.464997</v>
      </c>
    </row>
    <row r="7787" spans="1:5">
      <c r="A7787" t="s">
        <v>274</v>
      </c>
      <c r="B7787" t="s">
        <v>539</v>
      </c>
      <c r="C7787" t="s">
        <v>273</v>
      </c>
      <c r="D7787">
        <v>1989</v>
      </c>
      <c r="E7787">
        <v>368.89081759999999</v>
      </c>
    </row>
    <row r="7788" spans="1:5">
      <c r="A7788" t="s">
        <v>272</v>
      </c>
      <c r="B7788" t="s">
        <v>539</v>
      </c>
      <c r="C7788" t="s">
        <v>271</v>
      </c>
      <c r="D7788">
        <v>1989</v>
      </c>
    </row>
    <row r="7789" spans="1:5">
      <c r="A7789" t="s">
        <v>270</v>
      </c>
      <c r="B7789" t="s">
        <v>539</v>
      </c>
      <c r="C7789" t="s">
        <v>269</v>
      </c>
      <c r="D7789">
        <v>1989</v>
      </c>
      <c r="E7789">
        <v>3056.2690219999999</v>
      </c>
    </row>
    <row r="7790" spans="1:5">
      <c r="A7790" t="s">
        <v>268</v>
      </c>
      <c r="B7790" t="s">
        <v>536</v>
      </c>
      <c r="C7790" t="s">
        <v>267</v>
      </c>
      <c r="D7790">
        <v>1989</v>
      </c>
      <c r="E7790">
        <v>2304.3199340000001</v>
      </c>
    </row>
    <row r="7791" spans="1:5">
      <c r="A7791" t="s">
        <v>266</v>
      </c>
      <c r="B7791" t="s">
        <v>536</v>
      </c>
      <c r="C7791" t="s">
        <v>265</v>
      </c>
      <c r="D7791">
        <v>1989</v>
      </c>
      <c r="E7791">
        <v>306.99077590000002</v>
      </c>
    </row>
    <row r="7792" spans="1:5">
      <c r="A7792" t="s">
        <v>264</v>
      </c>
      <c r="B7792" t="s">
        <v>536</v>
      </c>
      <c r="C7792" t="s">
        <v>263</v>
      </c>
      <c r="D7792">
        <v>1989</v>
      </c>
      <c r="E7792">
        <v>288.22808229999998</v>
      </c>
    </row>
    <row r="7793" spans="1:5">
      <c r="A7793" t="s">
        <v>262</v>
      </c>
      <c r="B7793" t="s">
        <v>539</v>
      </c>
      <c r="C7793" t="s">
        <v>261</v>
      </c>
      <c r="D7793">
        <v>1989</v>
      </c>
      <c r="E7793">
        <v>39426.934099999999</v>
      </c>
    </row>
    <row r="7794" spans="1:5">
      <c r="A7794" t="s">
        <v>260</v>
      </c>
      <c r="B7794" t="s">
        <v>539</v>
      </c>
      <c r="C7794" t="s">
        <v>259</v>
      </c>
      <c r="D7794">
        <v>1989</v>
      </c>
      <c r="E7794">
        <v>414.89624629999997</v>
      </c>
    </row>
    <row r="7795" spans="1:5">
      <c r="A7795" t="s">
        <v>258</v>
      </c>
      <c r="B7795" t="s">
        <v>536</v>
      </c>
      <c r="C7795" t="s">
        <v>257</v>
      </c>
      <c r="D7795">
        <v>1989</v>
      </c>
      <c r="E7795">
        <v>453.86508379999998</v>
      </c>
    </row>
    <row r="7796" spans="1:5">
      <c r="A7796" t="s">
        <v>256</v>
      </c>
      <c r="B7796" t="s">
        <v>536</v>
      </c>
      <c r="C7796" t="s">
        <v>255</v>
      </c>
      <c r="D7796">
        <v>1989</v>
      </c>
      <c r="E7796">
        <v>773.50485930000002</v>
      </c>
    </row>
    <row r="7797" spans="1:5">
      <c r="A7797" t="s">
        <v>254</v>
      </c>
      <c r="B7797" t="s">
        <v>539</v>
      </c>
      <c r="C7797" t="s">
        <v>253</v>
      </c>
      <c r="D7797">
        <v>1989</v>
      </c>
      <c r="E7797">
        <v>314.33881689999998</v>
      </c>
    </row>
    <row r="7798" spans="1:5">
      <c r="A7798" t="s">
        <v>252</v>
      </c>
      <c r="B7798" t="s">
        <v>536</v>
      </c>
      <c r="C7798" t="s">
        <v>251</v>
      </c>
      <c r="D7798">
        <v>1989</v>
      </c>
      <c r="E7798">
        <v>1045.995406</v>
      </c>
    </row>
    <row r="7799" spans="1:5">
      <c r="A7799" t="s">
        <v>250</v>
      </c>
      <c r="B7799" t="s">
        <v>539</v>
      </c>
      <c r="C7799" t="s">
        <v>249</v>
      </c>
      <c r="D7799">
        <v>1989</v>
      </c>
    </row>
    <row r="7800" spans="1:5">
      <c r="A7800" t="s">
        <v>248</v>
      </c>
      <c r="B7800" t="s">
        <v>539</v>
      </c>
      <c r="C7800" t="s">
        <v>247</v>
      </c>
      <c r="D7800">
        <v>1989</v>
      </c>
      <c r="E7800">
        <v>27556.363590000001</v>
      </c>
    </row>
    <row r="7801" spans="1:5">
      <c r="A7801" t="s">
        <v>246</v>
      </c>
      <c r="B7801" t="s">
        <v>539</v>
      </c>
      <c r="C7801" t="s">
        <v>245</v>
      </c>
      <c r="D7801">
        <v>1989</v>
      </c>
    </row>
    <row r="7802" spans="1:5">
      <c r="A7802" t="s">
        <v>244</v>
      </c>
      <c r="B7802" t="s">
        <v>539</v>
      </c>
      <c r="C7802" t="s">
        <v>243</v>
      </c>
      <c r="D7802">
        <v>1989</v>
      </c>
      <c r="E7802">
        <v>8060.2182279999997</v>
      </c>
    </row>
    <row r="7803" spans="1:5">
      <c r="A7803" t="s">
        <v>242</v>
      </c>
      <c r="B7803" t="s">
        <v>539</v>
      </c>
      <c r="C7803" t="s">
        <v>241</v>
      </c>
      <c r="D7803">
        <v>1989</v>
      </c>
    </row>
    <row r="7804" spans="1:5">
      <c r="A7804" t="s">
        <v>240</v>
      </c>
      <c r="B7804" t="s">
        <v>539</v>
      </c>
      <c r="C7804" t="s">
        <v>239</v>
      </c>
      <c r="D7804">
        <v>1989</v>
      </c>
      <c r="E7804">
        <v>1068.3257140000001</v>
      </c>
    </row>
    <row r="7805" spans="1:5">
      <c r="A7805" t="s">
        <v>238</v>
      </c>
      <c r="B7805" t="s">
        <v>539</v>
      </c>
      <c r="C7805" t="s">
        <v>237</v>
      </c>
      <c r="D7805">
        <v>1989</v>
      </c>
      <c r="E7805">
        <v>68576.584719999999</v>
      </c>
    </row>
    <row r="7806" spans="1:5">
      <c r="A7806" t="s">
        <v>236</v>
      </c>
      <c r="B7806" t="s">
        <v>539</v>
      </c>
      <c r="C7806" t="s">
        <v>235</v>
      </c>
      <c r="D7806">
        <v>1989</v>
      </c>
    </row>
    <row r="7807" spans="1:5">
      <c r="A7807" t="s">
        <v>234</v>
      </c>
      <c r="B7807" t="s">
        <v>539</v>
      </c>
      <c r="C7807" t="s">
        <v>233</v>
      </c>
      <c r="D7807">
        <v>1989</v>
      </c>
      <c r="E7807">
        <v>221.68203299999999</v>
      </c>
    </row>
    <row r="7808" spans="1:5">
      <c r="A7808" t="s">
        <v>232</v>
      </c>
      <c r="B7808" t="s">
        <v>539</v>
      </c>
      <c r="C7808" t="s">
        <v>231</v>
      </c>
      <c r="D7808">
        <v>1989</v>
      </c>
      <c r="E7808">
        <v>875.06820670000002</v>
      </c>
    </row>
    <row r="7809" spans="1:5">
      <c r="A7809" t="s">
        <v>230</v>
      </c>
      <c r="B7809" t="s">
        <v>536</v>
      </c>
      <c r="C7809" t="s">
        <v>229</v>
      </c>
      <c r="D7809">
        <v>1989</v>
      </c>
      <c r="E7809">
        <v>1680.8642</v>
      </c>
    </row>
    <row r="7810" spans="1:5">
      <c r="A7810" t="s">
        <v>228</v>
      </c>
      <c r="B7810" t="s">
        <v>539</v>
      </c>
      <c r="C7810" t="s">
        <v>227</v>
      </c>
      <c r="D7810">
        <v>1989</v>
      </c>
      <c r="E7810">
        <v>2664.0699460000001</v>
      </c>
    </row>
    <row r="7811" spans="1:5">
      <c r="A7811" t="s">
        <v>226</v>
      </c>
      <c r="B7811" t="s">
        <v>539</v>
      </c>
      <c r="C7811" t="s">
        <v>225</v>
      </c>
      <c r="D7811">
        <v>1989</v>
      </c>
      <c r="E7811">
        <v>1588.9902649999999</v>
      </c>
    </row>
    <row r="7812" spans="1:5">
      <c r="A7812" t="s">
        <v>224</v>
      </c>
      <c r="B7812" t="s">
        <v>536</v>
      </c>
      <c r="C7812" t="s">
        <v>223</v>
      </c>
      <c r="D7812">
        <v>1989</v>
      </c>
      <c r="E7812">
        <v>817.86047410000003</v>
      </c>
    </row>
    <row r="7813" spans="1:5">
      <c r="A7813" t="s">
        <v>222</v>
      </c>
      <c r="B7813" t="s">
        <v>539</v>
      </c>
      <c r="C7813" t="s">
        <v>221</v>
      </c>
      <c r="D7813">
        <v>1989</v>
      </c>
    </row>
    <row r="7814" spans="1:5">
      <c r="A7814" t="s">
        <v>220</v>
      </c>
      <c r="B7814" t="s">
        <v>539</v>
      </c>
      <c r="C7814" t="s">
        <v>219</v>
      </c>
      <c r="D7814">
        <v>1989</v>
      </c>
      <c r="E7814">
        <v>262.5685977</v>
      </c>
    </row>
    <row r="7815" spans="1:5">
      <c r="A7815" t="s">
        <v>218</v>
      </c>
      <c r="B7815" t="s">
        <v>539</v>
      </c>
      <c r="C7815" t="s">
        <v>217</v>
      </c>
      <c r="D7815">
        <v>1989</v>
      </c>
      <c r="E7815">
        <v>6040.6098620000002</v>
      </c>
    </row>
    <row r="7816" spans="1:5">
      <c r="A7816" t="s">
        <v>216</v>
      </c>
      <c r="B7816" t="s">
        <v>539</v>
      </c>
      <c r="C7816" t="s">
        <v>215</v>
      </c>
      <c r="D7816">
        <v>1989</v>
      </c>
    </row>
    <row r="7817" spans="1:5">
      <c r="A7817" t="s">
        <v>214</v>
      </c>
      <c r="B7817" t="s">
        <v>536</v>
      </c>
      <c r="C7817" t="s">
        <v>213</v>
      </c>
      <c r="D7817">
        <v>1989</v>
      </c>
    </row>
    <row r="7818" spans="1:5">
      <c r="A7818" t="s">
        <v>212</v>
      </c>
      <c r="B7818" t="s">
        <v>539</v>
      </c>
      <c r="C7818" t="s">
        <v>211</v>
      </c>
      <c r="D7818">
        <v>1989</v>
      </c>
    </row>
    <row r="7819" spans="1:5">
      <c r="A7819" t="s">
        <v>210</v>
      </c>
      <c r="B7819" t="s">
        <v>539</v>
      </c>
      <c r="C7819" t="s">
        <v>209</v>
      </c>
      <c r="D7819">
        <v>1989</v>
      </c>
      <c r="E7819">
        <v>1670.6928700000001</v>
      </c>
    </row>
    <row r="7820" spans="1:5">
      <c r="A7820" t="s">
        <v>208</v>
      </c>
      <c r="B7820" t="s">
        <v>539</v>
      </c>
      <c r="C7820" t="s">
        <v>207</v>
      </c>
      <c r="D7820">
        <v>1989</v>
      </c>
    </row>
    <row r="7821" spans="1:5">
      <c r="A7821" t="s">
        <v>206</v>
      </c>
      <c r="B7821" t="s">
        <v>539</v>
      </c>
      <c r="C7821" t="s">
        <v>205</v>
      </c>
      <c r="D7821">
        <v>1989</v>
      </c>
      <c r="E7821">
        <v>177.19972920000001</v>
      </c>
    </row>
    <row r="7822" spans="1:5">
      <c r="A7822" t="s">
        <v>204</v>
      </c>
      <c r="B7822" t="s">
        <v>539</v>
      </c>
      <c r="C7822" t="s">
        <v>203</v>
      </c>
      <c r="D7822">
        <v>1989</v>
      </c>
      <c r="E7822">
        <v>496.7178639</v>
      </c>
    </row>
    <row r="7823" spans="1:5">
      <c r="A7823" t="s">
        <v>202</v>
      </c>
      <c r="B7823" t="s">
        <v>539</v>
      </c>
      <c r="C7823" t="s">
        <v>201</v>
      </c>
      <c r="D7823">
        <v>1989</v>
      </c>
      <c r="E7823">
        <v>2084.2578050000002</v>
      </c>
    </row>
    <row r="7824" spans="1:5">
      <c r="A7824" t="s">
        <v>200</v>
      </c>
      <c r="B7824" t="s">
        <v>539</v>
      </c>
      <c r="C7824" t="s">
        <v>199</v>
      </c>
      <c r="D7824">
        <v>1989</v>
      </c>
      <c r="E7824">
        <v>174.8498276</v>
      </c>
    </row>
    <row r="7825" spans="1:5">
      <c r="A7825" t="s">
        <v>198</v>
      </c>
      <c r="B7825" t="s">
        <v>539</v>
      </c>
      <c r="C7825" t="s">
        <v>197</v>
      </c>
      <c r="D7825">
        <v>1989</v>
      </c>
      <c r="E7825">
        <v>2215.3645000000001</v>
      </c>
    </row>
    <row r="7826" spans="1:5">
      <c r="A7826" t="s">
        <v>196</v>
      </c>
      <c r="B7826" t="s">
        <v>536</v>
      </c>
      <c r="C7826" t="s">
        <v>195</v>
      </c>
      <c r="D7826">
        <v>1989</v>
      </c>
      <c r="E7826">
        <v>22694.968049999999</v>
      </c>
    </row>
    <row r="7827" spans="1:5">
      <c r="A7827" t="s">
        <v>194</v>
      </c>
      <c r="B7827" t="s">
        <v>539</v>
      </c>
      <c r="C7827" t="s">
        <v>193</v>
      </c>
      <c r="D7827">
        <v>1989</v>
      </c>
      <c r="E7827">
        <v>1873.137121</v>
      </c>
    </row>
    <row r="7828" spans="1:5">
      <c r="A7828" t="s">
        <v>192</v>
      </c>
      <c r="B7828" t="s">
        <v>539</v>
      </c>
      <c r="C7828" t="s">
        <v>191</v>
      </c>
      <c r="D7828">
        <v>1989</v>
      </c>
      <c r="E7828">
        <v>13092.264730000001</v>
      </c>
    </row>
    <row r="7829" spans="1:5">
      <c r="A7829" t="s">
        <v>190</v>
      </c>
      <c r="B7829" t="s">
        <v>539</v>
      </c>
      <c r="C7829" t="s">
        <v>189</v>
      </c>
      <c r="D7829">
        <v>1989</v>
      </c>
      <c r="E7829">
        <v>280.54685460000002</v>
      </c>
    </row>
    <row r="7830" spans="1:5">
      <c r="A7830" t="s">
        <v>188</v>
      </c>
      <c r="B7830" t="s">
        <v>539</v>
      </c>
      <c r="C7830" t="s">
        <v>187</v>
      </c>
      <c r="D7830">
        <v>1989</v>
      </c>
      <c r="E7830">
        <v>260.98699679999999</v>
      </c>
    </row>
    <row r="7831" spans="1:5">
      <c r="A7831" t="s">
        <v>186</v>
      </c>
      <c r="B7831" t="s">
        <v>539</v>
      </c>
      <c r="C7831" t="s">
        <v>185</v>
      </c>
      <c r="D7831">
        <v>1989</v>
      </c>
      <c r="E7831">
        <v>249.84427550000001</v>
      </c>
    </row>
    <row r="7832" spans="1:5">
      <c r="A7832" t="s">
        <v>184</v>
      </c>
      <c r="B7832" t="s">
        <v>539</v>
      </c>
      <c r="C7832" t="s">
        <v>183</v>
      </c>
      <c r="D7832">
        <v>1989</v>
      </c>
      <c r="E7832">
        <v>17175.645369999998</v>
      </c>
    </row>
    <row r="7833" spans="1:5">
      <c r="A7833" t="s">
        <v>182</v>
      </c>
      <c r="B7833" t="s">
        <v>539</v>
      </c>
      <c r="C7833" t="s">
        <v>181</v>
      </c>
      <c r="D7833">
        <v>1989</v>
      </c>
      <c r="E7833">
        <v>24281.096140000001</v>
      </c>
    </row>
    <row r="7834" spans="1:5">
      <c r="A7834" t="s">
        <v>180</v>
      </c>
      <c r="B7834" t="s">
        <v>539</v>
      </c>
      <c r="C7834" t="s">
        <v>179</v>
      </c>
      <c r="D7834">
        <v>1989</v>
      </c>
      <c r="E7834">
        <v>192.70371750000001</v>
      </c>
    </row>
    <row r="7835" spans="1:5">
      <c r="A7835" t="s">
        <v>178</v>
      </c>
      <c r="B7835" t="s">
        <v>539</v>
      </c>
      <c r="C7835" t="s">
        <v>177</v>
      </c>
      <c r="D7835">
        <v>1989</v>
      </c>
    </row>
    <row r="7836" spans="1:5">
      <c r="A7836" t="s">
        <v>176</v>
      </c>
      <c r="B7836" t="s">
        <v>539</v>
      </c>
      <c r="C7836" t="s">
        <v>175</v>
      </c>
      <c r="D7836">
        <v>1989</v>
      </c>
      <c r="E7836">
        <v>13312.38559</v>
      </c>
    </row>
    <row r="7837" spans="1:5">
      <c r="A7837" t="s">
        <v>174</v>
      </c>
      <c r="B7837" t="s">
        <v>536</v>
      </c>
      <c r="C7837" t="s">
        <v>173</v>
      </c>
      <c r="D7837">
        <v>1989</v>
      </c>
      <c r="E7837">
        <v>15670.02691</v>
      </c>
    </row>
    <row r="7838" spans="1:5">
      <c r="A7838" t="s">
        <v>172</v>
      </c>
      <c r="B7838" t="s">
        <v>539</v>
      </c>
      <c r="C7838" t="s">
        <v>171</v>
      </c>
      <c r="D7838">
        <v>1989</v>
      </c>
      <c r="E7838">
        <v>5382.7170690000003</v>
      </c>
    </row>
    <row r="7839" spans="1:5">
      <c r="A7839" t="s">
        <v>170</v>
      </c>
      <c r="B7839" t="s">
        <v>536</v>
      </c>
      <c r="C7839" t="s">
        <v>169</v>
      </c>
      <c r="D7839">
        <v>1989</v>
      </c>
      <c r="E7839">
        <v>2645.789006</v>
      </c>
    </row>
    <row r="7840" spans="1:5">
      <c r="A7840" t="s">
        <v>168</v>
      </c>
      <c r="B7840" t="s">
        <v>539</v>
      </c>
      <c r="C7840" t="s">
        <v>167</v>
      </c>
      <c r="D7840">
        <v>1989</v>
      </c>
      <c r="E7840">
        <v>384.08642900000001</v>
      </c>
    </row>
    <row r="7841" spans="1:5">
      <c r="A7841" t="s">
        <v>166</v>
      </c>
      <c r="B7841" t="s">
        <v>539</v>
      </c>
      <c r="C7841" t="s">
        <v>165</v>
      </c>
      <c r="D7841">
        <v>1989</v>
      </c>
      <c r="E7841">
        <v>2446.1631809999999</v>
      </c>
    </row>
    <row r="7842" spans="1:5">
      <c r="A7842" t="s">
        <v>164</v>
      </c>
      <c r="B7842" t="s">
        <v>539</v>
      </c>
      <c r="C7842" t="s">
        <v>163</v>
      </c>
      <c r="D7842">
        <v>1989</v>
      </c>
      <c r="E7842">
        <v>1052.913452</v>
      </c>
    </row>
    <row r="7843" spans="1:5">
      <c r="A7843" t="s">
        <v>162</v>
      </c>
      <c r="B7843" t="s">
        <v>539</v>
      </c>
      <c r="C7843" t="s">
        <v>161</v>
      </c>
      <c r="D7843">
        <v>1989</v>
      </c>
      <c r="E7843">
        <v>704.98207820000005</v>
      </c>
    </row>
    <row r="7844" spans="1:5">
      <c r="A7844" t="s">
        <v>160</v>
      </c>
      <c r="B7844" t="s">
        <v>539</v>
      </c>
      <c r="C7844" t="s">
        <v>159</v>
      </c>
      <c r="D7844">
        <v>1989</v>
      </c>
    </row>
    <row r="7845" spans="1:5">
      <c r="A7845" t="s">
        <v>158</v>
      </c>
      <c r="B7845" t="s">
        <v>539</v>
      </c>
      <c r="C7845" t="s">
        <v>157</v>
      </c>
      <c r="D7845">
        <v>1989</v>
      </c>
      <c r="E7845">
        <v>843.26009150000004</v>
      </c>
    </row>
    <row r="7846" spans="1:5">
      <c r="A7846" t="s">
        <v>156</v>
      </c>
      <c r="B7846" t="s">
        <v>539</v>
      </c>
      <c r="C7846" t="s">
        <v>155</v>
      </c>
      <c r="D7846">
        <v>1989</v>
      </c>
    </row>
    <row r="7847" spans="1:5">
      <c r="A7847" t="s">
        <v>154</v>
      </c>
      <c r="B7847" t="s">
        <v>536</v>
      </c>
      <c r="C7847" t="s">
        <v>153</v>
      </c>
      <c r="D7847">
        <v>1989</v>
      </c>
      <c r="E7847">
        <v>256.5227572</v>
      </c>
    </row>
    <row r="7848" spans="1:5">
      <c r="A7848" t="s">
        <v>152</v>
      </c>
      <c r="B7848" t="s">
        <v>539</v>
      </c>
      <c r="C7848" t="s">
        <v>151</v>
      </c>
      <c r="D7848">
        <v>1989</v>
      </c>
      <c r="E7848">
        <v>8063.2122429999999</v>
      </c>
    </row>
    <row r="7849" spans="1:5">
      <c r="A7849" t="s">
        <v>150</v>
      </c>
      <c r="B7849" t="s">
        <v>539</v>
      </c>
      <c r="C7849" t="s">
        <v>149</v>
      </c>
      <c r="D7849">
        <v>1989</v>
      </c>
    </row>
    <row r="7850" spans="1:5">
      <c r="A7850" t="s">
        <v>148</v>
      </c>
      <c r="B7850" t="s">
        <v>539</v>
      </c>
      <c r="C7850" t="s">
        <v>147</v>
      </c>
      <c r="D7850">
        <v>1989</v>
      </c>
      <c r="E7850">
        <v>6056.9771769999998</v>
      </c>
    </row>
    <row r="7851" spans="1:5">
      <c r="A7851" t="s">
        <v>146</v>
      </c>
      <c r="B7851" t="s">
        <v>539</v>
      </c>
      <c r="C7851" t="s">
        <v>145</v>
      </c>
      <c r="D7851">
        <v>1989</v>
      </c>
      <c r="E7851">
        <v>1120.8748479999999</v>
      </c>
    </row>
    <row r="7852" spans="1:5">
      <c r="A7852" t="s">
        <v>144</v>
      </c>
      <c r="B7852" t="s">
        <v>536</v>
      </c>
      <c r="C7852" t="s">
        <v>143</v>
      </c>
      <c r="D7852">
        <v>1989</v>
      </c>
    </row>
    <row r="7853" spans="1:5">
      <c r="A7853" t="s">
        <v>142</v>
      </c>
      <c r="B7853" t="s">
        <v>536</v>
      </c>
      <c r="C7853" t="s">
        <v>141</v>
      </c>
      <c r="D7853">
        <v>1989</v>
      </c>
      <c r="E7853">
        <v>1331.3902680000001</v>
      </c>
    </row>
    <row r="7854" spans="1:5">
      <c r="A7854" t="s">
        <v>140</v>
      </c>
      <c r="B7854" t="s">
        <v>536</v>
      </c>
      <c r="C7854" t="s">
        <v>139</v>
      </c>
      <c r="D7854">
        <v>1989</v>
      </c>
      <c r="E7854">
        <v>17072.71255</v>
      </c>
    </row>
    <row r="7855" spans="1:5">
      <c r="A7855" t="s">
        <v>138</v>
      </c>
      <c r="B7855" t="s">
        <v>539</v>
      </c>
      <c r="C7855" t="s">
        <v>137</v>
      </c>
      <c r="D7855">
        <v>1989</v>
      </c>
      <c r="E7855">
        <v>13572.37772</v>
      </c>
    </row>
    <row r="7856" spans="1:5">
      <c r="A7856" t="s">
        <v>136</v>
      </c>
      <c r="B7856" t="s">
        <v>539</v>
      </c>
      <c r="C7856" t="s">
        <v>135</v>
      </c>
      <c r="D7856">
        <v>1989</v>
      </c>
      <c r="E7856">
        <v>14047.052390000001</v>
      </c>
    </row>
    <row r="7857" spans="1:5">
      <c r="A7857" t="s">
        <v>134</v>
      </c>
      <c r="B7857" t="s">
        <v>539</v>
      </c>
      <c r="C7857" t="s">
        <v>133</v>
      </c>
      <c r="D7857">
        <v>1989</v>
      </c>
      <c r="E7857">
        <v>1817.9021009999999</v>
      </c>
    </row>
    <row r="7858" spans="1:5">
      <c r="A7858" t="s">
        <v>132</v>
      </c>
      <c r="B7858" t="s">
        <v>539</v>
      </c>
      <c r="C7858" t="s">
        <v>131</v>
      </c>
      <c r="D7858">
        <v>1989</v>
      </c>
      <c r="E7858">
        <v>3428.7620179999999</v>
      </c>
    </row>
    <row r="7859" spans="1:5">
      <c r="A7859" t="s">
        <v>130</v>
      </c>
      <c r="B7859" t="s">
        <v>539</v>
      </c>
      <c r="C7859" t="s">
        <v>129</v>
      </c>
      <c r="D7859">
        <v>1989</v>
      </c>
      <c r="E7859">
        <v>333.28888590000003</v>
      </c>
    </row>
    <row r="7860" spans="1:5">
      <c r="A7860" t="s">
        <v>128</v>
      </c>
      <c r="B7860" t="s">
        <v>536</v>
      </c>
      <c r="C7860" t="s">
        <v>127</v>
      </c>
      <c r="D7860">
        <v>1989</v>
      </c>
      <c r="E7860">
        <v>337.04161449999998</v>
      </c>
    </row>
    <row r="7861" spans="1:5">
      <c r="A7861" t="s">
        <v>126</v>
      </c>
      <c r="B7861" t="s">
        <v>539</v>
      </c>
      <c r="C7861" t="s">
        <v>125</v>
      </c>
      <c r="D7861">
        <v>1989</v>
      </c>
      <c r="E7861">
        <v>6051.3327079999999</v>
      </c>
    </row>
    <row r="7862" spans="1:5">
      <c r="A7862" t="s">
        <v>124</v>
      </c>
      <c r="B7862" t="s">
        <v>539</v>
      </c>
      <c r="C7862" t="s">
        <v>123</v>
      </c>
      <c r="D7862">
        <v>1989</v>
      </c>
      <c r="E7862">
        <v>605.52976460000002</v>
      </c>
    </row>
    <row r="7863" spans="1:5">
      <c r="A7863" t="s">
        <v>122</v>
      </c>
      <c r="B7863" t="s">
        <v>539</v>
      </c>
      <c r="C7863" t="s">
        <v>121</v>
      </c>
      <c r="D7863">
        <v>1989</v>
      </c>
      <c r="E7863">
        <v>670.39613440000005</v>
      </c>
    </row>
    <row r="7864" spans="1:5">
      <c r="A7864" t="s">
        <v>120</v>
      </c>
      <c r="B7864" t="s">
        <v>539</v>
      </c>
      <c r="C7864" t="s">
        <v>119</v>
      </c>
      <c r="D7864">
        <v>1989</v>
      </c>
      <c r="E7864">
        <v>10380.280280000001</v>
      </c>
    </row>
    <row r="7865" spans="1:5">
      <c r="A7865" t="s">
        <v>118</v>
      </c>
      <c r="B7865" t="s">
        <v>539</v>
      </c>
      <c r="C7865" t="s">
        <v>117</v>
      </c>
      <c r="D7865">
        <v>1989</v>
      </c>
      <c r="E7865">
        <v>1095.741051</v>
      </c>
    </row>
    <row r="7866" spans="1:5">
      <c r="A7866" t="s">
        <v>116</v>
      </c>
      <c r="B7866" t="s">
        <v>539</v>
      </c>
      <c r="C7866" t="s">
        <v>115</v>
      </c>
      <c r="D7866">
        <v>1989</v>
      </c>
      <c r="E7866">
        <v>219.55087359999999</v>
      </c>
    </row>
    <row r="7867" spans="1:5">
      <c r="A7867" t="s">
        <v>114</v>
      </c>
      <c r="B7867" t="s">
        <v>539</v>
      </c>
      <c r="C7867" t="s">
        <v>113</v>
      </c>
      <c r="D7867">
        <v>1989</v>
      </c>
      <c r="E7867">
        <v>843.08973309999999</v>
      </c>
    </row>
    <row r="7868" spans="1:5">
      <c r="A7868" t="s">
        <v>112</v>
      </c>
      <c r="B7868" t="s">
        <v>539</v>
      </c>
      <c r="C7868" t="s">
        <v>111</v>
      </c>
      <c r="D7868">
        <v>1989</v>
      </c>
    </row>
    <row r="7869" spans="1:5">
      <c r="A7869" t="s">
        <v>110</v>
      </c>
      <c r="B7869" t="s">
        <v>539</v>
      </c>
      <c r="C7869" t="s">
        <v>109</v>
      </c>
      <c r="D7869">
        <v>1989</v>
      </c>
    </row>
    <row r="7870" spans="1:5">
      <c r="A7870" t="s">
        <v>108</v>
      </c>
      <c r="B7870" t="s">
        <v>539</v>
      </c>
      <c r="C7870" t="s">
        <v>107</v>
      </c>
      <c r="D7870">
        <v>1989</v>
      </c>
    </row>
    <row r="7871" spans="1:5">
      <c r="A7871" t="s">
        <v>106</v>
      </c>
      <c r="B7871" t="s">
        <v>536</v>
      </c>
      <c r="C7871" t="s">
        <v>105</v>
      </c>
      <c r="D7871">
        <v>1989</v>
      </c>
      <c r="E7871">
        <v>623.05864169999995</v>
      </c>
    </row>
    <row r="7872" spans="1:5">
      <c r="A7872" t="s">
        <v>104</v>
      </c>
      <c r="B7872" t="s">
        <v>539</v>
      </c>
      <c r="C7872" t="s">
        <v>103</v>
      </c>
      <c r="D7872">
        <v>1989</v>
      </c>
    </row>
    <row r="7873" spans="1:5">
      <c r="A7873" t="s">
        <v>102</v>
      </c>
      <c r="B7873" t="s">
        <v>536</v>
      </c>
      <c r="C7873" t="s">
        <v>101</v>
      </c>
      <c r="D7873">
        <v>1989</v>
      </c>
      <c r="E7873">
        <v>623.58521780000001</v>
      </c>
    </row>
    <row r="7874" spans="1:5">
      <c r="A7874" t="s">
        <v>100</v>
      </c>
      <c r="B7874" t="s">
        <v>536</v>
      </c>
      <c r="C7874" t="s">
        <v>99</v>
      </c>
      <c r="D7874">
        <v>1989</v>
      </c>
      <c r="E7874">
        <v>2600.6630650000002</v>
      </c>
    </row>
    <row r="7875" spans="1:5">
      <c r="A7875" t="s">
        <v>98</v>
      </c>
      <c r="B7875" t="s">
        <v>539</v>
      </c>
      <c r="C7875" t="s">
        <v>97</v>
      </c>
      <c r="D7875">
        <v>1989</v>
      </c>
    </row>
    <row r="7876" spans="1:5">
      <c r="A7876" t="s">
        <v>96</v>
      </c>
      <c r="B7876" t="s">
        <v>539</v>
      </c>
      <c r="C7876" t="s">
        <v>95</v>
      </c>
      <c r="D7876">
        <v>1989</v>
      </c>
      <c r="E7876">
        <v>1358.0246910000001</v>
      </c>
    </row>
    <row r="7877" spans="1:5">
      <c r="A7877" t="s">
        <v>94</v>
      </c>
      <c r="B7877" t="s">
        <v>539</v>
      </c>
      <c r="C7877" t="s">
        <v>93</v>
      </c>
      <c r="D7877">
        <v>1989</v>
      </c>
    </row>
    <row r="7878" spans="1:5">
      <c r="A7878" t="s">
        <v>92</v>
      </c>
      <c r="B7878" t="s">
        <v>539</v>
      </c>
      <c r="C7878" t="s">
        <v>91</v>
      </c>
      <c r="D7878">
        <v>1989</v>
      </c>
    </row>
    <row r="7879" spans="1:5">
      <c r="A7879" t="s">
        <v>90</v>
      </c>
      <c r="B7879" t="s">
        <v>539</v>
      </c>
      <c r="C7879" t="s">
        <v>89</v>
      </c>
      <c r="D7879">
        <v>1989</v>
      </c>
      <c r="E7879">
        <v>25300.395120000001</v>
      </c>
    </row>
    <row r="7880" spans="1:5">
      <c r="A7880" t="s">
        <v>88</v>
      </c>
      <c r="B7880" t="s">
        <v>539</v>
      </c>
      <c r="C7880" t="s">
        <v>87</v>
      </c>
      <c r="D7880">
        <v>1989</v>
      </c>
      <c r="E7880">
        <v>836.95267899999999</v>
      </c>
    </row>
    <row r="7881" spans="1:5">
      <c r="A7881" t="s">
        <v>86</v>
      </c>
      <c r="B7881" t="s">
        <v>539</v>
      </c>
      <c r="C7881" t="s">
        <v>85</v>
      </c>
      <c r="D7881">
        <v>1989</v>
      </c>
    </row>
    <row r="7882" spans="1:5">
      <c r="A7882" t="s">
        <v>84</v>
      </c>
      <c r="B7882" t="s">
        <v>539</v>
      </c>
      <c r="C7882" t="s">
        <v>83</v>
      </c>
      <c r="D7882">
        <v>1989</v>
      </c>
      <c r="E7882">
        <v>4407.2009399999997</v>
      </c>
    </row>
    <row r="7883" spans="1:5">
      <c r="A7883" t="s">
        <v>82</v>
      </c>
      <c r="B7883" t="s">
        <v>539</v>
      </c>
      <c r="C7883" t="s">
        <v>81</v>
      </c>
      <c r="D7883">
        <v>1989</v>
      </c>
      <c r="E7883">
        <v>815.64851639999995</v>
      </c>
    </row>
    <row r="7884" spans="1:5">
      <c r="A7884" t="s">
        <v>80</v>
      </c>
      <c r="B7884" t="s">
        <v>539</v>
      </c>
      <c r="C7884" t="s">
        <v>79</v>
      </c>
      <c r="D7884">
        <v>1989</v>
      </c>
    </row>
    <row r="7885" spans="1:5">
      <c r="A7885" t="s">
        <v>78</v>
      </c>
      <c r="B7885" t="s">
        <v>539</v>
      </c>
      <c r="C7885" t="s">
        <v>77</v>
      </c>
      <c r="D7885">
        <v>1989</v>
      </c>
      <c r="E7885">
        <v>248.554947</v>
      </c>
    </row>
    <row r="7886" spans="1:5">
      <c r="A7886" t="s">
        <v>76</v>
      </c>
      <c r="B7886" t="s">
        <v>536</v>
      </c>
      <c r="C7886" t="s">
        <v>75</v>
      </c>
      <c r="D7886">
        <v>1989</v>
      </c>
      <c r="E7886">
        <v>396.48534910000001</v>
      </c>
    </row>
    <row r="7887" spans="1:5">
      <c r="A7887" t="s">
        <v>74</v>
      </c>
      <c r="B7887" t="s">
        <v>536</v>
      </c>
      <c r="C7887" t="s">
        <v>73</v>
      </c>
      <c r="D7887">
        <v>1989</v>
      </c>
      <c r="E7887">
        <v>2256.46913</v>
      </c>
    </row>
    <row r="7888" spans="1:5">
      <c r="A7888" t="s">
        <v>72</v>
      </c>
      <c r="B7888" t="s">
        <v>539</v>
      </c>
      <c r="C7888" t="s">
        <v>71</v>
      </c>
      <c r="D7888">
        <v>1989</v>
      </c>
      <c r="E7888">
        <v>367.01377280000003</v>
      </c>
    </row>
    <row r="7889" spans="1:5">
      <c r="A7889" t="s">
        <v>70</v>
      </c>
      <c r="B7889" t="s">
        <v>539</v>
      </c>
      <c r="C7889" t="s">
        <v>69</v>
      </c>
      <c r="D7889">
        <v>1989</v>
      </c>
      <c r="E7889">
        <v>1294.9321649999999</v>
      </c>
    </row>
    <row r="7890" spans="1:5">
      <c r="A7890" t="s">
        <v>68</v>
      </c>
      <c r="B7890" t="s">
        <v>539</v>
      </c>
      <c r="C7890" t="s">
        <v>67</v>
      </c>
      <c r="D7890">
        <v>1989</v>
      </c>
    </row>
    <row r="7891" spans="1:5">
      <c r="A7891" t="s">
        <v>66</v>
      </c>
      <c r="B7891" t="s">
        <v>539</v>
      </c>
      <c r="C7891" t="s">
        <v>65</v>
      </c>
      <c r="D7891">
        <v>1989</v>
      </c>
      <c r="E7891">
        <v>838.56657719999998</v>
      </c>
    </row>
    <row r="7892" spans="1:5">
      <c r="A7892" t="s">
        <v>64</v>
      </c>
      <c r="B7892" t="s">
        <v>536</v>
      </c>
      <c r="C7892" t="s">
        <v>63</v>
      </c>
      <c r="D7892">
        <v>1989</v>
      </c>
      <c r="E7892">
        <v>2231.939836</v>
      </c>
    </row>
    <row r="7893" spans="1:5">
      <c r="A7893" t="s">
        <v>62</v>
      </c>
      <c r="B7893" t="s">
        <v>539</v>
      </c>
      <c r="C7893" t="s">
        <v>61</v>
      </c>
      <c r="D7893">
        <v>1989</v>
      </c>
    </row>
    <row r="7894" spans="1:5">
      <c r="A7894" t="s">
        <v>60</v>
      </c>
      <c r="B7894" t="s">
        <v>536</v>
      </c>
      <c r="C7894" t="s">
        <v>59</v>
      </c>
      <c r="D7894">
        <v>1989</v>
      </c>
    </row>
    <row r="7895" spans="1:5">
      <c r="A7895" t="s">
        <v>58</v>
      </c>
      <c r="B7895" t="s">
        <v>539</v>
      </c>
      <c r="C7895" t="s">
        <v>57</v>
      </c>
      <c r="D7895">
        <v>1989</v>
      </c>
      <c r="E7895">
        <v>1120.2567710000001</v>
      </c>
    </row>
    <row r="7896" spans="1:5">
      <c r="A7896" t="s">
        <v>56</v>
      </c>
      <c r="B7896" t="s">
        <v>536</v>
      </c>
      <c r="C7896" t="s">
        <v>55</v>
      </c>
      <c r="D7896">
        <v>1989</v>
      </c>
      <c r="E7896">
        <v>337.04161449999998</v>
      </c>
    </row>
    <row r="7897" spans="1:5">
      <c r="A7897" t="s">
        <v>54</v>
      </c>
      <c r="B7897" t="s">
        <v>536</v>
      </c>
      <c r="C7897" t="s">
        <v>53</v>
      </c>
      <c r="D7897">
        <v>1989</v>
      </c>
      <c r="E7897">
        <v>623.58521780000001</v>
      </c>
    </row>
    <row r="7898" spans="1:5">
      <c r="A7898" t="s">
        <v>52</v>
      </c>
      <c r="B7898" t="s">
        <v>539</v>
      </c>
      <c r="C7898" t="s">
        <v>51</v>
      </c>
      <c r="D7898">
        <v>1989</v>
      </c>
      <c r="E7898">
        <v>3562.1072290000002</v>
      </c>
    </row>
    <row r="7899" spans="1:5">
      <c r="A7899" t="s">
        <v>50</v>
      </c>
      <c r="B7899" t="s">
        <v>539</v>
      </c>
      <c r="C7899" t="s">
        <v>49</v>
      </c>
      <c r="D7899">
        <v>1989</v>
      </c>
      <c r="E7899">
        <v>1254.7709030000001</v>
      </c>
    </row>
    <row r="7900" spans="1:5">
      <c r="A7900" t="s">
        <v>6</v>
      </c>
      <c r="B7900" t="s">
        <v>539</v>
      </c>
      <c r="C7900" t="s">
        <v>48</v>
      </c>
      <c r="D7900">
        <v>1989</v>
      </c>
      <c r="E7900">
        <v>2021.861437</v>
      </c>
    </row>
    <row r="7901" spans="1:5">
      <c r="A7901" t="s">
        <v>47</v>
      </c>
      <c r="B7901" t="s">
        <v>539</v>
      </c>
      <c r="C7901" t="s">
        <v>46</v>
      </c>
      <c r="D7901">
        <v>1989</v>
      </c>
    </row>
    <row r="7902" spans="1:5">
      <c r="A7902" t="s">
        <v>45</v>
      </c>
      <c r="B7902" t="s">
        <v>539</v>
      </c>
      <c r="C7902" t="s">
        <v>44</v>
      </c>
      <c r="D7902">
        <v>1989</v>
      </c>
      <c r="E7902">
        <v>184.33968419999999</v>
      </c>
    </row>
    <row r="7903" spans="1:5">
      <c r="A7903" t="s">
        <v>43</v>
      </c>
      <c r="B7903" t="s">
        <v>539</v>
      </c>
      <c r="C7903" t="s">
        <v>42</v>
      </c>
      <c r="D7903">
        <v>1989</v>
      </c>
      <c r="E7903">
        <v>313.21695340000002</v>
      </c>
    </row>
    <row r="7904" spans="1:5">
      <c r="A7904" t="s">
        <v>41</v>
      </c>
      <c r="B7904" t="s">
        <v>539</v>
      </c>
      <c r="C7904" t="s">
        <v>40</v>
      </c>
      <c r="D7904">
        <v>1989</v>
      </c>
      <c r="E7904">
        <v>1597.5346440000001</v>
      </c>
    </row>
    <row r="7905" spans="1:5">
      <c r="A7905" t="s">
        <v>39</v>
      </c>
      <c r="B7905" t="s">
        <v>536</v>
      </c>
      <c r="C7905" t="s">
        <v>38</v>
      </c>
      <c r="D7905">
        <v>1989</v>
      </c>
      <c r="E7905">
        <v>1159.910447</v>
      </c>
    </row>
    <row r="7906" spans="1:5">
      <c r="A7906" t="s">
        <v>37</v>
      </c>
      <c r="B7906" t="s">
        <v>539</v>
      </c>
      <c r="C7906" t="s">
        <v>36</v>
      </c>
      <c r="D7906">
        <v>1989</v>
      </c>
      <c r="E7906">
        <v>2731.9505300000001</v>
      </c>
    </row>
    <row r="7907" spans="1:5">
      <c r="A7907" t="s">
        <v>4</v>
      </c>
      <c r="B7907" t="s">
        <v>539</v>
      </c>
      <c r="C7907" t="s">
        <v>35</v>
      </c>
      <c r="D7907">
        <v>1989</v>
      </c>
      <c r="E7907">
        <v>22922.437089999999</v>
      </c>
    </row>
    <row r="7908" spans="1:5">
      <c r="A7908" t="s">
        <v>34</v>
      </c>
      <c r="B7908" t="s">
        <v>539</v>
      </c>
      <c r="C7908" t="s">
        <v>33</v>
      </c>
      <c r="D7908">
        <v>1989</v>
      </c>
    </row>
    <row r="7909" spans="1:5">
      <c r="A7909" t="s">
        <v>32</v>
      </c>
      <c r="B7909" t="s">
        <v>539</v>
      </c>
      <c r="C7909" t="s">
        <v>31</v>
      </c>
      <c r="D7909">
        <v>1989</v>
      </c>
      <c r="E7909">
        <v>2005.388293</v>
      </c>
    </row>
    <row r="7910" spans="1:5">
      <c r="A7910" t="s">
        <v>30</v>
      </c>
      <c r="B7910" t="s">
        <v>539</v>
      </c>
      <c r="C7910" t="s">
        <v>29</v>
      </c>
      <c r="D7910">
        <v>1989</v>
      </c>
      <c r="E7910">
        <v>2172.431028</v>
      </c>
    </row>
    <row r="7911" spans="1:5">
      <c r="A7911" t="s">
        <v>28</v>
      </c>
      <c r="B7911" t="s">
        <v>539</v>
      </c>
      <c r="C7911" t="s">
        <v>27</v>
      </c>
      <c r="D7911">
        <v>1989</v>
      </c>
    </row>
    <row r="7912" spans="1:5">
      <c r="A7912" t="s">
        <v>26</v>
      </c>
      <c r="B7912" t="s">
        <v>539</v>
      </c>
      <c r="C7912" t="s">
        <v>25</v>
      </c>
      <c r="D7912">
        <v>1989</v>
      </c>
      <c r="E7912">
        <v>13047.573130000001</v>
      </c>
    </row>
    <row r="7913" spans="1:5">
      <c r="A7913" t="s">
        <v>3</v>
      </c>
      <c r="B7913" t="s">
        <v>539</v>
      </c>
      <c r="C7913" t="s">
        <v>24</v>
      </c>
      <c r="D7913">
        <v>1989</v>
      </c>
      <c r="E7913">
        <v>97.157884960000004</v>
      </c>
    </row>
    <row r="7914" spans="1:5">
      <c r="A7914" t="s">
        <v>23</v>
      </c>
      <c r="B7914" t="s">
        <v>539</v>
      </c>
      <c r="C7914" t="s">
        <v>22</v>
      </c>
      <c r="D7914">
        <v>1989</v>
      </c>
      <c r="E7914">
        <v>1011.432843</v>
      </c>
    </row>
    <row r="7915" spans="1:5">
      <c r="A7915" t="s">
        <v>21</v>
      </c>
      <c r="B7915" t="s">
        <v>536</v>
      </c>
      <c r="C7915" t="s">
        <v>20</v>
      </c>
      <c r="D7915">
        <v>1989</v>
      </c>
      <c r="E7915">
        <v>3865.4697270000001</v>
      </c>
    </row>
    <row r="7916" spans="1:5">
      <c r="A7916" t="s">
        <v>19</v>
      </c>
      <c r="B7916" t="s">
        <v>539</v>
      </c>
      <c r="C7916" t="s">
        <v>18</v>
      </c>
      <c r="D7916">
        <v>1989</v>
      </c>
      <c r="E7916">
        <v>758.58103010000002</v>
      </c>
    </row>
    <row r="7917" spans="1:5">
      <c r="A7917" t="s">
        <v>17</v>
      </c>
      <c r="B7917" t="s">
        <v>539</v>
      </c>
      <c r="C7917" t="s">
        <v>16</v>
      </c>
      <c r="D7917">
        <v>1989</v>
      </c>
    </row>
    <row r="7918" spans="1:5">
      <c r="A7918" t="s">
        <v>15</v>
      </c>
      <c r="B7918" t="s">
        <v>539</v>
      </c>
      <c r="C7918" t="s">
        <v>14</v>
      </c>
      <c r="D7918">
        <v>1989</v>
      </c>
    </row>
    <row r="7919" spans="1:5">
      <c r="A7919" t="s">
        <v>13</v>
      </c>
      <c r="B7919" t="s">
        <v>539</v>
      </c>
      <c r="C7919" t="s">
        <v>12</v>
      </c>
      <c r="D7919">
        <v>1989</v>
      </c>
      <c r="E7919">
        <v>3584.1013640000001</v>
      </c>
    </row>
    <row r="7920" spans="1:5">
      <c r="A7920" t="s">
        <v>11</v>
      </c>
      <c r="B7920" t="s">
        <v>539</v>
      </c>
      <c r="C7920" t="s">
        <v>10</v>
      </c>
      <c r="D7920">
        <v>1989</v>
      </c>
      <c r="E7920">
        <v>511.7399456</v>
      </c>
    </row>
    <row r="7921" spans="1:5">
      <c r="A7921" t="s">
        <v>9</v>
      </c>
      <c r="B7921" t="s">
        <v>539</v>
      </c>
      <c r="C7921" t="s">
        <v>8</v>
      </c>
      <c r="D7921">
        <v>1989</v>
      </c>
      <c r="E7921">
        <v>836.78760199999999</v>
      </c>
    </row>
    <row r="7922" spans="1:5">
      <c r="A7922" t="s">
        <v>528</v>
      </c>
      <c r="B7922" t="s">
        <v>539</v>
      </c>
      <c r="C7922" t="s">
        <v>527</v>
      </c>
      <c r="D7922">
        <v>1990</v>
      </c>
    </row>
    <row r="7923" spans="1:5">
      <c r="A7923" t="s">
        <v>526</v>
      </c>
      <c r="B7923" t="s">
        <v>539</v>
      </c>
      <c r="C7923" t="s">
        <v>525</v>
      </c>
      <c r="D7923">
        <v>1990</v>
      </c>
    </row>
    <row r="7924" spans="1:5">
      <c r="A7924" t="s">
        <v>524</v>
      </c>
      <c r="B7924" t="s">
        <v>539</v>
      </c>
      <c r="C7924" t="s">
        <v>523</v>
      </c>
      <c r="D7924">
        <v>1990</v>
      </c>
      <c r="E7924">
        <v>823.79218430000003</v>
      </c>
    </row>
    <row r="7925" spans="1:5">
      <c r="A7925" t="s">
        <v>522</v>
      </c>
      <c r="B7925" t="s">
        <v>539</v>
      </c>
      <c r="C7925" t="s">
        <v>521</v>
      </c>
      <c r="D7925">
        <v>1990</v>
      </c>
      <c r="E7925">
        <v>639.46389929999998</v>
      </c>
    </row>
    <row r="7926" spans="1:5">
      <c r="A7926" t="s">
        <v>520</v>
      </c>
      <c r="B7926" t="s">
        <v>539</v>
      </c>
      <c r="C7926" t="s">
        <v>519</v>
      </c>
      <c r="D7926">
        <v>1990</v>
      </c>
      <c r="E7926">
        <v>18878.505969999998</v>
      </c>
    </row>
    <row r="7927" spans="1:5">
      <c r="A7927" t="s">
        <v>518</v>
      </c>
      <c r="B7927" t="s">
        <v>536</v>
      </c>
      <c r="C7927" t="s">
        <v>517</v>
      </c>
      <c r="D7927">
        <v>1990</v>
      </c>
      <c r="E7927">
        <v>1988.45874</v>
      </c>
    </row>
    <row r="7928" spans="1:5">
      <c r="A7928" t="s">
        <v>516</v>
      </c>
      <c r="B7928" t="s">
        <v>539</v>
      </c>
      <c r="C7928" t="s">
        <v>515</v>
      </c>
      <c r="D7928">
        <v>1990</v>
      </c>
      <c r="E7928">
        <v>27256.290939999999</v>
      </c>
    </row>
    <row r="7929" spans="1:5">
      <c r="A7929" t="s">
        <v>1</v>
      </c>
      <c r="B7929" t="s">
        <v>539</v>
      </c>
      <c r="C7929" t="s">
        <v>514</v>
      </c>
      <c r="D7929">
        <v>1990</v>
      </c>
      <c r="E7929">
        <v>4318.7746999999999</v>
      </c>
    </row>
    <row r="7930" spans="1:5">
      <c r="A7930" t="s">
        <v>513</v>
      </c>
      <c r="B7930" t="s">
        <v>539</v>
      </c>
      <c r="C7930" t="s">
        <v>512</v>
      </c>
      <c r="D7930">
        <v>1990</v>
      </c>
      <c r="E7930">
        <v>637.85574120000001</v>
      </c>
    </row>
    <row r="7931" spans="1:5">
      <c r="A7931" t="s">
        <v>511</v>
      </c>
      <c r="B7931" t="s">
        <v>539</v>
      </c>
      <c r="C7931" t="s">
        <v>510</v>
      </c>
      <c r="D7931">
        <v>1990</v>
      </c>
    </row>
    <row r="7932" spans="1:5">
      <c r="A7932" t="s">
        <v>509</v>
      </c>
      <c r="B7932" t="s">
        <v>539</v>
      </c>
      <c r="C7932" t="s">
        <v>508</v>
      </c>
      <c r="D7932">
        <v>1990</v>
      </c>
      <c r="E7932">
        <v>6889.0049490000001</v>
      </c>
    </row>
    <row r="7933" spans="1:5">
      <c r="A7933" t="s">
        <v>507</v>
      </c>
      <c r="B7933" t="s">
        <v>539</v>
      </c>
      <c r="C7933" t="s">
        <v>506</v>
      </c>
      <c r="D7933">
        <v>1990</v>
      </c>
      <c r="E7933">
        <v>18249.288489999999</v>
      </c>
    </row>
    <row r="7934" spans="1:5">
      <c r="A7934" t="s">
        <v>505</v>
      </c>
      <c r="B7934" t="s">
        <v>539</v>
      </c>
      <c r="C7934" t="s">
        <v>504</v>
      </c>
      <c r="D7934">
        <v>1990</v>
      </c>
      <c r="E7934">
        <v>21628.76023</v>
      </c>
    </row>
    <row r="7935" spans="1:5">
      <c r="A7935" t="s">
        <v>503</v>
      </c>
      <c r="B7935" t="s">
        <v>539</v>
      </c>
      <c r="C7935" t="s">
        <v>502</v>
      </c>
      <c r="D7935">
        <v>1990</v>
      </c>
      <c r="E7935">
        <v>1237.324492</v>
      </c>
    </row>
    <row r="7936" spans="1:5">
      <c r="A7936" t="s">
        <v>501</v>
      </c>
      <c r="B7936" t="s">
        <v>539</v>
      </c>
      <c r="C7936" t="s">
        <v>500</v>
      </c>
      <c r="D7936">
        <v>1990</v>
      </c>
      <c r="E7936">
        <v>209.05161519999999</v>
      </c>
    </row>
    <row r="7937" spans="1:5">
      <c r="A7937" t="s">
        <v>499</v>
      </c>
      <c r="B7937" t="s">
        <v>539</v>
      </c>
      <c r="C7937" t="s">
        <v>498</v>
      </c>
      <c r="D7937">
        <v>1990</v>
      </c>
      <c r="E7937">
        <v>20710.663929999999</v>
      </c>
    </row>
    <row r="7938" spans="1:5">
      <c r="A7938" t="s">
        <v>497</v>
      </c>
      <c r="B7938" t="s">
        <v>539</v>
      </c>
      <c r="C7938" t="s">
        <v>496</v>
      </c>
      <c r="D7938">
        <v>1990</v>
      </c>
      <c r="E7938">
        <v>393.68621439999998</v>
      </c>
    </row>
    <row r="7939" spans="1:5">
      <c r="A7939" t="s">
        <v>495</v>
      </c>
      <c r="B7939" t="s">
        <v>539</v>
      </c>
      <c r="C7939" t="s">
        <v>494</v>
      </c>
      <c r="D7939">
        <v>1990</v>
      </c>
      <c r="E7939">
        <v>351.9793229</v>
      </c>
    </row>
    <row r="7940" spans="1:5">
      <c r="A7940" t="s">
        <v>2</v>
      </c>
      <c r="B7940" t="s">
        <v>539</v>
      </c>
      <c r="C7940" t="s">
        <v>493</v>
      </c>
      <c r="D7940">
        <v>1990</v>
      </c>
      <c r="E7940">
        <v>297.5679945</v>
      </c>
    </row>
    <row r="7941" spans="1:5">
      <c r="A7941" t="s">
        <v>492</v>
      </c>
      <c r="B7941" t="s">
        <v>539</v>
      </c>
      <c r="C7941" t="s">
        <v>491</v>
      </c>
      <c r="D7941">
        <v>1990</v>
      </c>
      <c r="E7941">
        <v>2366.5298210000001</v>
      </c>
    </row>
    <row r="7942" spans="1:5">
      <c r="A7942" t="s">
        <v>490</v>
      </c>
      <c r="B7942" t="s">
        <v>539</v>
      </c>
      <c r="C7942" t="s">
        <v>489</v>
      </c>
      <c r="D7942">
        <v>1990</v>
      </c>
      <c r="E7942">
        <v>8528.9833340000005</v>
      </c>
    </row>
    <row r="7943" spans="1:5">
      <c r="A7943" t="s">
        <v>488</v>
      </c>
      <c r="B7943" t="s">
        <v>539</v>
      </c>
      <c r="C7943" t="s">
        <v>487</v>
      </c>
      <c r="D7943">
        <v>1990</v>
      </c>
      <c r="E7943">
        <v>12350.976839999999</v>
      </c>
    </row>
    <row r="7944" spans="1:5">
      <c r="A7944" t="s">
        <v>486</v>
      </c>
      <c r="B7944" t="s">
        <v>539</v>
      </c>
      <c r="C7944" t="s">
        <v>485</v>
      </c>
      <c r="D7944">
        <v>1990</v>
      </c>
    </row>
    <row r="7945" spans="1:5">
      <c r="A7945" t="s">
        <v>484</v>
      </c>
      <c r="B7945" t="s">
        <v>539</v>
      </c>
      <c r="C7945" t="s">
        <v>483</v>
      </c>
      <c r="D7945">
        <v>1990</v>
      </c>
      <c r="E7945">
        <v>2124.840514</v>
      </c>
    </row>
    <row r="7946" spans="1:5">
      <c r="A7946" t="s">
        <v>482</v>
      </c>
      <c r="B7946" t="s">
        <v>539</v>
      </c>
      <c r="C7946" t="s">
        <v>481</v>
      </c>
      <c r="D7946">
        <v>1990</v>
      </c>
      <c r="E7946">
        <v>2202.3225560000001</v>
      </c>
    </row>
    <row r="7947" spans="1:5">
      <c r="A7947" t="s">
        <v>480</v>
      </c>
      <c r="B7947" t="s">
        <v>539</v>
      </c>
      <c r="C7947" t="s">
        <v>479</v>
      </c>
      <c r="D7947">
        <v>1990</v>
      </c>
      <c r="E7947">
        <v>26841.51974</v>
      </c>
    </row>
    <row r="7948" spans="1:5">
      <c r="A7948" t="s">
        <v>478</v>
      </c>
      <c r="B7948" t="s">
        <v>539</v>
      </c>
      <c r="C7948" t="s">
        <v>477</v>
      </c>
      <c r="D7948">
        <v>1990</v>
      </c>
      <c r="E7948">
        <v>709.94886120000001</v>
      </c>
    </row>
    <row r="7949" spans="1:5">
      <c r="A7949" t="s">
        <v>476</v>
      </c>
      <c r="B7949" t="s">
        <v>539</v>
      </c>
      <c r="C7949" t="s">
        <v>475</v>
      </c>
      <c r="D7949">
        <v>1990</v>
      </c>
      <c r="E7949">
        <v>3093.0374790000001</v>
      </c>
    </row>
    <row r="7950" spans="1:5">
      <c r="A7950" t="s">
        <v>474</v>
      </c>
      <c r="B7950" t="s">
        <v>539</v>
      </c>
      <c r="C7950" t="s">
        <v>473</v>
      </c>
      <c r="D7950">
        <v>1990</v>
      </c>
      <c r="E7950">
        <v>7728.5079139999998</v>
      </c>
    </row>
    <row r="7951" spans="1:5">
      <c r="A7951" t="s">
        <v>472</v>
      </c>
      <c r="B7951" t="s">
        <v>539</v>
      </c>
      <c r="C7951" t="s">
        <v>471</v>
      </c>
      <c r="D7951">
        <v>1990</v>
      </c>
      <c r="E7951">
        <v>13604.15683</v>
      </c>
    </row>
    <row r="7952" spans="1:5">
      <c r="A7952" t="s">
        <v>470</v>
      </c>
      <c r="B7952" t="s">
        <v>539</v>
      </c>
      <c r="C7952" t="s">
        <v>469</v>
      </c>
      <c r="D7952">
        <v>1990</v>
      </c>
      <c r="E7952">
        <v>557.97214829999996</v>
      </c>
    </row>
    <row r="7953" spans="1:5">
      <c r="A7953" t="s">
        <v>468</v>
      </c>
      <c r="B7953" t="s">
        <v>539</v>
      </c>
      <c r="C7953" t="s">
        <v>467</v>
      </c>
      <c r="D7953">
        <v>1990</v>
      </c>
      <c r="E7953">
        <v>2750.950026</v>
      </c>
    </row>
    <row r="7954" spans="1:5">
      <c r="A7954" t="s">
        <v>466</v>
      </c>
      <c r="B7954" t="s">
        <v>539</v>
      </c>
      <c r="C7954" t="s">
        <v>465</v>
      </c>
      <c r="D7954">
        <v>1990</v>
      </c>
      <c r="E7954">
        <v>490.07456189999999</v>
      </c>
    </row>
    <row r="7955" spans="1:5">
      <c r="A7955" t="s">
        <v>464</v>
      </c>
      <c r="B7955" t="s">
        <v>539</v>
      </c>
      <c r="C7955" t="s">
        <v>463</v>
      </c>
      <c r="D7955">
        <v>1990</v>
      </c>
      <c r="E7955">
        <v>21371.291099999999</v>
      </c>
    </row>
    <row r="7956" spans="1:5">
      <c r="A7956" t="s">
        <v>462</v>
      </c>
      <c r="B7956" t="s">
        <v>536</v>
      </c>
      <c r="C7956" t="s">
        <v>461</v>
      </c>
      <c r="D7956">
        <v>1990</v>
      </c>
      <c r="E7956">
        <v>2312.6277209999998</v>
      </c>
    </row>
    <row r="7957" spans="1:5">
      <c r="A7957" t="s">
        <v>460</v>
      </c>
      <c r="B7957" t="s">
        <v>539</v>
      </c>
      <c r="C7957" t="s">
        <v>459</v>
      </c>
      <c r="D7957">
        <v>1990</v>
      </c>
      <c r="E7957">
        <v>38332.151720000002</v>
      </c>
    </row>
    <row r="7958" spans="1:5">
      <c r="A7958" t="s">
        <v>458</v>
      </c>
      <c r="B7958" t="s">
        <v>539</v>
      </c>
      <c r="C7958" t="s">
        <v>457</v>
      </c>
      <c r="D7958">
        <v>1990</v>
      </c>
    </row>
    <row r="7959" spans="1:5">
      <c r="A7959" t="s">
        <v>456</v>
      </c>
      <c r="B7959" t="s">
        <v>539</v>
      </c>
      <c r="C7959" t="s">
        <v>455</v>
      </c>
      <c r="D7959">
        <v>1990</v>
      </c>
      <c r="E7959">
        <v>2500.6462569999999</v>
      </c>
    </row>
    <row r="7960" spans="1:5">
      <c r="A7960" t="s">
        <v>454</v>
      </c>
      <c r="B7960" t="s">
        <v>539</v>
      </c>
      <c r="C7960" t="s">
        <v>453</v>
      </c>
      <c r="D7960">
        <v>1990</v>
      </c>
      <c r="E7960">
        <v>317.88519810000003</v>
      </c>
    </row>
    <row r="7961" spans="1:5">
      <c r="A7961" t="s">
        <v>679</v>
      </c>
      <c r="B7961" t="s">
        <v>539</v>
      </c>
      <c r="C7961" t="s">
        <v>451</v>
      </c>
      <c r="D7961">
        <v>1990</v>
      </c>
      <c r="E7961">
        <v>880.01847009999994</v>
      </c>
    </row>
    <row r="7962" spans="1:5">
      <c r="A7962" t="s">
        <v>450</v>
      </c>
      <c r="B7962" t="s">
        <v>539</v>
      </c>
      <c r="C7962" t="s">
        <v>449</v>
      </c>
      <c r="D7962">
        <v>1990</v>
      </c>
      <c r="E7962">
        <v>951.88822359999995</v>
      </c>
    </row>
    <row r="7963" spans="1:5">
      <c r="A7963" t="s">
        <v>448</v>
      </c>
      <c r="B7963" t="s">
        <v>539</v>
      </c>
      <c r="C7963" t="s">
        <v>447</v>
      </c>
      <c r="D7963">
        <v>1990</v>
      </c>
      <c r="E7963">
        <v>270.1105809</v>
      </c>
    </row>
    <row r="7964" spans="1:5">
      <c r="A7964" t="s">
        <v>446</v>
      </c>
      <c r="B7964" t="s">
        <v>539</v>
      </c>
      <c r="C7964" t="s">
        <v>445</v>
      </c>
      <c r="D7964">
        <v>1990</v>
      </c>
      <c r="E7964">
        <v>1146.8122780000001</v>
      </c>
    </row>
    <row r="7965" spans="1:5">
      <c r="A7965" t="s">
        <v>444</v>
      </c>
      <c r="B7965" t="s">
        <v>539</v>
      </c>
      <c r="C7965" t="s">
        <v>443</v>
      </c>
      <c r="D7965">
        <v>1990</v>
      </c>
      <c r="E7965">
        <v>1175.1492699999999</v>
      </c>
    </row>
    <row r="7966" spans="1:5">
      <c r="A7966" t="s">
        <v>442</v>
      </c>
      <c r="B7966" t="s">
        <v>539</v>
      </c>
      <c r="C7966" t="s">
        <v>441</v>
      </c>
      <c r="D7966">
        <v>1990</v>
      </c>
      <c r="E7966">
        <v>607.46940129999996</v>
      </c>
    </row>
    <row r="7967" spans="1:5">
      <c r="A7967" t="s">
        <v>440</v>
      </c>
      <c r="B7967" t="s">
        <v>539</v>
      </c>
      <c r="C7967" t="s">
        <v>439</v>
      </c>
      <c r="D7967">
        <v>1990</v>
      </c>
      <c r="E7967">
        <v>897.64950950000002</v>
      </c>
    </row>
    <row r="7968" spans="1:5">
      <c r="A7968" t="s">
        <v>438</v>
      </c>
      <c r="B7968" t="s">
        <v>539</v>
      </c>
      <c r="C7968" t="s">
        <v>437</v>
      </c>
      <c r="D7968">
        <v>1990</v>
      </c>
      <c r="E7968">
        <v>2391.3014459999999</v>
      </c>
    </row>
    <row r="7969" spans="1:5">
      <c r="A7969" t="s">
        <v>436</v>
      </c>
      <c r="B7969" t="s">
        <v>536</v>
      </c>
      <c r="C7969" t="s">
        <v>435</v>
      </c>
      <c r="D7969">
        <v>1990</v>
      </c>
      <c r="E7969">
        <v>2968.21036</v>
      </c>
    </row>
    <row r="7970" spans="1:5">
      <c r="A7970" t="s">
        <v>434</v>
      </c>
      <c r="B7970" t="s">
        <v>539</v>
      </c>
      <c r="C7970" t="s">
        <v>433</v>
      </c>
      <c r="D7970">
        <v>1990</v>
      </c>
      <c r="E7970">
        <v>2706.9757420000001</v>
      </c>
    </row>
    <row r="7971" spans="1:5">
      <c r="A7971" t="s">
        <v>432</v>
      </c>
      <c r="B7971" t="s">
        <v>539</v>
      </c>
      <c r="C7971" t="s">
        <v>431</v>
      </c>
      <c r="D7971">
        <v>1990</v>
      </c>
    </row>
    <row r="7972" spans="1:5">
      <c r="A7972" t="s">
        <v>430</v>
      </c>
      <c r="B7972" t="s">
        <v>539</v>
      </c>
      <c r="C7972" t="s">
        <v>429</v>
      </c>
      <c r="D7972">
        <v>1990</v>
      </c>
    </row>
    <row r="7973" spans="1:5">
      <c r="A7973" t="s">
        <v>428</v>
      </c>
      <c r="B7973" t="s">
        <v>539</v>
      </c>
      <c r="C7973" t="s">
        <v>427</v>
      </c>
      <c r="D7973">
        <v>1990</v>
      </c>
      <c r="E7973">
        <v>9641.5752730000004</v>
      </c>
    </row>
    <row r="7974" spans="1:5">
      <c r="A7974" t="s">
        <v>426</v>
      </c>
      <c r="B7974" t="s">
        <v>539</v>
      </c>
      <c r="C7974" t="s">
        <v>425</v>
      </c>
      <c r="D7974">
        <v>1990</v>
      </c>
      <c r="E7974">
        <v>3901.5254369999998</v>
      </c>
    </row>
    <row r="7975" spans="1:5">
      <c r="A7975" t="s">
        <v>7</v>
      </c>
      <c r="B7975" t="s">
        <v>539</v>
      </c>
      <c r="C7975" t="s">
        <v>424</v>
      </c>
      <c r="D7975">
        <v>1990</v>
      </c>
      <c r="E7975">
        <v>22219.572530000001</v>
      </c>
    </row>
    <row r="7976" spans="1:5">
      <c r="A7976" t="s">
        <v>423</v>
      </c>
      <c r="B7976" t="s">
        <v>539</v>
      </c>
      <c r="C7976" t="s">
        <v>422</v>
      </c>
      <c r="D7976">
        <v>1990</v>
      </c>
      <c r="E7976">
        <v>766.14095450000002</v>
      </c>
    </row>
    <row r="7977" spans="1:5">
      <c r="A7977" t="s">
        <v>421</v>
      </c>
      <c r="B7977" t="s">
        <v>539</v>
      </c>
      <c r="C7977" t="s">
        <v>420</v>
      </c>
      <c r="D7977">
        <v>1990</v>
      </c>
      <c r="E7977">
        <v>2345.0106059999998</v>
      </c>
    </row>
    <row r="7978" spans="1:5">
      <c r="A7978" t="s">
        <v>419</v>
      </c>
      <c r="B7978" t="s">
        <v>539</v>
      </c>
      <c r="C7978" t="s">
        <v>418</v>
      </c>
      <c r="D7978">
        <v>1990</v>
      </c>
      <c r="E7978">
        <v>26891.441640000001</v>
      </c>
    </row>
    <row r="7979" spans="1:5">
      <c r="A7979" t="s">
        <v>417</v>
      </c>
      <c r="B7979" t="s">
        <v>539</v>
      </c>
      <c r="C7979" t="s">
        <v>416</v>
      </c>
      <c r="D7979">
        <v>1990</v>
      </c>
      <c r="E7979">
        <v>984.69130250000001</v>
      </c>
    </row>
    <row r="7980" spans="1:5">
      <c r="A7980" t="s">
        <v>415</v>
      </c>
      <c r="B7980" t="s">
        <v>539</v>
      </c>
      <c r="C7980" t="s">
        <v>414</v>
      </c>
      <c r="D7980">
        <v>1990</v>
      </c>
      <c r="E7980">
        <v>2394.42038</v>
      </c>
    </row>
    <row r="7981" spans="1:5">
      <c r="A7981" t="s">
        <v>413</v>
      </c>
      <c r="B7981" t="s">
        <v>536</v>
      </c>
      <c r="C7981" t="s">
        <v>412</v>
      </c>
      <c r="D7981">
        <v>1990</v>
      </c>
      <c r="E7981">
        <v>413.7518804</v>
      </c>
    </row>
    <row r="7982" spans="1:5">
      <c r="A7982" t="s">
        <v>411</v>
      </c>
      <c r="B7982" t="s">
        <v>536</v>
      </c>
      <c r="C7982" t="s">
        <v>410</v>
      </c>
      <c r="D7982">
        <v>1990</v>
      </c>
      <c r="E7982">
        <v>889.44141490000004</v>
      </c>
    </row>
    <row r="7983" spans="1:5">
      <c r="A7983" t="s">
        <v>409</v>
      </c>
      <c r="B7983" t="s">
        <v>536</v>
      </c>
      <c r="C7983" t="s">
        <v>408</v>
      </c>
      <c r="D7983">
        <v>1990</v>
      </c>
      <c r="E7983">
        <v>2605.4834179999998</v>
      </c>
    </row>
    <row r="7984" spans="1:5">
      <c r="A7984" t="s">
        <v>407</v>
      </c>
      <c r="B7984" t="s">
        <v>536</v>
      </c>
      <c r="C7984" t="s">
        <v>406</v>
      </c>
      <c r="D7984">
        <v>1990</v>
      </c>
      <c r="E7984">
        <v>2461.3540379999999</v>
      </c>
    </row>
    <row r="7985" spans="1:5">
      <c r="A7985" t="s">
        <v>405</v>
      </c>
      <c r="B7985" t="s">
        <v>536</v>
      </c>
      <c r="C7985" t="s">
        <v>404</v>
      </c>
      <c r="D7985">
        <v>1990</v>
      </c>
      <c r="E7985">
        <v>10485.63204</v>
      </c>
    </row>
    <row r="7986" spans="1:5">
      <c r="A7986" t="s">
        <v>403</v>
      </c>
      <c r="B7986" t="s">
        <v>539</v>
      </c>
      <c r="C7986" t="s">
        <v>402</v>
      </c>
      <c r="D7986">
        <v>1990</v>
      </c>
      <c r="E7986">
        <v>1491.4016819999999</v>
      </c>
    </row>
    <row r="7987" spans="1:5">
      <c r="A7987" t="s">
        <v>401</v>
      </c>
      <c r="B7987" t="s">
        <v>539</v>
      </c>
      <c r="C7987" t="s">
        <v>400</v>
      </c>
      <c r="D7987">
        <v>1990</v>
      </c>
      <c r="E7987">
        <v>751.2411237</v>
      </c>
    </row>
    <row r="7988" spans="1:5">
      <c r="A7988" t="s">
        <v>399</v>
      </c>
      <c r="B7988" t="s">
        <v>536</v>
      </c>
      <c r="C7988" t="s">
        <v>398</v>
      </c>
      <c r="D7988">
        <v>1990</v>
      </c>
      <c r="E7988">
        <v>18847.338</v>
      </c>
    </row>
    <row r="7989" spans="1:5">
      <c r="A7989" t="s">
        <v>397</v>
      </c>
      <c r="B7989" t="s">
        <v>539</v>
      </c>
      <c r="C7989" t="s">
        <v>396</v>
      </c>
      <c r="D7989">
        <v>1990</v>
      </c>
    </row>
    <row r="7990" spans="1:5">
      <c r="A7990" t="s">
        <v>395</v>
      </c>
      <c r="B7990" t="s">
        <v>539</v>
      </c>
      <c r="C7990" t="s">
        <v>394</v>
      </c>
      <c r="D7990">
        <v>1990</v>
      </c>
      <c r="E7990">
        <v>13767.38147</v>
      </c>
    </row>
    <row r="7991" spans="1:5">
      <c r="A7991" t="s">
        <v>393</v>
      </c>
      <c r="B7991" t="s">
        <v>539</v>
      </c>
      <c r="C7991" t="s">
        <v>392</v>
      </c>
      <c r="D7991">
        <v>1990</v>
      </c>
    </row>
    <row r="7992" spans="1:5">
      <c r="A7992" t="s">
        <v>5</v>
      </c>
      <c r="B7992" t="s">
        <v>539</v>
      </c>
      <c r="C7992" t="s">
        <v>391</v>
      </c>
      <c r="D7992">
        <v>1990</v>
      </c>
      <c r="E7992">
        <v>253.19294840000001</v>
      </c>
    </row>
    <row r="7993" spans="1:5">
      <c r="A7993" t="s">
        <v>390</v>
      </c>
      <c r="B7993" t="s">
        <v>536</v>
      </c>
      <c r="C7993" t="s">
        <v>389</v>
      </c>
      <c r="D7993">
        <v>1990</v>
      </c>
      <c r="E7993">
        <v>15854.49684</v>
      </c>
    </row>
    <row r="7994" spans="1:5">
      <c r="A7994" t="s">
        <v>388</v>
      </c>
      <c r="B7994" t="s">
        <v>536</v>
      </c>
      <c r="C7994" t="s">
        <v>387</v>
      </c>
      <c r="D7994">
        <v>1990</v>
      </c>
    </row>
    <row r="7995" spans="1:5">
      <c r="A7995" t="s">
        <v>386</v>
      </c>
      <c r="B7995" t="s">
        <v>539</v>
      </c>
      <c r="C7995" t="s">
        <v>385</v>
      </c>
      <c r="D7995">
        <v>1990</v>
      </c>
      <c r="E7995">
        <v>28380.548910000001</v>
      </c>
    </row>
    <row r="7996" spans="1:5">
      <c r="A7996" t="s">
        <v>384</v>
      </c>
      <c r="B7996" t="s">
        <v>539</v>
      </c>
      <c r="C7996" t="s">
        <v>383</v>
      </c>
      <c r="D7996">
        <v>1990</v>
      </c>
      <c r="E7996">
        <v>1834.989572</v>
      </c>
    </row>
    <row r="7997" spans="1:5">
      <c r="A7997" t="s">
        <v>382</v>
      </c>
      <c r="B7997" t="s">
        <v>539</v>
      </c>
      <c r="C7997" t="s">
        <v>381</v>
      </c>
      <c r="D7997">
        <v>1990</v>
      </c>
      <c r="E7997">
        <v>21795.237829999998</v>
      </c>
    </row>
    <row r="7998" spans="1:5">
      <c r="A7998" t="s">
        <v>380</v>
      </c>
      <c r="B7998" t="s">
        <v>539</v>
      </c>
      <c r="C7998" t="s">
        <v>379</v>
      </c>
      <c r="D7998">
        <v>1990</v>
      </c>
    </row>
    <row r="7999" spans="1:5">
      <c r="A7999" t="s">
        <v>378</v>
      </c>
      <c r="B7999" t="s">
        <v>539</v>
      </c>
      <c r="C7999" t="s">
        <v>377</v>
      </c>
      <c r="D7999">
        <v>1990</v>
      </c>
      <c r="E7999">
        <v>1528.0646939999999</v>
      </c>
    </row>
    <row r="8000" spans="1:5">
      <c r="A8000" t="s">
        <v>376</v>
      </c>
      <c r="B8000" t="s">
        <v>539</v>
      </c>
      <c r="C8000" t="s">
        <v>375</v>
      </c>
      <c r="D8000">
        <v>1990</v>
      </c>
      <c r="E8000">
        <v>6251.0173850000001</v>
      </c>
    </row>
    <row r="8001" spans="1:5">
      <c r="A8001" t="s">
        <v>374</v>
      </c>
      <c r="B8001" t="s">
        <v>539</v>
      </c>
      <c r="C8001" t="s">
        <v>373</v>
      </c>
      <c r="D8001">
        <v>1990</v>
      </c>
      <c r="E8001">
        <v>19095.467000000001</v>
      </c>
    </row>
    <row r="8002" spans="1:5">
      <c r="A8002" t="s">
        <v>372</v>
      </c>
      <c r="B8002" t="s">
        <v>539</v>
      </c>
      <c r="C8002" t="s">
        <v>371</v>
      </c>
      <c r="D8002">
        <v>1990</v>
      </c>
      <c r="E8002">
        <v>1614.640122</v>
      </c>
    </row>
    <row r="8003" spans="1:5">
      <c r="A8003" t="s">
        <v>370</v>
      </c>
      <c r="B8003" t="s">
        <v>539</v>
      </c>
      <c r="C8003" t="s">
        <v>369</v>
      </c>
      <c r="D8003">
        <v>1990</v>
      </c>
      <c r="E8003">
        <v>402.5888817</v>
      </c>
    </row>
    <row r="8004" spans="1:5">
      <c r="A8004" t="s">
        <v>368</v>
      </c>
      <c r="B8004" t="s">
        <v>539</v>
      </c>
      <c r="C8004" t="s">
        <v>367</v>
      </c>
      <c r="D8004">
        <v>1990</v>
      </c>
    </row>
    <row r="8005" spans="1:5">
      <c r="A8005" t="s">
        <v>366</v>
      </c>
      <c r="B8005" t="s">
        <v>539</v>
      </c>
      <c r="C8005" t="s">
        <v>365</v>
      </c>
      <c r="D8005">
        <v>1990</v>
      </c>
      <c r="E8005">
        <v>441.41279329999998</v>
      </c>
    </row>
    <row r="8006" spans="1:5">
      <c r="A8006" t="s">
        <v>364</v>
      </c>
      <c r="B8006" t="s">
        <v>539</v>
      </c>
      <c r="C8006" t="s">
        <v>363</v>
      </c>
      <c r="D8006">
        <v>1990</v>
      </c>
      <c r="E8006">
        <v>345.85581009999999</v>
      </c>
    </row>
    <row r="8007" spans="1:5">
      <c r="A8007" t="s">
        <v>362</v>
      </c>
      <c r="B8007" t="s">
        <v>539</v>
      </c>
      <c r="C8007" t="s">
        <v>361</v>
      </c>
      <c r="D8007">
        <v>1990</v>
      </c>
      <c r="E8007">
        <v>241.00248500000001</v>
      </c>
    </row>
    <row r="8008" spans="1:5">
      <c r="A8008" t="s">
        <v>360</v>
      </c>
      <c r="B8008" t="s">
        <v>539</v>
      </c>
      <c r="C8008" t="s">
        <v>359</v>
      </c>
      <c r="D8008">
        <v>1990</v>
      </c>
      <c r="E8008">
        <v>262.66945579999998</v>
      </c>
    </row>
    <row r="8009" spans="1:5">
      <c r="A8009" t="s">
        <v>358</v>
      </c>
      <c r="B8009" t="s">
        <v>539</v>
      </c>
      <c r="C8009" t="s">
        <v>357</v>
      </c>
      <c r="D8009">
        <v>1990</v>
      </c>
      <c r="E8009">
        <v>9600.1851299999998</v>
      </c>
    </row>
    <row r="8010" spans="1:5">
      <c r="A8010" t="s">
        <v>356</v>
      </c>
      <c r="B8010" t="s">
        <v>539</v>
      </c>
      <c r="C8010" t="s">
        <v>355</v>
      </c>
      <c r="D8010">
        <v>1990</v>
      </c>
      <c r="E8010">
        <v>2888.3475060000001</v>
      </c>
    </row>
    <row r="8011" spans="1:5">
      <c r="A8011" t="s">
        <v>354</v>
      </c>
      <c r="B8011" t="s">
        <v>539</v>
      </c>
      <c r="C8011" t="s">
        <v>353</v>
      </c>
      <c r="D8011">
        <v>1990</v>
      </c>
      <c r="E8011">
        <v>18326.805120000001</v>
      </c>
    </row>
    <row r="8012" spans="1:5">
      <c r="A8012" t="s">
        <v>352</v>
      </c>
      <c r="B8012" t="s">
        <v>539</v>
      </c>
      <c r="C8012" t="s">
        <v>351</v>
      </c>
      <c r="D8012">
        <v>1990</v>
      </c>
      <c r="E8012">
        <v>825.80738810000003</v>
      </c>
    </row>
    <row r="8013" spans="1:5">
      <c r="A8013" t="s">
        <v>350</v>
      </c>
      <c r="B8013" t="s">
        <v>539</v>
      </c>
      <c r="C8013" t="s">
        <v>349</v>
      </c>
      <c r="D8013">
        <v>1990</v>
      </c>
    </row>
    <row r="8014" spans="1:5">
      <c r="A8014" t="s">
        <v>348</v>
      </c>
      <c r="B8014" t="s">
        <v>539</v>
      </c>
      <c r="C8014" t="s">
        <v>347</v>
      </c>
      <c r="D8014">
        <v>1990</v>
      </c>
      <c r="E8014">
        <v>533.53620539999997</v>
      </c>
    </row>
    <row r="8015" spans="1:5">
      <c r="A8015" t="s">
        <v>346</v>
      </c>
      <c r="B8015" t="s">
        <v>536</v>
      </c>
      <c r="C8015" t="s">
        <v>345</v>
      </c>
      <c r="D8015">
        <v>1990</v>
      </c>
      <c r="E8015">
        <v>18946.600210000001</v>
      </c>
    </row>
    <row r="8016" spans="1:5">
      <c r="A8016" t="s">
        <v>344</v>
      </c>
      <c r="B8016" t="s">
        <v>539</v>
      </c>
      <c r="C8016" t="s">
        <v>343</v>
      </c>
      <c r="D8016">
        <v>1990</v>
      </c>
      <c r="E8016">
        <v>13485.544889999999</v>
      </c>
    </row>
    <row r="8017" spans="1:5">
      <c r="A8017" t="s">
        <v>342</v>
      </c>
      <c r="B8017" t="s">
        <v>539</v>
      </c>
      <c r="C8017" t="s">
        <v>341</v>
      </c>
      <c r="D8017">
        <v>1990</v>
      </c>
      <c r="E8017">
        <v>615.27336290000005</v>
      </c>
    </row>
    <row r="8018" spans="1:5">
      <c r="A8018" t="s">
        <v>340</v>
      </c>
      <c r="B8018" t="s">
        <v>536</v>
      </c>
      <c r="C8018" t="s">
        <v>339</v>
      </c>
      <c r="D8018">
        <v>1990</v>
      </c>
      <c r="E8018">
        <v>364.26023199999997</v>
      </c>
    </row>
    <row r="8019" spans="1:5">
      <c r="A8019" t="s">
        <v>338</v>
      </c>
      <c r="B8019" t="s">
        <v>539</v>
      </c>
      <c r="C8019" t="s">
        <v>337</v>
      </c>
      <c r="D8019">
        <v>1990</v>
      </c>
    </row>
    <row r="8020" spans="1:5">
      <c r="A8020" t="s">
        <v>336</v>
      </c>
      <c r="B8020" t="s">
        <v>539</v>
      </c>
      <c r="C8020" t="s">
        <v>335</v>
      </c>
      <c r="D8020">
        <v>1990</v>
      </c>
    </row>
    <row r="8021" spans="1:5">
      <c r="A8021" t="s">
        <v>334</v>
      </c>
      <c r="B8021" t="s">
        <v>539</v>
      </c>
      <c r="C8021" t="s">
        <v>333</v>
      </c>
      <c r="D8021">
        <v>1990</v>
      </c>
    </row>
    <row r="8022" spans="1:5">
      <c r="A8022" t="s">
        <v>332</v>
      </c>
      <c r="B8022" t="s">
        <v>536</v>
      </c>
      <c r="C8022" t="s">
        <v>331</v>
      </c>
      <c r="D8022">
        <v>1990</v>
      </c>
      <c r="E8022">
        <v>992.91120660000001</v>
      </c>
    </row>
    <row r="8023" spans="1:5">
      <c r="A8023" t="s">
        <v>330</v>
      </c>
      <c r="B8023" t="s">
        <v>536</v>
      </c>
      <c r="C8023" t="s">
        <v>329</v>
      </c>
      <c r="D8023">
        <v>1990</v>
      </c>
      <c r="E8023">
        <v>870.8612435</v>
      </c>
    </row>
    <row r="8024" spans="1:5">
      <c r="A8024" t="s">
        <v>328</v>
      </c>
      <c r="B8024" t="s">
        <v>536</v>
      </c>
      <c r="C8024" t="s">
        <v>327</v>
      </c>
      <c r="D8024">
        <v>1990</v>
      </c>
      <c r="E8024">
        <v>370.88546889999998</v>
      </c>
    </row>
    <row r="8025" spans="1:5">
      <c r="A8025" t="s">
        <v>326</v>
      </c>
      <c r="B8025" t="s">
        <v>536</v>
      </c>
      <c r="C8025" t="s">
        <v>325</v>
      </c>
      <c r="D8025">
        <v>1990</v>
      </c>
      <c r="E8025">
        <v>440.13943879999999</v>
      </c>
    </row>
    <row r="8026" spans="1:5">
      <c r="A8026" t="s">
        <v>324</v>
      </c>
      <c r="B8026" t="s">
        <v>539</v>
      </c>
      <c r="C8026" t="s">
        <v>323</v>
      </c>
      <c r="D8026">
        <v>1990</v>
      </c>
      <c r="E8026">
        <v>585.00103109999998</v>
      </c>
    </row>
    <row r="8027" spans="1:5">
      <c r="A8027" t="s">
        <v>322</v>
      </c>
      <c r="B8027" t="s">
        <v>536</v>
      </c>
      <c r="C8027" t="s">
        <v>321</v>
      </c>
      <c r="D8027">
        <v>1990</v>
      </c>
      <c r="E8027">
        <v>336.39320170000002</v>
      </c>
    </row>
    <row r="8028" spans="1:5">
      <c r="A8028" t="s">
        <v>320</v>
      </c>
      <c r="B8028" t="s">
        <v>539</v>
      </c>
      <c r="C8028" t="s">
        <v>319</v>
      </c>
      <c r="D8028">
        <v>1990</v>
      </c>
    </row>
    <row r="8029" spans="1:5">
      <c r="A8029" t="s">
        <v>318</v>
      </c>
      <c r="B8029" t="s">
        <v>539</v>
      </c>
      <c r="C8029" t="s">
        <v>317</v>
      </c>
      <c r="D8029">
        <v>1990</v>
      </c>
      <c r="E8029">
        <v>363.96408730000002</v>
      </c>
    </row>
    <row r="8030" spans="1:5">
      <c r="A8030" t="s">
        <v>316</v>
      </c>
      <c r="B8030" t="s">
        <v>536</v>
      </c>
      <c r="C8030" t="s">
        <v>315</v>
      </c>
      <c r="D8030">
        <v>1990</v>
      </c>
    </row>
    <row r="8031" spans="1:5">
      <c r="A8031" t="s">
        <v>314</v>
      </c>
      <c r="B8031" t="s">
        <v>539</v>
      </c>
      <c r="C8031" t="s">
        <v>313</v>
      </c>
      <c r="D8031">
        <v>1990</v>
      </c>
      <c r="E8031">
        <v>14045.18547</v>
      </c>
    </row>
    <row r="8032" spans="1:5">
      <c r="A8032" t="s">
        <v>312</v>
      </c>
      <c r="B8032" t="s">
        <v>539</v>
      </c>
      <c r="C8032" t="s">
        <v>311</v>
      </c>
      <c r="D8032">
        <v>1990</v>
      </c>
      <c r="E8032">
        <v>2219.842302</v>
      </c>
    </row>
    <row r="8033" spans="1:5">
      <c r="A8033" t="s">
        <v>310</v>
      </c>
      <c r="B8033" t="s">
        <v>539</v>
      </c>
      <c r="C8033" t="s">
        <v>309</v>
      </c>
      <c r="D8033">
        <v>1990</v>
      </c>
      <c r="E8033">
        <v>10297.427669999999</v>
      </c>
    </row>
    <row r="8034" spans="1:5">
      <c r="A8034" t="s">
        <v>308</v>
      </c>
      <c r="B8034" t="s">
        <v>539</v>
      </c>
      <c r="C8034" t="s">
        <v>307</v>
      </c>
      <c r="D8034">
        <v>1990</v>
      </c>
      <c r="E8034">
        <v>25592.147150000001</v>
      </c>
    </row>
    <row r="8035" spans="1:5">
      <c r="A8035" t="s">
        <v>306</v>
      </c>
      <c r="B8035" t="s">
        <v>539</v>
      </c>
      <c r="C8035" t="s">
        <v>305</v>
      </c>
      <c r="D8035">
        <v>1990</v>
      </c>
      <c r="E8035">
        <v>11264.01874</v>
      </c>
    </row>
    <row r="8036" spans="1:5">
      <c r="A8036" t="s">
        <v>304</v>
      </c>
      <c r="B8036" t="s">
        <v>539</v>
      </c>
      <c r="C8036" t="s">
        <v>303</v>
      </c>
      <c r="D8036">
        <v>1990</v>
      </c>
      <c r="E8036">
        <v>20757.088749999999</v>
      </c>
    </row>
    <row r="8037" spans="1:5">
      <c r="A8037" t="s">
        <v>302</v>
      </c>
      <c r="B8037" t="s">
        <v>539</v>
      </c>
      <c r="C8037" t="s">
        <v>301</v>
      </c>
      <c r="D8037">
        <v>1990</v>
      </c>
      <c r="E8037">
        <v>1894.2927589999999</v>
      </c>
    </row>
    <row r="8038" spans="1:5">
      <c r="A8038" t="s">
        <v>300</v>
      </c>
      <c r="B8038" t="s">
        <v>539</v>
      </c>
      <c r="C8038" t="s">
        <v>299</v>
      </c>
      <c r="D8038">
        <v>1990</v>
      </c>
      <c r="E8038">
        <v>1168.3494209999999</v>
      </c>
    </row>
    <row r="8039" spans="1:5">
      <c r="A8039" t="s">
        <v>298</v>
      </c>
      <c r="B8039" t="s">
        <v>539</v>
      </c>
      <c r="C8039" t="s">
        <v>297</v>
      </c>
      <c r="D8039">
        <v>1990</v>
      </c>
      <c r="E8039">
        <v>25417.27939</v>
      </c>
    </row>
    <row r="8040" spans="1:5">
      <c r="A8040" t="s">
        <v>296</v>
      </c>
      <c r="B8040" t="s">
        <v>539</v>
      </c>
      <c r="C8040" t="s">
        <v>295</v>
      </c>
      <c r="D8040">
        <v>1990</v>
      </c>
      <c r="E8040">
        <v>1647.463231</v>
      </c>
    </row>
    <row r="8041" spans="1:5">
      <c r="A8041" t="s">
        <v>294</v>
      </c>
      <c r="B8041" t="s">
        <v>539</v>
      </c>
      <c r="C8041" t="s">
        <v>293</v>
      </c>
      <c r="D8041">
        <v>1990</v>
      </c>
      <c r="E8041">
        <v>366.30089090000001</v>
      </c>
    </row>
    <row r="8042" spans="1:5">
      <c r="A8042" t="s">
        <v>292</v>
      </c>
      <c r="B8042" t="s">
        <v>539</v>
      </c>
      <c r="C8042" t="s">
        <v>291</v>
      </c>
      <c r="D8042">
        <v>1990</v>
      </c>
      <c r="E8042">
        <v>608.94516309999995</v>
      </c>
    </row>
    <row r="8043" spans="1:5">
      <c r="A8043" t="s">
        <v>290</v>
      </c>
      <c r="B8043" t="s">
        <v>539</v>
      </c>
      <c r="C8043" t="s">
        <v>289</v>
      </c>
      <c r="D8043">
        <v>1990</v>
      </c>
    </row>
    <row r="8044" spans="1:5">
      <c r="A8044" t="s">
        <v>288</v>
      </c>
      <c r="B8044" t="s">
        <v>539</v>
      </c>
      <c r="C8044" t="s">
        <v>287</v>
      </c>
      <c r="D8044">
        <v>1990</v>
      </c>
      <c r="E8044">
        <v>549.76438540000004</v>
      </c>
    </row>
    <row r="8045" spans="1:5">
      <c r="A8045" t="s">
        <v>286</v>
      </c>
      <c r="B8045" t="s">
        <v>539</v>
      </c>
      <c r="C8045" t="s">
        <v>285</v>
      </c>
      <c r="D8045">
        <v>1990</v>
      </c>
      <c r="E8045">
        <v>5111.9274240000004</v>
      </c>
    </row>
    <row r="8046" spans="1:5">
      <c r="A8046" t="s">
        <v>284</v>
      </c>
      <c r="B8046" t="s">
        <v>539</v>
      </c>
      <c r="C8046" t="s">
        <v>283</v>
      </c>
      <c r="D8046">
        <v>1990</v>
      </c>
      <c r="E8046">
        <v>6516.3057589999999</v>
      </c>
    </row>
    <row r="8047" spans="1:5">
      <c r="A8047" t="s">
        <v>282</v>
      </c>
      <c r="B8047" t="s">
        <v>539</v>
      </c>
      <c r="C8047" t="s">
        <v>281</v>
      </c>
      <c r="D8047">
        <v>1990</v>
      </c>
      <c r="E8047">
        <v>8776.741344</v>
      </c>
    </row>
    <row r="8048" spans="1:5">
      <c r="A8048" t="s">
        <v>280</v>
      </c>
      <c r="B8048" t="s">
        <v>536</v>
      </c>
      <c r="C8048" t="s">
        <v>279</v>
      </c>
      <c r="D8048">
        <v>1990</v>
      </c>
      <c r="E8048">
        <v>2556.9064090000002</v>
      </c>
    </row>
    <row r="8049" spans="1:5">
      <c r="A8049" t="s">
        <v>278</v>
      </c>
      <c r="B8049" t="s">
        <v>539</v>
      </c>
      <c r="C8049" t="s">
        <v>277</v>
      </c>
      <c r="D8049">
        <v>1990</v>
      </c>
      <c r="E8049">
        <v>203.2559698</v>
      </c>
    </row>
    <row r="8050" spans="1:5">
      <c r="A8050" t="s">
        <v>276</v>
      </c>
      <c r="B8050" t="s">
        <v>539</v>
      </c>
      <c r="C8050" t="s">
        <v>275</v>
      </c>
      <c r="D8050">
        <v>1990</v>
      </c>
      <c r="E8050">
        <v>1050.117851</v>
      </c>
    </row>
    <row r="8051" spans="1:5">
      <c r="A8051" t="s">
        <v>274</v>
      </c>
      <c r="B8051" t="s">
        <v>539</v>
      </c>
      <c r="C8051" t="s">
        <v>273</v>
      </c>
      <c r="D8051">
        <v>1990</v>
      </c>
      <c r="E8051">
        <v>183.28921170000001</v>
      </c>
    </row>
    <row r="8052" spans="1:5">
      <c r="A8052" t="s">
        <v>272</v>
      </c>
      <c r="B8052" t="s">
        <v>539</v>
      </c>
      <c r="C8052" t="s">
        <v>271</v>
      </c>
      <c r="D8052">
        <v>1990</v>
      </c>
      <c r="E8052">
        <v>6514.3215039999995</v>
      </c>
    </row>
    <row r="8053" spans="1:5">
      <c r="A8053" t="s">
        <v>270</v>
      </c>
      <c r="B8053" t="s">
        <v>539</v>
      </c>
      <c r="C8053" t="s">
        <v>269</v>
      </c>
      <c r="D8053">
        <v>1990</v>
      </c>
      <c r="E8053">
        <v>3502.2791510000002</v>
      </c>
    </row>
    <row r="8054" spans="1:5">
      <c r="A8054" t="s">
        <v>268</v>
      </c>
      <c r="B8054" t="s">
        <v>536</v>
      </c>
      <c r="C8054" t="s">
        <v>267</v>
      </c>
      <c r="D8054">
        <v>1990</v>
      </c>
      <c r="E8054">
        <v>2630.0564049999998</v>
      </c>
    </row>
    <row r="8055" spans="1:5">
      <c r="A8055" t="s">
        <v>266</v>
      </c>
      <c r="B8055" t="s">
        <v>536</v>
      </c>
      <c r="C8055" t="s">
        <v>265</v>
      </c>
      <c r="D8055">
        <v>1990</v>
      </c>
      <c r="E8055">
        <v>307.67860359999997</v>
      </c>
    </row>
    <row r="8056" spans="1:5">
      <c r="A8056" t="s">
        <v>264</v>
      </c>
      <c r="B8056" t="s">
        <v>536</v>
      </c>
      <c r="C8056" t="s">
        <v>263</v>
      </c>
      <c r="D8056">
        <v>1990</v>
      </c>
      <c r="E8056">
        <v>298.32068859999998</v>
      </c>
    </row>
    <row r="8057" spans="1:5">
      <c r="A8057" t="s">
        <v>262</v>
      </c>
      <c r="B8057" t="s">
        <v>539</v>
      </c>
      <c r="C8057" t="s">
        <v>261</v>
      </c>
      <c r="D8057">
        <v>1990</v>
      </c>
      <c r="E8057">
        <v>49447.46372</v>
      </c>
    </row>
    <row r="8058" spans="1:5">
      <c r="A8058" t="s">
        <v>260</v>
      </c>
      <c r="B8058" t="s">
        <v>539</v>
      </c>
      <c r="C8058" t="s">
        <v>259</v>
      </c>
      <c r="D8058">
        <v>1990</v>
      </c>
      <c r="E8058">
        <v>470.3449569</v>
      </c>
    </row>
    <row r="8059" spans="1:5">
      <c r="A8059" t="s">
        <v>258</v>
      </c>
      <c r="B8059" t="s">
        <v>536</v>
      </c>
      <c r="C8059" t="s">
        <v>257</v>
      </c>
      <c r="D8059">
        <v>1990</v>
      </c>
      <c r="E8059">
        <v>474.72812140000002</v>
      </c>
    </row>
    <row r="8060" spans="1:5">
      <c r="A8060" t="s">
        <v>256</v>
      </c>
      <c r="B8060" t="s">
        <v>536</v>
      </c>
      <c r="C8060" t="s">
        <v>255</v>
      </c>
      <c r="D8060">
        <v>1990</v>
      </c>
      <c r="E8060">
        <v>853.29704340000001</v>
      </c>
    </row>
    <row r="8061" spans="1:5">
      <c r="A8061" t="s">
        <v>254</v>
      </c>
      <c r="B8061" t="s">
        <v>539</v>
      </c>
      <c r="C8061" t="s">
        <v>253</v>
      </c>
      <c r="D8061">
        <v>1990</v>
      </c>
      <c r="E8061">
        <v>371.84424000000001</v>
      </c>
    </row>
    <row r="8062" spans="1:5">
      <c r="A8062" t="s">
        <v>252</v>
      </c>
      <c r="B8062" t="s">
        <v>536</v>
      </c>
      <c r="C8062" t="s">
        <v>251</v>
      </c>
      <c r="D8062">
        <v>1990</v>
      </c>
      <c r="E8062">
        <v>1096.507891</v>
      </c>
    </row>
    <row r="8063" spans="1:5">
      <c r="A8063" t="s">
        <v>250</v>
      </c>
      <c r="B8063" t="s">
        <v>539</v>
      </c>
      <c r="C8063" t="s">
        <v>249</v>
      </c>
      <c r="D8063">
        <v>1990</v>
      </c>
    </row>
    <row r="8064" spans="1:5">
      <c r="A8064" t="s">
        <v>248</v>
      </c>
      <c r="B8064" t="s">
        <v>539</v>
      </c>
      <c r="C8064" t="s">
        <v>247</v>
      </c>
      <c r="D8064">
        <v>1990</v>
      </c>
      <c r="E8064">
        <v>34645.143239999998</v>
      </c>
    </row>
    <row r="8065" spans="1:5">
      <c r="A8065" t="s">
        <v>246</v>
      </c>
      <c r="B8065" t="s">
        <v>539</v>
      </c>
      <c r="C8065" t="s">
        <v>245</v>
      </c>
      <c r="D8065">
        <v>1990</v>
      </c>
    </row>
    <row r="8066" spans="1:5">
      <c r="A8066" t="s">
        <v>244</v>
      </c>
      <c r="B8066" t="s">
        <v>539</v>
      </c>
      <c r="C8066" t="s">
        <v>243</v>
      </c>
      <c r="D8066">
        <v>1990</v>
      </c>
      <c r="E8066">
        <v>9364.9093140000004</v>
      </c>
    </row>
    <row r="8067" spans="1:5">
      <c r="A8067" t="s">
        <v>242</v>
      </c>
      <c r="B8067" t="s">
        <v>539</v>
      </c>
      <c r="C8067" t="s">
        <v>241</v>
      </c>
      <c r="D8067">
        <v>1990</v>
      </c>
    </row>
    <row r="8068" spans="1:5">
      <c r="A8068" t="s">
        <v>240</v>
      </c>
      <c r="B8068" t="s">
        <v>539</v>
      </c>
      <c r="C8068" t="s">
        <v>239</v>
      </c>
      <c r="D8068">
        <v>1990</v>
      </c>
      <c r="E8068">
        <v>1202.5675309999999</v>
      </c>
    </row>
    <row r="8069" spans="1:5">
      <c r="A8069" t="s">
        <v>238</v>
      </c>
      <c r="B8069" t="s">
        <v>539</v>
      </c>
      <c r="C8069" t="s">
        <v>237</v>
      </c>
      <c r="D8069">
        <v>1990</v>
      </c>
      <c r="E8069">
        <v>84286.696349999998</v>
      </c>
    </row>
    <row r="8070" spans="1:5">
      <c r="A8070" t="s">
        <v>236</v>
      </c>
      <c r="B8070" t="s">
        <v>539</v>
      </c>
      <c r="C8070" t="s">
        <v>235</v>
      </c>
      <c r="D8070">
        <v>1990</v>
      </c>
    </row>
    <row r="8071" spans="1:5">
      <c r="A8071" t="s">
        <v>234</v>
      </c>
      <c r="B8071" t="s">
        <v>539</v>
      </c>
      <c r="C8071" t="s">
        <v>233</v>
      </c>
      <c r="D8071">
        <v>1990</v>
      </c>
      <c r="E8071">
        <v>265.67611890000001</v>
      </c>
    </row>
    <row r="8072" spans="1:5">
      <c r="A8072" t="s">
        <v>232</v>
      </c>
      <c r="B8072" t="s">
        <v>539</v>
      </c>
      <c r="C8072" t="s">
        <v>231</v>
      </c>
      <c r="D8072">
        <v>1990</v>
      </c>
      <c r="E8072">
        <v>986.64681299999995</v>
      </c>
    </row>
    <row r="8073" spans="1:5">
      <c r="A8073" t="s">
        <v>230</v>
      </c>
      <c r="B8073" t="s">
        <v>536</v>
      </c>
      <c r="C8073" t="s">
        <v>229</v>
      </c>
      <c r="D8073">
        <v>1990</v>
      </c>
      <c r="E8073">
        <v>2127.5465479999998</v>
      </c>
    </row>
    <row r="8074" spans="1:5">
      <c r="A8074" t="s">
        <v>228</v>
      </c>
      <c r="B8074" t="s">
        <v>539</v>
      </c>
      <c r="C8074" t="s">
        <v>227</v>
      </c>
      <c r="D8074">
        <v>1990</v>
      </c>
      <c r="E8074">
        <v>3077.7450709999998</v>
      </c>
    </row>
    <row r="8075" spans="1:5">
      <c r="A8075" t="s">
        <v>226</v>
      </c>
      <c r="B8075" t="s">
        <v>539</v>
      </c>
      <c r="C8075" t="s">
        <v>225</v>
      </c>
      <c r="D8075">
        <v>1990</v>
      </c>
      <c r="E8075">
        <v>1659.182206</v>
      </c>
    </row>
    <row r="8076" spans="1:5">
      <c r="A8076" t="s">
        <v>224</v>
      </c>
      <c r="B8076" t="s">
        <v>536</v>
      </c>
      <c r="C8076" t="s">
        <v>223</v>
      </c>
      <c r="D8076">
        <v>1990</v>
      </c>
      <c r="E8076">
        <v>903.93272879999995</v>
      </c>
    </row>
    <row r="8077" spans="1:5">
      <c r="A8077" t="s">
        <v>222</v>
      </c>
      <c r="B8077" t="s">
        <v>539</v>
      </c>
      <c r="C8077" t="s">
        <v>221</v>
      </c>
      <c r="D8077">
        <v>1990</v>
      </c>
      <c r="E8077">
        <v>2240.1392139999998</v>
      </c>
    </row>
    <row r="8078" spans="1:5">
      <c r="A8078" t="s">
        <v>220</v>
      </c>
      <c r="B8078" t="s">
        <v>539</v>
      </c>
      <c r="C8078" t="s">
        <v>219</v>
      </c>
      <c r="D8078">
        <v>1990</v>
      </c>
      <c r="E8078">
        <v>316.81659409999997</v>
      </c>
    </row>
    <row r="8079" spans="1:5">
      <c r="A8079" t="s">
        <v>218</v>
      </c>
      <c r="B8079" t="s">
        <v>539</v>
      </c>
      <c r="C8079" t="s">
        <v>217</v>
      </c>
      <c r="D8079">
        <v>1990</v>
      </c>
      <c r="E8079">
        <v>7191.9236030000002</v>
      </c>
    </row>
    <row r="8080" spans="1:5">
      <c r="A8080" t="s">
        <v>216</v>
      </c>
      <c r="B8080" t="s">
        <v>539</v>
      </c>
      <c r="C8080" t="s">
        <v>215</v>
      </c>
      <c r="D8080">
        <v>1990</v>
      </c>
    </row>
    <row r="8081" spans="1:5">
      <c r="A8081" t="s">
        <v>214</v>
      </c>
      <c r="B8081" t="s">
        <v>536</v>
      </c>
      <c r="C8081" t="s">
        <v>213</v>
      </c>
      <c r="D8081">
        <v>1990</v>
      </c>
    </row>
    <row r="8082" spans="1:5">
      <c r="A8082" t="s">
        <v>212</v>
      </c>
      <c r="B8082" t="s">
        <v>539</v>
      </c>
      <c r="C8082" t="s">
        <v>211</v>
      </c>
      <c r="D8082">
        <v>1990</v>
      </c>
    </row>
    <row r="8083" spans="1:5">
      <c r="A8083" t="s">
        <v>210</v>
      </c>
      <c r="B8083" t="s">
        <v>539</v>
      </c>
      <c r="C8083" t="s">
        <v>209</v>
      </c>
      <c r="D8083">
        <v>1990</v>
      </c>
      <c r="E8083">
        <v>1172.443066</v>
      </c>
    </row>
    <row r="8084" spans="1:5">
      <c r="A8084" t="s">
        <v>208</v>
      </c>
      <c r="B8084" t="s">
        <v>539</v>
      </c>
      <c r="C8084" t="s">
        <v>207</v>
      </c>
      <c r="D8084">
        <v>1990</v>
      </c>
    </row>
    <row r="8085" spans="1:5">
      <c r="A8085" t="s">
        <v>206</v>
      </c>
      <c r="B8085" t="s">
        <v>539</v>
      </c>
      <c r="C8085" t="s">
        <v>205</v>
      </c>
      <c r="D8085">
        <v>1990</v>
      </c>
      <c r="E8085">
        <v>189.62453819999999</v>
      </c>
    </row>
    <row r="8086" spans="1:5">
      <c r="A8086" t="s">
        <v>204</v>
      </c>
      <c r="B8086" t="s">
        <v>539</v>
      </c>
      <c r="C8086" t="s">
        <v>203</v>
      </c>
      <c r="D8086">
        <v>1990</v>
      </c>
      <c r="E8086">
        <v>502.23175279999998</v>
      </c>
    </row>
    <row r="8087" spans="1:5">
      <c r="A8087" t="s">
        <v>202</v>
      </c>
      <c r="B8087" t="s">
        <v>539</v>
      </c>
      <c r="C8087" t="s">
        <v>201</v>
      </c>
      <c r="D8087">
        <v>1990</v>
      </c>
      <c r="E8087">
        <v>2506.1793120000002</v>
      </c>
    </row>
    <row r="8088" spans="1:5">
      <c r="A8088" t="s">
        <v>200</v>
      </c>
      <c r="B8088" t="s">
        <v>539</v>
      </c>
      <c r="C8088" t="s">
        <v>199</v>
      </c>
      <c r="D8088">
        <v>1990</v>
      </c>
      <c r="E8088">
        <v>199.287272</v>
      </c>
    </row>
    <row r="8089" spans="1:5">
      <c r="A8089" t="s">
        <v>198</v>
      </c>
      <c r="B8089" t="s">
        <v>539</v>
      </c>
      <c r="C8089" t="s">
        <v>197</v>
      </c>
      <c r="D8089">
        <v>1990</v>
      </c>
      <c r="E8089">
        <v>2440.591801</v>
      </c>
    </row>
    <row r="8090" spans="1:5">
      <c r="A8090" t="s">
        <v>196</v>
      </c>
      <c r="B8090" t="s">
        <v>536</v>
      </c>
      <c r="C8090" t="s">
        <v>195</v>
      </c>
      <c r="D8090">
        <v>1990</v>
      </c>
      <c r="E8090">
        <v>23696.37127</v>
      </c>
    </row>
    <row r="8091" spans="1:5">
      <c r="A8091" t="s">
        <v>194</v>
      </c>
      <c r="B8091" t="s">
        <v>539</v>
      </c>
      <c r="C8091" t="s">
        <v>193</v>
      </c>
      <c r="D8091">
        <v>1990</v>
      </c>
      <c r="E8091">
        <v>1982.325243</v>
      </c>
    </row>
    <row r="8092" spans="1:5">
      <c r="A8092" t="s">
        <v>192</v>
      </c>
      <c r="B8092" t="s">
        <v>539</v>
      </c>
      <c r="C8092" t="s">
        <v>191</v>
      </c>
      <c r="D8092">
        <v>1990</v>
      </c>
      <c r="E8092">
        <v>14800.028689999999</v>
      </c>
    </row>
    <row r="8093" spans="1:5">
      <c r="A8093" t="s">
        <v>190</v>
      </c>
      <c r="B8093" t="s">
        <v>539</v>
      </c>
      <c r="C8093" t="s">
        <v>189</v>
      </c>
      <c r="D8093">
        <v>1990</v>
      </c>
      <c r="E8093">
        <v>309.58646420000002</v>
      </c>
    </row>
    <row r="8094" spans="1:5">
      <c r="A8094" t="s">
        <v>188</v>
      </c>
      <c r="B8094" t="s">
        <v>539</v>
      </c>
      <c r="C8094" t="s">
        <v>187</v>
      </c>
      <c r="D8094">
        <v>1990</v>
      </c>
      <c r="E8094">
        <v>322.84118260000002</v>
      </c>
    </row>
    <row r="8095" spans="1:5">
      <c r="A8095" t="s">
        <v>186</v>
      </c>
      <c r="B8095" t="s">
        <v>539</v>
      </c>
      <c r="C8095" t="s">
        <v>185</v>
      </c>
      <c r="D8095">
        <v>1990</v>
      </c>
      <c r="E8095">
        <v>243.5612606</v>
      </c>
    </row>
    <row r="8096" spans="1:5">
      <c r="A8096" t="s">
        <v>184</v>
      </c>
      <c r="B8096" t="s">
        <v>539</v>
      </c>
      <c r="C8096" t="s">
        <v>183</v>
      </c>
      <c r="D8096">
        <v>1990</v>
      </c>
      <c r="E8096">
        <v>21019.125670000001</v>
      </c>
    </row>
    <row r="8097" spans="1:5">
      <c r="A8097" t="s">
        <v>182</v>
      </c>
      <c r="B8097" t="s">
        <v>539</v>
      </c>
      <c r="C8097" t="s">
        <v>181</v>
      </c>
      <c r="D8097">
        <v>1990</v>
      </c>
      <c r="E8097">
        <v>28242.943739999999</v>
      </c>
    </row>
    <row r="8098" spans="1:5">
      <c r="A8098" t="s">
        <v>180</v>
      </c>
      <c r="B8098" t="s">
        <v>539</v>
      </c>
      <c r="C8098" t="s">
        <v>179</v>
      </c>
      <c r="D8098">
        <v>1990</v>
      </c>
      <c r="E8098">
        <v>193.47612409999999</v>
      </c>
    </row>
    <row r="8099" spans="1:5">
      <c r="A8099" t="s">
        <v>178</v>
      </c>
      <c r="B8099" t="s">
        <v>539</v>
      </c>
      <c r="C8099" t="s">
        <v>177</v>
      </c>
      <c r="D8099">
        <v>1990</v>
      </c>
    </row>
    <row r="8100" spans="1:5">
      <c r="A8100" t="s">
        <v>176</v>
      </c>
      <c r="B8100" t="s">
        <v>539</v>
      </c>
      <c r="C8100" t="s">
        <v>175</v>
      </c>
      <c r="D8100">
        <v>1990</v>
      </c>
      <c r="E8100">
        <v>13663.2011</v>
      </c>
    </row>
    <row r="8101" spans="1:5">
      <c r="A8101" t="s">
        <v>174</v>
      </c>
      <c r="B8101" t="s">
        <v>536</v>
      </c>
      <c r="C8101" t="s">
        <v>173</v>
      </c>
      <c r="D8101">
        <v>1990</v>
      </c>
      <c r="E8101">
        <v>17507.449909999999</v>
      </c>
    </row>
    <row r="8102" spans="1:5">
      <c r="A8102" t="s">
        <v>172</v>
      </c>
      <c r="B8102" t="s">
        <v>539</v>
      </c>
      <c r="C8102" t="s">
        <v>171</v>
      </c>
      <c r="D8102">
        <v>1990</v>
      </c>
      <c r="E8102">
        <v>6448.1312429999998</v>
      </c>
    </row>
    <row r="8103" spans="1:5">
      <c r="A8103" t="s">
        <v>170</v>
      </c>
      <c r="B8103" t="s">
        <v>536</v>
      </c>
      <c r="C8103" t="s">
        <v>169</v>
      </c>
      <c r="D8103">
        <v>1990</v>
      </c>
      <c r="E8103">
        <v>3094.1838659999999</v>
      </c>
    </row>
    <row r="8104" spans="1:5">
      <c r="A8104" t="s">
        <v>168</v>
      </c>
      <c r="B8104" t="s">
        <v>539</v>
      </c>
      <c r="C8104" t="s">
        <v>167</v>
      </c>
      <c r="D8104">
        <v>1990</v>
      </c>
      <c r="E8104">
        <v>371.5726219</v>
      </c>
    </row>
    <row r="8105" spans="1:5">
      <c r="A8105" t="s">
        <v>166</v>
      </c>
      <c r="B8105" t="s">
        <v>539</v>
      </c>
      <c r="C8105" t="s">
        <v>165</v>
      </c>
      <c r="D8105">
        <v>1990</v>
      </c>
      <c r="E8105">
        <v>2603.781289</v>
      </c>
    </row>
    <row r="8106" spans="1:5">
      <c r="A8106" t="s">
        <v>164</v>
      </c>
      <c r="B8106" t="s">
        <v>539</v>
      </c>
      <c r="C8106" t="s">
        <v>163</v>
      </c>
      <c r="D8106">
        <v>1990</v>
      </c>
      <c r="E8106">
        <v>1210.0059779999999</v>
      </c>
    </row>
    <row r="8107" spans="1:5">
      <c r="A8107" t="s">
        <v>162</v>
      </c>
      <c r="B8107" t="s">
        <v>539</v>
      </c>
      <c r="C8107" t="s">
        <v>161</v>
      </c>
      <c r="D8107">
        <v>1990</v>
      </c>
      <c r="E8107">
        <v>715.31058529999996</v>
      </c>
    </row>
    <row r="8108" spans="1:5">
      <c r="A8108" t="s">
        <v>160</v>
      </c>
      <c r="B8108" t="s">
        <v>539</v>
      </c>
      <c r="C8108" t="s">
        <v>159</v>
      </c>
      <c r="D8108">
        <v>1990</v>
      </c>
      <c r="E8108">
        <v>5095.9703079999999</v>
      </c>
    </row>
    <row r="8109" spans="1:5">
      <c r="A8109" t="s">
        <v>158</v>
      </c>
      <c r="B8109" t="s">
        <v>539</v>
      </c>
      <c r="C8109" t="s">
        <v>157</v>
      </c>
      <c r="D8109">
        <v>1990</v>
      </c>
      <c r="E8109">
        <v>746.50737790000005</v>
      </c>
    </row>
    <row r="8110" spans="1:5">
      <c r="A8110" t="s">
        <v>156</v>
      </c>
      <c r="B8110" t="s">
        <v>539</v>
      </c>
      <c r="C8110" t="s">
        <v>155</v>
      </c>
      <c r="D8110">
        <v>1990</v>
      </c>
      <c r="E8110">
        <v>1731.209531</v>
      </c>
    </row>
    <row r="8111" spans="1:5">
      <c r="A8111" t="s">
        <v>154</v>
      </c>
      <c r="B8111" t="s">
        <v>536</v>
      </c>
      <c r="C8111" t="s">
        <v>153</v>
      </c>
      <c r="D8111">
        <v>1990</v>
      </c>
      <c r="E8111">
        <v>401.54475480000002</v>
      </c>
    </row>
    <row r="8112" spans="1:5">
      <c r="A8112" t="s">
        <v>152</v>
      </c>
      <c r="B8112" t="s">
        <v>539</v>
      </c>
      <c r="C8112" t="s">
        <v>151</v>
      </c>
      <c r="D8112">
        <v>1990</v>
      </c>
      <c r="E8112">
        <v>8652.5074920000006</v>
      </c>
    </row>
    <row r="8113" spans="1:5">
      <c r="A8113" t="s">
        <v>150</v>
      </c>
      <c r="B8113" t="s">
        <v>539</v>
      </c>
      <c r="C8113" t="s">
        <v>149</v>
      </c>
      <c r="D8113">
        <v>1990</v>
      </c>
    </row>
    <row r="8114" spans="1:5">
      <c r="A8114" t="s">
        <v>148</v>
      </c>
      <c r="B8114" t="s">
        <v>539</v>
      </c>
      <c r="C8114" t="s">
        <v>147</v>
      </c>
      <c r="D8114">
        <v>1990</v>
      </c>
      <c r="E8114">
        <v>7885.3940190000003</v>
      </c>
    </row>
    <row r="8115" spans="1:5">
      <c r="A8115" t="s">
        <v>146</v>
      </c>
      <c r="B8115" t="s">
        <v>539</v>
      </c>
      <c r="C8115" t="s">
        <v>145</v>
      </c>
      <c r="D8115">
        <v>1990</v>
      </c>
      <c r="E8115">
        <v>1351.578137</v>
      </c>
    </row>
    <row r="8116" spans="1:5">
      <c r="A8116" t="s">
        <v>144</v>
      </c>
      <c r="B8116" t="s">
        <v>536</v>
      </c>
      <c r="C8116" t="s">
        <v>143</v>
      </c>
      <c r="D8116">
        <v>1990</v>
      </c>
    </row>
    <row r="8117" spans="1:5">
      <c r="A8117" t="s">
        <v>142</v>
      </c>
      <c r="B8117" t="s">
        <v>536</v>
      </c>
      <c r="C8117" t="s">
        <v>141</v>
      </c>
      <c r="D8117">
        <v>1990</v>
      </c>
      <c r="E8117">
        <v>1414.368215</v>
      </c>
    </row>
    <row r="8118" spans="1:5">
      <c r="A8118" t="s">
        <v>140</v>
      </c>
      <c r="B8118" t="s">
        <v>536</v>
      </c>
      <c r="C8118" t="s">
        <v>139</v>
      </c>
      <c r="D8118">
        <v>1990</v>
      </c>
      <c r="E8118">
        <v>19047.62671</v>
      </c>
    </row>
    <row r="8119" spans="1:5">
      <c r="A8119" t="s">
        <v>138</v>
      </c>
      <c r="B8119" t="s">
        <v>539</v>
      </c>
      <c r="C8119" t="s">
        <v>137</v>
      </c>
      <c r="D8119">
        <v>1990</v>
      </c>
      <c r="E8119">
        <v>16036.32668</v>
      </c>
    </row>
    <row r="8120" spans="1:5">
      <c r="A8120" t="s">
        <v>136</v>
      </c>
      <c r="B8120" t="s">
        <v>539</v>
      </c>
      <c r="C8120" t="s">
        <v>135</v>
      </c>
      <c r="D8120">
        <v>1990</v>
      </c>
      <c r="E8120">
        <v>15448.66548</v>
      </c>
    </row>
    <row r="8121" spans="1:5">
      <c r="A8121" t="s">
        <v>134</v>
      </c>
      <c r="B8121" t="s">
        <v>539</v>
      </c>
      <c r="C8121" t="s">
        <v>133</v>
      </c>
      <c r="D8121">
        <v>1990</v>
      </c>
      <c r="E8121">
        <v>1680.7056230000001</v>
      </c>
    </row>
    <row r="8122" spans="1:5">
      <c r="A8122" t="s">
        <v>132</v>
      </c>
      <c r="B8122" t="s">
        <v>539</v>
      </c>
      <c r="C8122" t="s">
        <v>131</v>
      </c>
      <c r="D8122">
        <v>1990</v>
      </c>
      <c r="E8122">
        <v>3485.1122019999998</v>
      </c>
    </row>
    <row r="8123" spans="1:5">
      <c r="A8123" t="s">
        <v>130</v>
      </c>
      <c r="B8123" t="s">
        <v>539</v>
      </c>
      <c r="C8123" t="s">
        <v>129</v>
      </c>
      <c r="D8123">
        <v>1990</v>
      </c>
      <c r="E8123">
        <v>352.44013419999999</v>
      </c>
    </row>
    <row r="8124" spans="1:5">
      <c r="A8124" t="s">
        <v>128</v>
      </c>
      <c r="B8124" t="s">
        <v>536</v>
      </c>
      <c r="C8124" t="s">
        <v>127</v>
      </c>
      <c r="D8124">
        <v>1990</v>
      </c>
      <c r="E8124">
        <v>354.90683030000002</v>
      </c>
    </row>
    <row r="8125" spans="1:5">
      <c r="A8125" t="s">
        <v>126</v>
      </c>
      <c r="B8125" t="s">
        <v>539</v>
      </c>
      <c r="C8125" t="s">
        <v>125</v>
      </c>
      <c r="D8125">
        <v>1990</v>
      </c>
      <c r="E8125">
        <v>7204.7286510000004</v>
      </c>
    </row>
    <row r="8126" spans="1:5">
      <c r="A8126" t="s">
        <v>124</v>
      </c>
      <c r="B8126" t="s">
        <v>539</v>
      </c>
      <c r="C8126" t="s">
        <v>123</v>
      </c>
      <c r="D8126">
        <v>1990</v>
      </c>
      <c r="E8126">
        <v>478.8012635</v>
      </c>
    </row>
    <row r="8127" spans="1:5">
      <c r="A8127" t="s">
        <v>122</v>
      </c>
      <c r="B8127" t="s">
        <v>539</v>
      </c>
      <c r="C8127" t="s">
        <v>121</v>
      </c>
      <c r="D8127">
        <v>1990</v>
      </c>
      <c r="E8127">
        <v>756.60853010000005</v>
      </c>
    </row>
    <row r="8128" spans="1:5">
      <c r="A8128" t="s">
        <v>120</v>
      </c>
      <c r="B8128" t="s">
        <v>539</v>
      </c>
      <c r="C8128" t="s">
        <v>119</v>
      </c>
      <c r="D8128">
        <v>1990</v>
      </c>
      <c r="E8128">
        <v>11864.280210000001</v>
      </c>
    </row>
    <row r="8129" spans="1:5">
      <c r="A8129" t="s">
        <v>118</v>
      </c>
      <c r="B8129" t="s">
        <v>539</v>
      </c>
      <c r="C8129" t="s">
        <v>117</v>
      </c>
      <c r="D8129">
        <v>1990</v>
      </c>
      <c r="E8129">
        <v>970.0969308</v>
      </c>
    </row>
    <row r="8130" spans="1:5">
      <c r="A8130" t="s">
        <v>116</v>
      </c>
      <c r="B8130" t="s">
        <v>539</v>
      </c>
      <c r="C8130" t="s">
        <v>115</v>
      </c>
      <c r="D8130">
        <v>1990</v>
      </c>
      <c r="E8130">
        <v>150.65115180000001</v>
      </c>
    </row>
    <row r="8131" spans="1:5">
      <c r="A8131" t="s">
        <v>114</v>
      </c>
      <c r="B8131" t="s">
        <v>539</v>
      </c>
      <c r="C8131" t="s">
        <v>113</v>
      </c>
      <c r="D8131">
        <v>1990</v>
      </c>
      <c r="E8131">
        <v>913.5898416</v>
      </c>
    </row>
    <row r="8132" spans="1:5">
      <c r="A8132" t="s">
        <v>112</v>
      </c>
      <c r="B8132" t="s">
        <v>539</v>
      </c>
      <c r="C8132" t="s">
        <v>111</v>
      </c>
      <c r="D8132">
        <v>1990</v>
      </c>
    </row>
    <row r="8133" spans="1:5">
      <c r="A8133" t="s">
        <v>110</v>
      </c>
      <c r="B8133" t="s">
        <v>539</v>
      </c>
      <c r="C8133" t="s">
        <v>109</v>
      </c>
      <c r="D8133">
        <v>1990</v>
      </c>
    </row>
    <row r="8134" spans="1:5">
      <c r="A8134" t="s">
        <v>108</v>
      </c>
      <c r="B8134" t="s">
        <v>539</v>
      </c>
      <c r="C8134" t="s">
        <v>107</v>
      </c>
      <c r="D8134">
        <v>1990</v>
      </c>
    </row>
    <row r="8135" spans="1:5">
      <c r="A8135" t="s">
        <v>106</v>
      </c>
      <c r="B8135" t="s">
        <v>536</v>
      </c>
      <c r="C8135" t="s">
        <v>105</v>
      </c>
      <c r="D8135">
        <v>1990</v>
      </c>
      <c r="E8135">
        <v>606.70256019999999</v>
      </c>
    </row>
    <row r="8136" spans="1:5">
      <c r="A8136" t="s">
        <v>104</v>
      </c>
      <c r="B8136" t="s">
        <v>539</v>
      </c>
      <c r="C8136" t="s">
        <v>103</v>
      </c>
      <c r="D8136">
        <v>1990</v>
      </c>
    </row>
    <row r="8137" spans="1:5">
      <c r="A8137" t="s">
        <v>102</v>
      </c>
      <c r="B8137" t="s">
        <v>536</v>
      </c>
      <c r="C8137" t="s">
        <v>101</v>
      </c>
      <c r="D8137">
        <v>1990</v>
      </c>
      <c r="E8137">
        <v>607.34327699999994</v>
      </c>
    </row>
    <row r="8138" spans="1:5">
      <c r="A8138" t="s">
        <v>100</v>
      </c>
      <c r="B8138" t="s">
        <v>536</v>
      </c>
      <c r="C8138" t="s">
        <v>99</v>
      </c>
      <c r="D8138">
        <v>1990</v>
      </c>
      <c r="E8138">
        <v>2951.5539220000001</v>
      </c>
    </row>
    <row r="8139" spans="1:5">
      <c r="A8139" t="s">
        <v>98</v>
      </c>
      <c r="B8139" t="s">
        <v>539</v>
      </c>
      <c r="C8139" t="s">
        <v>97</v>
      </c>
      <c r="D8139">
        <v>1990</v>
      </c>
    </row>
    <row r="8140" spans="1:5">
      <c r="A8140" t="s">
        <v>96</v>
      </c>
      <c r="B8140" t="s">
        <v>539</v>
      </c>
      <c r="C8140" t="s">
        <v>95</v>
      </c>
      <c r="D8140">
        <v>1990</v>
      </c>
      <c r="E8140">
        <v>952.94891429999996</v>
      </c>
    </row>
    <row r="8141" spans="1:5">
      <c r="A8141" t="s">
        <v>94</v>
      </c>
      <c r="B8141" t="s">
        <v>539</v>
      </c>
      <c r="C8141" t="s">
        <v>93</v>
      </c>
      <c r="D8141">
        <v>1990</v>
      </c>
      <c r="E8141">
        <v>2395.564582</v>
      </c>
    </row>
    <row r="8142" spans="1:5">
      <c r="A8142" t="s">
        <v>92</v>
      </c>
      <c r="B8142" t="s">
        <v>539</v>
      </c>
      <c r="C8142" t="s">
        <v>91</v>
      </c>
      <c r="D8142">
        <v>1990</v>
      </c>
    </row>
    <row r="8143" spans="1:5">
      <c r="A8143" t="s">
        <v>90</v>
      </c>
      <c r="B8143" t="s">
        <v>539</v>
      </c>
      <c r="C8143" t="s">
        <v>89</v>
      </c>
      <c r="D8143">
        <v>1990</v>
      </c>
      <c r="E8143">
        <v>30162.315770000001</v>
      </c>
    </row>
    <row r="8144" spans="1:5">
      <c r="A8144" t="s">
        <v>88</v>
      </c>
      <c r="B8144" t="s">
        <v>539</v>
      </c>
      <c r="C8144" t="s">
        <v>87</v>
      </c>
      <c r="D8144">
        <v>1990</v>
      </c>
      <c r="E8144">
        <v>1294.1003350000001</v>
      </c>
    </row>
    <row r="8145" spans="1:5">
      <c r="A8145" t="s">
        <v>86</v>
      </c>
      <c r="B8145" t="s">
        <v>539</v>
      </c>
      <c r="C8145" t="s">
        <v>85</v>
      </c>
      <c r="D8145">
        <v>1990</v>
      </c>
    </row>
    <row r="8146" spans="1:5">
      <c r="A8146" t="s">
        <v>84</v>
      </c>
      <c r="B8146" t="s">
        <v>539</v>
      </c>
      <c r="C8146" t="s">
        <v>83</v>
      </c>
      <c r="D8146">
        <v>1990</v>
      </c>
      <c r="E8146">
        <v>5302.8437270000004</v>
      </c>
    </row>
    <row r="8147" spans="1:5">
      <c r="A8147" t="s">
        <v>82</v>
      </c>
      <c r="B8147" t="s">
        <v>539</v>
      </c>
      <c r="C8147" t="s">
        <v>81</v>
      </c>
      <c r="D8147">
        <v>1990</v>
      </c>
      <c r="E8147">
        <v>988.94867220000003</v>
      </c>
    </row>
    <row r="8148" spans="1:5">
      <c r="A8148" t="s">
        <v>80</v>
      </c>
      <c r="B8148" t="s">
        <v>539</v>
      </c>
      <c r="C8148" t="s">
        <v>79</v>
      </c>
      <c r="D8148">
        <v>1990</v>
      </c>
    </row>
    <row r="8149" spans="1:5">
      <c r="A8149" t="s">
        <v>78</v>
      </c>
      <c r="B8149" t="s">
        <v>539</v>
      </c>
      <c r="C8149" t="s">
        <v>77</v>
      </c>
      <c r="D8149">
        <v>1990</v>
      </c>
      <c r="E8149">
        <v>291.86615929999999</v>
      </c>
    </row>
    <row r="8150" spans="1:5">
      <c r="A8150" t="s">
        <v>76</v>
      </c>
      <c r="B8150" t="s">
        <v>536</v>
      </c>
      <c r="C8150" t="s">
        <v>75</v>
      </c>
      <c r="D8150">
        <v>1990</v>
      </c>
      <c r="E8150">
        <v>418.21722449999999</v>
      </c>
    </row>
    <row r="8151" spans="1:5">
      <c r="A8151" t="s">
        <v>74</v>
      </c>
      <c r="B8151" t="s">
        <v>536</v>
      </c>
      <c r="C8151" t="s">
        <v>73</v>
      </c>
      <c r="D8151">
        <v>1990</v>
      </c>
      <c r="E8151">
        <v>2382.8531750000002</v>
      </c>
    </row>
    <row r="8152" spans="1:5">
      <c r="A8152" t="s">
        <v>72</v>
      </c>
      <c r="B8152" t="s">
        <v>539</v>
      </c>
      <c r="C8152" t="s">
        <v>71</v>
      </c>
      <c r="D8152">
        <v>1990</v>
      </c>
      <c r="E8152">
        <v>430.01143810000002</v>
      </c>
    </row>
    <row r="8153" spans="1:5">
      <c r="A8153" t="s">
        <v>70</v>
      </c>
      <c r="B8153" t="s">
        <v>539</v>
      </c>
      <c r="C8153" t="s">
        <v>69</v>
      </c>
      <c r="D8153">
        <v>1990</v>
      </c>
      <c r="E8153">
        <v>1508.2857739999999</v>
      </c>
    </row>
    <row r="8154" spans="1:5">
      <c r="A8154" t="s">
        <v>68</v>
      </c>
      <c r="B8154" t="s">
        <v>539</v>
      </c>
      <c r="C8154" t="s">
        <v>67</v>
      </c>
      <c r="D8154">
        <v>1990</v>
      </c>
      <c r="E8154">
        <v>497.6401257</v>
      </c>
    </row>
    <row r="8155" spans="1:5">
      <c r="A8155" t="s">
        <v>66</v>
      </c>
      <c r="B8155" t="s">
        <v>539</v>
      </c>
      <c r="C8155" t="s">
        <v>65</v>
      </c>
      <c r="D8155">
        <v>1990</v>
      </c>
      <c r="E8155">
        <v>865.78965210000001</v>
      </c>
    </row>
    <row r="8156" spans="1:5">
      <c r="A8156" t="s">
        <v>64</v>
      </c>
      <c r="B8156" t="s">
        <v>536</v>
      </c>
      <c r="C8156" t="s">
        <v>63</v>
      </c>
      <c r="D8156">
        <v>1990</v>
      </c>
      <c r="E8156">
        <v>2560.0167040000001</v>
      </c>
    </row>
    <row r="8157" spans="1:5">
      <c r="A8157" t="s">
        <v>62</v>
      </c>
      <c r="B8157" t="s">
        <v>539</v>
      </c>
      <c r="C8157" t="s">
        <v>61</v>
      </c>
      <c r="D8157">
        <v>1990</v>
      </c>
    </row>
    <row r="8158" spans="1:5">
      <c r="A8158" t="s">
        <v>60</v>
      </c>
      <c r="B8158" t="s">
        <v>536</v>
      </c>
      <c r="C8158" t="s">
        <v>59</v>
      </c>
      <c r="D8158">
        <v>1990</v>
      </c>
    </row>
    <row r="8159" spans="1:5">
      <c r="A8159" t="s">
        <v>58</v>
      </c>
      <c r="B8159" t="s">
        <v>539</v>
      </c>
      <c r="C8159" t="s">
        <v>57</v>
      </c>
      <c r="D8159">
        <v>1990</v>
      </c>
      <c r="E8159">
        <v>1193.4865070000001</v>
      </c>
    </row>
    <row r="8160" spans="1:5">
      <c r="A8160" t="s">
        <v>56</v>
      </c>
      <c r="B8160" t="s">
        <v>536</v>
      </c>
      <c r="C8160" t="s">
        <v>55</v>
      </c>
      <c r="D8160">
        <v>1990</v>
      </c>
      <c r="E8160">
        <v>354.90683030000002</v>
      </c>
    </row>
    <row r="8161" spans="1:5">
      <c r="A8161" t="s">
        <v>54</v>
      </c>
      <c r="B8161" t="s">
        <v>536</v>
      </c>
      <c r="C8161" t="s">
        <v>53</v>
      </c>
      <c r="D8161">
        <v>1990</v>
      </c>
      <c r="E8161">
        <v>607.34327699999994</v>
      </c>
    </row>
    <row r="8162" spans="1:5">
      <c r="A8162" t="s">
        <v>52</v>
      </c>
      <c r="B8162" t="s">
        <v>539</v>
      </c>
      <c r="C8162" t="s">
        <v>51</v>
      </c>
      <c r="D8162">
        <v>1990</v>
      </c>
      <c r="E8162">
        <v>4147.6389230000004</v>
      </c>
    </row>
    <row r="8163" spans="1:5">
      <c r="A8163" t="s">
        <v>50</v>
      </c>
      <c r="B8163" t="s">
        <v>539</v>
      </c>
      <c r="C8163" t="s">
        <v>49</v>
      </c>
      <c r="D8163">
        <v>1990</v>
      </c>
      <c r="E8163">
        <v>1492.878809</v>
      </c>
    </row>
    <row r="8164" spans="1:5">
      <c r="A8164" t="s">
        <v>6</v>
      </c>
      <c r="B8164" t="s">
        <v>539</v>
      </c>
      <c r="C8164" t="s">
        <v>48</v>
      </c>
      <c r="D8164">
        <v>1990</v>
      </c>
      <c r="E8164">
        <v>2794.3535510000002</v>
      </c>
    </row>
    <row r="8165" spans="1:5">
      <c r="A8165" t="s">
        <v>47</v>
      </c>
      <c r="B8165" t="s">
        <v>539</v>
      </c>
      <c r="C8165" t="s">
        <v>46</v>
      </c>
      <c r="D8165">
        <v>1990</v>
      </c>
      <c r="E8165">
        <v>980.16747090000001</v>
      </c>
    </row>
    <row r="8166" spans="1:5">
      <c r="A8166" t="s">
        <v>45</v>
      </c>
      <c r="B8166" t="s">
        <v>539</v>
      </c>
      <c r="C8166" t="s">
        <v>44</v>
      </c>
      <c r="D8166">
        <v>1990</v>
      </c>
      <c r="E8166">
        <v>172.04479839999999</v>
      </c>
    </row>
    <row r="8167" spans="1:5">
      <c r="A8167" t="s">
        <v>43</v>
      </c>
      <c r="B8167" t="s">
        <v>539</v>
      </c>
      <c r="C8167" t="s">
        <v>42</v>
      </c>
      <c r="D8167">
        <v>1990</v>
      </c>
      <c r="E8167">
        <v>246.8273307</v>
      </c>
    </row>
    <row r="8168" spans="1:5">
      <c r="A8168" t="s">
        <v>41</v>
      </c>
      <c r="B8168" t="s">
        <v>539</v>
      </c>
      <c r="C8168" t="s">
        <v>40</v>
      </c>
      <c r="D8168">
        <v>1990</v>
      </c>
      <c r="E8168">
        <v>1569.739433</v>
      </c>
    </row>
    <row r="8169" spans="1:5">
      <c r="A8169" t="s">
        <v>39</v>
      </c>
      <c r="B8169" t="s">
        <v>536</v>
      </c>
      <c r="C8169" t="s">
        <v>38</v>
      </c>
      <c r="D8169">
        <v>1990</v>
      </c>
      <c r="E8169">
        <v>1308.1931959999999</v>
      </c>
    </row>
    <row r="8170" spans="1:5">
      <c r="A8170" t="s">
        <v>37</v>
      </c>
      <c r="B8170" t="s">
        <v>539</v>
      </c>
      <c r="C8170" t="s">
        <v>36</v>
      </c>
      <c r="D8170">
        <v>1990</v>
      </c>
      <c r="E8170">
        <v>2989.991172</v>
      </c>
    </row>
    <row r="8171" spans="1:5">
      <c r="A8171" t="s">
        <v>4</v>
      </c>
      <c r="B8171" t="s">
        <v>539</v>
      </c>
      <c r="C8171" t="s">
        <v>35</v>
      </c>
      <c r="D8171">
        <v>1990</v>
      </c>
      <c r="E8171">
        <v>23954.479350000001</v>
      </c>
    </row>
    <row r="8172" spans="1:5">
      <c r="A8172" t="s">
        <v>34</v>
      </c>
      <c r="B8172" t="s">
        <v>539</v>
      </c>
      <c r="C8172" t="s">
        <v>33</v>
      </c>
      <c r="D8172">
        <v>1990</v>
      </c>
      <c r="E8172">
        <v>651.41920970000001</v>
      </c>
    </row>
    <row r="8173" spans="1:5">
      <c r="A8173" t="s">
        <v>32</v>
      </c>
      <c r="B8173" t="s">
        <v>539</v>
      </c>
      <c r="C8173" t="s">
        <v>31</v>
      </c>
      <c r="D8173">
        <v>1990</v>
      </c>
      <c r="E8173">
        <v>2235.8519070000002</v>
      </c>
    </row>
    <row r="8174" spans="1:5">
      <c r="A8174" t="s">
        <v>30</v>
      </c>
      <c r="B8174" t="s">
        <v>539</v>
      </c>
      <c r="C8174" t="s">
        <v>29</v>
      </c>
      <c r="D8174">
        <v>1990</v>
      </c>
      <c r="E8174">
        <v>2367.7431700000002</v>
      </c>
    </row>
    <row r="8175" spans="1:5">
      <c r="A8175" t="s">
        <v>28</v>
      </c>
      <c r="B8175" t="s">
        <v>539</v>
      </c>
      <c r="C8175" t="s">
        <v>27</v>
      </c>
      <c r="D8175">
        <v>1990</v>
      </c>
    </row>
    <row r="8176" spans="1:5">
      <c r="A8176" t="s">
        <v>26</v>
      </c>
      <c r="B8176" t="s">
        <v>539</v>
      </c>
      <c r="C8176" t="s">
        <v>25</v>
      </c>
      <c r="D8176">
        <v>1990</v>
      </c>
      <c r="E8176">
        <v>15050.547140000001</v>
      </c>
    </row>
    <row r="8177" spans="1:5">
      <c r="A8177" t="s">
        <v>3</v>
      </c>
      <c r="B8177" t="s">
        <v>539</v>
      </c>
      <c r="C8177" t="s">
        <v>24</v>
      </c>
      <c r="D8177">
        <v>1990</v>
      </c>
      <c r="E8177">
        <v>98.031869069999999</v>
      </c>
    </row>
    <row r="8178" spans="1:5">
      <c r="A8178" t="s">
        <v>23</v>
      </c>
      <c r="B8178" t="s">
        <v>539</v>
      </c>
      <c r="C8178" t="s">
        <v>22</v>
      </c>
      <c r="D8178">
        <v>1990</v>
      </c>
      <c r="E8178">
        <v>1080.2228889999999</v>
      </c>
    </row>
    <row r="8179" spans="1:5">
      <c r="A8179" t="s">
        <v>21</v>
      </c>
      <c r="B8179" t="s">
        <v>536</v>
      </c>
      <c r="C8179" t="s">
        <v>20</v>
      </c>
      <c r="D8179">
        <v>1990</v>
      </c>
      <c r="E8179">
        <v>4272.5156630000001</v>
      </c>
    </row>
    <row r="8180" spans="1:5">
      <c r="A8180" t="s">
        <v>19</v>
      </c>
      <c r="B8180" t="s">
        <v>539</v>
      </c>
      <c r="C8180" t="s">
        <v>18</v>
      </c>
      <c r="D8180">
        <v>1990</v>
      </c>
      <c r="E8180">
        <v>772.20702759999995</v>
      </c>
    </row>
    <row r="8181" spans="1:5">
      <c r="A8181" t="s">
        <v>17</v>
      </c>
      <c r="B8181" t="s">
        <v>539</v>
      </c>
      <c r="C8181" t="s">
        <v>16</v>
      </c>
      <c r="D8181">
        <v>1990</v>
      </c>
    </row>
    <row r="8182" spans="1:5">
      <c r="A8182" t="s">
        <v>15</v>
      </c>
      <c r="B8182" t="s">
        <v>539</v>
      </c>
      <c r="C8182" t="s">
        <v>14</v>
      </c>
      <c r="D8182">
        <v>1990</v>
      </c>
      <c r="E8182">
        <v>468.3780079</v>
      </c>
    </row>
    <row r="8183" spans="1:5">
      <c r="A8183" t="s">
        <v>13</v>
      </c>
      <c r="B8183" t="s">
        <v>539</v>
      </c>
      <c r="C8183" t="s">
        <v>12</v>
      </c>
      <c r="D8183">
        <v>1990</v>
      </c>
      <c r="E8183">
        <v>3140.590346</v>
      </c>
    </row>
    <row r="8184" spans="1:5">
      <c r="A8184" t="s">
        <v>11</v>
      </c>
      <c r="B8184" t="s">
        <v>539</v>
      </c>
      <c r="C8184" t="s">
        <v>10</v>
      </c>
      <c r="D8184">
        <v>1990</v>
      </c>
      <c r="E8184">
        <v>409.2579854</v>
      </c>
    </row>
    <row r="8185" spans="1:5">
      <c r="A8185" t="s">
        <v>9</v>
      </c>
      <c r="B8185" t="s">
        <v>539</v>
      </c>
      <c r="C8185" t="s">
        <v>8</v>
      </c>
      <c r="D8185">
        <v>1990</v>
      </c>
      <c r="E8185">
        <v>862.58658820000005</v>
      </c>
    </row>
    <row r="8186" spans="1:5">
      <c r="A8186" t="s">
        <v>528</v>
      </c>
      <c r="B8186" t="s">
        <v>539</v>
      </c>
      <c r="C8186" t="s">
        <v>527</v>
      </c>
      <c r="D8186">
        <v>1991</v>
      </c>
    </row>
    <row r="8187" spans="1:5">
      <c r="A8187" t="s">
        <v>526</v>
      </c>
      <c r="B8187" t="s">
        <v>539</v>
      </c>
      <c r="C8187" t="s">
        <v>525</v>
      </c>
      <c r="D8187">
        <v>1991</v>
      </c>
    </row>
    <row r="8188" spans="1:5">
      <c r="A8188" t="s">
        <v>524</v>
      </c>
      <c r="B8188" t="s">
        <v>539</v>
      </c>
      <c r="C8188" t="s">
        <v>523</v>
      </c>
      <c r="D8188">
        <v>1991</v>
      </c>
      <c r="E8188">
        <v>965.36129640000001</v>
      </c>
    </row>
    <row r="8189" spans="1:5">
      <c r="A8189" t="s">
        <v>522</v>
      </c>
      <c r="B8189" t="s">
        <v>539</v>
      </c>
      <c r="C8189" t="s">
        <v>521</v>
      </c>
      <c r="D8189">
        <v>1991</v>
      </c>
      <c r="E8189">
        <v>348.71131780000002</v>
      </c>
    </row>
    <row r="8190" spans="1:5">
      <c r="A8190" t="s">
        <v>520</v>
      </c>
      <c r="B8190" t="s">
        <v>539</v>
      </c>
      <c r="C8190" t="s">
        <v>519</v>
      </c>
      <c r="D8190">
        <v>1991</v>
      </c>
      <c r="E8190">
        <v>19532.540150000001</v>
      </c>
    </row>
    <row r="8191" spans="1:5">
      <c r="A8191" t="s">
        <v>518</v>
      </c>
      <c r="B8191" t="s">
        <v>536</v>
      </c>
      <c r="C8191" t="s">
        <v>517</v>
      </c>
      <c r="D8191">
        <v>1991</v>
      </c>
      <c r="E8191">
        <v>1905.209155</v>
      </c>
    </row>
    <row r="8192" spans="1:5">
      <c r="A8192" t="s">
        <v>516</v>
      </c>
      <c r="B8192" t="s">
        <v>539</v>
      </c>
      <c r="C8192" t="s">
        <v>515</v>
      </c>
      <c r="D8192">
        <v>1991</v>
      </c>
      <c r="E8192">
        <v>26168.266619999999</v>
      </c>
    </row>
    <row r="8193" spans="1:5">
      <c r="A8193" t="s">
        <v>1</v>
      </c>
      <c r="B8193" t="s">
        <v>539</v>
      </c>
      <c r="C8193" t="s">
        <v>514</v>
      </c>
      <c r="D8193">
        <v>1991</v>
      </c>
      <c r="E8193">
        <v>5715.5043969999997</v>
      </c>
    </row>
    <row r="8194" spans="1:5">
      <c r="A8194" t="s">
        <v>513</v>
      </c>
      <c r="B8194" t="s">
        <v>539</v>
      </c>
      <c r="C8194" t="s">
        <v>512</v>
      </c>
      <c r="D8194">
        <v>1991</v>
      </c>
      <c r="E8194">
        <v>590.12222569999994</v>
      </c>
    </row>
    <row r="8195" spans="1:5">
      <c r="A8195" t="s">
        <v>511</v>
      </c>
      <c r="B8195" t="s">
        <v>539</v>
      </c>
      <c r="C8195" t="s">
        <v>510</v>
      </c>
      <c r="D8195">
        <v>1991</v>
      </c>
    </row>
    <row r="8196" spans="1:5">
      <c r="A8196" t="s">
        <v>509</v>
      </c>
      <c r="B8196" t="s">
        <v>539</v>
      </c>
      <c r="C8196" t="s">
        <v>508</v>
      </c>
      <c r="D8196">
        <v>1991</v>
      </c>
      <c r="E8196">
        <v>7156.8534229999996</v>
      </c>
    </row>
    <row r="8197" spans="1:5">
      <c r="A8197" t="s">
        <v>507</v>
      </c>
      <c r="B8197" t="s">
        <v>539</v>
      </c>
      <c r="C8197" t="s">
        <v>506</v>
      </c>
      <c r="D8197">
        <v>1991</v>
      </c>
      <c r="E8197">
        <v>18865.343519999999</v>
      </c>
    </row>
    <row r="8198" spans="1:5">
      <c r="A8198" t="s">
        <v>505</v>
      </c>
      <c r="B8198" t="s">
        <v>539</v>
      </c>
      <c r="C8198" t="s">
        <v>504</v>
      </c>
      <c r="D8198">
        <v>1991</v>
      </c>
      <c r="E8198">
        <v>22356.923920000001</v>
      </c>
    </row>
    <row r="8199" spans="1:5">
      <c r="A8199" t="s">
        <v>503</v>
      </c>
      <c r="B8199" t="s">
        <v>539</v>
      </c>
      <c r="C8199" t="s">
        <v>502</v>
      </c>
      <c r="D8199">
        <v>1991</v>
      </c>
      <c r="E8199">
        <v>1209.2374930000001</v>
      </c>
    </row>
    <row r="8200" spans="1:5">
      <c r="A8200" t="s">
        <v>501</v>
      </c>
      <c r="B8200" t="s">
        <v>539</v>
      </c>
      <c r="C8200" t="s">
        <v>500</v>
      </c>
      <c r="D8200">
        <v>1991</v>
      </c>
      <c r="E8200">
        <v>210.64387719999999</v>
      </c>
    </row>
    <row r="8201" spans="1:5">
      <c r="A8201" t="s">
        <v>499</v>
      </c>
      <c r="B8201" t="s">
        <v>539</v>
      </c>
      <c r="C8201" t="s">
        <v>498</v>
      </c>
      <c r="D8201">
        <v>1991</v>
      </c>
      <c r="E8201">
        <v>21154.311829999999</v>
      </c>
    </row>
    <row r="8202" spans="1:5">
      <c r="A8202" t="s">
        <v>497</v>
      </c>
      <c r="B8202" t="s">
        <v>539</v>
      </c>
      <c r="C8202" t="s">
        <v>496</v>
      </c>
      <c r="D8202">
        <v>1991</v>
      </c>
      <c r="E8202">
        <v>385.75361600000002</v>
      </c>
    </row>
    <row r="8203" spans="1:5">
      <c r="A8203" t="s">
        <v>495</v>
      </c>
      <c r="B8203" t="s">
        <v>539</v>
      </c>
      <c r="C8203" t="s">
        <v>494</v>
      </c>
      <c r="D8203">
        <v>1991</v>
      </c>
      <c r="E8203">
        <v>346.41067240000001</v>
      </c>
    </row>
    <row r="8204" spans="1:5">
      <c r="A8204" t="s">
        <v>2</v>
      </c>
      <c r="B8204" t="s">
        <v>539</v>
      </c>
      <c r="C8204" t="s">
        <v>493</v>
      </c>
      <c r="D8204">
        <v>1991</v>
      </c>
      <c r="E8204">
        <v>284.7255998</v>
      </c>
    </row>
    <row r="8205" spans="1:5">
      <c r="A8205" t="s">
        <v>492</v>
      </c>
      <c r="B8205" t="s">
        <v>539</v>
      </c>
      <c r="C8205" t="s">
        <v>491</v>
      </c>
      <c r="D8205">
        <v>1991</v>
      </c>
      <c r="E8205">
        <v>1267.734375</v>
      </c>
    </row>
    <row r="8206" spans="1:5">
      <c r="A8206" t="s">
        <v>490</v>
      </c>
      <c r="B8206" t="s">
        <v>539</v>
      </c>
      <c r="C8206" t="s">
        <v>489</v>
      </c>
      <c r="D8206">
        <v>1991</v>
      </c>
      <c r="E8206">
        <v>9055.5911140000007</v>
      </c>
    </row>
    <row r="8207" spans="1:5">
      <c r="A8207" t="s">
        <v>488</v>
      </c>
      <c r="B8207" t="s">
        <v>539</v>
      </c>
      <c r="C8207" t="s">
        <v>487</v>
      </c>
      <c r="D8207">
        <v>1991</v>
      </c>
      <c r="E8207">
        <v>11914.857760000001</v>
      </c>
    </row>
    <row r="8208" spans="1:5">
      <c r="A8208" t="s">
        <v>486</v>
      </c>
      <c r="B8208" t="s">
        <v>539</v>
      </c>
      <c r="C8208" t="s">
        <v>485</v>
      </c>
      <c r="D8208">
        <v>1991</v>
      </c>
    </row>
    <row r="8209" spans="1:5">
      <c r="A8209" t="s">
        <v>484</v>
      </c>
      <c r="B8209" t="s">
        <v>539</v>
      </c>
      <c r="C8209" t="s">
        <v>483</v>
      </c>
      <c r="D8209">
        <v>1991</v>
      </c>
      <c r="E8209">
        <v>1708.848342</v>
      </c>
    </row>
    <row r="8210" spans="1:5">
      <c r="A8210" t="s">
        <v>482</v>
      </c>
      <c r="B8210" t="s">
        <v>539</v>
      </c>
      <c r="C8210" t="s">
        <v>481</v>
      </c>
      <c r="D8210">
        <v>1991</v>
      </c>
      <c r="E8210">
        <v>2326.8459029999999</v>
      </c>
    </row>
    <row r="8211" spans="1:5">
      <c r="A8211" t="s">
        <v>480</v>
      </c>
      <c r="B8211" t="s">
        <v>539</v>
      </c>
      <c r="C8211" t="s">
        <v>479</v>
      </c>
      <c r="D8211">
        <v>1991</v>
      </c>
      <c r="E8211">
        <v>27700.309519999999</v>
      </c>
    </row>
    <row r="8212" spans="1:5">
      <c r="A8212" t="s">
        <v>478</v>
      </c>
      <c r="B8212" t="s">
        <v>539</v>
      </c>
      <c r="C8212" t="s">
        <v>477</v>
      </c>
      <c r="D8212">
        <v>1991</v>
      </c>
      <c r="E8212">
        <v>764.1413321</v>
      </c>
    </row>
    <row r="8213" spans="1:5">
      <c r="A8213" t="s">
        <v>476</v>
      </c>
      <c r="B8213" t="s">
        <v>539</v>
      </c>
      <c r="C8213" t="s">
        <v>475</v>
      </c>
      <c r="D8213">
        <v>1991</v>
      </c>
      <c r="E8213">
        <v>3966.7954880000002</v>
      </c>
    </row>
    <row r="8214" spans="1:5">
      <c r="A8214" t="s">
        <v>474</v>
      </c>
      <c r="B8214" t="s">
        <v>539</v>
      </c>
      <c r="C8214" t="s">
        <v>473</v>
      </c>
      <c r="D8214">
        <v>1991</v>
      </c>
      <c r="E8214">
        <v>7734.1676530000004</v>
      </c>
    </row>
    <row r="8215" spans="1:5">
      <c r="A8215" t="s">
        <v>472</v>
      </c>
      <c r="B8215" t="s">
        <v>539</v>
      </c>
      <c r="C8215" t="s">
        <v>471</v>
      </c>
      <c r="D8215">
        <v>1991</v>
      </c>
      <c r="E8215">
        <v>13901.721729999999</v>
      </c>
    </row>
    <row r="8216" spans="1:5">
      <c r="A8216" t="s">
        <v>470</v>
      </c>
      <c r="B8216" t="s">
        <v>539</v>
      </c>
      <c r="C8216" t="s">
        <v>469</v>
      </c>
      <c r="D8216">
        <v>1991</v>
      </c>
      <c r="E8216">
        <v>465.38858390000001</v>
      </c>
    </row>
    <row r="8217" spans="1:5">
      <c r="A8217" t="s">
        <v>468</v>
      </c>
      <c r="B8217" t="s">
        <v>539</v>
      </c>
      <c r="C8217" t="s">
        <v>467</v>
      </c>
      <c r="D8217">
        <v>1991</v>
      </c>
      <c r="E8217">
        <v>2783.0215029999999</v>
      </c>
    </row>
    <row r="8218" spans="1:5">
      <c r="A8218" t="s">
        <v>466</v>
      </c>
      <c r="B8218" t="s">
        <v>539</v>
      </c>
      <c r="C8218" t="s">
        <v>465</v>
      </c>
      <c r="D8218">
        <v>1991</v>
      </c>
      <c r="E8218">
        <v>456.89778580000001</v>
      </c>
    </row>
    <row r="8219" spans="1:5">
      <c r="A8219" t="s">
        <v>464</v>
      </c>
      <c r="B8219" t="s">
        <v>539</v>
      </c>
      <c r="C8219" t="s">
        <v>463</v>
      </c>
      <c r="D8219">
        <v>1991</v>
      </c>
      <c r="E8219">
        <v>21664.59864</v>
      </c>
    </row>
    <row r="8220" spans="1:5">
      <c r="A8220" t="s">
        <v>462</v>
      </c>
      <c r="B8220" t="s">
        <v>536</v>
      </c>
      <c r="C8220" t="s">
        <v>461</v>
      </c>
      <c r="D8220">
        <v>1991</v>
      </c>
      <c r="E8220">
        <v>2199.9346110000001</v>
      </c>
    </row>
    <row r="8221" spans="1:5">
      <c r="A8221" t="s">
        <v>460</v>
      </c>
      <c r="B8221" t="s">
        <v>539</v>
      </c>
      <c r="C8221" t="s">
        <v>459</v>
      </c>
      <c r="D8221">
        <v>1991</v>
      </c>
      <c r="E8221">
        <v>38303.049890000002</v>
      </c>
    </row>
    <row r="8222" spans="1:5">
      <c r="A8222" t="s">
        <v>458</v>
      </c>
      <c r="B8222" t="s">
        <v>539</v>
      </c>
      <c r="C8222" t="s">
        <v>457</v>
      </c>
      <c r="D8222">
        <v>1991</v>
      </c>
    </row>
    <row r="8223" spans="1:5">
      <c r="A8223" t="s">
        <v>456</v>
      </c>
      <c r="B8223" t="s">
        <v>539</v>
      </c>
      <c r="C8223" t="s">
        <v>455</v>
      </c>
      <c r="D8223">
        <v>1991</v>
      </c>
      <c r="E8223">
        <v>2811.4815880000001</v>
      </c>
    </row>
    <row r="8224" spans="1:5">
      <c r="A8224" t="s">
        <v>454</v>
      </c>
      <c r="B8224" t="s">
        <v>539</v>
      </c>
      <c r="C8224" t="s">
        <v>453</v>
      </c>
      <c r="D8224">
        <v>1991</v>
      </c>
      <c r="E8224">
        <v>333.1417146</v>
      </c>
    </row>
    <row r="8225" spans="1:5">
      <c r="A8225" t="s">
        <v>679</v>
      </c>
      <c r="B8225" t="s">
        <v>539</v>
      </c>
      <c r="C8225" t="s">
        <v>451</v>
      </c>
      <c r="D8225">
        <v>1991</v>
      </c>
      <c r="E8225">
        <v>825.54070109999998</v>
      </c>
    </row>
    <row r="8226" spans="1:5">
      <c r="A8226" t="s">
        <v>450</v>
      </c>
      <c r="B8226" t="s">
        <v>539</v>
      </c>
      <c r="C8226" t="s">
        <v>449</v>
      </c>
      <c r="D8226">
        <v>1991</v>
      </c>
      <c r="E8226">
        <v>1030.979969</v>
      </c>
    </row>
    <row r="8227" spans="1:5">
      <c r="A8227" t="s">
        <v>448</v>
      </c>
      <c r="B8227" t="s">
        <v>539</v>
      </c>
      <c r="C8227" t="s">
        <v>447</v>
      </c>
      <c r="D8227">
        <v>1991</v>
      </c>
      <c r="E8227">
        <v>253.04217080000001</v>
      </c>
    </row>
    <row r="8228" spans="1:5">
      <c r="A8228" t="s">
        <v>446</v>
      </c>
      <c r="B8228" t="s">
        <v>539</v>
      </c>
      <c r="C8228" t="s">
        <v>445</v>
      </c>
      <c r="D8228">
        <v>1991</v>
      </c>
      <c r="E8228">
        <v>1086.563494</v>
      </c>
    </row>
    <row r="8229" spans="1:5">
      <c r="A8229" t="s">
        <v>444</v>
      </c>
      <c r="B8229" t="s">
        <v>539</v>
      </c>
      <c r="C8229" t="s">
        <v>443</v>
      </c>
      <c r="D8229">
        <v>1991</v>
      </c>
      <c r="E8229">
        <v>1181.0816440000001</v>
      </c>
    </row>
    <row r="8230" spans="1:5">
      <c r="A8230" t="s">
        <v>442</v>
      </c>
      <c r="B8230" t="s">
        <v>539</v>
      </c>
      <c r="C8230" t="s">
        <v>441</v>
      </c>
      <c r="D8230">
        <v>1991</v>
      </c>
      <c r="E8230">
        <v>582.30651920000003</v>
      </c>
    </row>
    <row r="8231" spans="1:5">
      <c r="A8231" t="s">
        <v>440</v>
      </c>
      <c r="B8231" t="s">
        <v>539</v>
      </c>
      <c r="C8231" t="s">
        <v>439</v>
      </c>
      <c r="D8231">
        <v>1991</v>
      </c>
      <c r="E8231">
        <v>913.96394350000003</v>
      </c>
    </row>
    <row r="8232" spans="1:5">
      <c r="A8232" t="s">
        <v>438</v>
      </c>
      <c r="B8232" t="s">
        <v>539</v>
      </c>
      <c r="C8232" t="s">
        <v>437</v>
      </c>
      <c r="D8232">
        <v>1991</v>
      </c>
      <c r="E8232">
        <v>2257.4911229999998</v>
      </c>
    </row>
    <row r="8233" spans="1:5">
      <c r="A8233" t="s">
        <v>436</v>
      </c>
      <c r="B8233" t="s">
        <v>536</v>
      </c>
      <c r="C8233" t="s">
        <v>435</v>
      </c>
      <c r="D8233">
        <v>1991</v>
      </c>
      <c r="E8233">
        <v>2912.937453</v>
      </c>
    </row>
    <row r="8234" spans="1:5">
      <c r="A8234" t="s">
        <v>434</v>
      </c>
      <c r="B8234" t="s">
        <v>539</v>
      </c>
      <c r="C8234" t="s">
        <v>433</v>
      </c>
      <c r="D8234">
        <v>1991</v>
      </c>
      <c r="E8234">
        <v>2280.3359310000001</v>
      </c>
    </row>
    <row r="8235" spans="1:5">
      <c r="A8235" t="s">
        <v>432</v>
      </c>
      <c r="B8235" t="s">
        <v>539</v>
      </c>
      <c r="C8235" t="s">
        <v>431</v>
      </c>
      <c r="D8235">
        <v>1991</v>
      </c>
    </row>
    <row r="8236" spans="1:5">
      <c r="A8236" t="s">
        <v>430</v>
      </c>
      <c r="B8236" t="s">
        <v>539</v>
      </c>
      <c r="C8236" t="s">
        <v>429</v>
      </c>
      <c r="D8236">
        <v>1991</v>
      </c>
    </row>
    <row r="8237" spans="1:5">
      <c r="A8237" t="s">
        <v>428</v>
      </c>
      <c r="B8237" t="s">
        <v>539</v>
      </c>
      <c r="C8237" t="s">
        <v>427</v>
      </c>
      <c r="D8237">
        <v>1991</v>
      </c>
      <c r="E8237">
        <v>9696.0995930000008</v>
      </c>
    </row>
    <row r="8238" spans="1:5">
      <c r="A8238" t="s">
        <v>426</v>
      </c>
      <c r="B8238" t="s">
        <v>539</v>
      </c>
      <c r="C8238" t="s">
        <v>425</v>
      </c>
      <c r="D8238">
        <v>1991</v>
      </c>
      <c r="E8238">
        <v>2867.229425</v>
      </c>
    </row>
    <row r="8239" spans="1:5">
      <c r="A8239" t="s">
        <v>7</v>
      </c>
      <c r="B8239" t="s">
        <v>539</v>
      </c>
      <c r="C8239" t="s">
        <v>424</v>
      </c>
      <c r="D8239">
        <v>1991</v>
      </c>
      <c r="E8239">
        <v>23269.381799999999</v>
      </c>
    </row>
    <row r="8240" spans="1:5">
      <c r="A8240" t="s">
        <v>423</v>
      </c>
      <c r="B8240" t="s">
        <v>539</v>
      </c>
      <c r="C8240" t="s">
        <v>422</v>
      </c>
      <c r="D8240">
        <v>1991</v>
      </c>
      <c r="E8240">
        <v>762.01132170000005</v>
      </c>
    </row>
    <row r="8241" spans="1:5">
      <c r="A8241" t="s">
        <v>421</v>
      </c>
      <c r="B8241" t="s">
        <v>539</v>
      </c>
      <c r="C8241" t="s">
        <v>420</v>
      </c>
      <c r="D8241">
        <v>1991</v>
      </c>
      <c r="E8241">
        <v>2547.034768</v>
      </c>
    </row>
    <row r="8242" spans="1:5">
      <c r="A8242" t="s">
        <v>419</v>
      </c>
      <c r="B8242" t="s">
        <v>539</v>
      </c>
      <c r="C8242" t="s">
        <v>418</v>
      </c>
      <c r="D8242">
        <v>1991</v>
      </c>
      <c r="E8242">
        <v>27011.385890000001</v>
      </c>
    </row>
    <row r="8243" spans="1:5">
      <c r="A8243" t="s">
        <v>417</v>
      </c>
      <c r="B8243" t="s">
        <v>539</v>
      </c>
      <c r="C8243" t="s">
        <v>416</v>
      </c>
      <c r="D8243">
        <v>1991</v>
      </c>
      <c r="E8243">
        <v>1327.4506940000001</v>
      </c>
    </row>
    <row r="8244" spans="1:5">
      <c r="A8244" t="s">
        <v>415</v>
      </c>
      <c r="B8244" t="s">
        <v>539</v>
      </c>
      <c r="C8244" t="s">
        <v>414</v>
      </c>
      <c r="D8244">
        <v>1991</v>
      </c>
      <c r="E8244">
        <v>1721.578696</v>
      </c>
    </row>
    <row r="8245" spans="1:5">
      <c r="A8245" t="s">
        <v>413</v>
      </c>
      <c r="B8245" t="s">
        <v>536</v>
      </c>
      <c r="C8245" t="s">
        <v>412</v>
      </c>
      <c r="D8245">
        <v>1991</v>
      </c>
      <c r="E8245">
        <v>442.34117309999999</v>
      </c>
    </row>
    <row r="8246" spans="1:5">
      <c r="A8246" t="s">
        <v>411</v>
      </c>
      <c r="B8246" t="s">
        <v>536</v>
      </c>
      <c r="C8246" t="s">
        <v>410</v>
      </c>
      <c r="D8246">
        <v>1991</v>
      </c>
      <c r="E8246">
        <v>921.6014199</v>
      </c>
    </row>
    <row r="8247" spans="1:5">
      <c r="A8247" t="s">
        <v>409</v>
      </c>
      <c r="B8247" t="s">
        <v>536</v>
      </c>
      <c r="C8247" t="s">
        <v>408</v>
      </c>
      <c r="D8247">
        <v>1991</v>
      </c>
      <c r="E8247">
        <v>2892.7917240000002</v>
      </c>
    </row>
    <row r="8248" spans="1:5">
      <c r="A8248" t="s">
        <v>407</v>
      </c>
      <c r="B8248" t="s">
        <v>536</v>
      </c>
      <c r="C8248" t="s">
        <v>406</v>
      </c>
      <c r="D8248">
        <v>1991</v>
      </c>
      <c r="E8248">
        <v>2364.7571010000001</v>
      </c>
    </row>
    <row r="8249" spans="1:5">
      <c r="A8249" t="s">
        <v>405</v>
      </c>
      <c r="B8249" t="s">
        <v>536</v>
      </c>
      <c r="C8249" t="s">
        <v>404</v>
      </c>
      <c r="D8249">
        <v>1991</v>
      </c>
      <c r="E8249">
        <v>10775.80781</v>
      </c>
    </row>
    <row r="8250" spans="1:5">
      <c r="A8250" t="s">
        <v>403</v>
      </c>
      <c r="B8250" t="s">
        <v>539</v>
      </c>
      <c r="C8250" t="s">
        <v>402</v>
      </c>
      <c r="D8250">
        <v>1991</v>
      </c>
      <c r="E8250">
        <v>1623.9892460000001</v>
      </c>
    </row>
    <row r="8251" spans="1:5">
      <c r="A8251" t="s">
        <v>401</v>
      </c>
      <c r="B8251" t="s">
        <v>539</v>
      </c>
      <c r="C8251" t="s">
        <v>400</v>
      </c>
      <c r="D8251">
        <v>1991</v>
      </c>
      <c r="E8251">
        <v>629.26045899999997</v>
      </c>
    </row>
    <row r="8252" spans="1:5">
      <c r="A8252" t="s">
        <v>399</v>
      </c>
      <c r="B8252" t="s">
        <v>536</v>
      </c>
      <c r="C8252" t="s">
        <v>398</v>
      </c>
      <c r="D8252">
        <v>1991</v>
      </c>
      <c r="E8252">
        <v>19521.49396</v>
      </c>
    </row>
    <row r="8253" spans="1:5">
      <c r="A8253" t="s">
        <v>397</v>
      </c>
      <c r="B8253" t="s">
        <v>539</v>
      </c>
      <c r="C8253" t="s">
        <v>396</v>
      </c>
      <c r="D8253">
        <v>1991</v>
      </c>
    </row>
    <row r="8254" spans="1:5">
      <c r="A8254" t="s">
        <v>395</v>
      </c>
      <c r="B8254" t="s">
        <v>539</v>
      </c>
      <c r="C8254" t="s">
        <v>394</v>
      </c>
      <c r="D8254">
        <v>1991</v>
      </c>
      <c r="E8254">
        <v>14771.6723</v>
      </c>
    </row>
    <row r="8255" spans="1:5">
      <c r="A8255" t="s">
        <v>393</v>
      </c>
      <c r="B8255" t="s">
        <v>539</v>
      </c>
      <c r="C8255" t="s">
        <v>392</v>
      </c>
      <c r="D8255">
        <v>1991</v>
      </c>
    </row>
    <row r="8256" spans="1:5">
      <c r="A8256" t="s">
        <v>5</v>
      </c>
      <c r="B8256" t="s">
        <v>539</v>
      </c>
      <c r="C8256" t="s">
        <v>391</v>
      </c>
      <c r="D8256">
        <v>1991</v>
      </c>
      <c r="E8256">
        <v>270.2443935</v>
      </c>
    </row>
    <row r="8257" spans="1:5">
      <c r="A8257" t="s">
        <v>390</v>
      </c>
      <c r="B8257" t="s">
        <v>536</v>
      </c>
      <c r="C8257" t="s">
        <v>389</v>
      </c>
      <c r="D8257">
        <v>1991</v>
      </c>
      <c r="E8257">
        <v>16420.741969999999</v>
      </c>
    </row>
    <row r="8258" spans="1:5">
      <c r="A8258" t="s">
        <v>388</v>
      </c>
      <c r="B8258" t="s">
        <v>536</v>
      </c>
      <c r="C8258" t="s">
        <v>387</v>
      </c>
      <c r="D8258">
        <v>1991</v>
      </c>
    </row>
    <row r="8259" spans="1:5">
      <c r="A8259" t="s">
        <v>386</v>
      </c>
      <c r="B8259" t="s">
        <v>539</v>
      </c>
      <c r="C8259" t="s">
        <v>385</v>
      </c>
      <c r="D8259">
        <v>1991</v>
      </c>
      <c r="E8259">
        <v>25503.215209999998</v>
      </c>
    </row>
    <row r="8260" spans="1:5">
      <c r="A8260" t="s">
        <v>384</v>
      </c>
      <c r="B8260" t="s">
        <v>539</v>
      </c>
      <c r="C8260" t="s">
        <v>383</v>
      </c>
      <c r="D8260">
        <v>1991</v>
      </c>
      <c r="E8260">
        <v>1881.5699010000001</v>
      </c>
    </row>
    <row r="8261" spans="1:5">
      <c r="A8261" t="s">
        <v>382</v>
      </c>
      <c r="B8261" t="s">
        <v>539</v>
      </c>
      <c r="C8261" t="s">
        <v>381</v>
      </c>
      <c r="D8261">
        <v>1991</v>
      </c>
      <c r="E8261">
        <v>21782.4162</v>
      </c>
    </row>
    <row r="8262" spans="1:5">
      <c r="A8262" t="s">
        <v>380</v>
      </c>
      <c r="B8262" t="s">
        <v>539</v>
      </c>
      <c r="C8262" t="s">
        <v>379</v>
      </c>
      <c r="D8262">
        <v>1991</v>
      </c>
    </row>
    <row r="8263" spans="1:5">
      <c r="A8263" t="s">
        <v>378</v>
      </c>
      <c r="B8263" t="s">
        <v>539</v>
      </c>
      <c r="C8263" t="s">
        <v>377</v>
      </c>
      <c r="D8263">
        <v>1991</v>
      </c>
      <c r="E8263">
        <v>1682.2032610000001</v>
      </c>
    </row>
    <row r="8264" spans="1:5">
      <c r="A8264" t="s">
        <v>376</v>
      </c>
      <c r="B8264" t="s">
        <v>539</v>
      </c>
      <c r="C8264" t="s">
        <v>375</v>
      </c>
      <c r="D8264">
        <v>1991</v>
      </c>
      <c r="E8264">
        <v>5523.1986539999998</v>
      </c>
    </row>
    <row r="8265" spans="1:5">
      <c r="A8265" t="s">
        <v>374</v>
      </c>
      <c r="B8265" t="s">
        <v>539</v>
      </c>
      <c r="C8265" t="s">
        <v>373</v>
      </c>
      <c r="D8265">
        <v>1991</v>
      </c>
      <c r="E8265">
        <v>19900.726650000001</v>
      </c>
    </row>
    <row r="8266" spans="1:5">
      <c r="A8266" t="s">
        <v>372</v>
      </c>
      <c r="B8266" t="s">
        <v>539</v>
      </c>
      <c r="C8266" t="s">
        <v>371</v>
      </c>
      <c r="D8266">
        <v>1991</v>
      </c>
      <c r="E8266">
        <v>1314.67067</v>
      </c>
    </row>
    <row r="8267" spans="1:5">
      <c r="A8267" t="s">
        <v>370</v>
      </c>
      <c r="B8267" t="s">
        <v>539</v>
      </c>
      <c r="C8267" t="s">
        <v>369</v>
      </c>
      <c r="D8267">
        <v>1991</v>
      </c>
      <c r="E8267">
        <v>438.61431929999998</v>
      </c>
    </row>
    <row r="8268" spans="1:5">
      <c r="A8268" t="s">
        <v>368</v>
      </c>
      <c r="B8268" t="s">
        <v>539</v>
      </c>
      <c r="C8268" t="s">
        <v>367</v>
      </c>
      <c r="D8268">
        <v>1991</v>
      </c>
    </row>
    <row r="8269" spans="1:5">
      <c r="A8269" t="s">
        <v>366</v>
      </c>
      <c r="B8269" t="s">
        <v>539</v>
      </c>
      <c r="C8269" t="s">
        <v>365</v>
      </c>
      <c r="D8269">
        <v>1991</v>
      </c>
      <c r="E8269">
        <v>472.97379360000002</v>
      </c>
    </row>
    <row r="8270" spans="1:5">
      <c r="A8270" t="s">
        <v>364</v>
      </c>
      <c r="B8270" t="s">
        <v>539</v>
      </c>
      <c r="C8270" t="s">
        <v>363</v>
      </c>
      <c r="D8270">
        <v>1991</v>
      </c>
      <c r="E8270">
        <v>727.03466100000003</v>
      </c>
    </row>
    <row r="8271" spans="1:5">
      <c r="A8271" t="s">
        <v>362</v>
      </c>
      <c r="B8271" t="s">
        <v>539</v>
      </c>
      <c r="C8271" t="s">
        <v>361</v>
      </c>
      <c r="D8271">
        <v>1991</v>
      </c>
      <c r="E8271">
        <v>247.93842119999999</v>
      </c>
    </row>
    <row r="8272" spans="1:5">
      <c r="A8272" t="s">
        <v>360</v>
      </c>
      <c r="B8272" t="s">
        <v>539</v>
      </c>
      <c r="C8272" t="s">
        <v>359</v>
      </c>
      <c r="D8272">
        <v>1991</v>
      </c>
      <c r="E8272">
        <v>251.70220430000001</v>
      </c>
    </row>
    <row r="8273" spans="1:5">
      <c r="A8273" t="s">
        <v>358</v>
      </c>
      <c r="B8273" t="s">
        <v>539</v>
      </c>
      <c r="C8273" t="s">
        <v>357</v>
      </c>
      <c r="D8273">
        <v>1991</v>
      </c>
      <c r="E8273">
        <v>10188.369780000001</v>
      </c>
    </row>
    <row r="8274" spans="1:5">
      <c r="A8274" t="s">
        <v>356</v>
      </c>
      <c r="B8274" t="s">
        <v>539</v>
      </c>
      <c r="C8274" t="s">
        <v>355</v>
      </c>
      <c r="D8274">
        <v>1991</v>
      </c>
      <c r="E8274">
        <v>3118.1485469999998</v>
      </c>
    </row>
    <row r="8275" spans="1:5">
      <c r="A8275" t="s">
        <v>354</v>
      </c>
      <c r="B8275" t="s">
        <v>539</v>
      </c>
      <c r="C8275" t="s">
        <v>353</v>
      </c>
      <c r="D8275">
        <v>1991</v>
      </c>
      <c r="E8275">
        <v>18315.1963</v>
      </c>
    </row>
    <row r="8276" spans="1:5">
      <c r="A8276" t="s">
        <v>352</v>
      </c>
      <c r="B8276" t="s">
        <v>539</v>
      </c>
      <c r="C8276" t="s">
        <v>351</v>
      </c>
      <c r="D8276">
        <v>1991</v>
      </c>
      <c r="E8276">
        <v>991.86227269999995</v>
      </c>
    </row>
    <row r="8277" spans="1:5">
      <c r="A8277" t="s">
        <v>350</v>
      </c>
      <c r="B8277" t="s">
        <v>539</v>
      </c>
      <c r="C8277" t="s">
        <v>349</v>
      </c>
      <c r="D8277">
        <v>1991</v>
      </c>
    </row>
    <row r="8278" spans="1:5">
      <c r="A8278" t="s">
        <v>348</v>
      </c>
      <c r="B8278" t="s">
        <v>539</v>
      </c>
      <c r="C8278" t="s">
        <v>347</v>
      </c>
      <c r="D8278">
        <v>1991</v>
      </c>
      <c r="E8278">
        <v>452.38935350000003</v>
      </c>
    </row>
    <row r="8279" spans="1:5">
      <c r="A8279" t="s">
        <v>346</v>
      </c>
      <c r="B8279" t="s">
        <v>536</v>
      </c>
      <c r="C8279" t="s">
        <v>345</v>
      </c>
      <c r="D8279">
        <v>1991</v>
      </c>
      <c r="E8279">
        <v>19872.376779999999</v>
      </c>
    </row>
    <row r="8280" spans="1:5">
      <c r="A8280" t="s">
        <v>344</v>
      </c>
      <c r="B8280" t="s">
        <v>539</v>
      </c>
      <c r="C8280" t="s">
        <v>343</v>
      </c>
      <c r="D8280">
        <v>1991</v>
      </c>
      <c r="E8280">
        <v>15465.85886</v>
      </c>
    </row>
    <row r="8281" spans="1:5">
      <c r="A8281" t="s">
        <v>342</v>
      </c>
      <c r="B8281" t="s">
        <v>539</v>
      </c>
      <c r="C8281" t="s">
        <v>341</v>
      </c>
      <c r="D8281">
        <v>1991</v>
      </c>
      <c r="E8281">
        <v>601.66160649999995</v>
      </c>
    </row>
    <row r="8282" spans="1:5">
      <c r="A8282" t="s">
        <v>340</v>
      </c>
      <c r="B8282" t="s">
        <v>536</v>
      </c>
      <c r="C8282" t="s">
        <v>339</v>
      </c>
      <c r="D8282">
        <v>1991</v>
      </c>
      <c r="E8282">
        <v>363.65778080000001</v>
      </c>
    </row>
    <row r="8283" spans="1:5">
      <c r="A8283" t="s">
        <v>338</v>
      </c>
      <c r="B8283" t="s">
        <v>539</v>
      </c>
      <c r="C8283" t="s">
        <v>337</v>
      </c>
      <c r="D8283">
        <v>1991</v>
      </c>
    </row>
    <row r="8284" spans="1:5">
      <c r="A8284" t="s">
        <v>336</v>
      </c>
      <c r="B8284" t="s">
        <v>539</v>
      </c>
      <c r="C8284" t="s">
        <v>335</v>
      </c>
      <c r="D8284">
        <v>1991</v>
      </c>
      <c r="E8284">
        <v>479.5492678</v>
      </c>
    </row>
    <row r="8285" spans="1:5">
      <c r="A8285" t="s">
        <v>334</v>
      </c>
      <c r="B8285" t="s">
        <v>539</v>
      </c>
      <c r="C8285" t="s">
        <v>333</v>
      </c>
      <c r="D8285">
        <v>1991</v>
      </c>
      <c r="E8285">
        <v>3340.3495889999999</v>
      </c>
    </row>
    <row r="8286" spans="1:5">
      <c r="A8286" t="s">
        <v>332</v>
      </c>
      <c r="B8286" t="s">
        <v>536</v>
      </c>
      <c r="C8286" t="s">
        <v>331</v>
      </c>
      <c r="D8286">
        <v>1991</v>
      </c>
      <c r="E8286">
        <v>1053.1458070000001</v>
      </c>
    </row>
    <row r="8287" spans="1:5">
      <c r="A8287" t="s">
        <v>330</v>
      </c>
      <c r="B8287" t="s">
        <v>536</v>
      </c>
      <c r="C8287" t="s">
        <v>329</v>
      </c>
      <c r="D8287">
        <v>1991</v>
      </c>
      <c r="E8287">
        <v>917.84300829999995</v>
      </c>
    </row>
    <row r="8288" spans="1:5">
      <c r="A8288" t="s">
        <v>328</v>
      </c>
      <c r="B8288" t="s">
        <v>536</v>
      </c>
      <c r="C8288" t="s">
        <v>327</v>
      </c>
      <c r="D8288">
        <v>1991</v>
      </c>
      <c r="E8288">
        <v>368.65492660000001</v>
      </c>
    </row>
    <row r="8289" spans="1:5">
      <c r="A8289" t="s">
        <v>326</v>
      </c>
      <c r="B8289" t="s">
        <v>536</v>
      </c>
      <c r="C8289" t="s">
        <v>325</v>
      </c>
      <c r="D8289">
        <v>1991</v>
      </c>
      <c r="E8289">
        <v>440.94079470000003</v>
      </c>
    </row>
    <row r="8290" spans="1:5">
      <c r="A8290" t="s">
        <v>324</v>
      </c>
      <c r="B8290" t="s">
        <v>539</v>
      </c>
      <c r="C8290" t="s">
        <v>323</v>
      </c>
      <c r="D8290">
        <v>1991</v>
      </c>
      <c r="E8290">
        <v>631.70044570000005</v>
      </c>
    </row>
    <row r="8291" spans="1:5">
      <c r="A8291" t="s">
        <v>322</v>
      </c>
      <c r="B8291" t="s">
        <v>536</v>
      </c>
      <c r="C8291" t="s">
        <v>321</v>
      </c>
      <c r="D8291">
        <v>1991</v>
      </c>
      <c r="E8291">
        <v>332.47035649999998</v>
      </c>
    </row>
    <row r="8292" spans="1:5">
      <c r="A8292" t="s">
        <v>320</v>
      </c>
      <c r="B8292" t="s">
        <v>539</v>
      </c>
      <c r="C8292" t="s">
        <v>319</v>
      </c>
      <c r="D8292">
        <v>1991</v>
      </c>
    </row>
    <row r="8293" spans="1:5">
      <c r="A8293" t="s">
        <v>318</v>
      </c>
      <c r="B8293" t="s">
        <v>539</v>
      </c>
      <c r="C8293" t="s">
        <v>317</v>
      </c>
      <c r="D8293">
        <v>1991</v>
      </c>
      <c r="E8293">
        <v>300.09663660000001</v>
      </c>
    </row>
    <row r="8294" spans="1:5">
      <c r="A8294" t="s">
        <v>316</v>
      </c>
      <c r="B8294" t="s">
        <v>536</v>
      </c>
      <c r="C8294" t="s">
        <v>315</v>
      </c>
      <c r="D8294">
        <v>1991</v>
      </c>
    </row>
    <row r="8295" spans="1:5">
      <c r="A8295" t="s">
        <v>314</v>
      </c>
      <c r="B8295" t="s">
        <v>539</v>
      </c>
      <c r="C8295" t="s">
        <v>313</v>
      </c>
      <c r="D8295">
        <v>1991</v>
      </c>
      <c r="E8295">
        <v>14101.145920000001</v>
      </c>
    </row>
    <row r="8296" spans="1:5">
      <c r="A8296" t="s">
        <v>312</v>
      </c>
      <c r="B8296" t="s">
        <v>539</v>
      </c>
      <c r="C8296" t="s">
        <v>311</v>
      </c>
      <c r="D8296">
        <v>1991</v>
      </c>
    </row>
    <row r="8297" spans="1:5">
      <c r="A8297" t="s">
        <v>310</v>
      </c>
      <c r="B8297" t="s">
        <v>539</v>
      </c>
      <c r="C8297" t="s">
        <v>309</v>
      </c>
      <c r="D8297">
        <v>1991</v>
      </c>
    </row>
    <row r="8298" spans="1:5">
      <c r="A8298" t="s">
        <v>308</v>
      </c>
      <c r="B8298" t="s">
        <v>539</v>
      </c>
      <c r="C8298" t="s">
        <v>307</v>
      </c>
      <c r="D8298">
        <v>1991</v>
      </c>
      <c r="E8298">
        <v>27021.79826</v>
      </c>
    </row>
    <row r="8299" spans="1:5">
      <c r="A8299" t="s">
        <v>306</v>
      </c>
      <c r="B8299" t="s">
        <v>539</v>
      </c>
      <c r="C8299" t="s">
        <v>305</v>
      </c>
      <c r="D8299">
        <v>1991</v>
      </c>
      <c r="E8299">
        <v>11956.008599999999</v>
      </c>
    </row>
    <row r="8300" spans="1:5">
      <c r="A8300" t="s">
        <v>304</v>
      </c>
      <c r="B8300" t="s">
        <v>539</v>
      </c>
      <c r="C8300" t="s">
        <v>303</v>
      </c>
      <c r="D8300">
        <v>1991</v>
      </c>
      <c r="E8300">
        <v>21884.104449999999</v>
      </c>
    </row>
    <row r="8301" spans="1:5">
      <c r="A8301" t="s">
        <v>302</v>
      </c>
      <c r="B8301" t="s">
        <v>539</v>
      </c>
      <c r="C8301" t="s">
        <v>301</v>
      </c>
      <c r="D8301">
        <v>1991</v>
      </c>
      <c r="E8301">
        <v>1666.013637</v>
      </c>
    </row>
    <row r="8302" spans="1:5">
      <c r="A8302" t="s">
        <v>300</v>
      </c>
      <c r="B8302" t="s">
        <v>539</v>
      </c>
      <c r="C8302" t="s">
        <v>299</v>
      </c>
      <c r="D8302">
        <v>1991</v>
      </c>
      <c r="E8302">
        <v>1157.407168</v>
      </c>
    </row>
    <row r="8303" spans="1:5">
      <c r="A8303" t="s">
        <v>298</v>
      </c>
      <c r="B8303" t="s">
        <v>539</v>
      </c>
      <c r="C8303" t="s">
        <v>297</v>
      </c>
      <c r="D8303">
        <v>1991</v>
      </c>
      <c r="E8303">
        <v>28874.358960000001</v>
      </c>
    </row>
    <row r="8304" spans="1:5">
      <c r="A8304" t="s">
        <v>296</v>
      </c>
      <c r="B8304" t="s">
        <v>539</v>
      </c>
      <c r="C8304" t="s">
        <v>295</v>
      </c>
      <c r="D8304">
        <v>1991</v>
      </c>
      <c r="E8304">
        <v>1512.485066</v>
      </c>
    </row>
    <row r="8305" spans="1:5">
      <c r="A8305" t="s">
        <v>294</v>
      </c>
      <c r="B8305" t="s">
        <v>539</v>
      </c>
      <c r="C8305" t="s">
        <v>293</v>
      </c>
      <c r="D8305">
        <v>1991</v>
      </c>
      <c r="E8305">
        <v>337.12218890000003</v>
      </c>
    </row>
    <row r="8306" spans="1:5">
      <c r="A8306" t="s">
        <v>292</v>
      </c>
      <c r="B8306" t="s">
        <v>539</v>
      </c>
      <c r="C8306" t="s">
        <v>291</v>
      </c>
      <c r="D8306">
        <v>1991</v>
      </c>
      <c r="E8306">
        <v>575.95513340000002</v>
      </c>
    </row>
    <row r="8307" spans="1:5">
      <c r="A8307" t="s">
        <v>290</v>
      </c>
      <c r="B8307" t="s">
        <v>539</v>
      </c>
      <c r="C8307" t="s">
        <v>289</v>
      </c>
      <c r="D8307">
        <v>1991</v>
      </c>
    </row>
    <row r="8308" spans="1:5">
      <c r="A8308" t="s">
        <v>288</v>
      </c>
      <c r="B8308" t="s">
        <v>539</v>
      </c>
      <c r="C8308" t="s">
        <v>287</v>
      </c>
      <c r="D8308">
        <v>1991</v>
      </c>
      <c r="E8308">
        <v>644.71084510000003</v>
      </c>
    </row>
    <row r="8309" spans="1:5">
      <c r="A8309" t="s">
        <v>286</v>
      </c>
      <c r="B8309" t="s">
        <v>539</v>
      </c>
      <c r="C8309" t="s">
        <v>285</v>
      </c>
      <c r="D8309">
        <v>1991</v>
      </c>
      <c r="E8309">
        <v>5117.425279</v>
      </c>
    </row>
    <row r="8310" spans="1:5">
      <c r="A8310" t="s">
        <v>284</v>
      </c>
      <c r="B8310" t="s">
        <v>539</v>
      </c>
      <c r="C8310" t="s">
        <v>283</v>
      </c>
      <c r="D8310">
        <v>1991</v>
      </c>
      <c r="E8310">
        <v>7523.4770019999996</v>
      </c>
    </row>
    <row r="8311" spans="1:5">
      <c r="A8311" t="s">
        <v>282</v>
      </c>
      <c r="B8311" t="s">
        <v>539</v>
      </c>
      <c r="C8311" t="s">
        <v>281</v>
      </c>
      <c r="D8311">
        <v>1991</v>
      </c>
      <c r="E8311">
        <v>5407.9697829999996</v>
      </c>
    </row>
    <row r="8312" spans="1:5">
      <c r="A8312" t="s">
        <v>280</v>
      </c>
      <c r="B8312" t="s">
        <v>536</v>
      </c>
      <c r="C8312" t="s">
        <v>279</v>
      </c>
      <c r="D8312">
        <v>1991</v>
      </c>
      <c r="E8312">
        <v>3113.9132850000001</v>
      </c>
    </row>
    <row r="8313" spans="1:5">
      <c r="A8313" t="s">
        <v>278</v>
      </c>
      <c r="B8313" t="s">
        <v>539</v>
      </c>
      <c r="C8313" t="s">
        <v>277</v>
      </c>
      <c r="D8313">
        <v>1991</v>
      </c>
      <c r="E8313">
        <v>234.71936940000001</v>
      </c>
    </row>
    <row r="8314" spans="1:5">
      <c r="A8314" t="s">
        <v>276</v>
      </c>
      <c r="B8314" t="s">
        <v>539</v>
      </c>
      <c r="C8314" t="s">
        <v>275</v>
      </c>
      <c r="D8314">
        <v>1991</v>
      </c>
      <c r="E8314">
        <v>1617.2783810000001</v>
      </c>
    </row>
    <row r="8315" spans="1:5">
      <c r="A8315" t="s">
        <v>274</v>
      </c>
      <c r="B8315" t="s">
        <v>539</v>
      </c>
      <c r="C8315" t="s">
        <v>273</v>
      </c>
      <c r="D8315">
        <v>1991</v>
      </c>
      <c r="E8315">
        <v>168.91014609999999</v>
      </c>
    </row>
    <row r="8316" spans="1:5">
      <c r="A8316" t="s">
        <v>272</v>
      </c>
      <c r="B8316" t="s">
        <v>539</v>
      </c>
      <c r="C8316" t="s">
        <v>271</v>
      </c>
      <c r="D8316">
        <v>1991</v>
      </c>
      <c r="E8316">
        <v>7040.701924</v>
      </c>
    </row>
    <row r="8317" spans="1:5">
      <c r="A8317" t="s">
        <v>270</v>
      </c>
      <c r="B8317" t="s">
        <v>539</v>
      </c>
      <c r="C8317" t="s">
        <v>269</v>
      </c>
      <c r="D8317">
        <v>1991</v>
      </c>
      <c r="E8317">
        <v>3665.5855959999999</v>
      </c>
    </row>
    <row r="8318" spans="1:5">
      <c r="A8318" t="s">
        <v>268</v>
      </c>
      <c r="B8318" t="s">
        <v>536</v>
      </c>
      <c r="C8318" t="s">
        <v>267</v>
      </c>
      <c r="D8318">
        <v>1991</v>
      </c>
      <c r="E8318">
        <v>3177.4367130000001</v>
      </c>
    </row>
    <row r="8319" spans="1:5">
      <c r="A8319" t="s">
        <v>266</v>
      </c>
      <c r="B8319" t="s">
        <v>536</v>
      </c>
      <c r="C8319" t="s">
        <v>265</v>
      </c>
      <c r="D8319">
        <v>1991</v>
      </c>
      <c r="E8319">
        <v>306.60982810000002</v>
      </c>
    </row>
    <row r="8320" spans="1:5">
      <c r="A8320" t="s">
        <v>264</v>
      </c>
      <c r="B8320" t="s">
        <v>536</v>
      </c>
      <c r="C8320" t="s">
        <v>263</v>
      </c>
      <c r="D8320">
        <v>1991</v>
      </c>
      <c r="E8320">
        <v>296.20905379999999</v>
      </c>
    </row>
    <row r="8321" spans="1:5">
      <c r="A8321" t="s">
        <v>262</v>
      </c>
      <c r="B8321" t="s">
        <v>539</v>
      </c>
      <c r="C8321" t="s">
        <v>261</v>
      </c>
      <c r="D8321">
        <v>1991</v>
      </c>
      <c r="E8321">
        <v>50987.770450000004</v>
      </c>
    </row>
    <row r="8322" spans="1:5">
      <c r="A8322" t="s">
        <v>260</v>
      </c>
      <c r="B8322" t="s">
        <v>539</v>
      </c>
      <c r="C8322" t="s">
        <v>259</v>
      </c>
      <c r="D8322">
        <v>1991</v>
      </c>
      <c r="E8322">
        <v>520.07180059999996</v>
      </c>
    </row>
    <row r="8323" spans="1:5">
      <c r="A8323" t="s">
        <v>258</v>
      </c>
      <c r="B8323" t="s">
        <v>536</v>
      </c>
      <c r="C8323" t="s">
        <v>257</v>
      </c>
      <c r="D8323">
        <v>1991</v>
      </c>
      <c r="E8323">
        <v>447.1853132</v>
      </c>
    </row>
    <row r="8324" spans="1:5">
      <c r="A8324" t="s">
        <v>256</v>
      </c>
      <c r="B8324" t="s">
        <v>536</v>
      </c>
      <c r="C8324" t="s">
        <v>255</v>
      </c>
      <c r="D8324">
        <v>1991</v>
      </c>
      <c r="E8324">
        <v>893.44294920000004</v>
      </c>
    </row>
    <row r="8325" spans="1:5">
      <c r="A8325" t="s">
        <v>254</v>
      </c>
      <c r="B8325" t="s">
        <v>539</v>
      </c>
      <c r="C8325" t="s">
        <v>253</v>
      </c>
      <c r="D8325">
        <v>1991</v>
      </c>
      <c r="E8325">
        <v>430.90967749999999</v>
      </c>
    </row>
    <row r="8326" spans="1:5">
      <c r="A8326" t="s">
        <v>252</v>
      </c>
      <c r="B8326" t="s">
        <v>536</v>
      </c>
      <c r="C8326" t="s">
        <v>251</v>
      </c>
      <c r="D8326">
        <v>1991</v>
      </c>
      <c r="E8326">
        <v>1191.0935890000001</v>
      </c>
    </row>
    <row r="8327" spans="1:5">
      <c r="A8327" t="s">
        <v>250</v>
      </c>
      <c r="B8327" t="s">
        <v>539</v>
      </c>
      <c r="C8327" t="s">
        <v>249</v>
      </c>
      <c r="D8327">
        <v>1991</v>
      </c>
    </row>
    <row r="8328" spans="1:5">
      <c r="A8328" t="s">
        <v>248</v>
      </c>
      <c r="B8328" t="s">
        <v>539</v>
      </c>
      <c r="C8328" t="s">
        <v>247</v>
      </c>
      <c r="D8328">
        <v>1991</v>
      </c>
      <c r="E8328">
        <v>37007.438750000001</v>
      </c>
    </row>
    <row r="8329" spans="1:5">
      <c r="A8329" t="s">
        <v>246</v>
      </c>
      <c r="B8329" t="s">
        <v>539</v>
      </c>
      <c r="C8329" t="s">
        <v>245</v>
      </c>
      <c r="D8329">
        <v>1991</v>
      </c>
    </row>
    <row r="8330" spans="1:5">
      <c r="A8330" t="s">
        <v>244</v>
      </c>
      <c r="B8330" t="s">
        <v>539</v>
      </c>
      <c r="C8330" t="s">
        <v>243</v>
      </c>
      <c r="D8330">
        <v>1991</v>
      </c>
      <c r="E8330">
        <v>10558.217839999999</v>
      </c>
    </row>
    <row r="8331" spans="1:5">
      <c r="A8331" t="s">
        <v>242</v>
      </c>
      <c r="B8331" t="s">
        <v>539</v>
      </c>
      <c r="C8331" t="s">
        <v>241</v>
      </c>
      <c r="D8331">
        <v>1991</v>
      </c>
    </row>
    <row r="8332" spans="1:5">
      <c r="A8332" t="s">
        <v>240</v>
      </c>
      <c r="B8332" t="s">
        <v>539</v>
      </c>
      <c r="C8332" t="s">
        <v>239</v>
      </c>
      <c r="D8332">
        <v>1991</v>
      </c>
      <c r="E8332">
        <v>1263.06008</v>
      </c>
    </row>
    <row r="8333" spans="1:5">
      <c r="A8333" t="s">
        <v>238</v>
      </c>
      <c r="B8333" t="s">
        <v>539</v>
      </c>
      <c r="C8333" t="s">
        <v>237</v>
      </c>
      <c r="D8333">
        <v>1991</v>
      </c>
      <c r="E8333">
        <v>83732.701449999993</v>
      </c>
    </row>
    <row r="8334" spans="1:5">
      <c r="A8334" t="s">
        <v>236</v>
      </c>
      <c r="B8334" t="s">
        <v>539</v>
      </c>
      <c r="C8334" t="s">
        <v>235</v>
      </c>
      <c r="D8334">
        <v>1991</v>
      </c>
    </row>
    <row r="8335" spans="1:5">
      <c r="A8335" t="s">
        <v>234</v>
      </c>
      <c r="B8335" t="s">
        <v>539</v>
      </c>
      <c r="C8335" t="s">
        <v>233</v>
      </c>
      <c r="D8335">
        <v>1991</v>
      </c>
      <c r="E8335">
        <v>222.1537443</v>
      </c>
    </row>
    <row r="8336" spans="1:5">
      <c r="A8336" t="s">
        <v>232</v>
      </c>
      <c r="B8336" t="s">
        <v>539</v>
      </c>
      <c r="C8336" t="s">
        <v>231</v>
      </c>
      <c r="D8336">
        <v>1991</v>
      </c>
      <c r="E8336">
        <v>1076.9528310000001</v>
      </c>
    </row>
    <row r="8337" spans="1:5">
      <c r="A8337" t="s">
        <v>230</v>
      </c>
      <c r="B8337" t="s">
        <v>536</v>
      </c>
      <c r="C8337" t="s">
        <v>229</v>
      </c>
      <c r="D8337">
        <v>1991</v>
      </c>
      <c r="E8337">
        <v>2076.7574559999998</v>
      </c>
    </row>
    <row r="8338" spans="1:5">
      <c r="A8338" t="s">
        <v>228</v>
      </c>
      <c r="B8338" t="s">
        <v>539</v>
      </c>
      <c r="C8338" t="s">
        <v>227</v>
      </c>
      <c r="D8338">
        <v>1991</v>
      </c>
      <c r="E8338">
        <v>3611.4440140000002</v>
      </c>
    </row>
    <row r="8339" spans="1:5">
      <c r="A8339" t="s">
        <v>226</v>
      </c>
      <c r="B8339" t="s">
        <v>539</v>
      </c>
      <c r="C8339" t="s">
        <v>225</v>
      </c>
      <c r="D8339">
        <v>1991</v>
      </c>
      <c r="E8339">
        <v>1702.052604</v>
      </c>
    </row>
    <row r="8340" spans="1:5">
      <c r="A8340" t="s">
        <v>224</v>
      </c>
      <c r="B8340" t="s">
        <v>536</v>
      </c>
      <c r="C8340" t="s">
        <v>223</v>
      </c>
      <c r="D8340">
        <v>1991</v>
      </c>
      <c r="E8340">
        <v>948.12661630000002</v>
      </c>
    </row>
    <row r="8341" spans="1:5">
      <c r="A8341" t="s">
        <v>222</v>
      </c>
      <c r="B8341" t="s">
        <v>539</v>
      </c>
      <c r="C8341" t="s">
        <v>221</v>
      </c>
      <c r="D8341">
        <v>1991</v>
      </c>
      <c r="E8341">
        <v>2355.2602149999998</v>
      </c>
    </row>
    <row r="8342" spans="1:5">
      <c r="A8342" t="s">
        <v>220</v>
      </c>
      <c r="B8342" t="s">
        <v>539</v>
      </c>
      <c r="C8342" t="s">
        <v>219</v>
      </c>
      <c r="D8342">
        <v>1991</v>
      </c>
      <c r="E8342">
        <v>314.83699940000002</v>
      </c>
    </row>
    <row r="8343" spans="1:5">
      <c r="A8343" t="s">
        <v>218</v>
      </c>
      <c r="B8343" t="s">
        <v>539</v>
      </c>
      <c r="C8343" t="s">
        <v>217</v>
      </c>
      <c r="D8343">
        <v>1991</v>
      </c>
      <c r="E8343">
        <v>7558.2773829999996</v>
      </c>
    </row>
    <row r="8344" spans="1:5">
      <c r="A8344" t="s">
        <v>216</v>
      </c>
      <c r="B8344" t="s">
        <v>539</v>
      </c>
      <c r="C8344" t="s">
        <v>215</v>
      </c>
      <c r="D8344">
        <v>1991</v>
      </c>
    </row>
    <row r="8345" spans="1:5">
      <c r="A8345" t="s">
        <v>214</v>
      </c>
      <c r="B8345" t="s">
        <v>536</v>
      </c>
      <c r="C8345" t="s">
        <v>213</v>
      </c>
      <c r="D8345">
        <v>1991</v>
      </c>
    </row>
    <row r="8346" spans="1:5">
      <c r="A8346" t="s">
        <v>212</v>
      </c>
      <c r="B8346" t="s">
        <v>539</v>
      </c>
      <c r="C8346" t="s">
        <v>211</v>
      </c>
      <c r="D8346">
        <v>1991</v>
      </c>
    </row>
    <row r="8347" spans="1:5">
      <c r="A8347" t="s">
        <v>210</v>
      </c>
      <c r="B8347" t="s">
        <v>539</v>
      </c>
      <c r="C8347" t="s">
        <v>209</v>
      </c>
      <c r="D8347">
        <v>1991</v>
      </c>
      <c r="E8347">
        <v>1072.635835</v>
      </c>
    </row>
    <row r="8348" spans="1:5">
      <c r="A8348" t="s">
        <v>208</v>
      </c>
      <c r="B8348" t="s">
        <v>539</v>
      </c>
      <c r="C8348" t="s">
        <v>207</v>
      </c>
      <c r="D8348">
        <v>1991</v>
      </c>
    </row>
    <row r="8349" spans="1:5">
      <c r="A8349" t="s">
        <v>206</v>
      </c>
      <c r="B8349" t="s">
        <v>539</v>
      </c>
      <c r="C8349" t="s">
        <v>205</v>
      </c>
      <c r="D8349">
        <v>1991</v>
      </c>
      <c r="E8349">
        <v>240.1242747</v>
      </c>
    </row>
    <row r="8350" spans="1:5">
      <c r="A8350" t="s">
        <v>204</v>
      </c>
      <c r="B8350" t="s">
        <v>539</v>
      </c>
      <c r="C8350" t="s">
        <v>203</v>
      </c>
      <c r="D8350">
        <v>1991</v>
      </c>
      <c r="E8350">
        <v>692.34964760000003</v>
      </c>
    </row>
    <row r="8351" spans="1:5">
      <c r="A8351" t="s">
        <v>202</v>
      </c>
      <c r="B8351" t="s">
        <v>539</v>
      </c>
      <c r="C8351" t="s">
        <v>201</v>
      </c>
      <c r="D8351">
        <v>1991</v>
      </c>
      <c r="E8351">
        <v>2669.3276999999998</v>
      </c>
    </row>
    <row r="8352" spans="1:5">
      <c r="A8352" t="s">
        <v>200</v>
      </c>
      <c r="B8352" t="s">
        <v>539</v>
      </c>
      <c r="C8352" t="s">
        <v>199</v>
      </c>
      <c r="D8352">
        <v>1991</v>
      </c>
      <c r="E8352">
        <v>228.55523930000001</v>
      </c>
    </row>
    <row r="8353" spans="1:5">
      <c r="A8353" t="s">
        <v>198</v>
      </c>
      <c r="B8353" t="s">
        <v>539</v>
      </c>
      <c r="C8353" t="s">
        <v>197</v>
      </c>
      <c r="D8353">
        <v>1991</v>
      </c>
      <c r="E8353">
        <v>2652.1442240000001</v>
      </c>
    </row>
    <row r="8354" spans="1:5">
      <c r="A8354" t="s">
        <v>196</v>
      </c>
      <c r="B8354" t="s">
        <v>536</v>
      </c>
      <c r="C8354" t="s">
        <v>195</v>
      </c>
      <c r="D8354">
        <v>1991</v>
      </c>
      <c r="E8354">
        <v>24131.307519999998</v>
      </c>
    </row>
    <row r="8355" spans="1:5">
      <c r="A8355" t="s">
        <v>194</v>
      </c>
      <c r="B8355" t="s">
        <v>539</v>
      </c>
      <c r="C8355" t="s">
        <v>193</v>
      </c>
      <c r="D8355">
        <v>1991</v>
      </c>
      <c r="E8355">
        <v>2055.4409909999999</v>
      </c>
    </row>
    <row r="8356" spans="1:5">
      <c r="A8356" t="s">
        <v>192</v>
      </c>
      <c r="B8356" t="s">
        <v>539</v>
      </c>
      <c r="C8356" t="s">
        <v>191</v>
      </c>
      <c r="D8356">
        <v>1991</v>
      </c>
      <c r="E8356">
        <v>15133.16224</v>
      </c>
    </row>
    <row r="8357" spans="1:5">
      <c r="A8357" t="s">
        <v>190</v>
      </c>
      <c r="B8357" t="s">
        <v>539</v>
      </c>
      <c r="C8357" t="s">
        <v>189</v>
      </c>
      <c r="D8357">
        <v>1991</v>
      </c>
      <c r="E8357">
        <v>281.39646670000002</v>
      </c>
    </row>
    <row r="8358" spans="1:5">
      <c r="A8358" t="s">
        <v>188</v>
      </c>
      <c r="B8358" t="s">
        <v>539</v>
      </c>
      <c r="C8358" t="s">
        <v>187</v>
      </c>
      <c r="D8358">
        <v>1991</v>
      </c>
      <c r="E8358">
        <v>280.3020315</v>
      </c>
    </row>
    <row r="8359" spans="1:5">
      <c r="A8359" t="s">
        <v>186</v>
      </c>
      <c r="B8359" t="s">
        <v>539</v>
      </c>
      <c r="C8359" t="s">
        <v>185</v>
      </c>
      <c r="D8359">
        <v>1991</v>
      </c>
      <c r="E8359">
        <v>351.3981713</v>
      </c>
    </row>
    <row r="8360" spans="1:5">
      <c r="A8360" t="s">
        <v>184</v>
      </c>
      <c r="B8360" t="s">
        <v>539</v>
      </c>
      <c r="C8360" t="s">
        <v>183</v>
      </c>
      <c r="D8360">
        <v>1991</v>
      </c>
      <c r="E8360">
        <v>21454.86289</v>
      </c>
    </row>
    <row r="8361" spans="1:5">
      <c r="A8361" t="s">
        <v>182</v>
      </c>
      <c r="B8361" t="s">
        <v>539</v>
      </c>
      <c r="C8361" t="s">
        <v>181</v>
      </c>
      <c r="D8361">
        <v>1991</v>
      </c>
      <c r="E8361">
        <v>28596.933000000001</v>
      </c>
    </row>
    <row r="8362" spans="1:5">
      <c r="A8362" t="s">
        <v>180</v>
      </c>
      <c r="B8362" t="s">
        <v>539</v>
      </c>
      <c r="C8362" t="s">
        <v>179</v>
      </c>
      <c r="D8362">
        <v>1991</v>
      </c>
      <c r="E8362">
        <v>203.76539779999999</v>
      </c>
    </row>
    <row r="8363" spans="1:5">
      <c r="A8363" t="s">
        <v>178</v>
      </c>
      <c r="B8363" t="s">
        <v>539</v>
      </c>
      <c r="C8363" t="s">
        <v>177</v>
      </c>
      <c r="D8363">
        <v>1991</v>
      </c>
    </row>
    <row r="8364" spans="1:5">
      <c r="A8364" t="s">
        <v>176</v>
      </c>
      <c r="B8364" t="s">
        <v>539</v>
      </c>
      <c r="C8364" t="s">
        <v>175</v>
      </c>
      <c r="D8364">
        <v>1991</v>
      </c>
      <c r="E8364">
        <v>12230.07345</v>
      </c>
    </row>
    <row r="8365" spans="1:5">
      <c r="A8365" t="s">
        <v>174</v>
      </c>
      <c r="B8365" t="s">
        <v>536</v>
      </c>
      <c r="C8365" t="s">
        <v>173</v>
      </c>
      <c r="D8365">
        <v>1991</v>
      </c>
      <c r="E8365">
        <v>18352.910609999999</v>
      </c>
    </row>
    <row r="8366" spans="1:5">
      <c r="A8366" t="s">
        <v>172</v>
      </c>
      <c r="B8366" t="s">
        <v>539</v>
      </c>
      <c r="C8366" t="s">
        <v>171</v>
      </c>
      <c r="D8366">
        <v>1991</v>
      </c>
      <c r="E8366">
        <v>5988.8352100000002</v>
      </c>
    </row>
    <row r="8367" spans="1:5">
      <c r="A8367" t="s">
        <v>170</v>
      </c>
      <c r="B8367" t="s">
        <v>536</v>
      </c>
      <c r="C8367" t="s">
        <v>169</v>
      </c>
      <c r="D8367">
        <v>1991</v>
      </c>
      <c r="E8367">
        <v>3118.3538020000001</v>
      </c>
    </row>
    <row r="8368" spans="1:5">
      <c r="A8368" t="s">
        <v>168</v>
      </c>
      <c r="B8368" t="s">
        <v>539</v>
      </c>
      <c r="C8368" t="s">
        <v>167</v>
      </c>
      <c r="D8368">
        <v>1991</v>
      </c>
      <c r="E8368">
        <v>410.47402090000003</v>
      </c>
    </row>
    <row r="8369" spans="1:5">
      <c r="A8369" t="s">
        <v>166</v>
      </c>
      <c r="B8369" t="s">
        <v>539</v>
      </c>
      <c r="C8369" t="s">
        <v>165</v>
      </c>
      <c r="D8369">
        <v>1991</v>
      </c>
      <c r="E8369">
        <v>2803.8715809999999</v>
      </c>
    </row>
    <row r="8370" spans="1:5">
      <c r="A8370" t="s">
        <v>164</v>
      </c>
      <c r="B8370" t="s">
        <v>539</v>
      </c>
      <c r="C8370" t="s">
        <v>163</v>
      </c>
      <c r="D8370">
        <v>1991</v>
      </c>
      <c r="E8370">
        <v>1555.980937</v>
      </c>
    </row>
    <row r="8371" spans="1:5">
      <c r="A8371" t="s">
        <v>162</v>
      </c>
      <c r="B8371" t="s">
        <v>539</v>
      </c>
      <c r="C8371" t="s">
        <v>161</v>
      </c>
      <c r="D8371">
        <v>1991</v>
      </c>
      <c r="E8371">
        <v>715.14191989999995</v>
      </c>
    </row>
    <row r="8372" spans="1:5">
      <c r="A8372" t="s">
        <v>160</v>
      </c>
      <c r="B8372" t="s">
        <v>539</v>
      </c>
      <c r="C8372" t="s">
        <v>159</v>
      </c>
      <c r="D8372">
        <v>1991</v>
      </c>
      <c r="E8372">
        <v>5419.0900869999996</v>
      </c>
    </row>
    <row r="8373" spans="1:5">
      <c r="A8373" t="s">
        <v>158</v>
      </c>
      <c r="B8373" t="s">
        <v>539</v>
      </c>
      <c r="C8373" t="s">
        <v>157</v>
      </c>
      <c r="D8373">
        <v>1991</v>
      </c>
      <c r="E8373">
        <v>856.28448849999995</v>
      </c>
    </row>
    <row r="8374" spans="1:5">
      <c r="A8374" t="s">
        <v>156</v>
      </c>
      <c r="B8374" t="s">
        <v>539</v>
      </c>
      <c r="C8374" t="s">
        <v>155</v>
      </c>
      <c r="D8374">
        <v>1991</v>
      </c>
      <c r="E8374">
        <v>2235.5410889999998</v>
      </c>
    </row>
    <row r="8375" spans="1:5">
      <c r="A8375" t="s">
        <v>154</v>
      </c>
      <c r="B8375" t="s">
        <v>536</v>
      </c>
      <c r="C8375" t="s">
        <v>153</v>
      </c>
      <c r="D8375">
        <v>1991</v>
      </c>
      <c r="E8375">
        <v>388.7737032</v>
      </c>
    </row>
    <row r="8376" spans="1:5">
      <c r="A8376" t="s">
        <v>152</v>
      </c>
      <c r="B8376" t="s">
        <v>539</v>
      </c>
      <c r="C8376" t="s">
        <v>151</v>
      </c>
      <c r="D8376">
        <v>1991</v>
      </c>
      <c r="E8376">
        <v>9064.0185170000004</v>
      </c>
    </row>
    <row r="8377" spans="1:5">
      <c r="A8377" t="s">
        <v>150</v>
      </c>
      <c r="B8377" t="s">
        <v>539</v>
      </c>
      <c r="C8377" t="s">
        <v>149</v>
      </c>
      <c r="D8377">
        <v>1991</v>
      </c>
    </row>
    <row r="8378" spans="1:5">
      <c r="A8378" t="s">
        <v>148</v>
      </c>
      <c r="B8378" t="s">
        <v>539</v>
      </c>
      <c r="C8378" t="s">
        <v>147</v>
      </c>
      <c r="D8378">
        <v>1991</v>
      </c>
      <c r="E8378">
        <v>8959.8672079999997</v>
      </c>
    </row>
    <row r="8379" spans="1:5">
      <c r="A8379" t="s">
        <v>146</v>
      </c>
      <c r="B8379" t="s">
        <v>539</v>
      </c>
      <c r="C8379" t="s">
        <v>145</v>
      </c>
      <c r="D8379">
        <v>1991</v>
      </c>
      <c r="E8379">
        <v>1615.4766179999999</v>
      </c>
    </row>
    <row r="8380" spans="1:5">
      <c r="A8380" t="s">
        <v>144</v>
      </c>
      <c r="B8380" t="s">
        <v>536</v>
      </c>
      <c r="C8380" t="s">
        <v>143</v>
      </c>
      <c r="D8380">
        <v>1991</v>
      </c>
    </row>
    <row r="8381" spans="1:5">
      <c r="A8381" t="s">
        <v>142</v>
      </c>
      <c r="B8381" t="s">
        <v>536</v>
      </c>
      <c r="C8381" t="s">
        <v>141</v>
      </c>
      <c r="D8381">
        <v>1991</v>
      </c>
      <c r="E8381">
        <v>1480.8130080000001</v>
      </c>
    </row>
    <row r="8382" spans="1:5">
      <c r="A8382" t="s">
        <v>140</v>
      </c>
      <c r="B8382" t="s">
        <v>536</v>
      </c>
      <c r="C8382" t="s">
        <v>139</v>
      </c>
      <c r="D8382">
        <v>1991</v>
      </c>
      <c r="E8382">
        <v>19951.321380000001</v>
      </c>
    </row>
    <row r="8383" spans="1:5">
      <c r="A8383" t="s">
        <v>138</v>
      </c>
      <c r="B8383" t="s">
        <v>539</v>
      </c>
      <c r="C8383" t="s">
        <v>137</v>
      </c>
      <c r="D8383">
        <v>1991</v>
      </c>
      <c r="E8383">
        <v>16173.80608</v>
      </c>
    </row>
    <row r="8384" spans="1:5">
      <c r="A8384" t="s">
        <v>136</v>
      </c>
      <c r="B8384" t="s">
        <v>539</v>
      </c>
      <c r="C8384" t="s">
        <v>135</v>
      </c>
      <c r="D8384">
        <v>1991</v>
      </c>
      <c r="E8384">
        <v>14120.29449</v>
      </c>
    </row>
    <row r="8385" spans="1:5">
      <c r="A8385" t="s">
        <v>134</v>
      </c>
      <c r="B8385" t="s">
        <v>539</v>
      </c>
      <c r="C8385" t="s">
        <v>133</v>
      </c>
      <c r="D8385">
        <v>1991</v>
      </c>
      <c r="E8385">
        <v>1260.749045</v>
      </c>
    </row>
    <row r="8386" spans="1:5">
      <c r="A8386" t="s">
        <v>132</v>
      </c>
      <c r="B8386" t="s">
        <v>539</v>
      </c>
      <c r="C8386" t="s">
        <v>131</v>
      </c>
      <c r="D8386">
        <v>1991</v>
      </c>
      <c r="E8386">
        <v>3485.056</v>
      </c>
    </row>
    <row r="8387" spans="1:5">
      <c r="A8387" t="s">
        <v>130</v>
      </c>
      <c r="B8387" t="s">
        <v>539</v>
      </c>
      <c r="C8387" t="s">
        <v>129</v>
      </c>
      <c r="D8387">
        <v>1991</v>
      </c>
      <c r="E8387">
        <v>271.08143790000003</v>
      </c>
    </row>
    <row r="8388" spans="1:5">
      <c r="A8388" t="s">
        <v>128</v>
      </c>
      <c r="B8388" t="s">
        <v>536</v>
      </c>
      <c r="C8388" t="s">
        <v>127</v>
      </c>
      <c r="D8388">
        <v>1991</v>
      </c>
      <c r="E8388">
        <v>308.96295129999999</v>
      </c>
    </row>
    <row r="8389" spans="1:5">
      <c r="A8389" t="s">
        <v>126</v>
      </c>
      <c r="B8389" t="s">
        <v>539</v>
      </c>
      <c r="C8389" t="s">
        <v>125</v>
      </c>
      <c r="D8389">
        <v>1991</v>
      </c>
      <c r="E8389">
        <v>7838.7840239999996</v>
      </c>
    </row>
    <row r="8390" spans="1:5">
      <c r="A8390" t="s">
        <v>124</v>
      </c>
      <c r="B8390" t="s">
        <v>539</v>
      </c>
      <c r="C8390" t="s">
        <v>123</v>
      </c>
      <c r="D8390">
        <v>1991</v>
      </c>
      <c r="E8390">
        <v>427.80634379999998</v>
      </c>
    </row>
    <row r="8391" spans="1:5">
      <c r="A8391" t="s">
        <v>122</v>
      </c>
      <c r="B8391" t="s">
        <v>539</v>
      </c>
      <c r="C8391" t="s">
        <v>121</v>
      </c>
      <c r="D8391">
        <v>1991</v>
      </c>
      <c r="E8391">
        <v>721.11505260000001</v>
      </c>
    </row>
    <row r="8392" spans="1:5">
      <c r="A8392" t="s">
        <v>120</v>
      </c>
      <c r="B8392" t="s">
        <v>539</v>
      </c>
      <c r="C8392" t="s">
        <v>119</v>
      </c>
      <c r="D8392">
        <v>1991</v>
      </c>
      <c r="E8392">
        <v>14505.02039</v>
      </c>
    </row>
    <row r="8393" spans="1:5">
      <c r="A8393" t="s">
        <v>118</v>
      </c>
      <c r="B8393" t="s">
        <v>539</v>
      </c>
      <c r="C8393" t="s">
        <v>117</v>
      </c>
      <c r="D8393">
        <v>1991</v>
      </c>
      <c r="E8393">
        <v>998.75945230000002</v>
      </c>
    </row>
    <row r="8394" spans="1:5">
      <c r="A8394" t="s">
        <v>116</v>
      </c>
      <c r="B8394" t="s">
        <v>539</v>
      </c>
      <c r="C8394" t="s">
        <v>115</v>
      </c>
      <c r="D8394">
        <v>1991</v>
      </c>
      <c r="E8394">
        <v>179.83363589999999</v>
      </c>
    </row>
    <row r="8395" spans="1:5">
      <c r="A8395" t="s">
        <v>114</v>
      </c>
      <c r="B8395" t="s">
        <v>539</v>
      </c>
      <c r="C8395" t="s">
        <v>113</v>
      </c>
      <c r="D8395">
        <v>1991</v>
      </c>
      <c r="E8395">
        <v>997.06063300000005</v>
      </c>
    </row>
    <row r="8396" spans="1:5">
      <c r="A8396" t="s">
        <v>112</v>
      </c>
      <c r="B8396" t="s">
        <v>539</v>
      </c>
      <c r="C8396" t="s">
        <v>111</v>
      </c>
      <c r="D8396">
        <v>1991</v>
      </c>
    </row>
    <row r="8397" spans="1:5">
      <c r="A8397" t="s">
        <v>110</v>
      </c>
      <c r="B8397" t="s">
        <v>539</v>
      </c>
      <c r="C8397" t="s">
        <v>109</v>
      </c>
      <c r="D8397">
        <v>1991</v>
      </c>
    </row>
    <row r="8398" spans="1:5">
      <c r="A8398" t="s">
        <v>108</v>
      </c>
      <c r="B8398" t="s">
        <v>539</v>
      </c>
      <c r="C8398" t="s">
        <v>107</v>
      </c>
      <c r="D8398">
        <v>1991</v>
      </c>
    </row>
    <row r="8399" spans="1:5">
      <c r="A8399" t="s">
        <v>106</v>
      </c>
      <c r="B8399" t="s">
        <v>536</v>
      </c>
      <c r="C8399" t="s">
        <v>105</v>
      </c>
      <c r="D8399">
        <v>1991</v>
      </c>
      <c r="E8399">
        <v>608.11596950000001</v>
      </c>
    </row>
    <row r="8400" spans="1:5">
      <c r="A8400" t="s">
        <v>104</v>
      </c>
      <c r="B8400" t="s">
        <v>539</v>
      </c>
      <c r="C8400" t="s">
        <v>103</v>
      </c>
      <c r="D8400">
        <v>1991</v>
      </c>
    </row>
    <row r="8401" spans="1:5">
      <c r="A8401" t="s">
        <v>102</v>
      </c>
      <c r="B8401" t="s">
        <v>536</v>
      </c>
      <c r="C8401" t="s">
        <v>101</v>
      </c>
      <c r="D8401">
        <v>1991</v>
      </c>
      <c r="E8401">
        <v>608.74869409999997</v>
      </c>
    </row>
    <row r="8402" spans="1:5">
      <c r="A8402" t="s">
        <v>100</v>
      </c>
      <c r="B8402" t="s">
        <v>536</v>
      </c>
      <c r="C8402" t="s">
        <v>99</v>
      </c>
      <c r="D8402">
        <v>1991</v>
      </c>
      <c r="E8402">
        <v>2958.5652249999998</v>
      </c>
    </row>
    <row r="8403" spans="1:5">
      <c r="A8403" t="s">
        <v>98</v>
      </c>
      <c r="B8403" t="s">
        <v>539</v>
      </c>
      <c r="C8403" t="s">
        <v>97</v>
      </c>
      <c r="D8403">
        <v>1991</v>
      </c>
    </row>
    <row r="8404" spans="1:5">
      <c r="A8404" t="s">
        <v>96</v>
      </c>
      <c r="B8404" t="s">
        <v>539</v>
      </c>
      <c r="C8404" t="s">
        <v>95</v>
      </c>
      <c r="D8404">
        <v>1991</v>
      </c>
      <c r="E8404">
        <v>1079.6790100000001</v>
      </c>
    </row>
    <row r="8405" spans="1:5">
      <c r="A8405" t="s">
        <v>94</v>
      </c>
      <c r="B8405" t="s">
        <v>539</v>
      </c>
      <c r="C8405" t="s">
        <v>93</v>
      </c>
      <c r="D8405">
        <v>1991</v>
      </c>
      <c r="E8405">
        <v>2680.0410259999999</v>
      </c>
    </row>
    <row r="8406" spans="1:5">
      <c r="A8406" t="s">
        <v>92</v>
      </c>
      <c r="B8406" t="s">
        <v>539</v>
      </c>
      <c r="C8406" t="s">
        <v>91</v>
      </c>
      <c r="D8406">
        <v>1991</v>
      </c>
    </row>
    <row r="8407" spans="1:5">
      <c r="A8407" t="s">
        <v>90</v>
      </c>
      <c r="B8407" t="s">
        <v>539</v>
      </c>
      <c r="C8407" t="s">
        <v>89</v>
      </c>
      <c r="D8407">
        <v>1991</v>
      </c>
      <c r="E8407">
        <v>31374.116989999999</v>
      </c>
    </row>
    <row r="8408" spans="1:5">
      <c r="A8408" t="s">
        <v>88</v>
      </c>
      <c r="B8408" t="s">
        <v>539</v>
      </c>
      <c r="C8408" t="s">
        <v>87</v>
      </c>
      <c r="D8408">
        <v>1991</v>
      </c>
      <c r="E8408">
        <v>1305.4561570000001</v>
      </c>
    </row>
    <row r="8409" spans="1:5">
      <c r="A8409" t="s">
        <v>86</v>
      </c>
      <c r="B8409" t="s">
        <v>539</v>
      </c>
      <c r="C8409" t="s">
        <v>85</v>
      </c>
      <c r="D8409">
        <v>1991</v>
      </c>
    </row>
    <row r="8410" spans="1:5">
      <c r="A8410" t="s">
        <v>84</v>
      </c>
      <c r="B8410" t="s">
        <v>539</v>
      </c>
      <c r="C8410" t="s">
        <v>83</v>
      </c>
      <c r="D8410">
        <v>1991</v>
      </c>
      <c r="E8410">
        <v>5314.6631280000001</v>
      </c>
    </row>
    <row r="8411" spans="1:5">
      <c r="A8411" t="s">
        <v>82</v>
      </c>
      <c r="B8411" t="s">
        <v>539</v>
      </c>
      <c r="C8411" t="s">
        <v>81</v>
      </c>
      <c r="D8411">
        <v>1991</v>
      </c>
      <c r="E8411">
        <v>1013.0012860000001</v>
      </c>
    </row>
    <row r="8412" spans="1:5">
      <c r="A8412" t="s">
        <v>80</v>
      </c>
      <c r="B8412" t="s">
        <v>539</v>
      </c>
      <c r="C8412" t="s">
        <v>79</v>
      </c>
      <c r="D8412">
        <v>1991</v>
      </c>
    </row>
    <row r="8413" spans="1:5">
      <c r="A8413" t="s">
        <v>78</v>
      </c>
      <c r="B8413" t="s">
        <v>539</v>
      </c>
      <c r="C8413" t="s">
        <v>77</v>
      </c>
      <c r="D8413">
        <v>1991</v>
      </c>
      <c r="E8413">
        <v>305.22167780000001</v>
      </c>
    </row>
    <row r="8414" spans="1:5">
      <c r="A8414" t="s">
        <v>76</v>
      </c>
      <c r="B8414" t="s">
        <v>536</v>
      </c>
      <c r="C8414" t="s">
        <v>75</v>
      </c>
      <c r="D8414">
        <v>1991</v>
      </c>
      <c r="E8414">
        <v>447.11798649999997</v>
      </c>
    </row>
    <row r="8415" spans="1:5">
      <c r="A8415" t="s">
        <v>74</v>
      </c>
      <c r="B8415" t="s">
        <v>536</v>
      </c>
      <c r="C8415" t="s">
        <v>73</v>
      </c>
      <c r="D8415">
        <v>1991</v>
      </c>
      <c r="E8415">
        <v>2342.8895130000001</v>
      </c>
    </row>
    <row r="8416" spans="1:5">
      <c r="A8416" t="s">
        <v>72</v>
      </c>
      <c r="B8416" t="s">
        <v>539</v>
      </c>
      <c r="C8416" t="s">
        <v>71</v>
      </c>
      <c r="D8416">
        <v>1991</v>
      </c>
      <c r="E8416">
        <v>412.72231199999999</v>
      </c>
    </row>
    <row r="8417" spans="1:5">
      <c r="A8417" t="s">
        <v>70</v>
      </c>
      <c r="B8417" t="s">
        <v>539</v>
      </c>
      <c r="C8417" t="s">
        <v>69</v>
      </c>
      <c r="D8417">
        <v>1991</v>
      </c>
      <c r="E8417">
        <v>1715.6381249999999</v>
      </c>
    </row>
    <row r="8418" spans="1:5">
      <c r="A8418" t="s">
        <v>68</v>
      </c>
      <c r="B8418" t="s">
        <v>539</v>
      </c>
      <c r="C8418" t="s">
        <v>67</v>
      </c>
      <c r="D8418">
        <v>1991</v>
      </c>
      <c r="E8418">
        <v>469.33062560000002</v>
      </c>
    </row>
    <row r="8419" spans="1:5">
      <c r="A8419" t="s">
        <v>66</v>
      </c>
      <c r="B8419" t="s">
        <v>539</v>
      </c>
      <c r="C8419" t="s">
        <v>65</v>
      </c>
      <c r="D8419">
        <v>1991</v>
      </c>
      <c r="E8419">
        <v>846.64615719999995</v>
      </c>
    </row>
    <row r="8420" spans="1:5">
      <c r="A8420" t="s">
        <v>64</v>
      </c>
      <c r="B8420" t="s">
        <v>536</v>
      </c>
      <c r="C8420" t="s">
        <v>63</v>
      </c>
      <c r="D8420">
        <v>1991</v>
      </c>
      <c r="E8420">
        <v>3132.4127389999999</v>
      </c>
    </row>
    <row r="8421" spans="1:5">
      <c r="A8421" t="s">
        <v>62</v>
      </c>
      <c r="B8421" t="s">
        <v>539</v>
      </c>
      <c r="C8421" t="s">
        <v>61</v>
      </c>
      <c r="D8421">
        <v>1991</v>
      </c>
    </row>
    <row r="8422" spans="1:5">
      <c r="A8422" t="s">
        <v>60</v>
      </c>
      <c r="B8422" t="s">
        <v>536</v>
      </c>
      <c r="C8422" t="s">
        <v>59</v>
      </c>
      <c r="D8422">
        <v>1991</v>
      </c>
    </row>
    <row r="8423" spans="1:5">
      <c r="A8423" t="s">
        <v>58</v>
      </c>
      <c r="B8423" t="s">
        <v>539</v>
      </c>
      <c r="C8423" t="s">
        <v>57</v>
      </c>
      <c r="D8423">
        <v>1991</v>
      </c>
      <c r="E8423">
        <v>1386.7301090000001</v>
      </c>
    </row>
    <row r="8424" spans="1:5">
      <c r="A8424" t="s">
        <v>56</v>
      </c>
      <c r="B8424" t="s">
        <v>536</v>
      </c>
      <c r="C8424" t="s">
        <v>55</v>
      </c>
      <c r="D8424">
        <v>1991</v>
      </c>
      <c r="E8424">
        <v>308.96295129999999</v>
      </c>
    </row>
    <row r="8425" spans="1:5">
      <c r="A8425" t="s">
        <v>54</v>
      </c>
      <c r="B8425" t="s">
        <v>536</v>
      </c>
      <c r="C8425" t="s">
        <v>53</v>
      </c>
      <c r="D8425">
        <v>1991</v>
      </c>
      <c r="E8425">
        <v>608.74869409999997</v>
      </c>
    </row>
    <row r="8426" spans="1:5">
      <c r="A8426" t="s">
        <v>52</v>
      </c>
      <c r="B8426" t="s">
        <v>539</v>
      </c>
      <c r="C8426" t="s">
        <v>51</v>
      </c>
      <c r="D8426">
        <v>1991</v>
      </c>
      <c r="E8426">
        <v>4315.6969449999997</v>
      </c>
    </row>
    <row r="8427" spans="1:5">
      <c r="A8427" t="s">
        <v>50</v>
      </c>
      <c r="B8427" t="s">
        <v>539</v>
      </c>
      <c r="C8427" t="s">
        <v>49</v>
      </c>
      <c r="D8427">
        <v>1991</v>
      </c>
      <c r="E8427">
        <v>1553.2517740000001</v>
      </c>
    </row>
    <row r="8428" spans="1:5">
      <c r="A8428" t="s">
        <v>6</v>
      </c>
      <c r="B8428" t="s">
        <v>539</v>
      </c>
      <c r="C8428" t="s">
        <v>48</v>
      </c>
      <c r="D8428">
        <v>1991</v>
      </c>
      <c r="E8428">
        <v>2735.7108069999999</v>
      </c>
    </row>
    <row r="8429" spans="1:5">
      <c r="A8429" t="s">
        <v>47</v>
      </c>
      <c r="B8429" t="s">
        <v>539</v>
      </c>
      <c r="C8429" t="s">
        <v>46</v>
      </c>
      <c r="D8429">
        <v>1991</v>
      </c>
      <c r="E8429">
        <v>1034.482041</v>
      </c>
    </row>
    <row r="8430" spans="1:5">
      <c r="A8430" t="s">
        <v>45</v>
      </c>
      <c r="B8430" t="s">
        <v>539</v>
      </c>
      <c r="C8430" t="s">
        <v>44</v>
      </c>
      <c r="D8430">
        <v>1991</v>
      </c>
      <c r="E8430">
        <v>193.74009520000001</v>
      </c>
    </row>
    <row r="8431" spans="1:5">
      <c r="A8431" t="s">
        <v>43</v>
      </c>
      <c r="B8431" t="s">
        <v>539</v>
      </c>
      <c r="C8431" t="s">
        <v>42</v>
      </c>
      <c r="D8431">
        <v>1991</v>
      </c>
      <c r="E8431">
        <v>184.12685200000001</v>
      </c>
    </row>
    <row r="8432" spans="1:5">
      <c r="A8432" t="s">
        <v>41</v>
      </c>
      <c r="B8432" t="s">
        <v>539</v>
      </c>
      <c r="C8432" t="s">
        <v>40</v>
      </c>
      <c r="D8432">
        <v>1991</v>
      </c>
      <c r="E8432">
        <v>1489.689635</v>
      </c>
    </row>
    <row r="8433" spans="1:5">
      <c r="A8433" t="s">
        <v>39</v>
      </c>
      <c r="B8433" t="s">
        <v>536</v>
      </c>
      <c r="C8433" t="s">
        <v>38</v>
      </c>
      <c r="D8433">
        <v>1991</v>
      </c>
      <c r="E8433">
        <v>1424.68652</v>
      </c>
    </row>
    <row r="8434" spans="1:5">
      <c r="A8434" t="s">
        <v>37</v>
      </c>
      <c r="B8434" t="s">
        <v>539</v>
      </c>
      <c r="C8434" t="s">
        <v>36</v>
      </c>
      <c r="D8434">
        <v>1991</v>
      </c>
      <c r="E8434">
        <v>3577.9100950000002</v>
      </c>
    </row>
    <row r="8435" spans="1:5">
      <c r="A8435" t="s">
        <v>4</v>
      </c>
      <c r="B8435" t="s">
        <v>539</v>
      </c>
      <c r="C8435" t="s">
        <v>35</v>
      </c>
      <c r="D8435">
        <v>1991</v>
      </c>
      <c r="E8435">
        <v>24405.164809999998</v>
      </c>
    </row>
    <row r="8436" spans="1:5">
      <c r="A8436" t="s">
        <v>34</v>
      </c>
      <c r="B8436" t="s">
        <v>539</v>
      </c>
      <c r="C8436" t="s">
        <v>33</v>
      </c>
      <c r="D8436">
        <v>1991</v>
      </c>
      <c r="E8436">
        <v>652.80747529999996</v>
      </c>
    </row>
    <row r="8437" spans="1:5">
      <c r="A8437" t="s">
        <v>32</v>
      </c>
      <c r="B8437" t="s">
        <v>539</v>
      </c>
      <c r="C8437" t="s">
        <v>31</v>
      </c>
      <c r="D8437">
        <v>1991</v>
      </c>
      <c r="E8437">
        <v>2363.6042590000002</v>
      </c>
    </row>
    <row r="8438" spans="1:5">
      <c r="A8438" t="s">
        <v>30</v>
      </c>
      <c r="B8438" t="s">
        <v>539</v>
      </c>
      <c r="C8438" t="s">
        <v>29</v>
      </c>
      <c r="D8438">
        <v>1991</v>
      </c>
      <c r="E8438">
        <v>2545.1910950000001</v>
      </c>
    </row>
    <row r="8439" spans="1:5">
      <c r="A8439" t="s">
        <v>28</v>
      </c>
      <c r="B8439" t="s">
        <v>539</v>
      </c>
      <c r="C8439" t="s">
        <v>27</v>
      </c>
      <c r="D8439">
        <v>1991</v>
      </c>
    </row>
    <row r="8440" spans="1:5">
      <c r="A8440" t="s">
        <v>26</v>
      </c>
      <c r="B8440" t="s">
        <v>539</v>
      </c>
      <c r="C8440" t="s">
        <v>25</v>
      </c>
      <c r="D8440">
        <v>1991</v>
      </c>
      <c r="E8440">
        <v>15945.499820000001</v>
      </c>
    </row>
    <row r="8441" spans="1:5">
      <c r="A8441" t="s">
        <v>3</v>
      </c>
      <c r="B8441" t="s">
        <v>539</v>
      </c>
      <c r="C8441" t="s">
        <v>24</v>
      </c>
      <c r="D8441">
        <v>1991</v>
      </c>
      <c r="E8441">
        <v>142.96588980000001</v>
      </c>
    </row>
    <row r="8442" spans="1:5">
      <c r="A8442" t="s">
        <v>23</v>
      </c>
      <c r="B8442" t="s">
        <v>539</v>
      </c>
      <c r="C8442" t="s">
        <v>22</v>
      </c>
      <c r="D8442">
        <v>1991</v>
      </c>
      <c r="E8442">
        <v>1252.636231</v>
      </c>
    </row>
    <row r="8443" spans="1:5">
      <c r="A8443" t="s">
        <v>21</v>
      </c>
      <c r="B8443" t="s">
        <v>536</v>
      </c>
      <c r="C8443" t="s">
        <v>20</v>
      </c>
      <c r="D8443">
        <v>1991</v>
      </c>
      <c r="E8443">
        <v>4450.75965</v>
      </c>
    </row>
    <row r="8444" spans="1:5">
      <c r="A8444" t="s">
        <v>19</v>
      </c>
      <c r="B8444" t="s">
        <v>539</v>
      </c>
      <c r="C8444" t="s">
        <v>18</v>
      </c>
      <c r="D8444">
        <v>1991</v>
      </c>
      <c r="E8444">
        <v>765.48188289999996</v>
      </c>
    </row>
    <row r="8445" spans="1:5">
      <c r="A8445" t="s">
        <v>17</v>
      </c>
      <c r="B8445" t="s">
        <v>539</v>
      </c>
      <c r="C8445" t="s">
        <v>16</v>
      </c>
      <c r="D8445">
        <v>1991</v>
      </c>
    </row>
    <row r="8446" spans="1:5">
      <c r="A8446" t="s">
        <v>15</v>
      </c>
      <c r="B8446" t="s">
        <v>539</v>
      </c>
      <c r="C8446" t="s">
        <v>14</v>
      </c>
      <c r="D8446">
        <v>1991</v>
      </c>
      <c r="E8446">
        <v>468.37396639999997</v>
      </c>
    </row>
    <row r="8447" spans="1:5">
      <c r="A8447" t="s">
        <v>13</v>
      </c>
      <c r="B8447" t="s">
        <v>539</v>
      </c>
      <c r="C8447" t="s">
        <v>12</v>
      </c>
      <c r="D8447">
        <v>1991</v>
      </c>
      <c r="E8447">
        <v>3288.289972</v>
      </c>
    </row>
    <row r="8448" spans="1:5">
      <c r="A8448" t="s">
        <v>11</v>
      </c>
      <c r="B8448" t="s">
        <v>539</v>
      </c>
      <c r="C8448" t="s">
        <v>10</v>
      </c>
      <c r="D8448">
        <v>1991</v>
      </c>
      <c r="E8448">
        <v>410.07187529999999</v>
      </c>
    </row>
    <row r="8449" spans="1:5">
      <c r="A8449" t="s">
        <v>9</v>
      </c>
      <c r="B8449" t="s">
        <v>539</v>
      </c>
      <c r="C8449" t="s">
        <v>8</v>
      </c>
      <c r="D8449">
        <v>1991</v>
      </c>
      <c r="E8449">
        <v>827.48694030000001</v>
      </c>
    </row>
    <row r="8450" spans="1:5">
      <c r="A8450" t="s">
        <v>528</v>
      </c>
      <c r="B8450" t="s">
        <v>539</v>
      </c>
      <c r="C8450" t="s">
        <v>527</v>
      </c>
      <c r="D8450">
        <v>1992</v>
      </c>
    </row>
    <row r="8451" spans="1:5">
      <c r="A8451" t="s">
        <v>526</v>
      </c>
      <c r="B8451" t="s">
        <v>539</v>
      </c>
      <c r="C8451" t="s">
        <v>525</v>
      </c>
      <c r="D8451">
        <v>1992</v>
      </c>
    </row>
    <row r="8452" spans="1:5">
      <c r="A8452" t="s">
        <v>524</v>
      </c>
      <c r="B8452" t="s">
        <v>539</v>
      </c>
      <c r="C8452" t="s">
        <v>523</v>
      </c>
      <c r="D8452">
        <v>1992</v>
      </c>
      <c r="E8452">
        <v>438.32051960000001</v>
      </c>
    </row>
    <row r="8453" spans="1:5">
      <c r="A8453" t="s">
        <v>522</v>
      </c>
      <c r="B8453" t="s">
        <v>539</v>
      </c>
      <c r="C8453" t="s">
        <v>521</v>
      </c>
      <c r="D8453">
        <v>1992</v>
      </c>
      <c r="E8453">
        <v>218.4921659</v>
      </c>
    </row>
    <row r="8454" spans="1:5">
      <c r="A8454" t="s">
        <v>520</v>
      </c>
      <c r="B8454" t="s">
        <v>539</v>
      </c>
      <c r="C8454" t="s">
        <v>519</v>
      </c>
      <c r="D8454">
        <v>1992</v>
      </c>
      <c r="E8454">
        <v>20547.711790000001</v>
      </c>
    </row>
    <row r="8455" spans="1:5">
      <c r="A8455" t="s">
        <v>518</v>
      </c>
      <c r="B8455" t="s">
        <v>536</v>
      </c>
      <c r="C8455" t="s">
        <v>517</v>
      </c>
      <c r="D8455">
        <v>1992</v>
      </c>
      <c r="E8455">
        <v>2004.6339800000001</v>
      </c>
    </row>
    <row r="8456" spans="1:5">
      <c r="A8456" t="s">
        <v>516</v>
      </c>
      <c r="B8456" t="s">
        <v>539</v>
      </c>
      <c r="C8456" t="s">
        <v>515</v>
      </c>
      <c r="D8456">
        <v>1992</v>
      </c>
      <c r="E8456">
        <v>25993.558010000001</v>
      </c>
    </row>
    <row r="8457" spans="1:5">
      <c r="A8457" t="s">
        <v>1</v>
      </c>
      <c r="B8457" t="s">
        <v>539</v>
      </c>
      <c r="C8457" t="s">
        <v>514</v>
      </c>
      <c r="D8457">
        <v>1992</v>
      </c>
      <c r="E8457">
        <v>6798.0267629999998</v>
      </c>
    </row>
    <row r="8458" spans="1:5">
      <c r="A8458" t="s">
        <v>513</v>
      </c>
      <c r="B8458" t="s">
        <v>539</v>
      </c>
      <c r="C8458" t="s">
        <v>512</v>
      </c>
      <c r="D8458">
        <v>1992</v>
      </c>
      <c r="E8458">
        <v>369.63338720000002</v>
      </c>
    </row>
    <row r="8459" spans="1:5">
      <c r="A8459" t="s">
        <v>511</v>
      </c>
      <c r="B8459" t="s">
        <v>539</v>
      </c>
      <c r="C8459" t="s">
        <v>510</v>
      </c>
      <c r="D8459">
        <v>1992</v>
      </c>
    </row>
    <row r="8460" spans="1:5">
      <c r="A8460" t="s">
        <v>509</v>
      </c>
      <c r="B8460" t="s">
        <v>539</v>
      </c>
      <c r="C8460" t="s">
        <v>508</v>
      </c>
      <c r="D8460">
        <v>1992</v>
      </c>
      <c r="E8460">
        <v>7296.5517730000001</v>
      </c>
    </row>
    <row r="8461" spans="1:5">
      <c r="A8461" t="s">
        <v>507</v>
      </c>
      <c r="B8461" t="s">
        <v>539</v>
      </c>
      <c r="C8461" t="s">
        <v>506</v>
      </c>
      <c r="D8461">
        <v>1992</v>
      </c>
      <c r="E8461">
        <v>18616.320810000001</v>
      </c>
    </row>
    <row r="8462" spans="1:5">
      <c r="A8462" t="s">
        <v>505</v>
      </c>
      <c r="B8462" t="s">
        <v>539</v>
      </c>
      <c r="C8462" t="s">
        <v>504</v>
      </c>
      <c r="D8462">
        <v>1992</v>
      </c>
      <c r="E8462">
        <v>24820.22783</v>
      </c>
    </row>
    <row r="8463" spans="1:5">
      <c r="A8463" t="s">
        <v>503</v>
      </c>
      <c r="B8463" t="s">
        <v>539</v>
      </c>
      <c r="C8463" t="s">
        <v>502</v>
      </c>
      <c r="D8463">
        <v>1992</v>
      </c>
      <c r="E8463">
        <v>676.15151149999997</v>
      </c>
    </row>
    <row r="8464" spans="1:5">
      <c r="A8464" t="s">
        <v>501</v>
      </c>
      <c r="B8464" t="s">
        <v>539</v>
      </c>
      <c r="C8464" t="s">
        <v>500</v>
      </c>
      <c r="D8464">
        <v>1992</v>
      </c>
      <c r="E8464">
        <v>191.310913</v>
      </c>
    </row>
    <row r="8465" spans="1:5">
      <c r="A8465" t="s">
        <v>499</v>
      </c>
      <c r="B8465" t="s">
        <v>539</v>
      </c>
      <c r="C8465" t="s">
        <v>498</v>
      </c>
      <c r="D8465">
        <v>1992</v>
      </c>
      <c r="E8465">
        <v>23497.749619999999</v>
      </c>
    </row>
    <row r="8466" spans="1:5">
      <c r="A8466" t="s">
        <v>497</v>
      </c>
      <c r="B8466" t="s">
        <v>539</v>
      </c>
      <c r="C8466" t="s">
        <v>496</v>
      </c>
      <c r="D8466">
        <v>1992</v>
      </c>
      <c r="E8466">
        <v>317.9628553</v>
      </c>
    </row>
    <row r="8467" spans="1:5">
      <c r="A8467" t="s">
        <v>495</v>
      </c>
      <c r="B8467" t="s">
        <v>539</v>
      </c>
      <c r="C8467" t="s">
        <v>494</v>
      </c>
      <c r="D8467">
        <v>1992</v>
      </c>
      <c r="E8467">
        <v>240.963481</v>
      </c>
    </row>
    <row r="8468" spans="1:5">
      <c r="A8468" t="s">
        <v>2</v>
      </c>
      <c r="B8468" t="s">
        <v>539</v>
      </c>
      <c r="C8468" t="s">
        <v>493</v>
      </c>
      <c r="D8468">
        <v>1992</v>
      </c>
      <c r="E8468">
        <v>285.09549939999999</v>
      </c>
    </row>
    <row r="8469" spans="1:5">
      <c r="A8469" t="s">
        <v>492</v>
      </c>
      <c r="B8469" t="s">
        <v>539</v>
      </c>
      <c r="C8469" t="s">
        <v>491</v>
      </c>
      <c r="D8469">
        <v>1992</v>
      </c>
      <c r="E8469">
        <v>1211.9808780000001</v>
      </c>
    </row>
    <row r="8470" spans="1:5">
      <c r="A8470" t="s">
        <v>490</v>
      </c>
      <c r="B8470" t="s">
        <v>539</v>
      </c>
      <c r="C8470" t="s">
        <v>489</v>
      </c>
      <c r="D8470">
        <v>1992</v>
      </c>
      <c r="E8470">
        <v>9082.7411690000008</v>
      </c>
    </row>
    <row r="8471" spans="1:5">
      <c r="A8471" t="s">
        <v>488</v>
      </c>
      <c r="B8471" t="s">
        <v>539</v>
      </c>
      <c r="C8471" t="s">
        <v>487</v>
      </c>
      <c r="D8471">
        <v>1992</v>
      </c>
      <c r="E8471">
        <v>11682.08496</v>
      </c>
    </row>
    <row r="8472" spans="1:5">
      <c r="A8472" t="s">
        <v>486</v>
      </c>
      <c r="B8472" t="s">
        <v>539</v>
      </c>
      <c r="C8472" t="s">
        <v>485</v>
      </c>
      <c r="D8472">
        <v>1992</v>
      </c>
    </row>
    <row r="8473" spans="1:5">
      <c r="A8473" t="s">
        <v>484</v>
      </c>
      <c r="B8473" t="s">
        <v>539</v>
      </c>
      <c r="C8473" t="s">
        <v>483</v>
      </c>
      <c r="D8473">
        <v>1992</v>
      </c>
      <c r="E8473">
        <v>1675.8389159999999</v>
      </c>
    </row>
    <row r="8474" spans="1:5">
      <c r="A8474" t="s">
        <v>482</v>
      </c>
      <c r="B8474" t="s">
        <v>539</v>
      </c>
      <c r="C8474" t="s">
        <v>481</v>
      </c>
      <c r="D8474">
        <v>1992</v>
      </c>
      <c r="E8474">
        <v>2666.9776710000001</v>
      </c>
    </row>
    <row r="8475" spans="1:5">
      <c r="A8475" t="s">
        <v>480</v>
      </c>
      <c r="B8475" t="s">
        <v>539</v>
      </c>
      <c r="C8475" t="s">
        <v>479</v>
      </c>
      <c r="D8475">
        <v>1992</v>
      </c>
      <c r="E8475">
        <v>28669.682260000001</v>
      </c>
    </row>
    <row r="8476" spans="1:5">
      <c r="A8476" t="s">
        <v>478</v>
      </c>
      <c r="B8476" t="s">
        <v>539</v>
      </c>
      <c r="C8476" t="s">
        <v>477</v>
      </c>
      <c r="D8476">
        <v>1992</v>
      </c>
      <c r="E8476">
        <v>791.38042929999995</v>
      </c>
    </row>
    <row r="8477" spans="1:5">
      <c r="A8477" t="s">
        <v>476</v>
      </c>
      <c r="B8477" t="s">
        <v>539</v>
      </c>
      <c r="C8477" t="s">
        <v>475</v>
      </c>
      <c r="D8477">
        <v>1992</v>
      </c>
      <c r="E8477">
        <v>2591.7971160000002</v>
      </c>
    </row>
    <row r="8478" spans="1:5">
      <c r="A8478" t="s">
        <v>474</v>
      </c>
      <c r="B8478" t="s">
        <v>539</v>
      </c>
      <c r="C8478" t="s">
        <v>473</v>
      </c>
      <c r="D8478">
        <v>1992</v>
      </c>
      <c r="E8478">
        <v>7464.8656799999999</v>
      </c>
    </row>
    <row r="8479" spans="1:5">
      <c r="A8479" t="s">
        <v>472</v>
      </c>
      <c r="B8479" t="s">
        <v>539</v>
      </c>
      <c r="C8479" t="s">
        <v>471</v>
      </c>
      <c r="D8479">
        <v>1992</v>
      </c>
      <c r="E8479">
        <v>15270.48612</v>
      </c>
    </row>
    <row r="8480" spans="1:5">
      <c r="A8480" t="s">
        <v>470</v>
      </c>
      <c r="B8480" t="s">
        <v>539</v>
      </c>
      <c r="C8480" t="s">
        <v>469</v>
      </c>
      <c r="D8480">
        <v>1992</v>
      </c>
      <c r="E8480">
        <v>471.83925420000003</v>
      </c>
    </row>
    <row r="8481" spans="1:5">
      <c r="A8481" t="s">
        <v>468</v>
      </c>
      <c r="B8481" t="s">
        <v>539</v>
      </c>
      <c r="C8481" t="s">
        <v>467</v>
      </c>
      <c r="D8481">
        <v>1992</v>
      </c>
      <c r="E8481">
        <v>2848.206987</v>
      </c>
    </row>
    <row r="8482" spans="1:5">
      <c r="A8482" t="s">
        <v>466</v>
      </c>
      <c r="B8482" t="s">
        <v>539</v>
      </c>
      <c r="C8482" t="s">
        <v>465</v>
      </c>
      <c r="D8482">
        <v>1992</v>
      </c>
      <c r="E8482">
        <v>456.07415400000002</v>
      </c>
    </row>
    <row r="8483" spans="1:5">
      <c r="A8483" t="s">
        <v>464</v>
      </c>
      <c r="B8483" t="s">
        <v>539</v>
      </c>
      <c r="C8483" t="s">
        <v>463</v>
      </c>
      <c r="D8483">
        <v>1992</v>
      </c>
      <c r="E8483">
        <v>20771.250349999998</v>
      </c>
    </row>
    <row r="8484" spans="1:5">
      <c r="A8484" t="s">
        <v>462</v>
      </c>
      <c r="B8484" t="s">
        <v>536</v>
      </c>
      <c r="C8484" t="s">
        <v>461</v>
      </c>
      <c r="D8484">
        <v>1992</v>
      </c>
      <c r="E8484">
        <v>2361.9071090000002</v>
      </c>
    </row>
    <row r="8485" spans="1:5">
      <c r="A8485" t="s">
        <v>460</v>
      </c>
      <c r="B8485" t="s">
        <v>539</v>
      </c>
      <c r="C8485" t="s">
        <v>459</v>
      </c>
      <c r="D8485">
        <v>1992</v>
      </c>
      <c r="E8485">
        <v>39435.538130000001</v>
      </c>
    </row>
    <row r="8486" spans="1:5">
      <c r="A8486" t="s">
        <v>458</v>
      </c>
      <c r="B8486" t="s">
        <v>539</v>
      </c>
      <c r="C8486" t="s">
        <v>457</v>
      </c>
      <c r="D8486">
        <v>1992</v>
      </c>
    </row>
    <row r="8487" spans="1:5">
      <c r="A8487" t="s">
        <v>456</v>
      </c>
      <c r="B8487" t="s">
        <v>539</v>
      </c>
      <c r="C8487" t="s">
        <v>455</v>
      </c>
      <c r="D8487">
        <v>1992</v>
      </c>
      <c r="E8487">
        <v>3362.169308</v>
      </c>
    </row>
    <row r="8488" spans="1:5">
      <c r="A8488" t="s">
        <v>454</v>
      </c>
      <c r="B8488" t="s">
        <v>539</v>
      </c>
      <c r="C8488" t="s">
        <v>453</v>
      </c>
      <c r="D8488">
        <v>1992</v>
      </c>
      <c r="E8488">
        <v>366.4602759</v>
      </c>
    </row>
    <row r="8489" spans="1:5">
      <c r="A8489" t="s">
        <v>679</v>
      </c>
      <c r="B8489" t="s">
        <v>539</v>
      </c>
      <c r="C8489" t="s">
        <v>451</v>
      </c>
      <c r="D8489">
        <v>1992</v>
      </c>
      <c r="E8489">
        <v>847.29584569999997</v>
      </c>
    </row>
    <row r="8490" spans="1:5">
      <c r="A8490" t="s">
        <v>450</v>
      </c>
      <c r="B8490" t="s">
        <v>539</v>
      </c>
      <c r="C8490" t="s">
        <v>449</v>
      </c>
      <c r="D8490">
        <v>1992</v>
      </c>
      <c r="E8490">
        <v>918.39587070000005</v>
      </c>
    </row>
    <row r="8491" spans="1:5">
      <c r="A8491" t="s">
        <v>448</v>
      </c>
      <c r="B8491" t="s">
        <v>539</v>
      </c>
      <c r="C8491" t="s">
        <v>447</v>
      </c>
      <c r="D8491">
        <v>1992</v>
      </c>
      <c r="E8491">
        <v>219.73423750000001</v>
      </c>
    </row>
    <row r="8492" spans="1:5">
      <c r="A8492" t="s">
        <v>446</v>
      </c>
      <c r="B8492" t="s">
        <v>539</v>
      </c>
      <c r="C8492" t="s">
        <v>445</v>
      </c>
      <c r="D8492">
        <v>1992</v>
      </c>
      <c r="E8492">
        <v>1138.2160919999999</v>
      </c>
    </row>
    <row r="8493" spans="1:5">
      <c r="A8493" t="s">
        <v>444</v>
      </c>
      <c r="B8493" t="s">
        <v>539</v>
      </c>
      <c r="C8493" t="s">
        <v>443</v>
      </c>
      <c r="D8493">
        <v>1992</v>
      </c>
      <c r="E8493">
        <v>1385.866477</v>
      </c>
    </row>
    <row r="8494" spans="1:5">
      <c r="A8494" t="s">
        <v>442</v>
      </c>
      <c r="B8494" t="s">
        <v>539</v>
      </c>
      <c r="C8494" t="s">
        <v>441</v>
      </c>
      <c r="D8494">
        <v>1992</v>
      </c>
      <c r="E8494">
        <v>609.90321960000006</v>
      </c>
    </row>
    <row r="8495" spans="1:5">
      <c r="A8495" t="s">
        <v>440</v>
      </c>
      <c r="B8495" t="s">
        <v>539</v>
      </c>
      <c r="C8495" t="s">
        <v>439</v>
      </c>
      <c r="D8495">
        <v>1992</v>
      </c>
      <c r="E8495">
        <v>994.62804679999999</v>
      </c>
    </row>
    <row r="8496" spans="1:5">
      <c r="A8496" t="s">
        <v>438</v>
      </c>
      <c r="B8496" t="s">
        <v>539</v>
      </c>
      <c r="C8496" t="s">
        <v>437</v>
      </c>
      <c r="D8496">
        <v>1992</v>
      </c>
      <c r="E8496">
        <v>2618.1679519999998</v>
      </c>
    </row>
    <row r="8497" spans="1:5">
      <c r="A8497" t="s">
        <v>436</v>
      </c>
      <c r="B8497" t="s">
        <v>536</v>
      </c>
      <c r="C8497" t="s">
        <v>435</v>
      </c>
      <c r="D8497">
        <v>1992</v>
      </c>
      <c r="E8497">
        <v>2841.6828380000002</v>
      </c>
    </row>
    <row r="8498" spans="1:5">
      <c r="A8498" t="s">
        <v>434</v>
      </c>
      <c r="B8498" t="s">
        <v>539</v>
      </c>
      <c r="C8498" t="s">
        <v>433</v>
      </c>
      <c r="D8498">
        <v>1992</v>
      </c>
      <c r="E8498">
        <v>2057.682969</v>
      </c>
    </row>
    <row r="8499" spans="1:5">
      <c r="A8499" t="s">
        <v>432</v>
      </c>
      <c r="B8499" t="s">
        <v>539</v>
      </c>
      <c r="C8499" t="s">
        <v>431</v>
      </c>
      <c r="D8499">
        <v>1992</v>
      </c>
    </row>
    <row r="8500" spans="1:5">
      <c r="A8500" t="s">
        <v>430</v>
      </c>
      <c r="B8500" t="s">
        <v>539</v>
      </c>
      <c r="C8500" t="s">
        <v>429</v>
      </c>
      <c r="D8500">
        <v>1992</v>
      </c>
    </row>
    <row r="8501" spans="1:5">
      <c r="A8501" t="s">
        <v>428</v>
      </c>
      <c r="B8501" t="s">
        <v>539</v>
      </c>
      <c r="C8501" t="s">
        <v>427</v>
      </c>
      <c r="D8501">
        <v>1992</v>
      </c>
      <c r="E8501">
        <v>11310.07192</v>
      </c>
    </row>
    <row r="8502" spans="1:5">
      <c r="A8502" t="s">
        <v>426</v>
      </c>
      <c r="B8502" t="s">
        <v>539</v>
      </c>
      <c r="C8502" t="s">
        <v>425</v>
      </c>
      <c r="D8502">
        <v>1992</v>
      </c>
      <c r="E8502">
        <v>3338.655158</v>
      </c>
    </row>
    <row r="8503" spans="1:5">
      <c r="A8503" t="s">
        <v>7</v>
      </c>
      <c r="B8503" t="s">
        <v>539</v>
      </c>
      <c r="C8503" t="s">
        <v>424</v>
      </c>
      <c r="D8503">
        <v>1992</v>
      </c>
      <c r="E8503">
        <v>26333.53744</v>
      </c>
    </row>
    <row r="8504" spans="1:5">
      <c r="A8504" t="s">
        <v>423</v>
      </c>
      <c r="B8504" t="s">
        <v>539</v>
      </c>
      <c r="C8504" t="s">
        <v>422</v>
      </c>
      <c r="D8504">
        <v>1992</v>
      </c>
      <c r="E8504">
        <v>777.26232960000004</v>
      </c>
    </row>
    <row r="8505" spans="1:5">
      <c r="A8505" t="s">
        <v>421</v>
      </c>
      <c r="B8505" t="s">
        <v>539</v>
      </c>
      <c r="C8505" t="s">
        <v>420</v>
      </c>
      <c r="D8505">
        <v>1992</v>
      </c>
      <c r="E8505">
        <v>2701.976318</v>
      </c>
    </row>
    <row r="8506" spans="1:5">
      <c r="A8506" t="s">
        <v>419</v>
      </c>
      <c r="B8506" t="s">
        <v>539</v>
      </c>
      <c r="C8506" t="s">
        <v>418</v>
      </c>
      <c r="D8506">
        <v>1992</v>
      </c>
      <c r="E8506">
        <v>29569.65453</v>
      </c>
    </row>
    <row r="8507" spans="1:5">
      <c r="A8507" t="s">
        <v>417</v>
      </c>
      <c r="B8507" t="s">
        <v>539</v>
      </c>
      <c r="C8507" t="s">
        <v>416</v>
      </c>
      <c r="D8507">
        <v>1992</v>
      </c>
      <c r="E8507">
        <v>1510.0220750000001</v>
      </c>
    </row>
    <row r="8508" spans="1:5">
      <c r="A8508" t="s">
        <v>415</v>
      </c>
      <c r="B8508" t="s">
        <v>539</v>
      </c>
      <c r="C8508" t="s">
        <v>414</v>
      </c>
      <c r="D8508">
        <v>1992</v>
      </c>
      <c r="E8508">
        <v>1766.054678</v>
      </c>
    </row>
    <row r="8509" spans="1:5">
      <c r="A8509" t="s">
        <v>413</v>
      </c>
      <c r="B8509" t="s">
        <v>536</v>
      </c>
      <c r="C8509" t="s">
        <v>412</v>
      </c>
      <c r="D8509">
        <v>1992</v>
      </c>
      <c r="E8509">
        <v>488.8730549</v>
      </c>
    </row>
    <row r="8510" spans="1:5">
      <c r="A8510" t="s">
        <v>411</v>
      </c>
      <c r="B8510" t="s">
        <v>536</v>
      </c>
      <c r="C8510" t="s">
        <v>410</v>
      </c>
      <c r="D8510">
        <v>1992</v>
      </c>
      <c r="E8510">
        <v>989.76282030000004</v>
      </c>
    </row>
    <row r="8511" spans="1:5">
      <c r="A8511" t="s">
        <v>409</v>
      </c>
      <c r="B8511" t="s">
        <v>536</v>
      </c>
      <c r="C8511" t="s">
        <v>408</v>
      </c>
      <c r="D8511">
        <v>1992</v>
      </c>
      <c r="E8511">
        <v>3117.5963339999998</v>
      </c>
    </row>
    <row r="8512" spans="1:5">
      <c r="A8512" t="s">
        <v>407</v>
      </c>
      <c r="B8512" t="s">
        <v>536</v>
      </c>
      <c r="C8512" t="s">
        <v>406</v>
      </c>
      <c r="D8512">
        <v>1992</v>
      </c>
      <c r="E8512">
        <v>2168.5377789999998</v>
      </c>
    </row>
    <row r="8513" spans="1:5">
      <c r="A8513" t="s">
        <v>405</v>
      </c>
      <c r="B8513" t="s">
        <v>536</v>
      </c>
      <c r="C8513" t="s">
        <v>404</v>
      </c>
      <c r="D8513">
        <v>1992</v>
      </c>
      <c r="E8513">
        <v>11510.611730000001</v>
      </c>
    </row>
    <row r="8514" spans="1:5">
      <c r="A8514" t="s">
        <v>403</v>
      </c>
      <c r="B8514" t="s">
        <v>539</v>
      </c>
      <c r="C8514" t="s">
        <v>402</v>
      </c>
      <c r="D8514">
        <v>1992</v>
      </c>
      <c r="E8514">
        <v>1690.155141</v>
      </c>
    </row>
    <row r="8515" spans="1:5">
      <c r="A8515" t="s">
        <v>401</v>
      </c>
      <c r="B8515" t="s">
        <v>539</v>
      </c>
      <c r="C8515" t="s">
        <v>400</v>
      </c>
      <c r="D8515">
        <v>1992</v>
      </c>
      <c r="E8515">
        <v>697.18685479999999</v>
      </c>
    </row>
    <row r="8516" spans="1:5">
      <c r="A8516" t="s">
        <v>399</v>
      </c>
      <c r="B8516" t="s">
        <v>536</v>
      </c>
      <c r="C8516" t="s">
        <v>398</v>
      </c>
      <c r="D8516">
        <v>1992</v>
      </c>
      <c r="E8516">
        <v>21437.668119999998</v>
      </c>
    </row>
    <row r="8517" spans="1:5">
      <c r="A8517" t="s">
        <v>397</v>
      </c>
      <c r="B8517" t="s">
        <v>539</v>
      </c>
      <c r="C8517" t="s">
        <v>396</v>
      </c>
      <c r="D8517">
        <v>1992</v>
      </c>
      <c r="E8517">
        <v>152.9867265</v>
      </c>
    </row>
    <row r="8518" spans="1:5">
      <c r="A8518" t="s">
        <v>395</v>
      </c>
      <c r="B8518" t="s">
        <v>539</v>
      </c>
      <c r="C8518" t="s">
        <v>394</v>
      </c>
      <c r="D8518">
        <v>1992</v>
      </c>
      <c r="E8518">
        <v>16068.426719999999</v>
      </c>
    </row>
    <row r="8519" spans="1:5">
      <c r="A8519" t="s">
        <v>393</v>
      </c>
      <c r="B8519" t="s">
        <v>539</v>
      </c>
      <c r="C8519" t="s">
        <v>392</v>
      </c>
      <c r="D8519">
        <v>1992</v>
      </c>
    </row>
    <row r="8520" spans="1:5">
      <c r="A8520" t="s">
        <v>5</v>
      </c>
      <c r="B8520" t="s">
        <v>539</v>
      </c>
      <c r="C8520" t="s">
        <v>391</v>
      </c>
      <c r="D8520">
        <v>1992</v>
      </c>
      <c r="E8520">
        <v>203.16450219999999</v>
      </c>
    </row>
    <row r="8521" spans="1:5">
      <c r="A8521" t="s">
        <v>390</v>
      </c>
      <c r="B8521" t="s">
        <v>536</v>
      </c>
      <c r="C8521" t="s">
        <v>389</v>
      </c>
      <c r="D8521">
        <v>1992</v>
      </c>
      <c r="E8521">
        <v>17838.87528</v>
      </c>
    </row>
    <row r="8522" spans="1:5">
      <c r="A8522" t="s">
        <v>388</v>
      </c>
      <c r="B8522" t="s">
        <v>536</v>
      </c>
      <c r="C8522" t="s">
        <v>387</v>
      </c>
      <c r="D8522">
        <v>1992</v>
      </c>
    </row>
    <row r="8523" spans="1:5">
      <c r="A8523" t="s">
        <v>386</v>
      </c>
      <c r="B8523" t="s">
        <v>539</v>
      </c>
      <c r="C8523" t="s">
        <v>385</v>
      </c>
      <c r="D8523">
        <v>1992</v>
      </c>
      <c r="E8523">
        <v>22337.487120000002</v>
      </c>
    </row>
    <row r="8524" spans="1:5">
      <c r="A8524" t="s">
        <v>384</v>
      </c>
      <c r="B8524" t="s">
        <v>539</v>
      </c>
      <c r="C8524" t="s">
        <v>383</v>
      </c>
      <c r="D8524">
        <v>1992</v>
      </c>
      <c r="E8524">
        <v>2057.4066899999998</v>
      </c>
    </row>
    <row r="8525" spans="1:5">
      <c r="A8525" t="s">
        <v>382</v>
      </c>
      <c r="B8525" t="s">
        <v>539</v>
      </c>
      <c r="C8525" t="s">
        <v>381</v>
      </c>
      <c r="D8525">
        <v>1992</v>
      </c>
      <c r="E8525">
        <v>23937.056919999999</v>
      </c>
    </row>
    <row r="8526" spans="1:5">
      <c r="A8526" t="s">
        <v>380</v>
      </c>
      <c r="B8526" t="s">
        <v>539</v>
      </c>
      <c r="C8526" t="s">
        <v>379</v>
      </c>
      <c r="D8526">
        <v>1992</v>
      </c>
    </row>
    <row r="8527" spans="1:5">
      <c r="A8527" t="s">
        <v>378</v>
      </c>
      <c r="B8527" t="s">
        <v>539</v>
      </c>
      <c r="C8527" t="s">
        <v>377</v>
      </c>
      <c r="D8527">
        <v>1992</v>
      </c>
      <c r="E8527">
        <v>1756.1851039999999</v>
      </c>
    </row>
    <row r="8528" spans="1:5">
      <c r="A8528" t="s">
        <v>376</v>
      </c>
      <c r="B8528" t="s">
        <v>539</v>
      </c>
      <c r="C8528" t="s">
        <v>375</v>
      </c>
      <c r="D8528">
        <v>1992</v>
      </c>
      <c r="E8528">
        <v>5566.362537</v>
      </c>
    </row>
    <row r="8529" spans="1:5">
      <c r="A8529" t="s">
        <v>374</v>
      </c>
      <c r="B8529" t="s">
        <v>539</v>
      </c>
      <c r="C8529" t="s">
        <v>373</v>
      </c>
      <c r="D8529">
        <v>1992</v>
      </c>
      <c r="E8529">
        <v>20487.17079</v>
      </c>
    </row>
    <row r="8530" spans="1:5">
      <c r="A8530" t="s">
        <v>372</v>
      </c>
      <c r="B8530" t="s">
        <v>539</v>
      </c>
      <c r="C8530" t="s">
        <v>371</v>
      </c>
      <c r="D8530">
        <v>1992</v>
      </c>
      <c r="E8530">
        <v>757.22354849999999</v>
      </c>
    </row>
    <row r="8531" spans="1:5">
      <c r="A8531" t="s">
        <v>370</v>
      </c>
      <c r="B8531" t="s">
        <v>539</v>
      </c>
      <c r="C8531" t="s">
        <v>369</v>
      </c>
      <c r="D8531">
        <v>1992</v>
      </c>
      <c r="E8531">
        <v>414.7673408</v>
      </c>
    </row>
    <row r="8532" spans="1:5">
      <c r="A8532" t="s">
        <v>368</v>
      </c>
      <c r="B8532" t="s">
        <v>539</v>
      </c>
      <c r="C8532" t="s">
        <v>367</v>
      </c>
      <c r="D8532">
        <v>1992</v>
      </c>
    </row>
    <row r="8533" spans="1:5">
      <c r="A8533" t="s">
        <v>366</v>
      </c>
      <c r="B8533" t="s">
        <v>539</v>
      </c>
      <c r="C8533" t="s">
        <v>365</v>
      </c>
      <c r="D8533">
        <v>1992</v>
      </c>
      <c r="E8533">
        <v>485.97484909999997</v>
      </c>
    </row>
    <row r="8534" spans="1:5">
      <c r="A8534" t="s">
        <v>364</v>
      </c>
      <c r="B8534" t="s">
        <v>539</v>
      </c>
      <c r="C8534" t="s">
        <v>363</v>
      </c>
      <c r="D8534">
        <v>1992</v>
      </c>
      <c r="E8534">
        <v>729.04188810000005</v>
      </c>
    </row>
    <row r="8535" spans="1:5">
      <c r="A8535" t="s">
        <v>362</v>
      </c>
      <c r="B8535" t="s">
        <v>539</v>
      </c>
      <c r="C8535" t="s">
        <v>361</v>
      </c>
      <c r="D8535">
        <v>1992</v>
      </c>
      <c r="E8535">
        <v>212.9408099</v>
      </c>
    </row>
    <row r="8536" spans="1:5">
      <c r="A8536" t="s">
        <v>360</v>
      </c>
      <c r="B8536" t="s">
        <v>539</v>
      </c>
      <c r="C8536" t="s">
        <v>359</v>
      </c>
      <c r="D8536">
        <v>1992</v>
      </c>
      <c r="E8536">
        <v>295.96347639999999</v>
      </c>
    </row>
    <row r="8537" spans="1:5">
      <c r="A8537" t="s">
        <v>358</v>
      </c>
      <c r="B8537" t="s">
        <v>539</v>
      </c>
      <c r="C8537" t="s">
        <v>357</v>
      </c>
      <c r="D8537">
        <v>1992</v>
      </c>
      <c r="E8537">
        <v>11176.45844</v>
      </c>
    </row>
    <row r="8538" spans="1:5">
      <c r="A8538" t="s">
        <v>356</v>
      </c>
      <c r="B8538" t="s">
        <v>539</v>
      </c>
      <c r="C8538" t="s">
        <v>355</v>
      </c>
      <c r="D8538">
        <v>1992</v>
      </c>
      <c r="E8538">
        <v>3191.0168509999999</v>
      </c>
    </row>
    <row r="8539" spans="1:5">
      <c r="A8539" t="s">
        <v>354</v>
      </c>
      <c r="B8539" t="s">
        <v>539</v>
      </c>
      <c r="C8539" t="s">
        <v>353</v>
      </c>
      <c r="D8539">
        <v>1992</v>
      </c>
      <c r="E8539">
        <v>18768.93014</v>
      </c>
    </row>
    <row r="8540" spans="1:5">
      <c r="A8540" t="s">
        <v>352</v>
      </c>
      <c r="B8540" t="s">
        <v>539</v>
      </c>
      <c r="C8540" t="s">
        <v>351</v>
      </c>
      <c r="D8540">
        <v>1992</v>
      </c>
      <c r="E8540">
        <v>1075.4282169999999</v>
      </c>
    </row>
    <row r="8541" spans="1:5">
      <c r="A8541" t="s">
        <v>350</v>
      </c>
      <c r="B8541" t="s">
        <v>539</v>
      </c>
      <c r="C8541" t="s">
        <v>349</v>
      </c>
      <c r="D8541">
        <v>1992</v>
      </c>
    </row>
    <row r="8542" spans="1:5">
      <c r="A8542" t="s">
        <v>348</v>
      </c>
      <c r="B8542" t="s">
        <v>539</v>
      </c>
      <c r="C8542" t="s">
        <v>347</v>
      </c>
      <c r="D8542">
        <v>1992</v>
      </c>
      <c r="E8542">
        <v>492.2665978</v>
      </c>
    </row>
    <row r="8543" spans="1:5">
      <c r="A8543" t="s">
        <v>346</v>
      </c>
      <c r="B8543" t="s">
        <v>536</v>
      </c>
      <c r="C8543" t="s">
        <v>345</v>
      </c>
      <c r="D8543">
        <v>1992</v>
      </c>
      <c r="E8543">
        <v>21245.613369999999</v>
      </c>
    </row>
    <row r="8544" spans="1:5">
      <c r="A8544" t="s">
        <v>344</v>
      </c>
      <c r="B8544" t="s">
        <v>539</v>
      </c>
      <c r="C8544" t="s">
        <v>343</v>
      </c>
      <c r="D8544">
        <v>1992</v>
      </c>
      <c r="E8544">
        <v>17976.429380000001</v>
      </c>
    </row>
    <row r="8545" spans="1:5">
      <c r="A8545" t="s">
        <v>342</v>
      </c>
      <c r="B8545" t="s">
        <v>539</v>
      </c>
      <c r="C8545" t="s">
        <v>341</v>
      </c>
      <c r="D8545">
        <v>1992</v>
      </c>
      <c r="E8545">
        <v>651.59952420000002</v>
      </c>
    </row>
    <row r="8546" spans="1:5">
      <c r="A8546" t="s">
        <v>340</v>
      </c>
      <c r="B8546" t="s">
        <v>536</v>
      </c>
      <c r="C8546" t="s">
        <v>339</v>
      </c>
      <c r="D8546">
        <v>1992</v>
      </c>
      <c r="E8546">
        <v>322.3147237</v>
      </c>
    </row>
    <row r="8547" spans="1:5">
      <c r="A8547" t="s">
        <v>338</v>
      </c>
      <c r="B8547" t="s">
        <v>539</v>
      </c>
      <c r="C8547" t="s">
        <v>337</v>
      </c>
      <c r="D8547">
        <v>1992</v>
      </c>
    </row>
    <row r="8548" spans="1:5">
      <c r="A8548" t="s">
        <v>336</v>
      </c>
      <c r="B8548" t="s">
        <v>539</v>
      </c>
      <c r="C8548" t="s">
        <v>335</v>
      </c>
      <c r="D8548">
        <v>1992</v>
      </c>
      <c r="E8548">
        <v>305.55536919999997</v>
      </c>
    </row>
    <row r="8549" spans="1:5">
      <c r="A8549" t="s">
        <v>334</v>
      </c>
      <c r="B8549" t="s">
        <v>539</v>
      </c>
      <c r="C8549" t="s">
        <v>333</v>
      </c>
      <c r="D8549">
        <v>1992</v>
      </c>
      <c r="E8549">
        <v>3724.0588600000001</v>
      </c>
    </row>
    <row r="8550" spans="1:5">
      <c r="A8550" t="s">
        <v>332</v>
      </c>
      <c r="B8550" t="s">
        <v>536</v>
      </c>
      <c r="C8550" t="s">
        <v>331</v>
      </c>
      <c r="D8550">
        <v>1992</v>
      </c>
      <c r="E8550">
        <v>1033.0237010000001</v>
      </c>
    </row>
    <row r="8551" spans="1:5">
      <c r="A8551" t="s">
        <v>330</v>
      </c>
      <c r="B8551" t="s">
        <v>536</v>
      </c>
      <c r="C8551" t="s">
        <v>329</v>
      </c>
      <c r="D8551">
        <v>1992</v>
      </c>
      <c r="E8551">
        <v>896.46866420000003</v>
      </c>
    </row>
    <row r="8552" spans="1:5">
      <c r="A8552" t="s">
        <v>328</v>
      </c>
      <c r="B8552" t="s">
        <v>536</v>
      </c>
      <c r="C8552" t="s">
        <v>327</v>
      </c>
      <c r="D8552">
        <v>1992</v>
      </c>
      <c r="E8552">
        <v>348.28215699999998</v>
      </c>
    </row>
    <row r="8553" spans="1:5">
      <c r="A8553" t="s">
        <v>326</v>
      </c>
      <c r="B8553" t="s">
        <v>536</v>
      </c>
      <c r="C8553" t="s">
        <v>325</v>
      </c>
      <c r="D8553">
        <v>1992</v>
      </c>
      <c r="E8553">
        <v>434.27133739999999</v>
      </c>
    </row>
    <row r="8554" spans="1:5">
      <c r="A8554" t="s">
        <v>324</v>
      </c>
      <c r="B8554" t="s">
        <v>539</v>
      </c>
      <c r="C8554" t="s">
        <v>323</v>
      </c>
      <c r="D8554">
        <v>1992</v>
      </c>
      <c r="E8554">
        <v>681.84286789999999</v>
      </c>
    </row>
    <row r="8555" spans="1:5">
      <c r="A8555" t="s">
        <v>322</v>
      </c>
      <c r="B8555" t="s">
        <v>536</v>
      </c>
      <c r="C8555" t="s">
        <v>321</v>
      </c>
      <c r="D8555">
        <v>1992</v>
      </c>
      <c r="E8555">
        <v>304.40683580000001</v>
      </c>
    </row>
    <row r="8556" spans="1:5">
      <c r="A8556" t="s">
        <v>320</v>
      </c>
      <c r="B8556" t="s">
        <v>539</v>
      </c>
      <c r="C8556" t="s">
        <v>319</v>
      </c>
      <c r="D8556">
        <v>1992</v>
      </c>
    </row>
    <row r="8557" spans="1:5">
      <c r="A8557" t="s">
        <v>318</v>
      </c>
      <c r="B8557" t="s">
        <v>539</v>
      </c>
      <c r="C8557" t="s">
        <v>317</v>
      </c>
      <c r="D8557">
        <v>1992</v>
      </c>
      <c r="E8557">
        <v>313.86011009999999</v>
      </c>
    </row>
    <row r="8558" spans="1:5">
      <c r="A8558" t="s">
        <v>316</v>
      </c>
      <c r="B8558" t="s">
        <v>536</v>
      </c>
      <c r="C8558" t="s">
        <v>315</v>
      </c>
      <c r="D8558">
        <v>1992</v>
      </c>
    </row>
    <row r="8559" spans="1:5">
      <c r="A8559" t="s">
        <v>314</v>
      </c>
      <c r="B8559" t="s">
        <v>539</v>
      </c>
      <c r="C8559" t="s">
        <v>313</v>
      </c>
      <c r="D8559">
        <v>1992</v>
      </c>
      <c r="E8559">
        <v>15729.93288</v>
      </c>
    </row>
    <row r="8560" spans="1:5">
      <c r="A8560" t="s">
        <v>312</v>
      </c>
      <c r="B8560" t="s">
        <v>539</v>
      </c>
      <c r="C8560" t="s">
        <v>311</v>
      </c>
      <c r="D8560">
        <v>1992</v>
      </c>
    </row>
    <row r="8561" spans="1:5">
      <c r="A8561" t="s">
        <v>310</v>
      </c>
      <c r="B8561" t="s">
        <v>539</v>
      </c>
      <c r="C8561" t="s">
        <v>309</v>
      </c>
      <c r="D8561">
        <v>1992</v>
      </c>
    </row>
    <row r="8562" spans="1:5">
      <c r="A8562" t="s">
        <v>308</v>
      </c>
      <c r="B8562" t="s">
        <v>539</v>
      </c>
      <c r="C8562" t="s">
        <v>307</v>
      </c>
      <c r="D8562">
        <v>1992</v>
      </c>
      <c r="E8562">
        <v>27345.70609</v>
      </c>
    </row>
    <row r="8563" spans="1:5">
      <c r="A8563" t="s">
        <v>306</v>
      </c>
      <c r="B8563" t="s">
        <v>539</v>
      </c>
      <c r="C8563" t="s">
        <v>305</v>
      </c>
      <c r="D8563">
        <v>1992</v>
      </c>
      <c r="E8563">
        <v>12838.4182</v>
      </c>
    </row>
    <row r="8564" spans="1:5">
      <c r="A8564" t="s">
        <v>304</v>
      </c>
      <c r="B8564" t="s">
        <v>539</v>
      </c>
      <c r="C8564" t="s">
        <v>303</v>
      </c>
      <c r="D8564">
        <v>1992</v>
      </c>
      <c r="E8564">
        <v>23166.80415</v>
      </c>
    </row>
    <row r="8565" spans="1:5">
      <c r="A8565" t="s">
        <v>302</v>
      </c>
      <c r="B8565" t="s">
        <v>539</v>
      </c>
      <c r="C8565" t="s">
        <v>301</v>
      </c>
      <c r="D8565">
        <v>1992</v>
      </c>
      <c r="E8565">
        <v>1432.2005240000001</v>
      </c>
    </row>
    <row r="8566" spans="1:5">
      <c r="A8566" t="s">
        <v>300</v>
      </c>
      <c r="B8566" t="s">
        <v>539</v>
      </c>
      <c r="C8566" t="s">
        <v>299</v>
      </c>
      <c r="D8566">
        <v>1992</v>
      </c>
      <c r="E8566">
        <v>1338.4738030000001</v>
      </c>
    </row>
    <row r="8567" spans="1:5">
      <c r="A8567" t="s">
        <v>298</v>
      </c>
      <c r="B8567" t="s">
        <v>539</v>
      </c>
      <c r="C8567" t="s">
        <v>297</v>
      </c>
      <c r="D8567">
        <v>1992</v>
      </c>
      <c r="E8567">
        <v>31376.137859999999</v>
      </c>
    </row>
    <row r="8568" spans="1:5">
      <c r="A8568" t="s">
        <v>296</v>
      </c>
      <c r="B8568" t="s">
        <v>539</v>
      </c>
      <c r="C8568" t="s">
        <v>295</v>
      </c>
      <c r="D8568">
        <v>1992</v>
      </c>
      <c r="E8568">
        <v>1515.104059</v>
      </c>
    </row>
    <row r="8569" spans="1:5">
      <c r="A8569" t="s">
        <v>294</v>
      </c>
      <c r="B8569" t="s">
        <v>539</v>
      </c>
      <c r="C8569" t="s">
        <v>293</v>
      </c>
      <c r="D8569">
        <v>1992</v>
      </c>
      <c r="E8569">
        <v>328.83931369999999</v>
      </c>
    </row>
    <row r="8570" spans="1:5">
      <c r="A8570" t="s">
        <v>292</v>
      </c>
      <c r="B8570" t="s">
        <v>539</v>
      </c>
      <c r="C8570" t="s">
        <v>291</v>
      </c>
      <c r="D8570">
        <v>1992</v>
      </c>
      <c r="E8570">
        <v>513.03594369999996</v>
      </c>
    </row>
    <row r="8571" spans="1:5">
      <c r="A8571" t="s">
        <v>290</v>
      </c>
      <c r="B8571" t="s">
        <v>539</v>
      </c>
      <c r="C8571" t="s">
        <v>289</v>
      </c>
      <c r="D8571">
        <v>1992</v>
      </c>
    </row>
    <row r="8572" spans="1:5">
      <c r="A8572" t="s">
        <v>288</v>
      </c>
      <c r="B8572" t="s">
        <v>539</v>
      </c>
      <c r="C8572" t="s">
        <v>287</v>
      </c>
      <c r="D8572">
        <v>1992</v>
      </c>
      <c r="E8572">
        <v>638.47256679999998</v>
      </c>
    </row>
    <row r="8573" spans="1:5">
      <c r="A8573" t="s">
        <v>286</v>
      </c>
      <c r="B8573" t="s">
        <v>539</v>
      </c>
      <c r="C8573" t="s">
        <v>285</v>
      </c>
      <c r="D8573">
        <v>1992</v>
      </c>
      <c r="E8573">
        <v>5547.1221320000004</v>
      </c>
    </row>
    <row r="8574" spans="1:5">
      <c r="A8574" t="s">
        <v>284</v>
      </c>
      <c r="B8574" t="s">
        <v>539</v>
      </c>
      <c r="C8574" t="s">
        <v>283</v>
      </c>
      <c r="D8574">
        <v>1992</v>
      </c>
      <c r="E8574">
        <v>8001.5409920000002</v>
      </c>
    </row>
    <row r="8575" spans="1:5">
      <c r="A8575" t="s">
        <v>282</v>
      </c>
      <c r="B8575" t="s">
        <v>539</v>
      </c>
      <c r="C8575" t="s">
        <v>281</v>
      </c>
      <c r="D8575">
        <v>1992</v>
      </c>
    </row>
    <row r="8576" spans="1:5">
      <c r="A8576" t="s">
        <v>280</v>
      </c>
      <c r="B8576" t="s">
        <v>536</v>
      </c>
      <c r="C8576" t="s">
        <v>279</v>
      </c>
      <c r="D8576">
        <v>1992</v>
      </c>
      <c r="E8576">
        <v>2843.6879829999998</v>
      </c>
    </row>
    <row r="8577" spans="1:5">
      <c r="A8577" t="s">
        <v>278</v>
      </c>
      <c r="B8577" t="s">
        <v>539</v>
      </c>
      <c r="C8577" t="s">
        <v>277</v>
      </c>
      <c r="D8577">
        <v>1992</v>
      </c>
      <c r="E8577">
        <v>250.4922292</v>
      </c>
    </row>
    <row r="8578" spans="1:5">
      <c r="A8578" t="s">
        <v>276</v>
      </c>
      <c r="B8578" t="s">
        <v>539</v>
      </c>
      <c r="C8578" t="s">
        <v>275</v>
      </c>
      <c r="D8578">
        <v>1992</v>
      </c>
      <c r="E8578">
        <v>1965.341306</v>
      </c>
    </row>
    <row r="8579" spans="1:5">
      <c r="A8579" t="s">
        <v>274</v>
      </c>
      <c r="B8579" t="s">
        <v>539</v>
      </c>
      <c r="C8579" t="s">
        <v>273</v>
      </c>
      <c r="D8579">
        <v>1992</v>
      </c>
      <c r="E8579">
        <v>110.4942877</v>
      </c>
    </row>
    <row r="8580" spans="1:5">
      <c r="A8580" t="s">
        <v>272</v>
      </c>
      <c r="B8580" t="s">
        <v>539</v>
      </c>
      <c r="C8580" t="s">
        <v>271</v>
      </c>
      <c r="D8580">
        <v>1992</v>
      </c>
      <c r="E8580">
        <v>7284.7479910000002</v>
      </c>
    </row>
    <row r="8581" spans="1:5">
      <c r="A8581" t="s">
        <v>270</v>
      </c>
      <c r="B8581" t="s">
        <v>539</v>
      </c>
      <c r="C8581" t="s">
        <v>269</v>
      </c>
      <c r="D8581">
        <v>1992</v>
      </c>
      <c r="E8581">
        <v>3994.3261630000002</v>
      </c>
    </row>
    <row r="8582" spans="1:5">
      <c r="A8582" t="s">
        <v>268</v>
      </c>
      <c r="B8582" t="s">
        <v>536</v>
      </c>
      <c r="C8582" t="s">
        <v>267</v>
      </c>
      <c r="D8582">
        <v>1992</v>
      </c>
      <c r="E8582">
        <v>2943.6761900000001</v>
      </c>
    </row>
    <row r="8583" spans="1:5">
      <c r="A8583" t="s">
        <v>266</v>
      </c>
      <c r="B8583" t="s">
        <v>536</v>
      </c>
      <c r="C8583" t="s">
        <v>265</v>
      </c>
      <c r="D8583">
        <v>1992</v>
      </c>
      <c r="E8583">
        <v>262.47941250000002</v>
      </c>
    </row>
    <row r="8584" spans="1:5">
      <c r="A8584" t="s">
        <v>264</v>
      </c>
      <c r="B8584" t="s">
        <v>536</v>
      </c>
      <c r="C8584" t="s">
        <v>263</v>
      </c>
      <c r="D8584">
        <v>1992</v>
      </c>
      <c r="E8584">
        <v>254.4888334</v>
      </c>
    </row>
    <row r="8585" spans="1:5">
      <c r="A8585" t="s">
        <v>262</v>
      </c>
      <c r="B8585" t="s">
        <v>539</v>
      </c>
      <c r="C8585" t="s">
        <v>261</v>
      </c>
      <c r="D8585">
        <v>1992</v>
      </c>
      <c r="E8585">
        <v>55300.468159999997</v>
      </c>
    </row>
    <row r="8586" spans="1:5">
      <c r="A8586" t="s">
        <v>260</v>
      </c>
      <c r="B8586" t="s">
        <v>539</v>
      </c>
      <c r="C8586" t="s">
        <v>259</v>
      </c>
      <c r="D8586">
        <v>1992</v>
      </c>
      <c r="E8586">
        <v>553.69844990000001</v>
      </c>
    </row>
    <row r="8587" spans="1:5">
      <c r="A8587" t="s">
        <v>258</v>
      </c>
      <c r="B8587" t="s">
        <v>536</v>
      </c>
      <c r="C8587" t="s">
        <v>257</v>
      </c>
      <c r="D8587">
        <v>1992</v>
      </c>
      <c r="E8587">
        <v>456.59375139999997</v>
      </c>
    </row>
    <row r="8588" spans="1:5">
      <c r="A8588" t="s">
        <v>256</v>
      </c>
      <c r="B8588" t="s">
        <v>536</v>
      </c>
      <c r="C8588" t="s">
        <v>255</v>
      </c>
      <c r="D8588">
        <v>1992</v>
      </c>
      <c r="E8588">
        <v>867.47651069999995</v>
      </c>
    </row>
    <row r="8589" spans="1:5">
      <c r="A8589" t="s">
        <v>254</v>
      </c>
      <c r="B8589" t="s">
        <v>539</v>
      </c>
      <c r="C8589" t="s">
        <v>253</v>
      </c>
      <c r="D8589">
        <v>1992</v>
      </c>
      <c r="E8589">
        <v>498.48448100000002</v>
      </c>
    </row>
    <row r="8590" spans="1:5">
      <c r="A8590" t="s">
        <v>252</v>
      </c>
      <c r="B8590" t="s">
        <v>536</v>
      </c>
      <c r="C8590" t="s">
        <v>251</v>
      </c>
      <c r="D8590">
        <v>1992</v>
      </c>
      <c r="E8590">
        <v>1099.2261679999999</v>
      </c>
    </row>
    <row r="8591" spans="1:5">
      <c r="A8591" t="s">
        <v>250</v>
      </c>
      <c r="B8591" t="s">
        <v>539</v>
      </c>
      <c r="C8591" t="s">
        <v>249</v>
      </c>
      <c r="D8591">
        <v>1992</v>
      </c>
    </row>
    <row r="8592" spans="1:5">
      <c r="A8592" t="s">
        <v>248</v>
      </c>
      <c r="B8592" t="s">
        <v>539</v>
      </c>
      <c r="C8592" t="s">
        <v>247</v>
      </c>
      <c r="D8592">
        <v>1992</v>
      </c>
      <c r="E8592">
        <v>40965.744319999998</v>
      </c>
    </row>
    <row r="8593" spans="1:5">
      <c r="A8593" t="s">
        <v>246</v>
      </c>
      <c r="B8593" t="s">
        <v>539</v>
      </c>
      <c r="C8593" t="s">
        <v>245</v>
      </c>
      <c r="D8593">
        <v>1992</v>
      </c>
    </row>
    <row r="8594" spans="1:5">
      <c r="A8594" t="s">
        <v>244</v>
      </c>
      <c r="B8594" t="s">
        <v>539</v>
      </c>
      <c r="C8594" t="s">
        <v>243</v>
      </c>
      <c r="D8594">
        <v>1992</v>
      </c>
      <c r="E8594">
        <v>13460.88413</v>
      </c>
    </row>
    <row r="8595" spans="1:5">
      <c r="A8595" t="s">
        <v>242</v>
      </c>
      <c r="B8595" t="s">
        <v>539</v>
      </c>
      <c r="C8595" t="s">
        <v>241</v>
      </c>
      <c r="D8595">
        <v>1992</v>
      </c>
    </row>
    <row r="8596" spans="1:5">
      <c r="A8596" t="s">
        <v>240</v>
      </c>
      <c r="B8596" t="s">
        <v>539</v>
      </c>
      <c r="C8596" t="s">
        <v>239</v>
      </c>
      <c r="D8596">
        <v>1992</v>
      </c>
      <c r="E8596">
        <v>1295.422632</v>
      </c>
    </row>
    <row r="8597" spans="1:5">
      <c r="A8597" t="s">
        <v>238</v>
      </c>
      <c r="B8597" t="s">
        <v>539</v>
      </c>
      <c r="C8597" t="s">
        <v>237</v>
      </c>
      <c r="D8597">
        <v>1992</v>
      </c>
      <c r="E8597">
        <v>91654.119009999995</v>
      </c>
    </row>
    <row r="8598" spans="1:5">
      <c r="A8598" t="s">
        <v>236</v>
      </c>
      <c r="B8598" t="s">
        <v>539</v>
      </c>
      <c r="C8598" t="s">
        <v>235</v>
      </c>
      <c r="D8598">
        <v>1992</v>
      </c>
    </row>
    <row r="8599" spans="1:5">
      <c r="A8599" t="s">
        <v>234</v>
      </c>
      <c r="B8599" t="s">
        <v>539</v>
      </c>
      <c r="C8599" t="s">
        <v>233</v>
      </c>
      <c r="D8599">
        <v>1992</v>
      </c>
      <c r="E8599">
        <v>245.86431619999999</v>
      </c>
    </row>
    <row r="8600" spans="1:5">
      <c r="A8600" t="s">
        <v>232</v>
      </c>
      <c r="B8600" t="s">
        <v>539</v>
      </c>
      <c r="C8600" t="s">
        <v>231</v>
      </c>
      <c r="D8600">
        <v>1992</v>
      </c>
      <c r="E8600">
        <v>1217.3220449999999</v>
      </c>
    </row>
    <row r="8601" spans="1:5">
      <c r="A8601" t="s">
        <v>230</v>
      </c>
      <c r="B8601" t="s">
        <v>536</v>
      </c>
      <c r="C8601" t="s">
        <v>229</v>
      </c>
      <c r="D8601">
        <v>1992</v>
      </c>
      <c r="E8601">
        <v>2222.2163799999998</v>
      </c>
    </row>
    <row r="8602" spans="1:5">
      <c r="A8602" t="s">
        <v>228</v>
      </c>
      <c r="B8602" t="s">
        <v>539</v>
      </c>
      <c r="C8602" t="s">
        <v>227</v>
      </c>
      <c r="D8602">
        <v>1992</v>
      </c>
      <c r="E8602">
        <v>4093.3938309999999</v>
      </c>
    </row>
    <row r="8603" spans="1:5">
      <c r="A8603" t="s">
        <v>226</v>
      </c>
      <c r="B8603" t="s">
        <v>539</v>
      </c>
      <c r="C8603" t="s">
        <v>225</v>
      </c>
      <c r="D8603">
        <v>1992</v>
      </c>
      <c r="E8603">
        <v>1844.201871</v>
      </c>
    </row>
    <row r="8604" spans="1:5">
      <c r="A8604" t="s">
        <v>224</v>
      </c>
      <c r="B8604" t="s">
        <v>536</v>
      </c>
      <c r="C8604" t="s">
        <v>223</v>
      </c>
      <c r="D8604">
        <v>1992</v>
      </c>
      <c r="E8604">
        <v>923.59982300000001</v>
      </c>
    </row>
    <row r="8605" spans="1:5">
      <c r="A8605" t="s">
        <v>222</v>
      </c>
      <c r="B8605" t="s">
        <v>539</v>
      </c>
      <c r="C8605" t="s">
        <v>221</v>
      </c>
      <c r="D8605">
        <v>1992</v>
      </c>
      <c r="E8605">
        <v>1164.914921</v>
      </c>
    </row>
    <row r="8606" spans="1:5">
      <c r="A8606" t="s">
        <v>220</v>
      </c>
      <c r="B8606" t="s">
        <v>539</v>
      </c>
      <c r="C8606" t="s">
        <v>219</v>
      </c>
      <c r="D8606">
        <v>1992</v>
      </c>
      <c r="E8606">
        <v>319.19141200000001</v>
      </c>
    </row>
    <row r="8607" spans="1:5">
      <c r="A8607" t="s">
        <v>218</v>
      </c>
      <c r="B8607" t="s">
        <v>539</v>
      </c>
      <c r="C8607" t="s">
        <v>217</v>
      </c>
      <c r="D8607">
        <v>1992</v>
      </c>
      <c r="E8607">
        <v>8220.2455179999997</v>
      </c>
    </row>
    <row r="8608" spans="1:5">
      <c r="A8608" t="s">
        <v>216</v>
      </c>
      <c r="B8608" t="s">
        <v>539</v>
      </c>
      <c r="C8608" t="s">
        <v>215</v>
      </c>
      <c r="D8608">
        <v>1992</v>
      </c>
    </row>
    <row r="8609" spans="1:5">
      <c r="A8609" t="s">
        <v>214</v>
      </c>
      <c r="B8609" t="s">
        <v>536</v>
      </c>
      <c r="C8609" t="s">
        <v>213</v>
      </c>
      <c r="D8609">
        <v>1992</v>
      </c>
    </row>
    <row r="8610" spans="1:5">
      <c r="A8610" t="s">
        <v>212</v>
      </c>
      <c r="B8610" t="s">
        <v>539</v>
      </c>
      <c r="C8610" t="s">
        <v>211</v>
      </c>
      <c r="D8610">
        <v>1992</v>
      </c>
    </row>
    <row r="8611" spans="1:5">
      <c r="A8611" t="s">
        <v>210</v>
      </c>
      <c r="B8611" t="s">
        <v>539</v>
      </c>
      <c r="C8611" t="s">
        <v>209</v>
      </c>
      <c r="D8611">
        <v>1992</v>
      </c>
      <c r="E8611">
        <v>587.30139929999996</v>
      </c>
    </row>
    <row r="8612" spans="1:5">
      <c r="A8612" t="s">
        <v>208</v>
      </c>
      <c r="B8612" t="s">
        <v>539</v>
      </c>
      <c r="C8612" t="s">
        <v>207</v>
      </c>
      <c r="D8612">
        <v>1992</v>
      </c>
    </row>
    <row r="8613" spans="1:5">
      <c r="A8613" t="s">
        <v>206</v>
      </c>
      <c r="B8613" t="s">
        <v>539</v>
      </c>
      <c r="C8613" t="s">
        <v>205</v>
      </c>
      <c r="D8613">
        <v>1992</v>
      </c>
      <c r="E8613">
        <v>162.8269598</v>
      </c>
    </row>
    <row r="8614" spans="1:5">
      <c r="A8614" t="s">
        <v>204</v>
      </c>
      <c r="B8614" t="s">
        <v>539</v>
      </c>
      <c r="C8614" t="s">
        <v>203</v>
      </c>
      <c r="D8614">
        <v>1992</v>
      </c>
      <c r="E8614">
        <v>683.83377399999995</v>
      </c>
    </row>
    <row r="8615" spans="1:5">
      <c r="A8615" t="s">
        <v>202</v>
      </c>
      <c r="B8615" t="s">
        <v>539</v>
      </c>
      <c r="C8615" t="s">
        <v>201</v>
      </c>
      <c r="D8615">
        <v>1992</v>
      </c>
      <c r="E8615">
        <v>2973.2069769999998</v>
      </c>
    </row>
    <row r="8616" spans="1:5">
      <c r="A8616" t="s">
        <v>200</v>
      </c>
      <c r="B8616" t="s">
        <v>539</v>
      </c>
      <c r="C8616" t="s">
        <v>199</v>
      </c>
      <c r="D8616">
        <v>1992</v>
      </c>
      <c r="E8616">
        <v>184.9518703</v>
      </c>
    </row>
    <row r="8617" spans="1:5">
      <c r="A8617" t="s">
        <v>198</v>
      </c>
      <c r="B8617" t="s">
        <v>539</v>
      </c>
      <c r="C8617" t="s">
        <v>197</v>
      </c>
      <c r="D8617">
        <v>1992</v>
      </c>
      <c r="E8617">
        <v>3111.9768789999998</v>
      </c>
    </row>
    <row r="8618" spans="1:5">
      <c r="A8618" t="s">
        <v>196</v>
      </c>
      <c r="B8618" t="s">
        <v>536</v>
      </c>
      <c r="C8618" t="s">
        <v>195</v>
      </c>
      <c r="D8618">
        <v>1992</v>
      </c>
      <c r="E8618">
        <v>25021.262559999999</v>
      </c>
    </row>
    <row r="8619" spans="1:5">
      <c r="A8619" t="s">
        <v>194</v>
      </c>
      <c r="B8619" t="s">
        <v>539</v>
      </c>
      <c r="C8619" t="s">
        <v>193</v>
      </c>
      <c r="D8619">
        <v>1992</v>
      </c>
      <c r="E8619">
        <v>2278.0465210000002</v>
      </c>
    </row>
    <row r="8620" spans="1:5">
      <c r="A8620" t="s">
        <v>192</v>
      </c>
      <c r="B8620" t="s">
        <v>539</v>
      </c>
      <c r="C8620" t="s">
        <v>191</v>
      </c>
      <c r="D8620">
        <v>1992</v>
      </c>
      <c r="E8620">
        <v>16261.29693</v>
      </c>
    </row>
    <row r="8621" spans="1:5">
      <c r="A8621" t="s">
        <v>190</v>
      </c>
      <c r="B8621" t="s">
        <v>539</v>
      </c>
      <c r="C8621" t="s">
        <v>189</v>
      </c>
      <c r="D8621">
        <v>1992</v>
      </c>
      <c r="E8621">
        <v>274.2860354</v>
      </c>
    </row>
    <row r="8622" spans="1:5">
      <c r="A8622" t="s">
        <v>188</v>
      </c>
      <c r="B8622" t="s">
        <v>539</v>
      </c>
      <c r="C8622" t="s">
        <v>187</v>
      </c>
      <c r="D8622">
        <v>1992</v>
      </c>
      <c r="E8622">
        <v>292.36127199999999</v>
      </c>
    </row>
    <row r="8623" spans="1:5">
      <c r="A8623" t="s">
        <v>186</v>
      </c>
      <c r="B8623" t="s">
        <v>539</v>
      </c>
      <c r="C8623" t="s">
        <v>185</v>
      </c>
      <c r="D8623">
        <v>1992</v>
      </c>
      <c r="E8623">
        <v>413.9194976</v>
      </c>
    </row>
    <row r="8624" spans="1:5">
      <c r="A8624" t="s">
        <v>184</v>
      </c>
      <c r="B8624" t="s">
        <v>539</v>
      </c>
      <c r="C8624" t="s">
        <v>183</v>
      </c>
      <c r="D8624">
        <v>1992</v>
      </c>
      <c r="E8624">
        <v>23598.95076</v>
      </c>
    </row>
    <row r="8625" spans="1:5">
      <c r="A8625" t="s">
        <v>182</v>
      </c>
      <c r="B8625" t="s">
        <v>539</v>
      </c>
      <c r="C8625" t="s">
        <v>181</v>
      </c>
      <c r="D8625">
        <v>1992</v>
      </c>
      <c r="E8625">
        <v>30523.985059999999</v>
      </c>
    </row>
    <row r="8626" spans="1:5">
      <c r="A8626" t="s">
        <v>180</v>
      </c>
      <c r="B8626" t="s">
        <v>539</v>
      </c>
      <c r="C8626" t="s">
        <v>179</v>
      </c>
      <c r="D8626">
        <v>1992</v>
      </c>
      <c r="E8626">
        <v>172.0062101</v>
      </c>
    </row>
    <row r="8627" spans="1:5">
      <c r="A8627" t="s">
        <v>178</v>
      </c>
      <c r="B8627" t="s">
        <v>539</v>
      </c>
      <c r="C8627" t="s">
        <v>177</v>
      </c>
      <c r="D8627">
        <v>1992</v>
      </c>
    </row>
    <row r="8628" spans="1:5">
      <c r="A8628" t="s">
        <v>176</v>
      </c>
      <c r="B8628" t="s">
        <v>539</v>
      </c>
      <c r="C8628" t="s">
        <v>175</v>
      </c>
      <c r="D8628">
        <v>1992</v>
      </c>
      <c r="E8628">
        <v>11792.98869</v>
      </c>
    </row>
    <row r="8629" spans="1:5">
      <c r="A8629" t="s">
        <v>174</v>
      </c>
      <c r="B8629" t="s">
        <v>536</v>
      </c>
      <c r="C8629" t="s">
        <v>173</v>
      </c>
      <c r="D8629">
        <v>1992</v>
      </c>
      <c r="E8629">
        <v>19553.80472</v>
      </c>
    </row>
    <row r="8630" spans="1:5">
      <c r="A8630" t="s">
        <v>172</v>
      </c>
      <c r="B8630" t="s">
        <v>539</v>
      </c>
      <c r="C8630" t="s">
        <v>171</v>
      </c>
      <c r="D8630">
        <v>1992</v>
      </c>
      <c r="E8630">
        <v>6278.6366619999999</v>
      </c>
    </row>
    <row r="8631" spans="1:5">
      <c r="A8631" t="s">
        <v>170</v>
      </c>
      <c r="B8631" t="s">
        <v>536</v>
      </c>
      <c r="C8631" t="s">
        <v>169</v>
      </c>
      <c r="D8631">
        <v>1992</v>
      </c>
      <c r="E8631">
        <v>3337.8889979999999</v>
      </c>
    </row>
    <row r="8632" spans="1:5">
      <c r="A8632" t="s">
        <v>168</v>
      </c>
      <c r="B8632" t="s">
        <v>539</v>
      </c>
      <c r="C8632" t="s">
        <v>167</v>
      </c>
      <c r="D8632">
        <v>1992</v>
      </c>
      <c r="E8632">
        <v>427.57276350000001</v>
      </c>
    </row>
    <row r="8633" spans="1:5">
      <c r="A8633" t="s">
        <v>166</v>
      </c>
      <c r="B8633" t="s">
        <v>539</v>
      </c>
      <c r="C8633" t="s">
        <v>165</v>
      </c>
      <c r="D8633">
        <v>1992</v>
      </c>
      <c r="E8633">
        <v>3122.0036890000001</v>
      </c>
    </row>
    <row r="8634" spans="1:5">
      <c r="A8634" t="s">
        <v>164</v>
      </c>
      <c r="B8634" t="s">
        <v>539</v>
      </c>
      <c r="C8634" t="s">
        <v>163</v>
      </c>
      <c r="D8634">
        <v>1992</v>
      </c>
      <c r="E8634">
        <v>1589.4417149999999</v>
      </c>
    </row>
    <row r="8635" spans="1:5">
      <c r="A8635" t="s">
        <v>162</v>
      </c>
      <c r="B8635" t="s">
        <v>539</v>
      </c>
      <c r="C8635" t="s">
        <v>161</v>
      </c>
      <c r="D8635">
        <v>1992</v>
      </c>
      <c r="E8635">
        <v>814.07528679999996</v>
      </c>
    </row>
    <row r="8636" spans="1:5">
      <c r="A8636" t="s">
        <v>160</v>
      </c>
      <c r="B8636" t="s">
        <v>539</v>
      </c>
      <c r="C8636" t="s">
        <v>159</v>
      </c>
      <c r="D8636">
        <v>1992</v>
      </c>
      <c r="E8636">
        <v>5187.5550519999997</v>
      </c>
    </row>
    <row r="8637" spans="1:5">
      <c r="A8637" t="s">
        <v>158</v>
      </c>
      <c r="B8637" t="s">
        <v>539</v>
      </c>
      <c r="C8637" t="s">
        <v>157</v>
      </c>
      <c r="D8637">
        <v>1992</v>
      </c>
      <c r="E8637">
        <v>965.26618780000001</v>
      </c>
    </row>
    <row r="8638" spans="1:5">
      <c r="A8638" t="s">
        <v>156</v>
      </c>
      <c r="B8638" t="s">
        <v>539</v>
      </c>
      <c r="C8638" t="s">
        <v>155</v>
      </c>
      <c r="D8638">
        <v>1992</v>
      </c>
      <c r="E8638">
        <v>2459.020685</v>
      </c>
    </row>
    <row r="8639" spans="1:5">
      <c r="A8639" t="s">
        <v>154</v>
      </c>
      <c r="B8639" t="s">
        <v>536</v>
      </c>
      <c r="C8639" t="s">
        <v>153</v>
      </c>
      <c r="D8639">
        <v>1992</v>
      </c>
      <c r="E8639">
        <v>344.39449789999998</v>
      </c>
    </row>
    <row r="8640" spans="1:5">
      <c r="A8640" t="s">
        <v>152</v>
      </c>
      <c r="B8640" t="s">
        <v>539</v>
      </c>
      <c r="C8640" t="s">
        <v>151</v>
      </c>
      <c r="D8640">
        <v>1992</v>
      </c>
      <c r="E8640">
        <v>9659.3389000000006</v>
      </c>
    </row>
    <row r="8641" spans="1:5">
      <c r="A8641" t="s">
        <v>150</v>
      </c>
      <c r="B8641" t="s">
        <v>539</v>
      </c>
      <c r="C8641" t="s">
        <v>149</v>
      </c>
      <c r="D8641">
        <v>1992</v>
      </c>
    </row>
    <row r="8642" spans="1:5">
      <c r="A8642" t="s">
        <v>148</v>
      </c>
      <c r="B8642" t="s">
        <v>539</v>
      </c>
      <c r="C8642" t="s">
        <v>147</v>
      </c>
      <c r="D8642">
        <v>1992</v>
      </c>
      <c r="E8642">
        <v>10811.630639999999</v>
      </c>
    </row>
    <row r="8643" spans="1:5">
      <c r="A8643" t="s">
        <v>146</v>
      </c>
      <c r="B8643" t="s">
        <v>539</v>
      </c>
      <c r="C8643" t="s">
        <v>145</v>
      </c>
      <c r="D8643">
        <v>1992</v>
      </c>
      <c r="E8643">
        <v>1614.6741039999999</v>
      </c>
    </row>
    <row r="8644" spans="1:5">
      <c r="A8644" t="s">
        <v>144</v>
      </c>
      <c r="B8644" t="s">
        <v>536</v>
      </c>
      <c r="C8644" t="s">
        <v>143</v>
      </c>
      <c r="D8644">
        <v>1992</v>
      </c>
    </row>
    <row r="8645" spans="1:5">
      <c r="A8645" t="s">
        <v>142</v>
      </c>
      <c r="B8645" t="s">
        <v>536</v>
      </c>
      <c r="C8645" t="s">
        <v>141</v>
      </c>
      <c r="D8645">
        <v>1992</v>
      </c>
      <c r="E8645">
        <v>1596.082079</v>
      </c>
    </row>
    <row r="8646" spans="1:5">
      <c r="A8646" t="s">
        <v>140</v>
      </c>
      <c r="B8646" t="s">
        <v>536</v>
      </c>
      <c r="C8646" t="s">
        <v>139</v>
      </c>
      <c r="D8646">
        <v>1992</v>
      </c>
      <c r="E8646">
        <v>21261.210330000002</v>
      </c>
    </row>
    <row r="8647" spans="1:5">
      <c r="A8647" t="s">
        <v>138</v>
      </c>
      <c r="B8647" t="s">
        <v>539</v>
      </c>
      <c r="C8647" t="s">
        <v>137</v>
      </c>
      <c r="D8647">
        <v>1992</v>
      </c>
      <c r="E8647">
        <v>17334.654109999999</v>
      </c>
    </row>
    <row r="8648" spans="1:5">
      <c r="A8648" t="s">
        <v>136</v>
      </c>
      <c r="B8648" t="s">
        <v>539</v>
      </c>
      <c r="C8648" t="s">
        <v>135</v>
      </c>
      <c r="D8648">
        <v>1992</v>
      </c>
      <c r="E8648">
        <v>15430.65926</v>
      </c>
    </row>
    <row r="8649" spans="1:5">
      <c r="A8649" t="s">
        <v>134</v>
      </c>
      <c r="B8649" t="s">
        <v>539</v>
      </c>
      <c r="C8649" t="s">
        <v>133</v>
      </c>
      <c r="D8649">
        <v>1992</v>
      </c>
      <c r="E8649">
        <v>1102.103785</v>
      </c>
    </row>
    <row r="8650" spans="1:5">
      <c r="A8650" t="s">
        <v>132</v>
      </c>
      <c r="B8650" t="s">
        <v>539</v>
      </c>
      <c r="C8650" t="s">
        <v>131</v>
      </c>
      <c r="D8650">
        <v>1992</v>
      </c>
      <c r="E8650">
        <v>3095.6597790000001</v>
      </c>
    </row>
    <row r="8651" spans="1:5">
      <c r="A8651" t="s">
        <v>130</v>
      </c>
      <c r="B8651" t="s">
        <v>539</v>
      </c>
      <c r="C8651" t="s">
        <v>129</v>
      </c>
      <c r="D8651">
        <v>1992</v>
      </c>
      <c r="E8651">
        <v>302.75616450000001</v>
      </c>
    </row>
    <row r="8652" spans="1:5">
      <c r="A8652" t="s">
        <v>128</v>
      </c>
      <c r="B8652" t="s">
        <v>536</v>
      </c>
      <c r="C8652" t="s">
        <v>127</v>
      </c>
      <c r="D8652">
        <v>1992</v>
      </c>
      <c r="E8652">
        <v>321.0641291</v>
      </c>
    </row>
    <row r="8653" spans="1:5">
      <c r="A8653" t="s">
        <v>126</v>
      </c>
      <c r="B8653" t="s">
        <v>539</v>
      </c>
      <c r="C8653" t="s">
        <v>125</v>
      </c>
      <c r="D8653">
        <v>1992</v>
      </c>
      <c r="E8653">
        <v>7888.2095630000003</v>
      </c>
    </row>
    <row r="8654" spans="1:5">
      <c r="A8654" t="s">
        <v>124</v>
      </c>
      <c r="B8654" t="s">
        <v>539</v>
      </c>
      <c r="C8654" t="s">
        <v>123</v>
      </c>
      <c r="D8654">
        <v>1992</v>
      </c>
      <c r="E8654">
        <v>257.65155099999998</v>
      </c>
    </row>
    <row r="8655" spans="1:5">
      <c r="A8655" t="s">
        <v>122</v>
      </c>
      <c r="B8655" t="s">
        <v>539</v>
      </c>
      <c r="C8655" t="s">
        <v>121</v>
      </c>
      <c r="D8655">
        <v>1992</v>
      </c>
      <c r="E8655">
        <v>747.83200190000002</v>
      </c>
    </row>
    <row r="8656" spans="1:5">
      <c r="A8656" t="s">
        <v>120</v>
      </c>
      <c r="B8656" t="s">
        <v>539</v>
      </c>
      <c r="C8656" t="s">
        <v>119</v>
      </c>
      <c r="D8656">
        <v>1992</v>
      </c>
      <c r="E8656">
        <v>16144.00819</v>
      </c>
    </row>
    <row r="8657" spans="1:5">
      <c r="A8657" t="s">
        <v>118</v>
      </c>
      <c r="B8657" t="s">
        <v>539</v>
      </c>
      <c r="C8657" t="s">
        <v>117</v>
      </c>
      <c r="D8657">
        <v>1992</v>
      </c>
      <c r="E8657">
        <v>1147.975764</v>
      </c>
    </row>
    <row r="8658" spans="1:5">
      <c r="A8658" t="s">
        <v>116</v>
      </c>
      <c r="B8658" t="s">
        <v>539</v>
      </c>
      <c r="C8658" t="s">
        <v>115</v>
      </c>
      <c r="D8658">
        <v>1992</v>
      </c>
      <c r="E8658">
        <v>156.99512240000001</v>
      </c>
    </row>
    <row r="8659" spans="1:5">
      <c r="A8659" t="s">
        <v>114</v>
      </c>
      <c r="B8659" t="s">
        <v>539</v>
      </c>
      <c r="C8659" t="s">
        <v>113</v>
      </c>
      <c r="D8659">
        <v>1992</v>
      </c>
      <c r="E8659">
        <v>1102.654634</v>
      </c>
    </row>
    <row r="8660" spans="1:5">
      <c r="A8660" t="s">
        <v>112</v>
      </c>
      <c r="B8660" t="s">
        <v>539</v>
      </c>
      <c r="C8660" t="s">
        <v>111</v>
      </c>
      <c r="D8660">
        <v>1992</v>
      </c>
    </row>
    <row r="8661" spans="1:5">
      <c r="A8661" t="s">
        <v>110</v>
      </c>
      <c r="B8661" t="s">
        <v>539</v>
      </c>
      <c r="C8661" t="s">
        <v>109</v>
      </c>
      <c r="D8661">
        <v>1992</v>
      </c>
    </row>
    <row r="8662" spans="1:5">
      <c r="A8662" t="s">
        <v>108</v>
      </c>
      <c r="B8662" t="s">
        <v>539</v>
      </c>
      <c r="C8662" t="s">
        <v>107</v>
      </c>
      <c r="D8662">
        <v>1992</v>
      </c>
    </row>
    <row r="8663" spans="1:5">
      <c r="A8663" t="s">
        <v>106</v>
      </c>
      <c r="B8663" t="s">
        <v>536</v>
      </c>
      <c r="C8663" t="s">
        <v>105</v>
      </c>
      <c r="D8663">
        <v>1992</v>
      </c>
      <c r="E8663">
        <v>581.58868010000003</v>
      </c>
    </row>
    <row r="8664" spans="1:5">
      <c r="A8664" t="s">
        <v>104</v>
      </c>
      <c r="B8664" t="s">
        <v>539</v>
      </c>
      <c r="C8664" t="s">
        <v>103</v>
      </c>
      <c r="D8664">
        <v>1992</v>
      </c>
    </row>
    <row r="8665" spans="1:5">
      <c r="A8665" t="s">
        <v>102</v>
      </c>
      <c r="B8665" t="s">
        <v>536</v>
      </c>
      <c r="C8665" t="s">
        <v>101</v>
      </c>
      <c r="D8665">
        <v>1992</v>
      </c>
      <c r="E8665">
        <v>582.31898030000002</v>
      </c>
    </row>
    <row r="8666" spans="1:5">
      <c r="A8666" t="s">
        <v>100</v>
      </c>
      <c r="B8666" t="s">
        <v>536</v>
      </c>
      <c r="C8666" t="s">
        <v>99</v>
      </c>
      <c r="D8666">
        <v>1992</v>
      </c>
      <c r="E8666">
        <v>3097.9997440000002</v>
      </c>
    </row>
    <row r="8667" spans="1:5">
      <c r="A8667" t="s">
        <v>98</v>
      </c>
      <c r="B8667" t="s">
        <v>539</v>
      </c>
      <c r="C8667" t="s">
        <v>97</v>
      </c>
      <c r="D8667">
        <v>1992</v>
      </c>
    </row>
    <row r="8668" spans="1:5">
      <c r="A8668" t="s">
        <v>96</v>
      </c>
      <c r="B8668" t="s">
        <v>539</v>
      </c>
      <c r="C8668" t="s">
        <v>95</v>
      </c>
      <c r="D8668">
        <v>1992</v>
      </c>
      <c r="E8668">
        <v>957.0373945</v>
      </c>
    </row>
    <row r="8669" spans="1:5">
      <c r="A8669" t="s">
        <v>94</v>
      </c>
      <c r="B8669" t="s">
        <v>539</v>
      </c>
      <c r="C8669" t="s">
        <v>93</v>
      </c>
      <c r="D8669">
        <v>1992</v>
      </c>
      <c r="E8669">
        <v>2908.8108320000001</v>
      </c>
    </row>
    <row r="8670" spans="1:5">
      <c r="A8670" t="s">
        <v>92</v>
      </c>
      <c r="B8670" t="s">
        <v>539</v>
      </c>
      <c r="C8670" t="s">
        <v>91</v>
      </c>
      <c r="D8670">
        <v>1992</v>
      </c>
    </row>
    <row r="8671" spans="1:5">
      <c r="A8671" t="s">
        <v>90</v>
      </c>
      <c r="B8671" t="s">
        <v>539</v>
      </c>
      <c r="C8671" t="s">
        <v>89</v>
      </c>
      <c r="D8671">
        <v>1992</v>
      </c>
      <c r="E8671">
        <v>32338.503949999998</v>
      </c>
    </row>
    <row r="8672" spans="1:5">
      <c r="A8672" t="s">
        <v>88</v>
      </c>
      <c r="B8672" t="s">
        <v>539</v>
      </c>
      <c r="C8672" t="s">
        <v>87</v>
      </c>
      <c r="D8672">
        <v>1992</v>
      </c>
      <c r="E8672">
        <v>1418.011062</v>
      </c>
    </row>
    <row r="8673" spans="1:5">
      <c r="A8673" t="s">
        <v>86</v>
      </c>
      <c r="B8673" t="s">
        <v>539</v>
      </c>
      <c r="C8673" t="s">
        <v>85</v>
      </c>
      <c r="D8673">
        <v>1992</v>
      </c>
    </row>
    <row r="8674" spans="1:5">
      <c r="A8674" t="s">
        <v>84</v>
      </c>
      <c r="B8674" t="s">
        <v>539</v>
      </c>
      <c r="C8674" t="s">
        <v>83</v>
      </c>
      <c r="D8674">
        <v>1992</v>
      </c>
      <c r="E8674">
        <v>6128.4455690000004</v>
      </c>
    </row>
    <row r="8675" spans="1:5">
      <c r="A8675" t="s">
        <v>82</v>
      </c>
      <c r="B8675" t="s">
        <v>539</v>
      </c>
      <c r="C8675" t="s">
        <v>81</v>
      </c>
      <c r="D8675">
        <v>1992</v>
      </c>
      <c r="E8675">
        <v>1005.041364</v>
      </c>
    </row>
    <row r="8676" spans="1:5">
      <c r="A8676" t="s">
        <v>80</v>
      </c>
      <c r="B8676" t="s">
        <v>539</v>
      </c>
      <c r="C8676" t="s">
        <v>79</v>
      </c>
      <c r="D8676">
        <v>1992</v>
      </c>
    </row>
    <row r="8677" spans="1:5">
      <c r="A8677" t="s">
        <v>78</v>
      </c>
      <c r="B8677" t="s">
        <v>539</v>
      </c>
      <c r="C8677" t="s">
        <v>77</v>
      </c>
      <c r="D8677">
        <v>1992</v>
      </c>
      <c r="E8677">
        <v>296.39648720000002</v>
      </c>
    </row>
    <row r="8678" spans="1:5">
      <c r="A8678" t="s">
        <v>76</v>
      </c>
      <c r="B8678" t="s">
        <v>536</v>
      </c>
      <c r="C8678" t="s">
        <v>75</v>
      </c>
      <c r="D8678">
        <v>1992</v>
      </c>
      <c r="E8678">
        <v>494.15774049999999</v>
      </c>
    </row>
    <row r="8679" spans="1:5">
      <c r="A8679" t="s">
        <v>74</v>
      </c>
      <c r="B8679" t="s">
        <v>536</v>
      </c>
      <c r="C8679" t="s">
        <v>73</v>
      </c>
      <c r="D8679">
        <v>1992</v>
      </c>
      <c r="E8679">
        <v>2186.695256</v>
      </c>
    </row>
    <row r="8680" spans="1:5">
      <c r="A8680" t="s">
        <v>72</v>
      </c>
      <c r="B8680" t="s">
        <v>539</v>
      </c>
      <c r="C8680" t="s">
        <v>71</v>
      </c>
      <c r="D8680">
        <v>1992</v>
      </c>
      <c r="E8680">
        <v>426.0809921</v>
      </c>
    </row>
    <row r="8681" spans="1:5">
      <c r="A8681" t="s">
        <v>70</v>
      </c>
      <c r="B8681" t="s">
        <v>539</v>
      </c>
      <c r="C8681" t="s">
        <v>69</v>
      </c>
      <c r="D8681">
        <v>1992</v>
      </c>
      <c r="E8681">
        <v>1926.987525</v>
      </c>
    </row>
    <row r="8682" spans="1:5">
      <c r="A8682" t="s">
        <v>68</v>
      </c>
      <c r="B8682" t="s">
        <v>539</v>
      </c>
      <c r="C8682" t="s">
        <v>67</v>
      </c>
      <c r="D8682">
        <v>1992</v>
      </c>
      <c r="E8682">
        <v>346.94802249999998</v>
      </c>
    </row>
    <row r="8683" spans="1:5">
      <c r="A8683" t="s">
        <v>66</v>
      </c>
      <c r="B8683" t="s">
        <v>539</v>
      </c>
      <c r="C8683" t="s">
        <v>65</v>
      </c>
      <c r="D8683">
        <v>1992</v>
      </c>
      <c r="E8683">
        <v>820.68427269999995</v>
      </c>
    </row>
    <row r="8684" spans="1:5">
      <c r="A8684" t="s">
        <v>64</v>
      </c>
      <c r="B8684" t="s">
        <v>536</v>
      </c>
      <c r="C8684" t="s">
        <v>63</v>
      </c>
      <c r="D8684">
        <v>1992</v>
      </c>
      <c r="E8684">
        <v>2892.4729769999999</v>
      </c>
    </row>
    <row r="8685" spans="1:5">
      <c r="A8685" t="s">
        <v>62</v>
      </c>
      <c r="B8685" t="s">
        <v>539</v>
      </c>
      <c r="C8685" t="s">
        <v>61</v>
      </c>
      <c r="D8685">
        <v>1992</v>
      </c>
    </row>
    <row r="8686" spans="1:5">
      <c r="A8686" t="s">
        <v>60</v>
      </c>
      <c r="B8686" t="s">
        <v>536</v>
      </c>
      <c r="C8686" t="s">
        <v>59</v>
      </c>
      <c r="D8686">
        <v>1992</v>
      </c>
    </row>
    <row r="8687" spans="1:5">
      <c r="A8687" t="s">
        <v>58</v>
      </c>
      <c r="B8687" t="s">
        <v>539</v>
      </c>
      <c r="C8687" t="s">
        <v>57</v>
      </c>
      <c r="D8687">
        <v>1992</v>
      </c>
      <c r="E8687">
        <v>1435.3092329999999</v>
      </c>
    </row>
    <row r="8688" spans="1:5">
      <c r="A8688" t="s">
        <v>56</v>
      </c>
      <c r="B8688" t="s">
        <v>536</v>
      </c>
      <c r="C8688" t="s">
        <v>55</v>
      </c>
      <c r="D8688">
        <v>1992</v>
      </c>
      <c r="E8688">
        <v>321.0641291</v>
      </c>
    </row>
    <row r="8689" spans="1:5">
      <c r="A8689" t="s">
        <v>54</v>
      </c>
      <c r="B8689" t="s">
        <v>536</v>
      </c>
      <c r="C8689" t="s">
        <v>53</v>
      </c>
      <c r="D8689">
        <v>1992</v>
      </c>
      <c r="E8689">
        <v>582.31898030000002</v>
      </c>
    </row>
    <row r="8690" spans="1:5">
      <c r="A8690" t="s">
        <v>52</v>
      </c>
      <c r="B8690" t="s">
        <v>539</v>
      </c>
      <c r="C8690" t="s">
        <v>51</v>
      </c>
      <c r="D8690">
        <v>1992</v>
      </c>
      <c r="E8690">
        <v>4395.6445130000002</v>
      </c>
    </row>
    <row r="8691" spans="1:5">
      <c r="A8691" t="s">
        <v>50</v>
      </c>
      <c r="B8691" t="s">
        <v>539</v>
      </c>
      <c r="C8691" t="s">
        <v>49</v>
      </c>
      <c r="D8691">
        <v>1992</v>
      </c>
      <c r="E8691">
        <v>1801.3345340000001</v>
      </c>
    </row>
    <row r="8692" spans="1:5">
      <c r="A8692" t="s">
        <v>6</v>
      </c>
      <c r="B8692" t="s">
        <v>539</v>
      </c>
      <c r="C8692" t="s">
        <v>48</v>
      </c>
      <c r="D8692">
        <v>1992</v>
      </c>
      <c r="E8692">
        <v>2842.3735980000001</v>
      </c>
    </row>
    <row r="8693" spans="1:5">
      <c r="A8693" t="s">
        <v>47</v>
      </c>
      <c r="B8693" t="s">
        <v>539</v>
      </c>
      <c r="C8693" t="s">
        <v>46</v>
      </c>
      <c r="D8693">
        <v>1992</v>
      </c>
      <c r="E8693">
        <v>1069.5959459999999</v>
      </c>
    </row>
    <row r="8694" spans="1:5">
      <c r="A8694" t="s">
        <v>45</v>
      </c>
      <c r="B8694" t="s">
        <v>539</v>
      </c>
      <c r="C8694" t="s">
        <v>44</v>
      </c>
      <c r="D8694">
        <v>1992</v>
      </c>
      <c r="E8694">
        <v>173.8913828</v>
      </c>
    </row>
    <row r="8695" spans="1:5">
      <c r="A8695" t="s">
        <v>43</v>
      </c>
      <c r="B8695" t="s">
        <v>539</v>
      </c>
      <c r="C8695" t="s">
        <v>42</v>
      </c>
      <c r="D8695">
        <v>1992</v>
      </c>
      <c r="E8695">
        <v>153.19116840000001</v>
      </c>
    </row>
    <row r="8696" spans="1:5">
      <c r="A8696" t="s">
        <v>41</v>
      </c>
      <c r="B8696" t="s">
        <v>539</v>
      </c>
      <c r="C8696" t="s">
        <v>40</v>
      </c>
      <c r="D8696">
        <v>1992</v>
      </c>
      <c r="E8696">
        <v>1417.8688050000001</v>
      </c>
    </row>
    <row r="8697" spans="1:5">
      <c r="A8697" t="s">
        <v>39</v>
      </c>
      <c r="B8697" t="s">
        <v>536</v>
      </c>
      <c r="C8697" t="s">
        <v>38</v>
      </c>
      <c r="D8697">
        <v>1992</v>
      </c>
      <c r="E8697">
        <v>1371.07988</v>
      </c>
    </row>
    <row r="8698" spans="1:5">
      <c r="A8698" t="s">
        <v>37</v>
      </c>
      <c r="B8698" t="s">
        <v>539</v>
      </c>
      <c r="C8698" t="s">
        <v>36</v>
      </c>
      <c r="D8698">
        <v>1992</v>
      </c>
      <c r="E8698">
        <v>4082.012424</v>
      </c>
    </row>
    <row r="8699" spans="1:5">
      <c r="A8699" t="s">
        <v>4</v>
      </c>
      <c r="B8699" t="s">
        <v>539</v>
      </c>
      <c r="C8699" t="s">
        <v>35</v>
      </c>
      <c r="D8699">
        <v>1992</v>
      </c>
      <c r="E8699">
        <v>25492.951649999999</v>
      </c>
    </row>
    <row r="8700" spans="1:5">
      <c r="A8700" t="s">
        <v>34</v>
      </c>
      <c r="B8700" t="s">
        <v>539</v>
      </c>
      <c r="C8700" t="s">
        <v>33</v>
      </c>
      <c r="D8700">
        <v>1992</v>
      </c>
      <c r="E8700">
        <v>603.35201529999995</v>
      </c>
    </row>
    <row r="8701" spans="1:5">
      <c r="A8701" t="s">
        <v>32</v>
      </c>
      <c r="B8701" t="s">
        <v>539</v>
      </c>
      <c r="C8701" t="s">
        <v>31</v>
      </c>
      <c r="D8701">
        <v>1992</v>
      </c>
      <c r="E8701">
        <v>2573.5776890000002</v>
      </c>
    </row>
    <row r="8702" spans="1:5">
      <c r="A8702" t="s">
        <v>30</v>
      </c>
      <c r="B8702" t="s">
        <v>539</v>
      </c>
      <c r="C8702" t="s">
        <v>29</v>
      </c>
      <c r="D8702">
        <v>1992</v>
      </c>
      <c r="E8702">
        <v>2810.225907</v>
      </c>
    </row>
    <row r="8703" spans="1:5">
      <c r="A8703" t="s">
        <v>28</v>
      </c>
      <c r="B8703" t="s">
        <v>539</v>
      </c>
      <c r="C8703" t="s">
        <v>27</v>
      </c>
      <c r="D8703">
        <v>1992</v>
      </c>
    </row>
    <row r="8704" spans="1:5">
      <c r="A8704" t="s">
        <v>26</v>
      </c>
      <c r="B8704" t="s">
        <v>539</v>
      </c>
      <c r="C8704" t="s">
        <v>25</v>
      </c>
      <c r="D8704">
        <v>1992</v>
      </c>
      <c r="E8704">
        <v>16752.277129999999</v>
      </c>
    </row>
    <row r="8705" spans="1:5">
      <c r="A8705" t="s">
        <v>3</v>
      </c>
      <c r="B8705" t="s">
        <v>539</v>
      </c>
      <c r="C8705" t="s">
        <v>24</v>
      </c>
      <c r="D8705">
        <v>1992</v>
      </c>
      <c r="E8705">
        <v>144.14865850000001</v>
      </c>
    </row>
    <row r="8706" spans="1:5">
      <c r="A8706" t="s">
        <v>23</v>
      </c>
      <c r="B8706" t="s">
        <v>539</v>
      </c>
      <c r="C8706" t="s">
        <v>22</v>
      </c>
      <c r="D8706">
        <v>1992</v>
      </c>
      <c r="E8706">
        <v>1263.4552610000001</v>
      </c>
    </row>
    <row r="8707" spans="1:5">
      <c r="A8707" t="s">
        <v>21</v>
      </c>
      <c r="B8707" t="s">
        <v>536</v>
      </c>
      <c r="C8707" t="s">
        <v>20</v>
      </c>
      <c r="D8707">
        <v>1992</v>
      </c>
      <c r="E8707">
        <v>4653.4354270000003</v>
      </c>
    </row>
    <row r="8708" spans="1:5">
      <c r="A8708" t="s">
        <v>19</v>
      </c>
      <c r="B8708" t="s">
        <v>539</v>
      </c>
      <c r="C8708" t="s">
        <v>18</v>
      </c>
      <c r="D8708">
        <v>1992</v>
      </c>
      <c r="E8708">
        <v>799.07616940000003</v>
      </c>
    </row>
    <row r="8709" spans="1:5">
      <c r="A8709" t="s">
        <v>17</v>
      </c>
      <c r="B8709" t="s">
        <v>539</v>
      </c>
      <c r="C8709" t="s">
        <v>16</v>
      </c>
      <c r="D8709">
        <v>1992</v>
      </c>
    </row>
    <row r="8710" spans="1:5">
      <c r="A8710" t="s">
        <v>15</v>
      </c>
      <c r="B8710" t="s">
        <v>539</v>
      </c>
      <c r="C8710" t="s">
        <v>14</v>
      </c>
      <c r="D8710">
        <v>1992</v>
      </c>
      <c r="E8710">
        <v>485.05569960000003</v>
      </c>
    </row>
    <row r="8711" spans="1:5">
      <c r="A8711" t="s">
        <v>13</v>
      </c>
      <c r="B8711" t="s">
        <v>539</v>
      </c>
      <c r="C8711" t="s">
        <v>12</v>
      </c>
      <c r="D8711">
        <v>1992</v>
      </c>
      <c r="E8711">
        <v>3481.407858</v>
      </c>
    </row>
    <row r="8712" spans="1:5">
      <c r="A8712" t="s">
        <v>11</v>
      </c>
      <c r="B8712" t="s">
        <v>539</v>
      </c>
      <c r="C8712" t="s">
        <v>10</v>
      </c>
      <c r="D8712">
        <v>1992</v>
      </c>
      <c r="E8712">
        <v>376.45743750000003</v>
      </c>
    </row>
    <row r="8713" spans="1:5">
      <c r="A8713" t="s">
        <v>9</v>
      </c>
      <c r="B8713" t="s">
        <v>539</v>
      </c>
      <c r="C8713" t="s">
        <v>8</v>
      </c>
      <c r="D8713">
        <v>1992</v>
      </c>
      <c r="E8713">
        <v>631.99060399999996</v>
      </c>
    </row>
    <row r="8714" spans="1:5">
      <c r="A8714" t="s">
        <v>528</v>
      </c>
      <c r="B8714" t="s">
        <v>539</v>
      </c>
      <c r="C8714" t="s">
        <v>527</v>
      </c>
      <c r="D8714">
        <v>1993</v>
      </c>
    </row>
    <row r="8715" spans="1:5">
      <c r="A8715" t="s">
        <v>526</v>
      </c>
      <c r="B8715" t="s">
        <v>539</v>
      </c>
      <c r="C8715" t="s">
        <v>525</v>
      </c>
      <c r="D8715">
        <v>1993</v>
      </c>
    </row>
    <row r="8716" spans="1:5">
      <c r="A8716" t="s">
        <v>524</v>
      </c>
      <c r="B8716" t="s">
        <v>539</v>
      </c>
      <c r="C8716" t="s">
        <v>523</v>
      </c>
      <c r="D8716">
        <v>1993</v>
      </c>
      <c r="E8716">
        <v>393.78452090000002</v>
      </c>
    </row>
    <row r="8717" spans="1:5">
      <c r="A8717" t="s">
        <v>522</v>
      </c>
      <c r="B8717" t="s">
        <v>539</v>
      </c>
      <c r="C8717" t="s">
        <v>521</v>
      </c>
      <c r="D8717">
        <v>1993</v>
      </c>
      <c r="E8717">
        <v>380.52737109999998</v>
      </c>
    </row>
    <row r="8718" spans="1:5">
      <c r="A8718" t="s">
        <v>520</v>
      </c>
      <c r="B8718" t="s">
        <v>539</v>
      </c>
      <c r="C8718" t="s">
        <v>519</v>
      </c>
      <c r="D8718">
        <v>1993</v>
      </c>
      <c r="E8718">
        <v>16516.471030000001</v>
      </c>
    </row>
    <row r="8719" spans="1:5">
      <c r="A8719" t="s">
        <v>518</v>
      </c>
      <c r="B8719" t="s">
        <v>536</v>
      </c>
      <c r="C8719" t="s">
        <v>517</v>
      </c>
      <c r="D8719">
        <v>1993</v>
      </c>
      <c r="E8719">
        <v>1974.89059</v>
      </c>
    </row>
    <row r="8720" spans="1:5">
      <c r="A8720" t="s">
        <v>516</v>
      </c>
      <c r="B8720" t="s">
        <v>539</v>
      </c>
      <c r="C8720" t="s">
        <v>515</v>
      </c>
      <c r="D8720">
        <v>1993</v>
      </c>
      <c r="E8720">
        <v>25199.349579999998</v>
      </c>
    </row>
    <row r="8721" spans="1:5">
      <c r="A8721" t="s">
        <v>1</v>
      </c>
      <c r="B8721" t="s">
        <v>539</v>
      </c>
      <c r="C8721" t="s">
        <v>514</v>
      </c>
      <c r="D8721">
        <v>1993</v>
      </c>
      <c r="E8721">
        <v>6940.3503579999997</v>
      </c>
    </row>
    <row r="8722" spans="1:5">
      <c r="A8722" t="s">
        <v>513</v>
      </c>
      <c r="B8722" t="s">
        <v>539</v>
      </c>
      <c r="C8722" t="s">
        <v>512</v>
      </c>
      <c r="D8722">
        <v>1993</v>
      </c>
      <c r="E8722">
        <v>357.20433850000001</v>
      </c>
    </row>
    <row r="8723" spans="1:5">
      <c r="A8723" t="s">
        <v>511</v>
      </c>
      <c r="B8723" t="s">
        <v>539</v>
      </c>
      <c r="C8723" t="s">
        <v>510</v>
      </c>
      <c r="D8723">
        <v>1993</v>
      </c>
    </row>
    <row r="8724" spans="1:5">
      <c r="A8724" t="s">
        <v>509</v>
      </c>
      <c r="B8724" t="s">
        <v>539</v>
      </c>
      <c r="C8724" t="s">
        <v>508</v>
      </c>
      <c r="D8724">
        <v>1993</v>
      </c>
      <c r="E8724">
        <v>7652.1029740000004</v>
      </c>
    </row>
    <row r="8725" spans="1:5">
      <c r="A8725" t="s">
        <v>507</v>
      </c>
      <c r="B8725" t="s">
        <v>539</v>
      </c>
      <c r="C8725" t="s">
        <v>506</v>
      </c>
      <c r="D8725">
        <v>1993</v>
      </c>
      <c r="E8725">
        <v>17681.14687</v>
      </c>
    </row>
    <row r="8726" spans="1:5">
      <c r="A8726" t="s">
        <v>505</v>
      </c>
      <c r="B8726" t="s">
        <v>539</v>
      </c>
      <c r="C8726" t="s">
        <v>504</v>
      </c>
      <c r="D8726">
        <v>1993</v>
      </c>
      <c r="E8726">
        <v>24023.515469999998</v>
      </c>
    </row>
    <row r="8727" spans="1:5">
      <c r="A8727" t="s">
        <v>503</v>
      </c>
      <c r="B8727" t="s">
        <v>539</v>
      </c>
      <c r="C8727" t="s">
        <v>502</v>
      </c>
      <c r="D8727">
        <v>1993</v>
      </c>
      <c r="E8727">
        <v>530.09037980000005</v>
      </c>
    </row>
    <row r="8728" spans="1:5">
      <c r="A8728" t="s">
        <v>501</v>
      </c>
      <c r="B8728" t="s">
        <v>539</v>
      </c>
      <c r="C8728" t="s">
        <v>500</v>
      </c>
      <c r="D8728">
        <v>1993</v>
      </c>
      <c r="E8728">
        <v>162.63522499999999</v>
      </c>
    </row>
    <row r="8729" spans="1:5">
      <c r="A8729" t="s">
        <v>499</v>
      </c>
      <c r="B8729" t="s">
        <v>539</v>
      </c>
      <c r="C8729" t="s">
        <v>498</v>
      </c>
      <c r="D8729">
        <v>1993</v>
      </c>
      <c r="E8729">
        <v>22403.238000000001</v>
      </c>
    </row>
    <row r="8730" spans="1:5">
      <c r="A8730" t="s">
        <v>497</v>
      </c>
      <c r="B8730" t="s">
        <v>539</v>
      </c>
      <c r="C8730" t="s">
        <v>496</v>
      </c>
      <c r="D8730">
        <v>1993</v>
      </c>
      <c r="E8730">
        <v>411.92603050000002</v>
      </c>
    </row>
    <row r="8731" spans="1:5">
      <c r="A8731" t="s">
        <v>495</v>
      </c>
      <c r="B8731" t="s">
        <v>539</v>
      </c>
      <c r="C8731" t="s">
        <v>494</v>
      </c>
      <c r="D8731">
        <v>1993</v>
      </c>
      <c r="E8731">
        <v>244.12707349999999</v>
      </c>
    </row>
    <row r="8732" spans="1:5">
      <c r="A8732" t="s">
        <v>2</v>
      </c>
      <c r="B8732" t="s">
        <v>539</v>
      </c>
      <c r="C8732" t="s">
        <v>493</v>
      </c>
      <c r="D8732">
        <v>1993</v>
      </c>
      <c r="E8732">
        <v>291.71449519999999</v>
      </c>
    </row>
    <row r="8733" spans="1:5">
      <c r="A8733" t="s">
        <v>492</v>
      </c>
      <c r="B8733" t="s">
        <v>539</v>
      </c>
      <c r="C8733" t="s">
        <v>491</v>
      </c>
      <c r="D8733">
        <v>1993</v>
      </c>
      <c r="E8733">
        <v>1278.247173</v>
      </c>
    </row>
    <row r="8734" spans="1:5">
      <c r="A8734" t="s">
        <v>490</v>
      </c>
      <c r="B8734" t="s">
        <v>539</v>
      </c>
      <c r="C8734" t="s">
        <v>489</v>
      </c>
      <c r="D8734">
        <v>1993</v>
      </c>
      <c r="E8734">
        <v>9698.1348039999993</v>
      </c>
    </row>
    <row r="8735" spans="1:5">
      <c r="A8735" t="s">
        <v>488</v>
      </c>
      <c r="B8735" t="s">
        <v>539</v>
      </c>
      <c r="C8735" t="s">
        <v>487</v>
      </c>
      <c r="D8735">
        <v>1993</v>
      </c>
      <c r="E8735">
        <v>11402.651519999999</v>
      </c>
    </row>
    <row r="8736" spans="1:5">
      <c r="A8736" t="s">
        <v>486</v>
      </c>
      <c r="B8736" t="s">
        <v>539</v>
      </c>
      <c r="C8736" t="s">
        <v>485</v>
      </c>
      <c r="D8736">
        <v>1993</v>
      </c>
    </row>
    <row r="8737" spans="1:5">
      <c r="A8737" t="s">
        <v>484</v>
      </c>
      <c r="B8737" t="s">
        <v>539</v>
      </c>
      <c r="C8737" t="s">
        <v>483</v>
      </c>
      <c r="D8737">
        <v>1993</v>
      </c>
      <c r="E8737">
        <v>1590.6124609999999</v>
      </c>
    </row>
    <row r="8738" spans="1:5">
      <c r="A8738" t="s">
        <v>482</v>
      </c>
      <c r="B8738" t="s">
        <v>539</v>
      </c>
      <c r="C8738" t="s">
        <v>481</v>
      </c>
      <c r="D8738">
        <v>1993</v>
      </c>
      <c r="E8738">
        <v>2833.0613410000001</v>
      </c>
    </row>
    <row r="8739" spans="1:5">
      <c r="A8739" t="s">
        <v>480</v>
      </c>
      <c r="B8739" t="s">
        <v>539</v>
      </c>
      <c r="C8739" t="s">
        <v>479</v>
      </c>
      <c r="D8739">
        <v>1993</v>
      </c>
      <c r="E8739">
        <v>30900.694889999999</v>
      </c>
    </row>
    <row r="8740" spans="1:5">
      <c r="A8740" t="s">
        <v>478</v>
      </c>
      <c r="B8740" t="s">
        <v>539</v>
      </c>
      <c r="C8740" t="s">
        <v>477</v>
      </c>
      <c r="D8740">
        <v>1993</v>
      </c>
      <c r="E8740">
        <v>788.39902810000001</v>
      </c>
    </row>
    <row r="8741" spans="1:5">
      <c r="A8741" t="s">
        <v>476</v>
      </c>
      <c r="B8741" t="s">
        <v>539</v>
      </c>
      <c r="C8741" t="s">
        <v>475</v>
      </c>
      <c r="D8741">
        <v>1993</v>
      </c>
      <c r="E8741">
        <v>2786.1713559999998</v>
      </c>
    </row>
    <row r="8742" spans="1:5">
      <c r="A8742" t="s">
        <v>474</v>
      </c>
      <c r="B8742" t="s">
        <v>539</v>
      </c>
      <c r="C8742" t="s">
        <v>473</v>
      </c>
      <c r="D8742">
        <v>1993</v>
      </c>
      <c r="E8742">
        <v>7842.4715429999997</v>
      </c>
    </row>
    <row r="8743" spans="1:5">
      <c r="A8743" t="s">
        <v>472</v>
      </c>
      <c r="B8743" t="s">
        <v>539</v>
      </c>
      <c r="C8743" t="s">
        <v>471</v>
      </c>
      <c r="D8743">
        <v>1993</v>
      </c>
      <c r="E8743">
        <v>14572.10853</v>
      </c>
    </row>
    <row r="8744" spans="1:5">
      <c r="A8744" t="s">
        <v>470</v>
      </c>
      <c r="B8744" t="s">
        <v>539</v>
      </c>
      <c r="C8744" t="s">
        <v>469</v>
      </c>
      <c r="D8744">
        <v>1993</v>
      </c>
      <c r="E8744">
        <v>449.68825399999997</v>
      </c>
    </row>
    <row r="8745" spans="1:5">
      <c r="A8745" t="s">
        <v>468</v>
      </c>
      <c r="B8745" t="s">
        <v>539</v>
      </c>
      <c r="C8745" t="s">
        <v>467</v>
      </c>
      <c r="D8745">
        <v>1993</v>
      </c>
      <c r="E8745">
        <v>2783.2379310000001</v>
      </c>
    </row>
    <row r="8746" spans="1:5">
      <c r="A8746" t="s">
        <v>466</v>
      </c>
      <c r="B8746" t="s">
        <v>539</v>
      </c>
      <c r="C8746" t="s">
        <v>465</v>
      </c>
      <c r="D8746">
        <v>1993</v>
      </c>
      <c r="E8746">
        <v>401.97797159999999</v>
      </c>
    </row>
    <row r="8747" spans="1:5">
      <c r="A8747" t="s">
        <v>464</v>
      </c>
      <c r="B8747" t="s">
        <v>539</v>
      </c>
      <c r="C8747" t="s">
        <v>463</v>
      </c>
      <c r="D8747">
        <v>1993</v>
      </c>
      <c r="E8747">
        <v>20017.42985</v>
      </c>
    </row>
    <row r="8748" spans="1:5">
      <c r="A8748" t="s">
        <v>462</v>
      </c>
      <c r="B8748" t="s">
        <v>536</v>
      </c>
      <c r="C8748" t="s">
        <v>461</v>
      </c>
      <c r="D8748">
        <v>1993</v>
      </c>
      <c r="E8748">
        <v>2488.2946069999998</v>
      </c>
    </row>
    <row r="8749" spans="1:5">
      <c r="A8749" t="s">
        <v>460</v>
      </c>
      <c r="B8749" t="s">
        <v>539</v>
      </c>
      <c r="C8749" t="s">
        <v>459</v>
      </c>
      <c r="D8749">
        <v>1993</v>
      </c>
      <c r="E8749">
        <v>38005.323450000004</v>
      </c>
    </row>
    <row r="8750" spans="1:5">
      <c r="A8750" t="s">
        <v>458</v>
      </c>
      <c r="B8750" t="s">
        <v>539</v>
      </c>
      <c r="C8750" t="s">
        <v>457</v>
      </c>
      <c r="D8750">
        <v>1993</v>
      </c>
    </row>
    <row r="8751" spans="1:5">
      <c r="A8751" t="s">
        <v>456</v>
      </c>
      <c r="B8751" t="s">
        <v>539</v>
      </c>
      <c r="C8751" t="s">
        <v>455</v>
      </c>
      <c r="D8751">
        <v>1993</v>
      </c>
      <c r="E8751">
        <v>3551.030186</v>
      </c>
    </row>
    <row r="8752" spans="1:5">
      <c r="A8752" t="s">
        <v>454</v>
      </c>
      <c r="B8752" t="s">
        <v>539</v>
      </c>
      <c r="C8752" t="s">
        <v>453</v>
      </c>
      <c r="D8752">
        <v>1993</v>
      </c>
      <c r="E8752">
        <v>377.38951830000002</v>
      </c>
    </row>
    <row r="8753" spans="1:5">
      <c r="A8753" t="s">
        <v>679</v>
      </c>
      <c r="B8753" t="s">
        <v>539</v>
      </c>
      <c r="C8753" t="s">
        <v>451</v>
      </c>
      <c r="D8753">
        <v>1993</v>
      </c>
      <c r="E8753">
        <v>810.83297240000002</v>
      </c>
    </row>
    <row r="8754" spans="1:5">
      <c r="A8754" t="s">
        <v>450</v>
      </c>
      <c r="B8754" t="s">
        <v>539</v>
      </c>
      <c r="C8754" t="s">
        <v>449</v>
      </c>
      <c r="D8754">
        <v>1993</v>
      </c>
      <c r="E8754">
        <v>1060.605333</v>
      </c>
    </row>
    <row r="8755" spans="1:5">
      <c r="A8755" t="s">
        <v>448</v>
      </c>
      <c r="B8755" t="s">
        <v>539</v>
      </c>
      <c r="C8755" t="s">
        <v>447</v>
      </c>
      <c r="D8755">
        <v>1993</v>
      </c>
      <c r="E8755">
        <v>275.73528379999999</v>
      </c>
    </row>
    <row r="8756" spans="1:5">
      <c r="A8756" t="s">
        <v>446</v>
      </c>
      <c r="B8756" t="s">
        <v>539</v>
      </c>
      <c r="C8756" t="s">
        <v>445</v>
      </c>
      <c r="D8756">
        <v>1993</v>
      </c>
      <c r="E8756">
        <v>724.54789730000005</v>
      </c>
    </row>
    <row r="8757" spans="1:5">
      <c r="A8757" t="s">
        <v>444</v>
      </c>
      <c r="B8757" t="s">
        <v>539</v>
      </c>
      <c r="C8757" t="s">
        <v>443</v>
      </c>
      <c r="D8757">
        <v>1993</v>
      </c>
      <c r="E8757">
        <v>1541.7123690000001</v>
      </c>
    </row>
    <row r="8758" spans="1:5">
      <c r="A8758" t="s">
        <v>442</v>
      </c>
      <c r="B8758" t="s">
        <v>539</v>
      </c>
      <c r="C8758" t="s">
        <v>441</v>
      </c>
      <c r="D8758">
        <v>1993</v>
      </c>
      <c r="E8758">
        <v>586.65338850000001</v>
      </c>
    </row>
    <row r="8759" spans="1:5">
      <c r="A8759" t="s">
        <v>440</v>
      </c>
      <c r="B8759" t="s">
        <v>539</v>
      </c>
      <c r="C8759" t="s">
        <v>439</v>
      </c>
      <c r="D8759">
        <v>1993</v>
      </c>
      <c r="E8759">
        <v>1328.9939939999999</v>
      </c>
    </row>
    <row r="8760" spans="1:5">
      <c r="A8760" t="s">
        <v>438</v>
      </c>
      <c r="B8760" t="s">
        <v>539</v>
      </c>
      <c r="C8760" t="s">
        <v>437</v>
      </c>
      <c r="D8760">
        <v>1993</v>
      </c>
      <c r="E8760">
        <v>2854.6201999999998</v>
      </c>
    </row>
    <row r="8761" spans="1:5">
      <c r="A8761" t="s">
        <v>436</v>
      </c>
      <c r="B8761" t="s">
        <v>536</v>
      </c>
      <c r="C8761" t="s">
        <v>435</v>
      </c>
      <c r="D8761">
        <v>1993</v>
      </c>
      <c r="E8761">
        <v>2955.8511469999999</v>
      </c>
    </row>
    <row r="8762" spans="1:5">
      <c r="A8762" t="s">
        <v>434</v>
      </c>
      <c r="B8762" t="s">
        <v>539</v>
      </c>
      <c r="C8762" t="s">
        <v>433</v>
      </c>
      <c r="D8762">
        <v>1993</v>
      </c>
      <c r="E8762">
        <v>2072.1674189999999</v>
      </c>
    </row>
    <row r="8763" spans="1:5">
      <c r="A8763" t="s">
        <v>432</v>
      </c>
      <c r="B8763" t="s">
        <v>539</v>
      </c>
      <c r="C8763" t="s">
        <v>431</v>
      </c>
      <c r="D8763">
        <v>1993</v>
      </c>
    </row>
    <row r="8764" spans="1:5">
      <c r="A8764" t="s">
        <v>430</v>
      </c>
      <c r="B8764" t="s">
        <v>539</v>
      </c>
      <c r="C8764" t="s">
        <v>429</v>
      </c>
      <c r="D8764">
        <v>1993</v>
      </c>
    </row>
    <row r="8765" spans="1:5">
      <c r="A8765" t="s">
        <v>428</v>
      </c>
      <c r="B8765" t="s">
        <v>539</v>
      </c>
      <c r="C8765" t="s">
        <v>427</v>
      </c>
      <c r="D8765">
        <v>1993</v>
      </c>
      <c r="E8765">
        <v>10526.14177</v>
      </c>
    </row>
    <row r="8766" spans="1:5">
      <c r="A8766" t="s">
        <v>426</v>
      </c>
      <c r="B8766" t="s">
        <v>539</v>
      </c>
      <c r="C8766" t="s">
        <v>425</v>
      </c>
      <c r="D8766">
        <v>1993</v>
      </c>
      <c r="E8766">
        <v>3916.0516560000001</v>
      </c>
    </row>
    <row r="8767" spans="1:5">
      <c r="A8767" t="s">
        <v>7</v>
      </c>
      <c r="B8767" t="s">
        <v>539</v>
      </c>
      <c r="C8767" t="s">
        <v>424</v>
      </c>
      <c r="D8767">
        <v>1993</v>
      </c>
      <c r="E8767">
        <v>25488.519520000002</v>
      </c>
    </row>
    <row r="8768" spans="1:5">
      <c r="A8768" t="s">
        <v>423</v>
      </c>
      <c r="B8768" t="s">
        <v>539</v>
      </c>
      <c r="C8768" t="s">
        <v>422</v>
      </c>
      <c r="D8768">
        <v>1993</v>
      </c>
      <c r="E8768">
        <v>753.52018889999999</v>
      </c>
    </row>
    <row r="8769" spans="1:5">
      <c r="A8769" t="s">
        <v>421</v>
      </c>
      <c r="B8769" t="s">
        <v>539</v>
      </c>
      <c r="C8769" t="s">
        <v>420</v>
      </c>
      <c r="D8769">
        <v>1993</v>
      </c>
      <c r="E8769">
        <v>2814.4715420000002</v>
      </c>
    </row>
    <row r="8770" spans="1:5">
      <c r="A8770" t="s">
        <v>419</v>
      </c>
      <c r="B8770" t="s">
        <v>539</v>
      </c>
      <c r="C8770" t="s">
        <v>418</v>
      </c>
      <c r="D8770">
        <v>1993</v>
      </c>
      <c r="E8770">
        <v>27597.97148</v>
      </c>
    </row>
    <row r="8771" spans="1:5">
      <c r="A8771" t="s">
        <v>417</v>
      </c>
      <c r="B8771" t="s">
        <v>539</v>
      </c>
      <c r="C8771" t="s">
        <v>416</v>
      </c>
      <c r="D8771">
        <v>1993</v>
      </c>
      <c r="E8771">
        <v>1704.8502490000001</v>
      </c>
    </row>
    <row r="8772" spans="1:5">
      <c r="A8772" t="s">
        <v>415</v>
      </c>
      <c r="B8772" t="s">
        <v>539</v>
      </c>
      <c r="C8772" t="s">
        <v>414</v>
      </c>
      <c r="D8772">
        <v>1993</v>
      </c>
      <c r="E8772">
        <v>1797.523561</v>
      </c>
    </row>
    <row r="8773" spans="1:5">
      <c r="A8773" t="s">
        <v>413</v>
      </c>
      <c r="B8773" t="s">
        <v>536</v>
      </c>
      <c r="C8773" t="s">
        <v>412</v>
      </c>
      <c r="D8773">
        <v>1993</v>
      </c>
      <c r="E8773">
        <v>529.68687839999996</v>
      </c>
    </row>
    <row r="8774" spans="1:5">
      <c r="A8774" t="s">
        <v>411</v>
      </c>
      <c r="B8774" t="s">
        <v>536</v>
      </c>
      <c r="C8774" t="s">
        <v>410</v>
      </c>
      <c r="D8774">
        <v>1993</v>
      </c>
      <c r="E8774">
        <v>1064.065286</v>
      </c>
    </row>
    <row r="8775" spans="1:5">
      <c r="A8775" t="s">
        <v>409</v>
      </c>
      <c r="B8775" t="s">
        <v>536</v>
      </c>
      <c r="C8775" t="s">
        <v>408</v>
      </c>
      <c r="D8775">
        <v>1993</v>
      </c>
      <c r="E8775">
        <v>3457.0392780000002</v>
      </c>
    </row>
    <row r="8776" spans="1:5">
      <c r="A8776" t="s">
        <v>407</v>
      </c>
      <c r="B8776" t="s">
        <v>536</v>
      </c>
      <c r="C8776" t="s">
        <v>406</v>
      </c>
      <c r="D8776">
        <v>1993</v>
      </c>
      <c r="E8776">
        <v>2122.6862329999999</v>
      </c>
    </row>
    <row r="8777" spans="1:5">
      <c r="A8777" t="s">
        <v>405</v>
      </c>
      <c r="B8777" t="s">
        <v>536</v>
      </c>
      <c r="C8777" t="s">
        <v>404</v>
      </c>
      <c r="D8777">
        <v>1993</v>
      </c>
      <c r="E8777">
        <v>10539.764719999999</v>
      </c>
    </row>
    <row r="8778" spans="1:5">
      <c r="A8778" t="s">
        <v>403</v>
      </c>
      <c r="B8778" t="s">
        <v>539</v>
      </c>
      <c r="C8778" t="s">
        <v>402</v>
      </c>
      <c r="D8778">
        <v>1993</v>
      </c>
      <c r="E8778">
        <v>1729.3733930000001</v>
      </c>
    </row>
    <row r="8779" spans="1:5">
      <c r="A8779" t="s">
        <v>401</v>
      </c>
      <c r="B8779" t="s">
        <v>539</v>
      </c>
      <c r="C8779" t="s">
        <v>400</v>
      </c>
      <c r="D8779">
        <v>1993</v>
      </c>
      <c r="E8779">
        <v>760.14972829999999</v>
      </c>
    </row>
    <row r="8780" spans="1:5">
      <c r="A8780" t="s">
        <v>399</v>
      </c>
      <c r="B8780" t="s">
        <v>536</v>
      </c>
      <c r="C8780" t="s">
        <v>398</v>
      </c>
      <c r="D8780">
        <v>1993</v>
      </c>
      <c r="E8780">
        <v>19555.177070000002</v>
      </c>
    </row>
    <row r="8781" spans="1:5">
      <c r="A8781" t="s">
        <v>397</v>
      </c>
      <c r="B8781" t="s">
        <v>539</v>
      </c>
      <c r="C8781" t="s">
        <v>396</v>
      </c>
      <c r="D8781">
        <v>1993</v>
      </c>
      <c r="E8781">
        <v>150.97309419999999</v>
      </c>
    </row>
    <row r="8782" spans="1:5">
      <c r="A8782" t="s">
        <v>395</v>
      </c>
      <c r="B8782" t="s">
        <v>539</v>
      </c>
      <c r="C8782" t="s">
        <v>394</v>
      </c>
      <c r="D8782">
        <v>1993</v>
      </c>
      <c r="E8782">
        <v>13303.67613</v>
      </c>
    </row>
    <row r="8783" spans="1:5">
      <c r="A8783" t="s">
        <v>393</v>
      </c>
      <c r="B8783" t="s">
        <v>539</v>
      </c>
      <c r="C8783" t="s">
        <v>392</v>
      </c>
      <c r="D8783">
        <v>1993</v>
      </c>
    </row>
    <row r="8784" spans="1:5">
      <c r="A8784" t="s">
        <v>5</v>
      </c>
      <c r="B8784" t="s">
        <v>539</v>
      </c>
      <c r="C8784" t="s">
        <v>391</v>
      </c>
      <c r="D8784">
        <v>1993</v>
      </c>
      <c r="E8784">
        <v>164.95843629999999</v>
      </c>
    </row>
    <row r="8785" spans="1:5">
      <c r="A8785" t="s">
        <v>390</v>
      </c>
      <c r="B8785" t="s">
        <v>536</v>
      </c>
      <c r="C8785" t="s">
        <v>389</v>
      </c>
      <c r="D8785">
        <v>1993</v>
      </c>
      <c r="E8785">
        <v>16209.97847</v>
      </c>
    </row>
    <row r="8786" spans="1:5">
      <c r="A8786" t="s">
        <v>388</v>
      </c>
      <c r="B8786" t="s">
        <v>536</v>
      </c>
      <c r="C8786" t="s">
        <v>387</v>
      </c>
      <c r="D8786">
        <v>1993</v>
      </c>
    </row>
    <row r="8787" spans="1:5">
      <c r="A8787" t="s">
        <v>386</v>
      </c>
      <c r="B8787" t="s">
        <v>539</v>
      </c>
      <c r="C8787" t="s">
        <v>385</v>
      </c>
      <c r="D8787">
        <v>1993</v>
      </c>
      <c r="E8787">
        <v>17617.030439999999</v>
      </c>
    </row>
    <row r="8788" spans="1:5">
      <c r="A8788" t="s">
        <v>384</v>
      </c>
      <c r="B8788" t="s">
        <v>539</v>
      </c>
      <c r="C8788" t="s">
        <v>383</v>
      </c>
      <c r="D8788">
        <v>1993</v>
      </c>
      <c r="E8788">
        <v>2166.0527259999999</v>
      </c>
    </row>
    <row r="8789" spans="1:5">
      <c r="A8789" t="s">
        <v>382</v>
      </c>
      <c r="B8789" t="s">
        <v>539</v>
      </c>
      <c r="C8789" t="s">
        <v>381</v>
      </c>
      <c r="D8789">
        <v>1993</v>
      </c>
      <c r="E8789">
        <v>22503.260849999999</v>
      </c>
    </row>
    <row r="8790" spans="1:5">
      <c r="A8790" t="s">
        <v>380</v>
      </c>
      <c r="B8790" t="s">
        <v>539</v>
      </c>
      <c r="C8790" t="s">
        <v>379</v>
      </c>
      <c r="D8790">
        <v>1993</v>
      </c>
    </row>
    <row r="8791" spans="1:5">
      <c r="A8791" t="s">
        <v>378</v>
      </c>
      <c r="B8791" t="s">
        <v>539</v>
      </c>
      <c r="C8791" t="s">
        <v>377</v>
      </c>
      <c r="D8791">
        <v>1993</v>
      </c>
      <c r="E8791">
        <v>1908.9037269999999</v>
      </c>
    </row>
    <row r="8792" spans="1:5">
      <c r="A8792" t="s">
        <v>376</v>
      </c>
      <c r="B8792" t="s">
        <v>539</v>
      </c>
      <c r="C8792" t="s">
        <v>375</v>
      </c>
      <c r="D8792">
        <v>1993</v>
      </c>
      <c r="E8792">
        <v>4244.9133309999997</v>
      </c>
    </row>
    <row r="8793" spans="1:5">
      <c r="A8793" t="s">
        <v>374</v>
      </c>
      <c r="B8793" t="s">
        <v>539</v>
      </c>
      <c r="C8793" t="s">
        <v>373</v>
      </c>
      <c r="D8793">
        <v>1993</v>
      </c>
      <c r="E8793">
        <v>18389.01957</v>
      </c>
    </row>
    <row r="8794" spans="1:5">
      <c r="A8794" t="s">
        <v>372</v>
      </c>
      <c r="B8794" t="s">
        <v>539</v>
      </c>
      <c r="C8794" t="s">
        <v>371</v>
      </c>
      <c r="D8794">
        <v>1993</v>
      </c>
      <c r="E8794">
        <v>550.0155426</v>
      </c>
    </row>
    <row r="8795" spans="1:5">
      <c r="A8795" t="s">
        <v>370</v>
      </c>
      <c r="B8795" t="s">
        <v>539</v>
      </c>
      <c r="C8795" t="s">
        <v>369</v>
      </c>
      <c r="D8795">
        <v>1993</v>
      </c>
      <c r="E8795">
        <v>375.32043529999999</v>
      </c>
    </row>
    <row r="8796" spans="1:5">
      <c r="A8796" t="s">
        <v>368</v>
      </c>
      <c r="B8796" t="s">
        <v>539</v>
      </c>
      <c r="C8796" t="s">
        <v>367</v>
      </c>
      <c r="D8796">
        <v>1993</v>
      </c>
    </row>
    <row r="8797" spans="1:5">
      <c r="A8797" t="s">
        <v>366</v>
      </c>
      <c r="B8797" t="s">
        <v>539</v>
      </c>
      <c r="C8797" t="s">
        <v>365</v>
      </c>
      <c r="D8797">
        <v>1993</v>
      </c>
      <c r="E8797">
        <v>457.76284879999997</v>
      </c>
    </row>
    <row r="8798" spans="1:5">
      <c r="A8798" t="s">
        <v>364</v>
      </c>
      <c r="B8798" t="s">
        <v>539</v>
      </c>
      <c r="C8798" t="s">
        <v>363</v>
      </c>
      <c r="D8798">
        <v>1993</v>
      </c>
      <c r="E8798">
        <v>748.78420960000005</v>
      </c>
    </row>
    <row r="8799" spans="1:5">
      <c r="A8799" t="s">
        <v>362</v>
      </c>
      <c r="B8799" t="s">
        <v>539</v>
      </c>
      <c r="C8799" t="s">
        <v>361</v>
      </c>
      <c r="D8799">
        <v>1993</v>
      </c>
      <c r="E8799">
        <v>217.6075323</v>
      </c>
    </row>
    <row r="8800" spans="1:5">
      <c r="A8800" t="s">
        <v>360</v>
      </c>
      <c r="B8800" t="s">
        <v>539</v>
      </c>
      <c r="C8800" t="s">
        <v>359</v>
      </c>
      <c r="D8800">
        <v>1993</v>
      </c>
      <c r="E8800">
        <v>289.08840900000001</v>
      </c>
    </row>
    <row r="8801" spans="1:5">
      <c r="A8801" t="s">
        <v>358</v>
      </c>
      <c r="B8801" t="s">
        <v>539</v>
      </c>
      <c r="C8801" t="s">
        <v>357</v>
      </c>
      <c r="D8801">
        <v>1993</v>
      </c>
      <c r="E8801">
        <v>10401.98299</v>
      </c>
    </row>
    <row r="8802" spans="1:5">
      <c r="A8802" t="s">
        <v>356</v>
      </c>
      <c r="B8802" t="s">
        <v>539</v>
      </c>
      <c r="C8802" t="s">
        <v>355</v>
      </c>
      <c r="D8802">
        <v>1993</v>
      </c>
      <c r="E8802">
        <v>3151.5405420000002</v>
      </c>
    </row>
    <row r="8803" spans="1:5">
      <c r="A8803" t="s">
        <v>354</v>
      </c>
      <c r="B8803" t="s">
        <v>539</v>
      </c>
      <c r="C8803" t="s">
        <v>353</v>
      </c>
      <c r="D8803">
        <v>1993</v>
      </c>
      <c r="E8803">
        <v>16797.458859999999</v>
      </c>
    </row>
    <row r="8804" spans="1:5">
      <c r="A8804" t="s">
        <v>352</v>
      </c>
      <c r="B8804" t="s">
        <v>539</v>
      </c>
      <c r="C8804" t="s">
        <v>351</v>
      </c>
      <c r="D8804">
        <v>1993</v>
      </c>
      <c r="E8804">
        <v>1147.026435</v>
      </c>
    </row>
    <row r="8805" spans="1:5">
      <c r="A8805" t="s">
        <v>350</v>
      </c>
      <c r="B8805" t="s">
        <v>539</v>
      </c>
      <c r="C8805" t="s">
        <v>349</v>
      </c>
      <c r="D8805">
        <v>1993</v>
      </c>
    </row>
    <row r="8806" spans="1:5">
      <c r="A8806" t="s">
        <v>348</v>
      </c>
      <c r="B8806" t="s">
        <v>539</v>
      </c>
      <c r="C8806" t="s">
        <v>347</v>
      </c>
      <c r="D8806">
        <v>1993</v>
      </c>
      <c r="E8806">
        <v>586.97123390000002</v>
      </c>
    </row>
    <row r="8807" spans="1:5">
      <c r="A8807" t="s">
        <v>346</v>
      </c>
      <c r="B8807" t="s">
        <v>536</v>
      </c>
      <c r="C8807" t="s">
        <v>345</v>
      </c>
      <c r="D8807">
        <v>1993</v>
      </c>
      <c r="E8807">
        <v>21273.483970000001</v>
      </c>
    </row>
    <row r="8808" spans="1:5">
      <c r="A8808" t="s">
        <v>344</v>
      </c>
      <c r="B8808" t="s">
        <v>539</v>
      </c>
      <c r="C8808" t="s">
        <v>343</v>
      </c>
      <c r="D8808">
        <v>1993</v>
      </c>
      <c r="E8808">
        <v>20395.517370000001</v>
      </c>
    </row>
    <row r="8809" spans="1:5">
      <c r="A8809" t="s">
        <v>342</v>
      </c>
      <c r="B8809" t="s">
        <v>539</v>
      </c>
      <c r="C8809" t="s">
        <v>341</v>
      </c>
      <c r="D8809">
        <v>1993</v>
      </c>
      <c r="E8809">
        <v>644.9558303</v>
      </c>
    </row>
    <row r="8810" spans="1:5">
      <c r="A8810" t="s">
        <v>340</v>
      </c>
      <c r="B8810" t="s">
        <v>536</v>
      </c>
      <c r="C8810" t="s">
        <v>339</v>
      </c>
      <c r="D8810">
        <v>1993</v>
      </c>
      <c r="E8810">
        <v>318.18219859999999</v>
      </c>
    </row>
    <row r="8811" spans="1:5">
      <c r="A8811" t="s">
        <v>338</v>
      </c>
      <c r="B8811" t="s">
        <v>539</v>
      </c>
      <c r="C8811" t="s">
        <v>337</v>
      </c>
      <c r="D8811">
        <v>1993</v>
      </c>
    </row>
    <row r="8812" spans="1:5">
      <c r="A8812" t="s">
        <v>336</v>
      </c>
      <c r="B8812" t="s">
        <v>539</v>
      </c>
      <c r="C8812" t="s">
        <v>335</v>
      </c>
      <c r="D8812">
        <v>1993</v>
      </c>
      <c r="E8812">
        <v>249.41274659999999</v>
      </c>
    </row>
    <row r="8813" spans="1:5">
      <c r="A8813" t="s">
        <v>334</v>
      </c>
      <c r="B8813" t="s">
        <v>539</v>
      </c>
      <c r="C8813" t="s">
        <v>333</v>
      </c>
      <c r="D8813">
        <v>1993</v>
      </c>
      <c r="E8813">
        <v>3862.5300050000001</v>
      </c>
    </row>
    <row r="8814" spans="1:5">
      <c r="A8814" t="s">
        <v>332</v>
      </c>
      <c r="B8814" t="s">
        <v>536</v>
      </c>
      <c r="C8814" t="s">
        <v>331</v>
      </c>
      <c r="D8814">
        <v>1993</v>
      </c>
      <c r="E8814">
        <v>1092.195185</v>
      </c>
    </row>
    <row r="8815" spans="1:5">
      <c r="A8815" t="s">
        <v>330</v>
      </c>
      <c r="B8815" t="s">
        <v>536</v>
      </c>
      <c r="C8815" t="s">
        <v>329</v>
      </c>
      <c r="D8815">
        <v>1993</v>
      </c>
      <c r="E8815">
        <v>938.46039410000003</v>
      </c>
    </row>
    <row r="8816" spans="1:5">
      <c r="A8816" t="s">
        <v>328</v>
      </c>
      <c r="B8816" t="s">
        <v>536</v>
      </c>
      <c r="C8816" t="s">
        <v>327</v>
      </c>
      <c r="D8816">
        <v>1993</v>
      </c>
      <c r="E8816">
        <v>327.3078845</v>
      </c>
    </row>
    <row r="8817" spans="1:5">
      <c r="A8817" t="s">
        <v>326</v>
      </c>
      <c r="B8817" t="s">
        <v>536</v>
      </c>
      <c r="C8817" t="s">
        <v>325</v>
      </c>
      <c r="D8817">
        <v>1993</v>
      </c>
      <c r="E8817">
        <v>384.1550024</v>
      </c>
    </row>
    <row r="8818" spans="1:5">
      <c r="A8818" t="s">
        <v>324</v>
      </c>
      <c r="B8818" t="s">
        <v>539</v>
      </c>
      <c r="C8818" t="s">
        <v>323</v>
      </c>
      <c r="D8818">
        <v>1993</v>
      </c>
      <c r="E8818">
        <v>827.78235099999995</v>
      </c>
    </row>
    <row r="8819" spans="1:5">
      <c r="A8819" t="s">
        <v>322</v>
      </c>
      <c r="B8819" t="s">
        <v>536</v>
      </c>
      <c r="C8819" t="s">
        <v>321</v>
      </c>
      <c r="D8819">
        <v>1993</v>
      </c>
      <c r="E8819">
        <v>299.32488590000003</v>
      </c>
    </row>
    <row r="8820" spans="1:5">
      <c r="A8820" t="s">
        <v>320</v>
      </c>
      <c r="B8820" t="s">
        <v>539</v>
      </c>
      <c r="C8820" t="s">
        <v>319</v>
      </c>
      <c r="D8820">
        <v>1993</v>
      </c>
    </row>
    <row r="8821" spans="1:5">
      <c r="A8821" t="s">
        <v>318</v>
      </c>
      <c r="B8821" t="s">
        <v>539</v>
      </c>
      <c r="C8821" t="s">
        <v>317</v>
      </c>
      <c r="D8821">
        <v>1993</v>
      </c>
      <c r="E8821">
        <v>298.21766380000003</v>
      </c>
    </row>
    <row r="8822" spans="1:5">
      <c r="A8822" t="s">
        <v>316</v>
      </c>
      <c r="B8822" t="s">
        <v>536</v>
      </c>
      <c r="C8822" t="s">
        <v>315</v>
      </c>
      <c r="D8822">
        <v>1993</v>
      </c>
    </row>
    <row r="8823" spans="1:5">
      <c r="A8823" t="s">
        <v>314</v>
      </c>
      <c r="B8823" t="s">
        <v>539</v>
      </c>
      <c r="C8823" t="s">
        <v>313</v>
      </c>
      <c r="D8823">
        <v>1993</v>
      </c>
      <c r="E8823">
        <v>14671.56357</v>
      </c>
    </row>
    <row r="8824" spans="1:5">
      <c r="A8824" t="s">
        <v>312</v>
      </c>
      <c r="B8824" t="s">
        <v>539</v>
      </c>
      <c r="C8824" t="s">
        <v>311</v>
      </c>
      <c r="D8824">
        <v>1993</v>
      </c>
      <c r="E8824">
        <v>1080.5612329999999</v>
      </c>
    </row>
    <row r="8825" spans="1:5">
      <c r="A8825" t="s">
        <v>310</v>
      </c>
      <c r="B8825" t="s">
        <v>539</v>
      </c>
      <c r="C8825" t="s">
        <v>309</v>
      </c>
      <c r="D8825">
        <v>1993</v>
      </c>
    </row>
    <row r="8826" spans="1:5">
      <c r="A8826" t="s">
        <v>308</v>
      </c>
      <c r="B8826" t="s">
        <v>539</v>
      </c>
      <c r="C8826" t="s">
        <v>307</v>
      </c>
      <c r="D8826">
        <v>1993</v>
      </c>
      <c r="E8826">
        <v>23772.291219999999</v>
      </c>
    </row>
    <row r="8827" spans="1:5">
      <c r="A8827" t="s">
        <v>306</v>
      </c>
      <c r="B8827" t="s">
        <v>539</v>
      </c>
      <c r="C8827" t="s">
        <v>305</v>
      </c>
      <c r="D8827">
        <v>1993</v>
      </c>
      <c r="E8827">
        <v>12530.99864</v>
      </c>
    </row>
    <row r="8828" spans="1:5">
      <c r="A8828" t="s">
        <v>304</v>
      </c>
      <c r="B8828" t="s">
        <v>539</v>
      </c>
      <c r="C8828" t="s">
        <v>303</v>
      </c>
      <c r="D8828">
        <v>1993</v>
      </c>
      <c r="E8828">
        <v>18676.95264</v>
      </c>
    </row>
    <row r="8829" spans="1:5">
      <c r="A8829" t="s">
        <v>302</v>
      </c>
      <c r="B8829" t="s">
        <v>539</v>
      </c>
      <c r="C8829" t="s">
        <v>301</v>
      </c>
      <c r="D8829">
        <v>1993</v>
      </c>
      <c r="E8829">
        <v>1952.6684780000001</v>
      </c>
    </row>
    <row r="8830" spans="1:5">
      <c r="A8830" t="s">
        <v>300</v>
      </c>
      <c r="B8830" t="s">
        <v>539</v>
      </c>
      <c r="C8830" t="s">
        <v>299</v>
      </c>
      <c r="D8830">
        <v>1993</v>
      </c>
      <c r="E8830">
        <v>1338.0913869999999</v>
      </c>
    </row>
    <row r="8831" spans="1:5">
      <c r="A8831" t="s">
        <v>298</v>
      </c>
      <c r="B8831" t="s">
        <v>539</v>
      </c>
      <c r="C8831" t="s">
        <v>297</v>
      </c>
      <c r="D8831">
        <v>1993</v>
      </c>
      <c r="E8831">
        <v>35865.655930000001</v>
      </c>
    </row>
    <row r="8832" spans="1:5">
      <c r="A8832" t="s">
        <v>296</v>
      </c>
      <c r="B8832" t="s">
        <v>539</v>
      </c>
      <c r="C8832" t="s">
        <v>295</v>
      </c>
      <c r="D8832">
        <v>1993</v>
      </c>
      <c r="E8832">
        <v>1433.461534</v>
      </c>
    </row>
    <row r="8833" spans="1:5">
      <c r="A8833" t="s">
        <v>294</v>
      </c>
      <c r="B8833" t="s">
        <v>539</v>
      </c>
      <c r="C8833" t="s">
        <v>293</v>
      </c>
      <c r="D8833">
        <v>1993</v>
      </c>
      <c r="E8833">
        <v>223.33480059999999</v>
      </c>
    </row>
    <row r="8834" spans="1:5">
      <c r="A8834" t="s">
        <v>292</v>
      </c>
      <c r="B8834" t="s">
        <v>539</v>
      </c>
      <c r="C8834" t="s">
        <v>291</v>
      </c>
      <c r="D8834">
        <v>1993</v>
      </c>
      <c r="E8834">
        <v>449.06579019999998</v>
      </c>
    </row>
    <row r="8835" spans="1:5">
      <c r="A8835" t="s">
        <v>290</v>
      </c>
      <c r="B8835" t="s">
        <v>539</v>
      </c>
      <c r="C8835" t="s">
        <v>289</v>
      </c>
      <c r="D8835">
        <v>1993</v>
      </c>
      <c r="E8835">
        <v>254.17914250000001</v>
      </c>
    </row>
    <row r="8836" spans="1:5">
      <c r="A8836" t="s">
        <v>288</v>
      </c>
      <c r="B8836" t="s">
        <v>539</v>
      </c>
      <c r="C8836" t="s">
        <v>287</v>
      </c>
      <c r="D8836">
        <v>1993</v>
      </c>
      <c r="E8836">
        <v>619.6545734</v>
      </c>
    </row>
    <row r="8837" spans="1:5">
      <c r="A8837" t="s">
        <v>286</v>
      </c>
      <c r="B8837" t="s">
        <v>539</v>
      </c>
      <c r="C8837" t="s">
        <v>285</v>
      </c>
      <c r="D8837">
        <v>1993</v>
      </c>
      <c r="E8837">
        <v>5966.543995</v>
      </c>
    </row>
    <row r="8838" spans="1:5">
      <c r="A8838" t="s">
        <v>284</v>
      </c>
      <c r="B8838" t="s">
        <v>539</v>
      </c>
      <c r="C8838" t="s">
        <v>283</v>
      </c>
      <c r="D8838">
        <v>1993</v>
      </c>
      <c r="E8838">
        <v>8740.9456030000001</v>
      </c>
    </row>
    <row r="8839" spans="1:5">
      <c r="A8839" t="s">
        <v>282</v>
      </c>
      <c r="B8839" t="s">
        <v>539</v>
      </c>
      <c r="C8839" t="s">
        <v>281</v>
      </c>
      <c r="D8839">
        <v>1993</v>
      </c>
    </row>
    <row r="8840" spans="1:5">
      <c r="A8840" t="s">
        <v>280</v>
      </c>
      <c r="B8840" t="s">
        <v>536</v>
      </c>
      <c r="C8840" t="s">
        <v>279</v>
      </c>
      <c r="D8840">
        <v>1993</v>
      </c>
      <c r="E8840">
        <v>3237.7966080000001</v>
      </c>
    </row>
    <row r="8841" spans="1:5">
      <c r="A8841" t="s">
        <v>278</v>
      </c>
      <c r="B8841" t="s">
        <v>539</v>
      </c>
      <c r="C8841" t="s">
        <v>277</v>
      </c>
      <c r="D8841">
        <v>1993</v>
      </c>
      <c r="E8841">
        <v>287.18759290000003</v>
      </c>
    </row>
    <row r="8842" spans="1:5">
      <c r="A8842" t="s">
        <v>276</v>
      </c>
      <c r="B8842" t="s">
        <v>539</v>
      </c>
      <c r="C8842" t="s">
        <v>275</v>
      </c>
      <c r="D8842">
        <v>1993</v>
      </c>
      <c r="E8842">
        <v>2597.6005169999999</v>
      </c>
    </row>
    <row r="8843" spans="1:5">
      <c r="A8843" t="s">
        <v>274</v>
      </c>
      <c r="B8843" t="s">
        <v>539</v>
      </c>
      <c r="C8843" t="s">
        <v>273</v>
      </c>
      <c r="D8843">
        <v>1993</v>
      </c>
      <c r="E8843">
        <v>80.190056429999998</v>
      </c>
    </row>
    <row r="8844" spans="1:5">
      <c r="A8844" t="s">
        <v>272</v>
      </c>
      <c r="B8844" t="s">
        <v>539</v>
      </c>
      <c r="C8844" t="s">
        <v>271</v>
      </c>
      <c r="D8844">
        <v>1993</v>
      </c>
      <c r="E8844">
        <v>6446.9331359999996</v>
      </c>
    </row>
    <row r="8845" spans="1:5">
      <c r="A8845" t="s">
        <v>270</v>
      </c>
      <c r="B8845" t="s">
        <v>539</v>
      </c>
      <c r="C8845" t="s">
        <v>269</v>
      </c>
      <c r="D8845">
        <v>1993</v>
      </c>
      <c r="E8845">
        <v>4004.251784</v>
      </c>
    </row>
    <row r="8846" spans="1:5">
      <c r="A8846" t="s">
        <v>268</v>
      </c>
      <c r="B8846" t="s">
        <v>536</v>
      </c>
      <c r="C8846" t="s">
        <v>267</v>
      </c>
      <c r="D8846">
        <v>1993</v>
      </c>
      <c r="E8846">
        <v>3332.014404</v>
      </c>
    </row>
    <row r="8847" spans="1:5">
      <c r="A8847" t="s">
        <v>266</v>
      </c>
      <c r="B8847" t="s">
        <v>536</v>
      </c>
      <c r="C8847" t="s">
        <v>265</v>
      </c>
      <c r="D8847">
        <v>1993</v>
      </c>
      <c r="E8847">
        <v>258.92766039999998</v>
      </c>
    </row>
    <row r="8848" spans="1:5">
      <c r="A8848" t="s">
        <v>264</v>
      </c>
      <c r="B8848" t="s">
        <v>536</v>
      </c>
      <c r="C8848" t="s">
        <v>263</v>
      </c>
      <c r="D8848">
        <v>1993</v>
      </c>
      <c r="E8848">
        <v>246.37701129999999</v>
      </c>
    </row>
    <row r="8849" spans="1:5">
      <c r="A8849" t="s">
        <v>262</v>
      </c>
      <c r="B8849" t="s">
        <v>539</v>
      </c>
      <c r="C8849" t="s">
        <v>261</v>
      </c>
      <c r="D8849">
        <v>1993</v>
      </c>
      <c r="E8849">
        <v>55921.136859999999</v>
      </c>
    </row>
    <row r="8850" spans="1:5">
      <c r="A8850" t="s">
        <v>260</v>
      </c>
      <c r="B8850" t="s">
        <v>539</v>
      </c>
      <c r="C8850" t="s">
        <v>259</v>
      </c>
      <c r="D8850">
        <v>1993</v>
      </c>
      <c r="E8850">
        <v>583.18364369999995</v>
      </c>
    </row>
    <row r="8851" spans="1:5">
      <c r="A8851" t="s">
        <v>258</v>
      </c>
      <c r="B8851" t="s">
        <v>536</v>
      </c>
      <c r="C8851" t="s">
        <v>257</v>
      </c>
      <c r="D8851">
        <v>1993</v>
      </c>
      <c r="E8851">
        <v>452.77053380000001</v>
      </c>
    </row>
    <row r="8852" spans="1:5">
      <c r="A8852" t="s">
        <v>256</v>
      </c>
      <c r="B8852" t="s">
        <v>536</v>
      </c>
      <c r="C8852" t="s">
        <v>255</v>
      </c>
      <c r="D8852">
        <v>1993</v>
      </c>
      <c r="E8852">
        <v>908.62491279999995</v>
      </c>
    </row>
    <row r="8853" spans="1:5">
      <c r="A8853" t="s">
        <v>254</v>
      </c>
      <c r="B8853" t="s">
        <v>539</v>
      </c>
      <c r="C8853" t="s">
        <v>253</v>
      </c>
      <c r="D8853">
        <v>1993</v>
      </c>
      <c r="E8853">
        <v>491.42054239999999</v>
      </c>
    </row>
    <row r="8854" spans="1:5">
      <c r="A8854" t="s">
        <v>252</v>
      </c>
      <c r="B8854" t="s">
        <v>536</v>
      </c>
      <c r="C8854" t="s">
        <v>251</v>
      </c>
      <c r="D8854">
        <v>1993</v>
      </c>
      <c r="E8854">
        <v>1127.1008340000001</v>
      </c>
    </row>
    <row r="8855" spans="1:5">
      <c r="A8855" t="s">
        <v>250</v>
      </c>
      <c r="B8855" t="s">
        <v>539</v>
      </c>
      <c r="C8855" t="s">
        <v>249</v>
      </c>
      <c r="D8855">
        <v>1993</v>
      </c>
    </row>
    <row r="8856" spans="1:5">
      <c r="A8856" t="s">
        <v>248</v>
      </c>
      <c r="B8856" t="s">
        <v>539</v>
      </c>
      <c r="C8856" t="s">
        <v>247</v>
      </c>
      <c r="D8856">
        <v>1993</v>
      </c>
      <c r="E8856">
        <v>41479.087200000002</v>
      </c>
    </row>
    <row r="8857" spans="1:5">
      <c r="A8857" t="s">
        <v>246</v>
      </c>
      <c r="B8857" t="s">
        <v>539</v>
      </c>
      <c r="C8857" t="s">
        <v>245</v>
      </c>
      <c r="D8857">
        <v>1993</v>
      </c>
    </row>
    <row r="8858" spans="1:5">
      <c r="A8858" t="s">
        <v>244</v>
      </c>
      <c r="B8858" t="s">
        <v>539</v>
      </c>
      <c r="C8858" t="s">
        <v>243</v>
      </c>
      <c r="D8858">
        <v>1993</v>
      </c>
      <c r="E8858">
        <v>15189.98072</v>
      </c>
    </row>
    <row r="8859" spans="1:5">
      <c r="A8859" t="s">
        <v>242</v>
      </c>
      <c r="B8859" t="s">
        <v>539</v>
      </c>
      <c r="C8859" t="s">
        <v>241</v>
      </c>
      <c r="D8859">
        <v>1993</v>
      </c>
    </row>
    <row r="8860" spans="1:5">
      <c r="A8860" t="s">
        <v>240</v>
      </c>
      <c r="B8860" t="s">
        <v>539</v>
      </c>
      <c r="C8860" t="s">
        <v>239</v>
      </c>
      <c r="D8860">
        <v>1993</v>
      </c>
      <c r="E8860">
        <v>1195.5953219999999</v>
      </c>
    </row>
    <row r="8861" spans="1:5">
      <c r="A8861" t="s">
        <v>238</v>
      </c>
      <c r="B8861" t="s">
        <v>539</v>
      </c>
      <c r="C8861" t="s">
        <v>237</v>
      </c>
      <c r="D8861">
        <v>1993</v>
      </c>
      <c r="E8861">
        <v>85421.725829999996</v>
      </c>
    </row>
    <row r="8862" spans="1:5">
      <c r="A8862" t="s">
        <v>236</v>
      </c>
      <c r="B8862" t="s">
        <v>539</v>
      </c>
      <c r="C8862" t="s">
        <v>235</v>
      </c>
      <c r="D8862">
        <v>1993</v>
      </c>
    </row>
    <row r="8863" spans="1:5">
      <c r="A8863" t="s">
        <v>234</v>
      </c>
      <c r="B8863" t="s">
        <v>539</v>
      </c>
      <c r="C8863" t="s">
        <v>233</v>
      </c>
      <c r="D8863">
        <v>1993</v>
      </c>
      <c r="E8863">
        <v>265.93450739999997</v>
      </c>
    </row>
    <row r="8864" spans="1:5">
      <c r="A8864" t="s">
        <v>232</v>
      </c>
      <c r="B8864" t="s">
        <v>539</v>
      </c>
      <c r="C8864" t="s">
        <v>231</v>
      </c>
      <c r="D8864">
        <v>1993</v>
      </c>
      <c r="E8864">
        <v>1331.9282740000001</v>
      </c>
    </row>
    <row r="8865" spans="1:5">
      <c r="A8865" t="s">
        <v>230</v>
      </c>
      <c r="B8865" t="s">
        <v>536</v>
      </c>
      <c r="C8865" t="s">
        <v>229</v>
      </c>
      <c r="D8865">
        <v>1993</v>
      </c>
      <c r="E8865">
        <v>2186.0321370000001</v>
      </c>
    </row>
    <row r="8866" spans="1:5">
      <c r="A8866" t="s">
        <v>228</v>
      </c>
      <c r="B8866" t="s">
        <v>539</v>
      </c>
      <c r="C8866" t="s">
        <v>227</v>
      </c>
      <c r="D8866">
        <v>1993</v>
      </c>
      <c r="E8866">
        <v>5562.4758540000003</v>
      </c>
    </row>
    <row r="8867" spans="1:5">
      <c r="A8867" t="s">
        <v>226</v>
      </c>
      <c r="B8867" t="s">
        <v>539</v>
      </c>
      <c r="C8867" t="s">
        <v>225</v>
      </c>
      <c r="D8867">
        <v>1993</v>
      </c>
      <c r="E8867">
        <v>1987.3121799999999</v>
      </c>
    </row>
    <row r="8868" spans="1:5">
      <c r="A8868" t="s">
        <v>224</v>
      </c>
      <c r="B8868" t="s">
        <v>536</v>
      </c>
      <c r="C8868" t="s">
        <v>223</v>
      </c>
      <c r="D8868">
        <v>1993</v>
      </c>
      <c r="E8868">
        <v>969.61781240000005</v>
      </c>
    </row>
    <row r="8869" spans="1:5">
      <c r="A8869" t="s">
        <v>222</v>
      </c>
      <c r="B8869" t="s">
        <v>539</v>
      </c>
      <c r="C8869" t="s">
        <v>221</v>
      </c>
      <c r="D8869">
        <v>1993</v>
      </c>
      <c r="E8869">
        <v>1285.3624259999999</v>
      </c>
    </row>
    <row r="8870" spans="1:5">
      <c r="A8870" t="s">
        <v>220</v>
      </c>
      <c r="B8870" t="s">
        <v>539</v>
      </c>
      <c r="C8870" t="s">
        <v>219</v>
      </c>
      <c r="D8870">
        <v>1993</v>
      </c>
      <c r="E8870">
        <v>309.51507800000002</v>
      </c>
    </row>
    <row r="8871" spans="1:5">
      <c r="A8871" t="s">
        <v>218</v>
      </c>
      <c r="B8871" t="s">
        <v>539</v>
      </c>
      <c r="C8871" t="s">
        <v>217</v>
      </c>
      <c r="D8871">
        <v>1993</v>
      </c>
      <c r="E8871">
        <v>7296.310144</v>
      </c>
    </row>
    <row r="8872" spans="1:5">
      <c r="A8872" t="s">
        <v>216</v>
      </c>
      <c r="B8872" t="s">
        <v>539</v>
      </c>
      <c r="C8872" t="s">
        <v>215</v>
      </c>
      <c r="D8872">
        <v>1993</v>
      </c>
    </row>
    <row r="8873" spans="1:5">
      <c r="A8873" t="s">
        <v>214</v>
      </c>
      <c r="B8873" t="s">
        <v>536</v>
      </c>
      <c r="C8873" t="s">
        <v>213</v>
      </c>
      <c r="D8873">
        <v>1993</v>
      </c>
      <c r="E8873">
        <v>1193.1325039999999</v>
      </c>
    </row>
    <row r="8874" spans="1:5">
      <c r="A8874" t="s">
        <v>212</v>
      </c>
      <c r="B8874" t="s">
        <v>539</v>
      </c>
      <c r="C8874" t="s">
        <v>211</v>
      </c>
      <c r="D8874">
        <v>1993</v>
      </c>
    </row>
    <row r="8875" spans="1:5">
      <c r="A8875" t="s">
        <v>210</v>
      </c>
      <c r="B8875" t="s">
        <v>539</v>
      </c>
      <c r="C8875" t="s">
        <v>209</v>
      </c>
      <c r="D8875">
        <v>1993</v>
      </c>
      <c r="E8875">
        <v>339.51998680000003</v>
      </c>
    </row>
    <row r="8876" spans="1:5">
      <c r="A8876" t="s">
        <v>208</v>
      </c>
      <c r="B8876" t="s">
        <v>539</v>
      </c>
      <c r="C8876" t="s">
        <v>207</v>
      </c>
      <c r="D8876">
        <v>1993</v>
      </c>
    </row>
    <row r="8877" spans="1:5">
      <c r="A8877" t="s">
        <v>206</v>
      </c>
      <c r="B8877" t="s">
        <v>539</v>
      </c>
      <c r="C8877" t="s">
        <v>205</v>
      </c>
      <c r="D8877">
        <v>1993</v>
      </c>
      <c r="E8877">
        <v>163.61439369999999</v>
      </c>
    </row>
    <row r="8878" spans="1:5">
      <c r="A8878" t="s">
        <v>204</v>
      </c>
      <c r="B8878" t="s">
        <v>539</v>
      </c>
      <c r="C8878" t="s">
        <v>203</v>
      </c>
      <c r="D8878">
        <v>1993</v>
      </c>
      <c r="E8878">
        <v>568.21079789999999</v>
      </c>
    </row>
    <row r="8879" spans="1:5">
      <c r="A8879" t="s">
        <v>202</v>
      </c>
      <c r="B8879" t="s">
        <v>539</v>
      </c>
      <c r="C8879" t="s">
        <v>201</v>
      </c>
      <c r="D8879">
        <v>1993</v>
      </c>
      <c r="E8879">
        <v>2973.7978210000001</v>
      </c>
    </row>
    <row r="8880" spans="1:5">
      <c r="A8880" t="s">
        <v>200</v>
      </c>
      <c r="B8880" t="s">
        <v>539</v>
      </c>
      <c r="C8880" t="s">
        <v>199</v>
      </c>
      <c r="D8880">
        <v>1993</v>
      </c>
      <c r="E8880">
        <v>212.24656400000001</v>
      </c>
    </row>
    <row r="8881" spans="1:5">
      <c r="A8881" t="s">
        <v>198</v>
      </c>
      <c r="B8881" t="s">
        <v>539</v>
      </c>
      <c r="C8881" t="s">
        <v>197</v>
      </c>
      <c r="D8881">
        <v>1993</v>
      </c>
      <c r="E8881">
        <v>3431.3701860000001</v>
      </c>
    </row>
    <row r="8882" spans="1:5">
      <c r="A8882" t="s">
        <v>196</v>
      </c>
      <c r="B8882" t="s">
        <v>536</v>
      </c>
      <c r="C8882" t="s">
        <v>195</v>
      </c>
      <c r="D8882">
        <v>1993</v>
      </c>
      <c r="E8882">
        <v>25822.080389999999</v>
      </c>
    </row>
    <row r="8883" spans="1:5">
      <c r="A8883" t="s">
        <v>194</v>
      </c>
      <c r="B8883" t="s">
        <v>539</v>
      </c>
      <c r="C8883" t="s">
        <v>193</v>
      </c>
      <c r="D8883">
        <v>1993</v>
      </c>
      <c r="E8883">
        <v>2063.14806</v>
      </c>
    </row>
    <row r="8884" spans="1:5">
      <c r="A8884" t="s">
        <v>192</v>
      </c>
      <c r="B8884" t="s">
        <v>539</v>
      </c>
      <c r="C8884" t="s">
        <v>191</v>
      </c>
      <c r="D8884">
        <v>1993</v>
      </c>
      <c r="E8884">
        <v>16640.802350000002</v>
      </c>
    </row>
    <row r="8885" spans="1:5">
      <c r="A8885" t="s">
        <v>190</v>
      </c>
      <c r="B8885" t="s">
        <v>539</v>
      </c>
      <c r="C8885" t="s">
        <v>189</v>
      </c>
      <c r="D8885">
        <v>1993</v>
      </c>
      <c r="E8885">
        <v>181.69038029999999</v>
      </c>
    </row>
    <row r="8886" spans="1:5">
      <c r="A8886" t="s">
        <v>188</v>
      </c>
      <c r="B8886" t="s">
        <v>539</v>
      </c>
      <c r="C8886" t="s">
        <v>187</v>
      </c>
      <c r="D8886">
        <v>1993</v>
      </c>
      <c r="E8886">
        <v>153.64671920000001</v>
      </c>
    </row>
    <row r="8887" spans="1:5">
      <c r="A8887" t="s">
        <v>186</v>
      </c>
      <c r="B8887" t="s">
        <v>539</v>
      </c>
      <c r="C8887" t="s">
        <v>185</v>
      </c>
      <c r="D8887">
        <v>1993</v>
      </c>
      <c r="E8887">
        <v>396.79713199999998</v>
      </c>
    </row>
    <row r="8888" spans="1:5">
      <c r="A8888" t="s">
        <v>184</v>
      </c>
      <c r="B8888" t="s">
        <v>539</v>
      </c>
      <c r="C8888" t="s">
        <v>183</v>
      </c>
      <c r="D8888">
        <v>1993</v>
      </c>
      <c r="E8888">
        <v>22827.300039999998</v>
      </c>
    </row>
    <row r="8889" spans="1:5">
      <c r="A8889" t="s">
        <v>182</v>
      </c>
      <c r="B8889" t="s">
        <v>539</v>
      </c>
      <c r="C8889" t="s">
        <v>181</v>
      </c>
      <c r="D8889">
        <v>1993</v>
      </c>
      <c r="E8889">
        <v>27963.665219999999</v>
      </c>
    </row>
    <row r="8890" spans="1:5">
      <c r="A8890" t="s">
        <v>180</v>
      </c>
      <c r="B8890" t="s">
        <v>539</v>
      </c>
      <c r="C8890" t="s">
        <v>179</v>
      </c>
      <c r="D8890">
        <v>1993</v>
      </c>
      <c r="E8890">
        <v>180.109746</v>
      </c>
    </row>
    <row r="8891" spans="1:5">
      <c r="A8891" t="s">
        <v>178</v>
      </c>
      <c r="B8891" t="s">
        <v>539</v>
      </c>
      <c r="C8891" t="s">
        <v>177</v>
      </c>
      <c r="D8891">
        <v>1993</v>
      </c>
    </row>
    <row r="8892" spans="1:5">
      <c r="A8892" t="s">
        <v>176</v>
      </c>
      <c r="B8892" t="s">
        <v>539</v>
      </c>
      <c r="C8892" t="s">
        <v>175</v>
      </c>
      <c r="D8892">
        <v>1993</v>
      </c>
      <c r="E8892">
        <v>13094.190629999999</v>
      </c>
    </row>
    <row r="8893" spans="1:5">
      <c r="A8893" t="s">
        <v>174</v>
      </c>
      <c r="B8893" t="s">
        <v>536</v>
      </c>
      <c r="C8893" t="s">
        <v>173</v>
      </c>
      <c r="D8893">
        <v>1993</v>
      </c>
      <c r="E8893">
        <v>19674.844880000001</v>
      </c>
    </row>
    <row r="8894" spans="1:5">
      <c r="A8894" t="s">
        <v>172</v>
      </c>
      <c r="B8894" t="s">
        <v>539</v>
      </c>
      <c r="C8894" t="s">
        <v>171</v>
      </c>
      <c r="D8894">
        <v>1993</v>
      </c>
      <c r="E8894">
        <v>6029.1692540000004</v>
      </c>
    </row>
    <row r="8895" spans="1:5">
      <c r="A8895" t="s">
        <v>170</v>
      </c>
      <c r="B8895" t="s">
        <v>536</v>
      </c>
      <c r="C8895" t="s">
        <v>169</v>
      </c>
      <c r="D8895">
        <v>1993</v>
      </c>
      <c r="E8895">
        <v>3120.187038</v>
      </c>
    </row>
    <row r="8896" spans="1:5">
      <c r="A8896" t="s">
        <v>168</v>
      </c>
      <c r="B8896" t="s">
        <v>539</v>
      </c>
      <c r="C8896" t="s">
        <v>167</v>
      </c>
      <c r="D8896">
        <v>1993</v>
      </c>
      <c r="E8896">
        <v>440.9293265</v>
      </c>
    </row>
    <row r="8897" spans="1:5">
      <c r="A8897" t="s">
        <v>166</v>
      </c>
      <c r="B8897" t="s">
        <v>539</v>
      </c>
      <c r="C8897" t="s">
        <v>165</v>
      </c>
      <c r="D8897">
        <v>1993</v>
      </c>
      <c r="E8897">
        <v>3339.8381680000002</v>
      </c>
    </row>
    <row r="8898" spans="1:5">
      <c r="A8898" t="s">
        <v>164</v>
      </c>
      <c r="B8898" t="s">
        <v>539</v>
      </c>
      <c r="C8898" t="s">
        <v>163</v>
      </c>
      <c r="D8898">
        <v>1993</v>
      </c>
      <c r="E8898">
        <v>1516.4667119999999</v>
      </c>
    </row>
    <row r="8899" spans="1:5">
      <c r="A8899" t="s">
        <v>162</v>
      </c>
      <c r="B8899" t="s">
        <v>539</v>
      </c>
      <c r="C8899" t="s">
        <v>161</v>
      </c>
      <c r="D8899">
        <v>1993</v>
      </c>
      <c r="E8899">
        <v>815.72216760000003</v>
      </c>
    </row>
    <row r="8900" spans="1:5">
      <c r="A8900" t="s">
        <v>160</v>
      </c>
      <c r="B8900" t="s">
        <v>539</v>
      </c>
      <c r="C8900" t="s">
        <v>159</v>
      </c>
      <c r="D8900">
        <v>1993</v>
      </c>
      <c r="E8900">
        <v>4644.9027050000004</v>
      </c>
    </row>
    <row r="8901" spans="1:5">
      <c r="A8901" t="s">
        <v>158</v>
      </c>
      <c r="B8901" t="s">
        <v>539</v>
      </c>
      <c r="C8901" t="s">
        <v>157</v>
      </c>
      <c r="D8901">
        <v>1993</v>
      </c>
      <c r="E8901">
        <v>1069.5510979999999</v>
      </c>
    </row>
    <row r="8902" spans="1:5">
      <c r="A8902" t="s">
        <v>156</v>
      </c>
      <c r="B8902" t="s">
        <v>539</v>
      </c>
      <c r="C8902" t="s">
        <v>155</v>
      </c>
      <c r="D8902">
        <v>1993</v>
      </c>
      <c r="E8902">
        <v>2497.1952409999999</v>
      </c>
    </row>
    <row r="8903" spans="1:5">
      <c r="A8903" t="s">
        <v>154</v>
      </c>
      <c r="B8903" t="s">
        <v>536</v>
      </c>
      <c r="C8903" t="s">
        <v>153</v>
      </c>
      <c r="D8903">
        <v>1993</v>
      </c>
      <c r="E8903">
        <v>303.68951829999997</v>
      </c>
    </row>
    <row r="8904" spans="1:5">
      <c r="A8904" t="s">
        <v>152</v>
      </c>
      <c r="B8904" t="s">
        <v>539</v>
      </c>
      <c r="C8904" t="s">
        <v>151</v>
      </c>
      <c r="D8904">
        <v>1993</v>
      </c>
      <c r="E8904">
        <v>10212.276760000001</v>
      </c>
    </row>
    <row r="8905" spans="1:5">
      <c r="A8905" t="s">
        <v>150</v>
      </c>
      <c r="B8905" t="s">
        <v>539</v>
      </c>
      <c r="C8905" t="s">
        <v>149</v>
      </c>
      <c r="D8905">
        <v>1993</v>
      </c>
    </row>
    <row r="8906" spans="1:5">
      <c r="A8906" t="s">
        <v>148</v>
      </c>
      <c r="B8906" t="s">
        <v>539</v>
      </c>
      <c r="C8906" t="s">
        <v>147</v>
      </c>
      <c r="D8906">
        <v>1993</v>
      </c>
      <c r="E8906">
        <v>9535.5948489999992</v>
      </c>
    </row>
    <row r="8907" spans="1:5">
      <c r="A8907" t="s">
        <v>146</v>
      </c>
      <c r="B8907" t="s">
        <v>539</v>
      </c>
      <c r="C8907" t="s">
        <v>145</v>
      </c>
      <c r="D8907">
        <v>1993</v>
      </c>
      <c r="E8907">
        <v>1596.1448789999999</v>
      </c>
    </row>
    <row r="8908" spans="1:5">
      <c r="A8908" t="s">
        <v>144</v>
      </c>
      <c r="B8908" t="s">
        <v>536</v>
      </c>
      <c r="C8908" t="s">
        <v>143</v>
      </c>
      <c r="D8908">
        <v>1993</v>
      </c>
    </row>
    <row r="8909" spans="1:5">
      <c r="A8909" t="s">
        <v>142</v>
      </c>
      <c r="B8909" t="s">
        <v>536</v>
      </c>
      <c r="C8909" t="s">
        <v>141</v>
      </c>
      <c r="D8909">
        <v>1993</v>
      </c>
      <c r="E8909">
        <v>1653.2858630000001</v>
      </c>
    </row>
    <row r="8910" spans="1:5">
      <c r="A8910" t="s">
        <v>140</v>
      </c>
      <c r="B8910" t="s">
        <v>536</v>
      </c>
      <c r="C8910" t="s">
        <v>139</v>
      </c>
      <c r="D8910">
        <v>1993</v>
      </c>
      <c r="E8910">
        <v>21291.603660000001</v>
      </c>
    </row>
    <row r="8911" spans="1:5">
      <c r="A8911" t="s">
        <v>138</v>
      </c>
      <c r="B8911" t="s">
        <v>539</v>
      </c>
      <c r="C8911" t="s">
        <v>137</v>
      </c>
      <c r="D8911">
        <v>1993</v>
      </c>
      <c r="E8911">
        <v>17733.08887</v>
      </c>
    </row>
    <row r="8912" spans="1:5">
      <c r="A8912" t="s">
        <v>136</v>
      </c>
      <c r="B8912" t="s">
        <v>539</v>
      </c>
      <c r="C8912" t="s">
        <v>135</v>
      </c>
      <c r="D8912">
        <v>1993</v>
      </c>
      <c r="E8912">
        <v>14268.498369999999</v>
      </c>
    </row>
    <row r="8913" spans="1:5">
      <c r="A8913" t="s">
        <v>134</v>
      </c>
      <c r="B8913" t="s">
        <v>539</v>
      </c>
      <c r="C8913" t="s">
        <v>133</v>
      </c>
      <c r="D8913">
        <v>1993</v>
      </c>
      <c r="E8913">
        <v>1158.1325159999999</v>
      </c>
    </row>
    <row r="8914" spans="1:5">
      <c r="A8914" t="s">
        <v>132</v>
      </c>
      <c r="B8914" t="s">
        <v>539</v>
      </c>
      <c r="C8914" t="s">
        <v>131</v>
      </c>
      <c r="D8914">
        <v>1993</v>
      </c>
      <c r="E8914">
        <v>2929.4621189999998</v>
      </c>
    </row>
    <row r="8915" spans="1:5">
      <c r="A8915" t="s">
        <v>130</v>
      </c>
      <c r="B8915" t="s">
        <v>539</v>
      </c>
      <c r="C8915" t="s">
        <v>129</v>
      </c>
      <c r="D8915">
        <v>1993</v>
      </c>
      <c r="E8915">
        <v>312.94515510000002</v>
      </c>
    </row>
    <row r="8916" spans="1:5">
      <c r="A8916" t="s">
        <v>128</v>
      </c>
      <c r="B8916" t="s">
        <v>536</v>
      </c>
      <c r="C8916" t="s">
        <v>127</v>
      </c>
      <c r="D8916">
        <v>1993</v>
      </c>
      <c r="E8916">
        <v>311.35051320000002</v>
      </c>
    </row>
    <row r="8917" spans="1:5">
      <c r="A8917" t="s">
        <v>126</v>
      </c>
      <c r="B8917" t="s">
        <v>539</v>
      </c>
      <c r="C8917" t="s">
        <v>125</v>
      </c>
      <c r="D8917">
        <v>1993</v>
      </c>
      <c r="E8917">
        <v>7445.1154930000002</v>
      </c>
    </row>
    <row r="8918" spans="1:5">
      <c r="A8918" t="s">
        <v>124</v>
      </c>
      <c r="B8918" t="s">
        <v>539</v>
      </c>
      <c r="C8918" t="s">
        <v>123</v>
      </c>
      <c r="D8918">
        <v>1993</v>
      </c>
      <c r="E8918">
        <v>316.90273089999999</v>
      </c>
    </row>
    <row r="8919" spans="1:5">
      <c r="A8919" t="s">
        <v>122</v>
      </c>
      <c r="B8919" t="s">
        <v>539</v>
      </c>
      <c r="C8919" t="s">
        <v>121</v>
      </c>
      <c r="D8919">
        <v>1993</v>
      </c>
      <c r="E8919">
        <v>686.49798039999996</v>
      </c>
    </row>
    <row r="8920" spans="1:5">
      <c r="A8920" t="s">
        <v>120</v>
      </c>
      <c r="B8920" t="s">
        <v>539</v>
      </c>
      <c r="C8920" t="s">
        <v>119</v>
      </c>
      <c r="D8920">
        <v>1993</v>
      </c>
      <c r="E8920">
        <v>18302.430400000001</v>
      </c>
    </row>
    <row r="8921" spans="1:5">
      <c r="A8921" t="s">
        <v>118</v>
      </c>
      <c r="B8921" t="s">
        <v>539</v>
      </c>
      <c r="C8921" t="s">
        <v>117</v>
      </c>
      <c r="D8921">
        <v>1993</v>
      </c>
      <c r="E8921">
        <v>1210.534609</v>
      </c>
    </row>
    <row r="8922" spans="1:5">
      <c r="A8922" t="s">
        <v>116</v>
      </c>
      <c r="B8922" t="s">
        <v>539</v>
      </c>
      <c r="C8922" t="s">
        <v>115</v>
      </c>
      <c r="D8922">
        <v>1993</v>
      </c>
      <c r="E8922">
        <v>178.49058880000001</v>
      </c>
    </row>
    <row r="8923" spans="1:5">
      <c r="A8923" t="s">
        <v>114</v>
      </c>
      <c r="B8923" t="s">
        <v>539</v>
      </c>
      <c r="C8923" t="s">
        <v>113</v>
      </c>
      <c r="D8923">
        <v>1993</v>
      </c>
      <c r="E8923">
        <v>1267.446109</v>
      </c>
    </row>
    <row r="8924" spans="1:5">
      <c r="A8924" t="s">
        <v>112</v>
      </c>
      <c r="B8924" t="s">
        <v>539</v>
      </c>
      <c r="C8924" t="s">
        <v>111</v>
      </c>
      <c r="D8924">
        <v>1993</v>
      </c>
    </row>
    <row r="8925" spans="1:5">
      <c r="A8925" t="s">
        <v>110</v>
      </c>
      <c r="B8925" t="s">
        <v>539</v>
      </c>
      <c r="C8925" t="s">
        <v>109</v>
      </c>
      <c r="D8925">
        <v>1993</v>
      </c>
    </row>
    <row r="8926" spans="1:5">
      <c r="A8926" t="s">
        <v>108</v>
      </c>
      <c r="B8926" t="s">
        <v>539</v>
      </c>
      <c r="C8926" t="s">
        <v>107</v>
      </c>
      <c r="D8926">
        <v>1993</v>
      </c>
    </row>
    <row r="8927" spans="1:5">
      <c r="A8927" t="s">
        <v>106</v>
      </c>
      <c r="B8927" t="s">
        <v>536</v>
      </c>
      <c r="C8927" t="s">
        <v>105</v>
      </c>
      <c r="D8927">
        <v>1993</v>
      </c>
      <c r="E8927">
        <v>537.12398659999997</v>
      </c>
    </row>
    <row r="8928" spans="1:5">
      <c r="A8928" t="s">
        <v>104</v>
      </c>
      <c r="B8928" t="s">
        <v>539</v>
      </c>
      <c r="C8928" t="s">
        <v>103</v>
      </c>
      <c r="D8928">
        <v>1993</v>
      </c>
    </row>
    <row r="8929" spans="1:5">
      <c r="A8929" t="s">
        <v>102</v>
      </c>
      <c r="B8929" t="s">
        <v>536</v>
      </c>
      <c r="C8929" t="s">
        <v>101</v>
      </c>
      <c r="D8929">
        <v>1993</v>
      </c>
      <c r="E8929">
        <v>537.91263890000005</v>
      </c>
    </row>
    <row r="8930" spans="1:5">
      <c r="A8930" t="s">
        <v>100</v>
      </c>
      <c r="B8930" t="s">
        <v>536</v>
      </c>
      <c r="C8930" t="s">
        <v>99</v>
      </c>
      <c r="D8930">
        <v>1993</v>
      </c>
      <c r="E8930">
        <v>2982.382415</v>
      </c>
    </row>
    <row r="8931" spans="1:5">
      <c r="A8931" t="s">
        <v>98</v>
      </c>
      <c r="B8931" t="s">
        <v>539</v>
      </c>
      <c r="C8931" t="s">
        <v>97</v>
      </c>
      <c r="D8931">
        <v>1993</v>
      </c>
    </row>
    <row r="8932" spans="1:5">
      <c r="A8932" t="s">
        <v>96</v>
      </c>
      <c r="B8932" t="s">
        <v>539</v>
      </c>
      <c r="C8932" t="s">
        <v>95</v>
      </c>
      <c r="D8932">
        <v>1993</v>
      </c>
      <c r="E8932">
        <v>997.10518730000001</v>
      </c>
    </row>
    <row r="8933" spans="1:5">
      <c r="A8933" t="s">
        <v>94</v>
      </c>
      <c r="B8933" t="s">
        <v>539</v>
      </c>
      <c r="C8933" t="s">
        <v>93</v>
      </c>
      <c r="D8933">
        <v>1993</v>
      </c>
      <c r="E8933">
        <v>3089.4382759999999</v>
      </c>
    </row>
    <row r="8934" spans="1:5">
      <c r="A8934" t="s">
        <v>92</v>
      </c>
      <c r="B8934" t="s">
        <v>539</v>
      </c>
      <c r="C8934" t="s">
        <v>91</v>
      </c>
      <c r="D8934">
        <v>1993</v>
      </c>
    </row>
    <row r="8935" spans="1:5">
      <c r="A8935" t="s">
        <v>90</v>
      </c>
      <c r="B8935" t="s">
        <v>539</v>
      </c>
      <c r="C8935" t="s">
        <v>89</v>
      </c>
      <c r="D8935">
        <v>1993</v>
      </c>
      <c r="E8935">
        <v>24080.899669999999</v>
      </c>
    </row>
    <row r="8936" spans="1:5">
      <c r="A8936" t="s">
        <v>88</v>
      </c>
      <c r="B8936" t="s">
        <v>539</v>
      </c>
      <c r="C8936" t="s">
        <v>87</v>
      </c>
      <c r="D8936">
        <v>1993</v>
      </c>
      <c r="E8936">
        <v>1468.799</v>
      </c>
    </row>
    <row r="8937" spans="1:5">
      <c r="A8937" t="s">
        <v>86</v>
      </c>
      <c r="B8937" t="s">
        <v>539</v>
      </c>
      <c r="C8937" t="s">
        <v>85</v>
      </c>
      <c r="D8937">
        <v>1993</v>
      </c>
    </row>
    <row r="8938" spans="1:5">
      <c r="A8938" t="s">
        <v>84</v>
      </c>
      <c r="B8938" t="s">
        <v>539</v>
      </c>
      <c r="C8938" t="s">
        <v>83</v>
      </c>
      <c r="D8938">
        <v>1993</v>
      </c>
      <c r="E8938">
        <v>6559.1299939999999</v>
      </c>
    </row>
    <row r="8939" spans="1:5">
      <c r="A8939" t="s">
        <v>82</v>
      </c>
      <c r="B8939" t="s">
        <v>539</v>
      </c>
      <c r="C8939" t="s">
        <v>81</v>
      </c>
      <c r="D8939">
        <v>1993</v>
      </c>
      <c r="E8939">
        <v>1009.716411</v>
      </c>
    </row>
    <row r="8940" spans="1:5">
      <c r="A8940" t="s">
        <v>80</v>
      </c>
      <c r="B8940" t="s">
        <v>539</v>
      </c>
      <c r="C8940" t="s">
        <v>79</v>
      </c>
      <c r="D8940">
        <v>1993</v>
      </c>
    </row>
    <row r="8941" spans="1:5">
      <c r="A8941" t="s">
        <v>78</v>
      </c>
      <c r="B8941" t="s">
        <v>539</v>
      </c>
      <c r="C8941" t="s">
        <v>77</v>
      </c>
      <c r="D8941">
        <v>1993</v>
      </c>
      <c r="E8941">
        <v>223.2061727</v>
      </c>
    </row>
    <row r="8942" spans="1:5">
      <c r="A8942" t="s">
        <v>76</v>
      </c>
      <c r="B8942" t="s">
        <v>536</v>
      </c>
      <c r="C8942" t="s">
        <v>75</v>
      </c>
      <c r="D8942">
        <v>1993</v>
      </c>
      <c r="E8942">
        <v>535.42046259999995</v>
      </c>
    </row>
    <row r="8943" spans="1:5">
      <c r="A8943" t="s">
        <v>74</v>
      </c>
      <c r="B8943" t="s">
        <v>536</v>
      </c>
      <c r="C8943" t="s">
        <v>73</v>
      </c>
      <c r="D8943">
        <v>1993</v>
      </c>
      <c r="E8943">
        <v>2148.8389609999999</v>
      </c>
    </row>
    <row r="8944" spans="1:5">
      <c r="A8944" t="s">
        <v>72</v>
      </c>
      <c r="B8944" t="s">
        <v>539</v>
      </c>
      <c r="C8944" t="s">
        <v>71</v>
      </c>
      <c r="D8944">
        <v>1993</v>
      </c>
      <c r="E8944">
        <v>303.44878269999998</v>
      </c>
    </row>
    <row r="8945" spans="1:5">
      <c r="A8945" t="s">
        <v>70</v>
      </c>
      <c r="B8945" t="s">
        <v>539</v>
      </c>
      <c r="C8945" t="s">
        <v>69</v>
      </c>
      <c r="D8945">
        <v>1993</v>
      </c>
      <c r="E8945">
        <v>2208.3452940000002</v>
      </c>
    </row>
    <row r="8946" spans="1:5">
      <c r="A8946" t="s">
        <v>68</v>
      </c>
      <c r="B8946" t="s">
        <v>539</v>
      </c>
      <c r="C8946" t="s">
        <v>67</v>
      </c>
      <c r="D8946">
        <v>1993</v>
      </c>
      <c r="E8946">
        <v>294.36183140000003</v>
      </c>
    </row>
    <row r="8947" spans="1:5">
      <c r="A8947" t="s">
        <v>66</v>
      </c>
      <c r="B8947" t="s">
        <v>539</v>
      </c>
      <c r="C8947" t="s">
        <v>65</v>
      </c>
      <c r="D8947">
        <v>1993</v>
      </c>
      <c r="E8947">
        <v>792.66846210000006</v>
      </c>
    </row>
    <row r="8948" spans="1:5">
      <c r="A8948" t="s">
        <v>64</v>
      </c>
      <c r="B8948" t="s">
        <v>536</v>
      </c>
      <c r="C8948" t="s">
        <v>63</v>
      </c>
      <c r="D8948">
        <v>1993</v>
      </c>
      <c r="E8948">
        <v>3287.7746569999999</v>
      </c>
    </row>
    <row r="8949" spans="1:5">
      <c r="A8949" t="s">
        <v>62</v>
      </c>
      <c r="B8949" t="s">
        <v>539</v>
      </c>
      <c r="C8949" t="s">
        <v>61</v>
      </c>
      <c r="D8949">
        <v>1993</v>
      </c>
    </row>
    <row r="8950" spans="1:5">
      <c r="A8950" t="s">
        <v>60</v>
      </c>
      <c r="B8950" t="s">
        <v>536</v>
      </c>
      <c r="C8950" t="s">
        <v>59</v>
      </c>
      <c r="D8950">
        <v>1993</v>
      </c>
      <c r="E8950">
        <v>1192.709171</v>
      </c>
    </row>
    <row r="8951" spans="1:5">
      <c r="A8951" t="s">
        <v>58</v>
      </c>
      <c r="B8951" t="s">
        <v>539</v>
      </c>
      <c r="C8951" t="s">
        <v>57</v>
      </c>
      <c r="D8951">
        <v>1993</v>
      </c>
      <c r="E8951">
        <v>1447.9725269999999</v>
      </c>
    </row>
    <row r="8952" spans="1:5">
      <c r="A8952" t="s">
        <v>56</v>
      </c>
      <c r="B8952" t="s">
        <v>536</v>
      </c>
      <c r="C8952" t="s">
        <v>55</v>
      </c>
      <c r="D8952">
        <v>1993</v>
      </c>
      <c r="E8952">
        <v>311.35051320000002</v>
      </c>
    </row>
    <row r="8953" spans="1:5">
      <c r="A8953" t="s">
        <v>54</v>
      </c>
      <c r="B8953" t="s">
        <v>536</v>
      </c>
      <c r="C8953" t="s">
        <v>53</v>
      </c>
      <c r="D8953">
        <v>1993</v>
      </c>
      <c r="E8953">
        <v>537.91263890000005</v>
      </c>
    </row>
    <row r="8954" spans="1:5">
      <c r="A8954" t="s">
        <v>52</v>
      </c>
      <c r="B8954" t="s">
        <v>539</v>
      </c>
      <c r="C8954" t="s">
        <v>51</v>
      </c>
      <c r="D8954">
        <v>1993</v>
      </c>
      <c r="E8954">
        <v>3752.3804639999998</v>
      </c>
    </row>
    <row r="8955" spans="1:5">
      <c r="A8955" t="s">
        <v>50</v>
      </c>
      <c r="B8955" t="s">
        <v>539</v>
      </c>
      <c r="C8955" t="s">
        <v>49</v>
      </c>
      <c r="D8955">
        <v>1993</v>
      </c>
      <c r="E8955">
        <v>1662.963364</v>
      </c>
    </row>
    <row r="8956" spans="1:5">
      <c r="A8956" t="s">
        <v>6</v>
      </c>
      <c r="B8956" t="s">
        <v>539</v>
      </c>
      <c r="C8956" t="s">
        <v>48</v>
      </c>
      <c r="D8956">
        <v>1993</v>
      </c>
      <c r="E8956">
        <v>3180.1920110000001</v>
      </c>
    </row>
    <row r="8957" spans="1:5">
      <c r="A8957" t="s">
        <v>47</v>
      </c>
      <c r="B8957" t="s">
        <v>539</v>
      </c>
      <c r="C8957" t="s">
        <v>46</v>
      </c>
      <c r="D8957">
        <v>1993</v>
      </c>
      <c r="E8957">
        <v>1051.85266</v>
      </c>
    </row>
    <row r="8958" spans="1:5">
      <c r="A8958" t="s">
        <v>45</v>
      </c>
      <c r="B8958" t="s">
        <v>539</v>
      </c>
      <c r="C8958" t="s">
        <v>44</v>
      </c>
      <c r="D8958">
        <v>1993</v>
      </c>
      <c r="E8958">
        <v>155.5982751</v>
      </c>
    </row>
    <row r="8959" spans="1:5">
      <c r="A8959" t="s">
        <v>43</v>
      </c>
      <c r="B8959" t="s">
        <v>539</v>
      </c>
      <c r="C8959" t="s">
        <v>42</v>
      </c>
      <c r="D8959">
        <v>1993</v>
      </c>
      <c r="E8959">
        <v>167.07489179999999</v>
      </c>
    </row>
    <row r="8960" spans="1:5">
      <c r="A8960" t="s">
        <v>41</v>
      </c>
      <c r="B8960" t="s">
        <v>539</v>
      </c>
      <c r="C8960" t="s">
        <v>40</v>
      </c>
      <c r="D8960">
        <v>1993</v>
      </c>
      <c r="E8960">
        <v>1258.1363329999999</v>
      </c>
    </row>
    <row r="8961" spans="1:5">
      <c r="A8961" t="s">
        <v>39</v>
      </c>
      <c r="B8961" t="s">
        <v>536</v>
      </c>
      <c r="C8961" t="s">
        <v>38</v>
      </c>
      <c r="D8961">
        <v>1993</v>
      </c>
      <c r="E8961">
        <v>1469.545711</v>
      </c>
    </row>
    <row r="8962" spans="1:5">
      <c r="A8962" t="s">
        <v>37</v>
      </c>
      <c r="B8962" t="s">
        <v>539</v>
      </c>
      <c r="C8962" t="s">
        <v>36</v>
      </c>
      <c r="D8962">
        <v>1993</v>
      </c>
      <c r="E8962">
        <v>4720.3942489999999</v>
      </c>
    </row>
    <row r="8963" spans="1:5">
      <c r="A8963" t="s">
        <v>4</v>
      </c>
      <c r="B8963" t="s">
        <v>539</v>
      </c>
      <c r="C8963" t="s">
        <v>35</v>
      </c>
      <c r="D8963">
        <v>1993</v>
      </c>
      <c r="E8963">
        <v>26464.852510000001</v>
      </c>
    </row>
    <row r="8964" spans="1:5">
      <c r="A8964" t="s">
        <v>34</v>
      </c>
      <c r="B8964" t="s">
        <v>539</v>
      </c>
      <c r="C8964" t="s">
        <v>33</v>
      </c>
      <c r="D8964">
        <v>1993</v>
      </c>
      <c r="E8964">
        <v>596.98358559999997</v>
      </c>
    </row>
    <row r="8965" spans="1:5">
      <c r="A8965" t="s">
        <v>32</v>
      </c>
      <c r="B8965" t="s">
        <v>539</v>
      </c>
      <c r="C8965" t="s">
        <v>31</v>
      </c>
      <c r="D8965">
        <v>1993</v>
      </c>
      <c r="E8965">
        <v>2648.7419500000001</v>
      </c>
    </row>
    <row r="8966" spans="1:5">
      <c r="A8966" t="s">
        <v>30</v>
      </c>
      <c r="B8966" t="s">
        <v>539</v>
      </c>
      <c r="C8966" t="s">
        <v>29</v>
      </c>
      <c r="D8966">
        <v>1993</v>
      </c>
      <c r="E8966">
        <v>2733.5269189999999</v>
      </c>
    </row>
    <row r="8967" spans="1:5">
      <c r="A8967" t="s">
        <v>28</v>
      </c>
      <c r="B8967" t="s">
        <v>539</v>
      </c>
      <c r="C8967" t="s">
        <v>27</v>
      </c>
      <c r="D8967">
        <v>1993</v>
      </c>
    </row>
    <row r="8968" spans="1:5">
      <c r="A8968" t="s">
        <v>26</v>
      </c>
      <c r="B8968" t="s">
        <v>539</v>
      </c>
      <c r="C8968" t="s">
        <v>25</v>
      </c>
      <c r="D8968">
        <v>1993</v>
      </c>
      <c r="E8968">
        <v>18728.243429999999</v>
      </c>
    </row>
    <row r="8969" spans="1:5">
      <c r="A8969" t="s">
        <v>3</v>
      </c>
      <c r="B8969" t="s">
        <v>539</v>
      </c>
      <c r="C8969" t="s">
        <v>24</v>
      </c>
      <c r="D8969">
        <v>1993</v>
      </c>
      <c r="E8969">
        <v>189.2605154</v>
      </c>
    </row>
    <row r="8970" spans="1:5">
      <c r="A8970" t="s">
        <v>23</v>
      </c>
      <c r="B8970" t="s">
        <v>539</v>
      </c>
      <c r="C8970" t="s">
        <v>22</v>
      </c>
      <c r="D8970">
        <v>1993</v>
      </c>
      <c r="E8970">
        <v>1176.8704519999999</v>
      </c>
    </row>
    <row r="8971" spans="1:5">
      <c r="A8971" t="s">
        <v>21</v>
      </c>
      <c r="B8971" t="s">
        <v>536</v>
      </c>
      <c r="C8971" t="s">
        <v>20</v>
      </c>
      <c r="D8971">
        <v>1993</v>
      </c>
      <c r="E8971">
        <v>4662.4044439999998</v>
      </c>
    </row>
    <row r="8972" spans="1:5">
      <c r="A8972" t="s">
        <v>19</v>
      </c>
      <c r="B8972" t="s">
        <v>539</v>
      </c>
      <c r="C8972" t="s">
        <v>18</v>
      </c>
      <c r="D8972">
        <v>1993</v>
      </c>
      <c r="E8972">
        <v>796.15624460000004</v>
      </c>
    </row>
    <row r="8973" spans="1:5">
      <c r="A8973" t="s">
        <v>17</v>
      </c>
      <c r="B8973" t="s">
        <v>539</v>
      </c>
      <c r="C8973" t="s">
        <v>16</v>
      </c>
      <c r="D8973">
        <v>1993</v>
      </c>
    </row>
    <row r="8974" spans="1:5">
      <c r="A8974" t="s">
        <v>15</v>
      </c>
      <c r="B8974" t="s">
        <v>539</v>
      </c>
      <c r="C8974" t="s">
        <v>14</v>
      </c>
      <c r="D8974">
        <v>1993</v>
      </c>
      <c r="E8974">
        <v>382.97632040000002</v>
      </c>
    </row>
    <row r="8975" spans="1:5">
      <c r="A8975" t="s">
        <v>13</v>
      </c>
      <c r="B8975" t="s">
        <v>539</v>
      </c>
      <c r="C8975" t="s">
        <v>12</v>
      </c>
      <c r="D8975">
        <v>1993</v>
      </c>
      <c r="E8975">
        <v>3389.9879340000002</v>
      </c>
    </row>
    <row r="8976" spans="1:5">
      <c r="A8976" t="s">
        <v>11</v>
      </c>
      <c r="B8976" t="s">
        <v>539</v>
      </c>
      <c r="C8976" t="s">
        <v>10</v>
      </c>
      <c r="D8976">
        <v>1993</v>
      </c>
      <c r="E8976">
        <v>377.57231760000002</v>
      </c>
    </row>
    <row r="8977" spans="1:5">
      <c r="A8977" t="s">
        <v>9</v>
      </c>
      <c r="B8977" t="s">
        <v>539</v>
      </c>
      <c r="C8977" t="s">
        <v>8</v>
      </c>
      <c r="D8977">
        <v>1993</v>
      </c>
      <c r="E8977">
        <v>601.86687649999999</v>
      </c>
    </row>
    <row r="8978" spans="1:5">
      <c r="A8978" t="s">
        <v>528</v>
      </c>
      <c r="B8978" t="s">
        <v>539</v>
      </c>
      <c r="C8978" t="s">
        <v>527</v>
      </c>
      <c r="D8978">
        <v>1994</v>
      </c>
      <c r="E8978">
        <v>17342.471939999999</v>
      </c>
    </row>
    <row r="8979" spans="1:5">
      <c r="A8979" t="s">
        <v>526</v>
      </c>
      <c r="B8979" t="s">
        <v>539</v>
      </c>
      <c r="C8979" t="s">
        <v>525</v>
      </c>
      <c r="D8979">
        <v>1994</v>
      </c>
    </row>
    <row r="8980" spans="1:5">
      <c r="A8980" t="s">
        <v>524</v>
      </c>
      <c r="B8980" t="s">
        <v>539</v>
      </c>
      <c r="C8980" t="s">
        <v>523</v>
      </c>
      <c r="D8980">
        <v>1994</v>
      </c>
      <c r="E8980">
        <v>293.2782224</v>
      </c>
    </row>
    <row r="8981" spans="1:5">
      <c r="A8981" t="s">
        <v>522</v>
      </c>
      <c r="B8981" t="s">
        <v>539</v>
      </c>
      <c r="C8981" t="s">
        <v>521</v>
      </c>
      <c r="D8981">
        <v>1994</v>
      </c>
      <c r="E8981">
        <v>619.06516339999996</v>
      </c>
    </row>
    <row r="8982" spans="1:5">
      <c r="A8982" t="s">
        <v>520</v>
      </c>
      <c r="B8982" t="s">
        <v>539</v>
      </c>
      <c r="C8982" t="s">
        <v>519</v>
      </c>
      <c r="D8982">
        <v>1994</v>
      </c>
      <c r="E8982">
        <v>16234.809010000001</v>
      </c>
    </row>
    <row r="8983" spans="1:5">
      <c r="A8983" t="s">
        <v>518</v>
      </c>
      <c r="B8983" t="s">
        <v>536</v>
      </c>
      <c r="C8983" t="s">
        <v>517</v>
      </c>
      <c r="D8983">
        <v>1994</v>
      </c>
      <c r="E8983">
        <v>1970.3157349999999</v>
      </c>
    </row>
    <row r="8984" spans="1:5">
      <c r="A8984" t="s">
        <v>516</v>
      </c>
      <c r="B8984" t="s">
        <v>539</v>
      </c>
      <c r="C8984" t="s">
        <v>515</v>
      </c>
      <c r="D8984">
        <v>1994</v>
      </c>
      <c r="E8984">
        <v>25467.192220000001</v>
      </c>
    </row>
    <row r="8985" spans="1:5">
      <c r="A8985" t="s">
        <v>1</v>
      </c>
      <c r="B8985" t="s">
        <v>539</v>
      </c>
      <c r="C8985" t="s">
        <v>514</v>
      </c>
      <c r="D8985">
        <v>1994</v>
      </c>
      <c r="E8985">
        <v>7449.4803899999997</v>
      </c>
    </row>
    <row r="8986" spans="1:5">
      <c r="A8986" t="s">
        <v>513</v>
      </c>
      <c r="B8986" t="s">
        <v>539</v>
      </c>
      <c r="C8986" t="s">
        <v>512</v>
      </c>
      <c r="D8986">
        <v>1994</v>
      </c>
      <c r="E8986">
        <v>400.51609189999999</v>
      </c>
    </row>
    <row r="8987" spans="1:5">
      <c r="A8987" t="s">
        <v>511</v>
      </c>
      <c r="B8987" t="s">
        <v>539</v>
      </c>
      <c r="C8987" t="s">
        <v>510</v>
      </c>
      <c r="D8987">
        <v>1994</v>
      </c>
    </row>
    <row r="8988" spans="1:5">
      <c r="A8988" t="s">
        <v>509</v>
      </c>
      <c r="B8988" t="s">
        <v>539</v>
      </c>
      <c r="C8988" t="s">
        <v>508</v>
      </c>
      <c r="D8988">
        <v>1994</v>
      </c>
      <c r="E8988">
        <v>8218.597479</v>
      </c>
    </row>
    <row r="8989" spans="1:5">
      <c r="A8989" t="s">
        <v>507</v>
      </c>
      <c r="B8989" t="s">
        <v>539</v>
      </c>
      <c r="C8989" t="s">
        <v>506</v>
      </c>
      <c r="D8989">
        <v>1994</v>
      </c>
      <c r="E8989">
        <v>18102.31756</v>
      </c>
    </row>
    <row r="8990" spans="1:5">
      <c r="A8990" t="s">
        <v>505</v>
      </c>
      <c r="B8990" t="s">
        <v>539</v>
      </c>
      <c r="C8990" t="s">
        <v>504</v>
      </c>
      <c r="D8990">
        <v>1994</v>
      </c>
      <c r="E8990">
        <v>25584.917819999999</v>
      </c>
    </row>
    <row r="8991" spans="1:5">
      <c r="A8991" t="s">
        <v>503</v>
      </c>
      <c r="B8991" t="s">
        <v>539</v>
      </c>
      <c r="C8991" t="s">
        <v>502</v>
      </c>
      <c r="D8991">
        <v>1994</v>
      </c>
      <c r="E8991">
        <v>436.19055859999997</v>
      </c>
    </row>
    <row r="8992" spans="1:5">
      <c r="A8992" t="s">
        <v>501</v>
      </c>
      <c r="B8992" t="s">
        <v>539</v>
      </c>
      <c r="C8992" t="s">
        <v>500</v>
      </c>
      <c r="D8992">
        <v>1994</v>
      </c>
      <c r="E8992">
        <v>157.5430015</v>
      </c>
    </row>
    <row r="8993" spans="1:5">
      <c r="A8993" t="s">
        <v>499</v>
      </c>
      <c r="B8993" t="s">
        <v>539</v>
      </c>
      <c r="C8993" t="s">
        <v>498</v>
      </c>
      <c r="D8993">
        <v>1994</v>
      </c>
      <c r="E8993">
        <v>24338.160690000001</v>
      </c>
    </row>
    <row r="8994" spans="1:5">
      <c r="A8994" t="s">
        <v>497</v>
      </c>
      <c r="B8994" t="s">
        <v>539</v>
      </c>
      <c r="C8994" t="s">
        <v>496</v>
      </c>
      <c r="D8994">
        <v>1994</v>
      </c>
      <c r="E8994">
        <v>279.66650429999999</v>
      </c>
    </row>
    <row r="8995" spans="1:5">
      <c r="A8995" t="s">
        <v>495</v>
      </c>
      <c r="B8995" t="s">
        <v>539</v>
      </c>
      <c r="C8995" t="s">
        <v>494</v>
      </c>
      <c r="D8995">
        <v>1994</v>
      </c>
      <c r="E8995">
        <v>193.0702363</v>
      </c>
    </row>
    <row r="8996" spans="1:5">
      <c r="A8996" t="s">
        <v>2</v>
      </c>
      <c r="B8996" t="s">
        <v>539</v>
      </c>
      <c r="C8996" t="s">
        <v>493</v>
      </c>
      <c r="D8996">
        <v>1994</v>
      </c>
      <c r="E8996">
        <v>290.65246400000001</v>
      </c>
    </row>
    <row r="8997" spans="1:5">
      <c r="A8997" t="s">
        <v>492</v>
      </c>
      <c r="B8997" t="s">
        <v>539</v>
      </c>
      <c r="C8997" t="s">
        <v>491</v>
      </c>
      <c r="D8997">
        <v>1994</v>
      </c>
      <c r="E8997">
        <v>1148.4943989999999</v>
      </c>
    </row>
    <row r="8998" spans="1:5">
      <c r="A8998" t="s">
        <v>490</v>
      </c>
      <c r="B8998" t="s">
        <v>539</v>
      </c>
      <c r="C8998" t="s">
        <v>489</v>
      </c>
      <c r="D8998">
        <v>1994</v>
      </c>
      <c r="E8998">
        <v>10130.413070000001</v>
      </c>
    </row>
    <row r="8999" spans="1:5">
      <c r="A8999" t="s">
        <v>488</v>
      </c>
      <c r="B8999" t="s">
        <v>539</v>
      </c>
      <c r="C8999" t="s">
        <v>487</v>
      </c>
      <c r="D8999">
        <v>1994</v>
      </c>
      <c r="E8999">
        <v>11812.464889999999</v>
      </c>
    </row>
    <row r="9000" spans="1:5">
      <c r="A9000" t="s">
        <v>486</v>
      </c>
      <c r="B9000" t="s">
        <v>539</v>
      </c>
      <c r="C9000" t="s">
        <v>485</v>
      </c>
      <c r="D9000">
        <v>1994</v>
      </c>
      <c r="E9000">
        <v>318.02000120000002</v>
      </c>
    </row>
    <row r="9001" spans="1:5">
      <c r="A9001" t="s">
        <v>484</v>
      </c>
      <c r="B9001" t="s">
        <v>539</v>
      </c>
      <c r="C9001" t="s">
        <v>483</v>
      </c>
      <c r="D9001">
        <v>1994</v>
      </c>
      <c r="E9001">
        <v>1460.075488</v>
      </c>
    </row>
    <row r="9002" spans="1:5">
      <c r="A9002" t="s">
        <v>482</v>
      </c>
      <c r="B9002" t="s">
        <v>539</v>
      </c>
      <c r="C9002" t="s">
        <v>481</v>
      </c>
      <c r="D9002">
        <v>1994</v>
      </c>
      <c r="E9002">
        <v>2880.2111329999998</v>
      </c>
    </row>
    <row r="9003" spans="1:5">
      <c r="A9003" t="s">
        <v>480</v>
      </c>
      <c r="B9003" t="s">
        <v>539</v>
      </c>
      <c r="C9003" t="s">
        <v>479</v>
      </c>
      <c r="D9003">
        <v>1994</v>
      </c>
      <c r="E9003">
        <v>31476.063119999999</v>
      </c>
    </row>
    <row r="9004" spans="1:5">
      <c r="A9004" t="s">
        <v>478</v>
      </c>
      <c r="B9004" t="s">
        <v>539</v>
      </c>
      <c r="C9004" t="s">
        <v>477</v>
      </c>
      <c r="D9004">
        <v>1994</v>
      </c>
      <c r="E9004">
        <v>806.22145190000003</v>
      </c>
    </row>
    <row r="9005" spans="1:5">
      <c r="A9005" t="s">
        <v>476</v>
      </c>
      <c r="B9005" t="s">
        <v>539</v>
      </c>
      <c r="C9005" t="s">
        <v>475</v>
      </c>
      <c r="D9005">
        <v>1994</v>
      </c>
      <c r="E9005">
        <v>3494.6405410000002</v>
      </c>
    </row>
    <row r="9006" spans="1:5">
      <c r="A9006" t="s">
        <v>474</v>
      </c>
      <c r="B9006" t="s">
        <v>539</v>
      </c>
      <c r="C9006" t="s">
        <v>473</v>
      </c>
      <c r="D9006">
        <v>1994</v>
      </c>
      <c r="E9006">
        <v>8148.3440730000002</v>
      </c>
    </row>
    <row r="9007" spans="1:5">
      <c r="A9007" t="s">
        <v>472</v>
      </c>
      <c r="B9007" t="s">
        <v>539</v>
      </c>
      <c r="C9007" t="s">
        <v>471</v>
      </c>
      <c r="D9007">
        <v>1994</v>
      </c>
      <c r="E9007">
        <v>14117.39214</v>
      </c>
    </row>
    <row r="9008" spans="1:5">
      <c r="A9008" t="s">
        <v>470</v>
      </c>
      <c r="B9008" t="s">
        <v>539</v>
      </c>
      <c r="C9008" t="s">
        <v>469</v>
      </c>
      <c r="D9008">
        <v>1994</v>
      </c>
      <c r="E9008">
        <v>524.29814580000004</v>
      </c>
    </row>
    <row r="9009" spans="1:5">
      <c r="A9009" t="s">
        <v>468</v>
      </c>
      <c r="B9009" t="s">
        <v>539</v>
      </c>
      <c r="C9009" t="s">
        <v>467</v>
      </c>
      <c r="D9009">
        <v>1994</v>
      </c>
      <c r="E9009">
        <v>2779.113832</v>
      </c>
    </row>
    <row r="9010" spans="1:5">
      <c r="A9010" t="s">
        <v>466</v>
      </c>
      <c r="B9010" t="s">
        <v>539</v>
      </c>
      <c r="C9010" t="s">
        <v>465</v>
      </c>
      <c r="D9010">
        <v>1994</v>
      </c>
      <c r="E9010">
        <v>260.48357110000001</v>
      </c>
    </row>
    <row r="9011" spans="1:5">
      <c r="A9011" t="s">
        <v>464</v>
      </c>
      <c r="B9011" t="s">
        <v>539</v>
      </c>
      <c r="C9011" t="s">
        <v>463</v>
      </c>
      <c r="D9011">
        <v>1994</v>
      </c>
      <c r="E9011">
        <v>19859.203979999998</v>
      </c>
    </row>
    <row r="9012" spans="1:5">
      <c r="A9012" t="s">
        <v>462</v>
      </c>
      <c r="B9012" t="s">
        <v>536</v>
      </c>
      <c r="C9012" t="s">
        <v>461</v>
      </c>
      <c r="D9012">
        <v>1994</v>
      </c>
      <c r="E9012">
        <v>2824.066268</v>
      </c>
    </row>
    <row r="9013" spans="1:5">
      <c r="A9013" t="s">
        <v>460</v>
      </c>
      <c r="B9013" t="s">
        <v>539</v>
      </c>
      <c r="C9013" t="s">
        <v>459</v>
      </c>
      <c r="D9013">
        <v>1994</v>
      </c>
      <c r="E9013">
        <v>41738.97019</v>
      </c>
    </row>
    <row r="9014" spans="1:5">
      <c r="A9014" t="s">
        <v>458</v>
      </c>
      <c r="B9014" t="s">
        <v>539</v>
      </c>
      <c r="C9014" t="s">
        <v>457</v>
      </c>
      <c r="D9014">
        <v>1994</v>
      </c>
    </row>
    <row r="9015" spans="1:5">
      <c r="A9015" t="s">
        <v>456</v>
      </c>
      <c r="B9015" t="s">
        <v>539</v>
      </c>
      <c r="C9015" t="s">
        <v>455</v>
      </c>
      <c r="D9015">
        <v>1994</v>
      </c>
      <c r="E9015">
        <v>4045.6214289999998</v>
      </c>
    </row>
    <row r="9016" spans="1:5">
      <c r="A9016" t="s">
        <v>454</v>
      </c>
      <c r="B9016" t="s">
        <v>539</v>
      </c>
      <c r="C9016" t="s">
        <v>453</v>
      </c>
      <c r="D9016">
        <v>1994</v>
      </c>
      <c r="E9016">
        <v>473.49276220000002</v>
      </c>
    </row>
    <row r="9017" spans="1:5">
      <c r="A9017" t="s">
        <v>679</v>
      </c>
      <c r="B9017" t="s">
        <v>539</v>
      </c>
      <c r="C9017" t="s">
        <v>451</v>
      </c>
      <c r="D9017">
        <v>1994</v>
      </c>
      <c r="E9017">
        <v>590.30013329999997</v>
      </c>
    </row>
    <row r="9018" spans="1:5">
      <c r="A9018" t="s">
        <v>450</v>
      </c>
      <c r="B9018" t="s">
        <v>539</v>
      </c>
      <c r="C9018" t="s">
        <v>449</v>
      </c>
      <c r="D9018">
        <v>1994</v>
      </c>
      <c r="E9018">
        <v>703.33409970000002</v>
      </c>
    </row>
    <row r="9019" spans="1:5">
      <c r="A9019" t="s">
        <v>448</v>
      </c>
      <c r="B9019" t="s">
        <v>539</v>
      </c>
      <c r="C9019" t="s">
        <v>447</v>
      </c>
      <c r="D9019">
        <v>1994</v>
      </c>
      <c r="E9019">
        <v>144.5206962</v>
      </c>
    </row>
    <row r="9020" spans="1:5">
      <c r="A9020" t="s">
        <v>446</v>
      </c>
      <c r="B9020" t="s">
        <v>539</v>
      </c>
      <c r="C9020" t="s">
        <v>445</v>
      </c>
      <c r="D9020">
        <v>1994</v>
      </c>
      <c r="E9020">
        <v>649.90537689999996</v>
      </c>
    </row>
    <row r="9021" spans="1:5">
      <c r="A9021" t="s">
        <v>444</v>
      </c>
      <c r="B9021" t="s">
        <v>539</v>
      </c>
      <c r="C9021" t="s">
        <v>443</v>
      </c>
      <c r="D9021">
        <v>1994</v>
      </c>
      <c r="E9021">
        <v>2218.7847099999999</v>
      </c>
    </row>
    <row r="9022" spans="1:5">
      <c r="A9022" t="s">
        <v>442</v>
      </c>
      <c r="B9022" t="s">
        <v>539</v>
      </c>
      <c r="C9022" t="s">
        <v>441</v>
      </c>
      <c r="D9022">
        <v>1994</v>
      </c>
      <c r="E9022">
        <v>401.84093639999998</v>
      </c>
    </row>
    <row r="9023" spans="1:5">
      <c r="A9023" t="s">
        <v>440</v>
      </c>
      <c r="B9023" t="s">
        <v>539</v>
      </c>
      <c r="C9023" t="s">
        <v>439</v>
      </c>
      <c r="D9023">
        <v>1994</v>
      </c>
      <c r="E9023">
        <v>1072.330788</v>
      </c>
    </row>
    <row r="9024" spans="1:5">
      <c r="A9024" t="s">
        <v>438</v>
      </c>
      <c r="B9024" t="s">
        <v>539</v>
      </c>
      <c r="C9024" t="s">
        <v>437</v>
      </c>
      <c r="D9024">
        <v>1994</v>
      </c>
      <c r="E9024">
        <v>3045.4067329999998</v>
      </c>
    </row>
    <row r="9025" spans="1:5">
      <c r="A9025" t="s">
        <v>436</v>
      </c>
      <c r="B9025" t="s">
        <v>536</v>
      </c>
      <c r="C9025" t="s">
        <v>435</v>
      </c>
      <c r="D9025">
        <v>1994</v>
      </c>
      <c r="E9025">
        <v>3091.98693</v>
      </c>
    </row>
    <row r="9026" spans="1:5">
      <c r="A9026" t="s">
        <v>434</v>
      </c>
      <c r="B9026" t="s">
        <v>539</v>
      </c>
      <c r="C9026" t="s">
        <v>433</v>
      </c>
      <c r="D9026">
        <v>1994</v>
      </c>
      <c r="E9026">
        <v>2621.824239</v>
      </c>
    </row>
    <row r="9027" spans="1:5">
      <c r="A9027" t="s">
        <v>432</v>
      </c>
      <c r="B9027" t="s">
        <v>539</v>
      </c>
      <c r="C9027" t="s">
        <v>431</v>
      </c>
      <c r="D9027">
        <v>1994</v>
      </c>
    </row>
    <row r="9028" spans="1:5">
      <c r="A9028" t="s">
        <v>430</v>
      </c>
      <c r="B9028" t="s">
        <v>539</v>
      </c>
      <c r="C9028" t="s">
        <v>429</v>
      </c>
      <c r="D9028">
        <v>1994</v>
      </c>
    </row>
    <row r="9029" spans="1:5">
      <c r="A9029" t="s">
        <v>428</v>
      </c>
      <c r="B9029" t="s">
        <v>539</v>
      </c>
      <c r="C9029" t="s">
        <v>427</v>
      </c>
      <c r="D9029">
        <v>1994</v>
      </c>
      <c r="E9029">
        <v>11617.692779999999</v>
      </c>
    </row>
    <row r="9030" spans="1:5">
      <c r="A9030" t="s">
        <v>426</v>
      </c>
      <c r="B9030" t="s">
        <v>539</v>
      </c>
      <c r="C9030" t="s">
        <v>425</v>
      </c>
      <c r="D9030">
        <v>1994</v>
      </c>
      <c r="E9030">
        <v>4583.5844989999996</v>
      </c>
    </row>
    <row r="9031" spans="1:5">
      <c r="A9031" t="s">
        <v>7</v>
      </c>
      <c r="B9031" t="s">
        <v>539</v>
      </c>
      <c r="C9031" t="s">
        <v>424</v>
      </c>
      <c r="D9031">
        <v>1994</v>
      </c>
      <c r="E9031">
        <v>27087.55845</v>
      </c>
    </row>
    <row r="9032" spans="1:5">
      <c r="A9032" t="s">
        <v>423</v>
      </c>
      <c r="B9032" t="s">
        <v>539</v>
      </c>
      <c r="C9032" t="s">
        <v>422</v>
      </c>
      <c r="D9032">
        <v>1994</v>
      </c>
      <c r="E9032">
        <v>790.03226519999998</v>
      </c>
    </row>
    <row r="9033" spans="1:5">
      <c r="A9033" t="s">
        <v>421</v>
      </c>
      <c r="B9033" t="s">
        <v>539</v>
      </c>
      <c r="C9033" t="s">
        <v>420</v>
      </c>
      <c r="D9033">
        <v>1994</v>
      </c>
      <c r="E9033">
        <v>3018.7782390000002</v>
      </c>
    </row>
    <row r="9034" spans="1:5">
      <c r="A9034" t="s">
        <v>419</v>
      </c>
      <c r="B9034" t="s">
        <v>539</v>
      </c>
      <c r="C9034" t="s">
        <v>418</v>
      </c>
      <c r="D9034">
        <v>1994</v>
      </c>
      <c r="E9034">
        <v>29995.56522</v>
      </c>
    </row>
    <row r="9035" spans="1:5">
      <c r="A9035" t="s">
        <v>417</v>
      </c>
      <c r="B9035" t="s">
        <v>539</v>
      </c>
      <c r="C9035" t="s">
        <v>416</v>
      </c>
      <c r="D9035">
        <v>1994</v>
      </c>
      <c r="E9035">
        <v>1871.6674310000001</v>
      </c>
    </row>
    <row r="9036" spans="1:5">
      <c r="A9036" t="s">
        <v>415</v>
      </c>
      <c r="B9036" t="s">
        <v>539</v>
      </c>
      <c r="C9036" t="s">
        <v>414</v>
      </c>
      <c r="D9036">
        <v>1994</v>
      </c>
      <c r="E9036">
        <v>1499.971505</v>
      </c>
    </row>
    <row r="9037" spans="1:5">
      <c r="A9037" t="s">
        <v>413</v>
      </c>
      <c r="B9037" t="s">
        <v>536</v>
      </c>
      <c r="C9037" t="s">
        <v>412</v>
      </c>
      <c r="D9037">
        <v>1994</v>
      </c>
      <c r="E9037">
        <v>628.9967686</v>
      </c>
    </row>
    <row r="9038" spans="1:5">
      <c r="A9038" t="s">
        <v>411</v>
      </c>
      <c r="B9038" t="s">
        <v>536</v>
      </c>
      <c r="C9038" t="s">
        <v>410</v>
      </c>
      <c r="D9038">
        <v>1994</v>
      </c>
      <c r="E9038">
        <v>1091.1015540000001</v>
      </c>
    </row>
    <row r="9039" spans="1:5">
      <c r="A9039" t="s">
        <v>409</v>
      </c>
      <c r="B9039" t="s">
        <v>536</v>
      </c>
      <c r="C9039" t="s">
        <v>408</v>
      </c>
      <c r="D9039">
        <v>1994</v>
      </c>
      <c r="E9039">
        <v>3811.80645</v>
      </c>
    </row>
    <row r="9040" spans="1:5">
      <c r="A9040" t="s">
        <v>407</v>
      </c>
      <c r="B9040" t="s">
        <v>536</v>
      </c>
      <c r="C9040" t="s">
        <v>406</v>
      </c>
      <c r="D9040">
        <v>1994</v>
      </c>
      <c r="E9040">
        <v>1839.5979580000001</v>
      </c>
    </row>
    <row r="9041" spans="1:5">
      <c r="A9041" t="s">
        <v>405</v>
      </c>
      <c r="B9041" t="s">
        <v>536</v>
      </c>
      <c r="C9041" t="s">
        <v>404</v>
      </c>
      <c r="D9041">
        <v>1994</v>
      </c>
      <c r="E9041">
        <v>10998.203289999999</v>
      </c>
    </row>
    <row r="9042" spans="1:5">
      <c r="A9042" t="s">
        <v>403</v>
      </c>
      <c r="B9042" t="s">
        <v>539</v>
      </c>
      <c r="C9042" t="s">
        <v>402</v>
      </c>
      <c r="D9042">
        <v>1994</v>
      </c>
      <c r="E9042">
        <v>2028.1977340000001</v>
      </c>
    </row>
    <row r="9043" spans="1:5">
      <c r="A9043" t="s">
        <v>401</v>
      </c>
      <c r="B9043" t="s">
        <v>539</v>
      </c>
      <c r="C9043" t="s">
        <v>400</v>
      </c>
      <c r="D9043">
        <v>1994</v>
      </c>
      <c r="E9043">
        <v>830.4242696</v>
      </c>
    </row>
    <row r="9044" spans="1:5">
      <c r="A9044" t="s">
        <v>399</v>
      </c>
      <c r="B9044" t="s">
        <v>536</v>
      </c>
      <c r="C9044" t="s">
        <v>398</v>
      </c>
      <c r="D9044">
        <v>1994</v>
      </c>
      <c r="E9044">
        <v>20594.787919999999</v>
      </c>
    </row>
    <row r="9045" spans="1:5">
      <c r="A9045" t="s">
        <v>397</v>
      </c>
      <c r="B9045" t="s">
        <v>539</v>
      </c>
      <c r="C9045" t="s">
        <v>396</v>
      </c>
      <c r="D9045">
        <v>1994</v>
      </c>
      <c r="E9045">
        <v>172.3215472</v>
      </c>
    </row>
    <row r="9046" spans="1:5">
      <c r="A9046" t="s">
        <v>395</v>
      </c>
      <c r="B9046" t="s">
        <v>539</v>
      </c>
      <c r="C9046" t="s">
        <v>394</v>
      </c>
      <c r="D9046">
        <v>1994</v>
      </c>
      <c r="E9046">
        <v>13378.849840000001</v>
      </c>
    </row>
    <row r="9047" spans="1:5">
      <c r="A9047" t="s">
        <v>393</v>
      </c>
      <c r="B9047" t="s">
        <v>539</v>
      </c>
      <c r="C9047" t="s">
        <v>392</v>
      </c>
      <c r="D9047">
        <v>1994</v>
      </c>
    </row>
    <row r="9048" spans="1:5">
      <c r="A9048" t="s">
        <v>5</v>
      </c>
      <c r="B9048" t="s">
        <v>539</v>
      </c>
      <c r="C9048" t="s">
        <v>391</v>
      </c>
      <c r="D9048">
        <v>1994</v>
      </c>
      <c r="E9048">
        <v>124.98304539999999</v>
      </c>
    </row>
    <row r="9049" spans="1:5">
      <c r="A9049" t="s">
        <v>390</v>
      </c>
      <c r="B9049" t="s">
        <v>536</v>
      </c>
      <c r="C9049" t="s">
        <v>389</v>
      </c>
      <c r="D9049">
        <v>1994</v>
      </c>
      <c r="E9049">
        <v>17171.67728</v>
      </c>
    </row>
    <row r="9050" spans="1:5">
      <c r="A9050" t="s">
        <v>388</v>
      </c>
      <c r="B9050" t="s">
        <v>536</v>
      </c>
      <c r="C9050" t="s">
        <v>387</v>
      </c>
      <c r="D9050">
        <v>1994</v>
      </c>
    </row>
    <row r="9051" spans="1:5">
      <c r="A9051" t="s">
        <v>386</v>
      </c>
      <c r="B9051" t="s">
        <v>539</v>
      </c>
      <c r="C9051" t="s">
        <v>385</v>
      </c>
      <c r="D9051">
        <v>1994</v>
      </c>
      <c r="E9051">
        <v>20305.583549999999</v>
      </c>
    </row>
    <row r="9052" spans="1:5">
      <c r="A9052" t="s">
        <v>384</v>
      </c>
      <c r="B9052" t="s">
        <v>539</v>
      </c>
      <c r="C9052" t="s">
        <v>383</v>
      </c>
      <c r="D9052">
        <v>1994</v>
      </c>
      <c r="E9052">
        <v>2383.9151459999998</v>
      </c>
    </row>
    <row r="9053" spans="1:5">
      <c r="A9053" t="s">
        <v>382</v>
      </c>
      <c r="B9053" t="s">
        <v>539</v>
      </c>
      <c r="C9053" t="s">
        <v>381</v>
      </c>
      <c r="D9053">
        <v>1994</v>
      </c>
      <c r="E9053">
        <v>23625.528999999999</v>
      </c>
    </row>
    <row r="9054" spans="1:5">
      <c r="A9054" t="s">
        <v>380</v>
      </c>
      <c r="B9054" t="s">
        <v>539</v>
      </c>
      <c r="C9054" t="s">
        <v>379</v>
      </c>
      <c r="D9054">
        <v>1994</v>
      </c>
    </row>
    <row r="9055" spans="1:5">
      <c r="A9055" t="s">
        <v>378</v>
      </c>
      <c r="B9055" t="s">
        <v>539</v>
      </c>
      <c r="C9055" t="s">
        <v>377</v>
      </c>
      <c r="D9055">
        <v>1994</v>
      </c>
      <c r="E9055">
        <v>1909.3506319999999</v>
      </c>
    </row>
    <row r="9056" spans="1:5">
      <c r="A9056" t="s">
        <v>376</v>
      </c>
      <c r="B9056" t="s">
        <v>539</v>
      </c>
      <c r="C9056" t="s">
        <v>375</v>
      </c>
      <c r="D9056">
        <v>1994</v>
      </c>
      <c r="E9056">
        <v>3958.5961860000002</v>
      </c>
    </row>
    <row r="9057" spans="1:5">
      <c r="A9057" t="s">
        <v>374</v>
      </c>
      <c r="B9057" t="s">
        <v>539</v>
      </c>
      <c r="C9057" t="s">
        <v>373</v>
      </c>
      <c r="D9057">
        <v>1994</v>
      </c>
      <c r="E9057">
        <v>19709.238099999999</v>
      </c>
    </row>
    <row r="9058" spans="1:5">
      <c r="A9058" t="s">
        <v>372</v>
      </c>
      <c r="B9058" t="s">
        <v>539</v>
      </c>
      <c r="C9058" t="s">
        <v>371</v>
      </c>
      <c r="D9058">
        <v>1994</v>
      </c>
      <c r="E9058">
        <v>517.08708790000003</v>
      </c>
    </row>
    <row r="9059" spans="1:5">
      <c r="A9059" t="s">
        <v>370</v>
      </c>
      <c r="B9059" t="s">
        <v>539</v>
      </c>
      <c r="C9059" t="s">
        <v>369</v>
      </c>
      <c r="D9059">
        <v>1994</v>
      </c>
      <c r="E9059">
        <v>333.4049392</v>
      </c>
    </row>
    <row r="9060" spans="1:5">
      <c r="A9060" t="s">
        <v>368</v>
      </c>
      <c r="B9060" t="s">
        <v>539</v>
      </c>
      <c r="C9060" t="s">
        <v>367</v>
      </c>
      <c r="D9060">
        <v>1994</v>
      </c>
    </row>
    <row r="9061" spans="1:5">
      <c r="A9061" t="s">
        <v>366</v>
      </c>
      <c r="B9061" t="s">
        <v>539</v>
      </c>
      <c r="C9061" t="s">
        <v>365</v>
      </c>
      <c r="D9061">
        <v>1994</v>
      </c>
      <c r="E9061">
        <v>448.44756419999999</v>
      </c>
    </row>
    <row r="9062" spans="1:5">
      <c r="A9062" t="s">
        <v>364</v>
      </c>
      <c r="B9062" t="s">
        <v>539</v>
      </c>
      <c r="C9062" t="s">
        <v>363</v>
      </c>
      <c r="D9062">
        <v>1994</v>
      </c>
      <c r="E9062">
        <v>719.97570729999995</v>
      </c>
    </row>
    <row r="9063" spans="1:5">
      <c r="A9063" t="s">
        <v>362</v>
      </c>
      <c r="B9063" t="s">
        <v>539</v>
      </c>
      <c r="C9063" t="s">
        <v>361</v>
      </c>
      <c r="D9063">
        <v>1994</v>
      </c>
      <c r="E9063">
        <v>211.5952576</v>
      </c>
    </row>
    <row r="9064" spans="1:5">
      <c r="A9064" t="s">
        <v>360</v>
      </c>
      <c r="B9064" t="s">
        <v>539</v>
      </c>
      <c r="C9064" t="s">
        <v>359</v>
      </c>
      <c r="D9064">
        <v>1994</v>
      </c>
      <c r="E9064">
        <v>206.936408</v>
      </c>
    </row>
    <row r="9065" spans="1:5">
      <c r="A9065" t="s">
        <v>358</v>
      </c>
      <c r="B9065" t="s">
        <v>539</v>
      </c>
      <c r="C9065" t="s">
        <v>357</v>
      </c>
      <c r="D9065">
        <v>1994</v>
      </c>
      <c r="E9065">
        <v>11091.28386</v>
      </c>
    </row>
    <row r="9066" spans="1:5">
      <c r="A9066" t="s">
        <v>356</v>
      </c>
      <c r="B9066" t="s">
        <v>539</v>
      </c>
      <c r="C9066" t="s">
        <v>355</v>
      </c>
      <c r="D9066">
        <v>1994</v>
      </c>
      <c r="E9066">
        <v>3270.5780209999998</v>
      </c>
    </row>
    <row r="9067" spans="1:5">
      <c r="A9067" t="s">
        <v>354</v>
      </c>
      <c r="B9067" t="s">
        <v>539</v>
      </c>
      <c r="C9067" t="s">
        <v>353</v>
      </c>
      <c r="D9067">
        <v>1994</v>
      </c>
      <c r="E9067">
        <v>18123.963029999999</v>
      </c>
    </row>
    <row r="9068" spans="1:5">
      <c r="A9068" t="s">
        <v>352</v>
      </c>
      <c r="B9068" t="s">
        <v>539</v>
      </c>
      <c r="C9068" t="s">
        <v>351</v>
      </c>
      <c r="D9068">
        <v>1994</v>
      </c>
      <c r="E9068">
        <v>1276.332727</v>
      </c>
    </row>
    <row r="9069" spans="1:5">
      <c r="A9069" t="s">
        <v>350</v>
      </c>
      <c r="B9069" t="s">
        <v>539</v>
      </c>
      <c r="C9069" t="s">
        <v>349</v>
      </c>
      <c r="D9069">
        <v>1994</v>
      </c>
    </row>
    <row r="9070" spans="1:5">
      <c r="A9070" t="s">
        <v>348</v>
      </c>
      <c r="B9070" t="s">
        <v>539</v>
      </c>
      <c r="C9070" t="s">
        <v>347</v>
      </c>
      <c r="D9070">
        <v>1994</v>
      </c>
      <c r="E9070">
        <v>713.23352020000004</v>
      </c>
    </row>
    <row r="9071" spans="1:5">
      <c r="A9071" t="s">
        <v>346</v>
      </c>
      <c r="B9071" t="s">
        <v>536</v>
      </c>
      <c r="C9071" t="s">
        <v>345</v>
      </c>
      <c r="D9071">
        <v>1994</v>
      </c>
      <c r="E9071">
        <v>22637.050090000001</v>
      </c>
    </row>
    <row r="9072" spans="1:5">
      <c r="A9072" t="s">
        <v>344</v>
      </c>
      <c r="B9072" t="s">
        <v>539</v>
      </c>
      <c r="C9072" t="s">
        <v>343</v>
      </c>
      <c r="D9072">
        <v>1994</v>
      </c>
      <c r="E9072">
        <v>22502.579740000001</v>
      </c>
    </row>
    <row r="9073" spans="1:5">
      <c r="A9073" t="s">
        <v>342</v>
      </c>
      <c r="B9073" t="s">
        <v>539</v>
      </c>
      <c r="C9073" t="s">
        <v>341</v>
      </c>
      <c r="D9073">
        <v>1994</v>
      </c>
      <c r="E9073">
        <v>618.15025839999998</v>
      </c>
    </row>
    <row r="9074" spans="1:5">
      <c r="A9074" t="s">
        <v>340</v>
      </c>
      <c r="B9074" t="s">
        <v>536</v>
      </c>
      <c r="C9074" t="s">
        <v>339</v>
      </c>
      <c r="D9074">
        <v>1994</v>
      </c>
      <c r="E9074">
        <v>274.87229500000001</v>
      </c>
    </row>
    <row r="9075" spans="1:5">
      <c r="A9075" t="s">
        <v>338</v>
      </c>
      <c r="B9075" t="s">
        <v>539</v>
      </c>
      <c r="C9075" t="s">
        <v>337</v>
      </c>
      <c r="D9075">
        <v>1994</v>
      </c>
    </row>
    <row r="9076" spans="1:5">
      <c r="A9076" t="s">
        <v>336</v>
      </c>
      <c r="B9076" t="s">
        <v>539</v>
      </c>
      <c r="C9076" t="s">
        <v>335</v>
      </c>
      <c r="D9076">
        <v>1994</v>
      </c>
      <c r="E9076">
        <v>282.42270109999998</v>
      </c>
    </row>
    <row r="9077" spans="1:5">
      <c r="A9077" t="s">
        <v>334</v>
      </c>
      <c r="B9077" t="s">
        <v>539</v>
      </c>
      <c r="C9077" t="s">
        <v>333</v>
      </c>
      <c r="D9077">
        <v>1994</v>
      </c>
      <c r="E9077">
        <v>4161.0298430000003</v>
      </c>
    </row>
    <row r="9078" spans="1:5">
      <c r="A9078" t="s">
        <v>332</v>
      </c>
      <c r="B9078" t="s">
        <v>536</v>
      </c>
      <c r="C9078" t="s">
        <v>331</v>
      </c>
      <c r="D9078">
        <v>1994</v>
      </c>
      <c r="E9078">
        <v>1179.4049130000001</v>
      </c>
    </row>
    <row r="9079" spans="1:5">
      <c r="A9079" t="s">
        <v>330</v>
      </c>
      <c r="B9079" t="s">
        <v>536</v>
      </c>
      <c r="C9079" t="s">
        <v>329</v>
      </c>
      <c r="D9079">
        <v>1994</v>
      </c>
      <c r="E9079">
        <v>1002.3548500000001</v>
      </c>
    </row>
    <row r="9080" spans="1:5">
      <c r="A9080" t="s">
        <v>328</v>
      </c>
      <c r="B9080" t="s">
        <v>536</v>
      </c>
      <c r="C9080" t="s">
        <v>327</v>
      </c>
      <c r="D9080">
        <v>1994</v>
      </c>
      <c r="E9080">
        <v>305.06434480000001</v>
      </c>
    </row>
    <row r="9081" spans="1:5">
      <c r="A9081" t="s">
        <v>326</v>
      </c>
      <c r="B9081" t="s">
        <v>536</v>
      </c>
      <c r="C9081" t="s">
        <v>325</v>
      </c>
      <c r="D9081">
        <v>1994</v>
      </c>
      <c r="E9081">
        <v>376.19969079999998</v>
      </c>
    </row>
    <row r="9082" spans="1:5">
      <c r="A9082" t="s">
        <v>324</v>
      </c>
      <c r="B9082" t="s">
        <v>539</v>
      </c>
      <c r="C9082" t="s">
        <v>323</v>
      </c>
      <c r="D9082">
        <v>1994</v>
      </c>
      <c r="E9082">
        <v>912.07247340000004</v>
      </c>
    </row>
    <row r="9083" spans="1:5">
      <c r="A9083" t="s">
        <v>322</v>
      </c>
      <c r="B9083" t="s">
        <v>536</v>
      </c>
      <c r="C9083" t="s">
        <v>321</v>
      </c>
      <c r="D9083">
        <v>1994</v>
      </c>
      <c r="E9083">
        <v>269.26898469999998</v>
      </c>
    </row>
    <row r="9084" spans="1:5">
      <c r="A9084" t="s">
        <v>320</v>
      </c>
      <c r="B9084" t="s">
        <v>539</v>
      </c>
      <c r="C9084" t="s">
        <v>319</v>
      </c>
      <c r="D9084">
        <v>1994</v>
      </c>
    </row>
    <row r="9085" spans="1:5">
      <c r="A9085" t="s">
        <v>318</v>
      </c>
      <c r="B9085" t="s">
        <v>539</v>
      </c>
      <c r="C9085" t="s">
        <v>317</v>
      </c>
      <c r="D9085">
        <v>1994</v>
      </c>
      <c r="E9085">
        <v>342.71751870000003</v>
      </c>
    </row>
    <row r="9086" spans="1:5">
      <c r="A9086" t="s">
        <v>316</v>
      </c>
      <c r="B9086" t="s">
        <v>536</v>
      </c>
      <c r="C9086" t="s">
        <v>315</v>
      </c>
      <c r="D9086">
        <v>1994</v>
      </c>
    </row>
    <row r="9087" spans="1:5">
      <c r="A9087" t="s">
        <v>314</v>
      </c>
      <c r="B9087" t="s">
        <v>539</v>
      </c>
      <c r="C9087" t="s">
        <v>313</v>
      </c>
      <c r="D9087">
        <v>1994</v>
      </c>
      <c r="E9087">
        <v>15918.664500000001</v>
      </c>
    </row>
    <row r="9088" spans="1:5">
      <c r="A9088" t="s">
        <v>312</v>
      </c>
      <c r="B9088" t="s">
        <v>539</v>
      </c>
      <c r="C9088" t="s">
        <v>311</v>
      </c>
      <c r="D9088">
        <v>1994</v>
      </c>
      <c r="E9088">
        <v>1202.8683269999999</v>
      </c>
    </row>
    <row r="9089" spans="1:5">
      <c r="A9089" t="s">
        <v>310</v>
      </c>
      <c r="B9089" t="s">
        <v>539</v>
      </c>
      <c r="C9089" t="s">
        <v>309</v>
      </c>
      <c r="D9089">
        <v>1994</v>
      </c>
    </row>
    <row r="9090" spans="1:5">
      <c r="A9090" t="s">
        <v>308</v>
      </c>
      <c r="B9090" t="s">
        <v>539</v>
      </c>
      <c r="C9090" t="s">
        <v>307</v>
      </c>
      <c r="D9090">
        <v>1994</v>
      </c>
      <c r="E9090">
        <v>24214.709729999999</v>
      </c>
    </row>
    <row r="9091" spans="1:5">
      <c r="A9091" t="s">
        <v>306</v>
      </c>
      <c r="B9091" t="s">
        <v>539</v>
      </c>
      <c r="C9091" t="s">
        <v>305</v>
      </c>
      <c r="D9091">
        <v>1994</v>
      </c>
      <c r="E9091">
        <v>13830.287</v>
      </c>
    </row>
    <row r="9092" spans="1:5">
      <c r="A9092" t="s">
        <v>304</v>
      </c>
      <c r="B9092" t="s">
        <v>539</v>
      </c>
      <c r="C9092" t="s">
        <v>303</v>
      </c>
      <c r="D9092">
        <v>1994</v>
      </c>
      <c r="E9092">
        <v>19273.844239999999</v>
      </c>
    </row>
    <row r="9093" spans="1:5">
      <c r="A9093" t="s">
        <v>302</v>
      </c>
      <c r="B9093" t="s">
        <v>539</v>
      </c>
      <c r="C9093" t="s">
        <v>301</v>
      </c>
      <c r="D9093">
        <v>1994</v>
      </c>
      <c r="E9093">
        <v>1952.9509399999999</v>
      </c>
    </row>
    <row r="9094" spans="1:5">
      <c r="A9094" t="s">
        <v>300</v>
      </c>
      <c r="B9094" t="s">
        <v>539</v>
      </c>
      <c r="C9094" t="s">
        <v>299</v>
      </c>
      <c r="D9094">
        <v>1994</v>
      </c>
      <c r="E9094">
        <v>1418.973205</v>
      </c>
    </row>
    <row r="9095" spans="1:5">
      <c r="A9095" t="s">
        <v>298</v>
      </c>
      <c r="B9095" t="s">
        <v>539</v>
      </c>
      <c r="C9095" t="s">
        <v>297</v>
      </c>
      <c r="D9095">
        <v>1994</v>
      </c>
      <c r="E9095">
        <v>39268.566870000002</v>
      </c>
    </row>
    <row r="9096" spans="1:5">
      <c r="A9096" t="s">
        <v>296</v>
      </c>
      <c r="B9096" t="s">
        <v>539</v>
      </c>
      <c r="C9096" t="s">
        <v>295</v>
      </c>
      <c r="D9096">
        <v>1994</v>
      </c>
      <c r="E9096">
        <v>1320.3216219999999</v>
      </c>
    </row>
    <row r="9097" spans="1:5">
      <c r="A9097" t="s">
        <v>294</v>
      </c>
      <c r="B9097" t="s">
        <v>539</v>
      </c>
      <c r="C9097" t="s">
        <v>293</v>
      </c>
      <c r="D9097">
        <v>1994</v>
      </c>
      <c r="E9097">
        <v>269.24870129999999</v>
      </c>
    </row>
    <row r="9098" spans="1:5">
      <c r="A9098" t="s">
        <v>292</v>
      </c>
      <c r="B9098" t="s">
        <v>539</v>
      </c>
      <c r="C9098" t="s">
        <v>291</v>
      </c>
      <c r="D9098">
        <v>1994</v>
      </c>
      <c r="E9098">
        <v>372.30781000000002</v>
      </c>
    </row>
    <row r="9099" spans="1:5">
      <c r="A9099" t="s">
        <v>290</v>
      </c>
      <c r="B9099" t="s">
        <v>539</v>
      </c>
      <c r="C9099" t="s">
        <v>289</v>
      </c>
      <c r="D9099">
        <v>1994</v>
      </c>
      <c r="E9099">
        <v>270.60916370000001</v>
      </c>
    </row>
    <row r="9100" spans="1:5">
      <c r="A9100" t="s">
        <v>288</v>
      </c>
      <c r="B9100" t="s">
        <v>539</v>
      </c>
      <c r="C9100" t="s">
        <v>287</v>
      </c>
      <c r="D9100">
        <v>1994</v>
      </c>
      <c r="E9100">
        <v>715.16711480000004</v>
      </c>
    </row>
    <row r="9101" spans="1:5">
      <c r="A9101" t="s">
        <v>286</v>
      </c>
      <c r="B9101" t="s">
        <v>539</v>
      </c>
      <c r="C9101" t="s">
        <v>285</v>
      </c>
      <c r="D9101">
        <v>1994</v>
      </c>
      <c r="E9101">
        <v>6550.5689769999999</v>
      </c>
    </row>
    <row r="9102" spans="1:5">
      <c r="A9102" t="s">
        <v>284</v>
      </c>
      <c r="B9102" t="s">
        <v>539</v>
      </c>
      <c r="C9102" t="s">
        <v>283</v>
      </c>
      <c r="D9102">
        <v>1994</v>
      </c>
      <c r="E9102">
        <v>10205.80747</v>
      </c>
    </row>
    <row r="9103" spans="1:5">
      <c r="A9103" t="s">
        <v>282</v>
      </c>
      <c r="B9103" t="s">
        <v>539</v>
      </c>
      <c r="C9103" t="s">
        <v>281</v>
      </c>
      <c r="D9103">
        <v>1994</v>
      </c>
    </row>
    <row r="9104" spans="1:5">
      <c r="A9104" t="s">
        <v>280</v>
      </c>
      <c r="B9104" t="s">
        <v>536</v>
      </c>
      <c r="C9104" t="s">
        <v>279</v>
      </c>
      <c r="D9104">
        <v>1994</v>
      </c>
      <c r="E9104">
        <v>3660.4570229999999</v>
      </c>
    </row>
    <row r="9105" spans="1:5">
      <c r="A9105" t="s">
        <v>278</v>
      </c>
      <c r="B9105" t="s">
        <v>539</v>
      </c>
      <c r="C9105" t="s">
        <v>277</v>
      </c>
      <c r="D9105">
        <v>1994</v>
      </c>
      <c r="E9105">
        <v>325.62924179999999</v>
      </c>
    </row>
    <row r="9106" spans="1:5">
      <c r="A9106" t="s">
        <v>276</v>
      </c>
      <c r="B9106" t="s">
        <v>539</v>
      </c>
      <c r="C9106" t="s">
        <v>275</v>
      </c>
      <c r="D9106">
        <v>1994</v>
      </c>
      <c r="E9106">
        <v>3226.9878199999998</v>
      </c>
    </row>
    <row r="9107" spans="1:5">
      <c r="A9107" t="s">
        <v>274</v>
      </c>
      <c r="B9107" t="s">
        <v>539</v>
      </c>
      <c r="C9107" t="s">
        <v>273</v>
      </c>
      <c r="D9107">
        <v>1994</v>
      </c>
      <c r="E9107">
        <v>65.676876719999996</v>
      </c>
    </row>
    <row r="9108" spans="1:5">
      <c r="A9108" t="s">
        <v>272</v>
      </c>
      <c r="B9108" t="s">
        <v>539</v>
      </c>
      <c r="C9108" t="s">
        <v>271</v>
      </c>
      <c r="D9108">
        <v>1994</v>
      </c>
      <c r="E9108">
        <v>5892.4622559999998</v>
      </c>
    </row>
    <row r="9109" spans="1:5">
      <c r="A9109" t="s">
        <v>270</v>
      </c>
      <c r="B9109" t="s">
        <v>539</v>
      </c>
      <c r="C9109" t="s">
        <v>269</v>
      </c>
      <c r="D9109">
        <v>1994</v>
      </c>
      <c r="E9109">
        <v>4130.932519</v>
      </c>
    </row>
    <row r="9110" spans="1:5">
      <c r="A9110" t="s">
        <v>268</v>
      </c>
      <c r="B9110" t="s">
        <v>536</v>
      </c>
      <c r="C9110" t="s">
        <v>267</v>
      </c>
      <c r="D9110">
        <v>1994</v>
      </c>
      <c r="E9110">
        <v>3761.0475000000001</v>
      </c>
    </row>
    <row r="9111" spans="1:5">
      <c r="A9111" t="s">
        <v>266</v>
      </c>
      <c r="B9111" t="s">
        <v>536</v>
      </c>
      <c r="C9111" t="s">
        <v>265</v>
      </c>
      <c r="D9111">
        <v>1994</v>
      </c>
      <c r="E9111">
        <v>235.14517050000001</v>
      </c>
    </row>
    <row r="9112" spans="1:5">
      <c r="A9112" t="s">
        <v>264</v>
      </c>
      <c r="B9112" t="s">
        <v>536</v>
      </c>
      <c r="C9112" t="s">
        <v>263</v>
      </c>
      <c r="D9112">
        <v>1994</v>
      </c>
      <c r="E9112">
        <v>202.02880070000001</v>
      </c>
    </row>
    <row r="9113" spans="1:5">
      <c r="A9113" t="s">
        <v>262</v>
      </c>
      <c r="B9113" t="s">
        <v>539</v>
      </c>
      <c r="C9113" t="s">
        <v>261</v>
      </c>
      <c r="D9113">
        <v>1994</v>
      </c>
      <c r="E9113">
        <v>64156.701059999999</v>
      </c>
    </row>
    <row r="9114" spans="1:5">
      <c r="A9114" t="s">
        <v>260</v>
      </c>
      <c r="B9114" t="s">
        <v>539</v>
      </c>
      <c r="C9114" t="s">
        <v>259</v>
      </c>
      <c r="D9114">
        <v>1994</v>
      </c>
      <c r="E9114">
        <v>654.17620639999996</v>
      </c>
    </row>
    <row r="9115" spans="1:5">
      <c r="A9115" t="s">
        <v>258</v>
      </c>
      <c r="B9115" t="s">
        <v>536</v>
      </c>
      <c r="C9115" t="s">
        <v>257</v>
      </c>
      <c r="D9115">
        <v>1994</v>
      </c>
      <c r="E9115">
        <v>482.18089409999999</v>
      </c>
    </row>
    <row r="9116" spans="1:5">
      <c r="A9116" t="s">
        <v>256</v>
      </c>
      <c r="B9116" t="s">
        <v>536</v>
      </c>
      <c r="C9116" t="s">
        <v>255</v>
      </c>
      <c r="D9116">
        <v>1994</v>
      </c>
      <c r="E9116">
        <v>968.8647138</v>
      </c>
    </row>
    <row r="9117" spans="1:5">
      <c r="A9117" t="s">
        <v>254</v>
      </c>
      <c r="B9117" t="s">
        <v>539</v>
      </c>
      <c r="C9117" t="s">
        <v>253</v>
      </c>
      <c r="D9117">
        <v>1994</v>
      </c>
      <c r="E9117">
        <v>506.99777970000002</v>
      </c>
    </row>
    <row r="9118" spans="1:5">
      <c r="A9118" t="s">
        <v>252</v>
      </c>
      <c r="B9118" t="s">
        <v>536</v>
      </c>
      <c r="C9118" t="s">
        <v>251</v>
      </c>
      <c r="D9118">
        <v>1994</v>
      </c>
      <c r="E9118">
        <v>1277.186627</v>
      </c>
    </row>
    <row r="9119" spans="1:5">
      <c r="A9119" t="s">
        <v>250</v>
      </c>
      <c r="B9119" t="s">
        <v>539</v>
      </c>
      <c r="C9119" t="s">
        <v>249</v>
      </c>
      <c r="D9119">
        <v>1994</v>
      </c>
    </row>
    <row r="9120" spans="1:5">
      <c r="A9120" t="s">
        <v>248</v>
      </c>
      <c r="B9120" t="s">
        <v>539</v>
      </c>
      <c r="C9120" t="s">
        <v>247</v>
      </c>
      <c r="D9120">
        <v>1994</v>
      </c>
      <c r="E9120">
        <v>45481.892200000002</v>
      </c>
    </row>
    <row r="9121" spans="1:5">
      <c r="A9121" t="s">
        <v>246</v>
      </c>
      <c r="B9121" t="s">
        <v>539</v>
      </c>
      <c r="C9121" t="s">
        <v>245</v>
      </c>
      <c r="D9121">
        <v>1994</v>
      </c>
    </row>
    <row r="9122" spans="1:5">
      <c r="A9122" t="s">
        <v>244</v>
      </c>
      <c r="B9122" t="s">
        <v>539</v>
      </c>
      <c r="C9122" t="s">
        <v>243</v>
      </c>
      <c r="D9122">
        <v>1994</v>
      </c>
      <c r="E9122">
        <v>16578.061839999998</v>
      </c>
    </row>
    <row r="9123" spans="1:5">
      <c r="A9123" t="s">
        <v>242</v>
      </c>
      <c r="B9123" t="s">
        <v>539</v>
      </c>
      <c r="C9123" t="s">
        <v>241</v>
      </c>
      <c r="D9123">
        <v>1994</v>
      </c>
    </row>
    <row r="9124" spans="1:5">
      <c r="A9124" t="s">
        <v>240</v>
      </c>
      <c r="B9124" t="s">
        <v>539</v>
      </c>
      <c r="C9124" t="s">
        <v>239</v>
      </c>
      <c r="D9124">
        <v>1994</v>
      </c>
      <c r="E9124">
        <v>1322.8704</v>
      </c>
    </row>
    <row r="9125" spans="1:5">
      <c r="A9125" t="s">
        <v>238</v>
      </c>
      <c r="B9125" t="s">
        <v>539</v>
      </c>
      <c r="C9125" t="s">
        <v>237</v>
      </c>
      <c r="D9125">
        <v>1994</v>
      </c>
      <c r="E9125">
        <v>89404.073319999996</v>
      </c>
    </row>
    <row r="9126" spans="1:5">
      <c r="A9126" t="s">
        <v>236</v>
      </c>
      <c r="B9126" t="s">
        <v>539</v>
      </c>
      <c r="C9126" t="s">
        <v>235</v>
      </c>
      <c r="D9126">
        <v>1994</v>
      </c>
    </row>
    <row r="9127" spans="1:5">
      <c r="A9127" t="s">
        <v>234</v>
      </c>
      <c r="B9127" t="s">
        <v>539</v>
      </c>
      <c r="C9127" t="s">
        <v>233</v>
      </c>
      <c r="D9127">
        <v>1994</v>
      </c>
      <c r="E9127">
        <v>227.8369055</v>
      </c>
    </row>
    <row r="9128" spans="1:5">
      <c r="A9128" t="s">
        <v>232</v>
      </c>
      <c r="B9128" t="s">
        <v>539</v>
      </c>
      <c r="C9128" t="s">
        <v>231</v>
      </c>
      <c r="D9128">
        <v>1994</v>
      </c>
      <c r="E9128">
        <v>1452.5893189999999</v>
      </c>
    </row>
    <row r="9129" spans="1:5">
      <c r="A9129" t="s">
        <v>230</v>
      </c>
      <c r="B9129" t="s">
        <v>536</v>
      </c>
      <c r="C9129" t="s">
        <v>229</v>
      </c>
      <c r="D9129">
        <v>1994</v>
      </c>
      <c r="E9129">
        <v>2226.5715639999999</v>
      </c>
    </row>
    <row r="9130" spans="1:5">
      <c r="A9130" t="s">
        <v>228</v>
      </c>
      <c r="B9130" t="s">
        <v>539</v>
      </c>
      <c r="C9130" t="s">
        <v>227</v>
      </c>
      <c r="D9130">
        <v>1994</v>
      </c>
      <c r="E9130">
        <v>5710.0554869999996</v>
      </c>
    </row>
    <row r="9131" spans="1:5">
      <c r="A9131" t="s">
        <v>226</v>
      </c>
      <c r="B9131" t="s">
        <v>539</v>
      </c>
      <c r="C9131" t="s">
        <v>225</v>
      </c>
      <c r="D9131">
        <v>1994</v>
      </c>
      <c r="E9131">
        <v>2136.8462679999998</v>
      </c>
    </row>
    <row r="9132" spans="1:5">
      <c r="A9132" t="s">
        <v>224</v>
      </c>
      <c r="B9132" t="s">
        <v>536</v>
      </c>
      <c r="C9132" t="s">
        <v>223</v>
      </c>
      <c r="D9132">
        <v>1994</v>
      </c>
      <c r="E9132">
        <v>1039.2167119999999</v>
      </c>
    </row>
    <row r="9133" spans="1:5">
      <c r="A9133" t="s">
        <v>222</v>
      </c>
      <c r="B9133" t="s">
        <v>539</v>
      </c>
      <c r="C9133" t="s">
        <v>221</v>
      </c>
      <c r="D9133">
        <v>1994</v>
      </c>
      <c r="E9133">
        <v>1706.2446829999999</v>
      </c>
    </row>
    <row r="9134" spans="1:5">
      <c r="A9134" t="s">
        <v>220</v>
      </c>
      <c r="B9134" t="s">
        <v>539</v>
      </c>
      <c r="C9134" t="s">
        <v>219</v>
      </c>
      <c r="D9134">
        <v>1994</v>
      </c>
      <c r="E9134">
        <v>222.5767979</v>
      </c>
    </row>
    <row r="9135" spans="1:5">
      <c r="A9135" t="s">
        <v>218</v>
      </c>
      <c r="B9135" t="s">
        <v>539</v>
      </c>
      <c r="C9135" t="s">
        <v>217</v>
      </c>
      <c r="D9135">
        <v>1994</v>
      </c>
      <c r="E9135">
        <v>8000.5180049999999</v>
      </c>
    </row>
    <row r="9136" spans="1:5">
      <c r="A9136" t="s">
        <v>216</v>
      </c>
      <c r="B9136" t="s">
        <v>539</v>
      </c>
      <c r="C9136" t="s">
        <v>215</v>
      </c>
      <c r="D9136">
        <v>1994</v>
      </c>
    </row>
    <row r="9137" spans="1:5">
      <c r="A9137" t="s">
        <v>214</v>
      </c>
      <c r="B9137" t="s">
        <v>536</v>
      </c>
      <c r="C9137" t="s">
        <v>213</v>
      </c>
      <c r="D9137">
        <v>1994</v>
      </c>
      <c r="E9137">
        <v>1197.7595779999999</v>
      </c>
    </row>
    <row r="9138" spans="1:5">
      <c r="A9138" t="s">
        <v>212</v>
      </c>
      <c r="B9138" t="s">
        <v>539</v>
      </c>
      <c r="C9138" t="s">
        <v>211</v>
      </c>
      <c r="D9138">
        <v>1994</v>
      </c>
    </row>
    <row r="9139" spans="1:5">
      <c r="A9139" t="s">
        <v>210</v>
      </c>
      <c r="B9139" t="s">
        <v>539</v>
      </c>
      <c r="C9139" t="s">
        <v>209</v>
      </c>
      <c r="D9139">
        <v>1994</v>
      </c>
      <c r="E9139">
        <v>405.9718115</v>
      </c>
    </row>
    <row r="9140" spans="1:5">
      <c r="A9140" t="s">
        <v>208</v>
      </c>
      <c r="B9140" t="s">
        <v>539</v>
      </c>
      <c r="C9140" t="s">
        <v>207</v>
      </c>
      <c r="D9140">
        <v>1994</v>
      </c>
    </row>
    <row r="9141" spans="1:5">
      <c r="A9141" t="s">
        <v>206</v>
      </c>
      <c r="B9141" t="s">
        <v>539</v>
      </c>
      <c r="C9141" t="s">
        <v>205</v>
      </c>
      <c r="D9141">
        <v>1994</v>
      </c>
      <c r="E9141">
        <v>161.70488090000001</v>
      </c>
    </row>
    <row r="9142" spans="1:5">
      <c r="A9142" t="s">
        <v>204</v>
      </c>
      <c r="B9142" t="s">
        <v>539</v>
      </c>
      <c r="C9142" t="s">
        <v>203</v>
      </c>
      <c r="D9142">
        <v>1994</v>
      </c>
      <c r="E9142">
        <v>581.90983430000006</v>
      </c>
    </row>
    <row r="9143" spans="1:5">
      <c r="A9143" t="s">
        <v>202</v>
      </c>
      <c r="B9143" t="s">
        <v>539</v>
      </c>
      <c r="C9143" t="s">
        <v>201</v>
      </c>
      <c r="D9143">
        <v>1994</v>
      </c>
      <c r="E9143">
        <v>3197.3310240000001</v>
      </c>
    </row>
    <row r="9144" spans="1:5">
      <c r="A9144" t="s">
        <v>200</v>
      </c>
      <c r="B9144" t="s">
        <v>539</v>
      </c>
      <c r="C9144" t="s">
        <v>199</v>
      </c>
      <c r="D9144">
        <v>1994</v>
      </c>
      <c r="E9144">
        <v>120.62925540000001</v>
      </c>
    </row>
    <row r="9145" spans="1:5">
      <c r="A9145" t="s">
        <v>198</v>
      </c>
      <c r="B9145" t="s">
        <v>539</v>
      </c>
      <c r="C9145" t="s">
        <v>197</v>
      </c>
      <c r="D9145">
        <v>1994</v>
      </c>
      <c r="E9145">
        <v>3726.3406669999999</v>
      </c>
    </row>
    <row r="9146" spans="1:5">
      <c r="A9146" t="s">
        <v>196</v>
      </c>
      <c r="B9146" t="s">
        <v>536</v>
      </c>
      <c r="C9146" t="s">
        <v>195</v>
      </c>
      <c r="D9146">
        <v>1994</v>
      </c>
      <c r="E9146">
        <v>26988.834439999999</v>
      </c>
    </row>
    <row r="9147" spans="1:5">
      <c r="A9147" t="s">
        <v>194</v>
      </c>
      <c r="B9147" t="s">
        <v>539</v>
      </c>
      <c r="C9147" t="s">
        <v>193</v>
      </c>
      <c r="D9147">
        <v>1994</v>
      </c>
      <c r="E9147">
        <v>2263.4002949999999</v>
      </c>
    </row>
    <row r="9148" spans="1:5">
      <c r="A9148" t="s">
        <v>192</v>
      </c>
      <c r="B9148" t="s">
        <v>539</v>
      </c>
      <c r="C9148" t="s">
        <v>191</v>
      </c>
      <c r="D9148">
        <v>1994</v>
      </c>
      <c r="E9148">
        <v>16037.025240000001</v>
      </c>
    </row>
    <row r="9149" spans="1:5">
      <c r="A9149" t="s">
        <v>190</v>
      </c>
      <c r="B9149" t="s">
        <v>539</v>
      </c>
      <c r="C9149" t="s">
        <v>189</v>
      </c>
      <c r="D9149">
        <v>1994</v>
      </c>
      <c r="E9149">
        <v>170.80940849999999</v>
      </c>
    </row>
    <row r="9150" spans="1:5">
      <c r="A9150" t="s">
        <v>188</v>
      </c>
      <c r="B9150" t="s">
        <v>539</v>
      </c>
      <c r="C9150" t="s">
        <v>187</v>
      </c>
      <c r="D9150">
        <v>1994</v>
      </c>
      <c r="E9150">
        <v>171.66974630000001</v>
      </c>
    </row>
    <row r="9151" spans="1:5">
      <c r="A9151" t="s">
        <v>186</v>
      </c>
      <c r="B9151" t="s">
        <v>539</v>
      </c>
      <c r="C9151" t="s">
        <v>185</v>
      </c>
      <c r="D9151">
        <v>1994</v>
      </c>
      <c r="E9151">
        <v>854.5499049</v>
      </c>
    </row>
    <row r="9152" spans="1:5">
      <c r="A9152" t="s">
        <v>184</v>
      </c>
      <c r="B9152" t="s">
        <v>539</v>
      </c>
      <c r="C9152" t="s">
        <v>183</v>
      </c>
      <c r="D9152">
        <v>1994</v>
      </c>
      <c r="E9152">
        <v>24331.75402</v>
      </c>
    </row>
    <row r="9153" spans="1:5">
      <c r="A9153" t="s">
        <v>182</v>
      </c>
      <c r="B9153" t="s">
        <v>539</v>
      </c>
      <c r="C9153" t="s">
        <v>181</v>
      </c>
      <c r="D9153">
        <v>1994</v>
      </c>
      <c r="E9153">
        <v>29315.841909999999</v>
      </c>
    </row>
    <row r="9154" spans="1:5">
      <c r="A9154" t="s">
        <v>180</v>
      </c>
      <c r="B9154" t="s">
        <v>539</v>
      </c>
      <c r="C9154" t="s">
        <v>179</v>
      </c>
      <c r="D9154">
        <v>1994</v>
      </c>
      <c r="E9154">
        <v>194.8890676</v>
      </c>
    </row>
    <row r="9155" spans="1:5">
      <c r="A9155" t="s">
        <v>178</v>
      </c>
      <c r="B9155" t="s">
        <v>539</v>
      </c>
      <c r="C9155" t="s">
        <v>177</v>
      </c>
      <c r="D9155">
        <v>1994</v>
      </c>
    </row>
    <row r="9156" spans="1:5">
      <c r="A9156" t="s">
        <v>176</v>
      </c>
      <c r="B9156" t="s">
        <v>539</v>
      </c>
      <c r="C9156" t="s">
        <v>175</v>
      </c>
      <c r="D9156">
        <v>1994</v>
      </c>
      <c r="E9156">
        <v>15280.48144</v>
      </c>
    </row>
    <row r="9157" spans="1:5">
      <c r="A9157" t="s">
        <v>174</v>
      </c>
      <c r="B9157" t="s">
        <v>536</v>
      </c>
      <c r="C9157" t="s">
        <v>173</v>
      </c>
      <c r="D9157">
        <v>1994</v>
      </c>
      <c r="E9157">
        <v>20839.323909999999</v>
      </c>
    </row>
    <row r="9158" spans="1:5">
      <c r="A9158" t="s">
        <v>172</v>
      </c>
      <c r="B9158" t="s">
        <v>539</v>
      </c>
      <c r="C9158" t="s">
        <v>171</v>
      </c>
      <c r="D9158">
        <v>1994</v>
      </c>
      <c r="E9158">
        <v>6013.1666770000002</v>
      </c>
    </row>
    <row r="9159" spans="1:5">
      <c r="A9159" t="s">
        <v>170</v>
      </c>
      <c r="B9159" t="s">
        <v>536</v>
      </c>
      <c r="C9159" t="s">
        <v>169</v>
      </c>
      <c r="D9159">
        <v>1994</v>
      </c>
      <c r="E9159">
        <v>3212.7099760000001</v>
      </c>
    </row>
    <row r="9160" spans="1:5">
      <c r="A9160" t="s">
        <v>168</v>
      </c>
      <c r="B9160" t="s">
        <v>539</v>
      </c>
      <c r="C9160" t="s">
        <v>167</v>
      </c>
      <c r="D9160">
        <v>1994</v>
      </c>
      <c r="E9160">
        <v>433.28858359999998</v>
      </c>
    </row>
    <row r="9161" spans="1:5">
      <c r="A9161" t="s">
        <v>166</v>
      </c>
      <c r="B9161" t="s">
        <v>539</v>
      </c>
      <c r="C9161" t="s">
        <v>165</v>
      </c>
      <c r="D9161">
        <v>1994</v>
      </c>
      <c r="E9161">
        <v>3489.0653130000001</v>
      </c>
    </row>
    <row r="9162" spans="1:5">
      <c r="A9162" t="s">
        <v>164</v>
      </c>
      <c r="B9162" t="s">
        <v>539</v>
      </c>
      <c r="C9162" t="s">
        <v>163</v>
      </c>
      <c r="D9162">
        <v>1994</v>
      </c>
      <c r="E9162">
        <v>1900.2245350000001</v>
      </c>
    </row>
    <row r="9163" spans="1:5">
      <c r="A9163" t="s">
        <v>162</v>
      </c>
      <c r="B9163" t="s">
        <v>539</v>
      </c>
      <c r="C9163" t="s">
        <v>161</v>
      </c>
      <c r="D9163">
        <v>1994</v>
      </c>
      <c r="E9163">
        <v>939.15593120000005</v>
      </c>
    </row>
    <row r="9164" spans="1:5">
      <c r="A9164" t="s">
        <v>160</v>
      </c>
      <c r="B9164" t="s">
        <v>539</v>
      </c>
      <c r="C9164" t="s">
        <v>159</v>
      </c>
      <c r="D9164">
        <v>1994</v>
      </c>
      <c r="E9164">
        <v>4970.070213</v>
      </c>
    </row>
    <row r="9165" spans="1:5">
      <c r="A9165" t="s">
        <v>158</v>
      </c>
      <c r="B9165" t="s">
        <v>539</v>
      </c>
      <c r="C9165" t="s">
        <v>157</v>
      </c>
      <c r="D9165">
        <v>1994</v>
      </c>
      <c r="E9165">
        <v>1153.448535</v>
      </c>
    </row>
    <row r="9166" spans="1:5">
      <c r="A9166" t="s">
        <v>156</v>
      </c>
      <c r="B9166" t="s">
        <v>539</v>
      </c>
      <c r="C9166" t="s">
        <v>155</v>
      </c>
      <c r="D9166">
        <v>1994</v>
      </c>
      <c r="E9166">
        <v>2874.8253110000001</v>
      </c>
    </row>
    <row r="9167" spans="1:5">
      <c r="A9167" t="s">
        <v>154</v>
      </c>
      <c r="B9167" t="s">
        <v>536</v>
      </c>
      <c r="C9167" t="s">
        <v>153</v>
      </c>
      <c r="D9167">
        <v>1994</v>
      </c>
      <c r="E9167">
        <v>270.06643539999999</v>
      </c>
    </row>
    <row r="9168" spans="1:5">
      <c r="A9168" t="s">
        <v>152</v>
      </c>
      <c r="B9168" t="s">
        <v>539</v>
      </c>
      <c r="C9168" t="s">
        <v>151</v>
      </c>
      <c r="D9168">
        <v>1994</v>
      </c>
      <c r="E9168">
        <v>10876.418820000001</v>
      </c>
    </row>
    <row r="9169" spans="1:5">
      <c r="A9169" t="s">
        <v>150</v>
      </c>
      <c r="B9169" t="s">
        <v>539</v>
      </c>
      <c r="C9169" t="s">
        <v>149</v>
      </c>
      <c r="D9169">
        <v>1994</v>
      </c>
    </row>
    <row r="9170" spans="1:5">
      <c r="A9170" t="s">
        <v>148</v>
      </c>
      <c r="B9170" t="s">
        <v>539</v>
      </c>
      <c r="C9170" t="s">
        <v>147</v>
      </c>
      <c r="D9170">
        <v>1994</v>
      </c>
      <c r="E9170">
        <v>9978.3019370000002</v>
      </c>
    </row>
    <row r="9171" spans="1:5">
      <c r="A9171" t="s">
        <v>146</v>
      </c>
      <c r="B9171" t="s">
        <v>539</v>
      </c>
      <c r="C9171" t="s">
        <v>145</v>
      </c>
      <c r="D9171">
        <v>1994</v>
      </c>
      <c r="E9171">
        <v>1692.238533</v>
      </c>
    </row>
    <row r="9172" spans="1:5">
      <c r="A9172" t="s">
        <v>144</v>
      </c>
      <c r="B9172" t="s">
        <v>536</v>
      </c>
      <c r="C9172" t="s">
        <v>143</v>
      </c>
      <c r="D9172">
        <v>1994</v>
      </c>
      <c r="E9172">
        <v>1201.5815419999999</v>
      </c>
    </row>
    <row r="9173" spans="1:5">
      <c r="A9173" t="s">
        <v>142</v>
      </c>
      <c r="B9173" t="s">
        <v>536</v>
      </c>
      <c r="C9173" t="s">
        <v>141</v>
      </c>
      <c r="D9173">
        <v>1994</v>
      </c>
      <c r="E9173">
        <v>1872.931159</v>
      </c>
    </row>
    <row r="9174" spans="1:5">
      <c r="A9174" t="s">
        <v>140</v>
      </c>
      <c r="B9174" t="s">
        <v>536</v>
      </c>
      <c r="C9174" t="s">
        <v>139</v>
      </c>
      <c r="D9174">
        <v>1994</v>
      </c>
      <c r="E9174">
        <v>22655.714779999998</v>
      </c>
    </row>
    <row r="9175" spans="1:5">
      <c r="A9175" t="s">
        <v>138</v>
      </c>
      <c r="B9175" t="s">
        <v>539</v>
      </c>
      <c r="C9175" t="s">
        <v>137</v>
      </c>
      <c r="D9175">
        <v>1994</v>
      </c>
      <c r="E9175">
        <v>16647.551609999999</v>
      </c>
    </row>
    <row r="9176" spans="1:5">
      <c r="A9176" t="s">
        <v>136</v>
      </c>
      <c r="B9176" t="s">
        <v>539</v>
      </c>
      <c r="C9176" t="s">
        <v>135</v>
      </c>
      <c r="D9176">
        <v>1994</v>
      </c>
      <c r="E9176">
        <v>14542.54286</v>
      </c>
    </row>
    <row r="9177" spans="1:5">
      <c r="A9177" t="s">
        <v>134</v>
      </c>
      <c r="B9177" t="s">
        <v>539</v>
      </c>
      <c r="C9177" t="s">
        <v>133</v>
      </c>
      <c r="D9177">
        <v>1994</v>
      </c>
      <c r="E9177">
        <v>1323.104325</v>
      </c>
    </row>
    <row r="9178" spans="1:5">
      <c r="A9178" t="s">
        <v>132</v>
      </c>
      <c r="B9178" t="s">
        <v>539</v>
      </c>
      <c r="C9178" t="s">
        <v>131</v>
      </c>
      <c r="D9178">
        <v>1994</v>
      </c>
      <c r="E9178">
        <v>2663.3945990000002</v>
      </c>
    </row>
    <row r="9179" spans="1:5">
      <c r="A9179" t="s">
        <v>130</v>
      </c>
      <c r="B9179" t="s">
        <v>539</v>
      </c>
      <c r="C9179" t="s">
        <v>129</v>
      </c>
      <c r="D9179">
        <v>1994</v>
      </c>
      <c r="E9179">
        <v>125.4994918</v>
      </c>
    </row>
    <row r="9180" spans="1:5">
      <c r="A9180" t="s">
        <v>128</v>
      </c>
      <c r="B9180" t="s">
        <v>536</v>
      </c>
      <c r="C9180" t="s">
        <v>127</v>
      </c>
      <c r="D9180">
        <v>1994</v>
      </c>
      <c r="E9180">
        <v>345.78157709999999</v>
      </c>
    </row>
    <row r="9181" spans="1:5">
      <c r="A9181" t="s">
        <v>126</v>
      </c>
      <c r="B9181" t="s">
        <v>539</v>
      </c>
      <c r="C9181" t="s">
        <v>125</v>
      </c>
      <c r="D9181">
        <v>1994</v>
      </c>
      <c r="E9181">
        <v>7382.1321669999998</v>
      </c>
    </row>
    <row r="9182" spans="1:5">
      <c r="A9182" t="s">
        <v>124</v>
      </c>
      <c r="B9182" t="s">
        <v>539</v>
      </c>
      <c r="C9182" t="s">
        <v>123</v>
      </c>
      <c r="D9182">
        <v>1994</v>
      </c>
      <c r="E9182">
        <v>444.5573291</v>
      </c>
    </row>
    <row r="9183" spans="1:5">
      <c r="A9183" t="s">
        <v>122</v>
      </c>
      <c r="B9183" t="s">
        <v>539</v>
      </c>
      <c r="C9183" t="s">
        <v>121</v>
      </c>
      <c r="D9183">
        <v>1994</v>
      </c>
      <c r="E9183">
        <v>455.48850040000002</v>
      </c>
    </row>
    <row r="9184" spans="1:5">
      <c r="A9184" t="s">
        <v>120</v>
      </c>
      <c r="B9184" t="s">
        <v>539</v>
      </c>
      <c r="C9184" t="s">
        <v>119</v>
      </c>
      <c r="D9184">
        <v>1994</v>
      </c>
      <c r="E9184">
        <v>21578.46053</v>
      </c>
    </row>
    <row r="9185" spans="1:5">
      <c r="A9185" t="s">
        <v>118</v>
      </c>
      <c r="B9185" t="s">
        <v>539</v>
      </c>
      <c r="C9185" t="s">
        <v>117</v>
      </c>
      <c r="D9185">
        <v>1994</v>
      </c>
      <c r="E9185">
        <v>1330.822932</v>
      </c>
    </row>
    <row r="9186" spans="1:5">
      <c r="A9186" t="s">
        <v>116</v>
      </c>
      <c r="B9186" t="s">
        <v>539</v>
      </c>
      <c r="C9186" t="s">
        <v>115</v>
      </c>
      <c r="D9186">
        <v>1994</v>
      </c>
      <c r="E9186">
        <v>212.88437300000001</v>
      </c>
    </row>
    <row r="9187" spans="1:5">
      <c r="A9187" t="s">
        <v>114</v>
      </c>
      <c r="B9187" t="s">
        <v>539</v>
      </c>
      <c r="C9187" t="s">
        <v>113</v>
      </c>
      <c r="D9187">
        <v>1994</v>
      </c>
      <c r="E9187">
        <v>1458.1930030000001</v>
      </c>
    </row>
    <row r="9188" spans="1:5">
      <c r="A9188" t="s">
        <v>112</v>
      </c>
      <c r="B9188" t="s">
        <v>539</v>
      </c>
      <c r="C9188" t="s">
        <v>111</v>
      </c>
      <c r="D9188">
        <v>1994</v>
      </c>
    </row>
    <row r="9189" spans="1:5">
      <c r="A9189" t="s">
        <v>110</v>
      </c>
      <c r="B9189" t="s">
        <v>539</v>
      </c>
      <c r="C9189" t="s">
        <v>109</v>
      </c>
      <c r="D9189">
        <v>1994</v>
      </c>
    </row>
    <row r="9190" spans="1:5">
      <c r="A9190" t="s">
        <v>108</v>
      </c>
      <c r="B9190" t="s">
        <v>539</v>
      </c>
      <c r="C9190" t="s">
        <v>107</v>
      </c>
      <c r="D9190">
        <v>1994</v>
      </c>
    </row>
    <row r="9191" spans="1:5">
      <c r="A9191" t="s">
        <v>106</v>
      </c>
      <c r="B9191" t="s">
        <v>536</v>
      </c>
      <c r="C9191" t="s">
        <v>105</v>
      </c>
      <c r="D9191">
        <v>1994</v>
      </c>
      <c r="E9191">
        <v>509.87937090000003</v>
      </c>
    </row>
    <row r="9192" spans="1:5">
      <c r="A9192" t="s">
        <v>104</v>
      </c>
      <c r="B9192" t="s">
        <v>539</v>
      </c>
      <c r="C9192" t="s">
        <v>103</v>
      </c>
      <c r="D9192">
        <v>1994</v>
      </c>
    </row>
    <row r="9193" spans="1:5">
      <c r="A9193" t="s">
        <v>102</v>
      </c>
      <c r="B9193" t="s">
        <v>536</v>
      </c>
      <c r="C9193" t="s">
        <v>101</v>
      </c>
      <c r="D9193">
        <v>1994</v>
      </c>
      <c r="E9193">
        <v>510.67095019999999</v>
      </c>
    </row>
    <row r="9194" spans="1:5">
      <c r="A9194" t="s">
        <v>100</v>
      </c>
      <c r="B9194" t="s">
        <v>536</v>
      </c>
      <c r="C9194" t="s">
        <v>99</v>
      </c>
      <c r="D9194">
        <v>1994</v>
      </c>
      <c r="E9194">
        <v>3094.7733859999998</v>
      </c>
    </row>
    <row r="9195" spans="1:5">
      <c r="A9195" t="s">
        <v>98</v>
      </c>
      <c r="B9195" t="s">
        <v>539</v>
      </c>
      <c r="C9195" t="s">
        <v>97</v>
      </c>
      <c r="D9195">
        <v>1994</v>
      </c>
    </row>
    <row r="9196" spans="1:5">
      <c r="A9196" t="s">
        <v>96</v>
      </c>
      <c r="B9196" t="s">
        <v>539</v>
      </c>
      <c r="C9196" t="s">
        <v>95</v>
      </c>
      <c r="D9196">
        <v>1994</v>
      </c>
      <c r="E9196">
        <v>1385.449143</v>
      </c>
    </row>
    <row r="9197" spans="1:5">
      <c r="A9197" t="s">
        <v>94</v>
      </c>
      <c r="B9197" t="s">
        <v>539</v>
      </c>
      <c r="C9197" t="s">
        <v>93</v>
      </c>
      <c r="D9197">
        <v>1994</v>
      </c>
      <c r="E9197">
        <v>3755.7277370000002</v>
      </c>
    </row>
    <row r="9198" spans="1:5">
      <c r="A9198" t="s">
        <v>92</v>
      </c>
      <c r="B9198" t="s">
        <v>539</v>
      </c>
      <c r="C9198" t="s">
        <v>91</v>
      </c>
      <c r="D9198">
        <v>1994</v>
      </c>
    </row>
    <row r="9199" spans="1:5">
      <c r="A9199" t="s">
        <v>90</v>
      </c>
      <c r="B9199" t="s">
        <v>539</v>
      </c>
      <c r="C9199" t="s">
        <v>89</v>
      </c>
      <c r="D9199">
        <v>1994</v>
      </c>
      <c r="E9199">
        <v>25747.241689999999</v>
      </c>
    </row>
    <row r="9200" spans="1:5">
      <c r="A9200" t="s">
        <v>88</v>
      </c>
      <c r="B9200" t="s">
        <v>539</v>
      </c>
      <c r="C9200" t="s">
        <v>87</v>
      </c>
      <c r="D9200">
        <v>1994</v>
      </c>
      <c r="E9200">
        <v>1507.042512</v>
      </c>
    </row>
    <row r="9201" spans="1:5">
      <c r="A9201" t="s">
        <v>86</v>
      </c>
      <c r="B9201" t="s">
        <v>539</v>
      </c>
      <c r="C9201" t="s">
        <v>85</v>
      </c>
      <c r="D9201">
        <v>1994</v>
      </c>
    </row>
    <row r="9202" spans="1:5">
      <c r="A9202" t="s">
        <v>84</v>
      </c>
      <c r="B9202" t="s">
        <v>539</v>
      </c>
      <c r="C9202" t="s">
        <v>83</v>
      </c>
      <c r="D9202">
        <v>1994</v>
      </c>
      <c r="E9202">
        <v>6555.5044070000004</v>
      </c>
    </row>
    <row r="9203" spans="1:5">
      <c r="A9203" t="s">
        <v>82</v>
      </c>
      <c r="B9203" t="s">
        <v>539</v>
      </c>
      <c r="C9203" t="s">
        <v>81</v>
      </c>
      <c r="D9203">
        <v>1994</v>
      </c>
      <c r="E9203">
        <v>725.60859210000001</v>
      </c>
    </row>
    <row r="9204" spans="1:5">
      <c r="A9204" t="s">
        <v>80</v>
      </c>
      <c r="B9204" t="s">
        <v>539</v>
      </c>
      <c r="C9204" t="s">
        <v>79</v>
      </c>
      <c r="D9204">
        <v>1994</v>
      </c>
    </row>
    <row r="9205" spans="1:5">
      <c r="A9205" t="s">
        <v>78</v>
      </c>
      <c r="B9205" t="s">
        <v>539</v>
      </c>
      <c r="C9205" t="s">
        <v>77</v>
      </c>
      <c r="D9205">
        <v>1994</v>
      </c>
      <c r="E9205">
        <v>174.21954869999999</v>
      </c>
    </row>
    <row r="9206" spans="1:5">
      <c r="A9206" t="s">
        <v>76</v>
      </c>
      <c r="B9206" t="s">
        <v>536</v>
      </c>
      <c r="C9206" t="s">
        <v>75</v>
      </c>
      <c r="D9206">
        <v>1994</v>
      </c>
      <c r="E9206">
        <v>635.8142871</v>
      </c>
    </row>
    <row r="9207" spans="1:5">
      <c r="A9207" t="s">
        <v>74</v>
      </c>
      <c r="B9207" t="s">
        <v>536</v>
      </c>
      <c r="C9207" t="s">
        <v>73</v>
      </c>
      <c r="D9207">
        <v>1994</v>
      </c>
      <c r="E9207">
        <v>1928.638436</v>
      </c>
    </row>
    <row r="9208" spans="1:5">
      <c r="A9208" t="s">
        <v>72</v>
      </c>
      <c r="B9208" t="s">
        <v>539</v>
      </c>
      <c r="C9208" t="s">
        <v>71</v>
      </c>
      <c r="D9208">
        <v>1994</v>
      </c>
      <c r="E9208">
        <v>236.00115579999999</v>
      </c>
    </row>
    <row r="9209" spans="1:5">
      <c r="A9209" t="s">
        <v>70</v>
      </c>
      <c r="B9209" t="s">
        <v>539</v>
      </c>
      <c r="C9209" t="s">
        <v>69</v>
      </c>
      <c r="D9209">
        <v>1994</v>
      </c>
      <c r="E9209">
        <v>2490.3115469999998</v>
      </c>
    </row>
    <row r="9210" spans="1:5">
      <c r="A9210" t="s">
        <v>68</v>
      </c>
      <c r="B9210" t="s">
        <v>539</v>
      </c>
      <c r="C9210" t="s">
        <v>67</v>
      </c>
      <c r="D9210">
        <v>1994</v>
      </c>
      <c r="E9210">
        <v>236.9919764</v>
      </c>
    </row>
    <row r="9211" spans="1:5">
      <c r="A9211" t="s">
        <v>66</v>
      </c>
      <c r="B9211" t="s">
        <v>539</v>
      </c>
      <c r="C9211" t="s">
        <v>65</v>
      </c>
      <c r="D9211">
        <v>1994</v>
      </c>
      <c r="E9211">
        <v>622.37107990000004</v>
      </c>
    </row>
    <row r="9212" spans="1:5">
      <c r="A9212" t="s">
        <v>64</v>
      </c>
      <c r="B9212" t="s">
        <v>536</v>
      </c>
      <c r="C9212" t="s">
        <v>63</v>
      </c>
      <c r="D9212">
        <v>1994</v>
      </c>
      <c r="E9212">
        <v>3710.7899459999999</v>
      </c>
    </row>
    <row r="9213" spans="1:5">
      <c r="A9213" t="s">
        <v>62</v>
      </c>
      <c r="B9213" t="s">
        <v>539</v>
      </c>
      <c r="C9213" t="s">
        <v>61</v>
      </c>
      <c r="D9213">
        <v>1994</v>
      </c>
    </row>
    <row r="9214" spans="1:5">
      <c r="A9214" t="s">
        <v>60</v>
      </c>
      <c r="B9214" t="s">
        <v>536</v>
      </c>
      <c r="C9214" t="s">
        <v>59</v>
      </c>
      <c r="D9214">
        <v>1994</v>
      </c>
      <c r="E9214">
        <v>1197.600297</v>
      </c>
    </row>
    <row r="9215" spans="1:5">
      <c r="A9215" t="s">
        <v>58</v>
      </c>
      <c r="B9215" t="s">
        <v>539</v>
      </c>
      <c r="C9215" t="s">
        <v>57</v>
      </c>
      <c r="D9215">
        <v>1994</v>
      </c>
      <c r="E9215">
        <v>2022.0168739999999</v>
      </c>
    </row>
    <row r="9216" spans="1:5">
      <c r="A9216" t="s">
        <v>56</v>
      </c>
      <c r="B9216" t="s">
        <v>536</v>
      </c>
      <c r="C9216" t="s">
        <v>55</v>
      </c>
      <c r="D9216">
        <v>1994</v>
      </c>
      <c r="E9216">
        <v>345.78157709999999</v>
      </c>
    </row>
    <row r="9217" spans="1:5">
      <c r="A9217" t="s">
        <v>54</v>
      </c>
      <c r="B9217" t="s">
        <v>536</v>
      </c>
      <c r="C9217" t="s">
        <v>53</v>
      </c>
      <c r="D9217">
        <v>1994</v>
      </c>
      <c r="E9217">
        <v>510.67095019999999</v>
      </c>
    </row>
    <row r="9218" spans="1:5">
      <c r="A9218" t="s">
        <v>52</v>
      </c>
      <c r="B9218" t="s">
        <v>539</v>
      </c>
      <c r="C9218" t="s">
        <v>51</v>
      </c>
      <c r="D9218">
        <v>1994</v>
      </c>
      <c r="E9218">
        <v>3956.7580889999999</v>
      </c>
    </row>
    <row r="9219" spans="1:5">
      <c r="A9219" t="s">
        <v>50</v>
      </c>
      <c r="B9219" t="s">
        <v>539</v>
      </c>
      <c r="C9219" t="s">
        <v>49</v>
      </c>
      <c r="D9219">
        <v>1994</v>
      </c>
      <c r="E9219">
        <v>1745.357659</v>
      </c>
    </row>
    <row r="9220" spans="1:5">
      <c r="A9220" t="s">
        <v>6</v>
      </c>
      <c r="B9220" t="s">
        <v>539</v>
      </c>
      <c r="C9220" t="s">
        <v>48</v>
      </c>
      <c r="D9220">
        <v>1994</v>
      </c>
      <c r="E9220">
        <v>2270.3403619999999</v>
      </c>
    </row>
    <row r="9221" spans="1:5">
      <c r="A9221" t="s">
        <v>47</v>
      </c>
      <c r="B9221" t="s">
        <v>539</v>
      </c>
      <c r="C9221" t="s">
        <v>46</v>
      </c>
      <c r="D9221">
        <v>1994</v>
      </c>
      <c r="E9221">
        <v>1184.6382550000001</v>
      </c>
    </row>
    <row r="9222" spans="1:5">
      <c r="A9222" t="s">
        <v>45</v>
      </c>
      <c r="B9222" t="s">
        <v>539</v>
      </c>
      <c r="C9222" t="s">
        <v>44</v>
      </c>
      <c r="D9222">
        <v>1994</v>
      </c>
      <c r="E9222">
        <v>159.6357424</v>
      </c>
    </row>
    <row r="9223" spans="1:5">
      <c r="A9223" t="s">
        <v>43</v>
      </c>
      <c r="B9223" t="s">
        <v>539</v>
      </c>
      <c r="C9223" t="s">
        <v>42</v>
      </c>
      <c r="D9223">
        <v>1994</v>
      </c>
      <c r="E9223">
        <v>200.44724790000001</v>
      </c>
    </row>
    <row r="9224" spans="1:5">
      <c r="A9224" t="s">
        <v>41</v>
      </c>
      <c r="B9224" t="s">
        <v>539</v>
      </c>
      <c r="C9224" t="s">
        <v>40</v>
      </c>
      <c r="D9224">
        <v>1994</v>
      </c>
      <c r="E9224">
        <v>1012.105192</v>
      </c>
    </row>
    <row r="9225" spans="1:5">
      <c r="A9225" t="s">
        <v>39</v>
      </c>
      <c r="B9225" t="s">
        <v>536</v>
      </c>
      <c r="C9225" t="s">
        <v>38</v>
      </c>
      <c r="D9225">
        <v>1994</v>
      </c>
      <c r="E9225">
        <v>1582.3990229999999</v>
      </c>
    </row>
    <row r="9226" spans="1:5">
      <c r="A9226" t="s">
        <v>37</v>
      </c>
      <c r="B9226" t="s">
        <v>539</v>
      </c>
      <c r="C9226" t="s">
        <v>36</v>
      </c>
      <c r="D9226">
        <v>1994</v>
      </c>
      <c r="E9226">
        <v>5458.0648099999999</v>
      </c>
    </row>
    <row r="9227" spans="1:5">
      <c r="A9227" t="s">
        <v>4</v>
      </c>
      <c r="B9227" t="s">
        <v>539</v>
      </c>
      <c r="C9227" t="s">
        <v>35</v>
      </c>
      <c r="D9227">
        <v>1994</v>
      </c>
      <c r="E9227">
        <v>27776.63553</v>
      </c>
    </row>
    <row r="9228" spans="1:5">
      <c r="A9228" t="s">
        <v>34</v>
      </c>
      <c r="B9228" t="s">
        <v>539</v>
      </c>
      <c r="C9228" t="s">
        <v>33</v>
      </c>
      <c r="D9228">
        <v>1994</v>
      </c>
      <c r="E9228">
        <v>576.44711050000001</v>
      </c>
    </row>
    <row r="9229" spans="1:5">
      <c r="A9229" t="s">
        <v>32</v>
      </c>
      <c r="B9229" t="s">
        <v>539</v>
      </c>
      <c r="C9229" t="s">
        <v>31</v>
      </c>
      <c r="D9229">
        <v>1994</v>
      </c>
      <c r="E9229">
        <v>2676.7886640000002</v>
      </c>
    </row>
    <row r="9230" spans="1:5">
      <c r="A9230" t="s">
        <v>30</v>
      </c>
      <c r="B9230" t="s">
        <v>539</v>
      </c>
      <c r="C9230" t="s">
        <v>29</v>
      </c>
      <c r="D9230">
        <v>1994</v>
      </c>
      <c r="E9230">
        <v>2601.9575890000001</v>
      </c>
    </row>
    <row r="9231" spans="1:5">
      <c r="A9231" t="s">
        <v>28</v>
      </c>
      <c r="B9231" t="s">
        <v>539</v>
      </c>
      <c r="C9231" t="s">
        <v>27</v>
      </c>
      <c r="D9231">
        <v>1994</v>
      </c>
    </row>
    <row r="9232" spans="1:5">
      <c r="A9232" t="s">
        <v>26</v>
      </c>
      <c r="B9232" t="s">
        <v>539</v>
      </c>
      <c r="C9232" t="s">
        <v>25</v>
      </c>
      <c r="D9232">
        <v>1994</v>
      </c>
    </row>
    <row r="9233" spans="1:5">
      <c r="A9233" t="s">
        <v>3</v>
      </c>
      <c r="B9233" t="s">
        <v>539</v>
      </c>
      <c r="C9233" t="s">
        <v>24</v>
      </c>
      <c r="D9233">
        <v>1994</v>
      </c>
      <c r="E9233">
        <v>229.95480470000001</v>
      </c>
    </row>
    <row r="9234" spans="1:5">
      <c r="A9234" t="s">
        <v>23</v>
      </c>
      <c r="B9234" t="s">
        <v>539</v>
      </c>
      <c r="C9234" t="s">
        <v>22</v>
      </c>
      <c r="D9234">
        <v>1994</v>
      </c>
      <c r="E9234">
        <v>1335.2597989999999</v>
      </c>
    </row>
    <row r="9235" spans="1:5">
      <c r="A9235" t="s">
        <v>21</v>
      </c>
      <c r="B9235" t="s">
        <v>536</v>
      </c>
      <c r="C9235" t="s">
        <v>20</v>
      </c>
      <c r="D9235">
        <v>1994</v>
      </c>
      <c r="E9235">
        <v>4931.8282650000001</v>
      </c>
    </row>
    <row r="9236" spans="1:5">
      <c r="A9236" t="s">
        <v>19</v>
      </c>
      <c r="B9236" t="s">
        <v>539</v>
      </c>
      <c r="C9236" t="s">
        <v>18</v>
      </c>
      <c r="D9236">
        <v>1994</v>
      </c>
      <c r="E9236">
        <v>1309.9160280000001</v>
      </c>
    </row>
    <row r="9237" spans="1:5">
      <c r="A9237" t="s">
        <v>17</v>
      </c>
      <c r="B9237" t="s">
        <v>539</v>
      </c>
      <c r="C9237" t="s">
        <v>16</v>
      </c>
      <c r="D9237">
        <v>1994</v>
      </c>
    </row>
    <row r="9238" spans="1:5">
      <c r="A9238" t="s">
        <v>15</v>
      </c>
      <c r="B9238" t="s">
        <v>539</v>
      </c>
      <c r="C9238" t="s">
        <v>14</v>
      </c>
      <c r="D9238">
        <v>1994</v>
      </c>
      <c r="E9238">
        <v>283.63473069999998</v>
      </c>
    </row>
    <row r="9239" spans="1:5">
      <c r="A9239" t="s">
        <v>13</v>
      </c>
      <c r="B9239" t="s">
        <v>539</v>
      </c>
      <c r="C9239" t="s">
        <v>12</v>
      </c>
      <c r="D9239">
        <v>1994</v>
      </c>
      <c r="E9239">
        <v>3445.7010829999999</v>
      </c>
    </row>
    <row r="9240" spans="1:5">
      <c r="A9240" t="s">
        <v>11</v>
      </c>
      <c r="B9240" t="s">
        <v>539</v>
      </c>
      <c r="C9240" t="s">
        <v>10</v>
      </c>
      <c r="D9240">
        <v>1994</v>
      </c>
      <c r="E9240">
        <v>411.03899969999998</v>
      </c>
    </row>
    <row r="9241" spans="1:5">
      <c r="A9241" t="s">
        <v>9</v>
      </c>
      <c r="B9241" t="s">
        <v>539</v>
      </c>
      <c r="C9241" t="s">
        <v>8</v>
      </c>
      <c r="D9241">
        <v>1994</v>
      </c>
      <c r="E9241">
        <v>619.83513819999996</v>
      </c>
    </row>
    <row r="9242" spans="1:5">
      <c r="A9242" t="s">
        <v>528</v>
      </c>
      <c r="B9242" t="s">
        <v>539</v>
      </c>
      <c r="C9242" t="s">
        <v>527</v>
      </c>
      <c r="D9242">
        <v>1995</v>
      </c>
      <c r="E9242">
        <v>16441.790639999999</v>
      </c>
    </row>
    <row r="9243" spans="1:5">
      <c r="A9243" t="s">
        <v>526</v>
      </c>
      <c r="B9243" t="s">
        <v>539</v>
      </c>
      <c r="C9243" t="s">
        <v>525</v>
      </c>
      <c r="D9243">
        <v>1995</v>
      </c>
    </row>
    <row r="9244" spans="1:5">
      <c r="A9244" t="s">
        <v>524</v>
      </c>
      <c r="B9244" t="s">
        <v>539</v>
      </c>
      <c r="C9244" t="s">
        <v>523</v>
      </c>
      <c r="D9244">
        <v>1995</v>
      </c>
      <c r="E9244">
        <v>353.18204509999998</v>
      </c>
    </row>
    <row r="9245" spans="1:5">
      <c r="A9245" t="s">
        <v>522</v>
      </c>
      <c r="B9245" t="s">
        <v>539</v>
      </c>
      <c r="C9245" t="s">
        <v>521</v>
      </c>
      <c r="D9245">
        <v>1995</v>
      </c>
      <c r="E9245">
        <v>760.5593758</v>
      </c>
    </row>
    <row r="9246" spans="1:5">
      <c r="A9246" t="s">
        <v>520</v>
      </c>
      <c r="B9246" t="s">
        <v>539</v>
      </c>
      <c r="C9246" t="s">
        <v>519</v>
      </c>
      <c r="D9246">
        <v>1995</v>
      </c>
      <c r="E9246">
        <v>18461.064859999999</v>
      </c>
    </row>
    <row r="9247" spans="1:5">
      <c r="A9247" t="s">
        <v>518</v>
      </c>
      <c r="B9247" t="s">
        <v>536</v>
      </c>
      <c r="C9247" t="s">
        <v>517</v>
      </c>
      <c r="D9247">
        <v>1995</v>
      </c>
      <c r="E9247">
        <v>2053.7214210000002</v>
      </c>
    </row>
    <row r="9248" spans="1:5">
      <c r="A9248" t="s">
        <v>516</v>
      </c>
      <c r="B9248" t="s">
        <v>539</v>
      </c>
      <c r="C9248" t="s">
        <v>515</v>
      </c>
      <c r="D9248">
        <v>1995</v>
      </c>
      <c r="E9248">
        <v>26847.08005</v>
      </c>
    </row>
    <row r="9249" spans="1:5">
      <c r="A9249" t="s">
        <v>1</v>
      </c>
      <c r="B9249" t="s">
        <v>539</v>
      </c>
      <c r="C9249" t="s">
        <v>514</v>
      </c>
      <c r="D9249">
        <v>1995</v>
      </c>
      <c r="E9249">
        <v>7373.4282460000004</v>
      </c>
    </row>
    <row r="9250" spans="1:5">
      <c r="A9250" t="s">
        <v>513</v>
      </c>
      <c r="B9250" t="s">
        <v>539</v>
      </c>
      <c r="C9250" t="s">
        <v>512</v>
      </c>
      <c r="D9250">
        <v>1995</v>
      </c>
      <c r="E9250">
        <v>456.37589969999999</v>
      </c>
    </row>
    <row r="9251" spans="1:5">
      <c r="A9251" t="s">
        <v>511</v>
      </c>
      <c r="B9251" t="s">
        <v>539</v>
      </c>
      <c r="C9251" t="s">
        <v>510</v>
      </c>
      <c r="D9251">
        <v>1995</v>
      </c>
    </row>
    <row r="9252" spans="1:5">
      <c r="A9252" t="s">
        <v>509</v>
      </c>
      <c r="B9252" t="s">
        <v>539</v>
      </c>
      <c r="C9252" t="s">
        <v>508</v>
      </c>
      <c r="D9252">
        <v>1995</v>
      </c>
      <c r="E9252">
        <v>7841.4640339999996</v>
      </c>
    </row>
    <row r="9253" spans="1:5">
      <c r="A9253" t="s">
        <v>507</v>
      </c>
      <c r="B9253" t="s">
        <v>539</v>
      </c>
      <c r="C9253" t="s">
        <v>506</v>
      </c>
      <c r="D9253">
        <v>1995</v>
      </c>
      <c r="E9253">
        <v>20384.669290000002</v>
      </c>
    </row>
    <row r="9254" spans="1:5">
      <c r="A9254" t="s">
        <v>505</v>
      </c>
      <c r="B9254" t="s">
        <v>539</v>
      </c>
      <c r="C9254" t="s">
        <v>504</v>
      </c>
      <c r="D9254">
        <v>1995</v>
      </c>
      <c r="E9254">
        <v>30252.794689999999</v>
      </c>
    </row>
    <row r="9255" spans="1:5">
      <c r="A9255" t="s">
        <v>503</v>
      </c>
      <c r="B9255" t="s">
        <v>539</v>
      </c>
      <c r="C9255" t="s">
        <v>502</v>
      </c>
      <c r="D9255">
        <v>1995</v>
      </c>
      <c r="E9255">
        <v>397.19811609999999</v>
      </c>
    </row>
    <row r="9256" spans="1:5">
      <c r="A9256" t="s">
        <v>501</v>
      </c>
      <c r="B9256" t="s">
        <v>539</v>
      </c>
      <c r="C9256" t="s">
        <v>500</v>
      </c>
      <c r="D9256">
        <v>1995</v>
      </c>
      <c r="E9256">
        <v>167.79917169999999</v>
      </c>
    </row>
    <row r="9257" spans="1:5">
      <c r="A9257" t="s">
        <v>499</v>
      </c>
      <c r="B9257" t="s">
        <v>539</v>
      </c>
      <c r="C9257" t="s">
        <v>498</v>
      </c>
      <c r="D9257">
        <v>1995</v>
      </c>
      <c r="E9257">
        <v>28565.94615</v>
      </c>
    </row>
    <row r="9258" spans="1:5">
      <c r="A9258" t="s">
        <v>497</v>
      </c>
      <c r="B9258" t="s">
        <v>539</v>
      </c>
      <c r="C9258" t="s">
        <v>496</v>
      </c>
      <c r="D9258">
        <v>1995</v>
      </c>
      <c r="E9258">
        <v>367.38734099999999</v>
      </c>
    </row>
    <row r="9259" spans="1:5">
      <c r="A9259" t="s">
        <v>495</v>
      </c>
      <c r="B9259" t="s">
        <v>539</v>
      </c>
      <c r="C9259" t="s">
        <v>494</v>
      </c>
      <c r="D9259">
        <v>1995</v>
      </c>
      <c r="E9259">
        <v>235.83219729999999</v>
      </c>
    </row>
    <row r="9260" spans="1:5">
      <c r="A9260" t="s">
        <v>2</v>
      </c>
      <c r="B9260" t="s">
        <v>539</v>
      </c>
      <c r="C9260" t="s">
        <v>493</v>
      </c>
      <c r="D9260">
        <v>1995</v>
      </c>
      <c r="E9260">
        <v>319.60869439999999</v>
      </c>
    </row>
    <row r="9261" spans="1:5">
      <c r="A9261" t="s">
        <v>492</v>
      </c>
      <c r="B9261" t="s">
        <v>539</v>
      </c>
      <c r="C9261" t="s">
        <v>491</v>
      </c>
      <c r="D9261">
        <v>1995</v>
      </c>
      <c r="E9261">
        <v>1554.0469310000001</v>
      </c>
    </row>
    <row r="9262" spans="1:5">
      <c r="A9262" t="s">
        <v>490</v>
      </c>
      <c r="B9262" t="s">
        <v>539</v>
      </c>
      <c r="C9262" t="s">
        <v>489</v>
      </c>
      <c r="D9262">
        <v>1995</v>
      </c>
      <c r="E9262">
        <v>10376.93489</v>
      </c>
    </row>
    <row r="9263" spans="1:5">
      <c r="A9263" t="s">
        <v>488</v>
      </c>
      <c r="B9263" t="s">
        <v>539</v>
      </c>
      <c r="C9263" t="s">
        <v>487</v>
      </c>
      <c r="D9263">
        <v>1995</v>
      </c>
      <c r="E9263">
        <v>12239.871499999999</v>
      </c>
    </row>
    <row r="9264" spans="1:5">
      <c r="A9264" t="s">
        <v>486</v>
      </c>
      <c r="B9264" t="s">
        <v>539</v>
      </c>
      <c r="C9264" t="s">
        <v>485</v>
      </c>
      <c r="D9264">
        <v>1995</v>
      </c>
      <c r="E9264">
        <v>485.61727669999999</v>
      </c>
    </row>
    <row r="9265" spans="1:5">
      <c r="A9265" t="s">
        <v>484</v>
      </c>
      <c r="B9265" t="s">
        <v>539</v>
      </c>
      <c r="C9265" t="s">
        <v>483</v>
      </c>
      <c r="D9265">
        <v>1995</v>
      </c>
      <c r="E9265">
        <v>1370.672043</v>
      </c>
    </row>
    <row r="9266" spans="1:5">
      <c r="A9266" t="s">
        <v>482</v>
      </c>
      <c r="B9266" t="s">
        <v>539</v>
      </c>
      <c r="C9266" t="s">
        <v>481</v>
      </c>
      <c r="D9266">
        <v>1995</v>
      </c>
      <c r="E9266">
        <v>2996.382928</v>
      </c>
    </row>
    <row r="9267" spans="1:5">
      <c r="A9267" t="s">
        <v>480</v>
      </c>
      <c r="B9267" t="s">
        <v>539</v>
      </c>
      <c r="C9267" t="s">
        <v>479</v>
      </c>
      <c r="D9267">
        <v>1995</v>
      </c>
      <c r="E9267">
        <v>33989.72236</v>
      </c>
    </row>
    <row r="9268" spans="1:5">
      <c r="A9268" t="s">
        <v>478</v>
      </c>
      <c r="B9268" t="s">
        <v>539</v>
      </c>
      <c r="C9268" t="s">
        <v>477</v>
      </c>
      <c r="D9268">
        <v>1995</v>
      </c>
      <c r="E9268">
        <v>887.46852430000001</v>
      </c>
    </row>
    <row r="9269" spans="1:5">
      <c r="A9269" t="s">
        <v>476</v>
      </c>
      <c r="B9269" t="s">
        <v>539</v>
      </c>
      <c r="C9269" t="s">
        <v>475</v>
      </c>
      <c r="D9269">
        <v>1995</v>
      </c>
      <c r="E9269">
        <v>4840.7877820000003</v>
      </c>
    </row>
    <row r="9270" spans="1:5">
      <c r="A9270" t="s">
        <v>474</v>
      </c>
      <c r="B9270" t="s">
        <v>539</v>
      </c>
      <c r="C9270" t="s">
        <v>473</v>
      </c>
      <c r="D9270">
        <v>1995</v>
      </c>
      <c r="E9270">
        <v>8537.1585610000002</v>
      </c>
    </row>
    <row r="9271" spans="1:5">
      <c r="A9271" t="s">
        <v>472</v>
      </c>
      <c r="B9271" t="s">
        <v>539</v>
      </c>
      <c r="C9271" t="s">
        <v>471</v>
      </c>
      <c r="D9271">
        <v>1995</v>
      </c>
      <c r="E9271">
        <v>15929.163759999999</v>
      </c>
    </row>
    <row r="9272" spans="1:5">
      <c r="A9272" t="s">
        <v>470</v>
      </c>
      <c r="B9272" t="s">
        <v>539</v>
      </c>
      <c r="C9272" t="s">
        <v>469</v>
      </c>
      <c r="D9272">
        <v>1995</v>
      </c>
      <c r="E9272">
        <v>588.59390269999994</v>
      </c>
    </row>
    <row r="9273" spans="1:5">
      <c r="A9273" t="s">
        <v>468</v>
      </c>
      <c r="B9273" t="s">
        <v>539</v>
      </c>
      <c r="C9273" t="s">
        <v>467</v>
      </c>
      <c r="D9273">
        <v>1995</v>
      </c>
      <c r="E9273">
        <v>3014.8678580000001</v>
      </c>
    </row>
    <row r="9274" spans="1:5">
      <c r="A9274" t="s">
        <v>466</v>
      </c>
      <c r="B9274" t="s">
        <v>539</v>
      </c>
      <c r="C9274" t="s">
        <v>465</v>
      </c>
      <c r="D9274">
        <v>1995</v>
      </c>
      <c r="E9274">
        <v>332.67737720000002</v>
      </c>
    </row>
    <row r="9275" spans="1:5">
      <c r="A9275" t="s">
        <v>464</v>
      </c>
      <c r="B9275" t="s">
        <v>539</v>
      </c>
      <c r="C9275" t="s">
        <v>463</v>
      </c>
      <c r="D9275">
        <v>1995</v>
      </c>
      <c r="E9275">
        <v>20577.489389999999</v>
      </c>
    </row>
    <row r="9276" spans="1:5">
      <c r="A9276" t="s">
        <v>462</v>
      </c>
      <c r="B9276" t="s">
        <v>536</v>
      </c>
      <c r="C9276" t="s">
        <v>461</v>
      </c>
      <c r="D9276">
        <v>1995</v>
      </c>
      <c r="E9276">
        <v>3512.9058279999999</v>
      </c>
    </row>
    <row r="9277" spans="1:5">
      <c r="A9277" t="s">
        <v>460</v>
      </c>
      <c r="B9277" t="s">
        <v>539</v>
      </c>
      <c r="C9277" t="s">
        <v>459</v>
      </c>
      <c r="D9277">
        <v>1995</v>
      </c>
      <c r="E9277">
        <v>48540.577490000003</v>
      </c>
    </row>
    <row r="9278" spans="1:5">
      <c r="A9278" t="s">
        <v>458</v>
      </c>
      <c r="B9278" t="s">
        <v>539</v>
      </c>
      <c r="C9278" t="s">
        <v>457</v>
      </c>
      <c r="D9278">
        <v>1995</v>
      </c>
    </row>
    <row r="9279" spans="1:5">
      <c r="A9279" t="s">
        <v>456</v>
      </c>
      <c r="B9279" t="s">
        <v>539</v>
      </c>
      <c r="C9279" t="s">
        <v>455</v>
      </c>
      <c r="D9279">
        <v>1995</v>
      </c>
      <c r="E9279">
        <v>5137.375078</v>
      </c>
    </row>
    <row r="9280" spans="1:5">
      <c r="A9280" t="s">
        <v>454</v>
      </c>
      <c r="B9280" t="s">
        <v>539</v>
      </c>
      <c r="C9280" t="s">
        <v>453</v>
      </c>
      <c r="D9280">
        <v>1995</v>
      </c>
      <c r="E9280">
        <v>609.65676529999996</v>
      </c>
    </row>
    <row r="9281" spans="1:5">
      <c r="A9281" t="s">
        <v>679</v>
      </c>
      <c r="B9281" t="s">
        <v>539</v>
      </c>
      <c r="C9281" t="s">
        <v>451</v>
      </c>
      <c r="D9281">
        <v>1995</v>
      </c>
      <c r="E9281">
        <v>756.50113539999995</v>
      </c>
    </row>
    <row r="9282" spans="1:5">
      <c r="A9282" t="s">
        <v>450</v>
      </c>
      <c r="B9282" t="s">
        <v>539</v>
      </c>
      <c r="C9282" t="s">
        <v>449</v>
      </c>
      <c r="D9282">
        <v>1995</v>
      </c>
      <c r="E9282">
        <v>648.78055689999997</v>
      </c>
    </row>
    <row r="9283" spans="1:5">
      <c r="A9283" t="s">
        <v>448</v>
      </c>
      <c r="B9283" t="s">
        <v>539</v>
      </c>
      <c r="C9283" t="s">
        <v>447</v>
      </c>
      <c r="D9283">
        <v>1995</v>
      </c>
      <c r="E9283">
        <v>135.67347810000001</v>
      </c>
    </row>
    <row r="9284" spans="1:5">
      <c r="A9284" t="s">
        <v>446</v>
      </c>
      <c r="B9284" t="s">
        <v>539</v>
      </c>
      <c r="C9284" t="s">
        <v>445</v>
      </c>
      <c r="D9284">
        <v>1995</v>
      </c>
      <c r="E9284">
        <v>755.91679509999994</v>
      </c>
    </row>
    <row r="9285" spans="1:5">
      <c r="A9285" t="s">
        <v>444</v>
      </c>
      <c r="B9285" t="s">
        <v>539</v>
      </c>
      <c r="C9285" t="s">
        <v>443</v>
      </c>
      <c r="D9285">
        <v>1995</v>
      </c>
      <c r="E9285">
        <v>2470.6836229999999</v>
      </c>
    </row>
    <row r="9286" spans="1:5">
      <c r="A9286" t="s">
        <v>442</v>
      </c>
      <c r="B9286" t="s">
        <v>539</v>
      </c>
      <c r="C9286" t="s">
        <v>441</v>
      </c>
      <c r="D9286">
        <v>1995</v>
      </c>
      <c r="E9286">
        <v>487.79797300000001</v>
      </c>
    </row>
    <row r="9287" spans="1:5">
      <c r="A9287" t="s">
        <v>440</v>
      </c>
      <c r="B9287" t="s">
        <v>539</v>
      </c>
      <c r="C9287" t="s">
        <v>439</v>
      </c>
      <c r="D9287">
        <v>1995</v>
      </c>
      <c r="E9287">
        <v>1251.902319</v>
      </c>
    </row>
    <row r="9288" spans="1:5">
      <c r="A9288" t="s">
        <v>438</v>
      </c>
      <c r="B9288" t="s">
        <v>539</v>
      </c>
      <c r="C9288" t="s">
        <v>437</v>
      </c>
      <c r="D9288">
        <v>1995</v>
      </c>
      <c r="E9288">
        <v>3279.3265059999999</v>
      </c>
    </row>
    <row r="9289" spans="1:5">
      <c r="A9289" t="s">
        <v>436</v>
      </c>
      <c r="B9289" t="s">
        <v>536</v>
      </c>
      <c r="C9289" t="s">
        <v>435</v>
      </c>
      <c r="D9289">
        <v>1995</v>
      </c>
      <c r="E9289">
        <v>3358.5671600000001</v>
      </c>
    </row>
    <row r="9290" spans="1:5">
      <c r="A9290" t="s">
        <v>434</v>
      </c>
      <c r="B9290" t="s">
        <v>539</v>
      </c>
      <c r="C9290" t="s">
        <v>433</v>
      </c>
      <c r="D9290">
        <v>1995</v>
      </c>
      <c r="E9290">
        <v>2790.1782210000001</v>
      </c>
    </row>
    <row r="9291" spans="1:5">
      <c r="A9291" t="s">
        <v>432</v>
      </c>
      <c r="B9291" t="s">
        <v>539</v>
      </c>
      <c r="C9291" t="s">
        <v>431</v>
      </c>
      <c r="D9291">
        <v>1995</v>
      </c>
    </row>
    <row r="9292" spans="1:5">
      <c r="A9292" t="s">
        <v>430</v>
      </c>
      <c r="B9292" t="s">
        <v>539</v>
      </c>
      <c r="C9292" t="s">
        <v>429</v>
      </c>
      <c r="D9292">
        <v>1995</v>
      </c>
    </row>
    <row r="9293" spans="1:5">
      <c r="A9293" t="s">
        <v>428</v>
      </c>
      <c r="B9293" t="s">
        <v>539</v>
      </c>
      <c r="C9293" t="s">
        <v>427</v>
      </c>
      <c r="D9293">
        <v>1995</v>
      </c>
      <c r="E9293">
        <v>15098.006020000001</v>
      </c>
    </row>
    <row r="9294" spans="1:5">
      <c r="A9294" t="s">
        <v>426</v>
      </c>
      <c r="B9294" t="s">
        <v>539</v>
      </c>
      <c r="C9294" t="s">
        <v>425</v>
      </c>
      <c r="D9294">
        <v>1995</v>
      </c>
      <c r="E9294">
        <v>5765.0484390000001</v>
      </c>
    </row>
    <row r="9295" spans="1:5">
      <c r="A9295" t="s">
        <v>7</v>
      </c>
      <c r="B9295" t="s">
        <v>539</v>
      </c>
      <c r="C9295" t="s">
        <v>424</v>
      </c>
      <c r="D9295">
        <v>1995</v>
      </c>
      <c r="E9295">
        <v>31729.69976</v>
      </c>
    </row>
    <row r="9296" spans="1:5">
      <c r="A9296" t="s">
        <v>423</v>
      </c>
      <c r="B9296" t="s">
        <v>539</v>
      </c>
      <c r="C9296" t="s">
        <v>422</v>
      </c>
      <c r="D9296">
        <v>1995</v>
      </c>
      <c r="E9296">
        <v>789.5517691</v>
      </c>
    </row>
    <row r="9297" spans="1:5">
      <c r="A9297" t="s">
        <v>421</v>
      </c>
      <c r="B9297" t="s">
        <v>539</v>
      </c>
      <c r="C9297" t="s">
        <v>420</v>
      </c>
      <c r="D9297">
        <v>1995</v>
      </c>
      <c r="E9297">
        <v>3139.1805439999998</v>
      </c>
    </row>
    <row r="9298" spans="1:5">
      <c r="A9298" t="s">
        <v>419</v>
      </c>
      <c r="B9298" t="s">
        <v>539</v>
      </c>
      <c r="C9298" t="s">
        <v>418</v>
      </c>
      <c r="D9298">
        <v>1995</v>
      </c>
      <c r="E9298">
        <v>35351.380709999998</v>
      </c>
    </row>
    <row r="9299" spans="1:5">
      <c r="A9299" t="s">
        <v>417</v>
      </c>
      <c r="B9299" t="s">
        <v>539</v>
      </c>
      <c r="C9299" t="s">
        <v>416</v>
      </c>
      <c r="D9299">
        <v>1995</v>
      </c>
      <c r="E9299">
        <v>2072.6836520000002</v>
      </c>
    </row>
    <row r="9300" spans="1:5">
      <c r="A9300" t="s">
        <v>415</v>
      </c>
      <c r="B9300" t="s">
        <v>539</v>
      </c>
      <c r="C9300" t="s">
        <v>414</v>
      </c>
      <c r="D9300">
        <v>1995</v>
      </c>
      <c r="E9300">
        <v>1444.908036</v>
      </c>
    </row>
    <row r="9301" spans="1:5">
      <c r="A9301" t="s">
        <v>413</v>
      </c>
      <c r="B9301" t="s">
        <v>536</v>
      </c>
      <c r="C9301" t="s">
        <v>412</v>
      </c>
      <c r="D9301">
        <v>1995</v>
      </c>
      <c r="E9301">
        <v>766.67189880000001</v>
      </c>
    </row>
    <row r="9302" spans="1:5">
      <c r="A9302" t="s">
        <v>411</v>
      </c>
      <c r="B9302" t="s">
        <v>536</v>
      </c>
      <c r="C9302" t="s">
        <v>410</v>
      </c>
      <c r="D9302">
        <v>1995</v>
      </c>
      <c r="E9302">
        <v>1096.381674</v>
      </c>
    </row>
    <row r="9303" spans="1:5">
      <c r="A9303" t="s">
        <v>409</v>
      </c>
      <c r="B9303" t="s">
        <v>536</v>
      </c>
      <c r="C9303" t="s">
        <v>408</v>
      </c>
      <c r="D9303">
        <v>1995</v>
      </c>
      <c r="E9303">
        <v>4279.7503660000002</v>
      </c>
    </row>
    <row r="9304" spans="1:5">
      <c r="A9304" t="s">
        <v>407</v>
      </c>
      <c r="B9304" t="s">
        <v>536</v>
      </c>
      <c r="C9304" t="s">
        <v>406</v>
      </c>
      <c r="D9304">
        <v>1995</v>
      </c>
      <c r="E9304">
        <v>1961.6824790000001</v>
      </c>
    </row>
    <row r="9305" spans="1:5">
      <c r="A9305" t="s">
        <v>405</v>
      </c>
      <c r="B9305" t="s">
        <v>536</v>
      </c>
      <c r="C9305" t="s">
        <v>404</v>
      </c>
      <c r="D9305">
        <v>1995</v>
      </c>
      <c r="E9305">
        <v>12644.20823</v>
      </c>
    </row>
    <row r="9306" spans="1:5">
      <c r="A9306" t="s">
        <v>403</v>
      </c>
      <c r="B9306" t="s">
        <v>539</v>
      </c>
      <c r="C9306" t="s">
        <v>402</v>
      </c>
      <c r="D9306">
        <v>1995</v>
      </c>
      <c r="E9306">
        <v>2135.6328119999998</v>
      </c>
    </row>
    <row r="9307" spans="1:5">
      <c r="A9307" t="s">
        <v>401</v>
      </c>
      <c r="B9307" t="s">
        <v>539</v>
      </c>
      <c r="C9307" t="s">
        <v>400</v>
      </c>
      <c r="D9307">
        <v>1995</v>
      </c>
      <c r="E9307">
        <v>944.20191160000002</v>
      </c>
    </row>
    <row r="9308" spans="1:5">
      <c r="A9308" t="s">
        <v>399</v>
      </c>
      <c r="B9308" t="s">
        <v>536</v>
      </c>
      <c r="C9308" t="s">
        <v>398</v>
      </c>
      <c r="D9308">
        <v>1995</v>
      </c>
      <c r="E9308">
        <v>23709.163519999998</v>
      </c>
    </row>
    <row r="9309" spans="1:5">
      <c r="A9309" t="s">
        <v>397</v>
      </c>
      <c r="B9309" t="s">
        <v>539</v>
      </c>
      <c r="C9309" t="s">
        <v>396</v>
      </c>
      <c r="D9309">
        <v>1995</v>
      </c>
      <c r="E9309">
        <v>187.05044789999999</v>
      </c>
    </row>
    <row r="9310" spans="1:5">
      <c r="A9310" t="s">
        <v>395</v>
      </c>
      <c r="B9310" t="s">
        <v>539</v>
      </c>
      <c r="C9310" t="s">
        <v>394</v>
      </c>
      <c r="D9310">
        <v>1995</v>
      </c>
      <c r="E9310">
        <v>15429.939420000001</v>
      </c>
    </row>
    <row r="9311" spans="1:5">
      <c r="A9311" t="s">
        <v>393</v>
      </c>
      <c r="B9311" t="s">
        <v>539</v>
      </c>
      <c r="C9311" t="s">
        <v>392</v>
      </c>
      <c r="D9311">
        <v>1995</v>
      </c>
      <c r="E9311">
        <v>3044.3837090000002</v>
      </c>
    </row>
    <row r="9312" spans="1:5">
      <c r="A9312" t="s">
        <v>5</v>
      </c>
      <c r="B9312" t="s">
        <v>539</v>
      </c>
      <c r="C9312" t="s">
        <v>391</v>
      </c>
      <c r="D9312">
        <v>1995</v>
      </c>
      <c r="E9312">
        <v>133.72885389999999</v>
      </c>
    </row>
    <row r="9313" spans="1:5">
      <c r="A9313" t="s">
        <v>390</v>
      </c>
      <c r="B9313" t="s">
        <v>536</v>
      </c>
      <c r="C9313" t="s">
        <v>389</v>
      </c>
      <c r="D9313">
        <v>1995</v>
      </c>
      <c r="E9313">
        <v>19845.273539999998</v>
      </c>
    </row>
    <row r="9314" spans="1:5">
      <c r="A9314" t="s">
        <v>388</v>
      </c>
      <c r="B9314" t="s">
        <v>536</v>
      </c>
      <c r="C9314" t="s">
        <v>387</v>
      </c>
      <c r="D9314">
        <v>1995</v>
      </c>
    </row>
    <row r="9315" spans="1:5">
      <c r="A9315" t="s">
        <v>386</v>
      </c>
      <c r="B9315" t="s">
        <v>539</v>
      </c>
      <c r="C9315" t="s">
        <v>385</v>
      </c>
      <c r="D9315">
        <v>1995</v>
      </c>
      <c r="E9315">
        <v>26273.465899999999</v>
      </c>
    </row>
    <row r="9316" spans="1:5">
      <c r="A9316" t="s">
        <v>384</v>
      </c>
      <c r="B9316" t="s">
        <v>539</v>
      </c>
      <c r="C9316" t="s">
        <v>383</v>
      </c>
      <c r="D9316">
        <v>1995</v>
      </c>
      <c r="E9316">
        <v>2540.751518</v>
      </c>
    </row>
    <row r="9317" spans="1:5">
      <c r="A9317" t="s">
        <v>382</v>
      </c>
      <c r="B9317" t="s">
        <v>539</v>
      </c>
      <c r="C9317" t="s">
        <v>381</v>
      </c>
      <c r="D9317">
        <v>1995</v>
      </c>
      <c r="E9317">
        <v>27037.972129999998</v>
      </c>
    </row>
    <row r="9318" spans="1:5">
      <c r="A9318" t="s">
        <v>380</v>
      </c>
      <c r="B9318" t="s">
        <v>539</v>
      </c>
      <c r="C9318" t="s">
        <v>379</v>
      </c>
      <c r="D9318">
        <v>1995</v>
      </c>
    </row>
    <row r="9319" spans="1:5">
      <c r="A9319" t="s">
        <v>378</v>
      </c>
      <c r="B9319" t="s">
        <v>539</v>
      </c>
      <c r="C9319" t="s">
        <v>377</v>
      </c>
      <c r="D9319">
        <v>1995</v>
      </c>
      <c r="E9319">
        <v>2065.004277</v>
      </c>
    </row>
    <row r="9320" spans="1:5">
      <c r="A9320" t="s">
        <v>376</v>
      </c>
      <c r="B9320" t="s">
        <v>539</v>
      </c>
      <c r="C9320" t="s">
        <v>375</v>
      </c>
      <c r="D9320">
        <v>1995</v>
      </c>
      <c r="E9320">
        <v>4565.5804989999997</v>
      </c>
    </row>
    <row r="9321" spans="1:5">
      <c r="A9321" t="s">
        <v>374</v>
      </c>
      <c r="B9321" t="s">
        <v>539</v>
      </c>
      <c r="C9321" t="s">
        <v>373</v>
      </c>
      <c r="D9321">
        <v>1995</v>
      </c>
      <c r="E9321">
        <v>22755.562119999999</v>
      </c>
    </row>
    <row r="9322" spans="1:5">
      <c r="A9322" t="s">
        <v>372</v>
      </c>
      <c r="B9322" t="s">
        <v>539</v>
      </c>
      <c r="C9322" t="s">
        <v>371</v>
      </c>
      <c r="D9322">
        <v>1995</v>
      </c>
      <c r="E9322">
        <v>569.01813809999999</v>
      </c>
    </row>
    <row r="9323" spans="1:5">
      <c r="A9323" t="s">
        <v>370</v>
      </c>
      <c r="B9323" t="s">
        <v>539</v>
      </c>
      <c r="C9323" t="s">
        <v>369</v>
      </c>
      <c r="D9323">
        <v>1995</v>
      </c>
      <c r="E9323">
        <v>385.73731950000001</v>
      </c>
    </row>
    <row r="9324" spans="1:5">
      <c r="A9324" t="s">
        <v>368</v>
      </c>
      <c r="B9324" t="s">
        <v>539</v>
      </c>
      <c r="C9324" t="s">
        <v>367</v>
      </c>
      <c r="D9324">
        <v>1995</v>
      </c>
    </row>
    <row r="9325" spans="1:5">
      <c r="A9325" t="s">
        <v>366</v>
      </c>
      <c r="B9325" t="s">
        <v>539</v>
      </c>
      <c r="C9325" t="s">
        <v>365</v>
      </c>
      <c r="D9325">
        <v>1995</v>
      </c>
      <c r="E9325">
        <v>469.27610140000002</v>
      </c>
    </row>
    <row r="9326" spans="1:5">
      <c r="A9326" t="s">
        <v>364</v>
      </c>
      <c r="B9326" t="s">
        <v>539</v>
      </c>
      <c r="C9326" t="s">
        <v>363</v>
      </c>
      <c r="D9326">
        <v>1995</v>
      </c>
      <c r="E9326">
        <v>737.17879140000002</v>
      </c>
    </row>
    <row r="9327" spans="1:5">
      <c r="A9327" t="s">
        <v>362</v>
      </c>
      <c r="B9327" t="s">
        <v>539</v>
      </c>
      <c r="C9327" t="s">
        <v>361</v>
      </c>
      <c r="D9327">
        <v>1995</v>
      </c>
      <c r="E9327">
        <v>223.34184010000001</v>
      </c>
    </row>
    <row r="9328" spans="1:5">
      <c r="A9328" t="s">
        <v>360</v>
      </c>
      <c r="B9328" t="s">
        <v>539</v>
      </c>
      <c r="C9328" t="s">
        <v>359</v>
      </c>
      <c r="D9328">
        <v>1995</v>
      </c>
      <c r="E9328">
        <v>280.96953130000003</v>
      </c>
    </row>
    <row r="9329" spans="1:5">
      <c r="A9329" t="s">
        <v>358</v>
      </c>
      <c r="B9329" t="s">
        <v>539</v>
      </c>
      <c r="C9329" t="s">
        <v>357</v>
      </c>
      <c r="D9329">
        <v>1995</v>
      </c>
      <c r="E9329">
        <v>12959.32432</v>
      </c>
    </row>
    <row r="9330" spans="1:5">
      <c r="A9330" t="s">
        <v>356</v>
      </c>
      <c r="B9330" t="s">
        <v>539</v>
      </c>
      <c r="C9330" t="s">
        <v>355</v>
      </c>
      <c r="D9330">
        <v>1995</v>
      </c>
      <c r="E9330">
        <v>3413.022031</v>
      </c>
    </row>
    <row r="9331" spans="1:5">
      <c r="A9331" t="s">
        <v>354</v>
      </c>
      <c r="B9331" t="s">
        <v>539</v>
      </c>
      <c r="C9331" t="s">
        <v>353</v>
      </c>
      <c r="D9331">
        <v>1995</v>
      </c>
      <c r="E9331">
        <v>21665.7019</v>
      </c>
    </row>
    <row r="9332" spans="1:5">
      <c r="A9332" t="s">
        <v>352</v>
      </c>
      <c r="B9332" t="s">
        <v>539</v>
      </c>
      <c r="C9332" t="s">
        <v>351</v>
      </c>
      <c r="D9332">
        <v>1995</v>
      </c>
      <c r="E9332">
        <v>1408.0321799999999</v>
      </c>
    </row>
    <row r="9333" spans="1:5">
      <c r="A9333" t="s">
        <v>350</v>
      </c>
      <c r="B9333" t="s">
        <v>539</v>
      </c>
      <c r="C9333" t="s">
        <v>349</v>
      </c>
      <c r="D9333">
        <v>1995</v>
      </c>
    </row>
    <row r="9334" spans="1:5">
      <c r="A9334" t="s">
        <v>348</v>
      </c>
      <c r="B9334" t="s">
        <v>539</v>
      </c>
      <c r="C9334" t="s">
        <v>347</v>
      </c>
      <c r="D9334">
        <v>1995</v>
      </c>
      <c r="E9334">
        <v>816.54293289999998</v>
      </c>
    </row>
    <row r="9335" spans="1:5">
      <c r="A9335" t="s">
        <v>346</v>
      </c>
      <c r="B9335" t="s">
        <v>536</v>
      </c>
      <c r="C9335" t="s">
        <v>345</v>
      </c>
      <c r="D9335">
        <v>1995</v>
      </c>
      <c r="E9335">
        <v>24920.7219</v>
      </c>
    </row>
    <row r="9336" spans="1:5">
      <c r="A9336" t="s">
        <v>344</v>
      </c>
      <c r="B9336" t="s">
        <v>539</v>
      </c>
      <c r="C9336" t="s">
        <v>343</v>
      </c>
      <c r="D9336">
        <v>1995</v>
      </c>
      <c r="E9336">
        <v>23497.492310000001</v>
      </c>
    </row>
    <row r="9337" spans="1:5">
      <c r="A9337" t="s">
        <v>342</v>
      </c>
      <c r="B9337" t="s">
        <v>539</v>
      </c>
      <c r="C9337" t="s">
        <v>341</v>
      </c>
      <c r="D9337">
        <v>1995</v>
      </c>
      <c r="E9337">
        <v>685.06187460000001</v>
      </c>
    </row>
    <row r="9338" spans="1:5">
      <c r="A9338" t="s">
        <v>340</v>
      </c>
      <c r="B9338" t="s">
        <v>536</v>
      </c>
      <c r="C9338" t="s">
        <v>339</v>
      </c>
      <c r="D9338">
        <v>1995</v>
      </c>
      <c r="E9338">
        <v>305.15615070000001</v>
      </c>
    </row>
    <row r="9339" spans="1:5">
      <c r="A9339" t="s">
        <v>338</v>
      </c>
      <c r="B9339" t="s">
        <v>539</v>
      </c>
      <c r="C9339" t="s">
        <v>337</v>
      </c>
      <c r="D9339">
        <v>1995</v>
      </c>
      <c r="E9339">
        <v>4794.9372130000002</v>
      </c>
    </row>
    <row r="9340" spans="1:5">
      <c r="A9340" t="s">
        <v>336</v>
      </c>
      <c r="B9340" t="s">
        <v>539</v>
      </c>
      <c r="C9340" t="s">
        <v>335</v>
      </c>
      <c r="D9340">
        <v>1995</v>
      </c>
      <c r="E9340">
        <v>359.76765690000002</v>
      </c>
    </row>
    <row r="9341" spans="1:5">
      <c r="A9341" t="s">
        <v>334</v>
      </c>
      <c r="B9341" t="s">
        <v>539</v>
      </c>
      <c r="C9341" t="s">
        <v>333</v>
      </c>
      <c r="D9341">
        <v>1995</v>
      </c>
      <c r="E9341">
        <v>4481.4140630000002</v>
      </c>
    </row>
    <row r="9342" spans="1:5">
      <c r="A9342" t="s">
        <v>332</v>
      </c>
      <c r="B9342" t="s">
        <v>536</v>
      </c>
      <c r="C9342" t="s">
        <v>331</v>
      </c>
      <c r="D9342">
        <v>1995</v>
      </c>
      <c r="E9342">
        <v>1305.946764</v>
      </c>
    </row>
    <row r="9343" spans="1:5">
      <c r="A9343" t="s">
        <v>330</v>
      </c>
      <c r="B9343" t="s">
        <v>536</v>
      </c>
      <c r="C9343" t="s">
        <v>329</v>
      </c>
      <c r="D9343">
        <v>1995</v>
      </c>
      <c r="E9343">
        <v>1109.420564</v>
      </c>
    </row>
    <row r="9344" spans="1:5">
      <c r="A9344" t="s">
        <v>328</v>
      </c>
      <c r="B9344" t="s">
        <v>536</v>
      </c>
      <c r="C9344" t="s">
        <v>327</v>
      </c>
      <c r="D9344">
        <v>1995</v>
      </c>
      <c r="E9344">
        <v>344.93718139999999</v>
      </c>
    </row>
    <row r="9345" spans="1:5">
      <c r="A9345" t="s">
        <v>326</v>
      </c>
      <c r="B9345" t="s">
        <v>536</v>
      </c>
      <c r="C9345" t="s">
        <v>325</v>
      </c>
      <c r="D9345">
        <v>1995</v>
      </c>
      <c r="E9345">
        <v>435.0110123</v>
      </c>
    </row>
    <row r="9346" spans="1:5">
      <c r="A9346" t="s">
        <v>324</v>
      </c>
      <c r="B9346" t="s">
        <v>539</v>
      </c>
      <c r="C9346" t="s">
        <v>323</v>
      </c>
      <c r="D9346">
        <v>1995</v>
      </c>
      <c r="E9346">
        <v>1026.270493</v>
      </c>
    </row>
    <row r="9347" spans="1:5">
      <c r="A9347" t="s">
        <v>322</v>
      </c>
      <c r="B9347" t="s">
        <v>536</v>
      </c>
      <c r="C9347" t="s">
        <v>321</v>
      </c>
      <c r="D9347">
        <v>1995</v>
      </c>
      <c r="E9347">
        <v>299.38073809999997</v>
      </c>
    </row>
    <row r="9348" spans="1:5">
      <c r="A9348" t="s">
        <v>320</v>
      </c>
      <c r="B9348" t="s">
        <v>539</v>
      </c>
      <c r="C9348" t="s">
        <v>319</v>
      </c>
      <c r="D9348">
        <v>1995</v>
      </c>
      <c r="E9348">
        <v>13054.47525</v>
      </c>
    </row>
    <row r="9349" spans="1:5">
      <c r="A9349" t="s">
        <v>318</v>
      </c>
      <c r="B9349" t="s">
        <v>539</v>
      </c>
      <c r="C9349" t="s">
        <v>317</v>
      </c>
      <c r="D9349">
        <v>1995</v>
      </c>
      <c r="E9349">
        <v>370.10135530000002</v>
      </c>
    </row>
    <row r="9350" spans="1:5">
      <c r="A9350" t="s">
        <v>316</v>
      </c>
      <c r="B9350" t="s">
        <v>536</v>
      </c>
      <c r="C9350" t="s">
        <v>315</v>
      </c>
      <c r="D9350">
        <v>1995</v>
      </c>
    </row>
    <row r="9351" spans="1:5">
      <c r="A9351" t="s">
        <v>314</v>
      </c>
      <c r="B9351" t="s">
        <v>539</v>
      </c>
      <c r="C9351" t="s">
        <v>313</v>
      </c>
      <c r="D9351">
        <v>1995</v>
      </c>
      <c r="E9351">
        <v>19177.41245</v>
      </c>
    </row>
    <row r="9352" spans="1:5">
      <c r="A9352" t="s">
        <v>312</v>
      </c>
      <c r="B9352" t="s">
        <v>539</v>
      </c>
      <c r="C9352" t="s">
        <v>311</v>
      </c>
      <c r="D9352">
        <v>1995</v>
      </c>
      <c r="E9352">
        <v>1591.716066</v>
      </c>
    </row>
    <row r="9353" spans="1:5">
      <c r="A9353" t="s">
        <v>310</v>
      </c>
      <c r="B9353" t="s">
        <v>539</v>
      </c>
      <c r="C9353" t="s">
        <v>309</v>
      </c>
      <c r="D9353">
        <v>1995</v>
      </c>
    </row>
    <row r="9354" spans="1:5">
      <c r="A9354" t="s">
        <v>308</v>
      </c>
      <c r="B9354" t="s">
        <v>539</v>
      </c>
      <c r="C9354" t="s">
        <v>307</v>
      </c>
      <c r="D9354">
        <v>1995</v>
      </c>
      <c r="E9354">
        <v>26851.017220000002</v>
      </c>
    </row>
    <row r="9355" spans="1:5">
      <c r="A9355" t="s">
        <v>306</v>
      </c>
      <c r="B9355" t="s">
        <v>539</v>
      </c>
      <c r="C9355" t="s">
        <v>305</v>
      </c>
      <c r="D9355">
        <v>1995</v>
      </c>
      <c r="E9355">
        <v>18028.635569999999</v>
      </c>
    </row>
    <row r="9356" spans="1:5">
      <c r="A9356" t="s">
        <v>304</v>
      </c>
      <c r="B9356" t="s">
        <v>539</v>
      </c>
      <c r="C9356" t="s">
        <v>303</v>
      </c>
      <c r="D9356">
        <v>1995</v>
      </c>
      <c r="E9356">
        <v>20596.388650000001</v>
      </c>
    </row>
    <row r="9357" spans="1:5">
      <c r="A9357" t="s">
        <v>302</v>
      </c>
      <c r="B9357" t="s">
        <v>539</v>
      </c>
      <c r="C9357" t="s">
        <v>301</v>
      </c>
      <c r="D9357">
        <v>1995</v>
      </c>
      <c r="E9357">
        <v>2277.6046759999999</v>
      </c>
    </row>
    <row r="9358" spans="1:5">
      <c r="A9358" t="s">
        <v>300</v>
      </c>
      <c r="B9358" t="s">
        <v>539</v>
      </c>
      <c r="C9358" t="s">
        <v>299</v>
      </c>
      <c r="D9358">
        <v>1995</v>
      </c>
      <c r="E9358">
        <v>1471.1541360000001</v>
      </c>
    </row>
    <row r="9359" spans="1:5">
      <c r="A9359" t="s">
        <v>298</v>
      </c>
      <c r="B9359" t="s">
        <v>539</v>
      </c>
      <c r="C9359" t="s">
        <v>297</v>
      </c>
      <c r="D9359">
        <v>1995</v>
      </c>
      <c r="E9359">
        <v>43440.367870000002</v>
      </c>
    </row>
    <row r="9360" spans="1:5">
      <c r="A9360" t="s">
        <v>296</v>
      </c>
      <c r="B9360" t="s">
        <v>539</v>
      </c>
      <c r="C9360" t="s">
        <v>295</v>
      </c>
      <c r="D9360">
        <v>1995</v>
      </c>
      <c r="E9360">
        <v>1288.2390519999999</v>
      </c>
    </row>
    <row r="9361" spans="1:5">
      <c r="A9361" t="s">
        <v>294</v>
      </c>
      <c r="B9361" t="s">
        <v>539</v>
      </c>
      <c r="C9361" t="s">
        <v>293</v>
      </c>
      <c r="D9361">
        <v>1995</v>
      </c>
      <c r="E9361">
        <v>330.80433019999998</v>
      </c>
    </row>
    <row r="9362" spans="1:5">
      <c r="A9362" t="s">
        <v>292</v>
      </c>
      <c r="B9362" t="s">
        <v>539</v>
      </c>
      <c r="C9362" t="s">
        <v>291</v>
      </c>
      <c r="D9362">
        <v>1995</v>
      </c>
      <c r="E9362">
        <v>364.22649740000003</v>
      </c>
    </row>
    <row r="9363" spans="1:5">
      <c r="A9363" t="s">
        <v>290</v>
      </c>
      <c r="B9363" t="s">
        <v>539</v>
      </c>
      <c r="C9363" t="s">
        <v>289</v>
      </c>
      <c r="D9363">
        <v>1995</v>
      </c>
      <c r="E9363">
        <v>323.00999280000002</v>
      </c>
    </row>
    <row r="9364" spans="1:5">
      <c r="A9364" t="s">
        <v>288</v>
      </c>
      <c r="B9364" t="s">
        <v>539</v>
      </c>
      <c r="C9364" t="s">
        <v>287</v>
      </c>
      <c r="D9364">
        <v>1995</v>
      </c>
      <c r="E9364">
        <v>724.79130540000006</v>
      </c>
    </row>
    <row r="9365" spans="1:5">
      <c r="A9365" t="s">
        <v>286</v>
      </c>
      <c r="B9365" t="s">
        <v>539</v>
      </c>
      <c r="C9365" t="s">
        <v>285</v>
      </c>
      <c r="D9365">
        <v>1995</v>
      </c>
      <c r="E9365">
        <v>6987.472119</v>
      </c>
    </row>
    <row r="9366" spans="1:5">
      <c r="A9366" t="s">
        <v>284</v>
      </c>
      <c r="B9366" t="s">
        <v>539</v>
      </c>
      <c r="C9366" t="s">
        <v>283</v>
      </c>
      <c r="D9366">
        <v>1995</v>
      </c>
      <c r="E9366">
        <v>12332.97935</v>
      </c>
    </row>
    <row r="9367" spans="1:5">
      <c r="A9367" t="s">
        <v>282</v>
      </c>
      <c r="B9367" t="s">
        <v>539</v>
      </c>
      <c r="C9367" t="s">
        <v>281</v>
      </c>
      <c r="D9367">
        <v>1995</v>
      </c>
      <c r="E9367">
        <v>16882.421460000001</v>
      </c>
    </row>
    <row r="9368" spans="1:5">
      <c r="A9368" t="s">
        <v>280</v>
      </c>
      <c r="B9368" t="s">
        <v>536</v>
      </c>
      <c r="C9368" t="s">
        <v>279</v>
      </c>
      <c r="D9368">
        <v>1995</v>
      </c>
      <c r="E9368">
        <v>3807.7185639999998</v>
      </c>
    </row>
    <row r="9369" spans="1:5">
      <c r="A9369" t="s">
        <v>278</v>
      </c>
      <c r="B9369" t="s">
        <v>539</v>
      </c>
      <c r="C9369" t="s">
        <v>277</v>
      </c>
      <c r="D9369">
        <v>1995</v>
      </c>
      <c r="E9369">
        <v>363.47161829999999</v>
      </c>
    </row>
    <row r="9370" spans="1:5">
      <c r="A9370" t="s">
        <v>276</v>
      </c>
      <c r="B9370" t="s">
        <v>539</v>
      </c>
      <c r="C9370" t="s">
        <v>275</v>
      </c>
      <c r="D9370">
        <v>1995</v>
      </c>
      <c r="E9370">
        <v>3863.2619199999999</v>
      </c>
    </row>
    <row r="9371" spans="1:5">
      <c r="A9371" t="s">
        <v>274</v>
      </c>
      <c r="B9371" t="s">
        <v>539</v>
      </c>
      <c r="C9371" t="s">
        <v>273</v>
      </c>
      <c r="D9371">
        <v>1995</v>
      </c>
      <c r="E9371">
        <v>65.011415580000005</v>
      </c>
    </row>
    <row r="9372" spans="1:5">
      <c r="A9372" t="s">
        <v>272</v>
      </c>
      <c r="B9372" t="s">
        <v>539</v>
      </c>
      <c r="C9372" t="s">
        <v>271</v>
      </c>
      <c r="D9372">
        <v>1995</v>
      </c>
      <c r="E9372">
        <v>5161.6833420000003</v>
      </c>
    </row>
    <row r="9373" spans="1:5">
      <c r="A9373" t="s">
        <v>270</v>
      </c>
      <c r="B9373" t="s">
        <v>539</v>
      </c>
      <c r="C9373" t="s">
        <v>269</v>
      </c>
      <c r="D9373">
        <v>1995</v>
      </c>
      <c r="E9373">
        <v>4355.4957599999998</v>
      </c>
    </row>
    <row r="9374" spans="1:5">
      <c r="A9374" t="s">
        <v>268</v>
      </c>
      <c r="B9374" t="s">
        <v>536</v>
      </c>
      <c r="C9374" t="s">
        <v>267</v>
      </c>
      <c r="D9374">
        <v>1995</v>
      </c>
      <c r="E9374">
        <v>3943.2973550000002</v>
      </c>
    </row>
    <row r="9375" spans="1:5">
      <c r="A9375" t="s">
        <v>266</v>
      </c>
      <c r="B9375" t="s">
        <v>536</v>
      </c>
      <c r="C9375" t="s">
        <v>265</v>
      </c>
      <c r="D9375">
        <v>1995</v>
      </c>
      <c r="E9375">
        <v>260.81824999999998</v>
      </c>
    </row>
    <row r="9376" spans="1:5">
      <c r="A9376" t="s">
        <v>264</v>
      </c>
      <c r="B9376" t="s">
        <v>536</v>
      </c>
      <c r="C9376" t="s">
        <v>263</v>
      </c>
      <c r="D9376">
        <v>1995</v>
      </c>
      <c r="E9376">
        <v>226.57900319999999</v>
      </c>
    </row>
    <row r="9377" spans="1:5">
      <c r="A9377" t="s">
        <v>262</v>
      </c>
      <c r="B9377" t="s">
        <v>539</v>
      </c>
      <c r="C9377" t="s">
        <v>261</v>
      </c>
      <c r="D9377">
        <v>1995</v>
      </c>
      <c r="E9377">
        <v>78761.761599999998</v>
      </c>
    </row>
    <row r="9378" spans="1:5">
      <c r="A9378" t="s">
        <v>260</v>
      </c>
      <c r="B9378" t="s">
        <v>539</v>
      </c>
      <c r="C9378" t="s">
        <v>259</v>
      </c>
      <c r="D9378">
        <v>1995</v>
      </c>
      <c r="E9378">
        <v>720.90835240000001</v>
      </c>
    </row>
    <row r="9379" spans="1:5">
      <c r="A9379" t="s">
        <v>258</v>
      </c>
      <c r="B9379" t="s">
        <v>536</v>
      </c>
      <c r="C9379" t="s">
        <v>257</v>
      </c>
      <c r="D9379">
        <v>1995</v>
      </c>
      <c r="E9379">
        <v>531.26337969999997</v>
      </c>
    </row>
    <row r="9380" spans="1:5">
      <c r="A9380" t="s">
        <v>256</v>
      </c>
      <c r="B9380" t="s">
        <v>536</v>
      </c>
      <c r="C9380" t="s">
        <v>255</v>
      </c>
      <c r="D9380">
        <v>1995</v>
      </c>
      <c r="E9380">
        <v>1066.261051</v>
      </c>
    </row>
    <row r="9381" spans="1:5">
      <c r="A9381" t="s">
        <v>254</v>
      </c>
      <c r="B9381" t="s">
        <v>539</v>
      </c>
      <c r="C9381" t="s">
        <v>253</v>
      </c>
      <c r="D9381">
        <v>1995</v>
      </c>
      <c r="E9381">
        <v>568.8163773</v>
      </c>
    </row>
    <row r="9382" spans="1:5">
      <c r="A9382" t="s">
        <v>252</v>
      </c>
      <c r="B9382" t="s">
        <v>536</v>
      </c>
      <c r="C9382" t="s">
        <v>251</v>
      </c>
      <c r="D9382">
        <v>1995</v>
      </c>
      <c r="E9382">
        <v>1551.789086</v>
      </c>
    </row>
    <row r="9383" spans="1:5">
      <c r="A9383" t="s">
        <v>250</v>
      </c>
      <c r="B9383" t="s">
        <v>539</v>
      </c>
      <c r="C9383" t="s">
        <v>249</v>
      </c>
      <c r="D9383">
        <v>1995</v>
      </c>
      <c r="E9383">
        <v>2168.7960990000001</v>
      </c>
    </row>
    <row r="9384" spans="1:5">
      <c r="A9384" t="s">
        <v>248</v>
      </c>
      <c r="B9384" t="s">
        <v>539</v>
      </c>
      <c r="C9384" t="s">
        <v>247</v>
      </c>
      <c r="D9384">
        <v>1995</v>
      </c>
      <c r="E9384">
        <v>52831.252370000002</v>
      </c>
    </row>
    <row r="9385" spans="1:5">
      <c r="A9385" t="s">
        <v>246</v>
      </c>
      <c r="B9385" t="s">
        <v>539</v>
      </c>
      <c r="C9385" t="s">
        <v>245</v>
      </c>
      <c r="D9385">
        <v>1995</v>
      </c>
      <c r="E9385">
        <v>2329.2708539999999</v>
      </c>
    </row>
    <row r="9386" spans="1:5">
      <c r="A9386" t="s">
        <v>244</v>
      </c>
      <c r="B9386" t="s">
        <v>539</v>
      </c>
      <c r="C9386" t="s">
        <v>243</v>
      </c>
      <c r="D9386">
        <v>1995</v>
      </c>
      <c r="E9386">
        <v>18139.196230000001</v>
      </c>
    </row>
    <row r="9387" spans="1:5">
      <c r="A9387" t="s">
        <v>242</v>
      </c>
      <c r="B9387" t="s">
        <v>539</v>
      </c>
      <c r="C9387" t="s">
        <v>241</v>
      </c>
      <c r="D9387">
        <v>1995</v>
      </c>
    </row>
    <row r="9388" spans="1:5">
      <c r="A9388" t="s">
        <v>240</v>
      </c>
      <c r="B9388" t="s">
        <v>539</v>
      </c>
      <c r="C9388" t="s">
        <v>239</v>
      </c>
      <c r="D9388">
        <v>1995</v>
      </c>
      <c r="E9388">
        <v>1428.066182</v>
      </c>
    </row>
    <row r="9389" spans="1:5">
      <c r="A9389" t="s">
        <v>238</v>
      </c>
      <c r="B9389" t="s">
        <v>539</v>
      </c>
      <c r="C9389" t="s">
        <v>237</v>
      </c>
      <c r="D9389">
        <v>1995</v>
      </c>
      <c r="E9389">
        <v>101993.12239999999</v>
      </c>
    </row>
    <row r="9390" spans="1:5">
      <c r="A9390" t="s">
        <v>236</v>
      </c>
      <c r="B9390" t="s">
        <v>539</v>
      </c>
      <c r="C9390" t="s">
        <v>235</v>
      </c>
      <c r="D9390">
        <v>1995</v>
      </c>
      <c r="E9390">
        <v>476.98737949999997</v>
      </c>
    </row>
    <row r="9391" spans="1:5">
      <c r="A9391" t="s">
        <v>234</v>
      </c>
      <c r="B9391" t="s">
        <v>539</v>
      </c>
      <c r="C9391" t="s">
        <v>233</v>
      </c>
      <c r="D9391">
        <v>1995</v>
      </c>
      <c r="E9391">
        <v>234.49405820000001</v>
      </c>
    </row>
    <row r="9392" spans="1:5">
      <c r="A9392" t="s">
        <v>232</v>
      </c>
      <c r="B9392" t="s">
        <v>539</v>
      </c>
      <c r="C9392" t="s">
        <v>231</v>
      </c>
      <c r="D9392">
        <v>1995</v>
      </c>
      <c r="E9392">
        <v>1564.6625690000001</v>
      </c>
    </row>
    <row r="9393" spans="1:5">
      <c r="A9393" t="s">
        <v>230</v>
      </c>
      <c r="B9393" t="s">
        <v>536</v>
      </c>
      <c r="C9393" t="s">
        <v>229</v>
      </c>
      <c r="D9393">
        <v>1995</v>
      </c>
      <c r="E9393">
        <v>2468.99064</v>
      </c>
    </row>
    <row r="9394" spans="1:5">
      <c r="A9394" t="s">
        <v>228</v>
      </c>
      <c r="B9394" t="s">
        <v>539</v>
      </c>
      <c r="C9394" t="s">
        <v>227</v>
      </c>
      <c r="D9394">
        <v>1995</v>
      </c>
      <c r="E9394">
        <v>3655.5975920000001</v>
      </c>
    </row>
    <row r="9395" spans="1:5">
      <c r="A9395" t="s">
        <v>226</v>
      </c>
      <c r="B9395" t="s">
        <v>539</v>
      </c>
      <c r="C9395" t="s">
        <v>225</v>
      </c>
      <c r="D9395">
        <v>1995</v>
      </c>
      <c r="E9395">
        <v>2356.7578159999998</v>
      </c>
    </row>
    <row r="9396" spans="1:5">
      <c r="A9396" t="s">
        <v>224</v>
      </c>
      <c r="B9396" t="s">
        <v>536</v>
      </c>
      <c r="C9396" t="s">
        <v>223</v>
      </c>
      <c r="D9396">
        <v>1995</v>
      </c>
      <c r="E9396">
        <v>1144.296926</v>
      </c>
    </row>
    <row r="9397" spans="1:5">
      <c r="A9397" t="s">
        <v>222</v>
      </c>
      <c r="B9397" t="s">
        <v>539</v>
      </c>
      <c r="C9397" t="s">
        <v>221</v>
      </c>
      <c r="D9397">
        <v>1995</v>
      </c>
      <c r="E9397">
        <v>2243.4745290000001</v>
      </c>
    </row>
    <row r="9398" spans="1:5">
      <c r="A9398" t="s">
        <v>220</v>
      </c>
      <c r="B9398" t="s">
        <v>539</v>
      </c>
      <c r="C9398" t="s">
        <v>219</v>
      </c>
      <c r="D9398">
        <v>1995</v>
      </c>
      <c r="E9398">
        <v>281.78868110000002</v>
      </c>
    </row>
    <row r="9399" spans="1:5">
      <c r="A9399" t="s">
        <v>218</v>
      </c>
      <c r="B9399" t="s">
        <v>539</v>
      </c>
      <c r="C9399" t="s">
        <v>217</v>
      </c>
      <c r="D9399">
        <v>1995</v>
      </c>
      <c r="E9399">
        <v>9114.3580650000004</v>
      </c>
    </row>
    <row r="9400" spans="1:5">
      <c r="A9400" t="s">
        <v>216</v>
      </c>
      <c r="B9400" t="s">
        <v>539</v>
      </c>
      <c r="C9400" t="s">
        <v>215</v>
      </c>
      <c r="D9400">
        <v>1995</v>
      </c>
    </row>
    <row r="9401" spans="1:5">
      <c r="A9401" t="s">
        <v>214</v>
      </c>
      <c r="B9401" t="s">
        <v>536</v>
      </c>
      <c r="C9401" t="s">
        <v>213</v>
      </c>
      <c r="D9401">
        <v>1995</v>
      </c>
      <c r="E9401">
        <v>1337.7038769999999</v>
      </c>
    </row>
    <row r="9402" spans="1:5">
      <c r="A9402" t="s">
        <v>212</v>
      </c>
      <c r="B9402" t="s">
        <v>539</v>
      </c>
      <c r="C9402" t="s">
        <v>211</v>
      </c>
      <c r="D9402">
        <v>1995</v>
      </c>
    </row>
    <row r="9403" spans="1:5">
      <c r="A9403" t="s">
        <v>210</v>
      </c>
      <c r="B9403" t="s">
        <v>539</v>
      </c>
      <c r="C9403" t="s">
        <v>209</v>
      </c>
      <c r="D9403">
        <v>1995</v>
      </c>
      <c r="E9403">
        <v>631.91486529999997</v>
      </c>
    </row>
    <row r="9404" spans="1:5">
      <c r="A9404" t="s">
        <v>208</v>
      </c>
      <c r="B9404" t="s">
        <v>539</v>
      </c>
      <c r="C9404" t="s">
        <v>207</v>
      </c>
      <c r="D9404">
        <v>1995</v>
      </c>
    </row>
    <row r="9405" spans="1:5">
      <c r="A9405" t="s">
        <v>206</v>
      </c>
      <c r="B9405" t="s">
        <v>539</v>
      </c>
      <c r="C9405" t="s">
        <v>205</v>
      </c>
      <c r="D9405">
        <v>1995</v>
      </c>
      <c r="E9405">
        <v>160.01761769999999</v>
      </c>
    </row>
    <row r="9406" spans="1:5">
      <c r="A9406" t="s">
        <v>204</v>
      </c>
      <c r="B9406" t="s">
        <v>539</v>
      </c>
      <c r="C9406" t="s">
        <v>203</v>
      </c>
      <c r="D9406">
        <v>1995</v>
      </c>
      <c r="E9406">
        <v>608.18697469999995</v>
      </c>
    </row>
    <row r="9407" spans="1:5">
      <c r="A9407" t="s">
        <v>202</v>
      </c>
      <c r="B9407" t="s">
        <v>539</v>
      </c>
      <c r="C9407" t="s">
        <v>201</v>
      </c>
      <c r="D9407">
        <v>1995</v>
      </c>
      <c r="E9407">
        <v>3599.555202</v>
      </c>
    </row>
    <row r="9408" spans="1:5">
      <c r="A9408" t="s">
        <v>200</v>
      </c>
      <c r="B9408" t="s">
        <v>539</v>
      </c>
      <c r="C9408" t="s">
        <v>199</v>
      </c>
      <c r="D9408">
        <v>1995</v>
      </c>
      <c r="E9408">
        <v>141.0275216</v>
      </c>
    </row>
    <row r="9409" spans="1:5">
      <c r="A9409" t="s">
        <v>198</v>
      </c>
      <c r="B9409" t="s">
        <v>539</v>
      </c>
      <c r="C9409" t="s">
        <v>197</v>
      </c>
      <c r="D9409">
        <v>1995</v>
      </c>
      <c r="E9409">
        <v>4328.0000179999997</v>
      </c>
    </row>
    <row r="9410" spans="1:5">
      <c r="A9410" t="s">
        <v>196</v>
      </c>
      <c r="B9410" t="s">
        <v>536</v>
      </c>
      <c r="C9410" t="s">
        <v>195</v>
      </c>
      <c r="D9410">
        <v>1995</v>
      </c>
      <c r="E9410">
        <v>27968.729210000001</v>
      </c>
    </row>
    <row r="9411" spans="1:5">
      <c r="A9411" t="s">
        <v>194</v>
      </c>
      <c r="B9411" t="s">
        <v>539</v>
      </c>
      <c r="C9411" t="s">
        <v>193</v>
      </c>
      <c r="D9411">
        <v>1995</v>
      </c>
      <c r="E9411">
        <v>2381.6454349999999</v>
      </c>
    </row>
    <row r="9412" spans="1:5">
      <c r="A9412" t="s">
        <v>192</v>
      </c>
      <c r="B9412" t="s">
        <v>539</v>
      </c>
      <c r="C9412" t="s">
        <v>191</v>
      </c>
      <c r="D9412">
        <v>1995</v>
      </c>
      <c r="E9412">
        <v>18721.05644</v>
      </c>
    </row>
    <row r="9413" spans="1:5">
      <c r="A9413" t="s">
        <v>190</v>
      </c>
      <c r="B9413" t="s">
        <v>539</v>
      </c>
      <c r="C9413" t="s">
        <v>189</v>
      </c>
      <c r="D9413">
        <v>1995</v>
      </c>
      <c r="E9413">
        <v>198.45280959999999</v>
      </c>
    </row>
    <row r="9414" spans="1:5">
      <c r="A9414" t="s">
        <v>188</v>
      </c>
      <c r="B9414" t="s">
        <v>539</v>
      </c>
      <c r="C9414" t="s">
        <v>187</v>
      </c>
      <c r="D9414">
        <v>1995</v>
      </c>
      <c r="E9414">
        <v>264.29563419999999</v>
      </c>
    </row>
    <row r="9415" spans="1:5">
      <c r="A9415" t="s">
        <v>186</v>
      </c>
      <c r="B9415" t="s">
        <v>539</v>
      </c>
      <c r="C9415" t="s">
        <v>185</v>
      </c>
      <c r="D9415">
        <v>1995</v>
      </c>
      <c r="E9415">
        <v>897.7158111</v>
      </c>
    </row>
    <row r="9416" spans="1:5">
      <c r="A9416" t="s">
        <v>184</v>
      </c>
      <c r="B9416" t="s">
        <v>539</v>
      </c>
      <c r="C9416" t="s">
        <v>183</v>
      </c>
      <c r="D9416">
        <v>1995</v>
      </c>
      <c r="E9416">
        <v>28884.713520000001</v>
      </c>
    </row>
    <row r="9417" spans="1:5">
      <c r="A9417" t="s">
        <v>182</v>
      </c>
      <c r="B9417" t="s">
        <v>539</v>
      </c>
      <c r="C9417" t="s">
        <v>181</v>
      </c>
      <c r="D9417">
        <v>1995</v>
      </c>
      <c r="E9417">
        <v>34875.197390000001</v>
      </c>
    </row>
    <row r="9418" spans="1:5">
      <c r="A9418" t="s">
        <v>180</v>
      </c>
      <c r="B9418" t="s">
        <v>539</v>
      </c>
      <c r="C9418" t="s">
        <v>179</v>
      </c>
      <c r="D9418">
        <v>1995</v>
      </c>
      <c r="E9418">
        <v>205.6938414</v>
      </c>
    </row>
    <row r="9419" spans="1:5">
      <c r="A9419" t="s">
        <v>178</v>
      </c>
      <c r="B9419" t="s">
        <v>539</v>
      </c>
      <c r="C9419" t="s">
        <v>177</v>
      </c>
      <c r="D9419">
        <v>1995</v>
      </c>
    </row>
    <row r="9420" spans="1:5">
      <c r="A9420" t="s">
        <v>176</v>
      </c>
      <c r="B9420" t="s">
        <v>539</v>
      </c>
      <c r="C9420" t="s">
        <v>175</v>
      </c>
      <c r="D9420">
        <v>1995</v>
      </c>
      <c r="E9420">
        <v>17400.420180000001</v>
      </c>
    </row>
    <row r="9421" spans="1:5">
      <c r="A9421" t="s">
        <v>174</v>
      </c>
      <c r="B9421" t="s">
        <v>536</v>
      </c>
      <c r="C9421" t="s">
        <v>173</v>
      </c>
      <c r="D9421">
        <v>1995</v>
      </c>
      <c r="E9421">
        <v>22776.577270000002</v>
      </c>
    </row>
    <row r="9422" spans="1:5">
      <c r="A9422" t="s">
        <v>172</v>
      </c>
      <c r="B9422" t="s">
        <v>539</v>
      </c>
      <c r="C9422" t="s">
        <v>171</v>
      </c>
      <c r="D9422">
        <v>1995</v>
      </c>
      <c r="E9422">
        <v>6261.7190170000003</v>
      </c>
    </row>
    <row r="9423" spans="1:5">
      <c r="A9423" t="s">
        <v>170</v>
      </c>
      <c r="B9423" t="s">
        <v>536</v>
      </c>
      <c r="C9423" t="s">
        <v>169</v>
      </c>
      <c r="D9423">
        <v>1995</v>
      </c>
      <c r="E9423">
        <v>3618.697658</v>
      </c>
    </row>
    <row r="9424" spans="1:5">
      <c r="A9424" t="s">
        <v>168</v>
      </c>
      <c r="B9424" t="s">
        <v>539</v>
      </c>
      <c r="C9424" t="s">
        <v>167</v>
      </c>
      <c r="D9424">
        <v>1995</v>
      </c>
      <c r="E9424">
        <v>493.66150800000003</v>
      </c>
    </row>
    <row r="9425" spans="1:5">
      <c r="A9425" t="s">
        <v>166</v>
      </c>
      <c r="B9425" t="s">
        <v>539</v>
      </c>
      <c r="C9425" t="s">
        <v>165</v>
      </c>
      <c r="D9425">
        <v>1995</v>
      </c>
      <c r="E9425">
        <v>3494.4369339999998</v>
      </c>
    </row>
    <row r="9426" spans="1:5">
      <c r="A9426" t="s">
        <v>164</v>
      </c>
      <c r="B9426" t="s">
        <v>539</v>
      </c>
      <c r="C9426" t="s">
        <v>163</v>
      </c>
      <c r="D9426">
        <v>1995</v>
      </c>
      <c r="E9426">
        <v>2217.7846810000001</v>
      </c>
    </row>
    <row r="9427" spans="1:5">
      <c r="A9427" t="s">
        <v>162</v>
      </c>
      <c r="B9427" t="s">
        <v>539</v>
      </c>
      <c r="C9427" t="s">
        <v>161</v>
      </c>
      <c r="D9427">
        <v>1995</v>
      </c>
      <c r="E9427">
        <v>1061.3478680000001</v>
      </c>
    </row>
    <row r="9428" spans="1:5">
      <c r="A9428" t="s">
        <v>160</v>
      </c>
      <c r="B9428" t="s">
        <v>539</v>
      </c>
      <c r="C9428" t="s">
        <v>159</v>
      </c>
      <c r="D9428">
        <v>1995</v>
      </c>
      <c r="E9428">
        <v>5520.0255029999998</v>
      </c>
    </row>
    <row r="9429" spans="1:5">
      <c r="A9429" t="s">
        <v>158</v>
      </c>
      <c r="B9429" t="s">
        <v>539</v>
      </c>
      <c r="C9429" t="s">
        <v>157</v>
      </c>
      <c r="D9429">
        <v>1995</v>
      </c>
      <c r="E9429">
        <v>947.25215330000003</v>
      </c>
    </row>
    <row r="9430" spans="1:5">
      <c r="A9430" t="s">
        <v>156</v>
      </c>
      <c r="B9430" t="s">
        <v>539</v>
      </c>
      <c r="C9430" t="s">
        <v>155</v>
      </c>
      <c r="D9430">
        <v>1995</v>
      </c>
      <c r="E9430">
        <v>3682.7912150000002</v>
      </c>
    </row>
    <row r="9431" spans="1:5">
      <c r="A9431" t="s">
        <v>154</v>
      </c>
      <c r="B9431" t="s">
        <v>536</v>
      </c>
      <c r="C9431" t="s">
        <v>153</v>
      </c>
      <c r="D9431">
        <v>1995</v>
      </c>
      <c r="E9431">
        <v>321.32858529999999</v>
      </c>
    </row>
    <row r="9432" spans="1:5">
      <c r="A9432" t="s">
        <v>152</v>
      </c>
      <c r="B9432" t="s">
        <v>539</v>
      </c>
      <c r="C9432" t="s">
        <v>151</v>
      </c>
      <c r="D9432">
        <v>1995</v>
      </c>
      <c r="E9432">
        <v>11579.184999999999</v>
      </c>
    </row>
    <row r="9433" spans="1:5">
      <c r="A9433" t="s">
        <v>150</v>
      </c>
      <c r="B9433" t="s">
        <v>539</v>
      </c>
      <c r="C9433" t="s">
        <v>149</v>
      </c>
      <c r="D9433">
        <v>1995</v>
      </c>
    </row>
    <row r="9434" spans="1:5">
      <c r="A9434" t="s">
        <v>148</v>
      </c>
      <c r="B9434" t="s">
        <v>539</v>
      </c>
      <c r="C9434" t="s">
        <v>147</v>
      </c>
      <c r="D9434">
        <v>1995</v>
      </c>
      <c r="E9434">
        <v>11782.521479999999</v>
      </c>
    </row>
    <row r="9435" spans="1:5">
      <c r="A9435" t="s">
        <v>146</v>
      </c>
      <c r="B9435" t="s">
        <v>539</v>
      </c>
      <c r="C9435" t="s">
        <v>145</v>
      </c>
      <c r="D9435">
        <v>1995</v>
      </c>
      <c r="E9435">
        <v>1903.4691929999999</v>
      </c>
    </row>
    <row r="9436" spans="1:5">
      <c r="A9436" t="s">
        <v>144</v>
      </c>
      <c r="B9436" t="s">
        <v>536</v>
      </c>
      <c r="C9436" t="s">
        <v>143</v>
      </c>
      <c r="D9436">
        <v>1995</v>
      </c>
      <c r="E9436">
        <v>1326.5628569999999</v>
      </c>
    </row>
    <row r="9437" spans="1:5">
      <c r="A9437" t="s">
        <v>142</v>
      </c>
      <c r="B9437" t="s">
        <v>536</v>
      </c>
      <c r="C9437" t="s">
        <v>141</v>
      </c>
      <c r="D9437">
        <v>1995</v>
      </c>
      <c r="E9437">
        <v>1991.5142659999999</v>
      </c>
    </row>
    <row r="9438" spans="1:5">
      <c r="A9438" t="s">
        <v>140</v>
      </c>
      <c r="B9438" t="s">
        <v>536</v>
      </c>
      <c r="C9438" t="s">
        <v>139</v>
      </c>
      <c r="D9438">
        <v>1995</v>
      </c>
      <c r="E9438">
        <v>24966.55255</v>
      </c>
    </row>
    <row r="9439" spans="1:5">
      <c r="A9439" t="s">
        <v>138</v>
      </c>
      <c r="B9439" t="s">
        <v>539</v>
      </c>
      <c r="C9439" t="s">
        <v>137</v>
      </c>
      <c r="D9439">
        <v>1995</v>
      </c>
      <c r="E9439">
        <v>18505.8033</v>
      </c>
    </row>
    <row r="9440" spans="1:5">
      <c r="A9440" t="s">
        <v>136</v>
      </c>
      <c r="B9440" t="s">
        <v>539</v>
      </c>
      <c r="C9440" t="s">
        <v>135</v>
      </c>
      <c r="D9440">
        <v>1995</v>
      </c>
      <c r="E9440">
        <v>15849.318789999999</v>
      </c>
    </row>
    <row r="9441" spans="1:5">
      <c r="A9441" t="s">
        <v>134</v>
      </c>
      <c r="B9441" t="s">
        <v>539</v>
      </c>
      <c r="C9441" t="s">
        <v>133</v>
      </c>
      <c r="D9441">
        <v>1995</v>
      </c>
      <c r="E9441">
        <v>1660.272768</v>
      </c>
    </row>
    <row r="9442" spans="1:5">
      <c r="A9442" t="s">
        <v>132</v>
      </c>
      <c r="B9442" t="s">
        <v>539</v>
      </c>
      <c r="C9442" t="s">
        <v>131</v>
      </c>
      <c r="D9442">
        <v>1995</v>
      </c>
      <c r="E9442">
        <v>2665.7397219999998</v>
      </c>
    </row>
    <row r="9443" spans="1:5">
      <c r="A9443" t="s">
        <v>130</v>
      </c>
      <c r="B9443" t="s">
        <v>539</v>
      </c>
      <c r="C9443" t="s">
        <v>129</v>
      </c>
      <c r="D9443">
        <v>1995</v>
      </c>
      <c r="E9443">
        <v>218.20478929999999</v>
      </c>
    </row>
    <row r="9444" spans="1:5">
      <c r="A9444" t="s">
        <v>128</v>
      </c>
      <c r="B9444" t="s">
        <v>536</v>
      </c>
      <c r="C9444" t="s">
        <v>127</v>
      </c>
      <c r="D9444">
        <v>1995</v>
      </c>
      <c r="E9444">
        <v>376.40939350000002</v>
      </c>
    </row>
    <row r="9445" spans="1:5">
      <c r="A9445" t="s">
        <v>126</v>
      </c>
      <c r="B9445" t="s">
        <v>539</v>
      </c>
      <c r="C9445" t="s">
        <v>125</v>
      </c>
      <c r="D9445">
        <v>1995</v>
      </c>
      <c r="E9445">
        <v>7650.7393689999999</v>
      </c>
    </row>
    <row r="9446" spans="1:5">
      <c r="A9446" t="s">
        <v>124</v>
      </c>
      <c r="B9446" t="s">
        <v>539</v>
      </c>
      <c r="C9446" t="s">
        <v>123</v>
      </c>
      <c r="D9446">
        <v>1995</v>
      </c>
      <c r="E9446">
        <v>467.8137011</v>
      </c>
    </row>
    <row r="9447" spans="1:5">
      <c r="A9447" t="s">
        <v>122</v>
      </c>
      <c r="B9447" t="s">
        <v>539</v>
      </c>
      <c r="C9447" t="s">
        <v>121</v>
      </c>
      <c r="D9447">
        <v>1995</v>
      </c>
      <c r="E9447">
        <v>557.78425749999997</v>
      </c>
    </row>
    <row r="9448" spans="1:5">
      <c r="A9448" t="s">
        <v>120</v>
      </c>
      <c r="B9448" t="s">
        <v>539</v>
      </c>
      <c r="C9448" t="s">
        <v>119</v>
      </c>
      <c r="D9448">
        <v>1995</v>
      </c>
      <c r="E9448">
        <v>24936.830829999999</v>
      </c>
    </row>
    <row r="9449" spans="1:5">
      <c r="A9449" t="s">
        <v>118</v>
      </c>
      <c r="B9449" t="s">
        <v>539</v>
      </c>
      <c r="C9449" t="s">
        <v>117</v>
      </c>
      <c r="D9449">
        <v>1995</v>
      </c>
      <c r="E9449">
        <v>1445.706999</v>
      </c>
    </row>
    <row r="9450" spans="1:5">
      <c r="A9450" t="s">
        <v>116</v>
      </c>
      <c r="B9450" t="s">
        <v>539</v>
      </c>
      <c r="C9450" t="s">
        <v>115</v>
      </c>
      <c r="D9450">
        <v>1995</v>
      </c>
      <c r="E9450">
        <v>203.69487910000001</v>
      </c>
    </row>
    <row r="9451" spans="1:5">
      <c r="A9451" t="s">
        <v>114</v>
      </c>
      <c r="B9451" t="s">
        <v>539</v>
      </c>
      <c r="C9451" t="s">
        <v>113</v>
      </c>
      <c r="D9451">
        <v>1995</v>
      </c>
      <c r="E9451">
        <v>1693.157242</v>
      </c>
    </row>
    <row r="9452" spans="1:5">
      <c r="A9452" t="s">
        <v>112</v>
      </c>
      <c r="B9452" t="s">
        <v>539</v>
      </c>
      <c r="C9452" t="s">
        <v>111</v>
      </c>
      <c r="D9452">
        <v>1995</v>
      </c>
    </row>
    <row r="9453" spans="1:5">
      <c r="A9453" t="s">
        <v>110</v>
      </c>
      <c r="B9453" t="s">
        <v>539</v>
      </c>
      <c r="C9453" t="s">
        <v>109</v>
      </c>
      <c r="D9453">
        <v>1995</v>
      </c>
    </row>
    <row r="9454" spans="1:5">
      <c r="A9454" t="s">
        <v>108</v>
      </c>
      <c r="B9454" t="s">
        <v>539</v>
      </c>
      <c r="C9454" t="s">
        <v>107</v>
      </c>
      <c r="D9454">
        <v>1995</v>
      </c>
      <c r="E9454">
        <v>2196.6184669999998</v>
      </c>
    </row>
    <row r="9455" spans="1:5">
      <c r="A9455" t="s">
        <v>106</v>
      </c>
      <c r="B9455" t="s">
        <v>536</v>
      </c>
      <c r="C9455" t="s">
        <v>105</v>
      </c>
      <c r="D9455">
        <v>1995</v>
      </c>
      <c r="E9455">
        <v>574.37427230000003</v>
      </c>
    </row>
    <row r="9456" spans="1:5">
      <c r="A9456" t="s">
        <v>104</v>
      </c>
      <c r="B9456" t="s">
        <v>539</v>
      </c>
      <c r="C9456" t="s">
        <v>103</v>
      </c>
      <c r="D9456">
        <v>1995</v>
      </c>
    </row>
    <row r="9457" spans="1:5">
      <c r="A9457" t="s">
        <v>102</v>
      </c>
      <c r="B9457" t="s">
        <v>536</v>
      </c>
      <c r="C9457" t="s">
        <v>101</v>
      </c>
      <c r="D9457">
        <v>1995</v>
      </c>
      <c r="E9457">
        <v>575.17207159999998</v>
      </c>
    </row>
    <row r="9458" spans="1:5">
      <c r="A9458" t="s">
        <v>100</v>
      </c>
      <c r="B9458" t="s">
        <v>536</v>
      </c>
      <c r="C9458" t="s">
        <v>99</v>
      </c>
      <c r="D9458">
        <v>1995</v>
      </c>
      <c r="E9458">
        <v>3446.3781349999999</v>
      </c>
    </row>
    <row r="9459" spans="1:5">
      <c r="A9459" t="s">
        <v>98</v>
      </c>
      <c r="B9459" t="s">
        <v>539</v>
      </c>
      <c r="C9459" t="s">
        <v>97</v>
      </c>
      <c r="D9459">
        <v>1995</v>
      </c>
    </row>
    <row r="9460" spans="1:5">
      <c r="A9460" t="s">
        <v>96</v>
      </c>
      <c r="B9460" t="s">
        <v>539</v>
      </c>
      <c r="C9460" t="s">
        <v>95</v>
      </c>
      <c r="D9460">
        <v>1995</v>
      </c>
      <c r="E9460">
        <v>1563.9690169999999</v>
      </c>
    </row>
    <row r="9461" spans="1:5">
      <c r="A9461" t="s">
        <v>94</v>
      </c>
      <c r="B9461" t="s">
        <v>539</v>
      </c>
      <c r="C9461" t="s">
        <v>93</v>
      </c>
      <c r="D9461">
        <v>1995</v>
      </c>
      <c r="E9461">
        <v>4799.1510509999998</v>
      </c>
    </row>
    <row r="9462" spans="1:5">
      <c r="A9462" t="s">
        <v>92</v>
      </c>
      <c r="B9462" t="s">
        <v>539</v>
      </c>
      <c r="C9462" t="s">
        <v>91</v>
      </c>
      <c r="D9462">
        <v>1995</v>
      </c>
      <c r="E9462">
        <v>10690.665230000001</v>
      </c>
    </row>
    <row r="9463" spans="1:5">
      <c r="A9463" t="s">
        <v>90</v>
      </c>
      <c r="B9463" t="s">
        <v>539</v>
      </c>
      <c r="C9463" t="s">
        <v>89</v>
      </c>
      <c r="D9463">
        <v>1995</v>
      </c>
      <c r="E9463">
        <v>29914.331750000001</v>
      </c>
    </row>
    <row r="9464" spans="1:5">
      <c r="A9464" t="s">
        <v>88</v>
      </c>
      <c r="B9464" t="s">
        <v>539</v>
      </c>
      <c r="C9464" t="s">
        <v>87</v>
      </c>
      <c r="D9464">
        <v>1995</v>
      </c>
      <c r="E9464">
        <v>1768.314513</v>
      </c>
    </row>
    <row r="9465" spans="1:5">
      <c r="A9465" t="s">
        <v>86</v>
      </c>
      <c r="B9465" t="s">
        <v>539</v>
      </c>
      <c r="C9465" t="s">
        <v>85</v>
      </c>
      <c r="D9465">
        <v>1995</v>
      </c>
    </row>
    <row r="9466" spans="1:5">
      <c r="A9466" t="s">
        <v>84</v>
      </c>
      <c r="B9466" t="s">
        <v>539</v>
      </c>
      <c r="C9466" t="s">
        <v>83</v>
      </c>
      <c r="D9466">
        <v>1995</v>
      </c>
      <c r="E9466">
        <v>6748.9311090000001</v>
      </c>
    </row>
    <row r="9467" spans="1:5">
      <c r="A9467" t="s">
        <v>82</v>
      </c>
      <c r="B9467" t="s">
        <v>539</v>
      </c>
      <c r="C9467" t="s">
        <v>81</v>
      </c>
      <c r="D9467">
        <v>1995</v>
      </c>
      <c r="E9467">
        <v>794.445153</v>
      </c>
    </row>
    <row r="9468" spans="1:5">
      <c r="A9468" t="s">
        <v>80</v>
      </c>
      <c r="B9468" t="s">
        <v>539</v>
      </c>
      <c r="C9468" t="s">
        <v>79</v>
      </c>
      <c r="D9468">
        <v>1995</v>
      </c>
    </row>
    <row r="9469" spans="1:5">
      <c r="A9469" t="s">
        <v>78</v>
      </c>
      <c r="B9469" t="s">
        <v>539</v>
      </c>
      <c r="C9469" t="s">
        <v>77</v>
      </c>
      <c r="D9469">
        <v>1995</v>
      </c>
      <c r="E9469">
        <v>206.53869270000001</v>
      </c>
    </row>
    <row r="9470" spans="1:5">
      <c r="A9470" t="s">
        <v>76</v>
      </c>
      <c r="B9470" t="s">
        <v>536</v>
      </c>
      <c r="C9470" t="s">
        <v>75</v>
      </c>
      <c r="D9470">
        <v>1995</v>
      </c>
      <c r="E9470">
        <v>774.98264510000001</v>
      </c>
    </row>
    <row r="9471" spans="1:5">
      <c r="A9471" t="s">
        <v>74</v>
      </c>
      <c r="B9471" t="s">
        <v>536</v>
      </c>
      <c r="C9471" t="s">
        <v>73</v>
      </c>
      <c r="D9471">
        <v>1995</v>
      </c>
      <c r="E9471">
        <v>2114.1921459999999</v>
      </c>
    </row>
    <row r="9472" spans="1:5">
      <c r="A9472" t="s">
        <v>72</v>
      </c>
      <c r="B9472" t="s">
        <v>539</v>
      </c>
      <c r="C9472" t="s">
        <v>71</v>
      </c>
      <c r="D9472">
        <v>1995</v>
      </c>
      <c r="E9472">
        <v>306.35833710000003</v>
      </c>
    </row>
    <row r="9473" spans="1:5">
      <c r="A9473" t="s">
        <v>70</v>
      </c>
      <c r="B9473" t="s">
        <v>539</v>
      </c>
      <c r="C9473" t="s">
        <v>69</v>
      </c>
      <c r="D9473">
        <v>1995</v>
      </c>
      <c r="E9473">
        <v>2845.4103140000002</v>
      </c>
    </row>
    <row r="9474" spans="1:5">
      <c r="A9474" t="s">
        <v>68</v>
      </c>
      <c r="B9474" t="s">
        <v>539</v>
      </c>
      <c r="C9474" t="s">
        <v>67</v>
      </c>
      <c r="D9474">
        <v>1995</v>
      </c>
      <c r="E9474">
        <v>213.63132010000001</v>
      </c>
    </row>
    <row r="9475" spans="1:5">
      <c r="A9475" t="s">
        <v>66</v>
      </c>
      <c r="B9475" t="s">
        <v>539</v>
      </c>
      <c r="C9475" t="s">
        <v>65</v>
      </c>
      <c r="D9475">
        <v>1995</v>
      </c>
      <c r="E9475">
        <v>589.90561419999995</v>
      </c>
    </row>
    <row r="9476" spans="1:5">
      <c r="A9476" t="s">
        <v>64</v>
      </c>
      <c r="B9476" t="s">
        <v>536</v>
      </c>
      <c r="C9476" t="s">
        <v>63</v>
      </c>
      <c r="D9476">
        <v>1995</v>
      </c>
      <c r="E9476">
        <v>3888.7422969999998</v>
      </c>
    </row>
    <row r="9477" spans="1:5">
      <c r="A9477" t="s">
        <v>62</v>
      </c>
      <c r="B9477" t="s">
        <v>539</v>
      </c>
      <c r="C9477" t="s">
        <v>61</v>
      </c>
      <c r="D9477">
        <v>1995</v>
      </c>
    </row>
    <row r="9478" spans="1:5">
      <c r="A9478" t="s">
        <v>60</v>
      </c>
      <c r="B9478" t="s">
        <v>536</v>
      </c>
      <c r="C9478" t="s">
        <v>59</v>
      </c>
      <c r="D9478">
        <v>1995</v>
      </c>
      <c r="E9478">
        <v>1337.664779</v>
      </c>
    </row>
    <row r="9479" spans="1:5">
      <c r="A9479" t="s">
        <v>58</v>
      </c>
      <c r="B9479" t="s">
        <v>539</v>
      </c>
      <c r="C9479" t="s">
        <v>57</v>
      </c>
      <c r="D9479">
        <v>1995</v>
      </c>
      <c r="E9479">
        <v>2108.1957400000001</v>
      </c>
    </row>
    <row r="9480" spans="1:5">
      <c r="A9480" t="s">
        <v>56</v>
      </c>
      <c r="B9480" t="s">
        <v>536</v>
      </c>
      <c r="C9480" t="s">
        <v>55</v>
      </c>
      <c r="D9480">
        <v>1995</v>
      </c>
      <c r="E9480">
        <v>376.40939350000002</v>
      </c>
    </row>
    <row r="9481" spans="1:5">
      <c r="A9481" t="s">
        <v>54</v>
      </c>
      <c r="B9481" t="s">
        <v>536</v>
      </c>
      <c r="C9481" t="s">
        <v>53</v>
      </c>
      <c r="D9481">
        <v>1995</v>
      </c>
      <c r="E9481">
        <v>575.17207159999998</v>
      </c>
    </row>
    <row r="9482" spans="1:5">
      <c r="A9482" t="s">
        <v>52</v>
      </c>
      <c r="B9482" t="s">
        <v>539</v>
      </c>
      <c r="C9482" t="s">
        <v>51</v>
      </c>
      <c r="D9482">
        <v>1995</v>
      </c>
      <c r="E9482">
        <v>4246.382404</v>
      </c>
    </row>
    <row r="9483" spans="1:5">
      <c r="A9483" t="s">
        <v>50</v>
      </c>
      <c r="B9483" t="s">
        <v>539</v>
      </c>
      <c r="C9483" t="s">
        <v>49</v>
      </c>
      <c r="D9483">
        <v>1995</v>
      </c>
      <c r="E9483">
        <v>1978.3767889999999</v>
      </c>
    </row>
    <row r="9484" spans="1:5">
      <c r="A9484" t="s">
        <v>6</v>
      </c>
      <c r="B9484" t="s">
        <v>539</v>
      </c>
      <c r="C9484" t="s">
        <v>48</v>
      </c>
      <c r="D9484">
        <v>1995</v>
      </c>
      <c r="E9484">
        <v>2897.8702079999998</v>
      </c>
    </row>
    <row r="9485" spans="1:5">
      <c r="A9485" t="s">
        <v>47</v>
      </c>
      <c r="B9485" t="s">
        <v>539</v>
      </c>
      <c r="C9485" t="s">
        <v>46</v>
      </c>
      <c r="D9485">
        <v>1995</v>
      </c>
      <c r="E9485">
        <v>1194.576939</v>
      </c>
    </row>
    <row r="9486" spans="1:5">
      <c r="A9486" t="s">
        <v>45</v>
      </c>
      <c r="B9486" t="s">
        <v>539</v>
      </c>
      <c r="C9486" t="s">
        <v>44</v>
      </c>
      <c r="D9486">
        <v>1995</v>
      </c>
      <c r="E9486">
        <v>180.46502330000001</v>
      </c>
    </row>
    <row r="9487" spans="1:5">
      <c r="A9487" t="s">
        <v>43</v>
      </c>
      <c r="B9487" t="s">
        <v>539</v>
      </c>
      <c r="C9487" t="s">
        <v>42</v>
      </c>
      <c r="D9487">
        <v>1995</v>
      </c>
      <c r="E9487">
        <v>280.08454710000001</v>
      </c>
    </row>
    <row r="9488" spans="1:5">
      <c r="A9488" t="s">
        <v>41</v>
      </c>
      <c r="B9488" t="s">
        <v>539</v>
      </c>
      <c r="C9488" t="s">
        <v>40</v>
      </c>
      <c r="D9488">
        <v>1995</v>
      </c>
      <c r="E9488">
        <v>935.96809140000005</v>
      </c>
    </row>
    <row r="9489" spans="1:5">
      <c r="A9489" t="s">
        <v>39</v>
      </c>
      <c r="B9489" t="s">
        <v>536</v>
      </c>
      <c r="C9489" t="s">
        <v>38</v>
      </c>
      <c r="D9489">
        <v>1995</v>
      </c>
      <c r="E9489">
        <v>1746.8303249999999</v>
      </c>
    </row>
    <row r="9490" spans="1:5">
      <c r="A9490" t="s">
        <v>37</v>
      </c>
      <c r="B9490" t="s">
        <v>539</v>
      </c>
      <c r="C9490" t="s">
        <v>36</v>
      </c>
      <c r="D9490">
        <v>1995</v>
      </c>
      <c r="E9490">
        <v>5984.13519</v>
      </c>
    </row>
    <row r="9491" spans="1:5">
      <c r="A9491" t="s">
        <v>4</v>
      </c>
      <c r="B9491" t="s">
        <v>539</v>
      </c>
      <c r="C9491" t="s">
        <v>35</v>
      </c>
      <c r="D9491">
        <v>1995</v>
      </c>
      <c r="E9491">
        <v>28782.175019999999</v>
      </c>
    </row>
    <row r="9492" spans="1:5">
      <c r="A9492" t="s">
        <v>34</v>
      </c>
      <c r="B9492" t="s">
        <v>539</v>
      </c>
      <c r="C9492" t="s">
        <v>33</v>
      </c>
      <c r="D9492">
        <v>1995</v>
      </c>
      <c r="E9492">
        <v>585.93236420000005</v>
      </c>
    </row>
    <row r="9493" spans="1:5">
      <c r="A9493" t="s">
        <v>32</v>
      </c>
      <c r="B9493" t="s">
        <v>539</v>
      </c>
      <c r="C9493" t="s">
        <v>31</v>
      </c>
      <c r="D9493">
        <v>1995</v>
      </c>
      <c r="E9493">
        <v>2922.702886</v>
      </c>
    </row>
    <row r="9494" spans="1:5">
      <c r="A9494" t="s">
        <v>30</v>
      </c>
      <c r="B9494" t="s">
        <v>539</v>
      </c>
      <c r="C9494" t="s">
        <v>29</v>
      </c>
      <c r="D9494">
        <v>1995</v>
      </c>
      <c r="E9494">
        <v>3375.8914960000002</v>
      </c>
    </row>
    <row r="9495" spans="1:5">
      <c r="A9495" t="s">
        <v>28</v>
      </c>
      <c r="B9495" t="s">
        <v>539</v>
      </c>
      <c r="C9495" t="s">
        <v>27</v>
      </c>
      <c r="D9495">
        <v>1995</v>
      </c>
    </row>
    <row r="9496" spans="1:5">
      <c r="A9496" t="s">
        <v>26</v>
      </c>
      <c r="B9496" t="s">
        <v>539</v>
      </c>
      <c r="C9496" t="s">
        <v>25</v>
      </c>
      <c r="D9496">
        <v>1995</v>
      </c>
    </row>
    <row r="9497" spans="1:5">
      <c r="A9497" t="s">
        <v>3</v>
      </c>
      <c r="B9497" t="s">
        <v>539</v>
      </c>
      <c r="C9497" t="s">
        <v>24</v>
      </c>
      <c r="D9497">
        <v>1995</v>
      </c>
      <c r="E9497">
        <v>288.02027800000002</v>
      </c>
    </row>
    <row r="9498" spans="1:5">
      <c r="A9498" t="s">
        <v>23</v>
      </c>
      <c r="B9498" t="s">
        <v>539</v>
      </c>
      <c r="C9498" t="s">
        <v>22</v>
      </c>
      <c r="D9498">
        <v>1995</v>
      </c>
      <c r="E9498">
        <v>1390.3296869999999</v>
      </c>
    </row>
    <row r="9499" spans="1:5">
      <c r="A9499" t="s">
        <v>21</v>
      </c>
      <c r="B9499" t="s">
        <v>536</v>
      </c>
      <c r="C9499" t="s">
        <v>20</v>
      </c>
      <c r="D9499">
        <v>1995</v>
      </c>
      <c r="E9499">
        <v>5401.3828489999996</v>
      </c>
    </row>
    <row r="9500" spans="1:5">
      <c r="A9500" t="s">
        <v>19</v>
      </c>
      <c r="B9500" t="s">
        <v>539</v>
      </c>
      <c r="C9500" t="s">
        <v>18</v>
      </c>
      <c r="D9500">
        <v>1995</v>
      </c>
      <c r="E9500">
        <v>1321.519135</v>
      </c>
    </row>
    <row r="9501" spans="1:5">
      <c r="A9501" t="s">
        <v>17</v>
      </c>
      <c r="B9501" t="s">
        <v>539</v>
      </c>
      <c r="C9501" t="s">
        <v>16</v>
      </c>
      <c r="D9501">
        <v>1995</v>
      </c>
    </row>
    <row r="9502" spans="1:5">
      <c r="A9502" t="s">
        <v>15</v>
      </c>
      <c r="B9502" t="s">
        <v>539</v>
      </c>
      <c r="C9502" t="s">
        <v>14</v>
      </c>
      <c r="D9502">
        <v>1995</v>
      </c>
      <c r="E9502">
        <v>277.97697169999998</v>
      </c>
    </row>
    <row r="9503" spans="1:5">
      <c r="A9503" t="s">
        <v>13</v>
      </c>
      <c r="B9503" t="s">
        <v>539</v>
      </c>
      <c r="C9503" t="s">
        <v>12</v>
      </c>
      <c r="D9503">
        <v>1995</v>
      </c>
      <c r="E9503">
        <v>3752.6491919999999</v>
      </c>
    </row>
    <row r="9504" spans="1:5">
      <c r="A9504" t="s">
        <v>11</v>
      </c>
      <c r="B9504" t="s">
        <v>539</v>
      </c>
      <c r="C9504" t="s">
        <v>10</v>
      </c>
      <c r="D9504">
        <v>1995</v>
      </c>
      <c r="E9504">
        <v>416.66138110000003</v>
      </c>
    </row>
    <row r="9505" spans="1:5">
      <c r="A9505" t="s">
        <v>9</v>
      </c>
      <c r="B9505" t="s">
        <v>539</v>
      </c>
      <c r="C9505" t="s">
        <v>8</v>
      </c>
      <c r="D9505">
        <v>1995</v>
      </c>
      <c r="E9505">
        <v>628.18492470000001</v>
      </c>
    </row>
    <row r="9506" spans="1:5">
      <c r="A9506" t="s">
        <v>528</v>
      </c>
      <c r="B9506" t="s">
        <v>539</v>
      </c>
      <c r="C9506" t="s">
        <v>527</v>
      </c>
      <c r="D9506">
        <v>1996</v>
      </c>
      <c r="E9506">
        <v>16585.195530000001</v>
      </c>
    </row>
    <row r="9507" spans="1:5">
      <c r="A9507" t="s">
        <v>526</v>
      </c>
      <c r="B9507" t="s">
        <v>539</v>
      </c>
      <c r="C9507" t="s">
        <v>525</v>
      </c>
      <c r="D9507">
        <v>1996</v>
      </c>
    </row>
    <row r="9508" spans="1:5">
      <c r="A9508" t="s">
        <v>524</v>
      </c>
      <c r="B9508" t="s">
        <v>539</v>
      </c>
      <c r="C9508" t="s">
        <v>523</v>
      </c>
      <c r="D9508">
        <v>1996</v>
      </c>
      <c r="E9508">
        <v>512.62096589999999</v>
      </c>
    </row>
    <row r="9509" spans="1:5">
      <c r="A9509" t="s">
        <v>522</v>
      </c>
      <c r="B9509" t="s">
        <v>539</v>
      </c>
      <c r="C9509" t="s">
        <v>521</v>
      </c>
      <c r="D9509">
        <v>1996</v>
      </c>
      <c r="E9509">
        <v>1046.3585109999999</v>
      </c>
    </row>
    <row r="9510" spans="1:5">
      <c r="A9510" t="s">
        <v>520</v>
      </c>
      <c r="B9510" t="s">
        <v>539</v>
      </c>
      <c r="C9510" t="s">
        <v>519</v>
      </c>
      <c r="D9510">
        <v>1996</v>
      </c>
      <c r="E9510">
        <v>19017.174589999999</v>
      </c>
    </row>
    <row r="9511" spans="1:5">
      <c r="A9511" t="s">
        <v>518</v>
      </c>
      <c r="B9511" t="s">
        <v>536</v>
      </c>
      <c r="C9511" t="s">
        <v>517</v>
      </c>
      <c r="D9511">
        <v>1996</v>
      </c>
      <c r="E9511">
        <v>2216.7751239999998</v>
      </c>
    </row>
    <row r="9512" spans="1:5">
      <c r="A9512" t="s">
        <v>516</v>
      </c>
      <c r="B9512" t="s">
        <v>539</v>
      </c>
      <c r="C9512" t="s">
        <v>515</v>
      </c>
      <c r="D9512">
        <v>1996</v>
      </c>
      <c r="E9512">
        <v>28615.582139999999</v>
      </c>
    </row>
    <row r="9513" spans="1:5">
      <c r="A9513" t="s">
        <v>1</v>
      </c>
      <c r="B9513" t="s">
        <v>539</v>
      </c>
      <c r="C9513" t="s">
        <v>514</v>
      </c>
      <c r="D9513">
        <v>1996</v>
      </c>
      <c r="E9513">
        <v>7683.5740649999998</v>
      </c>
    </row>
    <row r="9514" spans="1:5">
      <c r="A9514" t="s">
        <v>513</v>
      </c>
      <c r="B9514" t="s">
        <v>539</v>
      </c>
      <c r="C9514" t="s">
        <v>512</v>
      </c>
      <c r="D9514">
        <v>1996</v>
      </c>
      <c r="E9514">
        <v>504.05951399999998</v>
      </c>
    </row>
    <row r="9515" spans="1:5">
      <c r="A9515" t="s">
        <v>511</v>
      </c>
      <c r="B9515" t="s">
        <v>539</v>
      </c>
      <c r="C9515" t="s">
        <v>510</v>
      </c>
      <c r="D9515">
        <v>1996</v>
      </c>
    </row>
    <row r="9516" spans="1:5">
      <c r="A9516" t="s">
        <v>509</v>
      </c>
      <c r="B9516" t="s">
        <v>539</v>
      </c>
      <c r="C9516" t="s">
        <v>508</v>
      </c>
      <c r="D9516">
        <v>1996</v>
      </c>
      <c r="E9516">
        <v>8379.5767390000001</v>
      </c>
    </row>
    <row r="9517" spans="1:5">
      <c r="A9517" t="s">
        <v>507</v>
      </c>
      <c r="B9517" t="s">
        <v>539</v>
      </c>
      <c r="C9517" t="s">
        <v>506</v>
      </c>
      <c r="D9517">
        <v>1996</v>
      </c>
      <c r="E9517">
        <v>21944.155060000001</v>
      </c>
    </row>
    <row r="9518" spans="1:5">
      <c r="A9518" t="s">
        <v>505</v>
      </c>
      <c r="B9518" t="s">
        <v>539</v>
      </c>
      <c r="C9518" t="s">
        <v>504</v>
      </c>
      <c r="D9518">
        <v>1996</v>
      </c>
      <c r="E9518">
        <v>29742.428810000001</v>
      </c>
    </row>
    <row r="9519" spans="1:5">
      <c r="A9519" t="s">
        <v>503</v>
      </c>
      <c r="B9519" t="s">
        <v>539</v>
      </c>
      <c r="C9519" t="s">
        <v>502</v>
      </c>
      <c r="D9519">
        <v>1996</v>
      </c>
      <c r="E9519">
        <v>409.21674519999999</v>
      </c>
    </row>
    <row r="9520" spans="1:5">
      <c r="A9520" t="s">
        <v>501</v>
      </c>
      <c r="B9520" t="s">
        <v>539</v>
      </c>
      <c r="C9520" t="s">
        <v>500</v>
      </c>
      <c r="D9520">
        <v>1996</v>
      </c>
      <c r="E9520">
        <v>143.85329329999999</v>
      </c>
    </row>
    <row r="9521" spans="1:5">
      <c r="A9521" t="s">
        <v>499</v>
      </c>
      <c r="B9521" t="s">
        <v>539</v>
      </c>
      <c r="C9521" t="s">
        <v>498</v>
      </c>
      <c r="D9521">
        <v>1996</v>
      </c>
      <c r="E9521">
        <v>27701.85197</v>
      </c>
    </row>
    <row r="9522" spans="1:5">
      <c r="A9522" t="s">
        <v>497</v>
      </c>
      <c r="B9522" t="s">
        <v>539</v>
      </c>
      <c r="C9522" t="s">
        <v>496</v>
      </c>
      <c r="D9522">
        <v>1996</v>
      </c>
      <c r="E9522">
        <v>387.43292459999998</v>
      </c>
    </row>
    <row r="9523" spans="1:5">
      <c r="A9523" t="s">
        <v>495</v>
      </c>
      <c r="B9523" t="s">
        <v>539</v>
      </c>
      <c r="C9523" t="s">
        <v>494</v>
      </c>
      <c r="D9523">
        <v>1996</v>
      </c>
      <c r="E9523">
        <v>249.36029439999999</v>
      </c>
    </row>
    <row r="9524" spans="1:5">
      <c r="A9524" t="s">
        <v>2</v>
      </c>
      <c r="B9524" t="s">
        <v>539</v>
      </c>
      <c r="C9524" t="s">
        <v>493</v>
      </c>
      <c r="D9524">
        <v>1996</v>
      </c>
      <c r="E9524">
        <v>382.9357493</v>
      </c>
    </row>
    <row r="9525" spans="1:5">
      <c r="A9525" t="s">
        <v>492</v>
      </c>
      <c r="B9525" t="s">
        <v>539</v>
      </c>
      <c r="C9525" t="s">
        <v>491</v>
      </c>
      <c r="D9525">
        <v>1996</v>
      </c>
      <c r="E9525">
        <v>1208.8502329999999</v>
      </c>
    </row>
    <row r="9526" spans="1:5">
      <c r="A9526" t="s">
        <v>490</v>
      </c>
      <c r="B9526" t="s">
        <v>539</v>
      </c>
      <c r="C9526" t="s">
        <v>489</v>
      </c>
      <c r="D9526">
        <v>1996</v>
      </c>
      <c r="E9526">
        <v>10544.66713</v>
      </c>
    </row>
    <row r="9527" spans="1:5">
      <c r="A9527" t="s">
        <v>488</v>
      </c>
      <c r="B9527" t="s">
        <v>539</v>
      </c>
      <c r="C9527" t="s">
        <v>487</v>
      </c>
      <c r="D9527">
        <v>1996</v>
      </c>
      <c r="E9527">
        <v>12717.150009999999</v>
      </c>
    </row>
    <row r="9528" spans="1:5">
      <c r="A9528" t="s">
        <v>486</v>
      </c>
      <c r="B9528" t="s">
        <v>539</v>
      </c>
      <c r="C9528" t="s">
        <v>485</v>
      </c>
      <c r="D9528">
        <v>1996</v>
      </c>
      <c r="E9528">
        <v>736.97532939999996</v>
      </c>
    </row>
    <row r="9529" spans="1:5">
      <c r="A9529" t="s">
        <v>484</v>
      </c>
      <c r="B9529" t="s">
        <v>539</v>
      </c>
      <c r="C9529" t="s">
        <v>483</v>
      </c>
      <c r="D9529">
        <v>1996</v>
      </c>
      <c r="E9529">
        <v>1452.4470020000001</v>
      </c>
    </row>
    <row r="9530" spans="1:5">
      <c r="A9530" t="s">
        <v>482</v>
      </c>
      <c r="B9530" t="s">
        <v>539</v>
      </c>
      <c r="C9530" t="s">
        <v>481</v>
      </c>
      <c r="D9530">
        <v>1996</v>
      </c>
      <c r="E9530">
        <v>3001.6651379999998</v>
      </c>
    </row>
    <row r="9531" spans="1:5">
      <c r="A9531" t="s">
        <v>480</v>
      </c>
      <c r="B9531" t="s">
        <v>539</v>
      </c>
      <c r="C9531" t="s">
        <v>479</v>
      </c>
      <c r="D9531">
        <v>1996</v>
      </c>
      <c r="E9531">
        <v>44826.789069999999</v>
      </c>
    </row>
    <row r="9532" spans="1:5">
      <c r="A9532" t="s">
        <v>478</v>
      </c>
      <c r="B9532" t="s">
        <v>539</v>
      </c>
      <c r="C9532" t="s">
        <v>477</v>
      </c>
      <c r="D9532">
        <v>1996</v>
      </c>
      <c r="E9532">
        <v>958.4737662</v>
      </c>
    </row>
    <row r="9533" spans="1:5">
      <c r="A9533" t="s">
        <v>476</v>
      </c>
      <c r="B9533" t="s">
        <v>539</v>
      </c>
      <c r="C9533" t="s">
        <v>475</v>
      </c>
      <c r="D9533">
        <v>1996</v>
      </c>
      <c r="E9533">
        <v>5156.8054080000002</v>
      </c>
    </row>
    <row r="9534" spans="1:5">
      <c r="A9534" t="s">
        <v>474</v>
      </c>
      <c r="B9534" t="s">
        <v>539</v>
      </c>
      <c r="C9534" t="s">
        <v>473</v>
      </c>
      <c r="D9534">
        <v>1996</v>
      </c>
      <c r="E9534">
        <v>9069.069442</v>
      </c>
    </row>
    <row r="9535" spans="1:5">
      <c r="A9535" t="s">
        <v>472</v>
      </c>
      <c r="B9535" t="s">
        <v>539</v>
      </c>
      <c r="C9535" t="s">
        <v>471</v>
      </c>
      <c r="D9535">
        <v>1996</v>
      </c>
      <c r="E9535">
        <v>16789.03717</v>
      </c>
    </row>
    <row r="9536" spans="1:5">
      <c r="A9536" t="s">
        <v>470</v>
      </c>
      <c r="B9536" t="s">
        <v>539</v>
      </c>
      <c r="C9536" t="s">
        <v>469</v>
      </c>
      <c r="D9536">
        <v>1996</v>
      </c>
      <c r="E9536">
        <v>609.34301760000005</v>
      </c>
    </row>
    <row r="9537" spans="1:5">
      <c r="A9537" t="s">
        <v>468</v>
      </c>
      <c r="B9537" t="s">
        <v>539</v>
      </c>
      <c r="C9537" t="s">
        <v>467</v>
      </c>
      <c r="D9537">
        <v>1996</v>
      </c>
      <c r="E9537">
        <v>3022.1767530000002</v>
      </c>
    </row>
    <row r="9538" spans="1:5">
      <c r="A9538" t="s">
        <v>466</v>
      </c>
      <c r="B9538" t="s">
        <v>539</v>
      </c>
      <c r="C9538" t="s">
        <v>465</v>
      </c>
      <c r="D9538">
        <v>1996</v>
      </c>
      <c r="E9538">
        <v>293.3188854</v>
      </c>
    </row>
    <row r="9539" spans="1:5">
      <c r="A9539" t="s">
        <v>464</v>
      </c>
      <c r="B9539" t="s">
        <v>539</v>
      </c>
      <c r="C9539" t="s">
        <v>463</v>
      </c>
      <c r="D9539">
        <v>1996</v>
      </c>
      <c r="E9539">
        <v>21183.220079999999</v>
      </c>
    </row>
    <row r="9540" spans="1:5">
      <c r="A9540" t="s">
        <v>462</v>
      </c>
      <c r="B9540" t="s">
        <v>536</v>
      </c>
      <c r="C9540" t="s">
        <v>461</v>
      </c>
      <c r="D9540">
        <v>1996</v>
      </c>
      <c r="E9540">
        <v>3766.1371749999998</v>
      </c>
    </row>
    <row r="9541" spans="1:5">
      <c r="A9541" t="s">
        <v>460</v>
      </c>
      <c r="B9541" t="s">
        <v>539</v>
      </c>
      <c r="C9541" t="s">
        <v>459</v>
      </c>
      <c r="D9541">
        <v>1996</v>
      </c>
      <c r="E9541">
        <v>46610.05975</v>
      </c>
    </row>
    <row r="9542" spans="1:5">
      <c r="A9542" t="s">
        <v>458</v>
      </c>
      <c r="B9542" t="s">
        <v>539</v>
      </c>
      <c r="C9542" t="s">
        <v>457</v>
      </c>
      <c r="D9542">
        <v>1996</v>
      </c>
    </row>
    <row r="9543" spans="1:5">
      <c r="A9543" t="s">
        <v>456</v>
      </c>
      <c r="B9543" t="s">
        <v>539</v>
      </c>
      <c r="C9543" t="s">
        <v>455</v>
      </c>
      <c r="D9543">
        <v>1996</v>
      </c>
      <c r="E9543">
        <v>5382.8465189999997</v>
      </c>
    </row>
    <row r="9544" spans="1:5">
      <c r="A9544" t="s">
        <v>454</v>
      </c>
      <c r="B9544" t="s">
        <v>539</v>
      </c>
      <c r="C9544" t="s">
        <v>453</v>
      </c>
      <c r="D9544">
        <v>1996</v>
      </c>
      <c r="E9544">
        <v>709.41346280000005</v>
      </c>
    </row>
    <row r="9545" spans="1:5">
      <c r="A9545" t="s">
        <v>679</v>
      </c>
      <c r="B9545" t="s">
        <v>539</v>
      </c>
      <c r="C9545" t="s">
        <v>451</v>
      </c>
      <c r="D9545">
        <v>1996</v>
      </c>
      <c r="E9545">
        <v>809.53873720000001</v>
      </c>
    </row>
    <row r="9546" spans="1:5">
      <c r="A9546" t="s">
        <v>450</v>
      </c>
      <c r="B9546" t="s">
        <v>539</v>
      </c>
      <c r="C9546" t="s">
        <v>449</v>
      </c>
      <c r="D9546">
        <v>1996</v>
      </c>
      <c r="E9546">
        <v>704.60436879999997</v>
      </c>
    </row>
    <row r="9547" spans="1:5">
      <c r="A9547" t="s">
        <v>448</v>
      </c>
      <c r="B9547" t="s">
        <v>539</v>
      </c>
      <c r="C9547" t="s">
        <v>447</v>
      </c>
      <c r="D9547">
        <v>1996</v>
      </c>
      <c r="E9547">
        <v>134.93994699999999</v>
      </c>
    </row>
    <row r="9548" spans="1:5">
      <c r="A9548" t="s">
        <v>446</v>
      </c>
      <c r="B9548" t="s">
        <v>539</v>
      </c>
      <c r="C9548" t="s">
        <v>445</v>
      </c>
      <c r="D9548">
        <v>1996</v>
      </c>
      <c r="E9548">
        <v>882.42502239999999</v>
      </c>
    </row>
    <row r="9549" spans="1:5">
      <c r="A9549" t="s">
        <v>444</v>
      </c>
      <c r="B9549" t="s">
        <v>539</v>
      </c>
      <c r="C9549" t="s">
        <v>443</v>
      </c>
      <c r="D9549">
        <v>1996</v>
      </c>
      <c r="E9549">
        <v>2553.5496920000001</v>
      </c>
    </row>
    <row r="9550" spans="1:5">
      <c r="A9550" t="s">
        <v>442</v>
      </c>
      <c r="B9550" t="s">
        <v>539</v>
      </c>
      <c r="C9550" t="s">
        <v>441</v>
      </c>
      <c r="D9550">
        <v>1996</v>
      </c>
      <c r="E9550">
        <v>471.72127499999999</v>
      </c>
    </row>
    <row r="9551" spans="1:5">
      <c r="A9551" t="s">
        <v>440</v>
      </c>
      <c r="B9551" t="s">
        <v>539</v>
      </c>
      <c r="C9551" t="s">
        <v>439</v>
      </c>
      <c r="D9551">
        <v>1996</v>
      </c>
      <c r="E9551">
        <v>1258.80907</v>
      </c>
    </row>
    <row r="9552" spans="1:5">
      <c r="A9552" t="s">
        <v>438</v>
      </c>
      <c r="B9552" t="s">
        <v>539</v>
      </c>
      <c r="C9552" t="s">
        <v>437</v>
      </c>
      <c r="D9552">
        <v>1996</v>
      </c>
      <c r="E9552">
        <v>3230.2341550000001</v>
      </c>
    </row>
    <row r="9553" spans="1:5">
      <c r="A9553" t="s">
        <v>436</v>
      </c>
      <c r="B9553" t="s">
        <v>536</v>
      </c>
      <c r="C9553" t="s">
        <v>435</v>
      </c>
      <c r="D9553">
        <v>1996</v>
      </c>
      <c r="E9553">
        <v>3632.2379420000002</v>
      </c>
    </row>
    <row r="9554" spans="1:5">
      <c r="A9554" t="s">
        <v>434</v>
      </c>
      <c r="B9554" t="s">
        <v>539</v>
      </c>
      <c r="C9554" t="s">
        <v>433</v>
      </c>
      <c r="D9554">
        <v>1996</v>
      </c>
      <c r="E9554">
        <v>2282.389619</v>
      </c>
    </row>
    <row r="9555" spans="1:5">
      <c r="A9555" t="s">
        <v>432</v>
      </c>
      <c r="B9555" t="s">
        <v>539</v>
      </c>
      <c r="C9555" t="s">
        <v>431</v>
      </c>
      <c r="D9555">
        <v>1996</v>
      </c>
    </row>
    <row r="9556" spans="1:5">
      <c r="A9556" t="s">
        <v>430</v>
      </c>
      <c r="B9556" t="s">
        <v>539</v>
      </c>
      <c r="C9556" t="s">
        <v>429</v>
      </c>
      <c r="D9556">
        <v>1996</v>
      </c>
      <c r="E9556">
        <v>30189.76843</v>
      </c>
    </row>
    <row r="9557" spans="1:5">
      <c r="A9557" t="s">
        <v>428</v>
      </c>
      <c r="B9557" t="s">
        <v>539</v>
      </c>
      <c r="C9557" t="s">
        <v>427</v>
      </c>
      <c r="D9557">
        <v>1996</v>
      </c>
      <c r="E9557">
        <v>14969.422790000001</v>
      </c>
    </row>
    <row r="9558" spans="1:5">
      <c r="A9558" t="s">
        <v>426</v>
      </c>
      <c r="B9558" t="s">
        <v>539</v>
      </c>
      <c r="C9558" t="s">
        <v>425</v>
      </c>
      <c r="D9558">
        <v>1996</v>
      </c>
      <c r="E9558">
        <v>6473.4354519999997</v>
      </c>
    </row>
    <row r="9559" spans="1:5">
      <c r="A9559" t="s">
        <v>7</v>
      </c>
      <c r="B9559" t="s">
        <v>539</v>
      </c>
      <c r="C9559" t="s">
        <v>424</v>
      </c>
      <c r="D9559">
        <v>1996</v>
      </c>
      <c r="E9559">
        <v>30564.247810000001</v>
      </c>
    </row>
    <row r="9560" spans="1:5">
      <c r="A9560" t="s">
        <v>423</v>
      </c>
      <c r="B9560" t="s">
        <v>539</v>
      </c>
      <c r="C9560" t="s">
        <v>422</v>
      </c>
      <c r="D9560">
        <v>1996</v>
      </c>
      <c r="E9560">
        <v>767.46692889999997</v>
      </c>
    </row>
    <row r="9561" spans="1:5">
      <c r="A9561" t="s">
        <v>421</v>
      </c>
      <c r="B9561" t="s">
        <v>539</v>
      </c>
      <c r="C9561" t="s">
        <v>420</v>
      </c>
      <c r="D9561">
        <v>1996</v>
      </c>
      <c r="E9561">
        <v>3323.4161840000002</v>
      </c>
    </row>
    <row r="9562" spans="1:5">
      <c r="A9562" t="s">
        <v>419</v>
      </c>
      <c r="B9562" t="s">
        <v>539</v>
      </c>
      <c r="C9562" t="s">
        <v>418</v>
      </c>
      <c r="D9562">
        <v>1996</v>
      </c>
      <c r="E9562">
        <v>35650.724340000001</v>
      </c>
    </row>
    <row r="9563" spans="1:5">
      <c r="A9563" t="s">
        <v>417</v>
      </c>
      <c r="B9563" t="s">
        <v>539</v>
      </c>
      <c r="C9563" t="s">
        <v>416</v>
      </c>
      <c r="D9563">
        <v>1996</v>
      </c>
      <c r="E9563">
        <v>2258.2585399999998</v>
      </c>
    </row>
    <row r="9564" spans="1:5">
      <c r="A9564" t="s">
        <v>415</v>
      </c>
      <c r="B9564" t="s">
        <v>539</v>
      </c>
      <c r="C9564" t="s">
        <v>414</v>
      </c>
      <c r="D9564">
        <v>1996</v>
      </c>
      <c r="E9564">
        <v>1596.029867</v>
      </c>
    </row>
    <row r="9565" spans="1:5">
      <c r="A9565" t="s">
        <v>413</v>
      </c>
      <c r="B9565" t="s">
        <v>536</v>
      </c>
      <c r="C9565" t="s">
        <v>412</v>
      </c>
      <c r="D9565">
        <v>1996</v>
      </c>
      <c r="E9565">
        <v>869.93205599999999</v>
      </c>
    </row>
    <row r="9566" spans="1:5">
      <c r="A9566" t="s">
        <v>411</v>
      </c>
      <c r="B9566" t="s">
        <v>536</v>
      </c>
      <c r="C9566" t="s">
        <v>410</v>
      </c>
      <c r="D9566">
        <v>1996</v>
      </c>
      <c r="E9566">
        <v>1173.373951</v>
      </c>
    </row>
    <row r="9567" spans="1:5">
      <c r="A9567" t="s">
        <v>409</v>
      </c>
      <c r="B9567" t="s">
        <v>536</v>
      </c>
      <c r="C9567" t="s">
        <v>408</v>
      </c>
      <c r="D9567">
        <v>1996</v>
      </c>
      <c r="E9567">
        <v>4075.5465850000001</v>
      </c>
    </row>
    <row r="9568" spans="1:5">
      <c r="A9568" t="s">
        <v>407</v>
      </c>
      <c r="B9568" t="s">
        <v>536</v>
      </c>
      <c r="C9568" t="s">
        <v>406</v>
      </c>
      <c r="D9568">
        <v>1996</v>
      </c>
      <c r="E9568">
        <v>1988.092791</v>
      </c>
    </row>
    <row r="9569" spans="1:5">
      <c r="A9569" t="s">
        <v>405</v>
      </c>
      <c r="B9569" t="s">
        <v>536</v>
      </c>
      <c r="C9569" t="s">
        <v>404</v>
      </c>
      <c r="D9569">
        <v>1996</v>
      </c>
      <c r="E9569">
        <v>12889.92216</v>
      </c>
    </row>
    <row r="9570" spans="1:5">
      <c r="A9570" t="s">
        <v>403</v>
      </c>
      <c r="B9570" t="s">
        <v>539</v>
      </c>
      <c r="C9570" t="s">
        <v>402</v>
      </c>
      <c r="D9570">
        <v>1996</v>
      </c>
      <c r="E9570">
        <v>2159.1508140000001</v>
      </c>
    </row>
    <row r="9571" spans="1:5">
      <c r="A9571" t="s">
        <v>401</v>
      </c>
      <c r="B9571" t="s">
        <v>539</v>
      </c>
      <c r="C9571" t="s">
        <v>400</v>
      </c>
      <c r="D9571">
        <v>1996</v>
      </c>
      <c r="E9571">
        <v>1041.5234479999999</v>
      </c>
    </row>
    <row r="9572" spans="1:5">
      <c r="A9572" t="s">
        <v>399</v>
      </c>
      <c r="B9572" t="s">
        <v>536</v>
      </c>
      <c r="C9572" t="s">
        <v>398</v>
      </c>
      <c r="D9572">
        <v>1996</v>
      </c>
      <c r="E9572">
        <v>23936.019909999999</v>
      </c>
    </row>
    <row r="9573" spans="1:5">
      <c r="A9573" t="s">
        <v>397</v>
      </c>
      <c r="B9573" t="s">
        <v>539</v>
      </c>
      <c r="C9573" t="s">
        <v>396</v>
      </c>
      <c r="D9573">
        <v>1996</v>
      </c>
      <c r="E9573">
        <v>222.5454459</v>
      </c>
    </row>
    <row r="9574" spans="1:5">
      <c r="A9574" t="s">
        <v>395</v>
      </c>
      <c r="B9574" t="s">
        <v>539</v>
      </c>
      <c r="C9574" t="s">
        <v>394</v>
      </c>
      <c r="D9574">
        <v>1996</v>
      </c>
      <c r="E9574">
        <v>16069.20709</v>
      </c>
    </row>
    <row r="9575" spans="1:5">
      <c r="A9575" t="s">
        <v>393</v>
      </c>
      <c r="B9575" t="s">
        <v>539</v>
      </c>
      <c r="C9575" t="s">
        <v>392</v>
      </c>
      <c r="D9575">
        <v>1996</v>
      </c>
      <c r="E9575">
        <v>3352.733741</v>
      </c>
    </row>
    <row r="9576" spans="1:5">
      <c r="A9576" t="s">
        <v>5</v>
      </c>
      <c r="B9576" t="s">
        <v>539</v>
      </c>
      <c r="C9576" t="s">
        <v>391</v>
      </c>
      <c r="D9576">
        <v>1996</v>
      </c>
      <c r="E9576">
        <v>144.5003524</v>
      </c>
    </row>
    <row r="9577" spans="1:5">
      <c r="A9577" t="s">
        <v>390</v>
      </c>
      <c r="B9577" t="s">
        <v>536</v>
      </c>
      <c r="C9577" t="s">
        <v>389</v>
      </c>
      <c r="D9577">
        <v>1996</v>
      </c>
      <c r="E9577">
        <v>20257.01958</v>
      </c>
    </row>
    <row r="9578" spans="1:5">
      <c r="A9578" t="s">
        <v>388</v>
      </c>
      <c r="B9578" t="s">
        <v>536</v>
      </c>
      <c r="C9578" t="s">
        <v>387</v>
      </c>
      <c r="D9578">
        <v>1996</v>
      </c>
    </row>
    <row r="9579" spans="1:5">
      <c r="A9579" t="s">
        <v>386</v>
      </c>
      <c r="B9579" t="s">
        <v>539</v>
      </c>
      <c r="C9579" t="s">
        <v>385</v>
      </c>
      <c r="D9579">
        <v>1996</v>
      </c>
      <c r="E9579">
        <v>25777.641299999999</v>
      </c>
    </row>
    <row r="9580" spans="1:5">
      <c r="A9580" t="s">
        <v>384</v>
      </c>
      <c r="B9580" t="s">
        <v>539</v>
      </c>
      <c r="C9580" t="s">
        <v>383</v>
      </c>
      <c r="D9580">
        <v>1996</v>
      </c>
      <c r="E9580">
        <v>2714.2534999999998</v>
      </c>
    </row>
    <row r="9581" spans="1:5">
      <c r="A9581" t="s">
        <v>382</v>
      </c>
      <c r="B9581" t="s">
        <v>539</v>
      </c>
      <c r="C9581" t="s">
        <v>381</v>
      </c>
      <c r="D9581">
        <v>1996</v>
      </c>
      <c r="E9581">
        <v>27015.258959999999</v>
      </c>
    </row>
    <row r="9582" spans="1:5">
      <c r="A9582" t="s">
        <v>380</v>
      </c>
      <c r="B9582" t="s">
        <v>539</v>
      </c>
      <c r="C9582" t="s">
        <v>379</v>
      </c>
      <c r="D9582">
        <v>1996</v>
      </c>
    </row>
    <row r="9583" spans="1:5">
      <c r="A9583" t="s">
        <v>378</v>
      </c>
      <c r="B9583" t="s">
        <v>539</v>
      </c>
      <c r="C9583" t="s">
        <v>377</v>
      </c>
      <c r="D9583">
        <v>1996</v>
      </c>
      <c r="E9583">
        <v>2019.91527</v>
      </c>
    </row>
    <row r="9584" spans="1:5">
      <c r="A9584" t="s">
        <v>376</v>
      </c>
      <c r="B9584" t="s">
        <v>539</v>
      </c>
      <c r="C9584" t="s">
        <v>375</v>
      </c>
      <c r="D9584">
        <v>1996</v>
      </c>
      <c r="E9584">
        <v>5111.374331</v>
      </c>
    </row>
    <row r="9585" spans="1:5">
      <c r="A9585" t="s">
        <v>374</v>
      </c>
      <c r="B9585" t="s">
        <v>539</v>
      </c>
      <c r="C9585" t="s">
        <v>373</v>
      </c>
      <c r="D9585">
        <v>1996</v>
      </c>
      <c r="E9585">
        <v>23947.958750000002</v>
      </c>
    </row>
    <row r="9586" spans="1:5">
      <c r="A9586" t="s">
        <v>372</v>
      </c>
      <c r="B9586" t="s">
        <v>539</v>
      </c>
      <c r="C9586" t="s">
        <v>371</v>
      </c>
      <c r="D9586">
        <v>1996</v>
      </c>
      <c r="E9586">
        <v>670.46110480000004</v>
      </c>
    </row>
    <row r="9587" spans="1:5">
      <c r="A9587" t="s">
        <v>370</v>
      </c>
      <c r="B9587" t="s">
        <v>539</v>
      </c>
      <c r="C9587" t="s">
        <v>369</v>
      </c>
      <c r="D9587">
        <v>1996</v>
      </c>
      <c r="E9587">
        <v>403.53444050000002</v>
      </c>
    </row>
    <row r="9588" spans="1:5">
      <c r="A9588" t="s">
        <v>368</v>
      </c>
      <c r="B9588" t="s">
        <v>539</v>
      </c>
      <c r="C9588" t="s">
        <v>367</v>
      </c>
      <c r="D9588">
        <v>1996</v>
      </c>
    </row>
    <row r="9589" spans="1:5">
      <c r="A9589" t="s">
        <v>366</v>
      </c>
      <c r="B9589" t="s">
        <v>539</v>
      </c>
      <c r="C9589" t="s">
        <v>365</v>
      </c>
      <c r="D9589">
        <v>1996</v>
      </c>
      <c r="E9589">
        <v>475.74639189999999</v>
      </c>
    </row>
    <row r="9590" spans="1:5">
      <c r="A9590" t="s">
        <v>364</v>
      </c>
      <c r="B9590" t="s">
        <v>539</v>
      </c>
      <c r="C9590" t="s">
        <v>363</v>
      </c>
      <c r="D9590">
        <v>1996</v>
      </c>
      <c r="E9590">
        <v>773.43933709999999</v>
      </c>
    </row>
    <row r="9591" spans="1:5">
      <c r="A9591" t="s">
        <v>362</v>
      </c>
      <c r="B9591" t="s">
        <v>539</v>
      </c>
      <c r="C9591" t="s">
        <v>361</v>
      </c>
      <c r="D9591">
        <v>1996</v>
      </c>
      <c r="E9591">
        <v>233.30956069999999</v>
      </c>
    </row>
    <row r="9592" spans="1:5">
      <c r="A9592" t="s">
        <v>360</v>
      </c>
      <c r="B9592" t="s">
        <v>539</v>
      </c>
      <c r="C9592" t="s">
        <v>359</v>
      </c>
      <c r="D9592">
        <v>1996</v>
      </c>
      <c r="E9592">
        <v>443.6325956</v>
      </c>
    </row>
    <row r="9593" spans="1:5">
      <c r="A9593" t="s">
        <v>358</v>
      </c>
      <c r="B9593" t="s">
        <v>539</v>
      </c>
      <c r="C9593" t="s">
        <v>357</v>
      </c>
      <c r="D9593">
        <v>1996</v>
      </c>
      <c r="E9593">
        <v>13749.11515</v>
      </c>
    </row>
    <row r="9594" spans="1:5">
      <c r="A9594" t="s">
        <v>356</v>
      </c>
      <c r="B9594" t="s">
        <v>539</v>
      </c>
      <c r="C9594" t="s">
        <v>355</v>
      </c>
      <c r="D9594">
        <v>1996</v>
      </c>
      <c r="E9594">
        <v>3640.1388980000002</v>
      </c>
    </row>
    <row r="9595" spans="1:5">
      <c r="A9595" t="s">
        <v>354</v>
      </c>
      <c r="B9595" t="s">
        <v>539</v>
      </c>
      <c r="C9595" t="s">
        <v>353</v>
      </c>
      <c r="D9595">
        <v>1996</v>
      </c>
      <c r="E9595">
        <v>21422.357540000001</v>
      </c>
    </row>
    <row r="9596" spans="1:5">
      <c r="A9596" t="s">
        <v>352</v>
      </c>
      <c r="B9596" t="s">
        <v>539</v>
      </c>
      <c r="C9596" t="s">
        <v>351</v>
      </c>
      <c r="D9596">
        <v>1996</v>
      </c>
      <c r="E9596">
        <v>1472.2769539999999</v>
      </c>
    </row>
    <row r="9597" spans="1:5">
      <c r="A9597" t="s">
        <v>350</v>
      </c>
      <c r="B9597" t="s">
        <v>539</v>
      </c>
      <c r="C9597" t="s">
        <v>349</v>
      </c>
      <c r="D9597">
        <v>1996</v>
      </c>
    </row>
    <row r="9598" spans="1:5">
      <c r="A9598" t="s">
        <v>348</v>
      </c>
      <c r="B9598" t="s">
        <v>539</v>
      </c>
      <c r="C9598" t="s">
        <v>347</v>
      </c>
      <c r="D9598">
        <v>1996</v>
      </c>
      <c r="E9598">
        <v>925.89855820000002</v>
      </c>
    </row>
    <row r="9599" spans="1:5">
      <c r="A9599" t="s">
        <v>346</v>
      </c>
      <c r="B9599" t="s">
        <v>536</v>
      </c>
      <c r="C9599" t="s">
        <v>345</v>
      </c>
      <c r="D9599">
        <v>1996</v>
      </c>
      <c r="E9599">
        <v>24969.710760000002</v>
      </c>
    </row>
    <row r="9600" spans="1:5">
      <c r="A9600" t="s">
        <v>344</v>
      </c>
      <c r="B9600" t="s">
        <v>539</v>
      </c>
      <c r="C9600" t="s">
        <v>343</v>
      </c>
      <c r="D9600">
        <v>1996</v>
      </c>
      <c r="E9600">
        <v>24818.154549999999</v>
      </c>
    </row>
    <row r="9601" spans="1:5">
      <c r="A9601" t="s">
        <v>342</v>
      </c>
      <c r="B9601" t="s">
        <v>539</v>
      </c>
      <c r="C9601" t="s">
        <v>341</v>
      </c>
      <c r="D9601">
        <v>1996</v>
      </c>
      <c r="E9601">
        <v>687.48141989999999</v>
      </c>
    </row>
    <row r="9602" spans="1:5">
      <c r="A9602" t="s">
        <v>340</v>
      </c>
      <c r="B9602" t="s">
        <v>536</v>
      </c>
      <c r="C9602" t="s">
        <v>339</v>
      </c>
      <c r="D9602">
        <v>1996</v>
      </c>
      <c r="E9602">
        <v>310.64078490000003</v>
      </c>
    </row>
    <row r="9603" spans="1:5">
      <c r="A9603" t="s">
        <v>338</v>
      </c>
      <c r="B9603" t="s">
        <v>539</v>
      </c>
      <c r="C9603" t="s">
        <v>337</v>
      </c>
      <c r="D9603">
        <v>1996</v>
      </c>
      <c r="E9603">
        <v>5268.8056740000002</v>
      </c>
    </row>
    <row r="9604" spans="1:5">
      <c r="A9604" t="s">
        <v>336</v>
      </c>
      <c r="B9604" t="s">
        <v>539</v>
      </c>
      <c r="C9604" t="s">
        <v>335</v>
      </c>
      <c r="D9604">
        <v>1996</v>
      </c>
      <c r="E9604">
        <v>365.01138630000003</v>
      </c>
    </row>
    <row r="9605" spans="1:5">
      <c r="A9605" t="s">
        <v>334</v>
      </c>
      <c r="B9605" t="s">
        <v>539</v>
      </c>
      <c r="C9605" t="s">
        <v>333</v>
      </c>
      <c r="D9605">
        <v>1996</v>
      </c>
      <c r="E9605">
        <v>4513.3445190000002</v>
      </c>
    </row>
    <row r="9606" spans="1:5">
      <c r="A9606" t="s">
        <v>332</v>
      </c>
      <c r="B9606" t="s">
        <v>536</v>
      </c>
      <c r="C9606" t="s">
        <v>331</v>
      </c>
      <c r="D9606">
        <v>1996</v>
      </c>
      <c r="E9606">
        <v>1405.982221</v>
      </c>
    </row>
    <row r="9607" spans="1:5">
      <c r="A9607" t="s">
        <v>330</v>
      </c>
      <c r="B9607" t="s">
        <v>536</v>
      </c>
      <c r="C9607" t="s">
        <v>329</v>
      </c>
      <c r="D9607">
        <v>1996</v>
      </c>
      <c r="E9607">
        <v>1192.3208999999999</v>
      </c>
    </row>
    <row r="9608" spans="1:5">
      <c r="A9608" t="s">
        <v>328</v>
      </c>
      <c r="B9608" t="s">
        <v>536</v>
      </c>
      <c r="C9608" t="s">
        <v>327</v>
      </c>
      <c r="D9608">
        <v>1996</v>
      </c>
      <c r="E9608">
        <v>371.0645672</v>
      </c>
    </row>
    <row r="9609" spans="1:5">
      <c r="A9609" t="s">
        <v>326</v>
      </c>
      <c r="B9609" t="s">
        <v>536</v>
      </c>
      <c r="C9609" t="s">
        <v>325</v>
      </c>
      <c r="D9609">
        <v>1996</v>
      </c>
      <c r="E9609">
        <v>473.46181999999999</v>
      </c>
    </row>
    <row r="9610" spans="1:5">
      <c r="A9610" t="s">
        <v>324</v>
      </c>
      <c r="B9610" t="s">
        <v>539</v>
      </c>
      <c r="C9610" t="s">
        <v>323</v>
      </c>
      <c r="D9610">
        <v>1996</v>
      </c>
      <c r="E9610">
        <v>1137.3327240000001</v>
      </c>
    </row>
    <row r="9611" spans="1:5">
      <c r="A9611" t="s">
        <v>322</v>
      </c>
      <c r="B9611" t="s">
        <v>536</v>
      </c>
      <c r="C9611" t="s">
        <v>321</v>
      </c>
      <c r="D9611">
        <v>1996</v>
      </c>
      <c r="E9611">
        <v>319.16667710000002</v>
      </c>
    </row>
    <row r="9612" spans="1:5">
      <c r="A9612" t="s">
        <v>320</v>
      </c>
      <c r="B9612" t="s">
        <v>539</v>
      </c>
      <c r="C9612" t="s">
        <v>319</v>
      </c>
      <c r="D9612">
        <v>1996</v>
      </c>
      <c r="E9612">
        <v>14526.08821</v>
      </c>
    </row>
    <row r="9613" spans="1:5">
      <c r="A9613" t="s">
        <v>318</v>
      </c>
      <c r="B9613" t="s">
        <v>539</v>
      </c>
      <c r="C9613" t="s">
        <v>317</v>
      </c>
      <c r="D9613">
        <v>1996</v>
      </c>
      <c r="E9613">
        <v>396.01461230000001</v>
      </c>
    </row>
    <row r="9614" spans="1:5">
      <c r="A9614" t="s">
        <v>316</v>
      </c>
      <c r="B9614" t="s">
        <v>536</v>
      </c>
      <c r="C9614" t="s">
        <v>315</v>
      </c>
      <c r="D9614">
        <v>1996</v>
      </c>
    </row>
    <row r="9615" spans="1:5">
      <c r="A9615" t="s">
        <v>314</v>
      </c>
      <c r="B9615" t="s">
        <v>539</v>
      </c>
      <c r="C9615" t="s">
        <v>313</v>
      </c>
      <c r="D9615">
        <v>1996</v>
      </c>
      <c r="E9615">
        <v>20856.2952</v>
      </c>
    </row>
    <row r="9616" spans="1:5">
      <c r="A9616" t="s">
        <v>312</v>
      </c>
      <c r="B9616" t="s">
        <v>539</v>
      </c>
      <c r="C9616" t="s">
        <v>311</v>
      </c>
      <c r="D9616">
        <v>1996</v>
      </c>
      <c r="E9616">
        <v>1955.146029</v>
      </c>
    </row>
    <row r="9617" spans="1:5">
      <c r="A9617" t="s">
        <v>310</v>
      </c>
      <c r="B9617" t="s">
        <v>539</v>
      </c>
      <c r="C9617" t="s">
        <v>309</v>
      </c>
      <c r="D9617">
        <v>1996</v>
      </c>
    </row>
    <row r="9618" spans="1:5">
      <c r="A9618" t="s">
        <v>308</v>
      </c>
      <c r="B9618" t="s">
        <v>539</v>
      </c>
      <c r="C9618" t="s">
        <v>307</v>
      </c>
      <c r="D9618">
        <v>1996</v>
      </c>
      <c r="E9618">
        <v>27897.00172</v>
      </c>
    </row>
    <row r="9619" spans="1:5">
      <c r="A9619" t="s">
        <v>306</v>
      </c>
      <c r="B9619" t="s">
        <v>539</v>
      </c>
      <c r="C9619" t="s">
        <v>305</v>
      </c>
      <c r="D9619">
        <v>1996</v>
      </c>
      <c r="E9619">
        <v>19285.681939999999</v>
      </c>
    </row>
    <row r="9620" spans="1:5">
      <c r="A9620" t="s">
        <v>304</v>
      </c>
      <c r="B9620" t="s">
        <v>539</v>
      </c>
      <c r="C9620" t="s">
        <v>303</v>
      </c>
      <c r="D9620">
        <v>1996</v>
      </c>
      <c r="E9620">
        <v>23020.099139999998</v>
      </c>
    </row>
    <row r="9621" spans="1:5">
      <c r="A9621" t="s">
        <v>302</v>
      </c>
      <c r="B9621" t="s">
        <v>539</v>
      </c>
      <c r="C9621" t="s">
        <v>301</v>
      </c>
      <c r="D9621">
        <v>1996</v>
      </c>
      <c r="E9621">
        <v>2538.8226279999999</v>
      </c>
    </row>
    <row r="9622" spans="1:5">
      <c r="A9622" t="s">
        <v>300</v>
      </c>
      <c r="B9622" t="s">
        <v>539</v>
      </c>
      <c r="C9622" t="s">
        <v>299</v>
      </c>
      <c r="D9622">
        <v>1996</v>
      </c>
      <c r="E9622">
        <v>1469.001548</v>
      </c>
    </row>
    <row r="9623" spans="1:5">
      <c r="A9623" t="s">
        <v>298</v>
      </c>
      <c r="B9623" t="s">
        <v>539</v>
      </c>
      <c r="C9623" t="s">
        <v>297</v>
      </c>
      <c r="D9623">
        <v>1996</v>
      </c>
      <c r="E9623">
        <v>38436.926310000003</v>
      </c>
    </row>
    <row r="9624" spans="1:5">
      <c r="A9624" t="s">
        <v>296</v>
      </c>
      <c r="B9624" t="s">
        <v>539</v>
      </c>
      <c r="C9624" t="s">
        <v>295</v>
      </c>
      <c r="D9624">
        <v>1996</v>
      </c>
      <c r="E9624">
        <v>1350.3338659999999</v>
      </c>
    </row>
    <row r="9625" spans="1:5">
      <c r="A9625" t="s">
        <v>294</v>
      </c>
      <c r="B9625" t="s">
        <v>539</v>
      </c>
      <c r="C9625" t="s">
        <v>293</v>
      </c>
      <c r="D9625">
        <v>1996</v>
      </c>
      <c r="E9625">
        <v>427.95126729999998</v>
      </c>
    </row>
    <row r="9626" spans="1:5">
      <c r="A9626" t="s">
        <v>292</v>
      </c>
      <c r="B9626" t="s">
        <v>539</v>
      </c>
      <c r="C9626" t="s">
        <v>291</v>
      </c>
      <c r="D9626">
        <v>1996</v>
      </c>
      <c r="E9626">
        <v>394.86012149999999</v>
      </c>
    </row>
    <row r="9627" spans="1:5">
      <c r="A9627" t="s">
        <v>290</v>
      </c>
      <c r="B9627" t="s">
        <v>539</v>
      </c>
      <c r="C9627" t="s">
        <v>289</v>
      </c>
      <c r="D9627">
        <v>1996</v>
      </c>
      <c r="E9627">
        <v>319.36325440000002</v>
      </c>
    </row>
    <row r="9628" spans="1:5">
      <c r="A9628" t="s">
        <v>288</v>
      </c>
      <c r="B9628" t="s">
        <v>539</v>
      </c>
      <c r="C9628" t="s">
        <v>287</v>
      </c>
      <c r="D9628">
        <v>1996</v>
      </c>
      <c r="E9628">
        <v>842.95913910000002</v>
      </c>
    </row>
    <row r="9629" spans="1:5">
      <c r="A9629" t="s">
        <v>286</v>
      </c>
      <c r="B9629" t="s">
        <v>539</v>
      </c>
      <c r="C9629" t="s">
        <v>285</v>
      </c>
      <c r="D9629">
        <v>1996</v>
      </c>
      <c r="E9629">
        <v>7348.8797860000004</v>
      </c>
    </row>
    <row r="9630" spans="1:5">
      <c r="A9630" t="s">
        <v>284</v>
      </c>
      <c r="B9630" t="s">
        <v>539</v>
      </c>
      <c r="C9630" t="s">
        <v>283</v>
      </c>
      <c r="D9630">
        <v>1996</v>
      </c>
      <c r="E9630">
        <v>13137.908069999999</v>
      </c>
    </row>
    <row r="9631" spans="1:5">
      <c r="A9631" t="s">
        <v>282</v>
      </c>
      <c r="B9631" t="s">
        <v>539</v>
      </c>
      <c r="C9631" t="s">
        <v>281</v>
      </c>
      <c r="D9631">
        <v>1996</v>
      </c>
      <c r="E9631">
        <v>19300.861440000001</v>
      </c>
    </row>
    <row r="9632" spans="1:5">
      <c r="A9632" t="s">
        <v>280</v>
      </c>
      <c r="B9632" t="s">
        <v>536</v>
      </c>
      <c r="C9632" t="s">
        <v>279</v>
      </c>
      <c r="D9632">
        <v>1996</v>
      </c>
      <c r="E9632">
        <v>4031.7294430000002</v>
      </c>
    </row>
    <row r="9633" spans="1:5">
      <c r="A9633" t="s">
        <v>278</v>
      </c>
      <c r="B9633" t="s">
        <v>539</v>
      </c>
      <c r="C9633" t="s">
        <v>277</v>
      </c>
      <c r="D9633">
        <v>1996</v>
      </c>
      <c r="E9633">
        <v>377.97125590000002</v>
      </c>
    </row>
    <row r="9634" spans="1:5">
      <c r="A9634" t="s">
        <v>276</v>
      </c>
      <c r="B9634" t="s">
        <v>539</v>
      </c>
      <c r="C9634" t="s">
        <v>275</v>
      </c>
      <c r="D9634">
        <v>1996</v>
      </c>
      <c r="E9634">
        <v>4457.9601599999996</v>
      </c>
    </row>
    <row r="9635" spans="1:5">
      <c r="A9635" t="s">
        <v>274</v>
      </c>
      <c r="B9635" t="s">
        <v>539</v>
      </c>
      <c r="C9635" t="s">
        <v>273</v>
      </c>
      <c r="D9635">
        <v>1996</v>
      </c>
      <c r="E9635">
        <v>72.746224749999996</v>
      </c>
    </row>
    <row r="9636" spans="1:5">
      <c r="A9636" t="s">
        <v>272</v>
      </c>
      <c r="B9636" t="s">
        <v>539</v>
      </c>
      <c r="C9636" t="s">
        <v>271</v>
      </c>
      <c r="D9636">
        <v>1996</v>
      </c>
      <c r="E9636">
        <v>5537.1838159999998</v>
      </c>
    </row>
    <row r="9637" spans="1:5">
      <c r="A9637" t="s">
        <v>270</v>
      </c>
      <c r="B9637" t="s">
        <v>539</v>
      </c>
      <c r="C9637" t="s">
        <v>269</v>
      </c>
      <c r="D9637">
        <v>1996</v>
      </c>
      <c r="E9637">
        <v>4444.1503929999999</v>
      </c>
    </row>
    <row r="9638" spans="1:5">
      <c r="A9638" t="s">
        <v>268</v>
      </c>
      <c r="B9638" t="s">
        <v>536</v>
      </c>
      <c r="C9638" t="s">
        <v>267</v>
      </c>
      <c r="D9638">
        <v>1996</v>
      </c>
      <c r="E9638">
        <v>4172.2086820000004</v>
      </c>
    </row>
    <row r="9639" spans="1:5">
      <c r="A9639" t="s">
        <v>266</v>
      </c>
      <c r="B9639" t="s">
        <v>536</v>
      </c>
      <c r="C9639" t="s">
        <v>265</v>
      </c>
      <c r="D9639">
        <v>1996</v>
      </c>
      <c r="E9639">
        <v>280.70945929999999</v>
      </c>
    </row>
    <row r="9640" spans="1:5">
      <c r="A9640" t="s">
        <v>264</v>
      </c>
      <c r="B9640" t="s">
        <v>536</v>
      </c>
      <c r="C9640" t="s">
        <v>263</v>
      </c>
      <c r="D9640">
        <v>1996</v>
      </c>
      <c r="E9640">
        <v>245.79319699999999</v>
      </c>
    </row>
    <row r="9641" spans="1:5">
      <c r="A9641" t="s">
        <v>262</v>
      </c>
      <c r="B9641" t="s">
        <v>539</v>
      </c>
      <c r="C9641" t="s">
        <v>261</v>
      </c>
      <c r="D9641">
        <v>1996</v>
      </c>
      <c r="E9641">
        <v>79937.214760000003</v>
      </c>
    </row>
    <row r="9642" spans="1:5">
      <c r="A9642" t="s">
        <v>260</v>
      </c>
      <c r="B9642" t="s">
        <v>539</v>
      </c>
      <c r="C9642" t="s">
        <v>259</v>
      </c>
      <c r="D9642">
        <v>1996</v>
      </c>
      <c r="E9642">
        <v>763.19266200000004</v>
      </c>
    </row>
    <row r="9643" spans="1:5">
      <c r="A9643" t="s">
        <v>258</v>
      </c>
      <c r="B9643" t="s">
        <v>536</v>
      </c>
      <c r="C9643" t="s">
        <v>257</v>
      </c>
      <c r="D9643">
        <v>1996</v>
      </c>
      <c r="E9643">
        <v>572.38907819999997</v>
      </c>
    </row>
    <row r="9644" spans="1:5">
      <c r="A9644" t="s">
        <v>256</v>
      </c>
      <c r="B9644" t="s">
        <v>536</v>
      </c>
      <c r="C9644" t="s">
        <v>255</v>
      </c>
      <c r="D9644">
        <v>1996</v>
      </c>
      <c r="E9644">
        <v>1143.7902790000001</v>
      </c>
    </row>
    <row r="9645" spans="1:5">
      <c r="A9645" t="s">
        <v>254</v>
      </c>
      <c r="B9645" t="s">
        <v>539</v>
      </c>
      <c r="C9645" t="s">
        <v>253</v>
      </c>
      <c r="D9645">
        <v>1996</v>
      </c>
      <c r="E9645">
        <v>529.36696329999995</v>
      </c>
    </row>
    <row r="9646" spans="1:5">
      <c r="A9646" t="s">
        <v>252</v>
      </c>
      <c r="B9646" t="s">
        <v>536</v>
      </c>
      <c r="C9646" t="s">
        <v>251</v>
      </c>
      <c r="D9646">
        <v>1996</v>
      </c>
      <c r="E9646">
        <v>1684.9798639999999</v>
      </c>
    </row>
    <row r="9647" spans="1:5">
      <c r="A9647" t="s">
        <v>250</v>
      </c>
      <c r="B9647" t="s">
        <v>539</v>
      </c>
      <c r="C9647" t="s">
        <v>249</v>
      </c>
      <c r="D9647">
        <v>1996</v>
      </c>
      <c r="E9647">
        <v>2328.153808</v>
      </c>
    </row>
    <row r="9648" spans="1:5">
      <c r="A9648" t="s">
        <v>248</v>
      </c>
      <c r="B9648" t="s">
        <v>539</v>
      </c>
      <c r="C9648" t="s">
        <v>247</v>
      </c>
      <c r="D9648">
        <v>1996</v>
      </c>
      <c r="E9648">
        <v>52571.934990000002</v>
      </c>
    </row>
    <row r="9649" spans="1:5">
      <c r="A9649" t="s">
        <v>246</v>
      </c>
      <c r="B9649" t="s">
        <v>539</v>
      </c>
      <c r="C9649" t="s">
        <v>245</v>
      </c>
      <c r="D9649">
        <v>1996</v>
      </c>
      <c r="E9649">
        <v>2429.591085</v>
      </c>
    </row>
    <row r="9650" spans="1:5">
      <c r="A9650" t="s">
        <v>244</v>
      </c>
      <c r="B9650" t="s">
        <v>539</v>
      </c>
      <c r="C9650" t="s">
        <v>243</v>
      </c>
      <c r="D9650">
        <v>1996</v>
      </c>
      <c r="E9650">
        <v>18097.400610000001</v>
      </c>
    </row>
    <row r="9651" spans="1:5">
      <c r="A9651" t="s">
        <v>242</v>
      </c>
      <c r="B9651" t="s">
        <v>539</v>
      </c>
      <c r="C9651" t="s">
        <v>241</v>
      </c>
      <c r="D9651">
        <v>1996</v>
      </c>
    </row>
    <row r="9652" spans="1:5">
      <c r="A9652" t="s">
        <v>240</v>
      </c>
      <c r="B9652" t="s">
        <v>539</v>
      </c>
      <c r="C9652" t="s">
        <v>239</v>
      </c>
      <c r="D9652">
        <v>1996</v>
      </c>
      <c r="E9652">
        <v>1556.7863870000001</v>
      </c>
    </row>
    <row r="9653" spans="1:5">
      <c r="A9653" t="s">
        <v>238</v>
      </c>
      <c r="B9653" t="s">
        <v>539</v>
      </c>
      <c r="C9653" t="s">
        <v>237</v>
      </c>
      <c r="D9653">
        <v>1996</v>
      </c>
      <c r="E9653">
        <v>101328.79459999999</v>
      </c>
    </row>
    <row r="9654" spans="1:5">
      <c r="A9654" t="s">
        <v>236</v>
      </c>
      <c r="B9654" t="s">
        <v>539</v>
      </c>
      <c r="C9654" t="s">
        <v>235</v>
      </c>
      <c r="D9654">
        <v>1996</v>
      </c>
      <c r="E9654">
        <v>462.17200759999997</v>
      </c>
    </row>
    <row r="9655" spans="1:5">
      <c r="A9655" t="s">
        <v>234</v>
      </c>
      <c r="B9655" t="s">
        <v>539</v>
      </c>
      <c r="C9655" t="s">
        <v>233</v>
      </c>
      <c r="D9655">
        <v>1996</v>
      </c>
      <c r="E9655">
        <v>287.35655960000003</v>
      </c>
    </row>
    <row r="9656" spans="1:5">
      <c r="A9656" t="s">
        <v>232</v>
      </c>
      <c r="B9656" t="s">
        <v>539</v>
      </c>
      <c r="C9656" t="s">
        <v>231</v>
      </c>
      <c r="D9656">
        <v>1996</v>
      </c>
      <c r="E9656">
        <v>1719.016519</v>
      </c>
    </row>
    <row r="9657" spans="1:5">
      <c r="A9657" t="s">
        <v>230</v>
      </c>
      <c r="B9657" t="s">
        <v>536</v>
      </c>
      <c r="C9657" t="s">
        <v>229</v>
      </c>
      <c r="D9657">
        <v>1996</v>
      </c>
      <c r="E9657">
        <v>2738.6102810000002</v>
      </c>
    </row>
    <row r="9658" spans="1:5">
      <c r="A9658" t="s">
        <v>228</v>
      </c>
      <c r="B9658" t="s">
        <v>539</v>
      </c>
      <c r="C9658" t="s">
        <v>227</v>
      </c>
      <c r="D9658">
        <v>1996</v>
      </c>
      <c r="E9658">
        <v>4153.1479010000003</v>
      </c>
    </row>
    <row r="9659" spans="1:5">
      <c r="A9659" t="s">
        <v>226</v>
      </c>
      <c r="B9659" t="s">
        <v>539</v>
      </c>
      <c r="C9659" t="s">
        <v>225</v>
      </c>
      <c r="D9659">
        <v>1996</v>
      </c>
      <c r="E9659">
        <v>2156.7284679999998</v>
      </c>
    </row>
    <row r="9660" spans="1:5">
      <c r="A9660" t="s">
        <v>224</v>
      </c>
      <c r="B9660" t="s">
        <v>536</v>
      </c>
      <c r="C9660" t="s">
        <v>223</v>
      </c>
      <c r="D9660">
        <v>1996</v>
      </c>
      <c r="E9660">
        <v>1228.1172730000001</v>
      </c>
    </row>
    <row r="9661" spans="1:5">
      <c r="A9661" t="s">
        <v>222</v>
      </c>
      <c r="B9661" t="s">
        <v>539</v>
      </c>
      <c r="C9661" t="s">
        <v>221</v>
      </c>
      <c r="D9661">
        <v>1996</v>
      </c>
      <c r="E9661">
        <v>2222.8131279999998</v>
      </c>
    </row>
    <row r="9662" spans="1:5">
      <c r="A9662" t="s">
        <v>220</v>
      </c>
      <c r="B9662" t="s">
        <v>539</v>
      </c>
      <c r="C9662" t="s">
        <v>219</v>
      </c>
      <c r="D9662">
        <v>1996</v>
      </c>
      <c r="E9662">
        <v>282.081344</v>
      </c>
    </row>
    <row r="9663" spans="1:5">
      <c r="A9663" t="s">
        <v>218</v>
      </c>
      <c r="B9663" t="s">
        <v>539</v>
      </c>
      <c r="C9663" t="s">
        <v>217</v>
      </c>
      <c r="D9663">
        <v>1996</v>
      </c>
      <c r="E9663">
        <v>9397.8009180000008</v>
      </c>
    </row>
    <row r="9664" spans="1:5">
      <c r="A9664" t="s">
        <v>216</v>
      </c>
      <c r="B9664" t="s">
        <v>539</v>
      </c>
      <c r="C9664" t="s">
        <v>215</v>
      </c>
      <c r="D9664">
        <v>1996</v>
      </c>
    </row>
    <row r="9665" spans="1:5">
      <c r="A9665" t="s">
        <v>214</v>
      </c>
      <c r="B9665" t="s">
        <v>536</v>
      </c>
      <c r="C9665" t="s">
        <v>213</v>
      </c>
      <c r="D9665">
        <v>1996</v>
      </c>
      <c r="E9665">
        <v>1519.732759</v>
      </c>
    </row>
    <row r="9666" spans="1:5">
      <c r="A9666" t="s">
        <v>212</v>
      </c>
      <c r="B9666" t="s">
        <v>539</v>
      </c>
      <c r="C9666" t="s">
        <v>211</v>
      </c>
      <c r="D9666">
        <v>1996</v>
      </c>
    </row>
    <row r="9667" spans="1:5">
      <c r="A9667" t="s">
        <v>210</v>
      </c>
      <c r="B9667" t="s">
        <v>539</v>
      </c>
      <c r="C9667" t="s">
        <v>209</v>
      </c>
      <c r="D9667">
        <v>1996</v>
      </c>
      <c r="E9667">
        <v>580.91109489999997</v>
      </c>
    </row>
    <row r="9668" spans="1:5">
      <c r="A9668" t="s">
        <v>208</v>
      </c>
      <c r="B9668" t="s">
        <v>539</v>
      </c>
      <c r="C9668" t="s">
        <v>207</v>
      </c>
      <c r="D9668">
        <v>1996</v>
      </c>
    </row>
    <row r="9669" spans="1:5">
      <c r="A9669" t="s">
        <v>206</v>
      </c>
      <c r="B9669" t="s">
        <v>539</v>
      </c>
      <c r="C9669" t="s">
        <v>205</v>
      </c>
      <c r="D9669">
        <v>1996</v>
      </c>
      <c r="E9669">
        <v>216.87542830000001</v>
      </c>
    </row>
    <row r="9670" spans="1:5">
      <c r="A9670" t="s">
        <v>204</v>
      </c>
      <c r="B9670" t="s">
        <v>539</v>
      </c>
      <c r="C9670" t="s">
        <v>203</v>
      </c>
      <c r="D9670">
        <v>1996</v>
      </c>
      <c r="E9670">
        <v>601.77346539999996</v>
      </c>
    </row>
    <row r="9671" spans="1:5">
      <c r="A9671" t="s">
        <v>202</v>
      </c>
      <c r="B9671" t="s">
        <v>539</v>
      </c>
      <c r="C9671" t="s">
        <v>201</v>
      </c>
      <c r="D9671">
        <v>1996</v>
      </c>
      <c r="E9671">
        <v>3899.4351919999999</v>
      </c>
    </row>
    <row r="9672" spans="1:5">
      <c r="A9672" t="s">
        <v>200</v>
      </c>
      <c r="B9672" t="s">
        <v>539</v>
      </c>
      <c r="C9672" t="s">
        <v>199</v>
      </c>
      <c r="D9672">
        <v>1996</v>
      </c>
      <c r="E9672">
        <v>225.62677600000001</v>
      </c>
    </row>
    <row r="9673" spans="1:5">
      <c r="A9673" t="s">
        <v>198</v>
      </c>
      <c r="B9673" t="s">
        <v>539</v>
      </c>
      <c r="C9673" t="s">
        <v>197</v>
      </c>
      <c r="D9673">
        <v>1996</v>
      </c>
      <c r="E9673">
        <v>4797.2913710000003</v>
      </c>
    </row>
    <row r="9674" spans="1:5">
      <c r="A9674" t="s">
        <v>196</v>
      </c>
      <c r="B9674" t="s">
        <v>536</v>
      </c>
      <c r="C9674" t="s">
        <v>195</v>
      </c>
      <c r="D9674">
        <v>1996</v>
      </c>
      <c r="E9674">
        <v>29189.84619</v>
      </c>
    </row>
    <row r="9675" spans="1:5">
      <c r="A9675" t="s">
        <v>194</v>
      </c>
      <c r="B9675" t="s">
        <v>539</v>
      </c>
      <c r="C9675" t="s">
        <v>193</v>
      </c>
      <c r="D9675">
        <v>1996</v>
      </c>
      <c r="E9675">
        <v>2311.9637899999998</v>
      </c>
    </row>
    <row r="9676" spans="1:5">
      <c r="A9676" t="s">
        <v>192</v>
      </c>
      <c r="B9676" t="s">
        <v>539</v>
      </c>
      <c r="C9676" t="s">
        <v>191</v>
      </c>
      <c r="D9676">
        <v>1996</v>
      </c>
      <c r="E9676">
        <v>18257.215049999999</v>
      </c>
    </row>
    <row r="9677" spans="1:5">
      <c r="A9677" t="s">
        <v>190</v>
      </c>
      <c r="B9677" t="s">
        <v>539</v>
      </c>
      <c r="C9677" t="s">
        <v>189</v>
      </c>
      <c r="D9677">
        <v>1996</v>
      </c>
      <c r="E9677">
        <v>202.42140380000001</v>
      </c>
    </row>
    <row r="9678" spans="1:5">
      <c r="A9678" t="s">
        <v>188</v>
      </c>
      <c r="B9678" t="s">
        <v>539</v>
      </c>
      <c r="C9678" t="s">
        <v>187</v>
      </c>
      <c r="D9678">
        <v>1996</v>
      </c>
      <c r="E9678">
        <v>315.96707129999999</v>
      </c>
    </row>
    <row r="9679" spans="1:5">
      <c r="A9679" t="s">
        <v>186</v>
      </c>
      <c r="B9679" t="s">
        <v>539</v>
      </c>
      <c r="C9679" t="s">
        <v>185</v>
      </c>
      <c r="D9679">
        <v>1996</v>
      </c>
      <c r="E9679">
        <v>916.5187095</v>
      </c>
    </row>
    <row r="9680" spans="1:5">
      <c r="A9680" t="s">
        <v>184</v>
      </c>
      <c r="B9680" t="s">
        <v>539</v>
      </c>
      <c r="C9680" t="s">
        <v>183</v>
      </c>
      <c r="D9680">
        <v>1996</v>
      </c>
      <c r="E9680">
        <v>28698.666020000001</v>
      </c>
    </row>
    <row r="9681" spans="1:5">
      <c r="A9681" t="s">
        <v>182</v>
      </c>
      <c r="B9681" t="s">
        <v>539</v>
      </c>
      <c r="C9681" t="s">
        <v>181</v>
      </c>
      <c r="D9681">
        <v>1996</v>
      </c>
      <c r="E9681">
        <v>37321.44339</v>
      </c>
    </row>
    <row r="9682" spans="1:5">
      <c r="A9682" t="s">
        <v>180</v>
      </c>
      <c r="B9682" t="s">
        <v>539</v>
      </c>
      <c r="C9682" t="s">
        <v>179</v>
      </c>
      <c r="D9682">
        <v>1996</v>
      </c>
      <c r="E9682">
        <v>206.4330066</v>
      </c>
    </row>
    <row r="9683" spans="1:5">
      <c r="A9683" t="s">
        <v>178</v>
      </c>
      <c r="B9683" t="s">
        <v>539</v>
      </c>
      <c r="C9683" t="s">
        <v>177</v>
      </c>
      <c r="D9683">
        <v>1996</v>
      </c>
    </row>
    <row r="9684" spans="1:5">
      <c r="A9684" t="s">
        <v>176</v>
      </c>
      <c r="B9684" t="s">
        <v>539</v>
      </c>
      <c r="C9684" t="s">
        <v>175</v>
      </c>
      <c r="D9684">
        <v>1996</v>
      </c>
      <c r="E9684">
        <v>18794.436040000001</v>
      </c>
    </row>
    <row r="9685" spans="1:5">
      <c r="A9685" t="s">
        <v>174</v>
      </c>
      <c r="B9685" t="s">
        <v>536</v>
      </c>
      <c r="C9685" t="s">
        <v>173</v>
      </c>
      <c r="D9685">
        <v>1996</v>
      </c>
      <c r="E9685">
        <v>22802.313320000001</v>
      </c>
    </row>
    <row r="9686" spans="1:5">
      <c r="A9686" t="s">
        <v>172</v>
      </c>
      <c r="B9686" t="s">
        <v>539</v>
      </c>
      <c r="C9686" t="s">
        <v>171</v>
      </c>
      <c r="D9686">
        <v>1996</v>
      </c>
      <c r="E9686">
        <v>6830.5966689999996</v>
      </c>
    </row>
    <row r="9687" spans="1:5">
      <c r="A9687" t="s">
        <v>170</v>
      </c>
      <c r="B9687" t="s">
        <v>536</v>
      </c>
      <c r="C9687" t="s">
        <v>169</v>
      </c>
      <c r="D9687">
        <v>1996</v>
      </c>
      <c r="E9687">
        <v>3755.9938339999999</v>
      </c>
    </row>
    <row r="9688" spans="1:5">
      <c r="A9688" t="s">
        <v>168</v>
      </c>
      <c r="B9688" t="s">
        <v>539</v>
      </c>
      <c r="C9688" t="s">
        <v>167</v>
      </c>
      <c r="D9688">
        <v>1996</v>
      </c>
      <c r="E9688">
        <v>502.78670740000001</v>
      </c>
    </row>
    <row r="9689" spans="1:5">
      <c r="A9689" t="s">
        <v>166</v>
      </c>
      <c r="B9689" t="s">
        <v>539</v>
      </c>
      <c r="C9689" t="s">
        <v>165</v>
      </c>
      <c r="D9689">
        <v>1996</v>
      </c>
      <c r="E9689">
        <v>3529.78532</v>
      </c>
    </row>
    <row r="9690" spans="1:5">
      <c r="A9690" t="s">
        <v>164</v>
      </c>
      <c r="B9690" t="s">
        <v>539</v>
      </c>
      <c r="C9690" t="s">
        <v>163</v>
      </c>
      <c r="D9690">
        <v>1996</v>
      </c>
      <c r="E9690">
        <v>2260.637733</v>
      </c>
    </row>
    <row r="9691" spans="1:5">
      <c r="A9691" t="s">
        <v>162</v>
      </c>
      <c r="B9691" t="s">
        <v>539</v>
      </c>
      <c r="C9691" t="s">
        <v>161</v>
      </c>
      <c r="D9691">
        <v>1996</v>
      </c>
      <c r="E9691">
        <v>1159.5892919999999</v>
      </c>
    </row>
    <row r="9692" spans="1:5">
      <c r="A9692" t="s">
        <v>160</v>
      </c>
      <c r="B9692" t="s">
        <v>539</v>
      </c>
      <c r="C9692" t="s">
        <v>159</v>
      </c>
      <c r="D9692">
        <v>1996</v>
      </c>
      <c r="E9692">
        <v>6116.2738120000004</v>
      </c>
    </row>
    <row r="9693" spans="1:5">
      <c r="A9693" t="s">
        <v>158</v>
      </c>
      <c r="B9693" t="s">
        <v>539</v>
      </c>
      <c r="C9693" t="s">
        <v>157</v>
      </c>
      <c r="D9693">
        <v>1996</v>
      </c>
      <c r="E9693">
        <v>1026.4908089999999</v>
      </c>
    </row>
    <row r="9694" spans="1:5">
      <c r="A9694" t="s">
        <v>156</v>
      </c>
      <c r="B9694" t="s">
        <v>539</v>
      </c>
      <c r="C9694" t="s">
        <v>155</v>
      </c>
      <c r="D9694">
        <v>1996</v>
      </c>
      <c r="E9694">
        <v>4140.9835409999996</v>
      </c>
    </row>
    <row r="9695" spans="1:5">
      <c r="A9695" t="s">
        <v>154</v>
      </c>
      <c r="B9695" t="s">
        <v>536</v>
      </c>
      <c r="C9695" t="s">
        <v>153</v>
      </c>
      <c r="D9695">
        <v>1996</v>
      </c>
      <c r="E9695">
        <v>348.45108490000001</v>
      </c>
    </row>
    <row r="9696" spans="1:5">
      <c r="A9696" t="s">
        <v>152</v>
      </c>
      <c r="B9696" t="s">
        <v>539</v>
      </c>
      <c r="C9696" t="s">
        <v>151</v>
      </c>
      <c r="D9696">
        <v>1996</v>
      </c>
      <c r="E9696">
        <v>12173.163689999999</v>
      </c>
    </row>
    <row r="9697" spans="1:5">
      <c r="A9697" t="s">
        <v>150</v>
      </c>
      <c r="B9697" t="s">
        <v>539</v>
      </c>
      <c r="C9697" t="s">
        <v>149</v>
      </c>
      <c r="D9697">
        <v>1996</v>
      </c>
    </row>
    <row r="9698" spans="1:5">
      <c r="A9698" t="s">
        <v>148</v>
      </c>
      <c r="B9698" t="s">
        <v>539</v>
      </c>
      <c r="C9698" t="s">
        <v>147</v>
      </c>
      <c r="D9698">
        <v>1996</v>
      </c>
      <c r="E9698">
        <v>12185.063889999999</v>
      </c>
    </row>
    <row r="9699" spans="1:5">
      <c r="A9699" t="s">
        <v>146</v>
      </c>
      <c r="B9699" t="s">
        <v>539</v>
      </c>
      <c r="C9699" t="s">
        <v>145</v>
      </c>
      <c r="D9699">
        <v>1996</v>
      </c>
      <c r="E9699">
        <v>2009.6503150000001</v>
      </c>
    </row>
    <row r="9700" spans="1:5">
      <c r="A9700" t="s">
        <v>144</v>
      </c>
      <c r="B9700" t="s">
        <v>536</v>
      </c>
      <c r="C9700" t="s">
        <v>143</v>
      </c>
      <c r="D9700">
        <v>1996</v>
      </c>
      <c r="E9700">
        <v>1317.4667509999999</v>
      </c>
    </row>
    <row r="9701" spans="1:5">
      <c r="A9701" t="s">
        <v>142</v>
      </c>
      <c r="B9701" t="s">
        <v>536</v>
      </c>
      <c r="C9701" t="s">
        <v>141</v>
      </c>
      <c r="D9701">
        <v>1996</v>
      </c>
      <c r="E9701">
        <v>2107.5618439999998</v>
      </c>
    </row>
    <row r="9702" spans="1:5">
      <c r="A9702" t="s">
        <v>140</v>
      </c>
      <c r="B9702" t="s">
        <v>536</v>
      </c>
      <c r="C9702" t="s">
        <v>139</v>
      </c>
      <c r="D9702">
        <v>1996</v>
      </c>
      <c r="E9702">
        <v>24966.228080000001</v>
      </c>
    </row>
    <row r="9703" spans="1:5">
      <c r="A9703" t="s">
        <v>138</v>
      </c>
      <c r="B9703" t="s">
        <v>539</v>
      </c>
      <c r="C9703" t="s">
        <v>137</v>
      </c>
      <c r="D9703">
        <v>1996</v>
      </c>
      <c r="E9703">
        <v>18034.67151</v>
      </c>
    </row>
    <row r="9704" spans="1:5">
      <c r="A9704" t="s">
        <v>136</v>
      </c>
      <c r="B9704" t="s">
        <v>539</v>
      </c>
      <c r="C9704" t="s">
        <v>135</v>
      </c>
      <c r="D9704">
        <v>1996</v>
      </c>
      <c r="E9704">
        <v>17344.95693</v>
      </c>
    </row>
    <row r="9705" spans="1:5">
      <c r="A9705" t="s">
        <v>134</v>
      </c>
      <c r="B9705" t="s">
        <v>539</v>
      </c>
      <c r="C9705" t="s">
        <v>133</v>
      </c>
      <c r="D9705">
        <v>1996</v>
      </c>
      <c r="E9705">
        <v>1643.8804600000001</v>
      </c>
    </row>
    <row r="9706" spans="1:5">
      <c r="A9706" t="s">
        <v>132</v>
      </c>
      <c r="B9706" t="s">
        <v>539</v>
      </c>
      <c r="C9706" t="s">
        <v>131</v>
      </c>
      <c r="D9706">
        <v>1996</v>
      </c>
      <c r="E9706">
        <v>2643.897696</v>
      </c>
    </row>
    <row r="9707" spans="1:5">
      <c r="A9707" t="s">
        <v>130</v>
      </c>
      <c r="B9707" t="s">
        <v>539</v>
      </c>
      <c r="C9707" t="s">
        <v>129</v>
      </c>
      <c r="D9707">
        <v>1996</v>
      </c>
      <c r="E9707">
        <v>226.05018849999999</v>
      </c>
    </row>
    <row r="9708" spans="1:5">
      <c r="A9708" t="s">
        <v>128</v>
      </c>
      <c r="B9708" t="s">
        <v>536</v>
      </c>
      <c r="C9708" t="s">
        <v>127</v>
      </c>
      <c r="D9708">
        <v>1996</v>
      </c>
      <c r="E9708">
        <v>403.65581800000001</v>
      </c>
    </row>
    <row r="9709" spans="1:5">
      <c r="A9709" t="s">
        <v>126</v>
      </c>
      <c r="B9709" t="s">
        <v>539</v>
      </c>
      <c r="C9709" t="s">
        <v>125</v>
      </c>
      <c r="D9709">
        <v>1996</v>
      </c>
      <c r="E9709">
        <v>8293.2207030000009</v>
      </c>
    </row>
    <row r="9710" spans="1:5">
      <c r="A9710" t="s">
        <v>124</v>
      </c>
      <c r="B9710" t="s">
        <v>539</v>
      </c>
      <c r="C9710" t="s">
        <v>123</v>
      </c>
      <c r="D9710">
        <v>1996</v>
      </c>
      <c r="E9710">
        <v>296.87437190000003</v>
      </c>
    </row>
    <row r="9711" spans="1:5">
      <c r="A9711" t="s">
        <v>122</v>
      </c>
      <c r="B9711" t="s">
        <v>539</v>
      </c>
      <c r="C9711" t="s">
        <v>121</v>
      </c>
      <c r="D9711">
        <v>1996</v>
      </c>
      <c r="E9711">
        <v>564.49598260000005</v>
      </c>
    </row>
    <row r="9712" spans="1:5">
      <c r="A9712" t="s">
        <v>120</v>
      </c>
      <c r="B9712" t="s">
        <v>539</v>
      </c>
      <c r="C9712" t="s">
        <v>119</v>
      </c>
      <c r="D9712">
        <v>1996</v>
      </c>
      <c r="E9712">
        <v>26263.01627</v>
      </c>
    </row>
    <row r="9713" spans="1:5">
      <c r="A9713" t="s">
        <v>118</v>
      </c>
      <c r="B9713" t="s">
        <v>539</v>
      </c>
      <c r="C9713" t="s">
        <v>117</v>
      </c>
      <c r="D9713">
        <v>1996</v>
      </c>
      <c r="E9713">
        <v>1529.6648720000001</v>
      </c>
    </row>
    <row r="9714" spans="1:5">
      <c r="A9714" t="s">
        <v>116</v>
      </c>
      <c r="B9714" t="s">
        <v>539</v>
      </c>
      <c r="C9714" t="s">
        <v>115</v>
      </c>
      <c r="D9714">
        <v>1996</v>
      </c>
      <c r="E9714">
        <v>219.9124669</v>
      </c>
    </row>
    <row r="9715" spans="1:5">
      <c r="A9715" t="s">
        <v>114</v>
      </c>
      <c r="B9715" t="s">
        <v>539</v>
      </c>
      <c r="C9715" t="s">
        <v>113</v>
      </c>
      <c r="D9715">
        <v>1996</v>
      </c>
      <c r="E9715">
        <v>1818.6947110000001</v>
      </c>
    </row>
    <row r="9716" spans="1:5">
      <c r="A9716" t="s">
        <v>112</v>
      </c>
      <c r="B9716" t="s">
        <v>539</v>
      </c>
      <c r="C9716" t="s">
        <v>111</v>
      </c>
      <c r="D9716">
        <v>1996</v>
      </c>
    </row>
    <row r="9717" spans="1:5">
      <c r="A9717" t="s">
        <v>110</v>
      </c>
      <c r="B9717" t="s">
        <v>539</v>
      </c>
      <c r="C9717" t="s">
        <v>109</v>
      </c>
      <c r="D9717">
        <v>1996</v>
      </c>
    </row>
    <row r="9718" spans="1:5">
      <c r="A9718" t="s">
        <v>108</v>
      </c>
      <c r="B9718" t="s">
        <v>539</v>
      </c>
      <c r="C9718" t="s">
        <v>107</v>
      </c>
      <c r="D9718">
        <v>1996</v>
      </c>
      <c r="E9718">
        <v>2749.9664389999998</v>
      </c>
    </row>
    <row r="9719" spans="1:5">
      <c r="A9719" t="s">
        <v>106</v>
      </c>
      <c r="B9719" t="s">
        <v>536</v>
      </c>
      <c r="C9719" t="s">
        <v>105</v>
      </c>
      <c r="D9719">
        <v>1996</v>
      </c>
      <c r="E9719">
        <v>578.46107819999997</v>
      </c>
    </row>
    <row r="9720" spans="1:5">
      <c r="A9720" t="s">
        <v>104</v>
      </c>
      <c r="B9720" t="s">
        <v>539</v>
      </c>
      <c r="C9720" t="s">
        <v>103</v>
      </c>
      <c r="D9720">
        <v>1996</v>
      </c>
    </row>
    <row r="9721" spans="1:5">
      <c r="A9721" t="s">
        <v>102</v>
      </c>
      <c r="B9721" t="s">
        <v>536</v>
      </c>
      <c r="C9721" t="s">
        <v>101</v>
      </c>
      <c r="D9721">
        <v>1996</v>
      </c>
      <c r="E9721">
        <v>579.22729800000002</v>
      </c>
    </row>
    <row r="9722" spans="1:5">
      <c r="A9722" t="s">
        <v>100</v>
      </c>
      <c r="B9722" t="s">
        <v>536</v>
      </c>
      <c r="C9722" t="s">
        <v>99</v>
      </c>
      <c r="D9722">
        <v>1996</v>
      </c>
      <c r="E9722">
        <v>3614.3430790000002</v>
      </c>
    </row>
    <row r="9723" spans="1:5">
      <c r="A9723" t="s">
        <v>98</v>
      </c>
      <c r="B9723" t="s">
        <v>539</v>
      </c>
      <c r="C9723" t="s">
        <v>97</v>
      </c>
      <c r="D9723">
        <v>1996</v>
      </c>
    </row>
    <row r="9724" spans="1:5">
      <c r="A9724" t="s">
        <v>96</v>
      </c>
      <c r="B9724" t="s">
        <v>539</v>
      </c>
      <c r="C9724" t="s">
        <v>95</v>
      </c>
      <c r="D9724">
        <v>1996</v>
      </c>
      <c r="E9724">
        <v>1912.360173</v>
      </c>
    </row>
    <row r="9725" spans="1:5">
      <c r="A9725" t="s">
        <v>94</v>
      </c>
      <c r="B9725" t="s">
        <v>539</v>
      </c>
      <c r="C9725" t="s">
        <v>93</v>
      </c>
      <c r="D9725">
        <v>1996</v>
      </c>
      <c r="E9725">
        <v>5177.7488640000001</v>
      </c>
    </row>
    <row r="9726" spans="1:5">
      <c r="A9726" t="s">
        <v>92</v>
      </c>
      <c r="B9726" t="s">
        <v>539</v>
      </c>
      <c r="C9726" t="s">
        <v>91</v>
      </c>
      <c r="D9726">
        <v>1996</v>
      </c>
      <c r="E9726">
        <v>10801.42843</v>
      </c>
    </row>
    <row r="9727" spans="1:5">
      <c r="A9727" t="s">
        <v>90</v>
      </c>
      <c r="B9727" t="s">
        <v>539</v>
      </c>
      <c r="C9727" t="s">
        <v>89</v>
      </c>
      <c r="D9727">
        <v>1996</v>
      </c>
      <c r="E9727">
        <v>32587.2641</v>
      </c>
    </row>
    <row r="9728" spans="1:5">
      <c r="A9728" t="s">
        <v>88</v>
      </c>
      <c r="B9728" t="s">
        <v>539</v>
      </c>
      <c r="C9728" t="s">
        <v>87</v>
      </c>
      <c r="D9728">
        <v>1996</v>
      </c>
      <c r="E9728">
        <v>1632.530935</v>
      </c>
    </row>
    <row r="9729" spans="1:5">
      <c r="A9729" t="s">
        <v>86</v>
      </c>
      <c r="B9729" t="s">
        <v>539</v>
      </c>
      <c r="C9729" t="s">
        <v>85</v>
      </c>
      <c r="D9729">
        <v>1996</v>
      </c>
    </row>
    <row r="9730" spans="1:5">
      <c r="A9730" t="s">
        <v>84</v>
      </c>
      <c r="B9730" t="s">
        <v>539</v>
      </c>
      <c r="C9730" t="s">
        <v>83</v>
      </c>
      <c r="D9730">
        <v>1996</v>
      </c>
      <c r="E9730">
        <v>6583.2010179999997</v>
      </c>
    </row>
    <row r="9731" spans="1:5">
      <c r="A9731" t="s">
        <v>82</v>
      </c>
      <c r="B9731" t="s">
        <v>539</v>
      </c>
      <c r="C9731" t="s">
        <v>81</v>
      </c>
      <c r="D9731">
        <v>1996</v>
      </c>
      <c r="E9731">
        <v>934.55056569999999</v>
      </c>
    </row>
    <row r="9732" spans="1:5">
      <c r="A9732" t="s">
        <v>80</v>
      </c>
      <c r="B9732" t="s">
        <v>539</v>
      </c>
      <c r="C9732" t="s">
        <v>79</v>
      </c>
      <c r="D9732">
        <v>1996</v>
      </c>
    </row>
    <row r="9733" spans="1:5">
      <c r="A9733" t="s">
        <v>78</v>
      </c>
      <c r="B9733" t="s">
        <v>539</v>
      </c>
      <c r="C9733" t="s">
        <v>77</v>
      </c>
      <c r="D9733">
        <v>1996</v>
      </c>
      <c r="E9733">
        <v>221.9742723</v>
      </c>
    </row>
    <row r="9734" spans="1:5">
      <c r="A9734" t="s">
        <v>76</v>
      </c>
      <c r="B9734" t="s">
        <v>536</v>
      </c>
      <c r="C9734" t="s">
        <v>75</v>
      </c>
      <c r="D9734">
        <v>1996</v>
      </c>
      <c r="E9734">
        <v>879.35284579999995</v>
      </c>
    </row>
    <row r="9735" spans="1:5">
      <c r="A9735" t="s">
        <v>74</v>
      </c>
      <c r="B9735" t="s">
        <v>536</v>
      </c>
      <c r="C9735" t="s">
        <v>73</v>
      </c>
      <c r="D9735">
        <v>1996</v>
      </c>
      <c r="E9735">
        <v>2179.0851739999998</v>
      </c>
    </row>
    <row r="9736" spans="1:5">
      <c r="A9736" t="s">
        <v>72</v>
      </c>
      <c r="B9736" t="s">
        <v>539</v>
      </c>
      <c r="C9736" t="s">
        <v>71</v>
      </c>
      <c r="D9736">
        <v>1996</v>
      </c>
      <c r="E9736">
        <v>333.18985700000002</v>
      </c>
    </row>
    <row r="9737" spans="1:5">
      <c r="A9737" t="s">
        <v>70</v>
      </c>
      <c r="B9737" t="s">
        <v>539</v>
      </c>
      <c r="C9737" t="s">
        <v>69</v>
      </c>
      <c r="D9737">
        <v>1996</v>
      </c>
      <c r="E9737">
        <v>3042.9039889999999</v>
      </c>
    </row>
    <row r="9738" spans="1:5">
      <c r="A9738" t="s">
        <v>68</v>
      </c>
      <c r="B9738" t="s">
        <v>539</v>
      </c>
      <c r="C9738" t="s">
        <v>67</v>
      </c>
      <c r="D9738">
        <v>1996</v>
      </c>
      <c r="E9738">
        <v>178.45729109999999</v>
      </c>
    </row>
    <row r="9739" spans="1:5">
      <c r="A9739" t="s">
        <v>66</v>
      </c>
      <c r="B9739" t="s">
        <v>539</v>
      </c>
      <c r="C9739" t="s">
        <v>65</v>
      </c>
      <c r="D9739">
        <v>1996</v>
      </c>
      <c r="E9739">
        <v>554.95471510000004</v>
      </c>
    </row>
    <row r="9740" spans="1:5">
      <c r="A9740" t="s">
        <v>64</v>
      </c>
      <c r="B9740" t="s">
        <v>536</v>
      </c>
      <c r="C9740" t="s">
        <v>63</v>
      </c>
      <c r="D9740">
        <v>1996</v>
      </c>
      <c r="E9740">
        <v>4130.7199350000001</v>
      </c>
    </row>
    <row r="9741" spans="1:5">
      <c r="A9741" t="s">
        <v>62</v>
      </c>
      <c r="B9741" t="s">
        <v>539</v>
      </c>
      <c r="C9741" t="s">
        <v>61</v>
      </c>
      <c r="D9741">
        <v>1996</v>
      </c>
    </row>
    <row r="9742" spans="1:5">
      <c r="A9742" t="s">
        <v>60</v>
      </c>
      <c r="B9742" t="s">
        <v>536</v>
      </c>
      <c r="C9742" t="s">
        <v>59</v>
      </c>
      <c r="D9742">
        <v>1996</v>
      </c>
      <c r="E9742">
        <v>1521.704418</v>
      </c>
    </row>
    <row r="9743" spans="1:5">
      <c r="A9743" t="s">
        <v>58</v>
      </c>
      <c r="B9743" t="s">
        <v>539</v>
      </c>
      <c r="C9743" t="s">
        <v>57</v>
      </c>
      <c r="D9743">
        <v>1996</v>
      </c>
      <c r="E9743">
        <v>2278.5705990000001</v>
      </c>
    </row>
    <row r="9744" spans="1:5">
      <c r="A9744" t="s">
        <v>56</v>
      </c>
      <c r="B9744" t="s">
        <v>536</v>
      </c>
      <c r="C9744" t="s">
        <v>55</v>
      </c>
      <c r="D9744">
        <v>1996</v>
      </c>
      <c r="E9744">
        <v>403.65581800000001</v>
      </c>
    </row>
    <row r="9745" spans="1:5">
      <c r="A9745" t="s">
        <v>54</v>
      </c>
      <c r="B9745" t="s">
        <v>536</v>
      </c>
      <c r="C9745" t="s">
        <v>53</v>
      </c>
      <c r="D9745">
        <v>1996</v>
      </c>
      <c r="E9745">
        <v>579.22729800000002</v>
      </c>
    </row>
    <row r="9746" spans="1:5">
      <c r="A9746" t="s">
        <v>52</v>
      </c>
      <c r="B9746" t="s">
        <v>539</v>
      </c>
      <c r="C9746" t="s">
        <v>51</v>
      </c>
      <c r="D9746">
        <v>1996</v>
      </c>
      <c r="E9746">
        <v>4577.0045280000004</v>
      </c>
    </row>
    <row r="9747" spans="1:5">
      <c r="A9747" t="s">
        <v>50</v>
      </c>
      <c r="B9747" t="s">
        <v>539</v>
      </c>
      <c r="C9747" t="s">
        <v>49</v>
      </c>
      <c r="D9747">
        <v>1996</v>
      </c>
      <c r="E9747">
        <v>2116.1672960000001</v>
      </c>
    </row>
    <row r="9748" spans="1:5">
      <c r="A9748" t="s">
        <v>6</v>
      </c>
      <c r="B9748" t="s">
        <v>539</v>
      </c>
      <c r="C9748" t="s">
        <v>48</v>
      </c>
      <c r="D9748">
        <v>1996</v>
      </c>
      <c r="E9748">
        <v>3053.950828</v>
      </c>
    </row>
    <row r="9749" spans="1:5">
      <c r="A9749" t="s">
        <v>47</v>
      </c>
      <c r="B9749" t="s">
        <v>539</v>
      </c>
      <c r="C9749" t="s">
        <v>46</v>
      </c>
      <c r="D9749">
        <v>1996</v>
      </c>
      <c r="E9749">
        <v>1332.63248</v>
      </c>
    </row>
    <row r="9750" spans="1:5">
      <c r="A9750" t="s">
        <v>45</v>
      </c>
      <c r="B9750" t="s">
        <v>539</v>
      </c>
      <c r="C9750" t="s">
        <v>44</v>
      </c>
      <c r="D9750">
        <v>1996</v>
      </c>
      <c r="E9750">
        <v>216.93279319999999</v>
      </c>
    </row>
    <row r="9751" spans="1:5">
      <c r="A9751" t="s">
        <v>43</v>
      </c>
      <c r="B9751" t="s">
        <v>539</v>
      </c>
      <c r="C9751" t="s">
        <v>42</v>
      </c>
      <c r="D9751">
        <v>1996</v>
      </c>
      <c r="E9751">
        <v>285.09346690000001</v>
      </c>
    </row>
    <row r="9752" spans="1:5">
      <c r="A9752" t="s">
        <v>41</v>
      </c>
      <c r="B9752" t="s">
        <v>539</v>
      </c>
      <c r="C9752" t="s">
        <v>40</v>
      </c>
      <c r="D9752">
        <v>1996</v>
      </c>
      <c r="E9752">
        <v>872.70918549999999</v>
      </c>
    </row>
    <row r="9753" spans="1:5">
      <c r="A9753" t="s">
        <v>39</v>
      </c>
      <c r="B9753" t="s">
        <v>536</v>
      </c>
      <c r="C9753" t="s">
        <v>38</v>
      </c>
      <c r="D9753">
        <v>1996</v>
      </c>
      <c r="E9753">
        <v>1877.7976639999999</v>
      </c>
    </row>
    <row r="9754" spans="1:5">
      <c r="A9754" t="s">
        <v>37</v>
      </c>
      <c r="B9754" t="s">
        <v>539</v>
      </c>
      <c r="C9754" t="s">
        <v>36</v>
      </c>
      <c r="D9754">
        <v>1996</v>
      </c>
      <c r="E9754">
        <v>6316.2699400000001</v>
      </c>
    </row>
    <row r="9755" spans="1:5">
      <c r="A9755" t="s">
        <v>4</v>
      </c>
      <c r="B9755" t="s">
        <v>539</v>
      </c>
      <c r="C9755" t="s">
        <v>35</v>
      </c>
      <c r="D9755">
        <v>1996</v>
      </c>
      <c r="E9755">
        <v>30068.230920000002</v>
      </c>
    </row>
    <row r="9756" spans="1:5">
      <c r="A9756" t="s">
        <v>34</v>
      </c>
      <c r="B9756" t="s">
        <v>539</v>
      </c>
      <c r="C9756" t="s">
        <v>33</v>
      </c>
      <c r="D9756">
        <v>1996</v>
      </c>
      <c r="E9756">
        <v>600.59815779999997</v>
      </c>
    </row>
    <row r="9757" spans="1:5">
      <c r="A9757" t="s">
        <v>32</v>
      </c>
      <c r="B9757" t="s">
        <v>539</v>
      </c>
      <c r="C9757" t="s">
        <v>31</v>
      </c>
      <c r="D9757">
        <v>1996</v>
      </c>
      <c r="E9757">
        <v>3067.2190949999999</v>
      </c>
    </row>
    <row r="9758" spans="1:5">
      <c r="A9758" t="s">
        <v>30</v>
      </c>
      <c r="B9758" t="s">
        <v>539</v>
      </c>
      <c r="C9758" t="s">
        <v>29</v>
      </c>
      <c r="D9758">
        <v>1996</v>
      </c>
      <c r="E9758">
        <v>3013.841754</v>
      </c>
    </row>
    <row r="9759" spans="1:5">
      <c r="A9759" t="s">
        <v>28</v>
      </c>
      <c r="B9759" t="s">
        <v>539</v>
      </c>
      <c r="C9759" t="s">
        <v>27</v>
      </c>
      <c r="D9759">
        <v>1996</v>
      </c>
    </row>
    <row r="9760" spans="1:5">
      <c r="A9760" t="s">
        <v>26</v>
      </c>
      <c r="B9760" t="s">
        <v>539</v>
      </c>
      <c r="C9760" t="s">
        <v>25</v>
      </c>
      <c r="D9760">
        <v>1996</v>
      </c>
    </row>
    <row r="9761" spans="1:5">
      <c r="A9761" t="s">
        <v>3</v>
      </c>
      <c r="B9761" t="s">
        <v>539</v>
      </c>
      <c r="C9761" t="s">
        <v>24</v>
      </c>
      <c r="D9761">
        <v>1996</v>
      </c>
      <c r="E9761">
        <v>337.05006309999999</v>
      </c>
    </row>
    <row r="9762" spans="1:5">
      <c r="A9762" t="s">
        <v>23</v>
      </c>
      <c r="B9762" t="s">
        <v>539</v>
      </c>
      <c r="C9762" t="s">
        <v>22</v>
      </c>
      <c r="D9762">
        <v>1996</v>
      </c>
      <c r="E9762">
        <v>1427.10248</v>
      </c>
    </row>
    <row r="9763" spans="1:5">
      <c r="A9763" t="s">
        <v>21</v>
      </c>
      <c r="B9763" t="s">
        <v>536</v>
      </c>
      <c r="C9763" t="s">
        <v>20</v>
      </c>
      <c r="D9763">
        <v>1996</v>
      </c>
      <c r="E9763">
        <v>5441.278112</v>
      </c>
    </row>
    <row r="9764" spans="1:5">
      <c r="A9764" t="s">
        <v>19</v>
      </c>
      <c r="B9764" t="s">
        <v>539</v>
      </c>
      <c r="C9764" t="s">
        <v>18</v>
      </c>
      <c r="D9764">
        <v>1996</v>
      </c>
      <c r="E9764">
        <v>1459.0412980000001</v>
      </c>
    </row>
    <row r="9765" spans="1:5">
      <c r="A9765" t="s">
        <v>17</v>
      </c>
      <c r="B9765" t="s">
        <v>539</v>
      </c>
      <c r="C9765" t="s">
        <v>16</v>
      </c>
      <c r="D9765">
        <v>1996</v>
      </c>
    </row>
    <row r="9766" spans="1:5">
      <c r="A9766" t="s">
        <v>15</v>
      </c>
      <c r="B9766" t="s">
        <v>539</v>
      </c>
      <c r="C9766" t="s">
        <v>14</v>
      </c>
      <c r="D9766">
        <v>1996</v>
      </c>
      <c r="E9766">
        <v>364.1212046</v>
      </c>
    </row>
    <row r="9767" spans="1:5">
      <c r="A9767" t="s">
        <v>13</v>
      </c>
      <c r="B9767" t="s">
        <v>539</v>
      </c>
      <c r="C9767" t="s">
        <v>12</v>
      </c>
      <c r="D9767">
        <v>1996</v>
      </c>
      <c r="E9767">
        <v>3496.972929</v>
      </c>
    </row>
    <row r="9768" spans="1:5">
      <c r="A9768" t="s">
        <v>11</v>
      </c>
      <c r="B9768" t="s">
        <v>539</v>
      </c>
      <c r="C9768" t="s">
        <v>10</v>
      </c>
      <c r="D9768">
        <v>1996</v>
      </c>
      <c r="E9768">
        <v>382.91511129999998</v>
      </c>
    </row>
    <row r="9769" spans="1:5">
      <c r="A9769" t="s">
        <v>9</v>
      </c>
      <c r="B9769" t="s">
        <v>539</v>
      </c>
      <c r="C9769" t="s">
        <v>8</v>
      </c>
      <c r="D9769">
        <v>1996</v>
      </c>
      <c r="E9769">
        <v>742.57267290000004</v>
      </c>
    </row>
    <row r="9770" spans="1:5">
      <c r="A9770" t="s">
        <v>528</v>
      </c>
      <c r="B9770" t="s">
        <v>539</v>
      </c>
      <c r="C9770" t="s">
        <v>527</v>
      </c>
      <c r="D9770">
        <v>1997</v>
      </c>
      <c r="E9770">
        <v>17926.572840000001</v>
      </c>
    </row>
    <row r="9771" spans="1:5">
      <c r="A9771" t="s">
        <v>526</v>
      </c>
      <c r="B9771" t="s">
        <v>539</v>
      </c>
      <c r="C9771" t="s">
        <v>525</v>
      </c>
      <c r="D9771">
        <v>1997</v>
      </c>
    </row>
    <row r="9772" spans="1:5">
      <c r="A9772" t="s">
        <v>524</v>
      </c>
      <c r="B9772" t="s">
        <v>539</v>
      </c>
      <c r="C9772" t="s">
        <v>523</v>
      </c>
      <c r="D9772">
        <v>1997</v>
      </c>
      <c r="E9772">
        <v>506.88495219999999</v>
      </c>
    </row>
    <row r="9773" spans="1:5">
      <c r="A9773" t="s">
        <v>522</v>
      </c>
      <c r="B9773" t="s">
        <v>539</v>
      </c>
      <c r="C9773" t="s">
        <v>521</v>
      </c>
      <c r="D9773">
        <v>1997</v>
      </c>
      <c r="E9773">
        <v>749.58464900000001</v>
      </c>
    </row>
    <row r="9774" spans="1:5">
      <c r="A9774" t="s">
        <v>520</v>
      </c>
      <c r="B9774" t="s">
        <v>539</v>
      </c>
      <c r="C9774" t="s">
        <v>519</v>
      </c>
      <c r="D9774">
        <v>1997</v>
      </c>
      <c r="E9774">
        <v>18353.059720000001</v>
      </c>
    </row>
    <row r="9775" spans="1:5">
      <c r="A9775" t="s">
        <v>518</v>
      </c>
      <c r="B9775" t="s">
        <v>536</v>
      </c>
      <c r="C9775" t="s">
        <v>517</v>
      </c>
      <c r="D9775">
        <v>1997</v>
      </c>
      <c r="E9775">
        <v>2300.588127</v>
      </c>
    </row>
    <row r="9776" spans="1:5">
      <c r="A9776" t="s">
        <v>516</v>
      </c>
      <c r="B9776" t="s">
        <v>539</v>
      </c>
      <c r="C9776" t="s">
        <v>515</v>
      </c>
      <c r="D9776">
        <v>1997</v>
      </c>
      <c r="E9776">
        <v>29199.52461</v>
      </c>
    </row>
    <row r="9777" spans="1:5">
      <c r="A9777" t="s">
        <v>1</v>
      </c>
      <c r="B9777" t="s">
        <v>539</v>
      </c>
      <c r="C9777" t="s">
        <v>514</v>
      </c>
      <c r="D9777">
        <v>1997</v>
      </c>
      <c r="E9777">
        <v>8172.664323</v>
      </c>
    </row>
    <row r="9778" spans="1:5">
      <c r="A9778" t="s">
        <v>513</v>
      </c>
      <c r="B9778" t="s">
        <v>539</v>
      </c>
      <c r="C9778" t="s">
        <v>512</v>
      </c>
      <c r="D9778">
        <v>1997</v>
      </c>
      <c r="E9778">
        <v>523.28356910000002</v>
      </c>
    </row>
    <row r="9779" spans="1:5">
      <c r="A9779" t="s">
        <v>511</v>
      </c>
      <c r="B9779" t="s">
        <v>539</v>
      </c>
      <c r="C9779" t="s">
        <v>510</v>
      </c>
      <c r="D9779">
        <v>1997</v>
      </c>
    </row>
    <row r="9780" spans="1:5">
      <c r="A9780" t="s">
        <v>509</v>
      </c>
      <c r="B9780" t="s">
        <v>539</v>
      </c>
      <c r="C9780" t="s">
        <v>508</v>
      </c>
      <c r="D9780">
        <v>1997</v>
      </c>
      <c r="E9780">
        <v>8755.1564990000006</v>
      </c>
    </row>
    <row r="9781" spans="1:5">
      <c r="A9781" t="s">
        <v>507</v>
      </c>
      <c r="B9781" t="s">
        <v>539</v>
      </c>
      <c r="C9781" t="s">
        <v>506</v>
      </c>
      <c r="D9781">
        <v>1997</v>
      </c>
      <c r="E9781">
        <v>23551.222170000001</v>
      </c>
    </row>
    <row r="9782" spans="1:5">
      <c r="A9782" t="s">
        <v>505</v>
      </c>
      <c r="B9782" t="s">
        <v>539</v>
      </c>
      <c r="C9782" t="s">
        <v>504</v>
      </c>
      <c r="D9782">
        <v>1997</v>
      </c>
      <c r="E9782">
        <v>26646.88394</v>
      </c>
    </row>
    <row r="9783" spans="1:5">
      <c r="A9783" t="s">
        <v>503</v>
      </c>
      <c r="B9783" t="s">
        <v>539</v>
      </c>
      <c r="C9783" t="s">
        <v>502</v>
      </c>
      <c r="D9783">
        <v>1997</v>
      </c>
      <c r="E9783">
        <v>505.56057320000002</v>
      </c>
    </row>
    <row r="9784" spans="1:5">
      <c r="A9784" t="s">
        <v>501</v>
      </c>
      <c r="B9784" t="s">
        <v>539</v>
      </c>
      <c r="C9784" t="s">
        <v>500</v>
      </c>
      <c r="D9784">
        <v>1997</v>
      </c>
      <c r="E9784">
        <v>159.17552810000001</v>
      </c>
    </row>
    <row r="9785" spans="1:5">
      <c r="A9785" t="s">
        <v>499</v>
      </c>
      <c r="B9785" t="s">
        <v>539</v>
      </c>
      <c r="C9785" t="s">
        <v>498</v>
      </c>
      <c r="D9785">
        <v>1997</v>
      </c>
      <c r="E9785">
        <v>25027.777819999999</v>
      </c>
    </row>
    <row r="9786" spans="1:5">
      <c r="A9786" t="s">
        <v>497</v>
      </c>
      <c r="B9786" t="s">
        <v>539</v>
      </c>
      <c r="C9786" t="s">
        <v>496</v>
      </c>
      <c r="D9786">
        <v>1997</v>
      </c>
      <c r="E9786">
        <v>361.10026979999998</v>
      </c>
    </row>
    <row r="9787" spans="1:5">
      <c r="A9787" t="s">
        <v>495</v>
      </c>
      <c r="B9787" t="s">
        <v>539</v>
      </c>
      <c r="C9787" t="s">
        <v>494</v>
      </c>
      <c r="D9787">
        <v>1997</v>
      </c>
      <c r="E9787">
        <v>229.4931177</v>
      </c>
    </row>
    <row r="9788" spans="1:5">
      <c r="A9788" t="s">
        <v>2</v>
      </c>
      <c r="B9788" t="s">
        <v>539</v>
      </c>
      <c r="C9788" t="s">
        <v>493</v>
      </c>
      <c r="D9788">
        <v>1997</v>
      </c>
      <c r="E9788">
        <v>389.52362440000002</v>
      </c>
    </row>
    <row r="9789" spans="1:5">
      <c r="A9789" t="s">
        <v>492</v>
      </c>
      <c r="B9789" t="s">
        <v>539</v>
      </c>
      <c r="C9789" t="s">
        <v>491</v>
      </c>
      <c r="D9789">
        <v>1997</v>
      </c>
      <c r="E9789">
        <v>1346.9127699999999</v>
      </c>
    </row>
    <row r="9790" spans="1:5">
      <c r="A9790" t="s">
        <v>490</v>
      </c>
      <c r="B9790" t="s">
        <v>539</v>
      </c>
      <c r="C9790" t="s">
        <v>489</v>
      </c>
      <c r="D9790">
        <v>1997</v>
      </c>
      <c r="E9790">
        <v>10672.183940000001</v>
      </c>
    </row>
    <row r="9791" spans="1:5">
      <c r="A9791" t="s">
        <v>488</v>
      </c>
      <c r="B9791" t="s">
        <v>539</v>
      </c>
      <c r="C9791" t="s">
        <v>487</v>
      </c>
      <c r="D9791">
        <v>1997</v>
      </c>
      <c r="E9791">
        <v>17287.936020000001</v>
      </c>
    </row>
    <row r="9792" spans="1:5">
      <c r="A9792" t="s">
        <v>486</v>
      </c>
      <c r="B9792" t="s">
        <v>539</v>
      </c>
      <c r="C9792" t="s">
        <v>485</v>
      </c>
      <c r="D9792">
        <v>1997</v>
      </c>
      <c r="E9792">
        <v>978.51672799999994</v>
      </c>
    </row>
    <row r="9793" spans="1:5">
      <c r="A9793" t="s">
        <v>484</v>
      </c>
      <c r="B9793" t="s">
        <v>539</v>
      </c>
      <c r="C9793" t="s">
        <v>483</v>
      </c>
      <c r="D9793">
        <v>1997</v>
      </c>
      <c r="E9793">
        <v>1396.502166</v>
      </c>
    </row>
    <row r="9794" spans="1:5">
      <c r="A9794" t="s">
        <v>482</v>
      </c>
      <c r="B9794" t="s">
        <v>539</v>
      </c>
      <c r="C9794" t="s">
        <v>481</v>
      </c>
      <c r="D9794">
        <v>1997</v>
      </c>
      <c r="E9794">
        <v>2952.6021409999998</v>
      </c>
    </row>
    <row r="9795" spans="1:5">
      <c r="A9795" t="s">
        <v>480</v>
      </c>
      <c r="B9795" t="s">
        <v>539</v>
      </c>
      <c r="C9795" t="s">
        <v>479</v>
      </c>
      <c r="D9795">
        <v>1997</v>
      </c>
      <c r="E9795">
        <v>48478.883249999999</v>
      </c>
    </row>
    <row r="9796" spans="1:5">
      <c r="A9796" t="s">
        <v>478</v>
      </c>
      <c r="B9796" t="s">
        <v>539</v>
      </c>
      <c r="C9796" t="s">
        <v>477</v>
      </c>
      <c r="D9796">
        <v>1997</v>
      </c>
      <c r="E9796">
        <v>1006.964739</v>
      </c>
    </row>
    <row r="9797" spans="1:5">
      <c r="A9797" t="s">
        <v>476</v>
      </c>
      <c r="B9797" t="s">
        <v>539</v>
      </c>
      <c r="C9797" t="s">
        <v>475</v>
      </c>
      <c r="D9797">
        <v>1997</v>
      </c>
      <c r="E9797">
        <v>5271.4111370000001</v>
      </c>
    </row>
    <row r="9798" spans="1:5">
      <c r="A9798" t="s">
        <v>474</v>
      </c>
      <c r="B9798" t="s">
        <v>539</v>
      </c>
      <c r="C9798" t="s">
        <v>473</v>
      </c>
      <c r="D9798">
        <v>1997</v>
      </c>
      <c r="E9798">
        <v>9549.7595949999995</v>
      </c>
    </row>
    <row r="9799" spans="1:5">
      <c r="A9799" t="s">
        <v>472</v>
      </c>
      <c r="B9799" t="s">
        <v>539</v>
      </c>
      <c r="C9799" t="s">
        <v>471</v>
      </c>
      <c r="D9799">
        <v>1997</v>
      </c>
      <c r="E9799">
        <v>16656.08988</v>
      </c>
    </row>
    <row r="9800" spans="1:5">
      <c r="A9800" t="s">
        <v>470</v>
      </c>
      <c r="B9800" t="s">
        <v>539</v>
      </c>
      <c r="C9800" t="s">
        <v>469</v>
      </c>
      <c r="D9800">
        <v>1997</v>
      </c>
      <c r="E9800">
        <v>692.1262064</v>
      </c>
    </row>
    <row r="9801" spans="1:5">
      <c r="A9801" t="s">
        <v>468</v>
      </c>
      <c r="B9801" t="s">
        <v>539</v>
      </c>
      <c r="C9801" t="s">
        <v>467</v>
      </c>
      <c r="D9801">
        <v>1997</v>
      </c>
      <c r="E9801">
        <v>3065.5272679999998</v>
      </c>
    </row>
    <row r="9802" spans="1:5">
      <c r="A9802" t="s">
        <v>466</v>
      </c>
      <c r="B9802" t="s">
        <v>539</v>
      </c>
      <c r="C9802" t="s">
        <v>465</v>
      </c>
      <c r="D9802">
        <v>1997</v>
      </c>
      <c r="E9802">
        <v>266.60764469999998</v>
      </c>
    </row>
    <row r="9803" spans="1:5">
      <c r="A9803" t="s">
        <v>464</v>
      </c>
      <c r="B9803" t="s">
        <v>539</v>
      </c>
      <c r="C9803" t="s">
        <v>463</v>
      </c>
      <c r="D9803">
        <v>1997</v>
      </c>
      <c r="E9803">
        <v>21770.13408</v>
      </c>
    </row>
    <row r="9804" spans="1:5">
      <c r="A9804" t="s">
        <v>462</v>
      </c>
      <c r="B9804" t="s">
        <v>536</v>
      </c>
      <c r="C9804" t="s">
        <v>461</v>
      </c>
      <c r="D9804">
        <v>1997</v>
      </c>
      <c r="E9804">
        <v>3735.5982220000001</v>
      </c>
    </row>
    <row r="9805" spans="1:5">
      <c r="A9805" t="s">
        <v>460</v>
      </c>
      <c r="B9805" t="s">
        <v>539</v>
      </c>
      <c r="C9805" t="s">
        <v>459</v>
      </c>
      <c r="D9805">
        <v>1997</v>
      </c>
      <c r="E9805">
        <v>40429.937259999999</v>
      </c>
    </row>
    <row r="9806" spans="1:5">
      <c r="A9806" t="s">
        <v>458</v>
      </c>
      <c r="B9806" t="s">
        <v>539</v>
      </c>
      <c r="C9806" t="s">
        <v>457</v>
      </c>
      <c r="D9806">
        <v>1997</v>
      </c>
    </row>
    <row r="9807" spans="1:5">
      <c r="A9807" t="s">
        <v>456</v>
      </c>
      <c r="B9807" t="s">
        <v>539</v>
      </c>
      <c r="C9807" t="s">
        <v>455</v>
      </c>
      <c r="D9807">
        <v>1997</v>
      </c>
      <c r="E9807">
        <v>5781.1034229999996</v>
      </c>
    </row>
    <row r="9808" spans="1:5">
      <c r="A9808" t="s">
        <v>454</v>
      </c>
      <c r="B9808" t="s">
        <v>539</v>
      </c>
      <c r="C9808" t="s">
        <v>453</v>
      </c>
      <c r="D9808">
        <v>1997</v>
      </c>
      <c r="E9808">
        <v>781.74372800000003</v>
      </c>
    </row>
    <row r="9809" spans="1:5">
      <c r="A9809" t="s">
        <v>679</v>
      </c>
      <c r="B9809" t="s">
        <v>539</v>
      </c>
      <c r="C9809" t="s">
        <v>451</v>
      </c>
      <c r="D9809">
        <v>1997</v>
      </c>
      <c r="E9809">
        <v>758.91190800000004</v>
      </c>
    </row>
    <row r="9810" spans="1:5">
      <c r="A9810" t="s">
        <v>450</v>
      </c>
      <c r="B9810" t="s">
        <v>539</v>
      </c>
      <c r="C9810" t="s">
        <v>449</v>
      </c>
      <c r="D9810">
        <v>1997</v>
      </c>
      <c r="E9810">
        <v>694.68827269999997</v>
      </c>
    </row>
    <row r="9811" spans="1:5">
      <c r="A9811" t="s">
        <v>448</v>
      </c>
      <c r="B9811" t="s">
        <v>539</v>
      </c>
      <c r="C9811" t="s">
        <v>447</v>
      </c>
      <c r="D9811">
        <v>1997</v>
      </c>
      <c r="E9811">
        <v>138.964642</v>
      </c>
    </row>
    <row r="9812" spans="1:5">
      <c r="A9812" t="s">
        <v>446</v>
      </c>
      <c r="B9812" t="s">
        <v>539</v>
      </c>
      <c r="C9812" t="s">
        <v>445</v>
      </c>
      <c r="D9812">
        <v>1997</v>
      </c>
      <c r="E9812">
        <v>784.04814269999997</v>
      </c>
    </row>
    <row r="9813" spans="1:5">
      <c r="A9813" t="s">
        <v>444</v>
      </c>
      <c r="B9813" t="s">
        <v>539</v>
      </c>
      <c r="C9813" t="s">
        <v>443</v>
      </c>
      <c r="D9813">
        <v>1997</v>
      </c>
      <c r="E9813">
        <v>2759.9527480000002</v>
      </c>
    </row>
    <row r="9814" spans="1:5">
      <c r="A9814" t="s">
        <v>442</v>
      </c>
      <c r="B9814" t="s">
        <v>539</v>
      </c>
      <c r="C9814" t="s">
        <v>441</v>
      </c>
      <c r="D9814">
        <v>1997</v>
      </c>
      <c r="E9814">
        <v>422.5487938</v>
      </c>
    </row>
    <row r="9815" spans="1:5">
      <c r="A9815" t="s">
        <v>440</v>
      </c>
      <c r="B9815" t="s">
        <v>539</v>
      </c>
      <c r="C9815" t="s">
        <v>439</v>
      </c>
      <c r="D9815">
        <v>1997</v>
      </c>
      <c r="E9815">
        <v>1201.9566560000001</v>
      </c>
    </row>
    <row r="9816" spans="1:5">
      <c r="A9816" t="s">
        <v>438</v>
      </c>
      <c r="B9816" t="s">
        <v>539</v>
      </c>
      <c r="C9816" t="s">
        <v>437</v>
      </c>
      <c r="D9816">
        <v>1997</v>
      </c>
      <c r="E9816">
        <v>3408.3651009999999</v>
      </c>
    </row>
    <row r="9817" spans="1:5">
      <c r="A9817" t="s">
        <v>436</v>
      </c>
      <c r="B9817" t="s">
        <v>536</v>
      </c>
      <c r="C9817" t="s">
        <v>435</v>
      </c>
      <c r="D9817">
        <v>1997</v>
      </c>
      <c r="E9817">
        <v>4025.64158</v>
      </c>
    </row>
    <row r="9818" spans="1:5">
      <c r="A9818" t="s">
        <v>434</v>
      </c>
      <c r="B9818" t="s">
        <v>539</v>
      </c>
      <c r="C9818" t="s">
        <v>433</v>
      </c>
      <c r="D9818">
        <v>1997</v>
      </c>
      <c r="E9818">
        <v>2303.0905349999998</v>
      </c>
    </row>
    <row r="9819" spans="1:5">
      <c r="A9819" t="s">
        <v>432</v>
      </c>
      <c r="B9819" t="s">
        <v>539</v>
      </c>
      <c r="C9819" t="s">
        <v>431</v>
      </c>
      <c r="D9819">
        <v>1997</v>
      </c>
    </row>
    <row r="9820" spans="1:5">
      <c r="A9820" t="s">
        <v>430</v>
      </c>
      <c r="B9820" t="s">
        <v>539</v>
      </c>
      <c r="C9820" t="s">
        <v>429</v>
      </c>
      <c r="D9820">
        <v>1997</v>
      </c>
    </row>
    <row r="9821" spans="1:5">
      <c r="A9821" t="s">
        <v>428</v>
      </c>
      <c r="B9821" t="s">
        <v>539</v>
      </c>
      <c r="C9821" t="s">
        <v>427</v>
      </c>
      <c r="D9821">
        <v>1997</v>
      </c>
      <c r="E9821">
        <v>14303.538570000001</v>
      </c>
    </row>
    <row r="9822" spans="1:5">
      <c r="A9822" t="s">
        <v>426</v>
      </c>
      <c r="B9822" t="s">
        <v>539</v>
      </c>
      <c r="C9822" t="s">
        <v>425</v>
      </c>
      <c r="D9822">
        <v>1997</v>
      </c>
      <c r="E9822">
        <v>5980.258304</v>
      </c>
    </row>
    <row r="9823" spans="1:5">
      <c r="A9823" t="s">
        <v>7</v>
      </c>
      <c r="B9823" t="s">
        <v>539</v>
      </c>
      <c r="C9823" t="s">
        <v>424</v>
      </c>
      <c r="D9823">
        <v>1997</v>
      </c>
      <c r="E9823">
        <v>27045.719130000001</v>
      </c>
    </row>
    <row r="9824" spans="1:5">
      <c r="A9824" t="s">
        <v>423</v>
      </c>
      <c r="B9824" t="s">
        <v>539</v>
      </c>
      <c r="C9824" t="s">
        <v>422</v>
      </c>
      <c r="D9824">
        <v>1997</v>
      </c>
      <c r="E9824">
        <v>760.53144780000002</v>
      </c>
    </row>
    <row r="9825" spans="1:5">
      <c r="A9825" t="s">
        <v>421</v>
      </c>
      <c r="B9825" t="s">
        <v>539</v>
      </c>
      <c r="C9825" t="s">
        <v>420</v>
      </c>
      <c r="D9825">
        <v>1997</v>
      </c>
      <c r="E9825">
        <v>3473.7959019999998</v>
      </c>
    </row>
    <row r="9826" spans="1:5">
      <c r="A9826" t="s">
        <v>419</v>
      </c>
      <c r="B9826" t="s">
        <v>539</v>
      </c>
      <c r="C9826" t="s">
        <v>418</v>
      </c>
      <c r="D9826">
        <v>1997</v>
      </c>
      <c r="E9826">
        <v>32835.928769999999</v>
      </c>
    </row>
    <row r="9827" spans="1:5">
      <c r="A9827" t="s">
        <v>417</v>
      </c>
      <c r="B9827" t="s">
        <v>539</v>
      </c>
      <c r="C9827" t="s">
        <v>416</v>
      </c>
      <c r="D9827">
        <v>1997</v>
      </c>
      <c r="E9827">
        <v>2400.1882529999998</v>
      </c>
    </row>
    <row r="9828" spans="1:5">
      <c r="A9828" t="s">
        <v>415</v>
      </c>
      <c r="B9828" t="s">
        <v>539</v>
      </c>
      <c r="C9828" t="s">
        <v>414</v>
      </c>
      <c r="D9828">
        <v>1997</v>
      </c>
      <c r="E9828">
        <v>1612.009303</v>
      </c>
    </row>
    <row r="9829" spans="1:5">
      <c r="A9829" t="s">
        <v>413</v>
      </c>
      <c r="B9829" t="s">
        <v>536</v>
      </c>
      <c r="C9829" t="s">
        <v>412</v>
      </c>
      <c r="D9829">
        <v>1997</v>
      </c>
      <c r="E9829">
        <v>890.37530130000005</v>
      </c>
    </row>
    <row r="9830" spans="1:5">
      <c r="A9830" t="s">
        <v>411</v>
      </c>
      <c r="B9830" t="s">
        <v>536</v>
      </c>
      <c r="C9830" t="s">
        <v>410</v>
      </c>
      <c r="D9830">
        <v>1997</v>
      </c>
      <c r="E9830">
        <v>1229.828559</v>
      </c>
    </row>
    <row r="9831" spans="1:5">
      <c r="A9831" t="s">
        <v>409</v>
      </c>
      <c r="B9831" t="s">
        <v>536</v>
      </c>
      <c r="C9831" t="s">
        <v>408</v>
      </c>
      <c r="D9831">
        <v>1997</v>
      </c>
      <c r="E9831">
        <v>3856.0205550000001</v>
      </c>
    </row>
    <row r="9832" spans="1:5">
      <c r="A9832" t="s">
        <v>407</v>
      </c>
      <c r="B9832" t="s">
        <v>536</v>
      </c>
      <c r="C9832" t="s">
        <v>406</v>
      </c>
      <c r="D9832">
        <v>1997</v>
      </c>
      <c r="E9832">
        <v>2067.0053790000002</v>
      </c>
    </row>
    <row r="9833" spans="1:5">
      <c r="A9833" t="s">
        <v>405</v>
      </c>
      <c r="B9833" t="s">
        <v>536</v>
      </c>
      <c r="C9833" t="s">
        <v>404</v>
      </c>
      <c r="D9833">
        <v>1997</v>
      </c>
      <c r="E9833">
        <v>12210.00404</v>
      </c>
    </row>
    <row r="9834" spans="1:5">
      <c r="A9834" t="s">
        <v>403</v>
      </c>
      <c r="B9834" t="s">
        <v>539</v>
      </c>
      <c r="C9834" t="s">
        <v>402</v>
      </c>
      <c r="D9834">
        <v>1997</v>
      </c>
      <c r="E9834">
        <v>2361.5991239999998</v>
      </c>
    </row>
    <row r="9835" spans="1:5">
      <c r="A9835" t="s">
        <v>401</v>
      </c>
      <c r="B9835" t="s">
        <v>539</v>
      </c>
      <c r="C9835" t="s">
        <v>400</v>
      </c>
      <c r="D9835">
        <v>1997</v>
      </c>
      <c r="E9835">
        <v>1185.7181210000001</v>
      </c>
    </row>
    <row r="9836" spans="1:5">
      <c r="A9836" t="s">
        <v>399</v>
      </c>
      <c r="B9836" t="s">
        <v>536</v>
      </c>
      <c r="C9836" t="s">
        <v>398</v>
      </c>
      <c r="D9836">
        <v>1997</v>
      </c>
      <c r="E9836">
        <v>21832.872039999998</v>
      </c>
    </row>
    <row r="9837" spans="1:5">
      <c r="A9837" t="s">
        <v>397</v>
      </c>
      <c r="B9837" t="s">
        <v>539</v>
      </c>
      <c r="C9837" t="s">
        <v>396</v>
      </c>
      <c r="D9837">
        <v>1997</v>
      </c>
      <c r="E9837">
        <v>217.15092920000001</v>
      </c>
    </row>
    <row r="9838" spans="1:5">
      <c r="A9838" t="s">
        <v>395</v>
      </c>
      <c r="B9838" t="s">
        <v>539</v>
      </c>
      <c r="C9838" t="s">
        <v>394</v>
      </c>
      <c r="D9838">
        <v>1997</v>
      </c>
      <c r="E9838">
        <v>14696.216109999999</v>
      </c>
    </row>
    <row r="9839" spans="1:5">
      <c r="A9839" t="s">
        <v>393</v>
      </c>
      <c r="B9839" t="s">
        <v>539</v>
      </c>
      <c r="C9839" t="s">
        <v>392</v>
      </c>
      <c r="D9839">
        <v>1997</v>
      </c>
      <c r="E9839">
        <v>3619.9454959999998</v>
      </c>
    </row>
    <row r="9840" spans="1:5">
      <c r="A9840" t="s">
        <v>5</v>
      </c>
      <c r="B9840" t="s">
        <v>539</v>
      </c>
      <c r="C9840" t="s">
        <v>391</v>
      </c>
      <c r="D9840">
        <v>1997</v>
      </c>
      <c r="E9840">
        <v>140.8611257</v>
      </c>
    </row>
    <row r="9841" spans="1:5">
      <c r="A9841" t="s">
        <v>390</v>
      </c>
      <c r="B9841" t="s">
        <v>536</v>
      </c>
      <c r="C9841" t="s">
        <v>389</v>
      </c>
      <c r="D9841">
        <v>1997</v>
      </c>
      <c r="E9841">
        <v>19085.234420000001</v>
      </c>
    </row>
    <row r="9842" spans="1:5">
      <c r="A9842" t="s">
        <v>388</v>
      </c>
      <c r="B9842" t="s">
        <v>536</v>
      </c>
      <c r="C9842" t="s">
        <v>387</v>
      </c>
      <c r="D9842">
        <v>1997</v>
      </c>
    </row>
    <row r="9843" spans="1:5">
      <c r="A9843" t="s">
        <v>386</v>
      </c>
      <c r="B9843" t="s">
        <v>539</v>
      </c>
      <c r="C9843" t="s">
        <v>385</v>
      </c>
      <c r="D9843">
        <v>1997</v>
      </c>
      <c r="E9843">
        <v>24676.497080000001</v>
      </c>
    </row>
    <row r="9844" spans="1:5">
      <c r="A9844" t="s">
        <v>384</v>
      </c>
      <c r="B9844" t="s">
        <v>539</v>
      </c>
      <c r="C9844" t="s">
        <v>383</v>
      </c>
      <c r="D9844">
        <v>1997</v>
      </c>
      <c r="E9844">
        <v>2641.0647490000001</v>
      </c>
    </row>
    <row r="9845" spans="1:5">
      <c r="A9845" t="s">
        <v>382</v>
      </c>
      <c r="B9845" t="s">
        <v>539</v>
      </c>
      <c r="C9845" t="s">
        <v>381</v>
      </c>
      <c r="D9845">
        <v>1997</v>
      </c>
      <c r="E9845">
        <v>24359.425060000001</v>
      </c>
    </row>
    <row r="9846" spans="1:5">
      <c r="A9846" t="s">
        <v>380</v>
      </c>
      <c r="B9846" t="s">
        <v>539</v>
      </c>
      <c r="C9846" t="s">
        <v>379</v>
      </c>
      <c r="D9846">
        <v>1997</v>
      </c>
    </row>
    <row r="9847" spans="1:5">
      <c r="A9847" t="s">
        <v>378</v>
      </c>
      <c r="B9847" t="s">
        <v>539</v>
      </c>
      <c r="C9847" t="s">
        <v>377</v>
      </c>
      <c r="D9847">
        <v>1997</v>
      </c>
      <c r="E9847">
        <v>1906.880058</v>
      </c>
    </row>
    <row r="9848" spans="1:5">
      <c r="A9848" t="s">
        <v>376</v>
      </c>
      <c r="B9848" t="s">
        <v>539</v>
      </c>
      <c r="C9848" t="s">
        <v>375</v>
      </c>
      <c r="D9848">
        <v>1997</v>
      </c>
      <c r="E9848">
        <v>4663.1401059999998</v>
      </c>
    </row>
    <row r="9849" spans="1:5">
      <c r="A9849" t="s">
        <v>374</v>
      </c>
      <c r="B9849" t="s">
        <v>539</v>
      </c>
      <c r="C9849" t="s">
        <v>373</v>
      </c>
      <c r="D9849">
        <v>1997</v>
      </c>
      <c r="E9849">
        <v>26357.527190000001</v>
      </c>
    </row>
    <row r="9850" spans="1:5">
      <c r="A9850" t="s">
        <v>372</v>
      </c>
      <c r="B9850" t="s">
        <v>539</v>
      </c>
      <c r="C9850" t="s">
        <v>371</v>
      </c>
      <c r="D9850">
        <v>1997</v>
      </c>
      <c r="E9850">
        <v>774.68020330000002</v>
      </c>
    </row>
    <row r="9851" spans="1:5">
      <c r="A9851" t="s">
        <v>370</v>
      </c>
      <c r="B9851" t="s">
        <v>539</v>
      </c>
      <c r="C9851" t="s">
        <v>369</v>
      </c>
      <c r="D9851">
        <v>1997</v>
      </c>
      <c r="E9851">
        <v>391.35568000000001</v>
      </c>
    </row>
    <row r="9852" spans="1:5">
      <c r="A9852" t="s">
        <v>368</v>
      </c>
      <c r="B9852" t="s">
        <v>539</v>
      </c>
      <c r="C9852" t="s">
        <v>367</v>
      </c>
      <c r="D9852">
        <v>1997</v>
      </c>
    </row>
    <row r="9853" spans="1:5">
      <c r="A9853" t="s">
        <v>366</v>
      </c>
      <c r="B9853" t="s">
        <v>539</v>
      </c>
      <c r="C9853" t="s">
        <v>365</v>
      </c>
      <c r="D9853">
        <v>1997</v>
      </c>
      <c r="E9853">
        <v>453.801151</v>
      </c>
    </row>
    <row r="9854" spans="1:5">
      <c r="A9854" t="s">
        <v>364</v>
      </c>
      <c r="B9854" t="s">
        <v>539</v>
      </c>
      <c r="C9854" t="s">
        <v>363</v>
      </c>
      <c r="D9854">
        <v>1997</v>
      </c>
      <c r="E9854">
        <v>712.33187810000004</v>
      </c>
    </row>
    <row r="9855" spans="1:5">
      <c r="A9855" t="s">
        <v>362</v>
      </c>
      <c r="B9855" t="s">
        <v>539</v>
      </c>
      <c r="C9855" t="s">
        <v>361</v>
      </c>
      <c r="D9855">
        <v>1997</v>
      </c>
      <c r="E9855">
        <v>227.63826800000001</v>
      </c>
    </row>
    <row r="9856" spans="1:5">
      <c r="A9856" t="s">
        <v>360</v>
      </c>
      <c r="B9856" t="s">
        <v>539</v>
      </c>
      <c r="C9856" t="s">
        <v>359</v>
      </c>
      <c r="D9856">
        <v>1997</v>
      </c>
      <c r="E9856">
        <v>812.17152280000005</v>
      </c>
    </row>
    <row r="9857" spans="1:5">
      <c r="A9857" t="s">
        <v>358</v>
      </c>
      <c r="B9857" t="s">
        <v>539</v>
      </c>
      <c r="C9857" t="s">
        <v>357</v>
      </c>
      <c r="D9857">
        <v>1997</v>
      </c>
      <c r="E9857">
        <v>13427.832490000001</v>
      </c>
    </row>
    <row r="9858" spans="1:5">
      <c r="A9858" t="s">
        <v>356</v>
      </c>
      <c r="B9858" t="s">
        <v>539</v>
      </c>
      <c r="C9858" t="s">
        <v>355</v>
      </c>
      <c r="D9858">
        <v>1997</v>
      </c>
      <c r="E9858">
        <v>3878.39032</v>
      </c>
    </row>
    <row r="9859" spans="1:5">
      <c r="A9859" t="s">
        <v>354</v>
      </c>
      <c r="B9859" t="s">
        <v>539</v>
      </c>
      <c r="C9859" t="s">
        <v>353</v>
      </c>
      <c r="D9859">
        <v>1997</v>
      </c>
      <c r="E9859">
        <v>19145.496040000002</v>
      </c>
    </row>
    <row r="9860" spans="1:5">
      <c r="A9860" t="s">
        <v>352</v>
      </c>
      <c r="B9860" t="s">
        <v>539</v>
      </c>
      <c r="C9860" t="s">
        <v>351</v>
      </c>
      <c r="D9860">
        <v>1997</v>
      </c>
      <c r="E9860">
        <v>1633.972624</v>
      </c>
    </row>
    <row r="9861" spans="1:5">
      <c r="A9861" t="s">
        <v>350</v>
      </c>
      <c r="B9861" t="s">
        <v>539</v>
      </c>
      <c r="C9861" t="s">
        <v>349</v>
      </c>
      <c r="D9861">
        <v>1997</v>
      </c>
    </row>
    <row r="9862" spans="1:5">
      <c r="A9862" t="s">
        <v>348</v>
      </c>
      <c r="B9862" t="s">
        <v>539</v>
      </c>
      <c r="C9862" t="s">
        <v>347</v>
      </c>
      <c r="D9862">
        <v>1997</v>
      </c>
      <c r="E9862">
        <v>985.04688899999996</v>
      </c>
    </row>
    <row r="9863" spans="1:5">
      <c r="A9863" t="s">
        <v>346</v>
      </c>
      <c r="B9863" t="s">
        <v>536</v>
      </c>
      <c r="C9863" t="s">
        <v>345</v>
      </c>
      <c r="D9863">
        <v>1997</v>
      </c>
      <c r="E9863">
        <v>24396.635979999999</v>
      </c>
    </row>
    <row r="9864" spans="1:5">
      <c r="A9864" t="s">
        <v>344</v>
      </c>
      <c r="B9864" t="s">
        <v>539</v>
      </c>
      <c r="C9864" t="s">
        <v>343</v>
      </c>
      <c r="D9864">
        <v>1997</v>
      </c>
      <c r="E9864">
        <v>27330.033350000002</v>
      </c>
    </row>
    <row r="9865" spans="1:5">
      <c r="A9865" t="s">
        <v>342</v>
      </c>
      <c r="B9865" t="s">
        <v>539</v>
      </c>
      <c r="C9865" t="s">
        <v>341</v>
      </c>
      <c r="D9865">
        <v>1997</v>
      </c>
      <c r="E9865">
        <v>773.47573169999998</v>
      </c>
    </row>
    <row r="9866" spans="1:5">
      <c r="A9866" t="s">
        <v>340</v>
      </c>
      <c r="B9866" t="s">
        <v>536</v>
      </c>
      <c r="C9866" t="s">
        <v>339</v>
      </c>
      <c r="D9866">
        <v>1997</v>
      </c>
      <c r="E9866">
        <v>317.06697700000001</v>
      </c>
    </row>
    <row r="9867" spans="1:5">
      <c r="A9867" t="s">
        <v>338</v>
      </c>
      <c r="B9867" t="s">
        <v>539</v>
      </c>
      <c r="C9867" t="s">
        <v>337</v>
      </c>
      <c r="D9867">
        <v>1997</v>
      </c>
      <c r="E9867">
        <v>5210.4302390000003</v>
      </c>
    </row>
    <row r="9868" spans="1:5">
      <c r="A9868" t="s">
        <v>336</v>
      </c>
      <c r="B9868" t="s">
        <v>539</v>
      </c>
      <c r="C9868" t="s">
        <v>335</v>
      </c>
      <c r="D9868">
        <v>1997</v>
      </c>
      <c r="E9868">
        <v>411.60864400000003</v>
      </c>
    </row>
    <row r="9869" spans="1:5">
      <c r="A9869" t="s">
        <v>334</v>
      </c>
      <c r="B9869" t="s">
        <v>539</v>
      </c>
      <c r="C9869" t="s">
        <v>333</v>
      </c>
      <c r="D9869">
        <v>1997</v>
      </c>
      <c r="E9869">
        <v>4584.6465920000001</v>
      </c>
    </row>
    <row r="9870" spans="1:5">
      <c r="A9870" t="s">
        <v>332</v>
      </c>
      <c r="B9870" t="s">
        <v>536</v>
      </c>
      <c r="C9870" t="s">
        <v>331</v>
      </c>
      <c r="D9870">
        <v>1997</v>
      </c>
      <c r="E9870">
        <v>1468.3772759999999</v>
      </c>
    </row>
    <row r="9871" spans="1:5">
      <c r="A9871" t="s">
        <v>330</v>
      </c>
      <c r="B9871" t="s">
        <v>536</v>
      </c>
      <c r="C9871" t="s">
        <v>329</v>
      </c>
      <c r="D9871">
        <v>1997</v>
      </c>
      <c r="E9871">
        <v>1240.40434</v>
      </c>
    </row>
    <row r="9872" spans="1:5">
      <c r="A9872" t="s">
        <v>328</v>
      </c>
      <c r="B9872" t="s">
        <v>536</v>
      </c>
      <c r="C9872" t="s">
        <v>327</v>
      </c>
      <c r="D9872">
        <v>1997</v>
      </c>
      <c r="E9872">
        <v>373.77197769999998</v>
      </c>
    </row>
    <row r="9873" spans="1:5">
      <c r="A9873" t="s">
        <v>326</v>
      </c>
      <c r="B9873" t="s">
        <v>536</v>
      </c>
      <c r="C9873" t="s">
        <v>325</v>
      </c>
      <c r="D9873">
        <v>1997</v>
      </c>
      <c r="E9873">
        <v>466.99120749999997</v>
      </c>
    </row>
    <row r="9874" spans="1:5">
      <c r="A9874" t="s">
        <v>324</v>
      </c>
      <c r="B9874" t="s">
        <v>539</v>
      </c>
      <c r="C9874" t="s">
        <v>323</v>
      </c>
      <c r="D9874">
        <v>1997</v>
      </c>
      <c r="E9874">
        <v>1063.712266</v>
      </c>
    </row>
    <row r="9875" spans="1:5">
      <c r="A9875" t="s">
        <v>322</v>
      </c>
      <c r="B9875" t="s">
        <v>536</v>
      </c>
      <c r="C9875" t="s">
        <v>321</v>
      </c>
      <c r="D9875">
        <v>1997</v>
      </c>
      <c r="E9875">
        <v>326.97977709999998</v>
      </c>
    </row>
    <row r="9876" spans="1:5">
      <c r="A9876" t="s">
        <v>320</v>
      </c>
      <c r="B9876" t="s">
        <v>539</v>
      </c>
      <c r="C9876" t="s">
        <v>319</v>
      </c>
      <c r="D9876">
        <v>1997</v>
      </c>
      <c r="E9876">
        <v>16663.417280000001</v>
      </c>
    </row>
    <row r="9877" spans="1:5">
      <c r="A9877" t="s">
        <v>318</v>
      </c>
      <c r="B9877" t="s">
        <v>539</v>
      </c>
      <c r="C9877" t="s">
        <v>317</v>
      </c>
      <c r="D9877">
        <v>1997</v>
      </c>
      <c r="E9877">
        <v>411.38772080000001</v>
      </c>
    </row>
    <row r="9878" spans="1:5">
      <c r="A9878" t="s">
        <v>316</v>
      </c>
      <c r="B9878" t="s">
        <v>536</v>
      </c>
      <c r="C9878" t="s">
        <v>315</v>
      </c>
      <c r="D9878">
        <v>1997</v>
      </c>
    </row>
    <row r="9879" spans="1:5">
      <c r="A9879" t="s">
        <v>314</v>
      </c>
      <c r="B9879" t="s">
        <v>539</v>
      </c>
      <c r="C9879" t="s">
        <v>313</v>
      </c>
      <c r="D9879">
        <v>1997</v>
      </c>
      <c r="E9879">
        <v>22540.26122</v>
      </c>
    </row>
    <row r="9880" spans="1:5">
      <c r="A9880" t="s">
        <v>312</v>
      </c>
      <c r="B9880" t="s">
        <v>539</v>
      </c>
      <c r="C9880" t="s">
        <v>311</v>
      </c>
      <c r="D9880">
        <v>1997</v>
      </c>
      <c r="E9880">
        <v>1816.5866940000001</v>
      </c>
    </row>
    <row r="9881" spans="1:5">
      <c r="A9881" t="s">
        <v>310</v>
      </c>
      <c r="B9881" t="s">
        <v>539</v>
      </c>
      <c r="C9881" t="s">
        <v>309</v>
      </c>
      <c r="D9881">
        <v>1997</v>
      </c>
    </row>
    <row r="9882" spans="1:5">
      <c r="A9882" t="s">
        <v>308</v>
      </c>
      <c r="B9882" t="s">
        <v>539</v>
      </c>
      <c r="C9882" t="s">
        <v>307</v>
      </c>
      <c r="D9882">
        <v>1997</v>
      </c>
      <c r="E9882">
        <v>28016.752400000001</v>
      </c>
    </row>
    <row r="9883" spans="1:5">
      <c r="A9883" t="s">
        <v>306</v>
      </c>
      <c r="B9883" t="s">
        <v>539</v>
      </c>
      <c r="C9883" t="s">
        <v>305</v>
      </c>
      <c r="D9883">
        <v>1997</v>
      </c>
      <c r="E9883">
        <v>19627.138220000001</v>
      </c>
    </row>
    <row r="9884" spans="1:5">
      <c r="A9884" t="s">
        <v>304</v>
      </c>
      <c r="B9884" t="s">
        <v>539</v>
      </c>
      <c r="C9884" t="s">
        <v>303</v>
      </c>
      <c r="D9884">
        <v>1997</v>
      </c>
      <c r="E9884">
        <v>21779.62444</v>
      </c>
    </row>
    <row r="9885" spans="1:5">
      <c r="A9885" t="s">
        <v>302</v>
      </c>
      <c r="B9885" t="s">
        <v>539</v>
      </c>
      <c r="C9885" t="s">
        <v>301</v>
      </c>
      <c r="D9885">
        <v>1997</v>
      </c>
      <c r="E9885">
        <v>2880.1016800000002</v>
      </c>
    </row>
    <row r="9886" spans="1:5">
      <c r="A9886" t="s">
        <v>300</v>
      </c>
      <c r="B9886" t="s">
        <v>539</v>
      </c>
      <c r="C9886" t="s">
        <v>299</v>
      </c>
      <c r="D9886">
        <v>1997</v>
      </c>
      <c r="E9886">
        <v>1499.5422590000001</v>
      </c>
    </row>
    <row r="9887" spans="1:5">
      <c r="A9887" t="s">
        <v>298</v>
      </c>
      <c r="B9887" t="s">
        <v>539</v>
      </c>
      <c r="C9887" t="s">
        <v>297</v>
      </c>
      <c r="D9887">
        <v>1997</v>
      </c>
      <c r="E9887">
        <v>35021.719089999999</v>
      </c>
    </row>
    <row r="9888" spans="1:5">
      <c r="A9888" t="s">
        <v>296</v>
      </c>
      <c r="B9888" t="s">
        <v>539</v>
      </c>
      <c r="C9888" t="s">
        <v>295</v>
      </c>
      <c r="D9888">
        <v>1997</v>
      </c>
      <c r="E9888">
        <v>1445.5694140000001</v>
      </c>
    </row>
    <row r="9889" spans="1:5">
      <c r="A9889" t="s">
        <v>294</v>
      </c>
      <c r="B9889" t="s">
        <v>539</v>
      </c>
      <c r="C9889" t="s">
        <v>293</v>
      </c>
      <c r="D9889">
        <v>1997</v>
      </c>
      <c r="E9889">
        <v>452.9848068</v>
      </c>
    </row>
    <row r="9890" spans="1:5">
      <c r="A9890" t="s">
        <v>292</v>
      </c>
      <c r="B9890" t="s">
        <v>539</v>
      </c>
      <c r="C9890" t="s">
        <v>291</v>
      </c>
      <c r="D9890">
        <v>1997</v>
      </c>
      <c r="E9890">
        <v>376.42961330000003</v>
      </c>
    </row>
    <row r="9891" spans="1:5">
      <c r="A9891" t="s">
        <v>290</v>
      </c>
      <c r="B9891" t="s">
        <v>539</v>
      </c>
      <c r="C9891" t="s">
        <v>289</v>
      </c>
      <c r="D9891">
        <v>1997</v>
      </c>
      <c r="E9891">
        <v>304.83799299999998</v>
      </c>
    </row>
    <row r="9892" spans="1:5">
      <c r="A9892" t="s">
        <v>288</v>
      </c>
      <c r="B9892" t="s">
        <v>539</v>
      </c>
      <c r="C9892" t="s">
        <v>287</v>
      </c>
      <c r="D9892">
        <v>1997</v>
      </c>
      <c r="E9892">
        <v>842.28124800000001</v>
      </c>
    </row>
    <row r="9893" spans="1:5">
      <c r="A9893" t="s">
        <v>286</v>
      </c>
      <c r="B9893" t="s">
        <v>539</v>
      </c>
      <c r="C9893" t="s">
        <v>285</v>
      </c>
      <c r="D9893">
        <v>1997</v>
      </c>
      <c r="E9893">
        <v>8147.5546709999999</v>
      </c>
    </row>
    <row r="9894" spans="1:5">
      <c r="A9894" t="s">
        <v>284</v>
      </c>
      <c r="B9894" t="s">
        <v>539</v>
      </c>
      <c r="C9894" t="s">
        <v>283</v>
      </c>
      <c r="D9894">
        <v>1997</v>
      </c>
      <c r="E9894">
        <v>12131.8747</v>
      </c>
    </row>
    <row r="9895" spans="1:5">
      <c r="A9895" t="s">
        <v>282</v>
      </c>
      <c r="B9895" t="s">
        <v>539</v>
      </c>
      <c r="C9895" t="s">
        <v>281</v>
      </c>
      <c r="D9895">
        <v>1997</v>
      </c>
      <c r="E9895">
        <v>17696.138760000002</v>
      </c>
    </row>
    <row r="9896" spans="1:5">
      <c r="A9896" t="s">
        <v>280</v>
      </c>
      <c r="B9896" t="s">
        <v>536</v>
      </c>
      <c r="C9896" t="s">
        <v>279</v>
      </c>
      <c r="D9896">
        <v>1997</v>
      </c>
      <c r="E9896">
        <v>4341.9010820000003</v>
      </c>
    </row>
    <row r="9897" spans="1:5">
      <c r="A9897" t="s">
        <v>278</v>
      </c>
      <c r="B9897" t="s">
        <v>539</v>
      </c>
      <c r="C9897" t="s">
        <v>277</v>
      </c>
      <c r="D9897">
        <v>1997</v>
      </c>
      <c r="E9897">
        <v>345.49694310000001</v>
      </c>
    </row>
    <row r="9898" spans="1:5">
      <c r="A9898" t="s">
        <v>276</v>
      </c>
      <c r="B9898" t="s">
        <v>539</v>
      </c>
      <c r="C9898" t="s">
        <v>275</v>
      </c>
      <c r="D9898">
        <v>1997</v>
      </c>
      <c r="E9898">
        <v>5093.2907450000002</v>
      </c>
    </row>
    <row r="9899" spans="1:5">
      <c r="A9899" t="s">
        <v>274</v>
      </c>
      <c r="B9899" t="s">
        <v>539</v>
      </c>
      <c r="C9899" t="s">
        <v>273</v>
      </c>
      <c r="D9899">
        <v>1997</v>
      </c>
      <c r="E9899">
        <v>125.4627472</v>
      </c>
    </row>
    <row r="9900" spans="1:5">
      <c r="A9900" t="s">
        <v>272</v>
      </c>
      <c r="B9900" t="s">
        <v>539</v>
      </c>
      <c r="C9900" t="s">
        <v>271</v>
      </c>
      <c r="D9900">
        <v>1997</v>
      </c>
      <c r="E9900">
        <v>5999.0266510000001</v>
      </c>
    </row>
    <row r="9901" spans="1:5">
      <c r="A9901" t="s">
        <v>270</v>
      </c>
      <c r="B9901" t="s">
        <v>539</v>
      </c>
      <c r="C9901" t="s">
        <v>269</v>
      </c>
      <c r="D9901">
        <v>1997</v>
      </c>
      <c r="E9901">
        <v>4480.5580440000003</v>
      </c>
    </row>
    <row r="9902" spans="1:5">
      <c r="A9902" t="s">
        <v>268</v>
      </c>
      <c r="B9902" t="s">
        <v>536</v>
      </c>
      <c r="C9902" t="s">
        <v>267</v>
      </c>
      <c r="D9902">
        <v>1997</v>
      </c>
      <c r="E9902">
        <v>4494.2366849999999</v>
      </c>
    </row>
    <row r="9903" spans="1:5">
      <c r="A9903" t="s">
        <v>266</v>
      </c>
      <c r="B9903" t="s">
        <v>536</v>
      </c>
      <c r="C9903" t="s">
        <v>265</v>
      </c>
      <c r="D9903">
        <v>1997</v>
      </c>
      <c r="E9903">
        <v>289.62251780000003</v>
      </c>
    </row>
    <row r="9904" spans="1:5">
      <c r="A9904" t="s">
        <v>264</v>
      </c>
      <c r="B9904" t="s">
        <v>536</v>
      </c>
      <c r="C9904" t="s">
        <v>263</v>
      </c>
      <c r="D9904">
        <v>1997</v>
      </c>
      <c r="E9904">
        <v>247.3590907</v>
      </c>
    </row>
    <row r="9905" spans="1:5">
      <c r="A9905" t="s">
        <v>262</v>
      </c>
      <c r="B9905" t="s">
        <v>539</v>
      </c>
      <c r="C9905" t="s">
        <v>261</v>
      </c>
      <c r="D9905">
        <v>1997</v>
      </c>
      <c r="E9905">
        <v>72190.790590000004</v>
      </c>
    </row>
    <row r="9906" spans="1:5">
      <c r="A9906" t="s">
        <v>260</v>
      </c>
      <c r="B9906" t="s">
        <v>539</v>
      </c>
      <c r="C9906" t="s">
        <v>259</v>
      </c>
      <c r="D9906">
        <v>1997</v>
      </c>
      <c r="E9906">
        <v>823.65954720000002</v>
      </c>
    </row>
    <row r="9907" spans="1:5">
      <c r="A9907" t="s">
        <v>258</v>
      </c>
      <c r="B9907" t="s">
        <v>536</v>
      </c>
      <c r="C9907" t="s">
        <v>257</v>
      </c>
      <c r="D9907">
        <v>1997</v>
      </c>
      <c r="E9907">
        <v>580.30628560000002</v>
      </c>
    </row>
    <row r="9908" spans="1:5">
      <c r="A9908" t="s">
        <v>256</v>
      </c>
      <c r="B9908" t="s">
        <v>536</v>
      </c>
      <c r="C9908" t="s">
        <v>255</v>
      </c>
      <c r="D9908">
        <v>1997</v>
      </c>
      <c r="E9908">
        <v>1190.9913019999999</v>
      </c>
    </row>
    <row r="9909" spans="1:5">
      <c r="A9909" t="s">
        <v>254</v>
      </c>
      <c r="B9909" t="s">
        <v>539</v>
      </c>
      <c r="C9909" t="s">
        <v>253</v>
      </c>
      <c r="D9909">
        <v>1997</v>
      </c>
      <c r="E9909">
        <v>551.24106219999999</v>
      </c>
    </row>
    <row r="9910" spans="1:5">
      <c r="A9910" t="s">
        <v>252</v>
      </c>
      <c r="B9910" t="s">
        <v>536</v>
      </c>
      <c r="C9910" t="s">
        <v>251</v>
      </c>
      <c r="D9910">
        <v>1997</v>
      </c>
      <c r="E9910">
        <v>1746.3596480000001</v>
      </c>
    </row>
    <row r="9911" spans="1:5">
      <c r="A9911" t="s">
        <v>250</v>
      </c>
      <c r="B9911" t="s">
        <v>539</v>
      </c>
      <c r="C9911" t="s">
        <v>249</v>
      </c>
      <c r="D9911">
        <v>1997</v>
      </c>
      <c r="E9911">
        <v>2830.737533</v>
      </c>
    </row>
    <row r="9912" spans="1:5">
      <c r="A9912" t="s">
        <v>248</v>
      </c>
      <c r="B9912" t="s">
        <v>539</v>
      </c>
      <c r="C9912" t="s">
        <v>247</v>
      </c>
      <c r="D9912">
        <v>1997</v>
      </c>
      <c r="E9912">
        <v>47042.347110000002</v>
      </c>
    </row>
    <row r="9913" spans="1:5">
      <c r="A9913" t="s">
        <v>246</v>
      </c>
      <c r="B9913" t="s">
        <v>539</v>
      </c>
      <c r="C9913" t="s">
        <v>245</v>
      </c>
      <c r="D9913">
        <v>1997</v>
      </c>
      <c r="E9913">
        <v>2682.3164529999999</v>
      </c>
    </row>
    <row r="9914" spans="1:5">
      <c r="A9914" t="s">
        <v>244</v>
      </c>
      <c r="B9914" t="s">
        <v>539</v>
      </c>
      <c r="C9914" t="s">
        <v>243</v>
      </c>
      <c r="D9914">
        <v>1997</v>
      </c>
      <c r="E9914">
        <v>17957.946380000001</v>
      </c>
    </row>
    <row r="9915" spans="1:5">
      <c r="A9915" t="s">
        <v>242</v>
      </c>
      <c r="B9915" t="s">
        <v>539</v>
      </c>
      <c r="C9915" t="s">
        <v>241</v>
      </c>
      <c r="D9915">
        <v>1997</v>
      </c>
    </row>
    <row r="9916" spans="1:5">
      <c r="A9916" t="s">
        <v>240</v>
      </c>
      <c r="B9916" t="s">
        <v>539</v>
      </c>
      <c r="C9916" t="s">
        <v>239</v>
      </c>
      <c r="D9916">
        <v>1997</v>
      </c>
      <c r="E9916">
        <v>1393.2241489999999</v>
      </c>
    </row>
    <row r="9917" spans="1:5">
      <c r="A9917" t="s">
        <v>238</v>
      </c>
      <c r="B9917" t="s">
        <v>539</v>
      </c>
      <c r="C9917" t="s">
        <v>237</v>
      </c>
      <c r="D9917">
        <v>1997</v>
      </c>
      <c r="E9917">
        <v>90882.921879999994</v>
      </c>
    </row>
    <row r="9918" spans="1:5">
      <c r="A9918" t="s">
        <v>236</v>
      </c>
      <c r="B9918" t="s">
        <v>539</v>
      </c>
      <c r="C9918" t="s">
        <v>235</v>
      </c>
      <c r="D9918">
        <v>1997</v>
      </c>
      <c r="E9918">
        <v>528.17776300000003</v>
      </c>
    </row>
    <row r="9919" spans="1:5">
      <c r="A9919" t="s">
        <v>234</v>
      </c>
      <c r="B9919" t="s">
        <v>539</v>
      </c>
      <c r="C9919" t="s">
        <v>233</v>
      </c>
      <c r="D9919">
        <v>1997</v>
      </c>
      <c r="E9919">
        <v>247.1294102</v>
      </c>
    </row>
    <row r="9920" spans="1:5">
      <c r="A9920" t="s">
        <v>232</v>
      </c>
      <c r="B9920" t="s">
        <v>539</v>
      </c>
      <c r="C9920" t="s">
        <v>231</v>
      </c>
      <c r="D9920">
        <v>1997</v>
      </c>
      <c r="E9920">
        <v>1925.0894029999999</v>
      </c>
    </row>
    <row r="9921" spans="1:5">
      <c r="A9921" t="s">
        <v>230</v>
      </c>
      <c r="B9921" t="s">
        <v>536</v>
      </c>
      <c r="C9921" t="s">
        <v>229</v>
      </c>
      <c r="D9921">
        <v>1997</v>
      </c>
      <c r="E9921">
        <v>2784.7194639999998</v>
      </c>
    </row>
    <row r="9922" spans="1:5">
      <c r="A9922" t="s">
        <v>228</v>
      </c>
      <c r="B9922" t="s">
        <v>539</v>
      </c>
      <c r="C9922" t="s">
        <v>227</v>
      </c>
      <c r="D9922">
        <v>1997</v>
      </c>
      <c r="E9922">
        <v>4939.8237440000003</v>
      </c>
    </row>
    <row r="9923" spans="1:5">
      <c r="A9923" t="s">
        <v>226</v>
      </c>
      <c r="B9923" t="s">
        <v>539</v>
      </c>
      <c r="C9923" t="s">
        <v>225</v>
      </c>
      <c r="D9923">
        <v>1997</v>
      </c>
      <c r="E9923">
        <v>2056.200186</v>
      </c>
    </row>
    <row r="9924" spans="1:5">
      <c r="A9924" t="s">
        <v>224</v>
      </c>
      <c r="B9924" t="s">
        <v>536</v>
      </c>
      <c r="C9924" t="s">
        <v>223</v>
      </c>
      <c r="D9924">
        <v>1997</v>
      </c>
      <c r="E9924">
        <v>1280.1997409999999</v>
      </c>
    </row>
    <row r="9925" spans="1:5">
      <c r="A9925" t="s">
        <v>222</v>
      </c>
      <c r="B9925" t="s">
        <v>539</v>
      </c>
      <c r="C9925" t="s">
        <v>221</v>
      </c>
      <c r="D9925">
        <v>1997</v>
      </c>
      <c r="E9925">
        <v>1868.0306109999999</v>
      </c>
    </row>
    <row r="9926" spans="1:5">
      <c r="A9926" t="s">
        <v>220</v>
      </c>
      <c r="B9926" t="s">
        <v>539</v>
      </c>
      <c r="C9926" t="s">
        <v>219</v>
      </c>
      <c r="D9926">
        <v>1997</v>
      </c>
      <c r="E9926">
        <v>266.668047</v>
      </c>
    </row>
    <row r="9927" spans="1:5">
      <c r="A9927" t="s">
        <v>218</v>
      </c>
      <c r="B9927" t="s">
        <v>539</v>
      </c>
      <c r="C9927" t="s">
        <v>217</v>
      </c>
      <c r="D9927">
        <v>1997</v>
      </c>
      <c r="E9927">
        <v>9679.8828570000005</v>
      </c>
    </row>
    <row r="9928" spans="1:5">
      <c r="A9928" t="s">
        <v>216</v>
      </c>
      <c r="B9928" t="s">
        <v>539</v>
      </c>
      <c r="C9928" t="s">
        <v>215</v>
      </c>
      <c r="D9928">
        <v>1997</v>
      </c>
    </row>
    <row r="9929" spans="1:5">
      <c r="A9929" t="s">
        <v>214</v>
      </c>
      <c r="B9929" t="s">
        <v>536</v>
      </c>
      <c r="C9929" t="s">
        <v>213</v>
      </c>
      <c r="D9929">
        <v>1997</v>
      </c>
      <c r="E9929">
        <v>1529.9328499999999</v>
      </c>
    </row>
    <row r="9930" spans="1:5">
      <c r="A9930" t="s">
        <v>212</v>
      </c>
      <c r="B9930" t="s">
        <v>539</v>
      </c>
      <c r="C9930" t="s">
        <v>211</v>
      </c>
      <c r="D9930">
        <v>1997</v>
      </c>
    </row>
    <row r="9931" spans="1:5">
      <c r="A9931" t="s">
        <v>210</v>
      </c>
      <c r="B9931" t="s">
        <v>539</v>
      </c>
      <c r="C9931" t="s">
        <v>209</v>
      </c>
      <c r="D9931">
        <v>1997</v>
      </c>
      <c r="E9931">
        <v>505.60291599999999</v>
      </c>
    </row>
    <row r="9932" spans="1:5">
      <c r="A9932" t="s">
        <v>208</v>
      </c>
      <c r="B9932" t="s">
        <v>539</v>
      </c>
      <c r="C9932" t="s">
        <v>207</v>
      </c>
      <c r="D9932">
        <v>1997</v>
      </c>
    </row>
    <row r="9933" spans="1:5">
      <c r="A9933" t="s">
        <v>206</v>
      </c>
      <c r="B9933" t="s">
        <v>539</v>
      </c>
      <c r="C9933" t="s">
        <v>205</v>
      </c>
      <c r="D9933">
        <v>1997</v>
      </c>
      <c r="E9933">
        <v>253.1096478</v>
      </c>
    </row>
    <row r="9934" spans="1:5">
      <c r="A9934" t="s">
        <v>204</v>
      </c>
      <c r="B9934" t="s">
        <v>539</v>
      </c>
      <c r="C9934" t="s">
        <v>203</v>
      </c>
      <c r="D9934">
        <v>1997</v>
      </c>
      <c r="E9934">
        <v>567.22284660000003</v>
      </c>
    </row>
    <row r="9935" spans="1:5">
      <c r="A9935" t="s">
        <v>202</v>
      </c>
      <c r="B9935" t="s">
        <v>539</v>
      </c>
      <c r="C9935" t="s">
        <v>201</v>
      </c>
      <c r="D9935">
        <v>1997</v>
      </c>
      <c r="E9935">
        <v>3646.6306260000001</v>
      </c>
    </row>
    <row r="9936" spans="1:5">
      <c r="A9936" t="s">
        <v>200</v>
      </c>
      <c r="B9936" t="s">
        <v>539</v>
      </c>
      <c r="C9936" t="s">
        <v>199</v>
      </c>
      <c r="D9936">
        <v>1997</v>
      </c>
      <c r="E9936">
        <v>256.52806620000001</v>
      </c>
    </row>
    <row r="9937" spans="1:5">
      <c r="A9937" t="s">
        <v>198</v>
      </c>
      <c r="B9937" t="s">
        <v>539</v>
      </c>
      <c r="C9937" t="s">
        <v>197</v>
      </c>
      <c r="D9937">
        <v>1997</v>
      </c>
      <c r="E9937">
        <v>4637.3204809999997</v>
      </c>
    </row>
    <row r="9938" spans="1:5">
      <c r="A9938" t="s">
        <v>196</v>
      </c>
      <c r="B9938" t="s">
        <v>536</v>
      </c>
      <c r="C9938" t="s">
        <v>195</v>
      </c>
      <c r="D9938">
        <v>1997</v>
      </c>
      <c r="E9938">
        <v>30604.98659</v>
      </c>
    </row>
    <row r="9939" spans="1:5">
      <c r="A9939" t="s">
        <v>194</v>
      </c>
      <c r="B9939" t="s">
        <v>539</v>
      </c>
      <c r="C9939" t="s">
        <v>193</v>
      </c>
      <c r="D9939">
        <v>1997</v>
      </c>
      <c r="E9939">
        <v>2332.3835779999999</v>
      </c>
    </row>
    <row r="9940" spans="1:5">
      <c r="A9940" t="s">
        <v>192</v>
      </c>
      <c r="B9940" t="s">
        <v>539</v>
      </c>
      <c r="C9940" t="s">
        <v>191</v>
      </c>
      <c r="D9940">
        <v>1997</v>
      </c>
      <c r="E9940">
        <v>16341.58735</v>
      </c>
    </row>
    <row r="9941" spans="1:5">
      <c r="A9941" t="s">
        <v>190</v>
      </c>
      <c r="B9941" t="s">
        <v>539</v>
      </c>
      <c r="C9941" t="s">
        <v>189</v>
      </c>
      <c r="D9941">
        <v>1997</v>
      </c>
      <c r="E9941">
        <v>181.29553530000001</v>
      </c>
    </row>
    <row r="9942" spans="1:5">
      <c r="A9942" t="s">
        <v>188</v>
      </c>
      <c r="B9942" t="s">
        <v>539</v>
      </c>
      <c r="C9942" t="s">
        <v>187</v>
      </c>
      <c r="D9942">
        <v>1997</v>
      </c>
      <c r="E9942">
        <v>315.55222909999998</v>
      </c>
    </row>
    <row r="9943" spans="1:5">
      <c r="A9943" t="s">
        <v>186</v>
      </c>
      <c r="B9943" t="s">
        <v>539</v>
      </c>
      <c r="C9943" t="s">
        <v>185</v>
      </c>
      <c r="D9943">
        <v>1997</v>
      </c>
      <c r="E9943">
        <v>917.12884010000005</v>
      </c>
    </row>
    <row r="9944" spans="1:5">
      <c r="A9944" t="s">
        <v>184</v>
      </c>
      <c r="B9944" t="s">
        <v>539</v>
      </c>
      <c r="C9944" t="s">
        <v>183</v>
      </c>
      <c r="D9944">
        <v>1997</v>
      </c>
      <c r="E9944">
        <v>26404.986730000001</v>
      </c>
    </row>
    <row r="9945" spans="1:5">
      <c r="A9945" t="s">
        <v>182</v>
      </c>
      <c r="B9945" t="s">
        <v>539</v>
      </c>
      <c r="C9945" t="s">
        <v>181</v>
      </c>
      <c r="D9945">
        <v>1997</v>
      </c>
      <c r="E9945">
        <v>36628.517419999996</v>
      </c>
    </row>
    <row r="9946" spans="1:5">
      <c r="A9946" t="s">
        <v>180</v>
      </c>
      <c r="B9946" t="s">
        <v>539</v>
      </c>
      <c r="C9946" t="s">
        <v>179</v>
      </c>
      <c r="D9946">
        <v>1997</v>
      </c>
      <c r="E9946">
        <v>219.68446599999999</v>
      </c>
    </row>
    <row r="9947" spans="1:5">
      <c r="A9947" t="s">
        <v>178</v>
      </c>
      <c r="B9947" t="s">
        <v>539</v>
      </c>
      <c r="C9947" t="s">
        <v>177</v>
      </c>
      <c r="D9947">
        <v>1997</v>
      </c>
    </row>
    <row r="9948" spans="1:5">
      <c r="A9948" t="s">
        <v>176</v>
      </c>
      <c r="B9948" t="s">
        <v>539</v>
      </c>
      <c r="C9948" t="s">
        <v>175</v>
      </c>
      <c r="D9948">
        <v>1997</v>
      </c>
      <c r="E9948">
        <v>17474.02032</v>
      </c>
    </row>
    <row r="9949" spans="1:5">
      <c r="A9949" t="s">
        <v>174</v>
      </c>
      <c r="B9949" t="s">
        <v>536</v>
      </c>
      <c r="C9949" t="s">
        <v>173</v>
      </c>
      <c r="D9949">
        <v>1997</v>
      </c>
      <c r="E9949">
        <v>22287.057710000001</v>
      </c>
    </row>
    <row r="9950" spans="1:5">
      <c r="A9950" t="s">
        <v>172</v>
      </c>
      <c r="B9950" t="s">
        <v>539</v>
      </c>
      <c r="C9950" t="s">
        <v>171</v>
      </c>
      <c r="D9950">
        <v>1997</v>
      </c>
      <c r="E9950">
        <v>7039.5774309999997</v>
      </c>
    </row>
    <row r="9951" spans="1:5">
      <c r="A9951" t="s">
        <v>170</v>
      </c>
      <c r="B9951" t="s">
        <v>536</v>
      </c>
      <c r="C9951" t="s">
        <v>169</v>
      </c>
      <c r="D9951">
        <v>1997</v>
      </c>
      <c r="E9951">
        <v>3847.8345650000001</v>
      </c>
    </row>
    <row r="9952" spans="1:5">
      <c r="A9952" t="s">
        <v>168</v>
      </c>
      <c r="B9952" t="s">
        <v>539</v>
      </c>
      <c r="C9952" t="s">
        <v>167</v>
      </c>
      <c r="D9952">
        <v>1997</v>
      </c>
      <c r="E9952">
        <v>483.65293659999998</v>
      </c>
    </row>
    <row r="9953" spans="1:5">
      <c r="A9953" t="s">
        <v>166</v>
      </c>
      <c r="B9953" t="s">
        <v>539</v>
      </c>
      <c r="C9953" t="s">
        <v>165</v>
      </c>
      <c r="D9953">
        <v>1997</v>
      </c>
      <c r="E9953">
        <v>3741.2427590000002</v>
      </c>
    </row>
    <row r="9954" spans="1:5">
      <c r="A9954" t="s">
        <v>164</v>
      </c>
      <c r="B9954" t="s">
        <v>539</v>
      </c>
      <c r="C9954" t="s">
        <v>163</v>
      </c>
      <c r="D9954">
        <v>1997</v>
      </c>
      <c r="E9954">
        <v>2342.06999</v>
      </c>
    </row>
    <row r="9955" spans="1:5">
      <c r="A9955" t="s">
        <v>162</v>
      </c>
      <c r="B9955" t="s">
        <v>539</v>
      </c>
      <c r="C9955" t="s">
        <v>161</v>
      </c>
      <c r="D9955">
        <v>1997</v>
      </c>
      <c r="E9955">
        <v>1127.0037159999999</v>
      </c>
    </row>
    <row r="9956" spans="1:5">
      <c r="A9956" t="s">
        <v>160</v>
      </c>
      <c r="B9956" t="s">
        <v>539</v>
      </c>
      <c r="C9956" t="s">
        <v>159</v>
      </c>
      <c r="D9956">
        <v>1997</v>
      </c>
      <c r="E9956">
        <v>6246.9237979999998</v>
      </c>
    </row>
    <row r="9957" spans="1:5">
      <c r="A9957" t="s">
        <v>158</v>
      </c>
      <c r="B9957" t="s">
        <v>539</v>
      </c>
      <c r="C9957" t="s">
        <v>157</v>
      </c>
      <c r="D9957">
        <v>1997</v>
      </c>
      <c r="E9957">
        <v>957.65107049999995</v>
      </c>
    </row>
    <row r="9958" spans="1:5">
      <c r="A9958" t="s">
        <v>156</v>
      </c>
      <c r="B9958" t="s">
        <v>539</v>
      </c>
      <c r="C9958" t="s">
        <v>155</v>
      </c>
      <c r="D9958">
        <v>1997</v>
      </c>
      <c r="E9958">
        <v>4116.9262429999999</v>
      </c>
    </row>
    <row r="9959" spans="1:5">
      <c r="A9959" t="s">
        <v>154</v>
      </c>
      <c r="B9959" t="s">
        <v>536</v>
      </c>
      <c r="C9959" t="s">
        <v>153</v>
      </c>
      <c r="D9959">
        <v>1997</v>
      </c>
      <c r="E9959">
        <v>353.90147409999997</v>
      </c>
    </row>
    <row r="9960" spans="1:5">
      <c r="A9960" t="s">
        <v>152</v>
      </c>
      <c r="B9960" t="s">
        <v>539</v>
      </c>
      <c r="C9960" t="s">
        <v>151</v>
      </c>
      <c r="D9960">
        <v>1997</v>
      </c>
      <c r="E9960">
        <v>12817.64496</v>
      </c>
    </row>
    <row r="9961" spans="1:5">
      <c r="A9961" t="s">
        <v>150</v>
      </c>
      <c r="B9961" t="s">
        <v>539</v>
      </c>
      <c r="C9961" t="s">
        <v>149</v>
      </c>
      <c r="D9961">
        <v>1997</v>
      </c>
    </row>
    <row r="9962" spans="1:5">
      <c r="A9962" t="s">
        <v>148</v>
      </c>
      <c r="B9962" t="s">
        <v>539</v>
      </c>
      <c r="C9962" t="s">
        <v>147</v>
      </c>
      <c r="D9962">
        <v>1997</v>
      </c>
      <c r="E9962">
        <v>11578.441510000001</v>
      </c>
    </row>
    <row r="9963" spans="1:5">
      <c r="A9963" t="s">
        <v>146</v>
      </c>
      <c r="B9963" t="s">
        <v>539</v>
      </c>
      <c r="C9963" t="s">
        <v>145</v>
      </c>
      <c r="D9963">
        <v>1997</v>
      </c>
      <c r="E9963">
        <v>2000.911081</v>
      </c>
    </row>
    <row r="9964" spans="1:5">
      <c r="A9964" t="s">
        <v>144</v>
      </c>
      <c r="B9964" t="s">
        <v>536</v>
      </c>
      <c r="C9964" t="s">
        <v>143</v>
      </c>
      <c r="D9964">
        <v>1997</v>
      </c>
      <c r="E9964">
        <v>1389.1649709999999</v>
      </c>
    </row>
    <row r="9965" spans="1:5">
      <c r="A9965" t="s">
        <v>142</v>
      </c>
      <c r="B9965" t="s">
        <v>536</v>
      </c>
      <c r="C9965" t="s">
        <v>141</v>
      </c>
      <c r="D9965">
        <v>1997</v>
      </c>
      <c r="E9965">
        <v>2077.1554219999998</v>
      </c>
    </row>
    <row r="9966" spans="1:5">
      <c r="A9966" t="s">
        <v>140</v>
      </c>
      <c r="B9966" t="s">
        <v>536</v>
      </c>
      <c r="C9966" t="s">
        <v>139</v>
      </c>
      <c r="D9966">
        <v>1997</v>
      </c>
      <c r="E9966">
        <v>24368.83628</v>
      </c>
    </row>
    <row r="9967" spans="1:5">
      <c r="A9967" t="s">
        <v>138</v>
      </c>
      <c r="B9967" t="s">
        <v>539</v>
      </c>
      <c r="C9967" t="s">
        <v>137</v>
      </c>
      <c r="D9967">
        <v>1997</v>
      </c>
      <c r="E9967">
        <v>15943.53269</v>
      </c>
    </row>
    <row r="9968" spans="1:5">
      <c r="A9968" t="s">
        <v>136</v>
      </c>
      <c r="B9968" t="s">
        <v>539</v>
      </c>
      <c r="C9968" t="s">
        <v>135</v>
      </c>
      <c r="D9968">
        <v>1997</v>
      </c>
      <c r="E9968">
        <v>21132.8714</v>
      </c>
    </row>
    <row r="9969" spans="1:5">
      <c r="A9969" t="s">
        <v>134</v>
      </c>
      <c r="B9969" t="s">
        <v>539</v>
      </c>
      <c r="C9969" t="s">
        <v>133</v>
      </c>
      <c r="D9969">
        <v>1997</v>
      </c>
      <c r="E9969">
        <v>1589.0140610000001</v>
      </c>
    </row>
    <row r="9970" spans="1:5">
      <c r="A9970" t="s">
        <v>132</v>
      </c>
      <c r="B9970" t="s">
        <v>539</v>
      </c>
      <c r="C9970" t="s">
        <v>131</v>
      </c>
      <c r="D9970">
        <v>1997</v>
      </c>
      <c r="E9970">
        <v>2737.556662</v>
      </c>
    </row>
    <row r="9971" spans="1:5">
      <c r="A9971" t="s">
        <v>130</v>
      </c>
      <c r="B9971" t="s">
        <v>539</v>
      </c>
      <c r="C9971" t="s">
        <v>129</v>
      </c>
      <c r="D9971">
        <v>1997</v>
      </c>
      <c r="E9971">
        <v>283.87762350000003</v>
      </c>
    </row>
    <row r="9972" spans="1:5">
      <c r="A9972" t="s">
        <v>128</v>
      </c>
      <c r="B9972" t="s">
        <v>536</v>
      </c>
      <c r="C9972" t="s">
        <v>127</v>
      </c>
      <c r="D9972">
        <v>1997</v>
      </c>
      <c r="E9972">
        <v>415.1972237</v>
      </c>
    </row>
    <row r="9973" spans="1:5">
      <c r="A9973" t="s">
        <v>126</v>
      </c>
      <c r="B9973" t="s">
        <v>539</v>
      </c>
      <c r="C9973" t="s">
        <v>125</v>
      </c>
      <c r="D9973">
        <v>1997</v>
      </c>
      <c r="E9973">
        <v>8508.5186630000007</v>
      </c>
    </row>
    <row r="9974" spans="1:5">
      <c r="A9974" t="s">
        <v>124</v>
      </c>
      <c r="B9974" t="s">
        <v>539</v>
      </c>
      <c r="C9974" t="s">
        <v>123</v>
      </c>
      <c r="D9974">
        <v>1997</v>
      </c>
      <c r="E9974">
        <v>374.1136199</v>
      </c>
    </row>
    <row r="9975" spans="1:5">
      <c r="A9975" t="s">
        <v>122</v>
      </c>
      <c r="B9975" t="s">
        <v>539</v>
      </c>
      <c r="C9975" t="s">
        <v>121</v>
      </c>
      <c r="D9975">
        <v>1997</v>
      </c>
      <c r="E9975">
        <v>508.07260309999998</v>
      </c>
    </row>
    <row r="9976" spans="1:5">
      <c r="A9976" t="s">
        <v>120</v>
      </c>
      <c r="B9976" t="s">
        <v>539</v>
      </c>
      <c r="C9976" t="s">
        <v>119</v>
      </c>
      <c r="D9976">
        <v>1997</v>
      </c>
      <c r="E9976">
        <v>26386.457450000002</v>
      </c>
    </row>
    <row r="9977" spans="1:5">
      <c r="A9977" t="s">
        <v>118</v>
      </c>
      <c r="B9977" t="s">
        <v>539</v>
      </c>
      <c r="C9977" t="s">
        <v>117</v>
      </c>
      <c r="D9977">
        <v>1997</v>
      </c>
      <c r="E9977">
        <v>1494.733483</v>
      </c>
    </row>
    <row r="9978" spans="1:5">
      <c r="A9978" t="s">
        <v>116</v>
      </c>
      <c r="B9978" t="s">
        <v>539</v>
      </c>
      <c r="C9978" t="s">
        <v>115</v>
      </c>
      <c r="D9978">
        <v>1997</v>
      </c>
      <c r="E9978">
        <v>197.4746069</v>
      </c>
    </row>
    <row r="9979" spans="1:5">
      <c r="A9979" t="s">
        <v>114</v>
      </c>
      <c r="B9979" t="s">
        <v>539</v>
      </c>
      <c r="C9979" t="s">
        <v>113</v>
      </c>
      <c r="D9979">
        <v>1997</v>
      </c>
      <c r="E9979">
        <v>1943.990272</v>
      </c>
    </row>
    <row r="9980" spans="1:5">
      <c r="A9980" t="s">
        <v>112</v>
      </c>
      <c r="B9980" t="s">
        <v>539</v>
      </c>
      <c r="C9980" t="s">
        <v>111</v>
      </c>
      <c r="D9980">
        <v>1997</v>
      </c>
    </row>
    <row r="9981" spans="1:5">
      <c r="A9981" t="s">
        <v>110</v>
      </c>
      <c r="B9981" t="s">
        <v>539</v>
      </c>
      <c r="C9981" t="s">
        <v>109</v>
      </c>
      <c r="D9981">
        <v>1997</v>
      </c>
    </row>
    <row r="9982" spans="1:5">
      <c r="A9982" t="s">
        <v>108</v>
      </c>
      <c r="B9982" t="s">
        <v>539</v>
      </c>
      <c r="C9982" t="s">
        <v>107</v>
      </c>
      <c r="D9982">
        <v>1997</v>
      </c>
      <c r="E9982">
        <v>3178.8314839999998</v>
      </c>
    </row>
    <row r="9983" spans="1:5">
      <c r="A9983" t="s">
        <v>106</v>
      </c>
      <c r="B9983" t="s">
        <v>536</v>
      </c>
      <c r="C9983" t="s">
        <v>105</v>
      </c>
      <c r="D9983">
        <v>1997</v>
      </c>
      <c r="E9983">
        <v>582.63642300000004</v>
      </c>
    </row>
    <row r="9984" spans="1:5">
      <c r="A9984" t="s">
        <v>104</v>
      </c>
      <c r="B9984" t="s">
        <v>539</v>
      </c>
      <c r="C9984" t="s">
        <v>103</v>
      </c>
      <c r="D9984">
        <v>1997</v>
      </c>
    </row>
    <row r="9985" spans="1:5">
      <c r="A9985" t="s">
        <v>102</v>
      </c>
      <c r="B9985" t="s">
        <v>536</v>
      </c>
      <c r="C9985" t="s">
        <v>101</v>
      </c>
      <c r="D9985">
        <v>1997</v>
      </c>
      <c r="E9985">
        <v>583.47928890000003</v>
      </c>
    </row>
    <row r="9986" spans="1:5">
      <c r="A9986" t="s">
        <v>100</v>
      </c>
      <c r="B9986" t="s">
        <v>536</v>
      </c>
      <c r="C9986" t="s">
        <v>99</v>
      </c>
      <c r="D9986">
        <v>1997</v>
      </c>
      <c r="E9986">
        <v>3767.8535900000002</v>
      </c>
    </row>
    <row r="9987" spans="1:5">
      <c r="A9987" t="s">
        <v>98</v>
      </c>
      <c r="B9987" t="s">
        <v>539</v>
      </c>
      <c r="C9987" t="s">
        <v>97</v>
      </c>
      <c r="D9987">
        <v>1997</v>
      </c>
    </row>
    <row r="9988" spans="1:5">
      <c r="A9988" t="s">
        <v>96</v>
      </c>
      <c r="B9988" t="s">
        <v>539</v>
      </c>
      <c r="C9988" t="s">
        <v>95</v>
      </c>
      <c r="D9988">
        <v>1997</v>
      </c>
      <c r="E9988">
        <v>2038.8186089999999</v>
      </c>
    </row>
    <row r="9989" spans="1:5">
      <c r="A9989" t="s">
        <v>94</v>
      </c>
      <c r="B9989" t="s">
        <v>539</v>
      </c>
      <c r="C9989" t="s">
        <v>93</v>
      </c>
      <c r="D9989">
        <v>1997</v>
      </c>
      <c r="E9989">
        <v>5138.1486789999999</v>
      </c>
    </row>
    <row r="9990" spans="1:5">
      <c r="A9990" t="s">
        <v>92</v>
      </c>
      <c r="B9990" t="s">
        <v>539</v>
      </c>
      <c r="C9990" t="s">
        <v>91</v>
      </c>
      <c r="D9990">
        <v>1997</v>
      </c>
      <c r="E9990">
        <v>10447.93571</v>
      </c>
    </row>
    <row r="9991" spans="1:5">
      <c r="A9991" t="s">
        <v>90</v>
      </c>
      <c r="B9991" t="s">
        <v>539</v>
      </c>
      <c r="C9991" t="s">
        <v>89</v>
      </c>
      <c r="D9991">
        <v>1997</v>
      </c>
      <c r="E9991">
        <v>29897.79263</v>
      </c>
    </row>
    <row r="9992" spans="1:5">
      <c r="A9992" t="s">
        <v>88</v>
      </c>
      <c r="B9992" t="s">
        <v>539</v>
      </c>
      <c r="C9992" t="s">
        <v>87</v>
      </c>
      <c r="D9992">
        <v>1997</v>
      </c>
      <c r="E9992">
        <v>1709.8689870000001</v>
      </c>
    </row>
    <row r="9993" spans="1:5">
      <c r="A9993" t="s">
        <v>86</v>
      </c>
      <c r="B9993" t="s">
        <v>539</v>
      </c>
      <c r="C9993" t="s">
        <v>85</v>
      </c>
      <c r="D9993">
        <v>1997</v>
      </c>
    </row>
    <row r="9994" spans="1:5">
      <c r="A9994" t="s">
        <v>84</v>
      </c>
      <c r="B9994" t="s">
        <v>539</v>
      </c>
      <c r="C9994" t="s">
        <v>83</v>
      </c>
      <c r="D9994">
        <v>1997</v>
      </c>
      <c r="E9994">
        <v>7280.9896209999997</v>
      </c>
    </row>
    <row r="9995" spans="1:5">
      <c r="A9995" t="s">
        <v>82</v>
      </c>
      <c r="B9995" t="s">
        <v>539</v>
      </c>
      <c r="C9995" t="s">
        <v>81</v>
      </c>
      <c r="D9995">
        <v>1997</v>
      </c>
      <c r="E9995">
        <v>955.70917610000004</v>
      </c>
    </row>
    <row r="9996" spans="1:5">
      <c r="A9996" t="s">
        <v>80</v>
      </c>
      <c r="B9996" t="s">
        <v>539</v>
      </c>
      <c r="C9996" t="s">
        <v>79</v>
      </c>
      <c r="D9996">
        <v>1997</v>
      </c>
    </row>
    <row r="9997" spans="1:5">
      <c r="A9997" t="s">
        <v>78</v>
      </c>
      <c r="B9997" t="s">
        <v>539</v>
      </c>
      <c r="C9997" t="s">
        <v>77</v>
      </c>
      <c r="D9997">
        <v>1997</v>
      </c>
      <c r="E9997">
        <v>206.1441026</v>
      </c>
    </row>
    <row r="9998" spans="1:5">
      <c r="A9998" t="s">
        <v>76</v>
      </c>
      <c r="B9998" t="s">
        <v>536</v>
      </c>
      <c r="C9998" t="s">
        <v>75</v>
      </c>
      <c r="D9998">
        <v>1997</v>
      </c>
      <c r="E9998">
        <v>899.99557519999996</v>
      </c>
    </row>
    <row r="9999" spans="1:5">
      <c r="A9999" t="s">
        <v>74</v>
      </c>
      <c r="B9999" t="s">
        <v>536</v>
      </c>
      <c r="C9999" t="s">
        <v>73</v>
      </c>
      <c r="D9999">
        <v>1997</v>
      </c>
      <c r="E9999">
        <v>2248.695346</v>
      </c>
    </row>
    <row r="10000" spans="1:5">
      <c r="A10000" t="s">
        <v>72</v>
      </c>
      <c r="B10000" t="s">
        <v>539</v>
      </c>
      <c r="C10000" t="s">
        <v>71</v>
      </c>
      <c r="D10000">
        <v>1997</v>
      </c>
      <c r="E10000">
        <v>330.56214369999998</v>
      </c>
    </row>
    <row r="10001" spans="1:5">
      <c r="A10001" t="s">
        <v>70</v>
      </c>
      <c r="B10001" t="s">
        <v>539</v>
      </c>
      <c r="C10001" t="s">
        <v>69</v>
      </c>
      <c r="D10001">
        <v>1997</v>
      </c>
      <c r="E10001">
        <v>2467.4928949999999</v>
      </c>
    </row>
    <row r="10002" spans="1:5">
      <c r="A10002" t="s">
        <v>68</v>
      </c>
      <c r="B10002" t="s">
        <v>539</v>
      </c>
      <c r="C10002" t="s">
        <v>67</v>
      </c>
      <c r="D10002">
        <v>1997</v>
      </c>
      <c r="E10002">
        <v>155.34198480000001</v>
      </c>
    </row>
    <row r="10003" spans="1:5">
      <c r="A10003" t="s">
        <v>66</v>
      </c>
      <c r="B10003" t="s">
        <v>539</v>
      </c>
      <c r="C10003" t="s">
        <v>65</v>
      </c>
      <c r="D10003">
        <v>1997</v>
      </c>
      <c r="E10003">
        <v>562.57654109999999</v>
      </c>
    </row>
    <row r="10004" spans="1:5">
      <c r="A10004" t="s">
        <v>64</v>
      </c>
      <c r="B10004" t="s">
        <v>536</v>
      </c>
      <c r="C10004" t="s">
        <v>63</v>
      </c>
      <c r="D10004">
        <v>1997</v>
      </c>
      <c r="E10004">
        <v>4453.296351</v>
      </c>
    </row>
    <row r="10005" spans="1:5">
      <c r="A10005" t="s">
        <v>62</v>
      </c>
      <c r="B10005" t="s">
        <v>539</v>
      </c>
      <c r="C10005" t="s">
        <v>61</v>
      </c>
      <c r="D10005">
        <v>1997</v>
      </c>
    </row>
    <row r="10006" spans="1:5">
      <c r="A10006" t="s">
        <v>60</v>
      </c>
      <c r="B10006" t="s">
        <v>536</v>
      </c>
      <c r="C10006" t="s">
        <v>59</v>
      </c>
      <c r="D10006">
        <v>1997</v>
      </c>
      <c r="E10006">
        <v>1531.253179</v>
      </c>
    </row>
    <row r="10007" spans="1:5">
      <c r="A10007" t="s">
        <v>58</v>
      </c>
      <c r="B10007" t="s">
        <v>539</v>
      </c>
      <c r="C10007" t="s">
        <v>57</v>
      </c>
      <c r="D10007">
        <v>1997</v>
      </c>
      <c r="E10007">
        <v>2193.3845919999999</v>
      </c>
    </row>
    <row r="10008" spans="1:5">
      <c r="A10008" t="s">
        <v>56</v>
      </c>
      <c r="B10008" t="s">
        <v>536</v>
      </c>
      <c r="C10008" t="s">
        <v>55</v>
      </c>
      <c r="D10008">
        <v>1997</v>
      </c>
      <c r="E10008">
        <v>415.1972237</v>
      </c>
    </row>
    <row r="10009" spans="1:5">
      <c r="A10009" t="s">
        <v>54</v>
      </c>
      <c r="B10009" t="s">
        <v>536</v>
      </c>
      <c r="C10009" t="s">
        <v>53</v>
      </c>
      <c r="D10009">
        <v>1997</v>
      </c>
      <c r="E10009">
        <v>583.47928890000003</v>
      </c>
    </row>
    <row r="10010" spans="1:5">
      <c r="A10010" t="s">
        <v>52</v>
      </c>
      <c r="B10010" t="s">
        <v>539</v>
      </c>
      <c r="C10010" t="s">
        <v>51</v>
      </c>
      <c r="D10010">
        <v>1997</v>
      </c>
      <c r="E10010">
        <v>4551.3218539999998</v>
      </c>
    </row>
    <row r="10011" spans="1:5">
      <c r="A10011" t="s">
        <v>50</v>
      </c>
      <c r="B10011" t="s">
        <v>539</v>
      </c>
      <c r="C10011" t="s">
        <v>49</v>
      </c>
      <c r="D10011">
        <v>1997</v>
      </c>
      <c r="E10011">
        <v>2210.7869129999999</v>
      </c>
    </row>
    <row r="10012" spans="1:5">
      <c r="A10012" t="s">
        <v>6</v>
      </c>
      <c r="B10012" t="s">
        <v>539</v>
      </c>
      <c r="C10012" t="s">
        <v>48</v>
      </c>
      <c r="D10012">
        <v>1997</v>
      </c>
      <c r="E10012">
        <v>3144.3894529999998</v>
      </c>
    </row>
    <row r="10013" spans="1:5">
      <c r="A10013" t="s">
        <v>47</v>
      </c>
      <c r="B10013" t="s">
        <v>539</v>
      </c>
      <c r="C10013" t="s">
        <v>46</v>
      </c>
      <c r="D10013">
        <v>1997</v>
      </c>
      <c r="E10013">
        <v>1369.0746409999999</v>
      </c>
    </row>
    <row r="10014" spans="1:5">
      <c r="A10014" t="s">
        <v>45</v>
      </c>
      <c r="B10014" t="s">
        <v>539</v>
      </c>
      <c r="C10014" t="s">
        <v>44</v>
      </c>
      <c r="D10014">
        <v>1997</v>
      </c>
      <c r="E10014">
        <v>249.931287</v>
      </c>
    </row>
    <row r="10015" spans="1:5">
      <c r="A10015" t="s">
        <v>43</v>
      </c>
      <c r="B10015" t="s">
        <v>539</v>
      </c>
      <c r="C10015" t="s">
        <v>42</v>
      </c>
      <c r="D10015">
        <v>1997</v>
      </c>
      <c r="E10015">
        <v>286.71696229999998</v>
      </c>
    </row>
    <row r="10016" spans="1:5">
      <c r="A10016" t="s">
        <v>41</v>
      </c>
      <c r="B10016" t="s">
        <v>539</v>
      </c>
      <c r="C10016" t="s">
        <v>40</v>
      </c>
      <c r="D10016">
        <v>1997</v>
      </c>
      <c r="E10016">
        <v>991.23010069999998</v>
      </c>
    </row>
    <row r="10017" spans="1:5">
      <c r="A10017" t="s">
        <v>39</v>
      </c>
      <c r="B10017" t="s">
        <v>536</v>
      </c>
      <c r="C10017" t="s">
        <v>38</v>
      </c>
      <c r="D10017">
        <v>1997</v>
      </c>
      <c r="E10017">
        <v>1978.99524</v>
      </c>
    </row>
    <row r="10018" spans="1:5">
      <c r="A10018" t="s">
        <v>37</v>
      </c>
      <c r="B10018" t="s">
        <v>539</v>
      </c>
      <c r="C10018" t="s">
        <v>36</v>
      </c>
      <c r="D10018">
        <v>1997</v>
      </c>
      <c r="E10018">
        <v>7327.9344449999999</v>
      </c>
    </row>
    <row r="10019" spans="1:5">
      <c r="A10019" t="s">
        <v>4</v>
      </c>
      <c r="B10019" t="s">
        <v>539</v>
      </c>
      <c r="C10019" t="s">
        <v>35</v>
      </c>
      <c r="D10019">
        <v>1997</v>
      </c>
      <c r="E10019">
        <v>31572.69023</v>
      </c>
    </row>
    <row r="10020" spans="1:5">
      <c r="A10020" t="s">
        <v>34</v>
      </c>
      <c r="B10020" t="s">
        <v>539</v>
      </c>
      <c r="C10020" t="s">
        <v>33</v>
      </c>
      <c r="D10020">
        <v>1997</v>
      </c>
      <c r="E10020">
        <v>623.00265239999999</v>
      </c>
    </row>
    <row r="10021" spans="1:5">
      <c r="A10021" t="s">
        <v>32</v>
      </c>
      <c r="B10021" t="s">
        <v>539</v>
      </c>
      <c r="C10021" t="s">
        <v>31</v>
      </c>
      <c r="D10021">
        <v>1997</v>
      </c>
      <c r="E10021">
        <v>3219.9733339999998</v>
      </c>
    </row>
    <row r="10022" spans="1:5">
      <c r="A10022" t="s">
        <v>30</v>
      </c>
      <c r="B10022" t="s">
        <v>539</v>
      </c>
      <c r="C10022" t="s">
        <v>29</v>
      </c>
      <c r="D10022">
        <v>1997</v>
      </c>
      <c r="E10022">
        <v>3714.5336820000002</v>
      </c>
    </row>
    <row r="10023" spans="1:5">
      <c r="A10023" t="s">
        <v>28</v>
      </c>
      <c r="B10023" t="s">
        <v>539</v>
      </c>
      <c r="C10023" t="s">
        <v>27</v>
      </c>
      <c r="D10023">
        <v>1997</v>
      </c>
    </row>
    <row r="10024" spans="1:5">
      <c r="A10024" t="s">
        <v>26</v>
      </c>
      <c r="B10024" t="s">
        <v>539</v>
      </c>
      <c r="C10024" t="s">
        <v>25</v>
      </c>
      <c r="D10024">
        <v>1997</v>
      </c>
    </row>
    <row r="10025" spans="1:5">
      <c r="A10025" t="s">
        <v>3</v>
      </c>
      <c r="B10025" t="s">
        <v>539</v>
      </c>
      <c r="C10025" t="s">
        <v>24</v>
      </c>
      <c r="D10025">
        <v>1997</v>
      </c>
      <c r="E10025">
        <v>361.25448840000001</v>
      </c>
    </row>
    <row r="10026" spans="1:5">
      <c r="A10026" t="s">
        <v>23</v>
      </c>
      <c r="B10026" t="s">
        <v>539</v>
      </c>
      <c r="C10026" t="s">
        <v>22</v>
      </c>
      <c r="D10026">
        <v>1997</v>
      </c>
      <c r="E10026">
        <v>1462.2381949999999</v>
      </c>
    </row>
    <row r="10027" spans="1:5">
      <c r="A10027" t="s">
        <v>21</v>
      </c>
      <c r="B10027" t="s">
        <v>536</v>
      </c>
      <c r="C10027" t="s">
        <v>20</v>
      </c>
      <c r="D10027">
        <v>1997</v>
      </c>
      <c r="E10027">
        <v>5344.8835939999999</v>
      </c>
    </row>
    <row r="10028" spans="1:5">
      <c r="A10028" t="s">
        <v>19</v>
      </c>
      <c r="B10028" t="s">
        <v>539</v>
      </c>
      <c r="C10028" t="s">
        <v>18</v>
      </c>
      <c r="D10028">
        <v>1997</v>
      </c>
      <c r="E10028">
        <v>1657.8333769999999</v>
      </c>
    </row>
    <row r="10029" spans="1:5">
      <c r="A10029" t="s">
        <v>17</v>
      </c>
      <c r="B10029" t="s">
        <v>539</v>
      </c>
      <c r="C10029" t="s">
        <v>16</v>
      </c>
      <c r="D10029">
        <v>1997</v>
      </c>
    </row>
    <row r="10030" spans="1:5">
      <c r="A10030" t="s">
        <v>15</v>
      </c>
      <c r="B10030" t="s">
        <v>539</v>
      </c>
      <c r="C10030" t="s">
        <v>14</v>
      </c>
      <c r="D10030">
        <v>1997</v>
      </c>
      <c r="E10030">
        <v>416.78701940000002</v>
      </c>
    </row>
    <row r="10031" spans="1:5">
      <c r="A10031" t="s">
        <v>13</v>
      </c>
      <c r="B10031" t="s">
        <v>539</v>
      </c>
      <c r="C10031" t="s">
        <v>12</v>
      </c>
      <c r="D10031">
        <v>1997</v>
      </c>
      <c r="E10031">
        <v>3555.004676</v>
      </c>
    </row>
    <row r="10032" spans="1:5">
      <c r="A10032" t="s">
        <v>11</v>
      </c>
      <c r="B10032" t="s">
        <v>539</v>
      </c>
      <c r="C10032" t="s">
        <v>10</v>
      </c>
      <c r="D10032">
        <v>1997</v>
      </c>
      <c r="E10032">
        <v>445.17117969999998</v>
      </c>
    </row>
    <row r="10033" spans="1:5">
      <c r="A10033" t="s">
        <v>9</v>
      </c>
      <c r="B10033" t="s">
        <v>539</v>
      </c>
      <c r="C10033" t="s">
        <v>8</v>
      </c>
      <c r="D10033">
        <v>1997</v>
      </c>
      <c r="E10033">
        <v>728.40083560000005</v>
      </c>
    </row>
    <row r="10034" spans="1:5">
      <c r="A10034" t="s">
        <v>528</v>
      </c>
      <c r="B10034" t="s">
        <v>539</v>
      </c>
      <c r="C10034" t="s">
        <v>527</v>
      </c>
      <c r="D10034">
        <v>1998</v>
      </c>
      <c r="E10034">
        <v>19081.35166</v>
      </c>
    </row>
    <row r="10035" spans="1:5">
      <c r="A10035" t="s">
        <v>526</v>
      </c>
      <c r="B10035" t="s">
        <v>539</v>
      </c>
      <c r="C10035" t="s">
        <v>525</v>
      </c>
      <c r="D10035">
        <v>1998</v>
      </c>
    </row>
    <row r="10036" spans="1:5">
      <c r="A10036" t="s">
        <v>524</v>
      </c>
      <c r="B10036" t="s">
        <v>539</v>
      </c>
      <c r="C10036" t="s">
        <v>523</v>
      </c>
      <c r="D10036">
        <v>1998</v>
      </c>
      <c r="E10036">
        <v>415.6933459</v>
      </c>
    </row>
    <row r="10037" spans="1:5">
      <c r="A10037" t="s">
        <v>522</v>
      </c>
      <c r="B10037" t="s">
        <v>539</v>
      </c>
      <c r="C10037" t="s">
        <v>521</v>
      </c>
      <c r="D10037">
        <v>1998</v>
      </c>
      <c r="E10037">
        <v>865.30216180000002</v>
      </c>
    </row>
    <row r="10038" spans="1:5">
      <c r="A10038" t="s">
        <v>520</v>
      </c>
      <c r="B10038" t="s">
        <v>539</v>
      </c>
      <c r="C10038" t="s">
        <v>519</v>
      </c>
      <c r="D10038">
        <v>1998</v>
      </c>
      <c r="E10038">
        <v>18894.521499999999</v>
      </c>
    </row>
    <row r="10039" spans="1:5">
      <c r="A10039" t="s">
        <v>518</v>
      </c>
      <c r="B10039" t="s">
        <v>536</v>
      </c>
      <c r="C10039" t="s">
        <v>517</v>
      </c>
      <c r="D10039">
        <v>1998</v>
      </c>
      <c r="E10039">
        <v>2172.8480060000002</v>
      </c>
    </row>
    <row r="10040" spans="1:5">
      <c r="A10040" t="s">
        <v>516</v>
      </c>
      <c r="B10040" t="s">
        <v>539</v>
      </c>
      <c r="C10040" t="s">
        <v>515</v>
      </c>
      <c r="D10040">
        <v>1998</v>
      </c>
      <c r="E10040">
        <v>26663.308700000001</v>
      </c>
    </row>
    <row r="10041" spans="1:5">
      <c r="A10041" t="s">
        <v>1</v>
      </c>
      <c r="B10041" t="s">
        <v>539</v>
      </c>
      <c r="C10041" t="s">
        <v>514</v>
      </c>
      <c r="D10041">
        <v>1998</v>
      </c>
      <c r="E10041">
        <v>8248.7619890000005</v>
      </c>
    </row>
    <row r="10042" spans="1:5">
      <c r="A10042" t="s">
        <v>513</v>
      </c>
      <c r="B10042" t="s">
        <v>539</v>
      </c>
      <c r="C10042" t="s">
        <v>512</v>
      </c>
      <c r="D10042">
        <v>1998</v>
      </c>
      <c r="E10042">
        <v>609.17302540000003</v>
      </c>
    </row>
    <row r="10043" spans="1:5">
      <c r="A10043" t="s">
        <v>511</v>
      </c>
      <c r="B10043" t="s">
        <v>539</v>
      </c>
      <c r="C10043" t="s">
        <v>510</v>
      </c>
      <c r="D10043">
        <v>1998</v>
      </c>
    </row>
    <row r="10044" spans="1:5">
      <c r="A10044" t="s">
        <v>509</v>
      </c>
      <c r="B10044" t="s">
        <v>539</v>
      </c>
      <c r="C10044" t="s">
        <v>508</v>
      </c>
      <c r="D10044">
        <v>1998</v>
      </c>
      <c r="E10044">
        <v>9115.2345320000004</v>
      </c>
    </row>
    <row r="10045" spans="1:5">
      <c r="A10045" t="s">
        <v>507</v>
      </c>
      <c r="B10045" t="s">
        <v>539</v>
      </c>
      <c r="C10045" t="s">
        <v>506</v>
      </c>
      <c r="D10045">
        <v>1998</v>
      </c>
      <c r="E10045">
        <v>21365.98141</v>
      </c>
    </row>
    <row r="10046" spans="1:5">
      <c r="A10046" t="s">
        <v>505</v>
      </c>
      <c r="B10046" t="s">
        <v>539</v>
      </c>
      <c r="C10046" t="s">
        <v>504</v>
      </c>
      <c r="D10046">
        <v>1998</v>
      </c>
      <c r="E10046">
        <v>27289.630710000001</v>
      </c>
    </row>
    <row r="10047" spans="1:5">
      <c r="A10047" t="s">
        <v>503</v>
      </c>
      <c r="B10047" t="s">
        <v>539</v>
      </c>
      <c r="C10047" t="s">
        <v>502</v>
      </c>
      <c r="D10047">
        <v>1998</v>
      </c>
      <c r="E10047">
        <v>561.91030169999999</v>
      </c>
    </row>
    <row r="10048" spans="1:5">
      <c r="A10048" t="s">
        <v>501</v>
      </c>
      <c r="B10048" t="s">
        <v>539</v>
      </c>
      <c r="C10048" t="s">
        <v>500</v>
      </c>
      <c r="D10048">
        <v>1998</v>
      </c>
      <c r="E10048">
        <v>144.4746122</v>
      </c>
    </row>
    <row r="10049" spans="1:5">
      <c r="A10049" t="s">
        <v>499</v>
      </c>
      <c r="B10049" t="s">
        <v>539</v>
      </c>
      <c r="C10049" t="s">
        <v>498</v>
      </c>
      <c r="D10049">
        <v>1998</v>
      </c>
      <c r="E10049">
        <v>25541.718290000001</v>
      </c>
    </row>
    <row r="10050" spans="1:5">
      <c r="A10050" t="s">
        <v>497</v>
      </c>
      <c r="B10050" t="s">
        <v>539</v>
      </c>
      <c r="C10050" t="s">
        <v>496</v>
      </c>
      <c r="D10050">
        <v>1998</v>
      </c>
      <c r="E10050">
        <v>379.44235400000002</v>
      </c>
    </row>
    <row r="10051" spans="1:5">
      <c r="A10051" t="s">
        <v>495</v>
      </c>
      <c r="B10051" t="s">
        <v>539</v>
      </c>
      <c r="C10051" t="s">
        <v>494</v>
      </c>
      <c r="D10051">
        <v>1998</v>
      </c>
      <c r="E10051">
        <v>255.7182334</v>
      </c>
    </row>
    <row r="10052" spans="1:5">
      <c r="A10052" t="s">
        <v>2</v>
      </c>
      <c r="B10052" t="s">
        <v>539</v>
      </c>
      <c r="C10052" t="s">
        <v>493</v>
      </c>
      <c r="D10052">
        <v>1998</v>
      </c>
      <c r="E10052">
        <v>395.29746069999999</v>
      </c>
    </row>
    <row r="10053" spans="1:5">
      <c r="A10053" t="s">
        <v>492</v>
      </c>
      <c r="B10053" t="s">
        <v>539</v>
      </c>
      <c r="C10053" t="s">
        <v>491</v>
      </c>
      <c r="D10053">
        <v>1998</v>
      </c>
      <c r="E10053">
        <v>1771.9939429999999</v>
      </c>
    </row>
    <row r="10054" spans="1:5">
      <c r="A10054" t="s">
        <v>490</v>
      </c>
      <c r="B10054" t="s">
        <v>539</v>
      </c>
      <c r="C10054" t="s">
        <v>489</v>
      </c>
      <c r="D10054">
        <v>1998</v>
      </c>
      <c r="E10054">
        <v>10076.18778</v>
      </c>
    </row>
    <row r="10055" spans="1:5">
      <c r="A10055" t="s">
        <v>488</v>
      </c>
      <c r="B10055" t="s">
        <v>539</v>
      </c>
      <c r="C10055" t="s">
        <v>487</v>
      </c>
      <c r="D10055">
        <v>1998</v>
      </c>
      <c r="E10055">
        <v>18456.608980000001</v>
      </c>
    </row>
    <row r="10056" spans="1:5">
      <c r="A10056" t="s">
        <v>486</v>
      </c>
      <c r="B10056" t="s">
        <v>539</v>
      </c>
      <c r="C10056" t="s">
        <v>485</v>
      </c>
      <c r="D10056">
        <v>1998</v>
      </c>
      <c r="E10056">
        <v>1097.6445550000001</v>
      </c>
    </row>
    <row r="10057" spans="1:5">
      <c r="A10057" t="s">
        <v>484</v>
      </c>
      <c r="B10057" t="s">
        <v>539</v>
      </c>
      <c r="C10057" t="s">
        <v>483</v>
      </c>
      <c r="D10057">
        <v>1998</v>
      </c>
      <c r="E10057">
        <v>1511.770268</v>
      </c>
    </row>
    <row r="10058" spans="1:5">
      <c r="A10058" t="s">
        <v>482</v>
      </c>
      <c r="B10058" t="s">
        <v>539</v>
      </c>
      <c r="C10058" t="s">
        <v>481</v>
      </c>
      <c r="D10058">
        <v>1998</v>
      </c>
      <c r="E10058">
        <v>2991.9249709999999</v>
      </c>
    </row>
    <row r="10059" spans="1:5">
      <c r="A10059" t="s">
        <v>480</v>
      </c>
      <c r="B10059" t="s">
        <v>539</v>
      </c>
      <c r="C10059" t="s">
        <v>479</v>
      </c>
      <c r="D10059">
        <v>1998</v>
      </c>
      <c r="E10059">
        <v>51371.740810000003</v>
      </c>
    </row>
    <row r="10060" spans="1:5">
      <c r="A10060" t="s">
        <v>478</v>
      </c>
      <c r="B10060" t="s">
        <v>539</v>
      </c>
      <c r="C10060" t="s">
        <v>477</v>
      </c>
      <c r="D10060">
        <v>1998</v>
      </c>
      <c r="E10060">
        <v>1058.71875</v>
      </c>
    </row>
    <row r="10061" spans="1:5">
      <c r="A10061" t="s">
        <v>476</v>
      </c>
      <c r="B10061" t="s">
        <v>539</v>
      </c>
      <c r="C10061" t="s">
        <v>475</v>
      </c>
      <c r="D10061">
        <v>1998</v>
      </c>
      <c r="E10061">
        <v>5075.6311139999998</v>
      </c>
    </row>
    <row r="10062" spans="1:5">
      <c r="A10062" t="s">
        <v>474</v>
      </c>
      <c r="B10062" t="s">
        <v>539</v>
      </c>
      <c r="C10062" t="s">
        <v>473</v>
      </c>
      <c r="D10062">
        <v>1998</v>
      </c>
      <c r="E10062">
        <v>10727.4241</v>
      </c>
    </row>
    <row r="10063" spans="1:5">
      <c r="A10063" t="s">
        <v>472</v>
      </c>
      <c r="B10063" t="s">
        <v>539</v>
      </c>
      <c r="C10063" t="s">
        <v>471</v>
      </c>
      <c r="D10063">
        <v>1998</v>
      </c>
      <c r="E10063">
        <v>12690.689319999999</v>
      </c>
    </row>
    <row r="10064" spans="1:5">
      <c r="A10064" t="s">
        <v>470</v>
      </c>
      <c r="B10064" t="s">
        <v>539</v>
      </c>
      <c r="C10064" t="s">
        <v>469</v>
      </c>
      <c r="D10064">
        <v>1998</v>
      </c>
      <c r="E10064">
        <v>695.29025330000002</v>
      </c>
    </row>
    <row r="10065" spans="1:5">
      <c r="A10065" t="s">
        <v>468</v>
      </c>
      <c r="B10065" t="s">
        <v>539</v>
      </c>
      <c r="C10065" t="s">
        <v>467</v>
      </c>
      <c r="D10065">
        <v>1998</v>
      </c>
      <c r="E10065">
        <v>2869.182503</v>
      </c>
    </row>
    <row r="10066" spans="1:5">
      <c r="A10066" t="s">
        <v>466</v>
      </c>
      <c r="B10066" t="s">
        <v>539</v>
      </c>
      <c r="C10066" t="s">
        <v>465</v>
      </c>
      <c r="D10066">
        <v>1998</v>
      </c>
      <c r="E10066">
        <v>268.90042310000001</v>
      </c>
    </row>
    <row r="10067" spans="1:5">
      <c r="A10067" t="s">
        <v>464</v>
      </c>
      <c r="B10067" t="s">
        <v>539</v>
      </c>
      <c r="C10067" t="s">
        <v>463</v>
      </c>
      <c r="D10067">
        <v>1998</v>
      </c>
      <c r="E10067">
        <v>20887.839469999999</v>
      </c>
    </row>
    <row r="10068" spans="1:5">
      <c r="A10068" t="s">
        <v>462</v>
      </c>
      <c r="B10068" t="s">
        <v>536</v>
      </c>
      <c r="C10068" t="s">
        <v>461</v>
      </c>
      <c r="D10068">
        <v>1998</v>
      </c>
      <c r="E10068">
        <v>4097.2428929999996</v>
      </c>
    </row>
    <row r="10069" spans="1:5">
      <c r="A10069" t="s">
        <v>460</v>
      </c>
      <c r="B10069" t="s">
        <v>539</v>
      </c>
      <c r="C10069" t="s">
        <v>459</v>
      </c>
      <c r="D10069">
        <v>1998</v>
      </c>
      <c r="E10069">
        <v>41487.690190000001</v>
      </c>
    </row>
    <row r="10070" spans="1:5">
      <c r="A10070" t="s">
        <v>458</v>
      </c>
      <c r="B10070" t="s">
        <v>539</v>
      </c>
      <c r="C10070" t="s">
        <v>457</v>
      </c>
      <c r="D10070">
        <v>1998</v>
      </c>
      <c r="E10070">
        <v>40537.511689999999</v>
      </c>
    </row>
    <row r="10071" spans="1:5">
      <c r="A10071" t="s">
        <v>456</v>
      </c>
      <c r="B10071" t="s">
        <v>539</v>
      </c>
      <c r="C10071" t="s">
        <v>455</v>
      </c>
      <c r="D10071">
        <v>1998</v>
      </c>
      <c r="E10071">
        <v>5479.4980640000003</v>
      </c>
    </row>
    <row r="10072" spans="1:5">
      <c r="A10072" t="s">
        <v>454</v>
      </c>
      <c r="B10072" t="s">
        <v>539</v>
      </c>
      <c r="C10072" t="s">
        <v>453</v>
      </c>
      <c r="D10072">
        <v>1998</v>
      </c>
      <c r="E10072">
        <v>828.58041030000004</v>
      </c>
    </row>
    <row r="10073" spans="1:5">
      <c r="A10073" t="s">
        <v>679</v>
      </c>
      <c r="B10073" t="s">
        <v>539</v>
      </c>
      <c r="C10073" t="s">
        <v>451</v>
      </c>
      <c r="D10073">
        <v>1998</v>
      </c>
      <c r="E10073">
        <v>793.98107849999997</v>
      </c>
    </row>
    <row r="10074" spans="1:5">
      <c r="A10074" t="s">
        <v>450</v>
      </c>
      <c r="B10074" t="s">
        <v>539</v>
      </c>
      <c r="C10074" t="s">
        <v>449</v>
      </c>
      <c r="D10074">
        <v>1998</v>
      </c>
      <c r="E10074">
        <v>663.03597649999995</v>
      </c>
    </row>
    <row r="10075" spans="1:5">
      <c r="A10075" t="s">
        <v>448</v>
      </c>
      <c r="B10075" t="s">
        <v>539</v>
      </c>
      <c r="C10075" t="s">
        <v>447</v>
      </c>
      <c r="D10075">
        <v>1998</v>
      </c>
      <c r="E10075">
        <v>138.615476</v>
      </c>
    </row>
    <row r="10076" spans="1:5">
      <c r="A10076" t="s">
        <v>446</v>
      </c>
      <c r="B10076" t="s">
        <v>539</v>
      </c>
      <c r="C10076" t="s">
        <v>445</v>
      </c>
      <c r="D10076">
        <v>1998</v>
      </c>
      <c r="E10076">
        <v>639.49858519999998</v>
      </c>
    </row>
    <row r="10077" spans="1:5">
      <c r="A10077" t="s">
        <v>444</v>
      </c>
      <c r="B10077" t="s">
        <v>539</v>
      </c>
      <c r="C10077" t="s">
        <v>443</v>
      </c>
      <c r="D10077">
        <v>1998</v>
      </c>
      <c r="E10077">
        <v>2509.1396329999998</v>
      </c>
    </row>
    <row r="10078" spans="1:5">
      <c r="A10078" t="s">
        <v>442</v>
      </c>
      <c r="B10078" t="s">
        <v>539</v>
      </c>
      <c r="C10078" t="s">
        <v>441</v>
      </c>
      <c r="D10078">
        <v>1998</v>
      </c>
      <c r="E10078">
        <v>417.928473</v>
      </c>
    </row>
    <row r="10079" spans="1:5">
      <c r="A10079" t="s">
        <v>440</v>
      </c>
      <c r="B10079" t="s">
        <v>539</v>
      </c>
      <c r="C10079" t="s">
        <v>439</v>
      </c>
      <c r="D10079">
        <v>1998</v>
      </c>
      <c r="E10079">
        <v>1250.615376</v>
      </c>
    </row>
    <row r="10080" spans="1:5">
      <c r="A10080" t="s">
        <v>438</v>
      </c>
      <c r="B10080" t="s">
        <v>539</v>
      </c>
      <c r="C10080" t="s">
        <v>437</v>
      </c>
      <c r="D10080">
        <v>1998</v>
      </c>
      <c r="E10080">
        <v>3614.5625669999999</v>
      </c>
    </row>
    <row r="10081" spans="1:5">
      <c r="A10081" t="s">
        <v>436</v>
      </c>
      <c r="B10081" t="s">
        <v>536</v>
      </c>
      <c r="C10081" t="s">
        <v>435</v>
      </c>
      <c r="D10081">
        <v>1998</v>
      </c>
      <c r="E10081">
        <v>4387.5791410000002</v>
      </c>
    </row>
    <row r="10082" spans="1:5">
      <c r="A10082" t="s">
        <v>434</v>
      </c>
      <c r="B10082" t="s">
        <v>539</v>
      </c>
      <c r="C10082" t="s">
        <v>433</v>
      </c>
      <c r="D10082">
        <v>1998</v>
      </c>
      <c r="E10082">
        <v>2326.1122209999999</v>
      </c>
    </row>
    <row r="10083" spans="1:5">
      <c r="A10083" t="s">
        <v>432</v>
      </c>
      <c r="B10083" t="s">
        <v>539</v>
      </c>
      <c r="C10083" t="s">
        <v>431</v>
      </c>
      <c r="D10083">
        <v>1998</v>
      </c>
    </row>
    <row r="10084" spans="1:5">
      <c r="A10084" t="s">
        <v>430</v>
      </c>
      <c r="B10084" t="s">
        <v>539</v>
      </c>
      <c r="C10084" t="s">
        <v>429</v>
      </c>
      <c r="D10084">
        <v>1998</v>
      </c>
    </row>
    <row r="10085" spans="1:5">
      <c r="A10085" t="s">
        <v>428</v>
      </c>
      <c r="B10085" t="s">
        <v>539</v>
      </c>
      <c r="C10085" t="s">
        <v>427</v>
      </c>
      <c r="D10085">
        <v>1998</v>
      </c>
      <c r="E10085">
        <v>15247.29329</v>
      </c>
    </row>
    <row r="10086" spans="1:5">
      <c r="A10086" t="s">
        <v>426</v>
      </c>
      <c r="B10086" t="s">
        <v>539</v>
      </c>
      <c r="C10086" t="s">
        <v>425</v>
      </c>
      <c r="D10086">
        <v>1998</v>
      </c>
      <c r="E10086">
        <v>6447.4635390000003</v>
      </c>
    </row>
    <row r="10087" spans="1:5">
      <c r="A10087" t="s">
        <v>7</v>
      </c>
      <c r="B10087" t="s">
        <v>539</v>
      </c>
      <c r="C10087" t="s">
        <v>424</v>
      </c>
      <c r="D10087">
        <v>1998</v>
      </c>
      <c r="E10087">
        <v>27340.672879999998</v>
      </c>
    </row>
    <row r="10088" spans="1:5">
      <c r="A10088" t="s">
        <v>423</v>
      </c>
      <c r="B10088" t="s">
        <v>539</v>
      </c>
      <c r="C10088" t="s">
        <v>422</v>
      </c>
      <c r="D10088">
        <v>1998</v>
      </c>
      <c r="E10088">
        <v>755.59624180000003</v>
      </c>
    </row>
    <row r="10089" spans="1:5">
      <c r="A10089" t="s">
        <v>421</v>
      </c>
      <c r="B10089" t="s">
        <v>539</v>
      </c>
      <c r="C10089" t="s">
        <v>420</v>
      </c>
      <c r="D10089">
        <v>1998</v>
      </c>
      <c r="E10089">
        <v>3676.7782149999998</v>
      </c>
    </row>
    <row r="10090" spans="1:5">
      <c r="A10090" t="s">
        <v>419</v>
      </c>
      <c r="B10090" t="s">
        <v>539</v>
      </c>
      <c r="C10090" t="s">
        <v>418</v>
      </c>
      <c r="D10090">
        <v>1998</v>
      </c>
      <c r="E10090">
        <v>33368.154849999999</v>
      </c>
    </row>
    <row r="10091" spans="1:5">
      <c r="A10091" t="s">
        <v>417</v>
      </c>
      <c r="B10091" t="s">
        <v>539</v>
      </c>
      <c r="C10091" t="s">
        <v>416</v>
      </c>
      <c r="D10091">
        <v>1998</v>
      </c>
      <c r="E10091">
        <v>2551.9005569999999</v>
      </c>
    </row>
    <row r="10092" spans="1:5">
      <c r="A10092" t="s">
        <v>415</v>
      </c>
      <c r="B10092" t="s">
        <v>539</v>
      </c>
      <c r="C10092" t="s">
        <v>414</v>
      </c>
      <c r="D10092">
        <v>1998</v>
      </c>
      <c r="E10092">
        <v>1588.4814490000001</v>
      </c>
    </row>
    <row r="10093" spans="1:5">
      <c r="A10093" t="s">
        <v>413</v>
      </c>
      <c r="B10093" t="s">
        <v>536</v>
      </c>
      <c r="C10093" t="s">
        <v>412</v>
      </c>
      <c r="D10093">
        <v>1998</v>
      </c>
      <c r="E10093">
        <v>806.79334500000004</v>
      </c>
    </row>
    <row r="10094" spans="1:5">
      <c r="A10094" t="s">
        <v>411</v>
      </c>
      <c r="B10094" t="s">
        <v>536</v>
      </c>
      <c r="C10094" t="s">
        <v>410</v>
      </c>
      <c r="D10094">
        <v>1998</v>
      </c>
      <c r="E10094">
        <v>1190.519941</v>
      </c>
    </row>
    <row r="10095" spans="1:5">
      <c r="A10095" t="s">
        <v>409</v>
      </c>
      <c r="B10095" t="s">
        <v>536</v>
      </c>
      <c r="C10095" t="s">
        <v>408</v>
      </c>
      <c r="D10095">
        <v>1998</v>
      </c>
      <c r="E10095">
        <v>3420.095703</v>
      </c>
    </row>
    <row r="10096" spans="1:5">
      <c r="A10096" t="s">
        <v>407</v>
      </c>
      <c r="B10096" t="s">
        <v>536</v>
      </c>
      <c r="C10096" t="s">
        <v>406</v>
      </c>
      <c r="D10096">
        <v>1998</v>
      </c>
      <c r="E10096">
        <v>1944.266216</v>
      </c>
    </row>
    <row r="10097" spans="1:5">
      <c r="A10097" t="s">
        <v>405</v>
      </c>
      <c r="B10097" t="s">
        <v>536</v>
      </c>
      <c r="C10097" t="s">
        <v>404</v>
      </c>
      <c r="D10097">
        <v>1998</v>
      </c>
      <c r="E10097">
        <v>12496.181710000001</v>
      </c>
    </row>
    <row r="10098" spans="1:5">
      <c r="A10098" t="s">
        <v>403</v>
      </c>
      <c r="B10098" t="s">
        <v>539</v>
      </c>
      <c r="C10098" t="s">
        <v>402</v>
      </c>
      <c r="D10098">
        <v>1998</v>
      </c>
      <c r="E10098">
        <v>2300.4078840000002</v>
      </c>
    </row>
    <row r="10099" spans="1:5">
      <c r="A10099" t="s">
        <v>401</v>
      </c>
      <c r="B10099" t="s">
        <v>539</v>
      </c>
      <c r="C10099" t="s">
        <v>400</v>
      </c>
      <c r="D10099">
        <v>1998</v>
      </c>
      <c r="E10099">
        <v>1258.997552</v>
      </c>
    </row>
    <row r="10100" spans="1:5">
      <c r="A10100" t="s">
        <v>399</v>
      </c>
      <c r="B10100" t="s">
        <v>536</v>
      </c>
      <c r="C10100" t="s">
        <v>398</v>
      </c>
      <c r="D10100">
        <v>1998</v>
      </c>
      <c r="E10100">
        <v>22386.559880000001</v>
      </c>
    </row>
    <row r="10101" spans="1:5">
      <c r="A10101" t="s">
        <v>397</v>
      </c>
      <c r="B10101" t="s">
        <v>539</v>
      </c>
      <c r="C10101" t="s">
        <v>396</v>
      </c>
      <c r="D10101">
        <v>1998</v>
      </c>
      <c r="E10101">
        <v>231.22661020000001</v>
      </c>
    </row>
    <row r="10102" spans="1:5">
      <c r="A10102" t="s">
        <v>395</v>
      </c>
      <c r="B10102" t="s">
        <v>539</v>
      </c>
      <c r="C10102" t="s">
        <v>394</v>
      </c>
      <c r="D10102">
        <v>1998</v>
      </c>
      <c r="E10102">
        <v>15340.332109999999</v>
      </c>
    </row>
    <row r="10103" spans="1:5">
      <c r="A10103" t="s">
        <v>393</v>
      </c>
      <c r="B10103" t="s">
        <v>539</v>
      </c>
      <c r="C10103" t="s">
        <v>392</v>
      </c>
      <c r="D10103">
        <v>1998</v>
      </c>
      <c r="E10103">
        <v>4052.2922709999998</v>
      </c>
    </row>
    <row r="10104" spans="1:5">
      <c r="A10104" t="s">
        <v>5</v>
      </c>
      <c r="B10104" t="s">
        <v>539</v>
      </c>
      <c r="C10104" t="s">
        <v>391</v>
      </c>
      <c r="D10104">
        <v>1998</v>
      </c>
      <c r="E10104">
        <v>124.5056232</v>
      </c>
    </row>
    <row r="10105" spans="1:5">
      <c r="A10105" t="s">
        <v>390</v>
      </c>
      <c r="B10105" t="s">
        <v>536</v>
      </c>
      <c r="C10105" t="s">
        <v>389</v>
      </c>
      <c r="D10105">
        <v>1998</v>
      </c>
      <c r="E10105">
        <v>19709.245510000001</v>
      </c>
    </row>
    <row r="10106" spans="1:5">
      <c r="A10106" t="s">
        <v>388</v>
      </c>
      <c r="B10106" t="s">
        <v>536</v>
      </c>
      <c r="C10106" t="s">
        <v>387</v>
      </c>
      <c r="D10106">
        <v>1998</v>
      </c>
    </row>
    <row r="10107" spans="1:5">
      <c r="A10107" t="s">
        <v>386</v>
      </c>
      <c r="B10107" t="s">
        <v>539</v>
      </c>
      <c r="C10107" t="s">
        <v>385</v>
      </c>
      <c r="D10107">
        <v>1998</v>
      </c>
      <c r="E10107">
        <v>25989.407500000001</v>
      </c>
    </row>
    <row r="10108" spans="1:5">
      <c r="A10108" t="s">
        <v>384</v>
      </c>
      <c r="B10108" t="s">
        <v>539</v>
      </c>
      <c r="C10108" t="s">
        <v>383</v>
      </c>
      <c r="D10108">
        <v>1998</v>
      </c>
      <c r="E10108">
        <v>2070.1658470000002</v>
      </c>
    </row>
    <row r="10109" spans="1:5">
      <c r="A10109" t="s">
        <v>382</v>
      </c>
      <c r="B10109" t="s">
        <v>539</v>
      </c>
      <c r="C10109" t="s">
        <v>381</v>
      </c>
      <c r="D10109">
        <v>1998</v>
      </c>
      <c r="E10109">
        <v>25101.368740000002</v>
      </c>
    </row>
    <row r="10110" spans="1:5">
      <c r="A10110" t="s">
        <v>380</v>
      </c>
      <c r="B10110" t="s">
        <v>539</v>
      </c>
      <c r="C10110" t="s">
        <v>379</v>
      </c>
      <c r="D10110">
        <v>1998</v>
      </c>
      <c r="E10110">
        <v>23737.41677</v>
      </c>
    </row>
    <row r="10111" spans="1:5">
      <c r="A10111" t="s">
        <v>378</v>
      </c>
      <c r="B10111" t="s">
        <v>539</v>
      </c>
      <c r="C10111" t="s">
        <v>377</v>
      </c>
      <c r="D10111">
        <v>1998</v>
      </c>
      <c r="E10111">
        <v>2029.2891589999999</v>
      </c>
    </row>
    <row r="10112" spans="1:5">
      <c r="A10112" t="s">
        <v>376</v>
      </c>
      <c r="B10112" t="s">
        <v>539</v>
      </c>
      <c r="C10112" t="s">
        <v>375</v>
      </c>
      <c r="D10112">
        <v>1998</v>
      </c>
      <c r="E10112">
        <v>3827.9757930000001</v>
      </c>
    </row>
    <row r="10113" spans="1:5">
      <c r="A10113" t="s">
        <v>374</v>
      </c>
      <c r="B10113" t="s">
        <v>539</v>
      </c>
      <c r="C10113" t="s">
        <v>373</v>
      </c>
      <c r="D10113">
        <v>1998</v>
      </c>
      <c r="E10113">
        <v>27759.334210000001</v>
      </c>
    </row>
    <row r="10114" spans="1:5">
      <c r="A10114" t="s">
        <v>372</v>
      </c>
      <c r="B10114" t="s">
        <v>539</v>
      </c>
      <c r="C10114" t="s">
        <v>371</v>
      </c>
      <c r="D10114">
        <v>1998</v>
      </c>
      <c r="E10114">
        <v>805.27268449999997</v>
      </c>
    </row>
    <row r="10115" spans="1:5">
      <c r="A10115" t="s">
        <v>370</v>
      </c>
      <c r="B10115" t="s">
        <v>539</v>
      </c>
      <c r="C10115" t="s">
        <v>369</v>
      </c>
      <c r="D10115">
        <v>1998</v>
      </c>
      <c r="E10115">
        <v>414.768461</v>
      </c>
    </row>
    <row r="10116" spans="1:5">
      <c r="A10116" t="s">
        <v>368</v>
      </c>
      <c r="B10116" t="s">
        <v>539</v>
      </c>
      <c r="C10116" t="s">
        <v>367</v>
      </c>
      <c r="D10116">
        <v>1998</v>
      </c>
    </row>
    <row r="10117" spans="1:5">
      <c r="A10117" t="s">
        <v>366</v>
      </c>
      <c r="B10117" t="s">
        <v>539</v>
      </c>
      <c r="C10117" t="s">
        <v>365</v>
      </c>
      <c r="D10117">
        <v>1998</v>
      </c>
      <c r="E10117">
        <v>421.99820340000002</v>
      </c>
    </row>
    <row r="10118" spans="1:5">
      <c r="A10118" t="s">
        <v>364</v>
      </c>
      <c r="B10118" t="s">
        <v>539</v>
      </c>
      <c r="C10118" t="s">
        <v>363</v>
      </c>
      <c r="D10118">
        <v>1998</v>
      </c>
      <c r="E10118">
        <v>723.79482959999996</v>
      </c>
    </row>
    <row r="10119" spans="1:5">
      <c r="A10119" t="s">
        <v>362</v>
      </c>
      <c r="B10119" t="s">
        <v>539</v>
      </c>
      <c r="C10119" t="s">
        <v>361</v>
      </c>
      <c r="D10119">
        <v>1998</v>
      </c>
      <c r="E10119">
        <v>172.06014880000001</v>
      </c>
    </row>
    <row r="10120" spans="1:5">
      <c r="A10120" t="s">
        <v>360</v>
      </c>
      <c r="B10120" t="s">
        <v>539</v>
      </c>
      <c r="C10120" t="s">
        <v>359</v>
      </c>
      <c r="D10120">
        <v>1998</v>
      </c>
      <c r="E10120">
        <v>654.14731019999999</v>
      </c>
    </row>
    <row r="10121" spans="1:5">
      <c r="A10121" t="s">
        <v>358</v>
      </c>
      <c r="B10121" t="s">
        <v>539</v>
      </c>
      <c r="C10121" t="s">
        <v>357</v>
      </c>
      <c r="D10121">
        <v>1998</v>
      </c>
      <c r="E10121">
        <v>13472.137640000001</v>
      </c>
    </row>
    <row r="10122" spans="1:5">
      <c r="A10122" t="s">
        <v>356</v>
      </c>
      <c r="B10122" t="s">
        <v>539</v>
      </c>
      <c r="C10122" t="s">
        <v>355</v>
      </c>
      <c r="D10122">
        <v>1998</v>
      </c>
      <c r="E10122">
        <v>4401.4213829999999</v>
      </c>
    </row>
    <row r="10123" spans="1:5">
      <c r="A10123" t="s">
        <v>354</v>
      </c>
      <c r="B10123" t="s">
        <v>539</v>
      </c>
      <c r="C10123" t="s">
        <v>353</v>
      </c>
      <c r="D10123">
        <v>1998</v>
      </c>
      <c r="E10123">
        <v>20496.661370000002</v>
      </c>
    </row>
    <row r="10124" spans="1:5">
      <c r="A10124" t="s">
        <v>352</v>
      </c>
      <c r="B10124" t="s">
        <v>539</v>
      </c>
      <c r="C10124" t="s">
        <v>351</v>
      </c>
      <c r="D10124">
        <v>1998</v>
      </c>
      <c r="E10124">
        <v>1742.0811289999999</v>
      </c>
    </row>
    <row r="10125" spans="1:5">
      <c r="A10125" t="s">
        <v>350</v>
      </c>
      <c r="B10125" t="s">
        <v>539</v>
      </c>
      <c r="C10125" t="s">
        <v>349</v>
      </c>
      <c r="D10125">
        <v>1998</v>
      </c>
    </row>
    <row r="10126" spans="1:5">
      <c r="A10126" t="s">
        <v>348</v>
      </c>
      <c r="B10126" t="s">
        <v>539</v>
      </c>
      <c r="C10126" t="s">
        <v>347</v>
      </c>
      <c r="D10126">
        <v>1998</v>
      </c>
      <c r="E10126">
        <v>946.67034739999997</v>
      </c>
    </row>
    <row r="10127" spans="1:5">
      <c r="A10127" t="s">
        <v>346</v>
      </c>
      <c r="B10127" t="s">
        <v>536</v>
      </c>
      <c r="C10127" t="s">
        <v>345</v>
      </c>
      <c r="D10127">
        <v>1998</v>
      </c>
      <c r="E10127">
        <v>24321.113789999999</v>
      </c>
    </row>
    <row r="10128" spans="1:5">
      <c r="A10128" t="s">
        <v>344</v>
      </c>
      <c r="B10128" t="s">
        <v>539</v>
      </c>
      <c r="C10128" t="s">
        <v>343</v>
      </c>
      <c r="D10128">
        <v>1998</v>
      </c>
      <c r="E10128">
        <v>25808.970949999999</v>
      </c>
    </row>
    <row r="10129" spans="1:5">
      <c r="A10129" t="s">
        <v>342</v>
      </c>
      <c r="B10129" t="s">
        <v>539</v>
      </c>
      <c r="C10129" t="s">
        <v>341</v>
      </c>
      <c r="D10129">
        <v>1998</v>
      </c>
      <c r="E10129">
        <v>840.14757970000005</v>
      </c>
    </row>
    <row r="10130" spans="1:5">
      <c r="A10130" t="s">
        <v>340</v>
      </c>
      <c r="B10130" t="s">
        <v>536</v>
      </c>
      <c r="C10130" t="s">
        <v>339</v>
      </c>
      <c r="D10130">
        <v>1998</v>
      </c>
      <c r="E10130">
        <v>317.81462759999999</v>
      </c>
    </row>
    <row r="10131" spans="1:5">
      <c r="A10131" t="s">
        <v>338</v>
      </c>
      <c r="B10131" t="s">
        <v>539</v>
      </c>
      <c r="C10131" t="s">
        <v>337</v>
      </c>
      <c r="D10131">
        <v>1998</v>
      </c>
      <c r="E10131">
        <v>5650.3320160000003</v>
      </c>
    </row>
    <row r="10132" spans="1:5">
      <c r="A10132" t="s">
        <v>336</v>
      </c>
      <c r="B10132" t="s">
        <v>539</v>
      </c>
      <c r="C10132" t="s">
        <v>335</v>
      </c>
      <c r="D10132">
        <v>1998</v>
      </c>
      <c r="E10132">
        <v>450.91861590000002</v>
      </c>
    </row>
    <row r="10133" spans="1:5">
      <c r="A10133" t="s">
        <v>334</v>
      </c>
      <c r="B10133" t="s">
        <v>539</v>
      </c>
      <c r="C10133" t="s">
        <v>333</v>
      </c>
      <c r="D10133">
        <v>1998</v>
      </c>
      <c r="E10133">
        <v>4739.8173290000004</v>
      </c>
    </row>
    <row r="10134" spans="1:5">
      <c r="A10134" t="s">
        <v>332</v>
      </c>
      <c r="B10134" t="s">
        <v>536</v>
      </c>
      <c r="C10134" t="s">
        <v>331</v>
      </c>
      <c r="D10134">
        <v>1998</v>
      </c>
      <c r="E10134">
        <v>1408.3991590000001</v>
      </c>
    </row>
    <row r="10135" spans="1:5">
      <c r="A10135" t="s">
        <v>330</v>
      </c>
      <c r="B10135" t="s">
        <v>536</v>
      </c>
      <c r="C10135" t="s">
        <v>329</v>
      </c>
      <c r="D10135">
        <v>1998</v>
      </c>
      <c r="E10135">
        <v>1188.6788120000001</v>
      </c>
    </row>
    <row r="10136" spans="1:5">
      <c r="A10136" t="s">
        <v>328</v>
      </c>
      <c r="B10136" t="s">
        <v>536</v>
      </c>
      <c r="C10136" t="s">
        <v>327</v>
      </c>
      <c r="D10136">
        <v>1998</v>
      </c>
      <c r="E10136">
        <v>363.22807899999998</v>
      </c>
    </row>
    <row r="10137" spans="1:5">
      <c r="A10137" t="s">
        <v>326</v>
      </c>
      <c r="B10137" t="s">
        <v>536</v>
      </c>
      <c r="C10137" t="s">
        <v>325</v>
      </c>
      <c r="D10137">
        <v>1998</v>
      </c>
      <c r="E10137">
        <v>436.21532930000001</v>
      </c>
    </row>
    <row r="10138" spans="1:5">
      <c r="A10138" t="s">
        <v>324</v>
      </c>
      <c r="B10138" t="s">
        <v>539</v>
      </c>
      <c r="C10138" t="s">
        <v>323</v>
      </c>
      <c r="D10138">
        <v>1998</v>
      </c>
      <c r="E10138">
        <v>463.9685753</v>
      </c>
    </row>
    <row r="10139" spans="1:5">
      <c r="A10139" t="s">
        <v>322</v>
      </c>
      <c r="B10139" t="s">
        <v>536</v>
      </c>
      <c r="C10139" t="s">
        <v>321</v>
      </c>
      <c r="D10139">
        <v>1998</v>
      </c>
      <c r="E10139">
        <v>327.38093429999998</v>
      </c>
    </row>
    <row r="10140" spans="1:5">
      <c r="A10140" t="s">
        <v>320</v>
      </c>
      <c r="B10140" t="s">
        <v>539</v>
      </c>
      <c r="C10140" t="s">
        <v>319</v>
      </c>
      <c r="D10140">
        <v>1998</v>
      </c>
      <c r="E10140">
        <v>19366.13321</v>
      </c>
    </row>
    <row r="10141" spans="1:5">
      <c r="A10141" t="s">
        <v>318</v>
      </c>
      <c r="B10141" t="s">
        <v>539</v>
      </c>
      <c r="C10141" t="s">
        <v>317</v>
      </c>
      <c r="D10141">
        <v>1998</v>
      </c>
      <c r="E10141">
        <v>409.19438589999999</v>
      </c>
    </row>
    <row r="10142" spans="1:5">
      <c r="A10142" t="s">
        <v>316</v>
      </c>
      <c r="B10142" t="s">
        <v>536</v>
      </c>
      <c r="C10142" t="s">
        <v>315</v>
      </c>
      <c r="D10142">
        <v>1998</v>
      </c>
    </row>
    <row r="10143" spans="1:5">
      <c r="A10143" t="s">
        <v>314</v>
      </c>
      <c r="B10143" t="s">
        <v>539</v>
      </c>
      <c r="C10143" t="s">
        <v>313</v>
      </c>
      <c r="D10143">
        <v>1998</v>
      </c>
      <c r="E10143">
        <v>24271.20838</v>
      </c>
    </row>
    <row r="10144" spans="1:5">
      <c r="A10144" t="s">
        <v>312</v>
      </c>
      <c r="B10144" t="s">
        <v>539</v>
      </c>
      <c r="C10144" t="s">
        <v>311</v>
      </c>
      <c r="D10144">
        <v>1998</v>
      </c>
      <c r="E10144">
        <v>1725.7562780000001</v>
      </c>
    </row>
    <row r="10145" spans="1:5">
      <c r="A10145" t="s">
        <v>310</v>
      </c>
      <c r="B10145" t="s">
        <v>539</v>
      </c>
      <c r="C10145" t="s">
        <v>309</v>
      </c>
      <c r="D10145">
        <v>1998</v>
      </c>
    </row>
    <row r="10146" spans="1:5">
      <c r="A10146" t="s">
        <v>308</v>
      </c>
      <c r="B10146" t="s">
        <v>539</v>
      </c>
      <c r="C10146" t="s">
        <v>307</v>
      </c>
      <c r="D10146">
        <v>1998</v>
      </c>
      <c r="E10146">
        <v>30901.049289999999</v>
      </c>
    </row>
    <row r="10147" spans="1:5">
      <c r="A10147" t="s">
        <v>306</v>
      </c>
      <c r="B10147" t="s">
        <v>539</v>
      </c>
      <c r="C10147" t="s">
        <v>305</v>
      </c>
      <c r="D10147">
        <v>1998</v>
      </c>
      <c r="E10147">
        <v>19400.101200000001</v>
      </c>
    </row>
    <row r="10148" spans="1:5">
      <c r="A10148" t="s">
        <v>304</v>
      </c>
      <c r="B10148" t="s">
        <v>539</v>
      </c>
      <c r="C10148" t="s">
        <v>303</v>
      </c>
      <c r="D10148">
        <v>1998</v>
      </c>
      <c r="E10148">
        <v>22252.35771</v>
      </c>
    </row>
    <row r="10149" spans="1:5">
      <c r="A10149" t="s">
        <v>302</v>
      </c>
      <c r="B10149" t="s">
        <v>539</v>
      </c>
      <c r="C10149" t="s">
        <v>301</v>
      </c>
      <c r="D10149">
        <v>1998</v>
      </c>
      <c r="E10149">
        <v>3338.596274</v>
      </c>
    </row>
    <row r="10150" spans="1:5">
      <c r="A10150" t="s">
        <v>300</v>
      </c>
      <c r="B10150" t="s">
        <v>539</v>
      </c>
      <c r="C10150" t="s">
        <v>299</v>
      </c>
      <c r="D10150">
        <v>1998</v>
      </c>
      <c r="E10150">
        <v>1605.614581</v>
      </c>
    </row>
    <row r="10151" spans="1:5">
      <c r="A10151" t="s">
        <v>298</v>
      </c>
      <c r="B10151" t="s">
        <v>539</v>
      </c>
      <c r="C10151" t="s">
        <v>297</v>
      </c>
      <c r="D10151">
        <v>1998</v>
      </c>
      <c r="E10151">
        <v>31902.767100000001</v>
      </c>
    </row>
    <row r="10152" spans="1:5">
      <c r="A10152" t="s">
        <v>296</v>
      </c>
      <c r="B10152" t="s">
        <v>539</v>
      </c>
      <c r="C10152" t="s">
        <v>295</v>
      </c>
      <c r="D10152">
        <v>1998</v>
      </c>
      <c r="E10152">
        <v>1468.7017980000001</v>
      </c>
    </row>
    <row r="10153" spans="1:5">
      <c r="A10153" t="s">
        <v>294</v>
      </c>
      <c r="B10153" t="s">
        <v>539</v>
      </c>
      <c r="C10153" t="s">
        <v>293</v>
      </c>
      <c r="D10153">
        <v>1998</v>
      </c>
      <c r="E10153">
        <v>473.4327212</v>
      </c>
    </row>
    <row r="10154" spans="1:5">
      <c r="A10154" t="s">
        <v>292</v>
      </c>
      <c r="B10154" t="s">
        <v>539</v>
      </c>
      <c r="C10154" t="s">
        <v>291</v>
      </c>
      <c r="D10154">
        <v>1998</v>
      </c>
      <c r="E10154">
        <v>345.13813160000001</v>
      </c>
    </row>
    <row r="10155" spans="1:5">
      <c r="A10155" t="s">
        <v>290</v>
      </c>
      <c r="B10155" t="s">
        <v>539</v>
      </c>
      <c r="C10155" t="s">
        <v>289</v>
      </c>
      <c r="D10155">
        <v>1998</v>
      </c>
      <c r="E10155">
        <v>269.054641</v>
      </c>
    </row>
    <row r="10156" spans="1:5">
      <c r="A10156" t="s">
        <v>288</v>
      </c>
      <c r="B10156" t="s">
        <v>539</v>
      </c>
      <c r="C10156" t="s">
        <v>287</v>
      </c>
      <c r="D10156">
        <v>1998</v>
      </c>
      <c r="E10156">
        <v>801.1629805</v>
      </c>
    </row>
    <row r="10157" spans="1:5">
      <c r="A10157" t="s">
        <v>286</v>
      </c>
      <c r="B10157" t="s">
        <v>539</v>
      </c>
      <c r="C10157" t="s">
        <v>285</v>
      </c>
      <c r="D10157">
        <v>1998</v>
      </c>
      <c r="E10157">
        <v>8235.5632590000005</v>
      </c>
    </row>
    <row r="10158" spans="1:5">
      <c r="A10158" t="s">
        <v>284</v>
      </c>
      <c r="B10158" t="s">
        <v>539</v>
      </c>
      <c r="C10158" t="s">
        <v>283</v>
      </c>
      <c r="D10158">
        <v>1998</v>
      </c>
      <c r="E10158">
        <v>8085.3235279999999</v>
      </c>
    </row>
    <row r="10159" spans="1:5">
      <c r="A10159" t="s">
        <v>282</v>
      </c>
      <c r="B10159" t="s">
        <v>539</v>
      </c>
      <c r="C10159" t="s">
        <v>281</v>
      </c>
      <c r="D10159">
        <v>1998</v>
      </c>
      <c r="E10159">
        <v>14126.875099999999</v>
      </c>
    </row>
    <row r="10160" spans="1:5">
      <c r="A10160" t="s">
        <v>280</v>
      </c>
      <c r="B10160" t="s">
        <v>536</v>
      </c>
      <c r="C10160" t="s">
        <v>279</v>
      </c>
      <c r="D10160">
        <v>1998</v>
      </c>
      <c r="E10160">
        <v>4297.3164029999998</v>
      </c>
    </row>
    <row r="10161" spans="1:5">
      <c r="A10161" t="s">
        <v>278</v>
      </c>
      <c r="B10161" t="s">
        <v>539</v>
      </c>
      <c r="C10161" t="s">
        <v>277</v>
      </c>
      <c r="D10161">
        <v>1998</v>
      </c>
      <c r="E10161">
        <v>248.54139839999999</v>
      </c>
    </row>
    <row r="10162" spans="1:5">
      <c r="A10162" t="s">
        <v>276</v>
      </c>
      <c r="B10162" t="s">
        <v>539</v>
      </c>
      <c r="C10162" t="s">
        <v>275</v>
      </c>
      <c r="D10162">
        <v>1998</v>
      </c>
      <c r="E10162">
        <v>5538.6802829999997</v>
      </c>
    </row>
    <row r="10163" spans="1:5">
      <c r="A10163" t="s">
        <v>274</v>
      </c>
      <c r="B10163" t="s">
        <v>539</v>
      </c>
      <c r="C10163" t="s">
        <v>273</v>
      </c>
      <c r="D10163">
        <v>1998</v>
      </c>
      <c r="E10163">
        <v>140.96090179999999</v>
      </c>
    </row>
    <row r="10164" spans="1:5">
      <c r="A10164" t="s">
        <v>272</v>
      </c>
      <c r="B10164" t="s">
        <v>539</v>
      </c>
      <c r="C10164" t="s">
        <v>271</v>
      </c>
      <c r="D10164">
        <v>1998</v>
      </c>
      <c r="E10164">
        <v>5244.8803099999996</v>
      </c>
    </row>
    <row r="10165" spans="1:5">
      <c r="A10165" t="s">
        <v>270</v>
      </c>
      <c r="B10165" t="s">
        <v>539</v>
      </c>
      <c r="C10165" t="s">
        <v>269</v>
      </c>
      <c r="D10165">
        <v>1998</v>
      </c>
      <c r="E10165">
        <v>4814.8612370000001</v>
      </c>
    </row>
    <row r="10166" spans="1:5">
      <c r="A10166" t="s">
        <v>268</v>
      </c>
      <c r="B10166" t="s">
        <v>536</v>
      </c>
      <c r="C10166" t="s">
        <v>267</v>
      </c>
      <c r="D10166">
        <v>1998</v>
      </c>
      <c r="E10166">
        <v>4457.3096720000003</v>
      </c>
    </row>
    <row r="10167" spans="1:5">
      <c r="A10167" t="s">
        <v>266</v>
      </c>
      <c r="B10167" t="s">
        <v>536</v>
      </c>
      <c r="C10167" t="s">
        <v>265</v>
      </c>
      <c r="D10167">
        <v>1998</v>
      </c>
      <c r="E10167">
        <v>284.00114129999997</v>
      </c>
    </row>
    <row r="10168" spans="1:5">
      <c r="A10168" t="s">
        <v>264</v>
      </c>
      <c r="B10168" t="s">
        <v>536</v>
      </c>
      <c r="C10168" t="s">
        <v>263</v>
      </c>
      <c r="D10168">
        <v>1998</v>
      </c>
      <c r="E10168">
        <v>243.48359189999999</v>
      </c>
    </row>
    <row r="10169" spans="1:5">
      <c r="A10169" t="s">
        <v>262</v>
      </c>
      <c r="B10169" t="s">
        <v>539</v>
      </c>
      <c r="C10169" t="s">
        <v>261</v>
      </c>
      <c r="D10169">
        <v>1998</v>
      </c>
      <c r="E10169">
        <v>76641.055200000003</v>
      </c>
    </row>
    <row r="10170" spans="1:5">
      <c r="A10170" t="s">
        <v>260</v>
      </c>
      <c r="B10170" t="s">
        <v>539</v>
      </c>
      <c r="C10170" t="s">
        <v>259</v>
      </c>
      <c r="D10170">
        <v>1998</v>
      </c>
      <c r="E10170">
        <v>857.2576851</v>
      </c>
    </row>
    <row r="10171" spans="1:5">
      <c r="A10171" t="s">
        <v>258</v>
      </c>
      <c r="B10171" t="s">
        <v>536</v>
      </c>
      <c r="C10171" t="s">
        <v>257</v>
      </c>
      <c r="D10171">
        <v>1998</v>
      </c>
      <c r="E10171">
        <v>515.32132049999996</v>
      </c>
    </row>
    <row r="10172" spans="1:5">
      <c r="A10172" t="s">
        <v>256</v>
      </c>
      <c r="B10172" t="s">
        <v>536</v>
      </c>
      <c r="C10172" t="s">
        <v>255</v>
      </c>
      <c r="D10172">
        <v>1998</v>
      </c>
      <c r="E10172">
        <v>1136.7140649999999</v>
      </c>
    </row>
    <row r="10173" spans="1:5">
      <c r="A10173" t="s">
        <v>254</v>
      </c>
      <c r="B10173" t="s">
        <v>539</v>
      </c>
      <c r="C10173" t="s">
        <v>253</v>
      </c>
      <c r="D10173">
        <v>1998</v>
      </c>
      <c r="E10173">
        <v>506.9946023</v>
      </c>
    </row>
    <row r="10174" spans="1:5">
      <c r="A10174" t="s">
        <v>252</v>
      </c>
      <c r="B10174" t="s">
        <v>536</v>
      </c>
      <c r="C10174" t="s">
        <v>251</v>
      </c>
      <c r="D10174">
        <v>1998</v>
      </c>
      <c r="E10174">
        <v>1666.1746370000001</v>
      </c>
    </row>
    <row r="10175" spans="1:5">
      <c r="A10175" t="s">
        <v>250</v>
      </c>
      <c r="B10175" t="s">
        <v>539</v>
      </c>
      <c r="C10175" t="s">
        <v>249</v>
      </c>
      <c r="D10175">
        <v>1998</v>
      </c>
      <c r="E10175">
        <v>3166.8956480000002</v>
      </c>
    </row>
    <row r="10176" spans="1:5">
      <c r="A10176" t="s">
        <v>248</v>
      </c>
      <c r="B10176" t="s">
        <v>539</v>
      </c>
      <c r="C10176" t="s">
        <v>247</v>
      </c>
      <c r="D10176">
        <v>1998</v>
      </c>
      <c r="E10176">
        <v>47584.464390000001</v>
      </c>
    </row>
    <row r="10177" spans="1:5">
      <c r="A10177" t="s">
        <v>246</v>
      </c>
      <c r="B10177" t="s">
        <v>539</v>
      </c>
      <c r="C10177" t="s">
        <v>245</v>
      </c>
      <c r="D10177">
        <v>1998</v>
      </c>
      <c r="E10177">
        <v>2977.148772</v>
      </c>
    </row>
    <row r="10178" spans="1:5">
      <c r="A10178" t="s">
        <v>244</v>
      </c>
      <c r="B10178" t="s">
        <v>539</v>
      </c>
      <c r="C10178" t="s">
        <v>243</v>
      </c>
      <c r="D10178">
        <v>1998</v>
      </c>
      <c r="E10178">
        <v>16451.338640000002</v>
      </c>
    </row>
    <row r="10179" spans="1:5">
      <c r="A10179" t="s">
        <v>242</v>
      </c>
      <c r="B10179" t="s">
        <v>539</v>
      </c>
      <c r="C10179" t="s">
        <v>241</v>
      </c>
      <c r="D10179">
        <v>1998</v>
      </c>
    </row>
    <row r="10180" spans="1:5">
      <c r="A10180" t="s">
        <v>240</v>
      </c>
      <c r="B10180" t="s">
        <v>539</v>
      </c>
      <c r="C10180" t="s">
        <v>239</v>
      </c>
      <c r="D10180">
        <v>1998</v>
      </c>
      <c r="E10180">
        <v>1469.031945</v>
      </c>
    </row>
    <row r="10181" spans="1:5">
      <c r="A10181" t="s">
        <v>238</v>
      </c>
      <c r="B10181" t="s">
        <v>539</v>
      </c>
      <c r="C10181" t="s">
        <v>237</v>
      </c>
      <c r="D10181">
        <v>1998</v>
      </c>
      <c r="E10181">
        <v>93093.258539999995</v>
      </c>
    </row>
    <row r="10182" spans="1:5">
      <c r="A10182" t="s">
        <v>236</v>
      </c>
      <c r="B10182" t="s">
        <v>539</v>
      </c>
      <c r="C10182" t="s">
        <v>235</v>
      </c>
      <c r="D10182">
        <v>1998</v>
      </c>
      <c r="E10182">
        <v>448.84136219999999</v>
      </c>
    </row>
    <row r="10183" spans="1:5">
      <c r="A10183" t="s">
        <v>234</v>
      </c>
      <c r="B10183" t="s">
        <v>539</v>
      </c>
      <c r="C10183" t="s">
        <v>233</v>
      </c>
      <c r="D10183">
        <v>1998</v>
      </c>
      <c r="E10183">
        <v>252.46520580000001</v>
      </c>
    </row>
    <row r="10184" spans="1:5">
      <c r="A10184" t="s">
        <v>232</v>
      </c>
      <c r="B10184" t="s">
        <v>539</v>
      </c>
      <c r="C10184" t="s">
        <v>231</v>
      </c>
      <c r="D10184">
        <v>1998</v>
      </c>
      <c r="E10184">
        <v>1992.975637</v>
      </c>
    </row>
    <row r="10185" spans="1:5">
      <c r="A10185" t="s">
        <v>230</v>
      </c>
      <c r="B10185" t="s">
        <v>536</v>
      </c>
      <c r="C10185" t="s">
        <v>229</v>
      </c>
      <c r="D10185">
        <v>1998</v>
      </c>
      <c r="E10185">
        <v>2653.5445629999999</v>
      </c>
    </row>
    <row r="10186" spans="1:5">
      <c r="A10186" t="s">
        <v>228</v>
      </c>
      <c r="B10186" t="s">
        <v>539</v>
      </c>
      <c r="C10186" t="s">
        <v>227</v>
      </c>
      <c r="D10186">
        <v>1998</v>
      </c>
      <c r="E10186">
        <v>5079.9722140000003</v>
      </c>
    </row>
    <row r="10187" spans="1:5">
      <c r="A10187" t="s">
        <v>226</v>
      </c>
      <c r="B10187" t="s">
        <v>539</v>
      </c>
      <c r="C10187" t="s">
        <v>225</v>
      </c>
      <c r="D10187">
        <v>1998</v>
      </c>
      <c r="E10187">
        <v>2093.444391</v>
      </c>
    </row>
    <row r="10188" spans="1:5">
      <c r="A10188" t="s">
        <v>224</v>
      </c>
      <c r="B10188" t="s">
        <v>536</v>
      </c>
      <c r="C10188" t="s">
        <v>223</v>
      </c>
      <c r="D10188">
        <v>1998</v>
      </c>
      <c r="E10188">
        <v>1222.823455</v>
      </c>
    </row>
    <row r="10189" spans="1:5">
      <c r="A10189" t="s">
        <v>222</v>
      </c>
      <c r="B10189" t="s">
        <v>539</v>
      </c>
      <c r="C10189" t="s">
        <v>221</v>
      </c>
      <c r="D10189">
        <v>1998</v>
      </c>
      <c r="E10189">
        <v>1774.8220369999999</v>
      </c>
    </row>
    <row r="10190" spans="1:5">
      <c r="A10190" t="s">
        <v>220</v>
      </c>
      <c r="B10190" t="s">
        <v>539</v>
      </c>
      <c r="C10190" t="s">
        <v>219</v>
      </c>
      <c r="D10190">
        <v>1998</v>
      </c>
      <c r="E10190">
        <v>281.3221274</v>
      </c>
    </row>
    <row r="10191" spans="1:5">
      <c r="A10191" t="s">
        <v>218</v>
      </c>
      <c r="B10191" t="s">
        <v>539</v>
      </c>
      <c r="C10191" t="s">
        <v>217</v>
      </c>
      <c r="D10191">
        <v>1998</v>
      </c>
      <c r="E10191">
        <v>10183.67599</v>
      </c>
    </row>
    <row r="10192" spans="1:5">
      <c r="A10192" t="s">
        <v>216</v>
      </c>
      <c r="B10192" t="s">
        <v>539</v>
      </c>
      <c r="C10192" t="s">
        <v>215</v>
      </c>
      <c r="D10192">
        <v>1998</v>
      </c>
    </row>
    <row r="10193" spans="1:5">
      <c r="A10193" t="s">
        <v>214</v>
      </c>
      <c r="B10193" t="s">
        <v>536</v>
      </c>
      <c r="C10193" t="s">
        <v>213</v>
      </c>
      <c r="D10193">
        <v>1998</v>
      </c>
      <c r="E10193">
        <v>1522.9742940000001</v>
      </c>
    </row>
    <row r="10194" spans="1:5">
      <c r="A10194" t="s">
        <v>212</v>
      </c>
      <c r="B10194" t="s">
        <v>539</v>
      </c>
      <c r="C10194" t="s">
        <v>211</v>
      </c>
      <c r="D10194">
        <v>1998</v>
      </c>
    </row>
    <row r="10195" spans="1:5">
      <c r="A10195" t="s">
        <v>210</v>
      </c>
      <c r="B10195" t="s">
        <v>539</v>
      </c>
      <c r="C10195" t="s">
        <v>209</v>
      </c>
      <c r="D10195">
        <v>1998</v>
      </c>
      <c r="E10195">
        <v>477.3497294</v>
      </c>
    </row>
    <row r="10196" spans="1:5">
      <c r="A10196" t="s">
        <v>208</v>
      </c>
      <c r="B10196" t="s">
        <v>539</v>
      </c>
      <c r="C10196" t="s">
        <v>207</v>
      </c>
      <c r="D10196">
        <v>1998</v>
      </c>
    </row>
    <row r="10197" spans="1:5">
      <c r="A10197" t="s">
        <v>206</v>
      </c>
      <c r="B10197" t="s">
        <v>539</v>
      </c>
      <c r="C10197" t="s">
        <v>205</v>
      </c>
      <c r="D10197">
        <v>1998</v>
      </c>
      <c r="E10197">
        <v>284.37329099999999</v>
      </c>
    </row>
    <row r="10198" spans="1:5">
      <c r="A10198" t="s">
        <v>204</v>
      </c>
      <c r="B10198" t="s">
        <v>539</v>
      </c>
      <c r="C10198" t="s">
        <v>203</v>
      </c>
      <c r="D10198">
        <v>1998</v>
      </c>
      <c r="E10198">
        <v>539.42535980000002</v>
      </c>
    </row>
    <row r="10199" spans="1:5">
      <c r="A10199" t="s">
        <v>202</v>
      </c>
      <c r="B10199" t="s">
        <v>539</v>
      </c>
      <c r="C10199" t="s">
        <v>201</v>
      </c>
      <c r="D10199">
        <v>1998</v>
      </c>
      <c r="E10199">
        <v>3593.2340810000001</v>
      </c>
    </row>
    <row r="10200" spans="1:5">
      <c r="A10200" t="s">
        <v>200</v>
      </c>
      <c r="B10200" t="s">
        <v>539</v>
      </c>
      <c r="C10200" t="s">
        <v>199</v>
      </c>
      <c r="D10200">
        <v>1998</v>
      </c>
      <c r="E10200">
        <v>163.53358890000001</v>
      </c>
    </row>
    <row r="10201" spans="1:5">
      <c r="A10201" t="s">
        <v>198</v>
      </c>
      <c r="B10201" t="s">
        <v>539</v>
      </c>
      <c r="C10201" t="s">
        <v>197</v>
      </c>
      <c r="D10201">
        <v>1998</v>
      </c>
      <c r="E10201">
        <v>3263.5209829999999</v>
      </c>
    </row>
    <row r="10202" spans="1:5">
      <c r="A10202" t="s">
        <v>196</v>
      </c>
      <c r="B10202" t="s">
        <v>536</v>
      </c>
      <c r="C10202" t="s">
        <v>195</v>
      </c>
      <c r="D10202">
        <v>1998</v>
      </c>
      <c r="E10202">
        <v>31761.241610000001</v>
      </c>
    </row>
    <row r="10203" spans="1:5">
      <c r="A10203" t="s">
        <v>194</v>
      </c>
      <c r="B10203" t="s">
        <v>539</v>
      </c>
      <c r="C10203" t="s">
        <v>193</v>
      </c>
      <c r="D10203">
        <v>1998</v>
      </c>
      <c r="E10203">
        <v>2113.442775</v>
      </c>
    </row>
    <row r="10204" spans="1:5">
      <c r="A10204" t="s">
        <v>192</v>
      </c>
      <c r="B10204" t="s">
        <v>539</v>
      </c>
      <c r="C10204" t="s">
        <v>191</v>
      </c>
      <c r="D10204">
        <v>1998</v>
      </c>
      <c r="E10204">
        <v>15387.86958</v>
      </c>
    </row>
    <row r="10205" spans="1:5">
      <c r="A10205" t="s">
        <v>190</v>
      </c>
      <c r="B10205" t="s">
        <v>539</v>
      </c>
      <c r="C10205" t="s">
        <v>189</v>
      </c>
      <c r="D10205">
        <v>1998</v>
      </c>
      <c r="E10205">
        <v>196.72502410000001</v>
      </c>
    </row>
    <row r="10206" spans="1:5">
      <c r="A10206" t="s">
        <v>188</v>
      </c>
      <c r="B10206" t="s">
        <v>539</v>
      </c>
      <c r="C10206" t="s">
        <v>187</v>
      </c>
      <c r="D10206">
        <v>1998</v>
      </c>
      <c r="E10206">
        <v>274.98739110000002</v>
      </c>
    </row>
    <row r="10207" spans="1:5">
      <c r="A10207" t="s">
        <v>186</v>
      </c>
      <c r="B10207" t="s">
        <v>539</v>
      </c>
      <c r="C10207" t="s">
        <v>185</v>
      </c>
      <c r="D10207">
        <v>1998</v>
      </c>
      <c r="E10207">
        <v>951.87335229999996</v>
      </c>
    </row>
    <row r="10208" spans="1:5">
      <c r="A10208" t="s">
        <v>184</v>
      </c>
      <c r="B10208" t="s">
        <v>539</v>
      </c>
      <c r="C10208" t="s">
        <v>183</v>
      </c>
      <c r="D10208">
        <v>1998</v>
      </c>
      <c r="E10208">
        <v>27533.606790000002</v>
      </c>
    </row>
    <row r="10209" spans="1:5">
      <c r="A10209" t="s">
        <v>182</v>
      </c>
      <c r="B10209" t="s">
        <v>539</v>
      </c>
      <c r="C10209" t="s">
        <v>181</v>
      </c>
      <c r="D10209">
        <v>1998</v>
      </c>
      <c r="E10209">
        <v>34788.778559999999</v>
      </c>
    </row>
    <row r="10210" spans="1:5">
      <c r="A10210" t="s">
        <v>180</v>
      </c>
      <c r="B10210" t="s">
        <v>539</v>
      </c>
      <c r="C10210" t="s">
        <v>179</v>
      </c>
      <c r="D10210">
        <v>1998</v>
      </c>
      <c r="E10210">
        <v>212.46894649999999</v>
      </c>
    </row>
    <row r="10211" spans="1:5">
      <c r="A10211" t="s">
        <v>178</v>
      </c>
      <c r="B10211" t="s">
        <v>539</v>
      </c>
      <c r="C10211" t="s">
        <v>177</v>
      </c>
      <c r="D10211">
        <v>1998</v>
      </c>
    </row>
    <row r="10212" spans="1:5">
      <c r="A10212" t="s">
        <v>176</v>
      </c>
      <c r="B10212" t="s">
        <v>539</v>
      </c>
      <c r="C10212" t="s">
        <v>175</v>
      </c>
      <c r="D10212">
        <v>1998</v>
      </c>
      <c r="E10212">
        <v>14738.44557</v>
      </c>
    </row>
    <row r="10213" spans="1:5">
      <c r="A10213" t="s">
        <v>174</v>
      </c>
      <c r="B10213" t="s">
        <v>536</v>
      </c>
      <c r="C10213" t="s">
        <v>173</v>
      </c>
      <c r="D10213">
        <v>1998</v>
      </c>
      <c r="E10213">
        <v>22355.6878</v>
      </c>
    </row>
    <row r="10214" spans="1:5">
      <c r="A10214" t="s">
        <v>172</v>
      </c>
      <c r="B10214" t="s">
        <v>539</v>
      </c>
      <c r="C10214" t="s">
        <v>171</v>
      </c>
      <c r="D10214">
        <v>1998</v>
      </c>
      <c r="E10214">
        <v>6254.9534110000004</v>
      </c>
    </row>
    <row r="10215" spans="1:5">
      <c r="A10215" t="s">
        <v>170</v>
      </c>
      <c r="B10215" t="s">
        <v>536</v>
      </c>
      <c r="C10215" t="s">
        <v>169</v>
      </c>
      <c r="D10215">
        <v>1998</v>
      </c>
      <c r="E10215">
        <v>3704.7927719999998</v>
      </c>
    </row>
    <row r="10216" spans="1:5">
      <c r="A10216" t="s">
        <v>168</v>
      </c>
      <c r="B10216" t="s">
        <v>539</v>
      </c>
      <c r="C10216" t="s">
        <v>167</v>
      </c>
      <c r="D10216">
        <v>1998</v>
      </c>
      <c r="E10216">
        <v>470.24892949999997</v>
      </c>
    </row>
    <row r="10217" spans="1:5">
      <c r="A10217" t="s">
        <v>166</v>
      </c>
      <c r="B10217" t="s">
        <v>539</v>
      </c>
      <c r="C10217" t="s">
        <v>165</v>
      </c>
      <c r="D10217">
        <v>1998</v>
      </c>
      <c r="E10217">
        <v>3974.6506570000001</v>
      </c>
    </row>
    <row r="10218" spans="1:5">
      <c r="A10218" t="s">
        <v>164</v>
      </c>
      <c r="B10218" t="s">
        <v>539</v>
      </c>
      <c r="C10218" t="s">
        <v>163</v>
      </c>
      <c r="D10218">
        <v>1998</v>
      </c>
      <c r="E10218">
        <v>2202.4612259999999</v>
      </c>
    </row>
    <row r="10219" spans="1:5">
      <c r="A10219" t="s">
        <v>162</v>
      </c>
      <c r="B10219" t="s">
        <v>539</v>
      </c>
      <c r="C10219" t="s">
        <v>161</v>
      </c>
      <c r="D10219">
        <v>1998</v>
      </c>
      <c r="E10219">
        <v>966.708438</v>
      </c>
    </row>
    <row r="10220" spans="1:5">
      <c r="A10220" t="s">
        <v>160</v>
      </c>
      <c r="B10220" t="s">
        <v>539</v>
      </c>
      <c r="C10220" t="s">
        <v>159</v>
      </c>
      <c r="D10220">
        <v>1998</v>
      </c>
      <c r="E10220">
        <v>6333.4053119999999</v>
      </c>
    </row>
    <row r="10221" spans="1:5">
      <c r="A10221" t="s">
        <v>158</v>
      </c>
      <c r="B10221" t="s">
        <v>539</v>
      </c>
      <c r="C10221" t="s">
        <v>157</v>
      </c>
      <c r="D10221">
        <v>1998</v>
      </c>
      <c r="E10221">
        <v>716.17854469999997</v>
      </c>
    </row>
    <row r="10222" spans="1:5">
      <c r="A10222" t="s">
        <v>156</v>
      </c>
      <c r="B10222" t="s">
        <v>539</v>
      </c>
      <c r="C10222" t="s">
        <v>155</v>
      </c>
      <c r="D10222">
        <v>1998</v>
      </c>
      <c r="E10222">
        <v>4510.4131170000001</v>
      </c>
    </row>
    <row r="10223" spans="1:5">
      <c r="A10223" t="s">
        <v>154</v>
      </c>
      <c r="B10223" t="s">
        <v>536</v>
      </c>
      <c r="C10223" t="s">
        <v>153</v>
      </c>
      <c r="D10223">
        <v>1998</v>
      </c>
      <c r="E10223">
        <v>340.79646780000002</v>
      </c>
    </row>
    <row r="10224" spans="1:5">
      <c r="A10224" t="s">
        <v>152</v>
      </c>
      <c r="B10224" t="s">
        <v>539</v>
      </c>
      <c r="C10224" t="s">
        <v>151</v>
      </c>
      <c r="D10224">
        <v>1998</v>
      </c>
      <c r="E10224">
        <v>14304.407370000001</v>
      </c>
    </row>
    <row r="10225" spans="1:5">
      <c r="A10225" t="s">
        <v>150</v>
      </c>
      <c r="B10225" t="s">
        <v>539</v>
      </c>
      <c r="C10225" t="s">
        <v>149</v>
      </c>
      <c r="D10225">
        <v>1998</v>
      </c>
    </row>
    <row r="10226" spans="1:5">
      <c r="A10226" t="s">
        <v>148</v>
      </c>
      <c r="B10226" t="s">
        <v>539</v>
      </c>
      <c r="C10226" t="s">
        <v>147</v>
      </c>
      <c r="D10226">
        <v>1998</v>
      </c>
      <c r="E10226">
        <v>12202.691409999999</v>
      </c>
    </row>
    <row r="10227" spans="1:5">
      <c r="A10227" t="s">
        <v>146</v>
      </c>
      <c r="B10227" t="s">
        <v>539</v>
      </c>
      <c r="C10227" t="s">
        <v>145</v>
      </c>
      <c r="D10227">
        <v>1998</v>
      </c>
      <c r="E10227">
        <v>1773.2398860000001</v>
      </c>
    </row>
    <row r="10228" spans="1:5">
      <c r="A10228" t="s">
        <v>144</v>
      </c>
      <c r="B10228" t="s">
        <v>536</v>
      </c>
      <c r="C10228" t="s">
        <v>143</v>
      </c>
      <c r="D10228">
        <v>1998</v>
      </c>
      <c r="E10228">
        <v>1465.046057</v>
      </c>
    </row>
    <row r="10229" spans="1:5">
      <c r="A10229" t="s">
        <v>142</v>
      </c>
      <c r="B10229" t="s">
        <v>536</v>
      </c>
      <c r="C10229" t="s">
        <v>141</v>
      </c>
      <c r="D10229">
        <v>1998</v>
      </c>
      <c r="E10229">
        <v>1763.4219000000001</v>
      </c>
    </row>
    <row r="10230" spans="1:5">
      <c r="A10230" t="s">
        <v>140</v>
      </c>
      <c r="B10230" t="s">
        <v>536</v>
      </c>
      <c r="C10230" t="s">
        <v>139</v>
      </c>
      <c r="D10230">
        <v>1998</v>
      </c>
      <c r="E10230">
        <v>24354.606329999999</v>
      </c>
    </row>
    <row r="10231" spans="1:5">
      <c r="A10231" t="s">
        <v>138</v>
      </c>
      <c r="B10231" t="s">
        <v>539</v>
      </c>
      <c r="C10231" t="s">
        <v>137</v>
      </c>
      <c r="D10231">
        <v>1998</v>
      </c>
      <c r="E10231">
        <v>16530.462029999999</v>
      </c>
    </row>
    <row r="10232" spans="1:5">
      <c r="A10232" t="s">
        <v>136</v>
      </c>
      <c r="B10232" t="s">
        <v>539</v>
      </c>
      <c r="C10232" t="s">
        <v>135</v>
      </c>
      <c r="D10232">
        <v>1998</v>
      </c>
      <c r="E10232">
        <v>18631.787919999999</v>
      </c>
    </row>
    <row r="10233" spans="1:5">
      <c r="A10233" t="s">
        <v>134</v>
      </c>
      <c r="B10233" t="s">
        <v>539</v>
      </c>
      <c r="C10233" t="s">
        <v>133</v>
      </c>
      <c r="D10233">
        <v>1998</v>
      </c>
      <c r="E10233">
        <v>1864.991387</v>
      </c>
    </row>
    <row r="10234" spans="1:5">
      <c r="A10234" t="s">
        <v>132</v>
      </c>
      <c r="B10234" t="s">
        <v>539</v>
      </c>
      <c r="C10234" t="s">
        <v>131</v>
      </c>
      <c r="D10234">
        <v>1998</v>
      </c>
      <c r="E10234">
        <v>1834.846937</v>
      </c>
    </row>
    <row r="10235" spans="1:5">
      <c r="A10235" t="s">
        <v>130</v>
      </c>
      <c r="B10235" t="s">
        <v>539</v>
      </c>
      <c r="C10235" t="s">
        <v>129</v>
      </c>
      <c r="D10235">
        <v>1998</v>
      </c>
      <c r="E10235">
        <v>281.78416270000002</v>
      </c>
    </row>
    <row r="10236" spans="1:5">
      <c r="A10236" t="s">
        <v>128</v>
      </c>
      <c r="B10236" t="s">
        <v>536</v>
      </c>
      <c r="C10236" t="s">
        <v>127</v>
      </c>
      <c r="D10236">
        <v>1998</v>
      </c>
      <c r="E10236">
        <v>413.00864380000002</v>
      </c>
    </row>
    <row r="10237" spans="1:5">
      <c r="A10237" t="s">
        <v>126</v>
      </c>
      <c r="B10237" t="s">
        <v>539</v>
      </c>
      <c r="C10237" t="s">
        <v>125</v>
      </c>
      <c r="D10237">
        <v>1998</v>
      </c>
      <c r="E10237">
        <v>7382.1606009999996</v>
      </c>
    </row>
    <row r="10238" spans="1:5">
      <c r="A10238" t="s">
        <v>124</v>
      </c>
      <c r="B10238" t="s">
        <v>539</v>
      </c>
      <c r="C10238" t="s">
        <v>123</v>
      </c>
      <c r="D10238">
        <v>1998</v>
      </c>
      <c r="E10238">
        <v>350.43967959999998</v>
      </c>
    </row>
    <row r="10239" spans="1:5">
      <c r="A10239" t="s">
        <v>122</v>
      </c>
      <c r="B10239" t="s">
        <v>539</v>
      </c>
      <c r="C10239" t="s">
        <v>121</v>
      </c>
      <c r="D10239">
        <v>1998</v>
      </c>
      <c r="E10239">
        <v>534.09791610000002</v>
      </c>
    </row>
    <row r="10240" spans="1:5">
      <c r="A10240" t="s">
        <v>120</v>
      </c>
      <c r="B10240" t="s">
        <v>539</v>
      </c>
      <c r="C10240" t="s">
        <v>119</v>
      </c>
      <c r="D10240">
        <v>1998</v>
      </c>
      <c r="E10240">
        <v>21824.03558</v>
      </c>
    </row>
    <row r="10241" spans="1:5">
      <c r="A10241" t="s">
        <v>118</v>
      </c>
      <c r="B10241" t="s">
        <v>539</v>
      </c>
      <c r="C10241" t="s">
        <v>117</v>
      </c>
      <c r="D10241">
        <v>1998</v>
      </c>
      <c r="E10241">
        <v>1206.157561</v>
      </c>
    </row>
    <row r="10242" spans="1:5">
      <c r="A10242" t="s">
        <v>116</v>
      </c>
      <c r="B10242" t="s">
        <v>539</v>
      </c>
      <c r="C10242" t="s">
        <v>115</v>
      </c>
      <c r="D10242">
        <v>1998</v>
      </c>
      <c r="E10242">
        <v>154.43973339999999</v>
      </c>
    </row>
    <row r="10243" spans="1:5">
      <c r="A10243" t="s">
        <v>114</v>
      </c>
      <c r="B10243" t="s">
        <v>539</v>
      </c>
      <c r="C10243" t="s">
        <v>113</v>
      </c>
      <c r="D10243">
        <v>1998</v>
      </c>
      <c r="E10243">
        <v>2078.0430769999998</v>
      </c>
    </row>
    <row r="10244" spans="1:5">
      <c r="A10244" t="s">
        <v>112</v>
      </c>
      <c r="B10244" t="s">
        <v>539</v>
      </c>
      <c r="C10244" t="s">
        <v>111</v>
      </c>
      <c r="D10244">
        <v>1998</v>
      </c>
    </row>
    <row r="10245" spans="1:5">
      <c r="A10245" t="s">
        <v>110</v>
      </c>
      <c r="B10245" t="s">
        <v>539</v>
      </c>
      <c r="C10245" t="s">
        <v>109</v>
      </c>
      <c r="D10245">
        <v>1998</v>
      </c>
    </row>
    <row r="10246" spans="1:5">
      <c r="A10246" t="s">
        <v>108</v>
      </c>
      <c r="B10246" t="s">
        <v>539</v>
      </c>
      <c r="C10246" t="s">
        <v>107</v>
      </c>
      <c r="D10246">
        <v>1998</v>
      </c>
      <c r="E10246">
        <v>2416.0690770000001</v>
      </c>
    </row>
    <row r="10247" spans="1:5">
      <c r="A10247" t="s">
        <v>106</v>
      </c>
      <c r="B10247" t="s">
        <v>536</v>
      </c>
      <c r="C10247" t="s">
        <v>105</v>
      </c>
      <c r="D10247">
        <v>1998</v>
      </c>
      <c r="E10247">
        <v>535.16617629999996</v>
      </c>
    </row>
    <row r="10248" spans="1:5">
      <c r="A10248" t="s">
        <v>104</v>
      </c>
      <c r="B10248" t="s">
        <v>539</v>
      </c>
      <c r="C10248" t="s">
        <v>103</v>
      </c>
      <c r="D10248">
        <v>1998</v>
      </c>
    </row>
    <row r="10249" spans="1:5">
      <c r="A10249" t="s">
        <v>102</v>
      </c>
      <c r="B10249" t="s">
        <v>536</v>
      </c>
      <c r="C10249" t="s">
        <v>101</v>
      </c>
      <c r="D10249">
        <v>1998</v>
      </c>
      <c r="E10249">
        <v>536.06469870000001</v>
      </c>
    </row>
    <row r="10250" spans="1:5">
      <c r="A10250" t="s">
        <v>100</v>
      </c>
      <c r="B10250" t="s">
        <v>536</v>
      </c>
      <c r="C10250" t="s">
        <v>99</v>
      </c>
      <c r="D10250">
        <v>1998</v>
      </c>
      <c r="E10250">
        <v>3729.0176550000001</v>
      </c>
    </row>
    <row r="10251" spans="1:5">
      <c r="A10251" t="s">
        <v>98</v>
      </c>
      <c r="B10251" t="s">
        <v>539</v>
      </c>
      <c r="C10251" t="s">
        <v>97</v>
      </c>
      <c r="D10251">
        <v>1998</v>
      </c>
    </row>
    <row r="10252" spans="1:5">
      <c r="A10252" t="s">
        <v>96</v>
      </c>
      <c r="B10252" t="s">
        <v>539</v>
      </c>
      <c r="C10252" t="s">
        <v>95</v>
      </c>
      <c r="D10252">
        <v>1998</v>
      </c>
      <c r="E10252">
        <v>2047.404454</v>
      </c>
    </row>
    <row r="10253" spans="1:5">
      <c r="A10253" t="s">
        <v>94</v>
      </c>
      <c r="B10253" t="s">
        <v>539</v>
      </c>
      <c r="C10253" t="s">
        <v>93</v>
      </c>
      <c r="D10253">
        <v>1998</v>
      </c>
      <c r="E10253">
        <v>5533.5888450000002</v>
      </c>
    </row>
    <row r="10254" spans="1:5">
      <c r="A10254" t="s">
        <v>92</v>
      </c>
      <c r="B10254" t="s">
        <v>539</v>
      </c>
      <c r="C10254" t="s">
        <v>91</v>
      </c>
      <c r="D10254">
        <v>1998</v>
      </c>
      <c r="E10254">
        <v>11165.276330000001</v>
      </c>
    </row>
    <row r="10255" spans="1:5">
      <c r="A10255" t="s">
        <v>90</v>
      </c>
      <c r="B10255" t="s">
        <v>539</v>
      </c>
      <c r="C10255" t="s">
        <v>89</v>
      </c>
      <c r="D10255">
        <v>1998</v>
      </c>
      <c r="E10255">
        <v>30143.62746</v>
      </c>
    </row>
    <row r="10256" spans="1:5">
      <c r="A10256" t="s">
        <v>88</v>
      </c>
      <c r="B10256" t="s">
        <v>539</v>
      </c>
      <c r="C10256" t="s">
        <v>87</v>
      </c>
      <c r="D10256">
        <v>1998</v>
      </c>
      <c r="E10256">
        <v>1536.9302729999999</v>
      </c>
    </row>
    <row r="10257" spans="1:5">
      <c r="A10257" t="s">
        <v>86</v>
      </c>
      <c r="B10257" t="s">
        <v>539</v>
      </c>
      <c r="C10257" t="s">
        <v>85</v>
      </c>
      <c r="D10257">
        <v>1998</v>
      </c>
    </row>
    <row r="10258" spans="1:5">
      <c r="A10258" t="s">
        <v>84</v>
      </c>
      <c r="B10258" t="s">
        <v>539</v>
      </c>
      <c r="C10258" t="s">
        <v>83</v>
      </c>
      <c r="D10258">
        <v>1998</v>
      </c>
      <c r="E10258">
        <v>7715.9181470000003</v>
      </c>
    </row>
    <row r="10259" spans="1:5">
      <c r="A10259" t="s">
        <v>82</v>
      </c>
      <c r="B10259" t="s">
        <v>539</v>
      </c>
      <c r="C10259" t="s">
        <v>81</v>
      </c>
      <c r="D10259">
        <v>1998</v>
      </c>
      <c r="E10259">
        <v>974.27519170000005</v>
      </c>
    </row>
    <row r="10260" spans="1:5">
      <c r="A10260" t="s">
        <v>80</v>
      </c>
      <c r="B10260" t="s">
        <v>539</v>
      </c>
      <c r="C10260" t="s">
        <v>79</v>
      </c>
      <c r="D10260">
        <v>1998</v>
      </c>
    </row>
    <row r="10261" spans="1:5">
      <c r="A10261" t="s">
        <v>78</v>
      </c>
      <c r="B10261" t="s">
        <v>539</v>
      </c>
      <c r="C10261" t="s">
        <v>77</v>
      </c>
      <c r="D10261">
        <v>1998</v>
      </c>
      <c r="E10261">
        <v>224.86614789999999</v>
      </c>
    </row>
    <row r="10262" spans="1:5">
      <c r="A10262" t="s">
        <v>76</v>
      </c>
      <c r="B10262" t="s">
        <v>536</v>
      </c>
      <c r="C10262" t="s">
        <v>75</v>
      </c>
      <c r="D10262">
        <v>1998</v>
      </c>
      <c r="E10262">
        <v>815.49286840000002</v>
      </c>
    </row>
    <row r="10263" spans="1:5">
      <c r="A10263" t="s">
        <v>74</v>
      </c>
      <c r="B10263" t="s">
        <v>536</v>
      </c>
      <c r="C10263" t="s">
        <v>73</v>
      </c>
      <c r="D10263">
        <v>1998</v>
      </c>
      <c r="E10263">
        <v>2171.930347</v>
      </c>
    </row>
    <row r="10264" spans="1:5">
      <c r="A10264" t="s">
        <v>72</v>
      </c>
      <c r="B10264" t="s">
        <v>539</v>
      </c>
      <c r="C10264" t="s">
        <v>71</v>
      </c>
      <c r="D10264">
        <v>1998</v>
      </c>
      <c r="E10264">
        <v>339.24730679999999</v>
      </c>
    </row>
    <row r="10265" spans="1:5">
      <c r="A10265" t="s">
        <v>70</v>
      </c>
      <c r="B10265" t="s">
        <v>539</v>
      </c>
      <c r="C10265" t="s">
        <v>69</v>
      </c>
      <c r="D10265">
        <v>1998</v>
      </c>
      <c r="E10265">
        <v>1845.466238</v>
      </c>
    </row>
    <row r="10266" spans="1:5">
      <c r="A10266" t="s">
        <v>68</v>
      </c>
      <c r="B10266" t="s">
        <v>539</v>
      </c>
      <c r="C10266" t="s">
        <v>67</v>
      </c>
      <c r="D10266">
        <v>1998</v>
      </c>
      <c r="E10266">
        <v>219.2285699</v>
      </c>
    </row>
    <row r="10267" spans="1:5">
      <c r="A10267" t="s">
        <v>66</v>
      </c>
      <c r="B10267" t="s">
        <v>539</v>
      </c>
      <c r="C10267" t="s">
        <v>65</v>
      </c>
      <c r="D10267">
        <v>1998</v>
      </c>
      <c r="E10267">
        <v>590.39348459999997</v>
      </c>
    </row>
    <row r="10268" spans="1:5">
      <c r="A10268" t="s">
        <v>64</v>
      </c>
      <c r="B10268" t="s">
        <v>536</v>
      </c>
      <c r="C10268" t="s">
        <v>63</v>
      </c>
      <c r="D10268">
        <v>1998</v>
      </c>
      <c r="E10268">
        <v>4402.2721320000001</v>
      </c>
    </row>
    <row r="10269" spans="1:5">
      <c r="A10269" t="s">
        <v>62</v>
      </c>
      <c r="B10269" t="s">
        <v>539</v>
      </c>
      <c r="C10269" t="s">
        <v>61</v>
      </c>
      <c r="D10269">
        <v>1998</v>
      </c>
    </row>
    <row r="10270" spans="1:5">
      <c r="A10270" t="s">
        <v>60</v>
      </c>
      <c r="B10270" t="s">
        <v>536</v>
      </c>
      <c r="C10270" t="s">
        <v>59</v>
      </c>
      <c r="D10270">
        <v>1998</v>
      </c>
      <c r="E10270">
        <v>1523.3797159999999</v>
      </c>
    </row>
    <row r="10271" spans="1:5">
      <c r="A10271" t="s">
        <v>58</v>
      </c>
      <c r="B10271" t="s">
        <v>539</v>
      </c>
      <c r="C10271" t="s">
        <v>57</v>
      </c>
      <c r="D10271">
        <v>1998</v>
      </c>
      <c r="E10271">
        <v>1942.523265</v>
      </c>
    </row>
    <row r="10272" spans="1:5">
      <c r="A10272" t="s">
        <v>56</v>
      </c>
      <c r="B10272" t="s">
        <v>536</v>
      </c>
      <c r="C10272" t="s">
        <v>55</v>
      </c>
      <c r="D10272">
        <v>1998</v>
      </c>
      <c r="E10272">
        <v>413.00864380000002</v>
      </c>
    </row>
    <row r="10273" spans="1:5">
      <c r="A10273" t="s">
        <v>54</v>
      </c>
      <c r="B10273" t="s">
        <v>536</v>
      </c>
      <c r="C10273" t="s">
        <v>53</v>
      </c>
      <c r="D10273">
        <v>1998</v>
      </c>
      <c r="E10273">
        <v>536.06469870000001</v>
      </c>
    </row>
    <row r="10274" spans="1:5">
      <c r="A10274" t="s">
        <v>52</v>
      </c>
      <c r="B10274" t="s">
        <v>539</v>
      </c>
      <c r="C10274" t="s">
        <v>51</v>
      </c>
      <c r="D10274">
        <v>1998</v>
      </c>
      <c r="E10274">
        <v>4786.9253699999999</v>
      </c>
    </row>
    <row r="10275" spans="1:5">
      <c r="A10275" t="s">
        <v>50</v>
      </c>
      <c r="B10275" t="s">
        <v>539</v>
      </c>
      <c r="C10275" t="s">
        <v>49</v>
      </c>
      <c r="D10275">
        <v>1998</v>
      </c>
      <c r="E10275">
        <v>2295.2379879999999</v>
      </c>
    </row>
    <row r="10276" spans="1:5">
      <c r="A10276" t="s">
        <v>6</v>
      </c>
      <c r="B10276" t="s">
        <v>539</v>
      </c>
      <c r="C10276" t="s">
        <v>48</v>
      </c>
      <c r="D10276">
        <v>1998</v>
      </c>
      <c r="E10276">
        <v>4496.5031689999996</v>
      </c>
    </row>
    <row r="10277" spans="1:5">
      <c r="A10277" t="s">
        <v>47</v>
      </c>
      <c r="B10277" t="s">
        <v>539</v>
      </c>
      <c r="C10277" t="s">
        <v>46</v>
      </c>
      <c r="D10277">
        <v>1998</v>
      </c>
      <c r="E10277">
        <v>1370.9040259999999</v>
      </c>
    </row>
    <row r="10278" spans="1:5">
      <c r="A10278" t="s">
        <v>45</v>
      </c>
      <c r="B10278" t="s">
        <v>539</v>
      </c>
      <c r="C10278" t="s">
        <v>44</v>
      </c>
      <c r="D10278">
        <v>1998</v>
      </c>
      <c r="E10278">
        <v>296.34095409999998</v>
      </c>
    </row>
    <row r="10279" spans="1:5">
      <c r="A10279" t="s">
        <v>43</v>
      </c>
      <c r="B10279" t="s">
        <v>539</v>
      </c>
      <c r="C10279" t="s">
        <v>42</v>
      </c>
      <c r="D10279">
        <v>1998</v>
      </c>
      <c r="E10279">
        <v>291.98640719999997</v>
      </c>
    </row>
    <row r="10280" spans="1:5">
      <c r="A10280" t="s">
        <v>41</v>
      </c>
      <c r="B10280" t="s">
        <v>539</v>
      </c>
      <c r="C10280" t="s">
        <v>40</v>
      </c>
      <c r="D10280">
        <v>1998</v>
      </c>
      <c r="E10280">
        <v>835.26029879999999</v>
      </c>
    </row>
    <row r="10281" spans="1:5">
      <c r="A10281" t="s">
        <v>39</v>
      </c>
      <c r="B10281" t="s">
        <v>536</v>
      </c>
      <c r="C10281" t="s">
        <v>38</v>
      </c>
      <c r="D10281">
        <v>1998</v>
      </c>
      <c r="E10281">
        <v>1934.6905139999999</v>
      </c>
    </row>
    <row r="10282" spans="1:5">
      <c r="A10282" t="s">
        <v>37</v>
      </c>
      <c r="B10282" t="s">
        <v>539</v>
      </c>
      <c r="C10282" t="s">
        <v>36</v>
      </c>
      <c r="D10282">
        <v>1998</v>
      </c>
      <c r="E10282">
        <v>7711.0765700000002</v>
      </c>
    </row>
    <row r="10283" spans="1:5">
      <c r="A10283" t="s">
        <v>4</v>
      </c>
      <c r="B10283" t="s">
        <v>539</v>
      </c>
      <c r="C10283" t="s">
        <v>35</v>
      </c>
      <c r="D10283">
        <v>1998</v>
      </c>
      <c r="E10283">
        <v>32949.197760000003</v>
      </c>
    </row>
    <row r="10284" spans="1:5">
      <c r="A10284" t="s">
        <v>34</v>
      </c>
      <c r="B10284" t="s">
        <v>539</v>
      </c>
      <c r="C10284" t="s">
        <v>33</v>
      </c>
      <c r="D10284">
        <v>1998</v>
      </c>
      <c r="E10284">
        <v>623.21613279999997</v>
      </c>
    </row>
    <row r="10285" spans="1:5">
      <c r="A10285" t="s">
        <v>32</v>
      </c>
      <c r="B10285" t="s">
        <v>539</v>
      </c>
      <c r="C10285" t="s">
        <v>31</v>
      </c>
      <c r="D10285">
        <v>1998</v>
      </c>
      <c r="E10285">
        <v>3461.9433650000001</v>
      </c>
    </row>
    <row r="10286" spans="1:5">
      <c r="A10286" t="s">
        <v>30</v>
      </c>
      <c r="B10286" t="s">
        <v>539</v>
      </c>
      <c r="C10286" t="s">
        <v>29</v>
      </c>
      <c r="D10286">
        <v>1998</v>
      </c>
      <c r="E10286">
        <v>3874.9817210000001</v>
      </c>
    </row>
    <row r="10287" spans="1:5">
      <c r="A10287" t="s">
        <v>28</v>
      </c>
      <c r="B10287" t="s">
        <v>539</v>
      </c>
      <c r="C10287" t="s">
        <v>27</v>
      </c>
      <c r="D10287">
        <v>1998</v>
      </c>
    </row>
    <row r="10288" spans="1:5">
      <c r="A10288" t="s">
        <v>26</v>
      </c>
      <c r="B10288" t="s">
        <v>539</v>
      </c>
      <c r="C10288" t="s">
        <v>25</v>
      </c>
      <c r="D10288">
        <v>1998</v>
      </c>
    </row>
    <row r="10289" spans="1:5">
      <c r="A10289" t="s">
        <v>3</v>
      </c>
      <c r="B10289" t="s">
        <v>539</v>
      </c>
      <c r="C10289" t="s">
        <v>24</v>
      </c>
      <c r="D10289">
        <v>1998</v>
      </c>
      <c r="E10289">
        <v>360.600798</v>
      </c>
    </row>
    <row r="10290" spans="1:5">
      <c r="A10290" t="s">
        <v>23</v>
      </c>
      <c r="B10290" t="s">
        <v>539</v>
      </c>
      <c r="C10290" t="s">
        <v>22</v>
      </c>
      <c r="D10290">
        <v>1998</v>
      </c>
      <c r="E10290">
        <v>1472.957091</v>
      </c>
    </row>
    <row r="10291" spans="1:5">
      <c r="A10291" t="s">
        <v>21</v>
      </c>
      <c r="B10291" t="s">
        <v>536</v>
      </c>
      <c r="C10291" t="s">
        <v>20</v>
      </c>
      <c r="D10291">
        <v>1998</v>
      </c>
      <c r="E10291">
        <v>5256.6061810000001</v>
      </c>
    </row>
    <row r="10292" spans="1:5">
      <c r="A10292" t="s">
        <v>19</v>
      </c>
      <c r="B10292" t="s">
        <v>539</v>
      </c>
      <c r="C10292" t="s">
        <v>18</v>
      </c>
      <c r="D10292">
        <v>1998</v>
      </c>
      <c r="E10292">
        <v>1557.867761</v>
      </c>
    </row>
    <row r="10293" spans="1:5">
      <c r="A10293" t="s">
        <v>17</v>
      </c>
      <c r="B10293" t="s">
        <v>539</v>
      </c>
      <c r="C10293" t="s">
        <v>16</v>
      </c>
      <c r="D10293">
        <v>1998</v>
      </c>
    </row>
    <row r="10294" spans="1:5">
      <c r="A10294" t="s">
        <v>15</v>
      </c>
      <c r="B10294" t="s">
        <v>539</v>
      </c>
      <c r="C10294" t="s">
        <v>14</v>
      </c>
      <c r="D10294">
        <v>1998</v>
      </c>
      <c r="E10294">
        <v>374.35731279999999</v>
      </c>
    </row>
    <row r="10295" spans="1:5">
      <c r="A10295" t="s">
        <v>13</v>
      </c>
      <c r="B10295" t="s">
        <v>539</v>
      </c>
      <c r="C10295" t="s">
        <v>12</v>
      </c>
      <c r="D10295">
        <v>1998</v>
      </c>
      <c r="E10295">
        <v>3161.1202779999999</v>
      </c>
    </row>
    <row r="10296" spans="1:5">
      <c r="A10296" t="s">
        <v>11</v>
      </c>
      <c r="B10296" t="s">
        <v>539</v>
      </c>
      <c r="C10296" t="s">
        <v>10</v>
      </c>
      <c r="D10296">
        <v>1998</v>
      </c>
      <c r="E10296">
        <v>355.53803069999998</v>
      </c>
    </row>
    <row r="10297" spans="1:5">
      <c r="A10297" t="s">
        <v>9</v>
      </c>
      <c r="B10297" t="s">
        <v>539</v>
      </c>
      <c r="C10297" t="s">
        <v>8</v>
      </c>
      <c r="D10297">
        <v>1998</v>
      </c>
      <c r="E10297">
        <v>538.28485550000005</v>
      </c>
    </row>
    <row r="10298" spans="1:5">
      <c r="A10298" t="s">
        <v>528</v>
      </c>
      <c r="B10298" t="s">
        <v>539</v>
      </c>
      <c r="C10298" t="s">
        <v>527</v>
      </c>
      <c r="D10298">
        <v>1999</v>
      </c>
      <c r="E10298">
        <v>19356.203389999999</v>
      </c>
    </row>
    <row r="10299" spans="1:5">
      <c r="A10299" t="s">
        <v>526</v>
      </c>
      <c r="B10299" t="s">
        <v>539</v>
      </c>
      <c r="C10299" t="s">
        <v>525</v>
      </c>
      <c r="D10299">
        <v>1999</v>
      </c>
    </row>
    <row r="10300" spans="1:5">
      <c r="A10300" t="s">
        <v>524</v>
      </c>
      <c r="B10300" t="s">
        <v>539</v>
      </c>
      <c r="C10300" t="s">
        <v>523</v>
      </c>
      <c r="D10300">
        <v>1999</v>
      </c>
      <c r="E10300">
        <v>385.76885349999998</v>
      </c>
    </row>
    <row r="10301" spans="1:5">
      <c r="A10301" t="s">
        <v>522</v>
      </c>
      <c r="B10301" t="s">
        <v>539</v>
      </c>
      <c r="C10301" t="s">
        <v>521</v>
      </c>
      <c r="D10301">
        <v>1999</v>
      </c>
      <c r="E10301">
        <v>1098.425463</v>
      </c>
    </row>
    <row r="10302" spans="1:5">
      <c r="A10302" t="s">
        <v>520</v>
      </c>
      <c r="B10302" t="s">
        <v>539</v>
      </c>
      <c r="C10302" t="s">
        <v>519</v>
      </c>
      <c r="D10302">
        <v>1999</v>
      </c>
      <c r="E10302">
        <v>19261.710500000001</v>
      </c>
    </row>
    <row r="10303" spans="1:5">
      <c r="A10303" t="s">
        <v>518</v>
      </c>
      <c r="B10303" t="s">
        <v>536</v>
      </c>
      <c r="C10303" t="s">
        <v>517</v>
      </c>
      <c r="D10303">
        <v>1999</v>
      </c>
      <c r="E10303">
        <v>2316.4592929999999</v>
      </c>
    </row>
    <row r="10304" spans="1:5">
      <c r="A10304" t="s">
        <v>516</v>
      </c>
      <c r="B10304" t="s">
        <v>539</v>
      </c>
      <c r="C10304" t="s">
        <v>515</v>
      </c>
      <c r="D10304">
        <v>1999</v>
      </c>
      <c r="E10304">
        <v>28260.005020000001</v>
      </c>
    </row>
    <row r="10305" spans="1:5">
      <c r="A10305" t="s">
        <v>1</v>
      </c>
      <c r="B10305" t="s">
        <v>539</v>
      </c>
      <c r="C10305" t="s">
        <v>514</v>
      </c>
      <c r="D10305">
        <v>1999</v>
      </c>
      <c r="E10305">
        <v>7736.3696229999996</v>
      </c>
    </row>
    <row r="10306" spans="1:5">
      <c r="A10306" t="s">
        <v>513</v>
      </c>
      <c r="B10306" t="s">
        <v>539</v>
      </c>
      <c r="C10306" t="s">
        <v>512</v>
      </c>
      <c r="D10306">
        <v>1999</v>
      </c>
      <c r="E10306">
        <v>597.43348170000002</v>
      </c>
    </row>
    <row r="10307" spans="1:5">
      <c r="A10307" t="s">
        <v>511</v>
      </c>
      <c r="B10307" t="s">
        <v>539</v>
      </c>
      <c r="C10307" t="s">
        <v>510</v>
      </c>
      <c r="D10307">
        <v>1999</v>
      </c>
    </row>
    <row r="10308" spans="1:5">
      <c r="A10308" t="s">
        <v>509</v>
      </c>
      <c r="B10308" t="s">
        <v>539</v>
      </c>
      <c r="C10308" t="s">
        <v>508</v>
      </c>
      <c r="D10308">
        <v>1999</v>
      </c>
      <c r="E10308">
        <v>9363.1866399999999</v>
      </c>
    </row>
    <row r="10309" spans="1:5">
      <c r="A10309" t="s">
        <v>507</v>
      </c>
      <c r="B10309" t="s">
        <v>539</v>
      </c>
      <c r="C10309" t="s">
        <v>506</v>
      </c>
      <c r="D10309">
        <v>1999</v>
      </c>
      <c r="E10309">
        <v>20561.476780000001</v>
      </c>
    </row>
    <row r="10310" spans="1:5">
      <c r="A10310" t="s">
        <v>505</v>
      </c>
      <c r="B10310" t="s">
        <v>539</v>
      </c>
      <c r="C10310" t="s">
        <v>504</v>
      </c>
      <c r="D10310">
        <v>1999</v>
      </c>
      <c r="E10310">
        <v>27116.676080000001</v>
      </c>
    </row>
    <row r="10311" spans="1:5">
      <c r="A10311" t="s">
        <v>503</v>
      </c>
      <c r="B10311" t="s">
        <v>539</v>
      </c>
      <c r="C10311" t="s">
        <v>502</v>
      </c>
      <c r="D10311">
        <v>1999</v>
      </c>
      <c r="E10311">
        <v>573.89025619999995</v>
      </c>
    </row>
    <row r="10312" spans="1:5">
      <c r="A10312" t="s">
        <v>501</v>
      </c>
      <c r="B10312" t="s">
        <v>539</v>
      </c>
      <c r="C10312" t="s">
        <v>500</v>
      </c>
      <c r="D10312">
        <v>1999</v>
      </c>
      <c r="E10312">
        <v>128.69643970000001</v>
      </c>
    </row>
    <row r="10313" spans="1:5">
      <c r="A10313" t="s">
        <v>499</v>
      </c>
      <c r="B10313" t="s">
        <v>539</v>
      </c>
      <c r="C10313" t="s">
        <v>498</v>
      </c>
      <c r="D10313">
        <v>1999</v>
      </c>
      <c r="E10313">
        <v>25444.13926</v>
      </c>
    </row>
    <row r="10314" spans="1:5">
      <c r="A10314" t="s">
        <v>497</v>
      </c>
      <c r="B10314" t="s">
        <v>539</v>
      </c>
      <c r="C10314" t="s">
        <v>496</v>
      </c>
      <c r="D10314">
        <v>1999</v>
      </c>
      <c r="E10314">
        <v>403.62370379999999</v>
      </c>
    </row>
    <row r="10315" spans="1:5">
      <c r="A10315" t="s">
        <v>495</v>
      </c>
      <c r="B10315" t="s">
        <v>539</v>
      </c>
      <c r="C10315" t="s">
        <v>494</v>
      </c>
      <c r="D10315">
        <v>1999</v>
      </c>
      <c r="E10315">
        <v>265.34011559999999</v>
      </c>
    </row>
    <row r="10316" spans="1:5">
      <c r="A10316" t="s">
        <v>2</v>
      </c>
      <c r="B10316" t="s">
        <v>539</v>
      </c>
      <c r="C10316" t="s">
        <v>493</v>
      </c>
      <c r="D10316">
        <v>1999</v>
      </c>
      <c r="E10316">
        <v>397.35482189999999</v>
      </c>
    </row>
    <row r="10317" spans="1:5">
      <c r="A10317" t="s">
        <v>492</v>
      </c>
      <c r="B10317" t="s">
        <v>539</v>
      </c>
      <c r="C10317" t="s">
        <v>491</v>
      </c>
      <c r="D10317">
        <v>1999</v>
      </c>
      <c r="E10317">
        <v>1643.6098950000001</v>
      </c>
    </row>
    <row r="10318" spans="1:5">
      <c r="A10318" t="s">
        <v>490</v>
      </c>
      <c r="B10318" t="s">
        <v>539</v>
      </c>
      <c r="C10318" t="s">
        <v>489</v>
      </c>
      <c r="D10318">
        <v>1999</v>
      </c>
      <c r="E10318">
        <v>10401.480449999999</v>
      </c>
    </row>
    <row r="10319" spans="1:5">
      <c r="A10319" t="s">
        <v>488</v>
      </c>
      <c r="B10319" t="s">
        <v>539</v>
      </c>
      <c r="C10319" t="s">
        <v>487</v>
      </c>
      <c r="D10319">
        <v>1999</v>
      </c>
      <c r="E10319">
        <v>20505.94743</v>
      </c>
    </row>
    <row r="10320" spans="1:5">
      <c r="A10320" t="s">
        <v>486</v>
      </c>
      <c r="B10320" t="s">
        <v>539</v>
      </c>
      <c r="C10320" t="s">
        <v>485</v>
      </c>
      <c r="D10320">
        <v>1999</v>
      </c>
      <c r="E10320">
        <v>1246.497114</v>
      </c>
    </row>
    <row r="10321" spans="1:5">
      <c r="A10321" t="s">
        <v>484</v>
      </c>
      <c r="B10321" t="s">
        <v>539</v>
      </c>
      <c r="C10321" t="s">
        <v>483</v>
      </c>
      <c r="D10321">
        <v>1999</v>
      </c>
      <c r="E10321">
        <v>1210.6116</v>
      </c>
    </row>
    <row r="10322" spans="1:5">
      <c r="A10322" t="s">
        <v>482</v>
      </c>
      <c r="B10322" t="s">
        <v>539</v>
      </c>
      <c r="C10322" t="s">
        <v>481</v>
      </c>
      <c r="D10322">
        <v>1999</v>
      </c>
      <c r="E10322">
        <v>3065.492248</v>
      </c>
    </row>
    <row r="10323" spans="1:5">
      <c r="A10323" t="s">
        <v>480</v>
      </c>
      <c r="B10323" t="s">
        <v>539</v>
      </c>
      <c r="C10323" t="s">
        <v>479</v>
      </c>
      <c r="D10323">
        <v>1999</v>
      </c>
      <c r="E10323">
        <v>54245.459739999998</v>
      </c>
    </row>
    <row r="10324" spans="1:5">
      <c r="A10324" t="s">
        <v>478</v>
      </c>
      <c r="B10324" t="s">
        <v>539</v>
      </c>
      <c r="C10324" t="s">
        <v>477</v>
      </c>
      <c r="D10324">
        <v>1999</v>
      </c>
      <c r="E10324">
        <v>1012.509773</v>
      </c>
    </row>
    <row r="10325" spans="1:5">
      <c r="A10325" t="s">
        <v>476</v>
      </c>
      <c r="B10325" t="s">
        <v>539</v>
      </c>
      <c r="C10325" t="s">
        <v>475</v>
      </c>
      <c r="D10325">
        <v>1999</v>
      </c>
      <c r="E10325">
        <v>3469.503972</v>
      </c>
    </row>
    <row r="10326" spans="1:5">
      <c r="A10326" t="s">
        <v>474</v>
      </c>
      <c r="B10326" t="s">
        <v>539</v>
      </c>
      <c r="C10326" t="s">
        <v>473</v>
      </c>
      <c r="D10326">
        <v>1999</v>
      </c>
      <c r="E10326">
        <v>11200.354939999999</v>
      </c>
    </row>
    <row r="10327" spans="1:5">
      <c r="A10327" t="s">
        <v>472</v>
      </c>
      <c r="B10327" t="s">
        <v>539</v>
      </c>
      <c r="C10327" t="s">
        <v>471</v>
      </c>
      <c r="D10327">
        <v>1999</v>
      </c>
      <c r="E10327">
        <v>14097.93159</v>
      </c>
    </row>
    <row r="10328" spans="1:5">
      <c r="A10328" t="s">
        <v>470</v>
      </c>
      <c r="B10328" t="s">
        <v>539</v>
      </c>
      <c r="C10328" t="s">
        <v>469</v>
      </c>
      <c r="D10328">
        <v>1999</v>
      </c>
      <c r="E10328">
        <v>751.57577170000002</v>
      </c>
    </row>
    <row r="10329" spans="1:5">
      <c r="A10329" t="s">
        <v>468</v>
      </c>
      <c r="B10329" t="s">
        <v>539</v>
      </c>
      <c r="C10329" t="s">
        <v>467</v>
      </c>
      <c r="D10329">
        <v>1999</v>
      </c>
      <c r="E10329">
        <v>3226.295674</v>
      </c>
    </row>
    <row r="10330" spans="1:5">
      <c r="A10330" t="s">
        <v>466</v>
      </c>
      <c r="B10330" t="s">
        <v>539</v>
      </c>
      <c r="C10330" t="s">
        <v>465</v>
      </c>
      <c r="D10330">
        <v>1999</v>
      </c>
      <c r="E10330">
        <v>271.85511650000001</v>
      </c>
    </row>
    <row r="10331" spans="1:5">
      <c r="A10331" t="s">
        <v>464</v>
      </c>
      <c r="B10331" t="s">
        <v>539</v>
      </c>
      <c r="C10331" t="s">
        <v>463</v>
      </c>
      <c r="D10331">
        <v>1999</v>
      </c>
      <c r="E10331">
        <v>22167.225849999999</v>
      </c>
    </row>
    <row r="10332" spans="1:5">
      <c r="A10332" t="s">
        <v>462</v>
      </c>
      <c r="B10332" t="s">
        <v>536</v>
      </c>
      <c r="C10332" t="s">
        <v>461</v>
      </c>
      <c r="D10332">
        <v>1999</v>
      </c>
      <c r="E10332">
        <v>3977.1362960000001</v>
      </c>
    </row>
    <row r="10333" spans="1:5">
      <c r="A10333" t="s">
        <v>460</v>
      </c>
      <c r="B10333" t="s">
        <v>539</v>
      </c>
      <c r="C10333" t="s">
        <v>459</v>
      </c>
      <c r="D10333">
        <v>1999</v>
      </c>
      <c r="E10333">
        <v>40577.336629999998</v>
      </c>
    </row>
    <row r="10334" spans="1:5">
      <c r="A10334" t="s">
        <v>458</v>
      </c>
      <c r="B10334" t="s">
        <v>539</v>
      </c>
      <c r="C10334" t="s">
        <v>457</v>
      </c>
      <c r="D10334">
        <v>1999</v>
      </c>
      <c r="E10334">
        <v>42405.497139999999</v>
      </c>
    </row>
    <row r="10335" spans="1:5">
      <c r="A10335" t="s">
        <v>456</v>
      </c>
      <c r="B10335" t="s">
        <v>539</v>
      </c>
      <c r="C10335" t="s">
        <v>455</v>
      </c>
      <c r="D10335">
        <v>1999</v>
      </c>
      <c r="E10335">
        <v>4986.0074169999998</v>
      </c>
    </row>
    <row r="10336" spans="1:5">
      <c r="A10336" t="s">
        <v>454</v>
      </c>
      <c r="B10336" t="s">
        <v>539</v>
      </c>
      <c r="C10336" t="s">
        <v>453</v>
      </c>
      <c r="D10336">
        <v>1999</v>
      </c>
      <c r="E10336">
        <v>873.28729529999998</v>
      </c>
    </row>
    <row r="10337" spans="1:5">
      <c r="A10337" t="s">
        <v>679</v>
      </c>
      <c r="B10337" t="s">
        <v>539</v>
      </c>
      <c r="C10337" t="s">
        <v>451</v>
      </c>
      <c r="D10337">
        <v>1999</v>
      </c>
      <c r="E10337">
        <v>759.29220290000001</v>
      </c>
    </row>
    <row r="10338" spans="1:5">
      <c r="A10338" t="s">
        <v>450</v>
      </c>
      <c r="B10338" t="s">
        <v>539</v>
      </c>
      <c r="C10338" t="s">
        <v>449</v>
      </c>
      <c r="D10338">
        <v>1999</v>
      </c>
      <c r="E10338">
        <v>704.17189759999997</v>
      </c>
    </row>
    <row r="10339" spans="1:5">
      <c r="A10339" t="s">
        <v>448</v>
      </c>
      <c r="B10339" t="s">
        <v>539</v>
      </c>
      <c r="C10339" t="s">
        <v>447</v>
      </c>
      <c r="D10339">
        <v>1999</v>
      </c>
      <c r="E10339">
        <v>102.64479849999999</v>
      </c>
    </row>
    <row r="10340" spans="1:5">
      <c r="A10340" t="s">
        <v>446</v>
      </c>
      <c r="B10340" t="s">
        <v>539</v>
      </c>
      <c r="C10340" t="s">
        <v>445</v>
      </c>
      <c r="D10340">
        <v>1999</v>
      </c>
      <c r="E10340">
        <v>750.52654989999996</v>
      </c>
    </row>
    <row r="10341" spans="1:5">
      <c r="A10341" t="s">
        <v>444</v>
      </c>
      <c r="B10341" t="s">
        <v>539</v>
      </c>
      <c r="C10341" t="s">
        <v>443</v>
      </c>
      <c r="D10341">
        <v>1999</v>
      </c>
      <c r="E10341">
        <v>2164.4329290000001</v>
      </c>
    </row>
    <row r="10342" spans="1:5">
      <c r="A10342" t="s">
        <v>442</v>
      </c>
      <c r="B10342" t="s">
        <v>539</v>
      </c>
      <c r="C10342" t="s">
        <v>441</v>
      </c>
      <c r="D10342">
        <v>1999</v>
      </c>
      <c r="E10342">
        <v>420.87793420000003</v>
      </c>
    </row>
    <row r="10343" spans="1:5">
      <c r="A10343" t="s">
        <v>440</v>
      </c>
      <c r="B10343" t="s">
        <v>539</v>
      </c>
      <c r="C10343" t="s">
        <v>439</v>
      </c>
      <c r="D10343">
        <v>1999</v>
      </c>
      <c r="E10343">
        <v>1389.7197960000001</v>
      </c>
    </row>
    <row r="10344" spans="1:5">
      <c r="A10344" t="s">
        <v>438</v>
      </c>
      <c r="B10344" t="s">
        <v>539</v>
      </c>
      <c r="C10344" t="s">
        <v>437</v>
      </c>
      <c r="D10344">
        <v>1999</v>
      </c>
      <c r="E10344">
        <v>3688.398314</v>
      </c>
    </row>
    <row r="10345" spans="1:5">
      <c r="A10345" t="s">
        <v>436</v>
      </c>
      <c r="B10345" t="s">
        <v>536</v>
      </c>
      <c r="C10345" t="s">
        <v>435</v>
      </c>
      <c r="D10345">
        <v>1999</v>
      </c>
      <c r="E10345">
        <v>4629.8425989999996</v>
      </c>
    </row>
    <row r="10346" spans="1:5">
      <c r="A10346" t="s">
        <v>434</v>
      </c>
      <c r="B10346" t="s">
        <v>539</v>
      </c>
      <c r="C10346" t="s">
        <v>433</v>
      </c>
      <c r="D10346">
        <v>1999</v>
      </c>
      <c r="E10346">
        <v>2553.0697599999999</v>
      </c>
    </row>
    <row r="10347" spans="1:5">
      <c r="A10347" t="s">
        <v>432</v>
      </c>
      <c r="B10347" t="s">
        <v>539</v>
      </c>
      <c r="C10347" t="s">
        <v>431</v>
      </c>
      <c r="D10347">
        <v>1999</v>
      </c>
    </row>
    <row r="10348" spans="1:5">
      <c r="A10348" t="s">
        <v>430</v>
      </c>
      <c r="B10348" t="s">
        <v>539</v>
      </c>
      <c r="C10348" t="s">
        <v>429</v>
      </c>
      <c r="D10348">
        <v>1999</v>
      </c>
    </row>
    <row r="10349" spans="1:5">
      <c r="A10349" t="s">
        <v>428</v>
      </c>
      <c r="B10349" t="s">
        <v>539</v>
      </c>
      <c r="C10349" t="s">
        <v>427</v>
      </c>
      <c r="D10349">
        <v>1999</v>
      </c>
      <c r="E10349">
        <v>15457.64436</v>
      </c>
    </row>
    <row r="10350" spans="1:5">
      <c r="A10350" t="s">
        <v>426</v>
      </c>
      <c r="B10350" t="s">
        <v>539</v>
      </c>
      <c r="C10350" t="s">
        <v>425</v>
      </c>
      <c r="D10350">
        <v>1999</v>
      </c>
      <c r="E10350">
        <v>6293.3043870000001</v>
      </c>
    </row>
    <row r="10351" spans="1:5">
      <c r="A10351" t="s">
        <v>7</v>
      </c>
      <c r="B10351" t="s">
        <v>539</v>
      </c>
      <c r="C10351" t="s">
        <v>424</v>
      </c>
      <c r="D10351">
        <v>1999</v>
      </c>
      <c r="E10351">
        <v>26795.991129999999</v>
      </c>
    </row>
    <row r="10352" spans="1:5">
      <c r="A10352" t="s">
        <v>423</v>
      </c>
      <c r="B10352" t="s">
        <v>539</v>
      </c>
      <c r="C10352" t="s">
        <v>422</v>
      </c>
      <c r="D10352">
        <v>1999</v>
      </c>
      <c r="E10352">
        <v>765.72048819999998</v>
      </c>
    </row>
    <row r="10353" spans="1:5">
      <c r="A10353" t="s">
        <v>421</v>
      </c>
      <c r="B10353" t="s">
        <v>539</v>
      </c>
      <c r="C10353" t="s">
        <v>420</v>
      </c>
      <c r="D10353">
        <v>1999</v>
      </c>
      <c r="E10353">
        <v>3830.1752529999999</v>
      </c>
    </row>
    <row r="10354" spans="1:5">
      <c r="A10354" t="s">
        <v>419</v>
      </c>
      <c r="B10354" t="s">
        <v>539</v>
      </c>
      <c r="C10354" t="s">
        <v>418</v>
      </c>
      <c r="D10354">
        <v>1999</v>
      </c>
      <c r="E10354">
        <v>33440.801619999998</v>
      </c>
    </row>
    <row r="10355" spans="1:5">
      <c r="A10355" t="s">
        <v>417</v>
      </c>
      <c r="B10355" t="s">
        <v>539</v>
      </c>
      <c r="C10355" t="s">
        <v>416</v>
      </c>
      <c r="D10355">
        <v>1999</v>
      </c>
      <c r="E10355">
        <v>2575.5651039999998</v>
      </c>
    </row>
    <row r="10356" spans="1:5">
      <c r="A10356" t="s">
        <v>415</v>
      </c>
      <c r="B10356" t="s">
        <v>539</v>
      </c>
      <c r="C10356" t="s">
        <v>414</v>
      </c>
      <c r="D10356">
        <v>1999</v>
      </c>
      <c r="E10356">
        <v>1581.0045640000001</v>
      </c>
    </row>
    <row r="10357" spans="1:5">
      <c r="A10357" t="s">
        <v>413</v>
      </c>
      <c r="B10357" t="s">
        <v>536</v>
      </c>
      <c r="C10357" t="s">
        <v>412</v>
      </c>
      <c r="D10357">
        <v>1999</v>
      </c>
      <c r="E10357">
        <v>878.05505849999997</v>
      </c>
    </row>
    <row r="10358" spans="1:5">
      <c r="A10358" t="s">
        <v>411</v>
      </c>
      <c r="B10358" t="s">
        <v>536</v>
      </c>
      <c r="C10358" t="s">
        <v>410</v>
      </c>
      <c r="D10358">
        <v>1999</v>
      </c>
      <c r="E10358">
        <v>1239.1395729999999</v>
      </c>
    </row>
    <row r="10359" spans="1:5">
      <c r="A10359" t="s">
        <v>409</v>
      </c>
      <c r="B10359" t="s">
        <v>536</v>
      </c>
      <c r="C10359" t="s">
        <v>408</v>
      </c>
      <c r="D10359">
        <v>1999</v>
      </c>
      <c r="E10359">
        <v>3780.3061210000001</v>
      </c>
    </row>
    <row r="10360" spans="1:5">
      <c r="A10360" t="s">
        <v>407</v>
      </c>
      <c r="B10360" t="s">
        <v>536</v>
      </c>
      <c r="C10360" t="s">
        <v>406</v>
      </c>
      <c r="D10360">
        <v>1999</v>
      </c>
      <c r="E10360">
        <v>1638.1164650000001</v>
      </c>
    </row>
    <row r="10361" spans="1:5">
      <c r="A10361" t="s">
        <v>405</v>
      </c>
      <c r="B10361" t="s">
        <v>536</v>
      </c>
      <c r="C10361" t="s">
        <v>404</v>
      </c>
      <c r="D10361">
        <v>1999</v>
      </c>
      <c r="E10361">
        <v>12339.005010000001</v>
      </c>
    </row>
    <row r="10362" spans="1:5">
      <c r="A10362" t="s">
        <v>403</v>
      </c>
      <c r="B10362" t="s">
        <v>539</v>
      </c>
      <c r="C10362" t="s">
        <v>402</v>
      </c>
      <c r="D10362">
        <v>1999</v>
      </c>
      <c r="E10362">
        <v>1584.4634430000001</v>
      </c>
    </row>
    <row r="10363" spans="1:5">
      <c r="A10363" t="s">
        <v>401</v>
      </c>
      <c r="B10363" t="s">
        <v>539</v>
      </c>
      <c r="C10363" t="s">
        <v>400</v>
      </c>
      <c r="D10363">
        <v>1999</v>
      </c>
      <c r="E10363">
        <v>1321.7997130000001</v>
      </c>
    </row>
    <row r="10364" spans="1:5">
      <c r="A10364" t="s">
        <v>399</v>
      </c>
      <c r="B10364" t="s">
        <v>536</v>
      </c>
      <c r="C10364" t="s">
        <v>398</v>
      </c>
      <c r="D10364">
        <v>1999</v>
      </c>
      <c r="E10364">
        <v>22229.586879999999</v>
      </c>
    </row>
    <row r="10365" spans="1:5">
      <c r="A10365" t="s">
        <v>397</v>
      </c>
      <c r="B10365" t="s">
        <v>539</v>
      </c>
      <c r="C10365" t="s">
        <v>396</v>
      </c>
      <c r="D10365">
        <v>1999</v>
      </c>
      <c r="E10365">
        <v>208.6209747</v>
      </c>
    </row>
    <row r="10366" spans="1:5">
      <c r="A10366" t="s">
        <v>395</v>
      </c>
      <c r="B10366" t="s">
        <v>539</v>
      </c>
      <c r="C10366" t="s">
        <v>394</v>
      </c>
      <c r="D10366">
        <v>1999</v>
      </c>
      <c r="E10366">
        <v>15678.21523</v>
      </c>
    </row>
    <row r="10367" spans="1:5">
      <c r="A10367" t="s">
        <v>393</v>
      </c>
      <c r="B10367" t="s">
        <v>539</v>
      </c>
      <c r="C10367" t="s">
        <v>392</v>
      </c>
      <c r="D10367">
        <v>1999</v>
      </c>
      <c r="E10367">
        <v>4119.3473940000003</v>
      </c>
    </row>
    <row r="10368" spans="1:5">
      <c r="A10368" t="s">
        <v>5</v>
      </c>
      <c r="B10368" t="s">
        <v>539</v>
      </c>
      <c r="C10368" t="s">
        <v>391</v>
      </c>
      <c r="D10368">
        <v>1999</v>
      </c>
      <c r="E10368">
        <v>119.1340818</v>
      </c>
    </row>
    <row r="10369" spans="1:5">
      <c r="A10369" t="s">
        <v>390</v>
      </c>
      <c r="B10369" t="s">
        <v>536</v>
      </c>
      <c r="C10369" t="s">
        <v>389</v>
      </c>
      <c r="D10369">
        <v>1999</v>
      </c>
      <c r="E10369">
        <v>19643.09289</v>
      </c>
    </row>
    <row r="10370" spans="1:5">
      <c r="A10370" t="s">
        <v>388</v>
      </c>
      <c r="B10370" t="s">
        <v>536</v>
      </c>
      <c r="C10370" t="s">
        <v>387</v>
      </c>
      <c r="D10370">
        <v>1999</v>
      </c>
    </row>
    <row r="10371" spans="1:5">
      <c r="A10371" t="s">
        <v>386</v>
      </c>
      <c r="B10371" t="s">
        <v>539</v>
      </c>
      <c r="C10371" t="s">
        <v>385</v>
      </c>
      <c r="D10371">
        <v>1999</v>
      </c>
      <c r="E10371">
        <v>26178.79178</v>
      </c>
    </row>
    <row r="10372" spans="1:5">
      <c r="A10372" t="s">
        <v>384</v>
      </c>
      <c r="B10372" t="s">
        <v>539</v>
      </c>
      <c r="C10372" t="s">
        <v>383</v>
      </c>
      <c r="D10372">
        <v>1999</v>
      </c>
      <c r="E10372">
        <v>2408.1654659999999</v>
      </c>
    </row>
    <row r="10373" spans="1:5">
      <c r="A10373" t="s">
        <v>382</v>
      </c>
      <c r="B10373" t="s">
        <v>539</v>
      </c>
      <c r="C10373" t="s">
        <v>381</v>
      </c>
      <c r="D10373">
        <v>1999</v>
      </c>
      <c r="E10373">
        <v>24799.296009999998</v>
      </c>
    </row>
    <row r="10374" spans="1:5">
      <c r="A10374" t="s">
        <v>380</v>
      </c>
      <c r="B10374" t="s">
        <v>539</v>
      </c>
      <c r="C10374" t="s">
        <v>379</v>
      </c>
      <c r="D10374">
        <v>1999</v>
      </c>
      <c r="E10374">
        <v>23982.880669999999</v>
      </c>
    </row>
    <row r="10375" spans="1:5">
      <c r="A10375" t="s">
        <v>378</v>
      </c>
      <c r="B10375" t="s">
        <v>539</v>
      </c>
      <c r="C10375" t="s">
        <v>377</v>
      </c>
      <c r="D10375">
        <v>1999</v>
      </c>
      <c r="E10375">
        <v>2046.639645</v>
      </c>
    </row>
    <row r="10376" spans="1:5">
      <c r="A10376" t="s">
        <v>376</v>
      </c>
      <c r="B10376" t="s">
        <v>539</v>
      </c>
      <c r="C10376" t="s">
        <v>375</v>
      </c>
      <c r="D10376">
        <v>1999</v>
      </c>
      <c r="E10376">
        <v>3883.3251879999998</v>
      </c>
    </row>
    <row r="10377" spans="1:5">
      <c r="A10377" t="s">
        <v>374</v>
      </c>
      <c r="B10377" t="s">
        <v>539</v>
      </c>
      <c r="C10377" t="s">
        <v>373</v>
      </c>
      <c r="D10377">
        <v>1999</v>
      </c>
      <c r="E10377">
        <v>28154.37126</v>
      </c>
    </row>
    <row r="10378" spans="1:5">
      <c r="A10378" t="s">
        <v>372</v>
      </c>
      <c r="B10378" t="s">
        <v>539</v>
      </c>
      <c r="C10378" t="s">
        <v>371</v>
      </c>
      <c r="D10378">
        <v>1999</v>
      </c>
      <c r="E10378">
        <v>628.86565159999998</v>
      </c>
    </row>
    <row r="10379" spans="1:5">
      <c r="A10379" t="s">
        <v>370</v>
      </c>
      <c r="B10379" t="s">
        <v>539</v>
      </c>
      <c r="C10379" t="s">
        <v>369</v>
      </c>
      <c r="D10379">
        <v>1999</v>
      </c>
      <c r="E10379">
        <v>417.76799069999998</v>
      </c>
    </row>
    <row r="10380" spans="1:5">
      <c r="A10380" t="s">
        <v>368</v>
      </c>
      <c r="B10380" t="s">
        <v>539</v>
      </c>
      <c r="C10380" t="s">
        <v>367</v>
      </c>
      <c r="D10380">
        <v>1999</v>
      </c>
    </row>
    <row r="10381" spans="1:5">
      <c r="A10381" t="s">
        <v>366</v>
      </c>
      <c r="B10381" t="s">
        <v>539</v>
      </c>
      <c r="C10381" t="s">
        <v>365</v>
      </c>
      <c r="D10381">
        <v>1999</v>
      </c>
      <c r="E10381">
        <v>399.9739644</v>
      </c>
    </row>
    <row r="10382" spans="1:5">
      <c r="A10382" t="s">
        <v>364</v>
      </c>
      <c r="B10382" t="s">
        <v>539</v>
      </c>
      <c r="C10382" t="s">
        <v>363</v>
      </c>
      <c r="D10382">
        <v>1999</v>
      </c>
      <c r="E10382">
        <v>681.53741790000004</v>
      </c>
    </row>
    <row r="10383" spans="1:5">
      <c r="A10383" t="s">
        <v>362</v>
      </c>
      <c r="B10383" t="s">
        <v>539</v>
      </c>
      <c r="C10383" t="s">
        <v>361</v>
      </c>
      <c r="D10383">
        <v>1999</v>
      </c>
      <c r="E10383">
        <v>183.85301050000001</v>
      </c>
    </row>
    <row r="10384" spans="1:5">
      <c r="A10384" t="s">
        <v>360</v>
      </c>
      <c r="B10384" t="s">
        <v>539</v>
      </c>
      <c r="C10384" t="s">
        <v>359</v>
      </c>
      <c r="D10384">
        <v>1999</v>
      </c>
      <c r="E10384">
        <v>1052.8528180000001</v>
      </c>
    </row>
    <row r="10385" spans="1:5">
      <c r="A10385" t="s">
        <v>358</v>
      </c>
      <c r="B10385" t="s">
        <v>539</v>
      </c>
      <c r="C10385" t="s">
        <v>357</v>
      </c>
      <c r="D10385">
        <v>1999</v>
      </c>
      <c r="E10385">
        <v>13245.18946</v>
      </c>
    </row>
    <row r="10386" spans="1:5">
      <c r="A10386" t="s">
        <v>356</v>
      </c>
      <c r="B10386" t="s">
        <v>539</v>
      </c>
      <c r="C10386" t="s">
        <v>355</v>
      </c>
      <c r="D10386">
        <v>1999</v>
      </c>
      <c r="E10386">
        <v>4751.5759889999999</v>
      </c>
    </row>
    <row r="10387" spans="1:5">
      <c r="A10387" t="s">
        <v>354</v>
      </c>
      <c r="B10387" t="s">
        <v>539</v>
      </c>
      <c r="C10387" t="s">
        <v>353</v>
      </c>
      <c r="D10387">
        <v>1999</v>
      </c>
      <c r="E10387">
        <v>20170.438419999999</v>
      </c>
    </row>
    <row r="10388" spans="1:5">
      <c r="A10388" t="s">
        <v>352</v>
      </c>
      <c r="B10388" t="s">
        <v>539</v>
      </c>
      <c r="C10388" t="s">
        <v>351</v>
      </c>
      <c r="D10388">
        <v>1999</v>
      </c>
      <c r="E10388">
        <v>1608.69289</v>
      </c>
    </row>
    <row r="10389" spans="1:5">
      <c r="A10389" t="s">
        <v>350</v>
      </c>
      <c r="B10389" t="s">
        <v>539</v>
      </c>
      <c r="C10389" t="s">
        <v>349</v>
      </c>
      <c r="D10389">
        <v>1999</v>
      </c>
    </row>
    <row r="10390" spans="1:5">
      <c r="A10390" t="s">
        <v>348</v>
      </c>
      <c r="B10390" t="s">
        <v>539</v>
      </c>
      <c r="C10390" t="s">
        <v>347</v>
      </c>
      <c r="D10390">
        <v>1999</v>
      </c>
      <c r="E10390">
        <v>919.86657660000003</v>
      </c>
    </row>
    <row r="10391" spans="1:5">
      <c r="A10391" t="s">
        <v>346</v>
      </c>
      <c r="B10391" t="s">
        <v>536</v>
      </c>
      <c r="C10391" t="s">
        <v>345</v>
      </c>
      <c r="D10391">
        <v>1999</v>
      </c>
      <c r="E10391">
        <v>25391.178380000001</v>
      </c>
    </row>
    <row r="10392" spans="1:5">
      <c r="A10392" t="s">
        <v>344</v>
      </c>
      <c r="B10392" t="s">
        <v>539</v>
      </c>
      <c r="C10392" t="s">
        <v>343</v>
      </c>
      <c r="D10392">
        <v>1999</v>
      </c>
      <c r="E10392">
        <v>25091.6666</v>
      </c>
    </row>
    <row r="10393" spans="1:5">
      <c r="A10393" t="s">
        <v>342</v>
      </c>
      <c r="B10393" t="s">
        <v>539</v>
      </c>
      <c r="C10393" t="s">
        <v>341</v>
      </c>
      <c r="D10393">
        <v>1999</v>
      </c>
      <c r="E10393">
        <v>845.10882260000005</v>
      </c>
    </row>
    <row r="10394" spans="1:5">
      <c r="A10394" t="s">
        <v>340</v>
      </c>
      <c r="B10394" t="s">
        <v>536</v>
      </c>
      <c r="C10394" t="s">
        <v>339</v>
      </c>
      <c r="D10394">
        <v>1999</v>
      </c>
      <c r="E10394">
        <v>309.65787590000002</v>
      </c>
    </row>
    <row r="10395" spans="1:5">
      <c r="A10395" t="s">
        <v>338</v>
      </c>
      <c r="B10395" t="s">
        <v>539</v>
      </c>
      <c r="C10395" t="s">
        <v>337</v>
      </c>
      <c r="D10395">
        <v>1999</v>
      </c>
      <c r="E10395">
        <v>5135.4733409999999</v>
      </c>
    </row>
    <row r="10396" spans="1:5">
      <c r="A10396" t="s">
        <v>336</v>
      </c>
      <c r="B10396" t="s">
        <v>539</v>
      </c>
      <c r="C10396" t="s">
        <v>335</v>
      </c>
      <c r="D10396">
        <v>1999</v>
      </c>
      <c r="E10396">
        <v>494.23242060000001</v>
      </c>
    </row>
    <row r="10397" spans="1:5">
      <c r="A10397" t="s">
        <v>334</v>
      </c>
      <c r="B10397" t="s">
        <v>539</v>
      </c>
      <c r="C10397" t="s">
        <v>333</v>
      </c>
      <c r="D10397">
        <v>1999</v>
      </c>
      <c r="E10397">
        <v>4793.6099169999998</v>
      </c>
    </row>
    <row r="10398" spans="1:5">
      <c r="A10398" t="s">
        <v>332</v>
      </c>
      <c r="B10398" t="s">
        <v>536</v>
      </c>
      <c r="C10398" t="s">
        <v>331</v>
      </c>
      <c r="D10398">
        <v>1999</v>
      </c>
      <c r="E10398">
        <v>1351.000344</v>
      </c>
    </row>
    <row r="10399" spans="1:5">
      <c r="A10399" t="s">
        <v>330</v>
      </c>
      <c r="B10399" t="s">
        <v>536</v>
      </c>
      <c r="C10399" t="s">
        <v>329</v>
      </c>
      <c r="D10399">
        <v>1999</v>
      </c>
      <c r="E10399">
        <v>1141.4154490000001</v>
      </c>
    </row>
    <row r="10400" spans="1:5">
      <c r="A10400" t="s">
        <v>328</v>
      </c>
      <c r="B10400" t="s">
        <v>536</v>
      </c>
      <c r="C10400" t="s">
        <v>327</v>
      </c>
      <c r="D10400">
        <v>1999</v>
      </c>
      <c r="E10400">
        <v>363.79455489999998</v>
      </c>
    </row>
    <row r="10401" spans="1:5">
      <c r="A10401" t="s">
        <v>326</v>
      </c>
      <c r="B10401" t="s">
        <v>536</v>
      </c>
      <c r="C10401" t="s">
        <v>325</v>
      </c>
      <c r="D10401">
        <v>1999</v>
      </c>
      <c r="E10401">
        <v>445.04209129999998</v>
      </c>
    </row>
    <row r="10402" spans="1:5">
      <c r="A10402" t="s">
        <v>324</v>
      </c>
      <c r="B10402" t="s">
        <v>539</v>
      </c>
      <c r="C10402" t="s">
        <v>323</v>
      </c>
      <c r="D10402">
        <v>1999</v>
      </c>
      <c r="E10402">
        <v>671.10702200000003</v>
      </c>
    </row>
    <row r="10403" spans="1:5">
      <c r="A10403" t="s">
        <v>322</v>
      </c>
      <c r="B10403" t="s">
        <v>536</v>
      </c>
      <c r="C10403" t="s">
        <v>321</v>
      </c>
      <c r="D10403">
        <v>1999</v>
      </c>
      <c r="E10403">
        <v>323.55762399999998</v>
      </c>
    </row>
    <row r="10404" spans="1:5">
      <c r="A10404" t="s">
        <v>320</v>
      </c>
      <c r="B10404" t="s">
        <v>539</v>
      </c>
      <c r="C10404" t="s">
        <v>319</v>
      </c>
      <c r="D10404">
        <v>1999</v>
      </c>
      <c r="E10404">
        <v>21784.8796</v>
      </c>
    </row>
    <row r="10405" spans="1:5">
      <c r="A10405" t="s">
        <v>318</v>
      </c>
      <c r="B10405" t="s">
        <v>539</v>
      </c>
      <c r="C10405" t="s">
        <v>317</v>
      </c>
      <c r="D10405">
        <v>1999</v>
      </c>
      <c r="E10405">
        <v>437.58611780000001</v>
      </c>
    </row>
    <row r="10406" spans="1:5">
      <c r="A10406" t="s">
        <v>316</v>
      </c>
      <c r="B10406" t="s">
        <v>536</v>
      </c>
      <c r="C10406" t="s">
        <v>315</v>
      </c>
      <c r="D10406">
        <v>1999</v>
      </c>
    </row>
    <row r="10407" spans="1:5">
      <c r="A10407" t="s">
        <v>314</v>
      </c>
      <c r="B10407" t="s">
        <v>539</v>
      </c>
      <c r="C10407" t="s">
        <v>313</v>
      </c>
      <c r="D10407">
        <v>1999</v>
      </c>
      <c r="E10407">
        <v>26308.172460000002</v>
      </c>
    </row>
    <row r="10408" spans="1:5">
      <c r="A10408" t="s">
        <v>312</v>
      </c>
      <c r="B10408" t="s">
        <v>539</v>
      </c>
      <c r="C10408" t="s">
        <v>311</v>
      </c>
      <c r="D10408">
        <v>1999</v>
      </c>
      <c r="E10408">
        <v>1749.827783</v>
      </c>
    </row>
    <row r="10409" spans="1:5">
      <c r="A10409" t="s">
        <v>310</v>
      </c>
      <c r="B10409" t="s">
        <v>539</v>
      </c>
      <c r="C10409" t="s">
        <v>309</v>
      </c>
      <c r="D10409">
        <v>1999</v>
      </c>
    </row>
    <row r="10410" spans="1:5">
      <c r="A10410" t="s">
        <v>308</v>
      </c>
      <c r="B10410" t="s">
        <v>539</v>
      </c>
      <c r="C10410" t="s">
        <v>307</v>
      </c>
      <c r="D10410">
        <v>1999</v>
      </c>
      <c r="E10410">
        <v>32198.908579999999</v>
      </c>
    </row>
    <row r="10411" spans="1:5">
      <c r="A10411" t="s">
        <v>306</v>
      </c>
      <c r="B10411" t="s">
        <v>539</v>
      </c>
      <c r="C10411" t="s">
        <v>305</v>
      </c>
      <c r="D10411">
        <v>1999</v>
      </c>
      <c r="E10411">
        <v>19136.711569999999</v>
      </c>
    </row>
    <row r="10412" spans="1:5">
      <c r="A10412" t="s">
        <v>304</v>
      </c>
      <c r="B10412" t="s">
        <v>539</v>
      </c>
      <c r="C10412" t="s">
        <v>303</v>
      </c>
      <c r="D10412">
        <v>1999</v>
      </c>
      <c r="E10412">
        <v>21936.8226</v>
      </c>
    </row>
    <row r="10413" spans="1:5">
      <c r="A10413" t="s">
        <v>302</v>
      </c>
      <c r="B10413" t="s">
        <v>539</v>
      </c>
      <c r="C10413" t="s">
        <v>301</v>
      </c>
      <c r="D10413">
        <v>1999</v>
      </c>
      <c r="E10413">
        <v>3338.20084</v>
      </c>
    </row>
    <row r="10414" spans="1:5">
      <c r="A10414" t="s">
        <v>300</v>
      </c>
      <c r="B10414" t="s">
        <v>539</v>
      </c>
      <c r="C10414" t="s">
        <v>299</v>
      </c>
      <c r="D10414">
        <v>1999</v>
      </c>
      <c r="E10414">
        <v>1624.9791</v>
      </c>
    </row>
    <row r="10415" spans="1:5">
      <c r="A10415" t="s">
        <v>298</v>
      </c>
      <c r="B10415" t="s">
        <v>539</v>
      </c>
      <c r="C10415" t="s">
        <v>297</v>
      </c>
      <c r="D10415">
        <v>1999</v>
      </c>
      <c r="E10415">
        <v>36026.556080000002</v>
      </c>
    </row>
    <row r="10416" spans="1:5">
      <c r="A10416" t="s">
        <v>296</v>
      </c>
      <c r="B10416" t="s">
        <v>539</v>
      </c>
      <c r="C10416" t="s">
        <v>295</v>
      </c>
      <c r="D10416">
        <v>1999</v>
      </c>
      <c r="E10416">
        <v>1130.1135919999999</v>
      </c>
    </row>
    <row r="10417" spans="1:5">
      <c r="A10417" t="s">
        <v>294</v>
      </c>
      <c r="B10417" t="s">
        <v>539</v>
      </c>
      <c r="C10417" t="s">
        <v>293</v>
      </c>
      <c r="D10417">
        <v>1999</v>
      </c>
      <c r="E10417">
        <v>421.43288460000002</v>
      </c>
    </row>
    <row r="10418" spans="1:5">
      <c r="A10418" t="s">
        <v>292</v>
      </c>
      <c r="B10418" t="s">
        <v>539</v>
      </c>
      <c r="C10418" t="s">
        <v>291</v>
      </c>
      <c r="D10418">
        <v>1999</v>
      </c>
      <c r="E10418">
        <v>258.04933999999997</v>
      </c>
    </row>
    <row r="10419" spans="1:5">
      <c r="A10419" t="s">
        <v>290</v>
      </c>
      <c r="B10419" t="s">
        <v>539</v>
      </c>
      <c r="C10419" t="s">
        <v>289</v>
      </c>
      <c r="D10419">
        <v>1999</v>
      </c>
      <c r="E10419">
        <v>295.97359569999998</v>
      </c>
    </row>
    <row r="10420" spans="1:5">
      <c r="A10420" t="s">
        <v>288</v>
      </c>
      <c r="B10420" t="s">
        <v>539</v>
      </c>
      <c r="C10420" t="s">
        <v>287</v>
      </c>
      <c r="D10420">
        <v>1999</v>
      </c>
      <c r="E10420">
        <v>832.05479430000003</v>
      </c>
    </row>
    <row r="10421" spans="1:5">
      <c r="A10421" t="s">
        <v>286</v>
      </c>
      <c r="B10421" t="s">
        <v>539</v>
      </c>
      <c r="C10421" t="s">
        <v>285</v>
      </c>
      <c r="D10421">
        <v>1999</v>
      </c>
      <c r="E10421">
        <v>8700.3486720000001</v>
      </c>
    </row>
    <row r="10422" spans="1:5">
      <c r="A10422" t="s">
        <v>284</v>
      </c>
      <c r="B10422" t="s">
        <v>539</v>
      </c>
      <c r="C10422" t="s">
        <v>283</v>
      </c>
      <c r="D10422">
        <v>1999</v>
      </c>
      <c r="E10422">
        <v>10409.32689</v>
      </c>
    </row>
    <row r="10423" spans="1:5">
      <c r="A10423" t="s">
        <v>282</v>
      </c>
      <c r="B10423" t="s">
        <v>539</v>
      </c>
      <c r="C10423" t="s">
        <v>281</v>
      </c>
      <c r="D10423">
        <v>1999</v>
      </c>
      <c r="E10423">
        <v>15391.345740000001</v>
      </c>
    </row>
    <row r="10424" spans="1:5">
      <c r="A10424" t="s">
        <v>280</v>
      </c>
      <c r="B10424" t="s">
        <v>536</v>
      </c>
      <c r="C10424" t="s">
        <v>279</v>
      </c>
      <c r="D10424">
        <v>1999</v>
      </c>
      <c r="E10424">
        <v>3790.5460469999998</v>
      </c>
    </row>
    <row r="10425" spans="1:5">
      <c r="A10425" t="s">
        <v>278</v>
      </c>
      <c r="B10425" t="s">
        <v>539</v>
      </c>
      <c r="C10425" t="s">
        <v>277</v>
      </c>
      <c r="D10425">
        <v>1999</v>
      </c>
      <c r="E10425">
        <v>277.49510279999998</v>
      </c>
    </row>
    <row r="10426" spans="1:5">
      <c r="A10426" t="s">
        <v>276</v>
      </c>
      <c r="B10426" t="s">
        <v>539</v>
      </c>
      <c r="C10426" t="s">
        <v>275</v>
      </c>
      <c r="D10426">
        <v>1999</v>
      </c>
      <c r="E10426">
        <v>5509.3464290000002</v>
      </c>
    </row>
    <row r="10427" spans="1:5">
      <c r="A10427" t="s">
        <v>274</v>
      </c>
      <c r="B10427" t="s">
        <v>539</v>
      </c>
      <c r="C10427" t="s">
        <v>273</v>
      </c>
      <c r="D10427">
        <v>1999</v>
      </c>
      <c r="E10427">
        <v>161.56412209999999</v>
      </c>
    </row>
    <row r="10428" spans="1:5">
      <c r="A10428" t="s">
        <v>272</v>
      </c>
      <c r="B10428" t="s">
        <v>539</v>
      </c>
      <c r="C10428" t="s">
        <v>271</v>
      </c>
      <c r="D10428">
        <v>1999</v>
      </c>
      <c r="E10428">
        <v>6821.3125190000001</v>
      </c>
    </row>
    <row r="10429" spans="1:5">
      <c r="A10429" t="s">
        <v>270</v>
      </c>
      <c r="B10429" t="s">
        <v>539</v>
      </c>
      <c r="C10429" t="s">
        <v>269</v>
      </c>
      <c r="D10429">
        <v>1999</v>
      </c>
      <c r="E10429">
        <v>5000.4821410000004</v>
      </c>
    </row>
    <row r="10430" spans="1:5">
      <c r="A10430" t="s">
        <v>268</v>
      </c>
      <c r="B10430" t="s">
        <v>536</v>
      </c>
      <c r="C10430" t="s">
        <v>267</v>
      </c>
      <c r="D10430">
        <v>1999</v>
      </c>
      <c r="E10430">
        <v>3964.232109</v>
      </c>
    </row>
    <row r="10431" spans="1:5">
      <c r="A10431" t="s">
        <v>266</v>
      </c>
      <c r="B10431" t="s">
        <v>536</v>
      </c>
      <c r="C10431" t="s">
        <v>265</v>
      </c>
      <c r="D10431">
        <v>1999</v>
      </c>
      <c r="E10431">
        <v>280.1832331</v>
      </c>
    </row>
    <row r="10432" spans="1:5">
      <c r="A10432" t="s">
        <v>264</v>
      </c>
      <c r="B10432" t="s">
        <v>536</v>
      </c>
      <c r="C10432" t="s">
        <v>263</v>
      </c>
      <c r="D10432">
        <v>1999</v>
      </c>
      <c r="E10432">
        <v>237.291629</v>
      </c>
    </row>
    <row r="10433" spans="1:5">
      <c r="A10433" t="s">
        <v>262</v>
      </c>
      <c r="B10433" t="s">
        <v>539</v>
      </c>
      <c r="C10433" t="s">
        <v>261</v>
      </c>
      <c r="D10433">
        <v>1999</v>
      </c>
      <c r="E10433">
        <v>81116.439169999998</v>
      </c>
    </row>
    <row r="10434" spans="1:5">
      <c r="A10434" t="s">
        <v>260</v>
      </c>
      <c r="B10434" t="s">
        <v>539</v>
      </c>
      <c r="C10434" t="s">
        <v>259</v>
      </c>
      <c r="D10434">
        <v>1999</v>
      </c>
      <c r="E10434">
        <v>844.82667060000006</v>
      </c>
    </row>
    <row r="10435" spans="1:5">
      <c r="A10435" t="s">
        <v>258</v>
      </c>
      <c r="B10435" t="s">
        <v>536</v>
      </c>
      <c r="C10435" t="s">
        <v>257</v>
      </c>
      <c r="D10435">
        <v>1999</v>
      </c>
      <c r="E10435">
        <v>549.04215009999996</v>
      </c>
    </row>
    <row r="10436" spans="1:5">
      <c r="A10436" t="s">
        <v>256</v>
      </c>
      <c r="B10436" t="s">
        <v>536</v>
      </c>
      <c r="C10436" t="s">
        <v>255</v>
      </c>
      <c r="D10436">
        <v>1999</v>
      </c>
      <c r="E10436">
        <v>1093.3083979999999</v>
      </c>
    </row>
    <row r="10437" spans="1:5">
      <c r="A10437" t="s">
        <v>254</v>
      </c>
      <c r="B10437" t="s">
        <v>539</v>
      </c>
      <c r="C10437" t="s">
        <v>253</v>
      </c>
      <c r="D10437">
        <v>1999</v>
      </c>
      <c r="E10437">
        <v>493.24937360000001</v>
      </c>
    </row>
    <row r="10438" spans="1:5">
      <c r="A10438" t="s">
        <v>252</v>
      </c>
      <c r="B10438" t="s">
        <v>536</v>
      </c>
      <c r="C10438" t="s">
        <v>251</v>
      </c>
      <c r="D10438">
        <v>1999</v>
      </c>
      <c r="E10438">
        <v>1526.161638</v>
      </c>
    </row>
    <row r="10439" spans="1:5">
      <c r="A10439" t="s">
        <v>250</v>
      </c>
      <c r="B10439" t="s">
        <v>539</v>
      </c>
      <c r="C10439" t="s">
        <v>249</v>
      </c>
      <c r="D10439">
        <v>1999</v>
      </c>
      <c r="E10439">
        <v>3113.5464280000001</v>
      </c>
    </row>
    <row r="10440" spans="1:5">
      <c r="A10440" t="s">
        <v>248</v>
      </c>
      <c r="B10440" t="s">
        <v>539</v>
      </c>
      <c r="C10440" t="s">
        <v>247</v>
      </c>
      <c r="D10440">
        <v>1999</v>
      </c>
      <c r="E10440">
        <v>51654.402800000003</v>
      </c>
    </row>
    <row r="10441" spans="1:5">
      <c r="A10441" t="s">
        <v>246</v>
      </c>
      <c r="B10441" t="s">
        <v>539</v>
      </c>
      <c r="C10441" t="s">
        <v>245</v>
      </c>
      <c r="D10441">
        <v>1999</v>
      </c>
      <c r="E10441">
        <v>3151.3258019999998</v>
      </c>
    </row>
    <row r="10442" spans="1:5">
      <c r="A10442" t="s">
        <v>244</v>
      </c>
      <c r="B10442" t="s">
        <v>539</v>
      </c>
      <c r="C10442" t="s">
        <v>243</v>
      </c>
      <c r="D10442">
        <v>1999</v>
      </c>
      <c r="E10442">
        <v>15505.278749999999</v>
      </c>
    </row>
    <row r="10443" spans="1:5">
      <c r="A10443" t="s">
        <v>242</v>
      </c>
      <c r="B10443" t="s">
        <v>539</v>
      </c>
      <c r="C10443" t="s">
        <v>241</v>
      </c>
      <c r="D10443">
        <v>1999</v>
      </c>
    </row>
    <row r="10444" spans="1:5">
      <c r="A10444" t="s">
        <v>240</v>
      </c>
      <c r="B10444" t="s">
        <v>539</v>
      </c>
      <c r="C10444" t="s">
        <v>239</v>
      </c>
      <c r="D10444">
        <v>1999</v>
      </c>
      <c r="E10444">
        <v>1444.989055</v>
      </c>
    </row>
    <row r="10445" spans="1:5">
      <c r="A10445" t="s">
        <v>238</v>
      </c>
      <c r="B10445" t="s">
        <v>539</v>
      </c>
      <c r="C10445" t="s">
        <v>237</v>
      </c>
      <c r="D10445">
        <v>1999</v>
      </c>
      <c r="E10445">
        <v>91383.940489999994</v>
      </c>
    </row>
    <row r="10446" spans="1:5">
      <c r="A10446" t="s">
        <v>236</v>
      </c>
      <c r="B10446" t="s">
        <v>539</v>
      </c>
      <c r="C10446" t="s">
        <v>235</v>
      </c>
      <c r="D10446">
        <v>1999</v>
      </c>
      <c r="E10446">
        <v>321.02679649999999</v>
      </c>
    </row>
    <row r="10447" spans="1:5">
      <c r="A10447" t="s">
        <v>234</v>
      </c>
      <c r="B10447" t="s">
        <v>539</v>
      </c>
      <c r="C10447" t="s">
        <v>233</v>
      </c>
      <c r="D10447">
        <v>1999</v>
      </c>
      <c r="E10447">
        <v>243.25275149999999</v>
      </c>
    </row>
    <row r="10448" spans="1:5">
      <c r="A10448" t="s">
        <v>232</v>
      </c>
      <c r="B10448" t="s">
        <v>539</v>
      </c>
      <c r="C10448" t="s">
        <v>231</v>
      </c>
      <c r="D10448">
        <v>1999</v>
      </c>
      <c r="E10448">
        <v>2104.4276909999999</v>
      </c>
    </row>
    <row r="10449" spans="1:5">
      <c r="A10449" t="s">
        <v>230</v>
      </c>
      <c r="B10449" t="s">
        <v>536</v>
      </c>
      <c r="C10449" t="s">
        <v>229</v>
      </c>
      <c r="D10449">
        <v>1999</v>
      </c>
      <c r="E10449">
        <v>2787.2967279999998</v>
      </c>
    </row>
    <row r="10450" spans="1:5">
      <c r="A10450" t="s">
        <v>228</v>
      </c>
      <c r="B10450" t="s">
        <v>539</v>
      </c>
      <c r="C10450" t="s">
        <v>227</v>
      </c>
      <c r="D10450">
        <v>1999</v>
      </c>
      <c r="E10450">
        <v>5777.2316810000002</v>
      </c>
    </row>
    <row r="10451" spans="1:5">
      <c r="A10451" t="s">
        <v>226</v>
      </c>
      <c r="B10451" t="s">
        <v>539</v>
      </c>
      <c r="C10451" t="s">
        <v>225</v>
      </c>
      <c r="D10451">
        <v>1999</v>
      </c>
      <c r="E10451">
        <v>2073.3673840000001</v>
      </c>
    </row>
    <row r="10452" spans="1:5">
      <c r="A10452" t="s">
        <v>224</v>
      </c>
      <c r="B10452" t="s">
        <v>536</v>
      </c>
      <c r="C10452" t="s">
        <v>223</v>
      </c>
      <c r="D10452">
        <v>1999</v>
      </c>
      <c r="E10452">
        <v>1176.6013370000001</v>
      </c>
    </row>
    <row r="10453" spans="1:5">
      <c r="A10453" t="s">
        <v>222</v>
      </c>
      <c r="B10453" t="s">
        <v>539</v>
      </c>
      <c r="C10453" t="s">
        <v>221</v>
      </c>
      <c r="D10453">
        <v>1999</v>
      </c>
      <c r="E10453">
        <v>1814.5125230000001</v>
      </c>
    </row>
    <row r="10454" spans="1:5">
      <c r="A10454" t="s">
        <v>220</v>
      </c>
      <c r="B10454" t="s">
        <v>539</v>
      </c>
      <c r="C10454" t="s">
        <v>219</v>
      </c>
      <c r="D10454">
        <v>1999</v>
      </c>
      <c r="E10454">
        <v>322.53868</v>
      </c>
    </row>
    <row r="10455" spans="1:5">
      <c r="A10455" t="s">
        <v>218</v>
      </c>
      <c r="B10455" t="s">
        <v>539</v>
      </c>
      <c r="C10455" t="s">
        <v>217</v>
      </c>
      <c r="D10455">
        <v>1999</v>
      </c>
      <c r="E10455">
        <v>10648.9889</v>
      </c>
    </row>
    <row r="10456" spans="1:5">
      <c r="A10456" t="s">
        <v>216</v>
      </c>
      <c r="B10456" t="s">
        <v>539</v>
      </c>
      <c r="C10456" t="s">
        <v>215</v>
      </c>
      <c r="D10456">
        <v>1999</v>
      </c>
    </row>
    <row r="10457" spans="1:5">
      <c r="A10457" t="s">
        <v>214</v>
      </c>
      <c r="B10457" t="s">
        <v>536</v>
      </c>
      <c r="C10457" t="s">
        <v>213</v>
      </c>
      <c r="D10457">
        <v>1999</v>
      </c>
      <c r="E10457">
        <v>1580.4979719999999</v>
      </c>
    </row>
    <row r="10458" spans="1:5">
      <c r="A10458" t="s">
        <v>212</v>
      </c>
      <c r="B10458" t="s">
        <v>539</v>
      </c>
      <c r="C10458" t="s">
        <v>211</v>
      </c>
      <c r="D10458">
        <v>1999</v>
      </c>
    </row>
    <row r="10459" spans="1:5">
      <c r="A10459" t="s">
        <v>210</v>
      </c>
      <c r="B10459" t="s">
        <v>539</v>
      </c>
      <c r="C10459" t="s">
        <v>209</v>
      </c>
      <c r="D10459">
        <v>1999</v>
      </c>
      <c r="E10459">
        <v>445.00694340000001</v>
      </c>
    </row>
    <row r="10460" spans="1:5">
      <c r="A10460" t="s">
        <v>208</v>
      </c>
      <c r="B10460" t="s">
        <v>539</v>
      </c>
      <c r="C10460" t="s">
        <v>207</v>
      </c>
      <c r="D10460">
        <v>1999</v>
      </c>
    </row>
    <row r="10461" spans="1:5">
      <c r="A10461" t="s">
        <v>206</v>
      </c>
      <c r="B10461" t="s">
        <v>539</v>
      </c>
      <c r="C10461" t="s">
        <v>205</v>
      </c>
      <c r="D10461">
        <v>1999</v>
      </c>
      <c r="E10461">
        <v>301.53947199999999</v>
      </c>
    </row>
    <row r="10462" spans="1:5">
      <c r="A10462" t="s">
        <v>204</v>
      </c>
      <c r="B10462" t="s">
        <v>539</v>
      </c>
      <c r="C10462" t="s">
        <v>203</v>
      </c>
      <c r="D10462">
        <v>1999</v>
      </c>
      <c r="E10462">
        <v>534.71594440000001</v>
      </c>
    </row>
    <row r="10463" spans="1:5">
      <c r="A10463" t="s">
        <v>202</v>
      </c>
      <c r="B10463" t="s">
        <v>539</v>
      </c>
      <c r="C10463" t="s">
        <v>201</v>
      </c>
      <c r="D10463">
        <v>1999</v>
      </c>
      <c r="E10463">
        <v>3651.2322859999999</v>
      </c>
    </row>
    <row r="10464" spans="1:5">
      <c r="A10464" t="s">
        <v>200</v>
      </c>
      <c r="B10464" t="s">
        <v>539</v>
      </c>
      <c r="C10464" t="s">
        <v>199</v>
      </c>
      <c r="D10464">
        <v>1999</v>
      </c>
      <c r="E10464">
        <v>160.79887679999999</v>
      </c>
    </row>
    <row r="10465" spans="1:5">
      <c r="A10465" t="s">
        <v>198</v>
      </c>
      <c r="B10465" t="s">
        <v>539</v>
      </c>
      <c r="C10465" t="s">
        <v>197</v>
      </c>
      <c r="D10465">
        <v>1999</v>
      </c>
      <c r="E10465">
        <v>3493.4652289999999</v>
      </c>
    </row>
    <row r="10466" spans="1:5">
      <c r="A10466" t="s">
        <v>196</v>
      </c>
      <c r="B10466" t="s">
        <v>536</v>
      </c>
      <c r="C10466" t="s">
        <v>195</v>
      </c>
      <c r="D10466">
        <v>1999</v>
      </c>
      <c r="E10466">
        <v>33397.980909999998</v>
      </c>
    </row>
    <row r="10467" spans="1:5">
      <c r="A10467" t="s">
        <v>194</v>
      </c>
      <c r="B10467" t="s">
        <v>539</v>
      </c>
      <c r="C10467" t="s">
        <v>193</v>
      </c>
      <c r="D10467">
        <v>1999</v>
      </c>
      <c r="E10467">
        <v>2055.364975</v>
      </c>
    </row>
    <row r="10468" spans="1:5">
      <c r="A10468" t="s">
        <v>192</v>
      </c>
      <c r="B10468" t="s">
        <v>539</v>
      </c>
      <c r="C10468" t="s">
        <v>191</v>
      </c>
      <c r="D10468">
        <v>1999</v>
      </c>
      <c r="E10468">
        <v>14611.8328</v>
      </c>
    </row>
    <row r="10469" spans="1:5">
      <c r="A10469" t="s">
        <v>190</v>
      </c>
      <c r="B10469" t="s">
        <v>539</v>
      </c>
      <c r="C10469" t="s">
        <v>189</v>
      </c>
      <c r="D10469">
        <v>1999</v>
      </c>
      <c r="E10469">
        <v>184.34647659999999</v>
      </c>
    </row>
    <row r="10470" spans="1:5">
      <c r="A10470" t="s">
        <v>188</v>
      </c>
      <c r="B10470" t="s">
        <v>539</v>
      </c>
      <c r="C10470" t="s">
        <v>187</v>
      </c>
      <c r="D10470">
        <v>1999</v>
      </c>
      <c r="E10470">
        <v>300.60900750000002</v>
      </c>
    </row>
    <row r="10471" spans="1:5">
      <c r="A10471" t="s">
        <v>186</v>
      </c>
      <c r="B10471" t="s">
        <v>539</v>
      </c>
      <c r="C10471" t="s">
        <v>185</v>
      </c>
      <c r="D10471">
        <v>1999</v>
      </c>
      <c r="E10471">
        <v>981.02048920000004</v>
      </c>
    </row>
    <row r="10472" spans="1:5">
      <c r="A10472" t="s">
        <v>184</v>
      </c>
      <c r="B10472" t="s">
        <v>539</v>
      </c>
      <c r="C10472" t="s">
        <v>183</v>
      </c>
      <c r="D10472">
        <v>1999</v>
      </c>
      <c r="E10472">
        <v>27951.73429</v>
      </c>
    </row>
    <row r="10473" spans="1:5">
      <c r="A10473" t="s">
        <v>182</v>
      </c>
      <c r="B10473" t="s">
        <v>539</v>
      </c>
      <c r="C10473" t="s">
        <v>181</v>
      </c>
      <c r="D10473">
        <v>1999</v>
      </c>
      <c r="E10473">
        <v>36371.395790000002</v>
      </c>
    </row>
    <row r="10474" spans="1:5">
      <c r="A10474" t="s">
        <v>180</v>
      </c>
      <c r="B10474" t="s">
        <v>539</v>
      </c>
      <c r="C10474" t="s">
        <v>179</v>
      </c>
      <c r="D10474">
        <v>1999</v>
      </c>
      <c r="E10474">
        <v>215.9805921</v>
      </c>
    </row>
    <row r="10475" spans="1:5">
      <c r="A10475" t="s">
        <v>178</v>
      </c>
      <c r="B10475" t="s">
        <v>539</v>
      </c>
      <c r="C10475" t="s">
        <v>177</v>
      </c>
      <c r="D10475">
        <v>1999</v>
      </c>
    </row>
    <row r="10476" spans="1:5">
      <c r="A10476" t="s">
        <v>176</v>
      </c>
      <c r="B10476" t="s">
        <v>539</v>
      </c>
      <c r="C10476" t="s">
        <v>175</v>
      </c>
      <c r="D10476">
        <v>1999</v>
      </c>
      <c r="E10476">
        <v>15322.08851</v>
      </c>
    </row>
    <row r="10477" spans="1:5">
      <c r="A10477" t="s">
        <v>174</v>
      </c>
      <c r="B10477" t="s">
        <v>536</v>
      </c>
      <c r="C10477" t="s">
        <v>173</v>
      </c>
      <c r="D10477">
        <v>1999</v>
      </c>
      <c r="E10477">
        <v>23329.94051</v>
      </c>
    </row>
    <row r="10478" spans="1:5">
      <c r="A10478" t="s">
        <v>172</v>
      </c>
      <c r="B10478" t="s">
        <v>539</v>
      </c>
      <c r="C10478" t="s">
        <v>171</v>
      </c>
      <c r="D10478">
        <v>1999</v>
      </c>
      <c r="E10478">
        <v>6967.0596640000003</v>
      </c>
    </row>
    <row r="10479" spans="1:5">
      <c r="A10479" t="s">
        <v>170</v>
      </c>
      <c r="B10479" t="s">
        <v>536</v>
      </c>
      <c r="C10479" t="s">
        <v>169</v>
      </c>
      <c r="D10479">
        <v>1999</v>
      </c>
      <c r="E10479">
        <v>3913.0268780000001</v>
      </c>
    </row>
    <row r="10480" spans="1:5">
      <c r="A10480" t="s">
        <v>168</v>
      </c>
      <c r="B10480" t="s">
        <v>539</v>
      </c>
      <c r="C10480" t="s">
        <v>167</v>
      </c>
      <c r="D10480">
        <v>1999</v>
      </c>
      <c r="E10480">
        <v>465.07576610000001</v>
      </c>
    </row>
    <row r="10481" spans="1:5">
      <c r="A10481" t="s">
        <v>166</v>
      </c>
      <c r="B10481" t="s">
        <v>539</v>
      </c>
      <c r="C10481" t="s">
        <v>165</v>
      </c>
      <c r="D10481">
        <v>1999</v>
      </c>
      <c r="E10481">
        <v>4082.614583</v>
      </c>
    </row>
    <row r="10482" spans="1:5">
      <c r="A10482" t="s">
        <v>164</v>
      </c>
      <c r="B10482" t="s">
        <v>539</v>
      </c>
      <c r="C10482" t="s">
        <v>163</v>
      </c>
      <c r="D10482">
        <v>1999</v>
      </c>
      <c r="E10482">
        <v>1963.4105669999999</v>
      </c>
    </row>
    <row r="10483" spans="1:5">
      <c r="A10483" t="s">
        <v>162</v>
      </c>
      <c r="B10483" t="s">
        <v>539</v>
      </c>
      <c r="C10483" t="s">
        <v>161</v>
      </c>
      <c r="D10483">
        <v>1999</v>
      </c>
      <c r="E10483">
        <v>1087.237365</v>
      </c>
    </row>
    <row r="10484" spans="1:5">
      <c r="A10484" t="s">
        <v>160</v>
      </c>
      <c r="B10484" t="s">
        <v>539</v>
      </c>
      <c r="C10484" t="s">
        <v>159</v>
      </c>
      <c r="D10484">
        <v>1999</v>
      </c>
      <c r="E10484">
        <v>6011.1764389999998</v>
      </c>
    </row>
    <row r="10485" spans="1:5">
      <c r="A10485" t="s">
        <v>158</v>
      </c>
      <c r="B10485" t="s">
        <v>539</v>
      </c>
      <c r="C10485" t="s">
        <v>157</v>
      </c>
      <c r="D10485">
        <v>1999</v>
      </c>
      <c r="E10485">
        <v>640.28608499999996</v>
      </c>
    </row>
    <row r="10486" spans="1:5">
      <c r="A10486" t="s">
        <v>156</v>
      </c>
      <c r="B10486" t="s">
        <v>539</v>
      </c>
      <c r="C10486" t="s">
        <v>155</v>
      </c>
      <c r="D10486">
        <v>1999</v>
      </c>
      <c r="E10486">
        <v>4389.9764150000001</v>
      </c>
    </row>
    <row r="10487" spans="1:5">
      <c r="A10487" t="s">
        <v>154</v>
      </c>
      <c r="B10487" t="s">
        <v>536</v>
      </c>
      <c r="C10487" t="s">
        <v>153</v>
      </c>
      <c r="D10487">
        <v>1999</v>
      </c>
      <c r="E10487">
        <v>336.68945789999998</v>
      </c>
    </row>
    <row r="10488" spans="1:5">
      <c r="A10488" t="s">
        <v>152</v>
      </c>
      <c r="B10488" t="s">
        <v>539</v>
      </c>
      <c r="C10488" t="s">
        <v>151</v>
      </c>
      <c r="D10488">
        <v>1999</v>
      </c>
      <c r="E10488">
        <v>15220.979240000001</v>
      </c>
    </row>
    <row r="10489" spans="1:5">
      <c r="A10489" t="s">
        <v>150</v>
      </c>
      <c r="B10489" t="s">
        <v>539</v>
      </c>
      <c r="C10489" t="s">
        <v>149</v>
      </c>
      <c r="D10489">
        <v>1999</v>
      </c>
    </row>
    <row r="10490" spans="1:5">
      <c r="A10490" t="s">
        <v>148</v>
      </c>
      <c r="B10490" t="s">
        <v>539</v>
      </c>
      <c r="C10490" t="s">
        <v>147</v>
      </c>
      <c r="D10490">
        <v>1999</v>
      </c>
      <c r="E10490">
        <v>12474.818079999999</v>
      </c>
    </row>
    <row r="10491" spans="1:5">
      <c r="A10491" t="s">
        <v>146</v>
      </c>
      <c r="B10491" t="s">
        <v>539</v>
      </c>
      <c r="C10491" t="s">
        <v>145</v>
      </c>
      <c r="D10491">
        <v>1999</v>
      </c>
      <c r="E10491">
        <v>1614.903106</v>
      </c>
    </row>
    <row r="10492" spans="1:5">
      <c r="A10492" t="s">
        <v>144</v>
      </c>
      <c r="B10492" t="s">
        <v>536</v>
      </c>
      <c r="C10492" t="s">
        <v>143</v>
      </c>
      <c r="D10492">
        <v>1999</v>
      </c>
      <c r="E10492">
        <v>1499.4921770000001</v>
      </c>
    </row>
    <row r="10493" spans="1:5">
      <c r="A10493" t="s">
        <v>142</v>
      </c>
      <c r="B10493" t="s">
        <v>536</v>
      </c>
      <c r="C10493" t="s">
        <v>141</v>
      </c>
      <c r="D10493">
        <v>1999</v>
      </c>
      <c r="E10493">
        <v>1897.7418270000001</v>
      </c>
    </row>
    <row r="10494" spans="1:5">
      <c r="A10494" t="s">
        <v>140</v>
      </c>
      <c r="B10494" t="s">
        <v>536</v>
      </c>
      <c r="C10494" t="s">
        <v>139</v>
      </c>
      <c r="D10494">
        <v>1999</v>
      </c>
      <c r="E10494">
        <v>25443.90409</v>
      </c>
    </row>
    <row r="10495" spans="1:5">
      <c r="A10495" t="s">
        <v>138</v>
      </c>
      <c r="B10495" t="s">
        <v>539</v>
      </c>
      <c r="C10495" t="s">
        <v>137</v>
      </c>
      <c r="D10495">
        <v>1999</v>
      </c>
      <c r="E10495">
        <v>16299.56415</v>
      </c>
    </row>
    <row r="10496" spans="1:5">
      <c r="A10496" t="s">
        <v>136</v>
      </c>
      <c r="B10496" t="s">
        <v>539</v>
      </c>
      <c r="C10496" t="s">
        <v>135</v>
      </c>
      <c r="D10496">
        <v>1999</v>
      </c>
      <c r="E10496">
        <v>21763.450980000001</v>
      </c>
    </row>
    <row r="10497" spans="1:5">
      <c r="A10497" t="s">
        <v>134</v>
      </c>
      <c r="B10497" t="s">
        <v>539</v>
      </c>
      <c r="C10497" t="s">
        <v>133</v>
      </c>
      <c r="D10497">
        <v>1999</v>
      </c>
      <c r="E10497">
        <v>1610.13437</v>
      </c>
    </row>
    <row r="10498" spans="1:5">
      <c r="A10498" t="s">
        <v>132</v>
      </c>
      <c r="B10498" t="s">
        <v>539</v>
      </c>
      <c r="C10498" t="s">
        <v>131</v>
      </c>
      <c r="D10498">
        <v>1999</v>
      </c>
      <c r="E10498">
        <v>1330.7514639999999</v>
      </c>
    </row>
    <row r="10499" spans="1:5">
      <c r="A10499" t="s">
        <v>130</v>
      </c>
      <c r="B10499" t="s">
        <v>539</v>
      </c>
      <c r="C10499" t="s">
        <v>129</v>
      </c>
      <c r="D10499">
        <v>1999</v>
      </c>
      <c r="E10499">
        <v>239.37812679999999</v>
      </c>
    </row>
    <row r="10500" spans="1:5">
      <c r="A10500" t="s">
        <v>128</v>
      </c>
      <c r="B10500" t="s">
        <v>536</v>
      </c>
      <c r="C10500" t="s">
        <v>127</v>
      </c>
      <c r="D10500">
        <v>1999</v>
      </c>
      <c r="E10500">
        <v>434.18471640000001</v>
      </c>
    </row>
    <row r="10501" spans="1:5">
      <c r="A10501" t="s">
        <v>126</v>
      </c>
      <c r="B10501" t="s">
        <v>539</v>
      </c>
      <c r="C10501" t="s">
        <v>125</v>
      </c>
      <c r="D10501">
        <v>1999</v>
      </c>
      <c r="E10501">
        <v>7968.5485740000004</v>
      </c>
    </row>
    <row r="10502" spans="1:5">
      <c r="A10502" t="s">
        <v>124</v>
      </c>
      <c r="B10502" t="s">
        <v>539</v>
      </c>
      <c r="C10502" t="s">
        <v>123</v>
      </c>
      <c r="D10502">
        <v>1999</v>
      </c>
      <c r="E10502">
        <v>323.5717952</v>
      </c>
    </row>
    <row r="10503" spans="1:5">
      <c r="A10503" t="s">
        <v>122</v>
      </c>
      <c r="B10503" t="s">
        <v>539</v>
      </c>
      <c r="C10503" t="s">
        <v>121</v>
      </c>
      <c r="D10503">
        <v>1999</v>
      </c>
      <c r="E10503">
        <v>533.28512250000006</v>
      </c>
    </row>
    <row r="10504" spans="1:5">
      <c r="A10504" t="s">
        <v>120</v>
      </c>
      <c r="B10504" t="s">
        <v>539</v>
      </c>
      <c r="C10504" t="s">
        <v>119</v>
      </c>
      <c r="D10504">
        <v>1999</v>
      </c>
      <c r="E10504">
        <v>21795.696960000001</v>
      </c>
    </row>
    <row r="10505" spans="1:5">
      <c r="A10505" t="s">
        <v>118</v>
      </c>
      <c r="B10505" t="s">
        <v>539</v>
      </c>
      <c r="C10505" t="s">
        <v>117</v>
      </c>
      <c r="D10505">
        <v>1999</v>
      </c>
      <c r="E10505">
        <v>1200.917702</v>
      </c>
    </row>
    <row r="10506" spans="1:5">
      <c r="A10506" t="s">
        <v>116</v>
      </c>
      <c r="B10506" t="s">
        <v>539</v>
      </c>
      <c r="C10506" t="s">
        <v>115</v>
      </c>
      <c r="D10506">
        <v>1999</v>
      </c>
      <c r="E10506">
        <v>150.8369725</v>
      </c>
    </row>
    <row r="10507" spans="1:5">
      <c r="A10507" t="s">
        <v>114</v>
      </c>
      <c r="B10507" t="s">
        <v>539</v>
      </c>
      <c r="C10507" t="s">
        <v>113</v>
      </c>
      <c r="D10507">
        <v>1999</v>
      </c>
      <c r="E10507">
        <v>2139.7939670000001</v>
      </c>
    </row>
    <row r="10508" spans="1:5">
      <c r="A10508" t="s">
        <v>112</v>
      </c>
      <c r="B10508" t="s">
        <v>539</v>
      </c>
      <c r="C10508" t="s">
        <v>111</v>
      </c>
      <c r="D10508">
        <v>1999</v>
      </c>
      <c r="E10508">
        <v>31494.45969</v>
      </c>
    </row>
    <row r="10509" spans="1:5">
      <c r="A10509" t="s">
        <v>110</v>
      </c>
      <c r="B10509" t="s">
        <v>539</v>
      </c>
      <c r="C10509" t="s">
        <v>109</v>
      </c>
      <c r="D10509">
        <v>1999</v>
      </c>
    </row>
    <row r="10510" spans="1:5">
      <c r="A10510" t="s">
        <v>108</v>
      </c>
      <c r="B10510" t="s">
        <v>539</v>
      </c>
      <c r="C10510" t="s">
        <v>107</v>
      </c>
      <c r="D10510">
        <v>1999</v>
      </c>
      <c r="E10510">
        <v>2441.4303890000001</v>
      </c>
    </row>
    <row r="10511" spans="1:5">
      <c r="A10511" t="s">
        <v>106</v>
      </c>
      <c r="B10511" t="s">
        <v>536</v>
      </c>
      <c r="C10511" t="s">
        <v>105</v>
      </c>
      <c r="D10511">
        <v>1999</v>
      </c>
      <c r="E10511">
        <v>525.25652530000002</v>
      </c>
    </row>
    <row r="10512" spans="1:5">
      <c r="A10512" t="s">
        <v>104</v>
      </c>
      <c r="B10512" t="s">
        <v>539</v>
      </c>
      <c r="C10512" t="s">
        <v>103</v>
      </c>
      <c r="D10512">
        <v>1999</v>
      </c>
    </row>
    <row r="10513" spans="1:5">
      <c r="A10513" t="s">
        <v>102</v>
      </c>
      <c r="B10513" t="s">
        <v>536</v>
      </c>
      <c r="C10513" t="s">
        <v>101</v>
      </c>
      <c r="D10513">
        <v>1999</v>
      </c>
      <c r="E10513">
        <v>526.15433050000001</v>
      </c>
    </row>
    <row r="10514" spans="1:5">
      <c r="A10514" t="s">
        <v>100</v>
      </c>
      <c r="B10514" t="s">
        <v>536</v>
      </c>
      <c r="C10514" t="s">
        <v>99</v>
      </c>
      <c r="D10514">
        <v>1999</v>
      </c>
      <c r="E10514">
        <v>3938.9005419999999</v>
      </c>
    </row>
    <row r="10515" spans="1:5">
      <c r="A10515" t="s">
        <v>98</v>
      </c>
      <c r="B10515" t="s">
        <v>539</v>
      </c>
      <c r="C10515" t="s">
        <v>97</v>
      </c>
      <c r="D10515">
        <v>1999</v>
      </c>
    </row>
    <row r="10516" spans="1:5">
      <c r="A10516" t="s">
        <v>96</v>
      </c>
      <c r="B10516" t="s">
        <v>539</v>
      </c>
      <c r="C10516" t="s">
        <v>95</v>
      </c>
      <c r="D10516">
        <v>1999</v>
      </c>
      <c r="E10516">
        <v>1896.0139140000001</v>
      </c>
    </row>
    <row r="10517" spans="1:5">
      <c r="A10517" t="s">
        <v>94</v>
      </c>
      <c r="B10517" t="s">
        <v>539</v>
      </c>
      <c r="C10517" t="s">
        <v>93</v>
      </c>
      <c r="D10517">
        <v>1999</v>
      </c>
      <c r="E10517">
        <v>5636.5795319999997</v>
      </c>
    </row>
    <row r="10518" spans="1:5">
      <c r="A10518" t="s">
        <v>92</v>
      </c>
      <c r="B10518" t="s">
        <v>539</v>
      </c>
      <c r="C10518" t="s">
        <v>91</v>
      </c>
      <c r="D10518">
        <v>1999</v>
      </c>
      <c r="E10518">
        <v>11441.997020000001</v>
      </c>
    </row>
    <row r="10519" spans="1:5">
      <c r="A10519" t="s">
        <v>90</v>
      </c>
      <c r="B10519" t="s">
        <v>539</v>
      </c>
      <c r="C10519" t="s">
        <v>89</v>
      </c>
      <c r="D10519">
        <v>1999</v>
      </c>
      <c r="E10519">
        <v>30577.081770000001</v>
      </c>
    </row>
    <row r="10520" spans="1:5">
      <c r="A10520" t="s">
        <v>88</v>
      </c>
      <c r="B10520" t="s">
        <v>539</v>
      </c>
      <c r="C10520" t="s">
        <v>87</v>
      </c>
      <c r="D10520">
        <v>1999</v>
      </c>
      <c r="E10520">
        <v>1480.3380950000001</v>
      </c>
    </row>
    <row r="10521" spans="1:5">
      <c r="A10521" t="s">
        <v>86</v>
      </c>
      <c r="B10521" t="s">
        <v>539</v>
      </c>
      <c r="C10521" t="s">
        <v>85</v>
      </c>
      <c r="D10521">
        <v>1999</v>
      </c>
    </row>
    <row r="10522" spans="1:5">
      <c r="A10522" t="s">
        <v>84</v>
      </c>
      <c r="B10522" t="s">
        <v>539</v>
      </c>
      <c r="C10522" t="s">
        <v>83</v>
      </c>
      <c r="D10522">
        <v>1999</v>
      </c>
      <c r="E10522">
        <v>7747.6121590000002</v>
      </c>
    </row>
    <row r="10523" spans="1:5">
      <c r="A10523" t="s">
        <v>82</v>
      </c>
      <c r="B10523" t="s">
        <v>539</v>
      </c>
      <c r="C10523" t="s">
        <v>81</v>
      </c>
      <c r="D10523">
        <v>1999</v>
      </c>
      <c r="E10523">
        <v>991.12042870000005</v>
      </c>
    </row>
    <row r="10524" spans="1:5">
      <c r="A10524" t="s">
        <v>80</v>
      </c>
      <c r="B10524" t="s">
        <v>539</v>
      </c>
      <c r="C10524" t="s">
        <v>79</v>
      </c>
      <c r="D10524">
        <v>1999</v>
      </c>
    </row>
    <row r="10525" spans="1:5">
      <c r="A10525" t="s">
        <v>78</v>
      </c>
      <c r="B10525" t="s">
        <v>539</v>
      </c>
      <c r="C10525" t="s">
        <v>77</v>
      </c>
      <c r="D10525">
        <v>1999</v>
      </c>
      <c r="E10525">
        <v>190.83598259999999</v>
      </c>
    </row>
    <row r="10526" spans="1:5">
      <c r="A10526" t="s">
        <v>76</v>
      </c>
      <c r="B10526" t="s">
        <v>536</v>
      </c>
      <c r="C10526" t="s">
        <v>75</v>
      </c>
      <c r="D10526">
        <v>1999</v>
      </c>
      <c r="E10526">
        <v>887.49055850000002</v>
      </c>
    </row>
    <row r="10527" spans="1:5">
      <c r="A10527" t="s">
        <v>74</v>
      </c>
      <c r="B10527" t="s">
        <v>536</v>
      </c>
      <c r="C10527" t="s">
        <v>73</v>
      </c>
      <c r="D10527">
        <v>1999</v>
      </c>
      <c r="E10527">
        <v>1882.3804689999999</v>
      </c>
    </row>
    <row r="10528" spans="1:5">
      <c r="A10528" t="s">
        <v>72</v>
      </c>
      <c r="B10528" t="s">
        <v>539</v>
      </c>
      <c r="C10528" t="s">
        <v>71</v>
      </c>
      <c r="D10528">
        <v>1999</v>
      </c>
      <c r="E10528">
        <v>326.60406990000001</v>
      </c>
    </row>
    <row r="10529" spans="1:5">
      <c r="A10529" t="s">
        <v>70</v>
      </c>
      <c r="B10529" t="s">
        <v>539</v>
      </c>
      <c r="C10529" t="s">
        <v>69</v>
      </c>
      <c r="D10529">
        <v>1999</v>
      </c>
      <c r="E10529">
        <v>2032.9921469999999</v>
      </c>
    </row>
    <row r="10530" spans="1:5">
      <c r="A10530" t="s">
        <v>68</v>
      </c>
      <c r="B10530" t="s">
        <v>539</v>
      </c>
      <c r="C10530" t="s">
        <v>67</v>
      </c>
      <c r="D10530">
        <v>1999</v>
      </c>
      <c r="E10530">
        <v>177.6921724</v>
      </c>
    </row>
    <row r="10531" spans="1:5">
      <c r="A10531" t="s">
        <v>66</v>
      </c>
      <c r="B10531" t="s">
        <v>539</v>
      </c>
      <c r="C10531" t="s">
        <v>65</v>
      </c>
      <c r="D10531">
        <v>1999</v>
      </c>
      <c r="E10531">
        <v>548.72687589999998</v>
      </c>
    </row>
    <row r="10532" spans="1:5">
      <c r="A10532" t="s">
        <v>64</v>
      </c>
      <c r="B10532" t="s">
        <v>536</v>
      </c>
      <c r="C10532" t="s">
        <v>63</v>
      </c>
      <c r="D10532">
        <v>1999</v>
      </c>
      <c r="E10532">
        <v>3882.0999809999998</v>
      </c>
    </row>
    <row r="10533" spans="1:5">
      <c r="A10533" t="s">
        <v>62</v>
      </c>
      <c r="B10533" t="s">
        <v>539</v>
      </c>
      <c r="C10533" t="s">
        <v>61</v>
      </c>
      <c r="D10533">
        <v>1999</v>
      </c>
    </row>
    <row r="10534" spans="1:5">
      <c r="A10534" t="s">
        <v>60</v>
      </c>
      <c r="B10534" t="s">
        <v>536</v>
      </c>
      <c r="C10534" t="s">
        <v>59</v>
      </c>
      <c r="D10534">
        <v>1999</v>
      </c>
      <c r="E10534">
        <v>1581.148778</v>
      </c>
    </row>
    <row r="10535" spans="1:5">
      <c r="A10535" t="s">
        <v>58</v>
      </c>
      <c r="B10535" t="s">
        <v>539</v>
      </c>
      <c r="C10535" t="s">
        <v>57</v>
      </c>
      <c r="D10535">
        <v>1999</v>
      </c>
      <c r="E10535">
        <v>2015.4181699999999</v>
      </c>
    </row>
    <row r="10536" spans="1:5">
      <c r="A10536" t="s">
        <v>56</v>
      </c>
      <c r="B10536" t="s">
        <v>536</v>
      </c>
      <c r="C10536" t="s">
        <v>55</v>
      </c>
      <c r="D10536">
        <v>1999</v>
      </c>
      <c r="E10536">
        <v>434.18471640000001</v>
      </c>
    </row>
    <row r="10537" spans="1:5">
      <c r="A10537" t="s">
        <v>54</v>
      </c>
      <c r="B10537" t="s">
        <v>536</v>
      </c>
      <c r="C10537" t="s">
        <v>53</v>
      </c>
      <c r="D10537">
        <v>1999</v>
      </c>
      <c r="E10537">
        <v>526.15433050000001</v>
      </c>
    </row>
    <row r="10538" spans="1:5">
      <c r="A10538" t="s">
        <v>52</v>
      </c>
      <c r="B10538" t="s">
        <v>539</v>
      </c>
      <c r="C10538" t="s">
        <v>51</v>
      </c>
      <c r="D10538">
        <v>1999</v>
      </c>
      <c r="E10538">
        <v>5383.5524269999996</v>
      </c>
    </row>
    <row r="10539" spans="1:5">
      <c r="A10539" t="s">
        <v>50</v>
      </c>
      <c r="B10539" t="s">
        <v>539</v>
      </c>
      <c r="C10539" t="s">
        <v>49</v>
      </c>
      <c r="D10539">
        <v>1999</v>
      </c>
      <c r="E10539">
        <v>2389.036036</v>
      </c>
    </row>
    <row r="10540" spans="1:5">
      <c r="A10540" t="s">
        <v>6</v>
      </c>
      <c r="B10540" t="s">
        <v>539</v>
      </c>
      <c r="C10540" t="s">
        <v>48</v>
      </c>
      <c r="D10540">
        <v>1999</v>
      </c>
      <c r="E10540">
        <v>4108.1278780000002</v>
      </c>
    </row>
    <row r="10541" spans="1:5">
      <c r="A10541" t="s">
        <v>47</v>
      </c>
      <c r="B10541" t="s">
        <v>539</v>
      </c>
      <c r="C10541" t="s">
        <v>46</v>
      </c>
      <c r="D10541">
        <v>1999</v>
      </c>
      <c r="E10541">
        <v>1464.6485929999999</v>
      </c>
    </row>
    <row r="10542" spans="1:5">
      <c r="A10542" t="s">
        <v>45</v>
      </c>
      <c r="B10542" t="s">
        <v>539</v>
      </c>
      <c r="C10542" t="s">
        <v>44</v>
      </c>
      <c r="D10542">
        <v>1999</v>
      </c>
      <c r="E10542">
        <v>299.78675370000002</v>
      </c>
    </row>
    <row r="10543" spans="1:5">
      <c r="A10543" t="s">
        <v>43</v>
      </c>
      <c r="B10543" t="s">
        <v>539</v>
      </c>
      <c r="C10543" t="s">
        <v>42</v>
      </c>
      <c r="D10543">
        <v>1999</v>
      </c>
      <c r="E10543">
        <v>257.74779990000002</v>
      </c>
    </row>
    <row r="10544" spans="1:5">
      <c r="A10544" t="s">
        <v>41</v>
      </c>
      <c r="B10544" t="s">
        <v>539</v>
      </c>
      <c r="C10544" t="s">
        <v>40</v>
      </c>
      <c r="D10544">
        <v>1999</v>
      </c>
      <c r="E10544">
        <v>635.76624179999999</v>
      </c>
    </row>
    <row r="10545" spans="1:5">
      <c r="A10545" t="s">
        <v>39</v>
      </c>
      <c r="B10545" t="s">
        <v>536</v>
      </c>
      <c r="C10545" t="s">
        <v>38</v>
      </c>
      <c r="D10545">
        <v>1999</v>
      </c>
      <c r="E10545">
        <v>1813.3359559999999</v>
      </c>
    </row>
    <row r="10546" spans="1:5">
      <c r="A10546" t="s">
        <v>37</v>
      </c>
      <c r="B10546" t="s">
        <v>539</v>
      </c>
      <c r="C10546" t="s">
        <v>36</v>
      </c>
      <c r="D10546">
        <v>1999</v>
      </c>
      <c r="E10546">
        <v>7247.3981620000004</v>
      </c>
    </row>
    <row r="10547" spans="1:5">
      <c r="A10547" t="s">
        <v>4</v>
      </c>
      <c r="B10547" t="s">
        <v>539</v>
      </c>
      <c r="C10547" t="s">
        <v>35</v>
      </c>
      <c r="D10547">
        <v>1999</v>
      </c>
      <c r="E10547">
        <v>34620.928899999999</v>
      </c>
    </row>
    <row r="10548" spans="1:5">
      <c r="A10548" t="s">
        <v>34</v>
      </c>
      <c r="B10548" t="s">
        <v>539</v>
      </c>
      <c r="C10548" t="s">
        <v>33</v>
      </c>
      <c r="D10548">
        <v>1999</v>
      </c>
      <c r="E10548">
        <v>702.48074410000004</v>
      </c>
    </row>
    <row r="10549" spans="1:5">
      <c r="A10549" t="s">
        <v>32</v>
      </c>
      <c r="B10549" t="s">
        <v>539</v>
      </c>
      <c r="C10549" t="s">
        <v>31</v>
      </c>
      <c r="D10549">
        <v>1999</v>
      </c>
      <c r="E10549">
        <v>3621.7941059999998</v>
      </c>
    </row>
    <row r="10550" spans="1:5">
      <c r="A10550" t="s">
        <v>30</v>
      </c>
      <c r="B10550" t="s">
        <v>539</v>
      </c>
      <c r="C10550" t="s">
        <v>29</v>
      </c>
      <c r="D10550">
        <v>1999</v>
      </c>
      <c r="E10550">
        <v>4077.4961229999999</v>
      </c>
    </row>
    <row r="10551" spans="1:5">
      <c r="A10551" t="s">
        <v>28</v>
      </c>
      <c r="B10551" t="s">
        <v>539</v>
      </c>
      <c r="C10551" t="s">
        <v>27</v>
      </c>
      <c r="D10551">
        <v>1999</v>
      </c>
    </row>
    <row r="10552" spans="1:5">
      <c r="A10552" t="s">
        <v>26</v>
      </c>
      <c r="B10552" t="s">
        <v>539</v>
      </c>
      <c r="C10552" t="s">
        <v>25</v>
      </c>
      <c r="D10552">
        <v>1999</v>
      </c>
    </row>
    <row r="10553" spans="1:5">
      <c r="A10553" t="s">
        <v>3</v>
      </c>
      <c r="B10553" t="s">
        <v>539</v>
      </c>
      <c r="C10553" t="s">
        <v>24</v>
      </c>
      <c r="D10553">
        <v>1999</v>
      </c>
      <c r="E10553">
        <v>374.4764199</v>
      </c>
    </row>
    <row r="10554" spans="1:5">
      <c r="A10554" t="s">
        <v>23</v>
      </c>
      <c r="B10554" t="s">
        <v>539</v>
      </c>
      <c r="C10554" t="s">
        <v>22</v>
      </c>
      <c r="D10554">
        <v>1999</v>
      </c>
      <c r="E10554">
        <v>1477.8418220000001</v>
      </c>
    </row>
    <row r="10555" spans="1:5">
      <c r="A10555" t="s">
        <v>21</v>
      </c>
      <c r="B10555" t="s">
        <v>536</v>
      </c>
      <c r="C10555" t="s">
        <v>20</v>
      </c>
      <c r="D10555">
        <v>1999</v>
      </c>
      <c r="E10555">
        <v>5380.2172739999996</v>
      </c>
    </row>
    <row r="10556" spans="1:5">
      <c r="A10556" t="s">
        <v>19</v>
      </c>
      <c r="B10556" t="s">
        <v>539</v>
      </c>
      <c r="C10556" t="s">
        <v>18</v>
      </c>
      <c r="D10556">
        <v>1999</v>
      </c>
      <c r="E10556">
        <v>1489.6478750000001</v>
      </c>
    </row>
    <row r="10557" spans="1:5">
      <c r="A10557" t="s">
        <v>17</v>
      </c>
      <c r="B10557" t="s">
        <v>539</v>
      </c>
      <c r="C10557" t="s">
        <v>16</v>
      </c>
      <c r="D10557">
        <v>1999</v>
      </c>
    </row>
    <row r="10558" spans="1:5">
      <c r="A10558" t="s">
        <v>15</v>
      </c>
      <c r="B10558" t="s">
        <v>539</v>
      </c>
      <c r="C10558" t="s">
        <v>14</v>
      </c>
      <c r="D10558">
        <v>1999</v>
      </c>
      <c r="E10558">
        <v>439.69721090000002</v>
      </c>
    </row>
    <row r="10559" spans="1:5">
      <c r="A10559" t="s">
        <v>13</v>
      </c>
      <c r="B10559" t="s">
        <v>539</v>
      </c>
      <c r="C10559" t="s">
        <v>12</v>
      </c>
      <c r="D10559">
        <v>1999</v>
      </c>
      <c r="E10559">
        <v>3088.8637840000001</v>
      </c>
    </row>
    <row r="10560" spans="1:5">
      <c r="A10560" t="s">
        <v>11</v>
      </c>
      <c r="B10560" t="s">
        <v>539</v>
      </c>
      <c r="C10560" t="s">
        <v>10</v>
      </c>
      <c r="D10560">
        <v>1999</v>
      </c>
      <c r="E10560">
        <v>332.46162700000002</v>
      </c>
    </row>
    <row r="10561" spans="1:5">
      <c r="A10561" t="s">
        <v>9</v>
      </c>
      <c r="B10561" t="s">
        <v>539</v>
      </c>
      <c r="C10561" t="s">
        <v>8</v>
      </c>
      <c r="D10561">
        <v>1999</v>
      </c>
      <c r="E10561">
        <v>568.44395269999995</v>
      </c>
    </row>
    <row r="10562" spans="1:5">
      <c r="A10562" t="s">
        <v>528</v>
      </c>
      <c r="B10562" t="s">
        <v>539</v>
      </c>
      <c r="C10562" t="s">
        <v>527</v>
      </c>
      <c r="D10562">
        <v>2000</v>
      </c>
      <c r="E10562">
        <v>20620.700629999999</v>
      </c>
    </row>
    <row r="10563" spans="1:5">
      <c r="A10563" t="s">
        <v>526</v>
      </c>
      <c r="B10563" t="s">
        <v>539</v>
      </c>
      <c r="C10563" t="s">
        <v>525</v>
      </c>
      <c r="D10563">
        <v>2000</v>
      </c>
    </row>
    <row r="10564" spans="1:5">
      <c r="A10564" t="s">
        <v>524</v>
      </c>
      <c r="B10564" t="s">
        <v>539</v>
      </c>
      <c r="C10564" t="s">
        <v>523</v>
      </c>
      <c r="D10564">
        <v>2000</v>
      </c>
      <c r="E10564">
        <v>555.29694189999998</v>
      </c>
    </row>
    <row r="10565" spans="1:5">
      <c r="A10565" t="s">
        <v>522</v>
      </c>
      <c r="B10565" t="s">
        <v>539</v>
      </c>
      <c r="C10565" t="s">
        <v>521</v>
      </c>
      <c r="D10565">
        <v>2000</v>
      </c>
      <c r="E10565">
        <v>1175.7889809999999</v>
      </c>
    </row>
    <row r="10566" spans="1:5">
      <c r="A10566" t="s">
        <v>520</v>
      </c>
      <c r="B10566" t="s">
        <v>539</v>
      </c>
      <c r="C10566" t="s">
        <v>519</v>
      </c>
      <c r="D10566">
        <v>2000</v>
      </c>
      <c r="E10566">
        <v>21435.9264</v>
      </c>
    </row>
    <row r="10567" spans="1:5">
      <c r="A10567" t="s">
        <v>518</v>
      </c>
      <c r="B10567" t="s">
        <v>536</v>
      </c>
      <c r="C10567" t="s">
        <v>517</v>
      </c>
      <c r="D10567">
        <v>2000</v>
      </c>
      <c r="E10567">
        <v>2589.6484500000001</v>
      </c>
    </row>
    <row r="10568" spans="1:5">
      <c r="A10568" t="s">
        <v>516</v>
      </c>
      <c r="B10568" t="s">
        <v>539</v>
      </c>
      <c r="C10568" t="s">
        <v>515</v>
      </c>
      <c r="D10568">
        <v>2000</v>
      </c>
      <c r="E10568">
        <v>33071.268689999997</v>
      </c>
    </row>
    <row r="10569" spans="1:5">
      <c r="A10569" t="s">
        <v>1</v>
      </c>
      <c r="B10569" t="s">
        <v>539</v>
      </c>
      <c r="C10569" t="s">
        <v>514</v>
      </c>
      <c r="D10569">
        <v>2000</v>
      </c>
      <c r="E10569">
        <v>7669.2739160000001</v>
      </c>
    </row>
    <row r="10570" spans="1:5">
      <c r="A10570" t="s">
        <v>513</v>
      </c>
      <c r="B10570" t="s">
        <v>539</v>
      </c>
      <c r="C10570" t="s">
        <v>512</v>
      </c>
      <c r="D10570">
        <v>2000</v>
      </c>
      <c r="E10570">
        <v>622.7427477</v>
      </c>
    </row>
    <row r="10571" spans="1:5">
      <c r="A10571" t="s">
        <v>511</v>
      </c>
      <c r="B10571" t="s">
        <v>539</v>
      </c>
      <c r="C10571" t="s">
        <v>510</v>
      </c>
      <c r="D10571">
        <v>2000</v>
      </c>
    </row>
    <row r="10572" spans="1:5">
      <c r="A10572" t="s">
        <v>509</v>
      </c>
      <c r="B10572" t="s">
        <v>539</v>
      </c>
      <c r="C10572" t="s">
        <v>508</v>
      </c>
      <c r="D10572">
        <v>2000</v>
      </c>
      <c r="E10572">
        <v>9875.161736</v>
      </c>
    </row>
    <row r="10573" spans="1:5">
      <c r="A10573" t="s">
        <v>507</v>
      </c>
      <c r="B10573" t="s">
        <v>539</v>
      </c>
      <c r="C10573" t="s">
        <v>506</v>
      </c>
      <c r="D10573">
        <v>2000</v>
      </c>
      <c r="E10573">
        <v>21690.920999999998</v>
      </c>
    </row>
    <row r="10574" spans="1:5">
      <c r="A10574" t="s">
        <v>505</v>
      </c>
      <c r="B10574" t="s">
        <v>539</v>
      </c>
      <c r="C10574" t="s">
        <v>504</v>
      </c>
      <c r="D10574">
        <v>2000</v>
      </c>
      <c r="E10574">
        <v>24517.267449999999</v>
      </c>
    </row>
    <row r="10575" spans="1:5">
      <c r="A10575" t="s">
        <v>503</v>
      </c>
      <c r="B10575" t="s">
        <v>539</v>
      </c>
      <c r="C10575" t="s">
        <v>502</v>
      </c>
      <c r="D10575">
        <v>2000</v>
      </c>
      <c r="E10575">
        <v>655.09743260000005</v>
      </c>
    </row>
    <row r="10576" spans="1:5">
      <c r="A10576" t="s">
        <v>501</v>
      </c>
      <c r="B10576" t="s">
        <v>539</v>
      </c>
      <c r="C10576" t="s">
        <v>500</v>
      </c>
      <c r="D10576">
        <v>2000</v>
      </c>
      <c r="E10576">
        <v>135.9984455</v>
      </c>
    </row>
    <row r="10577" spans="1:5">
      <c r="A10577" t="s">
        <v>499</v>
      </c>
      <c r="B10577" t="s">
        <v>539</v>
      </c>
      <c r="C10577" t="s">
        <v>498</v>
      </c>
      <c r="D10577">
        <v>2000</v>
      </c>
      <c r="E10577">
        <v>23207.405910000001</v>
      </c>
    </row>
    <row r="10578" spans="1:5">
      <c r="A10578" t="s">
        <v>497</v>
      </c>
      <c r="B10578" t="s">
        <v>539</v>
      </c>
      <c r="C10578" t="s">
        <v>496</v>
      </c>
      <c r="D10578">
        <v>2000</v>
      </c>
      <c r="E10578">
        <v>374.19239420000002</v>
      </c>
    </row>
    <row r="10579" spans="1:5">
      <c r="A10579" t="s">
        <v>495</v>
      </c>
      <c r="B10579" t="s">
        <v>539</v>
      </c>
      <c r="C10579" t="s">
        <v>494</v>
      </c>
      <c r="D10579">
        <v>2000</v>
      </c>
      <c r="E10579">
        <v>226.47598139999999</v>
      </c>
    </row>
    <row r="10580" spans="1:5">
      <c r="A10580" t="s">
        <v>2</v>
      </c>
      <c r="B10580" t="s">
        <v>539</v>
      </c>
      <c r="C10580" t="s">
        <v>493</v>
      </c>
      <c r="D10580">
        <v>2000</v>
      </c>
      <c r="E10580">
        <v>405.60330709999999</v>
      </c>
    </row>
    <row r="10581" spans="1:5">
      <c r="A10581" t="s">
        <v>492</v>
      </c>
      <c r="B10581" t="s">
        <v>539</v>
      </c>
      <c r="C10581" t="s">
        <v>491</v>
      </c>
      <c r="D10581">
        <v>2000</v>
      </c>
      <c r="E10581">
        <v>1609.2805860000001</v>
      </c>
    </row>
    <row r="10582" spans="1:5">
      <c r="A10582" t="s">
        <v>490</v>
      </c>
      <c r="B10582" t="s">
        <v>539</v>
      </c>
      <c r="C10582" t="s">
        <v>489</v>
      </c>
      <c r="D10582">
        <v>2000</v>
      </c>
      <c r="E10582">
        <v>13636.346680000001</v>
      </c>
    </row>
    <row r="10583" spans="1:5">
      <c r="A10583" t="s">
        <v>488</v>
      </c>
      <c r="B10583" t="s">
        <v>539</v>
      </c>
      <c r="C10583" t="s">
        <v>487</v>
      </c>
      <c r="D10583">
        <v>2000</v>
      </c>
      <c r="E10583">
        <v>21241.236700000001</v>
      </c>
    </row>
    <row r="10584" spans="1:5">
      <c r="A10584" t="s">
        <v>486</v>
      </c>
      <c r="B10584" t="s">
        <v>539</v>
      </c>
      <c r="C10584" t="s">
        <v>485</v>
      </c>
      <c r="D10584">
        <v>2000</v>
      </c>
      <c r="E10584">
        <v>1461.7505200000001</v>
      </c>
    </row>
    <row r="10585" spans="1:5">
      <c r="A10585" t="s">
        <v>484</v>
      </c>
      <c r="B10585" t="s">
        <v>539</v>
      </c>
      <c r="C10585" t="s">
        <v>483</v>
      </c>
      <c r="D10585">
        <v>2000</v>
      </c>
      <c r="E10585">
        <v>1276.2880339999999</v>
      </c>
    </row>
    <row r="10586" spans="1:5">
      <c r="A10586" t="s">
        <v>482</v>
      </c>
      <c r="B10586" t="s">
        <v>539</v>
      </c>
      <c r="C10586" t="s">
        <v>481</v>
      </c>
      <c r="D10586">
        <v>2000</v>
      </c>
      <c r="E10586">
        <v>3364.4237109999999</v>
      </c>
    </row>
    <row r="10587" spans="1:5">
      <c r="A10587" t="s">
        <v>480</v>
      </c>
      <c r="B10587" t="s">
        <v>539</v>
      </c>
      <c r="C10587" t="s">
        <v>479</v>
      </c>
      <c r="D10587">
        <v>2000</v>
      </c>
      <c r="E10587">
        <v>56284.16865</v>
      </c>
    </row>
    <row r="10588" spans="1:5">
      <c r="A10588" t="s">
        <v>478</v>
      </c>
      <c r="B10588" t="s">
        <v>539</v>
      </c>
      <c r="C10588" t="s">
        <v>477</v>
      </c>
      <c r="D10588">
        <v>2000</v>
      </c>
      <c r="E10588">
        <v>1007.002869</v>
      </c>
    </row>
    <row r="10589" spans="1:5">
      <c r="A10589" t="s">
        <v>476</v>
      </c>
      <c r="B10589" t="s">
        <v>539</v>
      </c>
      <c r="C10589" t="s">
        <v>475</v>
      </c>
      <c r="D10589">
        <v>2000</v>
      </c>
      <c r="E10589">
        <v>3739.1190360000001</v>
      </c>
    </row>
    <row r="10590" spans="1:5">
      <c r="A10590" t="s">
        <v>474</v>
      </c>
      <c r="B10590" t="s">
        <v>539</v>
      </c>
      <c r="C10590" t="s">
        <v>473</v>
      </c>
      <c r="D10590">
        <v>2000</v>
      </c>
      <c r="E10590">
        <v>11568.11011</v>
      </c>
    </row>
    <row r="10591" spans="1:5">
      <c r="A10591" t="s">
        <v>472</v>
      </c>
      <c r="B10591" t="s">
        <v>539</v>
      </c>
      <c r="C10591" t="s">
        <v>471</v>
      </c>
      <c r="D10591">
        <v>2000</v>
      </c>
      <c r="E10591">
        <v>18008.448260000001</v>
      </c>
    </row>
    <row r="10592" spans="1:5">
      <c r="A10592" t="s">
        <v>470</v>
      </c>
      <c r="B10592" t="s">
        <v>539</v>
      </c>
      <c r="C10592" t="s">
        <v>469</v>
      </c>
      <c r="D10592">
        <v>2000</v>
      </c>
      <c r="E10592">
        <v>765.86323579999998</v>
      </c>
    </row>
    <row r="10593" spans="1:5">
      <c r="A10593" t="s">
        <v>468</v>
      </c>
      <c r="B10593" t="s">
        <v>539</v>
      </c>
      <c r="C10593" t="s">
        <v>467</v>
      </c>
      <c r="D10593">
        <v>2000</v>
      </c>
      <c r="E10593">
        <v>3349.0688230000001</v>
      </c>
    </row>
    <row r="10594" spans="1:5">
      <c r="A10594" t="s">
        <v>466</v>
      </c>
      <c r="B10594" t="s">
        <v>539</v>
      </c>
      <c r="C10594" t="s">
        <v>465</v>
      </c>
      <c r="D10594">
        <v>2000</v>
      </c>
      <c r="E10594">
        <v>243.5429317</v>
      </c>
    </row>
    <row r="10595" spans="1:5">
      <c r="A10595" t="s">
        <v>464</v>
      </c>
      <c r="B10595" t="s">
        <v>539</v>
      </c>
      <c r="C10595" t="s">
        <v>463</v>
      </c>
      <c r="D10595">
        <v>2000</v>
      </c>
      <c r="E10595">
        <v>24124.169170000001</v>
      </c>
    </row>
    <row r="10596" spans="1:5">
      <c r="A10596" t="s">
        <v>462</v>
      </c>
      <c r="B10596" t="s">
        <v>536</v>
      </c>
      <c r="C10596" t="s">
        <v>461</v>
      </c>
      <c r="D10596">
        <v>2000</v>
      </c>
      <c r="E10596">
        <v>3943.9878220000001</v>
      </c>
    </row>
    <row r="10597" spans="1:5">
      <c r="A10597" t="s">
        <v>460</v>
      </c>
      <c r="B10597" t="s">
        <v>539</v>
      </c>
      <c r="C10597" t="s">
        <v>459</v>
      </c>
      <c r="D10597">
        <v>2000</v>
      </c>
      <c r="E10597">
        <v>37813.234259999997</v>
      </c>
    </row>
    <row r="10598" spans="1:5">
      <c r="A10598" t="s">
        <v>458</v>
      </c>
      <c r="B10598" t="s">
        <v>539</v>
      </c>
      <c r="C10598" t="s">
        <v>457</v>
      </c>
      <c r="D10598">
        <v>2000</v>
      </c>
      <c r="E10598">
        <v>43299.401140000002</v>
      </c>
    </row>
    <row r="10599" spans="1:5">
      <c r="A10599" t="s">
        <v>456</v>
      </c>
      <c r="B10599" t="s">
        <v>539</v>
      </c>
      <c r="C10599" t="s">
        <v>455</v>
      </c>
      <c r="D10599">
        <v>2000</v>
      </c>
      <c r="E10599">
        <v>5101.3684789999998</v>
      </c>
    </row>
    <row r="10600" spans="1:5">
      <c r="A10600" t="s">
        <v>454</v>
      </c>
      <c r="B10600" t="s">
        <v>539</v>
      </c>
      <c r="C10600" t="s">
        <v>453</v>
      </c>
      <c r="D10600">
        <v>2000</v>
      </c>
      <c r="E10600">
        <v>959.37210809999999</v>
      </c>
    </row>
    <row r="10601" spans="1:5">
      <c r="A10601" t="s">
        <v>679</v>
      </c>
      <c r="B10601" t="s">
        <v>539</v>
      </c>
      <c r="C10601" t="s">
        <v>451</v>
      </c>
      <c r="D10601">
        <v>2000</v>
      </c>
      <c r="E10601">
        <v>642.25471400000004</v>
      </c>
    </row>
    <row r="10602" spans="1:5">
      <c r="A10602" t="s">
        <v>450</v>
      </c>
      <c r="B10602" t="s">
        <v>539</v>
      </c>
      <c r="C10602" t="s">
        <v>449</v>
      </c>
      <c r="D10602">
        <v>2000</v>
      </c>
      <c r="E10602">
        <v>608.0414399</v>
      </c>
    </row>
    <row r="10603" spans="1:5">
      <c r="A10603" t="s">
        <v>448</v>
      </c>
      <c r="B10603" t="s">
        <v>539</v>
      </c>
      <c r="C10603" t="s">
        <v>447</v>
      </c>
      <c r="D10603">
        <v>2000</v>
      </c>
      <c r="E10603">
        <v>405.46965310000002</v>
      </c>
    </row>
    <row r="10604" spans="1:5">
      <c r="A10604" t="s">
        <v>446</v>
      </c>
      <c r="B10604" t="s">
        <v>539</v>
      </c>
      <c r="C10604" t="s">
        <v>445</v>
      </c>
      <c r="D10604">
        <v>2000</v>
      </c>
      <c r="E10604">
        <v>998.19689210000001</v>
      </c>
    </row>
    <row r="10605" spans="1:5">
      <c r="A10605" t="s">
        <v>444</v>
      </c>
      <c r="B10605" t="s">
        <v>539</v>
      </c>
      <c r="C10605" t="s">
        <v>443</v>
      </c>
      <c r="D10605">
        <v>2000</v>
      </c>
      <c r="E10605">
        <v>2472.197831</v>
      </c>
    </row>
    <row r="10606" spans="1:5">
      <c r="A10606" t="s">
        <v>442</v>
      </c>
      <c r="B10606" t="s">
        <v>539</v>
      </c>
      <c r="C10606" t="s">
        <v>441</v>
      </c>
      <c r="D10606">
        <v>2000</v>
      </c>
      <c r="E10606">
        <v>375.8528566</v>
      </c>
    </row>
    <row r="10607" spans="1:5">
      <c r="A10607" t="s">
        <v>440</v>
      </c>
      <c r="B10607" t="s">
        <v>539</v>
      </c>
      <c r="C10607" t="s">
        <v>439</v>
      </c>
      <c r="D10607">
        <v>2000</v>
      </c>
      <c r="E10607">
        <v>1239.377855</v>
      </c>
    </row>
    <row r="10608" spans="1:5">
      <c r="A10608" t="s">
        <v>438</v>
      </c>
      <c r="B10608" t="s">
        <v>539</v>
      </c>
      <c r="C10608" t="s">
        <v>437</v>
      </c>
      <c r="D10608">
        <v>2000</v>
      </c>
      <c r="E10608">
        <v>3808.3636889999998</v>
      </c>
    </row>
    <row r="10609" spans="1:5">
      <c r="A10609" t="s">
        <v>436</v>
      </c>
      <c r="B10609" t="s">
        <v>536</v>
      </c>
      <c r="C10609" t="s">
        <v>435</v>
      </c>
      <c r="D10609">
        <v>2000</v>
      </c>
      <c r="E10609">
        <v>4938.5325990000001</v>
      </c>
    </row>
    <row r="10610" spans="1:5">
      <c r="A10610" t="s">
        <v>434</v>
      </c>
      <c r="B10610" t="s">
        <v>539</v>
      </c>
      <c r="C10610" t="s">
        <v>433</v>
      </c>
      <c r="D10610">
        <v>2000</v>
      </c>
      <c r="E10610">
        <v>2741.1105419999999</v>
      </c>
    </row>
    <row r="10611" spans="1:5">
      <c r="A10611" t="s">
        <v>432</v>
      </c>
      <c r="B10611" t="s">
        <v>539</v>
      </c>
      <c r="C10611" t="s">
        <v>431</v>
      </c>
      <c r="D10611">
        <v>2000</v>
      </c>
    </row>
    <row r="10612" spans="1:5">
      <c r="A10612" t="s">
        <v>430</v>
      </c>
      <c r="B10612" t="s">
        <v>539</v>
      </c>
      <c r="C10612" t="s">
        <v>429</v>
      </c>
      <c r="D10612">
        <v>2000</v>
      </c>
    </row>
    <row r="10613" spans="1:5">
      <c r="A10613" t="s">
        <v>428</v>
      </c>
      <c r="B10613" t="s">
        <v>539</v>
      </c>
      <c r="C10613" t="s">
        <v>427</v>
      </c>
      <c r="D10613">
        <v>2000</v>
      </c>
      <c r="E10613">
        <v>14672.88206</v>
      </c>
    </row>
    <row r="10614" spans="1:5">
      <c r="A10614" t="s">
        <v>426</v>
      </c>
      <c r="B10614" t="s">
        <v>539</v>
      </c>
      <c r="C10614" t="s">
        <v>425</v>
      </c>
      <c r="D10614">
        <v>2000</v>
      </c>
      <c r="E10614">
        <v>5994.5282770000003</v>
      </c>
    </row>
    <row r="10615" spans="1:5">
      <c r="A10615" t="s">
        <v>7</v>
      </c>
      <c r="B10615" t="s">
        <v>539</v>
      </c>
      <c r="C10615" t="s">
        <v>424</v>
      </c>
      <c r="D10615">
        <v>2000</v>
      </c>
      <c r="E10615">
        <v>23718.7467</v>
      </c>
    </row>
    <row r="10616" spans="1:5">
      <c r="A10616" t="s">
        <v>423</v>
      </c>
      <c r="B10616" t="s">
        <v>539</v>
      </c>
      <c r="C10616" t="s">
        <v>422</v>
      </c>
      <c r="D10616">
        <v>2000</v>
      </c>
      <c r="E10616">
        <v>768.17607669999995</v>
      </c>
    </row>
    <row r="10617" spans="1:5">
      <c r="A10617" t="s">
        <v>421</v>
      </c>
      <c r="B10617" t="s">
        <v>539</v>
      </c>
      <c r="C10617" t="s">
        <v>420</v>
      </c>
      <c r="D10617">
        <v>2000</v>
      </c>
      <c r="E10617">
        <v>4820.107567</v>
      </c>
    </row>
    <row r="10618" spans="1:5">
      <c r="A10618" t="s">
        <v>419</v>
      </c>
      <c r="B10618" t="s">
        <v>539</v>
      </c>
      <c r="C10618" t="s">
        <v>418</v>
      </c>
      <c r="D10618">
        <v>2000</v>
      </c>
      <c r="E10618">
        <v>30743.55917</v>
      </c>
    </row>
    <row r="10619" spans="1:5">
      <c r="A10619" t="s">
        <v>417</v>
      </c>
      <c r="B10619" t="s">
        <v>539</v>
      </c>
      <c r="C10619" t="s">
        <v>416</v>
      </c>
      <c r="D10619">
        <v>2000</v>
      </c>
      <c r="E10619">
        <v>2802.4200420000002</v>
      </c>
    </row>
    <row r="10620" spans="1:5">
      <c r="A10620" t="s">
        <v>415</v>
      </c>
      <c r="B10620" t="s">
        <v>539</v>
      </c>
      <c r="C10620" t="s">
        <v>414</v>
      </c>
      <c r="D10620">
        <v>2000</v>
      </c>
      <c r="E10620">
        <v>1757.017797</v>
      </c>
    </row>
    <row r="10621" spans="1:5">
      <c r="A10621" t="s">
        <v>413</v>
      </c>
      <c r="B10621" t="s">
        <v>536</v>
      </c>
      <c r="C10621" t="s">
        <v>412</v>
      </c>
      <c r="D10621">
        <v>2000</v>
      </c>
      <c r="E10621">
        <v>958.22752049999997</v>
      </c>
    </row>
    <row r="10622" spans="1:5">
      <c r="A10622" t="s">
        <v>411</v>
      </c>
      <c r="B10622" t="s">
        <v>536</v>
      </c>
      <c r="C10622" t="s">
        <v>410</v>
      </c>
      <c r="D10622">
        <v>2000</v>
      </c>
      <c r="E10622">
        <v>1319.8890630000001</v>
      </c>
    </row>
    <row r="10623" spans="1:5">
      <c r="A10623" t="s">
        <v>409</v>
      </c>
      <c r="B10623" t="s">
        <v>536</v>
      </c>
      <c r="C10623" t="s">
        <v>408</v>
      </c>
      <c r="D10623">
        <v>2000</v>
      </c>
      <c r="E10623">
        <v>4051.694011</v>
      </c>
    </row>
    <row r="10624" spans="1:5">
      <c r="A10624" t="s">
        <v>407</v>
      </c>
      <c r="B10624" t="s">
        <v>536</v>
      </c>
      <c r="C10624" t="s">
        <v>406</v>
      </c>
      <c r="D10624">
        <v>2000</v>
      </c>
      <c r="E10624">
        <v>1813.3421780000001</v>
      </c>
    </row>
    <row r="10625" spans="1:5">
      <c r="A10625" t="s">
        <v>405</v>
      </c>
      <c r="B10625" t="s">
        <v>536</v>
      </c>
      <c r="C10625" t="s">
        <v>404</v>
      </c>
      <c r="D10625">
        <v>2000</v>
      </c>
      <c r="E10625">
        <v>11609.94629</v>
      </c>
    </row>
    <row r="10626" spans="1:5">
      <c r="A10626" t="s">
        <v>403</v>
      </c>
      <c r="B10626" t="s">
        <v>539</v>
      </c>
      <c r="C10626" t="s">
        <v>402</v>
      </c>
      <c r="D10626">
        <v>2000</v>
      </c>
      <c r="E10626">
        <v>1451.2907760000001</v>
      </c>
    </row>
    <row r="10627" spans="1:5">
      <c r="A10627" t="s">
        <v>401</v>
      </c>
      <c r="B10627" t="s">
        <v>539</v>
      </c>
      <c r="C10627" t="s">
        <v>400</v>
      </c>
      <c r="D10627">
        <v>2000</v>
      </c>
      <c r="E10627">
        <v>1428.183004</v>
      </c>
    </row>
    <row r="10628" spans="1:5">
      <c r="A10628" t="s">
        <v>399</v>
      </c>
      <c r="B10628" t="s">
        <v>536</v>
      </c>
      <c r="C10628" t="s">
        <v>398</v>
      </c>
      <c r="D10628">
        <v>2000</v>
      </c>
      <c r="E10628">
        <v>20189.017199999998</v>
      </c>
    </row>
    <row r="10629" spans="1:5">
      <c r="A10629" t="s">
        <v>397</v>
      </c>
      <c r="B10629" t="s">
        <v>539</v>
      </c>
      <c r="C10629" t="s">
        <v>396</v>
      </c>
      <c r="D10629">
        <v>2000</v>
      </c>
      <c r="E10629">
        <v>208.19694870000001</v>
      </c>
    </row>
    <row r="10630" spans="1:5">
      <c r="A10630" t="s">
        <v>395</v>
      </c>
      <c r="B10630" t="s">
        <v>539</v>
      </c>
      <c r="C10630" t="s">
        <v>394</v>
      </c>
      <c r="D10630">
        <v>2000</v>
      </c>
      <c r="E10630">
        <v>14676.70609</v>
      </c>
    </row>
    <row r="10631" spans="1:5">
      <c r="A10631" t="s">
        <v>393</v>
      </c>
      <c r="B10631" t="s">
        <v>539</v>
      </c>
      <c r="C10631" t="s">
        <v>392</v>
      </c>
      <c r="D10631">
        <v>2000</v>
      </c>
      <c r="E10631">
        <v>4070.032827</v>
      </c>
    </row>
    <row r="10632" spans="1:5">
      <c r="A10632" t="s">
        <v>5</v>
      </c>
      <c r="B10632" t="s">
        <v>539</v>
      </c>
      <c r="C10632" t="s">
        <v>391</v>
      </c>
      <c r="D10632">
        <v>2000</v>
      </c>
      <c r="E10632">
        <v>123.8762057</v>
      </c>
    </row>
    <row r="10633" spans="1:5">
      <c r="A10633" t="s">
        <v>390</v>
      </c>
      <c r="B10633" t="s">
        <v>536</v>
      </c>
      <c r="C10633" t="s">
        <v>389</v>
      </c>
      <c r="D10633">
        <v>2000</v>
      </c>
      <c r="E10633">
        <v>18229.55141</v>
      </c>
    </row>
    <row r="10634" spans="1:5">
      <c r="A10634" t="s">
        <v>388</v>
      </c>
      <c r="B10634" t="s">
        <v>536</v>
      </c>
      <c r="C10634" t="s">
        <v>387</v>
      </c>
      <c r="D10634">
        <v>2000</v>
      </c>
      <c r="E10634">
        <v>635.22074410000005</v>
      </c>
    </row>
    <row r="10635" spans="1:5">
      <c r="A10635" t="s">
        <v>386</v>
      </c>
      <c r="B10635" t="s">
        <v>539</v>
      </c>
      <c r="C10635" t="s">
        <v>385</v>
      </c>
      <c r="D10635">
        <v>2000</v>
      </c>
      <c r="E10635">
        <v>24253.25042</v>
      </c>
    </row>
    <row r="10636" spans="1:5">
      <c r="A10636" t="s">
        <v>384</v>
      </c>
      <c r="B10636" t="s">
        <v>539</v>
      </c>
      <c r="C10636" t="s">
        <v>383</v>
      </c>
      <c r="D10636">
        <v>2000</v>
      </c>
      <c r="E10636">
        <v>2076.0133080000001</v>
      </c>
    </row>
    <row r="10637" spans="1:5">
      <c r="A10637" t="s">
        <v>382</v>
      </c>
      <c r="B10637" t="s">
        <v>539</v>
      </c>
      <c r="C10637" t="s">
        <v>381</v>
      </c>
      <c r="D10637">
        <v>2000</v>
      </c>
      <c r="E10637">
        <v>22465.64184</v>
      </c>
    </row>
    <row r="10638" spans="1:5">
      <c r="A10638" t="s">
        <v>380</v>
      </c>
      <c r="B10638" t="s">
        <v>539</v>
      </c>
      <c r="C10638" t="s">
        <v>379</v>
      </c>
      <c r="D10638">
        <v>2000</v>
      </c>
      <c r="E10638">
        <v>22479.578990000002</v>
      </c>
    </row>
    <row r="10639" spans="1:5">
      <c r="A10639" t="s">
        <v>378</v>
      </c>
      <c r="B10639" t="s">
        <v>539</v>
      </c>
      <c r="C10639" t="s">
        <v>377</v>
      </c>
      <c r="D10639">
        <v>2000</v>
      </c>
      <c r="E10639">
        <v>2170.9202100000002</v>
      </c>
    </row>
    <row r="10640" spans="1:5">
      <c r="A10640" t="s">
        <v>376</v>
      </c>
      <c r="B10640" t="s">
        <v>539</v>
      </c>
      <c r="C10640" t="s">
        <v>375</v>
      </c>
      <c r="D10640">
        <v>2000</v>
      </c>
      <c r="E10640">
        <v>4116.460693</v>
      </c>
    </row>
    <row r="10641" spans="1:5">
      <c r="A10641" t="s">
        <v>374</v>
      </c>
      <c r="B10641" t="s">
        <v>539</v>
      </c>
      <c r="C10641" t="s">
        <v>373</v>
      </c>
      <c r="D10641">
        <v>2000</v>
      </c>
      <c r="E10641">
        <v>27769.931250000001</v>
      </c>
    </row>
    <row r="10642" spans="1:5">
      <c r="A10642" t="s">
        <v>372</v>
      </c>
      <c r="B10642" t="s">
        <v>539</v>
      </c>
      <c r="C10642" t="s">
        <v>371</v>
      </c>
      <c r="D10642">
        <v>2000</v>
      </c>
      <c r="E10642">
        <v>691.99771009999995</v>
      </c>
    </row>
    <row r="10643" spans="1:5">
      <c r="A10643" t="s">
        <v>370</v>
      </c>
      <c r="B10643" t="s">
        <v>539</v>
      </c>
      <c r="C10643" t="s">
        <v>369</v>
      </c>
      <c r="D10643">
        <v>2000</v>
      </c>
      <c r="E10643">
        <v>263.11246790000001</v>
      </c>
    </row>
    <row r="10644" spans="1:5">
      <c r="A10644" t="s">
        <v>368</v>
      </c>
      <c r="B10644" t="s">
        <v>539</v>
      </c>
      <c r="C10644" t="s">
        <v>367</v>
      </c>
      <c r="D10644">
        <v>2000</v>
      </c>
    </row>
    <row r="10645" spans="1:5">
      <c r="A10645" t="s">
        <v>366</v>
      </c>
      <c r="B10645" t="s">
        <v>539</v>
      </c>
      <c r="C10645" t="s">
        <v>365</v>
      </c>
      <c r="D10645">
        <v>2000</v>
      </c>
      <c r="E10645">
        <v>340.05169180000001</v>
      </c>
    </row>
    <row r="10646" spans="1:5">
      <c r="A10646" t="s">
        <v>364</v>
      </c>
      <c r="B10646" t="s">
        <v>539</v>
      </c>
      <c r="C10646" t="s">
        <v>363</v>
      </c>
      <c r="D10646">
        <v>2000</v>
      </c>
      <c r="E10646">
        <v>635.56375839999998</v>
      </c>
    </row>
    <row r="10647" spans="1:5">
      <c r="A10647" t="s">
        <v>362</v>
      </c>
      <c r="B10647" t="s">
        <v>539</v>
      </c>
      <c r="C10647" t="s">
        <v>361</v>
      </c>
      <c r="D10647">
        <v>2000</v>
      </c>
      <c r="E10647">
        <v>297.75194429999999</v>
      </c>
    </row>
    <row r="10648" spans="1:5">
      <c r="A10648" t="s">
        <v>360</v>
      </c>
      <c r="B10648" t="s">
        <v>539</v>
      </c>
      <c r="C10648" t="s">
        <v>359</v>
      </c>
      <c r="D10648">
        <v>2000</v>
      </c>
      <c r="E10648">
        <v>1702.6849010000001</v>
      </c>
    </row>
    <row r="10649" spans="1:5">
      <c r="A10649" t="s">
        <v>358</v>
      </c>
      <c r="B10649" t="s">
        <v>539</v>
      </c>
      <c r="C10649" t="s">
        <v>357</v>
      </c>
      <c r="D10649">
        <v>2000</v>
      </c>
      <c r="E10649">
        <v>12042.953729999999</v>
      </c>
    </row>
    <row r="10650" spans="1:5">
      <c r="A10650" t="s">
        <v>356</v>
      </c>
      <c r="B10650" t="s">
        <v>539</v>
      </c>
      <c r="C10650" t="s">
        <v>355</v>
      </c>
      <c r="D10650">
        <v>2000</v>
      </c>
      <c r="E10650">
        <v>5117.5899230000005</v>
      </c>
    </row>
    <row r="10651" spans="1:5">
      <c r="A10651" t="s">
        <v>354</v>
      </c>
      <c r="B10651" t="s">
        <v>539</v>
      </c>
      <c r="C10651" t="s">
        <v>353</v>
      </c>
      <c r="D10651">
        <v>2000</v>
      </c>
      <c r="E10651">
        <v>19004.10729</v>
      </c>
    </row>
    <row r="10652" spans="1:5">
      <c r="A10652" t="s">
        <v>352</v>
      </c>
      <c r="B10652" t="s">
        <v>539</v>
      </c>
      <c r="C10652" t="s">
        <v>351</v>
      </c>
      <c r="D10652">
        <v>2000</v>
      </c>
      <c r="E10652">
        <v>1655.5962609999999</v>
      </c>
    </row>
    <row r="10653" spans="1:5">
      <c r="A10653" t="s">
        <v>350</v>
      </c>
      <c r="B10653" t="s">
        <v>539</v>
      </c>
      <c r="C10653" t="s">
        <v>349</v>
      </c>
      <c r="D10653">
        <v>2000</v>
      </c>
    </row>
    <row r="10654" spans="1:5">
      <c r="A10654" t="s">
        <v>348</v>
      </c>
      <c r="B10654" t="s">
        <v>539</v>
      </c>
      <c r="C10654" t="s">
        <v>347</v>
      </c>
      <c r="D10654">
        <v>2000</v>
      </c>
      <c r="E10654">
        <v>946.05993720000004</v>
      </c>
    </row>
    <row r="10655" spans="1:5">
      <c r="A10655" t="s">
        <v>346</v>
      </c>
      <c r="B10655" t="s">
        <v>536</v>
      </c>
      <c r="C10655" t="s">
        <v>345</v>
      </c>
      <c r="D10655">
        <v>2000</v>
      </c>
      <c r="E10655">
        <v>25755.806329999999</v>
      </c>
    </row>
    <row r="10656" spans="1:5">
      <c r="A10656" t="s">
        <v>344</v>
      </c>
      <c r="B10656" t="s">
        <v>539</v>
      </c>
      <c r="C10656" t="s">
        <v>343</v>
      </c>
      <c r="D10656">
        <v>2000</v>
      </c>
      <c r="E10656">
        <v>25756.663779999999</v>
      </c>
    </row>
    <row r="10657" spans="1:5">
      <c r="A10657" t="s">
        <v>342</v>
      </c>
      <c r="B10657" t="s">
        <v>539</v>
      </c>
      <c r="C10657" t="s">
        <v>341</v>
      </c>
      <c r="D10657">
        <v>2000</v>
      </c>
      <c r="E10657">
        <v>1088.7831650000001</v>
      </c>
    </row>
    <row r="10658" spans="1:5">
      <c r="A10658" t="s">
        <v>340</v>
      </c>
      <c r="B10658" t="s">
        <v>536</v>
      </c>
      <c r="C10658" t="s">
        <v>339</v>
      </c>
      <c r="D10658">
        <v>2000</v>
      </c>
      <c r="E10658">
        <v>326.48892590000003</v>
      </c>
    </row>
    <row r="10659" spans="1:5">
      <c r="A10659" t="s">
        <v>338</v>
      </c>
      <c r="B10659" t="s">
        <v>539</v>
      </c>
      <c r="C10659" t="s">
        <v>337</v>
      </c>
      <c r="D10659">
        <v>2000</v>
      </c>
      <c r="E10659">
        <v>4919.6280690000003</v>
      </c>
    </row>
    <row r="10660" spans="1:5">
      <c r="A10660" t="s">
        <v>336</v>
      </c>
      <c r="B10660" t="s">
        <v>539</v>
      </c>
      <c r="C10660" t="s">
        <v>335</v>
      </c>
      <c r="D10660">
        <v>2000</v>
      </c>
      <c r="E10660">
        <v>462.4806524</v>
      </c>
    </row>
    <row r="10661" spans="1:5">
      <c r="A10661" t="s">
        <v>334</v>
      </c>
      <c r="B10661" t="s">
        <v>539</v>
      </c>
      <c r="C10661" t="s">
        <v>333</v>
      </c>
      <c r="D10661">
        <v>2000</v>
      </c>
      <c r="E10661">
        <v>4623.406712</v>
      </c>
    </row>
    <row r="10662" spans="1:5">
      <c r="A10662" t="s">
        <v>332</v>
      </c>
      <c r="B10662" t="s">
        <v>536</v>
      </c>
      <c r="C10662" t="s">
        <v>331</v>
      </c>
      <c r="D10662">
        <v>2000</v>
      </c>
      <c r="E10662">
        <v>1451.1167230000001</v>
      </c>
    </row>
    <row r="10663" spans="1:5">
      <c r="A10663" t="s">
        <v>330</v>
      </c>
      <c r="B10663" t="s">
        <v>536</v>
      </c>
      <c r="C10663" t="s">
        <v>329</v>
      </c>
      <c r="D10663">
        <v>2000</v>
      </c>
      <c r="E10663">
        <v>1224.0670680000001</v>
      </c>
    </row>
    <row r="10664" spans="1:5">
      <c r="A10664" t="s">
        <v>328</v>
      </c>
      <c r="B10664" t="s">
        <v>536</v>
      </c>
      <c r="C10664" t="s">
        <v>327</v>
      </c>
      <c r="D10664">
        <v>2000</v>
      </c>
      <c r="E10664">
        <v>392.07353540000003</v>
      </c>
    </row>
    <row r="10665" spans="1:5">
      <c r="A10665" t="s">
        <v>326</v>
      </c>
      <c r="B10665" t="s">
        <v>536</v>
      </c>
      <c r="C10665" t="s">
        <v>325</v>
      </c>
      <c r="D10665">
        <v>2000</v>
      </c>
      <c r="E10665">
        <v>484.3964747</v>
      </c>
    </row>
    <row r="10666" spans="1:5">
      <c r="A10666" t="s">
        <v>324</v>
      </c>
      <c r="B10666" t="s">
        <v>539</v>
      </c>
      <c r="C10666" t="s">
        <v>323</v>
      </c>
      <c r="D10666">
        <v>2000</v>
      </c>
      <c r="E10666">
        <v>780.0920744</v>
      </c>
    </row>
    <row r="10667" spans="1:5">
      <c r="A10667" t="s">
        <v>322</v>
      </c>
      <c r="B10667" t="s">
        <v>536</v>
      </c>
      <c r="C10667" t="s">
        <v>321</v>
      </c>
      <c r="D10667">
        <v>2000</v>
      </c>
      <c r="E10667">
        <v>346.24167210000002</v>
      </c>
    </row>
    <row r="10668" spans="1:5">
      <c r="A10668" t="s">
        <v>320</v>
      </c>
      <c r="B10668" t="s">
        <v>539</v>
      </c>
      <c r="C10668" t="s">
        <v>319</v>
      </c>
      <c r="D10668">
        <v>2000</v>
      </c>
      <c r="E10668">
        <v>21551.77936</v>
      </c>
    </row>
    <row r="10669" spans="1:5">
      <c r="A10669" t="s">
        <v>318</v>
      </c>
      <c r="B10669" t="s">
        <v>539</v>
      </c>
      <c r="C10669" t="s">
        <v>317</v>
      </c>
      <c r="D10669">
        <v>2000</v>
      </c>
      <c r="E10669">
        <v>438.86463040000001</v>
      </c>
    </row>
    <row r="10670" spans="1:5">
      <c r="A10670" t="s">
        <v>316</v>
      </c>
      <c r="B10670" t="s">
        <v>536</v>
      </c>
      <c r="C10670" t="s">
        <v>315</v>
      </c>
      <c r="D10670">
        <v>2000</v>
      </c>
    </row>
    <row r="10671" spans="1:5">
      <c r="A10671" t="s">
        <v>314</v>
      </c>
      <c r="B10671" t="s">
        <v>539</v>
      </c>
      <c r="C10671" t="s">
        <v>313</v>
      </c>
      <c r="D10671">
        <v>2000</v>
      </c>
      <c r="E10671">
        <v>26241.918829999999</v>
      </c>
    </row>
    <row r="10672" spans="1:5">
      <c r="A10672" t="s">
        <v>312</v>
      </c>
      <c r="B10672" t="s">
        <v>539</v>
      </c>
      <c r="C10672" t="s">
        <v>311</v>
      </c>
      <c r="D10672">
        <v>2000</v>
      </c>
      <c r="E10672">
        <v>1657.169748</v>
      </c>
    </row>
    <row r="10673" spans="1:5">
      <c r="A10673" t="s">
        <v>310</v>
      </c>
      <c r="B10673" t="s">
        <v>539</v>
      </c>
      <c r="C10673" t="s">
        <v>309</v>
      </c>
      <c r="D10673">
        <v>2000</v>
      </c>
    </row>
    <row r="10674" spans="1:5">
      <c r="A10674" t="s">
        <v>308</v>
      </c>
      <c r="B10674" t="s">
        <v>539</v>
      </c>
      <c r="C10674" t="s">
        <v>307</v>
      </c>
      <c r="D10674">
        <v>2000</v>
      </c>
      <c r="E10674">
        <v>31813.373439999999</v>
      </c>
    </row>
    <row r="10675" spans="1:5">
      <c r="A10675" t="s">
        <v>306</v>
      </c>
      <c r="B10675" t="s">
        <v>539</v>
      </c>
      <c r="C10675" t="s">
        <v>305</v>
      </c>
      <c r="D10675">
        <v>2000</v>
      </c>
      <c r="E10675">
        <v>21052.104319999999</v>
      </c>
    </row>
    <row r="10676" spans="1:5">
      <c r="A10676" t="s">
        <v>304</v>
      </c>
      <c r="B10676" t="s">
        <v>539</v>
      </c>
      <c r="C10676" t="s">
        <v>303</v>
      </c>
      <c r="D10676">
        <v>2000</v>
      </c>
      <c r="E10676">
        <v>20051.242600000001</v>
      </c>
    </row>
    <row r="10677" spans="1:5">
      <c r="A10677" t="s">
        <v>302</v>
      </c>
      <c r="B10677" t="s">
        <v>539</v>
      </c>
      <c r="C10677" t="s">
        <v>301</v>
      </c>
      <c r="D10677">
        <v>2000</v>
      </c>
      <c r="E10677">
        <v>3360.870402</v>
      </c>
    </row>
    <row r="10678" spans="1:5">
      <c r="A10678" t="s">
        <v>300</v>
      </c>
      <c r="B10678" t="s">
        <v>539</v>
      </c>
      <c r="C10678" t="s">
        <v>299</v>
      </c>
      <c r="D10678">
        <v>2000</v>
      </c>
      <c r="E10678">
        <v>1657.8892559999999</v>
      </c>
    </row>
    <row r="10679" spans="1:5">
      <c r="A10679" t="s">
        <v>298</v>
      </c>
      <c r="B10679" t="s">
        <v>539</v>
      </c>
      <c r="C10679" t="s">
        <v>297</v>
      </c>
      <c r="D10679">
        <v>2000</v>
      </c>
      <c r="E10679">
        <v>38532.04088</v>
      </c>
    </row>
    <row r="10680" spans="1:5">
      <c r="A10680" t="s">
        <v>296</v>
      </c>
      <c r="B10680" t="s">
        <v>539</v>
      </c>
      <c r="C10680" t="s">
        <v>295</v>
      </c>
      <c r="D10680">
        <v>2000</v>
      </c>
      <c r="E10680">
        <v>1229.0009580000001</v>
      </c>
    </row>
    <row r="10681" spans="1:5">
      <c r="A10681" t="s">
        <v>294</v>
      </c>
      <c r="B10681" t="s">
        <v>539</v>
      </c>
      <c r="C10681" t="s">
        <v>293</v>
      </c>
      <c r="D10681">
        <v>2000</v>
      </c>
      <c r="E10681">
        <v>403.97971319999999</v>
      </c>
    </row>
    <row r="10682" spans="1:5">
      <c r="A10682" t="s">
        <v>292</v>
      </c>
      <c r="B10682" t="s">
        <v>539</v>
      </c>
      <c r="C10682" t="s">
        <v>291</v>
      </c>
      <c r="D10682">
        <v>2000</v>
      </c>
      <c r="E10682">
        <v>279.6205233</v>
      </c>
    </row>
    <row r="10683" spans="1:5">
      <c r="A10683" t="s">
        <v>290</v>
      </c>
      <c r="B10683" t="s">
        <v>539</v>
      </c>
      <c r="C10683" t="s">
        <v>289</v>
      </c>
      <c r="D10683">
        <v>2000</v>
      </c>
      <c r="E10683">
        <v>300.68509490000002</v>
      </c>
    </row>
    <row r="10684" spans="1:5">
      <c r="A10684" t="s">
        <v>288</v>
      </c>
      <c r="B10684" t="s">
        <v>539</v>
      </c>
      <c r="C10684" t="s">
        <v>287</v>
      </c>
      <c r="D10684">
        <v>2000</v>
      </c>
      <c r="E10684">
        <v>796.79376339999999</v>
      </c>
    </row>
    <row r="10685" spans="1:5">
      <c r="A10685" t="s">
        <v>286</v>
      </c>
      <c r="B10685" t="s">
        <v>539</v>
      </c>
      <c r="C10685" t="s">
        <v>285</v>
      </c>
      <c r="D10685">
        <v>2000</v>
      </c>
      <c r="E10685">
        <v>9267.7549450000006</v>
      </c>
    </row>
    <row r="10686" spans="1:5">
      <c r="A10686" t="s">
        <v>284</v>
      </c>
      <c r="B10686" t="s">
        <v>539</v>
      </c>
      <c r="C10686" t="s">
        <v>283</v>
      </c>
      <c r="D10686">
        <v>2000</v>
      </c>
      <c r="E10686">
        <v>11947.57913</v>
      </c>
    </row>
    <row r="10687" spans="1:5">
      <c r="A10687" t="s">
        <v>282</v>
      </c>
      <c r="B10687" t="s">
        <v>539</v>
      </c>
      <c r="C10687" t="s">
        <v>281</v>
      </c>
      <c r="D10687">
        <v>2000</v>
      </c>
      <c r="E10687">
        <v>18389.384330000001</v>
      </c>
    </row>
    <row r="10688" spans="1:5">
      <c r="A10688" t="s">
        <v>280</v>
      </c>
      <c r="B10688" t="s">
        <v>536</v>
      </c>
      <c r="C10688" t="s">
        <v>279</v>
      </c>
      <c r="D10688">
        <v>2000</v>
      </c>
      <c r="E10688">
        <v>4141.5729629999996</v>
      </c>
    </row>
    <row r="10689" spans="1:5">
      <c r="A10689" t="s">
        <v>278</v>
      </c>
      <c r="B10689" t="s">
        <v>539</v>
      </c>
      <c r="C10689" t="s">
        <v>277</v>
      </c>
      <c r="D10689">
        <v>2000</v>
      </c>
      <c r="E10689">
        <v>324.84504959999998</v>
      </c>
    </row>
    <row r="10690" spans="1:5">
      <c r="A10690" t="s">
        <v>276</v>
      </c>
      <c r="B10690" t="s">
        <v>539</v>
      </c>
      <c r="C10690" t="s">
        <v>275</v>
      </c>
      <c r="D10690">
        <v>2000</v>
      </c>
      <c r="E10690">
        <v>5334.9033289999998</v>
      </c>
    </row>
    <row r="10691" spans="1:5">
      <c r="A10691" t="s">
        <v>274</v>
      </c>
      <c r="B10691" t="s">
        <v>539</v>
      </c>
      <c r="C10691" t="s">
        <v>273</v>
      </c>
      <c r="D10691">
        <v>2000</v>
      </c>
      <c r="E10691">
        <v>183.41499909999999</v>
      </c>
    </row>
    <row r="10692" spans="1:5">
      <c r="A10692" t="s">
        <v>272</v>
      </c>
      <c r="B10692" t="s">
        <v>539</v>
      </c>
      <c r="C10692" t="s">
        <v>271</v>
      </c>
      <c r="D10692">
        <v>2000</v>
      </c>
      <c r="E10692">
        <v>7145.6284939999996</v>
      </c>
    </row>
    <row r="10693" spans="1:5">
      <c r="A10693" t="s">
        <v>270</v>
      </c>
      <c r="B10693" t="s">
        <v>539</v>
      </c>
      <c r="C10693" t="s">
        <v>269</v>
      </c>
      <c r="D10693">
        <v>2000</v>
      </c>
      <c r="E10693">
        <v>4996.2677190000004</v>
      </c>
    </row>
    <row r="10694" spans="1:5">
      <c r="A10694" t="s">
        <v>268</v>
      </c>
      <c r="B10694" t="s">
        <v>536</v>
      </c>
      <c r="C10694" t="s">
        <v>267</v>
      </c>
      <c r="D10694">
        <v>2000</v>
      </c>
      <c r="E10694">
        <v>4310.1393040000003</v>
      </c>
    </row>
    <row r="10695" spans="1:5">
      <c r="A10695" t="s">
        <v>266</v>
      </c>
      <c r="B10695" t="s">
        <v>536</v>
      </c>
      <c r="C10695" t="s">
        <v>265</v>
      </c>
      <c r="D10695">
        <v>2000</v>
      </c>
      <c r="E10695">
        <v>309.96317169999998</v>
      </c>
    </row>
    <row r="10696" spans="1:5">
      <c r="A10696" t="s">
        <v>264</v>
      </c>
      <c r="B10696" t="s">
        <v>536</v>
      </c>
      <c r="C10696" t="s">
        <v>263</v>
      </c>
      <c r="D10696">
        <v>2000</v>
      </c>
      <c r="E10696">
        <v>266.58913280000002</v>
      </c>
    </row>
    <row r="10697" spans="1:5">
      <c r="A10697" t="s">
        <v>262</v>
      </c>
      <c r="B10697" t="s">
        <v>539</v>
      </c>
      <c r="C10697" t="s">
        <v>261</v>
      </c>
      <c r="D10697">
        <v>2000</v>
      </c>
      <c r="E10697">
        <v>74624.559959999999</v>
      </c>
    </row>
    <row r="10698" spans="1:5">
      <c r="A10698" t="s">
        <v>260</v>
      </c>
      <c r="B10698" t="s">
        <v>539</v>
      </c>
      <c r="C10698" t="s">
        <v>259</v>
      </c>
      <c r="D10698">
        <v>2000</v>
      </c>
      <c r="E10698">
        <v>875.41217800000004</v>
      </c>
    </row>
    <row r="10699" spans="1:5">
      <c r="A10699" t="s">
        <v>258</v>
      </c>
      <c r="B10699" t="s">
        <v>536</v>
      </c>
      <c r="C10699" t="s">
        <v>257</v>
      </c>
      <c r="D10699">
        <v>2000</v>
      </c>
      <c r="E10699">
        <v>570.97954300000004</v>
      </c>
    </row>
    <row r="10700" spans="1:5">
      <c r="A10700" t="s">
        <v>256</v>
      </c>
      <c r="B10700" t="s">
        <v>536</v>
      </c>
      <c r="C10700" t="s">
        <v>255</v>
      </c>
      <c r="D10700">
        <v>2000</v>
      </c>
      <c r="E10700">
        <v>1176.7465259999999</v>
      </c>
    </row>
    <row r="10701" spans="1:5">
      <c r="A10701" t="s">
        <v>254</v>
      </c>
      <c r="B10701" t="s">
        <v>539</v>
      </c>
      <c r="C10701" t="s">
        <v>253</v>
      </c>
      <c r="D10701">
        <v>2000</v>
      </c>
      <c r="E10701">
        <v>474.81978759999998</v>
      </c>
    </row>
    <row r="10702" spans="1:5">
      <c r="A10702" t="s">
        <v>252</v>
      </c>
      <c r="B10702" t="s">
        <v>536</v>
      </c>
      <c r="C10702" t="s">
        <v>251</v>
      </c>
      <c r="D10702">
        <v>2000</v>
      </c>
      <c r="E10702">
        <v>1664.650429</v>
      </c>
    </row>
    <row r="10703" spans="1:5">
      <c r="A10703" t="s">
        <v>250</v>
      </c>
      <c r="B10703" t="s">
        <v>539</v>
      </c>
      <c r="C10703" t="s">
        <v>249</v>
      </c>
      <c r="D10703">
        <v>2000</v>
      </c>
      <c r="E10703">
        <v>3297.3547010000002</v>
      </c>
    </row>
    <row r="10704" spans="1:5">
      <c r="A10704" t="s">
        <v>248</v>
      </c>
      <c r="B10704" t="s">
        <v>539</v>
      </c>
      <c r="C10704" t="s">
        <v>247</v>
      </c>
      <c r="D10704">
        <v>2000</v>
      </c>
      <c r="E10704">
        <v>48735.995490000001</v>
      </c>
    </row>
    <row r="10705" spans="1:5">
      <c r="A10705" t="s">
        <v>246</v>
      </c>
      <c r="B10705" t="s">
        <v>539</v>
      </c>
      <c r="C10705" t="s">
        <v>245</v>
      </c>
      <c r="D10705">
        <v>2000</v>
      </c>
      <c r="E10705">
        <v>3352.7312959999999</v>
      </c>
    </row>
    <row r="10706" spans="1:5">
      <c r="A10706" t="s">
        <v>244</v>
      </c>
      <c r="B10706" t="s">
        <v>539</v>
      </c>
      <c r="C10706" t="s">
        <v>243</v>
      </c>
      <c r="D10706">
        <v>2000</v>
      </c>
      <c r="E10706">
        <v>15702.855530000001</v>
      </c>
    </row>
    <row r="10707" spans="1:5">
      <c r="A10707" t="s">
        <v>242</v>
      </c>
      <c r="B10707" t="s">
        <v>539</v>
      </c>
      <c r="C10707" t="s">
        <v>241</v>
      </c>
      <c r="D10707">
        <v>2000</v>
      </c>
    </row>
    <row r="10708" spans="1:5">
      <c r="A10708" t="s">
        <v>240</v>
      </c>
      <c r="B10708" t="s">
        <v>539</v>
      </c>
      <c r="C10708" t="s">
        <v>239</v>
      </c>
      <c r="D10708">
        <v>2000</v>
      </c>
      <c r="E10708">
        <v>1332.3823580000001</v>
      </c>
    </row>
    <row r="10709" spans="1:5">
      <c r="A10709" t="s">
        <v>238</v>
      </c>
      <c r="B10709" t="s">
        <v>539</v>
      </c>
      <c r="C10709" t="s">
        <v>237</v>
      </c>
      <c r="D10709">
        <v>2000</v>
      </c>
      <c r="E10709">
        <v>82534.873770000006</v>
      </c>
    </row>
    <row r="10710" spans="1:5">
      <c r="A10710" t="s">
        <v>236</v>
      </c>
      <c r="B10710" t="s">
        <v>539</v>
      </c>
      <c r="C10710" t="s">
        <v>235</v>
      </c>
      <c r="D10710">
        <v>2000</v>
      </c>
      <c r="E10710">
        <v>354.00373189999999</v>
      </c>
    </row>
    <row r="10711" spans="1:5">
      <c r="A10711" t="s">
        <v>234</v>
      </c>
      <c r="B10711" t="s">
        <v>539</v>
      </c>
      <c r="C10711" t="s">
        <v>233</v>
      </c>
      <c r="D10711">
        <v>2000</v>
      </c>
      <c r="E10711">
        <v>245.9390659</v>
      </c>
    </row>
    <row r="10712" spans="1:5">
      <c r="A10712" t="s">
        <v>232</v>
      </c>
      <c r="B10712" t="s">
        <v>539</v>
      </c>
      <c r="C10712" t="s">
        <v>231</v>
      </c>
      <c r="D10712">
        <v>2000</v>
      </c>
      <c r="E10712">
        <v>2182.9970109999999</v>
      </c>
    </row>
    <row r="10713" spans="1:5">
      <c r="A10713" t="s">
        <v>230</v>
      </c>
      <c r="B10713" t="s">
        <v>536</v>
      </c>
      <c r="C10713" t="s">
        <v>229</v>
      </c>
      <c r="D10713">
        <v>2000</v>
      </c>
      <c r="E10713">
        <v>3049.6180850000001</v>
      </c>
    </row>
    <row r="10714" spans="1:5">
      <c r="A10714" t="s">
        <v>228</v>
      </c>
      <c r="B10714" t="s">
        <v>539</v>
      </c>
      <c r="C10714" t="s">
        <v>227</v>
      </c>
      <c r="D10714">
        <v>2000</v>
      </c>
      <c r="E10714">
        <v>6720.9021130000001</v>
      </c>
    </row>
    <row r="10715" spans="1:5">
      <c r="A10715" t="s">
        <v>226</v>
      </c>
      <c r="B10715" t="s">
        <v>539</v>
      </c>
      <c r="C10715" t="s">
        <v>225</v>
      </c>
      <c r="D10715">
        <v>2000</v>
      </c>
      <c r="E10715">
        <v>2126.9138600000001</v>
      </c>
    </row>
    <row r="10716" spans="1:5">
      <c r="A10716" t="s">
        <v>224</v>
      </c>
      <c r="B10716" t="s">
        <v>536</v>
      </c>
      <c r="C10716" t="s">
        <v>223</v>
      </c>
      <c r="D10716">
        <v>2000</v>
      </c>
      <c r="E10716">
        <v>1265.878091</v>
      </c>
    </row>
    <row r="10717" spans="1:5">
      <c r="A10717" t="s">
        <v>222</v>
      </c>
      <c r="B10717" t="s">
        <v>539</v>
      </c>
      <c r="C10717" t="s">
        <v>221</v>
      </c>
      <c r="D10717">
        <v>2000</v>
      </c>
      <c r="E10717">
        <v>1854.1459560000001</v>
      </c>
    </row>
    <row r="10718" spans="1:5">
      <c r="A10718" t="s">
        <v>220</v>
      </c>
      <c r="B10718" t="s">
        <v>539</v>
      </c>
      <c r="C10718" t="s">
        <v>219</v>
      </c>
      <c r="D10718">
        <v>2000</v>
      </c>
      <c r="E10718">
        <v>269.34838289999999</v>
      </c>
    </row>
    <row r="10719" spans="1:5">
      <c r="A10719" t="s">
        <v>218</v>
      </c>
      <c r="B10719" t="s">
        <v>539</v>
      </c>
      <c r="C10719" t="s">
        <v>217</v>
      </c>
      <c r="D10719">
        <v>2000</v>
      </c>
      <c r="E10719">
        <v>11039.05651</v>
      </c>
    </row>
    <row r="10720" spans="1:5">
      <c r="A10720" t="s">
        <v>216</v>
      </c>
      <c r="B10720" t="s">
        <v>539</v>
      </c>
      <c r="C10720" t="s">
        <v>215</v>
      </c>
      <c r="D10720">
        <v>2000</v>
      </c>
      <c r="E10720">
        <v>193.1874804</v>
      </c>
    </row>
    <row r="10721" spans="1:5">
      <c r="A10721" t="s">
        <v>214</v>
      </c>
      <c r="B10721" t="s">
        <v>536</v>
      </c>
      <c r="C10721" t="s">
        <v>213</v>
      </c>
      <c r="D10721">
        <v>2000</v>
      </c>
      <c r="E10721">
        <v>1607.890245</v>
      </c>
    </row>
    <row r="10722" spans="1:5">
      <c r="A10722" t="s">
        <v>212</v>
      </c>
      <c r="B10722" t="s">
        <v>539</v>
      </c>
      <c r="C10722" t="s">
        <v>211</v>
      </c>
      <c r="D10722">
        <v>2000</v>
      </c>
      <c r="E10722">
        <v>1627.042893</v>
      </c>
    </row>
    <row r="10723" spans="1:5">
      <c r="A10723" t="s">
        <v>210</v>
      </c>
      <c r="B10723" t="s">
        <v>539</v>
      </c>
      <c r="C10723" t="s">
        <v>209</v>
      </c>
      <c r="D10723">
        <v>2000</v>
      </c>
      <c r="E10723">
        <v>474.21333609999999</v>
      </c>
    </row>
    <row r="10724" spans="1:5">
      <c r="A10724" t="s">
        <v>208</v>
      </c>
      <c r="B10724" t="s">
        <v>539</v>
      </c>
      <c r="C10724" t="s">
        <v>207</v>
      </c>
      <c r="D10724">
        <v>2000</v>
      </c>
    </row>
    <row r="10725" spans="1:5">
      <c r="A10725" t="s">
        <v>206</v>
      </c>
      <c r="B10725" t="s">
        <v>539</v>
      </c>
      <c r="C10725" t="s">
        <v>205</v>
      </c>
      <c r="D10725">
        <v>2000</v>
      </c>
      <c r="E10725">
        <v>277.64865909999997</v>
      </c>
    </row>
    <row r="10726" spans="1:5">
      <c r="A10726" t="s">
        <v>204</v>
      </c>
      <c r="B10726" t="s">
        <v>539</v>
      </c>
      <c r="C10726" t="s">
        <v>203</v>
      </c>
      <c r="D10726">
        <v>2000</v>
      </c>
      <c r="E10726">
        <v>477.4761024</v>
      </c>
    </row>
    <row r="10727" spans="1:5">
      <c r="A10727" t="s">
        <v>202</v>
      </c>
      <c r="B10727" t="s">
        <v>539</v>
      </c>
      <c r="C10727" t="s">
        <v>201</v>
      </c>
      <c r="D10727">
        <v>2000</v>
      </c>
      <c r="E10727">
        <v>3861.0324139999998</v>
      </c>
    </row>
    <row r="10728" spans="1:5">
      <c r="A10728" t="s">
        <v>200</v>
      </c>
      <c r="B10728" t="s">
        <v>539</v>
      </c>
      <c r="C10728" t="s">
        <v>199</v>
      </c>
      <c r="D10728">
        <v>2000</v>
      </c>
      <c r="E10728">
        <v>153.2594872</v>
      </c>
    </row>
    <row r="10729" spans="1:5">
      <c r="A10729" t="s">
        <v>198</v>
      </c>
      <c r="B10729" t="s">
        <v>539</v>
      </c>
      <c r="C10729" t="s">
        <v>197</v>
      </c>
      <c r="D10729">
        <v>2000</v>
      </c>
      <c r="E10729">
        <v>4045.1704709999999</v>
      </c>
    </row>
    <row r="10730" spans="1:5">
      <c r="A10730" t="s">
        <v>196</v>
      </c>
      <c r="B10730" t="s">
        <v>536</v>
      </c>
      <c r="C10730" t="s">
        <v>195</v>
      </c>
      <c r="D10730">
        <v>2000</v>
      </c>
      <c r="E10730">
        <v>35242.064200000001</v>
      </c>
    </row>
    <row r="10731" spans="1:5">
      <c r="A10731" t="s">
        <v>194</v>
      </c>
      <c r="B10731" t="s">
        <v>539</v>
      </c>
      <c r="C10731" t="s">
        <v>193</v>
      </c>
      <c r="D10731">
        <v>2000</v>
      </c>
      <c r="E10731">
        <v>2057.9950570000001</v>
      </c>
    </row>
    <row r="10732" spans="1:5">
      <c r="A10732" t="s">
        <v>192</v>
      </c>
      <c r="B10732" t="s">
        <v>539</v>
      </c>
      <c r="C10732" t="s">
        <v>191</v>
      </c>
      <c r="D10732">
        <v>2000</v>
      </c>
      <c r="E10732">
        <v>12579.59511</v>
      </c>
    </row>
    <row r="10733" spans="1:5">
      <c r="A10733" t="s">
        <v>190</v>
      </c>
      <c r="B10733" t="s">
        <v>539</v>
      </c>
      <c r="C10733" t="s">
        <v>189</v>
      </c>
      <c r="D10733">
        <v>2000</v>
      </c>
      <c r="E10733">
        <v>158.40559719999999</v>
      </c>
    </row>
    <row r="10734" spans="1:5">
      <c r="A10734" t="s">
        <v>188</v>
      </c>
      <c r="B10734" t="s">
        <v>539</v>
      </c>
      <c r="C10734" t="s">
        <v>187</v>
      </c>
      <c r="D10734">
        <v>2000</v>
      </c>
      <c r="E10734">
        <v>379.11932639999998</v>
      </c>
    </row>
    <row r="10735" spans="1:5">
      <c r="A10735" t="s">
        <v>186</v>
      </c>
      <c r="B10735" t="s">
        <v>539</v>
      </c>
      <c r="C10735" t="s">
        <v>185</v>
      </c>
      <c r="D10735">
        <v>2000</v>
      </c>
      <c r="E10735">
        <v>1016.020743</v>
      </c>
    </row>
    <row r="10736" spans="1:5">
      <c r="A10736" t="s">
        <v>184</v>
      </c>
      <c r="B10736" t="s">
        <v>539</v>
      </c>
      <c r="C10736" t="s">
        <v>183</v>
      </c>
      <c r="D10736">
        <v>2000</v>
      </c>
      <c r="E10736">
        <v>25921.127939999998</v>
      </c>
    </row>
    <row r="10737" spans="1:5">
      <c r="A10737" t="s">
        <v>182</v>
      </c>
      <c r="B10737" t="s">
        <v>539</v>
      </c>
      <c r="C10737" t="s">
        <v>181</v>
      </c>
      <c r="D10737">
        <v>2000</v>
      </c>
      <c r="E10737">
        <v>38146.715389999998</v>
      </c>
    </row>
    <row r="10738" spans="1:5">
      <c r="A10738" t="s">
        <v>180</v>
      </c>
      <c r="B10738" t="s">
        <v>539</v>
      </c>
      <c r="C10738" t="s">
        <v>179</v>
      </c>
      <c r="D10738">
        <v>2000</v>
      </c>
      <c r="E10738">
        <v>231.4255004</v>
      </c>
    </row>
    <row r="10739" spans="1:5">
      <c r="A10739" t="s">
        <v>178</v>
      </c>
      <c r="B10739" t="s">
        <v>539</v>
      </c>
      <c r="C10739" t="s">
        <v>177</v>
      </c>
      <c r="D10739">
        <v>2000</v>
      </c>
    </row>
    <row r="10740" spans="1:5">
      <c r="A10740" t="s">
        <v>176</v>
      </c>
      <c r="B10740" t="s">
        <v>539</v>
      </c>
      <c r="C10740" t="s">
        <v>175</v>
      </c>
      <c r="D10740">
        <v>2000</v>
      </c>
      <c r="E10740">
        <v>13641.102720000001</v>
      </c>
    </row>
    <row r="10741" spans="1:5">
      <c r="A10741" t="s">
        <v>174</v>
      </c>
      <c r="B10741" t="s">
        <v>536</v>
      </c>
      <c r="C10741" t="s">
        <v>173</v>
      </c>
      <c r="D10741">
        <v>2000</v>
      </c>
      <c r="E10741">
        <v>23659.635020000002</v>
      </c>
    </row>
    <row r="10742" spans="1:5">
      <c r="A10742" t="s">
        <v>172</v>
      </c>
      <c r="B10742" t="s">
        <v>539</v>
      </c>
      <c r="C10742" t="s">
        <v>171</v>
      </c>
      <c r="D10742">
        <v>2000</v>
      </c>
      <c r="E10742">
        <v>8601.1859060000006</v>
      </c>
    </row>
    <row r="10743" spans="1:5">
      <c r="A10743" t="s">
        <v>170</v>
      </c>
      <c r="B10743" t="s">
        <v>536</v>
      </c>
      <c r="C10743" t="s">
        <v>169</v>
      </c>
      <c r="D10743">
        <v>2000</v>
      </c>
      <c r="E10743">
        <v>4355.7189150000004</v>
      </c>
    </row>
    <row r="10744" spans="1:5">
      <c r="A10744" t="s">
        <v>168</v>
      </c>
      <c r="B10744" t="s">
        <v>539</v>
      </c>
      <c r="C10744" t="s">
        <v>167</v>
      </c>
      <c r="D10744">
        <v>2000</v>
      </c>
      <c r="E10744">
        <v>533.86241140000004</v>
      </c>
    </row>
    <row r="10745" spans="1:5">
      <c r="A10745" t="s">
        <v>166</v>
      </c>
      <c r="B10745" t="s">
        <v>539</v>
      </c>
      <c r="C10745" t="s">
        <v>165</v>
      </c>
      <c r="D10745">
        <v>2000</v>
      </c>
      <c r="E10745">
        <v>4060.299035</v>
      </c>
    </row>
    <row r="10746" spans="1:5">
      <c r="A10746" t="s">
        <v>164</v>
      </c>
      <c r="B10746" t="s">
        <v>539</v>
      </c>
      <c r="C10746" t="s">
        <v>163</v>
      </c>
      <c r="D10746">
        <v>2000</v>
      </c>
      <c r="E10746">
        <v>1996.719689</v>
      </c>
    </row>
    <row r="10747" spans="1:5">
      <c r="A10747" t="s">
        <v>162</v>
      </c>
      <c r="B10747" t="s">
        <v>539</v>
      </c>
      <c r="C10747" t="s">
        <v>161</v>
      </c>
      <c r="D10747">
        <v>2000</v>
      </c>
      <c r="E10747">
        <v>1038.910977</v>
      </c>
    </row>
    <row r="10748" spans="1:5">
      <c r="A10748" t="s">
        <v>160</v>
      </c>
      <c r="B10748" t="s">
        <v>539</v>
      </c>
      <c r="C10748" t="s">
        <v>159</v>
      </c>
      <c r="D10748">
        <v>2000</v>
      </c>
      <c r="E10748">
        <v>7786.1799220000003</v>
      </c>
    </row>
    <row r="10749" spans="1:5">
      <c r="A10749" t="s">
        <v>158</v>
      </c>
      <c r="B10749" t="s">
        <v>539</v>
      </c>
      <c r="C10749" t="s">
        <v>157</v>
      </c>
      <c r="D10749">
        <v>2000</v>
      </c>
      <c r="E10749">
        <v>631.94685260000006</v>
      </c>
    </row>
    <row r="10750" spans="1:5">
      <c r="A10750" t="s">
        <v>156</v>
      </c>
      <c r="B10750" t="s">
        <v>539</v>
      </c>
      <c r="C10750" t="s">
        <v>155</v>
      </c>
      <c r="D10750">
        <v>2000</v>
      </c>
      <c r="E10750">
        <v>4492.7276039999997</v>
      </c>
    </row>
    <row r="10751" spans="1:5">
      <c r="A10751" t="s">
        <v>154</v>
      </c>
      <c r="B10751" t="s">
        <v>536</v>
      </c>
      <c r="C10751" t="s">
        <v>153</v>
      </c>
      <c r="D10751">
        <v>2000</v>
      </c>
      <c r="E10751">
        <v>382.16147810000001</v>
      </c>
    </row>
    <row r="10752" spans="1:5">
      <c r="A10752" t="s">
        <v>152</v>
      </c>
      <c r="B10752" t="s">
        <v>539</v>
      </c>
      <c r="C10752" t="s">
        <v>151</v>
      </c>
      <c r="D10752">
        <v>2000</v>
      </c>
      <c r="E10752">
        <v>16192.1296</v>
      </c>
    </row>
    <row r="10753" spans="1:5">
      <c r="A10753" t="s">
        <v>150</v>
      </c>
      <c r="B10753" t="s">
        <v>539</v>
      </c>
      <c r="C10753" t="s">
        <v>149</v>
      </c>
      <c r="D10753">
        <v>2000</v>
      </c>
    </row>
    <row r="10754" spans="1:5">
      <c r="A10754" t="s">
        <v>148</v>
      </c>
      <c r="B10754" t="s">
        <v>539</v>
      </c>
      <c r="C10754" t="s">
        <v>147</v>
      </c>
      <c r="D10754">
        <v>2000</v>
      </c>
      <c r="E10754">
        <v>11502.39681</v>
      </c>
    </row>
    <row r="10755" spans="1:5">
      <c r="A10755" t="s">
        <v>146</v>
      </c>
      <c r="B10755" t="s">
        <v>539</v>
      </c>
      <c r="C10755" t="s">
        <v>145</v>
      </c>
      <c r="D10755">
        <v>2000</v>
      </c>
      <c r="E10755">
        <v>1545.6264229999999</v>
      </c>
    </row>
    <row r="10756" spans="1:5">
      <c r="A10756" t="s">
        <v>144</v>
      </c>
      <c r="B10756" t="s">
        <v>536</v>
      </c>
      <c r="C10756" t="s">
        <v>143</v>
      </c>
      <c r="D10756">
        <v>2000</v>
      </c>
      <c r="E10756">
        <v>1476.1718499999999</v>
      </c>
    </row>
    <row r="10757" spans="1:5">
      <c r="A10757" t="s">
        <v>142</v>
      </c>
      <c r="B10757" t="s">
        <v>536</v>
      </c>
      <c r="C10757" t="s">
        <v>141</v>
      </c>
      <c r="D10757">
        <v>2000</v>
      </c>
      <c r="E10757">
        <v>1755.740409</v>
      </c>
    </row>
    <row r="10758" spans="1:5">
      <c r="A10758" t="s">
        <v>140</v>
      </c>
      <c r="B10758" t="s">
        <v>536</v>
      </c>
      <c r="C10758" t="s">
        <v>139</v>
      </c>
      <c r="D10758">
        <v>2000</v>
      </c>
      <c r="E10758">
        <v>25752.40005</v>
      </c>
    </row>
    <row r="10759" spans="1:5">
      <c r="A10759" t="s">
        <v>138</v>
      </c>
      <c r="B10759" t="s">
        <v>539</v>
      </c>
      <c r="C10759" t="s">
        <v>137</v>
      </c>
      <c r="D10759">
        <v>2000</v>
      </c>
      <c r="E10759">
        <v>14530.7772</v>
      </c>
    </row>
    <row r="10760" spans="1:5">
      <c r="A10760" t="s">
        <v>136</v>
      </c>
      <c r="B10760" t="s">
        <v>539</v>
      </c>
      <c r="C10760" t="s">
        <v>135</v>
      </c>
      <c r="D10760">
        <v>2000</v>
      </c>
      <c r="E10760">
        <v>29986.290150000001</v>
      </c>
    </row>
    <row r="10761" spans="1:5">
      <c r="A10761" t="s">
        <v>134</v>
      </c>
      <c r="B10761" t="s">
        <v>539</v>
      </c>
      <c r="C10761" t="s">
        <v>133</v>
      </c>
      <c r="D10761">
        <v>2000</v>
      </c>
      <c r="E10761">
        <v>1668.1627309999999</v>
      </c>
    </row>
    <row r="10762" spans="1:5">
      <c r="A10762" t="s">
        <v>132</v>
      </c>
      <c r="B10762" t="s">
        <v>539</v>
      </c>
      <c r="C10762" t="s">
        <v>131</v>
      </c>
      <c r="D10762">
        <v>2000</v>
      </c>
      <c r="E10762">
        <v>1771.5866020000001</v>
      </c>
    </row>
    <row r="10763" spans="1:5">
      <c r="A10763" t="s">
        <v>130</v>
      </c>
      <c r="B10763" t="s">
        <v>539</v>
      </c>
      <c r="C10763" t="s">
        <v>129</v>
      </c>
      <c r="D10763">
        <v>2000</v>
      </c>
      <c r="E10763">
        <v>216.17274699999999</v>
      </c>
    </row>
    <row r="10764" spans="1:5">
      <c r="A10764" t="s">
        <v>128</v>
      </c>
      <c r="B10764" t="s">
        <v>536</v>
      </c>
      <c r="C10764" t="s">
        <v>127</v>
      </c>
      <c r="D10764">
        <v>2000</v>
      </c>
      <c r="E10764">
        <v>443.38584079999998</v>
      </c>
    </row>
    <row r="10765" spans="1:5">
      <c r="A10765" t="s">
        <v>126</v>
      </c>
      <c r="B10765" t="s">
        <v>539</v>
      </c>
      <c r="C10765" t="s">
        <v>125</v>
      </c>
      <c r="D10765">
        <v>2000</v>
      </c>
      <c r="E10765">
        <v>9126.9542770000007</v>
      </c>
    </row>
    <row r="10766" spans="1:5">
      <c r="A10766" t="s">
        <v>124</v>
      </c>
      <c r="B10766" t="s">
        <v>539</v>
      </c>
      <c r="C10766" t="s">
        <v>123</v>
      </c>
      <c r="D10766">
        <v>2000</v>
      </c>
      <c r="E10766">
        <v>361.03058429999999</v>
      </c>
    </row>
    <row r="10767" spans="1:5">
      <c r="A10767" t="s">
        <v>122</v>
      </c>
      <c r="B10767" t="s">
        <v>539</v>
      </c>
      <c r="C10767" t="s">
        <v>121</v>
      </c>
      <c r="D10767">
        <v>2000</v>
      </c>
      <c r="E10767">
        <v>473.45003380000003</v>
      </c>
    </row>
    <row r="10768" spans="1:5">
      <c r="A10768" t="s">
        <v>120</v>
      </c>
      <c r="B10768" t="s">
        <v>539</v>
      </c>
      <c r="C10768" t="s">
        <v>119</v>
      </c>
      <c r="D10768">
        <v>2000</v>
      </c>
      <c r="E10768">
        <v>23792.607069999998</v>
      </c>
    </row>
    <row r="10769" spans="1:5">
      <c r="A10769" t="s">
        <v>118</v>
      </c>
      <c r="B10769" t="s">
        <v>539</v>
      </c>
      <c r="C10769" t="s">
        <v>117</v>
      </c>
      <c r="D10769">
        <v>2000</v>
      </c>
      <c r="E10769">
        <v>1054.5185719999999</v>
      </c>
    </row>
    <row r="10770" spans="1:5">
      <c r="A10770" t="s">
        <v>116</v>
      </c>
      <c r="B10770" t="s">
        <v>539</v>
      </c>
      <c r="C10770" t="s">
        <v>115</v>
      </c>
      <c r="D10770">
        <v>2000</v>
      </c>
      <c r="E10770">
        <v>139.31477340000001</v>
      </c>
    </row>
    <row r="10771" spans="1:5">
      <c r="A10771" t="s">
        <v>114</v>
      </c>
      <c r="B10771" t="s">
        <v>539</v>
      </c>
      <c r="C10771" t="s">
        <v>113</v>
      </c>
      <c r="D10771">
        <v>2000</v>
      </c>
      <c r="E10771">
        <v>2238.4010159999998</v>
      </c>
    </row>
    <row r="10772" spans="1:5">
      <c r="A10772" t="s">
        <v>112</v>
      </c>
      <c r="B10772" t="s">
        <v>539</v>
      </c>
      <c r="C10772" t="s">
        <v>111</v>
      </c>
      <c r="D10772">
        <v>2000</v>
      </c>
      <c r="E10772">
        <v>28226.26167</v>
      </c>
    </row>
    <row r="10773" spans="1:5">
      <c r="A10773" t="s">
        <v>110</v>
      </c>
      <c r="B10773" t="s">
        <v>539</v>
      </c>
      <c r="C10773" t="s">
        <v>109</v>
      </c>
      <c r="D10773">
        <v>2000</v>
      </c>
    </row>
    <row r="10774" spans="1:5">
      <c r="A10774" t="s">
        <v>108</v>
      </c>
      <c r="B10774" t="s">
        <v>539</v>
      </c>
      <c r="C10774" t="s">
        <v>107</v>
      </c>
      <c r="D10774">
        <v>2000</v>
      </c>
      <c r="E10774">
        <v>870.13652520000005</v>
      </c>
    </row>
    <row r="10775" spans="1:5">
      <c r="A10775" t="s">
        <v>106</v>
      </c>
      <c r="B10775" t="s">
        <v>536</v>
      </c>
      <c r="C10775" t="s">
        <v>105</v>
      </c>
      <c r="D10775">
        <v>2000</v>
      </c>
      <c r="E10775">
        <v>548.53278590000002</v>
      </c>
    </row>
    <row r="10776" spans="1:5">
      <c r="A10776" t="s">
        <v>104</v>
      </c>
      <c r="B10776" t="s">
        <v>539</v>
      </c>
      <c r="C10776" t="s">
        <v>103</v>
      </c>
      <c r="D10776">
        <v>2000</v>
      </c>
    </row>
    <row r="10777" spans="1:5">
      <c r="A10777" t="s">
        <v>102</v>
      </c>
      <c r="B10777" t="s">
        <v>536</v>
      </c>
      <c r="C10777" t="s">
        <v>101</v>
      </c>
      <c r="D10777">
        <v>2000</v>
      </c>
      <c r="E10777">
        <v>549.39096310000002</v>
      </c>
    </row>
    <row r="10778" spans="1:5">
      <c r="A10778" t="s">
        <v>100</v>
      </c>
      <c r="B10778" t="s">
        <v>536</v>
      </c>
      <c r="C10778" t="s">
        <v>99</v>
      </c>
      <c r="D10778">
        <v>2000</v>
      </c>
      <c r="E10778">
        <v>4311.2610940000004</v>
      </c>
    </row>
    <row r="10779" spans="1:5">
      <c r="A10779" t="s">
        <v>98</v>
      </c>
      <c r="B10779" t="s">
        <v>539</v>
      </c>
      <c r="C10779" t="s">
        <v>97</v>
      </c>
      <c r="D10779">
        <v>2000</v>
      </c>
    </row>
    <row r="10780" spans="1:5">
      <c r="A10780" t="s">
        <v>96</v>
      </c>
      <c r="B10780" t="s">
        <v>539</v>
      </c>
      <c r="C10780" t="s">
        <v>95</v>
      </c>
      <c r="D10780">
        <v>2000</v>
      </c>
      <c r="E10780">
        <v>1888.6182899999999</v>
      </c>
    </row>
    <row r="10781" spans="1:5">
      <c r="A10781" t="s">
        <v>94</v>
      </c>
      <c r="B10781" t="s">
        <v>539</v>
      </c>
      <c r="C10781" t="s">
        <v>93</v>
      </c>
      <c r="D10781">
        <v>2000</v>
      </c>
      <c r="E10781">
        <v>5402.9297539999998</v>
      </c>
    </row>
    <row r="10782" spans="1:5">
      <c r="A10782" t="s">
        <v>92</v>
      </c>
      <c r="B10782" t="s">
        <v>539</v>
      </c>
      <c r="C10782" t="s">
        <v>91</v>
      </c>
      <c r="D10782">
        <v>2000</v>
      </c>
      <c r="E10782">
        <v>10227.73677</v>
      </c>
    </row>
    <row r="10783" spans="1:5">
      <c r="A10783" t="s">
        <v>90</v>
      </c>
      <c r="B10783" t="s">
        <v>539</v>
      </c>
      <c r="C10783" t="s">
        <v>89</v>
      </c>
      <c r="D10783">
        <v>2000</v>
      </c>
      <c r="E10783">
        <v>29283.00505</v>
      </c>
    </row>
    <row r="10784" spans="1:5">
      <c r="A10784" t="s">
        <v>88</v>
      </c>
      <c r="B10784" t="s">
        <v>539</v>
      </c>
      <c r="C10784" t="s">
        <v>87</v>
      </c>
      <c r="D10784">
        <v>2000</v>
      </c>
      <c r="E10784">
        <v>1637.450067</v>
      </c>
    </row>
    <row r="10785" spans="1:5">
      <c r="A10785" t="s">
        <v>86</v>
      </c>
      <c r="B10785" t="s">
        <v>539</v>
      </c>
      <c r="C10785" t="s">
        <v>85</v>
      </c>
      <c r="D10785">
        <v>2000</v>
      </c>
    </row>
    <row r="10786" spans="1:5">
      <c r="A10786" t="s">
        <v>84</v>
      </c>
      <c r="B10786" t="s">
        <v>539</v>
      </c>
      <c r="C10786" t="s">
        <v>83</v>
      </c>
      <c r="D10786">
        <v>2000</v>
      </c>
      <c r="E10786">
        <v>7578.8510530000003</v>
      </c>
    </row>
    <row r="10787" spans="1:5">
      <c r="A10787" t="s">
        <v>82</v>
      </c>
      <c r="B10787" t="s">
        <v>539</v>
      </c>
      <c r="C10787" t="s">
        <v>81</v>
      </c>
      <c r="D10787">
        <v>2000</v>
      </c>
      <c r="E10787">
        <v>1177.6292679999999</v>
      </c>
    </row>
    <row r="10788" spans="1:5">
      <c r="A10788" t="s">
        <v>80</v>
      </c>
      <c r="B10788" t="s">
        <v>539</v>
      </c>
      <c r="C10788" t="s">
        <v>79</v>
      </c>
      <c r="D10788">
        <v>2000</v>
      </c>
    </row>
    <row r="10789" spans="1:5">
      <c r="A10789" t="s">
        <v>78</v>
      </c>
      <c r="B10789" t="s">
        <v>539</v>
      </c>
      <c r="C10789" t="s">
        <v>77</v>
      </c>
      <c r="D10789">
        <v>2000</v>
      </c>
      <c r="E10789">
        <v>166.0231785</v>
      </c>
    </row>
    <row r="10790" spans="1:5">
      <c r="A10790" t="s">
        <v>76</v>
      </c>
      <c r="B10790" t="s">
        <v>536</v>
      </c>
      <c r="C10790" t="s">
        <v>75</v>
      </c>
      <c r="D10790">
        <v>2000</v>
      </c>
      <c r="E10790">
        <v>968.52142030000005</v>
      </c>
    </row>
    <row r="10791" spans="1:5">
      <c r="A10791" t="s">
        <v>74</v>
      </c>
      <c r="B10791" t="s">
        <v>536</v>
      </c>
      <c r="C10791" t="s">
        <v>73</v>
      </c>
      <c r="D10791">
        <v>2000</v>
      </c>
      <c r="E10791">
        <v>2048.8110099999999</v>
      </c>
    </row>
    <row r="10792" spans="1:5">
      <c r="A10792" t="s">
        <v>72</v>
      </c>
      <c r="B10792" t="s">
        <v>539</v>
      </c>
      <c r="C10792" t="s">
        <v>71</v>
      </c>
      <c r="D10792">
        <v>2000</v>
      </c>
      <c r="E10792">
        <v>260.39329350000003</v>
      </c>
    </row>
    <row r="10793" spans="1:5">
      <c r="A10793" t="s">
        <v>70</v>
      </c>
      <c r="B10793" t="s">
        <v>539</v>
      </c>
      <c r="C10793" t="s">
        <v>69</v>
      </c>
      <c r="D10793">
        <v>2000</v>
      </c>
      <c r="E10793">
        <v>2007.564826</v>
      </c>
    </row>
    <row r="10794" spans="1:5">
      <c r="A10794" t="s">
        <v>68</v>
      </c>
      <c r="B10794" t="s">
        <v>539</v>
      </c>
      <c r="C10794" t="s">
        <v>67</v>
      </c>
      <c r="D10794">
        <v>2000</v>
      </c>
      <c r="E10794">
        <v>138.4366033</v>
      </c>
    </row>
    <row r="10795" spans="1:5">
      <c r="A10795" t="s">
        <v>66</v>
      </c>
      <c r="B10795" t="s">
        <v>539</v>
      </c>
      <c r="C10795" t="s">
        <v>65</v>
      </c>
      <c r="D10795">
        <v>2000</v>
      </c>
      <c r="E10795">
        <v>643.1750108</v>
      </c>
    </row>
    <row r="10796" spans="1:5">
      <c r="A10796" t="s">
        <v>64</v>
      </c>
      <c r="B10796" t="s">
        <v>536</v>
      </c>
      <c r="C10796" t="s">
        <v>63</v>
      </c>
      <c r="D10796">
        <v>2000</v>
      </c>
      <c r="E10796">
        <v>4225.9791230000001</v>
      </c>
    </row>
    <row r="10797" spans="1:5">
      <c r="A10797" t="s">
        <v>62</v>
      </c>
      <c r="B10797" t="s">
        <v>539</v>
      </c>
      <c r="C10797" t="s">
        <v>61</v>
      </c>
      <c r="D10797">
        <v>2000</v>
      </c>
      <c r="E10797">
        <v>422.20863300000002</v>
      </c>
    </row>
    <row r="10798" spans="1:5">
      <c r="A10798" t="s">
        <v>60</v>
      </c>
      <c r="B10798" t="s">
        <v>536</v>
      </c>
      <c r="C10798" t="s">
        <v>59</v>
      </c>
      <c r="D10798">
        <v>2000</v>
      </c>
      <c r="E10798">
        <v>1609.1051259999999</v>
      </c>
    </row>
    <row r="10799" spans="1:5">
      <c r="A10799" t="s">
        <v>58</v>
      </c>
      <c r="B10799" t="s">
        <v>539</v>
      </c>
      <c r="C10799" t="s">
        <v>57</v>
      </c>
      <c r="D10799">
        <v>2000</v>
      </c>
      <c r="E10799">
        <v>2063.2072360000002</v>
      </c>
    </row>
    <row r="10800" spans="1:5">
      <c r="A10800" t="s">
        <v>56</v>
      </c>
      <c r="B10800" t="s">
        <v>536</v>
      </c>
      <c r="C10800" t="s">
        <v>55</v>
      </c>
      <c r="D10800">
        <v>2000</v>
      </c>
      <c r="E10800">
        <v>443.38584079999998</v>
      </c>
    </row>
    <row r="10801" spans="1:5">
      <c r="A10801" t="s">
        <v>54</v>
      </c>
      <c r="B10801" t="s">
        <v>536</v>
      </c>
      <c r="C10801" t="s">
        <v>53</v>
      </c>
      <c r="D10801">
        <v>2000</v>
      </c>
      <c r="E10801">
        <v>549.39096310000002</v>
      </c>
    </row>
    <row r="10802" spans="1:5">
      <c r="A10802" t="s">
        <v>52</v>
      </c>
      <c r="B10802" t="s">
        <v>539</v>
      </c>
      <c r="C10802" t="s">
        <v>51</v>
      </c>
      <c r="D10802">
        <v>2000</v>
      </c>
      <c r="E10802">
        <v>6430.9472619999997</v>
      </c>
    </row>
    <row r="10803" spans="1:5">
      <c r="A10803" t="s">
        <v>50</v>
      </c>
      <c r="B10803" t="s">
        <v>539</v>
      </c>
      <c r="C10803" t="s">
        <v>49</v>
      </c>
      <c r="D10803">
        <v>2000</v>
      </c>
      <c r="E10803">
        <v>2213.914088</v>
      </c>
    </row>
    <row r="10804" spans="1:5">
      <c r="A10804" t="s">
        <v>6</v>
      </c>
      <c r="B10804" t="s">
        <v>539</v>
      </c>
      <c r="C10804" t="s">
        <v>48</v>
      </c>
      <c r="D10804">
        <v>2000</v>
      </c>
      <c r="E10804">
        <v>4316.553895</v>
      </c>
    </row>
    <row r="10805" spans="1:5">
      <c r="A10805" t="s">
        <v>47</v>
      </c>
      <c r="B10805" t="s">
        <v>539</v>
      </c>
      <c r="C10805" t="s">
        <v>46</v>
      </c>
      <c r="D10805">
        <v>2000</v>
      </c>
      <c r="E10805">
        <v>1458.8170970000001</v>
      </c>
    </row>
    <row r="10806" spans="1:5">
      <c r="A10806" t="s">
        <v>45</v>
      </c>
      <c r="B10806" t="s">
        <v>539</v>
      </c>
      <c r="C10806" t="s">
        <v>44</v>
      </c>
      <c r="D10806">
        <v>2000</v>
      </c>
      <c r="E10806">
        <v>306.72382729999998</v>
      </c>
    </row>
    <row r="10807" spans="1:5">
      <c r="A10807" t="s">
        <v>43</v>
      </c>
      <c r="B10807" t="s">
        <v>539</v>
      </c>
      <c r="C10807" t="s">
        <v>42</v>
      </c>
      <c r="D10807">
        <v>2000</v>
      </c>
      <c r="E10807">
        <v>257.63036090000003</v>
      </c>
    </row>
    <row r="10808" spans="1:5">
      <c r="A10808" t="s">
        <v>41</v>
      </c>
      <c r="B10808" t="s">
        <v>539</v>
      </c>
      <c r="C10808" t="s">
        <v>40</v>
      </c>
      <c r="D10808">
        <v>2000</v>
      </c>
      <c r="E10808">
        <v>635.70896349999998</v>
      </c>
    </row>
    <row r="10809" spans="1:5">
      <c r="A10809" t="s">
        <v>39</v>
      </c>
      <c r="B10809" t="s">
        <v>536</v>
      </c>
      <c r="C10809" t="s">
        <v>38</v>
      </c>
      <c r="D10809">
        <v>2000</v>
      </c>
      <c r="E10809">
        <v>1976.9791640000001</v>
      </c>
    </row>
    <row r="10810" spans="1:5">
      <c r="A10810" t="s">
        <v>37</v>
      </c>
      <c r="B10810" t="s">
        <v>539</v>
      </c>
      <c r="C10810" t="s">
        <v>36</v>
      </c>
      <c r="D10810">
        <v>2000</v>
      </c>
      <c r="E10810">
        <v>6871.8976769999999</v>
      </c>
    </row>
    <row r="10811" spans="1:5">
      <c r="A10811" t="s">
        <v>4</v>
      </c>
      <c r="B10811" t="s">
        <v>539</v>
      </c>
      <c r="C10811" t="s">
        <v>35</v>
      </c>
      <c r="D10811">
        <v>2000</v>
      </c>
      <c r="E10811">
        <v>36449.85512</v>
      </c>
    </row>
    <row r="10812" spans="1:5">
      <c r="A10812" t="s">
        <v>34</v>
      </c>
      <c r="B10812" t="s">
        <v>539</v>
      </c>
      <c r="C10812" t="s">
        <v>33</v>
      </c>
      <c r="D10812">
        <v>2000</v>
      </c>
      <c r="E10812">
        <v>558.22114399999998</v>
      </c>
    </row>
    <row r="10813" spans="1:5">
      <c r="A10813" t="s">
        <v>32</v>
      </c>
      <c r="B10813" t="s">
        <v>539</v>
      </c>
      <c r="C10813" t="s">
        <v>31</v>
      </c>
      <c r="D10813">
        <v>2000</v>
      </c>
      <c r="E10813">
        <v>3672.6352670000001</v>
      </c>
    </row>
    <row r="10814" spans="1:5">
      <c r="A10814" t="s">
        <v>30</v>
      </c>
      <c r="B10814" t="s">
        <v>539</v>
      </c>
      <c r="C10814" t="s">
        <v>29</v>
      </c>
      <c r="D10814">
        <v>2000</v>
      </c>
      <c r="E10814">
        <v>4783.5305920000001</v>
      </c>
    </row>
    <row r="10815" spans="1:5">
      <c r="A10815" t="s">
        <v>28</v>
      </c>
      <c r="B10815" t="s">
        <v>539</v>
      </c>
      <c r="C10815" t="s">
        <v>27</v>
      </c>
      <c r="D10815">
        <v>2000</v>
      </c>
    </row>
    <row r="10816" spans="1:5">
      <c r="A10816" t="s">
        <v>26</v>
      </c>
      <c r="B10816" t="s">
        <v>539</v>
      </c>
      <c r="C10816" t="s">
        <v>25</v>
      </c>
      <c r="D10816">
        <v>2000</v>
      </c>
    </row>
    <row r="10817" spans="1:5">
      <c r="A10817" t="s">
        <v>3</v>
      </c>
      <c r="B10817" t="s">
        <v>539</v>
      </c>
      <c r="C10817" t="s">
        <v>24</v>
      </c>
      <c r="D10817">
        <v>2000</v>
      </c>
      <c r="E10817">
        <v>433.33370780000001</v>
      </c>
    </row>
    <row r="10818" spans="1:5">
      <c r="A10818" t="s">
        <v>23</v>
      </c>
      <c r="B10818" t="s">
        <v>539</v>
      </c>
      <c r="C10818" t="s">
        <v>22</v>
      </c>
      <c r="D10818">
        <v>2000</v>
      </c>
      <c r="E10818">
        <v>1469.8491489999999</v>
      </c>
    </row>
    <row r="10819" spans="1:5">
      <c r="A10819" t="s">
        <v>21</v>
      </c>
      <c r="B10819" t="s">
        <v>536</v>
      </c>
      <c r="C10819" t="s">
        <v>20</v>
      </c>
      <c r="D10819">
        <v>2000</v>
      </c>
      <c r="E10819">
        <v>5482.6348010000002</v>
      </c>
    </row>
    <row r="10820" spans="1:5">
      <c r="A10820" t="s">
        <v>19</v>
      </c>
      <c r="B10820" t="s">
        <v>539</v>
      </c>
      <c r="C10820" t="s">
        <v>18</v>
      </c>
      <c r="D10820">
        <v>2000</v>
      </c>
      <c r="E10820">
        <v>1540.6890229999999</v>
      </c>
    </row>
    <row r="10821" spans="1:5">
      <c r="A10821" t="s">
        <v>17</v>
      </c>
      <c r="B10821" t="s">
        <v>539</v>
      </c>
      <c r="C10821" t="s">
        <v>16</v>
      </c>
      <c r="D10821">
        <v>2000</v>
      </c>
      <c r="E10821">
        <v>1087.762401</v>
      </c>
    </row>
    <row r="10822" spans="1:5">
      <c r="A10822" t="s">
        <v>15</v>
      </c>
      <c r="B10822" t="s">
        <v>539</v>
      </c>
      <c r="C10822" t="s">
        <v>14</v>
      </c>
      <c r="D10822">
        <v>2000</v>
      </c>
      <c r="E10822">
        <v>539.10436519999996</v>
      </c>
    </row>
    <row r="10823" spans="1:5">
      <c r="A10823" t="s">
        <v>13</v>
      </c>
      <c r="B10823" t="s">
        <v>539</v>
      </c>
      <c r="C10823" t="s">
        <v>12</v>
      </c>
      <c r="D10823">
        <v>2000</v>
      </c>
      <c r="E10823">
        <v>3037.2250300000001</v>
      </c>
    </row>
    <row r="10824" spans="1:5">
      <c r="A10824" t="s">
        <v>11</v>
      </c>
      <c r="B10824" t="s">
        <v>539</v>
      </c>
      <c r="C10824" t="s">
        <v>10</v>
      </c>
      <c r="D10824">
        <v>2000</v>
      </c>
      <c r="E10824">
        <v>341.90556249999997</v>
      </c>
    </row>
    <row r="10825" spans="1:5">
      <c r="A10825" t="s">
        <v>9</v>
      </c>
      <c r="B10825" t="s">
        <v>539</v>
      </c>
      <c r="C10825" t="s">
        <v>8</v>
      </c>
      <c r="D10825">
        <v>2000</v>
      </c>
      <c r="E10825">
        <v>547.35887849999995</v>
      </c>
    </row>
    <row r="10826" spans="1:5">
      <c r="A10826" t="s">
        <v>528</v>
      </c>
      <c r="B10826" t="s">
        <v>539</v>
      </c>
      <c r="C10826" t="s">
        <v>527</v>
      </c>
      <c r="D10826">
        <v>2001</v>
      </c>
      <c r="E10826">
        <v>20670.65566</v>
      </c>
    </row>
    <row r="10827" spans="1:5">
      <c r="A10827" t="s">
        <v>526</v>
      </c>
      <c r="B10827" t="s">
        <v>539</v>
      </c>
      <c r="C10827" t="s">
        <v>525</v>
      </c>
      <c r="D10827">
        <v>2001</v>
      </c>
      <c r="E10827">
        <v>117.40969080000001</v>
      </c>
    </row>
    <row r="10828" spans="1:5">
      <c r="A10828" t="s">
        <v>524</v>
      </c>
      <c r="B10828" t="s">
        <v>539</v>
      </c>
      <c r="C10828" t="s">
        <v>523</v>
      </c>
      <c r="D10828">
        <v>2001</v>
      </c>
      <c r="E10828">
        <v>526.16874299999995</v>
      </c>
    </row>
    <row r="10829" spans="1:5">
      <c r="A10829" t="s">
        <v>522</v>
      </c>
      <c r="B10829" t="s">
        <v>539</v>
      </c>
      <c r="C10829" t="s">
        <v>521</v>
      </c>
      <c r="D10829">
        <v>2001</v>
      </c>
      <c r="E10829">
        <v>1326.970339</v>
      </c>
    </row>
    <row r="10830" spans="1:5">
      <c r="A10830" t="s">
        <v>520</v>
      </c>
      <c r="B10830" t="s">
        <v>539</v>
      </c>
      <c r="C10830" t="s">
        <v>519</v>
      </c>
      <c r="D10830">
        <v>2001</v>
      </c>
      <c r="E10830">
        <v>22037.360550000001</v>
      </c>
    </row>
    <row r="10831" spans="1:5">
      <c r="A10831" t="s">
        <v>518</v>
      </c>
      <c r="B10831" t="s">
        <v>536</v>
      </c>
      <c r="C10831" t="s">
        <v>517</v>
      </c>
      <c r="D10831">
        <v>2001</v>
      </c>
      <c r="E10831">
        <v>2495.3663120000001</v>
      </c>
    </row>
    <row r="10832" spans="1:5">
      <c r="A10832" t="s">
        <v>516</v>
      </c>
      <c r="B10832" t="s">
        <v>539</v>
      </c>
      <c r="C10832" t="s">
        <v>515</v>
      </c>
      <c r="D10832">
        <v>2001</v>
      </c>
      <c r="E10832">
        <v>31061.529350000001</v>
      </c>
    </row>
    <row r="10833" spans="1:5">
      <c r="A10833" t="s">
        <v>1</v>
      </c>
      <c r="B10833" t="s">
        <v>539</v>
      </c>
      <c r="C10833" t="s">
        <v>514</v>
      </c>
      <c r="D10833">
        <v>2001</v>
      </c>
      <c r="E10833">
        <v>7170.6946740000003</v>
      </c>
    </row>
    <row r="10834" spans="1:5">
      <c r="A10834" t="s">
        <v>513</v>
      </c>
      <c r="B10834" t="s">
        <v>539</v>
      </c>
      <c r="C10834" t="s">
        <v>512</v>
      </c>
      <c r="D10834">
        <v>2001</v>
      </c>
      <c r="E10834">
        <v>694.43051190000006</v>
      </c>
    </row>
    <row r="10835" spans="1:5">
      <c r="A10835" t="s">
        <v>511</v>
      </c>
      <c r="B10835" t="s">
        <v>539</v>
      </c>
      <c r="C10835" t="s">
        <v>510</v>
      </c>
      <c r="D10835">
        <v>2001</v>
      </c>
    </row>
    <row r="10836" spans="1:5">
      <c r="A10836" t="s">
        <v>509</v>
      </c>
      <c r="B10836" t="s">
        <v>539</v>
      </c>
      <c r="C10836" t="s">
        <v>508</v>
      </c>
      <c r="D10836">
        <v>2001</v>
      </c>
      <c r="E10836">
        <v>9358.1541620000007</v>
      </c>
    </row>
    <row r="10837" spans="1:5">
      <c r="A10837" t="s">
        <v>507</v>
      </c>
      <c r="B10837" t="s">
        <v>539</v>
      </c>
      <c r="C10837" t="s">
        <v>506</v>
      </c>
      <c r="D10837">
        <v>2001</v>
      </c>
      <c r="E10837">
        <v>19517.841680000001</v>
      </c>
    </row>
    <row r="10838" spans="1:5">
      <c r="A10838" t="s">
        <v>505</v>
      </c>
      <c r="B10838" t="s">
        <v>539</v>
      </c>
      <c r="C10838" t="s">
        <v>504</v>
      </c>
      <c r="D10838">
        <v>2001</v>
      </c>
      <c r="E10838">
        <v>24489.735530000002</v>
      </c>
    </row>
    <row r="10839" spans="1:5">
      <c r="A10839" t="s">
        <v>503</v>
      </c>
      <c r="B10839" t="s">
        <v>539</v>
      </c>
      <c r="C10839" t="s">
        <v>502</v>
      </c>
      <c r="D10839">
        <v>2001</v>
      </c>
      <c r="E10839">
        <v>703.6838434</v>
      </c>
    </row>
    <row r="10840" spans="1:5">
      <c r="A10840" t="s">
        <v>501</v>
      </c>
      <c r="B10840" t="s">
        <v>539</v>
      </c>
      <c r="C10840" t="s">
        <v>500</v>
      </c>
      <c r="D10840">
        <v>2001</v>
      </c>
      <c r="E10840">
        <v>133.74276889999999</v>
      </c>
    </row>
    <row r="10841" spans="1:5">
      <c r="A10841" t="s">
        <v>499</v>
      </c>
      <c r="B10841" t="s">
        <v>539</v>
      </c>
      <c r="C10841" t="s">
        <v>498</v>
      </c>
      <c r="D10841">
        <v>2001</v>
      </c>
      <c r="E10841">
        <v>23121.566350000001</v>
      </c>
    </row>
    <row r="10842" spans="1:5">
      <c r="A10842" t="s">
        <v>497</v>
      </c>
      <c r="B10842" t="s">
        <v>539</v>
      </c>
      <c r="C10842" t="s">
        <v>496</v>
      </c>
      <c r="D10842">
        <v>2001</v>
      </c>
      <c r="E10842">
        <v>378.73605400000002</v>
      </c>
    </row>
    <row r="10843" spans="1:5">
      <c r="A10843" t="s">
        <v>495</v>
      </c>
      <c r="B10843" t="s">
        <v>539</v>
      </c>
      <c r="C10843" t="s">
        <v>494</v>
      </c>
      <c r="D10843">
        <v>2001</v>
      </c>
      <c r="E10843">
        <v>235.4912324</v>
      </c>
    </row>
    <row r="10844" spans="1:5">
      <c r="A10844" t="s">
        <v>2</v>
      </c>
      <c r="B10844" t="s">
        <v>539</v>
      </c>
      <c r="C10844" t="s">
        <v>493</v>
      </c>
      <c r="D10844">
        <v>2001</v>
      </c>
      <c r="E10844">
        <v>402.5981152</v>
      </c>
    </row>
    <row r="10845" spans="1:5">
      <c r="A10845" t="s">
        <v>492</v>
      </c>
      <c r="B10845" t="s">
        <v>539</v>
      </c>
      <c r="C10845" t="s">
        <v>491</v>
      </c>
      <c r="D10845">
        <v>2001</v>
      </c>
      <c r="E10845">
        <v>1764.907387</v>
      </c>
    </row>
    <row r="10846" spans="1:5">
      <c r="A10846" t="s">
        <v>490</v>
      </c>
      <c r="B10846" t="s">
        <v>539</v>
      </c>
      <c r="C10846" t="s">
        <v>489</v>
      </c>
      <c r="D10846">
        <v>2001</v>
      </c>
      <c r="E10846">
        <v>12868.210999999999</v>
      </c>
    </row>
    <row r="10847" spans="1:5">
      <c r="A10847" t="s">
        <v>488</v>
      </c>
      <c r="B10847" t="s">
        <v>539</v>
      </c>
      <c r="C10847" t="s">
        <v>487</v>
      </c>
      <c r="D10847">
        <v>2001</v>
      </c>
      <c r="E10847">
        <v>21497.520909999999</v>
      </c>
    </row>
    <row r="10848" spans="1:5">
      <c r="A10848" t="s">
        <v>486</v>
      </c>
      <c r="B10848" t="s">
        <v>539</v>
      </c>
      <c r="C10848" t="s">
        <v>485</v>
      </c>
      <c r="D10848">
        <v>2001</v>
      </c>
      <c r="E10848">
        <v>1524.412022</v>
      </c>
    </row>
    <row r="10849" spans="1:5">
      <c r="A10849" t="s">
        <v>484</v>
      </c>
      <c r="B10849" t="s">
        <v>539</v>
      </c>
      <c r="C10849" t="s">
        <v>483</v>
      </c>
      <c r="D10849">
        <v>2001</v>
      </c>
      <c r="E10849">
        <v>1244.3731849999999</v>
      </c>
    </row>
    <row r="10850" spans="1:5">
      <c r="A10850" t="s">
        <v>482</v>
      </c>
      <c r="B10850" t="s">
        <v>539</v>
      </c>
      <c r="C10850" t="s">
        <v>481</v>
      </c>
      <c r="D10850">
        <v>2001</v>
      </c>
      <c r="E10850">
        <v>3419.2757190000002</v>
      </c>
    </row>
    <row r="10851" spans="1:5">
      <c r="A10851" t="s">
        <v>480</v>
      </c>
      <c r="B10851" t="s">
        <v>539</v>
      </c>
      <c r="C10851" t="s">
        <v>479</v>
      </c>
      <c r="D10851">
        <v>2001</v>
      </c>
      <c r="E10851">
        <v>58883.959430000003</v>
      </c>
    </row>
    <row r="10852" spans="1:5">
      <c r="A10852" t="s">
        <v>478</v>
      </c>
      <c r="B10852" t="s">
        <v>539</v>
      </c>
      <c r="C10852" t="s">
        <v>477</v>
      </c>
      <c r="D10852">
        <v>2001</v>
      </c>
      <c r="E10852">
        <v>958.23665240000003</v>
      </c>
    </row>
    <row r="10853" spans="1:5">
      <c r="A10853" t="s">
        <v>476</v>
      </c>
      <c r="B10853" t="s">
        <v>539</v>
      </c>
      <c r="C10853" t="s">
        <v>475</v>
      </c>
      <c r="D10853">
        <v>2001</v>
      </c>
      <c r="E10853">
        <v>3146.9501770000002</v>
      </c>
    </row>
    <row r="10854" spans="1:5">
      <c r="A10854" t="s">
        <v>474</v>
      </c>
      <c r="B10854" t="s">
        <v>539</v>
      </c>
      <c r="C10854" t="s">
        <v>473</v>
      </c>
      <c r="D10854">
        <v>2001</v>
      </c>
      <c r="E10854">
        <v>11513.87189</v>
      </c>
    </row>
    <row r="10855" spans="1:5">
      <c r="A10855" t="s">
        <v>472</v>
      </c>
      <c r="B10855" t="s">
        <v>539</v>
      </c>
      <c r="C10855" t="s">
        <v>471</v>
      </c>
      <c r="D10855">
        <v>2001</v>
      </c>
      <c r="E10855">
        <v>16468.128860000001</v>
      </c>
    </row>
    <row r="10856" spans="1:5">
      <c r="A10856" t="s">
        <v>470</v>
      </c>
      <c r="B10856" t="s">
        <v>539</v>
      </c>
      <c r="C10856" t="s">
        <v>469</v>
      </c>
      <c r="D10856">
        <v>2001</v>
      </c>
      <c r="E10856">
        <v>807.93876729999999</v>
      </c>
    </row>
    <row r="10857" spans="1:5">
      <c r="A10857" t="s">
        <v>468</v>
      </c>
      <c r="B10857" t="s">
        <v>539</v>
      </c>
      <c r="C10857" t="s">
        <v>467</v>
      </c>
      <c r="D10857">
        <v>2001</v>
      </c>
      <c r="E10857">
        <v>3128.0977929999999</v>
      </c>
    </row>
    <row r="10858" spans="1:5">
      <c r="A10858" t="s">
        <v>466</v>
      </c>
      <c r="B10858" t="s">
        <v>539</v>
      </c>
      <c r="C10858" t="s">
        <v>465</v>
      </c>
      <c r="D10858">
        <v>2001</v>
      </c>
      <c r="E10858">
        <v>243.15864859999999</v>
      </c>
    </row>
    <row r="10859" spans="1:5">
      <c r="A10859" t="s">
        <v>464</v>
      </c>
      <c r="B10859" t="s">
        <v>539</v>
      </c>
      <c r="C10859" t="s">
        <v>463</v>
      </c>
      <c r="D10859">
        <v>2001</v>
      </c>
      <c r="E10859">
        <v>23691.594720000001</v>
      </c>
    </row>
    <row r="10860" spans="1:5">
      <c r="A10860" t="s">
        <v>462</v>
      </c>
      <c r="B10860" t="s">
        <v>536</v>
      </c>
      <c r="C10860" t="s">
        <v>461</v>
      </c>
      <c r="D10860">
        <v>2001</v>
      </c>
      <c r="E10860">
        <v>4342.8572569999997</v>
      </c>
    </row>
    <row r="10861" spans="1:5">
      <c r="A10861" t="s">
        <v>460</v>
      </c>
      <c r="B10861" t="s">
        <v>539</v>
      </c>
      <c r="C10861" t="s">
        <v>459</v>
      </c>
      <c r="D10861">
        <v>2001</v>
      </c>
      <c r="E10861">
        <v>38538.644469999999</v>
      </c>
    </row>
    <row r="10862" spans="1:5">
      <c r="A10862" t="s">
        <v>458</v>
      </c>
      <c r="B10862" t="s">
        <v>539</v>
      </c>
      <c r="C10862" t="s">
        <v>457</v>
      </c>
      <c r="D10862">
        <v>2001</v>
      </c>
      <c r="E10862">
        <v>41610.130579999997</v>
      </c>
    </row>
    <row r="10863" spans="1:5">
      <c r="A10863" t="s">
        <v>456</v>
      </c>
      <c r="B10863" t="s">
        <v>539</v>
      </c>
      <c r="C10863" t="s">
        <v>455</v>
      </c>
      <c r="D10863">
        <v>2001</v>
      </c>
      <c r="E10863">
        <v>4595.6663269999999</v>
      </c>
    </row>
    <row r="10864" spans="1:5">
      <c r="A10864" t="s">
        <v>454</v>
      </c>
      <c r="B10864" t="s">
        <v>539</v>
      </c>
      <c r="C10864" t="s">
        <v>453</v>
      </c>
      <c r="D10864">
        <v>2001</v>
      </c>
      <c r="E10864">
        <v>1053.1080239999999</v>
      </c>
    </row>
    <row r="10865" spans="1:5">
      <c r="A10865" t="s">
        <v>679</v>
      </c>
      <c r="B10865" t="s">
        <v>539</v>
      </c>
      <c r="C10865" t="s">
        <v>451</v>
      </c>
      <c r="D10865">
        <v>2001</v>
      </c>
      <c r="E10865">
        <v>656.834565</v>
      </c>
    </row>
    <row r="10866" spans="1:5">
      <c r="A10866" t="s">
        <v>450</v>
      </c>
      <c r="B10866" t="s">
        <v>539</v>
      </c>
      <c r="C10866" t="s">
        <v>449</v>
      </c>
      <c r="D10866">
        <v>2001</v>
      </c>
      <c r="E10866">
        <v>614.67293389999998</v>
      </c>
    </row>
    <row r="10867" spans="1:5">
      <c r="A10867" t="s">
        <v>448</v>
      </c>
      <c r="B10867" t="s">
        <v>539</v>
      </c>
      <c r="C10867" t="s">
        <v>447</v>
      </c>
      <c r="D10867">
        <v>2001</v>
      </c>
      <c r="E10867">
        <v>153.6995733</v>
      </c>
    </row>
    <row r="10868" spans="1:5">
      <c r="A10868" t="s">
        <v>446</v>
      </c>
      <c r="B10868" t="s">
        <v>539</v>
      </c>
      <c r="C10868" t="s">
        <v>445</v>
      </c>
      <c r="D10868">
        <v>2001</v>
      </c>
      <c r="E10868">
        <v>842.70906769999999</v>
      </c>
    </row>
    <row r="10869" spans="1:5">
      <c r="A10869" t="s">
        <v>444</v>
      </c>
      <c r="B10869" t="s">
        <v>539</v>
      </c>
      <c r="C10869" t="s">
        <v>443</v>
      </c>
      <c r="D10869">
        <v>2001</v>
      </c>
      <c r="E10869">
        <v>2395.8565509999999</v>
      </c>
    </row>
    <row r="10870" spans="1:5">
      <c r="A10870" t="s">
        <v>442</v>
      </c>
      <c r="B10870" t="s">
        <v>539</v>
      </c>
      <c r="C10870" t="s">
        <v>441</v>
      </c>
      <c r="D10870">
        <v>2001</v>
      </c>
      <c r="E10870">
        <v>395.93193630000002</v>
      </c>
    </row>
    <row r="10871" spans="1:5">
      <c r="A10871" t="s">
        <v>440</v>
      </c>
      <c r="B10871" t="s">
        <v>539</v>
      </c>
      <c r="C10871" t="s">
        <v>439</v>
      </c>
      <c r="D10871">
        <v>2001</v>
      </c>
      <c r="E10871">
        <v>1268.884564</v>
      </c>
    </row>
    <row r="10872" spans="1:5">
      <c r="A10872" t="s">
        <v>438</v>
      </c>
      <c r="B10872" t="s">
        <v>539</v>
      </c>
      <c r="C10872" t="s">
        <v>437</v>
      </c>
      <c r="D10872">
        <v>2001</v>
      </c>
      <c r="E10872">
        <v>3981.5280469999998</v>
      </c>
    </row>
    <row r="10873" spans="1:5">
      <c r="A10873" t="s">
        <v>436</v>
      </c>
      <c r="B10873" t="s">
        <v>536</v>
      </c>
      <c r="C10873" t="s">
        <v>435</v>
      </c>
      <c r="D10873">
        <v>2001</v>
      </c>
      <c r="E10873">
        <v>5043.4940479999996</v>
      </c>
    </row>
    <row r="10874" spans="1:5">
      <c r="A10874" t="s">
        <v>434</v>
      </c>
      <c r="B10874" t="s">
        <v>539</v>
      </c>
      <c r="C10874" t="s">
        <v>433</v>
      </c>
      <c r="D10874">
        <v>2001</v>
      </c>
      <c r="E10874">
        <v>2832.188893</v>
      </c>
    </row>
    <row r="10875" spans="1:5">
      <c r="A10875" t="s">
        <v>432</v>
      </c>
      <c r="B10875" t="s">
        <v>539</v>
      </c>
      <c r="C10875" t="s">
        <v>431</v>
      </c>
      <c r="D10875">
        <v>2001</v>
      </c>
    </row>
    <row r="10876" spans="1:5">
      <c r="A10876" t="s">
        <v>430</v>
      </c>
      <c r="B10876" t="s">
        <v>539</v>
      </c>
      <c r="C10876" t="s">
        <v>429</v>
      </c>
      <c r="D10876">
        <v>2001</v>
      </c>
    </row>
    <row r="10877" spans="1:5">
      <c r="A10877" t="s">
        <v>428</v>
      </c>
      <c r="B10877" t="s">
        <v>539</v>
      </c>
      <c r="C10877" t="s">
        <v>427</v>
      </c>
      <c r="D10877">
        <v>2001</v>
      </c>
      <c r="E10877">
        <v>15062.92433</v>
      </c>
    </row>
    <row r="10878" spans="1:5">
      <c r="A10878" t="s">
        <v>426</v>
      </c>
      <c r="B10878" t="s">
        <v>539</v>
      </c>
      <c r="C10878" t="s">
        <v>425</v>
      </c>
      <c r="D10878">
        <v>2001</v>
      </c>
      <c r="E10878">
        <v>6594.7174649999997</v>
      </c>
    </row>
    <row r="10879" spans="1:5">
      <c r="A10879" t="s">
        <v>7</v>
      </c>
      <c r="B10879" t="s">
        <v>539</v>
      </c>
      <c r="C10879" t="s">
        <v>424</v>
      </c>
      <c r="D10879">
        <v>2001</v>
      </c>
      <c r="E10879">
        <v>23687.316889999998</v>
      </c>
    </row>
    <row r="10880" spans="1:5">
      <c r="A10880" t="s">
        <v>423</v>
      </c>
      <c r="B10880" t="s">
        <v>539</v>
      </c>
      <c r="C10880" t="s">
        <v>422</v>
      </c>
      <c r="D10880">
        <v>2001</v>
      </c>
      <c r="E10880">
        <v>781.23221960000001</v>
      </c>
    </row>
    <row r="10881" spans="1:5">
      <c r="A10881" t="s">
        <v>421</v>
      </c>
      <c r="B10881" t="s">
        <v>539</v>
      </c>
      <c r="C10881" t="s">
        <v>420</v>
      </c>
      <c r="D10881">
        <v>2001</v>
      </c>
      <c r="E10881">
        <v>4924.9227840000003</v>
      </c>
    </row>
    <row r="10882" spans="1:5">
      <c r="A10882" t="s">
        <v>419</v>
      </c>
      <c r="B10882" t="s">
        <v>539</v>
      </c>
      <c r="C10882" t="s">
        <v>418</v>
      </c>
      <c r="D10882">
        <v>2001</v>
      </c>
      <c r="E10882">
        <v>30751.649460000001</v>
      </c>
    </row>
    <row r="10883" spans="1:5">
      <c r="A10883" t="s">
        <v>417</v>
      </c>
      <c r="B10883" t="s">
        <v>539</v>
      </c>
      <c r="C10883" t="s">
        <v>416</v>
      </c>
      <c r="D10883">
        <v>2001</v>
      </c>
      <c r="E10883">
        <v>2862.1548360000002</v>
      </c>
    </row>
    <row r="10884" spans="1:5">
      <c r="A10884" t="s">
        <v>415</v>
      </c>
      <c r="B10884" t="s">
        <v>539</v>
      </c>
      <c r="C10884" t="s">
        <v>414</v>
      </c>
      <c r="D10884">
        <v>2001</v>
      </c>
      <c r="E10884">
        <v>1732.8579789999999</v>
      </c>
    </row>
    <row r="10885" spans="1:5">
      <c r="A10885" t="s">
        <v>413</v>
      </c>
      <c r="B10885" t="s">
        <v>536</v>
      </c>
      <c r="C10885" t="s">
        <v>412</v>
      </c>
      <c r="D10885">
        <v>2001</v>
      </c>
      <c r="E10885">
        <v>1009.927342</v>
      </c>
    </row>
    <row r="10886" spans="1:5">
      <c r="A10886" t="s">
        <v>411</v>
      </c>
      <c r="B10886" t="s">
        <v>536</v>
      </c>
      <c r="C10886" t="s">
        <v>410</v>
      </c>
      <c r="D10886">
        <v>2001</v>
      </c>
      <c r="E10886">
        <v>1280.919911</v>
      </c>
    </row>
    <row r="10887" spans="1:5">
      <c r="A10887" t="s">
        <v>409</v>
      </c>
      <c r="B10887" t="s">
        <v>536</v>
      </c>
      <c r="C10887" t="s">
        <v>408</v>
      </c>
      <c r="D10887">
        <v>2001</v>
      </c>
      <c r="E10887">
        <v>3734.924892</v>
      </c>
    </row>
    <row r="10888" spans="1:5">
      <c r="A10888" t="s">
        <v>407</v>
      </c>
      <c r="B10888" t="s">
        <v>536</v>
      </c>
      <c r="C10888" t="s">
        <v>406</v>
      </c>
      <c r="D10888">
        <v>2001</v>
      </c>
      <c r="E10888">
        <v>1806.728721</v>
      </c>
    </row>
    <row r="10889" spans="1:5">
      <c r="A10889" t="s">
        <v>405</v>
      </c>
      <c r="B10889" t="s">
        <v>536</v>
      </c>
      <c r="C10889" t="s">
        <v>404</v>
      </c>
      <c r="D10889">
        <v>2001</v>
      </c>
      <c r="E10889">
        <v>11709.96011</v>
      </c>
    </row>
    <row r="10890" spans="1:5">
      <c r="A10890" t="s">
        <v>403</v>
      </c>
      <c r="B10890" t="s">
        <v>539</v>
      </c>
      <c r="C10890" t="s">
        <v>402</v>
      </c>
      <c r="D10890">
        <v>2001</v>
      </c>
      <c r="E10890">
        <v>1903.741571</v>
      </c>
    </row>
    <row r="10891" spans="1:5">
      <c r="A10891" t="s">
        <v>401</v>
      </c>
      <c r="B10891" t="s">
        <v>539</v>
      </c>
      <c r="C10891" t="s">
        <v>400</v>
      </c>
      <c r="D10891">
        <v>2001</v>
      </c>
      <c r="E10891">
        <v>1370.7174379999999</v>
      </c>
    </row>
    <row r="10892" spans="1:5">
      <c r="A10892" t="s">
        <v>399</v>
      </c>
      <c r="B10892" t="s">
        <v>536</v>
      </c>
      <c r="C10892" t="s">
        <v>398</v>
      </c>
      <c r="D10892">
        <v>2001</v>
      </c>
      <c r="E10892">
        <v>20441.101340000001</v>
      </c>
    </row>
    <row r="10893" spans="1:5">
      <c r="A10893" t="s">
        <v>397</v>
      </c>
      <c r="B10893" t="s">
        <v>539</v>
      </c>
      <c r="C10893" t="s">
        <v>396</v>
      </c>
      <c r="D10893">
        <v>2001</v>
      </c>
      <c r="E10893">
        <v>215.1392103</v>
      </c>
    </row>
    <row r="10894" spans="1:5">
      <c r="A10894" t="s">
        <v>395</v>
      </c>
      <c r="B10894" t="s">
        <v>539</v>
      </c>
      <c r="C10894" t="s">
        <v>394</v>
      </c>
      <c r="D10894">
        <v>2001</v>
      </c>
      <c r="E10894">
        <v>15323.6114</v>
      </c>
    </row>
    <row r="10895" spans="1:5">
      <c r="A10895" t="s">
        <v>393</v>
      </c>
      <c r="B10895" t="s">
        <v>539</v>
      </c>
      <c r="C10895" t="s">
        <v>392</v>
      </c>
      <c r="D10895">
        <v>2001</v>
      </c>
      <c r="E10895">
        <v>4498.9570270000004</v>
      </c>
    </row>
    <row r="10896" spans="1:5">
      <c r="A10896" t="s">
        <v>5</v>
      </c>
      <c r="B10896" t="s">
        <v>539</v>
      </c>
      <c r="C10896" t="s">
        <v>391</v>
      </c>
      <c r="D10896">
        <v>2001</v>
      </c>
      <c r="E10896">
        <v>120.17892790000001</v>
      </c>
    </row>
    <row r="10897" spans="1:5">
      <c r="A10897" t="s">
        <v>390</v>
      </c>
      <c r="B10897" t="s">
        <v>536</v>
      </c>
      <c r="C10897" t="s">
        <v>389</v>
      </c>
      <c r="D10897">
        <v>2001</v>
      </c>
      <c r="E10897">
        <v>18400.507669999999</v>
      </c>
    </row>
    <row r="10898" spans="1:5">
      <c r="A10898" t="s">
        <v>388</v>
      </c>
      <c r="B10898" t="s">
        <v>536</v>
      </c>
      <c r="C10898" t="s">
        <v>387</v>
      </c>
      <c r="D10898">
        <v>2001</v>
      </c>
      <c r="E10898">
        <v>569.62070370000004</v>
      </c>
    </row>
    <row r="10899" spans="1:5">
      <c r="A10899" t="s">
        <v>386</v>
      </c>
      <c r="B10899" t="s">
        <v>539</v>
      </c>
      <c r="C10899" t="s">
        <v>385</v>
      </c>
      <c r="D10899">
        <v>2001</v>
      </c>
      <c r="E10899">
        <v>24913.24452</v>
      </c>
    </row>
    <row r="10900" spans="1:5">
      <c r="A10900" t="s">
        <v>384</v>
      </c>
      <c r="B10900" t="s">
        <v>539</v>
      </c>
      <c r="C10900" t="s">
        <v>383</v>
      </c>
      <c r="D10900">
        <v>2001</v>
      </c>
      <c r="E10900">
        <v>2038.8917289999999</v>
      </c>
    </row>
    <row r="10901" spans="1:5">
      <c r="A10901" t="s">
        <v>382</v>
      </c>
      <c r="B10901" t="s">
        <v>539</v>
      </c>
      <c r="C10901" t="s">
        <v>381</v>
      </c>
      <c r="D10901">
        <v>2001</v>
      </c>
      <c r="E10901">
        <v>22527.317749999998</v>
      </c>
    </row>
    <row r="10902" spans="1:5">
      <c r="A10902" t="s">
        <v>380</v>
      </c>
      <c r="B10902" t="s">
        <v>539</v>
      </c>
      <c r="C10902" t="s">
        <v>379</v>
      </c>
      <c r="D10902">
        <v>2001</v>
      </c>
      <c r="E10902">
        <v>24300.3786</v>
      </c>
    </row>
    <row r="10903" spans="1:5">
      <c r="A10903" t="s">
        <v>378</v>
      </c>
      <c r="B10903" t="s">
        <v>539</v>
      </c>
      <c r="C10903" t="s">
        <v>377</v>
      </c>
      <c r="D10903">
        <v>2001</v>
      </c>
      <c r="E10903">
        <v>2240.0214620000002</v>
      </c>
    </row>
    <row r="10904" spans="1:5">
      <c r="A10904" t="s">
        <v>376</v>
      </c>
      <c r="B10904" t="s">
        <v>539</v>
      </c>
      <c r="C10904" t="s">
        <v>375</v>
      </c>
      <c r="D10904">
        <v>2001</v>
      </c>
      <c r="E10904">
        <v>3976.104887</v>
      </c>
    </row>
    <row r="10905" spans="1:5">
      <c r="A10905" t="s">
        <v>374</v>
      </c>
      <c r="B10905" t="s">
        <v>539</v>
      </c>
      <c r="C10905" t="s">
        <v>373</v>
      </c>
      <c r="D10905">
        <v>2001</v>
      </c>
      <c r="E10905">
        <v>27284.224040000001</v>
      </c>
    </row>
    <row r="10906" spans="1:5">
      <c r="A10906" t="s">
        <v>372</v>
      </c>
      <c r="B10906" t="s">
        <v>539</v>
      </c>
      <c r="C10906" t="s">
        <v>371</v>
      </c>
      <c r="D10906">
        <v>2001</v>
      </c>
      <c r="E10906">
        <v>733.97041420000005</v>
      </c>
    </row>
    <row r="10907" spans="1:5">
      <c r="A10907" t="s">
        <v>370</v>
      </c>
      <c r="B10907" t="s">
        <v>539</v>
      </c>
      <c r="C10907" t="s">
        <v>369</v>
      </c>
      <c r="D10907">
        <v>2001</v>
      </c>
      <c r="E10907">
        <v>273.65966680000002</v>
      </c>
    </row>
    <row r="10908" spans="1:5">
      <c r="A10908" t="s">
        <v>368</v>
      </c>
      <c r="B10908" t="s">
        <v>539</v>
      </c>
      <c r="C10908" t="s">
        <v>367</v>
      </c>
      <c r="D10908">
        <v>2001</v>
      </c>
    </row>
    <row r="10909" spans="1:5">
      <c r="A10909" t="s">
        <v>366</v>
      </c>
      <c r="B10909" t="s">
        <v>539</v>
      </c>
      <c r="C10909" t="s">
        <v>365</v>
      </c>
      <c r="D10909">
        <v>2001</v>
      </c>
      <c r="E10909">
        <v>315.83980029999998</v>
      </c>
    </row>
    <row r="10910" spans="1:5">
      <c r="A10910" t="s">
        <v>364</v>
      </c>
      <c r="B10910" t="s">
        <v>539</v>
      </c>
      <c r="C10910" t="s">
        <v>363</v>
      </c>
      <c r="D10910">
        <v>2001</v>
      </c>
      <c r="E10910">
        <v>541.05589129999998</v>
      </c>
    </row>
    <row r="10911" spans="1:5">
      <c r="A10911" t="s">
        <v>362</v>
      </c>
      <c r="B10911" t="s">
        <v>539</v>
      </c>
      <c r="C10911" t="s">
        <v>361</v>
      </c>
      <c r="D10911">
        <v>2001</v>
      </c>
      <c r="E10911">
        <v>309.48674899999997</v>
      </c>
    </row>
    <row r="10912" spans="1:5">
      <c r="A10912" t="s">
        <v>360</v>
      </c>
      <c r="B10912" t="s">
        <v>539</v>
      </c>
      <c r="C10912" t="s">
        <v>359</v>
      </c>
      <c r="D10912">
        <v>2001</v>
      </c>
      <c r="E10912">
        <v>2283.8790389999999</v>
      </c>
    </row>
    <row r="10913" spans="1:5">
      <c r="A10913" t="s">
        <v>358</v>
      </c>
      <c r="B10913" t="s">
        <v>539</v>
      </c>
      <c r="C10913" t="s">
        <v>357</v>
      </c>
      <c r="D10913">
        <v>2001</v>
      </c>
      <c r="E10913">
        <v>12538.178830000001</v>
      </c>
    </row>
    <row r="10914" spans="1:5">
      <c r="A10914" t="s">
        <v>356</v>
      </c>
      <c r="B10914" t="s">
        <v>539</v>
      </c>
      <c r="C10914" t="s">
        <v>355</v>
      </c>
      <c r="D10914">
        <v>2001</v>
      </c>
      <c r="E10914">
        <v>5109.9587149999998</v>
      </c>
    </row>
    <row r="10915" spans="1:5">
      <c r="A10915" t="s">
        <v>354</v>
      </c>
      <c r="B10915" t="s">
        <v>539</v>
      </c>
      <c r="C10915" t="s">
        <v>353</v>
      </c>
      <c r="D10915">
        <v>2001</v>
      </c>
      <c r="E10915">
        <v>19275.47334</v>
      </c>
    </row>
    <row r="10916" spans="1:5">
      <c r="A10916" t="s">
        <v>352</v>
      </c>
      <c r="B10916" t="s">
        <v>539</v>
      </c>
      <c r="C10916" t="s">
        <v>351</v>
      </c>
      <c r="D10916">
        <v>2001</v>
      </c>
      <c r="E10916">
        <v>1568.376276</v>
      </c>
    </row>
    <row r="10917" spans="1:5">
      <c r="A10917" t="s">
        <v>350</v>
      </c>
      <c r="B10917" t="s">
        <v>539</v>
      </c>
      <c r="C10917" t="s">
        <v>349</v>
      </c>
      <c r="D10917">
        <v>2001</v>
      </c>
    </row>
    <row r="10918" spans="1:5">
      <c r="A10918" t="s">
        <v>348</v>
      </c>
      <c r="B10918" t="s">
        <v>539</v>
      </c>
      <c r="C10918" t="s">
        <v>347</v>
      </c>
      <c r="D10918">
        <v>2001</v>
      </c>
      <c r="E10918">
        <v>925.58250459999999</v>
      </c>
    </row>
    <row r="10919" spans="1:5">
      <c r="A10919" t="s">
        <v>346</v>
      </c>
      <c r="B10919" t="s">
        <v>536</v>
      </c>
      <c r="C10919" t="s">
        <v>345</v>
      </c>
      <c r="D10919">
        <v>2001</v>
      </c>
      <c r="E10919">
        <v>25340.821349999998</v>
      </c>
    </row>
    <row r="10920" spans="1:5">
      <c r="A10920" t="s">
        <v>344</v>
      </c>
      <c r="B10920" t="s">
        <v>539</v>
      </c>
      <c r="C10920" t="s">
        <v>343</v>
      </c>
      <c r="D10920">
        <v>2001</v>
      </c>
      <c r="E10920">
        <v>25230.216329999999</v>
      </c>
    </row>
    <row r="10921" spans="1:5">
      <c r="A10921" t="s">
        <v>342</v>
      </c>
      <c r="B10921" t="s">
        <v>539</v>
      </c>
      <c r="C10921" t="s">
        <v>341</v>
      </c>
      <c r="D10921">
        <v>2001</v>
      </c>
      <c r="E10921">
        <v>1130.4050460000001</v>
      </c>
    </row>
    <row r="10922" spans="1:5">
      <c r="A10922" t="s">
        <v>340</v>
      </c>
      <c r="B10922" t="s">
        <v>536</v>
      </c>
      <c r="C10922" t="s">
        <v>339</v>
      </c>
      <c r="D10922">
        <v>2001</v>
      </c>
      <c r="E10922">
        <v>301.72227470000001</v>
      </c>
    </row>
    <row r="10923" spans="1:5">
      <c r="A10923" t="s">
        <v>338</v>
      </c>
      <c r="B10923" t="s">
        <v>539</v>
      </c>
      <c r="C10923" t="s">
        <v>337</v>
      </c>
      <c r="D10923">
        <v>2001</v>
      </c>
      <c r="E10923">
        <v>5245.4214190000002</v>
      </c>
    </row>
    <row r="10924" spans="1:5">
      <c r="A10924" t="s">
        <v>336</v>
      </c>
      <c r="B10924" t="s">
        <v>539</v>
      </c>
      <c r="C10924" t="s">
        <v>335</v>
      </c>
      <c r="D10924">
        <v>2001</v>
      </c>
      <c r="E10924">
        <v>413.73831639999997</v>
      </c>
    </row>
    <row r="10925" spans="1:5">
      <c r="A10925" t="s">
        <v>334</v>
      </c>
      <c r="B10925" t="s">
        <v>539</v>
      </c>
      <c r="C10925" t="s">
        <v>333</v>
      </c>
      <c r="D10925">
        <v>2001</v>
      </c>
      <c r="E10925">
        <v>5270.8053639999998</v>
      </c>
    </row>
    <row r="10926" spans="1:5">
      <c r="A10926" t="s">
        <v>332</v>
      </c>
      <c r="B10926" t="s">
        <v>536</v>
      </c>
      <c r="C10926" t="s">
        <v>331</v>
      </c>
      <c r="D10926">
        <v>2001</v>
      </c>
      <c r="E10926">
        <v>1453.762199</v>
      </c>
    </row>
    <row r="10927" spans="1:5">
      <c r="A10927" t="s">
        <v>330</v>
      </c>
      <c r="B10927" t="s">
        <v>536</v>
      </c>
      <c r="C10927" t="s">
        <v>329</v>
      </c>
      <c r="D10927">
        <v>2001</v>
      </c>
      <c r="E10927">
        <v>1219.7922020000001</v>
      </c>
    </row>
    <row r="10928" spans="1:5">
      <c r="A10928" t="s">
        <v>328</v>
      </c>
      <c r="B10928" t="s">
        <v>536</v>
      </c>
      <c r="C10928" t="s">
        <v>327</v>
      </c>
      <c r="D10928">
        <v>2001</v>
      </c>
      <c r="E10928">
        <v>372.83122659999998</v>
      </c>
    </row>
    <row r="10929" spans="1:5">
      <c r="A10929" t="s">
        <v>326</v>
      </c>
      <c r="B10929" t="s">
        <v>536</v>
      </c>
      <c r="C10929" t="s">
        <v>325</v>
      </c>
      <c r="D10929">
        <v>2001</v>
      </c>
      <c r="E10929">
        <v>457.47773940000002</v>
      </c>
    </row>
    <row r="10930" spans="1:5">
      <c r="A10930" t="s">
        <v>324</v>
      </c>
      <c r="B10930" t="s">
        <v>539</v>
      </c>
      <c r="C10930" t="s">
        <v>323</v>
      </c>
      <c r="D10930">
        <v>2001</v>
      </c>
      <c r="E10930">
        <v>747.98174549999999</v>
      </c>
    </row>
    <row r="10931" spans="1:5">
      <c r="A10931" t="s">
        <v>322</v>
      </c>
      <c r="B10931" t="s">
        <v>536</v>
      </c>
      <c r="C10931" t="s">
        <v>321</v>
      </c>
      <c r="D10931">
        <v>2001</v>
      </c>
      <c r="E10931">
        <v>330.987459</v>
      </c>
    </row>
    <row r="10932" spans="1:5">
      <c r="A10932" t="s">
        <v>320</v>
      </c>
      <c r="B10932" t="s">
        <v>539</v>
      </c>
      <c r="C10932" t="s">
        <v>319</v>
      </c>
      <c r="D10932">
        <v>2001</v>
      </c>
      <c r="E10932">
        <v>22059.723620000001</v>
      </c>
    </row>
    <row r="10933" spans="1:5">
      <c r="A10933" t="s">
        <v>318</v>
      </c>
      <c r="B10933" t="s">
        <v>539</v>
      </c>
      <c r="C10933" t="s">
        <v>317</v>
      </c>
      <c r="D10933">
        <v>2001</v>
      </c>
      <c r="E10933">
        <v>447.01389660000001</v>
      </c>
    </row>
    <row r="10934" spans="1:5">
      <c r="A10934" t="s">
        <v>316</v>
      </c>
      <c r="B10934" t="s">
        <v>536</v>
      </c>
      <c r="C10934" t="s">
        <v>315</v>
      </c>
      <c r="D10934">
        <v>2001</v>
      </c>
    </row>
    <row r="10935" spans="1:5">
      <c r="A10935" t="s">
        <v>314</v>
      </c>
      <c r="B10935" t="s">
        <v>539</v>
      </c>
      <c r="C10935" t="s">
        <v>313</v>
      </c>
      <c r="D10935">
        <v>2001</v>
      </c>
      <c r="E10935">
        <v>28223.55528</v>
      </c>
    </row>
    <row r="10936" spans="1:5">
      <c r="A10936" t="s">
        <v>312</v>
      </c>
      <c r="B10936" t="s">
        <v>539</v>
      </c>
      <c r="C10936" t="s">
        <v>311</v>
      </c>
      <c r="D10936">
        <v>2001</v>
      </c>
      <c r="E10936">
        <v>1890.991526</v>
      </c>
    </row>
    <row r="10937" spans="1:5">
      <c r="A10937" t="s">
        <v>310</v>
      </c>
      <c r="B10937" t="s">
        <v>539</v>
      </c>
      <c r="C10937" t="s">
        <v>309</v>
      </c>
      <c r="D10937">
        <v>2001</v>
      </c>
    </row>
    <row r="10938" spans="1:5">
      <c r="A10938" t="s">
        <v>308</v>
      </c>
      <c r="B10938" t="s">
        <v>539</v>
      </c>
      <c r="C10938" t="s">
        <v>307</v>
      </c>
      <c r="D10938">
        <v>2001</v>
      </c>
      <c r="E10938">
        <v>28585.9254</v>
      </c>
    </row>
    <row r="10939" spans="1:5">
      <c r="A10939" t="s">
        <v>306</v>
      </c>
      <c r="B10939" t="s">
        <v>539</v>
      </c>
      <c r="C10939" t="s">
        <v>305</v>
      </c>
      <c r="D10939">
        <v>2001</v>
      </c>
      <c r="E10939">
        <v>20306.196459999999</v>
      </c>
    </row>
    <row r="10940" spans="1:5">
      <c r="A10940" t="s">
        <v>304</v>
      </c>
      <c r="B10940" t="s">
        <v>539</v>
      </c>
      <c r="C10940" t="s">
        <v>303</v>
      </c>
      <c r="D10940">
        <v>2001</v>
      </c>
      <c r="E10940">
        <v>20400.8109</v>
      </c>
    </row>
    <row r="10941" spans="1:5">
      <c r="A10941" t="s">
        <v>302</v>
      </c>
      <c r="B10941" t="s">
        <v>539</v>
      </c>
      <c r="C10941" t="s">
        <v>301</v>
      </c>
      <c r="D10941">
        <v>2001</v>
      </c>
      <c r="E10941">
        <v>3394.8007080000002</v>
      </c>
    </row>
    <row r="10942" spans="1:5">
      <c r="A10942" t="s">
        <v>300</v>
      </c>
      <c r="B10942" t="s">
        <v>539</v>
      </c>
      <c r="C10942" t="s">
        <v>299</v>
      </c>
      <c r="D10942">
        <v>2001</v>
      </c>
      <c r="E10942">
        <v>1728.260509</v>
      </c>
    </row>
    <row r="10943" spans="1:5">
      <c r="A10943" t="s">
        <v>298</v>
      </c>
      <c r="B10943" t="s">
        <v>539</v>
      </c>
      <c r="C10943" t="s">
        <v>297</v>
      </c>
      <c r="D10943">
        <v>2001</v>
      </c>
      <c r="E10943">
        <v>33846.465640000002</v>
      </c>
    </row>
    <row r="10944" spans="1:5">
      <c r="A10944" t="s">
        <v>296</v>
      </c>
      <c r="B10944" t="s">
        <v>539</v>
      </c>
      <c r="C10944" t="s">
        <v>295</v>
      </c>
      <c r="D10944">
        <v>2001</v>
      </c>
      <c r="E10944">
        <v>1490.926751</v>
      </c>
    </row>
    <row r="10945" spans="1:5">
      <c r="A10945" t="s">
        <v>294</v>
      </c>
      <c r="B10945" t="s">
        <v>539</v>
      </c>
      <c r="C10945" t="s">
        <v>293</v>
      </c>
      <c r="D10945">
        <v>2001</v>
      </c>
      <c r="E10945">
        <v>401.7763612</v>
      </c>
    </row>
    <row r="10946" spans="1:5">
      <c r="A10946" t="s">
        <v>292</v>
      </c>
      <c r="B10946" t="s">
        <v>539</v>
      </c>
      <c r="C10946" t="s">
        <v>291</v>
      </c>
      <c r="D10946">
        <v>2001</v>
      </c>
      <c r="E10946">
        <v>308.40877669999998</v>
      </c>
    </row>
    <row r="10947" spans="1:5">
      <c r="A10947" t="s">
        <v>290</v>
      </c>
      <c r="B10947" t="s">
        <v>539</v>
      </c>
      <c r="C10947" t="s">
        <v>289</v>
      </c>
      <c r="D10947">
        <v>2001</v>
      </c>
      <c r="E10947">
        <v>321.22630040000001</v>
      </c>
    </row>
    <row r="10948" spans="1:5">
      <c r="A10948" t="s">
        <v>288</v>
      </c>
      <c r="B10948" t="s">
        <v>539</v>
      </c>
      <c r="C10948" t="s">
        <v>287</v>
      </c>
      <c r="D10948">
        <v>2001</v>
      </c>
      <c r="E10948">
        <v>734.94924609999998</v>
      </c>
    </row>
    <row r="10949" spans="1:5">
      <c r="A10949" t="s">
        <v>286</v>
      </c>
      <c r="B10949" t="s">
        <v>539</v>
      </c>
      <c r="C10949" t="s">
        <v>285</v>
      </c>
      <c r="D10949">
        <v>2001</v>
      </c>
      <c r="E10949">
        <v>10025.61636</v>
      </c>
    </row>
    <row r="10950" spans="1:5">
      <c r="A10950" t="s">
        <v>284</v>
      </c>
      <c r="B10950" t="s">
        <v>539</v>
      </c>
      <c r="C10950" t="s">
        <v>283</v>
      </c>
      <c r="D10950">
        <v>2001</v>
      </c>
      <c r="E10950">
        <v>11252.90755</v>
      </c>
    </row>
    <row r="10951" spans="1:5">
      <c r="A10951" t="s">
        <v>282</v>
      </c>
      <c r="B10951" t="s">
        <v>539</v>
      </c>
      <c r="C10951" t="s">
        <v>281</v>
      </c>
      <c r="D10951">
        <v>2001</v>
      </c>
      <c r="E10951">
        <v>16540.96761</v>
      </c>
    </row>
    <row r="10952" spans="1:5">
      <c r="A10952" t="s">
        <v>280</v>
      </c>
      <c r="B10952" t="s">
        <v>536</v>
      </c>
      <c r="C10952" t="s">
        <v>279</v>
      </c>
      <c r="D10952">
        <v>2001</v>
      </c>
      <c r="E10952">
        <v>3970.6319859999999</v>
      </c>
    </row>
    <row r="10953" spans="1:5">
      <c r="A10953" t="s">
        <v>278</v>
      </c>
      <c r="B10953" t="s">
        <v>539</v>
      </c>
      <c r="C10953" t="s">
        <v>277</v>
      </c>
      <c r="D10953">
        <v>2001</v>
      </c>
      <c r="E10953">
        <v>326.64084339999999</v>
      </c>
    </row>
    <row r="10954" spans="1:5">
      <c r="A10954" t="s">
        <v>276</v>
      </c>
      <c r="B10954" t="s">
        <v>539</v>
      </c>
      <c r="C10954" t="s">
        <v>275</v>
      </c>
      <c r="D10954">
        <v>2001</v>
      </c>
      <c r="E10954">
        <v>5253.1225990000003</v>
      </c>
    </row>
    <row r="10955" spans="1:5">
      <c r="A10955" t="s">
        <v>274</v>
      </c>
      <c r="B10955" t="s">
        <v>539</v>
      </c>
      <c r="C10955" t="s">
        <v>273</v>
      </c>
      <c r="D10955">
        <v>2001</v>
      </c>
      <c r="E10955">
        <v>174.18154730000001</v>
      </c>
    </row>
    <row r="10956" spans="1:5">
      <c r="A10956" t="s">
        <v>272</v>
      </c>
      <c r="B10956" t="s">
        <v>539</v>
      </c>
      <c r="C10956" t="s">
        <v>271</v>
      </c>
      <c r="D10956">
        <v>2001</v>
      </c>
      <c r="E10956">
        <v>6269.5801229999997</v>
      </c>
    </row>
    <row r="10957" spans="1:5">
      <c r="A10957" t="s">
        <v>270</v>
      </c>
      <c r="B10957" t="s">
        <v>539</v>
      </c>
      <c r="C10957" t="s">
        <v>269</v>
      </c>
      <c r="D10957">
        <v>2001</v>
      </c>
      <c r="E10957">
        <v>4693.8615339999997</v>
      </c>
    </row>
    <row r="10958" spans="1:5">
      <c r="A10958" t="s">
        <v>268</v>
      </c>
      <c r="B10958" t="s">
        <v>536</v>
      </c>
      <c r="C10958" t="s">
        <v>267</v>
      </c>
      <c r="D10958">
        <v>2001</v>
      </c>
      <c r="E10958">
        <v>4143.036094</v>
      </c>
    </row>
    <row r="10959" spans="1:5">
      <c r="A10959" t="s">
        <v>266</v>
      </c>
      <c r="B10959" t="s">
        <v>536</v>
      </c>
      <c r="C10959" t="s">
        <v>265</v>
      </c>
      <c r="D10959">
        <v>2001</v>
      </c>
      <c r="E10959">
        <v>287.62254380000002</v>
      </c>
    </row>
    <row r="10960" spans="1:5">
      <c r="A10960" t="s">
        <v>264</v>
      </c>
      <c r="B10960" t="s">
        <v>536</v>
      </c>
      <c r="C10960" t="s">
        <v>263</v>
      </c>
      <c r="D10960">
        <v>2001</v>
      </c>
      <c r="E10960">
        <v>234.20173</v>
      </c>
    </row>
    <row r="10961" spans="1:5">
      <c r="A10961" t="s">
        <v>262</v>
      </c>
      <c r="B10961" t="s">
        <v>539</v>
      </c>
      <c r="C10961" t="s">
        <v>261</v>
      </c>
      <c r="D10961">
        <v>2001</v>
      </c>
      <c r="E10961">
        <v>74005.010450000002</v>
      </c>
    </row>
    <row r="10962" spans="1:5">
      <c r="A10962" t="s">
        <v>260</v>
      </c>
      <c r="B10962" t="s">
        <v>539</v>
      </c>
      <c r="C10962" t="s">
        <v>259</v>
      </c>
      <c r="D10962">
        <v>2001</v>
      </c>
      <c r="E10962">
        <v>837.69907869999997</v>
      </c>
    </row>
    <row r="10963" spans="1:5">
      <c r="A10963" t="s">
        <v>258</v>
      </c>
      <c r="B10963" t="s">
        <v>536</v>
      </c>
      <c r="C10963" t="s">
        <v>257</v>
      </c>
      <c r="D10963">
        <v>2001</v>
      </c>
      <c r="E10963">
        <v>566.42381609999995</v>
      </c>
    </row>
    <row r="10964" spans="1:5">
      <c r="A10964" t="s">
        <v>256</v>
      </c>
      <c r="B10964" t="s">
        <v>536</v>
      </c>
      <c r="C10964" t="s">
        <v>255</v>
      </c>
      <c r="D10964">
        <v>2001</v>
      </c>
      <c r="E10964">
        <v>1170.8958950000001</v>
      </c>
    </row>
    <row r="10965" spans="1:5">
      <c r="A10965" t="s">
        <v>254</v>
      </c>
      <c r="B10965" t="s">
        <v>539</v>
      </c>
      <c r="C10965" t="s">
        <v>253</v>
      </c>
      <c r="D10965">
        <v>2001</v>
      </c>
      <c r="E10965">
        <v>437.8190184</v>
      </c>
    </row>
    <row r="10966" spans="1:5">
      <c r="A10966" t="s">
        <v>252</v>
      </c>
      <c r="B10966" t="s">
        <v>536</v>
      </c>
      <c r="C10966" t="s">
        <v>251</v>
      </c>
      <c r="D10966">
        <v>2001</v>
      </c>
      <c r="E10966">
        <v>1708.1939870000001</v>
      </c>
    </row>
    <row r="10967" spans="1:5">
      <c r="A10967" t="s">
        <v>250</v>
      </c>
      <c r="B10967" t="s">
        <v>539</v>
      </c>
      <c r="C10967" t="s">
        <v>249</v>
      </c>
      <c r="D10967">
        <v>2001</v>
      </c>
      <c r="E10967">
        <v>3530.1473369999999</v>
      </c>
    </row>
    <row r="10968" spans="1:5">
      <c r="A10968" t="s">
        <v>248</v>
      </c>
      <c r="B10968" t="s">
        <v>539</v>
      </c>
      <c r="C10968" t="s">
        <v>247</v>
      </c>
      <c r="D10968">
        <v>2001</v>
      </c>
      <c r="E10968">
        <v>48179.420850000002</v>
      </c>
    </row>
    <row r="10969" spans="1:5">
      <c r="A10969" t="s">
        <v>246</v>
      </c>
      <c r="B10969" t="s">
        <v>539</v>
      </c>
      <c r="C10969" t="s">
        <v>245</v>
      </c>
      <c r="D10969">
        <v>2001</v>
      </c>
      <c r="E10969">
        <v>3572.8051300000002</v>
      </c>
    </row>
    <row r="10970" spans="1:5">
      <c r="A10970" t="s">
        <v>244</v>
      </c>
      <c r="B10970" t="s">
        <v>539</v>
      </c>
      <c r="C10970" t="s">
        <v>243</v>
      </c>
      <c r="D10970">
        <v>2001</v>
      </c>
      <c r="E10970">
        <v>15547.873530000001</v>
      </c>
    </row>
    <row r="10971" spans="1:5">
      <c r="A10971" t="s">
        <v>242</v>
      </c>
      <c r="B10971" t="s">
        <v>539</v>
      </c>
      <c r="C10971" t="s">
        <v>241</v>
      </c>
      <c r="D10971">
        <v>2001</v>
      </c>
    </row>
    <row r="10972" spans="1:5">
      <c r="A10972" t="s">
        <v>240</v>
      </c>
      <c r="B10972" t="s">
        <v>539</v>
      </c>
      <c r="C10972" t="s">
        <v>239</v>
      </c>
      <c r="D10972">
        <v>2001</v>
      </c>
      <c r="E10972">
        <v>1336.7753760000001</v>
      </c>
    </row>
    <row r="10973" spans="1:5">
      <c r="A10973" t="s">
        <v>238</v>
      </c>
      <c r="B10973" t="s">
        <v>539</v>
      </c>
      <c r="C10973" t="s">
        <v>237</v>
      </c>
      <c r="D10973">
        <v>2001</v>
      </c>
      <c r="E10973">
        <v>82552.567450000002</v>
      </c>
    </row>
    <row r="10974" spans="1:5">
      <c r="A10974" t="s">
        <v>236</v>
      </c>
      <c r="B10974" t="s">
        <v>539</v>
      </c>
      <c r="C10974" t="s">
        <v>235</v>
      </c>
      <c r="D10974">
        <v>2001</v>
      </c>
      <c r="E10974">
        <v>407.73024320000002</v>
      </c>
    </row>
    <row r="10975" spans="1:5">
      <c r="A10975" t="s">
        <v>234</v>
      </c>
      <c r="B10975" t="s">
        <v>539</v>
      </c>
      <c r="C10975" t="s">
        <v>233</v>
      </c>
      <c r="D10975">
        <v>2001</v>
      </c>
      <c r="E10975">
        <v>278.55570319999998</v>
      </c>
    </row>
    <row r="10976" spans="1:5">
      <c r="A10976" t="s">
        <v>232</v>
      </c>
      <c r="B10976" t="s">
        <v>539</v>
      </c>
      <c r="C10976" t="s">
        <v>231</v>
      </c>
      <c r="D10976">
        <v>2001</v>
      </c>
      <c r="E10976">
        <v>2980.0675980000001</v>
      </c>
    </row>
    <row r="10977" spans="1:5">
      <c r="A10977" t="s">
        <v>230</v>
      </c>
      <c r="B10977" t="s">
        <v>536</v>
      </c>
      <c r="C10977" t="s">
        <v>229</v>
      </c>
      <c r="D10977">
        <v>2001</v>
      </c>
      <c r="E10977">
        <v>3003.4533310000002</v>
      </c>
    </row>
    <row r="10978" spans="1:5">
      <c r="A10978" t="s">
        <v>228</v>
      </c>
      <c r="B10978" t="s">
        <v>539</v>
      </c>
      <c r="C10978" t="s">
        <v>227</v>
      </c>
      <c r="D10978">
        <v>2001</v>
      </c>
      <c r="E10978">
        <v>7031.3788640000002</v>
      </c>
    </row>
    <row r="10979" spans="1:5">
      <c r="A10979" t="s">
        <v>226</v>
      </c>
      <c r="B10979" t="s">
        <v>539</v>
      </c>
      <c r="C10979" t="s">
        <v>225</v>
      </c>
      <c r="D10979">
        <v>2001</v>
      </c>
      <c r="E10979">
        <v>2206.697584</v>
      </c>
    </row>
    <row r="10980" spans="1:5">
      <c r="A10980" t="s">
        <v>224</v>
      </c>
      <c r="B10980" t="s">
        <v>536</v>
      </c>
      <c r="C10980" t="s">
        <v>223</v>
      </c>
      <c r="D10980">
        <v>2001</v>
      </c>
      <c r="E10980">
        <v>1263.6406019999999</v>
      </c>
    </row>
    <row r="10981" spans="1:5">
      <c r="A10981" t="s">
        <v>222</v>
      </c>
      <c r="B10981" t="s">
        <v>539</v>
      </c>
      <c r="C10981" t="s">
        <v>221</v>
      </c>
      <c r="D10981">
        <v>2001</v>
      </c>
      <c r="E10981">
        <v>1815.920091</v>
      </c>
    </row>
    <row r="10982" spans="1:5">
      <c r="A10982" t="s">
        <v>220</v>
      </c>
      <c r="B10982" t="s">
        <v>539</v>
      </c>
      <c r="C10982" t="s">
        <v>219</v>
      </c>
      <c r="D10982">
        <v>2001</v>
      </c>
      <c r="E10982">
        <v>306.8473237</v>
      </c>
    </row>
    <row r="10983" spans="1:5">
      <c r="A10983" t="s">
        <v>218</v>
      </c>
      <c r="B10983" t="s">
        <v>539</v>
      </c>
      <c r="C10983" t="s">
        <v>217</v>
      </c>
      <c r="D10983">
        <v>2001</v>
      </c>
      <c r="E10983">
        <v>11021.78636</v>
      </c>
    </row>
    <row r="10984" spans="1:5">
      <c r="A10984" t="s">
        <v>216</v>
      </c>
      <c r="B10984" t="s">
        <v>539</v>
      </c>
      <c r="C10984" t="s">
        <v>215</v>
      </c>
      <c r="D10984">
        <v>2001</v>
      </c>
      <c r="E10984">
        <v>138.9249275</v>
      </c>
    </row>
    <row r="10985" spans="1:5">
      <c r="A10985" t="s">
        <v>214</v>
      </c>
      <c r="B10985" t="s">
        <v>536</v>
      </c>
      <c r="C10985" t="s">
        <v>213</v>
      </c>
      <c r="D10985">
        <v>2001</v>
      </c>
      <c r="E10985">
        <v>1634.326636</v>
      </c>
    </row>
    <row r="10986" spans="1:5">
      <c r="A10986" t="s">
        <v>212</v>
      </c>
      <c r="B10986" t="s">
        <v>539</v>
      </c>
      <c r="C10986" t="s">
        <v>211</v>
      </c>
      <c r="D10986">
        <v>2001</v>
      </c>
      <c r="E10986">
        <v>1909.5839570000001</v>
      </c>
    </row>
    <row r="10987" spans="1:5">
      <c r="A10987" t="s">
        <v>210</v>
      </c>
      <c r="B10987" t="s">
        <v>539</v>
      </c>
      <c r="C10987" t="s">
        <v>209</v>
      </c>
      <c r="D10987">
        <v>2001</v>
      </c>
      <c r="E10987">
        <v>524.01459239999997</v>
      </c>
    </row>
    <row r="10988" spans="1:5">
      <c r="A10988" t="s">
        <v>208</v>
      </c>
      <c r="B10988" t="s">
        <v>539</v>
      </c>
      <c r="C10988" t="s">
        <v>207</v>
      </c>
      <c r="D10988">
        <v>2001</v>
      </c>
    </row>
    <row r="10989" spans="1:5">
      <c r="A10989" t="s">
        <v>206</v>
      </c>
      <c r="B10989" t="s">
        <v>539</v>
      </c>
      <c r="C10989" t="s">
        <v>205</v>
      </c>
      <c r="D10989">
        <v>2001</v>
      </c>
      <c r="E10989">
        <v>256.44148719999998</v>
      </c>
    </row>
    <row r="10990" spans="1:5">
      <c r="A10990" t="s">
        <v>204</v>
      </c>
      <c r="B10990" t="s">
        <v>539</v>
      </c>
      <c r="C10990" t="s">
        <v>203</v>
      </c>
      <c r="D10990">
        <v>2001</v>
      </c>
      <c r="E10990">
        <v>464.229758</v>
      </c>
    </row>
    <row r="10991" spans="1:5">
      <c r="A10991" t="s">
        <v>202</v>
      </c>
      <c r="B10991" t="s">
        <v>539</v>
      </c>
      <c r="C10991" t="s">
        <v>201</v>
      </c>
      <c r="D10991">
        <v>2001</v>
      </c>
      <c r="E10991">
        <v>3792.1821519999999</v>
      </c>
    </row>
    <row r="10992" spans="1:5">
      <c r="A10992" t="s">
        <v>200</v>
      </c>
      <c r="B10992" t="s">
        <v>539</v>
      </c>
      <c r="C10992" t="s">
        <v>199</v>
      </c>
      <c r="D10992">
        <v>2001</v>
      </c>
      <c r="E10992">
        <v>146.76153969999999</v>
      </c>
    </row>
    <row r="10993" spans="1:5">
      <c r="A10993" t="s">
        <v>198</v>
      </c>
      <c r="B10993" t="s">
        <v>539</v>
      </c>
      <c r="C10993" t="s">
        <v>197</v>
      </c>
      <c r="D10993">
        <v>2001</v>
      </c>
      <c r="E10993">
        <v>3915.1150459999999</v>
      </c>
    </row>
    <row r="10994" spans="1:5">
      <c r="A10994" t="s">
        <v>196</v>
      </c>
      <c r="B10994" t="s">
        <v>536</v>
      </c>
      <c r="C10994" t="s">
        <v>195</v>
      </c>
      <c r="D10994">
        <v>2001</v>
      </c>
      <c r="E10994">
        <v>35942.436269999998</v>
      </c>
    </row>
    <row r="10995" spans="1:5">
      <c r="A10995" t="s">
        <v>194</v>
      </c>
      <c r="B10995" t="s">
        <v>539</v>
      </c>
      <c r="C10995" t="s">
        <v>193</v>
      </c>
      <c r="D10995">
        <v>2001</v>
      </c>
      <c r="E10995">
        <v>1834.2940860000001</v>
      </c>
    </row>
    <row r="10996" spans="1:5">
      <c r="A10996" t="s">
        <v>192</v>
      </c>
      <c r="B10996" t="s">
        <v>539</v>
      </c>
      <c r="C10996" t="s">
        <v>191</v>
      </c>
      <c r="D10996">
        <v>2001</v>
      </c>
    </row>
    <row r="10997" spans="1:5">
      <c r="A10997" t="s">
        <v>190</v>
      </c>
      <c r="B10997" t="s">
        <v>539</v>
      </c>
      <c r="C10997" t="s">
        <v>189</v>
      </c>
      <c r="D10997">
        <v>2001</v>
      </c>
      <c r="E10997">
        <v>165.25072470000001</v>
      </c>
    </row>
    <row r="10998" spans="1:5">
      <c r="A10998" t="s">
        <v>188</v>
      </c>
      <c r="B10998" t="s">
        <v>539</v>
      </c>
      <c r="C10998" t="s">
        <v>187</v>
      </c>
      <c r="D10998">
        <v>2001</v>
      </c>
      <c r="E10998">
        <v>351.79966660000002</v>
      </c>
    </row>
    <row r="10999" spans="1:5">
      <c r="A10999" t="s">
        <v>186</v>
      </c>
      <c r="B10999" t="s">
        <v>539</v>
      </c>
      <c r="C10999" t="s">
        <v>185</v>
      </c>
      <c r="D10999">
        <v>2001</v>
      </c>
      <c r="E10999">
        <v>1043.600758</v>
      </c>
    </row>
    <row r="11000" spans="1:5">
      <c r="A11000" t="s">
        <v>184</v>
      </c>
      <c r="B11000" t="s">
        <v>539</v>
      </c>
      <c r="C11000" t="s">
        <v>183</v>
      </c>
      <c r="D11000">
        <v>2001</v>
      </c>
      <c r="E11000">
        <v>26584.12169</v>
      </c>
    </row>
    <row r="11001" spans="1:5">
      <c r="A11001" t="s">
        <v>182</v>
      </c>
      <c r="B11001" t="s">
        <v>539</v>
      </c>
      <c r="C11001" t="s">
        <v>181</v>
      </c>
      <c r="D11001">
        <v>2001</v>
      </c>
      <c r="E11001">
        <v>38549.589339999999</v>
      </c>
    </row>
    <row r="11002" spans="1:5">
      <c r="A11002" t="s">
        <v>180</v>
      </c>
      <c r="B11002" t="s">
        <v>539</v>
      </c>
      <c r="C11002" t="s">
        <v>179</v>
      </c>
      <c r="D11002">
        <v>2001</v>
      </c>
      <c r="E11002">
        <v>248.61835389999999</v>
      </c>
    </row>
    <row r="11003" spans="1:5">
      <c r="A11003" t="s">
        <v>178</v>
      </c>
      <c r="B11003" t="s">
        <v>539</v>
      </c>
      <c r="C11003" t="s">
        <v>177</v>
      </c>
      <c r="D11003">
        <v>2001</v>
      </c>
    </row>
    <row r="11004" spans="1:5">
      <c r="A11004" t="s">
        <v>176</v>
      </c>
      <c r="B11004" t="s">
        <v>539</v>
      </c>
      <c r="C11004" t="s">
        <v>175</v>
      </c>
      <c r="D11004">
        <v>2001</v>
      </c>
      <c r="E11004">
        <v>13882.856830000001</v>
      </c>
    </row>
    <row r="11005" spans="1:5">
      <c r="A11005" t="s">
        <v>174</v>
      </c>
      <c r="B11005" t="s">
        <v>536</v>
      </c>
      <c r="C11005" t="s">
        <v>173</v>
      </c>
      <c r="D11005">
        <v>2001</v>
      </c>
      <c r="E11005">
        <v>23275.074850000001</v>
      </c>
    </row>
    <row r="11006" spans="1:5">
      <c r="A11006" t="s">
        <v>172</v>
      </c>
      <c r="B11006" t="s">
        <v>539</v>
      </c>
      <c r="C11006" t="s">
        <v>171</v>
      </c>
      <c r="D11006">
        <v>2001</v>
      </c>
      <c r="E11006">
        <v>8476.6105110000008</v>
      </c>
    </row>
    <row r="11007" spans="1:5">
      <c r="A11007" t="s">
        <v>170</v>
      </c>
      <c r="B11007" t="s">
        <v>536</v>
      </c>
      <c r="C11007" t="s">
        <v>169</v>
      </c>
      <c r="D11007">
        <v>2001</v>
      </c>
      <c r="E11007">
        <v>4251.1234569999997</v>
      </c>
    </row>
    <row r="11008" spans="1:5">
      <c r="A11008" t="s">
        <v>168</v>
      </c>
      <c r="B11008" t="s">
        <v>539</v>
      </c>
      <c r="C11008" t="s">
        <v>167</v>
      </c>
      <c r="D11008">
        <v>2001</v>
      </c>
      <c r="E11008">
        <v>510.65681569999998</v>
      </c>
    </row>
    <row r="11009" spans="1:5">
      <c r="A11009" t="s">
        <v>166</v>
      </c>
      <c r="B11009" t="s">
        <v>539</v>
      </c>
      <c r="C11009" t="s">
        <v>165</v>
      </c>
      <c r="D11009">
        <v>2001</v>
      </c>
      <c r="E11009">
        <v>4046.3728329999999</v>
      </c>
    </row>
    <row r="11010" spans="1:5">
      <c r="A11010" t="s">
        <v>164</v>
      </c>
      <c r="B11010" t="s">
        <v>539</v>
      </c>
      <c r="C11010" t="s">
        <v>163</v>
      </c>
      <c r="D11010">
        <v>2001</v>
      </c>
      <c r="E11010">
        <v>1981.243653</v>
      </c>
    </row>
    <row r="11011" spans="1:5">
      <c r="A11011" t="s">
        <v>162</v>
      </c>
      <c r="B11011" t="s">
        <v>539</v>
      </c>
      <c r="C11011" t="s">
        <v>161</v>
      </c>
      <c r="D11011">
        <v>2001</v>
      </c>
      <c r="E11011">
        <v>957.28074409999999</v>
      </c>
    </row>
    <row r="11012" spans="1:5">
      <c r="A11012" t="s">
        <v>160</v>
      </c>
      <c r="B11012" t="s">
        <v>539</v>
      </c>
      <c r="C11012" t="s">
        <v>159</v>
      </c>
      <c r="D11012">
        <v>2001</v>
      </c>
      <c r="E11012">
        <v>8245.7225309999994</v>
      </c>
    </row>
    <row r="11013" spans="1:5">
      <c r="A11013" t="s">
        <v>158</v>
      </c>
      <c r="B11013" t="s">
        <v>539</v>
      </c>
      <c r="C11013" t="s">
        <v>157</v>
      </c>
      <c r="D11013">
        <v>2001</v>
      </c>
      <c r="E11013">
        <v>539.00415280000004</v>
      </c>
    </row>
    <row r="11014" spans="1:5">
      <c r="A11014" t="s">
        <v>156</v>
      </c>
      <c r="B11014" t="s">
        <v>539</v>
      </c>
      <c r="C11014" t="s">
        <v>155</v>
      </c>
      <c r="D11014">
        <v>2001</v>
      </c>
      <c r="E11014">
        <v>4981.1986189999998</v>
      </c>
    </row>
    <row r="11015" spans="1:5">
      <c r="A11015" t="s">
        <v>154</v>
      </c>
      <c r="B11015" t="s">
        <v>536</v>
      </c>
      <c r="C11015" t="s">
        <v>153</v>
      </c>
      <c r="D11015">
        <v>2001</v>
      </c>
      <c r="E11015">
        <v>352.12402850000001</v>
      </c>
    </row>
    <row r="11016" spans="1:5">
      <c r="A11016" t="s">
        <v>152</v>
      </c>
      <c r="B11016" t="s">
        <v>539</v>
      </c>
      <c r="C11016" t="s">
        <v>151</v>
      </c>
      <c r="D11016">
        <v>2001</v>
      </c>
      <c r="E11016">
        <v>18243.71775</v>
      </c>
    </row>
    <row r="11017" spans="1:5">
      <c r="A11017" t="s">
        <v>150</v>
      </c>
      <c r="B11017" t="s">
        <v>539</v>
      </c>
      <c r="C11017" t="s">
        <v>149</v>
      </c>
      <c r="D11017">
        <v>2001</v>
      </c>
    </row>
    <row r="11018" spans="1:5">
      <c r="A11018" t="s">
        <v>148</v>
      </c>
      <c r="B11018" t="s">
        <v>539</v>
      </c>
      <c r="C11018" t="s">
        <v>147</v>
      </c>
      <c r="D11018">
        <v>2001</v>
      </c>
      <c r="E11018">
        <v>11729.14616</v>
      </c>
    </row>
    <row r="11019" spans="1:5">
      <c r="A11019" t="s">
        <v>146</v>
      </c>
      <c r="B11019" t="s">
        <v>539</v>
      </c>
      <c r="C11019" t="s">
        <v>145</v>
      </c>
      <c r="D11019">
        <v>2001</v>
      </c>
      <c r="E11019">
        <v>1417.2605820000001</v>
      </c>
    </row>
    <row r="11020" spans="1:5">
      <c r="A11020" t="s">
        <v>144</v>
      </c>
      <c r="B11020" t="s">
        <v>536</v>
      </c>
      <c r="C11020" t="s">
        <v>143</v>
      </c>
      <c r="D11020">
        <v>2001</v>
      </c>
      <c r="E11020">
        <v>1335.553195</v>
      </c>
    </row>
    <row r="11021" spans="1:5">
      <c r="A11021" t="s">
        <v>142</v>
      </c>
      <c r="B11021" t="s">
        <v>536</v>
      </c>
      <c r="C11021" t="s">
        <v>141</v>
      </c>
      <c r="D11021">
        <v>2001</v>
      </c>
      <c r="E11021">
        <v>1699.9802050000001</v>
      </c>
    </row>
    <row r="11022" spans="1:5">
      <c r="A11022" t="s">
        <v>140</v>
      </c>
      <c r="B11022" t="s">
        <v>536</v>
      </c>
      <c r="C11022" t="s">
        <v>139</v>
      </c>
      <c r="D11022">
        <v>2001</v>
      </c>
      <c r="E11022">
        <v>25390.1767</v>
      </c>
    </row>
    <row r="11023" spans="1:5">
      <c r="A11023" t="s">
        <v>138</v>
      </c>
      <c r="B11023" t="s">
        <v>539</v>
      </c>
      <c r="C11023" t="s">
        <v>137</v>
      </c>
      <c r="D11023">
        <v>2001</v>
      </c>
    </row>
    <row r="11024" spans="1:5">
      <c r="A11024" t="s">
        <v>136</v>
      </c>
      <c r="B11024" t="s">
        <v>539</v>
      </c>
      <c r="C11024" t="s">
        <v>135</v>
      </c>
      <c r="D11024">
        <v>2001</v>
      </c>
      <c r="E11024">
        <v>28430.636350000001</v>
      </c>
    </row>
    <row r="11025" spans="1:5">
      <c r="A11025" t="s">
        <v>134</v>
      </c>
      <c r="B11025" t="s">
        <v>539</v>
      </c>
      <c r="C11025" t="s">
        <v>133</v>
      </c>
      <c r="D11025">
        <v>2001</v>
      </c>
      <c r="E11025">
        <v>1839.72945</v>
      </c>
    </row>
    <row r="11026" spans="1:5">
      <c r="A11026" t="s">
        <v>132</v>
      </c>
      <c r="B11026" t="s">
        <v>539</v>
      </c>
      <c r="C11026" t="s">
        <v>131</v>
      </c>
      <c r="D11026">
        <v>2001</v>
      </c>
      <c r="E11026">
        <v>2100.3623859999998</v>
      </c>
    </row>
    <row r="11027" spans="1:5">
      <c r="A11027" t="s">
        <v>130</v>
      </c>
      <c r="B11027" t="s">
        <v>539</v>
      </c>
      <c r="C11027" t="s">
        <v>129</v>
      </c>
      <c r="D11027">
        <v>2001</v>
      </c>
      <c r="E11027">
        <v>201.0569654</v>
      </c>
    </row>
    <row r="11028" spans="1:5">
      <c r="A11028" t="s">
        <v>128</v>
      </c>
      <c r="B11028" t="s">
        <v>536</v>
      </c>
      <c r="C11028" t="s">
        <v>127</v>
      </c>
      <c r="D11028">
        <v>2001</v>
      </c>
      <c r="E11028">
        <v>446.76417420000001</v>
      </c>
    </row>
    <row r="11029" spans="1:5">
      <c r="A11029" t="s">
        <v>126</v>
      </c>
      <c r="B11029" t="s">
        <v>539</v>
      </c>
      <c r="C11029" t="s">
        <v>125</v>
      </c>
      <c r="D11029">
        <v>2001</v>
      </c>
      <c r="E11029">
        <v>8643.4940040000001</v>
      </c>
    </row>
    <row r="11030" spans="1:5">
      <c r="A11030" t="s">
        <v>124</v>
      </c>
      <c r="B11030" t="s">
        <v>539</v>
      </c>
      <c r="C11030" t="s">
        <v>123</v>
      </c>
      <c r="D11030">
        <v>2001</v>
      </c>
      <c r="E11030">
        <v>377.52544540000002</v>
      </c>
    </row>
    <row r="11031" spans="1:5">
      <c r="A11031" t="s">
        <v>122</v>
      </c>
      <c r="B11031" t="s">
        <v>539</v>
      </c>
      <c r="C11031" t="s">
        <v>121</v>
      </c>
      <c r="D11031">
        <v>2001</v>
      </c>
      <c r="E11031">
        <v>481.28703969999998</v>
      </c>
    </row>
    <row r="11032" spans="1:5">
      <c r="A11032" t="s">
        <v>120</v>
      </c>
      <c r="B11032" t="s">
        <v>539</v>
      </c>
      <c r="C11032" t="s">
        <v>119</v>
      </c>
      <c r="D11032">
        <v>2001</v>
      </c>
      <c r="E11032">
        <v>21577.078229999999</v>
      </c>
    </row>
    <row r="11033" spans="1:5">
      <c r="A11033" t="s">
        <v>118</v>
      </c>
      <c r="B11033" t="s">
        <v>539</v>
      </c>
      <c r="C11033" t="s">
        <v>117</v>
      </c>
      <c r="D11033">
        <v>2001</v>
      </c>
      <c r="E11033">
        <v>944.81683999999996</v>
      </c>
    </row>
    <row r="11034" spans="1:5">
      <c r="A11034" t="s">
        <v>116</v>
      </c>
      <c r="B11034" t="s">
        <v>539</v>
      </c>
      <c r="C11034" t="s">
        <v>115</v>
      </c>
      <c r="D11034">
        <v>2001</v>
      </c>
      <c r="E11034">
        <v>227.77904710000001</v>
      </c>
    </row>
    <row r="11035" spans="1:5">
      <c r="A11035" t="s">
        <v>114</v>
      </c>
      <c r="B11035" t="s">
        <v>539</v>
      </c>
      <c r="C11035" t="s">
        <v>113</v>
      </c>
      <c r="D11035">
        <v>2001</v>
      </c>
      <c r="E11035">
        <v>2338.7722439999998</v>
      </c>
    </row>
    <row r="11036" spans="1:5">
      <c r="A11036" t="s">
        <v>112</v>
      </c>
      <c r="B11036" t="s">
        <v>539</v>
      </c>
      <c r="C11036" t="s">
        <v>111</v>
      </c>
      <c r="D11036">
        <v>2001</v>
      </c>
      <c r="E11036">
        <v>29364.067179999998</v>
      </c>
    </row>
    <row r="11037" spans="1:5">
      <c r="A11037" t="s">
        <v>110</v>
      </c>
      <c r="B11037" t="s">
        <v>539</v>
      </c>
      <c r="C11037" t="s">
        <v>109</v>
      </c>
      <c r="D11037">
        <v>2001</v>
      </c>
    </row>
    <row r="11038" spans="1:5">
      <c r="A11038" t="s">
        <v>108</v>
      </c>
      <c r="B11038" t="s">
        <v>539</v>
      </c>
      <c r="C11038" t="s">
        <v>107</v>
      </c>
      <c r="D11038">
        <v>2001</v>
      </c>
      <c r="E11038">
        <v>1634.875061</v>
      </c>
    </row>
    <row r="11039" spans="1:5">
      <c r="A11039" t="s">
        <v>106</v>
      </c>
      <c r="B11039" t="s">
        <v>536</v>
      </c>
      <c r="C11039" t="s">
        <v>105</v>
      </c>
      <c r="D11039">
        <v>2001</v>
      </c>
      <c r="E11039">
        <v>497.37472220000001</v>
      </c>
    </row>
    <row r="11040" spans="1:5">
      <c r="A11040" t="s">
        <v>104</v>
      </c>
      <c r="B11040" t="s">
        <v>539</v>
      </c>
      <c r="C11040" t="s">
        <v>103</v>
      </c>
      <c r="D11040">
        <v>2001</v>
      </c>
    </row>
    <row r="11041" spans="1:5">
      <c r="A11041" t="s">
        <v>102</v>
      </c>
      <c r="B11041" t="s">
        <v>536</v>
      </c>
      <c r="C11041" t="s">
        <v>101</v>
      </c>
      <c r="D11041">
        <v>2001</v>
      </c>
      <c r="E11041">
        <v>498.22821040000002</v>
      </c>
    </row>
    <row r="11042" spans="1:5">
      <c r="A11042" t="s">
        <v>100</v>
      </c>
      <c r="B11042" t="s">
        <v>536</v>
      </c>
      <c r="C11042" t="s">
        <v>99</v>
      </c>
      <c r="D11042">
        <v>2001</v>
      </c>
      <c r="E11042">
        <v>4255.7417779999996</v>
      </c>
    </row>
    <row r="11043" spans="1:5">
      <c r="A11043" t="s">
        <v>98</v>
      </c>
      <c r="B11043" t="s">
        <v>539</v>
      </c>
      <c r="C11043" t="s">
        <v>97</v>
      </c>
      <c r="D11043">
        <v>2001</v>
      </c>
      <c r="E11043">
        <v>510.02163810000002</v>
      </c>
    </row>
    <row r="11044" spans="1:5">
      <c r="A11044" t="s">
        <v>96</v>
      </c>
      <c r="B11044" t="s">
        <v>539</v>
      </c>
      <c r="C11044" t="s">
        <v>95</v>
      </c>
      <c r="D11044">
        <v>2001</v>
      </c>
      <c r="E11044">
        <v>1598.0775120000001</v>
      </c>
    </row>
    <row r="11045" spans="1:5">
      <c r="A11045" t="s">
        <v>94</v>
      </c>
      <c r="B11045" t="s">
        <v>539</v>
      </c>
      <c r="C11045" t="s">
        <v>93</v>
      </c>
      <c r="D11045">
        <v>2001</v>
      </c>
      <c r="E11045">
        <v>5708.0826589999997</v>
      </c>
    </row>
    <row r="11046" spans="1:5">
      <c r="A11046" t="s">
        <v>92</v>
      </c>
      <c r="B11046" t="s">
        <v>539</v>
      </c>
      <c r="C11046" t="s">
        <v>91</v>
      </c>
      <c r="D11046">
        <v>2001</v>
      </c>
      <c r="E11046">
        <v>10479.296340000001</v>
      </c>
    </row>
    <row r="11047" spans="1:5">
      <c r="A11047" t="s">
        <v>90</v>
      </c>
      <c r="B11047" t="s">
        <v>539</v>
      </c>
      <c r="C11047" t="s">
        <v>89</v>
      </c>
      <c r="D11047">
        <v>2001</v>
      </c>
      <c r="E11047">
        <v>26969.244569999999</v>
      </c>
    </row>
    <row r="11048" spans="1:5">
      <c r="A11048" t="s">
        <v>88</v>
      </c>
      <c r="B11048" t="s">
        <v>539</v>
      </c>
      <c r="C11048" t="s">
        <v>87</v>
      </c>
      <c r="D11048">
        <v>2001</v>
      </c>
      <c r="E11048">
        <v>1437.634951</v>
      </c>
    </row>
    <row r="11049" spans="1:5">
      <c r="A11049" t="s">
        <v>86</v>
      </c>
      <c r="B11049" t="s">
        <v>539</v>
      </c>
      <c r="C11049" t="s">
        <v>85</v>
      </c>
      <c r="D11049">
        <v>2001</v>
      </c>
    </row>
    <row r="11050" spans="1:5">
      <c r="A11050" t="s">
        <v>84</v>
      </c>
      <c r="B11050" t="s">
        <v>539</v>
      </c>
      <c r="C11050" t="s">
        <v>83</v>
      </c>
      <c r="D11050">
        <v>2001</v>
      </c>
      <c r="E11050">
        <v>7663.1370800000004</v>
      </c>
    </row>
    <row r="11051" spans="1:5">
      <c r="A11051" t="s">
        <v>82</v>
      </c>
      <c r="B11051" t="s">
        <v>539</v>
      </c>
      <c r="C11051" t="s">
        <v>81</v>
      </c>
      <c r="D11051">
        <v>2001</v>
      </c>
      <c r="E11051">
        <v>1258.421953</v>
      </c>
    </row>
    <row r="11052" spans="1:5">
      <c r="A11052" t="s">
        <v>80</v>
      </c>
      <c r="B11052" t="s">
        <v>539</v>
      </c>
      <c r="C11052" t="s">
        <v>79</v>
      </c>
      <c r="D11052">
        <v>2001</v>
      </c>
    </row>
    <row r="11053" spans="1:5">
      <c r="A11053" t="s">
        <v>78</v>
      </c>
      <c r="B11053" t="s">
        <v>539</v>
      </c>
      <c r="C11053" t="s">
        <v>77</v>
      </c>
      <c r="D11053">
        <v>2001</v>
      </c>
      <c r="E11053">
        <v>197.31564420000001</v>
      </c>
    </row>
    <row r="11054" spans="1:5">
      <c r="A11054" t="s">
        <v>76</v>
      </c>
      <c r="B11054" t="s">
        <v>536</v>
      </c>
      <c r="C11054" t="s">
        <v>75</v>
      </c>
      <c r="D11054">
        <v>2001</v>
      </c>
      <c r="E11054">
        <v>1020.76888</v>
      </c>
    </row>
    <row r="11055" spans="1:5">
      <c r="A11055" t="s">
        <v>74</v>
      </c>
      <c r="B11055" t="s">
        <v>536</v>
      </c>
      <c r="C11055" t="s">
        <v>73</v>
      </c>
      <c r="D11055">
        <v>2001</v>
      </c>
      <c r="E11055">
        <v>2085.7629929999998</v>
      </c>
    </row>
    <row r="11056" spans="1:5">
      <c r="A11056" t="s">
        <v>72</v>
      </c>
      <c r="B11056" t="s">
        <v>539</v>
      </c>
      <c r="C11056" t="s">
        <v>71</v>
      </c>
      <c r="D11056">
        <v>2001</v>
      </c>
      <c r="E11056">
        <v>260.63946520000002</v>
      </c>
    </row>
    <row r="11057" spans="1:5">
      <c r="A11057" t="s">
        <v>70</v>
      </c>
      <c r="B11057" t="s">
        <v>539</v>
      </c>
      <c r="C11057" t="s">
        <v>69</v>
      </c>
      <c r="D11057">
        <v>2001</v>
      </c>
      <c r="E11057">
        <v>1893.1453770000001</v>
      </c>
    </row>
    <row r="11058" spans="1:5">
      <c r="A11058" t="s">
        <v>68</v>
      </c>
      <c r="B11058" t="s">
        <v>539</v>
      </c>
      <c r="C11058" t="s">
        <v>67</v>
      </c>
      <c r="D11058">
        <v>2001</v>
      </c>
      <c r="E11058">
        <v>170.81597210000001</v>
      </c>
    </row>
    <row r="11059" spans="1:5">
      <c r="A11059" t="s">
        <v>66</v>
      </c>
      <c r="B11059" t="s">
        <v>539</v>
      </c>
      <c r="C11059" t="s">
        <v>65</v>
      </c>
      <c r="D11059">
        <v>2001</v>
      </c>
      <c r="E11059">
        <v>774.47633880000001</v>
      </c>
    </row>
    <row r="11060" spans="1:5">
      <c r="A11060" t="s">
        <v>64</v>
      </c>
      <c r="B11060" t="s">
        <v>536</v>
      </c>
      <c r="C11060" t="s">
        <v>63</v>
      </c>
      <c r="D11060">
        <v>2001</v>
      </c>
      <c r="E11060">
        <v>4037.6442950000001</v>
      </c>
    </row>
    <row r="11061" spans="1:5">
      <c r="A11061" t="s">
        <v>62</v>
      </c>
      <c r="B11061" t="s">
        <v>539</v>
      </c>
      <c r="C11061" t="s">
        <v>61</v>
      </c>
      <c r="D11061">
        <v>2001</v>
      </c>
      <c r="E11061">
        <v>506.42498690000002</v>
      </c>
    </row>
    <row r="11062" spans="1:5">
      <c r="A11062" t="s">
        <v>60</v>
      </c>
      <c r="B11062" t="s">
        <v>536</v>
      </c>
      <c r="C11062" t="s">
        <v>59</v>
      </c>
      <c r="D11062">
        <v>2001</v>
      </c>
      <c r="E11062">
        <v>1637.4329869999999</v>
      </c>
    </row>
    <row r="11063" spans="1:5">
      <c r="A11063" t="s">
        <v>58</v>
      </c>
      <c r="B11063" t="s">
        <v>539</v>
      </c>
      <c r="C11063" t="s">
        <v>57</v>
      </c>
      <c r="D11063">
        <v>2001</v>
      </c>
      <c r="E11063">
        <v>1837.9773909999999</v>
      </c>
    </row>
    <row r="11064" spans="1:5">
      <c r="A11064" t="s">
        <v>56</v>
      </c>
      <c r="B11064" t="s">
        <v>536</v>
      </c>
      <c r="C11064" t="s">
        <v>55</v>
      </c>
      <c r="D11064">
        <v>2001</v>
      </c>
      <c r="E11064">
        <v>446.76417420000001</v>
      </c>
    </row>
    <row r="11065" spans="1:5">
      <c r="A11065" t="s">
        <v>54</v>
      </c>
      <c r="B11065" t="s">
        <v>536</v>
      </c>
      <c r="C11065" t="s">
        <v>53</v>
      </c>
      <c r="D11065">
        <v>2001</v>
      </c>
      <c r="E11065">
        <v>498.22821040000002</v>
      </c>
    </row>
    <row r="11066" spans="1:5">
      <c r="A11066" t="s">
        <v>52</v>
      </c>
      <c r="B11066" t="s">
        <v>539</v>
      </c>
      <c r="C11066" t="s">
        <v>51</v>
      </c>
      <c r="D11066">
        <v>2001</v>
      </c>
      <c r="E11066">
        <v>6935.7214510000003</v>
      </c>
    </row>
    <row r="11067" spans="1:5">
      <c r="A11067" t="s">
        <v>50</v>
      </c>
      <c r="B11067" t="s">
        <v>539</v>
      </c>
      <c r="C11067" t="s">
        <v>49</v>
      </c>
      <c r="D11067">
        <v>2001</v>
      </c>
      <c r="E11067">
        <v>2254.9331259999999</v>
      </c>
    </row>
    <row r="11068" spans="1:5">
      <c r="A11068" t="s">
        <v>6</v>
      </c>
      <c r="B11068" t="s">
        <v>539</v>
      </c>
      <c r="C11068" t="s">
        <v>48</v>
      </c>
      <c r="D11068">
        <v>2001</v>
      </c>
      <c r="E11068">
        <v>3119.6371060000001</v>
      </c>
    </row>
    <row r="11069" spans="1:5">
      <c r="A11069" t="s">
        <v>47</v>
      </c>
      <c r="B11069" t="s">
        <v>539</v>
      </c>
      <c r="C11069" t="s">
        <v>46</v>
      </c>
      <c r="D11069">
        <v>2001</v>
      </c>
      <c r="E11069">
        <v>1387.3575430000001</v>
      </c>
    </row>
    <row r="11070" spans="1:5">
      <c r="A11070" t="s">
        <v>45</v>
      </c>
      <c r="B11070" t="s">
        <v>539</v>
      </c>
      <c r="C11070" t="s">
        <v>44</v>
      </c>
      <c r="D11070">
        <v>2001</v>
      </c>
      <c r="E11070">
        <v>304.33928400000002</v>
      </c>
    </row>
    <row r="11071" spans="1:5">
      <c r="A11071" t="s">
        <v>43</v>
      </c>
      <c r="B11071" t="s">
        <v>539</v>
      </c>
      <c r="C11071" t="s">
        <v>42</v>
      </c>
      <c r="D11071">
        <v>2001</v>
      </c>
      <c r="E11071">
        <v>234.98407750000001</v>
      </c>
    </row>
    <row r="11072" spans="1:5">
      <c r="A11072" t="s">
        <v>41</v>
      </c>
      <c r="B11072" t="s">
        <v>539</v>
      </c>
      <c r="C11072" t="s">
        <v>40</v>
      </c>
      <c r="D11072">
        <v>2001</v>
      </c>
      <c r="E11072">
        <v>780.73802430000001</v>
      </c>
    </row>
    <row r="11073" spans="1:5">
      <c r="A11073" t="s">
        <v>39</v>
      </c>
      <c r="B11073" t="s">
        <v>536</v>
      </c>
      <c r="C11073" t="s">
        <v>38</v>
      </c>
      <c r="D11073">
        <v>2001</v>
      </c>
      <c r="E11073">
        <v>1983.6379199999999</v>
      </c>
    </row>
    <row r="11074" spans="1:5">
      <c r="A11074" t="s">
        <v>37</v>
      </c>
      <c r="B11074" t="s">
        <v>539</v>
      </c>
      <c r="C11074" t="s">
        <v>36</v>
      </c>
      <c r="D11074">
        <v>2001</v>
      </c>
      <c r="E11074">
        <v>6281.3770469999999</v>
      </c>
    </row>
    <row r="11075" spans="1:5">
      <c r="A11075" t="s">
        <v>4</v>
      </c>
      <c r="B11075" t="s">
        <v>539</v>
      </c>
      <c r="C11075" t="s">
        <v>35</v>
      </c>
      <c r="D11075">
        <v>2001</v>
      </c>
      <c r="E11075">
        <v>37273.6181</v>
      </c>
    </row>
    <row r="11076" spans="1:5">
      <c r="A11076" t="s">
        <v>34</v>
      </c>
      <c r="B11076" t="s">
        <v>539</v>
      </c>
      <c r="C11076" t="s">
        <v>33</v>
      </c>
      <c r="D11076">
        <v>2001</v>
      </c>
      <c r="E11076">
        <v>456.70348919999998</v>
      </c>
    </row>
    <row r="11077" spans="1:5">
      <c r="A11077" t="s">
        <v>32</v>
      </c>
      <c r="B11077" t="s">
        <v>539</v>
      </c>
      <c r="C11077" t="s">
        <v>31</v>
      </c>
      <c r="D11077">
        <v>2001</v>
      </c>
      <c r="E11077">
        <v>3982.297759</v>
      </c>
    </row>
    <row r="11078" spans="1:5">
      <c r="A11078" t="s">
        <v>30</v>
      </c>
      <c r="B11078" t="s">
        <v>539</v>
      </c>
      <c r="C11078" t="s">
        <v>29</v>
      </c>
      <c r="D11078">
        <v>2001</v>
      </c>
      <c r="E11078">
        <v>4926.3113389999999</v>
      </c>
    </row>
    <row r="11079" spans="1:5">
      <c r="A11079" t="s">
        <v>28</v>
      </c>
      <c r="B11079" t="s">
        <v>539</v>
      </c>
      <c r="C11079" t="s">
        <v>27</v>
      </c>
      <c r="D11079">
        <v>2001</v>
      </c>
    </row>
    <row r="11080" spans="1:5">
      <c r="A11080" t="s">
        <v>26</v>
      </c>
      <c r="B11080" t="s">
        <v>539</v>
      </c>
      <c r="C11080" t="s">
        <v>25</v>
      </c>
      <c r="D11080">
        <v>2001</v>
      </c>
    </row>
    <row r="11081" spans="1:5">
      <c r="A11081" t="s">
        <v>3</v>
      </c>
      <c r="B11081" t="s">
        <v>539</v>
      </c>
      <c r="C11081" t="s">
        <v>24</v>
      </c>
      <c r="D11081">
        <v>2001</v>
      </c>
      <c r="E11081">
        <v>448.88227879999999</v>
      </c>
    </row>
    <row r="11082" spans="1:5">
      <c r="A11082" t="s">
        <v>23</v>
      </c>
      <c r="B11082" t="s">
        <v>539</v>
      </c>
      <c r="C11082" t="s">
        <v>22</v>
      </c>
      <c r="D11082">
        <v>2001</v>
      </c>
      <c r="E11082">
        <v>1362.601731</v>
      </c>
    </row>
    <row r="11083" spans="1:5">
      <c r="A11083" t="s">
        <v>21</v>
      </c>
      <c r="B11083" t="s">
        <v>536</v>
      </c>
      <c r="C11083" t="s">
        <v>20</v>
      </c>
      <c r="D11083">
        <v>2001</v>
      </c>
      <c r="E11083">
        <v>5378.8203130000002</v>
      </c>
    </row>
    <row r="11084" spans="1:5">
      <c r="A11084" t="s">
        <v>19</v>
      </c>
      <c r="B11084" t="s">
        <v>539</v>
      </c>
      <c r="C11084" t="s">
        <v>18</v>
      </c>
      <c r="D11084">
        <v>2001</v>
      </c>
      <c r="E11084">
        <v>1555.4740509999999</v>
      </c>
    </row>
    <row r="11085" spans="1:5">
      <c r="A11085" t="s">
        <v>17</v>
      </c>
      <c r="B11085" t="s">
        <v>539</v>
      </c>
      <c r="C11085" t="s">
        <v>16</v>
      </c>
      <c r="D11085">
        <v>2001</v>
      </c>
      <c r="E11085">
        <v>1490.3610329999999</v>
      </c>
    </row>
    <row r="11086" spans="1:5">
      <c r="A11086" t="s">
        <v>15</v>
      </c>
      <c r="B11086" t="s">
        <v>539</v>
      </c>
      <c r="C11086" t="s">
        <v>14</v>
      </c>
      <c r="D11086">
        <v>2001</v>
      </c>
      <c r="E11086">
        <v>535.83305210000003</v>
      </c>
    </row>
    <row r="11087" spans="1:5">
      <c r="A11087" t="s">
        <v>13</v>
      </c>
      <c r="B11087" t="s">
        <v>539</v>
      </c>
      <c r="C11087" t="s">
        <v>12</v>
      </c>
      <c r="D11087">
        <v>2001</v>
      </c>
      <c r="E11087">
        <v>2681.7080999999998</v>
      </c>
    </row>
    <row r="11088" spans="1:5">
      <c r="A11088" t="s">
        <v>11</v>
      </c>
      <c r="B11088" t="s">
        <v>539</v>
      </c>
      <c r="C11088" t="s">
        <v>10</v>
      </c>
      <c r="D11088">
        <v>2001</v>
      </c>
      <c r="E11088">
        <v>378.2736238</v>
      </c>
    </row>
    <row r="11089" spans="1:5">
      <c r="A11089" t="s">
        <v>9</v>
      </c>
      <c r="B11089" t="s">
        <v>539</v>
      </c>
      <c r="C11089" t="s">
        <v>8</v>
      </c>
      <c r="D11089">
        <v>2001</v>
      </c>
      <c r="E11089">
        <v>548.05873120000001</v>
      </c>
    </row>
    <row r="11090" spans="1:5">
      <c r="A11090" t="s">
        <v>528</v>
      </c>
      <c r="B11090" t="s">
        <v>539</v>
      </c>
      <c r="C11090" t="s">
        <v>527</v>
      </c>
      <c r="D11090">
        <v>2002</v>
      </c>
      <c r="E11090">
        <v>20434.299439999999</v>
      </c>
    </row>
    <row r="11091" spans="1:5">
      <c r="A11091" t="s">
        <v>526</v>
      </c>
      <c r="B11091" t="s">
        <v>539</v>
      </c>
      <c r="C11091" t="s">
        <v>525</v>
      </c>
      <c r="D11091">
        <v>2002</v>
      </c>
      <c r="E11091">
        <v>187.84509499999999</v>
      </c>
    </row>
    <row r="11092" spans="1:5">
      <c r="A11092" t="s">
        <v>524</v>
      </c>
      <c r="B11092" t="s">
        <v>539</v>
      </c>
      <c r="C11092" t="s">
        <v>523</v>
      </c>
      <c r="D11092">
        <v>2002</v>
      </c>
      <c r="E11092">
        <v>711.18171600000005</v>
      </c>
    </row>
    <row r="11093" spans="1:5">
      <c r="A11093" t="s">
        <v>522</v>
      </c>
      <c r="B11093" t="s">
        <v>539</v>
      </c>
      <c r="C11093" t="s">
        <v>521</v>
      </c>
      <c r="D11093">
        <v>2002</v>
      </c>
      <c r="E11093">
        <v>1453.642777</v>
      </c>
    </row>
    <row r="11094" spans="1:5">
      <c r="A11094" t="s">
        <v>520</v>
      </c>
      <c r="B11094" t="s">
        <v>539</v>
      </c>
      <c r="C11094" t="s">
        <v>519</v>
      </c>
      <c r="D11094">
        <v>2002</v>
      </c>
      <c r="E11094">
        <v>24518.343059999999</v>
      </c>
    </row>
    <row r="11095" spans="1:5">
      <c r="A11095" t="s">
        <v>518</v>
      </c>
      <c r="B11095" t="s">
        <v>536</v>
      </c>
      <c r="C11095" t="s">
        <v>517</v>
      </c>
      <c r="D11095">
        <v>2002</v>
      </c>
      <c r="E11095">
        <v>2462.7914420000002</v>
      </c>
    </row>
    <row r="11096" spans="1:5">
      <c r="A11096" t="s">
        <v>516</v>
      </c>
      <c r="B11096" t="s">
        <v>539</v>
      </c>
      <c r="C11096" t="s">
        <v>515</v>
      </c>
      <c r="D11096">
        <v>2002</v>
      </c>
      <c r="E11096">
        <v>31311.359359999999</v>
      </c>
    </row>
    <row r="11097" spans="1:5">
      <c r="A11097" t="s">
        <v>1</v>
      </c>
      <c r="B11097" t="s">
        <v>539</v>
      </c>
      <c r="C11097" t="s">
        <v>514</v>
      </c>
      <c r="D11097">
        <v>2002</v>
      </c>
      <c r="E11097">
        <v>2579.1931679999998</v>
      </c>
    </row>
    <row r="11098" spans="1:5">
      <c r="A11098" t="s">
        <v>513</v>
      </c>
      <c r="B11098" t="s">
        <v>539</v>
      </c>
      <c r="C11098" t="s">
        <v>512</v>
      </c>
      <c r="D11098">
        <v>2002</v>
      </c>
      <c r="E11098">
        <v>783.26160990000005</v>
      </c>
    </row>
    <row r="11099" spans="1:5">
      <c r="A11099" t="s">
        <v>511</v>
      </c>
      <c r="B11099" t="s">
        <v>539</v>
      </c>
      <c r="C11099" t="s">
        <v>510</v>
      </c>
      <c r="D11099">
        <v>2002</v>
      </c>
      <c r="E11099">
        <v>8751.7665290000004</v>
      </c>
    </row>
    <row r="11100" spans="1:5">
      <c r="A11100" t="s">
        <v>509</v>
      </c>
      <c r="B11100" t="s">
        <v>539</v>
      </c>
      <c r="C11100" t="s">
        <v>508</v>
      </c>
      <c r="D11100">
        <v>2002</v>
      </c>
      <c r="E11100">
        <v>9386.7164520000006</v>
      </c>
    </row>
    <row r="11101" spans="1:5">
      <c r="A11101" t="s">
        <v>507</v>
      </c>
      <c r="B11101" t="s">
        <v>539</v>
      </c>
      <c r="C11101" t="s">
        <v>506</v>
      </c>
      <c r="D11101">
        <v>2002</v>
      </c>
      <c r="E11101">
        <v>20081.817630000001</v>
      </c>
    </row>
    <row r="11102" spans="1:5">
      <c r="A11102" t="s">
        <v>505</v>
      </c>
      <c r="B11102" t="s">
        <v>539</v>
      </c>
      <c r="C11102" t="s">
        <v>504</v>
      </c>
      <c r="D11102">
        <v>2002</v>
      </c>
      <c r="E11102">
        <v>26351.375680000001</v>
      </c>
    </row>
    <row r="11103" spans="1:5">
      <c r="A11103" t="s">
        <v>503</v>
      </c>
      <c r="B11103" t="s">
        <v>539</v>
      </c>
      <c r="C11103" t="s">
        <v>502</v>
      </c>
      <c r="D11103">
        <v>2002</v>
      </c>
      <c r="E11103">
        <v>763.07308579999994</v>
      </c>
    </row>
    <row r="11104" spans="1:5">
      <c r="A11104" t="s">
        <v>501</v>
      </c>
      <c r="B11104" t="s">
        <v>539</v>
      </c>
      <c r="C11104" t="s">
        <v>500</v>
      </c>
      <c r="D11104">
        <v>2002</v>
      </c>
      <c r="E11104">
        <v>122.43358929999999</v>
      </c>
    </row>
    <row r="11105" spans="1:5">
      <c r="A11105" t="s">
        <v>499</v>
      </c>
      <c r="B11105" t="s">
        <v>539</v>
      </c>
      <c r="C11105" t="s">
        <v>498</v>
      </c>
      <c r="D11105">
        <v>2002</v>
      </c>
      <c r="E11105">
        <v>25052.330279999998</v>
      </c>
    </row>
    <row r="11106" spans="1:5">
      <c r="A11106" t="s">
        <v>497</v>
      </c>
      <c r="B11106" t="s">
        <v>539</v>
      </c>
      <c r="C11106" t="s">
        <v>496</v>
      </c>
      <c r="D11106">
        <v>2002</v>
      </c>
      <c r="E11106">
        <v>418.69857630000001</v>
      </c>
    </row>
    <row r="11107" spans="1:5">
      <c r="A11107" t="s">
        <v>495</v>
      </c>
      <c r="B11107" t="s">
        <v>539</v>
      </c>
      <c r="C11107" t="s">
        <v>494</v>
      </c>
      <c r="D11107">
        <v>2002</v>
      </c>
      <c r="E11107">
        <v>260.76354129999999</v>
      </c>
    </row>
    <row r="11108" spans="1:5">
      <c r="A11108" t="s">
        <v>2</v>
      </c>
      <c r="B11108" t="s">
        <v>539</v>
      </c>
      <c r="C11108" t="s">
        <v>493</v>
      </c>
      <c r="D11108">
        <v>2002</v>
      </c>
      <c r="E11108">
        <v>400.61357450000003</v>
      </c>
    </row>
    <row r="11109" spans="1:5">
      <c r="A11109" t="s">
        <v>492</v>
      </c>
      <c r="B11109" t="s">
        <v>539</v>
      </c>
      <c r="C11109" t="s">
        <v>491</v>
      </c>
      <c r="D11109">
        <v>2002</v>
      </c>
      <c r="E11109">
        <v>2087.5348429999999</v>
      </c>
    </row>
    <row r="11110" spans="1:5">
      <c r="A11110" t="s">
        <v>490</v>
      </c>
      <c r="B11110" t="s">
        <v>539</v>
      </c>
      <c r="C11110" t="s">
        <v>489</v>
      </c>
      <c r="D11110">
        <v>2002</v>
      </c>
      <c r="E11110">
        <v>13102.334570000001</v>
      </c>
    </row>
    <row r="11111" spans="1:5">
      <c r="A11111" t="s">
        <v>488</v>
      </c>
      <c r="B11111" t="s">
        <v>539</v>
      </c>
      <c r="C11111" t="s">
        <v>487</v>
      </c>
      <c r="D11111">
        <v>2002</v>
      </c>
      <c r="E11111">
        <v>22506.351139999999</v>
      </c>
    </row>
    <row r="11112" spans="1:5">
      <c r="A11112" t="s">
        <v>486</v>
      </c>
      <c r="B11112" t="s">
        <v>539</v>
      </c>
      <c r="C11112" t="s">
        <v>485</v>
      </c>
      <c r="D11112">
        <v>2002</v>
      </c>
      <c r="E11112">
        <v>1761.5376470000001</v>
      </c>
    </row>
    <row r="11113" spans="1:5">
      <c r="A11113" t="s">
        <v>484</v>
      </c>
      <c r="B11113" t="s">
        <v>539</v>
      </c>
      <c r="C11113" t="s">
        <v>483</v>
      </c>
      <c r="D11113">
        <v>2002</v>
      </c>
      <c r="E11113">
        <v>1479.3831419999999</v>
      </c>
    </row>
    <row r="11114" spans="1:5">
      <c r="A11114" t="s">
        <v>482</v>
      </c>
      <c r="B11114" t="s">
        <v>539</v>
      </c>
      <c r="C11114" t="s">
        <v>481</v>
      </c>
      <c r="D11114">
        <v>2002</v>
      </c>
      <c r="E11114">
        <v>3556.5618250000002</v>
      </c>
    </row>
    <row r="11115" spans="1:5">
      <c r="A11115" t="s">
        <v>480</v>
      </c>
      <c r="B11115" t="s">
        <v>539</v>
      </c>
      <c r="C11115" t="s">
        <v>479</v>
      </c>
      <c r="D11115">
        <v>2002</v>
      </c>
      <c r="E11115">
        <v>62583.100200000001</v>
      </c>
    </row>
    <row r="11116" spans="1:5">
      <c r="A11116" t="s">
        <v>478</v>
      </c>
      <c r="B11116" t="s">
        <v>539</v>
      </c>
      <c r="C11116" t="s">
        <v>477</v>
      </c>
      <c r="D11116">
        <v>2002</v>
      </c>
      <c r="E11116">
        <v>913.57564230000003</v>
      </c>
    </row>
    <row r="11117" spans="1:5">
      <c r="A11117" t="s">
        <v>476</v>
      </c>
      <c r="B11117" t="s">
        <v>539</v>
      </c>
      <c r="C11117" t="s">
        <v>475</v>
      </c>
      <c r="D11117">
        <v>2002</v>
      </c>
      <c r="E11117">
        <v>2819.649531</v>
      </c>
    </row>
    <row r="11118" spans="1:5">
      <c r="A11118" t="s">
        <v>474</v>
      </c>
      <c r="B11118" t="s">
        <v>539</v>
      </c>
      <c r="C11118" t="s">
        <v>473</v>
      </c>
      <c r="D11118">
        <v>2002</v>
      </c>
      <c r="E11118">
        <v>11675.39395</v>
      </c>
    </row>
    <row r="11119" spans="1:5">
      <c r="A11119" t="s">
        <v>472</v>
      </c>
      <c r="B11119" t="s">
        <v>539</v>
      </c>
      <c r="C11119" t="s">
        <v>471</v>
      </c>
      <c r="D11119">
        <v>2002</v>
      </c>
      <c r="E11119">
        <v>16846.021980000001</v>
      </c>
    </row>
    <row r="11120" spans="1:5">
      <c r="A11120" t="s">
        <v>470</v>
      </c>
      <c r="B11120" t="s">
        <v>539</v>
      </c>
      <c r="C11120" t="s">
        <v>469</v>
      </c>
      <c r="D11120">
        <v>2002</v>
      </c>
      <c r="E11120">
        <v>885.63822449999998</v>
      </c>
    </row>
    <row r="11121" spans="1:5">
      <c r="A11121" t="s">
        <v>468</v>
      </c>
      <c r="B11121" t="s">
        <v>539</v>
      </c>
      <c r="C11121" t="s">
        <v>467</v>
      </c>
      <c r="D11121">
        <v>2002</v>
      </c>
      <c r="E11121">
        <v>3055.6183820000001</v>
      </c>
    </row>
    <row r="11122" spans="1:5">
      <c r="A11122" t="s">
        <v>466</v>
      </c>
      <c r="B11122" t="s">
        <v>539</v>
      </c>
      <c r="C11122" t="s">
        <v>465</v>
      </c>
      <c r="D11122">
        <v>2002</v>
      </c>
      <c r="E11122">
        <v>253.7068343</v>
      </c>
    </row>
    <row r="11123" spans="1:5">
      <c r="A11123" t="s">
        <v>464</v>
      </c>
      <c r="B11123" t="s">
        <v>539</v>
      </c>
      <c r="C11123" t="s">
        <v>463</v>
      </c>
      <c r="D11123">
        <v>2002</v>
      </c>
      <c r="E11123">
        <v>24167.80431</v>
      </c>
    </row>
    <row r="11124" spans="1:5">
      <c r="A11124" t="s">
        <v>462</v>
      </c>
      <c r="B11124" t="s">
        <v>536</v>
      </c>
      <c r="C11124" t="s">
        <v>461</v>
      </c>
      <c r="D11124">
        <v>2002</v>
      </c>
      <c r="E11124">
        <v>4922.109778</v>
      </c>
    </row>
    <row r="11125" spans="1:5">
      <c r="A11125" t="s">
        <v>460</v>
      </c>
      <c r="B11125" t="s">
        <v>539</v>
      </c>
      <c r="C11125" t="s">
        <v>459</v>
      </c>
      <c r="D11125">
        <v>2002</v>
      </c>
      <c r="E11125">
        <v>41336.721920000004</v>
      </c>
    </row>
    <row r="11126" spans="1:5">
      <c r="A11126" t="s">
        <v>458</v>
      </c>
      <c r="B11126" t="s">
        <v>539</v>
      </c>
      <c r="C11126" t="s">
        <v>457</v>
      </c>
      <c r="D11126">
        <v>2002</v>
      </c>
      <c r="E11126">
        <v>44159.210769999998</v>
      </c>
    </row>
    <row r="11127" spans="1:5">
      <c r="A11127" t="s">
        <v>456</v>
      </c>
      <c r="B11127" t="s">
        <v>539</v>
      </c>
      <c r="C11127" t="s">
        <v>455</v>
      </c>
      <c r="D11127">
        <v>2002</v>
      </c>
      <c r="E11127">
        <v>4463.5458669999998</v>
      </c>
    </row>
    <row r="11128" spans="1:5">
      <c r="A11128" t="s">
        <v>454</v>
      </c>
      <c r="B11128" t="s">
        <v>539</v>
      </c>
      <c r="C11128" t="s">
        <v>453</v>
      </c>
      <c r="D11128">
        <v>2002</v>
      </c>
      <c r="E11128">
        <v>1148.508057</v>
      </c>
    </row>
    <row r="11129" spans="1:5">
      <c r="A11129" t="s">
        <v>679</v>
      </c>
      <c r="B11129" t="s">
        <v>539</v>
      </c>
      <c r="C11129" t="s">
        <v>451</v>
      </c>
      <c r="D11129">
        <v>2002</v>
      </c>
      <c r="E11129">
        <v>710.96116830000005</v>
      </c>
    </row>
    <row r="11130" spans="1:5">
      <c r="A11130" t="s">
        <v>450</v>
      </c>
      <c r="B11130" t="s">
        <v>539</v>
      </c>
      <c r="C11130" t="s">
        <v>449</v>
      </c>
      <c r="D11130">
        <v>2002</v>
      </c>
      <c r="E11130">
        <v>676.39760609999996</v>
      </c>
    </row>
    <row r="11131" spans="1:5">
      <c r="A11131" t="s">
        <v>448</v>
      </c>
      <c r="B11131" t="s">
        <v>539</v>
      </c>
      <c r="C11131" t="s">
        <v>447</v>
      </c>
      <c r="D11131">
        <v>2002</v>
      </c>
      <c r="E11131">
        <v>175.13607150000001</v>
      </c>
    </row>
    <row r="11132" spans="1:5">
      <c r="A11132" t="s">
        <v>446</v>
      </c>
      <c r="B11132" t="s">
        <v>539</v>
      </c>
      <c r="C11132" t="s">
        <v>445</v>
      </c>
      <c r="D11132">
        <v>2002</v>
      </c>
      <c r="E11132">
        <v>886.36166530000003</v>
      </c>
    </row>
    <row r="11133" spans="1:5">
      <c r="A11133" t="s">
        <v>444</v>
      </c>
      <c r="B11133" t="s">
        <v>539</v>
      </c>
      <c r="C11133" t="s">
        <v>443</v>
      </c>
      <c r="D11133">
        <v>2002</v>
      </c>
      <c r="E11133">
        <v>2355.7258569999999</v>
      </c>
    </row>
    <row r="11134" spans="1:5">
      <c r="A11134" t="s">
        <v>442</v>
      </c>
      <c r="B11134" t="s">
        <v>539</v>
      </c>
      <c r="C11134" t="s">
        <v>441</v>
      </c>
      <c r="D11134">
        <v>2002</v>
      </c>
      <c r="E11134">
        <v>433.2691451</v>
      </c>
    </row>
    <row r="11135" spans="1:5">
      <c r="A11135" t="s">
        <v>440</v>
      </c>
      <c r="B11135" t="s">
        <v>539</v>
      </c>
      <c r="C11135" t="s">
        <v>439</v>
      </c>
      <c r="D11135">
        <v>2002</v>
      </c>
      <c r="E11135">
        <v>1373.5156360000001</v>
      </c>
    </row>
    <row r="11136" spans="1:5">
      <c r="A11136" t="s">
        <v>438</v>
      </c>
      <c r="B11136" t="s">
        <v>539</v>
      </c>
      <c r="C11136" t="s">
        <v>437</v>
      </c>
      <c r="D11136">
        <v>2002</v>
      </c>
      <c r="E11136">
        <v>4062.0149649999998</v>
      </c>
    </row>
    <row r="11137" spans="1:5">
      <c r="A11137" t="s">
        <v>436</v>
      </c>
      <c r="B11137" t="s">
        <v>536</v>
      </c>
      <c r="C11137" t="s">
        <v>435</v>
      </c>
      <c r="D11137">
        <v>2002</v>
      </c>
      <c r="E11137">
        <v>5275.6179670000001</v>
      </c>
    </row>
    <row r="11138" spans="1:5">
      <c r="A11138" t="s">
        <v>434</v>
      </c>
      <c r="B11138" t="s">
        <v>539</v>
      </c>
      <c r="C11138" t="s">
        <v>433</v>
      </c>
      <c r="D11138">
        <v>2002</v>
      </c>
      <c r="E11138">
        <v>2994.3399880000002</v>
      </c>
    </row>
    <row r="11139" spans="1:5">
      <c r="A11139" t="s">
        <v>432</v>
      </c>
      <c r="B11139" t="s">
        <v>539</v>
      </c>
      <c r="C11139" t="s">
        <v>431</v>
      </c>
      <c r="D11139">
        <v>2002</v>
      </c>
    </row>
    <row r="11140" spans="1:5">
      <c r="A11140" t="s">
        <v>430</v>
      </c>
      <c r="B11140" t="s">
        <v>539</v>
      </c>
      <c r="C11140" t="s">
        <v>429</v>
      </c>
      <c r="D11140">
        <v>2002</v>
      </c>
    </row>
    <row r="11141" spans="1:5">
      <c r="A11141" t="s">
        <v>428</v>
      </c>
      <c r="B11141" t="s">
        <v>539</v>
      </c>
      <c r="C11141" t="s">
        <v>427</v>
      </c>
      <c r="D11141">
        <v>2002</v>
      </c>
      <c r="E11141">
        <v>16372.291520000001</v>
      </c>
    </row>
    <row r="11142" spans="1:5">
      <c r="A11142" t="s">
        <v>426</v>
      </c>
      <c r="B11142" t="s">
        <v>539</v>
      </c>
      <c r="C11142" t="s">
        <v>425</v>
      </c>
      <c r="D11142">
        <v>2002</v>
      </c>
      <c r="E11142">
        <v>8011.8980739999997</v>
      </c>
    </row>
    <row r="11143" spans="1:5">
      <c r="A11143" t="s">
        <v>7</v>
      </c>
      <c r="B11143" t="s">
        <v>539</v>
      </c>
      <c r="C11143" t="s">
        <v>424</v>
      </c>
      <c r="D11143">
        <v>2002</v>
      </c>
      <c r="E11143">
        <v>25205.16445</v>
      </c>
    </row>
    <row r="11144" spans="1:5">
      <c r="A11144" t="s">
        <v>423</v>
      </c>
      <c r="B11144" t="s">
        <v>539</v>
      </c>
      <c r="C11144" t="s">
        <v>422</v>
      </c>
      <c r="D11144">
        <v>2002</v>
      </c>
      <c r="E11144">
        <v>792.15412000000003</v>
      </c>
    </row>
    <row r="11145" spans="1:5">
      <c r="A11145" t="s">
        <v>421</v>
      </c>
      <c r="B11145" t="s">
        <v>539</v>
      </c>
      <c r="C11145" t="s">
        <v>420</v>
      </c>
      <c r="D11145">
        <v>2002</v>
      </c>
      <c r="E11145">
        <v>4836.3849209999998</v>
      </c>
    </row>
    <row r="11146" spans="1:5">
      <c r="A11146" t="s">
        <v>419</v>
      </c>
      <c r="B11146" t="s">
        <v>539</v>
      </c>
      <c r="C11146" t="s">
        <v>418</v>
      </c>
      <c r="D11146">
        <v>2002</v>
      </c>
      <c r="E11146">
        <v>33228.692909999998</v>
      </c>
    </row>
    <row r="11147" spans="1:5">
      <c r="A11147" t="s">
        <v>417</v>
      </c>
      <c r="B11147" t="s">
        <v>539</v>
      </c>
      <c r="C11147" t="s">
        <v>416</v>
      </c>
      <c r="D11147">
        <v>2002</v>
      </c>
      <c r="E11147">
        <v>3008.4650780000002</v>
      </c>
    </row>
    <row r="11148" spans="1:5">
      <c r="A11148" t="s">
        <v>415</v>
      </c>
      <c r="B11148" t="s">
        <v>539</v>
      </c>
      <c r="C11148" t="s">
        <v>414</v>
      </c>
      <c r="D11148">
        <v>2002</v>
      </c>
      <c r="E11148">
        <v>1774.0336729999999</v>
      </c>
    </row>
    <row r="11149" spans="1:5">
      <c r="A11149" t="s">
        <v>413</v>
      </c>
      <c r="B11149" t="s">
        <v>536</v>
      </c>
      <c r="C11149" t="s">
        <v>412</v>
      </c>
      <c r="D11149">
        <v>2002</v>
      </c>
      <c r="E11149">
        <v>1107.8197170000001</v>
      </c>
    </row>
    <row r="11150" spans="1:5">
      <c r="A11150" t="s">
        <v>411</v>
      </c>
      <c r="B11150" t="s">
        <v>536</v>
      </c>
      <c r="C11150" t="s">
        <v>410</v>
      </c>
      <c r="D11150">
        <v>2002</v>
      </c>
      <c r="E11150">
        <v>1222.804198</v>
      </c>
    </row>
    <row r="11151" spans="1:5">
      <c r="A11151" t="s">
        <v>409</v>
      </c>
      <c r="B11151" t="s">
        <v>536</v>
      </c>
      <c r="C11151" t="s">
        <v>408</v>
      </c>
      <c r="D11151">
        <v>2002</v>
      </c>
      <c r="E11151">
        <v>3762.1573349999999</v>
      </c>
    </row>
    <row r="11152" spans="1:5">
      <c r="A11152" t="s">
        <v>407</v>
      </c>
      <c r="B11152" t="s">
        <v>536</v>
      </c>
      <c r="C11152" t="s">
        <v>406</v>
      </c>
      <c r="D11152">
        <v>2002</v>
      </c>
      <c r="E11152">
        <v>2068.7851009999999</v>
      </c>
    </row>
    <row r="11153" spans="1:5">
      <c r="A11153" t="s">
        <v>405</v>
      </c>
      <c r="B11153" t="s">
        <v>536</v>
      </c>
      <c r="C11153" t="s">
        <v>404</v>
      </c>
      <c r="D11153">
        <v>2002</v>
      </c>
      <c r="E11153">
        <v>12785.0111</v>
      </c>
    </row>
    <row r="11154" spans="1:5">
      <c r="A11154" t="s">
        <v>403</v>
      </c>
      <c r="B11154" t="s">
        <v>539</v>
      </c>
      <c r="C11154" t="s">
        <v>402</v>
      </c>
      <c r="D11154">
        <v>2002</v>
      </c>
      <c r="E11154">
        <v>2183.9667960000002</v>
      </c>
    </row>
    <row r="11155" spans="1:5">
      <c r="A11155" t="s">
        <v>401</v>
      </c>
      <c r="B11155" t="s">
        <v>539</v>
      </c>
      <c r="C11155" t="s">
        <v>400</v>
      </c>
      <c r="D11155">
        <v>2002</v>
      </c>
      <c r="E11155">
        <v>1210.229249</v>
      </c>
    </row>
    <row r="11156" spans="1:5">
      <c r="A11156" t="s">
        <v>399</v>
      </c>
      <c r="B11156" t="s">
        <v>536</v>
      </c>
      <c r="C11156" t="s">
        <v>398</v>
      </c>
      <c r="D11156">
        <v>2002</v>
      </c>
      <c r="E11156">
        <v>22132.188920000001</v>
      </c>
    </row>
    <row r="11157" spans="1:5">
      <c r="A11157" t="s">
        <v>397</v>
      </c>
      <c r="B11157" t="s">
        <v>539</v>
      </c>
      <c r="C11157" t="s">
        <v>396</v>
      </c>
      <c r="D11157">
        <v>2002</v>
      </c>
      <c r="E11157">
        <v>201.7687981</v>
      </c>
    </row>
    <row r="11158" spans="1:5">
      <c r="A11158" t="s">
        <v>395</v>
      </c>
      <c r="B11158" t="s">
        <v>539</v>
      </c>
      <c r="C11158" t="s">
        <v>394</v>
      </c>
      <c r="D11158">
        <v>2002</v>
      </c>
      <c r="E11158">
        <v>17019.53541</v>
      </c>
    </row>
    <row r="11159" spans="1:5">
      <c r="A11159" t="s">
        <v>393</v>
      </c>
      <c r="B11159" t="s">
        <v>539</v>
      </c>
      <c r="C11159" t="s">
        <v>392</v>
      </c>
      <c r="D11159">
        <v>2002</v>
      </c>
      <c r="E11159">
        <v>5308.3477810000004</v>
      </c>
    </row>
    <row r="11160" spans="1:5">
      <c r="A11160" t="s">
        <v>5</v>
      </c>
      <c r="B11160" t="s">
        <v>539</v>
      </c>
      <c r="C11160" t="s">
        <v>391</v>
      </c>
      <c r="D11160">
        <v>2002</v>
      </c>
      <c r="E11160">
        <v>111.3634356</v>
      </c>
    </row>
    <row r="11161" spans="1:5">
      <c r="A11161" t="s">
        <v>390</v>
      </c>
      <c r="B11161" t="s">
        <v>536</v>
      </c>
      <c r="C11161" t="s">
        <v>389</v>
      </c>
      <c r="D11161">
        <v>2002</v>
      </c>
      <c r="E11161">
        <v>20006.695680000001</v>
      </c>
    </row>
    <row r="11162" spans="1:5">
      <c r="A11162" t="s">
        <v>388</v>
      </c>
      <c r="B11162" t="s">
        <v>536</v>
      </c>
      <c r="C11162" t="s">
        <v>387</v>
      </c>
      <c r="D11162">
        <v>2002</v>
      </c>
      <c r="E11162">
        <v>540.77685680000002</v>
      </c>
    </row>
    <row r="11163" spans="1:5">
      <c r="A11163" t="s">
        <v>386</v>
      </c>
      <c r="B11163" t="s">
        <v>539</v>
      </c>
      <c r="C11163" t="s">
        <v>385</v>
      </c>
      <c r="D11163">
        <v>2002</v>
      </c>
      <c r="E11163">
        <v>26834.026249999999</v>
      </c>
    </row>
    <row r="11164" spans="1:5">
      <c r="A11164" t="s">
        <v>384</v>
      </c>
      <c r="B11164" t="s">
        <v>539</v>
      </c>
      <c r="C11164" t="s">
        <v>383</v>
      </c>
      <c r="D11164">
        <v>2002</v>
      </c>
      <c r="E11164">
        <v>2259.0557960000001</v>
      </c>
    </row>
    <row r="11165" spans="1:5">
      <c r="A11165" t="s">
        <v>382</v>
      </c>
      <c r="B11165" t="s">
        <v>539</v>
      </c>
      <c r="C11165" t="s">
        <v>381</v>
      </c>
      <c r="D11165">
        <v>2002</v>
      </c>
      <c r="E11165">
        <v>24275.242600000001</v>
      </c>
    </row>
    <row r="11166" spans="1:5">
      <c r="A11166" t="s">
        <v>380</v>
      </c>
      <c r="B11166" t="s">
        <v>539</v>
      </c>
      <c r="C11166" t="s">
        <v>379</v>
      </c>
      <c r="D11166">
        <v>2002</v>
      </c>
      <c r="E11166">
        <v>26553.74656</v>
      </c>
    </row>
    <row r="11167" spans="1:5">
      <c r="A11167" t="s">
        <v>378</v>
      </c>
      <c r="B11167" t="s">
        <v>539</v>
      </c>
      <c r="C11167" t="s">
        <v>377</v>
      </c>
      <c r="D11167">
        <v>2002</v>
      </c>
      <c r="E11167">
        <v>2257.7736650000002</v>
      </c>
    </row>
    <row r="11168" spans="1:5">
      <c r="A11168" t="s">
        <v>376</v>
      </c>
      <c r="B11168" t="s">
        <v>539</v>
      </c>
      <c r="C11168" t="s">
        <v>375</v>
      </c>
      <c r="D11168">
        <v>2002</v>
      </c>
      <c r="E11168">
        <v>4102.5527099999999</v>
      </c>
    </row>
    <row r="11169" spans="1:5">
      <c r="A11169" t="s">
        <v>374</v>
      </c>
      <c r="B11169" t="s">
        <v>539</v>
      </c>
      <c r="C11169" t="s">
        <v>373</v>
      </c>
      <c r="D11169">
        <v>2002</v>
      </c>
      <c r="E11169">
        <v>29603.465759999999</v>
      </c>
    </row>
    <row r="11170" spans="1:5">
      <c r="A11170" t="s">
        <v>372</v>
      </c>
      <c r="B11170" t="s">
        <v>539</v>
      </c>
      <c r="C11170" t="s">
        <v>371</v>
      </c>
      <c r="D11170">
        <v>2002</v>
      </c>
      <c r="E11170">
        <v>779.38459350000005</v>
      </c>
    </row>
    <row r="11171" spans="1:5">
      <c r="A11171" t="s">
        <v>370</v>
      </c>
      <c r="B11171" t="s">
        <v>539</v>
      </c>
      <c r="C11171" t="s">
        <v>369</v>
      </c>
      <c r="D11171">
        <v>2002</v>
      </c>
      <c r="E11171">
        <v>309.4844703</v>
      </c>
    </row>
    <row r="11172" spans="1:5">
      <c r="A11172" t="s">
        <v>368</v>
      </c>
      <c r="B11172" t="s">
        <v>539</v>
      </c>
      <c r="C11172" t="s">
        <v>367</v>
      </c>
      <c r="D11172">
        <v>2002</v>
      </c>
    </row>
    <row r="11173" spans="1:5">
      <c r="A11173" t="s">
        <v>366</v>
      </c>
      <c r="B11173" t="s">
        <v>539</v>
      </c>
      <c r="C11173" t="s">
        <v>365</v>
      </c>
      <c r="D11173">
        <v>2002</v>
      </c>
      <c r="E11173">
        <v>322.811171</v>
      </c>
    </row>
    <row r="11174" spans="1:5">
      <c r="A11174" t="s">
        <v>364</v>
      </c>
      <c r="B11174" t="s">
        <v>539</v>
      </c>
      <c r="C11174" t="s">
        <v>363</v>
      </c>
      <c r="D11174">
        <v>2002</v>
      </c>
      <c r="E11174">
        <v>440.94747860000001</v>
      </c>
    </row>
    <row r="11175" spans="1:5">
      <c r="A11175" t="s">
        <v>362</v>
      </c>
      <c r="B11175" t="s">
        <v>539</v>
      </c>
      <c r="C11175" t="s">
        <v>361</v>
      </c>
      <c r="D11175">
        <v>2002</v>
      </c>
      <c r="E11175">
        <v>321.48132040000002</v>
      </c>
    </row>
    <row r="11176" spans="1:5">
      <c r="A11176" t="s">
        <v>360</v>
      </c>
      <c r="B11176" t="s">
        <v>539</v>
      </c>
      <c r="C11176" t="s">
        <v>359</v>
      </c>
      <c r="D11176">
        <v>2002</v>
      </c>
      <c r="E11176">
        <v>2711.170114</v>
      </c>
    </row>
    <row r="11177" spans="1:5">
      <c r="A11177" t="s">
        <v>358</v>
      </c>
      <c r="B11177" t="s">
        <v>539</v>
      </c>
      <c r="C11177" t="s">
        <v>357</v>
      </c>
      <c r="D11177">
        <v>2002</v>
      </c>
      <c r="E11177">
        <v>14110.313389999999</v>
      </c>
    </row>
    <row r="11178" spans="1:5">
      <c r="A11178" t="s">
        <v>356</v>
      </c>
      <c r="B11178" t="s">
        <v>539</v>
      </c>
      <c r="C11178" t="s">
        <v>355</v>
      </c>
      <c r="D11178">
        <v>2002</v>
      </c>
      <c r="E11178">
        <v>5292.232379</v>
      </c>
    </row>
    <row r="11179" spans="1:5">
      <c r="A11179" t="s">
        <v>354</v>
      </c>
      <c r="B11179" t="s">
        <v>539</v>
      </c>
      <c r="C11179" t="s">
        <v>353</v>
      </c>
      <c r="D11179">
        <v>2002</v>
      </c>
      <c r="E11179">
        <v>20652.87833</v>
      </c>
    </row>
    <row r="11180" spans="1:5">
      <c r="A11180" t="s">
        <v>352</v>
      </c>
      <c r="B11180" t="s">
        <v>539</v>
      </c>
      <c r="C11180" t="s">
        <v>351</v>
      </c>
      <c r="D11180">
        <v>2002</v>
      </c>
      <c r="E11180">
        <v>1701.771491</v>
      </c>
    </row>
    <row r="11181" spans="1:5">
      <c r="A11181" t="s">
        <v>350</v>
      </c>
      <c r="B11181" t="s">
        <v>539</v>
      </c>
      <c r="C11181" t="s">
        <v>349</v>
      </c>
      <c r="D11181">
        <v>2002</v>
      </c>
      <c r="E11181">
        <v>21536.5039</v>
      </c>
    </row>
    <row r="11182" spans="1:5">
      <c r="A11182" t="s">
        <v>348</v>
      </c>
      <c r="B11182" t="s">
        <v>539</v>
      </c>
      <c r="C11182" t="s">
        <v>347</v>
      </c>
      <c r="D11182">
        <v>2002</v>
      </c>
      <c r="E11182">
        <v>960.86748269999998</v>
      </c>
    </row>
    <row r="11183" spans="1:5">
      <c r="A11183" t="s">
        <v>346</v>
      </c>
      <c r="B11183" t="s">
        <v>536</v>
      </c>
      <c r="C11183" t="s">
        <v>345</v>
      </c>
      <c r="D11183">
        <v>2002</v>
      </c>
      <c r="E11183">
        <v>26235.640019999999</v>
      </c>
    </row>
    <row r="11184" spans="1:5">
      <c r="A11184" t="s">
        <v>344</v>
      </c>
      <c r="B11184" t="s">
        <v>539</v>
      </c>
      <c r="C11184" t="s">
        <v>343</v>
      </c>
      <c r="D11184">
        <v>2002</v>
      </c>
      <c r="E11184">
        <v>24665.89</v>
      </c>
    </row>
    <row r="11185" spans="1:5">
      <c r="A11185" t="s">
        <v>342</v>
      </c>
      <c r="B11185" t="s">
        <v>539</v>
      </c>
      <c r="C11185" t="s">
        <v>341</v>
      </c>
      <c r="D11185">
        <v>2002</v>
      </c>
      <c r="E11185">
        <v>1132.872001</v>
      </c>
    </row>
    <row r="11186" spans="1:5">
      <c r="A11186" t="s">
        <v>340</v>
      </c>
      <c r="B11186" t="s">
        <v>536</v>
      </c>
      <c r="C11186" t="s">
        <v>339</v>
      </c>
      <c r="D11186">
        <v>2002</v>
      </c>
      <c r="E11186">
        <v>318.70524660000001</v>
      </c>
    </row>
    <row r="11187" spans="1:5">
      <c r="A11187" t="s">
        <v>338</v>
      </c>
      <c r="B11187" t="s">
        <v>539</v>
      </c>
      <c r="C11187" t="s">
        <v>337</v>
      </c>
      <c r="D11187">
        <v>2002</v>
      </c>
      <c r="E11187">
        <v>6053.7160370000001</v>
      </c>
    </row>
    <row r="11188" spans="1:5">
      <c r="A11188" t="s">
        <v>336</v>
      </c>
      <c r="B11188" t="s">
        <v>539</v>
      </c>
      <c r="C11188" t="s">
        <v>335</v>
      </c>
      <c r="D11188">
        <v>2002</v>
      </c>
      <c r="E11188">
        <v>393.01630269999998</v>
      </c>
    </row>
    <row r="11189" spans="1:5">
      <c r="A11189" t="s">
        <v>334</v>
      </c>
      <c r="B11189" t="s">
        <v>539</v>
      </c>
      <c r="C11189" t="s">
        <v>333</v>
      </c>
      <c r="D11189">
        <v>2002</v>
      </c>
      <c r="E11189">
        <v>6650.6440030000003</v>
      </c>
    </row>
    <row r="11190" spans="1:5">
      <c r="A11190" t="s">
        <v>332</v>
      </c>
      <c r="B11190" t="s">
        <v>536</v>
      </c>
      <c r="C11190" t="s">
        <v>331</v>
      </c>
      <c r="D11190">
        <v>2002</v>
      </c>
      <c r="E11190">
        <v>1460.104861</v>
      </c>
    </row>
    <row r="11191" spans="1:5">
      <c r="A11191" t="s">
        <v>330</v>
      </c>
      <c r="B11191" t="s">
        <v>536</v>
      </c>
      <c r="C11191" t="s">
        <v>329</v>
      </c>
      <c r="D11191">
        <v>2002</v>
      </c>
      <c r="E11191">
        <v>1226.173503</v>
      </c>
    </row>
    <row r="11192" spans="1:5">
      <c r="A11192" t="s">
        <v>328</v>
      </c>
      <c r="B11192" t="s">
        <v>536</v>
      </c>
      <c r="C11192" t="s">
        <v>327</v>
      </c>
      <c r="D11192">
        <v>2002</v>
      </c>
      <c r="E11192">
        <v>390.31591409999999</v>
      </c>
    </row>
    <row r="11193" spans="1:5">
      <c r="A11193" t="s">
        <v>326</v>
      </c>
      <c r="B11193" t="s">
        <v>536</v>
      </c>
      <c r="C11193" t="s">
        <v>325</v>
      </c>
      <c r="D11193">
        <v>2002</v>
      </c>
      <c r="E11193">
        <v>486.59852819999998</v>
      </c>
    </row>
    <row r="11194" spans="1:5">
      <c r="A11194" t="s">
        <v>324</v>
      </c>
      <c r="B11194" t="s">
        <v>539</v>
      </c>
      <c r="C11194" t="s">
        <v>323</v>
      </c>
      <c r="D11194">
        <v>2002</v>
      </c>
      <c r="E11194">
        <v>899.55568570000003</v>
      </c>
    </row>
    <row r="11195" spans="1:5">
      <c r="A11195" t="s">
        <v>322</v>
      </c>
      <c r="B11195" t="s">
        <v>536</v>
      </c>
      <c r="C11195" t="s">
        <v>321</v>
      </c>
      <c r="D11195">
        <v>2002</v>
      </c>
      <c r="E11195">
        <v>342.71963649999998</v>
      </c>
    </row>
    <row r="11196" spans="1:5">
      <c r="A11196" t="s">
        <v>320</v>
      </c>
      <c r="B11196" t="s">
        <v>539</v>
      </c>
      <c r="C11196" t="s">
        <v>319</v>
      </c>
      <c r="D11196">
        <v>2002</v>
      </c>
      <c r="E11196">
        <v>25688.463400000001</v>
      </c>
    </row>
    <row r="11197" spans="1:5">
      <c r="A11197" t="s">
        <v>318</v>
      </c>
      <c r="B11197" t="s">
        <v>539</v>
      </c>
      <c r="C11197" t="s">
        <v>317</v>
      </c>
      <c r="D11197">
        <v>2002</v>
      </c>
      <c r="E11197">
        <v>466.20080419999999</v>
      </c>
    </row>
    <row r="11198" spans="1:5">
      <c r="A11198" t="s">
        <v>316</v>
      </c>
      <c r="B11198" t="s">
        <v>536</v>
      </c>
      <c r="C11198" t="s">
        <v>315</v>
      </c>
      <c r="D11198">
        <v>2002</v>
      </c>
    </row>
    <row r="11199" spans="1:5">
      <c r="A11199" t="s">
        <v>314</v>
      </c>
      <c r="B11199" t="s">
        <v>539</v>
      </c>
      <c r="C11199" t="s">
        <v>313</v>
      </c>
      <c r="D11199">
        <v>2002</v>
      </c>
      <c r="E11199">
        <v>32539.019370000002</v>
      </c>
    </row>
    <row r="11200" spans="1:5">
      <c r="A11200" t="s">
        <v>312</v>
      </c>
      <c r="B11200" t="s">
        <v>539</v>
      </c>
      <c r="C11200" t="s">
        <v>311</v>
      </c>
      <c r="D11200">
        <v>2002</v>
      </c>
      <c r="E11200">
        <v>1892.036143</v>
      </c>
    </row>
    <row r="11201" spans="1:5">
      <c r="A11201" t="s">
        <v>310</v>
      </c>
      <c r="B11201" t="s">
        <v>539</v>
      </c>
      <c r="C11201" t="s">
        <v>309</v>
      </c>
      <c r="D11201">
        <v>2002</v>
      </c>
    </row>
    <row r="11202" spans="1:5">
      <c r="A11202" t="s">
        <v>308</v>
      </c>
      <c r="B11202" t="s">
        <v>539</v>
      </c>
      <c r="C11202" t="s">
        <v>307</v>
      </c>
      <c r="D11202">
        <v>2002</v>
      </c>
      <c r="E11202">
        <v>31996.201720000001</v>
      </c>
    </row>
    <row r="11203" spans="1:5">
      <c r="A11203" t="s">
        <v>306</v>
      </c>
      <c r="B11203" t="s">
        <v>539</v>
      </c>
      <c r="C11203" t="s">
        <v>305</v>
      </c>
      <c r="D11203">
        <v>2002</v>
      </c>
      <c r="E11203">
        <v>18431.15696</v>
      </c>
    </row>
    <row r="11204" spans="1:5">
      <c r="A11204" t="s">
        <v>304</v>
      </c>
      <c r="B11204" t="s">
        <v>539</v>
      </c>
      <c r="C11204" t="s">
        <v>303</v>
      </c>
      <c r="D11204">
        <v>2002</v>
      </c>
      <c r="E11204">
        <v>22196.50736</v>
      </c>
    </row>
    <row r="11205" spans="1:5">
      <c r="A11205" t="s">
        <v>302</v>
      </c>
      <c r="B11205" t="s">
        <v>539</v>
      </c>
      <c r="C11205" t="s">
        <v>301</v>
      </c>
      <c r="D11205">
        <v>2002</v>
      </c>
      <c r="E11205">
        <v>3596.4962820000001</v>
      </c>
    </row>
    <row r="11206" spans="1:5">
      <c r="A11206" t="s">
        <v>300</v>
      </c>
      <c r="B11206" t="s">
        <v>539</v>
      </c>
      <c r="C11206" t="s">
        <v>299</v>
      </c>
      <c r="D11206">
        <v>2002</v>
      </c>
      <c r="E11206">
        <v>1812.288374</v>
      </c>
    </row>
    <row r="11207" spans="1:5">
      <c r="A11207" t="s">
        <v>298</v>
      </c>
      <c r="B11207" t="s">
        <v>539</v>
      </c>
      <c r="C11207" t="s">
        <v>297</v>
      </c>
      <c r="D11207">
        <v>2002</v>
      </c>
      <c r="E11207">
        <v>32289.350539999999</v>
      </c>
    </row>
    <row r="11208" spans="1:5">
      <c r="A11208" t="s">
        <v>296</v>
      </c>
      <c r="B11208" t="s">
        <v>539</v>
      </c>
      <c r="C11208" t="s">
        <v>295</v>
      </c>
      <c r="D11208">
        <v>2002</v>
      </c>
      <c r="E11208">
        <v>1658.031146</v>
      </c>
    </row>
    <row r="11209" spans="1:5">
      <c r="A11209" t="s">
        <v>294</v>
      </c>
      <c r="B11209" t="s">
        <v>539</v>
      </c>
      <c r="C11209" t="s">
        <v>293</v>
      </c>
      <c r="D11209">
        <v>2002</v>
      </c>
      <c r="E11209">
        <v>395.84935109999998</v>
      </c>
    </row>
    <row r="11210" spans="1:5">
      <c r="A11210" t="s">
        <v>292</v>
      </c>
      <c r="B11210" t="s">
        <v>539</v>
      </c>
      <c r="C11210" t="s">
        <v>291</v>
      </c>
      <c r="D11210">
        <v>2002</v>
      </c>
      <c r="E11210">
        <v>321.72653800000001</v>
      </c>
    </row>
    <row r="11211" spans="1:5">
      <c r="A11211" t="s">
        <v>290</v>
      </c>
      <c r="B11211" t="s">
        <v>539</v>
      </c>
      <c r="C11211" t="s">
        <v>289</v>
      </c>
      <c r="D11211">
        <v>2002</v>
      </c>
      <c r="E11211">
        <v>339.06769839999998</v>
      </c>
    </row>
    <row r="11212" spans="1:5">
      <c r="A11212" t="s">
        <v>288</v>
      </c>
      <c r="B11212" t="s">
        <v>539</v>
      </c>
      <c r="C11212" t="s">
        <v>287</v>
      </c>
      <c r="D11212">
        <v>2002</v>
      </c>
      <c r="E11212">
        <v>826.58550400000001</v>
      </c>
    </row>
    <row r="11213" spans="1:5">
      <c r="A11213" t="s">
        <v>286</v>
      </c>
      <c r="B11213" t="s">
        <v>539</v>
      </c>
      <c r="C11213" t="s">
        <v>285</v>
      </c>
      <c r="D11213">
        <v>2002</v>
      </c>
      <c r="E11213">
        <v>10358.272790000001</v>
      </c>
    </row>
    <row r="11214" spans="1:5">
      <c r="A11214" t="s">
        <v>284</v>
      </c>
      <c r="B11214" t="s">
        <v>539</v>
      </c>
      <c r="C11214" t="s">
        <v>283</v>
      </c>
      <c r="D11214">
        <v>2002</v>
      </c>
      <c r="E11214">
        <v>12782.525530000001</v>
      </c>
    </row>
    <row r="11215" spans="1:5">
      <c r="A11215" t="s">
        <v>282</v>
      </c>
      <c r="B11215" t="s">
        <v>539</v>
      </c>
      <c r="C11215" t="s">
        <v>281</v>
      </c>
      <c r="D11215">
        <v>2002</v>
      </c>
      <c r="E11215">
        <v>17789.419809999999</v>
      </c>
    </row>
    <row r="11216" spans="1:5">
      <c r="A11216" t="s">
        <v>280</v>
      </c>
      <c r="B11216" t="s">
        <v>536</v>
      </c>
      <c r="C11216" t="s">
        <v>279</v>
      </c>
      <c r="D11216">
        <v>2002</v>
      </c>
      <c r="E11216">
        <v>3484.2823659999999</v>
      </c>
    </row>
    <row r="11217" spans="1:5">
      <c r="A11217" t="s">
        <v>278</v>
      </c>
      <c r="B11217" t="s">
        <v>539</v>
      </c>
      <c r="C11217" t="s">
        <v>277</v>
      </c>
      <c r="D11217">
        <v>2002</v>
      </c>
      <c r="E11217">
        <v>319.8270584</v>
      </c>
    </row>
    <row r="11218" spans="1:5">
      <c r="A11218" t="s">
        <v>276</v>
      </c>
      <c r="B11218" t="s">
        <v>539</v>
      </c>
      <c r="C11218" t="s">
        <v>275</v>
      </c>
      <c r="D11218">
        <v>2002</v>
      </c>
      <c r="E11218">
        <v>5436.5952230000003</v>
      </c>
    </row>
    <row r="11219" spans="1:5">
      <c r="A11219" t="s">
        <v>274</v>
      </c>
      <c r="B11219" t="s">
        <v>539</v>
      </c>
      <c r="C11219" t="s">
        <v>273</v>
      </c>
      <c r="D11219">
        <v>2002</v>
      </c>
      <c r="E11219">
        <v>177.28510869999999</v>
      </c>
    </row>
    <row r="11220" spans="1:5">
      <c r="A11220" t="s">
        <v>272</v>
      </c>
      <c r="B11220" t="s">
        <v>539</v>
      </c>
      <c r="C11220" t="s">
        <v>271</v>
      </c>
      <c r="D11220">
        <v>2002</v>
      </c>
      <c r="E11220">
        <v>3705.442638</v>
      </c>
    </row>
    <row r="11221" spans="1:5">
      <c r="A11221" t="s">
        <v>270</v>
      </c>
      <c r="B11221" t="s">
        <v>539</v>
      </c>
      <c r="C11221" t="s">
        <v>269</v>
      </c>
      <c r="D11221">
        <v>2002</v>
      </c>
      <c r="E11221">
        <v>4684.1045340000001</v>
      </c>
    </row>
    <row r="11222" spans="1:5">
      <c r="A11222" t="s">
        <v>268</v>
      </c>
      <c r="B11222" t="s">
        <v>536</v>
      </c>
      <c r="C11222" t="s">
        <v>267</v>
      </c>
      <c r="D11222">
        <v>2002</v>
      </c>
      <c r="E11222">
        <v>3664.9795300000001</v>
      </c>
    </row>
    <row r="11223" spans="1:5">
      <c r="A11223" t="s">
        <v>266</v>
      </c>
      <c r="B11223" t="s">
        <v>536</v>
      </c>
      <c r="C11223" t="s">
        <v>265</v>
      </c>
      <c r="D11223">
        <v>2002</v>
      </c>
      <c r="E11223">
        <v>302.66834699999998</v>
      </c>
    </row>
    <row r="11224" spans="1:5">
      <c r="A11224" t="s">
        <v>264</v>
      </c>
      <c r="B11224" t="s">
        <v>536</v>
      </c>
      <c r="C11224" t="s">
        <v>263</v>
      </c>
      <c r="D11224">
        <v>2002</v>
      </c>
      <c r="E11224">
        <v>246.02764329999999</v>
      </c>
    </row>
    <row r="11225" spans="1:5">
      <c r="A11225" t="s">
        <v>262</v>
      </c>
      <c r="B11225" t="s">
        <v>539</v>
      </c>
      <c r="C11225" t="s">
        <v>261</v>
      </c>
      <c r="D11225">
        <v>2002</v>
      </c>
      <c r="E11225">
        <v>79035.534790000005</v>
      </c>
    </row>
    <row r="11226" spans="1:5">
      <c r="A11226" t="s">
        <v>260</v>
      </c>
      <c r="B11226" t="s">
        <v>539</v>
      </c>
      <c r="C11226" t="s">
        <v>259</v>
      </c>
      <c r="D11226">
        <v>2002</v>
      </c>
      <c r="E11226">
        <v>873.14724360000002</v>
      </c>
    </row>
    <row r="11227" spans="1:5">
      <c r="A11227" t="s">
        <v>258</v>
      </c>
      <c r="B11227" t="s">
        <v>536</v>
      </c>
      <c r="C11227" t="s">
        <v>257</v>
      </c>
      <c r="D11227">
        <v>2002</v>
      </c>
      <c r="E11227">
        <v>597.99831040000004</v>
      </c>
    </row>
    <row r="11228" spans="1:5">
      <c r="A11228" t="s">
        <v>256</v>
      </c>
      <c r="B11228" t="s">
        <v>536</v>
      </c>
      <c r="C11228" t="s">
        <v>255</v>
      </c>
      <c r="D11228">
        <v>2002</v>
      </c>
      <c r="E11228">
        <v>1177.5742640000001</v>
      </c>
    </row>
    <row r="11229" spans="1:5">
      <c r="A11229" t="s">
        <v>254</v>
      </c>
      <c r="B11229" t="s">
        <v>539</v>
      </c>
      <c r="C11229" t="s">
        <v>253</v>
      </c>
      <c r="D11229">
        <v>2002</v>
      </c>
      <c r="E11229">
        <v>407.80939050000001</v>
      </c>
    </row>
    <row r="11230" spans="1:5">
      <c r="A11230" t="s">
        <v>252</v>
      </c>
      <c r="B11230" t="s">
        <v>536</v>
      </c>
      <c r="C11230" t="s">
        <v>251</v>
      </c>
      <c r="D11230">
        <v>2002</v>
      </c>
      <c r="E11230">
        <v>1797.2760539999999</v>
      </c>
    </row>
    <row r="11231" spans="1:5">
      <c r="A11231" t="s">
        <v>250</v>
      </c>
      <c r="B11231" t="s">
        <v>539</v>
      </c>
      <c r="C11231" t="s">
        <v>249</v>
      </c>
      <c r="D11231">
        <v>2002</v>
      </c>
      <c r="E11231">
        <v>4146.9879279999996</v>
      </c>
    </row>
    <row r="11232" spans="1:5">
      <c r="A11232" t="s">
        <v>248</v>
      </c>
      <c r="B11232" t="s">
        <v>539</v>
      </c>
      <c r="C11232" t="s">
        <v>247</v>
      </c>
      <c r="D11232">
        <v>2002</v>
      </c>
      <c r="E11232">
        <v>52930.641150000003</v>
      </c>
    </row>
    <row r="11233" spans="1:5">
      <c r="A11233" t="s">
        <v>246</v>
      </c>
      <c r="B11233" t="s">
        <v>539</v>
      </c>
      <c r="C11233" t="s">
        <v>245</v>
      </c>
      <c r="D11233">
        <v>2002</v>
      </c>
      <c r="E11233">
        <v>4132.3492070000002</v>
      </c>
    </row>
    <row r="11234" spans="1:5">
      <c r="A11234" t="s">
        <v>244</v>
      </c>
      <c r="B11234" t="s">
        <v>539</v>
      </c>
      <c r="C11234" t="s">
        <v>243</v>
      </c>
      <c r="D11234">
        <v>2002</v>
      </c>
      <c r="E11234">
        <v>16312.637720000001</v>
      </c>
    </row>
    <row r="11235" spans="1:5">
      <c r="A11235" t="s">
        <v>242</v>
      </c>
      <c r="B11235" t="s">
        <v>539</v>
      </c>
      <c r="C11235" t="s">
        <v>241</v>
      </c>
      <c r="D11235">
        <v>2002</v>
      </c>
    </row>
    <row r="11236" spans="1:5">
      <c r="A11236" t="s">
        <v>240</v>
      </c>
      <c r="B11236" t="s">
        <v>539</v>
      </c>
      <c r="C11236" t="s">
        <v>239</v>
      </c>
      <c r="D11236">
        <v>2002</v>
      </c>
      <c r="E11236">
        <v>1413.7571760000001</v>
      </c>
    </row>
    <row r="11237" spans="1:5">
      <c r="A11237" t="s">
        <v>238</v>
      </c>
      <c r="B11237" t="s">
        <v>539</v>
      </c>
      <c r="C11237" t="s">
        <v>237</v>
      </c>
      <c r="D11237">
        <v>2002</v>
      </c>
      <c r="E11237">
        <v>89061.050669999997</v>
      </c>
    </row>
    <row r="11238" spans="1:5">
      <c r="A11238" t="s">
        <v>236</v>
      </c>
      <c r="B11238" t="s">
        <v>539</v>
      </c>
      <c r="C11238" t="s">
        <v>235</v>
      </c>
      <c r="D11238">
        <v>2002</v>
      </c>
      <c r="E11238">
        <v>458.67781680000002</v>
      </c>
    </row>
    <row r="11239" spans="1:5">
      <c r="A11239" t="s">
        <v>234</v>
      </c>
      <c r="B11239" t="s">
        <v>539</v>
      </c>
      <c r="C11239" t="s">
        <v>233</v>
      </c>
      <c r="D11239">
        <v>2002</v>
      </c>
      <c r="E11239">
        <v>262.28594809999998</v>
      </c>
    </row>
    <row r="11240" spans="1:5">
      <c r="A11240" t="s">
        <v>232</v>
      </c>
      <c r="B11240" t="s">
        <v>539</v>
      </c>
      <c r="C11240" t="s">
        <v>231</v>
      </c>
      <c r="D11240">
        <v>2002</v>
      </c>
      <c r="E11240">
        <v>3020.3072390000002</v>
      </c>
    </row>
    <row r="11241" spans="1:5">
      <c r="A11241" t="s">
        <v>230</v>
      </c>
      <c r="B11241" t="s">
        <v>536</v>
      </c>
      <c r="C11241" t="s">
        <v>229</v>
      </c>
      <c r="D11241">
        <v>2002</v>
      </c>
      <c r="E11241">
        <v>2936.2810319999999</v>
      </c>
    </row>
    <row r="11242" spans="1:5">
      <c r="A11242" t="s">
        <v>228</v>
      </c>
      <c r="B11242" t="s">
        <v>539</v>
      </c>
      <c r="C11242" t="s">
        <v>227</v>
      </c>
      <c r="D11242">
        <v>2002</v>
      </c>
      <c r="E11242">
        <v>7106.0820190000004</v>
      </c>
    </row>
    <row r="11243" spans="1:5">
      <c r="A11243" t="s">
        <v>226</v>
      </c>
      <c r="B11243" t="s">
        <v>539</v>
      </c>
      <c r="C11243" t="s">
        <v>225</v>
      </c>
      <c r="D11243">
        <v>2002</v>
      </c>
      <c r="E11243">
        <v>2391.485486</v>
      </c>
    </row>
    <row r="11244" spans="1:5">
      <c r="A11244" t="s">
        <v>224</v>
      </c>
      <c r="B11244" t="s">
        <v>536</v>
      </c>
      <c r="C11244" t="s">
        <v>223</v>
      </c>
      <c r="D11244">
        <v>2002</v>
      </c>
      <c r="E11244">
        <v>1272.008169</v>
      </c>
    </row>
    <row r="11245" spans="1:5">
      <c r="A11245" t="s">
        <v>222</v>
      </c>
      <c r="B11245" t="s">
        <v>539</v>
      </c>
      <c r="C11245" t="s">
        <v>221</v>
      </c>
      <c r="D11245">
        <v>2002</v>
      </c>
      <c r="E11245">
        <v>1961.2037359999999</v>
      </c>
    </row>
    <row r="11246" spans="1:5">
      <c r="A11246" t="s">
        <v>220</v>
      </c>
      <c r="B11246" t="s">
        <v>539</v>
      </c>
      <c r="C11246" t="s">
        <v>219</v>
      </c>
      <c r="D11246">
        <v>2002</v>
      </c>
      <c r="E11246">
        <v>334.20240159999997</v>
      </c>
    </row>
    <row r="11247" spans="1:5">
      <c r="A11247" t="s">
        <v>218</v>
      </c>
      <c r="B11247" t="s">
        <v>539</v>
      </c>
      <c r="C11247" t="s">
        <v>217</v>
      </c>
      <c r="D11247">
        <v>2002</v>
      </c>
      <c r="E11247">
        <v>11843.93902</v>
      </c>
    </row>
    <row r="11248" spans="1:5">
      <c r="A11248" t="s">
        <v>216</v>
      </c>
      <c r="B11248" t="s">
        <v>539</v>
      </c>
      <c r="C11248" t="s">
        <v>215</v>
      </c>
      <c r="D11248">
        <v>2002</v>
      </c>
      <c r="E11248">
        <v>143.77600509999999</v>
      </c>
    </row>
    <row r="11249" spans="1:5">
      <c r="A11249" t="s">
        <v>214</v>
      </c>
      <c r="B11249" t="s">
        <v>536</v>
      </c>
      <c r="C11249" t="s">
        <v>213</v>
      </c>
      <c r="D11249">
        <v>2002</v>
      </c>
      <c r="E11249">
        <v>1559.051733</v>
      </c>
    </row>
    <row r="11250" spans="1:5">
      <c r="A11250" t="s">
        <v>212</v>
      </c>
      <c r="B11250" t="s">
        <v>539</v>
      </c>
      <c r="C11250" t="s">
        <v>211</v>
      </c>
      <c r="D11250">
        <v>2002</v>
      </c>
      <c r="E11250">
        <v>2106.2432739999999</v>
      </c>
    </row>
    <row r="11251" spans="1:5">
      <c r="A11251" t="s">
        <v>210</v>
      </c>
      <c r="B11251" t="s">
        <v>539</v>
      </c>
      <c r="C11251" t="s">
        <v>209</v>
      </c>
      <c r="D11251">
        <v>2002</v>
      </c>
      <c r="E11251">
        <v>571.50188300000002</v>
      </c>
    </row>
    <row r="11252" spans="1:5">
      <c r="A11252" t="s">
        <v>208</v>
      </c>
      <c r="B11252" t="s">
        <v>539</v>
      </c>
      <c r="C11252" t="s">
        <v>207</v>
      </c>
      <c r="D11252">
        <v>2002</v>
      </c>
      <c r="E11252">
        <v>18672.832770000001</v>
      </c>
    </row>
    <row r="11253" spans="1:5">
      <c r="A11253" t="s">
        <v>206</v>
      </c>
      <c r="B11253" t="s">
        <v>539</v>
      </c>
      <c r="C11253" t="s">
        <v>205</v>
      </c>
      <c r="D11253">
        <v>2002</v>
      </c>
      <c r="E11253">
        <v>262.88405510000001</v>
      </c>
    </row>
    <row r="11254" spans="1:5">
      <c r="A11254" t="s">
        <v>204</v>
      </c>
      <c r="B11254" t="s">
        <v>539</v>
      </c>
      <c r="C11254" t="s">
        <v>203</v>
      </c>
      <c r="D11254">
        <v>2002</v>
      </c>
      <c r="E11254">
        <v>460.95423219999998</v>
      </c>
    </row>
    <row r="11255" spans="1:5">
      <c r="A11255" t="s">
        <v>202</v>
      </c>
      <c r="B11255" t="s">
        <v>539</v>
      </c>
      <c r="C11255" t="s">
        <v>201</v>
      </c>
      <c r="D11255">
        <v>2002</v>
      </c>
      <c r="E11255">
        <v>3957.5129059999999</v>
      </c>
    </row>
    <row r="11256" spans="1:5">
      <c r="A11256" t="s">
        <v>200</v>
      </c>
      <c r="B11256" t="s">
        <v>539</v>
      </c>
      <c r="C11256" t="s">
        <v>199</v>
      </c>
      <c r="D11256">
        <v>2002</v>
      </c>
      <c r="E11256">
        <v>290.97989769999998</v>
      </c>
    </row>
    <row r="11257" spans="1:5">
      <c r="A11257" t="s">
        <v>198</v>
      </c>
      <c r="B11257" t="s">
        <v>539</v>
      </c>
      <c r="C11257" t="s">
        <v>197</v>
      </c>
      <c r="D11257">
        <v>2002</v>
      </c>
      <c r="E11257">
        <v>4167.3643869999996</v>
      </c>
    </row>
    <row r="11258" spans="1:5">
      <c r="A11258" t="s">
        <v>196</v>
      </c>
      <c r="B11258" t="s">
        <v>536</v>
      </c>
      <c r="C11258" t="s">
        <v>195</v>
      </c>
      <c r="D11258">
        <v>2002</v>
      </c>
      <c r="E11258">
        <v>36794.853609999998</v>
      </c>
    </row>
    <row r="11259" spans="1:5">
      <c r="A11259" t="s">
        <v>194</v>
      </c>
      <c r="B11259" t="s">
        <v>539</v>
      </c>
      <c r="C11259" t="s">
        <v>193</v>
      </c>
      <c r="D11259">
        <v>2002</v>
      </c>
      <c r="E11259">
        <v>1713.0475939999999</v>
      </c>
    </row>
    <row r="11260" spans="1:5">
      <c r="A11260" t="s">
        <v>192</v>
      </c>
      <c r="B11260" t="s">
        <v>539</v>
      </c>
      <c r="C11260" t="s">
        <v>191</v>
      </c>
      <c r="D11260">
        <v>2002</v>
      </c>
    </row>
    <row r="11261" spans="1:5">
      <c r="A11261" t="s">
        <v>190</v>
      </c>
      <c r="B11261" t="s">
        <v>539</v>
      </c>
      <c r="C11261" t="s">
        <v>189</v>
      </c>
      <c r="D11261">
        <v>2002</v>
      </c>
      <c r="E11261">
        <v>177.82083840000001</v>
      </c>
    </row>
    <row r="11262" spans="1:5">
      <c r="A11262" t="s">
        <v>188</v>
      </c>
      <c r="B11262" t="s">
        <v>539</v>
      </c>
      <c r="C11262" t="s">
        <v>187</v>
      </c>
      <c r="D11262">
        <v>2002</v>
      </c>
      <c r="E11262">
        <v>459.45721170000002</v>
      </c>
    </row>
    <row r="11263" spans="1:5">
      <c r="A11263" t="s">
        <v>186</v>
      </c>
      <c r="B11263" t="s">
        <v>539</v>
      </c>
      <c r="C11263" t="s">
        <v>185</v>
      </c>
      <c r="D11263">
        <v>2002</v>
      </c>
      <c r="E11263">
        <v>1010.147277</v>
      </c>
    </row>
    <row r="11264" spans="1:5">
      <c r="A11264" t="s">
        <v>184</v>
      </c>
      <c r="B11264" t="s">
        <v>539</v>
      </c>
      <c r="C11264" t="s">
        <v>183</v>
      </c>
      <c r="D11264">
        <v>2002</v>
      </c>
      <c r="E11264">
        <v>28817.323209999999</v>
      </c>
    </row>
    <row r="11265" spans="1:5">
      <c r="A11265" t="s">
        <v>182</v>
      </c>
      <c r="B11265" t="s">
        <v>539</v>
      </c>
      <c r="C11265" t="s">
        <v>181</v>
      </c>
      <c r="D11265">
        <v>2002</v>
      </c>
      <c r="E11265">
        <v>43061.150379999999</v>
      </c>
    </row>
    <row r="11266" spans="1:5">
      <c r="A11266" t="s">
        <v>180</v>
      </c>
      <c r="B11266" t="s">
        <v>539</v>
      </c>
      <c r="C11266" t="s">
        <v>179</v>
      </c>
      <c r="D11266">
        <v>2002</v>
      </c>
      <c r="E11266">
        <v>246.30756210000001</v>
      </c>
    </row>
    <row r="11267" spans="1:5">
      <c r="A11267" t="s">
        <v>178</v>
      </c>
      <c r="B11267" t="s">
        <v>539</v>
      </c>
      <c r="C11267" t="s">
        <v>177</v>
      </c>
      <c r="D11267">
        <v>2002</v>
      </c>
    </row>
    <row r="11268" spans="1:5">
      <c r="A11268" t="s">
        <v>176</v>
      </c>
      <c r="B11268" t="s">
        <v>539</v>
      </c>
      <c r="C11268" t="s">
        <v>175</v>
      </c>
      <c r="D11268">
        <v>2002</v>
      </c>
      <c r="E11268">
        <v>16874.312320000001</v>
      </c>
    </row>
    <row r="11269" spans="1:5">
      <c r="A11269" t="s">
        <v>174</v>
      </c>
      <c r="B11269" t="s">
        <v>536</v>
      </c>
      <c r="C11269" t="s">
        <v>173</v>
      </c>
      <c r="D11269">
        <v>2002</v>
      </c>
      <c r="E11269">
        <v>24115.430049999999</v>
      </c>
    </row>
    <row r="11270" spans="1:5">
      <c r="A11270" t="s">
        <v>172</v>
      </c>
      <c r="B11270" t="s">
        <v>539</v>
      </c>
      <c r="C11270" t="s">
        <v>171</v>
      </c>
      <c r="D11270">
        <v>2002</v>
      </c>
      <c r="E11270">
        <v>8629.1017740000007</v>
      </c>
    </row>
    <row r="11271" spans="1:5">
      <c r="A11271" t="s">
        <v>170</v>
      </c>
      <c r="B11271" t="s">
        <v>536</v>
      </c>
      <c r="C11271" t="s">
        <v>169</v>
      </c>
      <c r="D11271">
        <v>2002</v>
      </c>
      <c r="E11271">
        <v>4500.5210960000004</v>
      </c>
    </row>
    <row r="11272" spans="1:5">
      <c r="A11272" t="s">
        <v>168</v>
      </c>
      <c r="B11272" t="s">
        <v>539</v>
      </c>
      <c r="C11272" t="s">
        <v>167</v>
      </c>
      <c r="D11272">
        <v>2002</v>
      </c>
      <c r="E11272">
        <v>499.86000330000002</v>
      </c>
    </row>
    <row r="11273" spans="1:5">
      <c r="A11273" t="s">
        <v>166</v>
      </c>
      <c r="B11273" t="s">
        <v>539</v>
      </c>
      <c r="C11273" t="s">
        <v>165</v>
      </c>
      <c r="D11273">
        <v>2002</v>
      </c>
      <c r="E11273">
        <v>4126.1406710000001</v>
      </c>
    </row>
    <row r="11274" spans="1:5">
      <c r="A11274" t="s">
        <v>164</v>
      </c>
      <c r="B11274" t="s">
        <v>539</v>
      </c>
      <c r="C11274" t="s">
        <v>163</v>
      </c>
      <c r="D11274">
        <v>2002</v>
      </c>
      <c r="E11274">
        <v>2059.1929580000001</v>
      </c>
    </row>
    <row r="11275" spans="1:5">
      <c r="A11275" t="s">
        <v>162</v>
      </c>
      <c r="B11275" t="s">
        <v>539</v>
      </c>
      <c r="C11275" t="s">
        <v>161</v>
      </c>
      <c r="D11275">
        <v>2002</v>
      </c>
      <c r="E11275">
        <v>1000.068135</v>
      </c>
    </row>
    <row r="11276" spans="1:5">
      <c r="A11276" t="s">
        <v>160</v>
      </c>
      <c r="B11276" t="s">
        <v>539</v>
      </c>
      <c r="C11276" t="s">
        <v>159</v>
      </c>
      <c r="D11276">
        <v>2002</v>
      </c>
      <c r="E11276">
        <v>8352.9171349999997</v>
      </c>
    </row>
    <row r="11277" spans="1:5">
      <c r="A11277" t="s">
        <v>158</v>
      </c>
      <c r="B11277" t="s">
        <v>539</v>
      </c>
      <c r="C11277" t="s">
        <v>157</v>
      </c>
      <c r="D11277">
        <v>2002</v>
      </c>
      <c r="E11277">
        <v>511.66507730000001</v>
      </c>
    </row>
    <row r="11278" spans="1:5">
      <c r="A11278" t="s">
        <v>156</v>
      </c>
      <c r="B11278" t="s">
        <v>539</v>
      </c>
      <c r="C11278" t="s">
        <v>155</v>
      </c>
      <c r="D11278">
        <v>2002</v>
      </c>
      <c r="E11278">
        <v>5196.9329209999996</v>
      </c>
    </row>
    <row r="11279" spans="1:5">
      <c r="A11279" t="s">
        <v>154</v>
      </c>
      <c r="B11279" t="s">
        <v>536</v>
      </c>
      <c r="C11279" t="s">
        <v>153</v>
      </c>
      <c r="D11279">
        <v>2002</v>
      </c>
      <c r="E11279">
        <v>404.0754068</v>
      </c>
    </row>
    <row r="11280" spans="1:5">
      <c r="A11280" t="s">
        <v>152</v>
      </c>
      <c r="B11280" t="s">
        <v>539</v>
      </c>
      <c r="C11280" t="s">
        <v>151</v>
      </c>
      <c r="D11280">
        <v>2002</v>
      </c>
      <c r="E11280">
        <v>18972.768530000001</v>
      </c>
    </row>
    <row r="11281" spans="1:5">
      <c r="A11281" t="s">
        <v>150</v>
      </c>
      <c r="B11281" t="s">
        <v>539</v>
      </c>
      <c r="C11281" t="s">
        <v>149</v>
      </c>
      <c r="D11281">
        <v>2002</v>
      </c>
    </row>
    <row r="11282" spans="1:5">
      <c r="A11282" t="s">
        <v>148</v>
      </c>
      <c r="B11282" t="s">
        <v>539</v>
      </c>
      <c r="C11282" t="s">
        <v>147</v>
      </c>
      <c r="D11282">
        <v>2002</v>
      </c>
      <c r="E11282">
        <v>12882.28897</v>
      </c>
    </row>
    <row r="11283" spans="1:5">
      <c r="A11283" t="s">
        <v>146</v>
      </c>
      <c r="B11283" t="s">
        <v>539</v>
      </c>
      <c r="C11283" t="s">
        <v>145</v>
      </c>
      <c r="D11283">
        <v>2002</v>
      </c>
      <c r="E11283">
        <v>1148.2298820000001</v>
      </c>
    </row>
    <row r="11284" spans="1:5">
      <c r="A11284" t="s">
        <v>144</v>
      </c>
      <c r="B11284" t="s">
        <v>536</v>
      </c>
      <c r="C11284" t="s">
        <v>143</v>
      </c>
      <c r="D11284">
        <v>2002</v>
      </c>
      <c r="E11284">
        <v>1156.2174729999999</v>
      </c>
    </row>
    <row r="11285" spans="1:5">
      <c r="A11285" t="s">
        <v>142</v>
      </c>
      <c r="B11285" t="s">
        <v>536</v>
      </c>
      <c r="C11285" t="s">
        <v>141</v>
      </c>
      <c r="D11285">
        <v>2002</v>
      </c>
      <c r="E11285">
        <v>1767.8666559999999</v>
      </c>
    </row>
    <row r="11286" spans="1:5">
      <c r="A11286" t="s">
        <v>140</v>
      </c>
      <c r="B11286" t="s">
        <v>536</v>
      </c>
      <c r="C11286" t="s">
        <v>139</v>
      </c>
      <c r="D11286">
        <v>2002</v>
      </c>
      <c r="E11286">
        <v>26348.92713</v>
      </c>
    </row>
    <row r="11287" spans="1:5">
      <c r="A11287" t="s">
        <v>138</v>
      </c>
      <c r="B11287" t="s">
        <v>539</v>
      </c>
      <c r="C11287" t="s">
        <v>137</v>
      </c>
      <c r="D11287">
        <v>2002</v>
      </c>
    </row>
    <row r="11288" spans="1:5">
      <c r="A11288" t="s">
        <v>136</v>
      </c>
      <c r="B11288" t="s">
        <v>539</v>
      </c>
      <c r="C11288" t="s">
        <v>135</v>
      </c>
      <c r="D11288">
        <v>2002</v>
      </c>
      <c r="E11288">
        <v>29990.654920000001</v>
      </c>
    </row>
    <row r="11289" spans="1:5">
      <c r="A11289" t="s">
        <v>134</v>
      </c>
      <c r="B11289" t="s">
        <v>539</v>
      </c>
      <c r="C11289" t="s">
        <v>133</v>
      </c>
      <c r="D11289">
        <v>2002</v>
      </c>
      <c r="E11289">
        <v>2124.8736130000002</v>
      </c>
    </row>
    <row r="11290" spans="1:5">
      <c r="A11290" t="s">
        <v>132</v>
      </c>
      <c r="B11290" t="s">
        <v>539</v>
      </c>
      <c r="C11290" t="s">
        <v>131</v>
      </c>
      <c r="D11290">
        <v>2002</v>
      </c>
      <c r="E11290">
        <v>2375.0590440000001</v>
      </c>
    </row>
    <row r="11291" spans="1:5">
      <c r="A11291" t="s">
        <v>130</v>
      </c>
      <c r="B11291" t="s">
        <v>539</v>
      </c>
      <c r="C11291" t="s">
        <v>129</v>
      </c>
      <c r="D11291">
        <v>2002</v>
      </c>
      <c r="E11291">
        <v>196.5097078</v>
      </c>
    </row>
    <row r="11292" spans="1:5">
      <c r="A11292" t="s">
        <v>128</v>
      </c>
      <c r="B11292" t="s">
        <v>536</v>
      </c>
      <c r="C11292" t="s">
        <v>127</v>
      </c>
      <c r="D11292">
        <v>2002</v>
      </c>
      <c r="E11292">
        <v>461.4072817</v>
      </c>
    </row>
    <row r="11293" spans="1:5">
      <c r="A11293" t="s">
        <v>126</v>
      </c>
      <c r="B11293" t="s">
        <v>539</v>
      </c>
      <c r="C11293" t="s">
        <v>125</v>
      </c>
      <c r="D11293">
        <v>2002</v>
      </c>
      <c r="E11293">
        <v>8655.3115309999994</v>
      </c>
    </row>
    <row r="11294" spans="1:5">
      <c r="A11294" t="s">
        <v>124</v>
      </c>
      <c r="B11294" t="s">
        <v>539</v>
      </c>
      <c r="C11294" t="s">
        <v>123</v>
      </c>
      <c r="D11294">
        <v>2002</v>
      </c>
      <c r="E11294">
        <v>412.1517561</v>
      </c>
    </row>
    <row r="11295" spans="1:5">
      <c r="A11295" t="s">
        <v>122</v>
      </c>
      <c r="B11295" t="s">
        <v>539</v>
      </c>
      <c r="C11295" t="s">
        <v>121</v>
      </c>
      <c r="D11295">
        <v>2002</v>
      </c>
      <c r="E11295">
        <v>513.02622699999995</v>
      </c>
    </row>
    <row r="11296" spans="1:5">
      <c r="A11296" t="s">
        <v>120</v>
      </c>
      <c r="B11296" t="s">
        <v>539</v>
      </c>
      <c r="C11296" t="s">
        <v>119</v>
      </c>
      <c r="D11296">
        <v>2002</v>
      </c>
      <c r="E11296">
        <v>22016.83279</v>
      </c>
    </row>
    <row r="11297" spans="1:5">
      <c r="A11297" t="s">
        <v>118</v>
      </c>
      <c r="B11297" t="s">
        <v>539</v>
      </c>
      <c r="C11297" t="s">
        <v>117</v>
      </c>
      <c r="D11297">
        <v>2002</v>
      </c>
      <c r="E11297">
        <v>784.95628739999995</v>
      </c>
    </row>
    <row r="11298" spans="1:5">
      <c r="A11298" t="s">
        <v>116</v>
      </c>
      <c r="B11298" t="s">
        <v>539</v>
      </c>
      <c r="C11298" t="s">
        <v>115</v>
      </c>
      <c r="D11298">
        <v>2002</v>
      </c>
      <c r="E11298">
        <v>249.93954020000001</v>
      </c>
    </row>
    <row r="11299" spans="1:5">
      <c r="A11299" t="s">
        <v>114</v>
      </c>
      <c r="B11299" t="s">
        <v>539</v>
      </c>
      <c r="C11299" t="s">
        <v>113</v>
      </c>
      <c r="D11299">
        <v>2002</v>
      </c>
      <c r="E11299">
        <v>2408.4124999999999</v>
      </c>
    </row>
    <row r="11300" spans="1:5">
      <c r="A11300" t="s">
        <v>112</v>
      </c>
      <c r="B11300" t="s">
        <v>539</v>
      </c>
      <c r="C11300" t="s">
        <v>111</v>
      </c>
      <c r="D11300">
        <v>2002</v>
      </c>
      <c r="E11300">
        <v>31291.817859999999</v>
      </c>
    </row>
    <row r="11301" spans="1:5">
      <c r="A11301" t="s">
        <v>110</v>
      </c>
      <c r="B11301" t="s">
        <v>539</v>
      </c>
      <c r="C11301" t="s">
        <v>109</v>
      </c>
      <c r="D11301">
        <v>2002</v>
      </c>
    </row>
    <row r="11302" spans="1:5">
      <c r="A11302" t="s">
        <v>108</v>
      </c>
      <c r="B11302" t="s">
        <v>539</v>
      </c>
      <c r="C11302" t="s">
        <v>107</v>
      </c>
      <c r="D11302">
        <v>2002</v>
      </c>
      <c r="E11302">
        <v>2149.909404</v>
      </c>
    </row>
    <row r="11303" spans="1:5">
      <c r="A11303" t="s">
        <v>106</v>
      </c>
      <c r="B11303" t="s">
        <v>536</v>
      </c>
      <c r="C11303" t="s">
        <v>105</v>
      </c>
      <c r="D11303">
        <v>2002</v>
      </c>
      <c r="E11303">
        <v>519.10095520000004</v>
      </c>
    </row>
    <row r="11304" spans="1:5">
      <c r="A11304" t="s">
        <v>104</v>
      </c>
      <c r="B11304" t="s">
        <v>539</v>
      </c>
      <c r="C11304" t="s">
        <v>103</v>
      </c>
      <c r="D11304">
        <v>2002</v>
      </c>
    </row>
    <row r="11305" spans="1:5">
      <c r="A11305" t="s">
        <v>102</v>
      </c>
      <c r="B11305" t="s">
        <v>536</v>
      </c>
      <c r="C11305" t="s">
        <v>101</v>
      </c>
      <c r="D11305">
        <v>2002</v>
      </c>
      <c r="E11305">
        <v>520.03565430000003</v>
      </c>
    </row>
    <row r="11306" spans="1:5">
      <c r="A11306" t="s">
        <v>100</v>
      </c>
      <c r="B11306" t="s">
        <v>536</v>
      </c>
      <c r="C11306" t="s">
        <v>99</v>
      </c>
      <c r="D11306">
        <v>2002</v>
      </c>
      <c r="E11306">
        <v>4488.7789469999998</v>
      </c>
    </row>
    <row r="11307" spans="1:5">
      <c r="A11307" t="s">
        <v>98</v>
      </c>
      <c r="B11307" t="s">
        <v>539</v>
      </c>
      <c r="C11307" t="s">
        <v>97</v>
      </c>
      <c r="D11307">
        <v>2002</v>
      </c>
      <c r="E11307">
        <v>555.81853779999994</v>
      </c>
    </row>
    <row r="11308" spans="1:5">
      <c r="A11308" t="s">
        <v>96</v>
      </c>
      <c r="B11308" t="s">
        <v>539</v>
      </c>
      <c r="C11308" t="s">
        <v>95</v>
      </c>
      <c r="D11308">
        <v>2002</v>
      </c>
      <c r="E11308">
        <v>2232.5132440000002</v>
      </c>
    </row>
    <row r="11309" spans="1:5">
      <c r="A11309" t="s">
        <v>94</v>
      </c>
      <c r="B11309" t="s">
        <v>539</v>
      </c>
      <c r="C11309" t="s">
        <v>93</v>
      </c>
      <c r="D11309">
        <v>2002</v>
      </c>
      <c r="E11309">
        <v>6524.8618779999997</v>
      </c>
    </row>
    <row r="11310" spans="1:5">
      <c r="A11310" t="s">
        <v>92</v>
      </c>
      <c r="B11310" t="s">
        <v>539</v>
      </c>
      <c r="C11310" t="s">
        <v>91</v>
      </c>
      <c r="D11310">
        <v>2002</v>
      </c>
      <c r="E11310">
        <v>11814.09994</v>
      </c>
    </row>
    <row r="11311" spans="1:5">
      <c r="A11311" t="s">
        <v>90</v>
      </c>
      <c r="B11311" t="s">
        <v>539</v>
      </c>
      <c r="C11311" t="s">
        <v>89</v>
      </c>
      <c r="D11311">
        <v>2002</v>
      </c>
      <c r="E11311">
        <v>29571.704460000001</v>
      </c>
    </row>
    <row r="11312" spans="1:5">
      <c r="A11312" t="s">
        <v>88</v>
      </c>
      <c r="B11312" t="s">
        <v>539</v>
      </c>
      <c r="C11312" t="s">
        <v>87</v>
      </c>
      <c r="D11312">
        <v>2002</v>
      </c>
      <c r="E11312">
        <v>1324.996228</v>
      </c>
    </row>
    <row r="11313" spans="1:5">
      <c r="A11313" t="s">
        <v>86</v>
      </c>
      <c r="B11313" t="s">
        <v>539</v>
      </c>
      <c r="C11313" t="s">
        <v>85</v>
      </c>
      <c r="D11313">
        <v>2002</v>
      </c>
    </row>
    <row r="11314" spans="1:5">
      <c r="A11314" t="s">
        <v>84</v>
      </c>
      <c r="B11314" t="s">
        <v>539</v>
      </c>
      <c r="C11314" t="s">
        <v>83</v>
      </c>
      <c r="D11314">
        <v>2002</v>
      </c>
      <c r="E11314">
        <v>8331.2619969999996</v>
      </c>
    </row>
    <row r="11315" spans="1:5">
      <c r="A11315" t="s">
        <v>82</v>
      </c>
      <c r="B11315" t="s">
        <v>539</v>
      </c>
      <c r="C11315" t="s">
        <v>81</v>
      </c>
      <c r="D11315">
        <v>2002</v>
      </c>
      <c r="E11315">
        <v>1263.013455</v>
      </c>
    </row>
    <row r="11316" spans="1:5">
      <c r="A11316" t="s">
        <v>80</v>
      </c>
      <c r="B11316" t="s">
        <v>539</v>
      </c>
      <c r="C11316" t="s">
        <v>79</v>
      </c>
      <c r="D11316">
        <v>2002</v>
      </c>
    </row>
    <row r="11317" spans="1:5">
      <c r="A11317" t="s">
        <v>78</v>
      </c>
      <c r="B11317" t="s">
        <v>539</v>
      </c>
      <c r="C11317" t="s">
        <v>77</v>
      </c>
      <c r="D11317">
        <v>2002</v>
      </c>
      <c r="E11317">
        <v>220.80548210000001</v>
      </c>
    </row>
    <row r="11318" spans="1:5">
      <c r="A11318" t="s">
        <v>76</v>
      </c>
      <c r="B11318" t="s">
        <v>536</v>
      </c>
      <c r="C11318" t="s">
        <v>75</v>
      </c>
      <c r="D11318">
        <v>2002</v>
      </c>
      <c r="E11318">
        <v>1119.702935</v>
      </c>
    </row>
    <row r="11319" spans="1:5">
      <c r="A11319" t="s">
        <v>74</v>
      </c>
      <c r="B11319" t="s">
        <v>536</v>
      </c>
      <c r="C11319" t="s">
        <v>73</v>
      </c>
      <c r="D11319">
        <v>2002</v>
      </c>
      <c r="E11319">
        <v>2343.828673</v>
      </c>
    </row>
    <row r="11320" spans="1:5">
      <c r="A11320" t="s">
        <v>72</v>
      </c>
      <c r="B11320" t="s">
        <v>539</v>
      </c>
      <c r="C11320" t="s">
        <v>71</v>
      </c>
      <c r="D11320">
        <v>2002</v>
      </c>
      <c r="E11320">
        <v>280.80321229999998</v>
      </c>
    </row>
    <row r="11321" spans="1:5">
      <c r="A11321" t="s">
        <v>70</v>
      </c>
      <c r="B11321" t="s">
        <v>539</v>
      </c>
      <c r="C11321" t="s">
        <v>69</v>
      </c>
      <c r="D11321">
        <v>2002</v>
      </c>
      <c r="E11321">
        <v>2096.0546169999998</v>
      </c>
    </row>
    <row r="11322" spans="1:5">
      <c r="A11322" t="s">
        <v>68</v>
      </c>
      <c r="B11322" t="s">
        <v>539</v>
      </c>
      <c r="C11322" t="s">
        <v>67</v>
      </c>
      <c r="D11322">
        <v>2002</v>
      </c>
      <c r="E11322">
        <v>189.38785189999999</v>
      </c>
    </row>
    <row r="11323" spans="1:5">
      <c r="A11323" t="s">
        <v>66</v>
      </c>
      <c r="B11323" t="s">
        <v>539</v>
      </c>
      <c r="C11323" t="s">
        <v>65</v>
      </c>
      <c r="D11323">
        <v>2002</v>
      </c>
      <c r="E11323">
        <v>967.90174679999996</v>
      </c>
    </row>
    <row r="11324" spans="1:5">
      <c r="A11324" t="s">
        <v>64</v>
      </c>
      <c r="B11324" t="s">
        <v>536</v>
      </c>
      <c r="C11324" t="s">
        <v>63</v>
      </c>
      <c r="D11324">
        <v>2002</v>
      </c>
      <c r="E11324">
        <v>3538.1610500000002</v>
      </c>
    </row>
    <row r="11325" spans="1:5">
      <c r="A11325" t="s">
        <v>62</v>
      </c>
      <c r="B11325" t="s">
        <v>539</v>
      </c>
      <c r="C11325" t="s">
        <v>61</v>
      </c>
      <c r="D11325">
        <v>2002</v>
      </c>
      <c r="E11325">
        <v>480.61050519999998</v>
      </c>
    </row>
    <row r="11326" spans="1:5">
      <c r="A11326" t="s">
        <v>60</v>
      </c>
      <c r="B11326" t="s">
        <v>536</v>
      </c>
      <c r="C11326" t="s">
        <v>59</v>
      </c>
      <c r="D11326">
        <v>2002</v>
      </c>
      <c r="E11326">
        <v>1563.3786520000001</v>
      </c>
    </row>
    <row r="11327" spans="1:5">
      <c r="A11327" t="s">
        <v>58</v>
      </c>
      <c r="B11327" t="s">
        <v>539</v>
      </c>
      <c r="C11327" t="s">
        <v>57</v>
      </c>
      <c r="D11327">
        <v>2002</v>
      </c>
      <c r="E11327">
        <v>1842.404421</v>
      </c>
    </row>
    <row r="11328" spans="1:5">
      <c r="A11328" t="s">
        <v>56</v>
      </c>
      <c r="B11328" t="s">
        <v>536</v>
      </c>
      <c r="C11328" t="s">
        <v>55</v>
      </c>
      <c r="D11328">
        <v>2002</v>
      </c>
      <c r="E11328">
        <v>461.4072817</v>
      </c>
    </row>
    <row r="11329" spans="1:5">
      <c r="A11329" t="s">
        <v>54</v>
      </c>
      <c r="B11329" t="s">
        <v>536</v>
      </c>
      <c r="C11329" t="s">
        <v>53</v>
      </c>
      <c r="D11329">
        <v>2002</v>
      </c>
      <c r="E11329">
        <v>520.03565430000003</v>
      </c>
    </row>
    <row r="11330" spans="1:5">
      <c r="A11330" t="s">
        <v>52</v>
      </c>
      <c r="B11330" t="s">
        <v>539</v>
      </c>
      <c r="C11330" t="s">
        <v>51</v>
      </c>
      <c r="D11330">
        <v>2002</v>
      </c>
      <c r="E11330">
        <v>7049.626612</v>
      </c>
    </row>
    <row r="11331" spans="1:5">
      <c r="A11331" t="s">
        <v>50</v>
      </c>
      <c r="B11331" t="s">
        <v>539</v>
      </c>
      <c r="C11331" t="s">
        <v>49</v>
      </c>
      <c r="D11331">
        <v>2002</v>
      </c>
      <c r="E11331">
        <v>2346.0593699999999</v>
      </c>
    </row>
    <row r="11332" spans="1:5">
      <c r="A11332" t="s">
        <v>6</v>
      </c>
      <c r="B11332" t="s">
        <v>539</v>
      </c>
      <c r="C11332" t="s">
        <v>48</v>
      </c>
      <c r="D11332">
        <v>2002</v>
      </c>
      <c r="E11332">
        <v>3660.0050700000002</v>
      </c>
    </row>
    <row r="11333" spans="1:5">
      <c r="A11333" t="s">
        <v>47</v>
      </c>
      <c r="B11333" t="s">
        <v>539</v>
      </c>
      <c r="C11333" t="s">
        <v>46</v>
      </c>
      <c r="D11333">
        <v>2002</v>
      </c>
      <c r="E11333">
        <v>1603.6319920000001</v>
      </c>
    </row>
    <row r="11334" spans="1:5">
      <c r="A11334" t="s">
        <v>45</v>
      </c>
      <c r="B11334" t="s">
        <v>539</v>
      </c>
      <c r="C11334" t="s">
        <v>44</v>
      </c>
      <c r="D11334">
        <v>2002</v>
      </c>
      <c r="E11334">
        <v>308.05655280000002</v>
      </c>
    </row>
    <row r="11335" spans="1:5">
      <c r="A11335" t="s">
        <v>43</v>
      </c>
      <c r="B11335" t="s">
        <v>539</v>
      </c>
      <c r="C11335" t="s">
        <v>42</v>
      </c>
      <c r="D11335">
        <v>2002</v>
      </c>
      <c r="E11335">
        <v>240.2423229</v>
      </c>
    </row>
    <row r="11336" spans="1:5">
      <c r="A11336" t="s">
        <v>41</v>
      </c>
      <c r="B11336" t="s">
        <v>539</v>
      </c>
      <c r="C11336" t="s">
        <v>40</v>
      </c>
      <c r="D11336">
        <v>2002</v>
      </c>
      <c r="E11336">
        <v>879.47504860000004</v>
      </c>
    </row>
    <row r="11337" spans="1:5">
      <c r="A11337" t="s">
        <v>39</v>
      </c>
      <c r="B11337" t="s">
        <v>536</v>
      </c>
      <c r="C11337" t="s">
        <v>38</v>
      </c>
      <c r="D11337">
        <v>2002</v>
      </c>
      <c r="E11337">
        <v>1974.3600240000001</v>
      </c>
    </row>
    <row r="11338" spans="1:5">
      <c r="A11338" t="s">
        <v>37</v>
      </c>
      <c r="B11338" t="s">
        <v>539</v>
      </c>
      <c r="C11338" t="s">
        <v>36</v>
      </c>
      <c r="D11338">
        <v>2002</v>
      </c>
      <c r="E11338">
        <v>4088.7688549999998</v>
      </c>
    </row>
    <row r="11339" spans="1:5">
      <c r="A11339" t="s">
        <v>4</v>
      </c>
      <c r="B11339" t="s">
        <v>539</v>
      </c>
      <c r="C11339" t="s">
        <v>35</v>
      </c>
      <c r="D11339">
        <v>2002</v>
      </c>
      <c r="E11339">
        <v>38166.037839999997</v>
      </c>
    </row>
    <row r="11340" spans="1:5">
      <c r="A11340" t="s">
        <v>34</v>
      </c>
      <c r="B11340" t="s">
        <v>539</v>
      </c>
      <c r="C11340" t="s">
        <v>33</v>
      </c>
      <c r="D11340">
        <v>2002</v>
      </c>
      <c r="E11340">
        <v>383.34949970000002</v>
      </c>
    </row>
    <row r="11341" spans="1:5">
      <c r="A11341" t="s">
        <v>32</v>
      </c>
      <c r="B11341" t="s">
        <v>539</v>
      </c>
      <c r="C11341" t="s">
        <v>31</v>
      </c>
      <c r="D11341">
        <v>2002</v>
      </c>
      <c r="E11341">
        <v>4270.9249019999997</v>
      </c>
    </row>
    <row r="11342" spans="1:5">
      <c r="A11342" t="s">
        <v>30</v>
      </c>
      <c r="B11342" t="s">
        <v>539</v>
      </c>
      <c r="C11342" t="s">
        <v>29</v>
      </c>
      <c r="D11342">
        <v>2002</v>
      </c>
      <c r="E11342">
        <v>3655.9756200000002</v>
      </c>
    </row>
    <row r="11343" spans="1:5">
      <c r="A11343" t="s">
        <v>28</v>
      </c>
      <c r="B11343" t="s">
        <v>539</v>
      </c>
      <c r="C11343" t="s">
        <v>27</v>
      </c>
      <c r="D11343">
        <v>2002</v>
      </c>
    </row>
    <row r="11344" spans="1:5">
      <c r="A11344" t="s">
        <v>26</v>
      </c>
      <c r="B11344" t="s">
        <v>539</v>
      </c>
      <c r="C11344" t="s">
        <v>25</v>
      </c>
      <c r="D11344">
        <v>2002</v>
      </c>
      <c r="E11344">
        <v>30210.335650000001</v>
      </c>
    </row>
    <row r="11345" spans="1:5">
      <c r="A11345" t="s">
        <v>3</v>
      </c>
      <c r="B11345" t="s">
        <v>539</v>
      </c>
      <c r="C11345" t="s">
        <v>24</v>
      </c>
      <c r="D11345">
        <v>2002</v>
      </c>
      <c r="E11345">
        <v>477.10587629999998</v>
      </c>
    </row>
    <row r="11346" spans="1:5">
      <c r="A11346" t="s">
        <v>23</v>
      </c>
      <c r="B11346" t="s">
        <v>539</v>
      </c>
      <c r="C11346" t="s">
        <v>22</v>
      </c>
      <c r="D11346">
        <v>2002</v>
      </c>
      <c r="E11346">
        <v>1353.9348190000001</v>
      </c>
    </row>
    <row r="11347" spans="1:5">
      <c r="A11347" t="s">
        <v>21</v>
      </c>
      <c r="B11347" t="s">
        <v>536</v>
      </c>
      <c r="C11347" t="s">
        <v>20</v>
      </c>
      <c r="D11347">
        <v>2002</v>
      </c>
      <c r="E11347">
        <v>5514.3182669999997</v>
      </c>
    </row>
    <row r="11348" spans="1:5">
      <c r="A11348" t="s">
        <v>19</v>
      </c>
      <c r="B11348" t="s">
        <v>539</v>
      </c>
      <c r="C11348" t="s">
        <v>18</v>
      </c>
      <c r="D11348">
        <v>2002</v>
      </c>
      <c r="E11348">
        <v>1631.417027</v>
      </c>
    </row>
    <row r="11349" spans="1:5">
      <c r="A11349" t="s">
        <v>17</v>
      </c>
      <c r="B11349" t="s">
        <v>539</v>
      </c>
      <c r="C11349" t="s">
        <v>16</v>
      </c>
      <c r="D11349">
        <v>2002</v>
      </c>
      <c r="E11349">
        <v>1587.5058289999999</v>
      </c>
    </row>
    <row r="11350" spans="1:5">
      <c r="A11350" t="s">
        <v>15</v>
      </c>
      <c r="B11350" t="s">
        <v>539</v>
      </c>
      <c r="C11350" t="s">
        <v>14</v>
      </c>
      <c r="D11350">
        <v>2002</v>
      </c>
      <c r="E11350">
        <v>565.20836829999996</v>
      </c>
    </row>
    <row r="11351" spans="1:5">
      <c r="A11351" t="s">
        <v>13</v>
      </c>
      <c r="B11351" t="s">
        <v>539</v>
      </c>
      <c r="C11351" t="s">
        <v>12</v>
      </c>
      <c r="D11351">
        <v>2002</v>
      </c>
      <c r="E11351">
        <v>2518.3982609999998</v>
      </c>
    </row>
    <row r="11352" spans="1:5">
      <c r="A11352" t="s">
        <v>11</v>
      </c>
      <c r="B11352" t="s">
        <v>539</v>
      </c>
      <c r="C11352" t="s">
        <v>10</v>
      </c>
      <c r="D11352">
        <v>2002</v>
      </c>
      <c r="E11352">
        <v>377.13052440000001</v>
      </c>
    </row>
    <row r="11353" spans="1:5">
      <c r="A11353" t="s">
        <v>9</v>
      </c>
      <c r="B11353" t="s">
        <v>539</v>
      </c>
      <c r="C11353" t="s">
        <v>8</v>
      </c>
      <c r="D11353">
        <v>2002</v>
      </c>
      <c r="E11353">
        <v>507.34800339999998</v>
      </c>
    </row>
    <row r="11354" spans="1:5">
      <c r="A11354" t="s">
        <v>528</v>
      </c>
      <c r="B11354" t="s">
        <v>539</v>
      </c>
      <c r="C11354" t="s">
        <v>527</v>
      </c>
      <c r="D11354">
        <v>2003</v>
      </c>
      <c r="E11354">
        <v>20834.510200000001</v>
      </c>
    </row>
    <row r="11355" spans="1:5">
      <c r="A11355" t="s">
        <v>526</v>
      </c>
      <c r="B11355" t="s">
        <v>539</v>
      </c>
      <c r="C11355" t="s">
        <v>525</v>
      </c>
      <c r="D11355">
        <v>2003</v>
      </c>
      <c r="E11355">
        <v>198.72854359999999</v>
      </c>
    </row>
    <row r="11356" spans="1:5">
      <c r="A11356" t="s">
        <v>524</v>
      </c>
      <c r="B11356" t="s">
        <v>539</v>
      </c>
      <c r="C11356" t="s">
        <v>523</v>
      </c>
      <c r="D11356">
        <v>2003</v>
      </c>
      <c r="E11356">
        <v>779.46830560000001</v>
      </c>
    </row>
    <row r="11357" spans="1:5">
      <c r="A11357" t="s">
        <v>522</v>
      </c>
      <c r="B11357" t="s">
        <v>539</v>
      </c>
      <c r="C11357" t="s">
        <v>521</v>
      </c>
      <c r="D11357">
        <v>2003</v>
      </c>
      <c r="E11357">
        <v>1890.6815570000001</v>
      </c>
    </row>
    <row r="11358" spans="1:5">
      <c r="A11358" t="s">
        <v>520</v>
      </c>
      <c r="B11358" t="s">
        <v>539</v>
      </c>
      <c r="C11358" t="s">
        <v>519</v>
      </c>
      <c r="D11358">
        <v>2003</v>
      </c>
      <c r="E11358">
        <v>32438.6839</v>
      </c>
    </row>
    <row r="11359" spans="1:5">
      <c r="A11359" t="s">
        <v>518</v>
      </c>
      <c r="B11359" t="s">
        <v>536</v>
      </c>
      <c r="C11359" t="s">
        <v>517</v>
      </c>
      <c r="D11359">
        <v>2003</v>
      </c>
      <c r="E11359">
        <v>2721.6157210000001</v>
      </c>
    </row>
    <row r="11360" spans="1:5">
      <c r="A11360" t="s">
        <v>516</v>
      </c>
      <c r="B11360" t="s">
        <v>539</v>
      </c>
      <c r="C11360" t="s">
        <v>515</v>
      </c>
      <c r="D11360">
        <v>2003</v>
      </c>
      <c r="E11360">
        <v>33230.523179999997</v>
      </c>
    </row>
    <row r="11361" spans="1:5">
      <c r="A11361" t="s">
        <v>1</v>
      </c>
      <c r="B11361" t="s">
        <v>539</v>
      </c>
      <c r="C11361" t="s">
        <v>514</v>
      </c>
      <c r="D11361">
        <v>2003</v>
      </c>
      <c r="E11361">
        <v>3330.4370060000001</v>
      </c>
    </row>
    <row r="11362" spans="1:5">
      <c r="A11362" t="s">
        <v>513</v>
      </c>
      <c r="B11362" t="s">
        <v>539</v>
      </c>
      <c r="C11362" t="s">
        <v>512</v>
      </c>
      <c r="D11362">
        <v>2003</v>
      </c>
      <c r="E11362">
        <v>930.16615669999999</v>
      </c>
    </row>
    <row r="11363" spans="1:5">
      <c r="A11363" t="s">
        <v>511</v>
      </c>
      <c r="B11363" t="s">
        <v>539</v>
      </c>
      <c r="C11363" t="s">
        <v>510</v>
      </c>
      <c r="D11363">
        <v>2003</v>
      </c>
      <c r="E11363">
        <v>8914.5254330000007</v>
      </c>
    </row>
    <row r="11364" spans="1:5">
      <c r="A11364" t="s">
        <v>509</v>
      </c>
      <c r="B11364" t="s">
        <v>539</v>
      </c>
      <c r="C11364" t="s">
        <v>508</v>
      </c>
      <c r="D11364">
        <v>2003</v>
      </c>
      <c r="E11364">
        <v>9739.8255599999993</v>
      </c>
    </row>
    <row r="11365" spans="1:5">
      <c r="A11365" t="s">
        <v>507</v>
      </c>
      <c r="B11365" t="s">
        <v>539</v>
      </c>
      <c r="C11365" t="s">
        <v>506</v>
      </c>
      <c r="D11365">
        <v>2003</v>
      </c>
      <c r="E11365">
        <v>23465.385590000002</v>
      </c>
    </row>
    <row r="11366" spans="1:5">
      <c r="A11366" t="s">
        <v>505</v>
      </c>
      <c r="B11366" t="s">
        <v>539</v>
      </c>
      <c r="C11366" t="s">
        <v>504</v>
      </c>
      <c r="D11366">
        <v>2003</v>
      </c>
      <c r="E11366">
        <v>32102.930550000001</v>
      </c>
    </row>
    <row r="11367" spans="1:5">
      <c r="A11367" t="s">
        <v>503</v>
      </c>
      <c r="B11367" t="s">
        <v>539</v>
      </c>
      <c r="C11367" t="s">
        <v>502</v>
      </c>
      <c r="D11367">
        <v>2003</v>
      </c>
      <c r="E11367">
        <v>883.64399649999996</v>
      </c>
    </row>
    <row r="11368" spans="1:5">
      <c r="A11368" t="s">
        <v>501</v>
      </c>
      <c r="B11368" t="s">
        <v>539</v>
      </c>
      <c r="C11368" t="s">
        <v>500</v>
      </c>
      <c r="D11368">
        <v>2003</v>
      </c>
      <c r="E11368">
        <v>112.8493703</v>
      </c>
    </row>
    <row r="11369" spans="1:5">
      <c r="A11369" t="s">
        <v>499</v>
      </c>
      <c r="B11369" t="s">
        <v>539</v>
      </c>
      <c r="C11369" t="s">
        <v>498</v>
      </c>
      <c r="D11369">
        <v>2003</v>
      </c>
      <c r="E11369">
        <v>30743.95693</v>
      </c>
    </row>
    <row r="11370" spans="1:5">
      <c r="A11370" t="s">
        <v>497</v>
      </c>
      <c r="B11370" t="s">
        <v>539</v>
      </c>
      <c r="C11370" t="s">
        <v>496</v>
      </c>
      <c r="D11370">
        <v>2003</v>
      </c>
      <c r="E11370">
        <v>519.29228469999998</v>
      </c>
    </row>
    <row r="11371" spans="1:5">
      <c r="A11371" t="s">
        <v>495</v>
      </c>
      <c r="B11371" t="s">
        <v>539</v>
      </c>
      <c r="C11371" t="s">
        <v>494</v>
      </c>
      <c r="D11371">
        <v>2003</v>
      </c>
      <c r="E11371">
        <v>332.34430509999999</v>
      </c>
    </row>
    <row r="11372" spans="1:5">
      <c r="A11372" t="s">
        <v>2</v>
      </c>
      <c r="B11372" t="s">
        <v>539</v>
      </c>
      <c r="C11372" t="s">
        <v>493</v>
      </c>
      <c r="D11372">
        <v>2003</v>
      </c>
      <c r="E11372">
        <v>432.7388972</v>
      </c>
    </row>
    <row r="11373" spans="1:5">
      <c r="A11373" t="s">
        <v>492</v>
      </c>
      <c r="B11373" t="s">
        <v>539</v>
      </c>
      <c r="C11373" t="s">
        <v>491</v>
      </c>
      <c r="D11373">
        <v>2003</v>
      </c>
      <c r="E11373">
        <v>2710.4680239999998</v>
      </c>
    </row>
    <row r="11374" spans="1:5">
      <c r="A11374" t="s">
        <v>490</v>
      </c>
      <c r="B11374" t="s">
        <v>539</v>
      </c>
      <c r="C11374" t="s">
        <v>489</v>
      </c>
      <c r="D11374">
        <v>2003</v>
      </c>
      <c r="E11374">
        <v>14221.99259</v>
      </c>
    </row>
    <row r="11375" spans="1:5">
      <c r="A11375" t="s">
        <v>488</v>
      </c>
      <c r="B11375" t="s">
        <v>539</v>
      </c>
      <c r="C11375" t="s">
        <v>487</v>
      </c>
      <c r="D11375">
        <v>2003</v>
      </c>
      <c r="E11375">
        <v>22009.200430000001</v>
      </c>
    </row>
    <row r="11376" spans="1:5">
      <c r="A11376" t="s">
        <v>486</v>
      </c>
      <c r="B11376" t="s">
        <v>539</v>
      </c>
      <c r="C11376" t="s">
        <v>485</v>
      </c>
      <c r="D11376">
        <v>2003</v>
      </c>
      <c r="E11376">
        <v>2214.732246</v>
      </c>
    </row>
    <row r="11377" spans="1:5">
      <c r="A11377" t="s">
        <v>484</v>
      </c>
      <c r="B11377" t="s">
        <v>539</v>
      </c>
      <c r="C11377" t="s">
        <v>483</v>
      </c>
      <c r="D11377">
        <v>2003</v>
      </c>
      <c r="E11377">
        <v>1819.5256440000001</v>
      </c>
    </row>
    <row r="11378" spans="1:5">
      <c r="A11378" t="s">
        <v>482</v>
      </c>
      <c r="B11378" t="s">
        <v>539</v>
      </c>
      <c r="C11378" t="s">
        <v>481</v>
      </c>
      <c r="D11378">
        <v>2003</v>
      </c>
      <c r="E11378">
        <v>3679.9095229999998</v>
      </c>
    </row>
    <row r="11379" spans="1:5">
      <c r="A11379" t="s">
        <v>480</v>
      </c>
      <c r="B11379" t="s">
        <v>539</v>
      </c>
      <c r="C11379" t="s">
        <v>479</v>
      </c>
      <c r="D11379">
        <v>2003</v>
      </c>
      <c r="E11379">
        <v>66111.725229999996</v>
      </c>
    </row>
    <row r="11380" spans="1:5">
      <c r="A11380" t="s">
        <v>478</v>
      </c>
      <c r="B11380" t="s">
        <v>539</v>
      </c>
      <c r="C11380" t="s">
        <v>477</v>
      </c>
      <c r="D11380">
        <v>2003</v>
      </c>
      <c r="E11380">
        <v>917.36431049999999</v>
      </c>
    </row>
    <row r="11381" spans="1:5">
      <c r="A11381" t="s">
        <v>476</v>
      </c>
      <c r="B11381" t="s">
        <v>539</v>
      </c>
      <c r="C11381" t="s">
        <v>475</v>
      </c>
      <c r="D11381">
        <v>2003</v>
      </c>
      <c r="E11381">
        <v>3059.5875820000001</v>
      </c>
    </row>
    <row r="11382" spans="1:5">
      <c r="A11382" t="s">
        <v>474</v>
      </c>
      <c r="B11382" t="s">
        <v>539</v>
      </c>
      <c r="C11382" t="s">
        <v>473</v>
      </c>
      <c r="D11382">
        <v>2003</v>
      </c>
      <c r="E11382">
        <v>12028.50447</v>
      </c>
    </row>
    <row r="11383" spans="1:5">
      <c r="A11383" t="s">
        <v>472</v>
      </c>
      <c r="B11383" t="s">
        <v>539</v>
      </c>
      <c r="C11383" t="s">
        <v>471</v>
      </c>
      <c r="D11383">
        <v>2003</v>
      </c>
      <c r="E11383">
        <v>18555.566490000001</v>
      </c>
    </row>
    <row r="11384" spans="1:5">
      <c r="A11384" t="s">
        <v>470</v>
      </c>
      <c r="B11384" t="s">
        <v>539</v>
      </c>
      <c r="C11384" t="s">
        <v>469</v>
      </c>
      <c r="D11384">
        <v>2003</v>
      </c>
      <c r="E11384">
        <v>997.74171409999997</v>
      </c>
    </row>
    <row r="11385" spans="1:5">
      <c r="A11385" t="s">
        <v>468</v>
      </c>
      <c r="B11385" t="s">
        <v>539</v>
      </c>
      <c r="C11385" t="s">
        <v>467</v>
      </c>
      <c r="D11385">
        <v>2003</v>
      </c>
      <c r="E11385">
        <v>4163.0659059999998</v>
      </c>
    </row>
    <row r="11386" spans="1:5">
      <c r="A11386" t="s">
        <v>466</v>
      </c>
      <c r="B11386" t="s">
        <v>539</v>
      </c>
      <c r="C11386" t="s">
        <v>465</v>
      </c>
      <c r="D11386">
        <v>2003</v>
      </c>
      <c r="E11386">
        <v>286.2508019</v>
      </c>
    </row>
    <row r="11387" spans="1:5">
      <c r="A11387" t="s">
        <v>464</v>
      </c>
      <c r="B11387" t="s">
        <v>539</v>
      </c>
      <c r="C11387" t="s">
        <v>463</v>
      </c>
      <c r="D11387">
        <v>2003</v>
      </c>
      <c r="E11387">
        <v>28172.148829999998</v>
      </c>
    </row>
    <row r="11388" spans="1:5">
      <c r="A11388" t="s">
        <v>462</v>
      </c>
      <c r="B11388" t="s">
        <v>536</v>
      </c>
      <c r="C11388" t="s">
        <v>461</v>
      </c>
      <c r="D11388">
        <v>2003</v>
      </c>
      <c r="E11388">
        <v>5941.1715729999996</v>
      </c>
    </row>
    <row r="11389" spans="1:5">
      <c r="A11389" t="s">
        <v>460</v>
      </c>
      <c r="B11389" t="s">
        <v>539</v>
      </c>
      <c r="C11389" t="s">
        <v>459</v>
      </c>
      <c r="D11389">
        <v>2003</v>
      </c>
      <c r="E11389">
        <v>47960.564969999999</v>
      </c>
    </row>
    <row r="11390" spans="1:5">
      <c r="A11390" t="s">
        <v>458</v>
      </c>
      <c r="B11390" t="s">
        <v>539</v>
      </c>
      <c r="C11390" t="s">
        <v>457</v>
      </c>
      <c r="D11390">
        <v>2003</v>
      </c>
      <c r="E11390">
        <v>48226.396679999998</v>
      </c>
    </row>
    <row r="11391" spans="1:5">
      <c r="A11391" t="s">
        <v>456</v>
      </c>
      <c r="B11391" t="s">
        <v>539</v>
      </c>
      <c r="C11391" t="s">
        <v>455</v>
      </c>
      <c r="D11391">
        <v>2003</v>
      </c>
      <c r="E11391">
        <v>4787.6995319999996</v>
      </c>
    </row>
    <row r="11392" spans="1:5">
      <c r="A11392" t="s">
        <v>454</v>
      </c>
      <c r="B11392" t="s">
        <v>539</v>
      </c>
      <c r="C11392" t="s">
        <v>453</v>
      </c>
      <c r="D11392">
        <v>2003</v>
      </c>
      <c r="E11392">
        <v>1288.642924</v>
      </c>
    </row>
    <row r="11393" spans="1:5">
      <c r="A11393" t="s">
        <v>679</v>
      </c>
      <c r="B11393" t="s">
        <v>539</v>
      </c>
      <c r="C11393" t="s">
        <v>451</v>
      </c>
      <c r="D11393">
        <v>2003</v>
      </c>
      <c r="E11393">
        <v>865.78964900000005</v>
      </c>
    </row>
    <row r="11394" spans="1:5">
      <c r="A11394" t="s">
        <v>450</v>
      </c>
      <c r="B11394" t="s">
        <v>539</v>
      </c>
      <c r="C11394" t="s">
        <v>449</v>
      </c>
      <c r="D11394">
        <v>2003</v>
      </c>
      <c r="E11394">
        <v>824.86893929999997</v>
      </c>
    </row>
    <row r="11395" spans="1:5">
      <c r="A11395" t="s">
        <v>448</v>
      </c>
      <c r="B11395" t="s">
        <v>539</v>
      </c>
      <c r="C11395" t="s">
        <v>447</v>
      </c>
      <c r="D11395">
        <v>2003</v>
      </c>
      <c r="E11395">
        <v>173.9163518</v>
      </c>
    </row>
    <row r="11396" spans="1:5">
      <c r="A11396" t="s">
        <v>446</v>
      </c>
      <c r="B11396" t="s">
        <v>539</v>
      </c>
      <c r="C11396" t="s">
        <v>445</v>
      </c>
      <c r="D11396">
        <v>2003</v>
      </c>
      <c r="E11396">
        <v>998.1013117</v>
      </c>
    </row>
    <row r="11397" spans="1:5">
      <c r="A11397" t="s">
        <v>444</v>
      </c>
      <c r="B11397" t="s">
        <v>539</v>
      </c>
      <c r="C11397" t="s">
        <v>443</v>
      </c>
      <c r="D11397">
        <v>2003</v>
      </c>
      <c r="E11397">
        <v>2246.2574719999998</v>
      </c>
    </row>
    <row r="11398" spans="1:5">
      <c r="A11398" t="s">
        <v>442</v>
      </c>
      <c r="B11398" t="s">
        <v>539</v>
      </c>
      <c r="C11398" t="s">
        <v>441</v>
      </c>
      <c r="D11398">
        <v>2003</v>
      </c>
      <c r="E11398">
        <v>544.50665260000005</v>
      </c>
    </row>
    <row r="11399" spans="1:5">
      <c r="A11399" t="s">
        <v>440</v>
      </c>
      <c r="B11399" t="s">
        <v>539</v>
      </c>
      <c r="C11399" t="s">
        <v>439</v>
      </c>
      <c r="D11399">
        <v>2003</v>
      </c>
      <c r="E11399">
        <v>1768.921302</v>
      </c>
    </row>
    <row r="11400" spans="1:5">
      <c r="A11400" t="s">
        <v>438</v>
      </c>
      <c r="B11400" t="s">
        <v>539</v>
      </c>
      <c r="C11400" t="s">
        <v>437</v>
      </c>
      <c r="D11400">
        <v>2003</v>
      </c>
      <c r="E11400">
        <v>4167.7141069999998</v>
      </c>
    </row>
    <row r="11401" spans="1:5">
      <c r="A11401" t="s">
        <v>436</v>
      </c>
      <c r="B11401" t="s">
        <v>536</v>
      </c>
      <c r="C11401" t="s">
        <v>435</v>
      </c>
      <c r="D11401">
        <v>2003</v>
      </c>
      <c r="E11401">
        <v>5621.2678500000002</v>
      </c>
    </row>
    <row r="11402" spans="1:5">
      <c r="A11402" t="s">
        <v>434</v>
      </c>
      <c r="B11402" t="s">
        <v>539</v>
      </c>
      <c r="C11402" t="s">
        <v>433</v>
      </c>
      <c r="D11402">
        <v>2003</v>
      </c>
      <c r="E11402">
        <v>3192.6693780000001</v>
      </c>
    </row>
    <row r="11403" spans="1:5">
      <c r="A11403" t="s">
        <v>432</v>
      </c>
      <c r="B11403" t="s">
        <v>539</v>
      </c>
      <c r="C11403" t="s">
        <v>431</v>
      </c>
      <c r="D11403">
        <v>2003</v>
      </c>
    </row>
    <row r="11404" spans="1:5">
      <c r="A11404" t="s">
        <v>430</v>
      </c>
      <c r="B11404" t="s">
        <v>539</v>
      </c>
      <c r="C11404" t="s">
        <v>429</v>
      </c>
      <c r="D11404">
        <v>2003</v>
      </c>
    </row>
    <row r="11405" spans="1:5">
      <c r="A11405" t="s">
        <v>428</v>
      </c>
      <c r="B11405" t="s">
        <v>539</v>
      </c>
      <c r="C11405" t="s">
        <v>427</v>
      </c>
      <c r="D11405">
        <v>2003</v>
      </c>
      <c r="E11405">
        <v>20293.407889999999</v>
      </c>
    </row>
    <row r="11406" spans="1:5">
      <c r="A11406" t="s">
        <v>426</v>
      </c>
      <c r="B11406" t="s">
        <v>539</v>
      </c>
      <c r="C11406" t="s">
        <v>425</v>
      </c>
      <c r="D11406">
        <v>2003</v>
      </c>
      <c r="E11406">
        <v>9741.0583839999999</v>
      </c>
    </row>
    <row r="11407" spans="1:5">
      <c r="A11407" t="s">
        <v>7</v>
      </c>
      <c r="B11407" t="s">
        <v>539</v>
      </c>
      <c r="C11407" t="s">
        <v>424</v>
      </c>
      <c r="D11407">
        <v>2003</v>
      </c>
      <c r="E11407">
        <v>30359.952150000001</v>
      </c>
    </row>
    <row r="11408" spans="1:5">
      <c r="A11408" t="s">
        <v>423</v>
      </c>
      <c r="B11408" t="s">
        <v>539</v>
      </c>
      <c r="C11408" t="s">
        <v>422</v>
      </c>
      <c r="D11408">
        <v>2003</v>
      </c>
      <c r="E11408">
        <v>819.97411799999998</v>
      </c>
    </row>
    <row r="11409" spans="1:5">
      <c r="A11409" t="s">
        <v>421</v>
      </c>
      <c r="B11409" t="s">
        <v>539</v>
      </c>
      <c r="C11409" t="s">
        <v>420</v>
      </c>
      <c r="D11409">
        <v>2003</v>
      </c>
      <c r="E11409">
        <v>4994.667402</v>
      </c>
    </row>
    <row r="11410" spans="1:5">
      <c r="A11410" t="s">
        <v>419</v>
      </c>
      <c r="B11410" t="s">
        <v>539</v>
      </c>
      <c r="C11410" t="s">
        <v>418</v>
      </c>
      <c r="D11410">
        <v>2003</v>
      </c>
      <c r="E11410">
        <v>40458.770640000002</v>
      </c>
    </row>
    <row r="11411" spans="1:5">
      <c r="A11411" t="s">
        <v>417</v>
      </c>
      <c r="B11411" t="s">
        <v>539</v>
      </c>
      <c r="C11411" t="s">
        <v>416</v>
      </c>
      <c r="D11411">
        <v>2003</v>
      </c>
      <c r="E11411">
        <v>2372.628827</v>
      </c>
    </row>
    <row r="11412" spans="1:5">
      <c r="A11412" t="s">
        <v>415</v>
      </c>
      <c r="B11412" t="s">
        <v>539</v>
      </c>
      <c r="C11412" t="s">
        <v>414</v>
      </c>
      <c r="D11412">
        <v>2003</v>
      </c>
      <c r="E11412">
        <v>2094.3355059999999</v>
      </c>
    </row>
    <row r="11413" spans="1:5">
      <c r="A11413" t="s">
        <v>413</v>
      </c>
      <c r="B11413" t="s">
        <v>536</v>
      </c>
      <c r="C11413" t="s">
        <v>412</v>
      </c>
      <c r="D11413">
        <v>2003</v>
      </c>
      <c r="E11413">
        <v>1243.1932059999999</v>
      </c>
    </row>
    <row r="11414" spans="1:5">
      <c r="A11414" t="s">
        <v>411</v>
      </c>
      <c r="B11414" t="s">
        <v>536</v>
      </c>
      <c r="C11414" t="s">
        <v>410</v>
      </c>
      <c r="D11414">
        <v>2003</v>
      </c>
      <c r="E11414">
        <v>1344.4288340000001</v>
      </c>
    </row>
    <row r="11415" spans="1:5">
      <c r="A11415" t="s">
        <v>409</v>
      </c>
      <c r="B11415" t="s">
        <v>536</v>
      </c>
      <c r="C11415" t="s">
        <v>408</v>
      </c>
      <c r="D11415">
        <v>2003</v>
      </c>
      <c r="E11415">
        <v>4103.1304209999998</v>
      </c>
    </row>
    <row r="11416" spans="1:5">
      <c r="A11416" t="s">
        <v>407</v>
      </c>
      <c r="B11416" t="s">
        <v>536</v>
      </c>
      <c r="C11416" t="s">
        <v>406</v>
      </c>
      <c r="D11416">
        <v>2003</v>
      </c>
      <c r="E11416">
        <v>2615.2304720000002</v>
      </c>
    </row>
    <row r="11417" spans="1:5">
      <c r="A11417" t="s">
        <v>405</v>
      </c>
      <c r="B11417" t="s">
        <v>536</v>
      </c>
      <c r="C11417" t="s">
        <v>404</v>
      </c>
      <c r="D11417">
        <v>2003</v>
      </c>
      <c r="E11417">
        <v>15534.97875</v>
      </c>
    </row>
    <row r="11418" spans="1:5">
      <c r="A11418" t="s">
        <v>403</v>
      </c>
      <c r="B11418" t="s">
        <v>539</v>
      </c>
      <c r="C11418" t="s">
        <v>402</v>
      </c>
      <c r="D11418">
        <v>2003</v>
      </c>
      <c r="E11418">
        <v>2440.4689800000001</v>
      </c>
    </row>
    <row r="11419" spans="1:5">
      <c r="A11419" t="s">
        <v>401</v>
      </c>
      <c r="B11419" t="s">
        <v>539</v>
      </c>
      <c r="C11419" t="s">
        <v>400</v>
      </c>
      <c r="D11419">
        <v>2003</v>
      </c>
      <c r="E11419">
        <v>1120.874928</v>
      </c>
    </row>
    <row r="11420" spans="1:5">
      <c r="A11420" t="s">
        <v>399</v>
      </c>
      <c r="B11420" t="s">
        <v>536</v>
      </c>
      <c r="C11420" t="s">
        <v>398</v>
      </c>
      <c r="D11420">
        <v>2003</v>
      </c>
      <c r="E11420">
        <v>27158.577239999999</v>
      </c>
    </row>
    <row r="11421" spans="1:5">
      <c r="A11421" t="s">
        <v>397</v>
      </c>
      <c r="B11421" t="s">
        <v>539</v>
      </c>
      <c r="C11421" t="s">
        <v>396</v>
      </c>
      <c r="D11421">
        <v>2003</v>
      </c>
      <c r="E11421">
        <v>232.7945459</v>
      </c>
    </row>
    <row r="11422" spans="1:5">
      <c r="A11422" t="s">
        <v>395</v>
      </c>
      <c r="B11422" t="s">
        <v>539</v>
      </c>
      <c r="C11422" t="s">
        <v>394</v>
      </c>
      <c r="D11422">
        <v>2003</v>
      </c>
      <c r="E11422">
        <v>21495.707409999999</v>
      </c>
    </row>
    <row r="11423" spans="1:5">
      <c r="A11423" t="s">
        <v>393</v>
      </c>
      <c r="B11423" t="s">
        <v>539</v>
      </c>
      <c r="C11423" t="s">
        <v>392</v>
      </c>
      <c r="D11423">
        <v>2003</v>
      </c>
      <c r="E11423">
        <v>7174.2374149999996</v>
      </c>
    </row>
    <row r="11424" spans="1:5">
      <c r="A11424" t="s">
        <v>5</v>
      </c>
      <c r="B11424" t="s">
        <v>539</v>
      </c>
      <c r="C11424" t="s">
        <v>391</v>
      </c>
      <c r="D11424">
        <v>2003</v>
      </c>
      <c r="E11424">
        <v>118.87344659999999</v>
      </c>
    </row>
    <row r="11425" spans="1:5">
      <c r="A11425" t="s">
        <v>390</v>
      </c>
      <c r="B11425" t="s">
        <v>536</v>
      </c>
      <c r="C11425" t="s">
        <v>389</v>
      </c>
      <c r="D11425">
        <v>2003</v>
      </c>
      <c r="E11425">
        <v>24270.132659999999</v>
      </c>
    </row>
    <row r="11426" spans="1:5">
      <c r="A11426" t="s">
        <v>388</v>
      </c>
      <c r="B11426" t="s">
        <v>536</v>
      </c>
      <c r="C11426" t="s">
        <v>387</v>
      </c>
      <c r="D11426">
        <v>2003</v>
      </c>
      <c r="E11426">
        <v>598.79716759999997</v>
      </c>
    </row>
    <row r="11427" spans="1:5">
      <c r="A11427" t="s">
        <v>386</v>
      </c>
      <c r="B11427" t="s">
        <v>539</v>
      </c>
      <c r="C11427" t="s">
        <v>385</v>
      </c>
      <c r="D11427">
        <v>2003</v>
      </c>
      <c r="E11427">
        <v>32816.160880000003</v>
      </c>
    </row>
    <row r="11428" spans="1:5">
      <c r="A11428" t="s">
        <v>384</v>
      </c>
      <c r="B11428" t="s">
        <v>539</v>
      </c>
      <c r="C11428" t="s">
        <v>383</v>
      </c>
      <c r="D11428">
        <v>2003</v>
      </c>
      <c r="E11428">
        <v>2835.9739719999998</v>
      </c>
    </row>
    <row r="11429" spans="1:5">
      <c r="A11429" t="s">
        <v>382</v>
      </c>
      <c r="B11429" t="s">
        <v>539</v>
      </c>
      <c r="C11429" t="s">
        <v>381</v>
      </c>
      <c r="D11429">
        <v>2003</v>
      </c>
      <c r="E11429">
        <v>29691.18158</v>
      </c>
    </row>
    <row r="11430" spans="1:5">
      <c r="A11430" t="s">
        <v>380</v>
      </c>
      <c r="B11430" t="s">
        <v>539</v>
      </c>
      <c r="C11430" t="s">
        <v>379</v>
      </c>
      <c r="D11430">
        <v>2003</v>
      </c>
      <c r="E11430">
        <v>30993.07706</v>
      </c>
    </row>
    <row r="11431" spans="1:5">
      <c r="A11431" t="s">
        <v>378</v>
      </c>
      <c r="B11431" t="s">
        <v>539</v>
      </c>
      <c r="C11431" t="s">
        <v>377</v>
      </c>
      <c r="D11431">
        <v>2003</v>
      </c>
      <c r="E11431">
        <v>2293.5796140000002</v>
      </c>
    </row>
    <row r="11432" spans="1:5">
      <c r="A11432" t="s">
        <v>376</v>
      </c>
      <c r="B11432" t="s">
        <v>539</v>
      </c>
      <c r="C11432" t="s">
        <v>375</v>
      </c>
      <c r="D11432">
        <v>2003</v>
      </c>
      <c r="E11432">
        <v>4892.0116180000005</v>
      </c>
    </row>
    <row r="11433" spans="1:5">
      <c r="A11433" t="s">
        <v>374</v>
      </c>
      <c r="B11433" t="s">
        <v>539</v>
      </c>
      <c r="C11433" t="s">
        <v>373</v>
      </c>
      <c r="D11433">
        <v>2003</v>
      </c>
      <c r="E11433">
        <v>34007.888760000002</v>
      </c>
    </row>
    <row r="11434" spans="1:5">
      <c r="A11434" t="s">
        <v>372</v>
      </c>
      <c r="B11434" t="s">
        <v>539</v>
      </c>
      <c r="C11434" t="s">
        <v>371</v>
      </c>
      <c r="D11434">
        <v>2003</v>
      </c>
      <c r="E11434">
        <v>928.01082269999995</v>
      </c>
    </row>
    <row r="11435" spans="1:5">
      <c r="A11435" t="s">
        <v>370</v>
      </c>
      <c r="B11435" t="s">
        <v>539</v>
      </c>
      <c r="C11435" t="s">
        <v>369</v>
      </c>
      <c r="D11435">
        <v>2003</v>
      </c>
      <c r="E11435">
        <v>373.28155370000002</v>
      </c>
    </row>
    <row r="11436" spans="1:5">
      <c r="A11436" t="s">
        <v>368</v>
      </c>
      <c r="B11436" t="s">
        <v>539</v>
      </c>
      <c r="C11436" t="s">
        <v>367</v>
      </c>
      <c r="D11436">
        <v>2003</v>
      </c>
    </row>
    <row r="11437" spans="1:5">
      <c r="A11437" t="s">
        <v>366</v>
      </c>
      <c r="B11437" t="s">
        <v>539</v>
      </c>
      <c r="C11437" t="s">
        <v>365</v>
      </c>
      <c r="D11437">
        <v>2003</v>
      </c>
      <c r="E11437">
        <v>370.19317810000001</v>
      </c>
    </row>
    <row r="11438" spans="1:5">
      <c r="A11438" t="s">
        <v>364</v>
      </c>
      <c r="B11438" t="s">
        <v>539</v>
      </c>
      <c r="C11438" t="s">
        <v>363</v>
      </c>
      <c r="D11438">
        <v>2003</v>
      </c>
      <c r="E11438">
        <v>359.65217810000001</v>
      </c>
    </row>
    <row r="11439" spans="1:5">
      <c r="A11439" t="s">
        <v>362</v>
      </c>
      <c r="B11439" t="s">
        <v>539</v>
      </c>
      <c r="C11439" t="s">
        <v>361</v>
      </c>
      <c r="D11439">
        <v>2003</v>
      </c>
      <c r="E11439">
        <v>360.57185850000002</v>
      </c>
    </row>
    <row r="11440" spans="1:5">
      <c r="A11440" t="s">
        <v>360</v>
      </c>
      <c r="B11440" t="s">
        <v>539</v>
      </c>
      <c r="C11440" t="s">
        <v>359</v>
      </c>
      <c r="D11440">
        <v>2003</v>
      </c>
      <c r="E11440">
        <v>3577.1761969999998</v>
      </c>
    </row>
    <row r="11441" spans="1:5">
      <c r="A11441" t="s">
        <v>358</v>
      </c>
      <c r="B11441" t="s">
        <v>539</v>
      </c>
      <c r="C11441" t="s">
        <v>357</v>
      </c>
      <c r="D11441">
        <v>2003</v>
      </c>
      <c r="E11441">
        <v>18477.578409999998</v>
      </c>
    </row>
    <row r="11442" spans="1:5">
      <c r="A11442" t="s">
        <v>356</v>
      </c>
      <c r="B11442" t="s">
        <v>539</v>
      </c>
      <c r="C11442" t="s">
        <v>355</v>
      </c>
      <c r="D11442">
        <v>2003</v>
      </c>
      <c r="E11442">
        <v>5773.0735770000001</v>
      </c>
    </row>
    <row r="11443" spans="1:5">
      <c r="A11443" t="s">
        <v>354</v>
      </c>
      <c r="B11443" t="s">
        <v>539</v>
      </c>
      <c r="C11443" t="s">
        <v>353</v>
      </c>
      <c r="D11443">
        <v>2003</v>
      </c>
      <c r="E11443">
        <v>24801.659029999999</v>
      </c>
    </row>
    <row r="11444" spans="1:5">
      <c r="A11444" t="s">
        <v>352</v>
      </c>
      <c r="B11444" t="s">
        <v>539</v>
      </c>
      <c r="C11444" t="s">
        <v>351</v>
      </c>
      <c r="D11444">
        <v>2003</v>
      </c>
      <c r="E11444">
        <v>1753.349471</v>
      </c>
    </row>
    <row r="11445" spans="1:5">
      <c r="A11445" t="s">
        <v>350</v>
      </c>
      <c r="B11445" t="s">
        <v>539</v>
      </c>
      <c r="C11445" t="s">
        <v>349</v>
      </c>
      <c r="D11445">
        <v>2003</v>
      </c>
      <c r="E11445">
        <v>22572.504659999999</v>
      </c>
    </row>
    <row r="11446" spans="1:5">
      <c r="A11446" t="s">
        <v>348</v>
      </c>
      <c r="B11446" t="s">
        <v>539</v>
      </c>
      <c r="C11446" t="s">
        <v>347</v>
      </c>
      <c r="D11446">
        <v>2003</v>
      </c>
      <c r="E11446">
        <v>986.79581729999995</v>
      </c>
    </row>
    <row r="11447" spans="1:5">
      <c r="A11447" t="s">
        <v>346</v>
      </c>
      <c r="B11447" t="s">
        <v>536</v>
      </c>
      <c r="C11447" t="s">
        <v>345</v>
      </c>
      <c r="D11447">
        <v>2003</v>
      </c>
      <c r="E11447">
        <v>29221.516199999998</v>
      </c>
    </row>
    <row r="11448" spans="1:5">
      <c r="A11448" t="s">
        <v>344</v>
      </c>
      <c r="B11448" t="s">
        <v>539</v>
      </c>
      <c r="C11448" t="s">
        <v>343</v>
      </c>
      <c r="D11448">
        <v>2003</v>
      </c>
      <c r="E11448">
        <v>23977.01945</v>
      </c>
    </row>
    <row r="11449" spans="1:5">
      <c r="A11449" t="s">
        <v>342</v>
      </c>
      <c r="B11449" t="s">
        <v>539</v>
      </c>
      <c r="C11449" t="s">
        <v>341</v>
      </c>
      <c r="D11449">
        <v>2003</v>
      </c>
      <c r="E11449">
        <v>1157.3042700000001</v>
      </c>
    </row>
    <row r="11450" spans="1:5">
      <c r="A11450" t="s">
        <v>340</v>
      </c>
      <c r="B11450" t="s">
        <v>536</v>
      </c>
      <c r="C11450" t="s">
        <v>339</v>
      </c>
      <c r="D11450">
        <v>2003</v>
      </c>
      <c r="E11450">
        <v>352.42540409999998</v>
      </c>
    </row>
    <row r="11451" spans="1:5">
      <c r="A11451" t="s">
        <v>338</v>
      </c>
      <c r="B11451" t="s">
        <v>539</v>
      </c>
      <c r="C11451" t="s">
        <v>337</v>
      </c>
      <c r="D11451">
        <v>2003</v>
      </c>
      <c r="E11451">
        <v>7805.8814179999999</v>
      </c>
    </row>
    <row r="11452" spans="1:5">
      <c r="A11452" t="s">
        <v>336</v>
      </c>
      <c r="B11452" t="s">
        <v>539</v>
      </c>
      <c r="C11452" t="s">
        <v>335</v>
      </c>
      <c r="D11452">
        <v>2003</v>
      </c>
      <c r="E11452">
        <v>329.78209459999999</v>
      </c>
    </row>
    <row r="11453" spans="1:5">
      <c r="A11453" t="s">
        <v>334</v>
      </c>
      <c r="B11453" t="s">
        <v>539</v>
      </c>
      <c r="C11453" t="s">
        <v>333</v>
      </c>
      <c r="D11453">
        <v>2003</v>
      </c>
      <c r="E11453">
        <v>8396.2530229999993</v>
      </c>
    </row>
    <row r="11454" spans="1:5">
      <c r="A11454" t="s">
        <v>332</v>
      </c>
      <c r="B11454" t="s">
        <v>536</v>
      </c>
      <c r="C11454" t="s">
        <v>331</v>
      </c>
      <c r="D11454">
        <v>2003</v>
      </c>
      <c r="E11454">
        <v>1630.905481</v>
      </c>
    </row>
    <row r="11455" spans="1:5">
      <c r="A11455" t="s">
        <v>330</v>
      </c>
      <c r="B11455" t="s">
        <v>536</v>
      </c>
      <c r="C11455" t="s">
        <v>329</v>
      </c>
      <c r="D11455">
        <v>2003</v>
      </c>
      <c r="E11455">
        <v>1366.0007619999999</v>
      </c>
    </row>
    <row r="11456" spans="1:5">
      <c r="A11456" t="s">
        <v>328</v>
      </c>
      <c r="B11456" t="s">
        <v>536</v>
      </c>
      <c r="C11456" t="s">
        <v>327</v>
      </c>
      <c r="D11456">
        <v>2003</v>
      </c>
      <c r="E11456">
        <v>431.5323808</v>
      </c>
    </row>
    <row r="11457" spans="1:5">
      <c r="A11457" t="s">
        <v>326</v>
      </c>
      <c r="B11457" t="s">
        <v>536</v>
      </c>
      <c r="C11457" t="s">
        <v>325</v>
      </c>
      <c r="D11457">
        <v>2003</v>
      </c>
      <c r="E11457">
        <v>542.52715330000001</v>
      </c>
    </row>
    <row r="11458" spans="1:5">
      <c r="A11458" t="s">
        <v>324</v>
      </c>
      <c r="B11458" t="s">
        <v>539</v>
      </c>
      <c r="C11458" t="s">
        <v>323</v>
      </c>
      <c r="D11458">
        <v>2003</v>
      </c>
      <c r="E11458">
        <v>1064.5094469999999</v>
      </c>
    </row>
    <row r="11459" spans="1:5">
      <c r="A11459" t="s">
        <v>322</v>
      </c>
      <c r="B11459" t="s">
        <v>536</v>
      </c>
      <c r="C11459" t="s">
        <v>321</v>
      </c>
      <c r="D11459">
        <v>2003</v>
      </c>
      <c r="E11459">
        <v>376.73985149999999</v>
      </c>
    </row>
    <row r="11460" spans="1:5">
      <c r="A11460" t="s">
        <v>320</v>
      </c>
      <c r="B11460" t="s">
        <v>539</v>
      </c>
      <c r="C11460" t="s">
        <v>319</v>
      </c>
      <c r="D11460">
        <v>2003</v>
      </c>
      <c r="E11460">
        <v>30366.03975</v>
      </c>
    </row>
    <row r="11461" spans="1:5">
      <c r="A11461" t="s">
        <v>318</v>
      </c>
      <c r="B11461" t="s">
        <v>539</v>
      </c>
      <c r="C11461" t="s">
        <v>317</v>
      </c>
      <c r="D11461">
        <v>2003</v>
      </c>
      <c r="E11461">
        <v>541.13522790000002</v>
      </c>
    </row>
    <row r="11462" spans="1:5">
      <c r="A11462" t="s">
        <v>316</v>
      </c>
      <c r="B11462" t="s">
        <v>536</v>
      </c>
      <c r="C11462" t="s">
        <v>315</v>
      </c>
      <c r="D11462">
        <v>2003</v>
      </c>
    </row>
    <row r="11463" spans="1:5">
      <c r="A11463" t="s">
        <v>314</v>
      </c>
      <c r="B11463" t="s">
        <v>539</v>
      </c>
      <c r="C11463" t="s">
        <v>313</v>
      </c>
      <c r="D11463">
        <v>2003</v>
      </c>
      <c r="E11463">
        <v>41107.155319999998</v>
      </c>
    </row>
    <row r="11464" spans="1:5">
      <c r="A11464" t="s">
        <v>312</v>
      </c>
      <c r="B11464" t="s">
        <v>539</v>
      </c>
      <c r="C11464" t="s">
        <v>311</v>
      </c>
      <c r="D11464">
        <v>2003</v>
      </c>
      <c r="E11464">
        <v>2231.3427959999999</v>
      </c>
    </row>
    <row r="11465" spans="1:5">
      <c r="A11465" t="s">
        <v>310</v>
      </c>
      <c r="B11465" t="s">
        <v>539</v>
      </c>
      <c r="C11465" t="s">
        <v>309</v>
      </c>
      <c r="D11465">
        <v>2003</v>
      </c>
    </row>
    <row r="11466" spans="1:5">
      <c r="A11466" t="s">
        <v>308</v>
      </c>
      <c r="B11466" t="s">
        <v>539</v>
      </c>
      <c r="C11466" t="s">
        <v>307</v>
      </c>
      <c r="D11466">
        <v>2003</v>
      </c>
      <c r="E11466">
        <v>39044.090989999997</v>
      </c>
    </row>
    <row r="11467" spans="1:5">
      <c r="A11467" t="s">
        <v>306</v>
      </c>
      <c r="B11467" t="s">
        <v>539</v>
      </c>
      <c r="C11467" t="s">
        <v>305</v>
      </c>
      <c r="D11467">
        <v>2003</v>
      </c>
      <c r="E11467">
        <v>18946.99942</v>
      </c>
    </row>
    <row r="11468" spans="1:5">
      <c r="A11468" t="s">
        <v>304</v>
      </c>
      <c r="B11468" t="s">
        <v>539</v>
      </c>
      <c r="C11468" t="s">
        <v>303</v>
      </c>
      <c r="D11468">
        <v>2003</v>
      </c>
      <c r="E11468">
        <v>27387.2258</v>
      </c>
    </row>
    <row r="11469" spans="1:5">
      <c r="A11469" t="s">
        <v>302</v>
      </c>
      <c r="B11469" t="s">
        <v>539</v>
      </c>
      <c r="C11469" t="s">
        <v>301</v>
      </c>
      <c r="D11469">
        <v>2003</v>
      </c>
      <c r="E11469">
        <v>3465.221998</v>
      </c>
    </row>
    <row r="11470" spans="1:5">
      <c r="A11470" t="s">
        <v>300</v>
      </c>
      <c r="B11470" t="s">
        <v>539</v>
      </c>
      <c r="C11470" t="s">
        <v>299</v>
      </c>
      <c r="D11470">
        <v>2003</v>
      </c>
      <c r="E11470">
        <v>1889.213962</v>
      </c>
    </row>
    <row r="11471" spans="1:5">
      <c r="A11471" t="s">
        <v>298</v>
      </c>
      <c r="B11471" t="s">
        <v>539</v>
      </c>
      <c r="C11471" t="s">
        <v>297</v>
      </c>
      <c r="D11471">
        <v>2003</v>
      </c>
      <c r="E11471">
        <v>34808.390919999998</v>
      </c>
    </row>
    <row r="11472" spans="1:5">
      <c r="A11472" t="s">
        <v>296</v>
      </c>
      <c r="B11472" t="s">
        <v>539</v>
      </c>
      <c r="C11472" t="s">
        <v>295</v>
      </c>
      <c r="D11472">
        <v>2003</v>
      </c>
      <c r="E11472">
        <v>2068.1236570000001</v>
      </c>
    </row>
    <row r="11473" spans="1:5">
      <c r="A11473" t="s">
        <v>294</v>
      </c>
      <c r="B11473" t="s">
        <v>539</v>
      </c>
      <c r="C11473" t="s">
        <v>293</v>
      </c>
      <c r="D11473">
        <v>2003</v>
      </c>
      <c r="E11473">
        <v>436.68753570000001</v>
      </c>
    </row>
    <row r="11474" spans="1:5">
      <c r="A11474" t="s">
        <v>292</v>
      </c>
      <c r="B11474" t="s">
        <v>539</v>
      </c>
      <c r="C11474" t="s">
        <v>291</v>
      </c>
      <c r="D11474">
        <v>2003</v>
      </c>
      <c r="E11474">
        <v>380.50736239999998</v>
      </c>
    </row>
    <row r="11475" spans="1:5">
      <c r="A11475" t="s">
        <v>290</v>
      </c>
      <c r="B11475" t="s">
        <v>539</v>
      </c>
      <c r="C11475" t="s">
        <v>289</v>
      </c>
      <c r="D11475">
        <v>2003</v>
      </c>
      <c r="E11475">
        <v>362.4213785</v>
      </c>
    </row>
    <row r="11476" spans="1:5">
      <c r="A11476" t="s">
        <v>288</v>
      </c>
      <c r="B11476" t="s">
        <v>539</v>
      </c>
      <c r="C11476" t="s">
        <v>287</v>
      </c>
      <c r="D11476">
        <v>2003</v>
      </c>
      <c r="E11476">
        <v>1015.038605</v>
      </c>
    </row>
    <row r="11477" spans="1:5">
      <c r="A11477" t="s">
        <v>286</v>
      </c>
      <c r="B11477" t="s">
        <v>539</v>
      </c>
      <c r="C11477" t="s">
        <v>285</v>
      </c>
      <c r="D11477">
        <v>2003</v>
      </c>
      <c r="E11477">
        <v>9847.6035460000003</v>
      </c>
    </row>
    <row r="11478" spans="1:5">
      <c r="A11478" t="s">
        <v>284</v>
      </c>
      <c r="B11478" t="s">
        <v>539</v>
      </c>
      <c r="C11478" t="s">
        <v>283</v>
      </c>
      <c r="D11478">
        <v>2003</v>
      </c>
      <c r="E11478">
        <v>14209.38852</v>
      </c>
    </row>
    <row r="11479" spans="1:5">
      <c r="A11479" t="s">
        <v>282</v>
      </c>
      <c r="B11479" t="s">
        <v>539</v>
      </c>
      <c r="C11479" t="s">
        <v>281</v>
      </c>
      <c r="D11479">
        <v>2003</v>
      </c>
      <c r="E11479">
        <v>22071.569609999999</v>
      </c>
    </row>
    <row r="11480" spans="1:5">
      <c r="A11480" t="s">
        <v>280</v>
      </c>
      <c r="B11480" t="s">
        <v>536</v>
      </c>
      <c r="C11480" t="s">
        <v>279</v>
      </c>
      <c r="D11480">
        <v>2003</v>
      </c>
      <c r="E11480">
        <v>3530.3639309999999</v>
      </c>
    </row>
    <row r="11481" spans="1:5">
      <c r="A11481" t="s">
        <v>278</v>
      </c>
      <c r="B11481" t="s">
        <v>539</v>
      </c>
      <c r="C11481" t="s">
        <v>277</v>
      </c>
      <c r="D11481">
        <v>2003</v>
      </c>
      <c r="E11481">
        <v>362.6252958</v>
      </c>
    </row>
    <row r="11482" spans="1:5">
      <c r="A11482" t="s">
        <v>276</v>
      </c>
      <c r="B11482" t="s">
        <v>539</v>
      </c>
      <c r="C11482" t="s">
        <v>275</v>
      </c>
      <c r="D11482">
        <v>2003</v>
      </c>
      <c r="E11482">
        <v>5425.6690699999999</v>
      </c>
    </row>
    <row r="11483" spans="1:5">
      <c r="A11483" t="s">
        <v>274</v>
      </c>
      <c r="B11483" t="s">
        <v>539</v>
      </c>
      <c r="C11483" t="s">
        <v>273</v>
      </c>
      <c r="D11483">
        <v>2003</v>
      </c>
      <c r="E11483">
        <v>133.4945108</v>
      </c>
    </row>
    <row r="11484" spans="1:5">
      <c r="A11484" t="s">
        <v>272</v>
      </c>
      <c r="B11484" t="s">
        <v>539</v>
      </c>
      <c r="C11484" t="s">
        <v>271</v>
      </c>
      <c r="D11484">
        <v>2003</v>
      </c>
      <c r="E11484">
        <v>4676.9675029999999</v>
      </c>
    </row>
    <row r="11485" spans="1:5">
      <c r="A11485" t="s">
        <v>270</v>
      </c>
      <c r="B11485" t="s">
        <v>539</v>
      </c>
      <c r="C11485" t="s">
        <v>269</v>
      </c>
      <c r="D11485">
        <v>2003</v>
      </c>
      <c r="E11485">
        <v>5117.859195</v>
      </c>
    </row>
    <row r="11486" spans="1:5">
      <c r="A11486" t="s">
        <v>268</v>
      </c>
      <c r="B11486" t="s">
        <v>536</v>
      </c>
      <c r="C11486" t="s">
        <v>267</v>
      </c>
      <c r="D11486">
        <v>2003</v>
      </c>
      <c r="E11486">
        <v>3724.3724520000001</v>
      </c>
    </row>
    <row r="11487" spans="1:5">
      <c r="A11487" t="s">
        <v>266</v>
      </c>
      <c r="B11487" t="s">
        <v>536</v>
      </c>
      <c r="C11487" t="s">
        <v>265</v>
      </c>
      <c r="D11487">
        <v>2003</v>
      </c>
      <c r="E11487">
        <v>334.02589230000001</v>
      </c>
    </row>
    <row r="11488" spans="1:5">
      <c r="A11488" t="s">
        <v>264</v>
      </c>
      <c r="B11488" t="s">
        <v>536</v>
      </c>
      <c r="C11488" t="s">
        <v>263</v>
      </c>
      <c r="D11488">
        <v>2003</v>
      </c>
      <c r="E11488">
        <v>262.77778540000003</v>
      </c>
    </row>
    <row r="11489" spans="1:5">
      <c r="A11489" t="s">
        <v>262</v>
      </c>
      <c r="B11489" t="s">
        <v>539</v>
      </c>
      <c r="C11489" t="s">
        <v>261</v>
      </c>
      <c r="D11489">
        <v>2003</v>
      </c>
      <c r="E11489">
        <v>89469.750870000003</v>
      </c>
    </row>
    <row r="11490" spans="1:5">
      <c r="A11490" t="s">
        <v>260</v>
      </c>
      <c r="B11490" t="s">
        <v>539</v>
      </c>
      <c r="C11490" t="s">
        <v>259</v>
      </c>
      <c r="D11490">
        <v>2003</v>
      </c>
      <c r="E11490">
        <v>989.45477319999998</v>
      </c>
    </row>
    <row r="11491" spans="1:5">
      <c r="A11491" t="s">
        <v>258</v>
      </c>
      <c r="B11491" t="s">
        <v>536</v>
      </c>
      <c r="C11491" t="s">
        <v>257</v>
      </c>
      <c r="D11491">
        <v>2003</v>
      </c>
      <c r="E11491">
        <v>673.93590370000004</v>
      </c>
    </row>
    <row r="11492" spans="1:5">
      <c r="A11492" t="s">
        <v>256</v>
      </c>
      <c r="B11492" t="s">
        <v>536</v>
      </c>
      <c r="C11492" t="s">
        <v>255</v>
      </c>
      <c r="D11492">
        <v>2003</v>
      </c>
      <c r="E11492">
        <v>1312.896436</v>
      </c>
    </row>
    <row r="11493" spans="1:5">
      <c r="A11493" t="s">
        <v>254</v>
      </c>
      <c r="B11493" t="s">
        <v>539</v>
      </c>
      <c r="C11493" t="s">
        <v>253</v>
      </c>
      <c r="D11493">
        <v>2003</v>
      </c>
      <c r="E11493">
        <v>603.63627899999994</v>
      </c>
    </row>
    <row r="11494" spans="1:5">
      <c r="A11494" t="s">
        <v>252</v>
      </c>
      <c r="B11494" t="s">
        <v>536</v>
      </c>
      <c r="C11494" t="s">
        <v>251</v>
      </c>
      <c r="D11494">
        <v>2003</v>
      </c>
      <c r="E11494">
        <v>2035.9859980000001</v>
      </c>
    </row>
    <row r="11495" spans="1:5">
      <c r="A11495" t="s">
        <v>250</v>
      </c>
      <c r="B11495" t="s">
        <v>539</v>
      </c>
      <c r="C11495" t="s">
        <v>249</v>
      </c>
      <c r="D11495">
        <v>2003</v>
      </c>
      <c r="E11495">
        <v>5505.5356689999999</v>
      </c>
    </row>
    <row r="11496" spans="1:5">
      <c r="A11496" t="s">
        <v>248</v>
      </c>
      <c r="B11496" t="s">
        <v>539</v>
      </c>
      <c r="C11496" t="s">
        <v>247</v>
      </c>
      <c r="D11496">
        <v>2003</v>
      </c>
      <c r="E11496">
        <v>65445.885029999998</v>
      </c>
    </row>
    <row r="11497" spans="1:5">
      <c r="A11497" t="s">
        <v>246</v>
      </c>
      <c r="B11497" t="s">
        <v>539</v>
      </c>
      <c r="C11497" t="s">
        <v>245</v>
      </c>
      <c r="D11497">
        <v>2003</v>
      </c>
      <c r="E11497">
        <v>5134.905694</v>
      </c>
    </row>
    <row r="11498" spans="1:5">
      <c r="A11498" t="s">
        <v>244</v>
      </c>
      <c r="B11498" t="s">
        <v>539</v>
      </c>
      <c r="C11498" t="s">
        <v>243</v>
      </c>
      <c r="D11498">
        <v>2003</v>
      </c>
      <c r="E11498">
        <v>17809.598150000002</v>
      </c>
    </row>
    <row r="11499" spans="1:5">
      <c r="A11499" t="s">
        <v>242</v>
      </c>
      <c r="B11499" t="s">
        <v>539</v>
      </c>
      <c r="C11499" t="s">
        <v>241</v>
      </c>
      <c r="D11499">
        <v>2003</v>
      </c>
    </row>
    <row r="11500" spans="1:5">
      <c r="A11500" t="s">
        <v>240</v>
      </c>
      <c r="B11500" t="s">
        <v>539</v>
      </c>
      <c r="C11500" t="s">
        <v>239</v>
      </c>
      <c r="D11500">
        <v>2003</v>
      </c>
      <c r="E11500">
        <v>1721.9738629999999</v>
      </c>
    </row>
    <row r="11501" spans="1:5">
      <c r="A11501" t="s">
        <v>238</v>
      </c>
      <c r="B11501" t="s">
        <v>539</v>
      </c>
      <c r="C11501" t="s">
        <v>237</v>
      </c>
      <c r="D11501">
        <v>2003</v>
      </c>
      <c r="E11501">
        <v>108978.48970000001</v>
      </c>
    </row>
    <row r="11502" spans="1:5">
      <c r="A11502" t="s">
        <v>236</v>
      </c>
      <c r="B11502" t="s">
        <v>539</v>
      </c>
      <c r="C11502" t="s">
        <v>235</v>
      </c>
      <c r="D11502">
        <v>2003</v>
      </c>
      <c r="E11502">
        <v>548.28968669999995</v>
      </c>
    </row>
    <row r="11503" spans="1:5">
      <c r="A11503" t="s">
        <v>234</v>
      </c>
      <c r="B11503" t="s">
        <v>539</v>
      </c>
      <c r="C11503" t="s">
        <v>233</v>
      </c>
      <c r="D11503">
        <v>2003</v>
      </c>
      <c r="E11503">
        <v>316.79989649999999</v>
      </c>
    </row>
    <row r="11504" spans="1:5">
      <c r="A11504" t="s">
        <v>232</v>
      </c>
      <c r="B11504" t="s">
        <v>539</v>
      </c>
      <c r="C11504" t="s">
        <v>231</v>
      </c>
      <c r="D11504">
        <v>2003</v>
      </c>
      <c r="E11504">
        <v>3432.2478409999999</v>
      </c>
    </row>
    <row r="11505" spans="1:5">
      <c r="A11505" t="s">
        <v>230</v>
      </c>
      <c r="B11505" t="s">
        <v>536</v>
      </c>
      <c r="C11505" t="s">
        <v>229</v>
      </c>
      <c r="D11505">
        <v>2003</v>
      </c>
      <c r="E11505">
        <v>3245.7610129999998</v>
      </c>
    </row>
    <row r="11506" spans="1:5">
      <c r="A11506" t="s">
        <v>228</v>
      </c>
      <c r="B11506" t="s">
        <v>539</v>
      </c>
      <c r="C11506" t="s">
        <v>227</v>
      </c>
      <c r="D11506">
        <v>2003</v>
      </c>
      <c r="E11506">
        <v>6751.9989869999999</v>
      </c>
    </row>
    <row r="11507" spans="1:5">
      <c r="A11507" t="s">
        <v>226</v>
      </c>
      <c r="B11507" t="s">
        <v>539</v>
      </c>
      <c r="C11507" t="s">
        <v>225</v>
      </c>
      <c r="D11507">
        <v>2003</v>
      </c>
      <c r="E11507">
        <v>2434.7148670000001</v>
      </c>
    </row>
    <row r="11508" spans="1:5">
      <c r="A11508" t="s">
        <v>224</v>
      </c>
      <c r="B11508" t="s">
        <v>536</v>
      </c>
      <c r="C11508" t="s">
        <v>223</v>
      </c>
      <c r="D11508">
        <v>2003</v>
      </c>
      <c r="E11508">
        <v>1421.6442489999999</v>
      </c>
    </row>
    <row r="11509" spans="1:5">
      <c r="A11509" t="s">
        <v>222</v>
      </c>
      <c r="B11509" t="s">
        <v>539</v>
      </c>
      <c r="C11509" t="s">
        <v>221</v>
      </c>
      <c r="D11509">
        <v>2003</v>
      </c>
      <c r="E11509">
        <v>2408.8001100000001</v>
      </c>
    </row>
    <row r="11510" spans="1:5">
      <c r="A11510" t="s">
        <v>220</v>
      </c>
      <c r="B11510" t="s">
        <v>539</v>
      </c>
      <c r="C11510" t="s">
        <v>219</v>
      </c>
      <c r="D11510">
        <v>2003</v>
      </c>
      <c r="E11510">
        <v>391.79128009999999</v>
      </c>
    </row>
    <row r="11511" spans="1:5">
      <c r="A11511" t="s">
        <v>218</v>
      </c>
      <c r="B11511" t="s">
        <v>539</v>
      </c>
      <c r="C11511" t="s">
        <v>217</v>
      </c>
      <c r="D11511">
        <v>2003</v>
      </c>
      <c r="E11511">
        <v>13689.98999</v>
      </c>
    </row>
    <row r="11512" spans="1:5">
      <c r="A11512" t="s">
        <v>216</v>
      </c>
      <c r="B11512" t="s">
        <v>539</v>
      </c>
      <c r="C11512" t="s">
        <v>215</v>
      </c>
      <c r="D11512">
        <v>2003</v>
      </c>
      <c r="E11512">
        <v>219.78232600000001</v>
      </c>
    </row>
    <row r="11513" spans="1:5">
      <c r="A11513" t="s">
        <v>214</v>
      </c>
      <c r="B11513" t="s">
        <v>536</v>
      </c>
      <c r="C11513" t="s">
        <v>213</v>
      </c>
      <c r="D11513">
        <v>2003</v>
      </c>
      <c r="E11513">
        <v>1728.645041</v>
      </c>
    </row>
    <row r="11514" spans="1:5">
      <c r="A11514" t="s">
        <v>212</v>
      </c>
      <c r="B11514" t="s">
        <v>539</v>
      </c>
      <c r="C11514" t="s">
        <v>211</v>
      </c>
      <c r="D11514">
        <v>2003</v>
      </c>
      <c r="E11514">
        <v>2789.1073500000002</v>
      </c>
    </row>
    <row r="11515" spans="1:5">
      <c r="A11515" t="s">
        <v>210</v>
      </c>
      <c r="B11515" t="s">
        <v>539</v>
      </c>
      <c r="C11515" t="s">
        <v>209</v>
      </c>
      <c r="D11515">
        <v>2003</v>
      </c>
      <c r="E11515">
        <v>646.0561295</v>
      </c>
    </row>
    <row r="11516" spans="1:5">
      <c r="A11516" t="s">
        <v>208</v>
      </c>
      <c r="B11516" t="s">
        <v>539</v>
      </c>
      <c r="C11516" t="s">
        <v>207</v>
      </c>
      <c r="D11516">
        <v>2003</v>
      </c>
      <c r="E11516">
        <v>18376.790959999998</v>
      </c>
    </row>
    <row r="11517" spans="1:5">
      <c r="A11517" t="s">
        <v>206</v>
      </c>
      <c r="B11517" t="s">
        <v>539</v>
      </c>
      <c r="C11517" t="s">
        <v>205</v>
      </c>
      <c r="D11517">
        <v>2003</v>
      </c>
      <c r="E11517">
        <v>283.89115880000003</v>
      </c>
    </row>
    <row r="11518" spans="1:5">
      <c r="A11518" t="s">
        <v>204</v>
      </c>
      <c r="B11518" t="s">
        <v>539</v>
      </c>
      <c r="C11518" t="s">
        <v>203</v>
      </c>
      <c r="D11518">
        <v>2003</v>
      </c>
      <c r="E11518">
        <v>528.58066129999997</v>
      </c>
    </row>
    <row r="11519" spans="1:5">
      <c r="A11519" t="s">
        <v>202</v>
      </c>
      <c r="B11519" t="s">
        <v>539</v>
      </c>
      <c r="C11519" t="s">
        <v>201</v>
      </c>
      <c r="D11519">
        <v>2003</v>
      </c>
      <c r="E11519">
        <v>4623.3476419999997</v>
      </c>
    </row>
    <row r="11520" spans="1:5">
      <c r="A11520" t="s">
        <v>200</v>
      </c>
      <c r="B11520" t="s">
        <v>539</v>
      </c>
      <c r="C11520" t="s">
        <v>199</v>
      </c>
      <c r="D11520">
        <v>2003</v>
      </c>
      <c r="E11520">
        <v>260.1052517</v>
      </c>
    </row>
    <row r="11521" spans="1:5">
      <c r="A11521" t="s">
        <v>198</v>
      </c>
      <c r="B11521" t="s">
        <v>539</v>
      </c>
      <c r="C11521" t="s">
        <v>197</v>
      </c>
      <c r="D11521">
        <v>2003</v>
      </c>
      <c r="E11521">
        <v>4463.6758929999996</v>
      </c>
    </row>
    <row r="11522" spans="1:5">
      <c r="A11522" t="s">
        <v>196</v>
      </c>
      <c r="B11522" t="s">
        <v>536</v>
      </c>
      <c r="C11522" t="s">
        <v>195</v>
      </c>
      <c r="D11522">
        <v>2003</v>
      </c>
      <c r="E11522">
        <v>38550.079899999997</v>
      </c>
    </row>
    <row r="11523" spans="1:5">
      <c r="A11523" t="s">
        <v>194</v>
      </c>
      <c r="B11523" t="s">
        <v>539</v>
      </c>
      <c r="C11523" t="s">
        <v>193</v>
      </c>
      <c r="D11523">
        <v>2003</v>
      </c>
      <c r="E11523">
        <v>2482.3686200000002</v>
      </c>
    </row>
    <row r="11524" spans="1:5">
      <c r="A11524" t="s">
        <v>192</v>
      </c>
      <c r="B11524" t="s">
        <v>539</v>
      </c>
      <c r="C11524" t="s">
        <v>191</v>
      </c>
      <c r="D11524">
        <v>2003</v>
      </c>
    </row>
    <row r="11525" spans="1:5">
      <c r="A11525" t="s">
        <v>190</v>
      </c>
      <c r="B11525" t="s">
        <v>539</v>
      </c>
      <c r="C11525" t="s">
        <v>189</v>
      </c>
      <c r="D11525">
        <v>2003</v>
      </c>
      <c r="E11525">
        <v>215.8050408</v>
      </c>
    </row>
    <row r="11526" spans="1:5">
      <c r="A11526" t="s">
        <v>188</v>
      </c>
      <c r="B11526" t="s">
        <v>539</v>
      </c>
      <c r="C11526" t="s">
        <v>187</v>
      </c>
      <c r="D11526">
        <v>2003</v>
      </c>
      <c r="E11526">
        <v>512.65071899999998</v>
      </c>
    </row>
    <row r="11527" spans="1:5">
      <c r="A11527" t="s">
        <v>186</v>
      </c>
      <c r="B11527" t="s">
        <v>539</v>
      </c>
      <c r="C11527" t="s">
        <v>185</v>
      </c>
      <c r="D11527">
        <v>2003</v>
      </c>
      <c r="E11527">
        <v>1015.5653139999999</v>
      </c>
    </row>
    <row r="11528" spans="1:5">
      <c r="A11528" t="s">
        <v>184</v>
      </c>
      <c r="B11528" t="s">
        <v>539</v>
      </c>
      <c r="C11528" t="s">
        <v>183</v>
      </c>
      <c r="D11528">
        <v>2003</v>
      </c>
      <c r="E11528">
        <v>35245.164069999999</v>
      </c>
    </row>
    <row r="11529" spans="1:5">
      <c r="A11529" t="s">
        <v>182</v>
      </c>
      <c r="B11529" t="s">
        <v>539</v>
      </c>
      <c r="C11529" t="s">
        <v>181</v>
      </c>
      <c r="D11529">
        <v>2003</v>
      </c>
      <c r="E11529">
        <v>50111.654450000002</v>
      </c>
    </row>
    <row r="11530" spans="1:5">
      <c r="A11530" t="s">
        <v>180</v>
      </c>
      <c r="B11530" t="s">
        <v>539</v>
      </c>
      <c r="C11530" t="s">
        <v>179</v>
      </c>
      <c r="D11530">
        <v>2003</v>
      </c>
      <c r="E11530">
        <v>253.7200412</v>
      </c>
    </row>
    <row r="11531" spans="1:5">
      <c r="A11531" t="s">
        <v>178</v>
      </c>
      <c r="B11531" t="s">
        <v>539</v>
      </c>
      <c r="C11531" t="s">
        <v>177</v>
      </c>
      <c r="D11531">
        <v>2003</v>
      </c>
    </row>
    <row r="11532" spans="1:5">
      <c r="A11532" t="s">
        <v>176</v>
      </c>
      <c r="B11532" t="s">
        <v>539</v>
      </c>
      <c r="C11532" t="s">
        <v>175</v>
      </c>
      <c r="D11532">
        <v>2003</v>
      </c>
      <c r="E11532">
        <v>21913.708170000002</v>
      </c>
    </row>
    <row r="11533" spans="1:5">
      <c r="A11533" t="s">
        <v>174</v>
      </c>
      <c r="B11533" t="s">
        <v>536</v>
      </c>
      <c r="C11533" t="s">
        <v>173</v>
      </c>
      <c r="D11533">
        <v>2003</v>
      </c>
      <c r="E11533">
        <v>26830.126079999998</v>
      </c>
    </row>
    <row r="11534" spans="1:5">
      <c r="A11534" t="s">
        <v>172</v>
      </c>
      <c r="B11534" t="s">
        <v>539</v>
      </c>
      <c r="C11534" t="s">
        <v>171</v>
      </c>
      <c r="D11534">
        <v>2003</v>
      </c>
      <c r="E11534">
        <v>9069.8102060000001</v>
      </c>
    </row>
    <row r="11535" spans="1:5">
      <c r="A11535" t="s">
        <v>170</v>
      </c>
      <c r="B11535" t="s">
        <v>536</v>
      </c>
      <c r="C11535" t="s">
        <v>169</v>
      </c>
      <c r="D11535">
        <v>2003</v>
      </c>
      <c r="E11535">
        <v>5469.7946259999999</v>
      </c>
    </row>
    <row r="11536" spans="1:5">
      <c r="A11536" t="s">
        <v>168</v>
      </c>
      <c r="B11536" t="s">
        <v>539</v>
      </c>
      <c r="C11536" t="s">
        <v>167</v>
      </c>
      <c r="D11536">
        <v>2003</v>
      </c>
      <c r="E11536">
        <v>563.59434199999998</v>
      </c>
    </row>
    <row r="11537" spans="1:5">
      <c r="A11537" t="s">
        <v>166</v>
      </c>
      <c r="B11537" t="s">
        <v>539</v>
      </c>
      <c r="C11537" t="s">
        <v>165</v>
      </c>
      <c r="D11537">
        <v>2003</v>
      </c>
      <c r="E11537">
        <v>4267.1357799999996</v>
      </c>
    </row>
    <row r="11538" spans="1:5">
      <c r="A11538" t="s">
        <v>164</v>
      </c>
      <c r="B11538" t="s">
        <v>539</v>
      </c>
      <c r="C11538" t="s">
        <v>163</v>
      </c>
      <c r="D11538">
        <v>2003</v>
      </c>
      <c r="E11538">
        <v>2180.2509970000001</v>
      </c>
    </row>
    <row r="11539" spans="1:5">
      <c r="A11539" t="s">
        <v>162</v>
      </c>
      <c r="B11539" t="s">
        <v>539</v>
      </c>
      <c r="C11539" t="s">
        <v>161</v>
      </c>
      <c r="D11539">
        <v>2003</v>
      </c>
      <c r="E11539">
        <v>1010.553196</v>
      </c>
    </row>
    <row r="11540" spans="1:5">
      <c r="A11540" t="s">
        <v>160</v>
      </c>
      <c r="B11540" t="s">
        <v>539</v>
      </c>
      <c r="C11540" t="s">
        <v>159</v>
      </c>
      <c r="D11540">
        <v>2003</v>
      </c>
      <c r="E11540">
        <v>8116.7512690000003</v>
      </c>
    </row>
    <row r="11541" spans="1:5">
      <c r="A11541" t="s">
        <v>158</v>
      </c>
      <c r="B11541" t="s">
        <v>539</v>
      </c>
      <c r="C11541" t="s">
        <v>157</v>
      </c>
      <c r="D11541">
        <v>2003</v>
      </c>
      <c r="E11541">
        <v>588.35825950000003</v>
      </c>
    </row>
    <row r="11542" spans="1:5">
      <c r="A11542" t="s">
        <v>156</v>
      </c>
      <c r="B11542" t="s">
        <v>539</v>
      </c>
      <c r="C11542" t="s">
        <v>155</v>
      </c>
      <c r="D11542">
        <v>2003</v>
      </c>
      <c r="E11542">
        <v>5693.5241599999999</v>
      </c>
    </row>
    <row r="11543" spans="1:5">
      <c r="A11543" t="s">
        <v>154</v>
      </c>
      <c r="B11543" t="s">
        <v>536</v>
      </c>
      <c r="C11543" t="s">
        <v>153</v>
      </c>
      <c r="D11543">
        <v>2003</v>
      </c>
      <c r="E11543">
        <v>453.81882280000002</v>
      </c>
    </row>
    <row r="11544" spans="1:5">
      <c r="A11544" t="s">
        <v>152</v>
      </c>
      <c r="B11544" t="s">
        <v>539</v>
      </c>
      <c r="C11544" t="s">
        <v>151</v>
      </c>
      <c r="D11544">
        <v>2003</v>
      </c>
      <c r="E11544">
        <v>19820.207289999998</v>
      </c>
    </row>
    <row r="11545" spans="1:5">
      <c r="A11545" t="s">
        <v>150</v>
      </c>
      <c r="B11545" t="s">
        <v>539</v>
      </c>
      <c r="C11545" t="s">
        <v>149</v>
      </c>
      <c r="D11545">
        <v>2003</v>
      </c>
    </row>
    <row r="11546" spans="1:5">
      <c r="A11546" t="s">
        <v>148</v>
      </c>
      <c r="B11546" t="s">
        <v>539</v>
      </c>
      <c r="C11546" t="s">
        <v>147</v>
      </c>
      <c r="D11546">
        <v>2003</v>
      </c>
      <c r="E11546">
        <v>15772.733399999999</v>
      </c>
    </row>
    <row r="11547" spans="1:5">
      <c r="A11547" t="s">
        <v>146</v>
      </c>
      <c r="B11547" t="s">
        <v>539</v>
      </c>
      <c r="C11547" t="s">
        <v>145</v>
      </c>
      <c r="D11547">
        <v>2003</v>
      </c>
      <c r="E11547">
        <v>1174.7793469999999</v>
      </c>
    </row>
    <row r="11548" spans="1:5">
      <c r="A11548" t="s">
        <v>144</v>
      </c>
      <c r="B11548" t="s">
        <v>536</v>
      </c>
      <c r="C11548" t="s">
        <v>143</v>
      </c>
      <c r="D11548">
        <v>2003</v>
      </c>
      <c r="E11548">
        <v>1257.69857</v>
      </c>
    </row>
    <row r="11549" spans="1:5">
      <c r="A11549" t="s">
        <v>142</v>
      </c>
      <c r="B11549" t="s">
        <v>536</v>
      </c>
      <c r="C11549" t="s">
        <v>141</v>
      </c>
      <c r="D11549">
        <v>2003</v>
      </c>
      <c r="E11549">
        <v>2051.4667199999999</v>
      </c>
    </row>
    <row r="11550" spans="1:5">
      <c r="A11550" t="s">
        <v>140</v>
      </c>
      <c r="B11550" t="s">
        <v>536</v>
      </c>
      <c r="C11550" t="s">
        <v>139</v>
      </c>
      <c r="D11550">
        <v>2003</v>
      </c>
      <c r="E11550">
        <v>29412.729019999999</v>
      </c>
    </row>
    <row r="11551" spans="1:5">
      <c r="A11551" t="s">
        <v>138</v>
      </c>
      <c r="B11551" t="s">
        <v>539</v>
      </c>
      <c r="C11551" t="s">
        <v>137</v>
      </c>
      <c r="D11551">
        <v>2003</v>
      </c>
    </row>
    <row r="11552" spans="1:5">
      <c r="A11552" t="s">
        <v>136</v>
      </c>
      <c r="B11552" t="s">
        <v>539</v>
      </c>
      <c r="C11552" t="s">
        <v>135</v>
      </c>
      <c r="D11552">
        <v>2003</v>
      </c>
      <c r="E11552">
        <v>34176.981829999997</v>
      </c>
    </row>
    <row r="11553" spans="1:5">
      <c r="A11553" t="s">
        <v>134</v>
      </c>
      <c r="B11553" t="s">
        <v>539</v>
      </c>
      <c r="C11553" t="s">
        <v>133</v>
      </c>
      <c r="D11553">
        <v>2003</v>
      </c>
      <c r="E11553">
        <v>2774.9558059999999</v>
      </c>
    </row>
    <row r="11554" spans="1:5">
      <c r="A11554" t="s">
        <v>132</v>
      </c>
      <c r="B11554" t="s">
        <v>539</v>
      </c>
      <c r="C11554" t="s">
        <v>131</v>
      </c>
      <c r="D11554">
        <v>2003</v>
      </c>
      <c r="E11554">
        <v>2975.1327780000001</v>
      </c>
    </row>
    <row r="11555" spans="1:5">
      <c r="A11555" t="s">
        <v>130</v>
      </c>
      <c r="B11555" t="s">
        <v>539</v>
      </c>
      <c r="C11555" t="s">
        <v>129</v>
      </c>
      <c r="D11555">
        <v>2003</v>
      </c>
      <c r="E11555">
        <v>212.66194909999999</v>
      </c>
    </row>
    <row r="11556" spans="1:5">
      <c r="A11556" t="s">
        <v>128</v>
      </c>
      <c r="B11556" t="s">
        <v>536</v>
      </c>
      <c r="C11556" t="s">
        <v>127</v>
      </c>
      <c r="D11556">
        <v>2003</v>
      </c>
      <c r="E11556">
        <v>529.44392089999997</v>
      </c>
    </row>
    <row r="11557" spans="1:5">
      <c r="A11557" t="s">
        <v>126</v>
      </c>
      <c r="B11557" t="s">
        <v>539</v>
      </c>
      <c r="C11557" t="s">
        <v>125</v>
      </c>
      <c r="D11557">
        <v>2003</v>
      </c>
      <c r="E11557">
        <v>9567.4582850000006</v>
      </c>
    </row>
    <row r="11558" spans="1:5">
      <c r="A11558" t="s">
        <v>124</v>
      </c>
      <c r="B11558" t="s">
        <v>539</v>
      </c>
      <c r="C11558" t="s">
        <v>123</v>
      </c>
      <c r="D11558">
        <v>2003</v>
      </c>
      <c r="E11558">
        <v>477.7384078</v>
      </c>
    </row>
    <row r="11559" spans="1:5">
      <c r="A11559" t="s">
        <v>122</v>
      </c>
      <c r="B11559" t="s">
        <v>539</v>
      </c>
      <c r="C11559" t="s">
        <v>121</v>
      </c>
      <c r="D11559">
        <v>2003</v>
      </c>
      <c r="E11559">
        <v>642.76631129999998</v>
      </c>
    </row>
    <row r="11560" spans="1:5">
      <c r="A11560" t="s">
        <v>120</v>
      </c>
      <c r="B11560" t="s">
        <v>539</v>
      </c>
      <c r="C11560" t="s">
        <v>119</v>
      </c>
      <c r="D11560">
        <v>2003</v>
      </c>
      <c r="E11560">
        <v>23573.62804</v>
      </c>
    </row>
    <row r="11561" spans="1:5">
      <c r="A11561" t="s">
        <v>118</v>
      </c>
      <c r="B11561" t="s">
        <v>539</v>
      </c>
      <c r="C11561" t="s">
        <v>117</v>
      </c>
      <c r="D11561">
        <v>2003</v>
      </c>
      <c r="E11561">
        <v>744.76574230000006</v>
      </c>
    </row>
    <row r="11562" spans="1:5">
      <c r="A11562" t="s">
        <v>116</v>
      </c>
      <c r="B11562" t="s">
        <v>539</v>
      </c>
      <c r="C11562" t="s">
        <v>115</v>
      </c>
      <c r="D11562">
        <v>2003</v>
      </c>
      <c r="E11562">
        <v>263.76183120000002</v>
      </c>
    </row>
    <row r="11563" spans="1:5">
      <c r="A11563" t="s">
        <v>114</v>
      </c>
      <c r="B11563" t="s">
        <v>539</v>
      </c>
      <c r="C11563" t="s">
        <v>113</v>
      </c>
      <c r="D11563">
        <v>2003</v>
      </c>
      <c r="E11563">
        <v>2519.7373870000001</v>
      </c>
    </row>
    <row r="11564" spans="1:5">
      <c r="A11564" t="s">
        <v>112</v>
      </c>
      <c r="B11564" t="s">
        <v>539</v>
      </c>
      <c r="C11564" t="s">
        <v>111</v>
      </c>
      <c r="D11564">
        <v>2003</v>
      </c>
      <c r="E11564">
        <v>39411.157619999998</v>
      </c>
    </row>
    <row r="11565" spans="1:5">
      <c r="A11565" t="s">
        <v>110</v>
      </c>
      <c r="B11565" t="s">
        <v>539</v>
      </c>
      <c r="C11565" t="s">
        <v>109</v>
      </c>
      <c r="D11565">
        <v>2003</v>
      </c>
    </row>
    <row r="11566" spans="1:5">
      <c r="A11566" t="s">
        <v>108</v>
      </c>
      <c r="B11566" t="s">
        <v>539</v>
      </c>
      <c r="C11566" t="s">
        <v>107</v>
      </c>
      <c r="D11566">
        <v>2003</v>
      </c>
      <c r="E11566">
        <v>2832.490652</v>
      </c>
    </row>
    <row r="11567" spans="1:5">
      <c r="A11567" t="s">
        <v>106</v>
      </c>
      <c r="B11567" t="s">
        <v>536</v>
      </c>
      <c r="C11567" t="s">
        <v>105</v>
      </c>
      <c r="D11567">
        <v>2003</v>
      </c>
      <c r="E11567">
        <v>646.06092269999999</v>
      </c>
    </row>
    <row r="11568" spans="1:5">
      <c r="A11568" t="s">
        <v>104</v>
      </c>
      <c r="B11568" t="s">
        <v>539</v>
      </c>
      <c r="C11568" t="s">
        <v>103</v>
      </c>
      <c r="D11568">
        <v>2003</v>
      </c>
    </row>
    <row r="11569" spans="1:5">
      <c r="A11569" t="s">
        <v>102</v>
      </c>
      <c r="B11569" t="s">
        <v>536</v>
      </c>
      <c r="C11569" t="s">
        <v>101</v>
      </c>
      <c r="D11569">
        <v>2003</v>
      </c>
      <c r="E11569">
        <v>646.96679349999999</v>
      </c>
    </row>
    <row r="11570" spans="1:5">
      <c r="A11570" t="s">
        <v>100</v>
      </c>
      <c r="B11570" t="s">
        <v>536</v>
      </c>
      <c r="C11570" t="s">
        <v>99</v>
      </c>
      <c r="D11570">
        <v>2003</v>
      </c>
      <c r="E11570">
        <v>5277.6671029999998</v>
      </c>
    </row>
    <row r="11571" spans="1:5">
      <c r="A11571" t="s">
        <v>98</v>
      </c>
      <c r="B11571" t="s">
        <v>539</v>
      </c>
      <c r="C11571" t="s">
        <v>97</v>
      </c>
      <c r="D11571">
        <v>2003</v>
      </c>
      <c r="E11571">
        <v>649.34021529999995</v>
      </c>
    </row>
    <row r="11572" spans="1:5">
      <c r="A11572" t="s">
        <v>96</v>
      </c>
      <c r="B11572" t="s">
        <v>539</v>
      </c>
      <c r="C11572" t="s">
        <v>95</v>
      </c>
      <c r="D11572">
        <v>2003</v>
      </c>
      <c r="E11572">
        <v>2603.139009</v>
      </c>
    </row>
    <row r="11573" spans="1:5">
      <c r="A11573" t="s">
        <v>94</v>
      </c>
      <c r="B11573" t="s">
        <v>539</v>
      </c>
      <c r="C11573" t="s">
        <v>93</v>
      </c>
      <c r="D11573">
        <v>2003</v>
      </c>
      <c r="E11573">
        <v>8696.9132420000005</v>
      </c>
    </row>
    <row r="11574" spans="1:5">
      <c r="A11574" t="s">
        <v>92</v>
      </c>
      <c r="B11574" t="s">
        <v>539</v>
      </c>
      <c r="C11574" t="s">
        <v>91</v>
      </c>
      <c r="D11574">
        <v>2003</v>
      </c>
      <c r="E11574">
        <v>14880.47154</v>
      </c>
    </row>
    <row r="11575" spans="1:5">
      <c r="A11575" t="s">
        <v>90</v>
      </c>
      <c r="B11575" t="s">
        <v>539</v>
      </c>
      <c r="C11575" t="s">
        <v>89</v>
      </c>
      <c r="D11575">
        <v>2003</v>
      </c>
      <c r="E11575">
        <v>36961.425369999997</v>
      </c>
    </row>
    <row r="11576" spans="1:5">
      <c r="A11576" t="s">
        <v>88</v>
      </c>
      <c r="B11576" t="s">
        <v>539</v>
      </c>
      <c r="C11576" t="s">
        <v>87</v>
      </c>
      <c r="D11576">
        <v>2003</v>
      </c>
      <c r="E11576">
        <v>2020.9940489999999</v>
      </c>
    </row>
    <row r="11577" spans="1:5">
      <c r="A11577" t="s">
        <v>86</v>
      </c>
      <c r="B11577" t="s">
        <v>539</v>
      </c>
      <c r="C11577" t="s">
        <v>85</v>
      </c>
      <c r="D11577">
        <v>2003</v>
      </c>
    </row>
    <row r="11578" spans="1:5">
      <c r="A11578" t="s">
        <v>84</v>
      </c>
      <c r="B11578" t="s">
        <v>539</v>
      </c>
      <c r="C11578" t="s">
        <v>83</v>
      </c>
      <c r="D11578">
        <v>2003</v>
      </c>
      <c r="E11578">
        <v>8524.9612359999992</v>
      </c>
    </row>
    <row r="11579" spans="1:5">
      <c r="A11579" t="s">
        <v>82</v>
      </c>
      <c r="B11579" t="s">
        <v>539</v>
      </c>
      <c r="C11579" t="s">
        <v>81</v>
      </c>
      <c r="D11579">
        <v>2003</v>
      </c>
      <c r="E11579">
        <v>1253.3914030000001</v>
      </c>
    </row>
    <row r="11580" spans="1:5">
      <c r="A11580" t="s">
        <v>80</v>
      </c>
      <c r="B11580" t="s">
        <v>539</v>
      </c>
      <c r="C11580" t="s">
        <v>79</v>
      </c>
      <c r="D11580">
        <v>2003</v>
      </c>
    </row>
    <row r="11581" spans="1:5">
      <c r="A11581" t="s">
        <v>78</v>
      </c>
      <c r="B11581" t="s">
        <v>539</v>
      </c>
      <c r="C11581" t="s">
        <v>77</v>
      </c>
      <c r="D11581">
        <v>2003</v>
      </c>
      <c r="E11581">
        <v>292.59143640000002</v>
      </c>
    </row>
    <row r="11582" spans="1:5">
      <c r="A11582" t="s">
        <v>76</v>
      </c>
      <c r="B11582" t="s">
        <v>536</v>
      </c>
      <c r="C11582" t="s">
        <v>75</v>
      </c>
      <c r="D11582">
        <v>2003</v>
      </c>
      <c r="E11582">
        <v>1256.545766</v>
      </c>
    </row>
    <row r="11583" spans="1:5">
      <c r="A11583" t="s">
        <v>74</v>
      </c>
      <c r="B11583" t="s">
        <v>536</v>
      </c>
      <c r="C11583" t="s">
        <v>73</v>
      </c>
      <c r="D11583">
        <v>2003</v>
      </c>
      <c r="E11583">
        <v>2885.6331789999999</v>
      </c>
    </row>
    <row r="11584" spans="1:5">
      <c r="A11584" t="s">
        <v>72</v>
      </c>
      <c r="B11584" t="s">
        <v>539</v>
      </c>
      <c r="C11584" t="s">
        <v>71</v>
      </c>
      <c r="D11584">
        <v>2003</v>
      </c>
      <c r="E11584">
        <v>310.43701440000001</v>
      </c>
    </row>
    <row r="11585" spans="1:5">
      <c r="A11585" t="s">
        <v>70</v>
      </c>
      <c r="B11585" t="s">
        <v>539</v>
      </c>
      <c r="C11585" t="s">
        <v>69</v>
      </c>
      <c r="D11585">
        <v>2003</v>
      </c>
      <c r="E11585">
        <v>2358.930629</v>
      </c>
    </row>
    <row r="11586" spans="1:5">
      <c r="A11586" t="s">
        <v>68</v>
      </c>
      <c r="B11586" t="s">
        <v>539</v>
      </c>
      <c r="C11586" t="s">
        <v>67</v>
      </c>
      <c r="D11586">
        <v>2003</v>
      </c>
      <c r="E11586">
        <v>236.30144379999999</v>
      </c>
    </row>
    <row r="11587" spans="1:5">
      <c r="A11587" t="s">
        <v>66</v>
      </c>
      <c r="B11587" t="s">
        <v>539</v>
      </c>
      <c r="C11587" t="s">
        <v>65</v>
      </c>
      <c r="D11587">
        <v>2003</v>
      </c>
      <c r="E11587">
        <v>1283.8859769999999</v>
      </c>
    </row>
    <row r="11588" spans="1:5">
      <c r="A11588" t="s">
        <v>64</v>
      </c>
      <c r="B11588" t="s">
        <v>536</v>
      </c>
      <c r="C11588" t="s">
        <v>63</v>
      </c>
      <c r="D11588">
        <v>2003</v>
      </c>
      <c r="E11588">
        <v>3589.9129699999999</v>
      </c>
    </row>
    <row r="11589" spans="1:5">
      <c r="A11589" t="s">
        <v>62</v>
      </c>
      <c r="B11589" t="s">
        <v>539</v>
      </c>
      <c r="C11589" t="s">
        <v>61</v>
      </c>
      <c r="D11589">
        <v>2003</v>
      </c>
      <c r="E11589">
        <v>471.45658229999998</v>
      </c>
    </row>
    <row r="11590" spans="1:5">
      <c r="A11590" t="s">
        <v>60</v>
      </c>
      <c r="B11590" t="s">
        <v>536</v>
      </c>
      <c r="C11590" t="s">
        <v>59</v>
      </c>
      <c r="D11590">
        <v>2003</v>
      </c>
      <c r="E11590">
        <v>1733.7547999999999</v>
      </c>
    </row>
    <row r="11591" spans="1:5">
      <c r="A11591" t="s">
        <v>58</v>
      </c>
      <c r="B11591" t="s">
        <v>539</v>
      </c>
      <c r="C11591" t="s">
        <v>57</v>
      </c>
      <c r="D11591">
        <v>2003</v>
      </c>
      <c r="E11591">
        <v>2029.7147179999999</v>
      </c>
    </row>
    <row r="11592" spans="1:5">
      <c r="A11592" t="s">
        <v>56</v>
      </c>
      <c r="B11592" t="s">
        <v>536</v>
      </c>
      <c r="C11592" t="s">
        <v>55</v>
      </c>
      <c r="D11592">
        <v>2003</v>
      </c>
      <c r="E11592">
        <v>529.44392089999997</v>
      </c>
    </row>
    <row r="11593" spans="1:5">
      <c r="A11593" t="s">
        <v>54</v>
      </c>
      <c r="B11593" t="s">
        <v>536</v>
      </c>
      <c r="C11593" t="s">
        <v>53</v>
      </c>
      <c r="D11593">
        <v>2003</v>
      </c>
      <c r="E11593">
        <v>646.96679349999999</v>
      </c>
    </row>
    <row r="11594" spans="1:5">
      <c r="A11594" t="s">
        <v>52</v>
      </c>
      <c r="B11594" t="s">
        <v>539</v>
      </c>
      <c r="C11594" t="s">
        <v>51</v>
      </c>
      <c r="D11594">
        <v>2003</v>
      </c>
      <c r="E11594">
        <v>8804.5186659999999</v>
      </c>
    </row>
    <row r="11595" spans="1:5">
      <c r="A11595" t="s">
        <v>50</v>
      </c>
      <c r="B11595" t="s">
        <v>539</v>
      </c>
      <c r="C11595" t="s">
        <v>49</v>
      </c>
      <c r="D11595">
        <v>2003</v>
      </c>
      <c r="E11595">
        <v>2761.9692490000002</v>
      </c>
    </row>
    <row r="11596" spans="1:5">
      <c r="A11596" t="s">
        <v>6</v>
      </c>
      <c r="B11596" t="s">
        <v>539</v>
      </c>
      <c r="C11596" t="s">
        <v>48</v>
      </c>
      <c r="D11596">
        <v>2003</v>
      </c>
      <c r="E11596">
        <v>4718.5012909999996</v>
      </c>
    </row>
    <row r="11597" spans="1:5">
      <c r="A11597" t="s">
        <v>47</v>
      </c>
      <c r="B11597" t="s">
        <v>539</v>
      </c>
      <c r="C11597" t="s">
        <v>46</v>
      </c>
      <c r="D11597">
        <v>2003</v>
      </c>
      <c r="E11597">
        <v>1866.5996250000001</v>
      </c>
    </row>
    <row r="11598" spans="1:5">
      <c r="A11598" t="s">
        <v>45</v>
      </c>
      <c r="B11598" t="s">
        <v>539</v>
      </c>
      <c r="C11598" t="s">
        <v>44</v>
      </c>
      <c r="D11598">
        <v>2003</v>
      </c>
      <c r="E11598">
        <v>323.07210659999998</v>
      </c>
    </row>
    <row r="11599" spans="1:5">
      <c r="A11599" t="s">
        <v>43</v>
      </c>
      <c r="B11599" t="s">
        <v>539</v>
      </c>
      <c r="C11599" t="s">
        <v>42</v>
      </c>
      <c r="D11599">
        <v>2003</v>
      </c>
      <c r="E11599">
        <v>237.9995917</v>
      </c>
    </row>
    <row r="11600" spans="1:5">
      <c r="A11600" t="s">
        <v>41</v>
      </c>
      <c r="B11600" t="s">
        <v>539</v>
      </c>
      <c r="C11600" t="s">
        <v>40</v>
      </c>
      <c r="D11600">
        <v>2003</v>
      </c>
      <c r="E11600">
        <v>1048.5224880000001</v>
      </c>
    </row>
    <row r="11601" spans="1:5">
      <c r="A11601" t="s">
        <v>39</v>
      </c>
      <c r="B11601" t="s">
        <v>536</v>
      </c>
      <c r="C11601" t="s">
        <v>38</v>
      </c>
      <c r="D11601">
        <v>2003</v>
      </c>
      <c r="E11601">
        <v>2207.9945050000001</v>
      </c>
    </row>
    <row r="11602" spans="1:5">
      <c r="A11602" t="s">
        <v>37</v>
      </c>
      <c r="B11602" t="s">
        <v>539</v>
      </c>
      <c r="C11602" t="s">
        <v>36</v>
      </c>
      <c r="D11602">
        <v>2003</v>
      </c>
      <c r="E11602">
        <v>3622.0522839999999</v>
      </c>
    </row>
    <row r="11603" spans="1:5">
      <c r="A11603" t="s">
        <v>4</v>
      </c>
      <c r="B11603" t="s">
        <v>539</v>
      </c>
      <c r="C11603" t="s">
        <v>35</v>
      </c>
      <c r="D11603">
        <v>2003</v>
      </c>
      <c r="E11603">
        <v>39677.198349999999</v>
      </c>
    </row>
    <row r="11604" spans="1:5">
      <c r="A11604" t="s">
        <v>34</v>
      </c>
      <c r="B11604" t="s">
        <v>539</v>
      </c>
      <c r="C11604" t="s">
        <v>33</v>
      </c>
      <c r="D11604">
        <v>2003</v>
      </c>
      <c r="E11604">
        <v>396.12996900000002</v>
      </c>
    </row>
    <row r="11605" spans="1:5">
      <c r="A11605" t="s">
        <v>32</v>
      </c>
      <c r="B11605" t="s">
        <v>539</v>
      </c>
      <c r="C11605" t="s">
        <v>31</v>
      </c>
      <c r="D11605">
        <v>2003</v>
      </c>
      <c r="E11605">
        <v>4446.7586179999998</v>
      </c>
    </row>
    <row r="11606" spans="1:5">
      <c r="A11606" t="s">
        <v>30</v>
      </c>
      <c r="B11606" t="s">
        <v>539</v>
      </c>
      <c r="C11606" t="s">
        <v>29</v>
      </c>
      <c r="D11606">
        <v>2003</v>
      </c>
      <c r="E11606">
        <v>3232.5242760000001</v>
      </c>
    </row>
    <row r="11607" spans="1:5">
      <c r="A11607" t="s">
        <v>28</v>
      </c>
      <c r="B11607" t="s">
        <v>539</v>
      </c>
      <c r="C11607" t="s">
        <v>27</v>
      </c>
      <c r="D11607">
        <v>2003</v>
      </c>
    </row>
    <row r="11608" spans="1:5">
      <c r="A11608" t="s">
        <v>26</v>
      </c>
      <c r="B11608" t="s">
        <v>539</v>
      </c>
      <c r="C11608" t="s">
        <v>25</v>
      </c>
      <c r="D11608">
        <v>2003</v>
      </c>
      <c r="E11608">
        <v>31947.078689999998</v>
      </c>
    </row>
    <row r="11609" spans="1:5">
      <c r="A11609" t="s">
        <v>3</v>
      </c>
      <c r="B11609" t="s">
        <v>539</v>
      </c>
      <c r="C11609" t="s">
        <v>24</v>
      </c>
      <c r="D11609">
        <v>2003</v>
      </c>
      <c r="E11609">
        <v>530.86185049999995</v>
      </c>
    </row>
    <row r="11610" spans="1:5">
      <c r="A11610" t="s">
        <v>23</v>
      </c>
      <c r="B11610" t="s">
        <v>539</v>
      </c>
      <c r="C11610" t="s">
        <v>22</v>
      </c>
      <c r="D11610">
        <v>2003</v>
      </c>
      <c r="E11610">
        <v>1580.5027239999999</v>
      </c>
    </row>
    <row r="11611" spans="1:5">
      <c r="A11611" t="s">
        <v>21</v>
      </c>
      <c r="B11611" t="s">
        <v>536</v>
      </c>
      <c r="C11611" t="s">
        <v>20</v>
      </c>
      <c r="D11611">
        <v>2003</v>
      </c>
      <c r="E11611">
        <v>6114.8321880000003</v>
      </c>
    </row>
    <row r="11612" spans="1:5">
      <c r="A11612" t="s">
        <v>19</v>
      </c>
      <c r="B11612" t="s">
        <v>539</v>
      </c>
      <c r="C11612" t="s">
        <v>18</v>
      </c>
      <c r="D11612">
        <v>2003</v>
      </c>
      <c r="E11612">
        <v>1907.209417</v>
      </c>
    </row>
    <row r="11613" spans="1:5">
      <c r="A11613" t="s">
        <v>17</v>
      </c>
      <c r="B11613" t="s">
        <v>539</v>
      </c>
      <c r="C11613" t="s">
        <v>16</v>
      </c>
      <c r="D11613">
        <v>2003</v>
      </c>
      <c r="E11613">
        <v>1969.562713</v>
      </c>
    </row>
    <row r="11614" spans="1:5">
      <c r="A11614" t="s">
        <v>15</v>
      </c>
      <c r="B11614" t="s">
        <v>539</v>
      </c>
      <c r="C11614" t="s">
        <v>14</v>
      </c>
      <c r="D11614">
        <v>2003</v>
      </c>
      <c r="E11614">
        <v>605.16473350000001</v>
      </c>
    </row>
    <row r="11615" spans="1:5">
      <c r="A11615" t="s">
        <v>13</v>
      </c>
      <c r="B11615" t="s">
        <v>539</v>
      </c>
      <c r="C11615" t="s">
        <v>12</v>
      </c>
      <c r="D11615">
        <v>2003</v>
      </c>
      <c r="E11615">
        <v>3775.608275</v>
      </c>
    </row>
    <row r="11616" spans="1:5">
      <c r="A11616" t="s">
        <v>11</v>
      </c>
      <c r="B11616" t="s">
        <v>539</v>
      </c>
      <c r="C11616" t="s">
        <v>10</v>
      </c>
      <c r="D11616">
        <v>2003</v>
      </c>
      <c r="E11616">
        <v>429.15834339999998</v>
      </c>
    </row>
    <row r="11617" spans="1:5">
      <c r="A11617" t="s">
        <v>9</v>
      </c>
      <c r="B11617" t="s">
        <v>539</v>
      </c>
      <c r="C11617" t="s">
        <v>8</v>
      </c>
      <c r="D11617">
        <v>2003</v>
      </c>
      <c r="E11617">
        <v>453.35115519999999</v>
      </c>
    </row>
    <row r="11618" spans="1:5">
      <c r="A11618" t="s">
        <v>528</v>
      </c>
      <c r="B11618" t="s">
        <v>539</v>
      </c>
      <c r="C11618" t="s">
        <v>527</v>
      </c>
      <c r="D11618">
        <v>2004</v>
      </c>
      <c r="E11618">
        <v>22567.824919999999</v>
      </c>
    </row>
    <row r="11619" spans="1:5">
      <c r="A11619" t="s">
        <v>526</v>
      </c>
      <c r="B11619" t="s">
        <v>539</v>
      </c>
      <c r="C11619" t="s">
        <v>525</v>
      </c>
      <c r="D11619">
        <v>2004</v>
      </c>
      <c r="E11619">
        <v>219.14135279999999</v>
      </c>
    </row>
    <row r="11620" spans="1:5">
      <c r="A11620" t="s">
        <v>524</v>
      </c>
      <c r="B11620" t="s">
        <v>539</v>
      </c>
      <c r="C11620" t="s">
        <v>523</v>
      </c>
      <c r="D11620">
        <v>2004</v>
      </c>
      <c r="E11620">
        <v>1041.0868439999999</v>
      </c>
    </row>
    <row r="11621" spans="1:5">
      <c r="A11621" t="s">
        <v>522</v>
      </c>
      <c r="B11621" t="s">
        <v>539</v>
      </c>
      <c r="C11621" t="s">
        <v>521</v>
      </c>
      <c r="D11621">
        <v>2004</v>
      </c>
      <c r="E11621">
        <v>2416.5882350000002</v>
      </c>
    </row>
    <row r="11622" spans="1:5">
      <c r="A11622" t="s">
        <v>520</v>
      </c>
      <c r="B11622" t="s">
        <v>539</v>
      </c>
      <c r="C11622" t="s">
        <v>519</v>
      </c>
      <c r="D11622">
        <v>2004</v>
      </c>
      <c r="E11622">
        <v>38255.950499999999</v>
      </c>
    </row>
    <row r="11623" spans="1:5">
      <c r="A11623" t="s">
        <v>518</v>
      </c>
      <c r="B11623" t="s">
        <v>536</v>
      </c>
      <c r="C11623" t="s">
        <v>517</v>
      </c>
      <c r="D11623">
        <v>2004</v>
      </c>
      <c r="E11623">
        <v>3117.6608059999999</v>
      </c>
    </row>
    <row r="11624" spans="1:5">
      <c r="A11624" t="s">
        <v>516</v>
      </c>
      <c r="B11624" t="s">
        <v>539</v>
      </c>
      <c r="C11624" t="s">
        <v>515</v>
      </c>
      <c r="D11624">
        <v>2004</v>
      </c>
      <c r="E11624">
        <v>36161.170610000001</v>
      </c>
    </row>
    <row r="11625" spans="1:5">
      <c r="A11625" t="s">
        <v>1</v>
      </c>
      <c r="B11625" t="s">
        <v>539</v>
      </c>
      <c r="C11625" t="s">
        <v>514</v>
      </c>
      <c r="D11625">
        <v>2004</v>
      </c>
      <c r="E11625">
        <v>4251.5743480000001</v>
      </c>
    </row>
    <row r="11626" spans="1:5">
      <c r="A11626" t="s">
        <v>513</v>
      </c>
      <c r="B11626" t="s">
        <v>539</v>
      </c>
      <c r="C11626" t="s">
        <v>512</v>
      </c>
      <c r="D11626">
        <v>2004</v>
      </c>
      <c r="E11626">
        <v>1191.96192</v>
      </c>
    </row>
    <row r="11627" spans="1:5">
      <c r="A11627" t="s">
        <v>511</v>
      </c>
      <c r="B11627" t="s">
        <v>539</v>
      </c>
      <c r="C11627" t="s">
        <v>510</v>
      </c>
      <c r="D11627">
        <v>2004</v>
      </c>
      <c r="E11627">
        <v>8639.3088549999993</v>
      </c>
    </row>
    <row r="11628" spans="1:5">
      <c r="A11628" t="s">
        <v>509</v>
      </c>
      <c r="B11628" t="s">
        <v>539</v>
      </c>
      <c r="C11628" t="s">
        <v>508</v>
      </c>
      <c r="D11628">
        <v>2004</v>
      </c>
      <c r="E11628">
        <v>10352.8374</v>
      </c>
    </row>
    <row r="11629" spans="1:5">
      <c r="A11629" t="s">
        <v>507</v>
      </c>
      <c r="B11629" t="s">
        <v>539</v>
      </c>
      <c r="C11629" t="s">
        <v>506</v>
      </c>
      <c r="D11629">
        <v>2004</v>
      </c>
      <c r="E11629">
        <v>30472.37977</v>
      </c>
    </row>
    <row r="11630" spans="1:5">
      <c r="A11630" t="s">
        <v>505</v>
      </c>
      <c r="B11630" t="s">
        <v>539</v>
      </c>
      <c r="C11630" t="s">
        <v>504</v>
      </c>
      <c r="D11630">
        <v>2004</v>
      </c>
      <c r="E11630">
        <v>36693.402620000001</v>
      </c>
    </row>
    <row r="11631" spans="1:5">
      <c r="A11631" t="s">
        <v>503</v>
      </c>
      <c r="B11631" t="s">
        <v>539</v>
      </c>
      <c r="C11631" t="s">
        <v>502</v>
      </c>
      <c r="D11631">
        <v>2004</v>
      </c>
      <c r="E11631">
        <v>1045.02163</v>
      </c>
    </row>
    <row r="11632" spans="1:5">
      <c r="A11632" t="s">
        <v>501</v>
      </c>
      <c r="B11632" t="s">
        <v>539</v>
      </c>
      <c r="C11632" t="s">
        <v>500</v>
      </c>
      <c r="D11632">
        <v>2004</v>
      </c>
      <c r="E11632">
        <v>127.4296648</v>
      </c>
    </row>
    <row r="11633" spans="1:5">
      <c r="A11633" t="s">
        <v>499</v>
      </c>
      <c r="B11633" t="s">
        <v>539</v>
      </c>
      <c r="C11633" t="s">
        <v>498</v>
      </c>
      <c r="D11633">
        <v>2004</v>
      </c>
      <c r="E11633">
        <v>35589.712950000001</v>
      </c>
    </row>
    <row r="11634" spans="1:5">
      <c r="A11634" t="s">
        <v>497</v>
      </c>
      <c r="B11634" t="s">
        <v>539</v>
      </c>
      <c r="C11634" t="s">
        <v>496</v>
      </c>
      <c r="D11634">
        <v>2004</v>
      </c>
      <c r="E11634">
        <v>583.40935139999999</v>
      </c>
    </row>
    <row r="11635" spans="1:5">
      <c r="A11635" t="s">
        <v>495</v>
      </c>
      <c r="B11635" t="s">
        <v>539</v>
      </c>
      <c r="C11635" t="s">
        <v>494</v>
      </c>
      <c r="D11635">
        <v>2004</v>
      </c>
      <c r="E11635">
        <v>371.32308649999999</v>
      </c>
    </row>
    <row r="11636" spans="1:5">
      <c r="A11636" t="s">
        <v>2</v>
      </c>
      <c r="B11636" t="s">
        <v>539</v>
      </c>
      <c r="C11636" t="s">
        <v>493</v>
      </c>
      <c r="D11636">
        <v>2004</v>
      </c>
      <c r="E11636">
        <v>460.75791670000001</v>
      </c>
    </row>
    <row r="11637" spans="1:5">
      <c r="A11637" t="s">
        <v>492</v>
      </c>
      <c r="B11637" t="s">
        <v>539</v>
      </c>
      <c r="C11637" t="s">
        <v>491</v>
      </c>
      <c r="D11637">
        <v>2004</v>
      </c>
      <c r="E11637">
        <v>3381.5078370000001</v>
      </c>
    </row>
    <row r="11638" spans="1:5">
      <c r="A11638" t="s">
        <v>490</v>
      </c>
      <c r="B11638" t="s">
        <v>539</v>
      </c>
      <c r="C11638" t="s">
        <v>489</v>
      </c>
      <c r="D11638">
        <v>2004</v>
      </c>
      <c r="E11638">
        <v>15846.476409999999</v>
      </c>
    </row>
    <row r="11639" spans="1:5">
      <c r="A11639" t="s">
        <v>488</v>
      </c>
      <c r="B11639" t="s">
        <v>539</v>
      </c>
      <c r="C11639" t="s">
        <v>487</v>
      </c>
      <c r="D11639">
        <v>2004</v>
      </c>
      <c r="E11639">
        <v>21996.406490000001</v>
      </c>
    </row>
    <row r="11640" spans="1:5">
      <c r="A11640" t="s">
        <v>486</v>
      </c>
      <c r="B11640" t="s">
        <v>539</v>
      </c>
      <c r="C11640" t="s">
        <v>485</v>
      </c>
      <c r="D11640">
        <v>2004</v>
      </c>
      <c r="E11640">
        <v>2650.6426609999999</v>
      </c>
    </row>
    <row r="11641" spans="1:5">
      <c r="A11641" t="s">
        <v>484</v>
      </c>
      <c r="B11641" t="s">
        <v>539</v>
      </c>
      <c r="C11641" t="s">
        <v>483</v>
      </c>
      <c r="D11641">
        <v>2004</v>
      </c>
      <c r="E11641">
        <v>2378.339207</v>
      </c>
    </row>
    <row r="11642" spans="1:5">
      <c r="A11642" t="s">
        <v>482</v>
      </c>
      <c r="B11642" t="s">
        <v>539</v>
      </c>
      <c r="C11642" t="s">
        <v>481</v>
      </c>
      <c r="D11642">
        <v>2004</v>
      </c>
      <c r="E11642">
        <v>3831.5380190000001</v>
      </c>
    </row>
    <row r="11643" spans="1:5">
      <c r="A11643" t="s">
        <v>480</v>
      </c>
      <c r="B11643" t="s">
        <v>539</v>
      </c>
      <c r="C11643" t="s">
        <v>479</v>
      </c>
      <c r="D11643">
        <v>2004</v>
      </c>
      <c r="E11643">
        <v>70359.319109999997</v>
      </c>
    </row>
    <row r="11644" spans="1:5">
      <c r="A11644" t="s">
        <v>478</v>
      </c>
      <c r="B11644" t="s">
        <v>539</v>
      </c>
      <c r="C11644" t="s">
        <v>477</v>
      </c>
      <c r="D11644">
        <v>2004</v>
      </c>
      <c r="E11644">
        <v>978.33464849999996</v>
      </c>
    </row>
    <row r="11645" spans="1:5">
      <c r="A11645" t="s">
        <v>476</v>
      </c>
      <c r="B11645" t="s">
        <v>539</v>
      </c>
      <c r="C11645" t="s">
        <v>475</v>
      </c>
      <c r="D11645">
        <v>2004</v>
      </c>
      <c r="E11645">
        <v>3623.0476669999998</v>
      </c>
    </row>
    <row r="11646" spans="1:5">
      <c r="A11646" t="s">
        <v>474</v>
      </c>
      <c r="B11646" t="s">
        <v>539</v>
      </c>
      <c r="C11646" t="s">
        <v>473</v>
      </c>
      <c r="D11646">
        <v>2004</v>
      </c>
      <c r="E11646">
        <v>12868.863090000001</v>
      </c>
    </row>
    <row r="11647" spans="1:5">
      <c r="A11647" t="s">
        <v>472</v>
      </c>
      <c r="B11647" t="s">
        <v>539</v>
      </c>
      <c r="C11647" t="s">
        <v>471</v>
      </c>
      <c r="D11647">
        <v>2004</v>
      </c>
      <c r="E11647">
        <v>21896.60527</v>
      </c>
    </row>
    <row r="11648" spans="1:5">
      <c r="A11648" t="s">
        <v>470</v>
      </c>
      <c r="B11648" t="s">
        <v>539</v>
      </c>
      <c r="C11648" t="s">
        <v>469</v>
      </c>
      <c r="D11648">
        <v>2004</v>
      </c>
      <c r="E11648">
        <v>1097.4570880000001</v>
      </c>
    </row>
    <row r="11649" spans="1:5">
      <c r="A11649" t="s">
        <v>468</v>
      </c>
      <c r="B11649" t="s">
        <v>539</v>
      </c>
      <c r="C11649" t="s">
        <v>467</v>
      </c>
      <c r="D11649">
        <v>2004</v>
      </c>
      <c r="E11649">
        <v>4896.5838350000004</v>
      </c>
    </row>
    <row r="11650" spans="1:5">
      <c r="A11650" t="s">
        <v>466</v>
      </c>
      <c r="B11650" t="s">
        <v>539</v>
      </c>
      <c r="C11650" t="s">
        <v>465</v>
      </c>
      <c r="D11650">
        <v>2004</v>
      </c>
      <c r="E11650">
        <v>313.210598</v>
      </c>
    </row>
    <row r="11651" spans="1:5">
      <c r="A11651" t="s">
        <v>464</v>
      </c>
      <c r="B11651" t="s">
        <v>539</v>
      </c>
      <c r="C11651" t="s">
        <v>463</v>
      </c>
      <c r="D11651">
        <v>2004</v>
      </c>
      <c r="E11651">
        <v>31979.871950000001</v>
      </c>
    </row>
    <row r="11652" spans="1:5">
      <c r="A11652" t="s">
        <v>462</v>
      </c>
      <c r="B11652" t="s">
        <v>536</v>
      </c>
      <c r="C11652" t="s">
        <v>461</v>
      </c>
      <c r="D11652">
        <v>2004</v>
      </c>
      <c r="E11652">
        <v>7161.4480819999999</v>
      </c>
    </row>
    <row r="11653" spans="1:5">
      <c r="A11653" t="s">
        <v>460</v>
      </c>
      <c r="B11653" t="s">
        <v>539</v>
      </c>
      <c r="C11653" t="s">
        <v>459</v>
      </c>
      <c r="D11653">
        <v>2004</v>
      </c>
      <c r="E11653">
        <v>53255.976309999998</v>
      </c>
    </row>
    <row r="11654" spans="1:5">
      <c r="A11654" t="s">
        <v>458</v>
      </c>
      <c r="B11654" t="s">
        <v>539</v>
      </c>
      <c r="C11654" t="s">
        <v>457</v>
      </c>
      <c r="D11654">
        <v>2004</v>
      </c>
      <c r="E11654">
        <v>55844.116690000003</v>
      </c>
    </row>
    <row r="11655" spans="1:5">
      <c r="A11655" t="s">
        <v>456</v>
      </c>
      <c r="B11655" t="s">
        <v>539</v>
      </c>
      <c r="C11655" t="s">
        <v>455</v>
      </c>
      <c r="D11655">
        <v>2004</v>
      </c>
      <c r="E11655">
        <v>6210.8283250000004</v>
      </c>
    </row>
    <row r="11656" spans="1:5">
      <c r="A11656" t="s">
        <v>454</v>
      </c>
      <c r="B11656" t="s">
        <v>539</v>
      </c>
      <c r="C11656" t="s">
        <v>453</v>
      </c>
      <c r="D11656">
        <v>2004</v>
      </c>
      <c r="E11656">
        <v>1508.6684620000001</v>
      </c>
    </row>
    <row r="11657" spans="1:5">
      <c r="A11657" t="s">
        <v>679</v>
      </c>
      <c r="B11657" t="s">
        <v>539</v>
      </c>
      <c r="C11657" t="s">
        <v>451</v>
      </c>
      <c r="D11657">
        <v>2004</v>
      </c>
      <c r="E11657">
        <v>919.80680280000001</v>
      </c>
    </row>
    <row r="11658" spans="1:5">
      <c r="A11658" t="s">
        <v>450</v>
      </c>
      <c r="B11658" t="s">
        <v>539</v>
      </c>
      <c r="C11658" t="s">
        <v>449</v>
      </c>
      <c r="D11658">
        <v>2004</v>
      </c>
      <c r="E11658">
        <v>930.20117159999995</v>
      </c>
    </row>
    <row r="11659" spans="1:5">
      <c r="A11659" t="s">
        <v>448</v>
      </c>
      <c r="B11659" t="s">
        <v>539</v>
      </c>
      <c r="C11659" t="s">
        <v>447</v>
      </c>
      <c r="D11659">
        <v>2004</v>
      </c>
      <c r="E11659">
        <v>194.16678630000001</v>
      </c>
    </row>
    <row r="11660" spans="1:5">
      <c r="A11660" t="s">
        <v>446</v>
      </c>
      <c r="B11660" t="s">
        <v>539</v>
      </c>
      <c r="C11660" t="s">
        <v>445</v>
      </c>
      <c r="D11660">
        <v>2004</v>
      </c>
      <c r="E11660">
        <v>1289.337837</v>
      </c>
    </row>
    <row r="11661" spans="1:5">
      <c r="A11661" t="s">
        <v>444</v>
      </c>
      <c r="B11661" t="s">
        <v>539</v>
      </c>
      <c r="C11661" t="s">
        <v>443</v>
      </c>
      <c r="D11661">
        <v>2004</v>
      </c>
      <c r="E11661">
        <v>2740.2494419999998</v>
      </c>
    </row>
    <row r="11662" spans="1:5">
      <c r="A11662" t="s">
        <v>442</v>
      </c>
      <c r="B11662" t="s">
        <v>539</v>
      </c>
      <c r="C11662" t="s">
        <v>441</v>
      </c>
      <c r="D11662">
        <v>2004</v>
      </c>
      <c r="E11662">
        <v>616.4197236</v>
      </c>
    </row>
    <row r="11663" spans="1:5">
      <c r="A11663" t="s">
        <v>440</v>
      </c>
      <c r="B11663" t="s">
        <v>539</v>
      </c>
      <c r="C11663" t="s">
        <v>439</v>
      </c>
      <c r="D11663">
        <v>2004</v>
      </c>
      <c r="E11663">
        <v>1976.4585059999999</v>
      </c>
    </row>
    <row r="11664" spans="1:5">
      <c r="A11664" t="s">
        <v>438</v>
      </c>
      <c r="B11664" t="s">
        <v>539</v>
      </c>
      <c r="C11664" t="s">
        <v>437</v>
      </c>
      <c r="D11664">
        <v>2004</v>
      </c>
      <c r="E11664">
        <v>4425.5074670000004</v>
      </c>
    </row>
    <row r="11665" spans="1:5">
      <c r="A11665" t="s">
        <v>436</v>
      </c>
      <c r="B11665" t="s">
        <v>536</v>
      </c>
      <c r="C11665" t="s">
        <v>435</v>
      </c>
      <c r="D11665">
        <v>2004</v>
      </c>
      <c r="E11665">
        <v>6130.2637880000002</v>
      </c>
    </row>
    <row r="11666" spans="1:5">
      <c r="A11666" t="s">
        <v>434</v>
      </c>
      <c r="B11666" t="s">
        <v>539</v>
      </c>
      <c r="C11666" t="s">
        <v>433</v>
      </c>
      <c r="D11666">
        <v>2004</v>
      </c>
      <c r="E11666">
        <v>3390.7162560000002</v>
      </c>
    </row>
    <row r="11667" spans="1:5">
      <c r="A11667" t="s">
        <v>432</v>
      </c>
      <c r="B11667" t="s">
        <v>539</v>
      </c>
      <c r="C11667" t="s">
        <v>431</v>
      </c>
      <c r="D11667">
        <v>2004</v>
      </c>
    </row>
    <row r="11668" spans="1:5">
      <c r="A11668" t="s">
        <v>430</v>
      </c>
      <c r="B11668" t="s">
        <v>539</v>
      </c>
      <c r="C11668" t="s">
        <v>429</v>
      </c>
      <c r="D11668">
        <v>2004</v>
      </c>
    </row>
    <row r="11669" spans="1:5">
      <c r="A11669" t="s">
        <v>428</v>
      </c>
      <c r="B11669" t="s">
        <v>539</v>
      </c>
      <c r="C11669" t="s">
        <v>427</v>
      </c>
      <c r="D11669">
        <v>2004</v>
      </c>
      <c r="E11669">
        <v>23932.491279999998</v>
      </c>
    </row>
    <row r="11670" spans="1:5">
      <c r="A11670" t="s">
        <v>426</v>
      </c>
      <c r="B11670" t="s">
        <v>539</v>
      </c>
      <c r="C11670" t="s">
        <v>425</v>
      </c>
      <c r="D11670">
        <v>2004</v>
      </c>
      <c r="E11670">
        <v>11667.63212</v>
      </c>
    </row>
    <row r="11671" spans="1:5">
      <c r="A11671" t="s">
        <v>7</v>
      </c>
      <c r="B11671" t="s">
        <v>539</v>
      </c>
      <c r="C11671" t="s">
        <v>424</v>
      </c>
      <c r="D11671">
        <v>2004</v>
      </c>
      <c r="E11671">
        <v>34165.934029999997</v>
      </c>
    </row>
    <row r="11672" spans="1:5">
      <c r="A11672" t="s">
        <v>423</v>
      </c>
      <c r="B11672" t="s">
        <v>539</v>
      </c>
      <c r="C11672" t="s">
        <v>422</v>
      </c>
      <c r="D11672">
        <v>2004</v>
      </c>
      <c r="E11672">
        <v>864.18472059999999</v>
      </c>
    </row>
    <row r="11673" spans="1:5">
      <c r="A11673" t="s">
        <v>421</v>
      </c>
      <c r="B11673" t="s">
        <v>539</v>
      </c>
      <c r="C11673" t="s">
        <v>420</v>
      </c>
      <c r="D11673">
        <v>2004</v>
      </c>
      <c r="E11673">
        <v>5325.0469810000004</v>
      </c>
    </row>
    <row r="11674" spans="1:5">
      <c r="A11674" t="s">
        <v>419</v>
      </c>
      <c r="B11674" t="s">
        <v>539</v>
      </c>
      <c r="C11674" t="s">
        <v>418</v>
      </c>
      <c r="D11674">
        <v>2004</v>
      </c>
      <c r="E11674">
        <v>46511.604570000003</v>
      </c>
    </row>
    <row r="11675" spans="1:5">
      <c r="A11675" t="s">
        <v>417</v>
      </c>
      <c r="B11675" t="s">
        <v>539</v>
      </c>
      <c r="C11675" t="s">
        <v>416</v>
      </c>
      <c r="D11675">
        <v>2004</v>
      </c>
      <c r="E11675">
        <v>2421.0960620000001</v>
      </c>
    </row>
    <row r="11676" spans="1:5">
      <c r="A11676" t="s">
        <v>415</v>
      </c>
      <c r="B11676" t="s">
        <v>539</v>
      </c>
      <c r="C11676" t="s">
        <v>414</v>
      </c>
      <c r="D11676">
        <v>2004</v>
      </c>
      <c r="E11676">
        <v>2598.908023</v>
      </c>
    </row>
    <row r="11677" spans="1:5">
      <c r="A11677" t="s">
        <v>413</v>
      </c>
      <c r="B11677" t="s">
        <v>536</v>
      </c>
      <c r="C11677" t="s">
        <v>412</v>
      </c>
      <c r="D11677">
        <v>2004</v>
      </c>
      <c r="E11677">
        <v>1429.7862809999999</v>
      </c>
    </row>
    <row r="11678" spans="1:5">
      <c r="A11678" t="s">
        <v>411</v>
      </c>
      <c r="B11678" t="s">
        <v>536</v>
      </c>
      <c r="C11678" t="s">
        <v>410</v>
      </c>
      <c r="D11678">
        <v>2004</v>
      </c>
      <c r="E11678">
        <v>1536.269143</v>
      </c>
    </row>
    <row r="11679" spans="1:5">
      <c r="A11679" t="s">
        <v>409</v>
      </c>
      <c r="B11679" t="s">
        <v>536</v>
      </c>
      <c r="C11679" t="s">
        <v>408</v>
      </c>
      <c r="D11679">
        <v>2004</v>
      </c>
      <c r="E11679">
        <v>4566.4729450000004</v>
      </c>
    </row>
    <row r="11680" spans="1:5">
      <c r="A11680" t="s">
        <v>407</v>
      </c>
      <c r="B11680" t="s">
        <v>536</v>
      </c>
      <c r="C11680" t="s">
        <v>406</v>
      </c>
      <c r="D11680">
        <v>2004</v>
      </c>
      <c r="E11680">
        <v>3444.2387610000001</v>
      </c>
    </row>
    <row r="11681" spans="1:5">
      <c r="A11681" t="s">
        <v>405</v>
      </c>
      <c r="B11681" t="s">
        <v>536</v>
      </c>
      <c r="C11681" t="s">
        <v>404</v>
      </c>
      <c r="D11681">
        <v>2004</v>
      </c>
      <c r="E11681">
        <v>18056.92455</v>
      </c>
    </row>
    <row r="11682" spans="1:5">
      <c r="A11682" t="s">
        <v>403</v>
      </c>
      <c r="B11682" t="s">
        <v>539</v>
      </c>
      <c r="C11682" t="s">
        <v>402</v>
      </c>
      <c r="D11682">
        <v>2004</v>
      </c>
      <c r="E11682">
        <v>2708.5578919999998</v>
      </c>
    </row>
    <row r="11683" spans="1:5">
      <c r="A11683" t="s">
        <v>401</v>
      </c>
      <c r="B11683" t="s">
        <v>539</v>
      </c>
      <c r="C11683" t="s">
        <v>400</v>
      </c>
      <c r="D11683">
        <v>2004</v>
      </c>
      <c r="E11683">
        <v>1045.9432079999999</v>
      </c>
    </row>
    <row r="11684" spans="1:5">
      <c r="A11684" t="s">
        <v>399</v>
      </c>
      <c r="B11684" t="s">
        <v>536</v>
      </c>
      <c r="C11684" t="s">
        <v>398</v>
      </c>
      <c r="D11684">
        <v>2004</v>
      </c>
      <c r="E11684">
        <v>30980.640579999999</v>
      </c>
    </row>
    <row r="11685" spans="1:5">
      <c r="A11685" t="s">
        <v>397</v>
      </c>
      <c r="B11685" t="s">
        <v>539</v>
      </c>
      <c r="C11685" t="s">
        <v>396</v>
      </c>
      <c r="D11685">
        <v>2004</v>
      </c>
      <c r="E11685">
        <v>287.42222429999998</v>
      </c>
    </row>
    <row r="11686" spans="1:5">
      <c r="A11686" t="s">
        <v>395</v>
      </c>
      <c r="B11686" t="s">
        <v>539</v>
      </c>
      <c r="C11686" t="s">
        <v>394</v>
      </c>
      <c r="D11686">
        <v>2004</v>
      </c>
      <c r="E11686">
        <v>24918.645840000001</v>
      </c>
    </row>
    <row r="11687" spans="1:5">
      <c r="A11687" t="s">
        <v>393</v>
      </c>
      <c r="B11687" t="s">
        <v>539</v>
      </c>
      <c r="C11687" t="s">
        <v>392</v>
      </c>
      <c r="D11687">
        <v>2004</v>
      </c>
      <c r="E11687">
        <v>8850.4651150000009</v>
      </c>
    </row>
    <row r="11688" spans="1:5">
      <c r="A11688" t="s">
        <v>5</v>
      </c>
      <c r="B11688" t="s">
        <v>539</v>
      </c>
      <c r="C11688" t="s">
        <v>391</v>
      </c>
      <c r="D11688">
        <v>2004</v>
      </c>
      <c r="E11688">
        <v>135.7623858</v>
      </c>
    </row>
    <row r="11689" spans="1:5">
      <c r="A11689" t="s">
        <v>390</v>
      </c>
      <c r="B11689" t="s">
        <v>536</v>
      </c>
      <c r="C11689" t="s">
        <v>389</v>
      </c>
      <c r="D11689">
        <v>2004</v>
      </c>
      <c r="E11689">
        <v>27917.038759999999</v>
      </c>
    </row>
    <row r="11690" spans="1:5">
      <c r="A11690" t="s">
        <v>388</v>
      </c>
      <c r="B11690" t="s">
        <v>536</v>
      </c>
      <c r="C11690" t="s">
        <v>387</v>
      </c>
      <c r="D11690">
        <v>2004</v>
      </c>
      <c r="E11690">
        <v>673.32902520000005</v>
      </c>
    </row>
    <row r="11691" spans="1:5">
      <c r="A11691" t="s">
        <v>386</v>
      </c>
      <c r="B11691" t="s">
        <v>539</v>
      </c>
      <c r="C11691" t="s">
        <v>385</v>
      </c>
      <c r="D11691">
        <v>2004</v>
      </c>
      <c r="E11691">
        <v>37636.111729999997</v>
      </c>
    </row>
    <row r="11692" spans="1:5">
      <c r="A11692" t="s">
        <v>384</v>
      </c>
      <c r="B11692" t="s">
        <v>539</v>
      </c>
      <c r="C11692" t="s">
        <v>383</v>
      </c>
      <c r="D11692">
        <v>2004</v>
      </c>
      <c r="E11692">
        <v>3332.918533</v>
      </c>
    </row>
    <row r="11693" spans="1:5">
      <c r="A11693" t="s">
        <v>382</v>
      </c>
      <c r="B11693" t="s">
        <v>539</v>
      </c>
      <c r="C11693" t="s">
        <v>381</v>
      </c>
      <c r="D11693">
        <v>2004</v>
      </c>
      <c r="E11693">
        <v>33874.742550000003</v>
      </c>
    </row>
    <row r="11694" spans="1:5">
      <c r="A11694" t="s">
        <v>380</v>
      </c>
      <c r="B11694" t="s">
        <v>539</v>
      </c>
      <c r="C11694" t="s">
        <v>379</v>
      </c>
      <c r="D11694">
        <v>2004</v>
      </c>
      <c r="E11694">
        <v>34979.081700000002</v>
      </c>
    </row>
    <row r="11695" spans="1:5">
      <c r="A11695" t="s">
        <v>378</v>
      </c>
      <c r="B11695" t="s">
        <v>539</v>
      </c>
      <c r="C11695" t="s">
        <v>377</v>
      </c>
      <c r="D11695">
        <v>2004</v>
      </c>
      <c r="E11695">
        <v>2247.7954909999999</v>
      </c>
    </row>
    <row r="11696" spans="1:5">
      <c r="A11696" t="s">
        <v>376</v>
      </c>
      <c r="B11696" t="s">
        <v>539</v>
      </c>
      <c r="C11696" t="s">
        <v>375</v>
      </c>
      <c r="D11696">
        <v>2004</v>
      </c>
      <c r="E11696">
        <v>5685.5777360000002</v>
      </c>
    </row>
    <row r="11697" spans="1:5">
      <c r="A11697" t="s">
        <v>374</v>
      </c>
      <c r="B11697" t="s">
        <v>539</v>
      </c>
      <c r="C11697" t="s">
        <v>373</v>
      </c>
      <c r="D11697">
        <v>2004</v>
      </c>
      <c r="E11697">
        <v>39824.761810000004</v>
      </c>
    </row>
    <row r="11698" spans="1:5">
      <c r="A11698" t="s">
        <v>372</v>
      </c>
      <c r="B11698" t="s">
        <v>539</v>
      </c>
      <c r="C11698" t="s">
        <v>371</v>
      </c>
      <c r="D11698">
        <v>2004</v>
      </c>
      <c r="E11698">
        <v>1207.3672280000001</v>
      </c>
    </row>
    <row r="11699" spans="1:5">
      <c r="A11699" t="s">
        <v>370</v>
      </c>
      <c r="B11699" t="s">
        <v>539</v>
      </c>
      <c r="C11699" t="s">
        <v>369</v>
      </c>
      <c r="D11699">
        <v>2004</v>
      </c>
      <c r="E11699">
        <v>423.1936389</v>
      </c>
    </row>
    <row r="11700" spans="1:5">
      <c r="A11700" t="s">
        <v>368</v>
      </c>
      <c r="B11700" t="s">
        <v>539</v>
      </c>
      <c r="C11700" t="s">
        <v>367</v>
      </c>
      <c r="D11700">
        <v>2004</v>
      </c>
    </row>
    <row r="11701" spans="1:5">
      <c r="A11701" t="s">
        <v>366</v>
      </c>
      <c r="B11701" t="s">
        <v>539</v>
      </c>
      <c r="C11701" t="s">
        <v>365</v>
      </c>
      <c r="D11701">
        <v>2004</v>
      </c>
      <c r="E11701">
        <v>386.3288283</v>
      </c>
    </row>
    <row r="11702" spans="1:5">
      <c r="A11702" t="s">
        <v>364</v>
      </c>
      <c r="B11702" t="s">
        <v>539</v>
      </c>
      <c r="C11702" t="s">
        <v>363</v>
      </c>
      <c r="D11702">
        <v>2004</v>
      </c>
      <c r="E11702">
        <v>413.83987730000001</v>
      </c>
    </row>
    <row r="11703" spans="1:5">
      <c r="A11703" t="s">
        <v>362</v>
      </c>
      <c r="B11703" t="s">
        <v>539</v>
      </c>
      <c r="C11703" t="s">
        <v>361</v>
      </c>
      <c r="D11703">
        <v>2004</v>
      </c>
      <c r="E11703">
        <v>393.31382439999999</v>
      </c>
    </row>
    <row r="11704" spans="1:5">
      <c r="A11704" t="s">
        <v>360</v>
      </c>
      <c r="B11704" t="s">
        <v>539</v>
      </c>
      <c r="C11704" t="s">
        <v>359</v>
      </c>
      <c r="D11704">
        <v>2004</v>
      </c>
      <c r="E11704">
        <v>6085.3489069999996</v>
      </c>
    </row>
    <row r="11705" spans="1:5">
      <c r="A11705" t="s">
        <v>358</v>
      </c>
      <c r="B11705" t="s">
        <v>539</v>
      </c>
      <c r="C11705" t="s">
        <v>357</v>
      </c>
      <c r="D11705">
        <v>2004</v>
      </c>
      <c r="E11705">
        <v>21955.104090000001</v>
      </c>
    </row>
    <row r="11706" spans="1:5">
      <c r="A11706" t="s">
        <v>356</v>
      </c>
      <c r="B11706" t="s">
        <v>539</v>
      </c>
      <c r="C11706" t="s">
        <v>355</v>
      </c>
      <c r="D11706">
        <v>2004</v>
      </c>
      <c r="E11706">
        <v>5836.1770630000001</v>
      </c>
    </row>
    <row r="11707" spans="1:5">
      <c r="A11707" t="s">
        <v>354</v>
      </c>
      <c r="B11707" t="s">
        <v>539</v>
      </c>
      <c r="C11707" t="s">
        <v>353</v>
      </c>
      <c r="D11707">
        <v>2004</v>
      </c>
      <c r="E11707">
        <v>28497.52016</v>
      </c>
    </row>
    <row r="11708" spans="1:5">
      <c r="A11708" t="s">
        <v>352</v>
      </c>
      <c r="B11708" t="s">
        <v>539</v>
      </c>
      <c r="C11708" t="s">
        <v>351</v>
      </c>
      <c r="D11708">
        <v>2004</v>
      </c>
      <c r="E11708">
        <v>1872.737083</v>
      </c>
    </row>
    <row r="11709" spans="1:5">
      <c r="A11709" t="s">
        <v>350</v>
      </c>
      <c r="B11709" t="s">
        <v>539</v>
      </c>
      <c r="C11709" t="s">
        <v>349</v>
      </c>
      <c r="D11709">
        <v>2004</v>
      </c>
      <c r="E11709">
        <v>24396.106240000001</v>
      </c>
    </row>
    <row r="11710" spans="1:5">
      <c r="A11710" t="s">
        <v>348</v>
      </c>
      <c r="B11710" t="s">
        <v>539</v>
      </c>
      <c r="C11710" t="s">
        <v>347</v>
      </c>
      <c r="D11710">
        <v>2004</v>
      </c>
      <c r="E11710">
        <v>1045.58861</v>
      </c>
    </row>
    <row r="11711" spans="1:5">
      <c r="A11711" t="s">
        <v>346</v>
      </c>
      <c r="B11711" t="s">
        <v>536</v>
      </c>
      <c r="C11711" t="s">
        <v>345</v>
      </c>
      <c r="D11711">
        <v>2004</v>
      </c>
      <c r="E11711">
        <v>32304.08871</v>
      </c>
    </row>
    <row r="11712" spans="1:5">
      <c r="A11712" t="s">
        <v>344</v>
      </c>
      <c r="B11712" t="s">
        <v>539</v>
      </c>
      <c r="C11712" t="s">
        <v>343</v>
      </c>
      <c r="D11712">
        <v>2004</v>
      </c>
      <c r="E11712">
        <v>24928.10037</v>
      </c>
    </row>
    <row r="11713" spans="1:5">
      <c r="A11713" t="s">
        <v>342</v>
      </c>
      <c r="B11713" t="s">
        <v>539</v>
      </c>
      <c r="C11713" t="s">
        <v>341</v>
      </c>
      <c r="D11713">
        <v>2004</v>
      </c>
      <c r="E11713">
        <v>1217.6579609999999</v>
      </c>
    </row>
    <row r="11714" spans="1:5">
      <c r="A11714" t="s">
        <v>340</v>
      </c>
      <c r="B11714" t="s">
        <v>536</v>
      </c>
      <c r="C11714" t="s">
        <v>339</v>
      </c>
      <c r="D11714">
        <v>2004</v>
      </c>
      <c r="E11714">
        <v>393.43059740000001</v>
      </c>
    </row>
    <row r="11715" spans="1:5">
      <c r="A11715" t="s">
        <v>338</v>
      </c>
      <c r="B11715" t="s">
        <v>539</v>
      </c>
      <c r="C11715" t="s">
        <v>337</v>
      </c>
      <c r="D11715">
        <v>2004</v>
      </c>
      <c r="E11715">
        <v>9365.7424680000004</v>
      </c>
    </row>
    <row r="11716" spans="1:5">
      <c r="A11716" t="s">
        <v>336</v>
      </c>
      <c r="B11716" t="s">
        <v>539</v>
      </c>
      <c r="C11716" t="s">
        <v>335</v>
      </c>
      <c r="D11716">
        <v>2004</v>
      </c>
      <c r="E11716">
        <v>387.9429725</v>
      </c>
    </row>
    <row r="11717" spans="1:5">
      <c r="A11717" t="s">
        <v>334</v>
      </c>
      <c r="B11717" t="s">
        <v>539</v>
      </c>
      <c r="C11717" t="s">
        <v>333</v>
      </c>
      <c r="D11717">
        <v>2004</v>
      </c>
      <c r="E11717">
        <v>10259.52606</v>
      </c>
    </row>
    <row r="11718" spans="1:5">
      <c r="A11718" t="s">
        <v>332</v>
      </c>
      <c r="B11718" t="s">
        <v>536</v>
      </c>
      <c r="C11718" t="s">
        <v>331</v>
      </c>
      <c r="D11718">
        <v>2004</v>
      </c>
      <c r="E11718">
        <v>1919.5388459999999</v>
      </c>
    </row>
    <row r="11719" spans="1:5">
      <c r="A11719" t="s">
        <v>330</v>
      </c>
      <c r="B11719" t="s">
        <v>536</v>
      </c>
      <c r="C11719" t="s">
        <v>329</v>
      </c>
      <c r="D11719">
        <v>2004</v>
      </c>
      <c r="E11719">
        <v>1600.6436450000001</v>
      </c>
    </row>
    <row r="11720" spans="1:5">
      <c r="A11720" t="s">
        <v>328</v>
      </c>
      <c r="B11720" t="s">
        <v>536</v>
      </c>
      <c r="C11720" t="s">
        <v>327</v>
      </c>
      <c r="D11720">
        <v>2004</v>
      </c>
      <c r="E11720">
        <v>489.93514420000002</v>
      </c>
    </row>
    <row r="11721" spans="1:5">
      <c r="A11721" t="s">
        <v>326</v>
      </c>
      <c r="B11721" t="s">
        <v>536</v>
      </c>
      <c r="C11721" t="s">
        <v>325</v>
      </c>
      <c r="D11721">
        <v>2004</v>
      </c>
      <c r="E11721">
        <v>639.78300639999998</v>
      </c>
    </row>
    <row r="11722" spans="1:5">
      <c r="A11722" t="s">
        <v>324</v>
      </c>
      <c r="B11722" t="s">
        <v>539</v>
      </c>
      <c r="C11722" t="s">
        <v>323</v>
      </c>
      <c r="D11722">
        <v>2004</v>
      </c>
      <c r="E11722">
        <v>1148.5690959999999</v>
      </c>
    </row>
    <row r="11723" spans="1:5">
      <c r="A11723" t="s">
        <v>322</v>
      </c>
      <c r="B11723" t="s">
        <v>536</v>
      </c>
      <c r="C11723" t="s">
        <v>321</v>
      </c>
      <c r="D11723">
        <v>2004</v>
      </c>
      <c r="E11723">
        <v>415.77907370000003</v>
      </c>
    </row>
    <row r="11724" spans="1:5">
      <c r="A11724" t="s">
        <v>320</v>
      </c>
      <c r="B11724" t="s">
        <v>539</v>
      </c>
      <c r="C11724" t="s">
        <v>319</v>
      </c>
      <c r="D11724">
        <v>2004</v>
      </c>
      <c r="E11724">
        <v>36608.45177</v>
      </c>
    </row>
    <row r="11725" spans="1:5">
      <c r="A11725" t="s">
        <v>318</v>
      </c>
      <c r="B11725" t="s">
        <v>539</v>
      </c>
      <c r="C11725" t="s">
        <v>317</v>
      </c>
      <c r="D11725">
        <v>2004</v>
      </c>
      <c r="E11725">
        <v>621.31837670000004</v>
      </c>
    </row>
    <row r="11726" spans="1:5">
      <c r="A11726" t="s">
        <v>316</v>
      </c>
      <c r="B11726" t="s">
        <v>536</v>
      </c>
      <c r="C11726" t="s">
        <v>315</v>
      </c>
      <c r="D11726">
        <v>2004</v>
      </c>
    </row>
    <row r="11727" spans="1:5">
      <c r="A11727" t="s">
        <v>314</v>
      </c>
      <c r="B11727" t="s">
        <v>539</v>
      </c>
      <c r="C11727" t="s">
        <v>313</v>
      </c>
      <c r="D11727">
        <v>2004</v>
      </c>
      <c r="E11727">
        <v>47631.063770000001</v>
      </c>
    </row>
    <row r="11728" spans="1:5">
      <c r="A11728" t="s">
        <v>312</v>
      </c>
      <c r="B11728" t="s">
        <v>539</v>
      </c>
      <c r="C11728" t="s">
        <v>311</v>
      </c>
      <c r="D11728">
        <v>2004</v>
      </c>
      <c r="E11728">
        <v>2638.679075</v>
      </c>
    </row>
    <row r="11729" spans="1:5">
      <c r="A11729" t="s">
        <v>310</v>
      </c>
      <c r="B11729" t="s">
        <v>539</v>
      </c>
      <c r="C11729" t="s">
        <v>309</v>
      </c>
      <c r="D11729">
        <v>2004</v>
      </c>
      <c r="E11729">
        <v>1391.8169230000001</v>
      </c>
    </row>
    <row r="11730" spans="1:5">
      <c r="A11730" t="s">
        <v>308</v>
      </c>
      <c r="B11730" t="s">
        <v>539</v>
      </c>
      <c r="C11730" t="s">
        <v>307</v>
      </c>
      <c r="D11730">
        <v>2004</v>
      </c>
      <c r="E11730">
        <v>46917.27216</v>
      </c>
    </row>
    <row r="11731" spans="1:5">
      <c r="A11731" t="s">
        <v>306</v>
      </c>
      <c r="B11731" t="s">
        <v>539</v>
      </c>
      <c r="C11731" t="s">
        <v>305</v>
      </c>
      <c r="D11731">
        <v>2004</v>
      </c>
      <c r="E11731">
        <v>19888.171999999999</v>
      </c>
    </row>
    <row r="11732" spans="1:5">
      <c r="A11732" t="s">
        <v>304</v>
      </c>
      <c r="B11732" t="s">
        <v>539</v>
      </c>
      <c r="C11732" t="s">
        <v>303</v>
      </c>
      <c r="D11732">
        <v>2004</v>
      </c>
      <c r="E11732">
        <v>31174.561180000001</v>
      </c>
    </row>
    <row r="11733" spans="1:5">
      <c r="A11733" t="s">
        <v>302</v>
      </c>
      <c r="B11733" t="s">
        <v>539</v>
      </c>
      <c r="C11733" t="s">
        <v>301</v>
      </c>
      <c r="D11733">
        <v>2004</v>
      </c>
      <c r="E11733">
        <v>3719.9735099999998</v>
      </c>
    </row>
    <row r="11734" spans="1:5">
      <c r="A11734" t="s">
        <v>300</v>
      </c>
      <c r="B11734" t="s">
        <v>539</v>
      </c>
      <c r="C11734" t="s">
        <v>299</v>
      </c>
      <c r="D11734">
        <v>2004</v>
      </c>
      <c r="E11734">
        <v>2061.456882</v>
      </c>
    </row>
    <row r="11735" spans="1:5">
      <c r="A11735" t="s">
        <v>298</v>
      </c>
      <c r="B11735" t="s">
        <v>539</v>
      </c>
      <c r="C11735" t="s">
        <v>297</v>
      </c>
      <c r="D11735">
        <v>2004</v>
      </c>
      <c r="E11735">
        <v>37688.72234</v>
      </c>
    </row>
    <row r="11736" spans="1:5">
      <c r="A11736" t="s">
        <v>296</v>
      </c>
      <c r="B11736" t="s">
        <v>539</v>
      </c>
      <c r="C11736" t="s">
        <v>295</v>
      </c>
      <c r="D11736">
        <v>2004</v>
      </c>
      <c r="E11736">
        <v>2874.2882909999998</v>
      </c>
    </row>
    <row r="11737" spans="1:5">
      <c r="A11737" t="s">
        <v>294</v>
      </c>
      <c r="B11737" t="s">
        <v>539</v>
      </c>
      <c r="C11737" t="s">
        <v>293</v>
      </c>
      <c r="D11737">
        <v>2004</v>
      </c>
      <c r="E11737">
        <v>458.88435509999999</v>
      </c>
    </row>
    <row r="11738" spans="1:5">
      <c r="A11738" t="s">
        <v>292</v>
      </c>
      <c r="B11738" t="s">
        <v>539</v>
      </c>
      <c r="C11738" t="s">
        <v>291</v>
      </c>
      <c r="D11738">
        <v>2004</v>
      </c>
      <c r="E11738">
        <v>433.23511889999997</v>
      </c>
    </row>
    <row r="11739" spans="1:5">
      <c r="A11739" t="s">
        <v>290</v>
      </c>
      <c r="B11739" t="s">
        <v>539</v>
      </c>
      <c r="C11739" t="s">
        <v>289</v>
      </c>
      <c r="D11739">
        <v>2004</v>
      </c>
      <c r="E11739">
        <v>408.61051839999999</v>
      </c>
    </row>
    <row r="11740" spans="1:5">
      <c r="A11740" t="s">
        <v>288</v>
      </c>
      <c r="B11740" t="s">
        <v>539</v>
      </c>
      <c r="C11740" t="s">
        <v>287</v>
      </c>
      <c r="D11740">
        <v>2004</v>
      </c>
      <c r="E11740">
        <v>1130.6028060000001</v>
      </c>
    </row>
    <row r="11741" spans="1:5">
      <c r="A11741" t="s">
        <v>286</v>
      </c>
      <c r="B11741" t="s">
        <v>539</v>
      </c>
      <c r="C11741" t="s">
        <v>285</v>
      </c>
      <c r="D11741">
        <v>2004</v>
      </c>
      <c r="E11741">
        <v>10476.36357</v>
      </c>
    </row>
    <row r="11742" spans="1:5">
      <c r="A11742" t="s">
        <v>284</v>
      </c>
      <c r="B11742" t="s">
        <v>539</v>
      </c>
      <c r="C11742" t="s">
        <v>283</v>
      </c>
      <c r="D11742">
        <v>2004</v>
      </c>
      <c r="E11742">
        <v>15907.66583</v>
      </c>
    </row>
    <row r="11743" spans="1:5">
      <c r="A11743" t="s">
        <v>282</v>
      </c>
      <c r="B11743" t="s">
        <v>539</v>
      </c>
      <c r="C11743" t="s">
        <v>281</v>
      </c>
      <c r="D11743">
        <v>2004</v>
      </c>
      <c r="E11743">
        <v>26921.082780000001</v>
      </c>
    </row>
    <row r="11744" spans="1:5">
      <c r="A11744" t="s">
        <v>280</v>
      </c>
      <c r="B11744" t="s">
        <v>536</v>
      </c>
      <c r="C11744" t="s">
        <v>279</v>
      </c>
      <c r="D11744">
        <v>2004</v>
      </c>
      <c r="E11744">
        <v>4018.5277740000001</v>
      </c>
    </row>
    <row r="11745" spans="1:5">
      <c r="A11745" t="s">
        <v>278</v>
      </c>
      <c r="B11745" t="s">
        <v>539</v>
      </c>
      <c r="C11745" t="s">
        <v>277</v>
      </c>
      <c r="D11745">
        <v>2004</v>
      </c>
      <c r="E11745">
        <v>417.75165609999999</v>
      </c>
    </row>
    <row r="11746" spans="1:5">
      <c r="A11746" t="s">
        <v>276</v>
      </c>
      <c r="B11746" t="s">
        <v>539</v>
      </c>
      <c r="C11746" t="s">
        <v>275</v>
      </c>
      <c r="D11746">
        <v>2004</v>
      </c>
      <c r="E11746">
        <v>5424.2235600000004</v>
      </c>
    </row>
    <row r="11747" spans="1:5">
      <c r="A11747" t="s">
        <v>274</v>
      </c>
      <c r="B11747" t="s">
        <v>539</v>
      </c>
      <c r="C11747" t="s">
        <v>273</v>
      </c>
      <c r="D11747">
        <v>2004</v>
      </c>
      <c r="E11747">
        <v>149.44525490000001</v>
      </c>
    </row>
    <row r="11748" spans="1:5">
      <c r="A11748" t="s">
        <v>272</v>
      </c>
      <c r="B11748" t="s">
        <v>539</v>
      </c>
      <c r="C11748" t="s">
        <v>271</v>
      </c>
      <c r="D11748">
        <v>2004</v>
      </c>
      <c r="E11748">
        <v>5806.0836040000004</v>
      </c>
    </row>
    <row r="11749" spans="1:5">
      <c r="A11749" t="s">
        <v>270</v>
      </c>
      <c r="B11749" t="s">
        <v>539</v>
      </c>
      <c r="C11749" t="s">
        <v>269</v>
      </c>
      <c r="D11749">
        <v>2004</v>
      </c>
      <c r="E11749">
        <v>5504.4790000000003</v>
      </c>
    </row>
    <row r="11750" spans="1:5">
      <c r="A11750" t="s">
        <v>268</v>
      </c>
      <c r="B11750" t="s">
        <v>536</v>
      </c>
      <c r="C11750" t="s">
        <v>267</v>
      </c>
      <c r="D11750">
        <v>2004</v>
      </c>
      <c r="E11750">
        <v>4246.3851830000003</v>
      </c>
    </row>
    <row r="11751" spans="1:5">
      <c r="A11751" t="s">
        <v>266</v>
      </c>
      <c r="B11751" t="s">
        <v>536</v>
      </c>
      <c r="C11751" t="s">
        <v>265</v>
      </c>
      <c r="D11751">
        <v>2004</v>
      </c>
      <c r="E11751">
        <v>374.15232550000002</v>
      </c>
    </row>
    <row r="11752" spans="1:5">
      <c r="A11752" t="s">
        <v>264</v>
      </c>
      <c r="B11752" t="s">
        <v>536</v>
      </c>
      <c r="C11752" t="s">
        <v>263</v>
      </c>
      <c r="D11752">
        <v>2004</v>
      </c>
      <c r="E11752">
        <v>291.32328200000001</v>
      </c>
    </row>
    <row r="11753" spans="1:5">
      <c r="A11753" t="s">
        <v>262</v>
      </c>
      <c r="B11753" t="s">
        <v>539</v>
      </c>
      <c r="C11753" t="s">
        <v>261</v>
      </c>
      <c r="D11753">
        <v>2004</v>
      </c>
      <c r="E11753">
        <v>99848.615040000004</v>
      </c>
    </row>
    <row r="11754" spans="1:5">
      <c r="A11754" t="s">
        <v>260</v>
      </c>
      <c r="B11754" t="s">
        <v>539</v>
      </c>
      <c r="C11754" t="s">
        <v>259</v>
      </c>
      <c r="D11754">
        <v>2004</v>
      </c>
      <c r="E11754">
        <v>1074.606092</v>
      </c>
    </row>
    <row r="11755" spans="1:5">
      <c r="A11755" t="s">
        <v>258</v>
      </c>
      <c r="B11755" t="s">
        <v>536</v>
      </c>
      <c r="C11755" t="s">
        <v>257</v>
      </c>
      <c r="D11755">
        <v>2004</v>
      </c>
      <c r="E11755">
        <v>757.86072679999995</v>
      </c>
    </row>
    <row r="11756" spans="1:5">
      <c r="A11756" t="s">
        <v>256</v>
      </c>
      <c r="B11756" t="s">
        <v>536</v>
      </c>
      <c r="C11756" t="s">
        <v>255</v>
      </c>
      <c r="D11756">
        <v>2004</v>
      </c>
      <c r="E11756">
        <v>1536.315382</v>
      </c>
    </row>
    <row r="11757" spans="1:5">
      <c r="A11757" t="s">
        <v>254</v>
      </c>
      <c r="B11757" t="s">
        <v>539</v>
      </c>
      <c r="C11757" t="s">
        <v>253</v>
      </c>
      <c r="D11757">
        <v>2004</v>
      </c>
      <c r="E11757">
        <v>781.51459360000001</v>
      </c>
    </row>
    <row r="11758" spans="1:5">
      <c r="A11758" t="s">
        <v>252</v>
      </c>
      <c r="B11758" t="s">
        <v>536</v>
      </c>
      <c r="C11758" t="s">
        <v>251</v>
      </c>
      <c r="D11758">
        <v>2004</v>
      </c>
      <c r="E11758">
        <v>2431.3601829999998</v>
      </c>
    </row>
    <row r="11759" spans="1:5">
      <c r="A11759" t="s">
        <v>250</v>
      </c>
      <c r="B11759" t="s">
        <v>539</v>
      </c>
      <c r="C11759" t="s">
        <v>249</v>
      </c>
      <c r="D11759">
        <v>2004</v>
      </c>
      <c r="E11759">
        <v>6706.9669979999999</v>
      </c>
    </row>
    <row r="11760" spans="1:5">
      <c r="A11760" t="s">
        <v>248</v>
      </c>
      <c r="B11760" t="s">
        <v>539</v>
      </c>
      <c r="C11760" t="s">
        <v>247</v>
      </c>
      <c r="D11760">
        <v>2004</v>
      </c>
      <c r="E11760">
        <v>75716.351079999993</v>
      </c>
    </row>
    <row r="11761" spans="1:5">
      <c r="A11761" t="s">
        <v>246</v>
      </c>
      <c r="B11761" t="s">
        <v>539</v>
      </c>
      <c r="C11761" t="s">
        <v>245</v>
      </c>
      <c r="D11761">
        <v>2004</v>
      </c>
      <c r="E11761">
        <v>6351.0801250000004</v>
      </c>
    </row>
    <row r="11762" spans="1:5">
      <c r="A11762" t="s">
        <v>244</v>
      </c>
      <c r="B11762" t="s">
        <v>539</v>
      </c>
      <c r="C11762" t="s">
        <v>243</v>
      </c>
      <c r="D11762">
        <v>2004</v>
      </c>
      <c r="E11762">
        <v>22453.192350000001</v>
      </c>
    </row>
    <row r="11763" spans="1:5">
      <c r="A11763" t="s">
        <v>242</v>
      </c>
      <c r="B11763" t="s">
        <v>539</v>
      </c>
      <c r="C11763" t="s">
        <v>241</v>
      </c>
      <c r="D11763">
        <v>2004</v>
      </c>
    </row>
    <row r="11764" spans="1:5">
      <c r="A11764" t="s">
        <v>240</v>
      </c>
      <c r="B11764" t="s">
        <v>539</v>
      </c>
      <c r="C11764" t="s">
        <v>239</v>
      </c>
      <c r="D11764">
        <v>2004</v>
      </c>
      <c r="E11764">
        <v>1948.812275</v>
      </c>
    </row>
    <row r="11765" spans="1:5">
      <c r="A11765" t="s">
        <v>238</v>
      </c>
      <c r="B11765" t="s">
        <v>539</v>
      </c>
      <c r="C11765" t="s">
        <v>237</v>
      </c>
      <c r="D11765">
        <v>2004</v>
      </c>
      <c r="E11765">
        <v>123382.01489999999</v>
      </c>
    </row>
    <row r="11766" spans="1:5">
      <c r="A11766" t="s">
        <v>236</v>
      </c>
      <c r="B11766" t="s">
        <v>539</v>
      </c>
      <c r="C11766" t="s">
        <v>235</v>
      </c>
      <c r="D11766">
        <v>2004</v>
      </c>
      <c r="E11766">
        <v>720.94093210000005</v>
      </c>
    </row>
    <row r="11767" spans="1:5">
      <c r="A11767" t="s">
        <v>234</v>
      </c>
      <c r="B11767" t="s">
        <v>539</v>
      </c>
      <c r="C11767" t="s">
        <v>233</v>
      </c>
      <c r="D11767">
        <v>2004</v>
      </c>
      <c r="E11767">
        <v>245.12358760000001</v>
      </c>
    </row>
    <row r="11768" spans="1:5">
      <c r="A11768" t="s">
        <v>232</v>
      </c>
      <c r="B11768" t="s">
        <v>539</v>
      </c>
      <c r="C11768" t="s">
        <v>231</v>
      </c>
      <c r="D11768">
        <v>2004</v>
      </c>
      <c r="E11768">
        <v>3853.333408</v>
      </c>
    </row>
    <row r="11769" spans="1:5">
      <c r="A11769" t="s">
        <v>230</v>
      </c>
      <c r="B11769" t="s">
        <v>536</v>
      </c>
      <c r="C11769" t="s">
        <v>229</v>
      </c>
      <c r="D11769">
        <v>2004</v>
      </c>
      <c r="E11769">
        <v>3697.4255760000001</v>
      </c>
    </row>
    <row r="11770" spans="1:5">
      <c r="A11770" t="s">
        <v>228</v>
      </c>
      <c r="B11770" t="s">
        <v>539</v>
      </c>
      <c r="C11770" t="s">
        <v>227</v>
      </c>
      <c r="D11770">
        <v>2004</v>
      </c>
      <c r="E11770">
        <v>7199.0596649999998</v>
      </c>
    </row>
    <row r="11771" spans="1:5">
      <c r="A11771" t="s">
        <v>226</v>
      </c>
      <c r="B11771" t="s">
        <v>539</v>
      </c>
      <c r="C11771" t="s">
        <v>225</v>
      </c>
      <c r="D11771">
        <v>2004</v>
      </c>
      <c r="E11771">
        <v>2517.6940509999999</v>
      </c>
    </row>
    <row r="11772" spans="1:5">
      <c r="A11772" t="s">
        <v>224</v>
      </c>
      <c r="B11772" t="s">
        <v>536</v>
      </c>
      <c r="C11772" t="s">
        <v>223</v>
      </c>
      <c r="D11772">
        <v>2004</v>
      </c>
      <c r="E11772">
        <v>1666.9825980000001</v>
      </c>
    </row>
    <row r="11773" spans="1:5">
      <c r="A11773" t="s">
        <v>222</v>
      </c>
      <c r="B11773" t="s">
        <v>539</v>
      </c>
      <c r="C11773" t="s">
        <v>221</v>
      </c>
      <c r="D11773">
        <v>2004</v>
      </c>
      <c r="E11773">
        <v>2762.5617010000001</v>
      </c>
    </row>
    <row r="11774" spans="1:5">
      <c r="A11774" t="s">
        <v>220</v>
      </c>
      <c r="B11774" t="s">
        <v>539</v>
      </c>
      <c r="C11774" t="s">
        <v>219</v>
      </c>
      <c r="D11774">
        <v>2004</v>
      </c>
      <c r="E11774">
        <v>439.35729240000001</v>
      </c>
    </row>
    <row r="11775" spans="1:5">
      <c r="A11775" t="s">
        <v>218</v>
      </c>
      <c r="B11775" t="s">
        <v>539</v>
      </c>
      <c r="C11775" t="s">
        <v>217</v>
      </c>
      <c r="D11775">
        <v>2004</v>
      </c>
      <c r="E11775">
        <v>15109.054969999999</v>
      </c>
    </row>
    <row r="11776" spans="1:5">
      <c r="A11776" t="s">
        <v>216</v>
      </c>
      <c r="B11776" t="s">
        <v>539</v>
      </c>
      <c r="C11776" t="s">
        <v>215</v>
      </c>
      <c r="D11776">
        <v>2004</v>
      </c>
      <c r="E11776">
        <v>219.8156688</v>
      </c>
    </row>
    <row r="11777" spans="1:5">
      <c r="A11777" t="s">
        <v>214</v>
      </c>
      <c r="B11777" t="s">
        <v>536</v>
      </c>
      <c r="C11777" t="s">
        <v>213</v>
      </c>
      <c r="D11777">
        <v>2004</v>
      </c>
      <c r="E11777">
        <v>1945.854198</v>
      </c>
    </row>
    <row r="11778" spans="1:5">
      <c r="A11778" t="s">
        <v>212</v>
      </c>
      <c r="B11778" t="s">
        <v>539</v>
      </c>
      <c r="C11778" t="s">
        <v>211</v>
      </c>
      <c r="D11778">
        <v>2004</v>
      </c>
      <c r="E11778">
        <v>3380.1995350000002</v>
      </c>
    </row>
    <row r="11779" spans="1:5">
      <c r="A11779" t="s">
        <v>210</v>
      </c>
      <c r="B11779" t="s">
        <v>539</v>
      </c>
      <c r="C11779" t="s">
        <v>209</v>
      </c>
      <c r="D11779">
        <v>2004</v>
      </c>
      <c r="E11779">
        <v>797.83774319999998</v>
      </c>
    </row>
    <row r="11780" spans="1:5">
      <c r="A11780" t="s">
        <v>208</v>
      </c>
      <c r="B11780" t="s">
        <v>539</v>
      </c>
      <c r="C11780" t="s">
        <v>207</v>
      </c>
      <c r="D11780">
        <v>2004</v>
      </c>
      <c r="E11780">
        <v>18427.424879999999</v>
      </c>
    </row>
    <row r="11781" spans="1:5">
      <c r="A11781" t="s">
        <v>206</v>
      </c>
      <c r="B11781" t="s">
        <v>539</v>
      </c>
      <c r="C11781" t="s">
        <v>205</v>
      </c>
      <c r="D11781">
        <v>2004</v>
      </c>
      <c r="E11781">
        <v>336.33181450000001</v>
      </c>
    </row>
    <row r="11782" spans="1:5">
      <c r="A11782" t="s">
        <v>204</v>
      </c>
      <c r="B11782" t="s">
        <v>539</v>
      </c>
      <c r="C11782" t="s">
        <v>203</v>
      </c>
      <c r="D11782">
        <v>2004</v>
      </c>
      <c r="E11782">
        <v>602.54728599999999</v>
      </c>
    </row>
    <row r="11783" spans="1:5">
      <c r="A11783" t="s">
        <v>202</v>
      </c>
      <c r="B11783" t="s">
        <v>539</v>
      </c>
      <c r="C11783" t="s">
        <v>201</v>
      </c>
      <c r="D11783">
        <v>2004</v>
      </c>
      <c r="E11783">
        <v>5229.8767379999999</v>
      </c>
    </row>
    <row r="11784" spans="1:5">
      <c r="A11784" t="s">
        <v>200</v>
      </c>
      <c r="B11784" t="s">
        <v>539</v>
      </c>
      <c r="C11784" t="s">
        <v>199</v>
      </c>
      <c r="D11784">
        <v>2004</v>
      </c>
      <c r="E11784">
        <v>274.2256294</v>
      </c>
    </row>
    <row r="11785" spans="1:5">
      <c r="A11785" t="s">
        <v>198</v>
      </c>
      <c r="B11785" t="s">
        <v>539</v>
      </c>
      <c r="C11785" t="s">
        <v>197</v>
      </c>
      <c r="D11785">
        <v>2004</v>
      </c>
      <c r="E11785">
        <v>4955.4777430000004</v>
      </c>
    </row>
    <row r="11786" spans="1:5">
      <c r="A11786" t="s">
        <v>196</v>
      </c>
      <c r="B11786" t="s">
        <v>536</v>
      </c>
      <c r="C11786" t="s">
        <v>195</v>
      </c>
      <c r="D11786">
        <v>2004</v>
      </c>
      <c r="E11786">
        <v>40948.234179999999</v>
      </c>
    </row>
    <row r="11787" spans="1:5">
      <c r="A11787" t="s">
        <v>194</v>
      </c>
      <c r="B11787" t="s">
        <v>539</v>
      </c>
      <c r="C11787" t="s">
        <v>193</v>
      </c>
      <c r="D11787">
        <v>2004</v>
      </c>
      <c r="E11787">
        <v>3288.2573729999999</v>
      </c>
    </row>
    <row r="11788" spans="1:5">
      <c r="A11788" t="s">
        <v>192</v>
      </c>
      <c r="B11788" t="s">
        <v>539</v>
      </c>
      <c r="C11788" t="s">
        <v>191</v>
      </c>
      <c r="D11788">
        <v>2004</v>
      </c>
    </row>
    <row r="11789" spans="1:5">
      <c r="A11789" t="s">
        <v>190</v>
      </c>
      <c r="B11789" t="s">
        <v>539</v>
      </c>
      <c r="C11789" t="s">
        <v>189</v>
      </c>
      <c r="D11789">
        <v>2004</v>
      </c>
      <c r="E11789">
        <v>232.56615740000001</v>
      </c>
    </row>
    <row r="11790" spans="1:5">
      <c r="A11790" t="s">
        <v>188</v>
      </c>
      <c r="B11790" t="s">
        <v>539</v>
      </c>
      <c r="C11790" t="s">
        <v>187</v>
      </c>
      <c r="D11790">
        <v>2004</v>
      </c>
      <c r="E11790">
        <v>648.8150852</v>
      </c>
    </row>
    <row r="11791" spans="1:5">
      <c r="A11791" t="s">
        <v>186</v>
      </c>
      <c r="B11791" t="s">
        <v>539</v>
      </c>
      <c r="C11791" t="s">
        <v>185</v>
      </c>
      <c r="D11791">
        <v>2004</v>
      </c>
      <c r="E11791">
        <v>1091.5051570000001</v>
      </c>
    </row>
    <row r="11792" spans="1:5">
      <c r="A11792" t="s">
        <v>184</v>
      </c>
      <c r="B11792" t="s">
        <v>539</v>
      </c>
      <c r="C11792" t="s">
        <v>183</v>
      </c>
      <c r="D11792">
        <v>2004</v>
      </c>
      <c r="E11792">
        <v>39954.642220000002</v>
      </c>
    </row>
    <row r="11793" spans="1:5">
      <c r="A11793" t="s">
        <v>182</v>
      </c>
      <c r="B11793" t="s">
        <v>539</v>
      </c>
      <c r="C11793" t="s">
        <v>181</v>
      </c>
      <c r="D11793">
        <v>2004</v>
      </c>
      <c r="E11793">
        <v>57570.269160000003</v>
      </c>
    </row>
    <row r="11794" spans="1:5">
      <c r="A11794" t="s">
        <v>180</v>
      </c>
      <c r="B11794" t="s">
        <v>539</v>
      </c>
      <c r="C11794" t="s">
        <v>179</v>
      </c>
      <c r="D11794">
        <v>2004</v>
      </c>
      <c r="E11794">
        <v>287.40010560000002</v>
      </c>
    </row>
    <row r="11795" spans="1:5">
      <c r="A11795" t="s">
        <v>178</v>
      </c>
      <c r="B11795" t="s">
        <v>539</v>
      </c>
      <c r="C11795" t="s">
        <v>177</v>
      </c>
      <c r="D11795">
        <v>2004</v>
      </c>
    </row>
    <row r="11796" spans="1:5">
      <c r="A11796" t="s">
        <v>176</v>
      </c>
      <c r="B11796" t="s">
        <v>539</v>
      </c>
      <c r="C11796" t="s">
        <v>175</v>
      </c>
      <c r="D11796">
        <v>2004</v>
      </c>
      <c r="E11796">
        <v>25420.39935</v>
      </c>
    </row>
    <row r="11797" spans="1:5">
      <c r="A11797" t="s">
        <v>174</v>
      </c>
      <c r="B11797" t="s">
        <v>536</v>
      </c>
      <c r="C11797" t="s">
        <v>173</v>
      </c>
      <c r="D11797">
        <v>2004</v>
      </c>
      <c r="E11797">
        <v>29656.76368</v>
      </c>
    </row>
    <row r="11798" spans="1:5">
      <c r="A11798" t="s">
        <v>172</v>
      </c>
      <c r="B11798" t="s">
        <v>539</v>
      </c>
      <c r="C11798" t="s">
        <v>171</v>
      </c>
      <c r="D11798">
        <v>2004</v>
      </c>
      <c r="E11798">
        <v>10129.288860000001</v>
      </c>
    </row>
    <row r="11799" spans="1:5">
      <c r="A11799" t="s">
        <v>170</v>
      </c>
      <c r="B11799" t="s">
        <v>536</v>
      </c>
      <c r="C11799" t="s">
        <v>169</v>
      </c>
      <c r="D11799">
        <v>2004</v>
      </c>
      <c r="E11799">
        <v>6640.1546699999999</v>
      </c>
    </row>
    <row r="11800" spans="1:5">
      <c r="A11800" t="s">
        <v>168</v>
      </c>
      <c r="B11800" t="s">
        <v>539</v>
      </c>
      <c r="C11800" t="s">
        <v>167</v>
      </c>
      <c r="D11800">
        <v>2004</v>
      </c>
      <c r="E11800">
        <v>649.80482329999995</v>
      </c>
    </row>
    <row r="11801" spans="1:5">
      <c r="A11801" t="s">
        <v>166</v>
      </c>
      <c r="B11801" t="s">
        <v>539</v>
      </c>
      <c r="C11801" t="s">
        <v>165</v>
      </c>
      <c r="D11801">
        <v>2004</v>
      </c>
      <c r="E11801">
        <v>4591.8927759999997</v>
      </c>
    </row>
    <row r="11802" spans="1:5">
      <c r="A11802" t="s">
        <v>164</v>
      </c>
      <c r="B11802" t="s">
        <v>539</v>
      </c>
      <c r="C11802" t="s">
        <v>163</v>
      </c>
      <c r="D11802">
        <v>2004</v>
      </c>
      <c r="E11802">
        <v>2448.1438990000001</v>
      </c>
    </row>
    <row r="11803" spans="1:5">
      <c r="A11803" t="s">
        <v>162</v>
      </c>
      <c r="B11803" t="s">
        <v>539</v>
      </c>
      <c r="C11803" t="s">
        <v>161</v>
      </c>
      <c r="D11803">
        <v>2004</v>
      </c>
      <c r="E11803">
        <v>1079.0371500000001</v>
      </c>
    </row>
    <row r="11804" spans="1:5">
      <c r="A11804" t="s">
        <v>160</v>
      </c>
      <c r="B11804" t="s">
        <v>539</v>
      </c>
      <c r="C11804" t="s">
        <v>159</v>
      </c>
      <c r="D11804">
        <v>2004</v>
      </c>
      <c r="E11804">
        <v>8851.7471220000007</v>
      </c>
    </row>
    <row r="11805" spans="1:5">
      <c r="A11805" t="s">
        <v>158</v>
      </c>
      <c r="B11805" t="s">
        <v>539</v>
      </c>
      <c r="C11805" t="s">
        <v>157</v>
      </c>
      <c r="D11805">
        <v>2004</v>
      </c>
      <c r="E11805">
        <v>637.36162149999996</v>
      </c>
    </row>
    <row r="11806" spans="1:5">
      <c r="A11806" t="s">
        <v>156</v>
      </c>
      <c r="B11806" t="s">
        <v>539</v>
      </c>
      <c r="C11806" t="s">
        <v>155</v>
      </c>
      <c r="D11806">
        <v>2004</v>
      </c>
      <c r="E11806">
        <v>6681.1788180000003</v>
      </c>
    </row>
    <row r="11807" spans="1:5">
      <c r="A11807" t="s">
        <v>154</v>
      </c>
      <c r="B11807" t="s">
        <v>536</v>
      </c>
      <c r="C11807" t="s">
        <v>153</v>
      </c>
      <c r="D11807">
        <v>2004</v>
      </c>
      <c r="E11807">
        <v>534.13555410000004</v>
      </c>
    </row>
    <row r="11808" spans="1:5">
      <c r="A11808" t="s">
        <v>152</v>
      </c>
      <c r="B11808" t="s">
        <v>539</v>
      </c>
      <c r="C11808" t="s">
        <v>151</v>
      </c>
      <c r="D11808">
        <v>2004</v>
      </c>
      <c r="E11808">
        <v>20988.992330000001</v>
      </c>
    </row>
    <row r="11809" spans="1:5">
      <c r="A11809" t="s">
        <v>150</v>
      </c>
      <c r="B11809" t="s">
        <v>539</v>
      </c>
      <c r="C11809" t="s">
        <v>149</v>
      </c>
      <c r="D11809">
        <v>2004</v>
      </c>
    </row>
    <row r="11810" spans="1:5">
      <c r="A11810" t="s">
        <v>148</v>
      </c>
      <c r="B11810" t="s">
        <v>539</v>
      </c>
      <c r="C11810" t="s">
        <v>147</v>
      </c>
      <c r="D11810">
        <v>2004</v>
      </c>
      <c r="E11810">
        <v>18045.588100000001</v>
      </c>
    </row>
    <row r="11811" spans="1:5">
      <c r="A11811" t="s">
        <v>146</v>
      </c>
      <c r="B11811" t="s">
        <v>539</v>
      </c>
      <c r="C11811" t="s">
        <v>145</v>
      </c>
      <c r="D11811">
        <v>2004</v>
      </c>
      <c r="E11811">
        <v>1408.5279760000001</v>
      </c>
    </row>
    <row r="11812" spans="1:5">
      <c r="A11812" t="s">
        <v>144</v>
      </c>
      <c r="B11812" t="s">
        <v>536</v>
      </c>
      <c r="C11812" t="s">
        <v>143</v>
      </c>
      <c r="D11812">
        <v>2004</v>
      </c>
      <c r="E11812">
        <v>1337.565724</v>
      </c>
    </row>
    <row r="11813" spans="1:5">
      <c r="A11813" t="s">
        <v>142</v>
      </c>
      <c r="B11813" t="s">
        <v>536</v>
      </c>
      <c r="C11813" t="s">
        <v>141</v>
      </c>
      <c r="D11813">
        <v>2004</v>
      </c>
      <c r="E11813">
        <v>2344.2074870000001</v>
      </c>
    </row>
    <row r="11814" spans="1:5">
      <c r="A11814" t="s">
        <v>140</v>
      </c>
      <c r="B11814" t="s">
        <v>536</v>
      </c>
      <c r="C11814" t="s">
        <v>139</v>
      </c>
      <c r="D11814">
        <v>2004</v>
      </c>
      <c r="E11814">
        <v>32514.173289999999</v>
      </c>
    </row>
    <row r="11815" spans="1:5">
      <c r="A11815" t="s">
        <v>138</v>
      </c>
      <c r="B11815" t="s">
        <v>539</v>
      </c>
      <c r="C11815" t="s">
        <v>137</v>
      </c>
      <c r="D11815">
        <v>2004</v>
      </c>
    </row>
    <row r="11816" spans="1:5">
      <c r="A11816" t="s">
        <v>136</v>
      </c>
      <c r="B11816" t="s">
        <v>539</v>
      </c>
      <c r="C11816" t="s">
        <v>135</v>
      </c>
      <c r="D11816">
        <v>2004</v>
      </c>
      <c r="E11816">
        <v>41818.352559999999</v>
      </c>
    </row>
    <row r="11817" spans="1:5">
      <c r="A11817" t="s">
        <v>134</v>
      </c>
      <c r="B11817" t="s">
        <v>539</v>
      </c>
      <c r="C11817" t="s">
        <v>133</v>
      </c>
      <c r="D11817">
        <v>2004</v>
      </c>
      <c r="E11817">
        <v>3552.92452</v>
      </c>
    </row>
    <row r="11818" spans="1:5">
      <c r="A11818" t="s">
        <v>132</v>
      </c>
      <c r="B11818" t="s">
        <v>539</v>
      </c>
      <c r="C11818" t="s">
        <v>131</v>
      </c>
      <c r="D11818">
        <v>2004</v>
      </c>
      <c r="E11818">
        <v>4102.3722939999998</v>
      </c>
    </row>
    <row r="11819" spans="1:5">
      <c r="A11819" t="s">
        <v>130</v>
      </c>
      <c r="B11819" t="s">
        <v>539</v>
      </c>
      <c r="C11819" t="s">
        <v>129</v>
      </c>
      <c r="D11819">
        <v>2004</v>
      </c>
      <c r="E11819">
        <v>236.9114381</v>
      </c>
    </row>
    <row r="11820" spans="1:5">
      <c r="A11820" t="s">
        <v>128</v>
      </c>
      <c r="B11820" t="s">
        <v>536</v>
      </c>
      <c r="C11820" t="s">
        <v>127</v>
      </c>
      <c r="D11820">
        <v>2004</v>
      </c>
      <c r="E11820">
        <v>603.49679860000003</v>
      </c>
    </row>
    <row r="11821" spans="1:5">
      <c r="A11821" t="s">
        <v>126</v>
      </c>
      <c r="B11821" t="s">
        <v>539</v>
      </c>
      <c r="C11821" t="s">
        <v>125</v>
      </c>
      <c r="D11821">
        <v>2004</v>
      </c>
      <c r="E11821">
        <v>11138.80746</v>
      </c>
    </row>
    <row r="11822" spans="1:5">
      <c r="A11822" t="s">
        <v>124</v>
      </c>
      <c r="B11822" t="s">
        <v>539</v>
      </c>
      <c r="C11822" t="s">
        <v>123</v>
      </c>
      <c r="D11822">
        <v>2004</v>
      </c>
      <c r="E11822">
        <v>565.05694589999996</v>
      </c>
    </row>
    <row r="11823" spans="1:5">
      <c r="A11823" t="s">
        <v>122</v>
      </c>
      <c r="B11823" t="s">
        <v>539</v>
      </c>
      <c r="C11823" t="s">
        <v>121</v>
      </c>
      <c r="D11823">
        <v>2004</v>
      </c>
      <c r="E11823">
        <v>733.05818109999996</v>
      </c>
    </row>
    <row r="11824" spans="1:5">
      <c r="A11824" t="s">
        <v>120</v>
      </c>
      <c r="B11824" t="s">
        <v>539</v>
      </c>
      <c r="C11824" t="s">
        <v>119</v>
      </c>
      <c r="D11824">
        <v>2004</v>
      </c>
      <c r="E11824">
        <v>27405.271359999999</v>
      </c>
    </row>
    <row r="11825" spans="1:5">
      <c r="A11825" t="s">
        <v>118</v>
      </c>
      <c r="B11825" t="s">
        <v>539</v>
      </c>
      <c r="C11825" t="s">
        <v>117</v>
      </c>
      <c r="D11825">
        <v>2004</v>
      </c>
      <c r="E11825">
        <v>818.44261900000004</v>
      </c>
    </row>
    <row r="11826" spans="1:5">
      <c r="A11826" t="s">
        <v>116</v>
      </c>
      <c r="B11826" t="s">
        <v>539</v>
      </c>
      <c r="C11826" t="s">
        <v>115</v>
      </c>
      <c r="D11826">
        <v>2004</v>
      </c>
      <c r="E11826">
        <v>263.10458169999998</v>
      </c>
    </row>
    <row r="11827" spans="1:5">
      <c r="A11827" t="s">
        <v>114</v>
      </c>
      <c r="B11827" t="s">
        <v>539</v>
      </c>
      <c r="C11827" t="s">
        <v>113</v>
      </c>
      <c r="D11827">
        <v>2004</v>
      </c>
      <c r="E11827">
        <v>2632.709942</v>
      </c>
    </row>
    <row r="11828" spans="1:5">
      <c r="A11828" t="s">
        <v>112</v>
      </c>
      <c r="B11828" t="s">
        <v>539</v>
      </c>
      <c r="C11828" t="s">
        <v>111</v>
      </c>
      <c r="D11828">
        <v>2004</v>
      </c>
      <c r="E11828">
        <v>45637.006670000002</v>
      </c>
    </row>
    <row r="11829" spans="1:5">
      <c r="A11829" t="s">
        <v>110</v>
      </c>
      <c r="B11829" t="s">
        <v>539</v>
      </c>
      <c r="C11829" t="s">
        <v>109</v>
      </c>
      <c r="D11829">
        <v>2004</v>
      </c>
    </row>
    <row r="11830" spans="1:5">
      <c r="A11830" t="s">
        <v>108</v>
      </c>
      <c r="B11830" t="s">
        <v>539</v>
      </c>
      <c r="C11830" t="s">
        <v>107</v>
      </c>
      <c r="D11830">
        <v>2004</v>
      </c>
      <c r="E11830">
        <v>3331.2287660000002</v>
      </c>
    </row>
    <row r="11831" spans="1:5">
      <c r="A11831" t="s">
        <v>106</v>
      </c>
      <c r="B11831" t="s">
        <v>536</v>
      </c>
      <c r="C11831" t="s">
        <v>105</v>
      </c>
      <c r="D11831">
        <v>2004</v>
      </c>
      <c r="E11831">
        <v>782.26591399999995</v>
      </c>
    </row>
    <row r="11832" spans="1:5">
      <c r="A11832" t="s">
        <v>104</v>
      </c>
      <c r="B11832" t="s">
        <v>539</v>
      </c>
      <c r="C11832" t="s">
        <v>103</v>
      </c>
      <c r="D11832">
        <v>2004</v>
      </c>
    </row>
    <row r="11833" spans="1:5">
      <c r="A11833" t="s">
        <v>102</v>
      </c>
      <c r="B11833" t="s">
        <v>536</v>
      </c>
      <c r="C11833" t="s">
        <v>101</v>
      </c>
      <c r="D11833">
        <v>2004</v>
      </c>
      <c r="E11833">
        <v>783.31318139999996</v>
      </c>
    </row>
    <row r="11834" spans="1:5">
      <c r="A11834" t="s">
        <v>100</v>
      </c>
      <c r="B11834" t="s">
        <v>536</v>
      </c>
      <c r="C11834" t="s">
        <v>99</v>
      </c>
      <c r="D11834">
        <v>2004</v>
      </c>
      <c r="E11834">
        <v>6250.2288900000003</v>
      </c>
    </row>
    <row r="11835" spans="1:5">
      <c r="A11835" t="s">
        <v>98</v>
      </c>
      <c r="B11835" t="s">
        <v>539</v>
      </c>
      <c r="C11835" t="s">
        <v>97</v>
      </c>
      <c r="D11835">
        <v>2004</v>
      </c>
      <c r="E11835">
        <v>693.30456830000003</v>
      </c>
    </row>
    <row r="11836" spans="1:5">
      <c r="A11836" t="s">
        <v>96</v>
      </c>
      <c r="B11836" t="s">
        <v>539</v>
      </c>
      <c r="C11836" t="s">
        <v>95</v>
      </c>
      <c r="D11836">
        <v>2004</v>
      </c>
      <c r="E11836">
        <v>3006.4877299999998</v>
      </c>
    </row>
    <row r="11837" spans="1:5">
      <c r="A11837" t="s">
        <v>94</v>
      </c>
      <c r="B11837" t="s">
        <v>539</v>
      </c>
      <c r="C11837" t="s">
        <v>93</v>
      </c>
      <c r="D11837">
        <v>2004</v>
      </c>
      <c r="E11837">
        <v>10654.79371</v>
      </c>
    </row>
    <row r="11838" spans="1:5">
      <c r="A11838" t="s">
        <v>92</v>
      </c>
      <c r="B11838" t="s">
        <v>539</v>
      </c>
      <c r="C11838" t="s">
        <v>91</v>
      </c>
      <c r="D11838">
        <v>2004</v>
      </c>
      <c r="E11838">
        <v>17260.90151</v>
      </c>
    </row>
    <row r="11839" spans="1:5">
      <c r="A11839" t="s">
        <v>90</v>
      </c>
      <c r="B11839" t="s">
        <v>539</v>
      </c>
      <c r="C11839" t="s">
        <v>89</v>
      </c>
      <c r="D11839">
        <v>2004</v>
      </c>
      <c r="E11839">
        <v>42442.220450000001</v>
      </c>
    </row>
    <row r="11840" spans="1:5">
      <c r="A11840" t="s">
        <v>88</v>
      </c>
      <c r="B11840" t="s">
        <v>539</v>
      </c>
      <c r="C11840" t="s">
        <v>87</v>
      </c>
      <c r="D11840">
        <v>2004</v>
      </c>
      <c r="E11840">
        <v>2529.6335570000001</v>
      </c>
    </row>
    <row r="11841" spans="1:5">
      <c r="A11841" t="s">
        <v>86</v>
      </c>
      <c r="B11841" t="s">
        <v>539</v>
      </c>
      <c r="C11841" t="s">
        <v>85</v>
      </c>
      <c r="D11841">
        <v>2004</v>
      </c>
    </row>
    <row r="11842" spans="1:5">
      <c r="A11842" t="s">
        <v>84</v>
      </c>
      <c r="B11842" t="s">
        <v>539</v>
      </c>
      <c r="C11842" t="s">
        <v>83</v>
      </c>
      <c r="D11842">
        <v>2004</v>
      </c>
      <c r="E11842">
        <v>10176.65871</v>
      </c>
    </row>
    <row r="11843" spans="1:5">
      <c r="A11843" t="s">
        <v>82</v>
      </c>
      <c r="B11843" t="s">
        <v>539</v>
      </c>
      <c r="C11843" t="s">
        <v>81</v>
      </c>
      <c r="D11843">
        <v>2004</v>
      </c>
      <c r="E11843">
        <v>1408.852738</v>
      </c>
    </row>
    <row r="11844" spans="1:5">
      <c r="A11844" t="s">
        <v>80</v>
      </c>
      <c r="B11844" t="s">
        <v>539</v>
      </c>
      <c r="C11844" t="s">
        <v>79</v>
      </c>
      <c r="D11844">
        <v>2004</v>
      </c>
    </row>
    <row r="11845" spans="1:5">
      <c r="A11845" t="s">
        <v>78</v>
      </c>
      <c r="B11845" t="s">
        <v>539</v>
      </c>
      <c r="C11845" t="s">
        <v>77</v>
      </c>
      <c r="D11845">
        <v>2004</v>
      </c>
      <c r="E11845">
        <v>454.67658790000002</v>
      </c>
    </row>
    <row r="11846" spans="1:5">
      <c r="A11846" t="s">
        <v>76</v>
      </c>
      <c r="B11846" t="s">
        <v>536</v>
      </c>
      <c r="C11846" t="s">
        <v>75</v>
      </c>
      <c r="D11846">
        <v>2004</v>
      </c>
      <c r="E11846">
        <v>1445.187261</v>
      </c>
    </row>
    <row r="11847" spans="1:5">
      <c r="A11847" t="s">
        <v>74</v>
      </c>
      <c r="B11847" t="s">
        <v>536</v>
      </c>
      <c r="C11847" t="s">
        <v>73</v>
      </c>
      <c r="D11847">
        <v>2004</v>
      </c>
      <c r="E11847">
        <v>3728.2005140000001</v>
      </c>
    </row>
    <row r="11848" spans="1:5">
      <c r="A11848" t="s">
        <v>72</v>
      </c>
      <c r="B11848" t="s">
        <v>539</v>
      </c>
      <c r="C11848" t="s">
        <v>71</v>
      </c>
      <c r="D11848">
        <v>2004</v>
      </c>
      <c r="E11848">
        <v>349.99372529999999</v>
      </c>
    </row>
    <row r="11849" spans="1:5">
      <c r="A11849" t="s">
        <v>70</v>
      </c>
      <c r="B11849" t="s">
        <v>539</v>
      </c>
      <c r="C11849" t="s">
        <v>69</v>
      </c>
      <c r="D11849">
        <v>2004</v>
      </c>
      <c r="E11849">
        <v>2659.8391080000001</v>
      </c>
    </row>
    <row r="11850" spans="1:5">
      <c r="A11850" t="s">
        <v>68</v>
      </c>
      <c r="B11850" t="s">
        <v>539</v>
      </c>
      <c r="C11850" t="s">
        <v>67</v>
      </c>
      <c r="D11850">
        <v>2004</v>
      </c>
      <c r="E11850">
        <v>309.2801834</v>
      </c>
    </row>
    <row r="11851" spans="1:5">
      <c r="A11851" t="s">
        <v>66</v>
      </c>
      <c r="B11851" t="s">
        <v>539</v>
      </c>
      <c r="C11851" t="s">
        <v>65</v>
      </c>
      <c r="D11851">
        <v>2004</v>
      </c>
      <c r="E11851">
        <v>1453.917166</v>
      </c>
    </row>
    <row r="11852" spans="1:5">
      <c r="A11852" t="s">
        <v>64</v>
      </c>
      <c r="B11852" t="s">
        <v>536</v>
      </c>
      <c r="C11852" t="s">
        <v>63</v>
      </c>
      <c r="D11852">
        <v>2004</v>
      </c>
      <c r="E11852">
        <v>4114.1482020000003</v>
      </c>
    </row>
    <row r="11853" spans="1:5">
      <c r="A11853" t="s">
        <v>62</v>
      </c>
      <c r="B11853" t="s">
        <v>539</v>
      </c>
      <c r="C11853" t="s">
        <v>61</v>
      </c>
      <c r="D11853">
        <v>2004</v>
      </c>
      <c r="E11853">
        <v>467.5438297</v>
      </c>
    </row>
    <row r="11854" spans="1:5">
      <c r="A11854" t="s">
        <v>60</v>
      </c>
      <c r="B11854" t="s">
        <v>536</v>
      </c>
      <c r="C11854" t="s">
        <v>59</v>
      </c>
      <c r="D11854">
        <v>2004</v>
      </c>
      <c r="E11854">
        <v>1952.5534419999999</v>
      </c>
    </row>
    <row r="11855" spans="1:5">
      <c r="A11855" t="s">
        <v>58</v>
      </c>
      <c r="B11855" t="s">
        <v>539</v>
      </c>
      <c r="C11855" t="s">
        <v>57</v>
      </c>
      <c r="D11855">
        <v>2004</v>
      </c>
      <c r="E11855">
        <v>2284.3078580000001</v>
      </c>
    </row>
    <row r="11856" spans="1:5">
      <c r="A11856" t="s">
        <v>56</v>
      </c>
      <c r="B11856" t="s">
        <v>536</v>
      </c>
      <c r="C11856" t="s">
        <v>55</v>
      </c>
      <c r="D11856">
        <v>2004</v>
      </c>
      <c r="E11856">
        <v>603.49679860000003</v>
      </c>
    </row>
    <row r="11857" spans="1:5">
      <c r="A11857" t="s">
        <v>54</v>
      </c>
      <c r="B11857" t="s">
        <v>536</v>
      </c>
      <c r="C11857" t="s">
        <v>53</v>
      </c>
      <c r="D11857">
        <v>2004</v>
      </c>
      <c r="E11857">
        <v>783.31318139999996</v>
      </c>
    </row>
    <row r="11858" spans="1:5">
      <c r="A11858" t="s">
        <v>52</v>
      </c>
      <c r="B11858" t="s">
        <v>539</v>
      </c>
      <c r="C11858" t="s">
        <v>51</v>
      </c>
      <c r="D11858">
        <v>2004</v>
      </c>
      <c r="E11858">
        <v>10290.51914</v>
      </c>
    </row>
    <row r="11859" spans="1:5">
      <c r="A11859" t="s">
        <v>50</v>
      </c>
      <c r="B11859" t="s">
        <v>539</v>
      </c>
      <c r="C11859" t="s">
        <v>49</v>
      </c>
      <c r="D11859">
        <v>2004</v>
      </c>
      <c r="E11859">
        <v>3112.8350289999998</v>
      </c>
    </row>
    <row r="11860" spans="1:5">
      <c r="A11860" t="s">
        <v>6</v>
      </c>
      <c r="B11860" t="s">
        <v>539</v>
      </c>
      <c r="C11860" t="s">
        <v>48</v>
      </c>
      <c r="D11860">
        <v>2004</v>
      </c>
      <c r="E11860">
        <v>6040.7295299999996</v>
      </c>
    </row>
    <row r="11861" spans="1:5">
      <c r="A11861" t="s">
        <v>47</v>
      </c>
      <c r="B11861" t="s">
        <v>539</v>
      </c>
      <c r="C11861" t="s">
        <v>46</v>
      </c>
      <c r="D11861">
        <v>2004</v>
      </c>
      <c r="E11861">
        <v>2176.5647469999999</v>
      </c>
    </row>
    <row r="11862" spans="1:5">
      <c r="A11862" t="s">
        <v>45</v>
      </c>
      <c r="B11862" t="s">
        <v>539</v>
      </c>
      <c r="C11862" t="s">
        <v>44</v>
      </c>
      <c r="D11862">
        <v>2004</v>
      </c>
      <c r="E11862">
        <v>345.18923699999999</v>
      </c>
    </row>
    <row r="11863" spans="1:5">
      <c r="A11863" t="s">
        <v>43</v>
      </c>
      <c r="B11863" t="s">
        <v>539</v>
      </c>
      <c r="C11863" t="s">
        <v>42</v>
      </c>
      <c r="D11863">
        <v>2004</v>
      </c>
      <c r="E11863">
        <v>288.02369490000001</v>
      </c>
    </row>
    <row r="11864" spans="1:5">
      <c r="A11864" t="s">
        <v>41</v>
      </c>
      <c r="B11864" t="s">
        <v>539</v>
      </c>
      <c r="C11864" t="s">
        <v>40</v>
      </c>
      <c r="D11864">
        <v>2004</v>
      </c>
      <c r="E11864">
        <v>1367.352433</v>
      </c>
    </row>
    <row r="11865" spans="1:5">
      <c r="A11865" t="s">
        <v>39</v>
      </c>
      <c r="B11865" t="s">
        <v>536</v>
      </c>
      <c r="C11865" t="s">
        <v>38</v>
      </c>
      <c r="D11865">
        <v>2004</v>
      </c>
      <c r="E11865">
        <v>2632.100117</v>
      </c>
    </row>
    <row r="11866" spans="1:5">
      <c r="A11866" t="s">
        <v>37</v>
      </c>
      <c r="B11866" t="s">
        <v>539</v>
      </c>
      <c r="C11866" t="s">
        <v>36</v>
      </c>
      <c r="D11866">
        <v>2004</v>
      </c>
      <c r="E11866">
        <v>4117.3088530000005</v>
      </c>
    </row>
    <row r="11867" spans="1:5">
      <c r="A11867" t="s">
        <v>4</v>
      </c>
      <c r="B11867" t="s">
        <v>539</v>
      </c>
      <c r="C11867" t="s">
        <v>35</v>
      </c>
      <c r="D11867">
        <v>2004</v>
      </c>
      <c r="E11867">
        <v>41921.809759999996</v>
      </c>
    </row>
    <row r="11868" spans="1:5">
      <c r="A11868" t="s">
        <v>34</v>
      </c>
      <c r="B11868" t="s">
        <v>539</v>
      </c>
      <c r="C11868" t="s">
        <v>33</v>
      </c>
      <c r="D11868">
        <v>2004</v>
      </c>
      <c r="E11868">
        <v>465.11988689999998</v>
      </c>
    </row>
    <row r="11869" spans="1:5">
      <c r="A11869" t="s">
        <v>32</v>
      </c>
      <c r="B11869" t="s">
        <v>539</v>
      </c>
      <c r="C11869" t="s">
        <v>31</v>
      </c>
      <c r="D11869">
        <v>2004</v>
      </c>
      <c r="E11869">
        <v>4808.2159110000002</v>
      </c>
    </row>
    <row r="11870" spans="1:5">
      <c r="A11870" t="s">
        <v>30</v>
      </c>
      <c r="B11870" t="s">
        <v>539</v>
      </c>
      <c r="C11870" t="s">
        <v>29</v>
      </c>
      <c r="D11870">
        <v>2004</v>
      </c>
      <c r="E11870">
        <v>4271.3724039999997</v>
      </c>
    </row>
    <row r="11871" spans="1:5">
      <c r="A11871" t="s">
        <v>28</v>
      </c>
      <c r="B11871" t="s">
        <v>539</v>
      </c>
      <c r="C11871" t="s">
        <v>27</v>
      </c>
      <c r="D11871">
        <v>2004</v>
      </c>
    </row>
    <row r="11872" spans="1:5">
      <c r="A11872" t="s">
        <v>26</v>
      </c>
      <c r="B11872" t="s">
        <v>539</v>
      </c>
      <c r="C11872" t="s">
        <v>25</v>
      </c>
      <c r="D11872">
        <v>2004</v>
      </c>
      <c r="E11872">
        <v>35192.21862</v>
      </c>
    </row>
    <row r="11873" spans="1:5">
      <c r="A11873" t="s">
        <v>3</v>
      </c>
      <c r="B11873" t="s">
        <v>539</v>
      </c>
      <c r="C11873" t="s">
        <v>24</v>
      </c>
      <c r="D11873">
        <v>2004</v>
      </c>
      <c r="E11873">
        <v>606.90437829999996</v>
      </c>
    </row>
    <row r="11874" spans="1:5">
      <c r="A11874" t="s">
        <v>23</v>
      </c>
      <c r="B11874" t="s">
        <v>539</v>
      </c>
      <c r="C11874" t="s">
        <v>22</v>
      </c>
      <c r="D11874">
        <v>2004</v>
      </c>
      <c r="E11874">
        <v>1787.9470229999999</v>
      </c>
    </row>
    <row r="11875" spans="1:5">
      <c r="A11875" t="s">
        <v>21</v>
      </c>
      <c r="B11875" t="s">
        <v>536</v>
      </c>
      <c r="C11875" t="s">
        <v>20</v>
      </c>
      <c r="D11875">
        <v>2004</v>
      </c>
      <c r="E11875">
        <v>6800.5569020000003</v>
      </c>
    </row>
    <row r="11876" spans="1:5">
      <c r="A11876" t="s">
        <v>19</v>
      </c>
      <c r="B11876" t="s">
        <v>539</v>
      </c>
      <c r="C11876" t="s">
        <v>18</v>
      </c>
      <c r="D11876">
        <v>2004</v>
      </c>
      <c r="E11876">
        <v>2351.0338139999999</v>
      </c>
    </row>
    <row r="11877" spans="1:5">
      <c r="A11877" t="s">
        <v>17</v>
      </c>
      <c r="B11877" t="s">
        <v>539</v>
      </c>
      <c r="C11877" t="s">
        <v>16</v>
      </c>
      <c r="D11877">
        <v>2004</v>
      </c>
      <c r="E11877">
        <v>2135.3328470000001</v>
      </c>
    </row>
    <row r="11878" spans="1:5">
      <c r="A11878" t="s">
        <v>15</v>
      </c>
      <c r="B11878" t="s">
        <v>539</v>
      </c>
      <c r="C11878" t="s">
        <v>14</v>
      </c>
      <c r="D11878">
        <v>2004</v>
      </c>
      <c r="E11878">
        <v>693.08356690000005</v>
      </c>
    </row>
    <row r="11879" spans="1:5">
      <c r="A11879" t="s">
        <v>13</v>
      </c>
      <c r="B11879" t="s">
        <v>539</v>
      </c>
      <c r="C11879" t="s">
        <v>12</v>
      </c>
      <c r="D11879">
        <v>2004</v>
      </c>
      <c r="E11879">
        <v>4863.5168800000001</v>
      </c>
    </row>
    <row r="11880" spans="1:5">
      <c r="A11880" t="s">
        <v>11</v>
      </c>
      <c r="B11880" t="s">
        <v>539</v>
      </c>
      <c r="C11880" t="s">
        <v>10</v>
      </c>
      <c r="D11880">
        <v>2004</v>
      </c>
      <c r="E11880">
        <v>530.27722170000004</v>
      </c>
    </row>
    <row r="11881" spans="1:5">
      <c r="A11881" t="s">
        <v>9</v>
      </c>
      <c r="B11881" t="s">
        <v>539</v>
      </c>
      <c r="C11881" t="s">
        <v>8</v>
      </c>
      <c r="D11881">
        <v>2004</v>
      </c>
      <c r="E11881">
        <v>454.36066540000002</v>
      </c>
    </row>
    <row r="11882" spans="1:5">
      <c r="A11882" t="s">
        <v>528</v>
      </c>
      <c r="B11882" t="s">
        <v>539</v>
      </c>
      <c r="C11882" t="s">
        <v>527</v>
      </c>
      <c r="D11882">
        <v>2005</v>
      </c>
      <c r="E11882">
        <v>23302.831989999999</v>
      </c>
    </row>
    <row r="11883" spans="1:5">
      <c r="A11883" t="s">
        <v>526</v>
      </c>
      <c r="B11883" t="s">
        <v>539</v>
      </c>
      <c r="C11883" t="s">
        <v>525</v>
      </c>
      <c r="D11883">
        <v>2005</v>
      </c>
      <c r="E11883">
        <v>250.2941299</v>
      </c>
    </row>
    <row r="11884" spans="1:5">
      <c r="A11884" t="s">
        <v>524</v>
      </c>
      <c r="B11884" t="s">
        <v>539</v>
      </c>
      <c r="C11884" t="s">
        <v>523</v>
      </c>
      <c r="D11884">
        <v>2005</v>
      </c>
      <c r="E11884">
        <v>1443.991929</v>
      </c>
    </row>
    <row r="11885" spans="1:5">
      <c r="A11885" t="s">
        <v>522</v>
      </c>
      <c r="B11885" t="s">
        <v>539</v>
      </c>
      <c r="C11885" t="s">
        <v>521</v>
      </c>
      <c r="D11885">
        <v>2005</v>
      </c>
      <c r="E11885">
        <v>2709.1429309999999</v>
      </c>
    </row>
    <row r="11886" spans="1:5">
      <c r="A11886" t="s">
        <v>520</v>
      </c>
      <c r="B11886" t="s">
        <v>539</v>
      </c>
      <c r="C11886" t="s">
        <v>519</v>
      </c>
      <c r="D11886">
        <v>2005</v>
      </c>
      <c r="E11886">
        <v>41185.989020000001</v>
      </c>
    </row>
    <row r="11887" spans="1:5">
      <c r="A11887" t="s">
        <v>518</v>
      </c>
      <c r="B11887" t="s">
        <v>536</v>
      </c>
      <c r="C11887" t="s">
        <v>517</v>
      </c>
      <c r="D11887">
        <v>2005</v>
      </c>
      <c r="E11887">
        <v>3745.7909300000001</v>
      </c>
    </row>
    <row r="11888" spans="1:5">
      <c r="A11888" t="s">
        <v>516</v>
      </c>
      <c r="B11888" t="s">
        <v>539</v>
      </c>
      <c r="C11888" t="s">
        <v>515</v>
      </c>
      <c r="D11888">
        <v>2005</v>
      </c>
      <c r="E11888">
        <v>39439.80197</v>
      </c>
    </row>
    <row r="11889" spans="1:5">
      <c r="A11889" t="s">
        <v>1</v>
      </c>
      <c r="B11889" t="s">
        <v>539</v>
      </c>
      <c r="C11889" t="s">
        <v>514</v>
      </c>
      <c r="D11889">
        <v>2005</v>
      </c>
      <c r="E11889">
        <v>5076.8838290000003</v>
      </c>
    </row>
    <row r="11890" spans="1:5">
      <c r="A11890" t="s">
        <v>513</v>
      </c>
      <c r="B11890" t="s">
        <v>539</v>
      </c>
      <c r="C11890" t="s">
        <v>512</v>
      </c>
      <c r="D11890">
        <v>2005</v>
      </c>
      <c r="E11890">
        <v>1643.7583970000001</v>
      </c>
    </row>
    <row r="11891" spans="1:5">
      <c r="A11891" t="s">
        <v>511</v>
      </c>
      <c r="B11891" t="s">
        <v>539</v>
      </c>
      <c r="C11891" t="s">
        <v>510</v>
      </c>
      <c r="D11891">
        <v>2005</v>
      </c>
      <c r="E11891">
        <v>8508.4069149999996</v>
      </c>
    </row>
    <row r="11892" spans="1:5">
      <c r="A11892" t="s">
        <v>509</v>
      </c>
      <c r="B11892" t="s">
        <v>539</v>
      </c>
      <c r="C11892" t="s">
        <v>508</v>
      </c>
      <c r="D11892">
        <v>2005</v>
      </c>
      <c r="E11892">
        <v>11371.93895</v>
      </c>
    </row>
    <row r="11893" spans="1:5">
      <c r="A11893" t="s">
        <v>507</v>
      </c>
      <c r="B11893" t="s">
        <v>539</v>
      </c>
      <c r="C11893" t="s">
        <v>506</v>
      </c>
      <c r="D11893">
        <v>2005</v>
      </c>
      <c r="E11893">
        <v>34016.714829999997</v>
      </c>
    </row>
    <row r="11894" spans="1:5">
      <c r="A11894" t="s">
        <v>505</v>
      </c>
      <c r="B11894" t="s">
        <v>539</v>
      </c>
      <c r="C11894" t="s">
        <v>504</v>
      </c>
      <c r="D11894">
        <v>2005</v>
      </c>
      <c r="E11894">
        <v>38242.042520000003</v>
      </c>
    </row>
    <row r="11895" spans="1:5">
      <c r="A11895" t="s">
        <v>503</v>
      </c>
      <c r="B11895" t="s">
        <v>539</v>
      </c>
      <c r="C11895" t="s">
        <v>502</v>
      </c>
      <c r="D11895">
        <v>2005</v>
      </c>
      <c r="E11895">
        <v>1578.40239</v>
      </c>
    </row>
    <row r="11896" spans="1:5">
      <c r="A11896" t="s">
        <v>501</v>
      </c>
      <c r="B11896" t="s">
        <v>539</v>
      </c>
      <c r="C11896" t="s">
        <v>500</v>
      </c>
      <c r="D11896">
        <v>2005</v>
      </c>
      <c r="E11896">
        <v>150.50704339999999</v>
      </c>
    </row>
    <row r="11897" spans="1:5">
      <c r="A11897" t="s">
        <v>499</v>
      </c>
      <c r="B11897" t="s">
        <v>539</v>
      </c>
      <c r="C11897" t="s">
        <v>498</v>
      </c>
      <c r="D11897">
        <v>2005</v>
      </c>
      <c r="E11897">
        <v>36967.282919999998</v>
      </c>
    </row>
    <row r="11898" spans="1:5">
      <c r="A11898" t="s">
        <v>497</v>
      </c>
      <c r="B11898" t="s">
        <v>539</v>
      </c>
      <c r="C11898" t="s">
        <v>496</v>
      </c>
      <c r="D11898">
        <v>2005</v>
      </c>
      <c r="E11898">
        <v>601.79997700000001</v>
      </c>
    </row>
    <row r="11899" spans="1:5">
      <c r="A11899" t="s">
        <v>495</v>
      </c>
      <c r="B11899" t="s">
        <v>539</v>
      </c>
      <c r="C11899" t="s">
        <v>494</v>
      </c>
      <c r="D11899">
        <v>2005</v>
      </c>
      <c r="E11899">
        <v>406.99880710000002</v>
      </c>
    </row>
    <row r="11900" spans="1:5">
      <c r="A11900" t="s">
        <v>2</v>
      </c>
      <c r="B11900" t="s">
        <v>539</v>
      </c>
      <c r="C11900" t="s">
        <v>493</v>
      </c>
      <c r="D11900">
        <v>2005</v>
      </c>
      <c r="E11900">
        <v>484.15540709999999</v>
      </c>
    </row>
    <row r="11901" spans="1:5">
      <c r="A11901" t="s">
        <v>492</v>
      </c>
      <c r="B11901" t="s">
        <v>539</v>
      </c>
      <c r="C11901" t="s">
        <v>491</v>
      </c>
      <c r="D11901">
        <v>2005</v>
      </c>
      <c r="E11901">
        <v>3893.6899800000001</v>
      </c>
    </row>
    <row r="11902" spans="1:5">
      <c r="A11902" t="s">
        <v>490</v>
      </c>
      <c r="B11902" t="s">
        <v>539</v>
      </c>
      <c r="C11902" t="s">
        <v>489</v>
      </c>
      <c r="D11902">
        <v>2005</v>
      </c>
      <c r="E11902">
        <v>17959.178540000001</v>
      </c>
    </row>
    <row r="11903" spans="1:5">
      <c r="A11903" t="s">
        <v>488</v>
      </c>
      <c r="B11903" t="s">
        <v>539</v>
      </c>
      <c r="C11903" t="s">
        <v>487</v>
      </c>
      <c r="D11903">
        <v>2005</v>
      </c>
      <c r="E11903">
        <v>23405.453020000001</v>
      </c>
    </row>
    <row r="11904" spans="1:5">
      <c r="A11904" t="s">
        <v>486</v>
      </c>
      <c r="B11904" t="s">
        <v>539</v>
      </c>
      <c r="C11904" t="s">
        <v>485</v>
      </c>
      <c r="D11904">
        <v>2005</v>
      </c>
      <c r="E11904">
        <v>2968.4118060000001</v>
      </c>
    </row>
    <row r="11905" spans="1:5">
      <c r="A11905" t="s">
        <v>484</v>
      </c>
      <c r="B11905" t="s">
        <v>539</v>
      </c>
      <c r="C11905" t="s">
        <v>483</v>
      </c>
      <c r="D11905">
        <v>2005</v>
      </c>
      <c r="E11905">
        <v>3126.0717669999999</v>
      </c>
    </row>
    <row r="11906" spans="1:5">
      <c r="A11906" t="s">
        <v>482</v>
      </c>
      <c r="B11906" t="s">
        <v>539</v>
      </c>
      <c r="C11906" t="s">
        <v>481</v>
      </c>
      <c r="D11906">
        <v>2005</v>
      </c>
      <c r="E11906">
        <v>3933.3322149999999</v>
      </c>
    </row>
    <row r="11907" spans="1:5">
      <c r="A11907" t="s">
        <v>480</v>
      </c>
      <c r="B11907" t="s">
        <v>539</v>
      </c>
      <c r="C11907" t="s">
        <v>479</v>
      </c>
      <c r="D11907">
        <v>2005</v>
      </c>
      <c r="E11907">
        <v>75882.033859999996</v>
      </c>
    </row>
    <row r="11908" spans="1:5">
      <c r="A11908" t="s">
        <v>478</v>
      </c>
      <c r="B11908" t="s">
        <v>539</v>
      </c>
      <c r="C11908" t="s">
        <v>477</v>
      </c>
      <c r="D11908">
        <v>2005</v>
      </c>
      <c r="E11908">
        <v>1046.4273840000001</v>
      </c>
    </row>
    <row r="11909" spans="1:5">
      <c r="A11909" t="s">
        <v>476</v>
      </c>
      <c r="B11909" t="s">
        <v>539</v>
      </c>
      <c r="C11909" t="s">
        <v>475</v>
      </c>
      <c r="D11909">
        <v>2005</v>
      </c>
      <c r="E11909">
        <v>4770.1827460000004</v>
      </c>
    </row>
    <row r="11910" spans="1:5">
      <c r="A11910" t="s">
        <v>474</v>
      </c>
      <c r="B11910" t="s">
        <v>539</v>
      </c>
      <c r="C11910" t="s">
        <v>473</v>
      </c>
      <c r="D11910">
        <v>2005</v>
      </c>
      <c r="E11910">
        <v>14223.865760000001</v>
      </c>
    </row>
    <row r="11911" spans="1:5">
      <c r="A11911" t="s">
        <v>472</v>
      </c>
      <c r="B11911" t="s">
        <v>539</v>
      </c>
      <c r="C11911" t="s">
        <v>471</v>
      </c>
      <c r="D11911">
        <v>2005</v>
      </c>
      <c r="E11911">
        <v>26102.133450000001</v>
      </c>
    </row>
    <row r="11912" spans="1:5">
      <c r="A11912" t="s">
        <v>470</v>
      </c>
      <c r="B11912" t="s">
        <v>539</v>
      </c>
      <c r="C11912" t="s">
        <v>469</v>
      </c>
      <c r="D11912">
        <v>2005</v>
      </c>
      <c r="E11912">
        <v>1247.0613920000001</v>
      </c>
    </row>
    <row r="11913" spans="1:5">
      <c r="A11913" t="s">
        <v>468</v>
      </c>
      <c r="B11913" t="s">
        <v>539</v>
      </c>
      <c r="C11913" t="s">
        <v>467</v>
      </c>
      <c r="D11913">
        <v>2005</v>
      </c>
      <c r="E11913">
        <v>5351.2537320000001</v>
      </c>
    </row>
    <row r="11914" spans="1:5">
      <c r="A11914" t="s">
        <v>466</v>
      </c>
      <c r="B11914" t="s">
        <v>539</v>
      </c>
      <c r="C11914" t="s">
        <v>465</v>
      </c>
      <c r="D11914">
        <v>2005</v>
      </c>
      <c r="E11914">
        <v>327.1149461</v>
      </c>
    </row>
    <row r="11915" spans="1:5">
      <c r="A11915" t="s">
        <v>464</v>
      </c>
      <c r="B11915" t="s">
        <v>539</v>
      </c>
      <c r="C11915" t="s">
        <v>463</v>
      </c>
      <c r="D11915">
        <v>2005</v>
      </c>
      <c r="E11915">
        <v>36189.588380000001</v>
      </c>
    </row>
    <row r="11916" spans="1:5">
      <c r="A11916" t="s">
        <v>462</v>
      </c>
      <c r="B11916" t="s">
        <v>536</v>
      </c>
      <c r="C11916" t="s">
        <v>461</v>
      </c>
      <c r="D11916">
        <v>2005</v>
      </c>
      <c r="E11916">
        <v>8342.4362990000009</v>
      </c>
    </row>
    <row r="11917" spans="1:5">
      <c r="A11917" t="s">
        <v>460</v>
      </c>
      <c r="B11917" t="s">
        <v>539</v>
      </c>
      <c r="C11917" t="s">
        <v>459</v>
      </c>
      <c r="D11917">
        <v>2005</v>
      </c>
      <c r="E11917">
        <v>54797.546629999997</v>
      </c>
    </row>
    <row r="11918" spans="1:5">
      <c r="A11918" t="s">
        <v>458</v>
      </c>
      <c r="B11918" t="s">
        <v>539</v>
      </c>
      <c r="C11918" t="s">
        <v>457</v>
      </c>
      <c r="D11918">
        <v>2005</v>
      </c>
      <c r="E11918">
        <v>57210.73229</v>
      </c>
    </row>
    <row r="11919" spans="1:5">
      <c r="A11919" t="s">
        <v>456</v>
      </c>
      <c r="B11919" t="s">
        <v>539</v>
      </c>
      <c r="C11919" t="s">
        <v>455</v>
      </c>
      <c r="D11919">
        <v>2005</v>
      </c>
      <c r="E11919">
        <v>7615.3046800000002</v>
      </c>
    </row>
    <row r="11920" spans="1:5">
      <c r="A11920" t="s">
        <v>454</v>
      </c>
      <c r="B11920" t="s">
        <v>539</v>
      </c>
      <c r="C11920" t="s">
        <v>453</v>
      </c>
      <c r="D11920">
        <v>2005</v>
      </c>
      <c r="E11920">
        <v>1753.4177999999999</v>
      </c>
    </row>
    <row r="11921" spans="1:5">
      <c r="A11921" t="s">
        <v>679</v>
      </c>
      <c r="B11921" t="s">
        <v>539</v>
      </c>
      <c r="C11921" t="s">
        <v>451</v>
      </c>
      <c r="D11921">
        <v>2005</v>
      </c>
      <c r="E11921">
        <v>931.75428699999998</v>
      </c>
    </row>
    <row r="11922" spans="1:5">
      <c r="A11922" t="s">
        <v>450</v>
      </c>
      <c r="B11922" t="s">
        <v>539</v>
      </c>
      <c r="C11922" t="s">
        <v>449</v>
      </c>
      <c r="D11922">
        <v>2005</v>
      </c>
      <c r="E11922">
        <v>952.18724840000004</v>
      </c>
    </row>
    <row r="11923" spans="1:5">
      <c r="A11923" t="s">
        <v>448</v>
      </c>
      <c r="B11923" t="s">
        <v>539</v>
      </c>
      <c r="C11923" t="s">
        <v>447</v>
      </c>
      <c r="D11923">
        <v>2005</v>
      </c>
      <c r="E11923">
        <v>218.52350920000001</v>
      </c>
    </row>
    <row r="11924" spans="1:5">
      <c r="A11924" t="s">
        <v>446</v>
      </c>
      <c r="B11924" t="s">
        <v>539</v>
      </c>
      <c r="C11924" t="s">
        <v>445</v>
      </c>
      <c r="D11924">
        <v>2005</v>
      </c>
      <c r="E11924">
        <v>1637.0643809999999</v>
      </c>
    </row>
    <row r="11925" spans="1:5">
      <c r="A11925" t="s">
        <v>444</v>
      </c>
      <c r="B11925" t="s">
        <v>539</v>
      </c>
      <c r="C11925" t="s">
        <v>443</v>
      </c>
      <c r="D11925">
        <v>2005</v>
      </c>
      <c r="E11925">
        <v>3386.0255999999999</v>
      </c>
    </row>
    <row r="11926" spans="1:5">
      <c r="A11926" t="s">
        <v>442</v>
      </c>
      <c r="B11926" t="s">
        <v>539</v>
      </c>
      <c r="C11926" t="s">
        <v>441</v>
      </c>
      <c r="D11926">
        <v>2005</v>
      </c>
      <c r="E11926">
        <v>621.90337020000004</v>
      </c>
    </row>
    <row r="11927" spans="1:5">
      <c r="A11927" t="s">
        <v>440</v>
      </c>
      <c r="B11927" t="s">
        <v>539</v>
      </c>
      <c r="C11927" t="s">
        <v>439</v>
      </c>
      <c r="D11927">
        <v>2005</v>
      </c>
      <c r="E11927">
        <v>2048.1345900000001</v>
      </c>
    </row>
    <row r="11928" spans="1:5">
      <c r="A11928" t="s">
        <v>438</v>
      </c>
      <c r="B11928" t="s">
        <v>539</v>
      </c>
      <c r="C11928" t="s">
        <v>437</v>
      </c>
      <c r="D11928">
        <v>2005</v>
      </c>
      <c r="E11928">
        <v>4697.0111349999997</v>
      </c>
    </row>
    <row r="11929" spans="1:5">
      <c r="A11929" t="s">
        <v>436</v>
      </c>
      <c r="B11929" t="s">
        <v>536</v>
      </c>
      <c r="C11929" t="s">
        <v>435</v>
      </c>
      <c r="D11929">
        <v>2005</v>
      </c>
      <c r="E11929">
        <v>6898.7782850000003</v>
      </c>
    </row>
    <row r="11930" spans="1:5">
      <c r="A11930" t="s">
        <v>434</v>
      </c>
      <c r="B11930" t="s">
        <v>539</v>
      </c>
      <c r="C11930" t="s">
        <v>433</v>
      </c>
      <c r="D11930">
        <v>2005</v>
      </c>
      <c r="E11930">
        <v>3779.0570699999998</v>
      </c>
    </row>
    <row r="11931" spans="1:5">
      <c r="A11931" t="s">
        <v>432</v>
      </c>
      <c r="B11931" t="s">
        <v>539</v>
      </c>
      <c r="C11931" t="s">
        <v>431</v>
      </c>
      <c r="D11931">
        <v>2005</v>
      </c>
    </row>
    <row r="11932" spans="1:5">
      <c r="A11932" t="s">
        <v>430</v>
      </c>
      <c r="B11932" t="s">
        <v>539</v>
      </c>
      <c r="C11932" t="s">
        <v>429</v>
      </c>
      <c r="D11932">
        <v>2005</v>
      </c>
    </row>
    <row r="11933" spans="1:5">
      <c r="A11933" t="s">
        <v>428</v>
      </c>
      <c r="B11933" t="s">
        <v>539</v>
      </c>
      <c r="C11933" t="s">
        <v>427</v>
      </c>
      <c r="D11933">
        <v>2005</v>
      </c>
      <c r="E11933">
        <v>25324.486659999999</v>
      </c>
    </row>
    <row r="11934" spans="1:5">
      <c r="A11934" t="s">
        <v>426</v>
      </c>
      <c r="B11934" t="s">
        <v>539</v>
      </c>
      <c r="C11934" t="s">
        <v>425</v>
      </c>
      <c r="D11934">
        <v>2005</v>
      </c>
      <c r="E11934">
        <v>13317.72983</v>
      </c>
    </row>
    <row r="11935" spans="1:5">
      <c r="A11935" t="s">
        <v>7</v>
      </c>
      <c r="B11935" t="s">
        <v>539</v>
      </c>
      <c r="C11935" t="s">
        <v>424</v>
      </c>
      <c r="D11935">
        <v>2005</v>
      </c>
      <c r="E11935">
        <v>34696.620920000001</v>
      </c>
    </row>
    <row r="11936" spans="1:5">
      <c r="A11936" t="s">
        <v>423</v>
      </c>
      <c r="B11936" t="s">
        <v>539</v>
      </c>
      <c r="C11936" t="s">
        <v>422</v>
      </c>
      <c r="D11936">
        <v>2005</v>
      </c>
      <c r="E11936">
        <v>904.7297489</v>
      </c>
    </row>
    <row r="11937" spans="1:5">
      <c r="A11937" t="s">
        <v>421</v>
      </c>
      <c r="B11937" t="s">
        <v>539</v>
      </c>
      <c r="C11937" t="s">
        <v>420</v>
      </c>
      <c r="D11937">
        <v>2005</v>
      </c>
      <c r="E11937">
        <v>5244.0337319999999</v>
      </c>
    </row>
    <row r="11938" spans="1:5">
      <c r="A11938" t="s">
        <v>419</v>
      </c>
      <c r="B11938" t="s">
        <v>539</v>
      </c>
      <c r="C11938" t="s">
        <v>418</v>
      </c>
      <c r="D11938">
        <v>2005</v>
      </c>
      <c r="E11938">
        <v>48799.820370000001</v>
      </c>
    </row>
    <row r="11939" spans="1:5">
      <c r="A11939" t="s">
        <v>417</v>
      </c>
      <c r="B11939" t="s">
        <v>539</v>
      </c>
      <c r="C11939" t="s">
        <v>416</v>
      </c>
      <c r="D11939">
        <v>2005</v>
      </c>
      <c r="E11939">
        <v>3681.0599029999998</v>
      </c>
    </row>
    <row r="11940" spans="1:5">
      <c r="A11940" t="s">
        <v>415</v>
      </c>
      <c r="B11940" t="s">
        <v>539</v>
      </c>
      <c r="C11940" t="s">
        <v>414</v>
      </c>
      <c r="D11940">
        <v>2005</v>
      </c>
      <c r="E11940">
        <v>3100.122378</v>
      </c>
    </row>
    <row r="11941" spans="1:5">
      <c r="A11941" t="s">
        <v>413</v>
      </c>
      <c r="B11941" t="s">
        <v>536</v>
      </c>
      <c r="C11941" t="s">
        <v>412</v>
      </c>
      <c r="D11941">
        <v>2005</v>
      </c>
      <c r="E11941">
        <v>1640.1516650000001</v>
      </c>
    </row>
    <row r="11942" spans="1:5">
      <c r="A11942" t="s">
        <v>411</v>
      </c>
      <c r="B11942" t="s">
        <v>536</v>
      </c>
      <c r="C11942" t="s">
        <v>410</v>
      </c>
      <c r="D11942">
        <v>2005</v>
      </c>
      <c r="E11942">
        <v>1762.8450499999999</v>
      </c>
    </row>
    <row r="11943" spans="1:5">
      <c r="A11943" t="s">
        <v>409</v>
      </c>
      <c r="B11943" t="s">
        <v>536</v>
      </c>
      <c r="C11943" t="s">
        <v>408</v>
      </c>
      <c r="D11943">
        <v>2005</v>
      </c>
      <c r="E11943">
        <v>4833.5716910000001</v>
      </c>
    </row>
    <row r="11944" spans="1:5">
      <c r="A11944" t="s">
        <v>407</v>
      </c>
      <c r="B11944" t="s">
        <v>536</v>
      </c>
      <c r="C11944" t="s">
        <v>406</v>
      </c>
      <c r="D11944">
        <v>2005</v>
      </c>
      <c r="E11944">
        <v>4343.6516039999997</v>
      </c>
    </row>
    <row r="11945" spans="1:5">
      <c r="A11945" t="s">
        <v>405</v>
      </c>
      <c r="B11945" t="s">
        <v>536</v>
      </c>
      <c r="C11945" t="s">
        <v>404</v>
      </c>
      <c r="D11945">
        <v>2005</v>
      </c>
      <c r="E11945">
        <v>19172.63322</v>
      </c>
    </row>
    <row r="11946" spans="1:5">
      <c r="A11946" t="s">
        <v>403</v>
      </c>
      <c r="B11946" t="s">
        <v>539</v>
      </c>
      <c r="C11946" t="s">
        <v>402</v>
      </c>
      <c r="D11946">
        <v>2005</v>
      </c>
      <c r="E11946">
        <v>3021.9425470000001</v>
      </c>
    </row>
    <row r="11947" spans="1:5">
      <c r="A11947" t="s">
        <v>401</v>
      </c>
      <c r="B11947" t="s">
        <v>539</v>
      </c>
      <c r="C11947" t="s">
        <v>400</v>
      </c>
      <c r="D11947">
        <v>2005</v>
      </c>
      <c r="E11947">
        <v>1168.115231</v>
      </c>
    </row>
    <row r="11948" spans="1:5">
      <c r="A11948" t="s">
        <v>399</v>
      </c>
      <c r="B11948" t="s">
        <v>536</v>
      </c>
      <c r="C11948" t="s">
        <v>398</v>
      </c>
      <c r="D11948">
        <v>2005</v>
      </c>
      <c r="E11948">
        <v>31985.290929999999</v>
      </c>
    </row>
    <row r="11949" spans="1:5">
      <c r="A11949" t="s">
        <v>397</v>
      </c>
      <c r="B11949" t="s">
        <v>539</v>
      </c>
      <c r="C11949" t="s">
        <v>396</v>
      </c>
      <c r="D11949">
        <v>2005</v>
      </c>
      <c r="E11949">
        <v>276.75080960000003</v>
      </c>
    </row>
    <row r="11950" spans="1:5">
      <c r="A11950" t="s">
        <v>395</v>
      </c>
      <c r="B11950" t="s">
        <v>539</v>
      </c>
      <c r="C11950" t="s">
        <v>394</v>
      </c>
      <c r="D11950">
        <v>2005</v>
      </c>
      <c r="E11950">
        <v>26510.71745</v>
      </c>
    </row>
    <row r="11951" spans="1:5">
      <c r="A11951" t="s">
        <v>393</v>
      </c>
      <c r="B11951" t="s">
        <v>539</v>
      </c>
      <c r="C11951" t="s">
        <v>392</v>
      </c>
      <c r="D11951">
        <v>2005</v>
      </c>
      <c r="E11951">
        <v>10338.31322</v>
      </c>
    </row>
    <row r="11952" spans="1:5">
      <c r="A11952" t="s">
        <v>5</v>
      </c>
      <c r="B11952" t="s">
        <v>539</v>
      </c>
      <c r="C11952" t="s">
        <v>391</v>
      </c>
      <c r="D11952">
        <v>2005</v>
      </c>
      <c r="E11952">
        <v>161.6266248</v>
      </c>
    </row>
    <row r="11953" spans="1:5">
      <c r="A11953" t="s">
        <v>390</v>
      </c>
      <c r="B11953" t="s">
        <v>536</v>
      </c>
      <c r="C11953" t="s">
        <v>389</v>
      </c>
      <c r="D11953">
        <v>2005</v>
      </c>
      <c r="E11953">
        <v>29079.126039999999</v>
      </c>
    </row>
    <row r="11954" spans="1:5">
      <c r="A11954" t="s">
        <v>388</v>
      </c>
      <c r="B11954" t="s">
        <v>536</v>
      </c>
      <c r="C11954" t="s">
        <v>387</v>
      </c>
      <c r="D11954">
        <v>2005</v>
      </c>
      <c r="E11954">
        <v>796.89778030000002</v>
      </c>
    </row>
    <row r="11955" spans="1:5">
      <c r="A11955" t="s">
        <v>386</v>
      </c>
      <c r="B11955" t="s">
        <v>539</v>
      </c>
      <c r="C11955" t="s">
        <v>385</v>
      </c>
      <c r="D11955">
        <v>2005</v>
      </c>
      <c r="E11955">
        <v>38969.171629999997</v>
      </c>
    </row>
    <row r="11956" spans="1:5">
      <c r="A11956" t="s">
        <v>384</v>
      </c>
      <c r="B11956" t="s">
        <v>539</v>
      </c>
      <c r="C11956" t="s">
        <v>383</v>
      </c>
      <c r="D11956">
        <v>2005</v>
      </c>
      <c r="E11956">
        <v>3658.6308319999998</v>
      </c>
    </row>
    <row r="11957" spans="1:5">
      <c r="A11957" t="s">
        <v>382</v>
      </c>
      <c r="B11957" t="s">
        <v>539</v>
      </c>
      <c r="C11957" t="s">
        <v>381</v>
      </c>
      <c r="D11957">
        <v>2005</v>
      </c>
      <c r="E11957">
        <v>34879.726329999998</v>
      </c>
    </row>
    <row r="11958" spans="1:5">
      <c r="A11958" t="s">
        <v>380</v>
      </c>
      <c r="B11958" t="s">
        <v>539</v>
      </c>
      <c r="C11958" t="s">
        <v>379</v>
      </c>
      <c r="D11958">
        <v>2005</v>
      </c>
      <c r="E11958">
        <v>35847.393790000002</v>
      </c>
    </row>
    <row r="11959" spans="1:5">
      <c r="A11959" t="s">
        <v>378</v>
      </c>
      <c r="B11959" t="s">
        <v>539</v>
      </c>
      <c r="C11959" t="s">
        <v>377</v>
      </c>
      <c r="D11959">
        <v>2005</v>
      </c>
      <c r="E11959">
        <v>2352.6837169999999</v>
      </c>
    </row>
    <row r="11960" spans="1:5">
      <c r="A11960" t="s">
        <v>376</v>
      </c>
      <c r="B11960" t="s">
        <v>539</v>
      </c>
      <c r="C11960" t="s">
        <v>375</v>
      </c>
      <c r="D11960">
        <v>2005</v>
      </c>
      <c r="E11960">
        <v>6741.2939480000005</v>
      </c>
    </row>
    <row r="11961" spans="1:5">
      <c r="A11961" t="s">
        <v>374</v>
      </c>
      <c r="B11961" t="s">
        <v>539</v>
      </c>
      <c r="C11961" t="s">
        <v>373</v>
      </c>
      <c r="D11961">
        <v>2005</v>
      </c>
      <c r="E11961">
        <v>41524.065540000003</v>
      </c>
    </row>
    <row r="11962" spans="1:5">
      <c r="A11962" t="s">
        <v>372</v>
      </c>
      <c r="B11962" t="s">
        <v>539</v>
      </c>
      <c r="C11962" t="s">
        <v>371</v>
      </c>
      <c r="D11962">
        <v>2005</v>
      </c>
      <c r="E11962">
        <v>1530.057521</v>
      </c>
    </row>
    <row r="11963" spans="1:5">
      <c r="A11963" t="s">
        <v>370</v>
      </c>
      <c r="B11963" t="s">
        <v>539</v>
      </c>
      <c r="C11963" t="s">
        <v>369</v>
      </c>
      <c r="D11963">
        <v>2005</v>
      </c>
      <c r="E11963">
        <v>498.17239039999998</v>
      </c>
    </row>
    <row r="11964" spans="1:5">
      <c r="A11964" t="s">
        <v>368</v>
      </c>
      <c r="B11964" t="s">
        <v>539</v>
      </c>
      <c r="C11964" t="s">
        <v>367</v>
      </c>
      <c r="D11964">
        <v>2005</v>
      </c>
    </row>
    <row r="11965" spans="1:5">
      <c r="A11965" t="s">
        <v>366</v>
      </c>
      <c r="B11965" t="s">
        <v>539</v>
      </c>
      <c r="C11965" t="s">
        <v>365</v>
      </c>
      <c r="D11965">
        <v>2005</v>
      </c>
      <c r="E11965">
        <v>303.42449800000003</v>
      </c>
    </row>
    <row r="11966" spans="1:5">
      <c r="A11966" t="s">
        <v>364</v>
      </c>
      <c r="B11966" t="s">
        <v>539</v>
      </c>
      <c r="C11966" t="s">
        <v>363</v>
      </c>
      <c r="D11966">
        <v>2005</v>
      </c>
      <c r="E11966">
        <v>432.19290610000002</v>
      </c>
    </row>
    <row r="11967" spans="1:5">
      <c r="A11967" t="s">
        <v>362</v>
      </c>
      <c r="B11967" t="s">
        <v>539</v>
      </c>
      <c r="C11967" t="s">
        <v>361</v>
      </c>
      <c r="D11967">
        <v>2005</v>
      </c>
      <c r="E11967">
        <v>424.95345850000001</v>
      </c>
    </row>
    <row r="11968" spans="1:5">
      <c r="A11968" t="s">
        <v>360</v>
      </c>
      <c r="B11968" t="s">
        <v>539</v>
      </c>
      <c r="C11968" t="s">
        <v>359</v>
      </c>
      <c r="D11968">
        <v>2005</v>
      </c>
      <c r="E11968">
        <v>10850.63334</v>
      </c>
    </row>
    <row r="11969" spans="1:5">
      <c r="A11969" t="s">
        <v>358</v>
      </c>
      <c r="B11969" t="s">
        <v>539</v>
      </c>
      <c r="C11969" t="s">
        <v>357</v>
      </c>
      <c r="D11969">
        <v>2005</v>
      </c>
      <c r="E11969">
        <v>22551.73574</v>
      </c>
    </row>
    <row r="11970" spans="1:5">
      <c r="A11970" t="s">
        <v>356</v>
      </c>
      <c r="B11970" t="s">
        <v>539</v>
      </c>
      <c r="C11970" t="s">
        <v>355</v>
      </c>
      <c r="D11970">
        <v>2005</v>
      </c>
      <c r="E11970">
        <v>6754.512393</v>
      </c>
    </row>
    <row r="11971" spans="1:5">
      <c r="A11971" t="s">
        <v>354</v>
      </c>
      <c r="B11971" t="s">
        <v>539</v>
      </c>
      <c r="C11971" t="s">
        <v>353</v>
      </c>
      <c r="D11971">
        <v>2005</v>
      </c>
      <c r="E11971">
        <v>29088.826830000002</v>
      </c>
    </row>
    <row r="11972" spans="1:5">
      <c r="A11972" t="s">
        <v>352</v>
      </c>
      <c r="B11972" t="s">
        <v>539</v>
      </c>
      <c r="C11972" t="s">
        <v>351</v>
      </c>
      <c r="D11972">
        <v>2005</v>
      </c>
      <c r="E11972">
        <v>2077.8343799999998</v>
      </c>
    </row>
    <row r="11973" spans="1:5">
      <c r="A11973" t="s">
        <v>350</v>
      </c>
      <c r="B11973" t="s">
        <v>539</v>
      </c>
      <c r="C11973" t="s">
        <v>349</v>
      </c>
      <c r="D11973">
        <v>2005</v>
      </c>
      <c r="E11973">
        <v>26495.87758</v>
      </c>
    </row>
    <row r="11974" spans="1:5">
      <c r="A11974" t="s">
        <v>348</v>
      </c>
      <c r="B11974" t="s">
        <v>539</v>
      </c>
      <c r="C11974" t="s">
        <v>347</v>
      </c>
      <c r="D11974">
        <v>2005</v>
      </c>
      <c r="E11974">
        <v>1098.4552160000001</v>
      </c>
    </row>
    <row r="11975" spans="1:5">
      <c r="A11975" t="s">
        <v>346</v>
      </c>
      <c r="B11975" t="s">
        <v>536</v>
      </c>
      <c r="C11975" t="s">
        <v>345</v>
      </c>
      <c r="D11975">
        <v>2005</v>
      </c>
      <c r="E11975">
        <v>33920.884129999999</v>
      </c>
    </row>
    <row r="11976" spans="1:5">
      <c r="A11976" t="s">
        <v>344</v>
      </c>
      <c r="B11976" t="s">
        <v>539</v>
      </c>
      <c r="C11976" t="s">
        <v>343</v>
      </c>
      <c r="D11976">
        <v>2005</v>
      </c>
      <c r="E11976">
        <v>26649.750800000002</v>
      </c>
    </row>
    <row r="11977" spans="1:5">
      <c r="A11977" t="s">
        <v>342</v>
      </c>
      <c r="B11977" t="s">
        <v>539</v>
      </c>
      <c r="C11977" t="s">
        <v>341</v>
      </c>
      <c r="D11977">
        <v>2005</v>
      </c>
      <c r="E11977">
        <v>1311.741714</v>
      </c>
    </row>
    <row r="11978" spans="1:5">
      <c r="A11978" t="s">
        <v>340</v>
      </c>
      <c r="B11978" t="s">
        <v>536</v>
      </c>
      <c r="C11978" t="s">
        <v>339</v>
      </c>
      <c r="D11978">
        <v>2005</v>
      </c>
      <c r="E11978">
        <v>442.07276330000002</v>
      </c>
    </row>
    <row r="11979" spans="1:5">
      <c r="A11979" t="s">
        <v>338</v>
      </c>
      <c r="B11979" t="s">
        <v>539</v>
      </c>
      <c r="C11979" t="s">
        <v>337</v>
      </c>
      <c r="D11979">
        <v>2005</v>
      </c>
      <c r="E11979">
        <v>10224.240589999999</v>
      </c>
    </row>
    <row r="11980" spans="1:5">
      <c r="A11980" t="s">
        <v>336</v>
      </c>
      <c r="B11980" t="s">
        <v>539</v>
      </c>
      <c r="C11980" t="s">
        <v>335</v>
      </c>
      <c r="D11980">
        <v>2005</v>
      </c>
      <c r="E11980">
        <v>465.31018760000001</v>
      </c>
    </row>
    <row r="11981" spans="1:5">
      <c r="A11981" t="s">
        <v>334</v>
      </c>
      <c r="B11981" t="s">
        <v>539</v>
      </c>
      <c r="C11981" t="s">
        <v>333</v>
      </c>
      <c r="D11981">
        <v>2005</v>
      </c>
      <c r="E11981">
        <v>11161.724410000001</v>
      </c>
    </row>
    <row r="11982" spans="1:5">
      <c r="A11982" t="s">
        <v>332</v>
      </c>
      <c r="B11982" t="s">
        <v>536</v>
      </c>
      <c r="C11982" t="s">
        <v>331</v>
      </c>
      <c r="D11982">
        <v>2005</v>
      </c>
      <c r="E11982">
        <v>2269.8754429999999</v>
      </c>
    </row>
    <row r="11983" spans="1:5">
      <c r="A11983" t="s">
        <v>330</v>
      </c>
      <c r="B11983" t="s">
        <v>536</v>
      </c>
      <c r="C11983" t="s">
        <v>329</v>
      </c>
      <c r="D11983">
        <v>2005</v>
      </c>
      <c r="E11983">
        <v>1883.2942250000001</v>
      </c>
    </row>
    <row r="11984" spans="1:5">
      <c r="A11984" t="s">
        <v>328</v>
      </c>
      <c r="B11984" t="s">
        <v>536</v>
      </c>
      <c r="C11984" t="s">
        <v>327</v>
      </c>
      <c r="D11984">
        <v>2005</v>
      </c>
      <c r="E11984">
        <v>553.67054010000004</v>
      </c>
    </row>
    <row r="11985" spans="1:5">
      <c r="A11985" t="s">
        <v>326</v>
      </c>
      <c r="B11985" t="s">
        <v>536</v>
      </c>
      <c r="C11985" t="s">
        <v>325</v>
      </c>
      <c r="D11985">
        <v>2005</v>
      </c>
      <c r="E11985">
        <v>737.58243570000002</v>
      </c>
    </row>
    <row r="11986" spans="1:5">
      <c r="A11986" t="s">
        <v>324</v>
      </c>
      <c r="B11986" t="s">
        <v>539</v>
      </c>
      <c r="C11986" t="s">
        <v>323</v>
      </c>
      <c r="D11986">
        <v>2005</v>
      </c>
      <c r="E11986">
        <v>1260.9288340000001</v>
      </c>
    </row>
    <row r="11987" spans="1:5">
      <c r="A11987" t="s">
        <v>322</v>
      </c>
      <c r="B11987" t="s">
        <v>536</v>
      </c>
      <c r="C11987" t="s">
        <v>321</v>
      </c>
      <c r="D11987">
        <v>2005</v>
      </c>
      <c r="E11987">
        <v>462.63806449999998</v>
      </c>
    </row>
    <row r="11988" spans="1:5">
      <c r="A11988" t="s">
        <v>320</v>
      </c>
      <c r="B11988" t="s">
        <v>539</v>
      </c>
      <c r="C11988" t="s">
        <v>319</v>
      </c>
      <c r="D11988">
        <v>2005</v>
      </c>
      <c r="E11988">
        <v>39033.700120000001</v>
      </c>
    </row>
    <row r="11989" spans="1:5">
      <c r="A11989" t="s">
        <v>318</v>
      </c>
      <c r="B11989" t="s">
        <v>539</v>
      </c>
      <c r="C11989" t="s">
        <v>317</v>
      </c>
      <c r="D11989">
        <v>2005</v>
      </c>
      <c r="E11989">
        <v>707.00801899999999</v>
      </c>
    </row>
    <row r="11990" spans="1:5">
      <c r="A11990" t="s">
        <v>316</v>
      </c>
      <c r="B11990" t="s">
        <v>536</v>
      </c>
      <c r="C11990" t="s">
        <v>315</v>
      </c>
      <c r="D11990">
        <v>2005</v>
      </c>
    </row>
    <row r="11991" spans="1:5">
      <c r="A11991" t="s">
        <v>314</v>
      </c>
      <c r="B11991" t="s">
        <v>539</v>
      </c>
      <c r="C11991" t="s">
        <v>313</v>
      </c>
      <c r="D11991">
        <v>2005</v>
      </c>
      <c r="E11991">
        <v>50886.82789</v>
      </c>
    </row>
    <row r="11992" spans="1:5">
      <c r="A11992" t="s">
        <v>312</v>
      </c>
      <c r="B11992" t="s">
        <v>539</v>
      </c>
      <c r="C11992" t="s">
        <v>311</v>
      </c>
      <c r="D11992">
        <v>2005</v>
      </c>
      <c r="E11992">
        <v>3121.8449059999998</v>
      </c>
    </row>
    <row r="11993" spans="1:5">
      <c r="A11993" t="s">
        <v>310</v>
      </c>
      <c r="B11993" t="s">
        <v>539</v>
      </c>
      <c r="C11993" t="s">
        <v>309</v>
      </c>
      <c r="D11993">
        <v>2005</v>
      </c>
      <c r="E11993">
        <v>1849.6039109999999</v>
      </c>
    </row>
    <row r="11994" spans="1:5">
      <c r="A11994" t="s">
        <v>308</v>
      </c>
      <c r="B11994" t="s">
        <v>539</v>
      </c>
      <c r="C11994" t="s">
        <v>307</v>
      </c>
      <c r="D11994">
        <v>2005</v>
      </c>
      <c r="E11994">
        <v>56249.750549999997</v>
      </c>
    </row>
    <row r="11995" spans="1:5">
      <c r="A11995" t="s">
        <v>306</v>
      </c>
      <c r="B11995" t="s">
        <v>539</v>
      </c>
      <c r="C11995" t="s">
        <v>305</v>
      </c>
      <c r="D11995">
        <v>2005</v>
      </c>
      <c r="E11995">
        <v>20611.17931</v>
      </c>
    </row>
    <row r="11996" spans="1:5">
      <c r="A11996" t="s">
        <v>304</v>
      </c>
      <c r="B11996" t="s">
        <v>539</v>
      </c>
      <c r="C11996" t="s">
        <v>303</v>
      </c>
      <c r="D11996">
        <v>2005</v>
      </c>
      <c r="E11996">
        <v>31959.262149999999</v>
      </c>
    </row>
    <row r="11997" spans="1:5">
      <c r="A11997" t="s">
        <v>302</v>
      </c>
      <c r="B11997" t="s">
        <v>539</v>
      </c>
      <c r="C11997" t="s">
        <v>301</v>
      </c>
      <c r="D11997">
        <v>2005</v>
      </c>
      <c r="E11997">
        <v>4082.2407619999999</v>
      </c>
    </row>
    <row r="11998" spans="1:5">
      <c r="A11998" t="s">
        <v>300</v>
      </c>
      <c r="B11998" t="s">
        <v>539</v>
      </c>
      <c r="C11998" t="s">
        <v>299</v>
      </c>
      <c r="D11998">
        <v>2005</v>
      </c>
      <c r="E11998">
        <v>2203.083787</v>
      </c>
    </row>
    <row r="11999" spans="1:5">
      <c r="A11999" t="s">
        <v>298</v>
      </c>
      <c r="B11999" t="s">
        <v>539</v>
      </c>
      <c r="C11999" t="s">
        <v>297</v>
      </c>
      <c r="D11999">
        <v>2005</v>
      </c>
      <c r="E11999">
        <v>37217.648730000001</v>
      </c>
    </row>
    <row r="12000" spans="1:5">
      <c r="A12000" t="s">
        <v>296</v>
      </c>
      <c r="B12000" t="s">
        <v>539</v>
      </c>
      <c r="C12000" t="s">
        <v>295</v>
      </c>
      <c r="D12000">
        <v>2005</v>
      </c>
      <c r="E12000">
        <v>3771.278957</v>
      </c>
    </row>
    <row r="12001" spans="1:5">
      <c r="A12001" t="s">
        <v>294</v>
      </c>
      <c r="B12001" t="s">
        <v>539</v>
      </c>
      <c r="C12001" t="s">
        <v>293</v>
      </c>
      <c r="D12001">
        <v>2005</v>
      </c>
      <c r="E12001">
        <v>519.79993460000003</v>
      </c>
    </row>
    <row r="12002" spans="1:5">
      <c r="A12002" t="s">
        <v>292</v>
      </c>
      <c r="B12002" t="s">
        <v>539</v>
      </c>
      <c r="C12002" t="s">
        <v>291</v>
      </c>
      <c r="D12002">
        <v>2005</v>
      </c>
      <c r="E12002">
        <v>476.55212999999998</v>
      </c>
    </row>
    <row r="12003" spans="1:5">
      <c r="A12003" t="s">
        <v>290</v>
      </c>
      <c r="B12003" t="s">
        <v>539</v>
      </c>
      <c r="C12003" t="s">
        <v>289</v>
      </c>
      <c r="D12003">
        <v>2005</v>
      </c>
      <c r="E12003">
        <v>474.22387659999998</v>
      </c>
    </row>
    <row r="12004" spans="1:5">
      <c r="A12004" t="s">
        <v>288</v>
      </c>
      <c r="B12004" t="s">
        <v>539</v>
      </c>
      <c r="C12004" t="s">
        <v>287</v>
      </c>
      <c r="D12004">
        <v>2005</v>
      </c>
      <c r="E12004">
        <v>1214.5566670000001</v>
      </c>
    </row>
    <row r="12005" spans="1:5">
      <c r="A12005" t="s">
        <v>286</v>
      </c>
      <c r="B12005" t="s">
        <v>539</v>
      </c>
      <c r="C12005" t="s">
        <v>285</v>
      </c>
      <c r="D12005">
        <v>2005</v>
      </c>
      <c r="E12005">
        <v>11173.760560000001</v>
      </c>
    </row>
    <row r="12006" spans="1:5">
      <c r="A12006" t="s">
        <v>284</v>
      </c>
      <c r="B12006" t="s">
        <v>539</v>
      </c>
      <c r="C12006" t="s">
        <v>283</v>
      </c>
      <c r="D12006">
        <v>2005</v>
      </c>
      <c r="E12006">
        <v>18639.522209999999</v>
      </c>
    </row>
    <row r="12007" spans="1:5">
      <c r="A12007" t="s">
        <v>282</v>
      </c>
      <c r="B12007" t="s">
        <v>539</v>
      </c>
      <c r="C12007" t="s">
        <v>281</v>
      </c>
      <c r="D12007">
        <v>2005</v>
      </c>
      <c r="E12007">
        <v>35490.261319999998</v>
      </c>
    </row>
    <row r="12008" spans="1:5">
      <c r="A12008" t="s">
        <v>280</v>
      </c>
      <c r="B12008" t="s">
        <v>536</v>
      </c>
      <c r="C12008" t="s">
        <v>279</v>
      </c>
      <c r="D12008">
        <v>2005</v>
      </c>
      <c r="E12008">
        <v>4823.3965340000004</v>
      </c>
    </row>
    <row r="12009" spans="1:5">
      <c r="A12009" t="s">
        <v>278</v>
      </c>
      <c r="B12009" t="s">
        <v>539</v>
      </c>
      <c r="C12009" t="s">
        <v>277</v>
      </c>
      <c r="D12009">
        <v>2005</v>
      </c>
      <c r="E12009">
        <v>475.41646950000001</v>
      </c>
    </row>
    <row r="12010" spans="1:5">
      <c r="A12010" t="s">
        <v>276</v>
      </c>
      <c r="B12010" t="s">
        <v>539</v>
      </c>
      <c r="C12010" t="s">
        <v>275</v>
      </c>
      <c r="D12010">
        <v>2005</v>
      </c>
      <c r="E12010">
        <v>5339.4412910000001</v>
      </c>
    </row>
    <row r="12011" spans="1:5">
      <c r="A12011" t="s">
        <v>274</v>
      </c>
      <c r="B12011" t="s">
        <v>539</v>
      </c>
      <c r="C12011" t="s">
        <v>273</v>
      </c>
      <c r="D12011">
        <v>2005</v>
      </c>
      <c r="E12011">
        <v>168.64802539999999</v>
      </c>
    </row>
    <row r="12012" spans="1:5">
      <c r="A12012" t="s">
        <v>272</v>
      </c>
      <c r="B12012" t="s">
        <v>539</v>
      </c>
      <c r="C12012" t="s">
        <v>271</v>
      </c>
      <c r="D12012">
        <v>2005</v>
      </c>
      <c r="E12012">
        <v>8171.3616510000002</v>
      </c>
    </row>
    <row r="12013" spans="1:5">
      <c r="A12013" t="s">
        <v>270</v>
      </c>
      <c r="B12013" t="s">
        <v>539</v>
      </c>
      <c r="C12013" t="s">
        <v>269</v>
      </c>
      <c r="D12013">
        <v>2005</v>
      </c>
      <c r="E12013">
        <v>5810.1773240000002</v>
      </c>
    </row>
    <row r="12014" spans="1:5">
      <c r="A12014" t="s">
        <v>268</v>
      </c>
      <c r="B12014" t="s">
        <v>536</v>
      </c>
      <c r="C12014" t="s">
        <v>267</v>
      </c>
      <c r="D12014">
        <v>2005</v>
      </c>
      <c r="E12014">
        <v>5075.1161039999997</v>
      </c>
    </row>
    <row r="12015" spans="1:5">
      <c r="A12015" t="s">
        <v>266</v>
      </c>
      <c r="B12015" t="s">
        <v>536</v>
      </c>
      <c r="C12015" t="s">
        <v>265</v>
      </c>
      <c r="D12015">
        <v>2005</v>
      </c>
      <c r="E12015">
        <v>427.29838160000003</v>
      </c>
    </row>
    <row r="12016" spans="1:5">
      <c r="A12016" t="s">
        <v>264</v>
      </c>
      <c r="B12016" t="s">
        <v>536</v>
      </c>
      <c r="C12016" t="s">
        <v>263</v>
      </c>
      <c r="D12016">
        <v>2005</v>
      </c>
      <c r="E12016">
        <v>327.32060760000002</v>
      </c>
    </row>
    <row r="12017" spans="1:5">
      <c r="A12017" t="s">
        <v>262</v>
      </c>
      <c r="B12017" t="s">
        <v>539</v>
      </c>
      <c r="C12017" t="s">
        <v>261</v>
      </c>
      <c r="D12017">
        <v>2005</v>
      </c>
      <c r="E12017">
        <v>104994.0183</v>
      </c>
    </row>
    <row r="12018" spans="1:5">
      <c r="A12018" t="s">
        <v>260</v>
      </c>
      <c r="B12018" t="s">
        <v>539</v>
      </c>
      <c r="C12018" t="s">
        <v>259</v>
      </c>
      <c r="D12018">
        <v>2005</v>
      </c>
      <c r="E12018">
        <v>1259.807591</v>
      </c>
    </row>
    <row r="12019" spans="1:5">
      <c r="A12019" t="s">
        <v>258</v>
      </c>
      <c r="B12019" t="s">
        <v>536</v>
      </c>
      <c r="C12019" t="s">
        <v>257</v>
      </c>
      <c r="D12019">
        <v>2005</v>
      </c>
      <c r="E12019">
        <v>858.46267620000003</v>
      </c>
    </row>
    <row r="12020" spans="1:5">
      <c r="A12020" t="s">
        <v>256</v>
      </c>
      <c r="B12020" t="s">
        <v>536</v>
      </c>
      <c r="C12020" t="s">
        <v>255</v>
      </c>
      <c r="D12020">
        <v>2005</v>
      </c>
      <c r="E12020">
        <v>1806.23558</v>
      </c>
    </row>
    <row r="12021" spans="1:5">
      <c r="A12021" t="s">
        <v>254</v>
      </c>
      <c r="B12021" t="s">
        <v>539</v>
      </c>
      <c r="C12021" t="s">
        <v>253</v>
      </c>
      <c r="D12021">
        <v>2005</v>
      </c>
      <c r="E12021">
        <v>862.94631179999999</v>
      </c>
    </row>
    <row r="12022" spans="1:5">
      <c r="A12022" t="s">
        <v>252</v>
      </c>
      <c r="B12022" t="s">
        <v>536</v>
      </c>
      <c r="C12022" t="s">
        <v>251</v>
      </c>
      <c r="D12022">
        <v>2005</v>
      </c>
      <c r="E12022">
        <v>2914.2144440000002</v>
      </c>
    </row>
    <row r="12023" spans="1:5">
      <c r="A12023" t="s">
        <v>250</v>
      </c>
      <c r="B12023" t="s">
        <v>539</v>
      </c>
      <c r="C12023" t="s">
        <v>249</v>
      </c>
      <c r="D12023">
        <v>2005</v>
      </c>
      <c r="E12023">
        <v>7863.1620089999997</v>
      </c>
    </row>
    <row r="12024" spans="1:5">
      <c r="A12024" t="s">
        <v>248</v>
      </c>
      <c r="B12024" t="s">
        <v>539</v>
      </c>
      <c r="C12024" t="s">
        <v>247</v>
      </c>
      <c r="D12024">
        <v>2005</v>
      </c>
      <c r="E12024">
        <v>80289.696410000004</v>
      </c>
    </row>
    <row r="12025" spans="1:5">
      <c r="A12025" t="s">
        <v>246</v>
      </c>
      <c r="B12025" t="s">
        <v>539</v>
      </c>
      <c r="C12025" t="s">
        <v>245</v>
      </c>
      <c r="D12025">
        <v>2005</v>
      </c>
      <c r="E12025">
        <v>7558.7420060000004</v>
      </c>
    </row>
    <row r="12026" spans="1:5">
      <c r="A12026" t="s">
        <v>244</v>
      </c>
      <c r="B12026" t="s">
        <v>539</v>
      </c>
      <c r="C12026" t="s">
        <v>243</v>
      </c>
      <c r="D12026">
        <v>2005</v>
      </c>
      <c r="E12026">
        <v>25058.535929999998</v>
      </c>
    </row>
    <row r="12027" spans="1:5">
      <c r="A12027" t="s">
        <v>242</v>
      </c>
      <c r="B12027" t="s">
        <v>539</v>
      </c>
      <c r="C12027" t="s">
        <v>241</v>
      </c>
      <c r="D12027">
        <v>2005</v>
      </c>
    </row>
    <row r="12028" spans="1:5">
      <c r="A12028" t="s">
        <v>240</v>
      </c>
      <c r="B12028" t="s">
        <v>539</v>
      </c>
      <c r="C12028" t="s">
        <v>239</v>
      </c>
      <c r="D12028">
        <v>2005</v>
      </c>
      <c r="E12028">
        <v>2013.7555589999999</v>
      </c>
    </row>
    <row r="12029" spans="1:5">
      <c r="A12029" t="s">
        <v>238</v>
      </c>
      <c r="B12029" t="s">
        <v>539</v>
      </c>
      <c r="C12029" t="s">
        <v>237</v>
      </c>
      <c r="D12029">
        <v>2005</v>
      </c>
      <c r="E12029">
        <v>126655.5981</v>
      </c>
    </row>
    <row r="12030" spans="1:5">
      <c r="A12030" t="s">
        <v>236</v>
      </c>
      <c r="B12030" t="s">
        <v>539</v>
      </c>
      <c r="C12030" t="s">
        <v>235</v>
      </c>
      <c r="D12030">
        <v>2005</v>
      </c>
      <c r="E12030">
        <v>831.20528620000005</v>
      </c>
    </row>
    <row r="12031" spans="1:5">
      <c r="A12031" t="s">
        <v>234</v>
      </c>
      <c r="B12031" t="s">
        <v>539</v>
      </c>
      <c r="C12031" t="s">
        <v>233</v>
      </c>
      <c r="D12031">
        <v>2005</v>
      </c>
      <c r="E12031">
        <v>274.81970230000002</v>
      </c>
    </row>
    <row r="12032" spans="1:5">
      <c r="A12032" t="s">
        <v>232</v>
      </c>
      <c r="B12032" t="s">
        <v>539</v>
      </c>
      <c r="C12032" t="s">
        <v>231</v>
      </c>
      <c r="D12032">
        <v>2005</v>
      </c>
      <c r="E12032">
        <v>3488.4937690000002</v>
      </c>
    </row>
    <row r="12033" spans="1:5">
      <c r="A12033" t="s">
        <v>230</v>
      </c>
      <c r="B12033" t="s">
        <v>536</v>
      </c>
      <c r="C12033" t="s">
        <v>229</v>
      </c>
      <c r="D12033">
        <v>2005</v>
      </c>
      <c r="E12033">
        <v>4366.5504940000001</v>
      </c>
    </row>
    <row r="12034" spans="1:5">
      <c r="A12034" t="s">
        <v>228</v>
      </c>
      <c r="B12034" t="s">
        <v>539</v>
      </c>
      <c r="C12034" t="s">
        <v>227</v>
      </c>
      <c r="D12034">
        <v>2005</v>
      </c>
      <c r="E12034">
        <v>7986.7984390000001</v>
      </c>
    </row>
    <row r="12035" spans="1:5">
      <c r="A12035" t="s">
        <v>226</v>
      </c>
      <c r="B12035" t="s">
        <v>539</v>
      </c>
      <c r="C12035" t="s">
        <v>225</v>
      </c>
      <c r="D12035">
        <v>2005</v>
      </c>
      <c r="E12035">
        <v>2646.1338970000002</v>
      </c>
    </row>
    <row r="12036" spans="1:5">
      <c r="A12036" t="s">
        <v>224</v>
      </c>
      <c r="B12036" t="s">
        <v>536</v>
      </c>
      <c r="C12036" t="s">
        <v>223</v>
      </c>
      <c r="D12036">
        <v>2005</v>
      </c>
      <c r="E12036">
        <v>1962.6604890000001</v>
      </c>
    </row>
    <row r="12037" spans="1:5">
      <c r="A12037" t="s">
        <v>222</v>
      </c>
      <c r="B12037" t="s">
        <v>539</v>
      </c>
      <c r="C12037" t="s">
        <v>221</v>
      </c>
      <c r="D12037">
        <v>2005</v>
      </c>
      <c r="E12037">
        <v>3037.7545850000001</v>
      </c>
    </row>
    <row r="12038" spans="1:5">
      <c r="A12038" t="s">
        <v>220</v>
      </c>
      <c r="B12038" t="s">
        <v>539</v>
      </c>
      <c r="C12038" t="s">
        <v>219</v>
      </c>
      <c r="D12038">
        <v>2005</v>
      </c>
      <c r="E12038">
        <v>487.9402556</v>
      </c>
    </row>
    <row r="12039" spans="1:5">
      <c r="A12039" t="s">
        <v>218</v>
      </c>
      <c r="B12039" t="s">
        <v>539</v>
      </c>
      <c r="C12039" t="s">
        <v>217</v>
      </c>
      <c r="D12039">
        <v>2005</v>
      </c>
      <c r="E12039">
        <v>15835.346670000001</v>
      </c>
    </row>
    <row r="12040" spans="1:5">
      <c r="A12040" t="s">
        <v>216</v>
      </c>
      <c r="B12040" t="s">
        <v>539</v>
      </c>
      <c r="C12040" t="s">
        <v>215</v>
      </c>
      <c r="D12040">
        <v>2005</v>
      </c>
      <c r="E12040">
        <v>247.24270060000001</v>
      </c>
    </row>
    <row r="12041" spans="1:5">
      <c r="A12041" t="s">
        <v>214</v>
      </c>
      <c r="B12041" t="s">
        <v>536</v>
      </c>
      <c r="C12041" t="s">
        <v>213</v>
      </c>
      <c r="D12041">
        <v>2005</v>
      </c>
      <c r="E12041">
        <v>2255.1791229999999</v>
      </c>
    </row>
    <row r="12042" spans="1:5">
      <c r="A12042" t="s">
        <v>212</v>
      </c>
      <c r="B12042" t="s">
        <v>539</v>
      </c>
      <c r="C12042" t="s">
        <v>211</v>
      </c>
      <c r="D12042">
        <v>2005</v>
      </c>
      <c r="E12042">
        <v>3674.6179240000001</v>
      </c>
    </row>
    <row r="12043" spans="1:5">
      <c r="A12043" t="s">
        <v>210</v>
      </c>
      <c r="B12043" t="s">
        <v>539</v>
      </c>
      <c r="C12043" t="s">
        <v>209</v>
      </c>
      <c r="D12043">
        <v>2005</v>
      </c>
      <c r="E12043">
        <v>998.82266709999999</v>
      </c>
    </row>
    <row r="12044" spans="1:5">
      <c r="A12044" t="s">
        <v>208</v>
      </c>
      <c r="B12044" t="s">
        <v>539</v>
      </c>
      <c r="C12044" t="s">
        <v>207</v>
      </c>
      <c r="D12044">
        <v>2005</v>
      </c>
      <c r="E12044">
        <v>16644.703819999999</v>
      </c>
    </row>
    <row r="12045" spans="1:5">
      <c r="A12045" t="s">
        <v>206</v>
      </c>
      <c r="B12045" t="s">
        <v>539</v>
      </c>
      <c r="C12045" t="s">
        <v>205</v>
      </c>
      <c r="D12045">
        <v>2005</v>
      </c>
      <c r="E12045">
        <v>369.15453589999998</v>
      </c>
    </row>
    <row r="12046" spans="1:5">
      <c r="A12046" t="s">
        <v>204</v>
      </c>
      <c r="B12046" t="s">
        <v>539</v>
      </c>
      <c r="C12046" t="s">
        <v>203</v>
      </c>
      <c r="D12046">
        <v>2005</v>
      </c>
      <c r="E12046">
        <v>697.74519889999999</v>
      </c>
    </row>
    <row r="12047" spans="1:5">
      <c r="A12047" t="s">
        <v>202</v>
      </c>
      <c r="B12047" t="s">
        <v>539</v>
      </c>
      <c r="C12047" t="s">
        <v>201</v>
      </c>
      <c r="D12047">
        <v>2005</v>
      </c>
      <c r="E12047">
        <v>5116.0454239999999</v>
      </c>
    </row>
    <row r="12048" spans="1:5">
      <c r="A12048" t="s">
        <v>200</v>
      </c>
      <c r="B12048" t="s">
        <v>539</v>
      </c>
      <c r="C12048" t="s">
        <v>199</v>
      </c>
      <c r="D12048">
        <v>2005</v>
      </c>
      <c r="E12048">
        <v>280.3673842</v>
      </c>
    </row>
    <row r="12049" spans="1:5">
      <c r="A12049" t="s">
        <v>198</v>
      </c>
      <c r="B12049" t="s">
        <v>539</v>
      </c>
      <c r="C12049" t="s">
        <v>197</v>
      </c>
      <c r="D12049">
        <v>2005</v>
      </c>
      <c r="E12049">
        <v>5593.8229950000004</v>
      </c>
    </row>
    <row r="12050" spans="1:5">
      <c r="A12050" t="s">
        <v>196</v>
      </c>
      <c r="B12050" t="s">
        <v>536</v>
      </c>
      <c r="C12050" t="s">
        <v>195</v>
      </c>
      <c r="D12050">
        <v>2005</v>
      </c>
      <c r="E12050">
        <v>43514.081919999997</v>
      </c>
    </row>
    <row r="12051" spans="1:5">
      <c r="A12051" t="s">
        <v>194</v>
      </c>
      <c r="B12051" t="s">
        <v>539</v>
      </c>
      <c r="C12051" t="s">
        <v>193</v>
      </c>
      <c r="D12051">
        <v>2005</v>
      </c>
      <c r="E12051">
        <v>3573.1463869999998</v>
      </c>
    </row>
    <row r="12052" spans="1:5">
      <c r="A12052" t="s">
        <v>192</v>
      </c>
      <c r="B12052" t="s">
        <v>539</v>
      </c>
      <c r="C12052" t="s">
        <v>191</v>
      </c>
      <c r="D12052">
        <v>2005</v>
      </c>
    </row>
    <row r="12053" spans="1:5">
      <c r="A12053" t="s">
        <v>190</v>
      </c>
      <c r="B12053" t="s">
        <v>539</v>
      </c>
      <c r="C12053" t="s">
        <v>189</v>
      </c>
      <c r="D12053">
        <v>2005</v>
      </c>
      <c r="E12053">
        <v>250.0383731</v>
      </c>
    </row>
    <row r="12054" spans="1:5">
      <c r="A12054" t="s">
        <v>188</v>
      </c>
      <c r="B12054" t="s">
        <v>539</v>
      </c>
      <c r="C12054" t="s">
        <v>187</v>
      </c>
      <c r="D12054">
        <v>2005</v>
      </c>
      <c r="E12054">
        <v>807.89387380000005</v>
      </c>
    </row>
    <row r="12055" spans="1:5">
      <c r="A12055" t="s">
        <v>186</v>
      </c>
      <c r="B12055" t="s">
        <v>539</v>
      </c>
      <c r="C12055" t="s">
        <v>185</v>
      </c>
      <c r="D12055">
        <v>2005</v>
      </c>
      <c r="E12055">
        <v>1175.116225</v>
      </c>
    </row>
    <row r="12056" spans="1:5">
      <c r="A12056" t="s">
        <v>184</v>
      </c>
      <c r="B12056" t="s">
        <v>539</v>
      </c>
      <c r="C12056" t="s">
        <v>183</v>
      </c>
      <c r="D12056">
        <v>2005</v>
      </c>
      <c r="E12056">
        <v>41577.160089999998</v>
      </c>
    </row>
    <row r="12057" spans="1:5">
      <c r="A12057" t="s">
        <v>182</v>
      </c>
      <c r="B12057" t="s">
        <v>539</v>
      </c>
      <c r="C12057" t="s">
        <v>181</v>
      </c>
      <c r="D12057">
        <v>2005</v>
      </c>
      <c r="E12057">
        <v>66775.394400000005</v>
      </c>
    </row>
    <row r="12058" spans="1:5">
      <c r="A12058" t="s">
        <v>180</v>
      </c>
      <c r="B12058" t="s">
        <v>539</v>
      </c>
      <c r="C12058" t="s">
        <v>179</v>
      </c>
      <c r="D12058">
        <v>2005</v>
      </c>
      <c r="E12058">
        <v>317.08919800000001</v>
      </c>
    </row>
    <row r="12059" spans="1:5">
      <c r="A12059" t="s">
        <v>178</v>
      </c>
      <c r="B12059" t="s">
        <v>539</v>
      </c>
      <c r="C12059" t="s">
        <v>177</v>
      </c>
      <c r="D12059">
        <v>2005</v>
      </c>
    </row>
    <row r="12060" spans="1:5">
      <c r="A12060" t="s">
        <v>176</v>
      </c>
      <c r="B12060" t="s">
        <v>539</v>
      </c>
      <c r="C12060" t="s">
        <v>175</v>
      </c>
      <c r="D12060">
        <v>2005</v>
      </c>
      <c r="E12060">
        <v>27750.89515</v>
      </c>
    </row>
    <row r="12061" spans="1:5">
      <c r="A12061" t="s">
        <v>174</v>
      </c>
      <c r="B12061" t="s">
        <v>536</v>
      </c>
      <c r="C12061" t="s">
        <v>173</v>
      </c>
      <c r="D12061">
        <v>2005</v>
      </c>
      <c r="E12061">
        <v>31126.911499999998</v>
      </c>
    </row>
    <row r="12062" spans="1:5">
      <c r="A12062" t="s">
        <v>172</v>
      </c>
      <c r="B12062" t="s">
        <v>539</v>
      </c>
      <c r="C12062" t="s">
        <v>171</v>
      </c>
      <c r="D12062">
        <v>2005</v>
      </c>
      <c r="E12062">
        <v>12376.979359999999</v>
      </c>
    </row>
    <row r="12063" spans="1:5">
      <c r="A12063" t="s">
        <v>170</v>
      </c>
      <c r="B12063" t="s">
        <v>536</v>
      </c>
      <c r="C12063" t="s">
        <v>169</v>
      </c>
      <c r="D12063">
        <v>2005</v>
      </c>
      <c r="E12063">
        <v>7878.1093419999997</v>
      </c>
    </row>
    <row r="12064" spans="1:5">
      <c r="A12064" t="s">
        <v>168</v>
      </c>
      <c r="B12064" t="s">
        <v>539</v>
      </c>
      <c r="C12064" t="s">
        <v>167</v>
      </c>
      <c r="D12064">
        <v>2005</v>
      </c>
      <c r="E12064">
        <v>711.46994629999995</v>
      </c>
    </row>
    <row r="12065" spans="1:5">
      <c r="A12065" t="s">
        <v>166</v>
      </c>
      <c r="B12065" t="s">
        <v>539</v>
      </c>
      <c r="C12065" t="s">
        <v>165</v>
      </c>
      <c r="D12065">
        <v>2005</v>
      </c>
      <c r="E12065">
        <v>4916.5488599999999</v>
      </c>
    </row>
    <row r="12066" spans="1:5">
      <c r="A12066" t="s">
        <v>164</v>
      </c>
      <c r="B12066" t="s">
        <v>539</v>
      </c>
      <c r="C12066" t="s">
        <v>163</v>
      </c>
      <c r="D12066">
        <v>2005</v>
      </c>
      <c r="E12066">
        <v>2754.780029</v>
      </c>
    </row>
    <row r="12067" spans="1:5">
      <c r="A12067" t="s">
        <v>162</v>
      </c>
      <c r="B12067" t="s">
        <v>539</v>
      </c>
      <c r="C12067" t="s">
        <v>161</v>
      </c>
      <c r="D12067">
        <v>2005</v>
      </c>
      <c r="E12067">
        <v>1194.6971550000001</v>
      </c>
    </row>
    <row r="12068" spans="1:5">
      <c r="A12068" t="s">
        <v>160</v>
      </c>
      <c r="B12068" t="s">
        <v>539</v>
      </c>
      <c r="C12068" t="s">
        <v>159</v>
      </c>
      <c r="D12068">
        <v>2005</v>
      </c>
      <c r="E12068">
        <v>9710.6400080000003</v>
      </c>
    </row>
    <row r="12069" spans="1:5">
      <c r="A12069" t="s">
        <v>158</v>
      </c>
      <c r="B12069" t="s">
        <v>539</v>
      </c>
      <c r="C12069" t="s">
        <v>157</v>
      </c>
      <c r="D12069">
        <v>2005</v>
      </c>
      <c r="E12069">
        <v>770.57734860000005</v>
      </c>
    </row>
    <row r="12070" spans="1:5">
      <c r="A12070" t="s">
        <v>156</v>
      </c>
      <c r="B12070" t="s">
        <v>539</v>
      </c>
      <c r="C12070" t="s">
        <v>155</v>
      </c>
      <c r="D12070">
        <v>2005</v>
      </c>
      <c r="E12070">
        <v>8021.251569</v>
      </c>
    </row>
    <row r="12071" spans="1:5">
      <c r="A12071" t="s">
        <v>154</v>
      </c>
      <c r="B12071" t="s">
        <v>536</v>
      </c>
      <c r="C12071" t="s">
        <v>153</v>
      </c>
      <c r="D12071">
        <v>2005</v>
      </c>
      <c r="E12071">
        <v>642.97021670000004</v>
      </c>
    </row>
    <row r="12072" spans="1:5">
      <c r="A12072" t="s">
        <v>152</v>
      </c>
      <c r="B12072" t="s">
        <v>539</v>
      </c>
      <c r="C12072" t="s">
        <v>151</v>
      </c>
      <c r="D12072">
        <v>2005</v>
      </c>
      <c r="E12072">
        <v>21959.32271</v>
      </c>
    </row>
    <row r="12073" spans="1:5">
      <c r="A12073" t="s">
        <v>150</v>
      </c>
      <c r="B12073" t="s">
        <v>539</v>
      </c>
      <c r="C12073" t="s">
        <v>149</v>
      </c>
      <c r="D12073">
        <v>2005</v>
      </c>
    </row>
    <row r="12074" spans="1:5">
      <c r="A12074" t="s">
        <v>148</v>
      </c>
      <c r="B12074" t="s">
        <v>539</v>
      </c>
      <c r="C12074" t="s">
        <v>147</v>
      </c>
      <c r="D12074">
        <v>2005</v>
      </c>
      <c r="E12074">
        <v>18784.948499999999</v>
      </c>
    </row>
    <row r="12075" spans="1:5">
      <c r="A12075" t="s">
        <v>146</v>
      </c>
      <c r="B12075" t="s">
        <v>539</v>
      </c>
      <c r="C12075" t="s">
        <v>145</v>
      </c>
      <c r="D12075">
        <v>2005</v>
      </c>
      <c r="E12075">
        <v>1507.1456909999999</v>
      </c>
    </row>
    <row r="12076" spans="1:5">
      <c r="A12076" t="s">
        <v>144</v>
      </c>
      <c r="B12076" t="s">
        <v>536</v>
      </c>
      <c r="C12076" t="s">
        <v>143</v>
      </c>
      <c r="D12076">
        <v>2005</v>
      </c>
      <c r="E12076">
        <v>1455.1878750000001</v>
      </c>
    </row>
    <row r="12077" spans="1:5">
      <c r="A12077" t="s">
        <v>142</v>
      </c>
      <c r="B12077" t="s">
        <v>536</v>
      </c>
      <c r="C12077" t="s">
        <v>141</v>
      </c>
      <c r="D12077">
        <v>2005</v>
      </c>
      <c r="E12077">
        <v>2544.067974</v>
      </c>
    </row>
    <row r="12078" spans="1:5">
      <c r="A12078" t="s">
        <v>140</v>
      </c>
      <c r="B12078" t="s">
        <v>536</v>
      </c>
      <c r="C12078" t="s">
        <v>139</v>
      </c>
      <c r="D12078">
        <v>2005</v>
      </c>
      <c r="E12078">
        <v>34047.355869999999</v>
      </c>
    </row>
    <row r="12079" spans="1:5">
      <c r="A12079" t="s">
        <v>138</v>
      </c>
      <c r="B12079" t="s">
        <v>539</v>
      </c>
      <c r="C12079" t="s">
        <v>137</v>
      </c>
      <c r="D12079">
        <v>2005</v>
      </c>
    </row>
    <row r="12080" spans="1:5">
      <c r="A12080" t="s">
        <v>136</v>
      </c>
      <c r="B12080" t="s">
        <v>539</v>
      </c>
      <c r="C12080" t="s">
        <v>135</v>
      </c>
      <c r="D12080">
        <v>2005</v>
      </c>
      <c r="E12080">
        <v>51488.495289999999</v>
      </c>
    </row>
    <row r="12081" spans="1:5">
      <c r="A12081" t="s">
        <v>134</v>
      </c>
      <c r="B12081" t="s">
        <v>539</v>
      </c>
      <c r="C12081" t="s">
        <v>133</v>
      </c>
      <c r="D12081">
        <v>2005</v>
      </c>
      <c r="E12081">
        <v>4676.3151829999997</v>
      </c>
    </row>
    <row r="12082" spans="1:5">
      <c r="A12082" t="s">
        <v>132</v>
      </c>
      <c r="B12082" t="s">
        <v>539</v>
      </c>
      <c r="C12082" t="s">
        <v>131</v>
      </c>
      <c r="D12082">
        <v>2005</v>
      </c>
      <c r="E12082">
        <v>5323.4738770000004</v>
      </c>
    </row>
    <row r="12083" spans="1:5">
      <c r="A12083" t="s">
        <v>130</v>
      </c>
      <c r="B12083" t="s">
        <v>539</v>
      </c>
      <c r="C12083" t="s">
        <v>129</v>
      </c>
      <c r="D12083">
        <v>2005</v>
      </c>
      <c r="E12083">
        <v>287.09318769999999</v>
      </c>
    </row>
    <row r="12084" spans="1:5">
      <c r="A12084" t="s">
        <v>128</v>
      </c>
      <c r="B12084" t="s">
        <v>536</v>
      </c>
      <c r="C12084" t="s">
        <v>127</v>
      </c>
      <c r="D12084">
        <v>2005</v>
      </c>
      <c r="E12084">
        <v>680.05420730000003</v>
      </c>
    </row>
    <row r="12085" spans="1:5">
      <c r="A12085" t="s">
        <v>126</v>
      </c>
      <c r="B12085" t="s">
        <v>539</v>
      </c>
      <c r="C12085" t="s">
        <v>125</v>
      </c>
      <c r="D12085">
        <v>2005</v>
      </c>
      <c r="E12085">
        <v>13739.829449999999</v>
      </c>
    </row>
    <row r="12086" spans="1:5">
      <c r="A12086" t="s">
        <v>124</v>
      </c>
      <c r="B12086" t="s">
        <v>539</v>
      </c>
      <c r="C12086" t="s">
        <v>123</v>
      </c>
      <c r="D12086">
        <v>2005</v>
      </c>
      <c r="E12086">
        <v>679.75399489999995</v>
      </c>
    </row>
    <row r="12087" spans="1:5">
      <c r="A12087" t="s">
        <v>122</v>
      </c>
      <c r="B12087" t="s">
        <v>539</v>
      </c>
      <c r="C12087" t="s">
        <v>121</v>
      </c>
      <c r="D12087">
        <v>2005</v>
      </c>
      <c r="E12087">
        <v>773.8698713</v>
      </c>
    </row>
    <row r="12088" spans="1:5">
      <c r="A12088" t="s">
        <v>120</v>
      </c>
      <c r="B12088" t="s">
        <v>539</v>
      </c>
      <c r="C12088" t="s">
        <v>119</v>
      </c>
      <c r="D12088">
        <v>2005</v>
      </c>
      <c r="E12088">
        <v>29869.85398</v>
      </c>
    </row>
    <row r="12089" spans="1:5">
      <c r="A12089" t="s">
        <v>118</v>
      </c>
      <c r="B12089" t="s">
        <v>539</v>
      </c>
      <c r="C12089" t="s">
        <v>117</v>
      </c>
      <c r="D12089">
        <v>2005</v>
      </c>
      <c r="E12089">
        <v>880.87485079999999</v>
      </c>
    </row>
    <row r="12090" spans="1:5">
      <c r="A12090" t="s">
        <v>116</v>
      </c>
      <c r="B12090" t="s">
        <v>539</v>
      </c>
      <c r="C12090" t="s">
        <v>115</v>
      </c>
      <c r="D12090">
        <v>2005</v>
      </c>
      <c r="E12090">
        <v>287.68919419999997</v>
      </c>
    </row>
    <row r="12091" spans="1:5">
      <c r="A12091" t="s">
        <v>114</v>
      </c>
      <c r="B12091" t="s">
        <v>539</v>
      </c>
      <c r="C12091" t="s">
        <v>113</v>
      </c>
      <c r="D12091">
        <v>2005</v>
      </c>
      <c r="E12091">
        <v>2835.2812370000001</v>
      </c>
    </row>
    <row r="12092" spans="1:5">
      <c r="A12092" t="s">
        <v>112</v>
      </c>
      <c r="B12092" t="s">
        <v>539</v>
      </c>
      <c r="C12092" t="s">
        <v>111</v>
      </c>
      <c r="D12092">
        <v>2005</v>
      </c>
      <c r="E12092">
        <v>47038.87156</v>
      </c>
    </row>
    <row r="12093" spans="1:5">
      <c r="A12093" t="s">
        <v>110</v>
      </c>
      <c r="B12093" t="s">
        <v>539</v>
      </c>
      <c r="C12093" t="s">
        <v>109</v>
      </c>
      <c r="D12093">
        <v>2005</v>
      </c>
    </row>
    <row r="12094" spans="1:5">
      <c r="A12094" t="s">
        <v>108</v>
      </c>
      <c r="B12094" t="s">
        <v>539</v>
      </c>
      <c r="C12094" t="s">
        <v>107</v>
      </c>
      <c r="D12094">
        <v>2005</v>
      </c>
      <c r="E12094">
        <v>3528.1310079999998</v>
      </c>
    </row>
    <row r="12095" spans="1:5">
      <c r="A12095" t="s">
        <v>106</v>
      </c>
      <c r="B12095" t="s">
        <v>536</v>
      </c>
      <c r="C12095" t="s">
        <v>105</v>
      </c>
      <c r="D12095">
        <v>2005</v>
      </c>
      <c r="E12095">
        <v>895.67347480000001</v>
      </c>
    </row>
    <row r="12096" spans="1:5">
      <c r="A12096" t="s">
        <v>104</v>
      </c>
      <c r="B12096" t="s">
        <v>539</v>
      </c>
      <c r="C12096" t="s">
        <v>103</v>
      </c>
      <c r="D12096">
        <v>2005</v>
      </c>
    </row>
    <row r="12097" spans="1:5">
      <c r="A12097" t="s">
        <v>102</v>
      </c>
      <c r="B12097" t="s">
        <v>536</v>
      </c>
      <c r="C12097" t="s">
        <v>101</v>
      </c>
      <c r="D12097">
        <v>2005</v>
      </c>
      <c r="E12097">
        <v>896.78427959999999</v>
      </c>
    </row>
    <row r="12098" spans="1:5">
      <c r="A12098" t="s">
        <v>100</v>
      </c>
      <c r="B12098" t="s">
        <v>536</v>
      </c>
      <c r="C12098" t="s">
        <v>99</v>
      </c>
      <c r="D12098">
        <v>2005</v>
      </c>
      <c r="E12098">
        <v>7324.764905</v>
      </c>
    </row>
    <row r="12099" spans="1:5">
      <c r="A12099" t="s">
        <v>98</v>
      </c>
      <c r="B12099" t="s">
        <v>539</v>
      </c>
      <c r="C12099" t="s">
        <v>97</v>
      </c>
      <c r="D12099">
        <v>2005</v>
      </c>
      <c r="E12099">
        <v>810.86015699999996</v>
      </c>
    </row>
    <row r="12100" spans="1:5">
      <c r="A12100" t="s">
        <v>96</v>
      </c>
      <c r="B12100" t="s">
        <v>539</v>
      </c>
      <c r="C12100" t="s">
        <v>95</v>
      </c>
      <c r="D12100">
        <v>2005</v>
      </c>
      <c r="E12100">
        <v>3595.0880550000002</v>
      </c>
    </row>
    <row r="12101" spans="1:5">
      <c r="A12101" t="s">
        <v>94</v>
      </c>
      <c r="B12101" t="s">
        <v>539</v>
      </c>
      <c r="C12101" t="s">
        <v>93</v>
      </c>
      <c r="D12101">
        <v>2005</v>
      </c>
      <c r="E12101">
        <v>11669.419749999999</v>
      </c>
    </row>
    <row r="12102" spans="1:5">
      <c r="A12102" t="s">
        <v>92</v>
      </c>
      <c r="B12102" t="s">
        <v>539</v>
      </c>
      <c r="C12102" t="s">
        <v>91</v>
      </c>
      <c r="D12102">
        <v>2005</v>
      </c>
      <c r="E12102">
        <v>18169.180909999999</v>
      </c>
    </row>
    <row r="12103" spans="1:5">
      <c r="A12103" t="s">
        <v>90</v>
      </c>
      <c r="B12103" t="s">
        <v>539</v>
      </c>
      <c r="C12103" t="s">
        <v>89</v>
      </c>
      <c r="D12103">
        <v>2005</v>
      </c>
      <c r="E12103">
        <v>43085.353150000003</v>
      </c>
    </row>
    <row r="12104" spans="1:5">
      <c r="A12104" t="s">
        <v>88</v>
      </c>
      <c r="B12104" t="s">
        <v>539</v>
      </c>
      <c r="C12104" t="s">
        <v>87</v>
      </c>
      <c r="D12104">
        <v>2005</v>
      </c>
      <c r="E12104">
        <v>2873.8621410000001</v>
      </c>
    </row>
    <row r="12105" spans="1:5">
      <c r="A12105" t="s">
        <v>86</v>
      </c>
      <c r="B12105" t="s">
        <v>539</v>
      </c>
      <c r="C12105" t="s">
        <v>85</v>
      </c>
      <c r="D12105">
        <v>2005</v>
      </c>
    </row>
    <row r="12106" spans="1:5">
      <c r="A12106" t="s">
        <v>84</v>
      </c>
      <c r="B12106" t="s">
        <v>539</v>
      </c>
      <c r="C12106" t="s">
        <v>83</v>
      </c>
      <c r="D12106">
        <v>2005</v>
      </c>
      <c r="E12106">
        <v>11092.51074</v>
      </c>
    </row>
    <row r="12107" spans="1:5">
      <c r="A12107" t="s">
        <v>82</v>
      </c>
      <c r="B12107" t="s">
        <v>539</v>
      </c>
      <c r="C12107" t="s">
        <v>81</v>
      </c>
      <c r="D12107">
        <v>2005</v>
      </c>
      <c r="E12107">
        <v>1577.4571820000001</v>
      </c>
    </row>
    <row r="12108" spans="1:5">
      <c r="A12108" t="s">
        <v>80</v>
      </c>
      <c r="B12108" t="s">
        <v>539</v>
      </c>
      <c r="C12108" t="s">
        <v>79</v>
      </c>
      <c r="D12108">
        <v>2005</v>
      </c>
    </row>
    <row r="12109" spans="1:5">
      <c r="A12109" t="s">
        <v>78</v>
      </c>
      <c r="B12109" t="s">
        <v>539</v>
      </c>
      <c r="C12109" t="s">
        <v>77</v>
      </c>
      <c r="D12109">
        <v>2005</v>
      </c>
      <c r="E12109">
        <v>660.24213959999997</v>
      </c>
    </row>
    <row r="12110" spans="1:5">
      <c r="A12110" t="s">
        <v>76</v>
      </c>
      <c r="B12110" t="s">
        <v>536</v>
      </c>
      <c r="C12110" t="s">
        <v>75</v>
      </c>
      <c r="D12110">
        <v>2005</v>
      </c>
      <c r="E12110">
        <v>1657.843989</v>
      </c>
    </row>
    <row r="12111" spans="1:5">
      <c r="A12111" t="s">
        <v>74</v>
      </c>
      <c r="B12111" t="s">
        <v>536</v>
      </c>
      <c r="C12111" t="s">
        <v>73</v>
      </c>
      <c r="D12111">
        <v>2005</v>
      </c>
      <c r="E12111">
        <v>4665.8416470000002</v>
      </c>
    </row>
    <row r="12112" spans="1:5">
      <c r="A12112" t="s">
        <v>72</v>
      </c>
      <c r="B12112" t="s">
        <v>539</v>
      </c>
      <c r="C12112" t="s">
        <v>71</v>
      </c>
      <c r="D12112">
        <v>2005</v>
      </c>
      <c r="E12112">
        <v>372.17218370000001</v>
      </c>
    </row>
    <row r="12113" spans="1:5">
      <c r="A12113" t="s">
        <v>70</v>
      </c>
      <c r="B12113" t="s">
        <v>539</v>
      </c>
      <c r="C12113" t="s">
        <v>69</v>
      </c>
      <c r="D12113">
        <v>2005</v>
      </c>
      <c r="E12113">
        <v>2893.6513559999999</v>
      </c>
    </row>
    <row r="12114" spans="1:5">
      <c r="A12114" t="s">
        <v>68</v>
      </c>
      <c r="B12114" t="s">
        <v>539</v>
      </c>
      <c r="C12114" t="s">
        <v>67</v>
      </c>
      <c r="D12114">
        <v>2005</v>
      </c>
      <c r="E12114">
        <v>337.35923600000001</v>
      </c>
    </row>
    <row r="12115" spans="1:5">
      <c r="A12115" t="s">
        <v>66</v>
      </c>
      <c r="B12115" t="s">
        <v>539</v>
      </c>
      <c r="C12115" t="s">
        <v>65</v>
      </c>
      <c r="D12115">
        <v>2005</v>
      </c>
      <c r="E12115">
        <v>1704.51475</v>
      </c>
    </row>
    <row r="12116" spans="1:5">
      <c r="A12116" t="s">
        <v>64</v>
      </c>
      <c r="B12116" t="s">
        <v>536</v>
      </c>
      <c r="C12116" t="s">
        <v>63</v>
      </c>
      <c r="D12116">
        <v>2005</v>
      </c>
      <c r="E12116">
        <v>4949.774375</v>
      </c>
    </row>
    <row r="12117" spans="1:5">
      <c r="A12117" t="s">
        <v>62</v>
      </c>
      <c r="B12117" t="s">
        <v>539</v>
      </c>
      <c r="C12117" t="s">
        <v>61</v>
      </c>
      <c r="D12117">
        <v>2005</v>
      </c>
      <c r="E12117">
        <v>478.33185900000001</v>
      </c>
    </row>
    <row r="12118" spans="1:5">
      <c r="A12118" t="s">
        <v>60</v>
      </c>
      <c r="B12118" t="s">
        <v>536</v>
      </c>
      <c r="C12118" t="s">
        <v>59</v>
      </c>
      <c r="D12118">
        <v>2005</v>
      </c>
      <c r="E12118">
        <v>2264.048491</v>
      </c>
    </row>
    <row r="12119" spans="1:5">
      <c r="A12119" t="s">
        <v>58</v>
      </c>
      <c r="B12119" t="s">
        <v>539</v>
      </c>
      <c r="C12119" t="s">
        <v>57</v>
      </c>
      <c r="D12119">
        <v>2005</v>
      </c>
      <c r="E12119">
        <v>2594.7499899999998</v>
      </c>
    </row>
    <row r="12120" spans="1:5">
      <c r="A12120" t="s">
        <v>56</v>
      </c>
      <c r="B12120" t="s">
        <v>536</v>
      </c>
      <c r="C12120" t="s">
        <v>55</v>
      </c>
      <c r="D12120">
        <v>2005</v>
      </c>
      <c r="E12120">
        <v>680.05420730000003</v>
      </c>
    </row>
    <row r="12121" spans="1:5">
      <c r="A12121" t="s">
        <v>54</v>
      </c>
      <c r="B12121" t="s">
        <v>536</v>
      </c>
      <c r="C12121" t="s">
        <v>53</v>
      </c>
      <c r="D12121">
        <v>2005</v>
      </c>
      <c r="E12121">
        <v>896.78427959999999</v>
      </c>
    </row>
    <row r="12122" spans="1:5">
      <c r="A12122" t="s">
        <v>52</v>
      </c>
      <c r="B12122" t="s">
        <v>539</v>
      </c>
      <c r="C12122" t="s">
        <v>51</v>
      </c>
      <c r="D12122">
        <v>2005</v>
      </c>
      <c r="E12122">
        <v>12323.127049999999</v>
      </c>
    </row>
    <row r="12123" spans="1:5">
      <c r="A12123" t="s">
        <v>50</v>
      </c>
      <c r="B12123" t="s">
        <v>539</v>
      </c>
      <c r="C12123" t="s">
        <v>49</v>
      </c>
      <c r="D12123">
        <v>2005</v>
      </c>
      <c r="E12123">
        <v>3194.5622429999999</v>
      </c>
    </row>
    <row r="12124" spans="1:5">
      <c r="A12124" t="s">
        <v>6</v>
      </c>
      <c r="B12124" t="s">
        <v>539</v>
      </c>
      <c r="C12124" t="s">
        <v>48</v>
      </c>
      <c r="D12124">
        <v>2005</v>
      </c>
      <c r="E12124">
        <v>7384.3546610000003</v>
      </c>
    </row>
    <row r="12125" spans="1:5">
      <c r="A12125" t="s">
        <v>47</v>
      </c>
      <c r="B12125" t="s">
        <v>539</v>
      </c>
      <c r="C12125" t="s">
        <v>46</v>
      </c>
      <c r="D12125">
        <v>2005</v>
      </c>
      <c r="E12125">
        <v>2178.0292100000001</v>
      </c>
    </row>
    <row r="12126" spans="1:5">
      <c r="A12126" t="s">
        <v>45</v>
      </c>
      <c r="B12126" t="s">
        <v>539</v>
      </c>
      <c r="C12126" t="s">
        <v>44</v>
      </c>
      <c r="D12126">
        <v>2005</v>
      </c>
      <c r="E12126">
        <v>442.25285430000002</v>
      </c>
    </row>
    <row r="12127" spans="1:5">
      <c r="A12127" t="s">
        <v>43</v>
      </c>
      <c r="B12127" t="s">
        <v>539</v>
      </c>
      <c r="C12127" t="s">
        <v>42</v>
      </c>
      <c r="D12127">
        <v>2005</v>
      </c>
      <c r="E12127">
        <v>315.7880227</v>
      </c>
    </row>
    <row r="12128" spans="1:5">
      <c r="A12128" t="s">
        <v>41</v>
      </c>
      <c r="B12128" t="s">
        <v>539</v>
      </c>
      <c r="C12128" t="s">
        <v>40</v>
      </c>
      <c r="D12128">
        <v>2005</v>
      </c>
      <c r="E12128">
        <v>1828.7176260000001</v>
      </c>
    </row>
    <row r="12129" spans="1:5">
      <c r="A12129" t="s">
        <v>39</v>
      </c>
      <c r="B12129" t="s">
        <v>536</v>
      </c>
      <c r="C12129" t="s">
        <v>38</v>
      </c>
      <c r="D12129">
        <v>2005</v>
      </c>
      <c r="E12129">
        <v>3145.4591500000001</v>
      </c>
    </row>
    <row r="12130" spans="1:5">
      <c r="A12130" t="s">
        <v>37</v>
      </c>
      <c r="B12130" t="s">
        <v>539</v>
      </c>
      <c r="C12130" t="s">
        <v>36</v>
      </c>
      <c r="D12130">
        <v>2005</v>
      </c>
      <c r="E12130">
        <v>5220.9511160000002</v>
      </c>
    </row>
    <row r="12131" spans="1:5">
      <c r="A12131" t="s">
        <v>4</v>
      </c>
      <c r="B12131" t="s">
        <v>539</v>
      </c>
      <c r="C12131" t="s">
        <v>35</v>
      </c>
      <c r="D12131">
        <v>2005</v>
      </c>
      <c r="E12131">
        <v>44307.920579999998</v>
      </c>
    </row>
    <row r="12132" spans="1:5">
      <c r="A12132" t="s">
        <v>34</v>
      </c>
      <c r="B12132" t="s">
        <v>539</v>
      </c>
      <c r="C12132" t="s">
        <v>33</v>
      </c>
      <c r="D12132">
        <v>2005</v>
      </c>
      <c r="E12132">
        <v>546.77685020000001</v>
      </c>
    </row>
    <row r="12133" spans="1:5">
      <c r="A12133" t="s">
        <v>32</v>
      </c>
      <c r="B12133" t="s">
        <v>539</v>
      </c>
      <c r="C12133" t="s">
        <v>31</v>
      </c>
      <c r="D12133">
        <v>2005</v>
      </c>
      <c r="E12133">
        <v>5064.4510650000002</v>
      </c>
    </row>
    <row r="12134" spans="1:5">
      <c r="A12134" t="s">
        <v>30</v>
      </c>
      <c r="B12134" t="s">
        <v>539</v>
      </c>
      <c r="C12134" t="s">
        <v>29</v>
      </c>
      <c r="D12134">
        <v>2005</v>
      </c>
      <c r="E12134">
        <v>5432.6886750000003</v>
      </c>
    </row>
    <row r="12135" spans="1:5">
      <c r="A12135" t="s">
        <v>28</v>
      </c>
      <c r="B12135" t="s">
        <v>539</v>
      </c>
      <c r="C12135" t="s">
        <v>27</v>
      </c>
      <c r="D12135">
        <v>2005</v>
      </c>
    </row>
    <row r="12136" spans="1:5">
      <c r="A12136" t="s">
        <v>26</v>
      </c>
      <c r="B12136" t="s">
        <v>539</v>
      </c>
      <c r="C12136" t="s">
        <v>25</v>
      </c>
      <c r="D12136">
        <v>2005</v>
      </c>
      <c r="E12136">
        <v>41154.056530000002</v>
      </c>
    </row>
    <row r="12137" spans="1:5">
      <c r="A12137" t="s">
        <v>3</v>
      </c>
      <c r="B12137" t="s">
        <v>539</v>
      </c>
      <c r="C12137" t="s">
        <v>24</v>
      </c>
      <c r="D12137">
        <v>2005</v>
      </c>
      <c r="E12137">
        <v>699.49977750000005</v>
      </c>
    </row>
    <row r="12138" spans="1:5">
      <c r="A12138" t="s">
        <v>23</v>
      </c>
      <c r="B12138" t="s">
        <v>539</v>
      </c>
      <c r="C12138" t="s">
        <v>22</v>
      </c>
      <c r="D12138">
        <v>2005</v>
      </c>
      <c r="E12138">
        <v>1886.4333590000001</v>
      </c>
    </row>
    <row r="12139" spans="1:5">
      <c r="A12139" t="s">
        <v>21</v>
      </c>
      <c r="B12139" t="s">
        <v>536</v>
      </c>
      <c r="C12139" t="s">
        <v>20</v>
      </c>
      <c r="D12139">
        <v>2005</v>
      </c>
      <c r="E12139">
        <v>7271.0560800000003</v>
      </c>
    </row>
    <row r="12140" spans="1:5">
      <c r="A12140" t="s">
        <v>19</v>
      </c>
      <c r="B12140" t="s">
        <v>539</v>
      </c>
      <c r="C12140" t="s">
        <v>18</v>
      </c>
      <c r="D12140">
        <v>2005</v>
      </c>
      <c r="E12140">
        <v>2571.2623480000002</v>
      </c>
    </row>
    <row r="12141" spans="1:5">
      <c r="A12141" t="s">
        <v>17</v>
      </c>
      <c r="B12141" t="s">
        <v>539</v>
      </c>
      <c r="C12141" t="s">
        <v>16</v>
      </c>
      <c r="D12141">
        <v>2005</v>
      </c>
      <c r="E12141">
        <v>2190.552079</v>
      </c>
    </row>
    <row r="12142" spans="1:5">
      <c r="A12142" t="s">
        <v>15</v>
      </c>
      <c r="B12142" t="s">
        <v>539</v>
      </c>
      <c r="C12142" t="s">
        <v>14</v>
      </c>
      <c r="D12142">
        <v>2005</v>
      </c>
      <c r="E12142">
        <v>813.96438569999998</v>
      </c>
    </row>
    <row r="12143" spans="1:5">
      <c r="A12143" t="s">
        <v>13</v>
      </c>
      <c r="B12143" t="s">
        <v>539</v>
      </c>
      <c r="C12143" t="s">
        <v>12</v>
      </c>
      <c r="D12143">
        <v>2005</v>
      </c>
      <c r="E12143">
        <v>5414.6343260000003</v>
      </c>
    </row>
    <row r="12144" spans="1:5">
      <c r="A12144" t="s">
        <v>11</v>
      </c>
      <c r="B12144" t="s">
        <v>539</v>
      </c>
      <c r="C12144" t="s">
        <v>10</v>
      </c>
      <c r="D12144">
        <v>2005</v>
      </c>
      <c r="E12144">
        <v>691.31781639999997</v>
      </c>
    </row>
    <row r="12145" spans="1:5">
      <c r="A12145" t="s">
        <v>9</v>
      </c>
      <c r="B12145" t="s">
        <v>539</v>
      </c>
      <c r="C12145" t="s">
        <v>8</v>
      </c>
      <c r="D12145">
        <v>2005</v>
      </c>
      <c r="E12145">
        <v>444.76050750000002</v>
      </c>
    </row>
    <row r="12146" spans="1:5">
      <c r="A12146" t="s">
        <v>528</v>
      </c>
      <c r="B12146" t="s">
        <v>539</v>
      </c>
      <c r="C12146" t="s">
        <v>527</v>
      </c>
      <c r="D12146">
        <v>2006</v>
      </c>
      <c r="E12146">
        <v>24014.94427</v>
      </c>
    </row>
    <row r="12147" spans="1:5">
      <c r="A12147" t="s">
        <v>526</v>
      </c>
      <c r="B12147" t="s">
        <v>539</v>
      </c>
      <c r="C12147" t="s">
        <v>525</v>
      </c>
      <c r="D12147">
        <v>2006</v>
      </c>
      <c r="E12147">
        <v>272.56307700000002</v>
      </c>
    </row>
    <row r="12148" spans="1:5">
      <c r="A12148" t="s">
        <v>524</v>
      </c>
      <c r="B12148" t="s">
        <v>539</v>
      </c>
      <c r="C12148" t="s">
        <v>523</v>
      </c>
      <c r="D12148">
        <v>2006</v>
      </c>
      <c r="E12148">
        <v>2062.4151489999999</v>
      </c>
    </row>
    <row r="12149" spans="1:5">
      <c r="A12149" t="s">
        <v>522</v>
      </c>
      <c r="B12149" t="s">
        <v>539</v>
      </c>
      <c r="C12149" t="s">
        <v>521</v>
      </c>
      <c r="D12149">
        <v>2006</v>
      </c>
      <c r="E12149">
        <v>3005.0129029999998</v>
      </c>
    </row>
    <row r="12150" spans="1:5">
      <c r="A12150" t="s">
        <v>520</v>
      </c>
      <c r="B12150" t="s">
        <v>539</v>
      </c>
      <c r="C12150" t="s">
        <v>519</v>
      </c>
      <c r="D12150">
        <v>2006</v>
      </c>
      <c r="E12150">
        <v>43666.985139999997</v>
      </c>
    </row>
    <row r="12151" spans="1:5">
      <c r="A12151" t="s">
        <v>518</v>
      </c>
      <c r="B12151" t="s">
        <v>536</v>
      </c>
      <c r="C12151" t="s">
        <v>517</v>
      </c>
      <c r="D12151">
        <v>2006</v>
      </c>
      <c r="E12151">
        <v>4336.7185829999999</v>
      </c>
    </row>
    <row r="12152" spans="1:5">
      <c r="A12152" t="s">
        <v>516</v>
      </c>
      <c r="B12152" t="s">
        <v>539</v>
      </c>
      <c r="C12152" t="s">
        <v>515</v>
      </c>
      <c r="D12152">
        <v>2006</v>
      </c>
      <c r="E12152">
        <v>42372.221660000003</v>
      </c>
    </row>
    <row r="12153" spans="1:5">
      <c r="A12153" t="s">
        <v>1</v>
      </c>
      <c r="B12153" t="s">
        <v>539</v>
      </c>
      <c r="C12153" t="s">
        <v>514</v>
      </c>
      <c r="D12153">
        <v>2006</v>
      </c>
      <c r="E12153">
        <v>5878.7610269999996</v>
      </c>
    </row>
    <row r="12154" spans="1:5">
      <c r="A12154" t="s">
        <v>513</v>
      </c>
      <c r="B12154" t="s">
        <v>539</v>
      </c>
      <c r="C12154" t="s">
        <v>512</v>
      </c>
      <c r="D12154">
        <v>2006</v>
      </c>
      <c r="E12154">
        <v>2158.0029089999998</v>
      </c>
    </row>
    <row r="12155" spans="1:5">
      <c r="A12155" t="s">
        <v>511</v>
      </c>
      <c r="B12155" t="s">
        <v>539</v>
      </c>
      <c r="C12155" t="s">
        <v>510</v>
      </c>
      <c r="D12155">
        <v>2006</v>
      </c>
      <c r="E12155">
        <v>8456.9479969999993</v>
      </c>
    </row>
    <row r="12156" spans="1:5">
      <c r="A12156" t="s">
        <v>509</v>
      </c>
      <c r="B12156" t="s">
        <v>539</v>
      </c>
      <c r="C12156" t="s">
        <v>508</v>
      </c>
      <c r="D12156">
        <v>2006</v>
      </c>
      <c r="E12156">
        <v>12724.393770000001</v>
      </c>
    </row>
    <row r="12157" spans="1:5">
      <c r="A12157" t="s">
        <v>507</v>
      </c>
      <c r="B12157" t="s">
        <v>539</v>
      </c>
      <c r="C12157" t="s">
        <v>506</v>
      </c>
      <c r="D12157">
        <v>2006</v>
      </c>
      <c r="E12157">
        <v>36118.283810000001</v>
      </c>
    </row>
    <row r="12158" spans="1:5">
      <c r="A12158" t="s">
        <v>505</v>
      </c>
      <c r="B12158" t="s">
        <v>539</v>
      </c>
      <c r="C12158" t="s">
        <v>504</v>
      </c>
      <c r="D12158">
        <v>2006</v>
      </c>
      <c r="E12158">
        <v>40430.993609999998</v>
      </c>
    </row>
    <row r="12159" spans="1:5">
      <c r="A12159" t="s">
        <v>503</v>
      </c>
      <c r="B12159" t="s">
        <v>539</v>
      </c>
      <c r="C12159" t="s">
        <v>502</v>
      </c>
      <c r="D12159">
        <v>2006</v>
      </c>
      <c r="E12159">
        <v>2473.0857759999999</v>
      </c>
    </row>
    <row r="12160" spans="1:5">
      <c r="A12160" t="s">
        <v>501</v>
      </c>
      <c r="B12160" t="s">
        <v>539</v>
      </c>
      <c r="C12160" t="s">
        <v>500</v>
      </c>
      <c r="D12160">
        <v>2006</v>
      </c>
      <c r="E12160">
        <v>165.87941760000001</v>
      </c>
    </row>
    <row r="12161" spans="1:5">
      <c r="A12161" t="s">
        <v>499</v>
      </c>
      <c r="B12161" t="s">
        <v>539</v>
      </c>
      <c r="C12161" t="s">
        <v>498</v>
      </c>
      <c r="D12161">
        <v>2006</v>
      </c>
      <c r="E12161">
        <v>38852.36103</v>
      </c>
    </row>
    <row r="12162" spans="1:5">
      <c r="A12162" t="s">
        <v>497</v>
      </c>
      <c r="B12162" t="s">
        <v>539</v>
      </c>
      <c r="C12162" t="s">
        <v>496</v>
      </c>
      <c r="D12162">
        <v>2006</v>
      </c>
      <c r="E12162">
        <v>625.83009200000004</v>
      </c>
    </row>
    <row r="12163" spans="1:5">
      <c r="A12163" t="s">
        <v>495</v>
      </c>
      <c r="B12163" t="s">
        <v>539</v>
      </c>
      <c r="C12163" t="s">
        <v>494</v>
      </c>
      <c r="D12163">
        <v>2006</v>
      </c>
      <c r="E12163">
        <v>422.63323739999998</v>
      </c>
    </row>
    <row r="12164" spans="1:5">
      <c r="A12164" t="s">
        <v>2</v>
      </c>
      <c r="B12164" t="s">
        <v>539</v>
      </c>
      <c r="C12164" t="s">
        <v>493</v>
      </c>
      <c r="D12164">
        <v>2006</v>
      </c>
      <c r="E12164">
        <v>494.05014660000001</v>
      </c>
    </row>
    <row r="12165" spans="1:5">
      <c r="A12165" t="s">
        <v>492</v>
      </c>
      <c r="B12165" t="s">
        <v>539</v>
      </c>
      <c r="C12165" t="s">
        <v>491</v>
      </c>
      <c r="D12165">
        <v>2006</v>
      </c>
      <c r="E12165">
        <v>4513.1362799999997</v>
      </c>
    </row>
    <row r="12166" spans="1:5">
      <c r="A12166" t="s">
        <v>490</v>
      </c>
      <c r="B12166" t="s">
        <v>539</v>
      </c>
      <c r="C12166" t="s">
        <v>489</v>
      </c>
      <c r="D12166">
        <v>2006</v>
      </c>
      <c r="E12166">
        <v>19307.995490000001</v>
      </c>
    </row>
    <row r="12167" spans="1:5">
      <c r="A12167" t="s">
        <v>488</v>
      </c>
      <c r="B12167" t="s">
        <v>539</v>
      </c>
      <c r="C12167" t="s">
        <v>487</v>
      </c>
      <c r="D12167">
        <v>2006</v>
      </c>
      <c r="E12167">
        <v>23719.10788</v>
      </c>
    </row>
    <row r="12168" spans="1:5">
      <c r="A12168" t="s">
        <v>486</v>
      </c>
      <c r="B12168" t="s">
        <v>539</v>
      </c>
      <c r="C12168" t="s">
        <v>485</v>
      </c>
      <c r="D12168">
        <v>2006</v>
      </c>
      <c r="E12168">
        <v>3404.3216980000002</v>
      </c>
    </row>
    <row r="12169" spans="1:5">
      <c r="A12169" t="s">
        <v>484</v>
      </c>
      <c r="B12169" t="s">
        <v>539</v>
      </c>
      <c r="C12169" t="s">
        <v>483</v>
      </c>
      <c r="D12169">
        <v>2006</v>
      </c>
      <c r="E12169">
        <v>3848.2159660000002</v>
      </c>
    </row>
    <row r="12170" spans="1:5">
      <c r="A12170" t="s">
        <v>482</v>
      </c>
      <c r="B12170" t="s">
        <v>539</v>
      </c>
      <c r="C12170" t="s">
        <v>481</v>
      </c>
      <c r="D12170">
        <v>2006</v>
      </c>
      <c r="E12170">
        <v>4187.3780299999999</v>
      </c>
    </row>
    <row r="12171" spans="1:5">
      <c r="A12171" t="s">
        <v>480</v>
      </c>
      <c r="B12171" t="s">
        <v>539</v>
      </c>
      <c r="C12171" t="s">
        <v>479</v>
      </c>
      <c r="D12171">
        <v>2006</v>
      </c>
      <c r="E12171">
        <v>83912.697799999994</v>
      </c>
    </row>
    <row r="12172" spans="1:5">
      <c r="A12172" t="s">
        <v>478</v>
      </c>
      <c r="B12172" t="s">
        <v>539</v>
      </c>
      <c r="C12172" t="s">
        <v>477</v>
      </c>
      <c r="D12172">
        <v>2006</v>
      </c>
      <c r="E12172">
        <v>1233.594435</v>
      </c>
    </row>
    <row r="12173" spans="1:5">
      <c r="A12173" t="s">
        <v>476</v>
      </c>
      <c r="B12173" t="s">
        <v>539</v>
      </c>
      <c r="C12173" t="s">
        <v>475</v>
      </c>
      <c r="D12173">
        <v>2006</v>
      </c>
      <c r="E12173">
        <v>5860.1459750000004</v>
      </c>
    </row>
    <row r="12174" spans="1:5">
      <c r="A12174" t="s">
        <v>474</v>
      </c>
      <c r="B12174" t="s">
        <v>539</v>
      </c>
      <c r="C12174" t="s">
        <v>473</v>
      </c>
      <c r="D12174">
        <v>2006</v>
      </c>
      <c r="E12174">
        <v>15646.055909999999</v>
      </c>
    </row>
    <row r="12175" spans="1:5">
      <c r="A12175" t="s">
        <v>472</v>
      </c>
      <c r="B12175" t="s">
        <v>539</v>
      </c>
      <c r="C12175" t="s">
        <v>471</v>
      </c>
      <c r="D12175">
        <v>2006</v>
      </c>
      <c r="E12175">
        <v>30980.966919999999</v>
      </c>
    </row>
    <row r="12176" spans="1:5">
      <c r="A12176" t="s">
        <v>470</v>
      </c>
      <c r="B12176" t="s">
        <v>539</v>
      </c>
      <c r="C12176" t="s">
        <v>469</v>
      </c>
      <c r="D12176">
        <v>2006</v>
      </c>
      <c r="E12176">
        <v>1335.4569059999999</v>
      </c>
    </row>
    <row r="12177" spans="1:5">
      <c r="A12177" t="s">
        <v>468</v>
      </c>
      <c r="B12177" t="s">
        <v>539</v>
      </c>
      <c r="C12177" t="s">
        <v>467</v>
      </c>
      <c r="D12177">
        <v>2006</v>
      </c>
      <c r="E12177">
        <v>5374.5548669999998</v>
      </c>
    </row>
    <row r="12178" spans="1:5">
      <c r="A12178" t="s">
        <v>466</v>
      </c>
      <c r="B12178" t="s">
        <v>539</v>
      </c>
      <c r="C12178" t="s">
        <v>465</v>
      </c>
      <c r="D12178">
        <v>2006</v>
      </c>
      <c r="E12178">
        <v>347.60736780000002</v>
      </c>
    </row>
    <row r="12179" spans="1:5">
      <c r="A12179" t="s">
        <v>464</v>
      </c>
      <c r="B12179" t="s">
        <v>539</v>
      </c>
      <c r="C12179" t="s">
        <v>463</v>
      </c>
      <c r="D12179">
        <v>2006</v>
      </c>
      <c r="E12179">
        <v>40386.699480000003</v>
      </c>
    </row>
    <row r="12180" spans="1:5">
      <c r="A12180" t="s">
        <v>462</v>
      </c>
      <c r="B12180" t="s">
        <v>536</v>
      </c>
      <c r="C12180" t="s">
        <v>461</v>
      </c>
      <c r="D12180">
        <v>2006</v>
      </c>
      <c r="E12180">
        <v>9461.0986589999993</v>
      </c>
    </row>
    <row r="12181" spans="1:5">
      <c r="A12181" t="s">
        <v>460</v>
      </c>
      <c r="B12181" t="s">
        <v>539</v>
      </c>
      <c r="C12181" t="s">
        <v>459</v>
      </c>
      <c r="D12181">
        <v>2006</v>
      </c>
      <c r="E12181">
        <v>57348.927880000003</v>
      </c>
    </row>
    <row r="12182" spans="1:5">
      <c r="A12182" t="s">
        <v>458</v>
      </c>
      <c r="B12182" t="s">
        <v>539</v>
      </c>
      <c r="C12182" t="s">
        <v>457</v>
      </c>
      <c r="D12182">
        <v>2006</v>
      </c>
      <c r="E12182">
        <v>62261.828009999997</v>
      </c>
    </row>
    <row r="12183" spans="1:5">
      <c r="A12183" t="s">
        <v>456</v>
      </c>
      <c r="B12183" t="s">
        <v>539</v>
      </c>
      <c r="C12183" t="s">
        <v>455</v>
      </c>
      <c r="D12183">
        <v>2006</v>
      </c>
      <c r="E12183">
        <v>9484.6812269999991</v>
      </c>
    </row>
    <row r="12184" spans="1:5">
      <c r="A12184" t="s">
        <v>454</v>
      </c>
      <c r="B12184" t="s">
        <v>539</v>
      </c>
      <c r="C12184" t="s">
        <v>453</v>
      </c>
      <c r="D12184">
        <v>2006</v>
      </c>
      <c r="E12184">
        <v>2099.2296759999999</v>
      </c>
    </row>
    <row r="12185" spans="1:5">
      <c r="A12185" t="s">
        <v>679</v>
      </c>
      <c r="B12185" t="s">
        <v>539</v>
      </c>
      <c r="C12185" t="s">
        <v>451</v>
      </c>
      <c r="D12185">
        <v>2006</v>
      </c>
      <c r="E12185">
        <v>951.94789560000004</v>
      </c>
    </row>
    <row r="12186" spans="1:5">
      <c r="A12186" t="s">
        <v>450</v>
      </c>
      <c r="B12186" t="s">
        <v>539</v>
      </c>
      <c r="C12186" t="s">
        <v>449</v>
      </c>
      <c r="D12186">
        <v>2006</v>
      </c>
      <c r="E12186">
        <v>1002.989164</v>
      </c>
    </row>
    <row r="12187" spans="1:5">
      <c r="A12187" t="s">
        <v>448</v>
      </c>
      <c r="B12187" t="s">
        <v>539</v>
      </c>
      <c r="C12187" t="s">
        <v>447</v>
      </c>
      <c r="D12187">
        <v>2006</v>
      </c>
      <c r="E12187">
        <v>252.84304539999999</v>
      </c>
    </row>
    <row r="12188" spans="1:5">
      <c r="A12188" t="s">
        <v>446</v>
      </c>
      <c r="B12188" t="s">
        <v>539</v>
      </c>
      <c r="C12188" t="s">
        <v>445</v>
      </c>
      <c r="D12188">
        <v>2006</v>
      </c>
      <c r="E12188">
        <v>2012.11007</v>
      </c>
    </row>
    <row r="12189" spans="1:5">
      <c r="A12189" t="s">
        <v>444</v>
      </c>
      <c r="B12189" t="s">
        <v>539</v>
      </c>
      <c r="C12189" t="s">
        <v>443</v>
      </c>
      <c r="D12189">
        <v>2006</v>
      </c>
      <c r="E12189">
        <v>3709.0787759999998</v>
      </c>
    </row>
    <row r="12190" spans="1:5">
      <c r="A12190" t="s">
        <v>442</v>
      </c>
      <c r="B12190" t="s">
        <v>539</v>
      </c>
      <c r="C12190" t="s">
        <v>441</v>
      </c>
      <c r="D12190">
        <v>2006</v>
      </c>
      <c r="E12190">
        <v>648.30087170000002</v>
      </c>
    </row>
    <row r="12191" spans="1:5">
      <c r="A12191" t="s">
        <v>440</v>
      </c>
      <c r="B12191" t="s">
        <v>539</v>
      </c>
      <c r="C12191" t="s">
        <v>439</v>
      </c>
      <c r="D12191">
        <v>2006</v>
      </c>
      <c r="E12191">
        <v>2304.289902</v>
      </c>
    </row>
    <row r="12192" spans="1:5">
      <c r="A12192" t="s">
        <v>438</v>
      </c>
      <c r="B12192" t="s">
        <v>539</v>
      </c>
      <c r="C12192" t="s">
        <v>437</v>
      </c>
      <c r="D12192">
        <v>2006</v>
      </c>
      <c r="E12192">
        <v>5245.1873720000003</v>
      </c>
    </row>
    <row r="12193" spans="1:5">
      <c r="A12193" t="s">
        <v>436</v>
      </c>
      <c r="B12193" t="s">
        <v>536</v>
      </c>
      <c r="C12193" t="s">
        <v>435</v>
      </c>
      <c r="D12193">
        <v>2006</v>
      </c>
      <c r="E12193">
        <v>7697.1764789999997</v>
      </c>
    </row>
    <row r="12194" spans="1:5">
      <c r="A12194" t="s">
        <v>434</v>
      </c>
      <c r="B12194" t="s">
        <v>539</v>
      </c>
      <c r="C12194" t="s">
        <v>433</v>
      </c>
      <c r="D12194">
        <v>2006</v>
      </c>
      <c r="E12194">
        <v>4669.0609160000004</v>
      </c>
    </row>
    <row r="12195" spans="1:5">
      <c r="A12195" t="s">
        <v>432</v>
      </c>
      <c r="B12195" t="s">
        <v>539</v>
      </c>
      <c r="C12195" t="s">
        <v>431</v>
      </c>
      <c r="D12195">
        <v>2006</v>
      </c>
    </row>
    <row r="12196" spans="1:5">
      <c r="A12196" t="s">
        <v>430</v>
      </c>
      <c r="B12196" t="s">
        <v>539</v>
      </c>
      <c r="C12196" t="s">
        <v>429</v>
      </c>
      <c r="D12196">
        <v>2006</v>
      </c>
      <c r="E12196">
        <v>64100.907700000003</v>
      </c>
    </row>
    <row r="12197" spans="1:5">
      <c r="A12197" t="s">
        <v>428</v>
      </c>
      <c r="B12197" t="s">
        <v>539</v>
      </c>
      <c r="C12197" t="s">
        <v>427</v>
      </c>
      <c r="D12197">
        <v>2006</v>
      </c>
      <c r="E12197">
        <v>27169.992559999999</v>
      </c>
    </row>
    <row r="12198" spans="1:5">
      <c r="A12198" t="s">
        <v>426</v>
      </c>
      <c r="B12198" t="s">
        <v>539</v>
      </c>
      <c r="C12198" t="s">
        <v>425</v>
      </c>
      <c r="D12198">
        <v>2006</v>
      </c>
      <c r="E12198">
        <v>15159.141149999999</v>
      </c>
    </row>
    <row r="12199" spans="1:5">
      <c r="A12199" t="s">
        <v>7</v>
      </c>
      <c r="B12199" t="s">
        <v>539</v>
      </c>
      <c r="C12199" t="s">
        <v>424</v>
      </c>
      <c r="D12199">
        <v>2006</v>
      </c>
      <c r="E12199">
        <v>36447.872320000002</v>
      </c>
    </row>
    <row r="12200" spans="1:5">
      <c r="A12200" t="s">
        <v>423</v>
      </c>
      <c r="B12200" t="s">
        <v>539</v>
      </c>
      <c r="C12200" t="s">
        <v>422</v>
      </c>
      <c r="D12200">
        <v>2006</v>
      </c>
      <c r="E12200">
        <v>965.66937789999997</v>
      </c>
    </row>
    <row r="12201" spans="1:5">
      <c r="A12201" t="s">
        <v>421</v>
      </c>
      <c r="B12201" t="s">
        <v>539</v>
      </c>
      <c r="C12201" t="s">
        <v>420</v>
      </c>
      <c r="D12201">
        <v>2006</v>
      </c>
      <c r="E12201">
        <v>5513.1607100000001</v>
      </c>
    </row>
    <row r="12202" spans="1:5">
      <c r="A12202" t="s">
        <v>419</v>
      </c>
      <c r="B12202" t="s">
        <v>539</v>
      </c>
      <c r="C12202" t="s">
        <v>418</v>
      </c>
      <c r="D12202">
        <v>2006</v>
      </c>
      <c r="E12202">
        <v>52026.993110000003</v>
      </c>
    </row>
    <row r="12203" spans="1:5">
      <c r="A12203" t="s">
        <v>417</v>
      </c>
      <c r="B12203" t="s">
        <v>539</v>
      </c>
      <c r="C12203" t="s">
        <v>416</v>
      </c>
      <c r="D12203">
        <v>2006</v>
      </c>
      <c r="E12203">
        <v>3836.4687709999998</v>
      </c>
    </row>
    <row r="12204" spans="1:5">
      <c r="A12204" t="s">
        <v>415</v>
      </c>
      <c r="B12204" t="s">
        <v>539</v>
      </c>
      <c r="C12204" t="s">
        <v>414</v>
      </c>
      <c r="D12204">
        <v>2006</v>
      </c>
      <c r="E12204">
        <v>3464.610079</v>
      </c>
    </row>
    <row r="12205" spans="1:5">
      <c r="A12205" t="s">
        <v>413</v>
      </c>
      <c r="B12205" t="s">
        <v>536</v>
      </c>
      <c r="C12205" t="s">
        <v>412</v>
      </c>
      <c r="D12205">
        <v>2006</v>
      </c>
      <c r="E12205">
        <v>1958.3451749999999</v>
      </c>
    </row>
    <row r="12206" spans="1:5">
      <c r="A12206" t="s">
        <v>411</v>
      </c>
      <c r="B12206" t="s">
        <v>536</v>
      </c>
      <c r="C12206" t="s">
        <v>410</v>
      </c>
      <c r="D12206">
        <v>2006</v>
      </c>
      <c r="E12206">
        <v>1985.615393</v>
      </c>
    </row>
    <row r="12207" spans="1:5">
      <c r="A12207" t="s">
        <v>409</v>
      </c>
      <c r="B12207" t="s">
        <v>536</v>
      </c>
      <c r="C12207" t="s">
        <v>408</v>
      </c>
      <c r="D12207">
        <v>2006</v>
      </c>
      <c r="E12207">
        <v>5087.2176360000003</v>
      </c>
    </row>
    <row r="12208" spans="1:5">
      <c r="A12208" t="s">
        <v>407</v>
      </c>
      <c r="B12208" t="s">
        <v>536</v>
      </c>
      <c r="C12208" t="s">
        <v>406</v>
      </c>
      <c r="D12208">
        <v>2006</v>
      </c>
      <c r="E12208">
        <v>5312.265531</v>
      </c>
    </row>
    <row r="12209" spans="1:5">
      <c r="A12209" t="s">
        <v>405</v>
      </c>
      <c r="B12209" t="s">
        <v>536</v>
      </c>
      <c r="C12209" t="s">
        <v>404</v>
      </c>
      <c r="D12209">
        <v>2006</v>
      </c>
      <c r="E12209">
        <v>20687.72896</v>
      </c>
    </row>
    <row r="12210" spans="1:5">
      <c r="A12210" t="s">
        <v>403</v>
      </c>
      <c r="B12210" t="s">
        <v>539</v>
      </c>
      <c r="C12210" t="s">
        <v>402</v>
      </c>
      <c r="D12210">
        <v>2006</v>
      </c>
      <c r="E12210">
        <v>3350.7865409999999</v>
      </c>
    </row>
    <row r="12211" spans="1:5">
      <c r="A12211" t="s">
        <v>401</v>
      </c>
      <c r="B12211" t="s">
        <v>539</v>
      </c>
      <c r="C12211" t="s">
        <v>400</v>
      </c>
      <c r="D12211">
        <v>2006</v>
      </c>
      <c r="E12211">
        <v>1375.196316</v>
      </c>
    </row>
    <row r="12212" spans="1:5">
      <c r="A12212" t="s">
        <v>399</v>
      </c>
      <c r="B12212" t="s">
        <v>536</v>
      </c>
      <c r="C12212" t="s">
        <v>398</v>
      </c>
      <c r="D12212">
        <v>2006</v>
      </c>
      <c r="E12212">
        <v>33797.630940000003</v>
      </c>
    </row>
    <row r="12213" spans="1:5">
      <c r="A12213" t="s">
        <v>397</v>
      </c>
      <c r="B12213" t="s">
        <v>539</v>
      </c>
      <c r="C12213" t="s">
        <v>396</v>
      </c>
      <c r="D12213">
        <v>2006</v>
      </c>
      <c r="E12213">
        <v>297.82805880000001</v>
      </c>
    </row>
    <row r="12214" spans="1:5">
      <c r="A12214" t="s">
        <v>395</v>
      </c>
      <c r="B12214" t="s">
        <v>539</v>
      </c>
      <c r="C12214" t="s">
        <v>394</v>
      </c>
      <c r="D12214">
        <v>2006</v>
      </c>
      <c r="E12214">
        <v>28482.609479999999</v>
      </c>
    </row>
    <row r="12215" spans="1:5">
      <c r="A12215" t="s">
        <v>393</v>
      </c>
      <c r="B12215" t="s">
        <v>539</v>
      </c>
      <c r="C12215" t="s">
        <v>392</v>
      </c>
      <c r="D12215">
        <v>2006</v>
      </c>
      <c r="E12215">
        <v>12595.41065</v>
      </c>
    </row>
    <row r="12216" spans="1:5">
      <c r="A12216" t="s">
        <v>5</v>
      </c>
      <c r="B12216" t="s">
        <v>539</v>
      </c>
      <c r="C12216" t="s">
        <v>391</v>
      </c>
      <c r="D12216">
        <v>2006</v>
      </c>
      <c r="E12216">
        <v>193.79490559999999</v>
      </c>
    </row>
    <row r="12217" spans="1:5">
      <c r="A12217" t="s">
        <v>390</v>
      </c>
      <c r="B12217" t="s">
        <v>536</v>
      </c>
      <c r="C12217" t="s">
        <v>389</v>
      </c>
      <c r="D12217">
        <v>2006</v>
      </c>
      <c r="E12217">
        <v>30902.70134</v>
      </c>
    </row>
    <row r="12218" spans="1:5">
      <c r="A12218" t="s">
        <v>388</v>
      </c>
      <c r="B12218" t="s">
        <v>536</v>
      </c>
      <c r="C12218" t="s">
        <v>387</v>
      </c>
      <c r="D12218">
        <v>2006</v>
      </c>
      <c r="E12218">
        <v>911.07880799999998</v>
      </c>
    </row>
    <row r="12219" spans="1:5">
      <c r="A12219" t="s">
        <v>386</v>
      </c>
      <c r="B12219" t="s">
        <v>539</v>
      </c>
      <c r="C12219" t="s">
        <v>385</v>
      </c>
      <c r="D12219">
        <v>2006</v>
      </c>
      <c r="E12219">
        <v>41120.676509999998</v>
      </c>
    </row>
    <row r="12220" spans="1:5">
      <c r="A12220" t="s">
        <v>384</v>
      </c>
      <c r="B12220" t="s">
        <v>539</v>
      </c>
      <c r="C12220" t="s">
        <v>383</v>
      </c>
      <c r="D12220">
        <v>2006</v>
      </c>
      <c r="E12220">
        <v>3749.939813</v>
      </c>
    </row>
    <row r="12221" spans="1:5">
      <c r="A12221" t="s">
        <v>382</v>
      </c>
      <c r="B12221" t="s">
        <v>539</v>
      </c>
      <c r="C12221" t="s">
        <v>381</v>
      </c>
      <c r="D12221">
        <v>2006</v>
      </c>
      <c r="E12221">
        <v>36544.508529999999</v>
      </c>
    </row>
    <row r="12222" spans="1:5">
      <c r="A12222" t="s">
        <v>380</v>
      </c>
      <c r="B12222" t="s">
        <v>539</v>
      </c>
      <c r="C12222" t="s">
        <v>379</v>
      </c>
      <c r="D12222">
        <v>2006</v>
      </c>
      <c r="E12222">
        <v>40719.723409999999</v>
      </c>
    </row>
    <row r="12223" spans="1:5">
      <c r="A12223" t="s">
        <v>378</v>
      </c>
      <c r="B12223" t="s">
        <v>539</v>
      </c>
      <c r="C12223" t="s">
        <v>377</v>
      </c>
      <c r="D12223">
        <v>2006</v>
      </c>
      <c r="E12223">
        <v>2393.845804</v>
      </c>
    </row>
    <row r="12224" spans="1:5">
      <c r="A12224" t="s">
        <v>376</v>
      </c>
      <c r="B12224" t="s">
        <v>539</v>
      </c>
      <c r="C12224" t="s">
        <v>375</v>
      </c>
      <c r="D12224">
        <v>2006</v>
      </c>
      <c r="E12224">
        <v>7027.7773450000004</v>
      </c>
    </row>
    <row r="12225" spans="1:5">
      <c r="A12225" t="s">
        <v>374</v>
      </c>
      <c r="B12225" t="s">
        <v>539</v>
      </c>
      <c r="C12225" t="s">
        <v>373</v>
      </c>
      <c r="D12225">
        <v>2006</v>
      </c>
      <c r="E12225">
        <v>44016.726410000003</v>
      </c>
    </row>
    <row r="12226" spans="1:5">
      <c r="A12226" t="s">
        <v>372</v>
      </c>
      <c r="B12226" t="s">
        <v>539</v>
      </c>
      <c r="C12226" t="s">
        <v>371</v>
      </c>
      <c r="D12226">
        <v>2006</v>
      </c>
      <c r="E12226">
        <v>1872.6804159999999</v>
      </c>
    </row>
    <row r="12227" spans="1:5">
      <c r="A12227" t="s">
        <v>370</v>
      </c>
      <c r="B12227" t="s">
        <v>539</v>
      </c>
      <c r="C12227" t="s">
        <v>369</v>
      </c>
      <c r="D12227">
        <v>2006</v>
      </c>
      <c r="E12227">
        <v>922.93516769999997</v>
      </c>
    </row>
    <row r="12228" spans="1:5">
      <c r="A12228" t="s">
        <v>368</v>
      </c>
      <c r="B12228" t="s">
        <v>539</v>
      </c>
      <c r="C12228" t="s">
        <v>367</v>
      </c>
      <c r="D12228">
        <v>2006</v>
      </c>
    </row>
    <row r="12229" spans="1:5">
      <c r="A12229" t="s">
        <v>366</v>
      </c>
      <c r="B12229" t="s">
        <v>539</v>
      </c>
      <c r="C12229" t="s">
        <v>365</v>
      </c>
      <c r="D12229">
        <v>2006</v>
      </c>
      <c r="E12229">
        <v>296.68030820000001</v>
      </c>
    </row>
    <row r="12230" spans="1:5">
      <c r="A12230" t="s">
        <v>364</v>
      </c>
      <c r="B12230" t="s">
        <v>539</v>
      </c>
      <c r="C12230" t="s">
        <v>363</v>
      </c>
      <c r="D12230">
        <v>2006</v>
      </c>
      <c r="E12230">
        <v>439.3423674</v>
      </c>
    </row>
    <row r="12231" spans="1:5">
      <c r="A12231" t="s">
        <v>362</v>
      </c>
      <c r="B12231" t="s">
        <v>539</v>
      </c>
      <c r="C12231" t="s">
        <v>361</v>
      </c>
      <c r="D12231">
        <v>2006</v>
      </c>
      <c r="E12231">
        <v>418.94450039999998</v>
      </c>
    </row>
    <row r="12232" spans="1:5">
      <c r="A12232" t="s">
        <v>360</v>
      </c>
      <c r="B12232" t="s">
        <v>539</v>
      </c>
      <c r="C12232" t="s">
        <v>359</v>
      </c>
      <c r="D12232">
        <v>2006</v>
      </c>
      <c r="E12232">
        <v>12732.02759</v>
      </c>
    </row>
    <row r="12233" spans="1:5">
      <c r="A12233" t="s">
        <v>358</v>
      </c>
      <c r="B12233" t="s">
        <v>539</v>
      </c>
      <c r="C12233" t="s">
        <v>357</v>
      </c>
      <c r="D12233">
        <v>2006</v>
      </c>
      <c r="E12233">
        <v>24801.157810000001</v>
      </c>
    </row>
    <row r="12234" spans="1:5">
      <c r="A12234" t="s">
        <v>356</v>
      </c>
      <c r="B12234" t="s">
        <v>539</v>
      </c>
      <c r="C12234" t="s">
        <v>355</v>
      </c>
      <c r="D12234">
        <v>2006</v>
      </c>
      <c r="E12234">
        <v>6764.7228670000004</v>
      </c>
    </row>
    <row r="12235" spans="1:5">
      <c r="A12235" t="s">
        <v>354</v>
      </c>
      <c r="B12235" t="s">
        <v>539</v>
      </c>
      <c r="C12235" t="s">
        <v>353</v>
      </c>
      <c r="D12235">
        <v>2006</v>
      </c>
      <c r="E12235">
        <v>32035.08065</v>
      </c>
    </row>
    <row r="12236" spans="1:5">
      <c r="A12236" t="s">
        <v>352</v>
      </c>
      <c r="B12236" t="s">
        <v>539</v>
      </c>
      <c r="C12236" t="s">
        <v>351</v>
      </c>
      <c r="D12236">
        <v>2006</v>
      </c>
      <c r="E12236">
        <v>2256.5672399999999</v>
      </c>
    </row>
    <row r="12237" spans="1:5">
      <c r="A12237" t="s">
        <v>350</v>
      </c>
      <c r="B12237" t="s">
        <v>539</v>
      </c>
      <c r="C12237" t="s">
        <v>349</v>
      </c>
      <c r="D12237">
        <v>2006</v>
      </c>
      <c r="E12237">
        <v>26555.645199999999</v>
      </c>
    </row>
    <row r="12238" spans="1:5">
      <c r="A12238" t="s">
        <v>348</v>
      </c>
      <c r="B12238" t="s">
        <v>539</v>
      </c>
      <c r="C12238" t="s">
        <v>347</v>
      </c>
      <c r="D12238">
        <v>2006</v>
      </c>
      <c r="E12238">
        <v>1945.630905</v>
      </c>
    </row>
    <row r="12239" spans="1:5">
      <c r="A12239" t="s">
        <v>346</v>
      </c>
      <c r="B12239" t="s">
        <v>536</v>
      </c>
      <c r="C12239" t="s">
        <v>345</v>
      </c>
      <c r="D12239">
        <v>2006</v>
      </c>
      <c r="E12239">
        <v>35531.335859999999</v>
      </c>
    </row>
    <row r="12240" spans="1:5">
      <c r="A12240" t="s">
        <v>344</v>
      </c>
      <c r="B12240" t="s">
        <v>539</v>
      </c>
      <c r="C12240" t="s">
        <v>343</v>
      </c>
      <c r="D12240">
        <v>2006</v>
      </c>
      <c r="E12240">
        <v>28224.215059999999</v>
      </c>
    </row>
    <row r="12241" spans="1:5">
      <c r="A12241" t="s">
        <v>342</v>
      </c>
      <c r="B12241" t="s">
        <v>539</v>
      </c>
      <c r="C12241" t="s">
        <v>341</v>
      </c>
      <c r="D12241">
        <v>2006</v>
      </c>
      <c r="E12241">
        <v>1437.6287850000001</v>
      </c>
    </row>
    <row r="12242" spans="1:5">
      <c r="A12242" t="s">
        <v>340</v>
      </c>
      <c r="B12242" t="s">
        <v>536</v>
      </c>
      <c r="C12242" t="s">
        <v>339</v>
      </c>
      <c r="D12242">
        <v>2006</v>
      </c>
      <c r="E12242">
        <v>513.46948229999998</v>
      </c>
    </row>
    <row r="12243" spans="1:5">
      <c r="A12243" t="s">
        <v>338</v>
      </c>
      <c r="B12243" t="s">
        <v>539</v>
      </c>
      <c r="C12243" t="s">
        <v>337</v>
      </c>
      <c r="D12243">
        <v>2006</v>
      </c>
      <c r="E12243">
        <v>11363.418449999999</v>
      </c>
    </row>
    <row r="12244" spans="1:5">
      <c r="A12244" t="s">
        <v>336</v>
      </c>
      <c r="B12244" t="s">
        <v>539</v>
      </c>
      <c r="C12244" t="s">
        <v>335</v>
      </c>
      <c r="D12244">
        <v>2006</v>
      </c>
      <c r="E12244">
        <v>505.47062060000002</v>
      </c>
    </row>
    <row r="12245" spans="1:5">
      <c r="A12245" t="s">
        <v>334</v>
      </c>
      <c r="B12245" t="s">
        <v>539</v>
      </c>
      <c r="C12245" t="s">
        <v>333</v>
      </c>
      <c r="D12245">
        <v>2006</v>
      </c>
      <c r="E12245">
        <v>11398.76584</v>
      </c>
    </row>
    <row r="12246" spans="1:5">
      <c r="A12246" t="s">
        <v>332</v>
      </c>
      <c r="B12246" t="s">
        <v>536</v>
      </c>
      <c r="C12246" t="s">
        <v>331</v>
      </c>
      <c r="D12246">
        <v>2006</v>
      </c>
      <c r="E12246">
        <v>2663.0141060000001</v>
      </c>
    </row>
    <row r="12247" spans="1:5">
      <c r="A12247" t="s">
        <v>330</v>
      </c>
      <c r="B12247" t="s">
        <v>536</v>
      </c>
      <c r="C12247" t="s">
        <v>329</v>
      </c>
      <c r="D12247">
        <v>2006</v>
      </c>
      <c r="E12247">
        <v>2205.0418789999999</v>
      </c>
    </row>
    <row r="12248" spans="1:5">
      <c r="A12248" t="s">
        <v>328</v>
      </c>
      <c r="B12248" t="s">
        <v>536</v>
      </c>
      <c r="C12248" t="s">
        <v>327</v>
      </c>
      <c r="D12248">
        <v>2006</v>
      </c>
      <c r="E12248">
        <v>650.1280266</v>
      </c>
    </row>
    <row r="12249" spans="1:5">
      <c r="A12249" t="s">
        <v>326</v>
      </c>
      <c r="B12249" t="s">
        <v>536</v>
      </c>
      <c r="C12249" t="s">
        <v>325</v>
      </c>
      <c r="D12249">
        <v>2006</v>
      </c>
      <c r="E12249">
        <v>905.39521820000004</v>
      </c>
    </row>
    <row r="12250" spans="1:5">
      <c r="A12250" t="s">
        <v>324</v>
      </c>
      <c r="B12250" t="s">
        <v>539</v>
      </c>
      <c r="C12250" t="s">
        <v>323</v>
      </c>
      <c r="D12250">
        <v>2006</v>
      </c>
      <c r="E12250">
        <v>1586.2050400000001</v>
      </c>
    </row>
    <row r="12251" spans="1:5">
      <c r="A12251" t="s">
        <v>322</v>
      </c>
      <c r="B12251" t="s">
        <v>536</v>
      </c>
      <c r="C12251" t="s">
        <v>321</v>
      </c>
      <c r="D12251">
        <v>2006</v>
      </c>
      <c r="E12251">
        <v>523.47910820000004</v>
      </c>
    </row>
    <row r="12252" spans="1:5">
      <c r="A12252" t="s">
        <v>320</v>
      </c>
      <c r="B12252" t="s">
        <v>539</v>
      </c>
      <c r="C12252" t="s">
        <v>319</v>
      </c>
      <c r="D12252">
        <v>2006</v>
      </c>
      <c r="E12252">
        <v>43482.359429999997</v>
      </c>
    </row>
    <row r="12253" spans="1:5">
      <c r="A12253" t="s">
        <v>318</v>
      </c>
      <c r="B12253" t="s">
        <v>539</v>
      </c>
      <c r="C12253" t="s">
        <v>317</v>
      </c>
      <c r="D12253">
        <v>2006</v>
      </c>
      <c r="E12253">
        <v>792.02596979999998</v>
      </c>
    </row>
    <row r="12254" spans="1:5">
      <c r="A12254" t="s">
        <v>316</v>
      </c>
      <c r="B12254" t="s">
        <v>536</v>
      </c>
      <c r="C12254" t="s">
        <v>315</v>
      </c>
      <c r="D12254">
        <v>2006</v>
      </c>
    </row>
    <row r="12255" spans="1:5">
      <c r="A12255" t="s">
        <v>314</v>
      </c>
      <c r="B12255" t="s">
        <v>539</v>
      </c>
      <c r="C12255" t="s">
        <v>313</v>
      </c>
      <c r="D12255">
        <v>2006</v>
      </c>
      <c r="E12255">
        <v>54326.097130000002</v>
      </c>
    </row>
    <row r="12256" spans="1:5">
      <c r="A12256" t="s">
        <v>312</v>
      </c>
      <c r="B12256" t="s">
        <v>539</v>
      </c>
      <c r="C12256" t="s">
        <v>311</v>
      </c>
      <c r="D12256">
        <v>2006</v>
      </c>
      <c r="E12256">
        <v>3631.2430469999999</v>
      </c>
    </row>
    <row r="12257" spans="1:5">
      <c r="A12257" t="s">
        <v>310</v>
      </c>
      <c r="B12257" t="s">
        <v>539</v>
      </c>
      <c r="C12257" t="s">
        <v>309</v>
      </c>
      <c r="D12257">
        <v>2006</v>
      </c>
      <c r="E12257">
        <v>2351.8124290000001</v>
      </c>
    </row>
    <row r="12258" spans="1:5">
      <c r="A12258" t="s">
        <v>308</v>
      </c>
      <c r="B12258" t="s">
        <v>539</v>
      </c>
      <c r="C12258" t="s">
        <v>307</v>
      </c>
      <c r="D12258">
        <v>2006</v>
      </c>
      <c r="E12258">
        <v>56103.541149999997</v>
      </c>
    </row>
    <row r="12259" spans="1:5">
      <c r="A12259" t="s">
        <v>306</v>
      </c>
      <c r="B12259" t="s">
        <v>539</v>
      </c>
      <c r="C12259" t="s">
        <v>305</v>
      </c>
      <c r="D12259">
        <v>2006</v>
      </c>
      <c r="E12259">
        <v>21905.017690000001</v>
      </c>
    </row>
    <row r="12260" spans="1:5">
      <c r="A12260" t="s">
        <v>304</v>
      </c>
      <c r="B12260" t="s">
        <v>539</v>
      </c>
      <c r="C12260" t="s">
        <v>303</v>
      </c>
      <c r="D12260">
        <v>2006</v>
      </c>
      <c r="E12260">
        <v>33410.748200000002</v>
      </c>
    </row>
    <row r="12261" spans="1:5">
      <c r="A12261" t="s">
        <v>302</v>
      </c>
      <c r="B12261" t="s">
        <v>539</v>
      </c>
      <c r="C12261" t="s">
        <v>301</v>
      </c>
      <c r="D12261">
        <v>2006</v>
      </c>
      <c r="E12261">
        <v>4313.1600820000003</v>
      </c>
    </row>
    <row r="12262" spans="1:5">
      <c r="A12262" t="s">
        <v>300</v>
      </c>
      <c r="B12262" t="s">
        <v>539</v>
      </c>
      <c r="C12262" t="s">
        <v>299</v>
      </c>
      <c r="D12262">
        <v>2006</v>
      </c>
      <c r="E12262">
        <v>2537.3004900000001</v>
      </c>
    </row>
    <row r="12263" spans="1:5">
      <c r="A12263" t="s">
        <v>298</v>
      </c>
      <c r="B12263" t="s">
        <v>539</v>
      </c>
      <c r="C12263" t="s">
        <v>297</v>
      </c>
      <c r="D12263">
        <v>2006</v>
      </c>
      <c r="E12263">
        <v>35433.988960000002</v>
      </c>
    </row>
    <row r="12264" spans="1:5">
      <c r="A12264" t="s">
        <v>296</v>
      </c>
      <c r="B12264" t="s">
        <v>539</v>
      </c>
      <c r="C12264" t="s">
        <v>295</v>
      </c>
      <c r="D12264">
        <v>2006</v>
      </c>
      <c r="E12264">
        <v>5291.5756499999998</v>
      </c>
    </row>
    <row r="12265" spans="1:5">
      <c r="A12265" t="s">
        <v>294</v>
      </c>
      <c r="B12265" t="s">
        <v>539</v>
      </c>
      <c r="C12265" t="s">
        <v>293</v>
      </c>
      <c r="D12265">
        <v>2006</v>
      </c>
      <c r="E12265">
        <v>697.00663850000001</v>
      </c>
    </row>
    <row r="12266" spans="1:5">
      <c r="A12266" t="s">
        <v>292</v>
      </c>
      <c r="B12266" t="s">
        <v>539</v>
      </c>
      <c r="C12266" t="s">
        <v>291</v>
      </c>
      <c r="D12266">
        <v>2006</v>
      </c>
      <c r="E12266">
        <v>543.11070240000004</v>
      </c>
    </row>
    <row r="12267" spans="1:5">
      <c r="A12267" t="s">
        <v>290</v>
      </c>
      <c r="B12267" t="s">
        <v>539</v>
      </c>
      <c r="C12267" t="s">
        <v>289</v>
      </c>
      <c r="D12267">
        <v>2006</v>
      </c>
      <c r="E12267">
        <v>539.87915290000001</v>
      </c>
    </row>
    <row r="12268" spans="1:5">
      <c r="A12268" t="s">
        <v>288</v>
      </c>
      <c r="B12268" t="s">
        <v>539</v>
      </c>
      <c r="C12268" t="s">
        <v>287</v>
      </c>
      <c r="D12268">
        <v>2006</v>
      </c>
      <c r="E12268">
        <v>1151.5556180000001</v>
      </c>
    </row>
    <row r="12269" spans="1:5">
      <c r="A12269" t="s">
        <v>286</v>
      </c>
      <c r="B12269" t="s">
        <v>539</v>
      </c>
      <c r="C12269" t="s">
        <v>285</v>
      </c>
      <c r="D12269">
        <v>2006</v>
      </c>
      <c r="E12269">
        <v>12928.632900000001</v>
      </c>
    </row>
    <row r="12270" spans="1:5">
      <c r="A12270" t="s">
        <v>284</v>
      </c>
      <c r="B12270" t="s">
        <v>539</v>
      </c>
      <c r="C12270" t="s">
        <v>283</v>
      </c>
      <c r="D12270">
        <v>2006</v>
      </c>
      <c r="E12270">
        <v>20888.380150000001</v>
      </c>
    </row>
    <row r="12271" spans="1:5">
      <c r="A12271" t="s">
        <v>282</v>
      </c>
      <c r="B12271" t="s">
        <v>539</v>
      </c>
      <c r="C12271" t="s">
        <v>281</v>
      </c>
      <c r="D12271">
        <v>2006</v>
      </c>
      <c r="E12271">
        <v>42717.557249999998</v>
      </c>
    </row>
    <row r="12272" spans="1:5">
      <c r="A12272" t="s">
        <v>280</v>
      </c>
      <c r="B12272" t="s">
        <v>536</v>
      </c>
      <c r="C12272" t="s">
        <v>279</v>
      </c>
      <c r="D12272">
        <v>2006</v>
      </c>
      <c r="E12272">
        <v>5591.8253269999996</v>
      </c>
    </row>
    <row r="12273" spans="1:5">
      <c r="A12273" t="s">
        <v>278</v>
      </c>
      <c r="B12273" t="s">
        <v>539</v>
      </c>
      <c r="C12273" t="s">
        <v>277</v>
      </c>
      <c r="D12273">
        <v>2006</v>
      </c>
      <c r="E12273">
        <v>590.30131080000001</v>
      </c>
    </row>
    <row r="12274" spans="1:5">
      <c r="A12274" t="s">
        <v>276</v>
      </c>
      <c r="B12274" t="s">
        <v>539</v>
      </c>
      <c r="C12274" t="s">
        <v>275</v>
      </c>
      <c r="D12274">
        <v>2006</v>
      </c>
      <c r="E12274">
        <v>5372.0658990000002</v>
      </c>
    </row>
    <row r="12275" spans="1:5">
      <c r="A12275" t="s">
        <v>274</v>
      </c>
      <c r="B12275" t="s">
        <v>539</v>
      </c>
      <c r="C12275" t="s">
        <v>273</v>
      </c>
      <c r="D12275">
        <v>2006</v>
      </c>
      <c r="E12275">
        <v>178.927099</v>
      </c>
    </row>
    <row r="12276" spans="1:5">
      <c r="A12276" t="s">
        <v>272</v>
      </c>
      <c r="B12276" t="s">
        <v>539</v>
      </c>
      <c r="C12276" t="s">
        <v>271</v>
      </c>
      <c r="D12276">
        <v>2006</v>
      </c>
      <c r="E12276">
        <v>9344.9875179999999</v>
      </c>
    </row>
    <row r="12277" spans="1:5">
      <c r="A12277" t="s">
        <v>270</v>
      </c>
      <c r="B12277" t="s">
        <v>539</v>
      </c>
      <c r="C12277" t="s">
        <v>269</v>
      </c>
      <c r="D12277">
        <v>2006</v>
      </c>
      <c r="E12277">
        <v>6424.2574269999996</v>
      </c>
    </row>
    <row r="12278" spans="1:5">
      <c r="A12278" t="s">
        <v>268</v>
      </c>
      <c r="B12278" t="s">
        <v>536</v>
      </c>
      <c r="C12278" t="s">
        <v>267</v>
      </c>
      <c r="D12278">
        <v>2006</v>
      </c>
      <c r="E12278">
        <v>5877.1915870000003</v>
      </c>
    </row>
    <row r="12279" spans="1:5">
      <c r="A12279" t="s">
        <v>266</v>
      </c>
      <c r="B12279" t="s">
        <v>536</v>
      </c>
      <c r="C12279" t="s">
        <v>265</v>
      </c>
      <c r="D12279">
        <v>2006</v>
      </c>
      <c r="E12279">
        <v>488.04155489999999</v>
      </c>
    </row>
    <row r="12280" spans="1:5">
      <c r="A12280" t="s">
        <v>264</v>
      </c>
      <c r="B12280" t="s">
        <v>536</v>
      </c>
      <c r="C12280" t="s">
        <v>263</v>
      </c>
      <c r="D12280">
        <v>2006</v>
      </c>
      <c r="E12280">
        <v>353.35529580000002</v>
      </c>
    </row>
    <row r="12281" spans="1:5">
      <c r="A12281" t="s">
        <v>262</v>
      </c>
      <c r="B12281" t="s">
        <v>539</v>
      </c>
      <c r="C12281" t="s">
        <v>261</v>
      </c>
      <c r="D12281">
        <v>2006</v>
      </c>
      <c r="E12281">
        <v>113983.1678</v>
      </c>
    </row>
    <row r="12282" spans="1:5">
      <c r="A12282" t="s">
        <v>260</v>
      </c>
      <c r="B12282" t="s">
        <v>539</v>
      </c>
      <c r="C12282" t="s">
        <v>259</v>
      </c>
      <c r="D12282">
        <v>2006</v>
      </c>
      <c r="E12282">
        <v>1448.7610099999999</v>
      </c>
    </row>
    <row r="12283" spans="1:5">
      <c r="A12283" t="s">
        <v>258</v>
      </c>
      <c r="B12283" t="s">
        <v>536</v>
      </c>
      <c r="C12283" t="s">
        <v>257</v>
      </c>
      <c r="D12283">
        <v>2006</v>
      </c>
      <c r="E12283">
        <v>1004.224862</v>
      </c>
    </row>
    <row r="12284" spans="1:5">
      <c r="A12284" t="s">
        <v>256</v>
      </c>
      <c r="B12284" t="s">
        <v>536</v>
      </c>
      <c r="C12284" t="s">
        <v>255</v>
      </c>
      <c r="D12284">
        <v>2006</v>
      </c>
      <c r="E12284">
        <v>2117.5992099999999</v>
      </c>
    </row>
    <row r="12285" spans="1:5">
      <c r="A12285" t="s">
        <v>254</v>
      </c>
      <c r="B12285" t="s">
        <v>539</v>
      </c>
      <c r="C12285" t="s">
        <v>253</v>
      </c>
      <c r="D12285">
        <v>2006</v>
      </c>
      <c r="E12285">
        <v>915.77575039999999</v>
      </c>
    </row>
    <row r="12286" spans="1:5">
      <c r="A12286" t="s">
        <v>252</v>
      </c>
      <c r="B12286" t="s">
        <v>536</v>
      </c>
      <c r="C12286" t="s">
        <v>251</v>
      </c>
      <c r="D12286">
        <v>2006</v>
      </c>
      <c r="E12286">
        <v>3494.8869530000002</v>
      </c>
    </row>
    <row r="12287" spans="1:5">
      <c r="A12287" t="s">
        <v>250</v>
      </c>
      <c r="B12287" t="s">
        <v>539</v>
      </c>
      <c r="C12287" t="s">
        <v>249</v>
      </c>
      <c r="D12287">
        <v>2006</v>
      </c>
      <c r="E12287">
        <v>9240.6425479999998</v>
      </c>
    </row>
    <row r="12288" spans="1:5">
      <c r="A12288" t="s">
        <v>248</v>
      </c>
      <c r="B12288" t="s">
        <v>539</v>
      </c>
      <c r="C12288" t="s">
        <v>247</v>
      </c>
      <c r="D12288">
        <v>2006</v>
      </c>
      <c r="E12288">
        <v>89739.7117</v>
      </c>
    </row>
    <row r="12289" spans="1:5">
      <c r="A12289" t="s">
        <v>246</v>
      </c>
      <c r="B12289" t="s">
        <v>539</v>
      </c>
      <c r="C12289" t="s">
        <v>245</v>
      </c>
      <c r="D12289">
        <v>2006</v>
      </c>
      <c r="E12289">
        <v>9667.9757000000009</v>
      </c>
    </row>
    <row r="12290" spans="1:5">
      <c r="A12290" t="s">
        <v>244</v>
      </c>
      <c r="B12290" t="s">
        <v>539</v>
      </c>
      <c r="C12290" t="s">
        <v>243</v>
      </c>
      <c r="D12290">
        <v>2006</v>
      </c>
      <c r="E12290">
        <v>29979.854469999998</v>
      </c>
    </row>
    <row r="12291" spans="1:5">
      <c r="A12291" t="s">
        <v>242</v>
      </c>
      <c r="B12291" t="s">
        <v>539</v>
      </c>
      <c r="C12291" t="s">
        <v>241</v>
      </c>
      <c r="D12291">
        <v>2006</v>
      </c>
    </row>
    <row r="12292" spans="1:5">
      <c r="A12292" t="s">
        <v>240</v>
      </c>
      <c r="B12292" t="s">
        <v>539</v>
      </c>
      <c r="C12292" t="s">
        <v>239</v>
      </c>
      <c r="D12292">
        <v>2006</v>
      </c>
      <c r="E12292">
        <v>2191.4785670000001</v>
      </c>
    </row>
    <row r="12293" spans="1:5">
      <c r="A12293" t="s">
        <v>238</v>
      </c>
      <c r="B12293" t="s">
        <v>539</v>
      </c>
      <c r="C12293" t="s">
        <v>237</v>
      </c>
      <c r="D12293">
        <v>2006</v>
      </c>
      <c r="E12293">
        <v>135535.0024</v>
      </c>
    </row>
    <row r="12294" spans="1:5">
      <c r="A12294" t="s">
        <v>236</v>
      </c>
      <c r="B12294" t="s">
        <v>539</v>
      </c>
      <c r="C12294" t="s">
        <v>235</v>
      </c>
      <c r="D12294">
        <v>2006</v>
      </c>
      <c r="E12294">
        <v>950.64820440000005</v>
      </c>
    </row>
    <row r="12295" spans="1:5">
      <c r="A12295" t="s">
        <v>234</v>
      </c>
      <c r="B12295" t="s">
        <v>539</v>
      </c>
      <c r="C12295" t="s">
        <v>233</v>
      </c>
      <c r="D12295">
        <v>2006</v>
      </c>
      <c r="E12295">
        <v>292.15074429999999</v>
      </c>
    </row>
    <row r="12296" spans="1:5">
      <c r="A12296" t="s">
        <v>232</v>
      </c>
      <c r="B12296" t="s">
        <v>539</v>
      </c>
      <c r="C12296" t="s">
        <v>231</v>
      </c>
      <c r="D12296">
        <v>2006</v>
      </c>
      <c r="E12296">
        <v>4428.5228980000002</v>
      </c>
    </row>
    <row r="12297" spans="1:5">
      <c r="A12297" t="s">
        <v>230</v>
      </c>
      <c r="B12297" t="s">
        <v>536</v>
      </c>
      <c r="C12297" t="s">
        <v>229</v>
      </c>
      <c r="D12297">
        <v>2006</v>
      </c>
      <c r="E12297">
        <v>5006.1343260000003</v>
      </c>
    </row>
    <row r="12298" spans="1:5">
      <c r="A12298" t="s">
        <v>228</v>
      </c>
      <c r="B12298" t="s">
        <v>539</v>
      </c>
      <c r="C12298" t="s">
        <v>227</v>
      </c>
      <c r="D12298">
        <v>2006</v>
      </c>
      <c r="E12298">
        <v>8767.9202580000001</v>
      </c>
    </row>
    <row r="12299" spans="1:5">
      <c r="A12299" t="s">
        <v>226</v>
      </c>
      <c r="B12299" t="s">
        <v>539</v>
      </c>
      <c r="C12299" t="s">
        <v>225</v>
      </c>
      <c r="D12299">
        <v>2006</v>
      </c>
      <c r="E12299">
        <v>2758.4891889999999</v>
      </c>
    </row>
    <row r="12300" spans="1:5">
      <c r="A12300" t="s">
        <v>224</v>
      </c>
      <c r="B12300" t="s">
        <v>536</v>
      </c>
      <c r="C12300" t="s">
        <v>223</v>
      </c>
      <c r="D12300">
        <v>2006</v>
      </c>
      <c r="E12300">
        <v>2305.7575590000001</v>
      </c>
    </row>
    <row r="12301" spans="1:5">
      <c r="A12301" t="s">
        <v>222</v>
      </c>
      <c r="B12301" t="s">
        <v>539</v>
      </c>
      <c r="C12301" t="s">
        <v>221</v>
      </c>
      <c r="D12301">
        <v>2006</v>
      </c>
      <c r="E12301">
        <v>3325.6132419999999</v>
      </c>
    </row>
    <row r="12302" spans="1:5">
      <c r="A12302" t="s">
        <v>220</v>
      </c>
      <c r="B12302" t="s">
        <v>539</v>
      </c>
      <c r="C12302" t="s">
        <v>219</v>
      </c>
      <c r="D12302">
        <v>2006</v>
      </c>
      <c r="E12302">
        <v>521.64257959999998</v>
      </c>
    </row>
    <row r="12303" spans="1:5">
      <c r="A12303" t="s">
        <v>218</v>
      </c>
      <c r="B12303" t="s">
        <v>539</v>
      </c>
      <c r="C12303" t="s">
        <v>217</v>
      </c>
      <c r="D12303">
        <v>2006</v>
      </c>
      <c r="E12303">
        <v>16671.567200000001</v>
      </c>
    </row>
    <row r="12304" spans="1:5">
      <c r="A12304" t="s">
        <v>216</v>
      </c>
      <c r="B12304" t="s">
        <v>539</v>
      </c>
      <c r="C12304" t="s">
        <v>215</v>
      </c>
      <c r="D12304">
        <v>2006</v>
      </c>
      <c r="E12304">
        <v>296.90072839999999</v>
      </c>
    </row>
    <row r="12305" spans="1:5">
      <c r="A12305" t="s">
        <v>214</v>
      </c>
      <c r="B12305" t="s">
        <v>536</v>
      </c>
      <c r="C12305" t="s">
        <v>213</v>
      </c>
      <c r="D12305">
        <v>2006</v>
      </c>
      <c r="E12305">
        <v>2573.9395690000001</v>
      </c>
    </row>
    <row r="12306" spans="1:5">
      <c r="A12306" t="s">
        <v>212</v>
      </c>
      <c r="B12306" t="s">
        <v>539</v>
      </c>
      <c r="C12306" t="s">
        <v>211</v>
      </c>
      <c r="D12306">
        <v>2006</v>
      </c>
      <c r="E12306">
        <v>4383.5950970000004</v>
      </c>
    </row>
    <row r="12307" spans="1:5">
      <c r="A12307" t="s">
        <v>210</v>
      </c>
      <c r="B12307" t="s">
        <v>539</v>
      </c>
      <c r="C12307" t="s">
        <v>209</v>
      </c>
      <c r="D12307">
        <v>2006</v>
      </c>
      <c r="E12307">
        <v>1334.6518960000001</v>
      </c>
    </row>
    <row r="12308" spans="1:5">
      <c r="A12308" t="s">
        <v>208</v>
      </c>
      <c r="B12308" t="s">
        <v>539</v>
      </c>
      <c r="C12308" t="s">
        <v>207</v>
      </c>
      <c r="D12308">
        <v>2006</v>
      </c>
      <c r="E12308">
        <v>16048.502140000001</v>
      </c>
    </row>
    <row r="12309" spans="1:5">
      <c r="A12309" t="s">
        <v>206</v>
      </c>
      <c r="B12309" t="s">
        <v>539</v>
      </c>
      <c r="C12309" t="s">
        <v>205</v>
      </c>
      <c r="D12309">
        <v>2006</v>
      </c>
      <c r="E12309">
        <v>385.75671410000001</v>
      </c>
    </row>
    <row r="12310" spans="1:5">
      <c r="A12310" t="s">
        <v>204</v>
      </c>
      <c r="B12310" t="s">
        <v>539</v>
      </c>
      <c r="C12310" t="s">
        <v>203</v>
      </c>
      <c r="D12310">
        <v>2006</v>
      </c>
      <c r="E12310">
        <v>944.13048509999999</v>
      </c>
    </row>
    <row r="12311" spans="1:5">
      <c r="A12311" t="s">
        <v>202</v>
      </c>
      <c r="B12311" t="s">
        <v>539</v>
      </c>
      <c r="C12311" t="s">
        <v>201</v>
      </c>
      <c r="D12311">
        <v>2006</v>
      </c>
      <c r="E12311">
        <v>5695.9693269999998</v>
      </c>
    </row>
    <row r="12312" spans="1:5">
      <c r="A12312" t="s">
        <v>200</v>
      </c>
      <c r="B12312" t="s">
        <v>539</v>
      </c>
      <c r="C12312" t="s">
        <v>199</v>
      </c>
      <c r="D12312">
        <v>2006</v>
      </c>
      <c r="E12312">
        <v>297.6971211</v>
      </c>
    </row>
    <row r="12313" spans="1:5">
      <c r="A12313" t="s">
        <v>198</v>
      </c>
      <c r="B12313" t="s">
        <v>539</v>
      </c>
      <c r="C12313" t="s">
        <v>197</v>
      </c>
      <c r="D12313">
        <v>2006</v>
      </c>
      <c r="E12313">
        <v>6222.9829550000004</v>
      </c>
    </row>
    <row r="12314" spans="1:5">
      <c r="A12314" t="s">
        <v>196</v>
      </c>
      <c r="B12314" t="s">
        <v>536</v>
      </c>
      <c r="C12314" t="s">
        <v>195</v>
      </c>
      <c r="D12314">
        <v>2006</v>
      </c>
      <c r="E12314">
        <v>45849.040820000002</v>
      </c>
    </row>
    <row r="12315" spans="1:5">
      <c r="A12315" t="s">
        <v>194</v>
      </c>
      <c r="B12315" t="s">
        <v>539</v>
      </c>
      <c r="C12315" t="s">
        <v>193</v>
      </c>
      <c r="D12315">
        <v>2006</v>
      </c>
      <c r="E12315">
        <v>3881.209535</v>
      </c>
    </row>
    <row r="12316" spans="1:5">
      <c r="A12316" t="s">
        <v>192</v>
      </c>
      <c r="B12316" t="s">
        <v>539</v>
      </c>
      <c r="C12316" t="s">
        <v>191</v>
      </c>
      <c r="D12316">
        <v>2006</v>
      </c>
    </row>
    <row r="12317" spans="1:5">
      <c r="A12317" t="s">
        <v>190</v>
      </c>
      <c r="B12317" t="s">
        <v>539</v>
      </c>
      <c r="C12317" t="s">
        <v>189</v>
      </c>
      <c r="D12317">
        <v>2006</v>
      </c>
      <c r="E12317">
        <v>258.04638729999999</v>
      </c>
    </row>
    <row r="12318" spans="1:5">
      <c r="A12318" t="s">
        <v>188</v>
      </c>
      <c r="B12318" t="s">
        <v>539</v>
      </c>
      <c r="C12318" t="s">
        <v>187</v>
      </c>
      <c r="D12318">
        <v>2006</v>
      </c>
      <c r="E12318">
        <v>1019.743286</v>
      </c>
    </row>
    <row r="12319" spans="1:5">
      <c r="A12319" t="s">
        <v>186</v>
      </c>
      <c r="B12319" t="s">
        <v>539</v>
      </c>
      <c r="C12319" t="s">
        <v>185</v>
      </c>
      <c r="D12319">
        <v>2006</v>
      </c>
      <c r="E12319">
        <v>1240.9926170000001</v>
      </c>
    </row>
    <row r="12320" spans="1:5">
      <c r="A12320" t="s">
        <v>184</v>
      </c>
      <c r="B12320" t="s">
        <v>539</v>
      </c>
      <c r="C12320" t="s">
        <v>183</v>
      </c>
      <c r="D12320">
        <v>2006</v>
      </c>
      <c r="E12320">
        <v>44453.971189999997</v>
      </c>
    </row>
    <row r="12321" spans="1:5">
      <c r="A12321" t="s">
        <v>182</v>
      </c>
      <c r="B12321" t="s">
        <v>539</v>
      </c>
      <c r="C12321" t="s">
        <v>181</v>
      </c>
      <c r="D12321">
        <v>2006</v>
      </c>
      <c r="E12321">
        <v>74114.697150000007</v>
      </c>
    </row>
    <row r="12322" spans="1:5">
      <c r="A12322" t="s">
        <v>180</v>
      </c>
      <c r="B12322" t="s">
        <v>539</v>
      </c>
      <c r="C12322" t="s">
        <v>179</v>
      </c>
      <c r="D12322">
        <v>2006</v>
      </c>
      <c r="E12322">
        <v>348.6314534</v>
      </c>
    </row>
    <row r="12323" spans="1:5">
      <c r="A12323" t="s">
        <v>178</v>
      </c>
      <c r="B12323" t="s">
        <v>539</v>
      </c>
      <c r="C12323" t="s">
        <v>177</v>
      </c>
      <c r="D12323">
        <v>2006</v>
      </c>
    </row>
    <row r="12324" spans="1:5">
      <c r="A12324" t="s">
        <v>176</v>
      </c>
      <c r="B12324" t="s">
        <v>539</v>
      </c>
      <c r="C12324" t="s">
        <v>175</v>
      </c>
      <c r="D12324">
        <v>2006</v>
      </c>
      <c r="E12324">
        <v>26670.864519999999</v>
      </c>
    </row>
    <row r="12325" spans="1:5">
      <c r="A12325" t="s">
        <v>174</v>
      </c>
      <c r="B12325" t="s">
        <v>536</v>
      </c>
      <c r="C12325" t="s">
        <v>173</v>
      </c>
      <c r="D12325">
        <v>2006</v>
      </c>
      <c r="E12325">
        <v>32576.884910000001</v>
      </c>
    </row>
    <row r="12326" spans="1:5">
      <c r="A12326" t="s">
        <v>172</v>
      </c>
      <c r="B12326" t="s">
        <v>539</v>
      </c>
      <c r="C12326" t="s">
        <v>171</v>
      </c>
      <c r="D12326">
        <v>2006</v>
      </c>
      <c r="E12326">
        <v>14408.050499999999</v>
      </c>
    </row>
    <row r="12327" spans="1:5">
      <c r="A12327" t="s">
        <v>170</v>
      </c>
      <c r="B12327" t="s">
        <v>536</v>
      </c>
      <c r="C12327" t="s">
        <v>169</v>
      </c>
      <c r="D12327">
        <v>2006</v>
      </c>
      <c r="E12327">
        <v>9035.9577829999998</v>
      </c>
    </row>
    <row r="12328" spans="1:5">
      <c r="A12328" t="s">
        <v>168</v>
      </c>
      <c r="B12328" t="s">
        <v>539</v>
      </c>
      <c r="C12328" t="s">
        <v>167</v>
      </c>
      <c r="D12328">
        <v>2006</v>
      </c>
      <c r="E12328">
        <v>873.77027269999996</v>
      </c>
    </row>
    <row r="12329" spans="1:5">
      <c r="A12329" t="s">
        <v>166</v>
      </c>
      <c r="B12329" t="s">
        <v>539</v>
      </c>
      <c r="C12329" t="s">
        <v>165</v>
      </c>
      <c r="D12329">
        <v>2006</v>
      </c>
      <c r="E12329">
        <v>5348.5183989999996</v>
      </c>
    </row>
    <row r="12330" spans="1:5">
      <c r="A12330" t="s">
        <v>164</v>
      </c>
      <c r="B12330" t="s">
        <v>539</v>
      </c>
      <c r="C12330" t="s">
        <v>163</v>
      </c>
      <c r="D12330">
        <v>2006</v>
      </c>
      <c r="E12330">
        <v>3171.4980559999999</v>
      </c>
    </row>
    <row r="12331" spans="1:5">
      <c r="A12331" t="s">
        <v>162</v>
      </c>
      <c r="B12331" t="s">
        <v>539</v>
      </c>
      <c r="C12331" t="s">
        <v>161</v>
      </c>
      <c r="D12331">
        <v>2006</v>
      </c>
      <c r="E12331">
        <v>1391.7723249999999</v>
      </c>
    </row>
    <row r="12332" spans="1:5">
      <c r="A12332" t="s">
        <v>160</v>
      </c>
      <c r="B12332" t="s">
        <v>539</v>
      </c>
      <c r="C12332" t="s">
        <v>159</v>
      </c>
      <c r="D12332">
        <v>2006</v>
      </c>
      <c r="E12332">
        <v>9729.1625019999992</v>
      </c>
    </row>
    <row r="12333" spans="1:5">
      <c r="A12333" t="s">
        <v>158</v>
      </c>
      <c r="B12333" t="s">
        <v>539</v>
      </c>
      <c r="C12333" t="s">
        <v>157</v>
      </c>
      <c r="D12333">
        <v>2006</v>
      </c>
      <c r="E12333">
        <v>854.34690209999997</v>
      </c>
    </row>
    <row r="12334" spans="1:5">
      <c r="A12334" t="s">
        <v>156</v>
      </c>
      <c r="B12334" t="s">
        <v>539</v>
      </c>
      <c r="C12334" t="s">
        <v>155</v>
      </c>
      <c r="D12334">
        <v>2006</v>
      </c>
      <c r="E12334">
        <v>9040.7702059999992</v>
      </c>
    </row>
    <row r="12335" spans="1:5">
      <c r="A12335" t="s">
        <v>154</v>
      </c>
      <c r="B12335" t="s">
        <v>536</v>
      </c>
      <c r="C12335" t="s">
        <v>153</v>
      </c>
      <c r="D12335">
        <v>2006</v>
      </c>
      <c r="E12335">
        <v>779.99457040000004</v>
      </c>
    </row>
    <row r="12336" spans="1:5">
      <c r="A12336" t="s">
        <v>152</v>
      </c>
      <c r="B12336" t="s">
        <v>539</v>
      </c>
      <c r="C12336" t="s">
        <v>151</v>
      </c>
      <c r="D12336">
        <v>2006</v>
      </c>
      <c r="E12336">
        <v>22935.941149999999</v>
      </c>
    </row>
    <row r="12337" spans="1:5">
      <c r="A12337" t="s">
        <v>150</v>
      </c>
      <c r="B12337" t="s">
        <v>539</v>
      </c>
      <c r="C12337" t="s">
        <v>149</v>
      </c>
      <c r="D12337">
        <v>2006</v>
      </c>
    </row>
    <row r="12338" spans="1:5">
      <c r="A12338" t="s">
        <v>148</v>
      </c>
      <c r="B12338" t="s">
        <v>539</v>
      </c>
      <c r="C12338" t="s">
        <v>147</v>
      </c>
      <c r="D12338">
        <v>2006</v>
      </c>
      <c r="E12338">
        <v>19821.444630000002</v>
      </c>
    </row>
    <row r="12339" spans="1:5">
      <c r="A12339" t="s">
        <v>146</v>
      </c>
      <c r="B12339" t="s">
        <v>539</v>
      </c>
      <c r="C12339" t="s">
        <v>145</v>
      </c>
      <c r="D12339">
        <v>2006</v>
      </c>
      <c r="E12339">
        <v>1809.7105389999999</v>
      </c>
    </row>
    <row r="12340" spans="1:5">
      <c r="A12340" t="s">
        <v>144</v>
      </c>
      <c r="B12340" t="s">
        <v>536</v>
      </c>
      <c r="C12340" t="s">
        <v>143</v>
      </c>
      <c r="D12340">
        <v>2006</v>
      </c>
      <c r="E12340">
        <v>1441.4617000000001</v>
      </c>
    </row>
    <row r="12341" spans="1:5">
      <c r="A12341" t="s">
        <v>142</v>
      </c>
      <c r="B12341" t="s">
        <v>536</v>
      </c>
      <c r="C12341" t="s">
        <v>141</v>
      </c>
      <c r="D12341">
        <v>2006</v>
      </c>
      <c r="E12341">
        <v>2641.331369</v>
      </c>
    </row>
    <row r="12342" spans="1:5">
      <c r="A12342" t="s">
        <v>140</v>
      </c>
      <c r="B12342" t="s">
        <v>536</v>
      </c>
      <c r="C12342" t="s">
        <v>139</v>
      </c>
      <c r="D12342">
        <v>2006</v>
      </c>
      <c r="E12342">
        <v>35617.435449999997</v>
      </c>
    </row>
    <row r="12343" spans="1:5">
      <c r="A12343" t="s">
        <v>138</v>
      </c>
      <c r="B12343" t="s">
        <v>539</v>
      </c>
      <c r="C12343" t="s">
        <v>137</v>
      </c>
      <c r="D12343">
        <v>2006</v>
      </c>
    </row>
    <row r="12344" spans="1:5">
      <c r="A12344" t="s">
        <v>136</v>
      </c>
      <c r="B12344" t="s">
        <v>539</v>
      </c>
      <c r="C12344" t="s">
        <v>135</v>
      </c>
      <c r="D12344">
        <v>2006</v>
      </c>
      <c r="E12344">
        <v>60256.559260000002</v>
      </c>
    </row>
    <row r="12345" spans="1:5">
      <c r="A12345" t="s">
        <v>134</v>
      </c>
      <c r="B12345" t="s">
        <v>539</v>
      </c>
      <c r="C12345" t="s">
        <v>133</v>
      </c>
      <c r="D12345">
        <v>2006</v>
      </c>
      <c r="E12345">
        <v>5828.7456620000003</v>
      </c>
    </row>
    <row r="12346" spans="1:5">
      <c r="A12346" t="s">
        <v>132</v>
      </c>
      <c r="B12346" t="s">
        <v>539</v>
      </c>
      <c r="C12346" t="s">
        <v>131</v>
      </c>
      <c r="D12346">
        <v>2006</v>
      </c>
      <c r="E12346">
        <v>6920.1943979999996</v>
      </c>
    </row>
    <row r="12347" spans="1:5">
      <c r="A12347" t="s">
        <v>130</v>
      </c>
      <c r="B12347" t="s">
        <v>539</v>
      </c>
      <c r="C12347" t="s">
        <v>129</v>
      </c>
      <c r="D12347">
        <v>2006</v>
      </c>
      <c r="E12347">
        <v>342.36562939999999</v>
      </c>
    </row>
    <row r="12348" spans="1:5">
      <c r="A12348" t="s">
        <v>128</v>
      </c>
      <c r="B12348" t="s">
        <v>536</v>
      </c>
      <c r="C12348" t="s">
        <v>127</v>
      </c>
      <c r="D12348">
        <v>2006</v>
      </c>
      <c r="E12348">
        <v>765.32664560000001</v>
      </c>
    </row>
    <row r="12349" spans="1:5">
      <c r="A12349" t="s">
        <v>126</v>
      </c>
      <c r="B12349" t="s">
        <v>539</v>
      </c>
      <c r="C12349" t="s">
        <v>125</v>
      </c>
      <c r="D12349">
        <v>2006</v>
      </c>
      <c r="E12349">
        <v>15334.66994</v>
      </c>
    </row>
    <row r="12350" spans="1:5">
      <c r="A12350" t="s">
        <v>124</v>
      </c>
      <c r="B12350" t="s">
        <v>539</v>
      </c>
      <c r="C12350" t="s">
        <v>123</v>
      </c>
      <c r="D12350">
        <v>2006</v>
      </c>
      <c r="E12350">
        <v>893.87936449999995</v>
      </c>
    </row>
    <row r="12351" spans="1:5">
      <c r="A12351" t="s">
        <v>122</v>
      </c>
      <c r="B12351" t="s">
        <v>539</v>
      </c>
      <c r="C12351" t="s">
        <v>121</v>
      </c>
      <c r="D12351">
        <v>2006</v>
      </c>
      <c r="E12351">
        <v>809.80382959999997</v>
      </c>
    </row>
    <row r="12352" spans="1:5">
      <c r="A12352" t="s">
        <v>120</v>
      </c>
      <c r="B12352" t="s">
        <v>539</v>
      </c>
      <c r="C12352" t="s">
        <v>119</v>
      </c>
      <c r="D12352">
        <v>2006</v>
      </c>
      <c r="E12352">
        <v>33579.859479999999</v>
      </c>
    </row>
    <row r="12353" spans="1:5">
      <c r="A12353" t="s">
        <v>118</v>
      </c>
      <c r="B12353" t="s">
        <v>539</v>
      </c>
      <c r="C12353" t="s">
        <v>117</v>
      </c>
      <c r="D12353">
        <v>2006</v>
      </c>
      <c r="E12353">
        <v>948.65925110000001</v>
      </c>
    </row>
    <row r="12354" spans="1:5">
      <c r="A12354" t="s">
        <v>116</v>
      </c>
      <c r="B12354" t="s">
        <v>539</v>
      </c>
      <c r="C12354" t="s">
        <v>115</v>
      </c>
      <c r="D12354">
        <v>2006</v>
      </c>
      <c r="E12354">
        <v>322.313468</v>
      </c>
    </row>
    <row r="12355" spans="1:5">
      <c r="A12355" t="s">
        <v>114</v>
      </c>
      <c r="B12355" t="s">
        <v>539</v>
      </c>
      <c r="C12355" t="s">
        <v>113</v>
      </c>
      <c r="D12355">
        <v>2006</v>
      </c>
      <c r="E12355">
        <v>3062.9517679999999</v>
      </c>
    </row>
    <row r="12356" spans="1:5">
      <c r="A12356" t="s">
        <v>112</v>
      </c>
      <c r="B12356" t="s">
        <v>539</v>
      </c>
      <c r="C12356" t="s">
        <v>111</v>
      </c>
      <c r="D12356">
        <v>2006</v>
      </c>
      <c r="E12356">
        <v>49604.921499999997</v>
      </c>
    </row>
    <row r="12357" spans="1:5">
      <c r="A12357" t="s">
        <v>110</v>
      </c>
      <c r="B12357" t="s">
        <v>539</v>
      </c>
      <c r="C12357" t="s">
        <v>109</v>
      </c>
      <c r="D12357">
        <v>2006</v>
      </c>
    </row>
    <row r="12358" spans="1:5">
      <c r="A12358" t="s">
        <v>108</v>
      </c>
      <c r="B12358" t="s">
        <v>539</v>
      </c>
      <c r="C12358" t="s">
        <v>107</v>
      </c>
      <c r="D12358">
        <v>2006</v>
      </c>
      <c r="E12358">
        <v>4129.7587409999996</v>
      </c>
    </row>
    <row r="12359" spans="1:5">
      <c r="A12359" t="s">
        <v>106</v>
      </c>
      <c r="B12359" t="s">
        <v>536</v>
      </c>
      <c r="C12359" t="s">
        <v>105</v>
      </c>
      <c r="D12359">
        <v>2006</v>
      </c>
      <c r="E12359">
        <v>1018.584714</v>
      </c>
    </row>
    <row r="12360" spans="1:5">
      <c r="A12360" t="s">
        <v>104</v>
      </c>
      <c r="B12360" t="s">
        <v>539</v>
      </c>
      <c r="C12360" t="s">
        <v>103</v>
      </c>
      <c r="D12360">
        <v>2006</v>
      </c>
    </row>
    <row r="12361" spans="1:5">
      <c r="A12361" t="s">
        <v>102</v>
      </c>
      <c r="B12361" t="s">
        <v>536</v>
      </c>
      <c r="C12361" t="s">
        <v>101</v>
      </c>
      <c r="D12361">
        <v>2006</v>
      </c>
      <c r="E12361">
        <v>1019.774251</v>
      </c>
    </row>
    <row r="12362" spans="1:5">
      <c r="A12362" t="s">
        <v>100</v>
      </c>
      <c r="B12362" t="s">
        <v>536</v>
      </c>
      <c r="C12362" t="s">
        <v>99</v>
      </c>
      <c r="D12362">
        <v>2006</v>
      </c>
      <c r="E12362">
        <v>8344.6930530000009</v>
      </c>
    </row>
    <row r="12363" spans="1:5">
      <c r="A12363" t="s">
        <v>98</v>
      </c>
      <c r="B12363" t="s">
        <v>539</v>
      </c>
      <c r="C12363" t="s">
        <v>97</v>
      </c>
      <c r="D12363">
        <v>2006</v>
      </c>
      <c r="E12363">
        <v>843.80094469999995</v>
      </c>
    </row>
    <row r="12364" spans="1:5">
      <c r="A12364" t="s">
        <v>96</v>
      </c>
      <c r="B12364" t="s">
        <v>539</v>
      </c>
      <c r="C12364" t="s">
        <v>95</v>
      </c>
      <c r="D12364">
        <v>2006</v>
      </c>
      <c r="E12364">
        <v>5207.90002</v>
      </c>
    </row>
    <row r="12365" spans="1:5">
      <c r="A12365" t="s">
        <v>94</v>
      </c>
      <c r="B12365" t="s">
        <v>539</v>
      </c>
      <c r="C12365" t="s">
        <v>93</v>
      </c>
      <c r="D12365">
        <v>2006</v>
      </c>
      <c r="E12365">
        <v>13139.03218</v>
      </c>
    </row>
    <row r="12366" spans="1:5">
      <c r="A12366" t="s">
        <v>92</v>
      </c>
      <c r="B12366" t="s">
        <v>539</v>
      </c>
      <c r="C12366" t="s">
        <v>91</v>
      </c>
      <c r="D12366">
        <v>2006</v>
      </c>
      <c r="E12366">
        <v>19726.126499999998</v>
      </c>
    </row>
    <row r="12367" spans="1:5">
      <c r="A12367" t="s">
        <v>90</v>
      </c>
      <c r="B12367" t="s">
        <v>539</v>
      </c>
      <c r="C12367" t="s">
        <v>89</v>
      </c>
      <c r="D12367">
        <v>2006</v>
      </c>
      <c r="E12367">
        <v>46256.471599999997</v>
      </c>
    </row>
    <row r="12368" spans="1:5">
      <c r="A12368" t="s">
        <v>88</v>
      </c>
      <c r="B12368" t="s">
        <v>539</v>
      </c>
      <c r="C12368" t="s">
        <v>87</v>
      </c>
      <c r="D12368">
        <v>2006</v>
      </c>
      <c r="E12368">
        <v>2937.3607229999998</v>
      </c>
    </row>
    <row r="12369" spans="1:5">
      <c r="A12369" t="s">
        <v>86</v>
      </c>
      <c r="B12369" t="s">
        <v>539</v>
      </c>
      <c r="C12369" t="s">
        <v>85</v>
      </c>
      <c r="D12369">
        <v>2006</v>
      </c>
    </row>
    <row r="12370" spans="1:5">
      <c r="A12370" t="s">
        <v>84</v>
      </c>
      <c r="B12370" t="s">
        <v>539</v>
      </c>
      <c r="C12370" t="s">
        <v>83</v>
      </c>
      <c r="D12370">
        <v>2006</v>
      </c>
      <c r="E12370">
        <v>12014.399869999999</v>
      </c>
    </row>
    <row r="12371" spans="1:5">
      <c r="A12371" t="s">
        <v>82</v>
      </c>
      <c r="B12371" t="s">
        <v>539</v>
      </c>
      <c r="C12371" t="s">
        <v>81</v>
      </c>
      <c r="D12371">
        <v>2006</v>
      </c>
      <c r="E12371">
        <v>1762.2461069999999</v>
      </c>
    </row>
    <row r="12372" spans="1:5">
      <c r="A12372" t="s">
        <v>80</v>
      </c>
      <c r="B12372" t="s">
        <v>539</v>
      </c>
      <c r="C12372" t="s">
        <v>79</v>
      </c>
      <c r="D12372">
        <v>2006</v>
      </c>
    </row>
    <row r="12373" spans="1:5">
      <c r="A12373" t="s">
        <v>78</v>
      </c>
      <c r="B12373" t="s">
        <v>539</v>
      </c>
      <c r="C12373" t="s">
        <v>77</v>
      </c>
      <c r="D12373">
        <v>2006</v>
      </c>
      <c r="E12373">
        <v>712.18476940000005</v>
      </c>
    </row>
    <row r="12374" spans="1:5">
      <c r="A12374" t="s">
        <v>76</v>
      </c>
      <c r="B12374" t="s">
        <v>536</v>
      </c>
      <c r="C12374" t="s">
        <v>75</v>
      </c>
      <c r="D12374">
        <v>2006</v>
      </c>
      <c r="E12374">
        <v>1979.4751630000001</v>
      </c>
    </row>
    <row r="12375" spans="1:5">
      <c r="A12375" t="s">
        <v>74</v>
      </c>
      <c r="B12375" t="s">
        <v>536</v>
      </c>
      <c r="C12375" t="s">
        <v>73</v>
      </c>
      <c r="D12375">
        <v>2006</v>
      </c>
      <c r="E12375">
        <v>5638.3208889999996</v>
      </c>
    </row>
    <row r="12376" spans="1:5">
      <c r="A12376" t="s">
        <v>72</v>
      </c>
      <c r="B12376" t="s">
        <v>539</v>
      </c>
      <c r="C12376" t="s">
        <v>71</v>
      </c>
      <c r="D12376">
        <v>2006</v>
      </c>
      <c r="E12376">
        <v>377.336029</v>
      </c>
    </row>
    <row r="12377" spans="1:5">
      <c r="A12377" t="s">
        <v>70</v>
      </c>
      <c r="B12377" t="s">
        <v>539</v>
      </c>
      <c r="C12377" t="s">
        <v>69</v>
      </c>
      <c r="D12377">
        <v>2006</v>
      </c>
      <c r="E12377">
        <v>3368.9525760000001</v>
      </c>
    </row>
    <row r="12378" spans="1:5">
      <c r="A12378" t="s">
        <v>68</v>
      </c>
      <c r="B12378" t="s">
        <v>539</v>
      </c>
      <c r="C12378" t="s">
        <v>67</v>
      </c>
      <c r="D12378">
        <v>2006</v>
      </c>
      <c r="E12378">
        <v>404.28726649999999</v>
      </c>
    </row>
    <row r="12379" spans="1:5">
      <c r="A12379" t="s">
        <v>66</v>
      </c>
      <c r="B12379" t="s">
        <v>539</v>
      </c>
      <c r="C12379" t="s">
        <v>65</v>
      </c>
      <c r="D12379">
        <v>2006</v>
      </c>
      <c r="E12379">
        <v>2136.66815</v>
      </c>
    </row>
    <row r="12380" spans="1:5">
      <c r="A12380" t="s">
        <v>64</v>
      </c>
      <c r="B12380" t="s">
        <v>536</v>
      </c>
      <c r="C12380" t="s">
        <v>63</v>
      </c>
      <c r="D12380">
        <v>2006</v>
      </c>
      <c r="E12380">
        <v>5749.5395269999999</v>
      </c>
    </row>
    <row r="12381" spans="1:5">
      <c r="A12381" t="s">
        <v>62</v>
      </c>
      <c r="B12381" t="s">
        <v>539</v>
      </c>
      <c r="C12381" t="s">
        <v>61</v>
      </c>
      <c r="D12381">
        <v>2006</v>
      </c>
      <c r="E12381">
        <v>441.53226000000001</v>
      </c>
    </row>
    <row r="12382" spans="1:5">
      <c r="A12382" t="s">
        <v>60</v>
      </c>
      <c r="B12382" t="s">
        <v>536</v>
      </c>
      <c r="C12382" t="s">
        <v>59</v>
      </c>
      <c r="D12382">
        <v>2006</v>
      </c>
      <c r="E12382">
        <v>2586.5692479999998</v>
      </c>
    </row>
    <row r="12383" spans="1:5">
      <c r="A12383" t="s">
        <v>58</v>
      </c>
      <c r="B12383" t="s">
        <v>539</v>
      </c>
      <c r="C12383" t="s">
        <v>57</v>
      </c>
      <c r="D12383">
        <v>2006</v>
      </c>
      <c r="E12383">
        <v>2892.5226630000002</v>
      </c>
    </row>
    <row r="12384" spans="1:5">
      <c r="A12384" t="s">
        <v>56</v>
      </c>
      <c r="B12384" t="s">
        <v>536</v>
      </c>
      <c r="C12384" t="s">
        <v>55</v>
      </c>
      <c r="D12384">
        <v>2006</v>
      </c>
      <c r="E12384">
        <v>765.32664560000001</v>
      </c>
    </row>
    <row r="12385" spans="1:5">
      <c r="A12385" t="s">
        <v>54</v>
      </c>
      <c r="B12385" t="s">
        <v>536</v>
      </c>
      <c r="C12385" t="s">
        <v>53</v>
      </c>
      <c r="D12385">
        <v>2006</v>
      </c>
      <c r="E12385">
        <v>1019.774251</v>
      </c>
    </row>
    <row r="12386" spans="1:5">
      <c r="A12386" t="s">
        <v>52</v>
      </c>
      <c r="B12386" t="s">
        <v>539</v>
      </c>
      <c r="C12386" t="s">
        <v>51</v>
      </c>
      <c r="D12386">
        <v>2006</v>
      </c>
      <c r="E12386">
        <v>14095.963369999999</v>
      </c>
    </row>
    <row r="12387" spans="1:5">
      <c r="A12387" t="s">
        <v>50</v>
      </c>
      <c r="B12387" t="s">
        <v>539</v>
      </c>
      <c r="C12387" t="s">
        <v>49</v>
      </c>
      <c r="D12387">
        <v>2006</v>
      </c>
      <c r="E12387">
        <v>3371.7123099999999</v>
      </c>
    </row>
    <row r="12388" spans="1:5">
      <c r="A12388" t="s">
        <v>6</v>
      </c>
      <c r="B12388" t="s">
        <v>539</v>
      </c>
      <c r="C12388" t="s">
        <v>48</v>
      </c>
      <c r="D12388">
        <v>2006</v>
      </c>
      <c r="E12388">
        <v>8034.8691609999996</v>
      </c>
    </row>
    <row r="12389" spans="1:5">
      <c r="A12389" t="s">
        <v>47</v>
      </c>
      <c r="B12389" t="s">
        <v>539</v>
      </c>
      <c r="C12389" t="s">
        <v>46</v>
      </c>
      <c r="D12389">
        <v>2006</v>
      </c>
      <c r="E12389">
        <v>2259.3332789999999</v>
      </c>
    </row>
    <row r="12390" spans="1:5">
      <c r="A12390" t="s">
        <v>45</v>
      </c>
      <c r="B12390" t="s">
        <v>539</v>
      </c>
      <c r="C12390" t="s">
        <v>44</v>
      </c>
      <c r="D12390">
        <v>2006</v>
      </c>
      <c r="E12390">
        <v>471.52737610000003</v>
      </c>
    </row>
    <row r="12391" spans="1:5">
      <c r="A12391" t="s">
        <v>43</v>
      </c>
      <c r="B12391" t="s">
        <v>539</v>
      </c>
      <c r="C12391" t="s">
        <v>42</v>
      </c>
      <c r="D12391">
        <v>2006</v>
      </c>
      <c r="E12391">
        <v>336.45939229999999</v>
      </c>
    </row>
    <row r="12392" spans="1:5">
      <c r="A12392" t="s">
        <v>41</v>
      </c>
      <c r="B12392" t="s">
        <v>539</v>
      </c>
      <c r="C12392" t="s">
        <v>40</v>
      </c>
      <c r="D12392">
        <v>2006</v>
      </c>
      <c r="E12392">
        <v>2303.0188309999999</v>
      </c>
    </row>
    <row r="12393" spans="1:5">
      <c r="A12393" t="s">
        <v>39</v>
      </c>
      <c r="B12393" t="s">
        <v>536</v>
      </c>
      <c r="C12393" t="s">
        <v>38</v>
      </c>
      <c r="D12393">
        <v>2006</v>
      </c>
      <c r="E12393">
        <v>3712.462278</v>
      </c>
    </row>
    <row r="12394" spans="1:5">
      <c r="A12394" t="s">
        <v>37</v>
      </c>
      <c r="B12394" t="s">
        <v>539</v>
      </c>
      <c r="C12394" t="s">
        <v>36</v>
      </c>
      <c r="D12394">
        <v>2006</v>
      </c>
      <c r="E12394">
        <v>5877.8760780000002</v>
      </c>
    </row>
    <row r="12395" spans="1:5">
      <c r="A12395" t="s">
        <v>4</v>
      </c>
      <c r="B12395" t="s">
        <v>539</v>
      </c>
      <c r="C12395" t="s">
        <v>35</v>
      </c>
      <c r="D12395">
        <v>2006</v>
      </c>
      <c r="E12395">
        <v>46437.06712</v>
      </c>
    </row>
    <row r="12396" spans="1:5">
      <c r="A12396" t="s">
        <v>34</v>
      </c>
      <c r="B12396" t="s">
        <v>539</v>
      </c>
      <c r="C12396" t="s">
        <v>33</v>
      </c>
      <c r="D12396">
        <v>2006</v>
      </c>
      <c r="E12396">
        <v>654.28383729999996</v>
      </c>
    </row>
    <row r="12397" spans="1:5">
      <c r="A12397" t="s">
        <v>32</v>
      </c>
      <c r="B12397" t="s">
        <v>539</v>
      </c>
      <c r="C12397" t="s">
        <v>31</v>
      </c>
      <c r="D12397">
        <v>2006</v>
      </c>
      <c r="E12397">
        <v>5609.649007</v>
      </c>
    </row>
    <row r="12398" spans="1:5">
      <c r="A12398" t="s">
        <v>30</v>
      </c>
      <c r="B12398" t="s">
        <v>539</v>
      </c>
      <c r="C12398" t="s">
        <v>29</v>
      </c>
      <c r="D12398">
        <v>2006</v>
      </c>
      <c r="E12398">
        <v>6735.7975880000004</v>
      </c>
    </row>
    <row r="12399" spans="1:5">
      <c r="A12399" t="s">
        <v>28</v>
      </c>
      <c r="B12399" t="s">
        <v>539</v>
      </c>
      <c r="C12399" t="s">
        <v>27</v>
      </c>
      <c r="D12399">
        <v>2006</v>
      </c>
    </row>
    <row r="12400" spans="1:5">
      <c r="A12400" t="s">
        <v>26</v>
      </c>
      <c r="B12400" t="s">
        <v>539</v>
      </c>
      <c r="C12400" t="s">
        <v>25</v>
      </c>
      <c r="D12400">
        <v>2006</v>
      </c>
      <c r="E12400">
        <v>41819.870009999999</v>
      </c>
    </row>
    <row r="12401" spans="1:5">
      <c r="A12401" t="s">
        <v>3</v>
      </c>
      <c r="B12401" t="s">
        <v>539</v>
      </c>
      <c r="C12401" t="s">
        <v>24</v>
      </c>
      <c r="D12401">
        <v>2006</v>
      </c>
      <c r="E12401">
        <v>796.67157380000003</v>
      </c>
    </row>
    <row r="12402" spans="1:5">
      <c r="A12402" t="s">
        <v>23</v>
      </c>
      <c r="B12402" t="s">
        <v>539</v>
      </c>
      <c r="C12402" t="s">
        <v>22</v>
      </c>
      <c r="D12402">
        <v>2006</v>
      </c>
      <c r="E12402">
        <v>2047.0978230000001</v>
      </c>
    </row>
    <row r="12403" spans="1:5">
      <c r="A12403" t="s">
        <v>21</v>
      </c>
      <c r="B12403" t="s">
        <v>536</v>
      </c>
      <c r="C12403" t="s">
        <v>20</v>
      </c>
      <c r="D12403">
        <v>2006</v>
      </c>
      <c r="E12403">
        <v>7775.6110440000002</v>
      </c>
    </row>
    <row r="12404" spans="1:5">
      <c r="A12404" t="s">
        <v>19</v>
      </c>
      <c r="B12404" t="s">
        <v>539</v>
      </c>
      <c r="C12404" t="s">
        <v>18</v>
      </c>
      <c r="D12404">
        <v>2006</v>
      </c>
      <c r="E12404">
        <v>2807.9638989999999</v>
      </c>
    </row>
    <row r="12405" spans="1:5">
      <c r="A12405" t="s">
        <v>17</v>
      </c>
      <c r="B12405" t="s">
        <v>539</v>
      </c>
      <c r="C12405" t="s">
        <v>16</v>
      </c>
      <c r="D12405">
        <v>2006</v>
      </c>
      <c r="E12405">
        <v>2371.6620790000002</v>
      </c>
    </row>
    <row r="12406" spans="1:5">
      <c r="A12406" t="s">
        <v>15</v>
      </c>
      <c r="B12406" t="s">
        <v>539</v>
      </c>
      <c r="C12406" t="s">
        <v>14</v>
      </c>
      <c r="D12406">
        <v>2006</v>
      </c>
      <c r="E12406">
        <v>901.75998749999997</v>
      </c>
    </row>
    <row r="12407" spans="1:5">
      <c r="A12407" t="s">
        <v>13</v>
      </c>
      <c r="B12407" t="s">
        <v>539</v>
      </c>
      <c r="C12407" t="s">
        <v>12</v>
      </c>
      <c r="D12407">
        <v>2006</v>
      </c>
      <c r="E12407">
        <v>5631.703485</v>
      </c>
    </row>
    <row r="12408" spans="1:5">
      <c r="A12408" t="s">
        <v>11</v>
      </c>
      <c r="B12408" t="s">
        <v>539</v>
      </c>
      <c r="C12408" t="s">
        <v>10</v>
      </c>
      <c r="D12408">
        <v>2006</v>
      </c>
      <c r="E12408">
        <v>1030.1541990000001</v>
      </c>
    </row>
    <row r="12409" spans="1:5">
      <c r="A12409" t="s">
        <v>9</v>
      </c>
      <c r="B12409" t="s">
        <v>539</v>
      </c>
      <c r="C12409" t="s">
        <v>8</v>
      </c>
      <c r="D12409">
        <v>2006</v>
      </c>
      <c r="E12409">
        <v>414.79623199999997</v>
      </c>
    </row>
    <row r="12410" spans="1:5">
      <c r="A12410" t="s">
        <v>528</v>
      </c>
      <c r="B12410" t="s">
        <v>539</v>
      </c>
      <c r="C12410" t="s">
        <v>527</v>
      </c>
      <c r="D12410">
        <v>2007</v>
      </c>
      <c r="E12410">
        <v>25921.02605</v>
      </c>
    </row>
    <row r="12411" spans="1:5">
      <c r="A12411" t="s">
        <v>526</v>
      </c>
      <c r="B12411" t="s">
        <v>539</v>
      </c>
      <c r="C12411" t="s">
        <v>525</v>
      </c>
      <c r="D12411">
        <v>2007</v>
      </c>
      <c r="E12411">
        <v>369.83579600000002</v>
      </c>
    </row>
    <row r="12412" spans="1:5">
      <c r="A12412" t="s">
        <v>524</v>
      </c>
      <c r="B12412" t="s">
        <v>539</v>
      </c>
      <c r="C12412" t="s">
        <v>523</v>
      </c>
      <c r="D12412">
        <v>2007</v>
      </c>
      <c r="E12412">
        <v>2878.8371440000001</v>
      </c>
    </row>
    <row r="12413" spans="1:5">
      <c r="A12413" t="s">
        <v>522</v>
      </c>
      <c r="B12413" t="s">
        <v>539</v>
      </c>
      <c r="C12413" t="s">
        <v>521</v>
      </c>
      <c r="D12413">
        <v>2007</v>
      </c>
      <c r="E12413">
        <v>3603.0136849999999</v>
      </c>
    </row>
    <row r="12414" spans="1:5">
      <c r="A12414" t="s">
        <v>520</v>
      </c>
      <c r="B12414" t="s">
        <v>539</v>
      </c>
      <c r="C12414" t="s">
        <v>519</v>
      </c>
      <c r="D12414">
        <v>2007</v>
      </c>
      <c r="E12414">
        <v>48510.467279999997</v>
      </c>
    </row>
    <row r="12415" spans="1:5">
      <c r="A12415" t="s">
        <v>518</v>
      </c>
      <c r="B12415" t="s">
        <v>536</v>
      </c>
      <c r="C12415" t="s">
        <v>517</v>
      </c>
      <c r="D12415">
        <v>2007</v>
      </c>
      <c r="E12415">
        <v>4937.5982180000001</v>
      </c>
    </row>
    <row r="12416" spans="1:5">
      <c r="A12416" t="s">
        <v>516</v>
      </c>
      <c r="B12416" t="s">
        <v>539</v>
      </c>
      <c r="C12416" t="s">
        <v>515</v>
      </c>
      <c r="D12416">
        <v>2007</v>
      </c>
      <c r="E12416">
        <v>42672.613230000003</v>
      </c>
    </row>
    <row r="12417" spans="1:5">
      <c r="A12417" t="s">
        <v>1</v>
      </c>
      <c r="B12417" t="s">
        <v>539</v>
      </c>
      <c r="C12417" t="s">
        <v>514</v>
      </c>
      <c r="D12417">
        <v>2007</v>
      </c>
      <c r="E12417">
        <v>7193.6176400000004</v>
      </c>
    </row>
    <row r="12418" spans="1:5">
      <c r="A12418" t="s">
        <v>513</v>
      </c>
      <c r="B12418" t="s">
        <v>539</v>
      </c>
      <c r="C12418" t="s">
        <v>512</v>
      </c>
      <c r="D12418">
        <v>2007</v>
      </c>
      <c r="E12418">
        <v>3138.8087030000002</v>
      </c>
    </row>
    <row r="12419" spans="1:5">
      <c r="A12419" t="s">
        <v>511</v>
      </c>
      <c r="B12419" t="s">
        <v>539</v>
      </c>
      <c r="C12419" t="s">
        <v>510</v>
      </c>
      <c r="D12419">
        <v>2007</v>
      </c>
      <c r="E12419">
        <v>8980.5364140000001</v>
      </c>
    </row>
    <row r="12420" spans="1:5">
      <c r="A12420" t="s">
        <v>509</v>
      </c>
      <c r="B12420" t="s">
        <v>539</v>
      </c>
      <c r="C12420" t="s">
        <v>508</v>
      </c>
      <c r="D12420">
        <v>2007</v>
      </c>
      <c r="E12420">
        <v>14252.294519999999</v>
      </c>
    </row>
    <row r="12421" spans="1:5">
      <c r="A12421" t="s">
        <v>507</v>
      </c>
      <c r="B12421" t="s">
        <v>539</v>
      </c>
      <c r="C12421" t="s">
        <v>506</v>
      </c>
      <c r="D12421">
        <v>2007</v>
      </c>
      <c r="E12421">
        <v>40991.982889999999</v>
      </c>
    </row>
    <row r="12422" spans="1:5">
      <c r="A12422" t="s">
        <v>505</v>
      </c>
      <c r="B12422" t="s">
        <v>539</v>
      </c>
      <c r="C12422" t="s">
        <v>504</v>
      </c>
      <c r="D12422">
        <v>2007</v>
      </c>
      <c r="E12422">
        <v>46586.650249999999</v>
      </c>
    </row>
    <row r="12423" spans="1:5">
      <c r="A12423" t="s">
        <v>503</v>
      </c>
      <c r="B12423" t="s">
        <v>539</v>
      </c>
      <c r="C12423" t="s">
        <v>502</v>
      </c>
      <c r="D12423">
        <v>2007</v>
      </c>
      <c r="E12423">
        <v>3851.4378689999999</v>
      </c>
    </row>
    <row r="12424" spans="1:5">
      <c r="A12424" t="s">
        <v>501</v>
      </c>
      <c r="B12424" t="s">
        <v>539</v>
      </c>
      <c r="C12424" t="s">
        <v>500</v>
      </c>
      <c r="D12424">
        <v>2007</v>
      </c>
      <c r="E12424">
        <v>170.79990050000001</v>
      </c>
    </row>
    <row r="12425" spans="1:5">
      <c r="A12425" t="s">
        <v>499</v>
      </c>
      <c r="B12425" t="s">
        <v>539</v>
      </c>
      <c r="C12425" t="s">
        <v>498</v>
      </c>
      <c r="D12425">
        <v>2007</v>
      </c>
      <c r="E12425">
        <v>44403.831310000001</v>
      </c>
    </row>
    <row r="12426" spans="1:5">
      <c r="A12426" t="s">
        <v>497</v>
      </c>
      <c r="B12426" t="s">
        <v>539</v>
      </c>
      <c r="C12426" t="s">
        <v>496</v>
      </c>
      <c r="D12426">
        <v>2007</v>
      </c>
      <c r="E12426">
        <v>706.05354190000003</v>
      </c>
    </row>
    <row r="12427" spans="1:5">
      <c r="A12427" t="s">
        <v>495</v>
      </c>
      <c r="B12427" t="s">
        <v>539</v>
      </c>
      <c r="C12427" t="s">
        <v>494</v>
      </c>
      <c r="D12427">
        <v>2007</v>
      </c>
      <c r="E12427">
        <v>475.11001220000003</v>
      </c>
    </row>
    <row r="12428" spans="1:5">
      <c r="A12428" t="s">
        <v>2</v>
      </c>
      <c r="B12428" t="s">
        <v>539</v>
      </c>
      <c r="C12428" t="s">
        <v>493</v>
      </c>
      <c r="D12428">
        <v>2007</v>
      </c>
      <c r="E12428">
        <v>541.0651484</v>
      </c>
    </row>
    <row r="12429" spans="1:5">
      <c r="A12429" t="s">
        <v>492</v>
      </c>
      <c r="B12429" t="s">
        <v>539</v>
      </c>
      <c r="C12429" t="s">
        <v>491</v>
      </c>
      <c r="D12429">
        <v>2007</v>
      </c>
      <c r="E12429">
        <v>5932.8996770000003</v>
      </c>
    </row>
    <row r="12430" spans="1:5">
      <c r="A12430" t="s">
        <v>490</v>
      </c>
      <c r="B12430" t="s">
        <v>539</v>
      </c>
      <c r="C12430" t="s">
        <v>489</v>
      </c>
      <c r="D12430">
        <v>2007</v>
      </c>
      <c r="E12430">
        <v>20977.110530000002</v>
      </c>
    </row>
    <row r="12431" spans="1:5">
      <c r="A12431" t="s">
        <v>488</v>
      </c>
      <c r="B12431" t="s">
        <v>539</v>
      </c>
      <c r="C12431" t="s">
        <v>487</v>
      </c>
      <c r="D12431">
        <v>2007</v>
      </c>
      <c r="E12431">
        <v>24301.24325</v>
      </c>
    </row>
    <row r="12432" spans="1:5">
      <c r="A12432" t="s">
        <v>486</v>
      </c>
      <c r="B12432" t="s">
        <v>539</v>
      </c>
      <c r="C12432" t="s">
        <v>485</v>
      </c>
      <c r="D12432">
        <v>2007</v>
      </c>
      <c r="E12432">
        <v>4180.2921759999999</v>
      </c>
    </row>
    <row r="12433" spans="1:5">
      <c r="A12433" t="s">
        <v>484</v>
      </c>
      <c r="B12433" t="s">
        <v>539</v>
      </c>
      <c r="C12433" t="s">
        <v>483</v>
      </c>
      <c r="D12433">
        <v>2007</v>
      </c>
      <c r="E12433">
        <v>4735.4848270000002</v>
      </c>
    </row>
    <row r="12434" spans="1:5">
      <c r="A12434" t="s">
        <v>482</v>
      </c>
      <c r="B12434" t="s">
        <v>539</v>
      </c>
      <c r="C12434" t="s">
        <v>481</v>
      </c>
      <c r="D12434">
        <v>2007</v>
      </c>
      <c r="E12434">
        <v>4324.8764270000001</v>
      </c>
    </row>
    <row r="12435" spans="1:5">
      <c r="A12435" t="s">
        <v>480</v>
      </c>
      <c r="B12435" t="s">
        <v>539</v>
      </c>
      <c r="C12435" t="s">
        <v>479</v>
      </c>
      <c r="D12435">
        <v>2007</v>
      </c>
      <c r="E12435">
        <v>90849.586979999993</v>
      </c>
    </row>
    <row r="12436" spans="1:5">
      <c r="A12436" t="s">
        <v>478</v>
      </c>
      <c r="B12436" t="s">
        <v>539</v>
      </c>
      <c r="C12436" t="s">
        <v>477</v>
      </c>
      <c r="D12436">
        <v>2007</v>
      </c>
      <c r="E12436">
        <v>1389.634888</v>
      </c>
    </row>
    <row r="12437" spans="1:5">
      <c r="A12437" t="s">
        <v>476</v>
      </c>
      <c r="B12437" t="s">
        <v>539</v>
      </c>
      <c r="C12437" t="s">
        <v>475</v>
      </c>
      <c r="D12437">
        <v>2007</v>
      </c>
      <c r="E12437">
        <v>7313.5579619999999</v>
      </c>
    </row>
    <row r="12438" spans="1:5">
      <c r="A12438" t="s">
        <v>474</v>
      </c>
      <c r="B12438" t="s">
        <v>539</v>
      </c>
      <c r="C12438" t="s">
        <v>473</v>
      </c>
      <c r="D12438">
        <v>2007</v>
      </c>
      <c r="E12438">
        <v>16462.485560000001</v>
      </c>
    </row>
    <row r="12439" spans="1:5">
      <c r="A12439" t="s">
        <v>472</v>
      </c>
      <c r="B12439" t="s">
        <v>539</v>
      </c>
      <c r="C12439" t="s">
        <v>471</v>
      </c>
      <c r="D12439">
        <v>2007</v>
      </c>
      <c r="E12439">
        <v>32672.367170000001</v>
      </c>
    </row>
    <row r="12440" spans="1:5">
      <c r="A12440" t="s">
        <v>470</v>
      </c>
      <c r="B12440" t="s">
        <v>539</v>
      </c>
      <c r="C12440" t="s">
        <v>469</v>
      </c>
      <c r="D12440">
        <v>2007</v>
      </c>
      <c r="E12440">
        <v>1741.142552</v>
      </c>
    </row>
    <row r="12441" spans="1:5">
      <c r="A12441" t="s">
        <v>468</v>
      </c>
      <c r="B12441" t="s">
        <v>539</v>
      </c>
      <c r="C12441" t="s">
        <v>467</v>
      </c>
      <c r="D12441">
        <v>2007</v>
      </c>
      <c r="E12441">
        <v>5714.0479370000003</v>
      </c>
    </row>
    <row r="12442" spans="1:5">
      <c r="A12442" t="s">
        <v>466</v>
      </c>
      <c r="B12442" t="s">
        <v>539</v>
      </c>
      <c r="C12442" t="s">
        <v>465</v>
      </c>
      <c r="D12442">
        <v>2007</v>
      </c>
      <c r="E12442">
        <v>397.14804670000001</v>
      </c>
    </row>
    <row r="12443" spans="1:5">
      <c r="A12443" t="s">
        <v>464</v>
      </c>
      <c r="B12443" t="s">
        <v>539</v>
      </c>
      <c r="C12443" t="s">
        <v>463</v>
      </c>
      <c r="D12443">
        <v>2007</v>
      </c>
      <c r="E12443">
        <v>44544.5268</v>
      </c>
    </row>
    <row r="12444" spans="1:5">
      <c r="A12444" t="s">
        <v>462</v>
      </c>
      <c r="B12444" t="s">
        <v>536</v>
      </c>
      <c r="C12444" t="s">
        <v>461</v>
      </c>
      <c r="D12444">
        <v>2007</v>
      </c>
      <c r="E12444">
        <v>11951.68715</v>
      </c>
    </row>
    <row r="12445" spans="1:5">
      <c r="A12445" t="s">
        <v>460</v>
      </c>
      <c r="B12445" t="s">
        <v>539</v>
      </c>
      <c r="C12445" t="s">
        <v>459</v>
      </c>
      <c r="D12445">
        <v>2007</v>
      </c>
      <c r="E12445">
        <v>63223.467779999999</v>
      </c>
    </row>
    <row r="12446" spans="1:5">
      <c r="A12446" t="s">
        <v>458</v>
      </c>
      <c r="B12446" t="s">
        <v>539</v>
      </c>
      <c r="C12446" t="s">
        <v>457</v>
      </c>
      <c r="D12446">
        <v>2007</v>
      </c>
      <c r="E12446">
        <v>73569.644960000005</v>
      </c>
    </row>
    <row r="12447" spans="1:5">
      <c r="A12447" t="s">
        <v>456</v>
      </c>
      <c r="B12447" t="s">
        <v>539</v>
      </c>
      <c r="C12447" t="s">
        <v>455</v>
      </c>
      <c r="D12447">
        <v>2007</v>
      </c>
      <c r="E12447">
        <v>10526.87746</v>
      </c>
    </row>
    <row r="12448" spans="1:5">
      <c r="A12448" t="s">
        <v>454</v>
      </c>
      <c r="B12448" t="s">
        <v>539</v>
      </c>
      <c r="C12448" t="s">
        <v>453</v>
      </c>
      <c r="D12448">
        <v>2007</v>
      </c>
      <c r="E12448">
        <v>2695.366223</v>
      </c>
    </row>
    <row r="12449" spans="1:5">
      <c r="A12449" t="s">
        <v>679</v>
      </c>
      <c r="B12449" t="s">
        <v>539</v>
      </c>
      <c r="C12449" t="s">
        <v>451</v>
      </c>
      <c r="D12449">
        <v>2007</v>
      </c>
      <c r="E12449">
        <v>1065.896375</v>
      </c>
    </row>
    <row r="12450" spans="1:5">
      <c r="A12450" t="s">
        <v>450</v>
      </c>
      <c r="B12450" t="s">
        <v>539</v>
      </c>
      <c r="C12450" t="s">
        <v>449</v>
      </c>
      <c r="D12450">
        <v>2007</v>
      </c>
      <c r="E12450">
        <v>1110.701186</v>
      </c>
    </row>
    <row r="12451" spans="1:5">
      <c r="A12451" t="s">
        <v>448</v>
      </c>
      <c r="B12451" t="s">
        <v>539</v>
      </c>
      <c r="C12451" t="s">
        <v>447</v>
      </c>
      <c r="D12451">
        <v>2007</v>
      </c>
      <c r="E12451">
        <v>280.12174370000002</v>
      </c>
    </row>
    <row r="12452" spans="1:5">
      <c r="A12452" t="s">
        <v>446</v>
      </c>
      <c r="B12452" t="s">
        <v>539</v>
      </c>
      <c r="C12452" t="s">
        <v>445</v>
      </c>
      <c r="D12452">
        <v>2007</v>
      </c>
      <c r="E12452">
        <v>2111.2094889999998</v>
      </c>
    </row>
    <row r="12453" spans="1:5">
      <c r="A12453" t="s">
        <v>444</v>
      </c>
      <c r="B12453" t="s">
        <v>539</v>
      </c>
      <c r="C12453" t="s">
        <v>443</v>
      </c>
      <c r="D12453">
        <v>2007</v>
      </c>
      <c r="E12453">
        <v>4674.2196100000001</v>
      </c>
    </row>
    <row r="12454" spans="1:5">
      <c r="A12454" t="s">
        <v>442</v>
      </c>
      <c r="B12454" t="s">
        <v>539</v>
      </c>
      <c r="C12454" t="s">
        <v>441</v>
      </c>
      <c r="D12454">
        <v>2007</v>
      </c>
      <c r="E12454">
        <v>720.75930129999995</v>
      </c>
    </row>
    <row r="12455" spans="1:5">
      <c r="A12455" t="s">
        <v>440</v>
      </c>
      <c r="B12455" t="s">
        <v>539</v>
      </c>
      <c r="C12455" t="s">
        <v>439</v>
      </c>
      <c r="D12455">
        <v>2007</v>
      </c>
      <c r="E12455">
        <v>3112.2857119999999</v>
      </c>
    </row>
    <row r="12456" spans="1:5">
      <c r="A12456" t="s">
        <v>438</v>
      </c>
      <c r="B12456" t="s">
        <v>539</v>
      </c>
      <c r="C12456" t="s">
        <v>437</v>
      </c>
      <c r="D12456">
        <v>2007</v>
      </c>
      <c r="E12456">
        <v>6120.6234180000001</v>
      </c>
    </row>
    <row r="12457" spans="1:5">
      <c r="A12457" t="s">
        <v>436</v>
      </c>
      <c r="B12457" t="s">
        <v>536</v>
      </c>
      <c r="C12457" t="s">
        <v>435</v>
      </c>
      <c r="D12457">
        <v>2007</v>
      </c>
      <c r="E12457">
        <v>8503.2554020000007</v>
      </c>
    </row>
    <row r="12458" spans="1:5">
      <c r="A12458" t="s">
        <v>434</v>
      </c>
      <c r="B12458" t="s">
        <v>539</v>
      </c>
      <c r="C12458" t="s">
        <v>433</v>
      </c>
      <c r="D12458">
        <v>2007</v>
      </c>
      <c r="E12458">
        <v>5184.4942270000001</v>
      </c>
    </row>
    <row r="12459" spans="1:5">
      <c r="A12459" t="s">
        <v>432</v>
      </c>
      <c r="B12459" t="s">
        <v>539</v>
      </c>
      <c r="C12459" t="s">
        <v>431</v>
      </c>
      <c r="D12459">
        <v>2007</v>
      </c>
    </row>
    <row r="12460" spans="1:5">
      <c r="A12460" t="s">
        <v>430</v>
      </c>
      <c r="B12460" t="s">
        <v>539</v>
      </c>
      <c r="C12460" t="s">
        <v>429</v>
      </c>
      <c r="D12460">
        <v>2007</v>
      </c>
    </row>
    <row r="12461" spans="1:5">
      <c r="A12461" t="s">
        <v>428</v>
      </c>
      <c r="B12461" t="s">
        <v>539</v>
      </c>
      <c r="C12461" t="s">
        <v>427</v>
      </c>
      <c r="D12461">
        <v>2007</v>
      </c>
      <c r="E12461">
        <v>31386.63265</v>
      </c>
    </row>
    <row r="12462" spans="1:5">
      <c r="A12462" t="s">
        <v>426</v>
      </c>
      <c r="B12462" t="s">
        <v>539</v>
      </c>
      <c r="C12462" t="s">
        <v>425</v>
      </c>
      <c r="D12462">
        <v>2007</v>
      </c>
      <c r="E12462">
        <v>18333.945899999999</v>
      </c>
    </row>
    <row r="12463" spans="1:5">
      <c r="A12463" t="s">
        <v>7</v>
      </c>
      <c r="B12463" t="s">
        <v>539</v>
      </c>
      <c r="C12463" t="s">
        <v>424</v>
      </c>
      <c r="D12463">
        <v>2007</v>
      </c>
      <c r="E12463">
        <v>41814.819100000001</v>
      </c>
    </row>
    <row r="12464" spans="1:5">
      <c r="A12464" t="s">
        <v>423</v>
      </c>
      <c r="B12464" t="s">
        <v>539</v>
      </c>
      <c r="C12464" t="s">
        <v>422</v>
      </c>
      <c r="D12464">
        <v>2007</v>
      </c>
      <c r="E12464">
        <v>1047.586896</v>
      </c>
    </row>
    <row r="12465" spans="1:5">
      <c r="A12465" t="s">
        <v>421</v>
      </c>
      <c r="B12465" t="s">
        <v>539</v>
      </c>
      <c r="C12465" t="s">
        <v>420</v>
      </c>
      <c r="D12465">
        <v>2007</v>
      </c>
      <c r="E12465">
        <v>5939.0535849999997</v>
      </c>
    </row>
    <row r="12466" spans="1:5">
      <c r="A12466" t="s">
        <v>419</v>
      </c>
      <c r="B12466" t="s">
        <v>539</v>
      </c>
      <c r="C12466" t="s">
        <v>418</v>
      </c>
      <c r="D12466">
        <v>2007</v>
      </c>
      <c r="E12466">
        <v>58487.045010000002</v>
      </c>
    </row>
    <row r="12467" spans="1:5">
      <c r="A12467" t="s">
        <v>417</v>
      </c>
      <c r="B12467" t="s">
        <v>539</v>
      </c>
      <c r="C12467" t="s">
        <v>416</v>
      </c>
      <c r="D12467">
        <v>2007</v>
      </c>
      <c r="E12467">
        <v>4647.3103590000001</v>
      </c>
    </row>
    <row r="12468" spans="1:5">
      <c r="A12468" t="s">
        <v>415</v>
      </c>
      <c r="B12468" t="s">
        <v>539</v>
      </c>
      <c r="C12468" t="s">
        <v>414</v>
      </c>
      <c r="D12468">
        <v>2007</v>
      </c>
      <c r="E12468">
        <v>3935.1833430000001</v>
      </c>
    </row>
    <row r="12469" spans="1:5">
      <c r="A12469" t="s">
        <v>413</v>
      </c>
      <c r="B12469" t="s">
        <v>536</v>
      </c>
      <c r="C12469" t="s">
        <v>412</v>
      </c>
      <c r="D12469">
        <v>2007</v>
      </c>
      <c r="E12469">
        <v>2458.6809229999999</v>
      </c>
    </row>
    <row r="12470" spans="1:5">
      <c r="A12470" t="s">
        <v>411</v>
      </c>
      <c r="B12470" t="s">
        <v>536</v>
      </c>
      <c r="C12470" t="s">
        <v>410</v>
      </c>
      <c r="D12470">
        <v>2007</v>
      </c>
      <c r="E12470">
        <v>2320.9826440000002</v>
      </c>
    </row>
    <row r="12471" spans="1:5">
      <c r="A12471" t="s">
        <v>409</v>
      </c>
      <c r="B12471" t="s">
        <v>536</v>
      </c>
      <c r="C12471" t="s">
        <v>408</v>
      </c>
      <c r="D12471">
        <v>2007</v>
      </c>
      <c r="E12471">
        <v>5649.6975920000004</v>
      </c>
    </row>
    <row r="12472" spans="1:5">
      <c r="A12472" t="s">
        <v>407</v>
      </c>
      <c r="B12472" t="s">
        <v>536</v>
      </c>
      <c r="C12472" t="s">
        <v>406</v>
      </c>
      <c r="D12472">
        <v>2007</v>
      </c>
      <c r="E12472">
        <v>6841.4267220000002</v>
      </c>
    </row>
    <row r="12473" spans="1:5">
      <c r="A12473" t="s">
        <v>405</v>
      </c>
      <c r="B12473" t="s">
        <v>536</v>
      </c>
      <c r="C12473" t="s">
        <v>404</v>
      </c>
      <c r="D12473">
        <v>2007</v>
      </c>
      <c r="E12473">
        <v>24088.041990000002</v>
      </c>
    </row>
    <row r="12474" spans="1:5">
      <c r="A12474" t="s">
        <v>403</v>
      </c>
      <c r="B12474" t="s">
        <v>539</v>
      </c>
      <c r="C12474" t="s">
        <v>402</v>
      </c>
      <c r="D12474">
        <v>2007</v>
      </c>
      <c r="E12474">
        <v>3590.7180859999999</v>
      </c>
    </row>
    <row r="12475" spans="1:5">
      <c r="A12475" t="s">
        <v>401</v>
      </c>
      <c r="B12475" t="s">
        <v>539</v>
      </c>
      <c r="C12475" t="s">
        <v>400</v>
      </c>
      <c r="D12475">
        <v>2007</v>
      </c>
      <c r="E12475">
        <v>1640.4760679999999</v>
      </c>
    </row>
    <row r="12476" spans="1:5">
      <c r="A12476" t="s">
        <v>399</v>
      </c>
      <c r="B12476" t="s">
        <v>536</v>
      </c>
      <c r="C12476" t="s">
        <v>398</v>
      </c>
      <c r="D12476">
        <v>2007</v>
      </c>
      <c r="E12476">
        <v>38712.114800000003</v>
      </c>
    </row>
    <row r="12477" spans="1:5">
      <c r="A12477" t="s">
        <v>397</v>
      </c>
      <c r="B12477" t="s">
        <v>539</v>
      </c>
      <c r="C12477" t="s">
        <v>396</v>
      </c>
      <c r="D12477">
        <v>2007</v>
      </c>
      <c r="E12477">
        <v>317.32943360000002</v>
      </c>
    </row>
    <row r="12478" spans="1:5">
      <c r="A12478" t="s">
        <v>395</v>
      </c>
      <c r="B12478" t="s">
        <v>539</v>
      </c>
      <c r="C12478" t="s">
        <v>394</v>
      </c>
      <c r="D12478">
        <v>2007</v>
      </c>
      <c r="E12478">
        <v>32709.401040000001</v>
      </c>
    </row>
    <row r="12479" spans="1:5">
      <c r="A12479" t="s">
        <v>393</v>
      </c>
      <c r="B12479" t="s">
        <v>539</v>
      </c>
      <c r="C12479" t="s">
        <v>392</v>
      </c>
      <c r="D12479">
        <v>2007</v>
      </c>
      <c r="E12479">
        <v>16586.405200000001</v>
      </c>
    </row>
    <row r="12480" spans="1:5">
      <c r="A12480" t="s">
        <v>5</v>
      </c>
      <c r="B12480" t="s">
        <v>539</v>
      </c>
      <c r="C12480" t="s">
        <v>391</v>
      </c>
      <c r="D12480">
        <v>2007</v>
      </c>
      <c r="E12480">
        <v>243.30268219999999</v>
      </c>
    </row>
    <row r="12481" spans="1:5">
      <c r="A12481" t="s">
        <v>390</v>
      </c>
      <c r="B12481" t="s">
        <v>536</v>
      </c>
      <c r="C12481" t="s">
        <v>389</v>
      </c>
      <c r="D12481">
        <v>2007</v>
      </c>
      <c r="E12481">
        <v>35568.538159999996</v>
      </c>
    </row>
    <row r="12482" spans="1:5">
      <c r="A12482" t="s">
        <v>388</v>
      </c>
      <c r="B12482" t="s">
        <v>536</v>
      </c>
      <c r="C12482" t="s">
        <v>387</v>
      </c>
      <c r="D12482">
        <v>2007</v>
      </c>
      <c r="E12482">
        <v>1093.3062399999999</v>
      </c>
    </row>
    <row r="12483" spans="1:5">
      <c r="A12483" t="s">
        <v>386</v>
      </c>
      <c r="B12483" t="s">
        <v>539</v>
      </c>
      <c r="C12483" t="s">
        <v>385</v>
      </c>
      <c r="D12483">
        <v>2007</v>
      </c>
      <c r="E12483">
        <v>48288.549099999997</v>
      </c>
    </row>
    <row r="12484" spans="1:5">
      <c r="A12484" t="s">
        <v>384</v>
      </c>
      <c r="B12484" t="s">
        <v>539</v>
      </c>
      <c r="C12484" t="s">
        <v>383</v>
      </c>
      <c r="D12484">
        <v>2007</v>
      </c>
      <c r="E12484">
        <v>4078.8232699999999</v>
      </c>
    </row>
    <row r="12485" spans="1:5">
      <c r="A12485" t="s">
        <v>382</v>
      </c>
      <c r="B12485" t="s">
        <v>539</v>
      </c>
      <c r="C12485" t="s">
        <v>381</v>
      </c>
      <c r="D12485">
        <v>2007</v>
      </c>
      <c r="E12485">
        <v>41600.58397</v>
      </c>
    </row>
    <row r="12486" spans="1:5">
      <c r="A12486" t="s">
        <v>380</v>
      </c>
      <c r="B12486" t="s">
        <v>539</v>
      </c>
      <c r="C12486" t="s">
        <v>379</v>
      </c>
      <c r="D12486">
        <v>2007</v>
      </c>
      <c r="E12486">
        <v>47024.222529999999</v>
      </c>
    </row>
    <row r="12487" spans="1:5">
      <c r="A12487" t="s">
        <v>378</v>
      </c>
      <c r="B12487" t="s">
        <v>539</v>
      </c>
      <c r="C12487" t="s">
        <v>377</v>
      </c>
      <c r="D12487">
        <v>2007</v>
      </c>
      <c r="E12487">
        <v>2435.2461979999998</v>
      </c>
    </row>
    <row r="12488" spans="1:5">
      <c r="A12488" t="s">
        <v>376</v>
      </c>
      <c r="B12488" t="s">
        <v>539</v>
      </c>
      <c r="C12488" t="s">
        <v>375</v>
      </c>
      <c r="D12488">
        <v>2007</v>
      </c>
      <c r="E12488">
        <v>8352.8171010000005</v>
      </c>
    </row>
    <row r="12489" spans="1:5">
      <c r="A12489" t="s">
        <v>374</v>
      </c>
      <c r="B12489" t="s">
        <v>539</v>
      </c>
      <c r="C12489" t="s">
        <v>373</v>
      </c>
      <c r="D12489">
        <v>2007</v>
      </c>
      <c r="E12489">
        <v>49949.154880000002</v>
      </c>
    </row>
    <row r="12490" spans="1:5">
      <c r="A12490" t="s">
        <v>372</v>
      </c>
      <c r="B12490" t="s">
        <v>539</v>
      </c>
      <c r="C12490" t="s">
        <v>371</v>
      </c>
      <c r="D12490">
        <v>2007</v>
      </c>
      <c r="E12490">
        <v>2492.12878</v>
      </c>
    </row>
    <row r="12491" spans="1:5">
      <c r="A12491" t="s">
        <v>370</v>
      </c>
      <c r="B12491" t="s">
        <v>539</v>
      </c>
      <c r="C12491" t="s">
        <v>369</v>
      </c>
      <c r="D12491">
        <v>2007</v>
      </c>
      <c r="E12491">
        <v>1090.6867179999999</v>
      </c>
    </row>
    <row r="12492" spans="1:5">
      <c r="A12492" t="s">
        <v>368</v>
      </c>
      <c r="B12492" t="s">
        <v>539</v>
      </c>
      <c r="C12492" t="s">
        <v>367</v>
      </c>
      <c r="D12492">
        <v>2007</v>
      </c>
    </row>
    <row r="12493" spans="1:5">
      <c r="A12493" t="s">
        <v>366</v>
      </c>
      <c r="B12493" t="s">
        <v>539</v>
      </c>
      <c r="C12493" t="s">
        <v>365</v>
      </c>
      <c r="D12493">
        <v>2007</v>
      </c>
      <c r="E12493">
        <v>409.45677499999999</v>
      </c>
    </row>
    <row r="12494" spans="1:5">
      <c r="A12494" t="s">
        <v>364</v>
      </c>
      <c r="B12494" t="s">
        <v>539</v>
      </c>
      <c r="C12494" t="s">
        <v>363</v>
      </c>
      <c r="D12494">
        <v>2007</v>
      </c>
      <c r="E12494">
        <v>519.04527940000003</v>
      </c>
    </row>
    <row r="12495" spans="1:5">
      <c r="A12495" t="s">
        <v>362</v>
      </c>
      <c r="B12495" t="s">
        <v>539</v>
      </c>
      <c r="C12495" t="s">
        <v>361</v>
      </c>
      <c r="D12495">
        <v>2007</v>
      </c>
      <c r="E12495">
        <v>481.06949759999998</v>
      </c>
    </row>
    <row r="12496" spans="1:5">
      <c r="A12496" t="s">
        <v>360</v>
      </c>
      <c r="B12496" t="s">
        <v>539</v>
      </c>
      <c r="C12496" t="s">
        <v>359</v>
      </c>
      <c r="D12496">
        <v>2007</v>
      </c>
      <c r="E12496">
        <v>15761.83913</v>
      </c>
    </row>
    <row r="12497" spans="1:5">
      <c r="A12497" t="s">
        <v>358</v>
      </c>
      <c r="B12497" t="s">
        <v>539</v>
      </c>
      <c r="C12497" t="s">
        <v>357</v>
      </c>
      <c r="D12497">
        <v>2007</v>
      </c>
      <c r="E12497">
        <v>28827.326359999999</v>
      </c>
    </row>
    <row r="12498" spans="1:5">
      <c r="A12498" t="s">
        <v>356</v>
      </c>
      <c r="B12498" t="s">
        <v>539</v>
      </c>
      <c r="C12498" t="s">
        <v>355</v>
      </c>
      <c r="D12498">
        <v>2007</v>
      </c>
      <c r="E12498">
        <v>7322.5968620000003</v>
      </c>
    </row>
    <row r="12499" spans="1:5">
      <c r="A12499" t="s">
        <v>354</v>
      </c>
      <c r="B12499" t="s">
        <v>539</v>
      </c>
      <c r="C12499" t="s">
        <v>353</v>
      </c>
      <c r="D12499">
        <v>2007</v>
      </c>
      <c r="E12499">
        <v>36232.682739999997</v>
      </c>
    </row>
    <row r="12500" spans="1:5">
      <c r="A12500" t="s">
        <v>352</v>
      </c>
      <c r="B12500" t="s">
        <v>539</v>
      </c>
      <c r="C12500" t="s">
        <v>351</v>
      </c>
      <c r="D12500">
        <v>2007</v>
      </c>
      <c r="E12500">
        <v>2489.9558360000001</v>
      </c>
    </row>
    <row r="12501" spans="1:5">
      <c r="A12501" t="s">
        <v>350</v>
      </c>
      <c r="B12501" t="s">
        <v>539</v>
      </c>
      <c r="C12501" t="s">
        <v>349</v>
      </c>
      <c r="D12501">
        <v>2007</v>
      </c>
      <c r="E12501">
        <v>27540.83913</v>
      </c>
    </row>
    <row r="12502" spans="1:5">
      <c r="A12502" t="s">
        <v>348</v>
      </c>
      <c r="B12502" t="s">
        <v>539</v>
      </c>
      <c r="C12502" t="s">
        <v>347</v>
      </c>
      <c r="D12502">
        <v>2007</v>
      </c>
      <c r="E12502">
        <v>2327.0583240000001</v>
      </c>
    </row>
    <row r="12503" spans="1:5">
      <c r="A12503" t="s">
        <v>346</v>
      </c>
      <c r="B12503" t="s">
        <v>536</v>
      </c>
      <c r="C12503" t="s">
        <v>345</v>
      </c>
      <c r="D12503">
        <v>2007</v>
      </c>
      <c r="E12503">
        <v>38531.311930000003</v>
      </c>
    </row>
    <row r="12504" spans="1:5">
      <c r="A12504" t="s">
        <v>344</v>
      </c>
      <c r="B12504" t="s">
        <v>539</v>
      </c>
      <c r="C12504" t="s">
        <v>343</v>
      </c>
      <c r="D12504">
        <v>2007</v>
      </c>
      <c r="E12504">
        <v>30594.01784</v>
      </c>
    </row>
    <row r="12505" spans="1:5">
      <c r="A12505" t="s">
        <v>342</v>
      </c>
      <c r="B12505" t="s">
        <v>539</v>
      </c>
      <c r="C12505" t="s">
        <v>341</v>
      </c>
      <c r="D12505">
        <v>2007</v>
      </c>
      <c r="E12505">
        <v>1592.5721820000001</v>
      </c>
    </row>
    <row r="12506" spans="1:5">
      <c r="A12506" t="s">
        <v>340</v>
      </c>
      <c r="B12506" t="s">
        <v>536</v>
      </c>
      <c r="C12506" t="s">
        <v>339</v>
      </c>
      <c r="D12506">
        <v>2007</v>
      </c>
      <c r="E12506">
        <v>594.19408190000001</v>
      </c>
    </row>
    <row r="12507" spans="1:5">
      <c r="A12507" t="s">
        <v>338</v>
      </c>
      <c r="B12507" t="s">
        <v>539</v>
      </c>
      <c r="C12507" t="s">
        <v>337</v>
      </c>
      <c r="D12507">
        <v>2007</v>
      </c>
      <c r="E12507">
        <v>13546.69872</v>
      </c>
    </row>
    <row r="12508" spans="1:5">
      <c r="A12508" t="s">
        <v>336</v>
      </c>
      <c r="B12508" t="s">
        <v>539</v>
      </c>
      <c r="C12508" t="s">
        <v>335</v>
      </c>
      <c r="D12508">
        <v>2007</v>
      </c>
      <c r="E12508">
        <v>615.81981919999998</v>
      </c>
    </row>
    <row r="12509" spans="1:5">
      <c r="A12509" t="s">
        <v>334</v>
      </c>
      <c r="B12509" t="s">
        <v>539</v>
      </c>
      <c r="C12509" t="s">
        <v>333</v>
      </c>
      <c r="D12509">
        <v>2007</v>
      </c>
      <c r="E12509">
        <v>13842.60549</v>
      </c>
    </row>
    <row r="12510" spans="1:5">
      <c r="A12510" t="s">
        <v>332</v>
      </c>
      <c r="B12510" t="s">
        <v>536</v>
      </c>
      <c r="C12510" t="s">
        <v>331</v>
      </c>
      <c r="D12510">
        <v>2007</v>
      </c>
      <c r="E12510">
        <v>3280.2262770000002</v>
      </c>
    </row>
    <row r="12511" spans="1:5">
      <c r="A12511" t="s">
        <v>330</v>
      </c>
      <c r="B12511" t="s">
        <v>536</v>
      </c>
      <c r="C12511" t="s">
        <v>329</v>
      </c>
      <c r="D12511">
        <v>2007</v>
      </c>
      <c r="E12511">
        <v>2696.9388909999998</v>
      </c>
    </row>
    <row r="12512" spans="1:5">
      <c r="A12512" t="s">
        <v>328</v>
      </c>
      <c r="B12512" t="s">
        <v>536</v>
      </c>
      <c r="C12512" t="s">
        <v>327</v>
      </c>
      <c r="D12512">
        <v>2007</v>
      </c>
      <c r="E12512">
        <v>741.30402160000006</v>
      </c>
    </row>
    <row r="12513" spans="1:5">
      <c r="A12513" t="s">
        <v>326</v>
      </c>
      <c r="B12513" t="s">
        <v>536</v>
      </c>
      <c r="C12513" t="s">
        <v>325</v>
      </c>
      <c r="D12513">
        <v>2007</v>
      </c>
      <c r="E12513">
        <v>1011.967474</v>
      </c>
    </row>
    <row r="12514" spans="1:5">
      <c r="A12514" t="s">
        <v>324</v>
      </c>
      <c r="B12514" t="s">
        <v>539</v>
      </c>
      <c r="C12514" t="s">
        <v>323</v>
      </c>
      <c r="D12514">
        <v>2007</v>
      </c>
      <c r="E12514">
        <v>1855.0939149999999</v>
      </c>
    </row>
    <row r="12515" spans="1:5">
      <c r="A12515" t="s">
        <v>322</v>
      </c>
      <c r="B12515" t="s">
        <v>536</v>
      </c>
      <c r="C12515" t="s">
        <v>321</v>
      </c>
      <c r="D12515">
        <v>2007</v>
      </c>
      <c r="E12515">
        <v>607.31563040000003</v>
      </c>
    </row>
    <row r="12516" spans="1:5">
      <c r="A12516" t="s">
        <v>320</v>
      </c>
      <c r="B12516" t="s">
        <v>539</v>
      </c>
      <c r="C12516" t="s">
        <v>319</v>
      </c>
      <c r="D12516">
        <v>2007</v>
      </c>
      <c r="E12516">
        <v>73153.323749999996</v>
      </c>
    </row>
    <row r="12517" spans="1:5">
      <c r="A12517" t="s">
        <v>318</v>
      </c>
      <c r="B12517" t="s">
        <v>539</v>
      </c>
      <c r="C12517" t="s">
        <v>317</v>
      </c>
      <c r="D12517">
        <v>2007</v>
      </c>
      <c r="E12517">
        <v>1018.166373</v>
      </c>
    </row>
    <row r="12518" spans="1:5">
      <c r="A12518" t="s">
        <v>316</v>
      </c>
      <c r="B12518" t="s">
        <v>536</v>
      </c>
      <c r="C12518" t="s">
        <v>315</v>
      </c>
      <c r="D12518">
        <v>2007</v>
      </c>
    </row>
    <row r="12519" spans="1:5">
      <c r="A12519" t="s">
        <v>314</v>
      </c>
      <c r="B12519" t="s">
        <v>539</v>
      </c>
      <c r="C12519" t="s">
        <v>313</v>
      </c>
      <c r="D12519">
        <v>2007</v>
      </c>
      <c r="E12519">
        <v>61388.174570000003</v>
      </c>
    </row>
    <row r="12520" spans="1:5">
      <c r="A12520" t="s">
        <v>312</v>
      </c>
      <c r="B12520" t="s">
        <v>539</v>
      </c>
      <c r="C12520" t="s">
        <v>311</v>
      </c>
      <c r="D12520">
        <v>2007</v>
      </c>
      <c r="E12520">
        <v>4685.1217189999998</v>
      </c>
    </row>
    <row r="12521" spans="1:5">
      <c r="A12521" t="s">
        <v>310</v>
      </c>
      <c r="B12521" t="s">
        <v>539</v>
      </c>
      <c r="C12521" t="s">
        <v>309</v>
      </c>
      <c r="D12521">
        <v>2007</v>
      </c>
      <c r="E12521">
        <v>3129.2249219999999</v>
      </c>
    </row>
    <row r="12522" spans="1:5">
      <c r="A12522" t="s">
        <v>308</v>
      </c>
      <c r="B12522" t="s">
        <v>539</v>
      </c>
      <c r="C12522" t="s">
        <v>307</v>
      </c>
      <c r="D12522">
        <v>2007</v>
      </c>
      <c r="E12522">
        <v>68348.318169999999</v>
      </c>
    </row>
    <row r="12523" spans="1:5">
      <c r="A12523" t="s">
        <v>306</v>
      </c>
      <c r="B12523" t="s">
        <v>539</v>
      </c>
      <c r="C12523" t="s">
        <v>305</v>
      </c>
      <c r="D12523">
        <v>2007</v>
      </c>
      <c r="E12523">
        <v>25008.6037</v>
      </c>
    </row>
    <row r="12524" spans="1:5">
      <c r="A12524" t="s">
        <v>304</v>
      </c>
      <c r="B12524" t="s">
        <v>539</v>
      </c>
      <c r="C12524" t="s">
        <v>303</v>
      </c>
      <c r="D12524">
        <v>2007</v>
      </c>
      <c r="E12524">
        <v>37698.785730000003</v>
      </c>
    </row>
    <row r="12525" spans="1:5">
      <c r="A12525" t="s">
        <v>302</v>
      </c>
      <c r="B12525" t="s">
        <v>539</v>
      </c>
      <c r="C12525" t="s">
        <v>301</v>
      </c>
      <c r="D12525">
        <v>2007</v>
      </c>
      <c r="E12525">
        <v>4620.5179129999997</v>
      </c>
    </row>
    <row r="12526" spans="1:5">
      <c r="A12526" t="s">
        <v>300</v>
      </c>
      <c r="B12526" t="s">
        <v>539</v>
      </c>
      <c r="C12526" t="s">
        <v>299</v>
      </c>
      <c r="D12526">
        <v>2007</v>
      </c>
      <c r="E12526">
        <v>2762.8063539999998</v>
      </c>
    </row>
    <row r="12527" spans="1:5">
      <c r="A12527" t="s">
        <v>298</v>
      </c>
      <c r="B12527" t="s">
        <v>539</v>
      </c>
      <c r="C12527" t="s">
        <v>297</v>
      </c>
      <c r="D12527">
        <v>2007</v>
      </c>
      <c r="E12527">
        <v>35275.228430000003</v>
      </c>
    </row>
    <row r="12528" spans="1:5">
      <c r="A12528" t="s">
        <v>296</v>
      </c>
      <c r="B12528" t="s">
        <v>539</v>
      </c>
      <c r="C12528" t="s">
        <v>295</v>
      </c>
      <c r="D12528">
        <v>2007</v>
      </c>
      <c r="E12528">
        <v>6771.4147970000004</v>
      </c>
    </row>
    <row r="12529" spans="1:5">
      <c r="A12529" t="s">
        <v>294</v>
      </c>
      <c r="B12529" t="s">
        <v>539</v>
      </c>
      <c r="C12529" t="s">
        <v>293</v>
      </c>
      <c r="D12529">
        <v>2007</v>
      </c>
      <c r="E12529">
        <v>839.10811169999999</v>
      </c>
    </row>
    <row r="12530" spans="1:5">
      <c r="A12530" t="s">
        <v>292</v>
      </c>
      <c r="B12530" t="s">
        <v>539</v>
      </c>
      <c r="C12530" t="s">
        <v>291</v>
      </c>
      <c r="D12530">
        <v>2007</v>
      </c>
      <c r="E12530">
        <v>721.76869079999994</v>
      </c>
    </row>
    <row r="12531" spans="1:5">
      <c r="A12531" t="s">
        <v>290</v>
      </c>
      <c r="B12531" t="s">
        <v>539</v>
      </c>
      <c r="C12531" t="s">
        <v>289</v>
      </c>
      <c r="D12531">
        <v>2007</v>
      </c>
      <c r="E12531">
        <v>631.67578900000001</v>
      </c>
    </row>
    <row r="12532" spans="1:5">
      <c r="A12532" t="s">
        <v>288</v>
      </c>
      <c r="B12532" t="s">
        <v>539</v>
      </c>
      <c r="C12532" t="s">
        <v>287</v>
      </c>
      <c r="D12532">
        <v>2007</v>
      </c>
      <c r="E12532">
        <v>1357.6322110000001</v>
      </c>
    </row>
    <row r="12533" spans="1:5">
      <c r="A12533" t="s">
        <v>286</v>
      </c>
      <c r="B12533" t="s">
        <v>539</v>
      </c>
      <c r="C12533" t="s">
        <v>285</v>
      </c>
      <c r="D12533">
        <v>2007</v>
      </c>
      <c r="E12533">
        <v>13538.92858</v>
      </c>
    </row>
    <row r="12534" spans="1:5">
      <c r="A12534" t="s">
        <v>284</v>
      </c>
      <c r="B12534" t="s">
        <v>539</v>
      </c>
      <c r="C12534" t="s">
        <v>283</v>
      </c>
      <c r="D12534">
        <v>2007</v>
      </c>
      <c r="E12534">
        <v>23060.707880000002</v>
      </c>
    </row>
    <row r="12535" spans="1:5">
      <c r="A12535" t="s">
        <v>282</v>
      </c>
      <c r="B12535" t="s">
        <v>539</v>
      </c>
      <c r="C12535" t="s">
        <v>281</v>
      </c>
      <c r="D12535">
        <v>2007</v>
      </c>
      <c r="E12535">
        <v>45793.976139999999</v>
      </c>
    </row>
    <row r="12536" spans="1:5">
      <c r="A12536" t="s">
        <v>280</v>
      </c>
      <c r="B12536" t="s">
        <v>536</v>
      </c>
      <c r="C12536" t="s">
        <v>279</v>
      </c>
      <c r="D12536">
        <v>2007</v>
      </c>
      <c r="E12536">
        <v>6556.2652710000002</v>
      </c>
    </row>
    <row r="12537" spans="1:5">
      <c r="A12537" t="s">
        <v>278</v>
      </c>
      <c r="B12537" t="s">
        <v>539</v>
      </c>
      <c r="C12537" t="s">
        <v>277</v>
      </c>
      <c r="D12537">
        <v>2007</v>
      </c>
      <c r="E12537">
        <v>709.76708699999995</v>
      </c>
    </row>
    <row r="12538" spans="1:5">
      <c r="A12538" t="s">
        <v>276</v>
      </c>
      <c r="B12538" t="s">
        <v>539</v>
      </c>
      <c r="C12538" t="s">
        <v>275</v>
      </c>
      <c r="D12538">
        <v>2007</v>
      </c>
      <c r="E12538">
        <v>6014.2711149999996</v>
      </c>
    </row>
    <row r="12539" spans="1:5">
      <c r="A12539" t="s">
        <v>274</v>
      </c>
      <c r="B12539" t="s">
        <v>539</v>
      </c>
      <c r="C12539" t="s">
        <v>273</v>
      </c>
      <c r="D12539">
        <v>2007</v>
      </c>
      <c r="E12539">
        <v>210.3733292</v>
      </c>
    </row>
    <row r="12540" spans="1:5">
      <c r="A12540" t="s">
        <v>272</v>
      </c>
      <c r="B12540" t="s">
        <v>539</v>
      </c>
      <c r="C12540" t="s">
        <v>271</v>
      </c>
      <c r="D12540">
        <v>2007</v>
      </c>
      <c r="E12540">
        <v>11308.56661</v>
      </c>
    </row>
    <row r="12541" spans="1:5">
      <c r="A12541" t="s">
        <v>270</v>
      </c>
      <c r="B12541" t="s">
        <v>539</v>
      </c>
      <c r="C12541" t="s">
        <v>269</v>
      </c>
      <c r="D12541">
        <v>2007</v>
      </c>
      <c r="E12541">
        <v>6877.5181679999996</v>
      </c>
    </row>
    <row r="12542" spans="1:5">
      <c r="A12542" t="s">
        <v>268</v>
      </c>
      <c r="B12542" t="s">
        <v>536</v>
      </c>
      <c r="C12542" t="s">
        <v>267</v>
      </c>
      <c r="D12542">
        <v>2007</v>
      </c>
      <c r="E12542">
        <v>6845.6340680000003</v>
      </c>
    </row>
    <row r="12543" spans="1:5">
      <c r="A12543" t="s">
        <v>266</v>
      </c>
      <c r="B12543" t="s">
        <v>536</v>
      </c>
      <c r="C12543" t="s">
        <v>265</v>
      </c>
      <c r="D12543">
        <v>2007</v>
      </c>
      <c r="E12543">
        <v>580.23597659999996</v>
      </c>
    </row>
    <row r="12544" spans="1:5">
      <c r="A12544" t="s">
        <v>264</v>
      </c>
      <c r="B12544" t="s">
        <v>536</v>
      </c>
      <c r="C12544" t="s">
        <v>263</v>
      </c>
      <c r="D12544">
        <v>2007</v>
      </c>
      <c r="E12544">
        <v>410.02632569999997</v>
      </c>
    </row>
    <row r="12545" spans="1:5">
      <c r="A12545" t="s">
        <v>262</v>
      </c>
      <c r="B12545" t="s">
        <v>539</v>
      </c>
      <c r="C12545" t="s">
        <v>261</v>
      </c>
      <c r="D12545">
        <v>2007</v>
      </c>
      <c r="E12545">
        <v>130267.2433</v>
      </c>
    </row>
    <row r="12546" spans="1:5">
      <c r="A12546" t="s">
        <v>260</v>
      </c>
      <c r="B12546" t="s">
        <v>539</v>
      </c>
      <c r="C12546" t="s">
        <v>259</v>
      </c>
      <c r="D12546">
        <v>2007</v>
      </c>
      <c r="E12546">
        <v>1644.816372</v>
      </c>
    </row>
    <row r="12547" spans="1:5">
      <c r="A12547" t="s">
        <v>258</v>
      </c>
      <c r="B12547" t="s">
        <v>536</v>
      </c>
      <c r="C12547" t="s">
        <v>257</v>
      </c>
      <c r="D12547">
        <v>2007</v>
      </c>
      <c r="E12547">
        <v>1216.5483489999999</v>
      </c>
    </row>
    <row r="12548" spans="1:5">
      <c r="A12548" t="s">
        <v>256</v>
      </c>
      <c r="B12548" t="s">
        <v>536</v>
      </c>
      <c r="C12548" t="s">
        <v>255</v>
      </c>
      <c r="D12548">
        <v>2007</v>
      </c>
      <c r="E12548">
        <v>2592.3223240000002</v>
      </c>
    </row>
    <row r="12549" spans="1:5">
      <c r="A12549" t="s">
        <v>254</v>
      </c>
      <c r="B12549" t="s">
        <v>539</v>
      </c>
      <c r="C12549" t="s">
        <v>253</v>
      </c>
      <c r="D12549">
        <v>2007</v>
      </c>
      <c r="E12549">
        <v>918.43270170000005</v>
      </c>
    </row>
    <row r="12550" spans="1:5">
      <c r="A12550" t="s">
        <v>252</v>
      </c>
      <c r="B12550" t="s">
        <v>536</v>
      </c>
      <c r="C12550" t="s">
        <v>251</v>
      </c>
      <c r="D12550">
        <v>2007</v>
      </c>
      <c r="E12550">
        <v>4374.4993329999998</v>
      </c>
    </row>
    <row r="12551" spans="1:5">
      <c r="A12551" t="s">
        <v>250</v>
      </c>
      <c r="B12551" t="s">
        <v>539</v>
      </c>
      <c r="C12551" t="s">
        <v>249</v>
      </c>
      <c r="D12551">
        <v>2007</v>
      </c>
      <c r="E12551">
        <v>12297.915349999999</v>
      </c>
    </row>
    <row r="12552" spans="1:5">
      <c r="A12552" t="s">
        <v>248</v>
      </c>
      <c r="B12552" t="s">
        <v>539</v>
      </c>
      <c r="C12552" t="s">
        <v>247</v>
      </c>
      <c r="D12552">
        <v>2007</v>
      </c>
      <c r="E12552">
        <v>106018.49280000001</v>
      </c>
    </row>
    <row r="12553" spans="1:5">
      <c r="A12553" t="s">
        <v>246</v>
      </c>
      <c r="B12553" t="s">
        <v>539</v>
      </c>
      <c r="C12553" t="s">
        <v>245</v>
      </c>
      <c r="D12553">
        <v>2007</v>
      </c>
      <c r="E12553">
        <v>14044.015890000001</v>
      </c>
    </row>
    <row r="12554" spans="1:5">
      <c r="A12554" t="s">
        <v>244</v>
      </c>
      <c r="B12554" t="s">
        <v>539</v>
      </c>
      <c r="C12554" t="s">
        <v>243</v>
      </c>
      <c r="D12554">
        <v>2007</v>
      </c>
      <c r="E12554">
        <v>36402.560510000003</v>
      </c>
    </row>
    <row r="12555" spans="1:5">
      <c r="A12555" t="s">
        <v>242</v>
      </c>
      <c r="B12555" t="s">
        <v>539</v>
      </c>
      <c r="C12555" t="s">
        <v>241</v>
      </c>
      <c r="D12555">
        <v>2007</v>
      </c>
    </row>
    <row r="12556" spans="1:5">
      <c r="A12556" t="s">
        <v>240</v>
      </c>
      <c r="B12556" t="s">
        <v>539</v>
      </c>
      <c r="C12556" t="s">
        <v>239</v>
      </c>
      <c r="D12556">
        <v>2007</v>
      </c>
      <c r="E12556">
        <v>2494.353552</v>
      </c>
    </row>
    <row r="12557" spans="1:5">
      <c r="A12557" t="s">
        <v>238</v>
      </c>
      <c r="B12557" t="s">
        <v>539</v>
      </c>
      <c r="C12557" t="s">
        <v>237</v>
      </c>
      <c r="D12557">
        <v>2007</v>
      </c>
      <c r="E12557">
        <v>170156.69440000001</v>
      </c>
    </row>
    <row r="12558" spans="1:5">
      <c r="A12558" t="s">
        <v>236</v>
      </c>
      <c r="B12558" t="s">
        <v>539</v>
      </c>
      <c r="C12558" t="s">
        <v>235</v>
      </c>
      <c r="D12558">
        <v>2007</v>
      </c>
      <c r="E12558">
        <v>1230.4346849999999</v>
      </c>
    </row>
    <row r="12559" spans="1:5">
      <c r="A12559" t="s">
        <v>234</v>
      </c>
      <c r="B12559" t="s">
        <v>539</v>
      </c>
      <c r="C12559" t="s">
        <v>233</v>
      </c>
      <c r="D12559">
        <v>2007</v>
      </c>
      <c r="E12559">
        <v>377.84829280000002</v>
      </c>
    </row>
    <row r="12560" spans="1:5">
      <c r="A12560" t="s">
        <v>232</v>
      </c>
      <c r="B12560" t="s">
        <v>539</v>
      </c>
      <c r="C12560" t="s">
        <v>231</v>
      </c>
      <c r="D12560">
        <v>2007</v>
      </c>
      <c r="E12560">
        <v>5002.8622850000002</v>
      </c>
    </row>
    <row r="12561" spans="1:5">
      <c r="A12561" t="s">
        <v>230</v>
      </c>
      <c r="B12561" t="s">
        <v>536</v>
      </c>
      <c r="C12561" t="s">
        <v>229</v>
      </c>
      <c r="D12561">
        <v>2007</v>
      </c>
      <c r="E12561">
        <v>5800.9397600000002</v>
      </c>
    </row>
    <row r="12562" spans="1:5">
      <c r="A12562" t="s">
        <v>228</v>
      </c>
      <c r="B12562" t="s">
        <v>539</v>
      </c>
      <c r="C12562" t="s">
        <v>227</v>
      </c>
      <c r="D12562">
        <v>2007</v>
      </c>
      <c r="E12562">
        <v>9330.3416870000001</v>
      </c>
    </row>
    <row r="12563" spans="1:5">
      <c r="A12563" t="s">
        <v>226</v>
      </c>
      <c r="B12563" t="s">
        <v>539</v>
      </c>
      <c r="C12563" t="s">
        <v>225</v>
      </c>
      <c r="D12563">
        <v>2007</v>
      </c>
      <c r="E12563">
        <v>2893.3693589999998</v>
      </c>
    </row>
    <row r="12564" spans="1:5">
      <c r="A12564" t="s">
        <v>224</v>
      </c>
      <c r="B12564" t="s">
        <v>536</v>
      </c>
      <c r="C12564" t="s">
        <v>223</v>
      </c>
      <c r="D12564">
        <v>2007</v>
      </c>
      <c r="E12564">
        <v>2827.7006590000001</v>
      </c>
    </row>
    <row r="12565" spans="1:5">
      <c r="A12565" t="s">
        <v>222</v>
      </c>
      <c r="B12565" t="s">
        <v>539</v>
      </c>
      <c r="C12565" t="s">
        <v>221</v>
      </c>
      <c r="D12565">
        <v>2007</v>
      </c>
      <c r="E12565">
        <v>4036.1402370000001</v>
      </c>
    </row>
    <row r="12566" spans="1:5">
      <c r="A12566" t="s">
        <v>220</v>
      </c>
      <c r="B12566" t="s">
        <v>539</v>
      </c>
      <c r="C12566" t="s">
        <v>219</v>
      </c>
      <c r="D12566">
        <v>2007</v>
      </c>
      <c r="E12566">
        <v>595.63683189999995</v>
      </c>
    </row>
    <row r="12567" spans="1:5">
      <c r="A12567" t="s">
        <v>218</v>
      </c>
      <c r="B12567" t="s">
        <v>539</v>
      </c>
      <c r="C12567" t="s">
        <v>217</v>
      </c>
      <c r="D12567">
        <v>2007</v>
      </c>
      <c r="E12567">
        <v>19375.569599999999</v>
      </c>
    </row>
    <row r="12568" spans="1:5">
      <c r="A12568" t="s">
        <v>216</v>
      </c>
      <c r="B12568" t="s">
        <v>539</v>
      </c>
      <c r="C12568" t="s">
        <v>215</v>
      </c>
      <c r="D12568">
        <v>2007</v>
      </c>
      <c r="E12568">
        <v>410.45000010000001</v>
      </c>
    </row>
    <row r="12569" spans="1:5">
      <c r="A12569" t="s">
        <v>214</v>
      </c>
      <c r="B12569" t="s">
        <v>536</v>
      </c>
      <c r="C12569" t="s">
        <v>213</v>
      </c>
      <c r="D12569">
        <v>2007</v>
      </c>
      <c r="E12569">
        <v>3115.5076260000001</v>
      </c>
    </row>
    <row r="12570" spans="1:5">
      <c r="A12570" t="s">
        <v>212</v>
      </c>
      <c r="B12570" t="s">
        <v>539</v>
      </c>
      <c r="C12570" t="s">
        <v>211</v>
      </c>
      <c r="D12570">
        <v>2007</v>
      </c>
      <c r="E12570">
        <v>5957.1456930000004</v>
      </c>
    </row>
    <row r="12571" spans="1:5">
      <c r="A12571" t="s">
        <v>210</v>
      </c>
      <c r="B12571" t="s">
        <v>539</v>
      </c>
      <c r="C12571" t="s">
        <v>209</v>
      </c>
      <c r="D12571">
        <v>2007</v>
      </c>
      <c r="E12571">
        <v>1634.0814310000001</v>
      </c>
    </row>
    <row r="12572" spans="1:5">
      <c r="A12572" t="s">
        <v>208</v>
      </c>
      <c r="B12572" t="s">
        <v>539</v>
      </c>
      <c r="C12572" t="s">
        <v>207</v>
      </c>
      <c r="D12572">
        <v>2007</v>
      </c>
      <c r="E12572">
        <v>15761.26225</v>
      </c>
    </row>
    <row r="12573" spans="1:5">
      <c r="A12573" t="s">
        <v>206</v>
      </c>
      <c r="B12573" t="s">
        <v>539</v>
      </c>
      <c r="C12573" t="s">
        <v>205</v>
      </c>
      <c r="D12573">
        <v>2007</v>
      </c>
      <c r="E12573">
        <v>422.14615730000003</v>
      </c>
    </row>
    <row r="12574" spans="1:5">
      <c r="A12574" t="s">
        <v>204</v>
      </c>
      <c r="B12574" t="s">
        <v>539</v>
      </c>
      <c r="C12574" t="s">
        <v>203</v>
      </c>
      <c r="D12574">
        <v>2007</v>
      </c>
      <c r="E12574">
        <v>1013.31028</v>
      </c>
    </row>
    <row r="12575" spans="1:5">
      <c r="A12575" t="s">
        <v>202</v>
      </c>
      <c r="B12575" t="s">
        <v>539</v>
      </c>
      <c r="C12575" t="s">
        <v>201</v>
      </c>
      <c r="D12575">
        <v>2007</v>
      </c>
      <c r="E12575">
        <v>6574.6543380000003</v>
      </c>
    </row>
    <row r="12576" spans="1:5">
      <c r="A12576" t="s">
        <v>200</v>
      </c>
      <c r="B12576" t="s">
        <v>539</v>
      </c>
      <c r="C12576" t="s">
        <v>199</v>
      </c>
      <c r="D12576">
        <v>2007</v>
      </c>
      <c r="E12576">
        <v>320.2227274</v>
      </c>
    </row>
    <row r="12577" spans="1:5">
      <c r="A12577" t="s">
        <v>198</v>
      </c>
      <c r="B12577" t="s">
        <v>539</v>
      </c>
      <c r="C12577" t="s">
        <v>197</v>
      </c>
      <c r="D12577">
        <v>2007</v>
      </c>
      <c r="E12577">
        <v>7269.1711400000004</v>
      </c>
    </row>
    <row r="12578" spans="1:5">
      <c r="A12578" t="s">
        <v>196</v>
      </c>
      <c r="B12578" t="s">
        <v>536</v>
      </c>
      <c r="C12578" t="s">
        <v>195</v>
      </c>
      <c r="D12578">
        <v>2007</v>
      </c>
      <c r="E12578">
        <v>47723.727469999998</v>
      </c>
    </row>
    <row r="12579" spans="1:5">
      <c r="A12579" t="s">
        <v>194</v>
      </c>
      <c r="B12579" t="s">
        <v>539</v>
      </c>
      <c r="C12579" t="s">
        <v>193</v>
      </c>
      <c r="D12579">
        <v>2007</v>
      </c>
      <c r="E12579">
        <v>4202.5109679999996</v>
      </c>
    </row>
    <row r="12580" spans="1:5">
      <c r="A12580" t="s">
        <v>192</v>
      </c>
      <c r="B12580" t="s">
        <v>539</v>
      </c>
      <c r="C12580" t="s">
        <v>191</v>
      </c>
      <c r="D12580">
        <v>2007</v>
      </c>
    </row>
    <row r="12581" spans="1:5">
      <c r="A12581" t="s">
        <v>190</v>
      </c>
      <c r="B12581" t="s">
        <v>539</v>
      </c>
      <c r="C12581" t="s">
        <v>189</v>
      </c>
      <c r="D12581">
        <v>2007</v>
      </c>
      <c r="E12581">
        <v>292.55962</v>
      </c>
    </row>
    <row r="12582" spans="1:5">
      <c r="A12582" t="s">
        <v>188</v>
      </c>
      <c r="B12582" t="s">
        <v>539</v>
      </c>
      <c r="C12582" t="s">
        <v>187</v>
      </c>
      <c r="D12582">
        <v>2007</v>
      </c>
      <c r="E12582">
        <v>1136.829645</v>
      </c>
    </row>
    <row r="12583" spans="1:5">
      <c r="A12583" t="s">
        <v>186</v>
      </c>
      <c r="B12583" t="s">
        <v>539</v>
      </c>
      <c r="C12583" t="s">
        <v>185</v>
      </c>
      <c r="D12583">
        <v>2007</v>
      </c>
      <c r="E12583">
        <v>1344.3018709999999</v>
      </c>
    </row>
    <row r="12584" spans="1:5">
      <c r="A12584" t="s">
        <v>184</v>
      </c>
      <c r="B12584" t="s">
        <v>539</v>
      </c>
      <c r="C12584" t="s">
        <v>183</v>
      </c>
      <c r="D12584">
        <v>2007</v>
      </c>
      <c r="E12584">
        <v>51241.315620000001</v>
      </c>
    </row>
    <row r="12585" spans="1:5">
      <c r="A12585" t="s">
        <v>182</v>
      </c>
      <c r="B12585" t="s">
        <v>539</v>
      </c>
      <c r="C12585" t="s">
        <v>181</v>
      </c>
      <c r="D12585">
        <v>2007</v>
      </c>
      <c r="E12585">
        <v>85128.657590000003</v>
      </c>
    </row>
    <row r="12586" spans="1:5">
      <c r="A12586" t="s">
        <v>180</v>
      </c>
      <c r="B12586" t="s">
        <v>539</v>
      </c>
      <c r="C12586" t="s">
        <v>179</v>
      </c>
      <c r="D12586">
        <v>2007</v>
      </c>
      <c r="E12586">
        <v>393.88435179999999</v>
      </c>
    </row>
    <row r="12587" spans="1:5">
      <c r="A12587" t="s">
        <v>178</v>
      </c>
      <c r="B12587" t="s">
        <v>539</v>
      </c>
      <c r="C12587" t="s">
        <v>177</v>
      </c>
      <c r="D12587">
        <v>2007</v>
      </c>
      <c r="E12587">
        <v>2028.063733</v>
      </c>
    </row>
    <row r="12588" spans="1:5">
      <c r="A12588" t="s">
        <v>176</v>
      </c>
      <c r="B12588" t="s">
        <v>539</v>
      </c>
      <c r="C12588" t="s">
        <v>175</v>
      </c>
      <c r="D12588">
        <v>2007</v>
      </c>
      <c r="E12588">
        <v>32509.734710000001</v>
      </c>
    </row>
    <row r="12589" spans="1:5">
      <c r="A12589" t="s">
        <v>174</v>
      </c>
      <c r="B12589" t="s">
        <v>536</v>
      </c>
      <c r="C12589" t="s">
        <v>173</v>
      </c>
      <c r="D12589">
        <v>2007</v>
      </c>
      <c r="E12589">
        <v>35346.188219999996</v>
      </c>
    </row>
    <row r="12590" spans="1:5">
      <c r="A12590" t="s">
        <v>172</v>
      </c>
      <c r="B12590" t="s">
        <v>539</v>
      </c>
      <c r="C12590" t="s">
        <v>171</v>
      </c>
      <c r="D12590">
        <v>2007</v>
      </c>
      <c r="E12590">
        <v>15805.13226</v>
      </c>
    </row>
    <row r="12591" spans="1:5">
      <c r="A12591" t="s">
        <v>170</v>
      </c>
      <c r="B12591" t="s">
        <v>536</v>
      </c>
      <c r="C12591" t="s">
        <v>169</v>
      </c>
      <c r="D12591">
        <v>2007</v>
      </c>
      <c r="E12591">
        <v>10775.76204</v>
      </c>
    </row>
    <row r="12592" spans="1:5">
      <c r="A12592" t="s">
        <v>168</v>
      </c>
      <c r="B12592" t="s">
        <v>539</v>
      </c>
      <c r="C12592" t="s">
        <v>167</v>
      </c>
      <c r="D12592">
        <v>2007</v>
      </c>
      <c r="E12592">
        <v>950.43279310000003</v>
      </c>
    </row>
    <row r="12593" spans="1:5">
      <c r="A12593" t="s">
        <v>166</v>
      </c>
      <c r="B12593" t="s">
        <v>539</v>
      </c>
      <c r="C12593" t="s">
        <v>165</v>
      </c>
      <c r="D12593">
        <v>2007</v>
      </c>
      <c r="E12593">
        <v>6068.0866070000002</v>
      </c>
    </row>
    <row r="12594" spans="1:5">
      <c r="A12594" t="s">
        <v>164</v>
      </c>
      <c r="B12594" t="s">
        <v>539</v>
      </c>
      <c r="C12594" t="s">
        <v>163</v>
      </c>
      <c r="D12594">
        <v>2007</v>
      </c>
      <c r="E12594">
        <v>3611.21047</v>
      </c>
    </row>
    <row r="12595" spans="1:5">
      <c r="A12595" t="s">
        <v>162</v>
      </c>
      <c r="B12595" t="s">
        <v>539</v>
      </c>
      <c r="C12595" t="s">
        <v>161</v>
      </c>
      <c r="D12595">
        <v>2007</v>
      </c>
      <c r="E12595">
        <v>1672.6854330000001</v>
      </c>
    </row>
    <row r="12596" spans="1:5">
      <c r="A12596" t="s">
        <v>160</v>
      </c>
      <c r="B12596" t="s">
        <v>539</v>
      </c>
      <c r="C12596" t="s">
        <v>159</v>
      </c>
      <c r="D12596">
        <v>2007</v>
      </c>
      <c r="E12596">
        <v>9743.4877710000001</v>
      </c>
    </row>
    <row r="12597" spans="1:5">
      <c r="A12597" t="s">
        <v>158</v>
      </c>
      <c r="B12597" t="s">
        <v>539</v>
      </c>
      <c r="C12597" t="s">
        <v>157</v>
      </c>
      <c r="D12597">
        <v>2007</v>
      </c>
      <c r="E12597">
        <v>956.66089520000003</v>
      </c>
    </row>
    <row r="12598" spans="1:5">
      <c r="A12598" t="s">
        <v>156</v>
      </c>
      <c r="B12598" t="s">
        <v>539</v>
      </c>
      <c r="C12598" t="s">
        <v>155</v>
      </c>
      <c r="D12598">
        <v>2007</v>
      </c>
      <c r="E12598">
        <v>11260.318520000001</v>
      </c>
    </row>
    <row r="12599" spans="1:5">
      <c r="A12599" t="s">
        <v>154</v>
      </c>
      <c r="B12599" t="s">
        <v>536</v>
      </c>
      <c r="C12599" t="s">
        <v>153</v>
      </c>
      <c r="D12599">
        <v>2007</v>
      </c>
      <c r="E12599">
        <v>927.87138449999998</v>
      </c>
    </row>
    <row r="12600" spans="1:5">
      <c r="A12600" t="s">
        <v>152</v>
      </c>
      <c r="B12600" t="s">
        <v>539</v>
      </c>
      <c r="C12600" t="s">
        <v>151</v>
      </c>
      <c r="D12600">
        <v>2007</v>
      </c>
      <c r="E12600">
        <v>23664.88235</v>
      </c>
    </row>
    <row r="12601" spans="1:5">
      <c r="A12601" t="s">
        <v>150</v>
      </c>
      <c r="B12601" t="s">
        <v>539</v>
      </c>
      <c r="C12601" t="s">
        <v>149</v>
      </c>
      <c r="D12601">
        <v>2007</v>
      </c>
    </row>
    <row r="12602" spans="1:5">
      <c r="A12602" t="s">
        <v>148</v>
      </c>
      <c r="B12602" t="s">
        <v>539</v>
      </c>
      <c r="C12602" t="s">
        <v>147</v>
      </c>
      <c r="D12602">
        <v>2007</v>
      </c>
      <c r="E12602">
        <v>22780.05845</v>
      </c>
    </row>
    <row r="12603" spans="1:5">
      <c r="A12603" t="s">
        <v>146</v>
      </c>
      <c r="B12603" t="s">
        <v>539</v>
      </c>
      <c r="C12603" t="s">
        <v>145</v>
      </c>
      <c r="D12603">
        <v>2007</v>
      </c>
      <c r="E12603">
        <v>2312.1929260000002</v>
      </c>
    </row>
    <row r="12604" spans="1:5">
      <c r="A12604" t="s">
        <v>144</v>
      </c>
      <c r="B12604" t="s">
        <v>536</v>
      </c>
      <c r="C12604" t="s">
        <v>143</v>
      </c>
      <c r="D12604">
        <v>2007</v>
      </c>
      <c r="E12604">
        <v>1575.5634</v>
      </c>
    </row>
    <row r="12605" spans="1:5">
      <c r="A12605" t="s">
        <v>142</v>
      </c>
      <c r="B12605" t="s">
        <v>536</v>
      </c>
      <c r="C12605" t="s">
        <v>141</v>
      </c>
      <c r="D12605">
        <v>2007</v>
      </c>
      <c r="E12605">
        <v>2859.239552</v>
      </c>
    </row>
    <row r="12606" spans="1:5">
      <c r="A12606" t="s">
        <v>140</v>
      </c>
      <c r="B12606" t="s">
        <v>536</v>
      </c>
      <c r="C12606" t="s">
        <v>139</v>
      </c>
      <c r="D12606">
        <v>2007</v>
      </c>
      <c r="E12606">
        <v>38627.867059999997</v>
      </c>
    </row>
    <row r="12607" spans="1:5">
      <c r="A12607" t="s">
        <v>138</v>
      </c>
      <c r="B12607" t="s">
        <v>539</v>
      </c>
      <c r="C12607" t="s">
        <v>137</v>
      </c>
      <c r="D12607">
        <v>2007</v>
      </c>
    </row>
    <row r="12608" spans="1:5">
      <c r="A12608" t="s">
        <v>136</v>
      </c>
      <c r="B12608" t="s">
        <v>539</v>
      </c>
      <c r="C12608" t="s">
        <v>135</v>
      </c>
      <c r="D12608">
        <v>2007</v>
      </c>
      <c r="E12608">
        <v>67005.612580000001</v>
      </c>
    </row>
    <row r="12609" spans="1:5">
      <c r="A12609" t="s">
        <v>134</v>
      </c>
      <c r="B12609" t="s">
        <v>539</v>
      </c>
      <c r="C12609" t="s">
        <v>133</v>
      </c>
      <c r="D12609">
        <v>2007</v>
      </c>
      <c r="E12609">
        <v>8214.1853780000001</v>
      </c>
    </row>
    <row r="12610" spans="1:5">
      <c r="A12610" t="s">
        <v>132</v>
      </c>
      <c r="B12610" t="s">
        <v>539</v>
      </c>
      <c r="C12610" t="s">
        <v>131</v>
      </c>
      <c r="D12610">
        <v>2007</v>
      </c>
      <c r="E12610">
        <v>9101.2530850000003</v>
      </c>
    </row>
    <row r="12611" spans="1:5">
      <c r="A12611" t="s">
        <v>130</v>
      </c>
      <c r="B12611" t="s">
        <v>539</v>
      </c>
      <c r="C12611" t="s">
        <v>129</v>
      </c>
      <c r="D12611">
        <v>2007</v>
      </c>
      <c r="E12611">
        <v>404.85330390000001</v>
      </c>
    </row>
    <row r="12612" spans="1:5">
      <c r="A12612" t="s">
        <v>128</v>
      </c>
      <c r="B12612" t="s">
        <v>536</v>
      </c>
      <c r="C12612" t="s">
        <v>127</v>
      </c>
      <c r="D12612">
        <v>2007</v>
      </c>
      <c r="E12612">
        <v>953.79103180000004</v>
      </c>
    </row>
    <row r="12613" spans="1:5">
      <c r="A12613" t="s">
        <v>126</v>
      </c>
      <c r="B12613" t="s">
        <v>539</v>
      </c>
      <c r="C12613" t="s">
        <v>125</v>
      </c>
      <c r="D12613">
        <v>2007</v>
      </c>
      <c r="E12613">
        <v>16472.16605</v>
      </c>
    </row>
    <row r="12614" spans="1:5">
      <c r="A12614" t="s">
        <v>124</v>
      </c>
      <c r="B12614" t="s">
        <v>539</v>
      </c>
      <c r="C12614" t="s">
        <v>123</v>
      </c>
      <c r="D12614">
        <v>2007</v>
      </c>
      <c r="E12614">
        <v>1115.6952000000001</v>
      </c>
    </row>
    <row r="12615" spans="1:5">
      <c r="A12615" t="s">
        <v>122</v>
      </c>
      <c r="B12615" t="s">
        <v>539</v>
      </c>
      <c r="C12615" t="s">
        <v>121</v>
      </c>
      <c r="D12615">
        <v>2007</v>
      </c>
      <c r="E12615">
        <v>950.39785219999999</v>
      </c>
    </row>
    <row r="12616" spans="1:5">
      <c r="A12616" t="s">
        <v>120</v>
      </c>
      <c r="B12616" t="s">
        <v>539</v>
      </c>
      <c r="C12616" t="s">
        <v>119</v>
      </c>
      <c r="D12616">
        <v>2007</v>
      </c>
      <c r="E12616">
        <v>39223.581870000002</v>
      </c>
    </row>
    <row r="12617" spans="1:5">
      <c r="A12617" t="s">
        <v>118</v>
      </c>
      <c r="B12617" t="s">
        <v>539</v>
      </c>
      <c r="C12617" t="s">
        <v>117</v>
      </c>
      <c r="D12617">
        <v>2007</v>
      </c>
      <c r="E12617">
        <v>1046.9311250000001</v>
      </c>
    </row>
    <row r="12618" spans="1:5">
      <c r="A12618" t="s">
        <v>116</v>
      </c>
      <c r="B12618" t="s">
        <v>539</v>
      </c>
      <c r="C12618" t="s">
        <v>115</v>
      </c>
      <c r="D12618">
        <v>2007</v>
      </c>
      <c r="E12618">
        <v>358.82747160000002</v>
      </c>
    </row>
    <row r="12619" spans="1:5">
      <c r="A12619" t="s">
        <v>114</v>
      </c>
      <c r="B12619" t="s">
        <v>539</v>
      </c>
      <c r="C12619" t="s">
        <v>113</v>
      </c>
      <c r="D12619">
        <v>2007</v>
      </c>
      <c r="E12619">
        <v>3304.838107</v>
      </c>
    </row>
    <row r="12620" spans="1:5">
      <c r="A12620" t="s">
        <v>112</v>
      </c>
      <c r="B12620" t="s">
        <v>539</v>
      </c>
      <c r="C12620" t="s">
        <v>111</v>
      </c>
      <c r="D12620">
        <v>2007</v>
      </c>
      <c r="E12620">
        <v>56295.405279999999</v>
      </c>
    </row>
    <row r="12621" spans="1:5">
      <c r="A12621" t="s">
        <v>110</v>
      </c>
      <c r="B12621" t="s">
        <v>539</v>
      </c>
      <c r="C12621" t="s">
        <v>109</v>
      </c>
      <c r="D12621">
        <v>2007</v>
      </c>
    </row>
    <row r="12622" spans="1:5">
      <c r="A12622" t="s">
        <v>108</v>
      </c>
      <c r="B12622" t="s">
        <v>539</v>
      </c>
      <c r="C12622" t="s">
        <v>107</v>
      </c>
      <c r="D12622">
        <v>2007</v>
      </c>
      <c r="E12622">
        <v>5458.1217180000003</v>
      </c>
    </row>
    <row r="12623" spans="1:5">
      <c r="A12623" t="s">
        <v>106</v>
      </c>
      <c r="B12623" t="s">
        <v>536</v>
      </c>
      <c r="C12623" t="s">
        <v>105</v>
      </c>
      <c r="D12623">
        <v>2007</v>
      </c>
      <c r="E12623">
        <v>1153.309068</v>
      </c>
    </row>
    <row r="12624" spans="1:5">
      <c r="A12624" t="s">
        <v>104</v>
      </c>
      <c r="B12624" t="s">
        <v>539</v>
      </c>
      <c r="C12624" t="s">
        <v>103</v>
      </c>
      <c r="D12624">
        <v>2007</v>
      </c>
    </row>
    <row r="12625" spans="1:5">
      <c r="A12625" t="s">
        <v>102</v>
      </c>
      <c r="B12625" t="s">
        <v>536</v>
      </c>
      <c r="C12625" t="s">
        <v>101</v>
      </c>
      <c r="D12625">
        <v>2007</v>
      </c>
      <c r="E12625">
        <v>1154.47109</v>
      </c>
    </row>
    <row r="12626" spans="1:5">
      <c r="A12626" t="s">
        <v>100</v>
      </c>
      <c r="B12626" t="s">
        <v>536</v>
      </c>
      <c r="C12626" t="s">
        <v>99</v>
      </c>
      <c r="D12626">
        <v>2007</v>
      </c>
      <c r="E12626">
        <v>9802.6917529999992</v>
      </c>
    </row>
    <row r="12627" spans="1:5">
      <c r="A12627" t="s">
        <v>98</v>
      </c>
      <c r="B12627" t="s">
        <v>539</v>
      </c>
      <c r="C12627" t="s">
        <v>97</v>
      </c>
      <c r="D12627">
        <v>2007</v>
      </c>
      <c r="E12627">
        <v>894.09279879999997</v>
      </c>
    </row>
    <row r="12628" spans="1:5">
      <c r="A12628" t="s">
        <v>96</v>
      </c>
      <c r="B12628" t="s">
        <v>539</v>
      </c>
      <c r="C12628" t="s">
        <v>95</v>
      </c>
      <c r="D12628">
        <v>2007</v>
      </c>
      <c r="E12628">
        <v>5761.3953600000004</v>
      </c>
    </row>
    <row r="12629" spans="1:5">
      <c r="A12629" t="s">
        <v>94</v>
      </c>
      <c r="B12629" t="s">
        <v>539</v>
      </c>
      <c r="C12629" t="s">
        <v>93</v>
      </c>
      <c r="D12629">
        <v>2007</v>
      </c>
      <c r="E12629">
        <v>16057.73314</v>
      </c>
    </row>
    <row r="12630" spans="1:5">
      <c r="A12630" t="s">
        <v>92</v>
      </c>
      <c r="B12630" t="s">
        <v>539</v>
      </c>
      <c r="C12630" t="s">
        <v>91</v>
      </c>
      <c r="D12630">
        <v>2007</v>
      </c>
      <c r="E12630">
        <v>23841.317920000001</v>
      </c>
    </row>
    <row r="12631" spans="1:5">
      <c r="A12631" t="s">
        <v>90</v>
      </c>
      <c r="B12631" t="s">
        <v>539</v>
      </c>
      <c r="C12631" t="s">
        <v>89</v>
      </c>
      <c r="D12631">
        <v>2007</v>
      </c>
      <c r="E12631">
        <v>53324.379370000002</v>
      </c>
    </row>
    <row r="12632" spans="1:5">
      <c r="A12632" t="s">
        <v>88</v>
      </c>
      <c r="B12632" t="s">
        <v>539</v>
      </c>
      <c r="C12632" t="s">
        <v>87</v>
      </c>
      <c r="D12632">
        <v>2007</v>
      </c>
      <c r="E12632">
        <v>3047.4879799999999</v>
      </c>
    </row>
    <row r="12633" spans="1:5">
      <c r="A12633" t="s">
        <v>86</v>
      </c>
      <c r="B12633" t="s">
        <v>539</v>
      </c>
      <c r="C12633" t="s">
        <v>85</v>
      </c>
      <c r="D12633">
        <v>2007</v>
      </c>
    </row>
    <row r="12634" spans="1:5">
      <c r="A12634" t="s">
        <v>84</v>
      </c>
      <c r="B12634" t="s">
        <v>539</v>
      </c>
      <c r="C12634" t="s">
        <v>83</v>
      </c>
      <c r="D12634">
        <v>2007</v>
      </c>
      <c r="E12634">
        <v>12154.82994</v>
      </c>
    </row>
    <row r="12635" spans="1:5">
      <c r="A12635" t="s">
        <v>82</v>
      </c>
      <c r="B12635" t="s">
        <v>539</v>
      </c>
      <c r="C12635" t="s">
        <v>81</v>
      </c>
      <c r="D12635">
        <v>2007</v>
      </c>
      <c r="E12635">
        <v>2058.0352090000001</v>
      </c>
    </row>
    <row r="12636" spans="1:5">
      <c r="A12636" t="s">
        <v>80</v>
      </c>
      <c r="B12636" t="s">
        <v>539</v>
      </c>
      <c r="C12636" t="s">
        <v>79</v>
      </c>
      <c r="D12636">
        <v>2007</v>
      </c>
    </row>
    <row r="12637" spans="1:5">
      <c r="A12637" t="s">
        <v>78</v>
      </c>
      <c r="B12637" t="s">
        <v>539</v>
      </c>
      <c r="C12637" t="s">
        <v>77</v>
      </c>
      <c r="D12637">
        <v>2007</v>
      </c>
      <c r="E12637">
        <v>801.68388400000003</v>
      </c>
    </row>
    <row r="12638" spans="1:5">
      <c r="A12638" t="s">
        <v>76</v>
      </c>
      <c r="B12638" t="s">
        <v>536</v>
      </c>
      <c r="C12638" t="s">
        <v>75</v>
      </c>
      <c r="D12638">
        <v>2007</v>
      </c>
      <c r="E12638">
        <v>2485.1886669999999</v>
      </c>
    </row>
    <row r="12639" spans="1:5">
      <c r="A12639" t="s">
        <v>74</v>
      </c>
      <c r="B12639" t="s">
        <v>536</v>
      </c>
      <c r="C12639" t="s">
        <v>73</v>
      </c>
      <c r="D12639">
        <v>2007</v>
      </c>
      <c r="E12639">
        <v>7227.0611740000004</v>
      </c>
    </row>
    <row r="12640" spans="1:5">
      <c r="A12640" t="s">
        <v>72</v>
      </c>
      <c r="B12640" t="s">
        <v>539</v>
      </c>
      <c r="C12640" t="s">
        <v>71</v>
      </c>
      <c r="D12640">
        <v>2007</v>
      </c>
      <c r="E12640">
        <v>420.7604743</v>
      </c>
    </row>
    <row r="12641" spans="1:5">
      <c r="A12641" t="s">
        <v>70</v>
      </c>
      <c r="B12641" t="s">
        <v>539</v>
      </c>
      <c r="C12641" t="s">
        <v>69</v>
      </c>
      <c r="D12641">
        <v>2007</v>
      </c>
      <c r="E12641">
        <v>3972.206475</v>
      </c>
    </row>
    <row r="12642" spans="1:5">
      <c r="A12642" t="s">
        <v>68</v>
      </c>
      <c r="B12642" t="s">
        <v>539</v>
      </c>
      <c r="C12642" t="s">
        <v>67</v>
      </c>
      <c r="D12642">
        <v>2007</v>
      </c>
      <c r="E12642">
        <v>520.03595600000006</v>
      </c>
    </row>
    <row r="12643" spans="1:5">
      <c r="A12643" t="s">
        <v>66</v>
      </c>
      <c r="B12643" t="s">
        <v>539</v>
      </c>
      <c r="C12643" t="s">
        <v>65</v>
      </c>
      <c r="D12643">
        <v>2007</v>
      </c>
      <c r="E12643">
        <v>2600.3714279999999</v>
      </c>
    </row>
    <row r="12644" spans="1:5">
      <c r="A12644" t="s">
        <v>64</v>
      </c>
      <c r="B12644" t="s">
        <v>536</v>
      </c>
      <c r="C12644" t="s">
        <v>63</v>
      </c>
      <c r="D12644">
        <v>2007</v>
      </c>
      <c r="E12644">
        <v>6729.1667909999996</v>
      </c>
    </row>
    <row r="12645" spans="1:5">
      <c r="A12645" t="s">
        <v>62</v>
      </c>
      <c r="B12645" t="s">
        <v>539</v>
      </c>
      <c r="C12645" t="s">
        <v>61</v>
      </c>
      <c r="D12645">
        <v>2007</v>
      </c>
      <c r="E12645">
        <v>524.89593630000002</v>
      </c>
    </row>
    <row r="12646" spans="1:5">
      <c r="A12646" t="s">
        <v>60</v>
      </c>
      <c r="B12646" t="s">
        <v>536</v>
      </c>
      <c r="C12646" t="s">
        <v>59</v>
      </c>
      <c r="D12646">
        <v>2007</v>
      </c>
      <c r="E12646">
        <v>3132.7979730000002</v>
      </c>
    </row>
    <row r="12647" spans="1:5">
      <c r="A12647" t="s">
        <v>58</v>
      </c>
      <c r="B12647" t="s">
        <v>539</v>
      </c>
      <c r="C12647" t="s">
        <v>57</v>
      </c>
      <c r="D12647">
        <v>2007</v>
      </c>
      <c r="E12647">
        <v>2932.3158830000002</v>
      </c>
    </row>
    <row r="12648" spans="1:5">
      <c r="A12648" t="s">
        <v>56</v>
      </c>
      <c r="B12648" t="s">
        <v>536</v>
      </c>
      <c r="C12648" t="s">
        <v>55</v>
      </c>
      <c r="D12648">
        <v>2007</v>
      </c>
      <c r="E12648">
        <v>953.79103180000004</v>
      </c>
    </row>
    <row r="12649" spans="1:5">
      <c r="A12649" t="s">
        <v>54</v>
      </c>
      <c r="B12649" t="s">
        <v>536</v>
      </c>
      <c r="C12649" t="s">
        <v>53</v>
      </c>
      <c r="D12649">
        <v>2007</v>
      </c>
      <c r="E12649">
        <v>1154.47109</v>
      </c>
    </row>
    <row r="12650" spans="1:5">
      <c r="A12650" t="s">
        <v>52</v>
      </c>
      <c r="B12650" t="s">
        <v>539</v>
      </c>
      <c r="C12650" t="s">
        <v>51</v>
      </c>
      <c r="D12650">
        <v>2007</v>
      </c>
      <c r="E12650">
        <v>16530.18044</v>
      </c>
    </row>
    <row r="12651" spans="1:5">
      <c r="A12651" t="s">
        <v>50</v>
      </c>
      <c r="B12651" t="s">
        <v>539</v>
      </c>
      <c r="C12651" t="s">
        <v>49</v>
      </c>
      <c r="D12651">
        <v>2007</v>
      </c>
      <c r="E12651">
        <v>3778.1841709999999</v>
      </c>
    </row>
    <row r="12652" spans="1:5">
      <c r="A12652" t="s">
        <v>6</v>
      </c>
      <c r="B12652" t="s">
        <v>539</v>
      </c>
      <c r="C12652" t="s">
        <v>48</v>
      </c>
      <c r="D12652">
        <v>2007</v>
      </c>
      <c r="E12652">
        <v>9709.4902459999994</v>
      </c>
    </row>
    <row r="12653" spans="1:5">
      <c r="A12653" t="s">
        <v>47</v>
      </c>
      <c r="B12653" t="s">
        <v>539</v>
      </c>
      <c r="C12653" t="s">
        <v>46</v>
      </c>
      <c r="D12653">
        <v>2007</v>
      </c>
      <c r="E12653">
        <v>2638.9118450000001</v>
      </c>
    </row>
    <row r="12654" spans="1:5">
      <c r="A12654" t="s">
        <v>45</v>
      </c>
      <c r="B12654" t="s">
        <v>539</v>
      </c>
      <c r="C12654" t="s">
        <v>44</v>
      </c>
      <c r="D12654">
        <v>2007</v>
      </c>
      <c r="E12654">
        <v>528.06356200000005</v>
      </c>
    </row>
    <row r="12655" spans="1:5">
      <c r="A12655" t="s">
        <v>43</v>
      </c>
      <c r="B12655" t="s">
        <v>539</v>
      </c>
      <c r="C12655" t="s">
        <v>42</v>
      </c>
      <c r="D12655">
        <v>2007</v>
      </c>
      <c r="E12655">
        <v>401.85086310000003</v>
      </c>
    </row>
    <row r="12656" spans="1:5">
      <c r="A12656" t="s">
        <v>41</v>
      </c>
      <c r="B12656" t="s">
        <v>539</v>
      </c>
      <c r="C12656" t="s">
        <v>40</v>
      </c>
      <c r="D12656">
        <v>2007</v>
      </c>
      <c r="E12656">
        <v>3068.6089980000002</v>
      </c>
    </row>
    <row r="12657" spans="1:5">
      <c r="A12657" t="s">
        <v>39</v>
      </c>
      <c r="B12657" t="s">
        <v>536</v>
      </c>
      <c r="C12657" t="s">
        <v>38</v>
      </c>
      <c r="D12657">
        <v>2007</v>
      </c>
      <c r="E12657">
        <v>4584.6940679999998</v>
      </c>
    </row>
    <row r="12658" spans="1:5">
      <c r="A12658" t="s">
        <v>37</v>
      </c>
      <c r="B12658" t="s">
        <v>539</v>
      </c>
      <c r="C12658" t="s">
        <v>36</v>
      </c>
      <c r="D12658">
        <v>2007</v>
      </c>
      <c r="E12658">
        <v>7009.6970460000002</v>
      </c>
    </row>
    <row r="12659" spans="1:5">
      <c r="A12659" t="s">
        <v>4</v>
      </c>
      <c r="B12659" t="s">
        <v>539</v>
      </c>
      <c r="C12659" t="s">
        <v>35</v>
      </c>
      <c r="D12659">
        <v>2007</v>
      </c>
      <c r="E12659">
        <v>48061.537660000002</v>
      </c>
    </row>
    <row r="12660" spans="1:5">
      <c r="A12660" t="s">
        <v>34</v>
      </c>
      <c r="B12660" t="s">
        <v>539</v>
      </c>
      <c r="C12660" t="s">
        <v>33</v>
      </c>
      <c r="D12660">
        <v>2007</v>
      </c>
      <c r="E12660">
        <v>830.40769420000004</v>
      </c>
    </row>
    <row r="12661" spans="1:5">
      <c r="A12661" t="s">
        <v>32</v>
      </c>
      <c r="B12661" t="s">
        <v>539</v>
      </c>
      <c r="C12661" t="s">
        <v>31</v>
      </c>
      <c r="D12661">
        <v>2007</v>
      </c>
      <c r="E12661">
        <v>5977.5446810000003</v>
      </c>
    </row>
    <row r="12662" spans="1:5">
      <c r="A12662" t="s">
        <v>30</v>
      </c>
      <c r="B12662" t="s">
        <v>539</v>
      </c>
      <c r="C12662" t="s">
        <v>29</v>
      </c>
      <c r="D12662">
        <v>2007</v>
      </c>
      <c r="E12662">
        <v>8318.8033990000004</v>
      </c>
    </row>
    <row r="12663" spans="1:5">
      <c r="A12663" t="s">
        <v>28</v>
      </c>
      <c r="B12663" t="s">
        <v>539</v>
      </c>
      <c r="C12663" t="s">
        <v>27</v>
      </c>
      <c r="D12663">
        <v>2007</v>
      </c>
    </row>
    <row r="12664" spans="1:5">
      <c r="A12664" t="s">
        <v>26</v>
      </c>
      <c r="B12664" t="s">
        <v>539</v>
      </c>
      <c r="C12664" t="s">
        <v>25</v>
      </c>
      <c r="D12664">
        <v>2007</v>
      </c>
      <c r="E12664">
        <v>44711.095390000002</v>
      </c>
    </row>
    <row r="12665" spans="1:5">
      <c r="A12665" t="s">
        <v>3</v>
      </c>
      <c r="B12665" t="s">
        <v>539</v>
      </c>
      <c r="C12665" t="s">
        <v>24</v>
      </c>
      <c r="D12665">
        <v>2007</v>
      </c>
      <c r="E12665">
        <v>919.20926559999998</v>
      </c>
    </row>
    <row r="12666" spans="1:5">
      <c r="A12666" t="s">
        <v>23</v>
      </c>
      <c r="B12666" t="s">
        <v>539</v>
      </c>
      <c r="C12666" t="s">
        <v>22</v>
      </c>
      <c r="D12666">
        <v>2007</v>
      </c>
      <c r="E12666">
        <v>2393.3672649999999</v>
      </c>
    </row>
    <row r="12667" spans="1:5">
      <c r="A12667" t="s">
        <v>21</v>
      </c>
      <c r="B12667" t="s">
        <v>536</v>
      </c>
      <c r="C12667" t="s">
        <v>20</v>
      </c>
      <c r="D12667">
        <v>2007</v>
      </c>
      <c r="E12667">
        <v>8651.1483129999997</v>
      </c>
    </row>
    <row r="12668" spans="1:5">
      <c r="A12668" t="s">
        <v>19</v>
      </c>
      <c r="B12668" t="s">
        <v>539</v>
      </c>
      <c r="C12668" t="s">
        <v>18</v>
      </c>
      <c r="D12668">
        <v>2007</v>
      </c>
      <c r="E12668">
        <v>3022.5431210000002</v>
      </c>
    </row>
    <row r="12669" spans="1:5">
      <c r="A12669" t="s">
        <v>17</v>
      </c>
      <c r="B12669" t="s">
        <v>539</v>
      </c>
      <c r="C12669" t="s">
        <v>16</v>
      </c>
      <c r="D12669">
        <v>2007</v>
      </c>
      <c r="E12669">
        <v>2788.479464</v>
      </c>
    </row>
    <row r="12670" spans="1:5">
      <c r="A12670" t="s">
        <v>15</v>
      </c>
      <c r="B12670" t="s">
        <v>539</v>
      </c>
      <c r="C12670" t="s">
        <v>14</v>
      </c>
      <c r="D12670">
        <v>2007</v>
      </c>
      <c r="E12670">
        <v>995.62848280000003</v>
      </c>
    </row>
    <row r="12671" spans="1:5">
      <c r="A12671" t="s">
        <v>13</v>
      </c>
      <c r="B12671" t="s">
        <v>539</v>
      </c>
      <c r="C12671" t="s">
        <v>12</v>
      </c>
      <c r="D12671">
        <v>2007</v>
      </c>
      <c r="E12671">
        <v>6125.039984</v>
      </c>
    </row>
    <row r="12672" spans="1:5">
      <c r="A12672" t="s">
        <v>11</v>
      </c>
      <c r="B12672" t="s">
        <v>539</v>
      </c>
      <c r="C12672" t="s">
        <v>10</v>
      </c>
      <c r="D12672">
        <v>2007</v>
      </c>
      <c r="E12672">
        <v>1104.5879849999999</v>
      </c>
    </row>
    <row r="12673" spans="1:5">
      <c r="A12673" t="s">
        <v>9</v>
      </c>
      <c r="B12673" t="s">
        <v>539</v>
      </c>
      <c r="C12673" t="s">
        <v>8</v>
      </c>
      <c r="D12673">
        <v>2007</v>
      </c>
      <c r="E12673">
        <v>396.99821659999998</v>
      </c>
    </row>
    <row r="12674" spans="1:5">
      <c r="A12674" t="s">
        <v>528</v>
      </c>
      <c r="B12674" t="s">
        <v>539</v>
      </c>
      <c r="C12674" t="s">
        <v>527</v>
      </c>
      <c r="D12674">
        <v>2008</v>
      </c>
      <c r="E12674">
        <v>27546.899389999999</v>
      </c>
    </row>
    <row r="12675" spans="1:5">
      <c r="A12675" t="s">
        <v>526</v>
      </c>
      <c r="B12675" t="s">
        <v>539</v>
      </c>
      <c r="C12675" t="s">
        <v>525</v>
      </c>
      <c r="D12675">
        <v>2008</v>
      </c>
      <c r="E12675">
        <v>373.36111629999999</v>
      </c>
    </row>
    <row r="12676" spans="1:5">
      <c r="A12676" t="s">
        <v>524</v>
      </c>
      <c r="B12676" t="s">
        <v>539</v>
      </c>
      <c r="C12676" t="s">
        <v>523</v>
      </c>
      <c r="D12676">
        <v>2008</v>
      </c>
      <c r="E12676">
        <v>3868.5788830000001</v>
      </c>
    </row>
    <row r="12677" spans="1:5">
      <c r="A12677" t="s">
        <v>522</v>
      </c>
      <c r="B12677" t="s">
        <v>539</v>
      </c>
      <c r="C12677" t="s">
        <v>521</v>
      </c>
      <c r="D12677">
        <v>2008</v>
      </c>
      <c r="E12677">
        <v>4370.5396469999996</v>
      </c>
    </row>
    <row r="12678" spans="1:5">
      <c r="A12678" t="s">
        <v>520</v>
      </c>
      <c r="B12678" t="s">
        <v>539</v>
      </c>
      <c r="C12678" t="s">
        <v>519</v>
      </c>
      <c r="D12678">
        <v>2008</v>
      </c>
      <c r="E12678">
        <v>47712.299079999997</v>
      </c>
    </row>
    <row r="12679" spans="1:5">
      <c r="A12679" t="s">
        <v>518</v>
      </c>
      <c r="B12679" t="s">
        <v>536</v>
      </c>
      <c r="C12679" t="s">
        <v>517</v>
      </c>
      <c r="D12679">
        <v>2008</v>
      </c>
      <c r="E12679">
        <v>6114.0399589999997</v>
      </c>
    </row>
    <row r="12680" spans="1:5">
      <c r="A12680" t="s">
        <v>516</v>
      </c>
      <c r="B12680" t="s">
        <v>539</v>
      </c>
      <c r="C12680" t="s">
        <v>515</v>
      </c>
      <c r="D12680">
        <v>2008</v>
      </c>
      <c r="E12680">
        <v>45758.90554</v>
      </c>
    </row>
    <row r="12681" spans="1:5">
      <c r="A12681" t="s">
        <v>1</v>
      </c>
      <c r="B12681" t="s">
        <v>539</v>
      </c>
      <c r="C12681" t="s">
        <v>514</v>
      </c>
      <c r="D12681">
        <v>2008</v>
      </c>
      <c r="E12681">
        <v>8953.3592750000007</v>
      </c>
    </row>
    <row r="12682" spans="1:5">
      <c r="A12682" t="s">
        <v>513</v>
      </c>
      <c r="B12682" t="s">
        <v>539</v>
      </c>
      <c r="C12682" t="s">
        <v>512</v>
      </c>
      <c r="D12682">
        <v>2008</v>
      </c>
      <c r="E12682">
        <v>4010.0269969999999</v>
      </c>
    </row>
    <row r="12683" spans="1:5">
      <c r="A12683" t="s">
        <v>511</v>
      </c>
      <c r="B12683" t="s">
        <v>539</v>
      </c>
      <c r="C12683" t="s">
        <v>510</v>
      </c>
      <c r="D12683">
        <v>2008</v>
      </c>
      <c r="E12683">
        <v>9871.9971939999996</v>
      </c>
    </row>
    <row r="12684" spans="1:5">
      <c r="A12684" t="s">
        <v>509</v>
      </c>
      <c r="B12684" t="s">
        <v>539</v>
      </c>
      <c r="C12684" t="s">
        <v>508</v>
      </c>
      <c r="D12684">
        <v>2008</v>
      </c>
      <c r="E12684">
        <v>14703.319229999999</v>
      </c>
    </row>
    <row r="12685" spans="1:5">
      <c r="A12685" t="s">
        <v>507</v>
      </c>
      <c r="B12685" t="s">
        <v>539</v>
      </c>
      <c r="C12685" t="s">
        <v>506</v>
      </c>
      <c r="D12685">
        <v>2008</v>
      </c>
      <c r="E12685">
        <v>49664.685039999997</v>
      </c>
    </row>
    <row r="12686" spans="1:5">
      <c r="A12686" t="s">
        <v>505</v>
      </c>
      <c r="B12686" t="s">
        <v>539</v>
      </c>
      <c r="C12686" t="s">
        <v>504</v>
      </c>
      <c r="D12686">
        <v>2008</v>
      </c>
      <c r="E12686">
        <v>51386.376649999998</v>
      </c>
    </row>
    <row r="12687" spans="1:5">
      <c r="A12687" t="s">
        <v>503</v>
      </c>
      <c r="B12687" t="s">
        <v>539</v>
      </c>
      <c r="C12687" t="s">
        <v>502</v>
      </c>
      <c r="D12687">
        <v>2008</v>
      </c>
      <c r="E12687">
        <v>5574.6038019999996</v>
      </c>
    </row>
    <row r="12688" spans="1:5">
      <c r="A12688" t="s">
        <v>501</v>
      </c>
      <c r="B12688" t="s">
        <v>539</v>
      </c>
      <c r="C12688" t="s">
        <v>500</v>
      </c>
      <c r="D12688">
        <v>2008</v>
      </c>
      <c r="E12688">
        <v>196.24726279999999</v>
      </c>
    </row>
    <row r="12689" spans="1:5">
      <c r="A12689" t="s">
        <v>499</v>
      </c>
      <c r="B12689" t="s">
        <v>539</v>
      </c>
      <c r="C12689" t="s">
        <v>498</v>
      </c>
      <c r="D12689">
        <v>2008</v>
      </c>
      <c r="E12689">
        <v>48424.589269999997</v>
      </c>
    </row>
    <row r="12690" spans="1:5">
      <c r="A12690" t="s">
        <v>497</v>
      </c>
      <c r="B12690" t="s">
        <v>539</v>
      </c>
      <c r="C12690" t="s">
        <v>496</v>
      </c>
      <c r="D12690">
        <v>2008</v>
      </c>
      <c r="E12690">
        <v>820.15134980000005</v>
      </c>
    </row>
    <row r="12691" spans="1:5">
      <c r="A12691" t="s">
        <v>495</v>
      </c>
      <c r="B12691" t="s">
        <v>539</v>
      </c>
      <c r="C12691" t="s">
        <v>494</v>
      </c>
      <c r="D12691">
        <v>2008</v>
      </c>
      <c r="E12691">
        <v>569.76127840000004</v>
      </c>
    </row>
    <row r="12692" spans="1:5">
      <c r="A12692" t="s">
        <v>2</v>
      </c>
      <c r="B12692" t="s">
        <v>539</v>
      </c>
      <c r="C12692" t="s">
        <v>493</v>
      </c>
      <c r="D12692">
        <v>2008</v>
      </c>
      <c r="E12692">
        <v>615.77754110000001</v>
      </c>
    </row>
    <row r="12693" spans="1:5">
      <c r="A12693" t="s">
        <v>492</v>
      </c>
      <c r="B12693" t="s">
        <v>539</v>
      </c>
      <c r="C12693" t="s">
        <v>491</v>
      </c>
      <c r="D12693">
        <v>2008</v>
      </c>
      <c r="E12693">
        <v>7296.1224789999997</v>
      </c>
    </row>
    <row r="12694" spans="1:5">
      <c r="A12694" t="s">
        <v>490</v>
      </c>
      <c r="B12694" t="s">
        <v>539</v>
      </c>
      <c r="C12694" t="s">
        <v>489</v>
      </c>
      <c r="D12694">
        <v>2008</v>
      </c>
      <c r="E12694">
        <v>23067.565350000001</v>
      </c>
    </row>
    <row r="12695" spans="1:5">
      <c r="A12695" t="s">
        <v>488</v>
      </c>
      <c r="B12695" t="s">
        <v>539</v>
      </c>
      <c r="C12695" t="s">
        <v>487</v>
      </c>
      <c r="D12695">
        <v>2008</v>
      </c>
      <c r="E12695">
        <v>23652.330529999999</v>
      </c>
    </row>
    <row r="12696" spans="1:5">
      <c r="A12696" t="s">
        <v>486</v>
      </c>
      <c r="B12696" t="s">
        <v>539</v>
      </c>
      <c r="C12696" t="s">
        <v>485</v>
      </c>
      <c r="D12696">
        <v>2008</v>
      </c>
      <c r="E12696">
        <v>5075.3160639999996</v>
      </c>
    </row>
    <row r="12697" spans="1:5">
      <c r="A12697" t="s">
        <v>484</v>
      </c>
      <c r="B12697" t="s">
        <v>539</v>
      </c>
      <c r="C12697" t="s">
        <v>483</v>
      </c>
      <c r="D12697">
        <v>2008</v>
      </c>
      <c r="E12697">
        <v>6376.1831529999999</v>
      </c>
    </row>
    <row r="12698" spans="1:5">
      <c r="A12698" t="s">
        <v>482</v>
      </c>
      <c r="B12698" t="s">
        <v>539</v>
      </c>
      <c r="C12698" t="s">
        <v>481</v>
      </c>
      <c r="D12698">
        <v>2008</v>
      </c>
      <c r="E12698">
        <v>4470.2207959999996</v>
      </c>
    </row>
    <row r="12699" spans="1:5">
      <c r="A12699" t="s">
        <v>480</v>
      </c>
      <c r="B12699" t="s">
        <v>539</v>
      </c>
      <c r="C12699" t="s">
        <v>479</v>
      </c>
      <c r="D12699">
        <v>2008</v>
      </c>
      <c r="E12699">
        <v>93605.748170000006</v>
      </c>
    </row>
    <row r="12700" spans="1:5">
      <c r="A12700" t="s">
        <v>478</v>
      </c>
      <c r="B12700" t="s">
        <v>539</v>
      </c>
      <c r="C12700" t="s">
        <v>477</v>
      </c>
      <c r="D12700">
        <v>2008</v>
      </c>
      <c r="E12700">
        <v>1736.9350509999999</v>
      </c>
    </row>
    <row r="12701" spans="1:5">
      <c r="A12701" t="s">
        <v>476</v>
      </c>
      <c r="B12701" t="s">
        <v>539</v>
      </c>
      <c r="C12701" t="s">
        <v>475</v>
      </c>
      <c r="D12701">
        <v>2008</v>
      </c>
      <c r="E12701">
        <v>8787.6103750000002</v>
      </c>
    </row>
    <row r="12702" spans="1:5">
      <c r="A12702" t="s">
        <v>474</v>
      </c>
      <c r="B12702" t="s">
        <v>539</v>
      </c>
      <c r="C12702" t="s">
        <v>473</v>
      </c>
      <c r="D12702">
        <v>2008</v>
      </c>
      <c r="E12702">
        <v>16570.32028</v>
      </c>
    </row>
    <row r="12703" spans="1:5">
      <c r="A12703" t="s">
        <v>472</v>
      </c>
      <c r="B12703" t="s">
        <v>539</v>
      </c>
      <c r="C12703" t="s">
        <v>471</v>
      </c>
      <c r="D12703">
        <v>2008</v>
      </c>
      <c r="E12703">
        <v>37951.280599999998</v>
      </c>
    </row>
    <row r="12704" spans="1:5">
      <c r="A12704" t="s">
        <v>470</v>
      </c>
      <c r="B12704" t="s">
        <v>539</v>
      </c>
      <c r="C12704" t="s">
        <v>469</v>
      </c>
      <c r="D12704">
        <v>2008</v>
      </c>
      <c r="E12704">
        <v>1795.1813070000001</v>
      </c>
    </row>
    <row r="12705" spans="1:5">
      <c r="A12705" t="s">
        <v>468</v>
      </c>
      <c r="B12705" t="s">
        <v>539</v>
      </c>
      <c r="C12705" t="s">
        <v>467</v>
      </c>
      <c r="D12705">
        <v>2008</v>
      </c>
      <c r="E12705">
        <v>5623.3795659999996</v>
      </c>
    </row>
    <row r="12706" spans="1:5">
      <c r="A12706" t="s">
        <v>466</v>
      </c>
      <c r="B12706" t="s">
        <v>539</v>
      </c>
      <c r="C12706" t="s">
        <v>465</v>
      </c>
      <c r="D12706">
        <v>2008</v>
      </c>
      <c r="E12706">
        <v>456.86143340000001</v>
      </c>
    </row>
    <row r="12707" spans="1:5">
      <c r="A12707" t="s">
        <v>464</v>
      </c>
      <c r="B12707" t="s">
        <v>539</v>
      </c>
      <c r="C12707" t="s">
        <v>463</v>
      </c>
      <c r="D12707">
        <v>2008</v>
      </c>
      <c r="E12707">
        <v>46596.33599</v>
      </c>
    </row>
    <row r="12708" spans="1:5">
      <c r="A12708" t="s">
        <v>462</v>
      </c>
      <c r="B12708" t="s">
        <v>536</v>
      </c>
      <c r="C12708" t="s">
        <v>461</v>
      </c>
      <c r="D12708">
        <v>2008</v>
      </c>
      <c r="E12708">
        <v>14489.150519999999</v>
      </c>
    </row>
    <row r="12709" spans="1:5">
      <c r="A12709" t="s">
        <v>460</v>
      </c>
      <c r="B12709" t="s">
        <v>539</v>
      </c>
      <c r="C12709" t="s">
        <v>459</v>
      </c>
      <c r="D12709">
        <v>2008</v>
      </c>
      <c r="E12709">
        <v>72119.560870000001</v>
      </c>
    </row>
    <row r="12710" spans="1:5">
      <c r="A12710" t="s">
        <v>458</v>
      </c>
      <c r="B12710" t="s">
        <v>539</v>
      </c>
      <c r="C12710" t="s">
        <v>457</v>
      </c>
      <c r="D12710">
        <v>2008</v>
      </c>
    </row>
    <row r="12711" spans="1:5">
      <c r="A12711" t="s">
        <v>456</v>
      </c>
      <c r="B12711" t="s">
        <v>539</v>
      </c>
      <c r="C12711" t="s">
        <v>455</v>
      </c>
      <c r="D12711">
        <v>2008</v>
      </c>
      <c r="E12711">
        <v>10781.36608</v>
      </c>
    </row>
    <row r="12712" spans="1:5">
      <c r="A12712" t="s">
        <v>454</v>
      </c>
      <c r="B12712" t="s">
        <v>539</v>
      </c>
      <c r="C12712" t="s">
        <v>453</v>
      </c>
      <c r="D12712">
        <v>2008</v>
      </c>
      <c r="E12712">
        <v>3471.2475469999999</v>
      </c>
    </row>
    <row r="12713" spans="1:5">
      <c r="A12713" t="s">
        <v>679</v>
      </c>
      <c r="B12713" t="s">
        <v>539</v>
      </c>
      <c r="C12713" t="s">
        <v>451</v>
      </c>
      <c r="D12713">
        <v>2008</v>
      </c>
      <c r="E12713">
        <v>1242.4310439999999</v>
      </c>
    </row>
    <row r="12714" spans="1:5">
      <c r="A12714" t="s">
        <v>450</v>
      </c>
      <c r="B12714" t="s">
        <v>539</v>
      </c>
      <c r="C12714" t="s">
        <v>449</v>
      </c>
      <c r="D12714">
        <v>2008</v>
      </c>
      <c r="E12714">
        <v>1233.524316</v>
      </c>
    </row>
    <row r="12715" spans="1:5">
      <c r="A12715" t="s">
        <v>448</v>
      </c>
      <c r="B12715" t="s">
        <v>539</v>
      </c>
      <c r="C12715" t="s">
        <v>447</v>
      </c>
      <c r="D12715">
        <v>2008</v>
      </c>
      <c r="E12715">
        <v>318.12013409999997</v>
      </c>
    </row>
    <row r="12716" spans="1:5">
      <c r="A12716" t="s">
        <v>446</v>
      </c>
      <c r="B12716" t="s">
        <v>539</v>
      </c>
      <c r="C12716" t="s">
        <v>445</v>
      </c>
      <c r="D12716">
        <v>2008</v>
      </c>
      <c r="E12716">
        <v>2881.5942920000002</v>
      </c>
    </row>
    <row r="12717" spans="1:5">
      <c r="A12717" t="s">
        <v>444</v>
      </c>
      <c r="B12717" t="s">
        <v>539</v>
      </c>
      <c r="C12717" t="s">
        <v>443</v>
      </c>
      <c r="D12717">
        <v>2008</v>
      </c>
      <c r="E12717">
        <v>5433.7204499999998</v>
      </c>
    </row>
    <row r="12718" spans="1:5">
      <c r="A12718" t="s">
        <v>442</v>
      </c>
      <c r="B12718" t="s">
        <v>539</v>
      </c>
      <c r="C12718" t="s">
        <v>441</v>
      </c>
      <c r="D12718">
        <v>2008</v>
      </c>
      <c r="E12718">
        <v>795.97050190000004</v>
      </c>
    </row>
    <row r="12719" spans="1:5">
      <c r="A12719" t="s">
        <v>440</v>
      </c>
      <c r="B12719" t="s">
        <v>539</v>
      </c>
      <c r="C12719" t="s">
        <v>439</v>
      </c>
      <c r="D12719">
        <v>2008</v>
      </c>
      <c r="E12719">
        <v>3638.9059459999999</v>
      </c>
    </row>
    <row r="12720" spans="1:5">
      <c r="A12720" t="s">
        <v>438</v>
      </c>
      <c r="B12720" t="s">
        <v>539</v>
      </c>
      <c r="C12720" t="s">
        <v>437</v>
      </c>
      <c r="D12720">
        <v>2008</v>
      </c>
      <c r="E12720">
        <v>6911.1361360000001</v>
      </c>
    </row>
    <row r="12721" spans="1:5">
      <c r="A12721" t="s">
        <v>436</v>
      </c>
      <c r="B12721" t="s">
        <v>536</v>
      </c>
      <c r="C12721" t="s">
        <v>435</v>
      </c>
      <c r="D12721">
        <v>2008</v>
      </c>
      <c r="E12721">
        <v>9641.4106649999994</v>
      </c>
    </row>
    <row r="12722" spans="1:5">
      <c r="A12722" t="s">
        <v>434</v>
      </c>
      <c r="B12722" t="s">
        <v>539</v>
      </c>
      <c r="C12722" t="s">
        <v>433</v>
      </c>
      <c r="D12722">
        <v>2008</v>
      </c>
      <c r="E12722">
        <v>5376.4476219999997</v>
      </c>
    </row>
    <row r="12723" spans="1:5">
      <c r="A12723" t="s">
        <v>432</v>
      </c>
      <c r="B12723" t="s">
        <v>539</v>
      </c>
      <c r="C12723" t="s">
        <v>431</v>
      </c>
      <c r="D12723">
        <v>2008</v>
      </c>
    </row>
    <row r="12724" spans="1:5">
      <c r="A12724" t="s">
        <v>430</v>
      </c>
      <c r="B12724" t="s">
        <v>539</v>
      </c>
      <c r="C12724" t="s">
        <v>429</v>
      </c>
      <c r="D12724">
        <v>2008</v>
      </c>
    </row>
    <row r="12725" spans="1:5">
      <c r="A12725" t="s">
        <v>428</v>
      </c>
      <c r="B12725" t="s">
        <v>539</v>
      </c>
      <c r="C12725" t="s">
        <v>427</v>
      </c>
      <c r="D12725">
        <v>2008</v>
      </c>
      <c r="E12725">
        <v>35390.704879999998</v>
      </c>
    </row>
    <row r="12726" spans="1:5">
      <c r="A12726" t="s">
        <v>426</v>
      </c>
      <c r="B12726" t="s">
        <v>539</v>
      </c>
      <c r="C12726" t="s">
        <v>425</v>
      </c>
      <c r="D12726">
        <v>2008</v>
      </c>
      <c r="E12726">
        <v>22649.37934</v>
      </c>
    </row>
    <row r="12727" spans="1:5">
      <c r="A12727" t="s">
        <v>7</v>
      </c>
      <c r="B12727" t="s">
        <v>539</v>
      </c>
      <c r="C12727" t="s">
        <v>424</v>
      </c>
      <c r="D12727">
        <v>2008</v>
      </c>
      <c r="E12727">
        <v>45699.198320000003</v>
      </c>
    </row>
    <row r="12728" spans="1:5">
      <c r="A12728" t="s">
        <v>423</v>
      </c>
      <c r="B12728" t="s">
        <v>539</v>
      </c>
      <c r="C12728" t="s">
        <v>422</v>
      </c>
      <c r="D12728">
        <v>2008</v>
      </c>
      <c r="E12728">
        <v>1214.0771179999999</v>
      </c>
    </row>
    <row r="12729" spans="1:5">
      <c r="A12729" t="s">
        <v>421</v>
      </c>
      <c r="B12729" t="s">
        <v>539</v>
      </c>
      <c r="C12729" t="s">
        <v>420</v>
      </c>
      <c r="D12729">
        <v>2008</v>
      </c>
      <c r="E12729">
        <v>6446.6638320000002</v>
      </c>
    </row>
    <row r="12730" spans="1:5">
      <c r="A12730" t="s">
        <v>419</v>
      </c>
      <c r="B12730" t="s">
        <v>539</v>
      </c>
      <c r="C12730" t="s">
        <v>418</v>
      </c>
      <c r="D12730">
        <v>2008</v>
      </c>
      <c r="E12730">
        <v>64322.066639999997</v>
      </c>
    </row>
    <row r="12731" spans="1:5">
      <c r="A12731" t="s">
        <v>417</v>
      </c>
      <c r="B12731" t="s">
        <v>539</v>
      </c>
      <c r="C12731" t="s">
        <v>416</v>
      </c>
      <c r="D12731">
        <v>2008</v>
      </c>
      <c r="E12731">
        <v>5011.0379370000001</v>
      </c>
    </row>
    <row r="12732" spans="1:5">
      <c r="A12732" t="s">
        <v>415</v>
      </c>
      <c r="B12732" t="s">
        <v>539</v>
      </c>
      <c r="C12732" t="s">
        <v>414</v>
      </c>
      <c r="D12732">
        <v>2008</v>
      </c>
      <c r="E12732">
        <v>4905.2548660000002</v>
      </c>
    </row>
    <row r="12733" spans="1:5">
      <c r="A12733" t="s">
        <v>413</v>
      </c>
      <c r="B12733" t="s">
        <v>536</v>
      </c>
      <c r="C12733" t="s">
        <v>412</v>
      </c>
      <c r="D12733">
        <v>2008</v>
      </c>
      <c r="E12733">
        <v>3089.7685110000002</v>
      </c>
    </row>
    <row r="12734" spans="1:5">
      <c r="A12734" t="s">
        <v>411</v>
      </c>
      <c r="B12734" t="s">
        <v>536</v>
      </c>
      <c r="C12734" t="s">
        <v>410</v>
      </c>
      <c r="D12734">
        <v>2008</v>
      </c>
      <c r="E12734">
        <v>2577.8504130000001</v>
      </c>
    </row>
    <row r="12735" spans="1:5">
      <c r="A12735" t="s">
        <v>409</v>
      </c>
      <c r="B12735" t="s">
        <v>536</v>
      </c>
      <c r="C12735" t="s">
        <v>408</v>
      </c>
      <c r="D12735">
        <v>2008</v>
      </c>
      <c r="E12735">
        <v>6479.0524969999997</v>
      </c>
    </row>
    <row r="12736" spans="1:5">
      <c r="A12736" t="s">
        <v>407</v>
      </c>
      <c r="B12736" t="s">
        <v>536</v>
      </c>
      <c r="C12736" t="s">
        <v>406</v>
      </c>
      <c r="D12736">
        <v>2008</v>
      </c>
      <c r="E12736">
        <v>8436.8255229999995</v>
      </c>
    </row>
    <row r="12737" spans="1:5">
      <c r="A12737" t="s">
        <v>405</v>
      </c>
      <c r="B12737" t="s">
        <v>536</v>
      </c>
      <c r="C12737" t="s">
        <v>404</v>
      </c>
      <c r="D12737">
        <v>2008</v>
      </c>
      <c r="E12737">
        <v>26325.927530000001</v>
      </c>
    </row>
    <row r="12738" spans="1:5">
      <c r="A12738" t="s">
        <v>403</v>
      </c>
      <c r="B12738" t="s">
        <v>539</v>
      </c>
      <c r="C12738" t="s">
        <v>402</v>
      </c>
      <c r="D12738">
        <v>2008</v>
      </c>
      <c r="E12738">
        <v>4274.9520650000004</v>
      </c>
    </row>
    <row r="12739" spans="1:5">
      <c r="A12739" t="s">
        <v>401</v>
      </c>
      <c r="B12739" t="s">
        <v>539</v>
      </c>
      <c r="C12739" t="s">
        <v>400</v>
      </c>
      <c r="D12739">
        <v>2008</v>
      </c>
      <c r="E12739">
        <v>2011.2461539999999</v>
      </c>
    </row>
    <row r="12740" spans="1:5">
      <c r="A12740" t="s">
        <v>399</v>
      </c>
      <c r="B12740" t="s">
        <v>536</v>
      </c>
      <c r="C12740" t="s">
        <v>398</v>
      </c>
      <c r="D12740">
        <v>2008</v>
      </c>
      <c r="E12740">
        <v>42226.842929999999</v>
      </c>
    </row>
    <row r="12741" spans="1:5">
      <c r="A12741" t="s">
        <v>397</v>
      </c>
      <c r="B12741" t="s">
        <v>539</v>
      </c>
      <c r="C12741" t="s">
        <v>396</v>
      </c>
      <c r="D12741">
        <v>2008</v>
      </c>
      <c r="E12741">
        <v>326.08256419999998</v>
      </c>
    </row>
    <row r="12742" spans="1:5">
      <c r="A12742" t="s">
        <v>395</v>
      </c>
      <c r="B12742" t="s">
        <v>539</v>
      </c>
      <c r="C12742" t="s">
        <v>394</v>
      </c>
      <c r="D12742">
        <v>2008</v>
      </c>
      <c r="E12742">
        <v>35578.736190000003</v>
      </c>
    </row>
    <row r="12743" spans="1:5">
      <c r="A12743" t="s">
        <v>393</v>
      </c>
      <c r="B12743" t="s">
        <v>539</v>
      </c>
      <c r="C12743" t="s">
        <v>392</v>
      </c>
      <c r="D12743">
        <v>2008</v>
      </c>
      <c r="E12743">
        <v>18094.548050000001</v>
      </c>
    </row>
    <row r="12744" spans="1:5">
      <c r="A12744" t="s">
        <v>5</v>
      </c>
      <c r="B12744" t="s">
        <v>539</v>
      </c>
      <c r="C12744" t="s">
        <v>391</v>
      </c>
      <c r="D12744">
        <v>2008</v>
      </c>
      <c r="E12744">
        <v>325.38255429999998</v>
      </c>
    </row>
    <row r="12745" spans="1:5">
      <c r="A12745" t="s">
        <v>390</v>
      </c>
      <c r="B12745" t="s">
        <v>536</v>
      </c>
      <c r="C12745" t="s">
        <v>389</v>
      </c>
      <c r="D12745">
        <v>2008</v>
      </c>
      <c r="E12745">
        <v>38097.797530000003</v>
      </c>
    </row>
    <row r="12746" spans="1:5">
      <c r="A12746" t="s">
        <v>388</v>
      </c>
      <c r="B12746" t="s">
        <v>536</v>
      </c>
      <c r="C12746" t="s">
        <v>387</v>
      </c>
      <c r="D12746">
        <v>2008</v>
      </c>
      <c r="E12746">
        <v>1377.520141</v>
      </c>
    </row>
    <row r="12747" spans="1:5">
      <c r="A12747" t="s">
        <v>386</v>
      </c>
      <c r="B12747" t="s">
        <v>539</v>
      </c>
      <c r="C12747" t="s">
        <v>385</v>
      </c>
      <c r="D12747">
        <v>2008</v>
      </c>
      <c r="E12747">
        <v>53401.314870000002</v>
      </c>
    </row>
    <row r="12748" spans="1:5">
      <c r="A12748" t="s">
        <v>384</v>
      </c>
      <c r="B12748" t="s">
        <v>539</v>
      </c>
      <c r="C12748" t="s">
        <v>383</v>
      </c>
      <c r="D12748">
        <v>2008</v>
      </c>
      <c r="E12748">
        <v>4177.6577889999999</v>
      </c>
    </row>
    <row r="12749" spans="1:5">
      <c r="A12749" t="s">
        <v>382</v>
      </c>
      <c r="B12749" t="s">
        <v>539</v>
      </c>
      <c r="C12749" t="s">
        <v>381</v>
      </c>
      <c r="D12749">
        <v>2008</v>
      </c>
      <c r="E12749">
        <v>45413.065710000003</v>
      </c>
    </row>
    <row r="12750" spans="1:5">
      <c r="A12750" t="s">
        <v>380</v>
      </c>
      <c r="B12750" t="s">
        <v>539</v>
      </c>
      <c r="C12750" t="s">
        <v>379</v>
      </c>
      <c r="D12750">
        <v>2008</v>
      </c>
      <c r="E12750">
        <v>49772.865879999998</v>
      </c>
    </row>
    <row r="12751" spans="1:5">
      <c r="A12751" t="s">
        <v>378</v>
      </c>
      <c r="B12751" t="s">
        <v>539</v>
      </c>
      <c r="C12751" t="s">
        <v>377</v>
      </c>
      <c r="D12751">
        <v>2008</v>
      </c>
      <c r="E12751">
        <v>2501.3840230000001</v>
      </c>
    </row>
    <row r="12752" spans="1:5">
      <c r="A12752" t="s">
        <v>376</v>
      </c>
      <c r="B12752" t="s">
        <v>539</v>
      </c>
      <c r="C12752" t="s">
        <v>375</v>
      </c>
      <c r="D12752">
        <v>2008</v>
      </c>
      <c r="E12752">
        <v>10094.027459999999</v>
      </c>
    </row>
    <row r="12753" spans="1:5">
      <c r="A12753" t="s">
        <v>374</v>
      </c>
      <c r="B12753" t="s">
        <v>539</v>
      </c>
      <c r="C12753" t="s">
        <v>373</v>
      </c>
      <c r="D12753">
        <v>2008</v>
      </c>
      <c r="E12753">
        <v>46523.265449999999</v>
      </c>
    </row>
    <row r="12754" spans="1:5">
      <c r="A12754" t="s">
        <v>372</v>
      </c>
      <c r="B12754" t="s">
        <v>539</v>
      </c>
      <c r="C12754" t="s">
        <v>371</v>
      </c>
      <c r="D12754">
        <v>2008</v>
      </c>
      <c r="E12754">
        <v>3174.949001</v>
      </c>
    </row>
    <row r="12755" spans="1:5">
      <c r="A12755" t="s">
        <v>370</v>
      </c>
      <c r="B12755" t="s">
        <v>539</v>
      </c>
      <c r="C12755" t="s">
        <v>369</v>
      </c>
      <c r="D12755">
        <v>2008</v>
      </c>
      <c r="E12755">
        <v>1224.401554</v>
      </c>
    </row>
    <row r="12756" spans="1:5">
      <c r="A12756" t="s">
        <v>368</v>
      </c>
      <c r="B12756" t="s">
        <v>539</v>
      </c>
      <c r="C12756" t="s">
        <v>367</v>
      </c>
      <c r="D12756">
        <v>2008</v>
      </c>
    </row>
    <row r="12757" spans="1:5">
      <c r="A12757" t="s">
        <v>366</v>
      </c>
      <c r="B12757" t="s">
        <v>539</v>
      </c>
      <c r="C12757" t="s">
        <v>365</v>
      </c>
      <c r="D12757">
        <v>2008</v>
      </c>
      <c r="E12757">
        <v>437.44672379999997</v>
      </c>
    </row>
    <row r="12758" spans="1:5">
      <c r="A12758" t="s">
        <v>364</v>
      </c>
      <c r="B12758" t="s">
        <v>539</v>
      </c>
      <c r="C12758" t="s">
        <v>363</v>
      </c>
      <c r="D12758">
        <v>2008</v>
      </c>
      <c r="E12758">
        <v>607.94797349999999</v>
      </c>
    </row>
    <row r="12759" spans="1:5">
      <c r="A12759" t="s">
        <v>362</v>
      </c>
      <c r="B12759" t="s">
        <v>539</v>
      </c>
      <c r="C12759" t="s">
        <v>361</v>
      </c>
      <c r="D12759">
        <v>2008</v>
      </c>
      <c r="E12759">
        <v>583.54456219999997</v>
      </c>
    </row>
    <row r="12760" spans="1:5">
      <c r="A12760" t="s">
        <v>360</v>
      </c>
      <c r="B12760" t="s">
        <v>539</v>
      </c>
      <c r="C12760" t="s">
        <v>359</v>
      </c>
      <c r="D12760">
        <v>2008</v>
      </c>
      <c r="E12760">
        <v>22742.381590000001</v>
      </c>
    </row>
    <row r="12761" spans="1:5">
      <c r="A12761" t="s">
        <v>358</v>
      </c>
      <c r="B12761" t="s">
        <v>539</v>
      </c>
      <c r="C12761" t="s">
        <v>357</v>
      </c>
      <c r="D12761">
        <v>2008</v>
      </c>
      <c r="E12761">
        <v>31997.282009999999</v>
      </c>
    </row>
    <row r="12762" spans="1:5">
      <c r="A12762" t="s">
        <v>356</v>
      </c>
      <c r="B12762" t="s">
        <v>539</v>
      </c>
      <c r="C12762" t="s">
        <v>355</v>
      </c>
      <c r="D12762">
        <v>2008</v>
      </c>
      <c r="E12762">
        <v>7946.9443460000002</v>
      </c>
    </row>
    <row r="12763" spans="1:5">
      <c r="A12763" t="s">
        <v>354</v>
      </c>
      <c r="B12763" t="s">
        <v>539</v>
      </c>
      <c r="C12763" t="s">
        <v>353</v>
      </c>
      <c r="D12763">
        <v>2008</v>
      </c>
      <c r="E12763">
        <v>41022.994209999997</v>
      </c>
    </row>
    <row r="12764" spans="1:5">
      <c r="A12764" t="s">
        <v>352</v>
      </c>
      <c r="B12764" t="s">
        <v>539</v>
      </c>
      <c r="C12764" t="s">
        <v>351</v>
      </c>
      <c r="D12764">
        <v>2008</v>
      </c>
      <c r="E12764">
        <v>2794.2218090000001</v>
      </c>
    </row>
    <row r="12765" spans="1:5">
      <c r="A12765" t="s">
        <v>350</v>
      </c>
      <c r="B12765" t="s">
        <v>539</v>
      </c>
      <c r="C12765" t="s">
        <v>349</v>
      </c>
      <c r="D12765">
        <v>2008</v>
      </c>
      <c r="E12765">
        <v>29056.496999999999</v>
      </c>
    </row>
    <row r="12766" spans="1:5">
      <c r="A12766" t="s">
        <v>348</v>
      </c>
      <c r="B12766" t="s">
        <v>539</v>
      </c>
      <c r="C12766" t="s">
        <v>347</v>
      </c>
      <c r="D12766">
        <v>2008</v>
      </c>
      <c r="E12766">
        <v>2576.124957</v>
      </c>
    </row>
    <row r="12767" spans="1:5">
      <c r="A12767" t="s">
        <v>346</v>
      </c>
      <c r="B12767" t="s">
        <v>536</v>
      </c>
      <c r="C12767" t="s">
        <v>345</v>
      </c>
      <c r="D12767">
        <v>2008</v>
      </c>
      <c r="E12767">
        <v>40584.100789999997</v>
      </c>
    </row>
    <row r="12768" spans="1:5">
      <c r="A12768" t="s">
        <v>344</v>
      </c>
      <c r="B12768" t="s">
        <v>539</v>
      </c>
      <c r="C12768" t="s">
        <v>343</v>
      </c>
      <c r="D12768">
        <v>2008</v>
      </c>
      <c r="E12768">
        <v>31515.662769999999</v>
      </c>
    </row>
    <row r="12769" spans="1:5">
      <c r="A12769" t="s">
        <v>342</v>
      </c>
      <c r="B12769" t="s">
        <v>539</v>
      </c>
      <c r="C12769" t="s">
        <v>341</v>
      </c>
      <c r="D12769">
        <v>2008</v>
      </c>
      <c r="E12769">
        <v>1751.595857</v>
      </c>
    </row>
    <row r="12770" spans="1:5">
      <c r="A12770" t="s">
        <v>340</v>
      </c>
      <c r="B12770" t="s">
        <v>536</v>
      </c>
      <c r="C12770" t="s">
        <v>339</v>
      </c>
      <c r="D12770">
        <v>2008</v>
      </c>
      <c r="E12770">
        <v>696.31247810000002</v>
      </c>
    </row>
    <row r="12771" spans="1:5">
      <c r="A12771" t="s">
        <v>338</v>
      </c>
      <c r="B12771" t="s">
        <v>539</v>
      </c>
      <c r="C12771" t="s">
        <v>337</v>
      </c>
      <c r="D12771">
        <v>2008</v>
      </c>
      <c r="E12771">
        <v>15893.860559999999</v>
      </c>
    </row>
    <row r="12772" spans="1:5">
      <c r="A12772" t="s">
        <v>336</v>
      </c>
      <c r="B12772" t="s">
        <v>539</v>
      </c>
      <c r="C12772" t="s">
        <v>335</v>
      </c>
      <c r="D12772">
        <v>2008</v>
      </c>
      <c r="E12772">
        <v>674.75641470000005</v>
      </c>
    </row>
    <row r="12773" spans="1:5">
      <c r="A12773" t="s">
        <v>334</v>
      </c>
      <c r="B12773" t="s">
        <v>539</v>
      </c>
      <c r="C12773" t="s">
        <v>333</v>
      </c>
      <c r="D12773">
        <v>2008</v>
      </c>
      <c r="E12773">
        <v>15669.25929</v>
      </c>
    </row>
    <row r="12774" spans="1:5">
      <c r="A12774" t="s">
        <v>332</v>
      </c>
      <c r="B12774" t="s">
        <v>536</v>
      </c>
      <c r="C12774" t="s">
        <v>331</v>
      </c>
      <c r="D12774">
        <v>2008</v>
      </c>
      <c r="E12774">
        <v>3900.9670500000002</v>
      </c>
    </row>
    <row r="12775" spans="1:5">
      <c r="A12775" t="s">
        <v>330</v>
      </c>
      <c r="B12775" t="s">
        <v>536</v>
      </c>
      <c r="C12775" t="s">
        <v>329</v>
      </c>
      <c r="D12775">
        <v>2008</v>
      </c>
      <c r="E12775">
        <v>3197.807687</v>
      </c>
    </row>
    <row r="12776" spans="1:5">
      <c r="A12776" t="s">
        <v>328</v>
      </c>
      <c r="B12776" t="s">
        <v>536</v>
      </c>
      <c r="C12776" t="s">
        <v>327</v>
      </c>
      <c r="D12776">
        <v>2008</v>
      </c>
      <c r="E12776">
        <v>870.61482850000004</v>
      </c>
    </row>
    <row r="12777" spans="1:5">
      <c r="A12777" t="s">
        <v>326</v>
      </c>
      <c r="B12777" t="s">
        <v>536</v>
      </c>
      <c r="C12777" t="s">
        <v>325</v>
      </c>
      <c r="D12777">
        <v>2008</v>
      </c>
      <c r="E12777">
        <v>1177.0222510000001</v>
      </c>
    </row>
    <row r="12778" spans="1:5">
      <c r="A12778" t="s">
        <v>324</v>
      </c>
      <c r="B12778" t="s">
        <v>539</v>
      </c>
      <c r="C12778" t="s">
        <v>323</v>
      </c>
      <c r="D12778">
        <v>2008</v>
      </c>
      <c r="E12778">
        <v>2160.5276060000001</v>
      </c>
    </row>
    <row r="12779" spans="1:5">
      <c r="A12779" t="s">
        <v>322</v>
      </c>
      <c r="B12779" t="s">
        <v>536</v>
      </c>
      <c r="C12779" t="s">
        <v>321</v>
      </c>
      <c r="D12779">
        <v>2008</v>
      </c>
      <c r="E12779">
        <v>719.59025480000003</v>
      </c>
    </row>
    <row r="12780" spans="1:5">
      <c r="A12780" t="s">
        <v>320</v>
      </c>
      <c r="B12780" t="s">
        <v>539</v>
      </c>
      <c r="C12780" t="s">
        <v>319</v>
      </c>
      <c r="D12780">
        <v>2008</v>
      </c>
      <c r="E12780">
        <v>74203.131760000004</v>
      </c>
    </row>
    <row r="12781" spans="1:5">
      <c r="A12781" t="s">
        <v>318</v>
      </c>
      <c r="B12781" t="s">
        <v>539</v>
      </c>
      <c r="C12781" t="s">
        <v>317</v>
      </c>
      <c r="D12781">
        <v>2008</v>
      </c>
      <c r="E12781">
        <v>991.48463040000001</v>
      </c>
    </row>
    <row r="12782" spans="1:5">
      <c r="A12782" t="s">
        <v>316</v>
      </c>
      <c r="B12782" t="s">
        <v>536</v>
      </c>
      <c r="C12782" t="s">
        <v>315</v>
      </c>
      <c r="D12782">
        <v>2008</v>
      </c>
    </row>
    <row r="12783" spans="1:5">
      <c r="A12783" t="s">
        <v>314</v>
      </c>
      <c r="B12783" t="s">
        <v>539</v>
      </c>
      <c r="C12783" t="s">
        <v>313</v>
      </c>
      <c r="D12783">
        <v>2008</v>
      </c>
      <c r="E12783">
        <v>61235.40105</v>
      </c>
    </row>
    <row r="12784" spans="1:5">
      <c r="A12784" t="s">
        <v>312</v>
      </c>
      <c r="B12784" t="s">
        <v>539</v>
      </c>
      <c r="C12784" t="s">
        <v>311</v>
      </c>
      <c r="D12784">
        <v>2008</v>
      </c>
      <c r="E12784">
        <v>5452.4896710000003</v>
      </c>
    </row>
    <row r="12785" spans="1:5">
      <c r="A12785" t="s">
        <v>310</v>
      </c>
      <c r="B12785" t="s">
        <v>539</v>
      </c>
      <c r="C12785" t="s">
        <v>309</v>
      </c>
      <c r="D12785">
        <v>2008</v>
      </c>
      <c r="E12785">
        <v>4521.0324700000001</v>
      </c>
    </row>
    <row r="12786" spans="1:5">
      <c r="A12786" t="s">
        <v>308</v>
      </c>
      <c r="B12786" t="s">
        <v>539</v>
      </c>
      <c r="C12786" t="s">
        <v>307</v>
      </c>
      <c r="D12786">
        <v>2008</v>
      </c>
      <c r="E12786">
        <v>55575.291960000002</v>
      </c>
    </row>
    <row r="12787" spans="1:5">
      <c r="A12787" t="s">
        <v>306</v>
      </c>
      <c r="B12787" t="s">
        <v>539</v>
      </c>
      <c r="C12787" t="s">
        <v>305</v>
      </c>
      <c r="D12787">
        <v>2008</v>
      </c>
      <c r="E12787">
        <v>29657.442009999999</v>
      </c>
    </row>
    <row r="12788" spans="1:5">
      <c r="A12788" t="s">
        <v>304</v>
      </c>
      <c r="B12788" t="s">
        <v>539</v>
      </c>
      <c r="C12788" t="s">
        <v>303</v>
      </c>
      <c r="D12788">
        <v>2008</v>
      </c>
      <c r="E12788">
        <v>40640.184650000003</v>
      </c>
    </row>
    <row r="12789" spans="1:5">
      <c r="A12789" t="s">
        <v>302</v>
      </c>
      <c r="B12789" t="s">
        <v>539</v>
      </c>
      <c r="C12789" t="s">
        <v>301</v>
      </c>
      <c r="D12789">
        <v>2008</v>
      </c>
      <c r="E12789">
        <v>4902.4923779999999</v>
      </c>
    </row>
    <row r="12790" spans="1:5">
      <c r="A12790" t="s">
        <v>300</v>
      </c>
      <c r="B12790" t="s">
        <v>539</v>
      </c>
      <c r="C12790" t="s">
        <v>299</v>
      </c>
      <c r="D12790">
        <v>2008</v>
      </c>
      <c r="E12790">
        <v>3385.6096649999999</v>
      </c>
    </row>
    <row r="12791" spans="1:5">
      <c r="A12791" t="s">
        <v>298</v>
      </c>
      <c r="B12791" t="s">
        <v>539</v>
      </c>
      <c r="C12791" t="s">
        <v>297</v>
      </c>
      <c r="D12791">
        <v>2008</v>
      </c>
      <c r="E12791">
        <v>39339.297570000002</v>
      </c>
    </row>
    <row r="12792" spans="1:5">
      <c r="A12792" t="s">
        <v>296</v>
      </c>
      <c r="B12792" t="s">
        <v>539</v>
      </c>
      <c r="C12792" t="s">
        <v>295</v>
      </c>
      <c r="D12792">
        <v>2008</v>
      </c>
      <c r="E12792">
        <v>8513.5646450000004</v>
      </c>
    </row>
    <row r="12793" spans="1:5">
      <c r="A12793" t="s">
        <v>294</v>
      </c>
      <c r="B12793" t="s">
        <v>539</v>
      </c>
      <c r="C12793" t="s">
        <v>293</v>
      </c>
      <c r="D12793">
        <v>2008</v>
      </c>
      <c r="E12793">
        <v>916.89925149999999</v>
      </c>
    </row>
    <row r="12794" spans="1:5">
      <c r="A12794" t="s">
        <v>292</v>
      </c>
      <c r="B12794" t="s">
        <v>539</v>
      </c>
      <c r="C12794" t="s">
        <v>291</v>
      </c>
      <c r="D12794">
        <v>2008</v>
      </c>
      <c r="E12794">
        <v>966.39362719999997</v>
      </c>
    </row>
    <row r="12795" spans="1:5">
      <c r="A12795" t="s">
        <v>290</v>
      </c>
      <c r="B12795" t="s">
        <v>539</v>
      </c>
      <c r="C12795" t="s">
        <v>289</v>
      </c>
      <c r="D12795">
        <v>2008</v>
      </c>
      <c r="E12795">
        <v>745.78778729999999</v>
      </c>
    </row>
    <row r="12796" spans="1:5">
      <c r="A12796" t="s">
        <v>288</v>
      </c>
      <c r="B12796" t="s">
        <v>539</v>
      </c>
      <c r="C12796" t="s">
        <v>287</v>
      </c>
      <c r="D12796">
        <v>2008</v>
      </c>
      <c r="E12796">
        <v>1413.30234</v>
      </c>
    </row>
    <row r="12797" spans="1:5">
      <c r="A12797" t="s">
        <v>286</v>
      </c>
      <c r="B12797" t="s">
        <v>539</v>
      </c>
      <c r="C12797" t="s">
        <v>285</v>
      </c>
      <c r="D12797">
        <v>2008</v>
      </c>
      <c r="E12797">
        <v>14681.366840000001</v>
      </c>
    </row>
    <row r="12798" spans="1:5">
      <c r="A12798" t="s">
        <v>284</v>
      </c>
      <c r="B12798" t="s">
        <v>539</v>
      </c>
      <c r="C12798" t="s">
        <v>283</v>
      </c>
      <c r="D12798">
        <v>2008</v>
      </c>
      <c r="E12798">
        <v>20430.639459999999</v>
      </c>
    </row>
    <row r="12799" spans="1:5">
      <c r="A12799" t="s">
        <v>282</v>
      </c>
      <c r="B12799" t="s">
        <v>539</v>
      </c>
      <c r="C12799" t="s">
        <v>281</v>
      </c>
      <c r="D12799">
        <v>2008</v>
      </c>
      <c r="E12799">
        <v>55571.998059999998</v>
      </c>
    </row>
    <row r="12800" spans="1:5">
      <c r="A12800" t="s">
        <v>280</v>
      </c>
      <c r="B12800" t="s">
        <v>536</v>
      </c>
      <c r="C12800" t="s">
        <v>279</v>
      </c>
      <c r="D12800">
        <v>2008</v>
      </c>
      <c r="E12800">
        <v>7580.830903</v>
      </c>
    </row>
    <row r="12801" spans="1:5">
      <c r="A12801" t="s">
        <v>278</v>
      </c>
      <c r="B12801" t="s">
        <v>539</v>
      </c>
      <c r="C12801" t="s">
        <v>277</v>
      </c>
      <c r="D12801">
        <v>2008</v>
      </c>
      <c r="E12801">
        <v>899.49507870000002</v>
      </c>
    </row>
    <row r="12802" spans="1:5">
      <c r="A12802" t="s">
        <v>276</v>
      </c>
      <c r="B12802" t="s">
        <v>539</v>
      </c>
      <c r="C12802" t="s">
        <v>275</v>
      </c>
      <c r="D12802">
        <v>2008</v>
      </c>
      <c r="E12802">
        <v>7012.7757590000001</v>
      </c>
    </row>
    <row r="12803" spans="1:5">
      <c r="A12803" t="s">
        <v>274</v>
      </c>
      <c r="B12803" t="s">
        <v>539</v>
      </c>
      <c r="C12803" t="s">
        <v>273</v>
      </c>
      <c r="D12803">
        <v>2008</v>
      </c>
      <c r="E12803">
        <v>232.06173200000001</v>
      </c>
    </row>
    <row r="12804" spans="1:5">
      <c r="A12804" t="s">
        <v>272</v>
      </c>
      <c r="B12804" t="s">
        <v>539</v>
      </c>
      <c r="C12804" t="s">
        <v>271</v>
      </c>
      <c r="D12804">
        <v>2008</v>
      </c>
      <c r="E12804">
        <v>14396.048650000001</v>
      </c>
    </row>
    <row r="12805" spans="1:5">
      <c r="A12805" t="s">
        <v>270</v>
      </c>
      <c r="B12805" t="s">
        <v>539</v>
      </c>
      <c r="C12805" t="s">
        <v>269</v>
      </c>
      <c r="D12805">
        <v>2008</v>
      </c>
      <c r="E12805">
        <v>7014.9853139999996</v>
      </c>
    </row>
    <row r="12806" spans="1:5">
      <c r="A12806" t="s">
        <v>268</v>
      </c>
      <c r="B12806" t="s">
        <v>536</v>
      </c>
      <c r="C12806" t="s">
        <v>267</v>
      </c>
      <c r="D12806">
        <v>2008</v>
      </c>
      <c r="E12806">
        <v>7859.9043160000001</v>
      </c>
    </row>
    <row r="12807" spans="1:5">
      <c r="A12807" t="s">
        <v>266</v>
      </c>
      <c r="B12807" t="s">
        <v>536</v>
      </c>
      <c r="C12807" t="s">
        <v>265</v>
      </c>
      <c r="D12807">
        <v>2008</v>
      </c>
      <c r="E12807">
        <v>704.80664490000004</v>
      </c>
    </row>
    <row r="12808" spans="1:5">
      <c r="A12808" t="s">
        <v>264</v>
      </c>
      <c r="B12808" t="s">
        <v>536</v>
      </c>
      <c r="C12808" t="s">
        <v>263</v>
      </c>
      <c r="D12808">
        <v>2008</v>
      </c>
      <c r="E12808">
        <v>480.66157509999999</v>
      </c>
    </row>
    <row r="12809" spans="1:5">
      <c r="A12809" t="s">
        <v>262</v>
      </c>
      <c r="B12809" t="s">
        <v>539</v>
      </c>
      <c r="C12809" t="s">
        <v>261</v>
      </c>
      <c r="D12809">
        <v>2008</v>
      </c>
      <c r="E12809">
        <v>142973.8309</v>
      </c>
    </row>
    <row r="12810" spans="1:5">
      <c r="A12810" t="s">
        <v>260</v>
      </c>
      <c r="B12810" t="s">
        <v>539</v>
      </c>
      <c r="C12810" t="s">
        <v>259</v>
      </c>
      <c r="D12810">
        <v>2008</v>
      </c>
      <c r="E12810">
        <v>2054.489192</v>
      </c>
    </row>
    <row r="12811" spans="1:5">
      <c r="A12811" t="s">
        <v>258</v>
      </c>
      <c r="B12811" t="s">
        <v>536</v>
      </c>
      <c r="C12811" t="s">
        <v>257</v>
      </c>
      <c r="D12811">
        <v>2008</v>
      </c>
      <c r="E12811">
        <v>1346.6649030000001</v>
      </c>
    </row>
    <row r="12812" spans="1:5">
      <c r="A12812" t="s">
        <v>256</v>
      </c>
      <c r="B12812" t="s">
        <v>536</v>
      </c>
      <c r="C12812" t="s">
        <v>255</v>
      </c>
      <c r="D12812">
        <v>2008</v>
      </c>
      <c r="E12812">
        <v>3073.4864040000002</v>
      </c>
    </row>
    <row r="12813" spans="1:5">
      <c r="A12813" t="s">
        <v>254</v>
      </c>
      <c r="B12813" t="s">
        <v>539</v>
      </c>
      <c r="C12813" t="s">
        <v>253</v>
      </c>
      <c r="D12813">
        <v>2008</v>
      </c>
      <c r="E12813">
        <v>934.42085629999997</v>
      </c>
    </row>
    <row r="12814" spans="1:5">
      <c r="A12814" t="s">
        <v>252</v>
      </c>
      <c r="B12814" t="s">
        <v>536</v>
      </c>
      <c r="C12814" t="s">
        <v>251</v>
      </c>
      <c r="D12814">
        <v>2008</v>
      </c>
      <c r="E12814">
        <v>5404.9311820000003</v>
      </c>
    </row>
    <row r="12815" spans="1:5">
      <c r="A12815" t="s">
        <v>250</v>
      </c>
      <c r="B12815" t="s">
        <v>539</v>
      </c>
      <c r="C12815" t="s">
        <v>249</v>
      </c>
      <c r="D12815">
        <v>2008</v>
      </c>
      <c r="E12815">
        <v>14961.56818</v>
      </c>
    </row>
    <row r="12816" spans="1:5">
      <c r="A12816" t="s">
        <v>248</v>
      </c>
      <c r="B12816" t="s">
        <v>539</v>
      </c>
      <c r="C12816" t="s">
        <v>247</v>
      </c>
      <c r="D12816">
        <v>2008</v>
      </c>
      <c r="E12816">
        <v>114293.84329999999</v>
      </c>
    </row>
    <row r="12817" spans="1:5">
      <c r="A12817" t="s">
        <v>246</v>
      </c>
      <c r="B12817" t="s">
        <v>539</v>
      </c>
      <c r="C12817" t="s">
        <v>245</v>
      </c>
      <c r="D12817">
        <v>2008</v>
      </c>
      <c r="E12817">
        <v>16348.531209999999</v>
      </c>
    </row>
    <row r="12818" spans="1:5">
      <c r="A12818" t="s">
        <v>244</v>
      </c>
      <c r="B12818" t="s">
        <v>539</v>
      </c>
      <c r="C12818" t="s">
        <v>243</v>
      </c>
      <c r="D12818">
        <v>2008</v>
      </c>
      <c r="E12818">
        <v>40667.884230000003</v>
      </c>
    </row>
    <row r="12819" spans="1:5">
      <c r="A12819" t="s">
        <v>242</v>
      </c>
      <c r="B12819" t="s">
        <v>539</v>
      </c>
      <c r="C12819" t="s">
        <v>241</v>
      </c>
      <c r="D12819">
        <v>2008</v>
      </c>
    </row>
    <row r="12820" spans="1:5">
      <c r="A12820" t="s">
        <v>240</v>
      </c>
      <c r="B12820" t="s">
        <v>539</v>
      </c>
      <c r="C12820" t="s">
        <v>239</v>
      </c>
      <c r="D12820">
        <v>2008</v>
      </c>
      <c r="E12820">
        <v>2884.94776</v>
      </c>
    </row>
    <row r="12821" spans="1:5">
      <c r="A12821" t="s">
        <v>238</v>
      </c>
      <c r="B12821" t="s">
        <v>539</v>
      </c>
      <c r="C12821" t="s">
        <v>237</v>
      </c>
      <c r="D12821">
        <v>2008</v>
      </c>
      <c r="E12821">
        <v>192989.18950000001</v>
      </c>
    </row>
    <row r="12822" spans="1:5">
      <c r="A12822" t="s">
        <v>236</v>
      </c>
      <c r="B12822" t="s">
        <v>539</v>
      </c>
      <c r="C12822" t="s">
        <v>235</v>
      </c>
      <c r="D12822">
        <v>2008</v>
      </c>
      <c r="E12822">
        <v>1695.9728110000001</v>
      </c>
    </row>
    <row r="12823" spans="1:5">
      <c r="A12823" t="s">
        <v>234</v>
      </c>
      <c r="B12823" t="s">
        <v>539</v>
      </c>
      <c r="C12823" t="s">
        <v>233</v>
      </c>
      <c r="D12823">
        <v>2008</v>
      </c>
      <c r="E12823">
        <v>470.73325399999999</v>
      </c>
    </row>
    <row r="12824" spans="1:5">
      <c r="A12824" t="s">
        <v>232</v>
      </c>
      <c r="B12824" t="s">
        <v>539</v>
      </c>
      <c r="C12824" t="s">
        <v>231</v>
      </c>
      <c r="D12824">
        <v>2008</v>
      </c>
      <c r="E12824">
        <v>5828.6213740000003</v>
      </c>
    </row>
    <row r="12825" spans="1:5">
      <c r="A12825" t="s">
        <v>230</v>
      </c>
      <c r="B12825" t="s">
        <v>536</v>
      </c>
      <c r="C12825" t="s">
        <v>229</v>
      </c>
      <c r="D12825">
        <v>2008</v>
      </c>
      <c r="E12825">
        <v>7094.5317100000002</v>
      </c>
    </row>
    <row r="12826" spans="1:5">
      <c r="A12826" t="s">
        <v>228</v>
      </c>
      <c r="B12826" t="s">
        <v>539</v>
      </c>
      <c r="C12826" t="s">
        <v>227</v>
      </c>
      <c r="D12826">
        <v>2008</v>
      </c>
      <c r="E12826">
        <v>9689.0528869999998</v>
      </c>
    </row>
    <row r="12827" spans="1:5">
      <c r="A12827" t="s">
        <v>226</v>
      </c>
      <c r="B12827" t="s">
        <v>539</v>
      </c>
      <c r="C12827" t="s">
        <v>225</v>
      </c>
      <c r="D12827">
        <v>2008</v>
      </c>
      <c r="E12827">
        <v>2928.1301469999999</v>
      </c>
    </row>
    <row r="12828" spans="1:5">
      <c r="A12828" t="s">
        <v>224</v>
      </c>
      <c r="B12828" t="s">
        <v>536</v>
      </c>
      <c r="C12828" t="s">
        <v>223</v>
      </c>
      <c r="D12828">
        <v>2008</v>
      </c>
      <c r="E12828">
        <v>3356.956416</v>
      </c>
    </row>
    <row r="12829" spans="1:5">
      <c r="A12829" t="s">
        <v>222</v>
      </c>
      <c r="B12829" t="s">
        <v>539</v>
      </c>
      <c r="C12829" t="s">
        <v>221</v>
      </c>
      <c r="D12829">
        <v>2008</v>
      </c>
      <c r="E12829">
        <v>4793.2929590000003</v>
      </c>
    </row>
    <row r="12830" spans="1:5">
      <c r="A12830" t="s">
        <v>220</v>
      </c>
      <c r="B12830" t="s">
        <v>539</v>
      </c>
      <c r="C12830" t="s">
        <v>219</v>
      </c>
      <c r="D12830">
        <v>2008</v>
      </c>
      <c r="E12830">
        <v>689.67842280000002</v>
      </c>
    </row>
    <row r="12831" spans="1:5">
      <c r="A12831" t="s">
        <v>218</v>
      </c>
      <c r="B12831" t="s">
        <v>539</v>
      </c>
      <c r="C12831" t="s">
        <v>217</v>
      </c>
      <c r="D12831">
        <v>2008</v>
      </c>
      <c r="E12831">
        <v>21928.700669999998</v>
      </c>
    </row>
    <row r="12832" spans="1:5">
      <c r="A12832" t="s">
        <v>216</v>
      </c>
      <c r="B12832" t="s">
        <v>539</v>
      </c>
      <c r="C12832" t="s">
        <v>215</v>
      </c>
      <c r="D12832">
        <v>2008</v>
      </c>
      <c r="E12832">
        <v>643.95137030000001</v>
      </c>
    </row>
    <row r="12833" spans="1:5">
      <c r="A12833" t="s">
        <v>214</v>
      </c>
      <c r="B12833" t="s">
        <v>536</v>
      </c>
      <c r="C12833" t="s">
        <v>213</v>
      </c>
      <c r="D12833">
        <v>2008</v>
      </c>
      <c r="E12833">
        <v>3788.4038019999998</v>
      </c>
    </row>
    <row r="12834" spans="1:5">
      <c r="A12834" t="s">
        <v>212</v>
      </c>
      <c r="B12834" t="s">
        <v>539</v>
      </c>
      <c r="C12834" t="s">
        <v>211</v>
      </c>
      <c r="D12834">
        <v>2008</v>
      </c>
      <c r="E12834">
        <v>7325.7034739999999</v>
      </c>
    </row>
    <row r="12835" spans="1:5">
      <c r="A12835" t="s">
        <v>210</v>
      </c>
      <c r="B12835" t="s">
        <v>539</v>
      </c>
      <c r="C12835" t="s">
        <v>209</v>
      </c>
      <c r="D12835">
        <v>2008</v>
      </c>
      <c r="E12835">
        <v>2139.6256309999999</v>
      </c>
    </row>
    <row r="12836" spans="1:5">
      <c r="A12836" t="s">
        <v>208</v>
      </c>
      <c r="B12836" t="s">
        <v>539</v>
      </c>
      <c r="C12836" t="s">
        <v>207</v>
      </c>
      <c r="D12836">
        <v>2008</v>
      </c>
      <c r="E12836">
        <v>16350.05485</v>
      </c>
    </row>
    <row r="12837" spans="1:5">
      <c r="A12837" t="s">
        <v>206</v>
      </c>
      <c r="B12837" t="s">
        <v>539</v>
      </c>
      <c r="C12837" t="s">
        <v>205</v>
      </c>
      <c r="D12837">
        <v>2008</v>
      </c>
      <c r="E12837">
        <v>503.12771090000001</v>
      </c>
    </row>
    <row r="12838" spans="1:5">
      <c r="A12838" t="s">
        <v>204</v>
      </c>
      <c r="B12838" t="s">
        <v>539</v>
      </c>
      <c r="C12838" t="s">
        <v>203</v>
      </c>
      <c r="D12838">
        <v>2008</v>
      </c>
      <c r="E12838">
        <v>1167.535689</v>
      </c>
    </row>
    <row r="12839" spans="1:5">
      <c r="A12839" t="s">
        <v>202</v>
      </c>
      <c r="B12839" t="s">
        <v>539</v>
      </c>
      <c r="C12839" t="s">
        <v>201</v>
      </c>
      <c r="D12839">
        <v>2008</v>
      </c>
      <c r="E12839">
        <v>8030.063005</v>
      </c>
    </row>
    <row r="12840" spans="1:5">
      <c r="A12840" t="s">
        <v>200</v>
      </c>
      <c r="B12840" t="s">
        <v>539</v>
      </c>
      <c r="C12840" t="s">
        <v>199</v>
      </c>
      <c r="D12840">
        <v>2008</v>
      </c>
      <c r="E12840">
        <v>372.84267799999998</v>
      </c>
    </row>
    <row r="12841" spans="1:5">
      <c r="A12841" t="s">
        <v>198</v>
      </c>
      <c r="B12841" t="s">
        <v>539</v>
      </c>
      <c r="C12841" t="s">
        <v>197</v>
      </c>
      <c r="D12841">
        <v>2008</v>
      </c>
      <c r="E12841">
        <v>8513.6295410000002</v>
      </c>
    </row>
    <row r="12842" spans="1:5">
      <c r="A12842" t="s">
        <v>196</v>
      </c>
      <c r="B12842" t="s">
        <v>536</v>
      </c>
      <c r="C12842" t="s">
        <v>195</v>
      </c>
      <c r="D12842">
        <v>2008</v>
      </c>
      <c r="E12842">
        <v>48232.310010000001</v>
      </c>
    </row>
    <row r="12843" spans="1:5">
      <c r="A12843" t="s">
        <v>194</v>
      </c>
      <c r="B12843" t="s">
        <v>539</v>
      </c>
      <c r="C12843" t="s">
        <v>193</v>
      </c>
      <c r="D12843">
        <v>2008</v>
      </c>
      <c r="E12843">
        <v>4029.0650609999998</v>
      </c>
    </row>
    <row r="12844" spans="1:5">
      <c r="A12844" t="s">
        <v>192</v>
      </c>
      <c r="B12844" t="s">
        <v>539</v>
      </c>
      <c r="C12844" t="s">
        <v>191</v>
      </c>
      <c r="D12844">
        <v>2008</v>
      </c>
    </row>
    <row r="12845" spans="1:5">
      <c r="A12845" t="s">
        <v>190</v>
      </c>
      <c r="B12845" t="s">
        <v>539</v>
      </c>
      <c r="C12845" t="s">
        <v>189</v>
      </c>
      <c r="D12845">
        <v>2008</v>
      </c>
      <c r="E12845">
        <v>354.81859980000002</v>
      </c>
    </row>
    <row r="12846" spans="1:5">
      <c r="A12846" t="s">
        <v>188</v>
      </c>
      <c r="B12846" t="s">
        <v>539</v>
      </c>
      <c r="C12846" t="s">
        <v>187</v>
      </c>
      <c r="D12846">
        <v>2008</v>
      </c>
      <c r="E12846">
        <v>1383.893354</v>
      </c>
    </row>
    <row r="12847" spans="1:5">
      <c r="A12847" t="s">
        <v>186</v>
      </c>
      <c r="B12847" t="s">
        <v>539</v>
      </c>
      <c r="C12847" t="s">
        <v>185</v>
      </c>
      <c r="D12847">
        <v>2008</v>
      </c>
      <c r="E12847">
        <v>1518.805386</v>
      </c>
    </row>
    <row r="12848" spans="1:5">
      <c r="A12848" t="s">
        <v>184</v>
      </c>
      <c r="B12848" t="s">
        <v>539</v>
      </c>
      <c r="C12848" t="s">
        <v>183</v>
      </c>
      <c r="D12848">
        <v>2008</v>
      </c>
      <c r="E12848">
        <v>56928.820480000002</v>
      </c>
    </row>
    <row r="12849" spans="1:5">
      <c r="A12849" t="s">
        <v>182</v>
      </c>
      <c r="B12849" t="s">
        <v>539</v>
      </c>
      <c r="C12849" t="s">
        <v>181</v>
      </c>
      <c r="D12849">
        <v>2008</v>
      </c>
      <c r="E12849">
        <v>96880.509609999994</v>
      </c>
    </row>
    <row r="12850" spans="1:5">
      <c r="A12850" t="s">
        <v>180</v>
      </c>
      <c r="B12850" t="s">
        <v>539</v>
      </c>
      <c r="C12850" t="s">
        <v>179</v>
      </c>
      <c r="D12850">
        <v>2008</v>
      </c>
      <c r="E12850">
        <v>473.8444409</v>
      </c>
    </row>
    <row r="12851" spans="1:5">
      <c r="A12851" t="s">
        <v>178</v>
      </c>
      <c r="B12851" t="s">
        <v>539</v>
      </c>
      <c r="C12851" t="s">
        <v>177</v>
      </c>
      <c r="D12851">
        <v>2008</v>
      </c>
      <c r="E12851">
        <v>3914.9569350000002</v>
      </c>
    </row>
    <row r="12852" spans="1:5">
      <c r="A12852" t="s">
        <v>176</v>
      </c>
      <c r="B12852" t="s">
        <v>539</v>
      </c>
      <c r="C12852" t="s">
        <v>175</v>
      </c>
      <c r="D12852">
        <v>2008</v>
      </c>
      <c r="E12852">
        <v>31287.77865</v>
      </c>
    </row>
    <row r="12853" spans="1:5">
      <c r="A12853" t="s">
        <v>174</v>
      </c>
      <c r="B12853" t="s">
        <v>536</v>
      </c>
      <c r="C12853" t="s">
        <v>173</v>
      </c>
      <c r="D12853">
        <v>2008</v>
      </c>
      <c r="E12853">
        <v>37121.263650000001</v>
      </c>
    </row>
    <row r="12854" spans="1:5">
      <c r="A12854" t="s">
        <v>172</v>
      </c>
      <c r="B12854" t="s">
        <v>539</v>
      </c>
      <c r="C12854" t="s">
        <v>171</v>
      </c>
      <c r="D12854">
        <v>2008</v>
      </c>
      <c r="E12854">
        <v>22075.035360000002</v>
      </c>
    </row>
    <row r="12855" spans="1:5">
      <c r="A12855" t="s">
        <v>170</v>
      </c>
      <c r="B12855" t="s">
        <v>536</v>
      </c>
      <c r="C12855" t="s">
        <v>169</v>
      </c>
      <c r="D12855">
        <v>2008</v>
      </c>
      <c r="E12855">
        <v>12831.72149</v>
      </c>
    </row>
    <row r="12856" spans="1:5">
      <c r="A12856" t="s">
        <v>168</v>
      </c>
      <c r="B12856" t="s">
        <v>539</v>
      </c>
      <c r="C12856" t="s">
        <v>167</v>
      </c>
      <c r="D12856">
        <v>2008</v>
      </c>
      <c r="E12856">
        <v>1039.3120879999999</v>
      </c>
    </row>
    <row r="12857" spans="1:5">
      <c r="A12857" t="s">
        <v>166</v>
      </c>
      <c r="B12857" t="s">
        <v>539</v>
      </c>
      <c r="C12857" t="s">
        <v>165</v>
      </c>
      <c r="D12857">
        <v>2008</v>
      </c>
      <c r="E12857">
        <v>6973.9280399999998</v>
      </c>
    </row>
    <row r="12858" spans="1:5">
      <c r="A12858" t="s">
        <v>164</v>
      </c>
      <c r="B12858" t="s">
        <v>539</v>
      </c>
      <c r="C12858" t="s">
        <v>163</v>
      </c>
      <c r="D12858">
        <v>2008</v>
      </c>
      <c r="E12858">
        <v>4208.8780109999998</v>
      </c>
    </row>
    <row r="12859" spans="1:5">
      <c r="A12859" t="s">
        <v>162</v>
      </c>
      <c r="B12859" t="s">
        <v>539</v>
      </c>
      <c r="C12859" t="s">
        <v>161</v>
      </c>
      <c r="D12859">
        <v>2008</v>
      </c>
      <c r="E12859">
        <v>1919.466195</v>
      </c>
    </row>
    <row r="12860" spans="1:5">
      <c r="A12860" t="s">
        <v>160</v>
      </c>
      <c r="B12860" t="s">
        <v>539</v>
      </c>
      <c r="C12860" t="s">
        <v>159</v>
      </c>
      <c r="D12860">
        <v>2008</v>
      </c>
      <c r="E12860">
        <v>9793.3557450000008</v>
      </c>
    </row>
    <row r="12861" spans="1:5">
      <c r="A12861" t="s">
        <v>158</v>
      </c>
      <c r="B12861" t="s">
        <v>539</v>
      </c>
      <c r="C12861" t="s">
        <v>157</v>
      </c>
      <c r="D12861">
        <v>2008</v>
      </c>
      <c r="E12861">
        <v>1178.7024690000001</v>
      </c>
    </row>
    <row r="12862" spans="1:5">
      <c r="A12862" t="s">
        <v>156</v>
      </c>
      <c r="B12862" t="s">
        <v>539</v>
      </c>
      <c r="C12862" t="s">
        <v>155</v>
      </c>
      <c r="D12862">
        <v>2008</v>
      </c>
      <c r="E12862">
        <v>14001.44688</v>
      </c>
    </row>
    <row r="12863" spans="1:5">
      <c r="A12863" t="s">
        <v>154</v>
      </c>
      <c r="B12863" t="s">
        <v>536</v>
      </c>
      <c r="C12863" t="s">
        <v>153</v>
      </c>
      <c r="D12863">
        <v>2008</v>
      </c>
      <c r="E12863">
        <v>1150.58626</v>
      </c>
    </row>
    <row r="12864" spans="1:5">
      <c r="A12864" t="s">
        <v>152</v>
      </c>
      <c r="B12864" t="s">
        <v>539</v>
      </c>
      <c r="C12864" t="s">
        <v>151</v>
      </c>
      <c r="D12864">
        <v>2008</v>
      </c>
      <c r="E12864">
        <v>24898.33884</v>
      </c>
    </row>
    <row r="12865" spans="1:5">
      <c r="A12865" t="s">
        <v>150</v>
      </c>
      <c r="B12865" t="s">
        <v>539</v>
      </c>
      <c r="C12865" t="s">
        <v>149</v>
      </c>
      <c r="D12865">
        <v>2008</v>
      </c>
    </row>
    <row r="12866" spans="1:5">
      <c r="A12866" t="s">
        <v>148</v>
      </c>
      <c r="B12866" t="s">
        <v>539</v>
      </c>
      <c r="C12866" t="s">
        <v>147</v>
      </c>
      <c r="D12866">
        <v>2008</v>
      </c>
      <c r="E12866">
        <v>24815.608840000001</v>
      </c>
    </row>
    <row r="12867" spans="1:5">
      <c r="A12867" t="s">
        <v>146</v>
      </c>
      <c r="B12867" t="s">
        <v>539</v>
      </c>
      <c r="C12867" t="s">
        <v>145</v>
      </c>
      <c r="D12867">
        <v>2008</v>
      </c>
      <c r="E12867">
        <v>3059.9921840000002</v>
      </c>
    </row>
    <row r="12868" spans="1:5">
      <c r="A12868" t="s">
        <v>144</v>
      </c>
      <c r="B12868" t="s">
        <v>536</v>
      </c>
      <c r="C12868" t="s">
        <v>143</v>
      </c>
      <c r="D12868">
        <v>2008</v>
      </c>
      <c r="E12868">
        <v>1855.4570200000001</v>
      </c>
    </row>
    <row r="12869" spans="1:5">
      <c r="A12869" t="s">
        <v>142</v>
      </c>
      <c r="B12869" t="s">
        <v>536</v>
      </c>
      <c r="C12869" t="s">
        <v>141</v>
      </c>
      <c r="D12869">
        <v>2008</v>
      </c>
      <c r="E12869">
        <v>3040.7407889999999</v>
      </c>
    </row>
    <row r="12870" spans="1:5">
      <c r="A12870" t="s">
        <v>140</v>
      </c>
      <c r="B12870" t="s">
        <v>536</v>
      </c>
      <c r="C12870" t="s">
        <v>139</v>
      </c>
      <c r="D12870">
        <v>2008</v>
      </c>
      <c r="E12870">
        <v>40561.499620000002</v>
      </c>
    </row>
    <row r="12871" spans="1:5">
      <c r="A12871" t="s">
        <v>138</v>
      </c>
      <c r="B12871" t="s">
        <v>539</v>
      </c>
      <c r="C12871" t="s">
        <v>137</v>
      </c>
      <c r="D12871">
        <v>2008</v>
      </c>
    </row>
    <row r="12872" spans="1:5">
      <c r="A12872" t="s">
        <v>136</v>
      </c>
      <c r="B12872" t="s">
        <v>539</v>
      </c>
      <c r="C12872" t="s">
        <v>135</v>
      </c>
      <c r="D12872">
        <v>2008</v>
      </c>
      <c r="E12872">
        <v>82967.372279999996</v>
      </c>
    </row>
    <row r="12873" spans="1:5">
      <c r="A12873" t="s">
        <v>134</v>
      </c>
      <c r="B12873" t="s">
        <v>539</v>
      </c>
      <c r="C12873" t="s">
        <v>133</v>
      </c>
      <c r="D12873">
        <v>2008</v>
      </c>
      <c r="E12873">
        <v>10136.47356</v>
      </c>
    </row>
    <row r="12874" spans="1:5">
      <c r="A12874" t="s">
        <v>132</v>
      </c>
      <c r="B12874" t="s">
        <v>539</v>
      </c>
      <c r="C12874" t="s">
        <v>131</v>
      </c>
      <c r="D12874">
        <v>2008</v>
      </c>
      <c r="E12874">
        <v>11635.26037</v>
      </c>
    </row>
    <row r="12875" spans="1:5">
      <c r="A12875" t="s">
        <v>130</v>
      </c>
      <c r="B12875" t="s">
        <v>539</v>
      </c>
      <c r="C12875" t="s">
        <v>129</v>
      </c>
      <c r="D12875">
        <v>2008</v>
      </c>
      <c r="E12875">
        <v>500.66872640000003</v>
      </c>
    </row>
    <row r="12876" spans="1:5">
      <c r="A12876" t="s">
        <v>128</v>
      </c>
      <c r="B12876" t="s">
        <v>536</v>
      </c>
      <c r="C12876" t="s">
        <v>127</v>
      </c>
      <c r="D12876">
        <v>2008</v>
      </c>
      <c r="E12876">
        <v>956.59311209999998</v>
      </c>
    </row>
    <row r="12877" spans="1:5">
      <c r="A12877" t="s">
        <v>126</v>
      </c>
      <c r="B12877" t="s">
        <v>539</v>
      </c>
      <c r="C12877" t="s">
        <v>125</v>
      </c>
      <c r="D12877">
        <v>2008</v>
      </c>
      <c r="E12877">
        <v>20037.832340000001</v>
      </c>
    </row>
    <row r="12878" spans="1:5">
      <c r="A12878" t="s">
        <v>124</v>
      </c>
      <c r="B12878" t="s">
        <v>539</v>
      </c>
      <c r="C12878" t="s">
        <v>123</v>
      </c>
      <c r="D12878">
        <v>2008</v>
      </c>
      <c r="E12878">
        <v>1291.528826</v>
      </c>
    </row>
    <row r="12879" spans="1:5">
      <c r="A12879" t="s">
        <v>122</v>
      </c>
      <c r="B12879" t="s">
        <v>539</v>
      </c>
      <c r="C12879" t="s">
        <v>121</v>
      </c>
      <c r="D12879">
        <v>2008</v>
      </c>
      <c r="E12879">
        <v>1100.336708</v>
      </c>
    </row>
    <row r="12880" spans="1:5">
      <c r="A12880" t="s">
        <v>120</v>
      </c>
      <c r="B12880" t="s">
        <v>539</v>
      </c>
      <c r="C12880" t="s">
        <v>119</v>
      </c>
      <c r="D12880">
        <v>2008</v>
      </c>
      <c r="E12880">
        <v>39721.048179999998</v>
      </c>
    </row>
    <row r="12881" spans="1:5">
      <c r="A12881" t="s">
        <v>118</v>
      </c>
      <c r="B12881" t="s">
        <v>539</v>
      </c>
      <c r="C12881" t="s">
        <v>117</v>
      </c>
      <c r="D12881">
        <v>2008</v>
      </c>
      <c r="E12881">
        <v>1205.7910670000001</v>
      </c>
    </row>
    <row r="12882" spans="1:5">
      <c r="A12882" t="s">
        <v>116</v>
      </c>
      <c r="B12882" t="s">
        <v>539</v>
      </c>
      <c r="C12882" t="s">
        <v>115</v>
      </c>
      <c r="D12882">
        <v>2008</v>
      </c>
      <c r="E12882">
        <v>406.37591780000002</v>
      </c>
    </row>
    <row r="12883" spans="1:5">
      <c r="A12883" t="s">
        <v>114</v>
      </c>
      <c r="B12883" t="s">
        <v>539</v>
      </c>
      <c r="C12883" t="s">
        <v>113</v>
      </c>
      <c r="D12883">
        <v>2008</v>
      </c>
      <c r="E12883">
        <v>3507.3476740000001</v>
      </c>
    </row>
    <row r="12884" spans="1:5">
      <c r="A12884" t="s">
        <v>112</v>
      </c>
      <c r="B12884" t="s">
        <v>539</v>
      </c>
      <c r="C12884" t="s">
        <v>111</v>
      </c>
      <c r="D12884">
        <v>2008</v>
      </c>
      <c r="E12884">
        <v>62596.947560000001</v>
      </c>
    </row>
    <row r="12885" spans="1:5">
      <c r="A12885" t="s">
        <v>110</v>
      </c>
      <c r="B12885" t="s">
        <v>539</v>
      </c>
      <c r="C12885" t="s">
        <v>109</v>
      </c>
      <c r="D12885">
        <v>2008</v>
      </c>
    </row>
    <row r="12886" spans="1:5">
      <c r="A12886" t="s">
        <v>108</v>
      </c>
      <c r="B12886" t="s">
        <v>539</v>
      </c>
      <c r="C12886" t="s">
        <v>107</v>
      </c>
      <c r="D12886">
        <v>2008</v>
      </c>
      <c r="E12886">
        <v>6701.773913</v>
      </c>
    </row>
    <row r="12887" spans="1:5">
      <c r="A12887" t="s">
        <v>106</v>
      </c>
      <c r="B12887" t="s">
        <v>536</v>
      </c>
      <c r="C12887" t="s">
        <v>105</v>
      </c>
      <c r="D12887">
        <v>2008</v>
      </c>
      <c r="E12887">
        <v>1281.6312129999999</v>
      </c>
    </row>
    <row r="12888" spans="1:5">
      <c r="A12888" t="s">
        <v>104</v>
      </c>
      <c r="B12888" t="s">
        <v>539</v>
      </c>
      <c r="C12888" t="s">
        <v>103</v>
      </c>
      <c r="D12888">
        <v>2008</v>
      </c>
      <c r="E12888">
        <v>1678.7118620000001</v>
      </c>
    </row>
    <row r="12889" spans="1:5">
      <c r="A12889" t="s">
        <v>102</v>
      </c>
      <c r="B12889" t="s">
        <v>536</v>
      </c>
      <c r="C12889" t="s">
        <v>101</v>
      </c>
      <c r="D12889">
        <v>2008</v>
      </c>
      <c r="E12889">
        <v>1282.6622130000001</v>
      </c>
    </row>
    <row r="12890" spans="1:5">
      <c r="A12890" t="s">
        <v>100</v>
      </c>
      <c r="B12890" t="s">
        <v>536</v>
      </c>
      <c r="C12890" t="s">
        <v>99</v>
      </c>
      <c r="D12890">
        <v>2008</v>
      </c>
      <c r="E12890">
        <v>11565.24452</v>
      </c>
    </row>
    <row r="12891" spans="1:5">
      <c r="A12891" t="s">
        <v>98</v>
      </c>
      <c r="B12891" t="s">
        <v>539</v>
      </c>
      <c r="C12891" t="s">
        <v>97</v>
      </c>
      <c r="D12891">
        <v>2008</v>
      </c>
      <c r="E12891">
        <v>1126.462102</v>
      </c>
    </row>
    <row r="12892" spans="1:5">
      <c r="A12892" t="s">
        <v>96</v>
      </c>
      <c r="B12892" t="s">
        <v>539</v>
      </c>
      <c r="C12892" t="s">
        <v>95</v>
      </c>
      <c r="D12892">
        <v>2008</v>
      </c>
      <c r="E12892">
        <v>6858.1631580000003</v>
      </c>
    </row>
    <row r="12893" spans="1:5">
      <c r="A12893" t="s">
        <v>94</v>
      </c>
      <c r="B12893" t="s">
        <v>539</v>
      </c>
      <c r="C12893" t="s">
        <v>93</v>
      </c>
      <c r="D12893">
        <v>2008</v>
      </c>
      <c r="E12893">
        <v>18650.359120000001</v>
      </c>
    </row>
    <row r="12894" spans="1:5">
      <c r="A12894" t="s">
        <v>92</v>
      </c>
      <c r="B12894" t="s">
        <v>539</v>
      </c>
      <c r="C12894" t="s">
        <v>91</v>
      </c>
      <c r="D12894">
        <v>2008</v>
      </c>
      <c r="E12894">
        <v>27501.810270000002</v>
      </c>
    </row>
    <row r="12895" spans="1:5">
      <c r="A12895" t="s">
        <v>90</v>
      </c>
      <c r="B12895" t="s">
        <v>539</v>
      </c>
      <c r="C12895" t="s">
        <v>89</v>
      </c>
      <c r="D12895">
        <v>2008</v>
      </c>
      <c r="E12895">
        <v>55746.842380000002</v>
      </c>
    </row>
    <row r="12896" spans="1:5">
      <c r="A12896" t="s">
        <v>88</v>
      </c>
      <c r="B12896" t="s">
        <v>539</v>
      </c>
      <c r="C12896" t="s">
        <v>87</v>
      </c>
      <c r="D12896">
        <v>2008</v>
      </c>
      <c r="E12896">
        <v>2842.4384220000002</v>
      </c>
    </row>
    <row r="12897" spans="1:5">
      <c r="A12897" t="s">
        <v>86</v>
      </c>
      <c r="B12897" t="s">
        <v>539</v>
      </c>
      <c r="C12897" t="s">
        <v>85</v>
      </c>
      <c r="D12897">
        <v>2008</v>
      </c>
    </row>
    <row r="12898" spans="1:5">
      <c r="A12898" t="s">
        <v>84</v>
      </c>
      <c r="B12898" t="s">
        <v>539</v>
      </c>
      <c r="C12898" t="s">
        <v>83</v>
      </c>
      <c r="D12898">
        <v>2008</v>
      </c>
      <c r="E12898">
        <v>11122.862069999999</v>
      </c>
    </row>
    <row r="12899" spans="1:5">
      <c r="A12899" t="s">
        <v>82</v>
      </c>
      <c r="B12899" t="s">
        <v>539</v>
      </c>
      <c r="C12899" t="s">
        <v>81</v>
      </c>
      <c r="D12899">
        <v>2008</v>
      </c>
    </row>
    <row r="12900" spans="1:5">
      <c r="A12900" t="s">
        <v>80</v>
      </c>
      <c r="B12900" t="s">
        <v>539</v>
      </c>
      <c r="C12900" t="s">
        <v>79</v>
      </c>
      <c r="D12900">
        <v>2008</v>
      </c>
    </row>
    <row r="12901" spans="1:5">
      <c r="A12901" t="s">
        <v>78</v>
      </c>
      <c r="B12901" t="s">
        <v>539</v>
      </c>
      <c r="C12901" t="s">
        <v>77</v>
      </c>
      <c r="D12901">
        <v>2008</v>
      </c>
      <c r="E12901">
        <v>929.77023910000003</v>
      </c>
    </row>
    <row r="12902" spans="1:5">
      <c r="A12902" t="s">
        <v>76</v>
      </c>
      <c r="B12902" t="s">
        <v>536</v>
      </c>
      <c r="C12902" t="s">
        <v>75</v>
      </c>
      <c r="D12902">
        <v>2008</v>
      </c>
      <c r="E12902">
        <v>3123.0269029999999</v>
      </c>
    </row>
    <row r="12903" spans="1:5">
      <c r="A12903" t="s">
        <v>74</v>
      </c>
      <c r="B12903" t="s">
        <v>536</v>
      </c>
      <c r="C12903" t="s">
        <v>73</v>
      </c>
      <c r="D12903">
        <v>2008</v>
      </c>
      <c r="E12903">
        <v>8921.348113</v>
      </c>
    </row>
    <row r="12904" spans="1:5">
      <c r="A12904" t="s">
        <v>72</v>
      </c>
      <c r="B12904" t="s">
        <v>539</v>
      </c>
      <c r="C12904" t="s">
        <v>71</v>
      </c>
      <c r="D12904">
        <v>2008</v>
      </c>
      <c r="E12904">
        <v>513.39191400000004</v>
      </c>
    </row>
    <row r="12905" spans="1:5">
      <c r="A12905" t="s">
        <v>70</v>
      </c>
      <c r="B12905" t="s">
        <v>539</v>
      </c>
      <c r="C12905" t="s">
        <v>69</v>
      </c>
      <c r="D12905">
        <v>2008</v>
      </c>
      <c r="E12905">
        <v>4378.687406</v>
      </c>
    </row>
    <row r="12906" spans="1:5">
      <c r="A12906" t="s">
        <v>68</v>
      </c>
      <c r="B12906" t="s">
        <v>539</v>
      </c>
      <c r="C12906" t="s">
        <v>67</v>
      </c>
      <c r="D12906">
        <v>2008</v>
      </c>
      <c r="E12906">
        <v>706.09141279999994</v>
      </c>
    </row>
    <row r="12907" spans="1:5">
      <c r="A12907" t="s">
        <v>66</v>
      </c>
      <c r="B12907" t="s">
        <v>539</v>
      </c>
      <c r="C12907" t="s">
        <v>65</v>
      </c>
      <c r="D12907">
        <v>2008</v>
      </c>
      <c r="E12907">
        <v>3904.4676749999999</v>
      </c>
    </row>
    <row r="12908" spans="1:5">
      <c r="A12908" t="s">
        <v>64</v>
      </c>
      <c r="B12908" t="s">
        <v>536</v>
      </c>
      <c r="C12908" t="s">
        <v>63</v>
      </c>
      <c r="D12908">
        <v>2008</v>
      </c>
      <c r="E12908">
        <v>7761.2990120000004</v>
      </c>
    </row>
    <row r="12909" spans="1:5">
      <c r="A12909" t="s">
        <v>62</v>
      </c>
      <c r="B12909" t="s">
        <v>539</v>
      </c>
      <c r="C12909" t="s">
        <v>61</v>
      </c>
      <c r="D12909">
        <v>2008</v>
      </c>
      <c r="E12909">
        <v>643.71910100000002</v>
      </c>
    </row>
    <row r="12910" spans="1:5">
      <c r="A12910" t="s">
        <v>60</v>
      </c>
      <c r="B12910" t="s">
        <v>536</v>
      </c>
      <c r="C12910" t="s">
        <v>59</v>
      </c>
      <c r="D12910">
        <v>2008</v>
      </c>
      <c r="E12910">
        <v>3810.35475</v>
      </c>
    </row>
    <row r="12911" spans="1:5">
      <c r="A12911" t="s">
        <v>58</v>
      </c>
      <c r="B12911" t="s">
        <v>539</v>
      </c>
      <c r="C12911" t="s">
        <v>57</v>
      </c>
      <c r="D12911">
        <v>2008</v>
      </c>
      <c r="E12911">
        <v>3392.64743</v>
      </c>
    </row>
    <row r="12912" spans="1:5">
      <c r="A12912" t="s">
        <v>56</v>
      </c>
      <c r="B12912" t="s">
        <v>536</v>
      </c>
      <c r="C12912" t="s">
        <v>55</v>
      </c>
      <c r="D12912">
        <v>2008</v>
      </c>
      <c r="E12912">
        <v>956.59311209999998</v>
      </c>
    </row>
    <row r="12913" spans="1:5">
      <c r="A12913" t="s">
        <v>54</v>
      </c>
      <c r="B12913" t="s">
        <v>536</v>
      </c>
      <c r="C12913" t="s">
        <v>53</v>
      </c>
      <c r="D12913">
        <v>2008</v>
      </c>
      <c r="E12913">
        <v>1282.6622130000001</v>
      </c>
    </row>
    <row r="12914" spans="1:5">
      <c r="A12914" t="s">
        <v>52</v>
      </c>
      <c r="B12914" t="s">
        <v>539</v>
      </c>
      <c r="C12914" t="s">
        <v>51</v>
      </c>
      <c r="D12914">
        <v>2008</v>
      </c>
      <c r="E12914">
        <v>21188.118569999999</v>
      </c>
    </row>
    <row r="12915" spans="1:5">
      <c r="A12915" t="s">
        <v>50</v>
      </c>
      <c r="B12915" t="s">
        <v>539</v>
      </c>
      <c r="C12915" t="s">
        <v>49</v>
      </c>
      <c r="D12915">
        <v>2008</v>
      </c>
      <c r="E12915">
        <v>4310.0930259999996</v>
      </c>
    </row>
    <row r="12916" spans="1:5">
      <c r="A12916" t="s">
        <v>6</v>
      </c>
      <c r="B12916" t="s">
        <v>539</v>
      </c>
      <c r="C12916" t="s">
        <v>48</v>
      </c>
      <c r="D12916">
        <v>2008</v>
      </c>
      <c r="E12916">
        <v>10850.68975</v>
      </c>
    </row>
    <row r="12917" spans="1:5">
      <c r="A12917" t="s">
        <v>47</v>
      </c>
      <c r="B12917" t="s">
        <v>539</v>
      </c>
      <c r="C12917" t="s">
        <v>46</v>
      </c>
      <c r="D12917">
        <v>2008</v>
      </c>
      <c r="E12917">
        <v>2929.42164</v>
      </c>
    </row>
    <row r="12918" spans="1:5">
      <c r="A12918" t="s">
        <v>45</v>
      </c>
      <c r="B12918" t="s">
        <v>539</v>
      </c>
      <c r="C12918" t="s">
        <v>44</v>
      </c>
      <c r="D12918">
        <v>2008</v>
      </c>
      <c r="E12918">
        <v>651.26243869999996</v>
      </c>
    </row>
    <row r="12919" spans="1:5">
      <c r="A12919" t="s">
        <v>43</v>
      </c>
      <c r="B12919" t="s">
        <v>539</v>
      </c>
      <c r="C12919" t="s">
        <v>42</v>
      </c>
      <c r="D12919">
        <v>2008</v>
      </c>
      <c r="E12919">
        <v>449.6928183</v>
      </c>
    </row>
    <row r="12920" spans="1:5">
      <c r="A12920" t="s">
        <v>41</v>
      </c>
      <c r="B12920" t="s">
        <v>539</v>
      </c>
      <c r="C12920" t="s">
        <v>40</v>
      </c>
      <c r="D12920">
        <v>2008</v>
      </c>
      <c r="E12920">
        <v>3891.0378230000001</v>
      </c>
    </row>
    <row r="12921" spans="1:5">
      <c r="A12921" t="s">
        <v>39</v>
      </c>
      <c r="B12921" t="s">
        <v>536</v>
      </c>
      <c r="C12921" t="s">
        <v>38</v>
      </c>
      <c r="D12921">
        <v>2008</v>
      </c>
      <c r="E12921">
        <v>5567.0307050000001</v>
      </c>
    </row>
    <row r="12922" spans="1:5">
      <c r="A12922" t="s">
        <v>37</v>
      </c>
      <c r="B12922" t="s">
        <v>539</v>
      </c>
      <c r="C12922" t="s">
        <v>36</v>
      </c>
      <c r="D12922">
        <v>2008</v>
      </c>
      <c r="E12922">
        <v>9062.3121640000008</v>
      </c>
    </row>
    <row r="12923" spans="1:5">
      <c r="A12923" t="s">
        <v>4</v>
      </c>
      <c r="B12923" t="s">
        <v>539</v>
      </c>
      <c r="C12923" t="s">
        <v>35</v>
      </c>
      <c r="D12923">
        <v>2008</v>
      </c>
      <c r="E12923">
        <v>48401.427340000002</v>
      </c>
    </row>
    <row r="12924" spans="1:5">
      <c r="A12924" t="s">
        <v>34</v>
      </c>
      <c r="B12924" t="s">
        <v>539</v>
      </c>
      <c r="C12924" t="s">
        <v>33</v>
      </c>
      <c r="D12924">
        <v>2008</v>
      </c>
      <c r="E12924">
        <v>1082.2860250000001</v>
      </c>
    </row>
    <row r="12925" spans="1:5">
      <c r="A12925" t="s">
        <v>32</v>
      </c>
      <c r="B12925" t="s">
        <v>539</v>
      </c>
      <c r="C12925" t="s">
        <v>31</v>
      </c>
      <c r="D12925">
        <v>2008</v>
      </c>
      <c r="E12925">
        <v>6370.4378859999997</v>
      </c>
    </row>
    <row r="12926" spans="1:5">
      <c r="A12926" t="s">
        <v>30</v>
      </c>
      <c r="B12926" t="s">
        <v>539</v>
      </c>
      <c r="C12926" t="s">
        <v>29</v>
      </c>
      <c r="D12926">
        <v>2008</v>
      </c>
      <c r="E12926">
        <v>11227.231379999999</v>
      </c>
    </row>
    <row r="12927" spans="1:5">
      <c r="A12927" t="s">
        <v>28</v>
      </c>
      <c r="B12927" t="s">
        <v>539</v>
      </c>
      <c r="C12927" t="s">
        <v>27</v>
      </c>
      <c r="D12927">
        <v>2008</v>
      </c>
    </row>
    <row r="12928" spans="1:5">
      <c r="A12928" t="s">
        <v>26</v>
      </c>
      <c r="B12928" t="s">
        <v>539</v>
      </c>
      <c r="C12928" t="s">
        <v>25</v>
      </c>
      <c r="D12928">
        <v>2008</v>
      </c>
      <c r="E12928">
        <v>39685.874629999998</v>
      </c>
    </row>
    <row r="12929" spans="1:5">
      <c r="A12929" t="s">
        <v>3</v>
      </c>
      <c r="B12929" t="s">
        <v>539</v>
      </c>
      <c r="C12929" t="s">
        <v>24</v>
      </c>
      <c r="D12929">
        <v>2008</v>
      </c>
      <c r="E12929">
        <v>1164.612525</v>
      </c>
    </row>
    <row r="12930" spans="1:5">
      <c r="A12930" t="s">
        <v>23</v>
      </c>
      <c r="B12930" t="s">
        <v>539</v>
      </c>
      <c r="C12930" t="s">
        <v>22</v>
      </c>
      <c r="D12930">
        <v>2008</v>
      </c>
      <c r="E12930">
        <v>2697.9613749999999</v>
      </c>
    </row>
    <row r="12931" spans="1:5">
      <c r="A12931" t="s">
        <v>21</v>
      </c>
      <c r="B12931" t="s">
        <v>536</v>
      </c>
      <c r="C12931" t="s">
        <v>20</v>
      </c>
      <c r="D12931">
        <v>2008</v>
      </c>
      <c r="E12931">
        <v>9371.4878850000005</v>
      </c>
    </row>
    <row r="12932" spans="1:5">
      <c r="A12932" t="s">
        <v>19</v>
      </c>
      <c r="B12932" t="s">
        <v>539</v>
      </c>
      <c r="C12932" t="s">
        <v>18</v>
      </c>
      <c r="D12932">
        <v>2008</v>
      </c>
      <c r="E12932">
        <v>3509.8202230000002</v>
      </c>
    </row>
    <row r="12933" spans="1:5">
      <c r="A12933" t="s">
        <v>17</v>
      </c>
      <c r="B12933" t="s">
        <v>539</v>
      </c>
      <c r="C12933" t="s">
        <v>16</v>
      </c>
      <c r="D12933">
        <v>2008</v>
      </c>
      <c r="E12933">
        <v>3254.860674</v>
      </c>
    </row>
    <row r="12934" spans="1:5">
      <c r="A12934" t="s">
        <v>15</v>
      </c>
      <c r="B12934" t="s">
        <v>539</v>
      </c>
      <c r="C12934" t="s">
        <v>14</v>
      </c>
      <c r="D12934">
        <v>2008</v>
      </c>
      <c r="E12934">
        <v>1203.7207330000001</v>
      </c>
    </row>
    <row r="12935" spans="1:5">
      <c r="A12935" t="s">
        <v>13</v>
      </c>
      <c r="B12935" t="s">
        <v>539</v>
      </c>
      <c r="C12935" t="s">
        <v>12</v>
      </c>
      <c r="D12935">
        <v>2008</v>
      </c>
      <c r="E12935">
        <v>5786.5997200000002</v>
      </c>
    </row>
    <row r="12936" spans="1:5">
      <c r="A12936" t="s">
        <v>11</v>
      </c>
      <c r="B12936" t="s">
        <v>539</v>
      </c>
      <c r="C12936" t="s">
        <v>10</v>
      </c>
      <c r="D12936">
        <v>2008</v>
      </c>
      <c r="E12936">
        <v>1369.0682489999999</v>
      </c>
    </row>
    <row r="12937" spans="1:5">
      <c r="A12937" t="s">
        <v>9</v>
      </c>
      <c r="B12937" t="s">
        <v>539</v>
      </c>
      <c r="C12937" t="s">
        <v>8</v>
      </c>
      <c r="D12937">
        <v>2008</v>
      </c>
      <c r="E12937">
        <v>325.67857029999999</v>
      </c>
    </row>
    <row r="12938" spans="1:5">
      <c r="A12938" t="s">
        <v>528</v>
      </c>
      <c r="B12938" t="s">
        <v>539</v>
      </c>
      <c r="C12938" t="s">
        <v>527</v>
      </c>
      <c r="D12938">
        <v>2009</v>
      </c>
      <c r="E12938">
        <v>24631.434860000001</v>
      </c>
    </row>
    <row r="12939" spans="1:5">
      <c r="A12939" t="s">
        <v>526</v>
      </c>
      <c r="B12939" t="s">
        <v>539</v>
      </c>
      <c r="C12939" t="s">
        <v>525</v>
      </c>
      <c r="D12939">
        <v>2009</v>
      </c>
      <c r="E12939">
        <v>445.89329789999999</v>
      </c>
    </row>
    <row r="12940" spans="1:5">
      <c r="A12940" t="s">
        <v>524</v>
      </c>
      <c r="B12940" t="s">
        <v>539</v>
      </c>
      <c r="C12940" t="s">
        <v>523</v>
      </c>
      <c r="D12940">
        <v>2009</v>
      </c>
      <c r="E12940">
        <v>3347.84485</v>
      </c>
    </row>
    <row r="12941" spans="1:5">
      <c r="A12941" t="s">
        <v>522</v>
      </c>
      <c r="B12941" t="s">
        <v>539</v>
      </c>
      <c r="C12941" t="s">
        <v>521</v>
      </c>
      <c r="D12941">
        <v>2009</v>
      </c>
      <c r="E12941">
        <v>4114.1365450000003</v>
      </c>
    </row>
    <row r="12942" spans="1:5">
      <c r="A12942" t="s">
        <v>520</v>
      </c>
      <c r="B12942" t="s">
        <v>539</v>
      </c>
      <c r="C12942" t="s">
        <v>519</v>
      </c>
      <c r="D12942">
        <v>2009</v>
      </c>
      <c r="E12942">
        <v>43215.687010000001</v>
      </c>
    </row>
    <row r="12943" spans="1:5">
      <c r="A12943" t="s">
        <v>518</v>
      </c>
      <c r="B12943" t="s">
        <v>536</v>
      </c>
      <c r="C12943" t="s">
        <v>517</v>
      </c>
      <c r="D12943">
        <v>2009</v>
      </c>
      <c r="E12943">
        <v>5157.2528979999997</v>
      </c>
    </row>
    <row r="12944" spans="1:5">
      <c r="A12944" t="s">
        <v>516</v>
      </c>
      <c r="B12944" t="s">
        <v>539</v>
      </c>
      <c r="C12944" t="s">
        <v>515</v>
      </c>
      <c r="D12944">
        <v>2009</v>
      </c>
      <c r="E12944">
        <v>33072.575169999996</v>
      </c>
    </row>
    <row r="12945" spans="1:5">
      <c r="A12945" t="s">
        <v>1</v>
      </c>
      <c r="B12945" t="s">
        <v>539</v>
      </c>
      <c r="C12945" t="s">
        <v>514</v>
      </c>
      <c r="D12945">
        <v>2009</v>
      </c>
      <c r="E12945">
        <v>8161.3069660000001</v>
      </c>
    </row>
    <row r="12946" spans="1:5">
      <c r="A12946" t="s">
        <v>513</v>
      </c>
      <c r="B12946" t="s">
        <v>539</v>
      </c>
      <c r="C12946" t="s">
        <v>512</v>
      </c>
      <c r="D12946">
        <v>2009</v>
      </c>
      <c r="E12946">
        <v>2993.832531</v>
      </c>
    </row>
    <row r="12947" spans="1:5">
      <c r="A12947" t="s">
        <v>511</v>
      </c>
      <c r="B12947" t="s">
        <v>539</v>
      </c>
      <c r="C12947" t="s">
        <v>510</v>
      </c>
      <c r="D12947">
        <v>2009</v>
      </c>
      <c r="E12947">
        <v>12058.26382</v>
      </c>
    </row>
    <row r="12948" spans="1:5">
      <c r="A12948" t="s">
        <v>509</v>
      </c>
      <c r="B12948" t="s">
        <v>539</v>
      </c>
      <c r="C12948" t="s">
        <v>508</v>
      </c>
      <c r="D12948">
        <v>2009</v>
      </c>
      <c r="E12948">
        <v>13012.466920000001</v>
      </c>
    </row>
    <row r="12949" spans="1:5">
      <c r="A12949" t="s">
        <v>507</v>
      </c>
      <c r="B12949" t="s">
        <v>539</v>
      </c>
      <c r="C12949" t="s">
        <v>506</v>
      </c>
      <c r="D12949">
        <v>2009</v>
      </c>
      <c r="E12949">
        <v>42742.998979999997</v>
      </c>
    </row>
    <row r="12950" spans="1:5">
      <c r="A12950" t="s">
        <v>505</v>
      </c>
      <c r="B12950" t="s">
        <v>539</v>
      </c>
      <c r="C12950" t="s">
        <v>504</v>
      </c>
      <c r="D12950">
        <v>2009</v>
      </c>
      <c r="E12950">
        <v>47654.187209999996</v>
      </c>
    </row>
    <row r="12951" spans="1:5">
      <c r="A12951" t="s">
        <v>503</v>
      </c>
      <c r="B12951" t="s">
        <v>539</v>
      </c>
      <c r="C12951" t="s">
        <v>502</v>
      </c>
      <c r="D12951">
        <v>2009</v>
      </c>
      <c r="E12951">
        <v>4950.2947910000003</v>
      </c>
    </row>
    <row r="12952" spans="1:5">
      <c r="A12952" t="s">
        <v>501</v>
      </c>
      <c r="B12952" t="s">
        <v>539</v>
      </c>
      <c r="C12952" t="s">
        <v>500</v>
      </c>
      <c r="D12952">
        <v>2009</v>
      </c>
      <c r="E12952">
        <v>204.94465020000001</v>
      </c>
    </row>
    <row r="12953" spans="1:5">
      <c r="A12953" t="s">
        <v>499</v>
      </c>
      <c r="B12953" t="s">
        <v>539</v>
      </c>
      <c r="C12953" t="s">
        <v>498</v>
      </c>
      <c r="D12953">
        <v>2009</v>
      </c>
      <c r="E12953">
        <v>44880.560149999998</v>
      </c>
    </row>
    <row r="12954" spans="1:5">
      <c r="A12954" t="s">
        <v>497</v>
      </c>
      <c r="B12954" t="s">
        <v>539</v>
      </c>
      <c r="C12954" t="s">
        <v>496</v>
      </c>
      <c r="D12954">
        <v>2009</v>
      </c>
      <c r="E12954">
        <v>793.45243000000005</v>
      </c>
    </row>
    <row r="12955" spans="1:5">
      <c r="A12955" t="s">
        <v>495</v>
      </c>
      <c r="B12955" t="s">
        <v>539</v>
      </c>
      <c r="C12955" t="s">
        <v>494</v>
      </c>
      <c r="D12955">
        <v>2009</v>
      </c>
      <c r="E12955">
        <v>552.74555210000005</v>
      </c>
    </row>
    <row r="12956" spans="1:5">
      <c r="A12956" t="s">
        <v>2</v>
      </c>
      <c r="B12956" t="s">
        <v>539</v>
      </c>
      <c r="C12956" t="s">
        <v>493</v>
      </c>
      <c r="D12956">
        <v>2009</v>
      </c>
      <c r="E12956">
        <v>681.12053679999997</v>
      </c>
    </row>
    <row r="12957" spans="1:5">
      <c r="A12957" t="s">
        <v>492</v>
      </c>
      <c r="B12957" t="s">
        <v>539</v>
      </c>
      <c r="C12957" t="s">
        <v>491</v>
      </c>
      <c r="D12957">
        <v>2009</v>
      </c>
      <c r="E12957">
        <v>6955.9877329999999</v>
      </c>
    </row>
    <row r="12958" spans="1:5">
      <c r="A12958" t="s">
        <v>490</v>
      </c>
      <c r="B12958" t="s">
        <v>539</v>
      </c>
      <c r="C12958" t="s">
        <v>489</v>
      </c>
      <c r="D12958">
        <v>2009</v>
      </c>
      <c r="E12958">
        <v>19356.67236</v>
      </c>
    </row>
    <row r="12959" spans="1:5">
      <c r="A12959" t="s">
        <v>488</v>
      </c>
      <c r="B12959" t="s">
        <v>539</v>
      </c>
      <c r="C12959" t="s">
        <v>487</v>
      </c>
      <c r="D12959">
        <v>2009</v>
      </c>
      <c r="E12959">
        <v>22037.10801</v>
      </c>
    </row>
    <row r="12960" spans="1:5">
      <c r="A12960" t="s">
        <v>486</v>
      </c>
      <c r="B12960" t="s">
        <v>539</v>
      </c>
      <c r="C12960" t="s">
        <v>485</v>
      </c>
      <c r="D12960">
        <v>2009</v>
      </c>
      <c r="E12960">
        <v>4697.8097319999997</v>
      </c>
    </row>
    <row r="12961" spans="1:5">
      <c r="A12961" t="s">
        <v>484</v>
      </c>
      <c r="B12961" t="s">
        <v>539</v>
      </c>
      <c r="C12961" t="s">
        <v>483</v>
      </c>
      <c r="D12961">
        <v>2009</v>
      </c>
      <c r="E12961">
        <v>5176.1726490000001</v>
      </c>
    </row>
    <row r="12962" spans="1:5">
      <c r="A12962" t="s">
        <v>482</v>
      </c>
      <c r="B12962" t="s">
        <v>539</v>
      </c>
      <c r="C12962" t="s">
        <v>481</v>
      </c>
      <c r="D12962">
        <v>2009</v>
      </c>
      <c r="E12962">
        <v>4258.7886109999999</v>
      </c>
    </row>
    <row r="12963" spans="1:5">
      <c r="A12963" t="s">
        <v>480</v>
      </c>
      <c r="B12963" t="s">
        <v>539</v>
      </c>
      <c r="C12963" t="s">
        <v>479</v>
      </c>
      <c r="D12963">
        <v>2009</v>
      </c>
      <c r="E12963">
        <v>88463.312820000006</v>
      </c>
    </row>
    <row r="12964" spans="1:5">
      <c r="A12964" t="s">
        <v>478</v>
      </c>
      <c r="B12964" t="s">
        <v>539</v>
      </c>
      <c r="C12964" t="s">
        <v>477</v>
      </c>
      <c r="D12964">
        <v>2009</v>
      </c>
      <c r="E12964">
        <v>1776.8664759999999</v>
      </c>
    </row>
    <row r="12965" spans="1:5">
      <c r="A12965" t="s">
        <v>476</v>
      </c>
      <c r="B12965" t="s">
        <v>539</v>
      </c>
      <c r="C12965" t="s">
        <v>475</v>
      </c>
      <c r="D12965">
        <v>2009</v>
      </c>
      <c r="E12965">
        <v>8553.3804700000001</v>
      </c>
    </row>
    <row r="12966" spans="1:5">
      <c r="A12966" t="s">
        <v>474</v>
      </c>
      <c r="B12966" t="s">
        <v>539</v>
      </c>
      <c r="C12966" t="s">
        <v>473</v>
      </c>
      <c r="D12966">
        <v>2009</v>
      </c>
      <c r="E12966">
        <v>16523.32388</v>
      </c>
    </row>
    <row r="12967" spans="1:5">
      <c r="A12967" t="s">
        <v>472</v>
      </c>
      <c r="B12967" t="s">
        <v>539</v>
      </c>
      <c r="C12967" t="s">
        <v>471</v>
      </c>
      <c r="D12967">
        <v>2009</v>
      </c>
      <c r="E12967">
        <v>27965.475040000001</v>
      </c>
    </row>
    <row r="12968" spans="1:5">
      <c r="A12968" t="s">
        <v>470</v>
      </c>
      <c r="B12968" t="s">
        <v>539</v>
      </c>
      <c r="C12968" t="s">
        <v>469</v>
      </c>
      <c r="D12968">
        <v>2009</v>
      </c>
      <c r="E12968">
        <v>1770.2344969999999</v>
      </c>
    </row>
    <row r="12969" spans="1:5">
      <c r="A12969" t="s">
        <v>468</v>
      </c>
      <c r="B12969" t="s">
        <v>539</v>
      </c>
      <c r="C12969" t="s">
        <v>467</v>
      </c>
      <c r="D12969">
        <v>2009</v>
      </c>
      <c r="E12969">
        <v>5185.7298449999998</v>
      </c>
    </row>
    <row r="12970" spans="1:5">
      <c r="A12970" t="s">
        <v>466</v>
      </c>
      <c r="B12970" t="s">
        <v>539</v>
      </c>
      <c r="C12970" t="s">
        <v>465</v>
      </c>
      <c r="D12970">
        <v>2009</v>
      </c>
      <c r="E12970">
        <v>449.9601839</v>
      </c>
    </row>
    <row r="12971" spans="1:5">
      <c r="A12971" t="s">
        <v>464</v>
      </c>
      <c r="B12971" t="s">
        <v>539</v>
      </c>
      <c r="C12971" t="s">
        <v>463</v>
      </c>
      <c r="D12971">
        <v>2009</v>
      </c>
      <c r="E12971">
        <v>40773.454360000003</v>
      </c>
    </row>
    <row r="12972" spans="1:5">
      <c r="A12972" t="s">
        <v>462</v>
      </c>
      <c r="B12972" t="s">
        <v>536</v>
      </c>
      <c r="C12972" t="s">
        <v>461</v>
      </c>
      <c r="D12972">
        <v>2009</v>
      </c>
      <c r="E12972">
        <v>12197.873820000001</v>
      </c>
    </row>
    <row r="12973" spans="1:5">
      <c r="A12973" t="s">
        <v>460</v>
      </c>
      <c r="B12973" t="s">
        <v>539</v>
      </c>
      <c r="C12973" t="s">
        <v>459</v>
      </c>
      <c r="D12973">
        <v>2009</v>
      </c>
      <c r="E12973">
        <v>69672.004709999994</v>
      </c>
    </row>
    <row r="12974" spans="1:5">
      <c r="A12974" t="s">
        <v>458</v>
      </c>
      <c r="B12974" t="s">
        <v>539</v>
      </c>
      <c r="C12974" t="s">
        <v>457</v>
      </c>
      <c r="D12974">
        <v>2009</v>
      </c>
    </row>
    <row r="12975" spans="1:5">
      <c r="A12975" t="s">
        <v>456</v>
      </c>
      <c r="B12975" t="s">
        <v>539</v>
      </c>
      <c r="C12975" t="s">
        <v>455</v>
      </c>
      <c r="D12975">
        <v>2009</v>
      </c>
      <c r="E12975">
        <v>10243.328240000001</v>
      </c>
    </row>
    <row r="12976" spans="1:5">
      <c r="A12976" t="s">
        <v>454</v>
      </c>
      <c r="B12976" t="s">
        <v>539</v>
      </c>
      <c r="C12976" t="s">
        <v>453</v>
      </c>
      <c r="D12976">
        <v>2009</v>
      </c>
      <c r="E12976">
        <v>3838.4342919999999</v>
      </c>
    </row>
    <row r="12977" spans="1:5">
      <c r="A12977" t="s">
        <v>679</v>
      </c>
      <c r="B12977" t="s">
        <v>539</v>
      </c>
      <c r="C12977" t="s">
        <v>451</v>
      </c>
      <c r="D12977">
        <v>2009</v>
      </c>
      <c r="E12977">
        <v>1217.749206</v>
      </c>
    </row>
    <row r="12978" spans="1:5">
      <c r="A12978" t="s">
        <v>450</v>
      </c>
      <c r="B12978" t="s">
        <v>539</v>
      </c>
      <c r="C12978" t="s">
        <v>449</v>
      </c>
      <c r="D12978">
        <v>2009</v>
      </c>
      <c r="E12978">
        <v>1203.1953080000001</v>
      </c>
    </row>
    <row r="12979" spans="1:5">
      <c r="A12979" t="s">
        <v>448</v>
      </c>
      <c r="B12979" t="s">
        <v>539</v>
      </c>
      <c r="C12979" t="s">
        <v>447</v>
      </c>
      <c r="D12979">
        <v>2009</v>
      </c>
      <c r="E12979">
        <v>292.6284114</v>
      </c>
    </row>
    <row r="12980" spans="1:5">
      <c r="A12980" t="s">
        <v>446</v>
      </c>
      <c r="B12980" t="s">
        <v>539</v>
      </c>
      <c r="C12980" t="s">
        <v>445</v>
      </c>
      <c r="D12980">
        <v>2009</v>
      </c>
      <c r="E12980">
        <v>2255.332879</v>
      </c>
    </row>
    <row r="12981" spans="1:5">
      <c r="A12981" t="s">
        <v>444</v>
      </c>
      <c r="B12981" t="s">
        <v>539</v>
      </c>
      <c r="C12981" t="s">
        <v>443</v>
      </c>
      <c r="D12981">
        <v>2009</v>
      </c>
      <c r="E12981">
        <v>5148.4221129999996</v>
      </c>
    </row>
    <row r="12982" spans="1:5">
      <c r="A12982" t="s">
        <v>442</v>
      </c>
      <c r="B12982" t="s">
        <v>539</v>
      </c>
      <c r="C12982" t="s">
        <v>441</v>
      </c>
      <c r="D12982">
        <v>2009</v>
      </c>
      <c r="E12982">
        <v>778.54541989999996</v>
      </c>
    </row>
    <row r="12983" spans="1:5">
      <c r="A12983" t="s">
        <v>440</v>
      </c>
      <c r="B12983" t="s">
        <v>539</v>
      </c>
      <c r="C12983" t="s">
        <v>439</v>
      </c>
      <c r="D12983">
        <v>2009</v>
      </c>
      <c r="E12983">
        <v>3444.5565999999999</v>
      </c>
    </row>
    <row r="12984" spans="1:5">
      <c r="A12984" t="s">
        <v>438</v>
      </c>
      <c r="B12984" t="s">
        <v>539</v>
      </c>
      <c r="C12984" t="s">
        <v>437</v>
      </c>
      <c r="D12984">
        <v>2009</v>
      </c>
      <c r="E12984">
        <v>6809.3962240000001</v>
      </c>
    </row>
    <row r="12985" spans="1:5">
      <c r="A12985" t="s">
        <v>436</v>
      </c>
      <c r="B12985" t="s">
        <v>536</v>
      </c>
      <c r="C12985" t="s">
        <v>435</v>
      </c>
      <c r="D12985">
        <v>2009</v>
      </c>
      <c r="E12985">
        <v>8059.6955029999999</v>
      </c>
    </row>
    <row r="12986" spans="1:5">
      <c r="A12986" t="s">
        <v>434</v>
      </c>
      <c r="B12986" t="s">
        <v>539</v>
      </c>
      <c r="C12986" t="s">
        <v>433</v>
      </c>
      <c r="D12986">
        <v>2009</v>
      </c>
      <c r="E12986">
        <v>5484.7763000000004</v>
      </c>
    </row>
    <row r="12987" spans="1:5">
      <c r="A12987" t="s">
        <v>432</v>
      </c>
      <c r="B12987" t="s">
        <v>539</v>
      </c>
      <c r="C12987" t="s">
        <v>431</v>
      </c>
      <c r="D12987">
        <v>2009</v>
      </c>
    </row>
    <row r="12988" spans="1:5">
      <c r="A12988" t="s">
        <v>430</v>
      </c>
      <c r="B12988" t="s">
        <v>539</v>
      </c>
      <c r="C12988" t="s">
        <v>429</v>
      </c>
      <c r="D12988">
        <v>2009</v>
      </c>
    </row>
    <row r="12989" spans="1:5">
      <c r="A12989" t="s">
        <v>428</v>
      </c>
      <c r="B12989" t="s">
        <v>539</v>
      </c>
      <c r="C12989" t="s">
        <v>427</v>
      </c>
      <c r="D12989">
        <v>2009</v>
      </c>
      <c r="E12989">
        <v>32105.815900000001</v>
      </c>
    </row>
    <row r="12990" spans="1:5">
      <c r="A12990" t="s">
        <v>426</v>
      </c>
      <c r="B12990" t="s">
        <v>539</v>
      </c>
      <c r="C12990" t="s">
        <v>425</v>
      </c>
      <c r="D12990">
        <v>2009</v>
      </c>
      <c r="E12990">
        <v>19698.49209</v>
      </c>
    </row>
    <row r="12991" spans="1:5">
      <c r="A12991" t="s">
        <v>7</v>
      </c>
      <c r="B12991" t="s">
        <v>539</v>
      </c>
      <c r="C12991" t="s">
        <v>424</v>
      </c>
      <c r="D12991">
        <v>2009</v>
      </c>
      <c r="E12991">
        <v>41732.707249999999</v>
      </c>
    </row>
    <row r="12992" spans="1:5">
      <c r="A12992" t="s">
        <v>423</v>
      </c>
      <c r="B12992" t="s">
        <v>539</v>
      </c>
      <c r="C12992" t="s">
        <v>422</v>
      </c>
      <c r="D12992">
        <v>2009</v>
      </c>
      <c r="E12992">
        <v>1253.6574310000001</v>
      </c>
    </row>
    <row r="12993" spans="1:5">
      <c r="A12993" t="s">
        <v>421</v>
      </c>
      <c r="B12993" t="s">
        <v>539</v>
      </c>
      <c r="C12993" t="s">
        <v>420</v>
      </c>
      <c r="D12993">
        <v>2009</v>
      </c>
      <c r="E12993">
        <v>6866.2248989999998</v>
      </c>
    </row>
    <row r="12994" spans="1:5">
      <c r="A12994" t="s">
        <v>419</v>
      </c>
      <c r="B12994" t="s">
        <v>539</v>
      </c>
      <c r="C12994" t="s">
        <v>418</v>
      </c>
      <c r="D12994">
        <v>2009</v>
      </c>
      <c r="E12994">
        <v>58163.293590000001</v>
      </c>
    </row>
    <row r="12995" spans="1:5">
      <c r="A12995" t="s">
        <v>417</v>
      </c>
      <c r="B12995" t="s">
        <v>539</v>
      </c>
      <c r="C12995" t="s">
        <v>416</v>
      </c>
      <c r="D12995">
        <v>2009</v>
      </c>
      <c r="E12995">
        <v>4952.6775029999999</v>
      </c>
    </row>
    <row r="12996" spans="1:5">
      <c r="A12996" t="s">
        <v>415</v>
      </c>
      <c r="B12996" t="s">
        <v>539</v>
      </c>
      <c r="C12996" t="s">
        <v>414</v>
      </c>
      <c r="D12996">
        <v>2009</v>
      </c>
      <c r="E12996">
        <v>3868.8312299999998</v>
      </c>
    </row>
    <row r="12997" spans="1:5">
      <c r="A12997" t="s">
        <v>413</v>
      </c>
      <c r="B12997" t="s">
        <v>536</v>
      </c>
      <c r="C12997" t="s">
        <v>412</v>
      </c>
      <c r="D12997">
        <v>2009</v>
      </c>
      <c r="E12997">
        <v>3328.4709269999998</v>
      </c>
    </row>
    <row r="12998" spans="1:5">
      <c r="A12998" t="s">
        <v>411</v>
      </c>
      <c r="B12998" t="s">
        <v>536</v>
      </c>
      <c r="C12998" t="s">
        <v>410</v>
      </c>
      <c r="D12998">
        <v>2009</v>
      </c>
      <c r="E12998">
        <v>2440.345378</v>
      </c>
    </row>
    <row r="12999" spans="1:5">
      <c r="A12999" t="s">
        <v>409</v>
      </c>
      <c r="B12999" t="s">
        <v>536</v>
      </c>
      <c r="C12999" t="s">
        <v>408</v>
      </c>
      <c r="D12999">
        <v>2009</v>
      </c>
      <c r="E12999">
        <v>6630.4439050000001</v>
      </c>
    </row>
    <row r="13000" spans="1:5">
      <c r="A13000" t="s">
        <v>407</v>
      </c>
      <c r="B13000" t="s">
        <v>536</v>
      </c>
      <c r="C13000" t="s">
        <v>406</v>
      </c>
      <c r="D13000">
        <v>2009</v>
      </c>
      <c r="E13000">
        <v>6613.4768119999999</v>
      </c>
    </row>
    <row r="13001" spans="1:5">
      <c r="A13001" t="s">
        <v>405</v>
      </c>
      <c r="B13001" t="s">
        <v>536</v>
      </c>
      <c r="C13001" t="s">
        <v>404</v>
      </c>
      <c r="D13001">
        <v>2009</v>
      </c>
      <c r="E13001">
        <v>23056.929</v>
      </c>
    </row>
    <row r="13002" spans="1:5">
      <c r="A13002" t="s">
        <v>403</v>
      </c>
      <c r="B13002" t="s">
        <v>539</v>
      </c>
      <c r="C13002" t="s">
        <v>402</v>
      </c>
      <c r="D13002">
        <v>2009</v>
      </c>
      <c r="E13002">
        <v>4255.5657010000004</v>
      </c>
    </row>
    <row r="13003" spans="1:5">
      <c r="A13003" t="s">
        <v>401</v>
      </c>
      <c r="B13003" t="s">
        <v>539</v>
      </c>
      <c r="C13003" t="s">
        <v>400</v>
      </c>
      <c r="D13003">
        <v>2009</v>
      </c>
      <c r="E13003">
        <v>2291.667062</v>
      </c>
    </row>
    <row r="13004" spans="1:5">
      <c r="A13004" t="s">
        <v>399</v>
      </c>
      <c r="B13004" t="s">
        <v>536</v>
      </c>
      <c r="C13004" t="s">
        <v>398</v>
      </c>
      <c r="D13004">
        <v>2009</v>
      </c>
      <c r="E13004">
        <v>38482.283880000003</v>
      </c>
    </row>
    <row r="13005" spans="1:5">
      <c r="A13005" t="s">
        <v>397</v>
      </c>
      <c r="B13005" t="s">
        <v>539</v>
      </c>
      <c r="C13005" t="s">
        <v>396</v>
      </c>
      <c r="D13005">
        <v>2009</v>
      </c>
      <c r="E13005">
        <v>430.7544499</v>
      </c>
    </row>
    <row r="13006" spans="1:5">
      <c r="A13006" t="s">
        <v>395</v>
      </c>
      <c r="B13006" t="s">
        <v>539</v>
      </c>
      <c r="C13006" t="s">
        <v>394</v>
      </c>
      <c r="D13006">
        <v>2009</v>
      </c>
      <c r="E13006">
        <v>32333.466100000001</v>
      </c>
    </row>
    <row r="13007" spans="1:5">
      <c r="A13007" t="s">
        <v>393</v>
      </c>
      <c r="B13007" t="s">
        <v>539</v>
      </c>
      <c r="C13007" t="s">
        <v>392</v>
      </c>
      <c r="D13007">
        <v>2009</v>
      </c>
      <c r="E13007">
        <v>14726.31828</v>
      </c>
    </row>
    <row r="13008" spans="1:5">
      <c r="A13008" t="s">
        <v>5</v>
      </c>
      <c r="B13008" t="s">
        <v>539</v>
      </c>
      <c r="C13008" t="s">
        <v>391</v>
      </c>
      <c r="D13008">
        <v>2009</v>
      </c>
      <c r="E13008">
        <v>379.75663850000001</v>
      </c>
    </row>
    <row r="13009" spans="1:5">
      <c r="A13009" t="s">
        <v>390</v>
      </c>
      <c r="B13009" t="s">
        <v>536</v>
      </c>
      <c r="C13009" t="s">
        <v>389</v>
      </c>
      <c r="D13009">
        <v>2009</v>
      </c>
      <c r="E13009">
        <v>33936.558190000003</v>
      </c>
    </row>
    <row r="13010" spans="1:5">
      <c r="A13010" t="s">
        <v>388</v>
      </c>
      <c r="B13010" t="s">
        <v>536</v>
      </c>
      <c r="C13010" t="s">
        <v>387</v>
      </c>
      <c r="D13010">
        <v>2009</v>
      </c>
      <c r="E13010">
        <v>1251.8724999999999</v>
      </c>
    </row>
    <row r="13011" spans="1:5">
      <c r="A13011" t="s">
        <v>386</v>
      </c>
      <c r="B13011" t="s">
        <v>539</v>
      </c>
      <c r="C13011" t="s">
        <v>385</v>
      </c>
      <c r="D13011">
        <v>2009</v>
      </c>
      <c r="E13011">
        <v>47107.155709999999</v>
      </c>
    </row>
    <row r="13012" spans="1:5">
      <c r="A13012" t="s">
        <v>384</v>
      </c>
      <c r="B13012" t="s">
        <v>539</v>
      </c>
      <c r="C13012" t="s">
        <v>383</v>
      </c>
      <c r="D13012">
        <v>2009</v>
      </c>
      <c r="E13012">
        <v>3369.4082469999998</v>
      </c>
    </row>
    <row r="13013" spans="1:5">
      <c r="A13013" t="s">
        <v>382</v>
      </c>
      <c r="B13013" t="s">
        <v>539</v>
      </c>
      <c r="C13013" t="s">
        <v>381</v>
      </c>
      <c r="D13013">
        <v>2009</v>
      </c>
      <c r="E13013">
        <v>41631.131410000002</v>
      </c>
    </row>
    <row r="13014" spans="1:5">
      <c r="A13014" t="s">
        <v>380</v>
      </c>
      <c r="B13014" t="s">
        <v>539</v>
      </c>
      <c r="C13014" t="s">
        <v>379</v>
      </c>
      <c r="D13014">
        <v>2009</v>
      </c>
      <c r="E13014">
        <v>46521.790950000002</v>
      </c>
    </row>
    <row r="13015" spans="1:5">
      <c r="A13015" t="s">
        <v>378</v>
      </c>
      <c r="B13015" t="s">
        <v>539</v>
      </c>
      <c r="C13015" t="s">
        <v>377</v>
      </c>
      <c r="D13015">
        <v>2009</v>
      </c>
      <c r="E13015">
        <v>2669.4007310000002</v>
      </c>
    </row>
    <row r="13016" spans="1:5">
      <c r="A13016" t="s">
        <v>376</v>
      </c>
      <c r="B13016" t="s">
        <v>539</v>
      </c>
      <c r="C13016" t="s">
        <v>375</v>
      </c>
      <c r="D13016">
        <v>2009</v>
      </c>
      <c r="E13016">
        <v>7603.6602229999999</v>
      </c>
    </row>
    <row r="13017" spans="1:5">
      <c r="A13017" t="s">
        <v>374</v>
      </c>
      <c r="B13017" t="s">
        <v>539</v>
      </c>
      <c r="C13017" t="s">
        <v>373</v>
      </c>
      <c r="D13017">
        <v>2009</v>
      </c>
      <c r="E13017">
        <v>38010.100449999998</v>
      </c>
    </row>
    <row r="13018" spans="1:5">
      <c r="A13018" t="s">
        <v>372</v>
      </c>
      <c r="B13018" t="s">
        <v>539</v>
      </c>
      <c r="C13018" t="s">
        <v>371</v>
      </c>
      <c r="D13018">
        <v>2009</v>
      </c>
      <c r="E13018">
        <v>2706.5885119999998</v>
      </c>
    </row>
    <row r="13019" spans="1:5">
      <c r="A13019" t="s">
        <v>370</v>
      </c>
      <c r="B13019" t="s">
        <v>539</v>
      </c>
      <c r="C13019" t="s">
        <v>369</v>
      </c>
      <c r="D13019">
        <v>2009</v>
      </c>
      <c r="E13019">
        <v>1086.765038</v>
      </c>
    </row>
    <row r="13020" spans="1:5">
      <c r="A13020" t="s">
        <v>368</v>
      </c>
      <c r="B13020" t="s">
        <v>539</v>
      </c>
      <c r="C13020" t="s">
        <v>367</v>
      </c>
      <c r="D13020">
        <v>2009</v>
      </c>
    </row>
    <row r="13021" spans="1:5">
      <c r="A13021" t="s">
        <v>366</v>
      </c>
      <c r="B13021" t="s">
        <v>539</v>
      </c>
      <c r="C13021" t="s">
        <v>365</v>
      </c>
      <c r="D13021">
        <v>2009</v>
      </c>
      <c r="E13021">
        <v>436.68955390000002</v>
      </c>
    </row>
    <row r="13022" spans="1:5">
      <c r="A13022" t="s">
        <v>364</v>
      </c>
      <c r="B13022" t="s">
        <v>539</v>
      </c>
      <c r="C13022" t="s">
        <v>363</v>
      </c>
      <c r="D13022">
        <v>2009</v>
      </c>
      <c r="E13022">
        <v>549.31795599999998</v>
      </c>
    </row>
    <row r="13023" spans="1:5">
      <c r="A13023" t="s">
        <v>362</v>
      </c>
      <c r="B13023" t="s">
        <v>539</v>
      </c>
      <c r="C13023" t="s">
        <v>361</v>
      </c>
      <c r="D13023">
        <v>2009</v>
      </c>
      <c r="E13023">
        <v>544.22207790000004</v>
      </c>
    </row>
    <row r="13024" spans="1:5">
      <c r="A13024" t="s">
        <v>360</v>
      </c>
      <c r="B13024" t="s">
        <v>539</v>
      </c>
      <c r="C13024" t="s">
        <v>359</v>
      </c>
      <c r="D13024">
        <v>2009</v>
      </c>
      <c r="E13024">
        <v>16530.20937</v>
      </c>
    </row>
    <row r="13025" spans="1:5">
      <c r="A13025" t="s">
        <v>358</v>
      </c>
      <c r="B13025" t="s">
        <v>539</v>
      </c>
      <c r="C13025" t="s">
        <v>357</v>
      </c>
      <c r="D13025">
        <v>2009</v>
      </c>
      <c r="E13025">
        <v>29710.970300000001</v>
      </c>
    </row>
    <row r="13026" spans="1:5">
      <c r="A13026" t="s">
        <v>356</v>
      </c>
      <c r="B13026" t="s">
        <v>539</v>
      </c>
      <c r="C13026" t="s">
        <v>355</v>
      </c>
      <c r="D13026">
        <v>2009</v>
      </c>
      <c r="E13026">
        <v>7395.0881250000002</v>
      </c>
    </row>
    <row r="13027" spans="1:5">
      <c r="A13027" t="s">
        <v>354</v>
      </c>
      <c r="B13027" t="s">
        <v>539</v>
      </c>
      <c r="C13027" t="s">
        <v>353</v>
      </c>
      <c r="D13027">
        <v>2009</v>
      </c>
      <c r="E13027">
        <v>41277.46789</v>
      </c>
    </row>
    <row r="13028" spans="1:5">
      <c r="A13028" t="s">
        <v>352</v>
      </c>
      <c r="B13028" t="s">
        <v>539</v>
      </c>
      <c r="C13028" t="s">
        <v>351</v>
      </c>
      <c r="D13028">
        <v>2009</v>
      </c>
      <c r="E13028">
        <v>2635.7534740000001</v>
      </c>
    </row>
    <row r="13029" spans="1:5">
      <c r="A13029" t="s">
        <v>350</v>
      </c>
      <c r="B13029" t="s">
        <v>539</v>
      </c>
      <c r="C13029" t="s">
        <v>349</v>
      </c>
      <c r="D13029">
        <v>2009</v>
      </c>
      <c r="E13029">
        <v>30025.56035</v>
      </c>
    </row>
    <row r="13030" spans="1:5">
      <c r="A13030" t="s">
        <v>348</v>
      </c>
      <c r="B13030" t="s">
        <v>539</v>
      </c>
      <c r="C13030" t="s">
        <v>347</v>
      </c>
      <c r="D13030">
        <v>2009</v>
      </c>
      <c r="E13030">
        <v>2716.3525599999998</v>
      </c>
    </row>
    <row r="13031" spans="1:5">
      <c r="A13031" t="s">
        <v>346</v>
      </c>
      <c r="B13031" t="s">
        <v>536</v>
      </c>
      <c r="C13031" t="s">
        <v>345</v>
      </c>
      <c r="D13031">
        <v>2009</v>
      </c>
      <c r="E13031">
        <v>37756.608200000002</v>
      </c>
    </row>
    <row r="13032" spans="1:5">
      <c r="A13032" t="s">
        <v>344</v>
      </c>
      <c r="B13032" t="s">
        <v>539</v>
      </c>
      <c r="C13032" t="s">
        <v>343</v>
      </c>
      <c r="D13032">
        <v>2009</v>
      </c>
      <c r="E13032">
        <v>30697.340380000001</v>
      </c>
    </row>
    <row r="13033" spans="1:5">
      <c r="A13033" t="s">
        <v>342</v>
      </c>
      <c r="B13033" t="s">
        <v>539</v>
      </c>
      <c r="C13033" t="s">
        <v>341</v>
      </c>
      <c r="D13033">
        <v>2009</v>
      </c>
      <c r="E13033">
        <v>1815.4894959999999</v>
      </c>
    </row>
    <row r="13034" spans="1:5">
      <c r="A13034" t="s">
        <v>340</v>
      </c>
      <c r="B13034" t="s">
        <v>536</v>
      </c>
      <c r="C13034" t="s">
        <v>339</v>
      </c>
      <c r="D13034">
        <v>2009</v>
      </c>
      <c r="E13034">
        <v>688.28958220000004</v>
      </c>
    </row>
    <row r="13035" spans="1:5">
      <c r="A13035" t="s">
        <v>338</v>
      </c>
      <c r="B13035" t="s">
        <v>539</v>
      </c>
      <c r="C13035" t="s">
        <v>337</v>
      </c>
      <c r="D13035">
        <v>2009</v>
      </c>
      <c r="E13035">
        <v>14157.14416</v>
      </c>
    </row>
    <row r="13036" spans="1:5">
      <c r="A13036" t="s">
        <v>336</v>
      </c>
      <c r="B13036" t="s">
        <v>539</v>
      </c>
      <c r="C13036" t="s">
        <v>335</v>
      </c>
      <c r="D13036">
        <v>2009</v>
      </c>
      <c r="E13036">
        <v>668.2976046</v>
      </c>
    </row>
    <row r="13037" spans="1:5">
      <c r="A13037" t="s">
        <v>334</v>
      </c>
      <c r="B13037" t="s">
        <v>539</v>
      </c>
      <c r="C13037" t="s">
        <v>333</v>
      </c>
      <c r="D13037">
        <v>2009</v>
      </c>
      <c r="E13037">
        <v>12967.165429999999</v>
      </c>
    </row>
    <row r="13038" spans="1:5">
      <c r="A13038" t="s">
        <v>332</v>
      </c>
      <c r="B13038" t="s">
        <v>536</v>
      </c>
      <c r="C13038" t="s">
        <v>331</v>
      </c>
      <c r="D13038">
        <v>2009</v>
      </c>
      <c r="E13038">
        <v>3747.0145830000001</v>
      </c>
    </row>
    <row r="13039" spans="1:5">
      <c r="A13039" t="s">
        <v>330</v>
      </c>
      <c r="B13039" t="s">
        <v>536</v>
      </c>
      <c r="C13039" t="s">
        <v>329</v>
      </c>
      <c r="D13039">
        <v>2009</v>
      </c>
      <c r="E13039">
        <v>3065.295447</v>
      </c>
    </row>
    <row r="13040" spans="1:5">
      <c r="A13040" t="s">
        <v>328</v>
      </c>
      <c r="B13040" t="s">
        <v>536</v>
      </c>
      <c r="C13040" t="s">
        <v>327</v>
      </c>
      <c r="D13040">
        <v>2009</v>
      </c>
      <c r="E13040">
        <v>838.41608640000004</v>
      </c>
    </row>
    <row r="13041" spans="1:5">
      <c r="A13041" t="s">
        <v>326</v>
      </c>
      <c r="B13041" t="s">
        <v>536</v>
      </c>
      <c r="C13041" t="s">
        <v>325</v>
      </c>
      <c r="D13041">
        <v>2009</v>
      </c>
      <c r="E13041">
        <v>1070.7645150000001</v>
      </c>
    </row>
    <row r="13042" spans="1:5">
      <c r="A13042" t="s">
        <v>324</v>
      </c>
      <c r="B13042" t="s">
        <v>539</v>
      </c>
      <c r="C13042" t="s">
        <v>323</v>
      </c>
      <c r="D13042">
        <v>2009</v>
      </c>
      <c r="E13042">
        <v>2254.4456060000002</v>
      </c>
    </row>
    <row r="13043" spans="1:5">
      <c r="A13043" t="s">
        <v>322</v>
      </c>
      <c r="B13043" t="s">
        <v>536</v>
      </c>
      <c r="C13043" t="s">
        <v>321</v>
      </c>
      <c r="D13043">
        <v>2009</v>
      </c>
      <c r="E13043">
        <v>726.48400660000004</v>
      </c>
    </row>
    <row r="13044" spans="1:5">
      <c r="A13044" t="s">
        <v>320</v>
      </c>
      <c r="B13044" t="s">
        <v>539</v>
      </c>
      <c r="C13044" t="s">
        <v>319</v>
      </c>
      <c r="D13044">
        <v>2009</v>
      </c>
      <c r="E13044">
        <v>63635.79365</v>
      </c>
    </row>
    <row r="13045" spans="1:5">
      <c r="A13045" t="s">
        <v>318</v>
      </c>
      <c r="B13045" t="s">
        <v>539</v>
      </c>
      <c r="C13045" t="s">
        <v>317</v>
      </c>
      <c r="D13045">
        <v>2009</v>
      </c>
      <c r="E13045">
        <v>1090.317765</v>
      </c>
    </row>
    <row r="13046" spans="1:5">
      <c r="A13046" t="s">
        <v>316</v>
      </c>
      <c r="B13046" t="s">
        <v>536</v>
      </c>
      <c r="C13046" t="s">
        <v>315</v>
      </c>
      <c r="D13046">
        <v>2009</v>
      </c>
    </row>
    <row r="13047" spans="1:5">
      <c r="A13047" t="s">
        <v>314</v>
      </c>
      <c r="B13047" t="s">
        <v>539</v>
      </c>
      <c r="C13047" t="s">
        <v>313</v>
      </c>
      <c r="D13047">
        <v>2009</v>
      </c>
      <c r="E13047">
        <v>51983.788919999999</v>
      </c>
    </row>
    <row r="13048" spans="1:5">
      <c r="A13048" t="s">
        <v>312</v>
      </c>
      <c r="B13048" t="s">
        <v>539</v>
      </c>
      <c r="C13048" t="s">
        <v>311</v>
      </c>
      <c r="D13048">
        <v>2009</v>
      </c>
      <c r="E13048">
        <v>5414.4563550000003</v>
      </c>
    </row>
    <row r="13049" spans="1:5">
      <c r="A13049" t="s">
        <v>310</v>
      </c>
      <c r="B13049" t="s">
        <v>539</v>
      </c>
      <c r="C13049" t="s">
        <v>309</v>
      </c>
      <c r="D13049">
        <v>2009</v>
      </c>
      <c r="E13049">
        <v>3735.1448359999999</v>
      </c>
    </row>
    <row r="13050" spans="1:5">
      <c r="A13050" t="s">
        <v>308</v>
      </c>
      <c r="B13050" t="s">
        <v>539</v>
      </c>
      <c r="C13050" t="s">
        <v>307</v>
      </c>
      <c r="D13050">
        <v>2009</v>
      </c>
      <c r="E13050">
        <v>40461.892509999998</v>
      </c>
    </row>
    <row r="13051" spans="1:5">
      <c r="A13051" t="s">
        <v>306</v>
      </c>
      <c r="B13051" t="s">
        <v>539</v>
      </c>
      <c r="C13051" t="s">
        <v>305</v>
      </c>
      <c r="D13051">
        <v>2009</v>
      </c>
      <c r="E13051">
        <v>27795.87671</v>
      </c>
    </row>
    <row r="13052" spans="1:5">
      <c r="A13052" t="s">
        <v>304</v>
      </c>
      <c r="B13052" t="s">
        <v>539</v>
      </c>
      <c r="C13052" t="s">
        <v>303</v>
      </c>
      <c r="D13052">
        <v>2009</v>
      </c>
      <c r="E13052">
        <v>36976.845119999998</v>
      </c>
    </row>
    <row r="13053" spans="1:5">
      <c r="A13053" t="s">
        <v>302</v>
      </c>
      <c r="B13053" t="s">
        <v>539</v>
      </c>
      <c r="C13053" t="s">
        <v>301</v>
      </c>
      <c r="D13053">
        <v>2009</v>
      </c>
      <c r="E13053">
        <v>4293.3832739999998</v>
      </c>
    </row>
    <row r="13054" spans="1:5">
      <c r="A13054" t="s">
        <v>300</v>
      </c>
      <c r="B13054" t="s">
        <v>539</v>
      </c>
      <c r="C13054" t="s">
        <v>299</v>
      </c>
      <c r="D13054">
        <v>2009</v>
      </c>
      <c r="E13054">
        <v>3492.1309059999999</v>
      </c>
    </row>
    <row r="13055" spans="1:5">
      <c r="A13055" t="s">
        <v>298</v>
      </c>
      <c r="B13055" t="s">
        <v>539</v>
      </c>
      <c r="C13055" t="s">
        <v>297</v>
      </c>
      <c r="D13055">
        <v>2009</v>
      </c>
      <c r="E13055">
        <v>40855.175640000001</v>
      </c>
    </row>
    <row r="13056" spans="1:5">
      <c r="A13056" t="s">
        <v>296</v>
      </c>
      <c r="B13056" t="s">
        <v>539</v>
      </c>
      <c r="C13056" t="s">
        <v>295</v>
      </c>
      <c r="D13056">
        <v>2009</v>
      </c>
      <c r="E13056">
        <v>7165.2770499999997</v>
      </c>
    </row>
    <row r="13057" spans="1:5">
      <c r="A13057" t="s">
        <v>294</v>
      </c>
      <c r="B13057" t="s">
        <v>539</v>
      </c>
      <c r="C13057" t="s">
        <v>293</v>
      </c>
      <c r="D13057">
        <v>2009</v>
      </c>
      <c r="E13057">
        <v>920.08162519999996</v>
      </c>
    </row>
    <row r="13058" spans="1:5">
      <c r="A13058" t="s">
        <v>292</v>
      </c>
      <c r="B13058" t="s">
        <v>539</v>
      </c>
      <c r="C13058" t="s">
        <v>291</v>
      </c>
      <c r="D13058">
        <v>2009</v>
      </c>
      <c r="E13058">
        <v>871.22438929999998</v>
      </c>
    </row>
    <row r="13059" spans="1:5">
      <c r="A13059" t="s">
        <v>290</v>
      </c>
      <c r="B13059" t="s">
        <v>539</v>
      </c>
      <c r="C13059" t="s">
        <v>289</v>
      </c>
      <c r="D13059">
        <v>2009</v>
      </c>
      <c r="E13059">
        <v>738.23266839999997</v>
      </c>
    </row>
    <row r="13060" spans="1:5">
      <c r="A13060" t="s">
        <v>288</v>
      </c>
      <c r="B13060" t="s">
        <v>539</v>
      </c>
      <c r="C13060" t="s">
        <v>287</v>
      </c>
      <c r="D13060">
        <v>2009</v>
      </c>
      <c r="E13060">
        <v>1297.2851410000001</v>
      </c>
    </row>
    <row r="13061" spans="1:5">
      <c r="A13061" t="s">
        <v>286</v>
      </c>
      <c r="B13061" t="s">
        <v>539</v>
      </c>
      <c r="C13061" t="s">
        <v>285</v>
      </c>
      <c r="D13061">
        <v>2009</v>
      </c>
      <c r="E13061">
        <v>14212.33957</v>
      </c>
    </row>
    <row r="13062" spans="1:5">
      <c r="A13062" t="s">
        <v>284</v>
      </c>
      <c r="B13062" t="s">
        <v>539</v>
      </c>
      <c r="C13062" t="s">
        <v>283</v>
      </c>
      <c r="D13062">
        <v>2009</v>
      </c>
      <c r="E13062">
        <v>18291.919600000001</v>
      </c>
    </row>
    <row r="13063" spans="1:5">
      <c r="A13063" t="s">
        <v>282</v>
      </c>
      <c r="B13063" t="s">
        <v>539</v>
      </c>
      <c r="C13063" t="s">
        <v>281</v>
      </c>
      <c r="D13063">
        <v>2009</v>
      </c>
      <c r="E13063">
        <v>37567.301209999998</v>
      </c>
    </row>
    <row r="13064" spans="1:5">
      <c r="A13064" t="s">
        <v>280</v>
      </c>
      <c r="B13064" t="s">
        <v>536</v>
      </c>
      <c r="C13064" t="s">
        <v>279</v>
      </c>
      <c r="D13064">
        <v>2009</v>
      </c>
      <c r="E13064">
        <v>7024.0571550000004</v>
      </c>
    </row>
    <row r="13065" spans="1:5">
      <c r="A13065" t="s">
        <v>278</v>
      </c>
      <c r="B13065" t="s">
        <v>539</v>
      </c>
      <c r="C13065" t="s">
        <v>277</v>
      </c>
      <c r="D13065">
        <v>2009</v>
      </c>
      <c r="E13065">
        <v>948.1276421</v>
      </c>
    </row>
    <row r="13066" spans="1:5">
      <c r="A13066" t="s">
        <v>276</v>
      </c>
      <c r="B13066" t="s">
        <v>539</v>
      </c>
      <c r="C13066" t="s">
        <v>275</v>
      </c>
      <c r="D13066">
        <v>2009</v>
      </c>
      <c r="E13066">
        <v>8400.2688780000008</v>
      </c>
    </row>
    <row r="13067" spans="1:5">
      <c r="A13067" t="s">
        <v>274</v>
      </c>
      <c r="B13067" t="s">
        <v>539</v>
      </c>
      <c r="C13067" t="s">
        <v>273</v>
      </c>
      <c r="D13067">
        <v>2009</v>
      </c>
      <c r="E13067">
        <v>303.06674909999998</v>
      </c>
    </row>
    <row r="13068" spans="1:5">
      <c r="A13068" t="s">
        <v>272</v>
      </c>
      <c r="B13068" t="s">
        <v>539</v>
      </c>
      <c r="C13068" t="s">
        <v>271</v>
      </c>
      <c r="D13068">
        <v>2009</v>
      </c>
      <c r="E13068">
        <v>10296.973529999999</v>
      </c>
    </row>
    <row r="13069" spans="1:5">
      <c r="A13069" t="s">
        <v>270</v>
      </c>
      <c r="B13069" t="s">
        <v>539</v>
      </c>
      <c r="C13069" t="s">
        <v>269</v>
      </c>
      <c r="D13069">
        <v>2009</v>
      </c>
      <c r="E13069">
        <v>6905.2513060000001</v>
      </c>
    </row>
    <row r="13070" spans="1:5">
      <c r="A13070" t="s">
        <v>268</v>
      </c>
      <c r="B13070" t="s">
        <v>536</v>
      </c>
      <c r="C13070" t="s">
        <v>267</v>
      </c>
      <c r="D13070">
        <v>2009</v>
      </c>
      <c r="E13070">
        <v>7299.8861189999998</v>
      </c>
    </row>
    <row r="13071" spans="1:5">
      <c r="A13071" t="s">
        <v>266</v>
      </c>
      <c r="B13071" t="s">
        <v>536</v>
      </c>
      <c r="C13071" t="s">
        <v>265</v>
      </c>
      <c r="D13071">
        <v>2009</v>
      </c>
      <c r="E13071">
        <v>704.38328669999999</v>
      </c>
    </row>
    <row r="13072" spans="1:5">
      <c r="A13072" t="s">
        <v>264</v>
      </c>
      <c r="B13072" t="s">
        <v>536</v>
      </c>
      <c r="C13072" t="s">
        <v>263</v>
      </c>
      <c r="D13072">
        <v>2009</v>
      </c>
      <c r="E13072">
        <v>497.54845920000002</v>
      </c>
    </row>
    <row r="13073" spans="1:5">
      <c r="A13073" t="s">
        <v>262</v>
      </c>
      <c r="B13073" t="s">
        <v>539</v>
      </c>
      <c r="C13073" t="s">
        <v>261</v>
      </c>
      <c r="D13073">
        <v>2009</v>
      </c>
      <c r="E13073">
        <v>125945.0096</v>
      </c>
    </row>
    <row r="13074" spans="1:5">
      <c r="A13074" t="s">
        <v>260</v>
      </c>
      <c r="B13074" t="s">
        <v>539</v>
      </c>
      <c r="C13074" t="s">
        <v>259</v>
      </c>
      <c r="D13074">
        <v>2009</v>
      </c>
      <c r="E13074">
        <v>2106.6815839999999</v>
      </c>
    </row>
    <row r="13075" spans="1:5">
      <c r="A13075" t="s">
        <v>258</v>
      </c>
      <c r="B13075" t="s">
        <v>536</v>
      </c>
      <c r="C13075" t="s">
        <v>257</v>
      </c>
      <c r="D13075">
        <v>2009</v>
      </c>
      <c r="E13075">
        <v>1358.2919999999999</v>
      </c>
    </row>
    <row r="13076" spans="1:5">
      <c r="A13076" t="s">
        <v>256</v>
      </c>
      <c r="B13076" t="s">
        <v>536</v>
      </c>
      <c r="C13076" t="s">
        <v>255</v>
      </c>
      <c r="D13076">
        <v>2009</v>
      </c>
      <c r="E13076">
        <v>2962.9324270000002</v>
      </c>
    </row>
    <row r="13077" spans="1:5">
      <c r="A13077" t="s">
        <v>254</v>
      </c>
      <c r="B13077" t="s">
        <v>539</v>
      </c>
      <c r="C13077" t="s">
        <v>253</v>
      </c>
      <c r="D13077">
        <v>2009</v>
      </c>
      <c r="E13077">
        <v>923.13609310000004</v>
      </c>
    </row>
    <row r="13078" spans="1:5">
      <c r="A13078" t="s">
        <v>252</v>
      </c>
      <c r="B13078" t="s">
        <v>536</v>
      </c>
      <c r="C13078" t="s">
        <v>251</v>
      </c>
      <c r="D13078">
        <v>2009</v>
      </c>
      <c r="E13078">
        <v>5191.8772559999998</v>
      </c>
    </row>
    <row r="13079" spans="1:5">
      <c r="A13079" t="s">
        <v>250</v>
      </c>
      <c r="B13079" t="s">
        <v>539</v>
      </c>
      <c r="C13079" t="s">
        <v>249</v>
      </c>
      <c r="D13079">
        <v>2009</v>
      </c>
      <c r="E13079">
        <v>11837.391030000001</v>
      </c>
    </row>
    <row r="13080" spans="1:5">
      <c r="A13080" t="s">
        <v>248</v>
      </c>
      <c r="B13080" t="s">
        <v>539</v>
      </c>
      <c r="C13080" t="s">
        <v>247</v>
      </c>
      <c r="D13080">
        <v>2009</v>
      </c>
      <c r="E13080">
        <v>103198.66929999999</v>
      </c>
    </row>
    <row r="13081" spans="1:5">
      <c r="A13081" t="s">
        <v>246</v>
      </c>
      <c r="B13081" t="s">
        <v>539</v>
      </c>
      <c r="C13081" t="s">
        <v>245</v>
      </c>
      <c r="D13081">
        <v>2009</v>
      </c>
      <c r="E13081">
        <v>12219.37379</v>
      </c>
    </row>
    <row r="13082" spans="1:5">
      <c r="A13082" t="s">
        <v>244</v>
      </c>
      <c r="B13082" t="s">
        <v>539</v>
      </c>
      <c r="C13082" t="s">
        <v>243</v>
      </c>
      <c r="D13082">
        <v>2009</v>
      </c>
      <c r="E13082">
        <v>40881.380640000003</v>
      </c>
    </row>
    <row r="13083" spans="1:5">
      <c r="A13083" t="s">
        <v>242</v>
      </c>
      <c r="B13083" t="s">
        <v>539</v>
      </c>
      <c r="C13083" t="s">
        <v>241</v>
      </c>
      <c r="D13083">
        <v>2009</v>
      </c>
    </row>
    <row r="13084" spans="1:5">
      <c r="A13084" t="s">
        <v>240</v>
      </c>
      <c r="B13084" t="s">
        <v>539</v>
      </c>
      <c r="C13084" t="s">
        <v>239</v>
      </c>
      <c r="D13084">
        <v>2009</v>
      </c>
      <c r="E13084">
        <v>2861.554005</v>
      </c>
    </row>
    <row r="13085" spans="1:5">
      <c r="A13085" t="s">
        <v>238</v>
      </c>
      <c r="B13085" t="s">
        <v>539</v>
      </c>
      <c r="C13085" t="s">
        <v>237</v>
      </c>
      <c r="D13085">
        <v>2009</v>
      </c>
      <c r="E13085">
        <v>152111.598</v>
      </c>
    </row>
    <row r="13086" spans="1:5">
      <c r="A13086" t="s">
        <v>236</v>
      </c>
      <c r="B13086" t="s">
        <v>539</v>
      </c>
      <c r="C13086" t="s">
        <v>235</v>
      </c>
      <c r="D13086">
        <v>2009</v>
      </c>
      <c r="E13086">
        <v>1525.5261190000001</v>
      </c>
    </row>
    <row r="13087" spans="1:5">
      <c r="A13087" t="s">
        <v>234</v>
      </c>
      <c r="B13087" t="s">
        <v>539</v>
      </c>
      <c r="C13087" t="s">
        <v>233</v>
      </c>
      <c r="D13087">
        <v>2009</v>
      </c>
      <c r="E13087">
        <v>415.68932260000003</v>
      </c>
    </row>
    <row r="13088" spans="1:5">
      <c r="A13088" t="s">
        <v>232</v>
      </c>
      <c r="B13088" t="s">
        <v>539</v>
      </c>
      <c r="C13088" t="s">
        <v>231</v>
      </c>
      <c r="D13088">
        <v>2009</v>
      </c>
      <c r="E13088">
        <v>5970.1605900000004</v>
      </c>
    </row>
    <row r="13089" spans="1:5">
      <c r="A13089" t="s">
        <v>230</v>
      </c>
      <c r="B13089" t="s">
        <v>536</v>
      </c>
      <c r="C13089" t="s">
        <v>229</v>
      </c>
      <c r="D13089">
        <v>2009</v>
      </c>
      <c r="E13089">
        <v>6189.3369270000003</v>
      </c>
    </row>
    <row r="13090" spans="1:5">
      <c r="A13090" t="s">
        <v>228</v>
      </c>
      <c r="B13090" t="s">
        <v>539</v>
      </c>
      <c r="C13090" t="s">
        <v>227</v>
      </c>
      <c r="D13090">
        <v>2009</v>
      </c>
      <c r="E13090">
        <v>7748.1233009999996</v>
      </c>
    </row>
    <row r="13091" spans="1:5">
      <c r="A13091" t="s">
        <v>226</v>
      </c>
      <c r="B13091" t="s">
        <v>539</v>
      </c>
      <c r="C13091" t="s">
        <v>225</v>
      </c>
      <c r="D13091">
        <v>2009</v>
      </c>
      <c r="E13091">
        <v>2917.2629969999998</v>
      </c>
    </row>
    <row r="13092" spans="1:5">
      <c r="A13092" t="s">
        <v>224</v>
      </c>
      <c r="B13092" t="s">
        <v>536</v>
      </c>
      <c r="C13092" t="s">
        <v>223</v>
      </c>
      <c r="D13092">
        <v>2009</v>
      </c>
      <c r="E13092">
        <v>3235.7011689999999</v>
      </c>
    </row>
    <row r="13093" spans="1:5">
      <c r="A13093" t="s">
        <v>222</v>
      </c>
      <c r="B13093" t="s">
        <v>539</v>
      </c>
      <c r="C13093" t="s">
        <v>221</v>
      </c>
      <c r="D13093">
        <v>2009</v>
      </c>
      <c r="E13093">
        <v>4543.8902440000002</v>
      </c>
    </row>
    <row r="13094" spans="1:5">
      <c r="A13094" t="s">
        <v>220</v>
      </c>
      <c r="B13094" t="s">
        <v>539</v>
      </c>
      <c r="C13094" t="s">
        <v>219</v>
      </c>
      <c r="D13094">
        <v>2009</v>
      </c>
      <c r="E13094">
        <v>697.01531239999997</v>
      </c>
    </row>
    <row r="13095" spans="1:5">
      <c r="A13095" t="s">
        <v>218</v>
      </c>
      <c r="B13095" t="s">
        <v>539</v>
      </c>
      <c r="C13095" t="s">
        <v>217</v>
      </c>
      <c r="D13095">
        <v>2009</v>
      </c>
      <c r="E13095">
        <v>20675.582590000002</v>
      </c>
    </row>
    <row r="13096" spans="1:5">
      <c r="A13096" t="s">
        <v>216</v>
      </c>
      <c r="B13096" t="s">
        <v>539</v>
      </c>
      <c r="C13096" t="s">
        <v>215</v>
      </c>
      <c r="D13096">
        <v>2009</v>
      </c>
      <c r="E13096">
        <v>741.07771160000004</v>
      </c>
    </row>
    <row r="13097" spans="1:5">
      <c r="A13097" t="s">
        <v>214</v>
      </c>
      <c r="B13097" t="s">
        <v>536</v>
      </c>
      <c r="C13097" t="s">
        <v>213</v>
      </c>
      <c r="D13097">
        <v>2009</v>
      </c>
      <c r="E13097">
        <v>3580.653159</v>
      </c>
    </row>
    <row r="13098" spans="1:5">
      <c r="A13098" t="s">
        <v>212</v>
      </c>
      <c r="B13098" t="s">
        <v>539</v>
      </c>
      <c r="C13098" t="s">
        <v>211</v>
      </c>
      <c r="D13098">
        <v>2009</v>
      </c>
      <c r="E13098">
        <v>6698.0794390000001</v>
      </c>
    </row>
    <row r="13099" spans="1:5">
      <c r="A13099" t="s">
        <v>210</v>
      </c>
      <c r="B13099" t="s">
        <v>539</v>
      </c>
      <c r="C13099" t="s">
        <v>209</v>
      </c>
      <c r="D13099">
        <v>2009</v>
      </c>
      <c r="E13099">
        <v>1717.8987609999999</v>
      </c>
    </row>
    <row r="13100" spans="1:5">
      <c r="A13100" t="s">
        <v>208</v>
      </c>
      <c r="B13100" t="s">
        <v>539</v>
      </c>
      <c r="C13100" t="s">
        <v>207</v>
      </c>
      <c r="D13100">
        <v>2009</v>
      </c>
      <c r="E13100">
        <v>14279.555990000001</v>
      </c>
    </row>
    <row r="13101" spans="1:5">
      <c r="A13101" t="s">
        <v>206</v>
      </c>
      <c r="B13101" t="s">
        <v>539</v>
      </c>
      <c r="C13101" t="s">
        <v>205</v>
      </c>
      <c r="D13101">
        <v>2009</v>
      </c>
      <c r="E13101">
        <v>463.85261800000001</v>
      </c>
    </row>
    <row r="13102" spans="1:5">
      <c r="A13102" t="s">
        <v>204</v>
      </c>
      <c r="B13102" t="s">
        <v>539</v>
      </c>
      <c r="C13102" t="s">
        <v>203</v>
      </c>
      <c r="D13102">
        <v>2009</v>
      </c>
      <c r="E13102">
        <v>1046.838051</v>
      </c>
    </row>
    <row r="13103" spans="1:5">
      <c r="A13103" t="s">
        <v>202</v>
      </c>
      <c r="B13103" t="s">
        <v>539</v>
      </c>
      <c r="C13103" t="s">
        <v>201</v>
      </c>
      <c r="D13103">
        <v>2009</v>
      </c>
      <c r="E13103">
        <v>7318.1264099999999</v>
      </c>
    </row>
    <row r="13104" spans="1:5">
      <c r="A13104" t="s">
        <v>200</v>
      </c>
      <c r="B13104" t="s">
        <v>539</v>
      </c>
      <c r="C13104" t="s">
        <v>199</v>
      </c>
      <c r="D13104">
        <v>2009</v>
      </c>
      <c r="E13104">
        <v>420.73796570000002</v>
      </c>
    </row>
    <row r="13105" spans="1:5">
      <c r="A13105" t="s">
        <v>198</v>
      </c>
      <c r="B13105" t="s">
        <v>539</v>
      </c>
      <c r="C13105" t="s">
        <v>197</v>
      </c>
      <c r="D13105">
        <v>2009</v>
      </c>
      <c r="E13105">
        <v>7326.7444349999996</v>
      </c>
    </row>
    <row r="13106" spans="1:5">
      <c r="A13106" t="s">
        <v>196</v>
      </c>
      <c r="B13106" t="s">
        <v>536</v>
      </c>
      <c r="C13106" t="s">
        <v>195</v>
      </c>
      <c r="D13106">
        <v>2009</v>
      </c>
      <c r="E13106">
        <v>46394.384850000002</v>
      </c>
    </row>
    <row r="13107" spans="1:5">
      <c r="A13107" t="s">
        <v>194</v>
      </c>
      <c r="B13107" t="s">
        <v>539</v>
      </c>
      <c r="C13107" t="s">
        <v>193</v>
      </c>
      <c r="D13107">
        <v>2009</v>
      </c>
      <c r="E13107">
        <v>4153.4978849999998</v>
      </c>
    </row>
    <row r="13108" spans="1:5">
      <c r="A13108" t="s">
        <v>192</v>
      </c>
      <c r="B13108" t="s">
        <v>539</v>
      </c>
      <c r="C13108" t="s">
        <v>191</v>
      </c>
      <c r="D13108">
        <v>2009</v>
      </c>
    </row>
    <row r="13109" spans="1:5">
      <c r="A13109" t="s">
        <v>190</v>
      </c>
      <c r="B13109" t="s">
        <v>539</v>
      </c>
      <c r="C13109" t="s">
        <v>189</v>
      </c>
      <c r="D13109">
        <v>2009</v>
      </c>
      <c r="E13109">
        <v>341.28946180000003</v>
      </c>
    </row>
    <row r="13110" spans="1:5">
      <c r="A13110" t="s">
        <v>188</v>
      </c>
      <c r="B13110" t="s">
        <v>539</v>
      </c>
      <c r="C13110" t="s">
        <v>187</v>
      </c>
      <c r="D13110">
        <v>2009</v>
      </c>
      <c r="E13110">
        <v>1097.6614219999999</v>
      </c>
    </row>
    <row r="13111" spans="1:5">
      <c r="A13111" t="s">
        <v>186</v>
      </c>
      <c r="B13111" t="s">
        <v>539</v>
      </c>
      <c r="C13111" t="s">
        <v>185</v>
      </c>
      <c r="D13111">
        <v>2009</v>
      </c>
      <c r="E13111">
        <v>1464.497754</v>
      </c>
    </row>
    <row r="13112" spans="1:5">
      <c r="A13112" t="s">
        <v>184</v>
      </c>
      <c r="B13112" t="s">
        <v>539</v>
      </c>
      <c r="C13112" t="s">
        <v>183</v>
      </c>
      <c r="D13112">
        <v>2009</v>
      </c>
      <c r="E13112">
        <v>51900.340089999998</v>
      </c>
    </row>
    <row r="13113" spans="1:5">
      <c r="A13113" t="s">
        <v>182</v>
      </c>
      <c r="B13113" t="s">
        <v>539</v>
      </c>
      <c r="C13113" t="s">
        <v>181</v>
      </c>
      <c r="D13113">
        <v>2009</v>
      </c>
      <c r="E13113">
        <v>80017.776809999996</v>
      </c>
    </row>
    <row r="13114" spans="1:5">
      <c r="A13114" t="s">
        <v>180</v>
      </c>
      <c r="B13114" t="s">
        <v>539</v>
      </c>
      <c r="C13114" t="s">
        <v>179</v>
      </c>
      <c r="D13114">
        <v>2009</v>
      </c>
      <c r="E13114">
        <v>480.7200909</v>
      </c>
    </row>
    <row r="13115" spans="1:5">
      <c r="A13115" t="s">
        <v>178</v>
      </c>
      <c r="B13115" t="s">
        <v>539</v>
      </c>
      <c r="C13115" t="s">
        <v>177</v>
      </c>
      <c r="D13115">
        <v>2009</v>
      </c>
      <c r="E13115">
        <v>4416.7283530000004</v>
      </c>
    </row>
    <row r="13116" spans="1:5">
      <c r="A13116" t="s">
        <v>176</v>
      </c>
      <c r="B13116" t="s">
        <v>539</v>
      </c>
      <c r="C13116" t="s">
        <v>175</v>
      </c>
      <c r="D13116">
        <v>2009</v>
      </c>
      <c r="E13116">
        <v>28200.941930000001</v>
      </c>
    </row>
    <row r="13117" spans="1:5">
      <c r="A13117" t="s">
        <v>174</v>
      </c>
      <c r="B13117" t="s">
        <v>536</v>
      </c>
      <c r="C13117" t="s">
        <v>173</v>
      </c>
      <c r="D13117">
        <v>2009</v>
      </c>
      <c r="E13117">
        <v>34481.870880000002</v>
      </c>
    </row>
    <row r="13118" spans="1:5">
      <c r="A13118" t="s">
        <v>172</v>
      </c>
      <c r="B13118" t="s">
        <v>539</v>
      </c>
      <c r="C13118" t="s">
        <v>171</v>
      </c>
      <c r="D13118">
        <v>2009</v>
      </c>
      <c r="E13118">
        <v>16784.346160000001</v>
      </c>
    </row>
    <row r="13119" spans="1:5">
      <c r="A13119" t="s">
        <v>170</v>
      </c>
      <c r="B13119" t="s">
        <v>536</v>
      </c>
      <c r="C13119" t="s">
        <v>169</v>
      </c>
      <c r="D13119">
        <v>2009</v>
      </c>
      <c r="E13119">
        <v>10740.19843</v>
      </c>
    </row>
    <row r="13120" spans="1:5">
      <c r="A13120" t="s">
        <v>168</v>
      </c>
      <c r="B13120" t="s">
        <v>539</v>
      </c>
      <c r="C13120" t="s">
        <v>167</v>
      </c>
      <c r="D13120">
        <v>2009</v>
      </c>
      <c r="E13120">
        <v>1006.603999</v>
      </c>
    </row>
    <row r="13121" spans="1:5">
      <c r="A13121" t="s">
        <v>166</v>
      </c>
      <c r="B13121" t="s">
        <v>539</v>
      </c>
      <c r="C13121" t="s">
        <v>165</v>
      </c>
      <c r="D13121">
        <v>2009</v>
      </c>
      <c r="E13121">
        <v>7429.6282739999997</v>
      </c>
    </row>
    <row r="13122" spans="1:5">
      <c r="A13122" t="s">
        <v>164</v>
      </c>
      <c r="B13122" t="s">
        <v>539</v>
      </c>
      <c r="C13122" t="s">
        <v>163</v>
      </c>
      <c r="D13122">
        <v>2009</v>
      </c>
      <c r="E13122">
        <v>4166.0933869999999</v>
      </c>
    </row>
    <row r="13123" spans="1:5">
      <c r="A13123" t="s">
        <v>162</v>
      </c>
      <c r="B13123" t="s">
        <v>539</v>
      </c>
      <c r="C13123" t="s">
        <v>161</v>
      </c>
      <c r="D13123">
        <v>2009</v>
      </c>
      <c r="E13123">
        <v>1825.3415210000001</v>
      </c>
    </row>
    <row r="13124" spans="1:5">
      <c r="A13124" t="s">
        <v>160</v>
      </c>
      <c r="B13124" t="s">
        <v>539</v>
      </c>
      <c r="C13124" t="s">
        <v>159</v>
      </c>
      <c r="D13124">
        <v>2009</v>
      </c>
      <c r="E13124">
        <v>9163.3074429999997</v>
      </c>
    </row>
    <row r="13125" spans="1:5">
      <c r="A13125" t="s">
        <v>158</v>
      </c>
      <c r="B13125" t="s">
        <v>539</v>
      </c>
      <c r="C13125" t="s">
        <v>157</v>
      </c>
      <c r="D13125">
        <v>2009</v>
      </c>
      <c r="E13125">
        <v>1166.66337</v>
      </c>
    </row>
    <row r="13126" spans="1:5">
      <c r="A13126" t="s">
        <v>156</v>
      </c>
      <c r="B13126" t="s">
        <v>539</v>
      </c>
      <c r="C13126" t="s">
        <v>155</v>
      </c>
      <c r="D13126">
        <v>2009</v>
      </c>
      <c r="E13126">
        <v>11527.59323</v>
      </c>
    </row>
    <row r="13127" spans="1:5">
      <c r="A13127" t="s">
        <v>154</v>
      </c>
      <c r="B13127" t="s">
        <v>536</v>
      </c>
      <c r="C13127" t="s">
        <v>153</v>
      </c>
      <c r="D13127">
        <v>2009</v>
      </c>
      <c r="E13127">
        <v>1017.574209</v>
      </c>
    </row>
    <row r="13128" spans="1:5">
      <c r="A13128" t="s">
        <v>152</v>
      </c>
      <c r="B13128" t="s">
        <v>539</v>
      </c>
      <c r="C13128" t="s">
        <v>151</v>
      </c>
      <c r="D13128">
        <v>2009</v>
      </c>
      <c r="E13128">
        <v>25768.73605</v>
      </c>
    </row>
    <row r="13129" spans="1:5">
      <c r="A13129" t="s">
        <v>150</v>
      </c>
      <c r="B13129" t="s">
        <v>539</v>
      </c>
      <c r="C13129" t="s">
        <v>149</v>
      </c>
      <c r="D13129">
        <v>2009</v>
      </c>
    </row>
    <row r="13130" spans="1:5">
      <c r="A13130" t="s">
        <v>148</v>
      </c>
      <c r="B13130" t="s">
        <v>539</v>
      </c>
      <c r="C13130" t="s">
        <v>147</v>
      </c>
      <c r="D13130">
        <v>2009</v>
      </c>
      <c r="E13130">
        <v>23063.971610000001</v>
      </c>
    </row>
    <row r="13131" spans="1:5">
      <c r="A13131" t="s">
        <v>146</v>
      </c>
      <c r="B13131" t="s">
        <v>539</v>
      </c>
      <c r="C13131" t="s">
        <v>145</v>
      </c>
      <c r="D13131">
        <v>2009</v>
      </c>
      <c r="E13131">
        <v>2599.5962589999999</v>
      </c>
    </row>
    <row r="13132" spans="1:5">
      <c r="A13132" t="s">
        <v>144</v>
      </c>
      <c r="B13132" t="s">
        <v>536</v>
      </c>
      <c r="C13132" t="s">
        <v>143</v>
      </c>
      <c r="D13132">
        <v>2009</v>
      </c>
      <c r="E13132">
        <v>1963.201519</v>
      </c>
    </row>
    <row r="13133" spans="1:5">
      <c r="A13133" t="s">
        <v>142</v>
      </c>
      <c r="B13133" t="s">
        <v>536</v>
      </c>
      <c r="C13133" t="s">
        <v>141</v>
      </c>
      <c r="D13133">
        <v>2009</v>
      </c>
      <c r="E13133">
        <v>2643.5640119999998</v>
      </c>
    </row>
    <row r="13134" spans="1:5">
      <c r="A13134" t="s">
        <v>140</v>
      </c>
      <c r="B13134" t="s">
        <v>536</v>
      </c>
      <c r="C13134" t="s">
        <v>139</v>
      </c>
      <c r="D13134">
        <v>2009</v>
      </c>
      <c r="E13134">
        <v>37991.20564</v>
      </c>
    </row>
    <row r="13135" spans="1:5">
      <c r="A13135" t="s">
        <v>138</v>
      </c>
      <c r="B13135" t="s">
        <v>539</v>
      </c>
      <c r="C13135" t="s">
        <v>137</v>
      </c>
      <c r="D13135">
        <v>2009</v>
      </c>
    </row>
    <row r="13136" spans="1:5">
      <c r="A13136" t="s">
        <v>136</v>
      </c>
      <c r="B13136" t="s">
        <v>539</v>
      </c>
      <c r="C13136" t="s">
        <v>135</v>
      </c>
      <c r="D13136">
        <v>2009</v>
      </c>
      <c r="E13136">
        <v>61478.238129999998</v>
      </c>
    </row>
    <row r="13137" spans="1:5">
      <c r="A13137" t="s">
        <v>134</v>
      </c>
      <c r="B13137" t="s">
        <v>539</v>
      </c>
      <c r="C13137" t="s">
        <v>133</v>
      </c>
      <c r="D13137">
        <v>2009</v>
      </c>
      <c r="E13137">
        <v>8220.1083290000006</v>
      </c>
    </row>
    <row r="13138" spans="1:5">
      <c r="A13138" t="s">
        <v>132</v>
      </c>
      <c r="B13138" t="s">
        <v>539</v>
      </c>
      <c r="C13138" t="s">
        <v>131</v>
      </c>
      <c r="D13138">
        <v>2009</v>
      </c>
      <c r="E13138">
        <v>8562.8095979999998</v>
      </c>
    </row>
    <row r="13139" spans="1:5">
      <c r="A13139" t="s">
        <v>130</v>
      </c>
      <c r="B13139" t="s">
        <v>539</v>
      </c>
      <c r="C13139" t="s">
        <v>129</v>
      </c>
      <c r="D13139">
        <v>2009</v>
      </c>
      <c r="E13139">
        <v>539.15382109999996</v>
      </c>
    </row>
    <row r="13140" spans="1:5">
      <c r="A13140" t="s">
        <v>128</v>
      </c>
      <c r="B13140" t="s">
        <v>536</v>
      </c>
      <c r="C13140" t="s">
        <v>127</v>
      </c>
      <c r="D13140">
        <v>2009</v>
      </c>
      <c r="E13140">
        <v>1035.974166</v>
      </c>
    </row>
    <row r="13141" spans="1:5">
      <c r="A13141" t="s">
        <v>126</v>
      </c>
      <c r="B13141" t="s">
        <v>539</v>
      </c>
      <c r="C13141" t="s">
        <v>125</v>
      </c>
      <c r="D13141">
        <v>2009</v>
      </c>
      <c r="E13141">
        <v>16094.293100000001</v>
      </c>
    </row>
    <row r="13142" spans="1:5">
      <c r="A13142" t="s">
        <v>124</v>
      </c>
      <c r="B13142" t="s">
        <v>539</v>
      </c>
      <c r="C13142" t="s">
        <v>123</v>
      </c>
      <c r="D13142">
        <v>2009</v>
      </c>
      <c r="E13142">
        <v>1226.8843810000001</v>
      </c>
    </row>
    <row r="13143" spans="1:5">
      <c r="A13143" t="s">
        <v>122</v>
      </c>
      <c r="B13143" t="s">
        <v>539</v>
      </c>
      <c r="C13143" t="s">
        <v>121</v>
      </c>
      <c r="D13143">
        <v>2009</v>
      </c>
      <c r="E13143">
        <v>1020.566464</v>
      </c>
    </row>
    <row r="13144" spans="1:5">
      <c r="A13144" t="s">
        <v>120</v>
      </c>
      <c r="B13144" t="s">
        <v>539</v>
      </c>
      <c r="C13144" t="s">
        <v>119</v>
      </c>
      <c r="D13144">
        <v>2009</v>
      </c>
      <c r="E13144">
        <v>38577.558219999999</v>
      </c>
    </row>
    <row r="13145" spans="1:5">
      <c r="A13145" t="s">
        <v>118</v>
      </c>
      <c r="B13145" t="s">
        <v>539</v>
      </c>
      <c r="C13145" t="s">
        <v>117</v>
      </c>
      <c r="D13145">
        <v>2009</v>
      </c>
      <c r="E13145">
        <v>1158.282672</v>
      </c>
    </row>
    <row r="13146" spans="1:5">
      <c r="A13146" t="s">
        <v>116</v>
      </c>
      <c r="B13146" t="s">
        <v>539</v>
      </c>
      <c r="C13146" t="s">
        <v>115</v>
      </c>
      <c r="D13146">
        <v>2009</v>
      </c>
      <c r="E13146">
        <v>394.5932439</v>
      </c>
    </row>
    <row r="13147" spans="1:5">
      <c r="A13147" t="s">
        <v>114</v>
      </c>
      <c r="B13147" t="s">
        <v>539</v>
      </c>
      <c r="C13147" t="s">
        <v>113</v>
      </c>
      <c r="D13147">
        <v>2009</v>
      </c>
      <c r="E13147">
        <v>3366.482133</v>
      </c>
    </row>
    <row r="13148" spans="1:5">
      <c r="A13148" t="s">
        <v>112</v>
      </c>
      <c r="B13148" t="s">
        <v>539</v>
      </c>
      <c r="C13148" t="s">
        <v>111</v>
      </c>
      <c r="D13148">
        <v>2009</v>
      </c>
    </row>
    <row r="13149" spans="1:5">
      <c r="A13149" t="s">
        <v>110</v>
      </c>
      <c r="B13149" t="s">
        <v>539</v>
      </c>
      <c r="C13149" t="s">
        <v>109</v>
      </c>
      <c r="D13149">
        <v>2009</v>
      </c>
    </row>
    <row r="13150" spans="1:5">
      <c r="A13150" t="s">
        <v>108</v>
      </c>
      <c r="B13150" t="s">
        <v>539</v>
      </c>
      <c r="C13150" t="s">
        <v>107</v>
      </c>
      <c r="D13150">
        <v>2009</v>
      </c>
      <c r="E13150">
        <v>5821.3053970000001</v>
      </c>
    </row>
    <row r="13151" spans="1:5">
      <c r="A13151" t="s">
        <v>106</v>
      </c>
      <c r="B13151" t="s">
        <v>536</v>
      </c>
      <c r="C13151" t="s">
        <v>105</v>
      </c>
      <c r="D13151">
        <v>2009</v>
      </c>
      <c r="E13151">
        <v>1197.224029</v>
      </c>
    </row>
    <row r="13152" spans="1:5">
      <c r="A13152" t="s">
        <v>104</v>
      </c>
      <c r="B13152" t="s">
        <v>539</v>
      </c>
      <c r="C13152" t="s">
        <v>103</v>
      </c>
      <c r="D13152">
        <v>2009</v>
      </c>
      <c r="E13152">
        <v>1264.789908</v>
      </c>
    </row>
    <row r="13153" spans="1:5">
      <c r="A13153" t="s">
        <v>102</v>
      </c>
      <c r="B13153" t="s">
        <v>536</v>
      </c>
      <c r="C13153" t="s">
        <v>101</v>
      </c>
      <c r="D13153">
        <v>2009</v>
      </c>
      <c r="E13153">
        <v>1198.0947060000001</v>
      </c>
    </row>
    <row r="13154" spans="1:5">
      <c r="A13154" t="s">
        <v>100</v>
      </c>
      <c r="B13154" t="s">
        <v>536</v>
      </c>
      <c r="C13154" t="s">
        <v>99</v>
      </c>
      <c r="D13154">
        <v>2009</v>
      </c>
      <c r="E13154">
        <v>9695.8608060000006</v>
      </c>
    </row>
    <row r="13155" spans="1:5">
      <c r="A13155" t="s">
        <v>98</v>
      </c>
      <c r="B13155" t="s">
        <v>539</v>
      </c>
      <c r="C13155" t="s">
        <v>97</v>
      </c>
      <c r="D13155">
        <v>2009</v>
      </c>
      <c r="E13155">
        <v>1099.571046</v>
      </c>
    </row>
    <row r="13156" spans="1:5">
      <c r="A13156" t="s">
        <v>96</v>
      </c>
      <c r="B13156" t="s">
        <v>539</v>
      </c>
      <c r="C13156" t="s">
        <v>95</v>
      </c>
      <c r="D13156">
        <v>2009</v>
      </c>
      <c r="E13156">
        <v>7443.8501779999997</v>
      </c>
    </row>
    <row r="13157" spans="1:5">
      <c r="A13157" t="s">
        <v>94</v>
      </c>
      <c r="B13157" t="s">
        <v>539</v>
      </c>
      <c r="C13157" t="s">
        <v>93</v>
      </c>
      <c r="D13157">
        <v>2009</v>
      </c>
      <c r="E13157">
        <v>16512.981970000001</v>
      </c>
    </row>
    <row r="13158" spans="1:5">
      <c r="A13158" t="s">
        <v>92</v>
      </c>
      <c r="B13158" t="s">
        <v>539</v>
      </c>
      <c r="C13158" t="s">
        <v>91</v>
      </c>
      <c r="D13158">
        <v>2009</v>
      </c>
      <c r="E13158">
        <v>24633.797849999999</v>
      </c>
    </row>
    <row r="13159" spans="1:5">
      <c r="A13159" t="s">
        <v>90</v>
      </c>
      <c r="B13159" t="s">
        <v>539</v>
      </c>
      <c r="C13159" t="s">
        <v>89</v>
      </c>
      <c r="D13159">
        <v>2009</v>
      </c>
      <c r="E13159">
        <v>46207.059200000003</v>
      </c>
    </row>
    <row r="13160" spans="1:5">
      <c r="A13160" t="s">
        <v>88</v>
      </c>
      <c r="B13160" t="s">
        <v>539</v>
      </c>
      <c r="C13160" t="s">
        <v>87</v>
      </c>
      <c r="D13160">
        <v>2009</v>
      </c>
      <c r="E13160">
        <v>3032.5171249999999</v>
      </c>
    </row>
    <row r="13161" spans="1:5">
      <c r="A13161" t="s">
        <v>86</v>
      </c>
      <c r="B13161" t="s">
        <v>539</v>
      </c>
      <c r="C13161" t="s">
        <v>85</v>
      </c>
      <c r="D13161">
        <v>2009</v>
      </c>
    </row>
    <row r="13162" spans="1:5">
      <c r="A13162" t="s">
        <v>84</v>
      </c>
      <c r="B13162" t="s">
        <v>539</v>
      </c>
      <c r="C13162" t="s">
        <v>83</v>
      </c>
      <c r="D13162">
        <v>2009</v>
      </c>
      <c r="E13162">
        <v>9706.9560600000004</v>
      </c>
    </row>
    <row r="13163" spans="1:5">
      <c r="A13163" t="s">
        <v>82</v>
      </c>
      <c r="B13163" t="s">
        <v>539</v>
      </c>
      <c r="C13163" t="s">
        <v>81</v>
      </c>
      <c r="D13163">
        <v>2009</v>
      </c>
    </row>
    <row r="13164" spans="1:5">
      <c r="A13164" t="s">
        <v>80</v>
      </c>
      <c r="B13164" t="s">
        <v>539</v>
      </c>
      <c r="C13164" t="s">
        <v>79</v>
      </c>
      <c r="D13164">
        <v>2009</v>
      </c>
    </row>
    <row r="13165" spans="1:5">
      <c r="A13165" t="s">
        <v>78</v>
      </c>
      <c r="B13165" t="s">
        <v>539</v>
      </c>
      <c r="C13165" t="s">
        <v>77</v>
      </c>
      <c r="D13165">
        <v>2009</v>
      </c>
      <c r="E13165">
        <v>804.45590389999995</v>
      </c>
    </row>
    <row r="13166" spans="1:5">
      <c r="A13166" t="s">
        <v>76</v>
      </c>
      <c r="B13166" t="s">
        <v>536</v>
      </c>
      <c r="C13166" t="s">
        <v>75</v>
      </c>
      <c r="D13166">
        <v>2009</v>
      </c>
      <c r="E13166">
        <v>3364.1632509999999</v>
      </c>
    </row>
    <row r="13167" spans="1:5">
      <c r="A13167" t="s">
        <v>74</v>
      </c>
      <c r="B13167" t="s">
        <v>536</v>
      </c>
      <c r="C13167" t="s">
        <v>73</v>
      </c>
      <c r="D13167">
        <v>2009</v>
      </c>
      <c r="E13167">
        <v>7039.9348380000001</v>
      </c>
    </row>
    <row r="13168" spans="1:5">
      <c r="A13168" t="s">
        <v>72</v>
      </c>
      <c r="B13168" t="s">
        <v>539</v>
      </c>
      <c r="C13168" t="s">
        <v>71</v>
      </c>
      <c r="D13168">
        <v>2009</v>
      </c>
      <c r="E13168">
        <v>499.64687129999999</v>
      </c>
    </row>
    <row r="13169" spans="1:5">
      <c r="A13169" t="s">
        <v>70</v>
      </c>
      <c r="B13169" t="s">
        <v>539</v>
      </c>
      <c r="C13169" t="s">
        <v>69</v>
      </c>
      <c r="D13169">
        <v>2009</v>
      </c>
      <c r="E13169">
        <v>4212.0549019999999</v>
      </c>
    </row>
    <row r="13170" spans="1:5">
      <c r="A13170" t="s">
        <v>68</v>
      </c>
      <c r="B13170" t="s">
        <v>539</v>
      </c>
      <c r="C13170" t="s">
        <v>67</v>
      </c>
      <c r="D13170">
        <v>2009</v>
      </c>
      <c r="E13170">
        <v>666.34585689999994</v>
      </c>
    </row>
    <row r="13171" spans="1:5">
      <c r="A13171" t="s">
        <v>66</v>
      </c>
      <c r="B13171" t="s">
        <v>539</v>
      </c>
      <c r="C13171" t="s">
        <v>65</v>
      </c>
      <c r="D13171">
        <v>2009</v>
      </c>
      <c r="E13171">
        <v>4036.4592229999998</v>
      </c>
    </row>
    <row r="13172" spans="1:5">
      <c r="A13172" t="s">
        <v>64</v>
      </c>
      <c r="B13172" t="s">
        <v>536</v>
      </c>
      <c r="C13172" t="s">
        <v>63</v>
      </c>
      <c r="D13172">
        <v>2009</v>
      </c>
      <c r="E13172">
        <v>7181.8935590000001</v>
      </c>
    </row>
    <row r="13173" spans="1:5">
      <c r="A13173" t="s">
        <v>62</v>
      </c>
      <c r="B13173" t="s">
        <v>539</v>
      </c>
      <c r="C13173" t="s">
        <v>61</v>
      </c>
      <c r="D13173">
        <v>2009</v>
      </c>
      <c r="E13173">
        <v>757.31144359999996</v>
      </c>
    </row>
    <row r="13174" spans="1:5">
      <c r="A13174" t="s">
        <v>60</v>
      </c>
      <c r="B13174" t="s">
        <v>536</v>
      </c>
      <c r="C13174" t="s">
        <v>59</v>
      </c>
      <c r="D13174">
        <v>2009</v>
      </c>
      <c r="E13174">
        <v>3599.1241879999998</v>
      </c>
    </row>
    <row r="13175" spans="1:5">
      <c r="A13175" t="s">
        <v>58</v>
      </c>
      <c r="B13175" t="s">
        <v>539</v>
      </c>
      <c r="C13175" t="s">
        <v>57</v>
      </c>
      <c r="D13175">
        <v>2009</v>
      </c>
      <c r="E13175">
        <v>3070.8465630000001</v>
      </c>
    </row>
    <row r="13176" spans="1:5">
      <c r="A13176" t="s">
        <v>56</v>
      </c>
      <c r="B13176" t="s">
        <v>536</v>
      </c>
      <c r="C13176" t="s">
        <v>55</v>
      </c>
      <c r="D13176">
        <v>2009</v>
      </c>
      <c r="E13176">
        <v>1035.974166</v>
      </c>
    </row>
    <row r="13177" spans="1:5">
      <c r="A13177" t="s">
        <v>54</v>
      </c>
      <c r="B13177" t="s">
        <v>536</v>
      </c>
      <c r="C13177" t="s">
        <v>53</v>
      </c>
      <c r="D13177">
        <v>2009</v>
      </c>
      <c r="E13177">
        <v>1198.0947060000001</v>
      </c>
    </row>
    <row r="13178" spans="1:5">
      <c r="A13178" t="s">
        <v>52</v>
      </c>
      <c r="B13178" t="s">
        <v>539</v>
      </c>
      <c r="C13178" t="s">
        <v>51</v>
      </c>
      <c r="D13178">
        <v>2009</v>
      </c>
      <c r="E13178">
        <v>14508.8796</v>
      </c>
    </row>
    <row r="13179" spans="1:5">
      <c r="A13179" t="s">
        <v>50</v>
      </c>
      <c r="B13179" t="s">
        <v>539</v>
      </c>
      <c r="C13179" t="s">
        <v>49</v>
      </c>
      <c r="D13179">
        <v>2009</v>
      </c>
      <c r="E13179">
        <v>4129.9773349999996</v>
      </c>
    </row>
    <row r="13180" spans="1:5">
      <c r="A13180" t="s">
        <v>6</v>
      </c>
      <c r="B13180" t="s">
        <v>539</v>
      </c>
      <c r="C13180" t="s">
        <v>48</v>
      </c>
      <c r="D13180">
        <v>2009</v>
      </c>
      <c r="E13180">
        <v>9036.4999110000008</v>
      </c>
    </row>
    <row r="13181" spans="1:5">
      <c r="A13181" t="s">
        <v>47</v>
      </c>
      <c r="B13181" t="s">
        <v>539</v>
      </c>
      <c r="C13181" t="s">
        <v>46</v>
      </c>
      <c r="D13181">
        <v>2009</v>
      </c>
      <c r="E13181">
        <v>2595.6399080000001</v>
      </c>
    </row>
    <row r="13182" spans="1:5">
      <c r="A13182" t="s">
        <v>45</v>
      </c>
      <c r="B13182" t="s">
        <v>539</v>
      </c>
      <c r="C13182" t="s">
        <v>44</v>
      </c>
      <c r="D13182">
        <v>2009</v>
      </c>
      <c r="E13182">
        <v>658.75795270000003</v>
      </c>
    </row>
    <row r="13183" spans="1:5">
      <c r="A13183" t="s">
        <v>43</v>
      </c>
      <c r="B13183" t="s">
        <v>539</v>
      </c>
      <c r="C13183" t="s">
        <v>42</v>
      </c>
      <c r="D13183">
        <v>2009</v>
      </c>
      <c r="E13183">
        <v>647.01077320000002</v>
      </c>
    </row>
    <row r="13184" spans="1:5">
      <c r="A13184" t="s">
        <v>41</v>
      </c>
      <c r="B13184" t="s">
        <v>539</v>
      </c>
      <c r="C13184" t="s">
        <v>40</v>
      </c>
      <c r="D13184">
        <v>2009</v>
      </c>
      <c r="E13184">
        <v>2545.480341</v>
      </c>
    </row>
    <row r="13185" spans="1:5">
      <c r="A13185" t="s">
        <v>39</v>
      </c>
      <c r="B13185" t="s">
        <v>536</v>
      </c>
      <c r="C13185" t="s">
        <v>38</v>
      </c>
      <c r="D13185">
        <v>2009</v>
      </c>
      <c r="E13185">
        <v>5317.8384180000003</v>
      </c>
    </row>
    <row r="13186" spans="1:5">
      <c r="A13186" t="s">
        <v>37</v>
      </c>
      <c r="B13186" t="s">
        <v>539</v>
      </c>
      <c r="C13186" t="s">
        <v>36</v>
      </c>
      <c r="D13186">
        <v>2009</v>
      </c>
      <c r="E13186">
        <v>9415.1703859999998</v>
      </c>
    </row>
    <row r="13187" spans="1:5">
      <c r="A13187" t="s">
        <v>4</v>
      </c>
      <c r="B13187" t="s">
        <v>539</v>
      </c>
      <c r="C13187" t="s">
        <v>35</v>
      </c>
      <c r="D13187">
        <v>2009</v>
      </c>
      <c r="E13187">
        <v>47001.555350000002</v>
      </c>
    </row>
    <row r="13188" spans="1:5">
      <c r="A13188" t="s">
        <v>34</v>
      </c>
      <c r="B13188" t="s">
        <v>539</v>
      </c>
      <c r="C13188" t="s">
        <v>33</v>
      </c>
      <c r="D13188">
        <v>2009</v>
      </c>
      <c r="E13188">
        <v>1213.265328</v>
      </c>
    </row>
    <row r="13189" spans="1:5">
      <c r="A13189" t="s">
        <v>32</v>
      </c>
      <c r="B13189" t="s">
        <v>539</v>
      </c>
      <c r="C13189" t="s">
        <v>31</v>
      </c>
      <c r="D13189">
        <v>2009</v>
      </c>
      <c r="E13189">
        <v>6177.610514</v>
      </c>
    </row>
    <row r="13190" spans="1:5">
      <c r="A13190" t="s">
        <v>30</v>
      </c>
      <c r="B13190" t="s">
        <v>539</v>
      </c>
      <c r="C13190" t="s">
        <v>29</v>
      </c>
      <c r="D13190">
        <v>2009</v>
      </c>
      <c r="E13190">
        <v>11536.14939</v>
      </c>
    </row>
    <row r="13191" spans="1:5">
      <c r="A13191" t="s">
        <v>28</v>
      </c>
      <c r="B13191" t="s">
        <v>539</v>
      </c>
      <c r="C13191" t="s">
        <v>27</v>
      </c>
      <c r="D13191">
        <v>2009</v>
      </c>
    </row>
    <row r="13192" spans="1:5">
      <c r="A13192" t="s">
        <v>26</v>
      </c>
      <c r="B13192" t="s">
        <v>539</v>
      </c>
      <c r="C13192" t="s">
        <v>25</v>
      </c>
      <c r="D13192">
        <v>2009</v>
      </c>
      <c r="E13192">
        <v>39388.231330000002</v>
      </c>
    </row>
    <row r="13193" spans="1:5">
      <c r="A13193" t="s">
        <v>3</v>
      </c>
      <c r="B13193" t="s">
        <v>539</v>
      </c>
      <c r="C13193" t="s">
        <v>24</v>
      </c>
      <c r="D13193">
        <v>2009</v>
      </c>
      <c r="E13193">
        <v>1232.369674</v>
      </c>
    </row>
    <row r="13194" spans="1:5">
      <c r="A13194" t="s">
        <v>23</v>
      </c>
      <c r="B13194" t="s">
        <v>539</v>
      </c>
      <c r="C13194" t="s">
        <v>22</v>
      </c>
      <c r="D13194">
        <v>2009</v>
      </c>
      <c r="E13194">
        <v>2643.4414230000002</v>
      </c>
    </row>
    <row r="13195" spans="1:5">
      <c r="A13195" t="s">
        <v>21</v>
      </c>
      <c r="B13195" t="s">
        <v>536</v>
      </c>
      <c r="C13195" t="s">
        <v>20</v>
      </c>
      <c r="D13195">
        <v>2009</v>
      </c>
      <c r="E13195">
        <v>8775.3916590000008</v>
      </c>
    </row>
    <row r="13196" spans="1:5">
      <c r="A13196" t="s">
        <v>19</v>
      </c>
      <c r="B13196" t="s">
        <v>539</v>
      </c>
      <c r="C13196" t="s">
        <v>18</v>
      </c>
      <c r="D13196">
        <v>2009</v>
      </c>
      <c r="E13196">
        <v>3035.112838</v>
      </c>
    </row>
    <row r="13197" spans="1:5">
      <c r="A13197" t="s">
        <v>17</v>
      </c>
      <c r="B13197" t="s">
        <v>539</v>
      </c>
      <c r="C13197" t="s">
        <v>16</v>
      </c>
      <c r="D13197">
        <v>2009</v>
      </c>
      <c r="E13197">
        <v>3209.694109</v>
      </c>
    </row>
    <row r="13198" spans="1:5">
      <c r="A13198" t="s">
        <v>15</v>
      </c>
      <c r="B13198" t="s">
        <v>539</v>
      </c>
      <c r="C13198" t="s">
        <v>14</v>
      </c>
      <c r="D13198">
        <v>2009</v>
      </c>
      <c r="E13198">
        <v>1093.8129180000001</v>
      </c>
    </row>
    <row r="13199" spans="1:5">
      <c r="A13199" t="s">
        <v>13</v>
      </c>
      <c r="B13199" t="s">
        <v>539</v>
      </c>
      <c r="C13199" t="s">
        <v>12</v>
      </c>
      <c r="D13199">
        <v>2009</v>
      </c>
      <c r="E13199">
        <v>5888.6020840000001</v>
      </c>
    </row>
    <row r="13200" spans="1:5">
      <c r="A13200" t="s">
        <v>11</v>
      </c>
      <c r="B13200" t="s">
        <v>539</v>
      </c>
      <c r="C13200" t="s">
        <v>10</v>
      </c>
      <c r="D13200">
        <v>2009</v>
      </c>
      <c r="E13200">
        <v>1139.1102330000001</v>
      </c>
    </row>
    <row r="13201" spans="1:5">
      <c r="A13201" t="s">
        <v>9</v>
      </c>
      <c r="B13201" t="s">
        <v>539</v>
      </c>
      <c r="C13201" t="s">
        <v>8</v>
      </c>
      <c r="D13201">
        <v>2009</v>
      </c>
      <c r="E13201">
        <v>605.82412099999999</v>
      </c>
    </row>
    <row r="13202" spans="1:5">
      <c r="A13202" t="s">
        <v>528</v>
      </c>
      <c r="B13202" t="s">
        <v>539</v>
      </c>
      <c r="C13202" t="s">
        <v>527</v>
      </c>
      <c r="D13202">
        <v>2010</v>
      </c>
      <c r="E13202">
        <v>24271.940419999999</v>
      </c>
    </row>
    <row r="13203" spans="1:5">
      <c r="A13203" t="s">
        <v>526</v>
      </c>
      <c r="B13203" t="s">
        <v>539</v>
      </c>
      <c r="C13203" t="s">
        <v>525</v>
      </c>
      <c r="D13203">
        <v>2010</v>
      </c>
      <c r="E13203">
        <v>553.3002894</v>
      </c>
    </row>
    <row r="13204" spans="1:5">
      <c r="A13204" t="s">
        <v>524</v>
      </c>
      <c r="B13204" t="s">
        <v>539</v>
      </c>
      <c r="C13204" t="s">
        <v>523</v>
      </c>
      <c r="D13204">
        <v>2010</v>
      </c>
      <c r="E13204">
        <v>3529.0534819999998</v>
      </c>
    </row>
    <row r="13205" spans="1:5">
      <c r="A13205" t="s">
        <v>522</v>
      </c>
      <c r="B13205" t="s">
        <v>539</v>
      </c>
      <c r="C13205" t="s">
        <v>521</v>
      </c>
      <c r="D13205">
        <v>2010</v>
      </c>
      <c r="E13205">
        <v>4094.3588319999999</v>
      </c>
    </row>
    <row r="13206" spans="1:5">
      <c r="A13206" t="s">
        <v>520</v>
      </c>
      <c r="B13206" t="s">
        <v>539</v>
      </c>
      <c r="C13206" t="s">
        <v>519</v>
      </c>
      <c r="D13206">
        <v>2010</v>
      </c>
      <c r="E13206">
        <v>39627.663520000002</v>
      </c>
    </row>
    <row r="13207" spans="1:5">
      <c r="A13207" t="s">
        <v>518</v>
      </c>
      <c r="B13207" t="s">
        <v>536</v>
      </c>
      <c r="C13207" t="s">
        <v>517</v>
      </c>
      <c r="D13207">
        <v>2010</v>
      </c>
      <c r="E13207">
        <v>5916.329624</v>
      </c>
    </row>
    <row r="13208" spans="1:5">
      <c r="A13208" t="s">
        <v>516</v>
      </c>
      <c r="B13208" t="s">
        <v>539</v>
      </c>
      <c r="C13208" t="s">
        <v>515</v>
      </c>
      <c r="D13208">
        <v>2010</v>
      </c>
      <c r="E13208">
        <v>35049.14832</v>
      </c>
    </row>
    <row r="13209" spans="1:5">
      <c r="A13209" t="s">
        <v>1</v>
      </c>
      <c r="B13209" t="s">
        <v>539</v>
      </c>
      <c r="C13209" t="s">
        <v>514</v>
      </c>
      <c r="D13209">
        <v>2010</v>
      </c>
      <c r="E13209">
        <v>10276.2605</v>
      </c>
    </row>
    <row r="13210" spans="1:5">
      <c r="A13210" t="s">
        <v>513</v>
      </c>
      <c r="B13210" t="s">
        <v>539</v>
      </c>
      <c r="C13210" t="s">
        <v>512</v>
      </c>
      <c r="D13210">
        <v>2010</v>
      </c>
      <c r="E13210">
        <v>3218.3816550000001</v>
      </c>
    </row>
    <row r="13211" spans="1:5">
      <c r="A13211" t="s">
        <v>511</v>
      </c>
      <c r="B13211" t="s">
        <v>539</v>
      </c>
      <c r="C13211" t="s">
        <v>510</v>
      </c>
      <c r="D13211">
        <v>2010</v>
      </c>
      <c r="E13211">
        <v>10352.822759999999</v>
      </c>
    </row>
    <row r="13212" spans="1:5">
      <c r="A13212" t="s">
        <v>509</v>
      </c>
      <c r="B13212" t="s">
        <v>539</v>
      </c>
      <c r="C13212" t="s">
        <v>508</v>
      </c>
      <c r="D13212">
        <v>2010</v>
      </c>
      <c r="E13212">
        <v>12126.87614</v>
      </c>
    </row>
    <row r="13213" spans="1:5">
      <c r="A13213" t="s">
        <v>507</v>
      </c>
      <c r="B13213" t="s">
        <v>539</v>
      </c>
      <c r="C13213" t="s">
        <v>506</v>
      </c>
      <c r="D13213">
        <v>2010</v>
      </c>
      <c r="E13213">
        <v>51874.080479999997</v>
      </c>
    </row>
    <row r="13214" spans="1:5">
      <c r="A13214" t="s">
        <v>505</v>
      </c>
      <c r="B13214" t="s">
        <v>539</v>
      </c>
      <c r="C13214" t="s">
        <v>504</v>
      </c>
      <c r="D13214">
        <v>2010</v>
      </c>
      <c r="E13214">
        <v>46657.062899999997</v>
      </c>
    </row>
    <row r="13215" spans="1:5">
      <c r="A13215" t="s">
        <v>503</v>
      </c>
      <c r="B13215" t="s">
        <v>539</v>
      </c>
      <c r="C13215" t="s">
        <v>502</v>
      </c>
      <c r="D13215">
        <v>2010</v>
      </c>
      <c r="E13215">
        <v>5842.8057840000001</v>
      </c>
    </row>
    <row r="13216" spans="1:5">
      <c r="A13216" t="s">
        <v>501</v>
      </c>
      <c r="B13216" t="s">
        <v>539</v>
      </c>
      <c r="C13216" t="s">
        <v>500</v>
      </c>
      <c r="D13216">
        <v>2010</v>
      </c>
      <c r="E13216">
        <v>231.19432560000001</v>
      </c>
    </row>
    <row r="13217" spans="1:5">
      <c r="A13217" t="s">
        <v>499</v>
      </c>
      <c r="B13217" t="s">
        <v>539</v>
      </c>
      <c r="C13217" t="s">
        <v>498</v>
      </c>
      <c r="D13217">
        <v>2010</v>
      </c>
      <c r="E13217">
        <v>44380.237410000002</v>
      </c>
    </row>
    <row r="13218" spans="1:5">
      <c r="A13218" t="s">
        <v>497</v>
      </c>
      <c r="B13218" t="s">
        <v>539</v>
      </c>
      <c r="C13218" t="s">
        <v>496</v>
      </c>
      <c r="D13218">
        <v>2010</v>
      </c>
      <c r="E13218">
        <v>757.69590740000001</v>
      </c>
    </row>
    <row r="13219" spans="1:5">
      <c r="A13219" t="s">
        <v>495</v>
      </c>
      <c r="B13219" t="s">
        <v>539</v>
      </c>
      <c r="C13219" t="s">
        <v>494</v>
      </c>
      <c r="D13219">
        <v>2010</v>
      </c>
      <c r="E13219">
        <v>575.44645270000001</v>
      </c>
    </row>
    <row r="13220" spans="1:5">
      <c r="A13220" t="s">
        <v>2</v>
      </c>
      <c r="B13220" t="s">
        <v>539</v>
      </c>
      <c r="C13220" t="s">
        <v>493</v>
      </c>
      <c r="D13220">
        <v>2010</v>
      </c>
      <c r="E13220">
        <v>757.6717572</v>
      </c>
    </row>
    <row r="13221" spans="1:5">
      <c r="A13221" t="s">
        <v>492</v>
      </c>
      <c r="B13221" t="s">
        <v>539</v>
      </c>
      <c r="C13221" t="s">
        <v>491</v>
      </c>
      <c r="D13221">
        <v>2010</v>
      </c>
      <c r="E13221">
        <v>6843.2632890000004</v>
      </c>
    </row>
    <row r="13222" spans="1:5">
      <c r="A13222" t="s">
        <v>490</v>
      </c>
      <c r="B13222" t="s">
        <v>539</v>
      </c>
      <c r="C13222" t="s">
        <v>489</v>
      </c>
      <c r="D13222">
        <v>2010</v>
      </c>
      <c r="E13222">
        <v>20722.103889999999</v>
      </c>
    </row>
    <row r="13223" spans="1:5">
      <c r="A13223" t="s">
        <v>488</v>
      </c>
      <c r="B13223" t="s">
        <v>539</v>
      </c>
      <c r="C13223" t="s">
        <v>487</v>
      </c>
      <c r="D13223">
        <v>2010</v>
      </c>
      <c r="E13223">
        <v>21921.55906</v>
      </c>
    </row>
    <row r="13224" spans="1:5">
      <c r="A13224" t="s">
        <v>486</v>
      </c>
      <c r="B13224" t="s">
        <v>539</v>
      </c>
      <c r="C13224" t="s">
        <v>485</v>
      </c>
      <c r="D13224">
        <v>2010</v>
      </c>
      <c r="E13224">
        <v>4611.4702980000002</v>
      </c>
    </row>
    <row r="13225" spans="1:5">
      <c r="A13225" t="s">
        <v>484</v>
      </c>
      <c r="B13225" t="s">
        <v>539</v>
      </c>
      <c r="C13225" t="s">
        <v>483</v>
      </c>
      <c r="D13225">
        <v>2010</v>
      </c>
      <c r="E13225">
        <v>6030.3887070000001</v>
      </c>
    </row>
    <row r="13226" spans="1:5">
      <c r="A13226" t="s">
        <v>482</v>
      </c>
      <c r="B13226" t="s">
        <v>539</v>
      </c>
      <c r="C13226" t="s">
        <v>481</v>
      </c>
      <c r="D13226">
        <v>2010</v>
      </c>
      <c r="E13226">
        <v>4344.1501770000004</v>
      </c>
    </row>
    <row r="13227" spans="1:5">
      <c r="A13227" t="s">
        <v>480</v>
      </c>
      <c r="B13227" t="s">
        <v>539</v>
      </c>
      <c r="C13227" t="s">
        <v>479</v>
      </c>
      <c r="D13227">
        <v>2010</v>
      </c>
      <c r="E13227">
        <v>88207.327560000005</v>
      </c>
    </row>
    <row r="13228" spans="1:5">
      <c r="A13228" t="s">
        <v>478</v>
      </c>
      <c r="B13228" t="s">
        <v>539</v>
      </c>
      <c r="C13228" t="s">
        <v>477</v>
      </c>
      <c r="D13228">
        <v>2010</v>
      </c>
      <c r="E13228">
        <v>1981.160705</v>
      </c>
    </row>
    <row r="13229" spans="1:5">
      <c r="A13229" t="s">
        <v>476</v>
      </c>
      <c r="B13229" t="s">
        <v>539</v>
      </c>
      <c r="C13229" t="s">
        <v>475</v>
      </c>
      <c r="D13229">
        <v>2010</v>
      </c>
      <c r="E13229">
        <v>11224.15408</v>
      </c>
    </row>
    <row r="13230" spans="1:5">
      <c r="A13230" t="s">
        <v>474</v>
      </c>
      <c r="B13230" t="s">
        <v>539</v>
      </c>
      <c r="C13230" t="s">
        <v>473</v>
      </c>
      <c r="D13230">
        <v>2010</v>
      </c>
      <c r="E13230">
        <v>15905.912319999999</v>
      </c>
    </row>
    <row r="13231" spans="1:5">
      <c r="A13231" t="s">
        <v>472</v>
      </c>
      <c r="B13231" t="s">
        <v>539</v>
      </c>
      <c r="C13231" t="s">
        <v>471</v>
      </c>
      <c r="D13231">
        <v>2010</v>
      </c>
      <c r="E13231">
        <v>35268.101170000002</v>
      </c>
    </row>
    <row r="13232" spans="1:5">
      <c r="A13232" t="s">
        <v>470</v>
      </c>
      <c r="B13232" t="s">
        <v>539</v>
      </c>
      <c r="C13232" t="s">
        <v>469</v>
      </c>
      <c r="D13232">
        <v>2010</v>
      </c>
      <c r="E13232">
        <v>2178.9213829999999</v>
      </c>
    </row>
    <row r="13233" spans="1:5">
      <c r="A13233" t="s">
        <v>468</v>
      </c>
      <c r="B13233" t="s">
        <v>539</v>
      </c>
      <c r="C13233" t="s">
        <v>467</v>
      </c>
      <c r="D13233">
        <v>2010</v>
      </c>
      <c r="E13233">
        <v>6346.1562039999999</v>
      </c>
    </row>
    <row r="13234" spans="1:5">
      <c r="A13234" t="s">
        <v>466</v>
      </c>
      <c r="B13234" t="s">
        <v>539</v>
      </c>
      <c r="C13234" t="s">
        <v>465</v>
      </c>
      <c r="D13234">
        <v>2010</v>
      </c>
      <c r="E13234">
        <v>446.44344940000002</v>
      </c>
    </row>
    <row r="13235" spans="1:5">
      <c r="A13235" t="s">
        <v>464</v>
      </c>
      <c r="B13235" t="s">
        <v>539</v>
      </c>
      <c r="C13235" t="s">
        <v>463</v>
      </c>
      <c r="D13235">
        <v>2010</v>
      </c>
      <c r="E13235">
        <v>47447.476020000002</v>
      </c>
    </row>
    <row r="13236" spans="1:5">
      <c r="A13236" t="s">
        <v>462</v>
      </c>
      <c r="B13236" t="s">
        <v>536</v>
      </c>
      <c r="C13236" t="s">
        <v>461</v>
      </c>
      <c r="D13236">
        <v>2010</v>
      </c>
      <c r="E13236">
        <v>12556.93917</v>
      </c>
    </row>
    <row r="13237" spans="1:5">
      <c r="A13237" t="s">
        <v>460</v>
      </c>
      <c r="B13237" t="s">
        <v>539</v>
      </c>
      <c r="C13237" t="s">
        <v>459</v>
      </c>
      <c r="D13237">
        <v>2010</v>
      </c>
      <c r="E13237">
        <v>74276.718420000005</v>
      </c>
    </row>
    <row r="13238" spans="1:5">
      <c r="A13238" t="s">
        <v>458</v>
      </c>
      <c r="B13238" t="s">
        <v>539</v>
      </c>
      <c r="C13238" t="s">
        <v>457</v>
      </c>
      <c r="D13238">
        <v>2010</v>
      </c>
    </row>
    <row r="13239" spans="1:5">
      <c r="A13239" t="s">
        <v>456</v>
      </c>
      <c r="B13239" t="s">
        <v>539</v>
      </c>
      <c r="C13239" t="s">
        <v>455</v>
      </c>
      <c r="D13239">
        <v>2010</v>
      </c>
      <c r="E13239">
        <v>12860.17764</v>
      </c>
    </row>
    <row r="13240" spans="1:5">
      <c r="A13240" t="s">
        <v>454</v>
      </c>
      <c r="B13240" t="s">
        <v>539</v>
      </c>
      <c r="C13240" t="s">
        <v>453</v>
      </c>
      <c r="D13240">
        <v>2010</v>
      </c>
      <c r="E13240">
        <v>4560.512487</v>
      </c>
    </row>
    <row r="13241" spans="1:5">
      <c r="A13241" t="s">
        <v>679</v>
      </c>
      <c r="B13241" t="s">
        <v>539</v>
      </c>
      <c r="C13241" t="s">
        <v>451</v>
      </c>
      <c r="D13241">
        <v>2010</v>
      </c>
      <c r="E13241">
        <v>1219.749096</v>
      </c>
    </row>
    <row r="13242" spans="1:5">
      <c r="A13242" t="s">
        <v>450</v>
      </c>
      <c r="B13242" t="s">
        <v>539</v>
      </c>
      <c r="C13242" t="s">
        <v>449</v>
      </c>
      <c r="D13242">
        <v>2010</v>
      </c>
      <c r="E13242">
        <v>1182.8692269999999</v>
      </c>
    </row>
    <row r="13243" spans="1:5">
      <c r="A13243" t="s">
        <v>448</v>
      </c>
      <c r="B13243" t="s">
        <v>539</v>
      </c>
      <c r="C13243" t="s">
        <v>447</v>
      </c>
      <c r="D13243">
        <v>2010</v>
      </c>
      <c r="E13243">
        <v>318.07575159999999</v>
      </c>
    </row>
    <row r="13244" spans="1:5">
      <c r="A13244" t="s">
        <v>446</v>
      </c>
      <c r="B13244" t="s">
        <v>539</v>
      </c>
      <c r="C13244" t="s">
        <v>445</v>
      </c>
      <c r="D13244">
        <v>2010</v>
      </c>
      <c r="E13244">
        <v>2737.342365</v>
      </c>
    </row>
    <row r="13245" spans="1:5">
      <c r="A13245" t="s">
        <v>444</v>
      </c>
      <c r="B13245" t="s">
        <v>539</v>
      </c>
      <c r="C13245" t="s">
        <v>443</v>
      </c>
      <c r="D13245">
        <v>2010</v>
      </c>
      <c r="E13245">
        <v>6250.6550440000001</v>
      </c>
    </row>
    <row r="13246" spans="1:5">
      <c r="A13246" t="s">
        <v>442</v>
      </c>
      <c r="B13246" t="s">
        <v>539</v>
      </c>
      <c r="C13246" t="s">
        <v>441</v>
      </c>
      <c r="D13246">
        <v>2010</v>
      </c>
      <c r="E13246">
        <v>769.17428829999994</v>
      </c>
    </row>
    <row r="13247" spans="1:5">
      <c r="A13247" t="s">
        <v>440</v>
      </c>
      <c r="B13247" t="s">
        <v>539</v>
      </c>
      <c r="C13247" t="s">
        <v>439</v>
      </c>
      <c r="D13247">
        <v>2010</v>
      </c>
      <c r="E13247">
        <v>3312.8259849999999</v>
      </c>
    </row>
    <row r="13248" spans="1:5">
      <c r="A13248" t="s">
        <v>438</v>
      </c>
      <c r="B13248" t="s">
        <v>539</v>
      </c>
      <c r="C13248" t="s">
        <v>437</v>
      </c>
      <c r="D13248">
        <v>2010</v>
      </c>
      <c r="E13248">
        <v>8199.4146209999999</v>
      </c>
    </row>
    <row r="13249" spans="1:5">
      <c r="A13249" t="s">
        <v>436</v>
      </c>
      <c r="B13249" t="s">
        <v>536</v>
      </c>
      <c r="C13249" t="s">
        <v>435</v>
      </c>
      <c r="D13249">
        <v>2010</v>
      </c>
      <c r="E13249">
        <v>8701.5834689999992</v>
      </c>
    </row>
    <row r="13250" spans="1:5">
      <c r="A13250" t="s">
        <v>434</v>
      </c>
      <c r="B13250" t="s">
        <v>539</v>
      </c>
      <c r="C13250" t="s">
        <v>433</v>
      </c>
      <c r="D13250">
        <v>2010</v>
      </c>
      <c r="E13250">
        <v>5676.1414029999996</v>
      </c>
    </row>
    <row r="13251" spans="1:5">
      <c r="A13251" t="s">
        <v>432</v>
      </c>
      <c r="B13251" t="s">
        <v>539</v>
      </c>
      <c r="C13251" t="s">
        <v>431</v>
      </c>
      <c r="D13251">
        <v>2010</v>
      </c>
    </row>
    <row r="13252" spans="1:5">
      <c r="A13252" t="s">
        <v>430</v>
      </c>
      <c r="B13252" t="s">
        <v>539</v>
      </c>
      <c r="C13252" t="s">
        <v>429</v>
      </c>
      <c r="D13252">
        <v>2010</v>
      </c>
    </row>
    <row r="13253" spans="1:5">
      <c r="A13253" t="s">
        <v>428</v>
      </c>
      <c r="B13253" t="s">
        <v>539</v>
      </c>
      <c r="C13253" t="s">
        <v>427</v>
      </c>
      <c r="D13253">
        <v>2010</v>
      </c>
      <c r="E13253">
        <v>30818.463960000001</v>
      </c>
    </row>
    <row r="13254" spans="1:5">
      <c r="A13254" t="s">
        <v>426</v>
      </c>
      <c r="B13254" t="s">
        <v>539</v>
      </c>
      <c r="C13254" t="s">
        <v>425</v>
      </c>
      <c r="D13254">
        <v>2010</v>
      </c>
      <c r="E13254">
        <v>19764.01554</v>
      </c>
    </row>
    <row r="13255" spans="1:5">
      <c r="A13255" t="s">
        <v>7</v>
      </c>
      <c r="B13255" t="s">
        <v>539</v>
      </c>
      <c r="C13255" t="s">
        <v>424</v>
      </c>
      <c r="D13255">
        <v>2010</v>
      </c>
      <c r="E13255">
        <v>41785.556909999999</v>
      </c>
    </row>
    <row r="13256" spans="1:5">
      <c r="A13256" t="s">
        <v>423</v>
      </c>
      <c r="B13256" t="s">
        <v>539</v>
      </c>
      <c r="C13256" t="s">
        <v>422</v>
      </c>
      <c r="D13256">
        <v>2010</v>
      </c>
      <c r="E13256">
        <v>1325.990724</v>
      </c>
    </row>
    <row r="13257" spans="1:5">
      <c r="A13257" t="s">
        <v>421</v>
      </c>
      <c r="B13257" t="s">
        <v>539</v>
      </c>
      <c r="C13257" t="s">
        <v>420</v>
      </c>
      <c r="D13257">
        <v>2010</v>
      </c>
      <c r="E13257">
        <v>6912.4357140000002</v>
      </c>
    </row>
    <row r="13258" spans="1:5">
      <c r="A13258" t="s">
        <v>419</v>
      </c>
      <c r="B13258" t="s">
        <v>539</v>
      </c>
      <c r="C13258" t="s">
        <v>418</v>
      </c>
      <c r="D13258">
        <v>2010</v>
      </c>
      <c r="E13258">
        <v>58041.411220000002</v>
      </c>
    </row>
    <row r="13259" spans="1:5">
      <c r="A13259" t="s">
        <v>417</v>
      </c>
      <c r="B13259" t="s">
        <v>539</v>
      </c>
      <c r="C13259" t="s">
        <v>416</v>
      </c>
      <c r="D13259">
        <v>2010</v>
      </c>
      <c r="E13259">
        <v>5451.0669600000001</v>
      </c>
    </row>
    <row r="13260" spans="1:5">
      <c r="A13260" t="s">
        <v>415</v>
      </c>
      <c r="B13260" t="s">
        <v>539</v>
      </c>
      <c r="C13260" t="s">
        <v>414</v>
      </c>
      <c r="D13260">
        <v>2010</v>
      </c>
      <c r="E13260">
        <v>4463.3946749999996</v>
      </c>
    </row>
    <row r="13261" spans="1:5">
      <c r="A13261" t="s">
        <v>413</v>
      </c>
      <c r="B13261" t="s">
        <v>536</v>
      </c>
      <c r="C13261" t="s">
        <v>412</v>
      </c>
      <c r="D13261">
        <v>2010</v>
      </c>
      <c r="E13261">
        <v>4008.1758180000002</v>
      </c>
    </row>
    <row r="13262" spans="1:5">
      <c r="A13262" t="s">
        <v>411</v>
      </c>
      <c r="B13262" t="s">
        <v>536</v>
      </c>
      <c r="C13262" t="s">
        <v>410</v>
      </c>
      <c r="D13262">
        <v>2010</v>
      </c>
      <c r="E13262">
        <v>2918.7846610000001</v>
      </c>
    </row>
    <row r="13263" spans="1:5">
      <c r="A13263" t="s">
        <v>409</v>
      </c>
      <c r="B13263" t="s">
        <v>536</v>
      </c>
      <c r="C13263" t="s">
        <v>408</v>
      </c>
      <c r="D13263">
        <v>2010</v>
      </c>
      <c r="E13263">
        <v>7677.7954570000002</v>
      </c>
    </row>
    <row r="13264" spans="1:5">
      <c r="A13264" t="s">
        <v>407</v>
      </c>
      <c r="B13264" t="s">
        <v>536</v>
      </c>
      <c r="C13264" t="s">
        <v>406</v>
      </c>
      <c r="D13264">
        <v>2010</v>
      </c>
      <c r="E13264">
        <v>7822.7552340000002</v>
      </c>
    </row>
    <row r="13265" spans="1:5">
      <c r="A13265" t="s">
        <v>405</v>
      </c>
      <c r="B13265" t="s">
        <v>536</v>
      </c>
      <c r="C13265" t="s">
        <v>404</v>
      </c>
      <c r="D13265">
        <v>2010</v>
      </c>
      <c r="E13265">
        <v>23515.286370000002</v>
      </c>
    </row>
    <row r="13266" spans="1:5">
      <c r="A13266" t="s">
        <v>403</v>
      </c>
      <c r="B13266" t="s">
        <v>539</v>
      </c>
      <c r="C13266" t="s">
        <v>402</v>
      </c>
      <c r="D13266">
        <v>2010</v>
      </c>
      <c r="E13266">
        <v>4657.302361</v>
      </c>
    </row>
    <row r="13267" spans="1:5">
      <c r="A13267" t="s">
        <v>401</v>
      </c>
      <c r="B13267" t="s">
        <v>539</v>
      </c>
      <c r="C13267" t="s">
        <v>400</v>
      </c>
      <c r="D13267">
        <v>2010</v>
      </c>
      <c r="E13267">
        <v>2602.4795490000001</v>
      </c>
    </row>
    <row r="13268" spans="1:5">
      <c r="A13268" t="s">
        <v>399</v>
      </c>
      <c r="B13268" t="s">
        <v>536</v>
      </c>
      <c r="C13268" t="s">
        <v>398</v>
      </c>
      <c r="D13268">
        <v>2010</v>
      </c>
      <c r="E13268">
        <v>37610.828430000001</v>
      </c>
    </row>
    <row r="13269" spans="1:5">
      <c r="A13269" t="s">
        <v>397</v>
      </c>
      <c r="B13269" t="s">
        <v>539</v>
      </c>
      <c r="C13269" t="s">
        <v>396</v>
      </c>
      <c r="D13269">
        <v>2010</v>
      </c>
      <c r="E13269">
        <v>482.14909039999998</v>
      </c>
    </row>
    <row r="13270" spans="1:5">
      <c r="A13270" t="s">
        <v>395</v>
      </c>
      <c r="B13270" t="s">
        <v>539</v>
      </c>
      <c r="C13270" t="s">
        <v>394</v>
      </c>
      <c r="D13270">
        <v>2010</v>
      </c>
      <c r="E13270">
        <v>30736.002280000001</v>
      </c>
    </row>
    <row r="13271" spans="1:5">
      <c r="A13271" t="s">
        <v>393</v>
      </c>
      <c r="B13271" t="s">
        <v>539</v>
      </c>
      <c r="C13271" t="s">
        <v>392</v>
      </c>
      <c r="D13271">
        <v>2010</v>
      </c>
      <c r="E13271">
        <v>14638.60482</v>
      </c>
    </row>
    <row r="13272" spans="1:5">
      <c r="A13272" t="s">
        <v>5</v>
      </c>
      <c r="B13272" t="s">
        <v>539</v>
      </c>
      <c r="C13272" t="s">
        <v>391</v>
      </c>
      <c r="D13272">
        <v>2010</v>
      </c>
      <c r="E13272">
        <v>341.30990919999999</v>
      </c>
    </row>
    <row r="13273" spans="1:5">
      <c r="A13273" t="s">
        <v>390</v>
      </c>
      <c r="B13273" t="s">
        <v>536</v>
      </c>
      <c r="C13273" t="s">
        <v>389</v>
      </c>
      <c r="D13273">
        <v>2010</v>
      </c>
      <c r="E13273">
        <v>33658.097869999998</v>
      </c>
    </row>
    <row r="13274" spans="1:5">
      <c r="A13274" t="s">
        <v>388</v>
      </c>
      <c r="B13274" t="s">
        <v>536</v>
      </c>
      <c r="C13274" t="s">
        <v>387</v>
      </c>
      <c r="D13274">
        <v>2010</v>
      </c>
      <c r="E13274">
        <v>1453.7164</v>
      </c>
    </row>
    <row r="13275" spans="1:5">
      <c r="A13275" t="s">
        <v>386</v>
      </c>
      <c r="B13275" t="s">
        <v>539</v>
      </c>
      <c r="C13275" t="s">
        <v>385</v>
      </c>
      <c r="D13275">
        <v>2010</v>
      </c>
      <c r="E13275">
        <v>46202.415159999997</v>
      </c>
    </row>
    <row r="13276" spans="1:5">
      <c r="A13276" t="s">
        <v>384</v>
      </c>
      <c r="B13276" t="s">
        <v>539</v>
      </c>
      <c r="C13276" t="s">
        <v>383</v>
      </c>
      <c r="D13276">
        <v>2010</v>
      </c>
      <c r="E13276">
        <v>3651.9667840000002</v>
      </c>
    </row>
    <row r="13277" spans="1:5">
      <c r="A13277" t="s">
        <v>382</v>
      </c>
      <c r="B13277" t="s">
        <v>539</v>
      </c>
      <c r="C13277" t="s">
        <v>381</v>
      </c>
      <c r="D13277">
        <v>2010</v>
      </c>
      <c r="E13277">
        <v>40703.342790000002</v>
      </c>
    </row>
    <row r="13278" spans="1:5">
      <c r="A13278" t="s">
        <v>380</v>
      </c>
      <c r="B13278" t="s">
        <v>539</v>
      </c>
      <c r="C13278" t="s">
        <v>379</v>
      </c>
      <c r="D13278">
        <v>2010</v>
      </c>
      <c r="E13278">
        <v>47398.11361</v>
      </c>
    </row>
    <row r="13279" spans="1:5">
      <c r="A13279" t="s">
        <v>378</v>
      </c>
      <c r="B13279" t="s">
        <v>539</v>
      </c>
      <c r="C13279" t="s">
        <v>377</v>
      </c>
      <c r="D13279">
        <v>2010</v>
      </c>
      <c r="E13279">
        <v>2838.5307290000001</v>
      </c>
    </row>
    <row r="13280" spans="1:5">
      <c r="A13280" t="s">
        <v>376</v>
      </c>
      <c r="B13280" t="s">
        <v>539</v>
      </c>
      <c r="C13280" t="s">
        <v>375</v>
      </c>
      <c r="D13280">
        <v>2010</v>
      </c>
      <c r="E13280">
        <v>8754.1133759999993</v>
      </c>
    </row>
    <row r="13281" spans="1:5">
      <c r="A13281" t="s">
        <v>374</v>
      </c>
      <c r="B13281" t="s">
        <v>539</v>
      </c>
      <c r="C13281" t="s">
        <v>373</v>
      </c>
      <c r="D13281">
        <v>2010</v>
      </c>
      <c r="E13281">
        <v>38709.911659999998</v>
      </c>
    </row>
    <row r="13282" spans="1:5">
      <c r="A13282" t="s">
        <v>372</v>
      </c>
      <c r="B13282" t="s">
        <v>539</v>
      </c>
      <c r="C13282" t="s">
        <v>371</v>
      </c>
      <c r="D13282">
        <v>2010</v>
      </c>
      <c r="E13282">
        <v>2964.477034</v>
      </c>
    </row>
    <row r="13283" spans="1:5">
      <c r="A13283" t="s">
        <v>370</v>
      </c>
      <c r="B13283" t="s">
        <v>539</v>
      </c>
      <c r="C13283" t="s">
        <v>369</v>
      </c>
      <c r="D13283">
        <v>2010</v>
      </c>
      <c r="E13283">
        <v>1312.607557</v>
      </c>
    </row>
    <row r="13284" spans="1:5">
      <c r="A13284" t="s">
        <v>368</v>
      </c>
      <c r="B13284" t="s">
        <v>539</v>
      </c>
      <c r="C13284" t="s">
        <v>367</v>
      </c>
      <c r="D13284">
        <v>2010</v>
      </c>
    </row>
    <row r="13285" spans="1:5">
      <c r="A13285" t="s">
        <v>366</v>
      </c>
      <c r="B13285" t="s">
        <v>539</v>
      </c>
      <c r="C13285" t="s">
        <v>365</v>
      </c>
      <c r="D13285">
        <v>2010</v>
      </c>
      <c r="E13285">
        <v>438.75133460000001</v>
      </c>
    </row>
    <row r="13286" spans="1:5">
      <c r="A13286" t="s">
        <v>364</v>
      </c>
      <c r="B13286" t="s">
        <v>539</v>
      </c>
      <c r="C13286" t="s">
        <v>363</v>
      </c>
      <c r="D13286">
        <v>2010</v>
      </c>
      <c r="E13286">
        <v>562.85175270000002</v>
      </c>
    </row>
    <row r="13287" spans="1:5">
      <c r="A13287" t="s">
        <v>362</v>
      </c>
      <c r="B13287" t="s">
        <v>539</v>
      </c>
      <c r="C13287" t="s">
        <v>361</v>
      </c>
      <c r="D13287">
        <v>2010</v>
      </c>
      <c r="E13287">
        <v>543.95741080000005</v>
      </c>
    </row>
    <row r="13288" spans="1:5">
      <c r="A13288" t="s">
        <v>360</v>
      </c>
      <c r="B13288" t="s">
        <v>539</v>
      </c>
      <c r="C13288" t="s">
        <v>359</v>
      </c>
      <c r="D13288">
        <v>2010</v>
      </c>
      <c r="E13288">
        <v>17136.445680000001</v>
      </c>
    </row>
    <row r="13289" spans="1:5">
      <c r="A13289" t="s">
        <v>358</v>
      </c>
      <c r="B13289" t="s">
        <v>539</v>
      </c>
      <c r="C13289" t="s">
        <v>357</v>
      </c>
      <c r="D13289">
        <v>2010</v>
      </c>
      <c r="E13289">
        <v>26917.758979999999</v>
      </c>
    </row>
    <row r="13290" spans="1:5">
      <c r="A13290" t="s">
        <v>356</v>
      </c>
      <c r="B13290" t="s">
        <v>539</v>
      </c>
      <c r="C13290" t="s">
        <v>355</v>
      </c>
      <c r="D13290">
        <v>2010</v>
      </c>
      <c r="E13290">
        <v>7365.6666590000004</v>
      </c>
    </row>
    <row r="13291" spans="1:5">
      <c r="A13291" t="s">
        <v>354</v>
      </c>
      <c r="B13291" t="s">
        <v>539</v>
      </c>
      <c r="C13291" t="s">
        <v>353</v>
      </c>
      <c r="D13291">
        <v>2010</v>
      </c>
      <c r="E13291">
        <v>40532.508099999999</v>
      </c>
    </row>
    <row r="13292" spans="1:5">
      <c r="A13292" t="s">
        <v>352</v>
      </c>
      <c r="B13292" t="s">
        <v>539</v>
      </c>
      <c r="C13292" t="s">
        <v>351</v>
      </c>
      <c r="D13292">
        <v>2010</v>
      </c>
      <c r="E13292">
        <v>2825.5240699999999</v>
      </c>
    </row>
    <row r="13293" spans="1:5">
      <c r="A13293" t="s">
        <v>350</v>
      </c>
      <c r="B13293" t="s">
        <v>539</v>
      </c>
      <c r="C13293" t="s">
        <v>349</v>
      </c>
      <c r="D13293">
        <v>2010</v>
      </c>
      <c r="E13293">
        <v>30700.434010000001</v>
      </c>
    </row>
    <row r="13294" spans="1:5">
      <c r="A13294" t="s">
        <v>348</v>
      </c>
      <c r="B13294" t="s">
        <v>539</v>
      </c>
      <c r="C13294" t="s">
        <v>347</v>
      </c>
      <c r="D13294">
        <v>2010</v>
      </c>
      <c r="E13294">
        <v>3026.2812119999999</v>
      </c>
    </row>
    <row r="13295" spans="1:5">
      <c r="A13295" t="s">
        <v>346</v>
      </c>
      <c r="B13295" t="s">
        <v>536</v>
      </c>
      <c r="C13295" t="s">
        <v>345</v>
      </c>
      <c r="D13295">
        <v>2010</v>
      </c>
      <c r="E13295">
        <v>39310.397219999999</v>
      </c>
    </row>
    <row r="13296" spans="1:5">
      <c r="A13296" t="s">
        <v>344</v>
      </c>
      <c r="B13296" t="s">
        <v>539</v>
      </c>
      <c r="C13296" t="s">
        <v>343</v>
      </c>
      <c r="D13296">
        <v>2010</v>
      </c>
      <c r="E13296">
        <v>32549.998230000001</v>
      </c>
    </row>
    <row r="13297" spans="1:5">
      <c r="A13297" t="s">
        <v>342</v>
      </c>
      <c r="B13297" t="s">
        <v>539</v>
      </c>
      <c r="C13297" t="s">
        <v>341</v>
      </c>
      <c r="D13297">
        <v>2010</v>
      </c>
      <c r="E13297">
        <v>1932.8582899999999</v>
      </c>
    </row>
    <row r="13298" spans="1:5">
      <c r="A13298" t="s">
        <v>340</v>
      </c>
      <c r="B13298" t="s">
        <v>536</v>
      </c>
      <c r="C13298" t="s">
        <v>339</v>
      </c>
      <c r="D13298">
        <v>2010</v>
      </c>
      <c r="E13298">
        <v>735.02234899999996</v>
      </c>
    </row>
    <row r="13299" spans="1:5">
      <c r="A13299" t="s">
        <v>338</v>
      </c>
      <c r="B13299" t="s">
        <v>539</v>
      </c>
      <c r="C13299" t="s">
        <v>337</v>
      </c>
      <c r="D13299">
        <v>2010</v>
      </c>
      <c r="E13299">
        <v>13505.745860000001</v>
      </c>
    </row>
    <row r="13300" spans="1:5">
      <c r="A13300" t="s">
        <v>336</v>
      </c>
      <c r="B13300" t="s">
        <v>539</v>
      </c>
      <c r="C13300" t="s">
        <v>335</v>
      </c>
      <c r="D13300">
        <v>2010</v>
      </c>
      <c r="E13300">
        <v>662.27951819999998</v>
      </c>
    </row>
    <row r="13301" spans="1:5">
      <c r="A13301" t="s">
        <v>334</v>
      </c>
      <c r="B13301" t="s">
        <v>539</v>
      </c>
      <c r="C13301" t="s">
        <v>333</v>
      </c>
      <c r="D13301">
        <v>2010</v>
      </c>
      <c r="E13301">
        <v>13025.533789999999</v>
      </c>
    </row>
    <row r="13302" spans="1:5">
      <c r="A13302" t="s">
        <v>332</v>
      </c>
      <c r="B13302" t="s">
        <v>536</v>
      </c>
      <c r="C13302" t="s">
        <v>331</v>
      </c>
      <c r="D13302">
        <v>2010</v>
      </c>
      <c r="E13302">
        <v>4506.6112480000002</v>
      </c>
    </row>
    <row r="13303" spans="1:5">
      <c r="A13303" t="s">
        <v>330</v>
      </c>
      <c r="B13303" t="s">
        <v>536</v>
      </c>
      <c r="C13303" t="s">
        <v>329</v>
      </c>
      <c r="D13303">
        <v>2010</v>
      </c>
      <c r="E13303">
        <v>3688.1442480000001</v>
      </c>
    </row>
    <row r="13304" spans="1:5">
      <c r="A13304" t="s">
        <v>328</v>
      </c>
      <c r="B13304" t="s">
        <v>536</v>
      </c>
      <c r="C13304" t="s">
        <v>327</v>
      </c>
      <c r="D13304">
        <v>2010</v>
      </c>
      <c r="E13304">
        <v>1052.0039770000001</v>
      </c>
    </row>
    <row r="13305" spans="1:5">
      <c r="A13305" t="s">
        <v>326</v>
      </c>
      <c r="B13305" t="s">
        <v>536</v>
      </c>
      <c r="C13305" t="s">
        <v>325</v>
      </c>
      <c r="D13305">
        <v>2010</v>
      </c>
      <c r="E13305">
        <v>1545.4257729999999</v>
      </c>
    </row>
    <row r="13306" spans="1:5">
      <c r="A13306" t="s">
        <v>324</v>
      </c>
      <c r="B13306" t="s">
        <v>539</v>
      </c>
      <c r="C13306" t="s">
        <v>323</v>
      </c>
      <c r="D13306">
        <v>2010</v>
      </c>
      <c r="E13306">
        <v>3113.4806349999999</v>
      </c>
    </row>
    <row r="13307" spans="1:5">
      <c r="A13307" t="s">
        <v>322</v>
      </c>
      <c r="B13307" t="s">
        <v>536</v>
      </c>
      <c r="C13307" t="s">
        <v>321</v>
      </c>
      <c r="D13307">
        <v>2010</v>
      </c>
      <c r="E13307">
        <v>803.21487639999998</v>
      </c>
    </row>
    <row r="13308" spans="1:5">
      <c r="A13308" t="s">
        <v>320</v>
      </c>
      <c r="B13308" t="s">
        <v>539</v>
      </c>
      <c r="C13308" t="s">
        <v>319</v>
      </c>
      <c r="D13308">
        <v>2010</v>
      </c>
      <c r="E13308">
        <v>67690.565669999996</v>
      </c>
    </row>
    <row r="13309" spans="1:5">
      <c r="A13309" t="s">
        <v>318</v>
      </c>
      <c r="B13309" t="s">
        <v>539</v>
      </c>
      <c r="C13309" t="s">
        <v>317</v>
      </c>
      <c r="D13309">
        <v>2010</v>
      </c>
      <c r="E13309">
        <v>1345.7701529999999</v>
      </c>
    </row>
    <row r="13310" spans="1:5">
      <c r="A13310" t="s">
        <v>316</v>
      </c>
      <c r="B13310" t="s">
        <v>536</v>
      </c>
      <c r="C13310" t="s">
        <v>315</v>
      </c>
      <c r="D13310">
        <v>2010</v>
      </c>
    </row>
    <row r="13311" spans="1:5">
      <c r="A13311" t="s">
        <v>314</v>
      </c>
      <c r="B13311" t="s">
        <v>539</v>
      </c>
      <c r="C13311" t="s">
        <v>313</v>
      </c>
      <c r="D13311">
        <v>2010</v>
      </c>
      <c r="E13311">
        <v>48538.587760000002</v>
      </c>
    </row>
    <row r="13312" spans="1:5">
      <c r="A13312" t="s">
        <v>312</v>
      </c>
      <c r="B13312" t="s">
        <v>539</v>
      </c>
      <c r="C13312" t="s">
        <v>311</v>
      </c>
      <c r="D13312">
        <v>2010</v>
      </c>
      <c r="E13312">
        <v>6273.3784409999998</v>
      </c>
    </row>
    <row r="13313" spans="1:5">
      <c r="A13313" t="s">
        <v>310</v>
      </c>
      <c r="B13313" t="s">
        <v>539</v>
      </c>
      <c r="C13313" t="s">
        <v>309</v>
      </c>
      <c r="D13313">
        <v>2010</v>
      </c>
      <c r="E13313">
        <v>4502.7490479999997</v>
      </c>
    </row>
    <row r="13314" spans="1:5">
      <c r="A13314" t="s">
        <v>308</v>
      </c>
      <c r="B13314" t="s">
        <v>539</v>
      </c>
      <c r="C13314" t="s">
        <v>307</v>
      </c>
      <c r="D13314">
        <v>2010</v>
      </c>
      <c r="E13314">
        <v>41676.445269999997</v>
      </c>
    </row>
    <row r="13315" spans="1:5">
      <c r="A13315" t="s">
        <v>306</v>
      </c>
      <c r="B13315" t="s">
        <v>539</v>
      </c>
      <c r="C13315" t="s">
        <v>305</v>
      </c>
      <c r="D13315">
        <v>2010</v>
      </c>
      <c r="E13315">
        <v>30661.990040000001</v>
      </c>
    </row>
    <row r="13316" spans="1:5">
      <c r="A13316" t="s">
        <v>304</v>
      </c>
      <c r="B13316" t="s">
        <v>539</v>
      </c>
      <c r="C13316" t="s">
        <v>303</v>
      </c>
      <c r="D13316">
        <v>2010</v>
      </c>
      <c r="E13316">
        <v>35849.373639999998</v>
      </c>
    </row>
    <row r="13317" spans="1:5">
      <c r="A13317" t="s">
        <v>302</v>
      </c>
      <c r="B13317" t="s">
        <v>539</v>
      </c>
      <c r="C13317" t="s">
        <v>301</v>
      </c>
      <c r="D13317">
        <v>2010</v>
      </c>
      <c r="E13317">
        <v>4682.7284239999999</v>
      </c>
    </row>
    <row r="13318" spans="1:5">
      <c r="A13318" t="s">
        <v>300</v>
      </c>
      <c r="B13318" t="s">
        <v>539</v>
      </c>
      <c r="C13318" t="s">
        <v>299</v>
      </c>
      <c r="D13318">
        <v>2010</v>
      </c>
      <c r="E13318">
        <v>3679.1902749999999</v>
      </c>
    </row>
    <row r="13319" spans="1:5">
      <c r="A13319" t="s">
        <v>298</v>
      </c>
      <c r="B13319" t="s">
        <v>539</v>
      </c>
      <c r="C13319" t="s">
        <v>297</v>
      </c>
      <c r="D13319">
        <v>2010</v>
      </c>
      <c r="E13319">
        <v>44507.676390000001</v>
      </c>
    </row>
    <row r="13320" spans="1:5">
      <c r="A13320" t="s">
        <v>296</v>
      </c>
      <c r="B13320" t="s">
        <v>539</v>
      </c>
      <c r="C13320" t="s">
        <v>295</v>
      </c>
      <c r="D13320">
        <v>2010</v>
      </c>
      <c r="E13320">
        <v>9070.6499719999993</v>
      </c>
    </row>
    <row r="13321" spans="1:5">
      <c r="A13321" t="s">
        <v>294</v>
      </c>
      <c r="B13321" t="s">
        <v>539</v>
      </c>
      <c r="C13321" t="s">
        <v>293</v>
      </c>
      <c r="D13321">
        <v>2010</v>
      </c>
      <c r="E13321">
        <v>967.34007729999996</v>
      </c>
    </row>
    <row r="13322" spans="1:5">
      <c r="A13322" t="s">
        <v>292</v>
      </c>
      <c r="B13322" t="s">
        <v>539</v>
      </c>
      <c r="C13322" t="s">
        <v>291</v>
      </c>
      <c r="D13322">
        <v>2010</v>
      </c>
      <c r="E13322">
        <v>880.03777509999998</v>
      </c>
    </row>
    <row r="13323" spans="1:5">
      <c r="A13323" t="s">
        <v>290</v>
      </c>
      <c r="B13323" t="s">
        <v>539</v>
      </c>
      <c r="C13323" t="s">
        <v>289</v>
      </c>
      <c r="D13323">
        <v>2010</v>
      </c>
      <c r="E13323">
        <v>785.69288410000001</v>
      </c>
    </row>
    <row r="13324" spans="1:5">
      <c r="A13324" t="s">
        <v>288</v>
      </c>
      <c r="B13324" t="s">
        <v>539</v>
      </c>
      <c r="C13324" t="s">
        <v>287</v>
      </c>
      <c r="D13324">
        <v>2010</v>
      </c>
      <c r="E13324">
        <v>1493.1605099999999</v>
      </c>
    </row>
    <row r="13325" spans="1:5">
      <c r="A13325" t="s">
        <v>286</v>
      </c>
      <c r="B13325" t="s">
        <v>539</v>
      </c>
      <c r="C13325" t="s">
        <v>285</v>
      </c>
      <c r="D13325">
        <v>2010</v>
      </c>
      <c r="E13325">
        <v>13704.25445</v>
      </c>
    </row>
    <row r="13326" spans="1:5">
      <c r="A13326" t="s">
        <v>284</v>
      </c>
      <c r="B13326" t="s">
        <v>539</v>
      </c>
      <c r="C13326" t="s">
        <v>283</v>
      </c>
      <c r="D13326">
        <v>2010</v>
      </c>
      <c r="E13326">
        <v>22086.95292</v>
      </c>
    </row>
    <row r="13327" spans="1:5">
      <c r="A13327" t="s">
        <v>282</v>
      </c>
      <c r="B13327" t="s">
        <v>539</v>
      </c>
      <c r="C13327" t="s">
        <v>281</v>
      </c>
      <c r="D13327">
        <v>2010</v>
      </c>
      <c r="E13327">
        <v>38497.616959999999</v>
      </c>
    </row>
    <row r="13328" spans="1:5">
      <c r="A13328" t="s">
        <v>280</v>
      </c>
      <c r="B13328" t="s">
        <v>536</v>
      </c>
      <c r="C13328" t="s">
        <v>279</v>
      </c>
      <c r="D13328">
        <v>2010</v>
      </c>
      <c r="E13328">
        <v>8641.6088529999997</v>
      </c>
    </row>
    <row r="13329" spans="1:5">
      <c r="A13329" t="s">
        <v>278</v>
      </c>
      <c r="B13329" t="s">
        <v>539</v>
      </c>
      <c r="C13329" t="s">
        <v>277</v>
      </c>
      <c r="D13329">
        <v>2010</v>
      </c>
      <c r="E13329">
        <v>1141.127115</v>
      </c>
    </row>
    <row r="13330" spans="1:5">
      <c r="A13330" t="s">
        <v>276</v>
      </c>
      <c r="B13330" t="s">
        <v>539</v>
      </c>
      <c r="C13330" t="s">
        <v>275</v>
      </c>
      <c r="D13330">
        <v>2010</v>
      </c>
      <c r="E13330">
        <v>8763.8262739999991</v>
      </c>
    </row>
    <row r="13331" spans="1:5">
      <c r="A13331" t="s">
        <v>274</v>
      </c>
      <c r="B13331" t="s">
        <v>539</v>
      </c>
      <c r="C13331" t="s">
        <v>273</v>
      </c>
      <c r="D13331">
        <v>2010</v>
      </c>
      <c r="E13331">
        <v>327.42050970000003</v>
      </c>
    </row>
    <row r="13332" spans="1:5">
      <c r="A13332" t="s">
        <v>272</v>
      </c>
      <c r="B13332" t="s">
        <v>539</v>
      </c>
      <c r="C13332" t="s">
        <v>271</v>
      </c>
      <c r="D13332">
        <v>2010</v>
      </c>
      <c r="E13332">
        <v>12120.562169999999</v>
      </c>
    </row>
    <row r="13333" spans="1:5">
      <c r="A13333" t="s">
        <v>270</v>
      </c>
      <c r="B13333" t="s">
        <v>539</v>
      </c>
      <c r="C13333" t="s">
        <v>269</v>
      </c>
      <c r="D13333">
        <v>2010</v>
      </c>
      <c r="E13333">
        <v>7196.0413420000004</v>
      </c>
    </row>
    <row r="13334" spans="1:5">
      <c r="A13334" t="s">
        <v>268</v>
      </c>
      <c r="B13334" t="s">
        <v>536</v>
      </c>
      <c r="C13334" t="s">
        <v>267</v>
      </c>
      <c r="D13334">
        <v>2010</v>
      </c>
      <c r="E13334">
        <v>8943.0980999999992</v>
      </c>
    </row>
    <row r="13335" spans="1:5">
      <c r="A13335" t="s">
        <v>266</v>
      </c>
      <c r="B13335" t="s">
        <v>536</v>
      </c>
      <c r="C13335" t="s">
        <v>265</v>
      </c>
      <c r="D13335">
        <v>2010</v>
      </c>
      <c r="E13335">
        <v>777.38710060000005</v>
      </c>
    </row>
    <row r="13336" spans="1:5">
      <c r="A13336" t="s">
        <v>264</v>
      </c>
      <c r="B13336" t="s">
        <v>536</v>
      </c>
      <c r="C13336" t="s">
        <v>263</v>
      </c>
      <c r="D13336">
        <v>2010</v>
      </c>
      <c r="E13336">
        <v>517.80281019999995</v>
      </c>
    </row>
    <row r="13337" spans="1:5">
      <c r="A13337" t="s">
        <v>262</v>
      </c>
      <c r="B13337" t="s">
        <v>539</v>
      </c>
      <c r="C13337" t="s">
        <v>261</v>
      </c>
      <c r="D13337">
        <v>2010</v>
      </c>
      <c r="E13337">
        <v>141165.08290000001</v>
      </c>
    </row>
    <row r="13338" spans="1:5">
      <c r="A13338" t="s">
        <v>260</v>
      </c>
      <c r="B13338" t="s">
        <v>539</v>
      </c>
      <c r="C13338" t="s">
        <v>259</v>
      </c>
      <c r="D13338">
        <v>2010</v>
      </c>
      <c r="E13338">
        <v>2819.5111609999999</v>
      </c>
    </row>
    <row r="13339" spans="1:5">
      <c r="A13339" t="s">
        <v>258</v>
      </c>
      <c r="B13339" t="s">
        <v>536</v>
      </c>
      <c r="C13339" t="s">
        <v>257</v>
      </c>
      <c r="D13339">
        <v>2010</v>
      </c>
      <c r="E13339">
        <v>1690.4388719999999</v>
      </c>
    </row>
    <row r="13340" spans="1:5">
      <c r="A13340" t="s">
        <v>256</v>
      </c>
      <c r="B13340" t="s">
        <v>536</v>
      </c>
      <c r="C13340" t="s">
        <v>255</v>
      </c>
      <c r="D13340">
        <v>2010</v>
      </c>
      <c r="E13340">
        <v>3574.0571559999998</v>
      </c>
    </row>
    <row r="13341" spans="1:5">
      <c r="A13341" t="s">
        <v>254</v>
      </c>
      <c r="B13341" t="s">
        <v>539</v>
      </c>
      <c r="C13341" t="s">
        <v>253</v>
      </c>
      <c r="D13341">
        <v>2010</v>
      </c>
      <c r="E13341">
        <v>1173.2602119999999</v>
      </c>
    </row>
    <row r="13342" spans="1:5">
      <c r="A13342" t="s">
        <v>252</v>
      </c>
      <c r="B13342" t="s">
        <v>536</v>
      </c>
      <c r="C13342" t="s">
        <v>251</v>
      </c>
      <c r="D13342">
        <v>2010</v>
      </c>
      <c r="E13342">
        <v>6194.9038620000001</v>
      </c>
    </row>
    <row r="13343" spans="1:5">
      <c r="A13343" t="s">
        <v>250</v>
      </c>
      <c r="B13343" t="s">
        <v>539</v>
      </c>
      <c r="C13343" t="s">
        <v>249</v>
      </c>
      <c r="D13343">
        <v>2010</v>
      </c>
      <c r="E13343">
        <v>11984.868570000001</v>
      </c>
    </row>
    <row r="13344" spans="1:5">
      <c r="A13344" t="s">
        <v>248</v>
      </c>
      <c r="B13344" t="s">
        <v>539</v>
      </c>
      <c r="C13344" t="s">
        <v>247</v>
      </c>
      <c r="D13344">
        <v>2010</v>
      </c>
      <c r="E13344">
        <v>104965.3061</v>
      </c>
    </row>
    <row r="13345" spans="1:5">
      <c r="A13345" t="s">
        <v>246</v>
      </c>
      <c r="B13345" t="s">
        <v>539</v>
      </c>
      <c r="C13345" t="s">
        <v>245</v>
      </c>
      <c r="D13345">
        <v>2010</v>
      </c>
      <c r="E13345">
        <v>11326.21947</v>
      </c>
    </row>
    <row r="13346" spans="1:5">
      <c r="A13346" t="s">
        <v>244</v>
      </c>
      <c r="B13346" t="s">
        <v>539</v>
      </c>
      <c r="C13346" t="s">
        <v>243</v>
      </c>
      <c r="D13346">
        <v>2010</v>
      </c>
      <c r="E13346">
        <v>52374.794450000001</v>
      </c>
    </row>
    <row r="13347" spans="1:5">
      <c r="A13347" t="s">
        <v>242</v>
      </c>
      <c r="B13347" t="s">
        <v>539</v>
      </c>
      <c r="C13347" t="s">
        <v>241</v>
      </c>
      <c r="D13347">
        <v>2010</v>
      </c>
    </row>
    <row r="13348" spans="1:5">
      <c r="A13348" t="s">
        <v>240</v>
      </c>
      <c r="B13348" t="s">
        <v>539</v>
      </c>
      <c r="C13348" t="s">
        <v>239</v>
      </c>
      <c r="D13348">
        <v>2010</v>
      </c>
      <c r="E13348">
        <v>2834.2047200000002</v>
      </c>
    </row>
    <row r="13349" spans="1:5">
      <c r="A13349" t="s">
        <v>238</v>
      </c>
      <c r="B13349" t="s">
        <v>539</v>
      </c>
      <c r="C13349" t="s">
        <v>237</v>
      </c>
      <c r="D13349">
        <v>2010</v>
      </c>
      <c r="E13349">
        <v>144246.3688</v>
      </c>
    </row>
    <row r="13350" spans="1:5">
      <c r="A13350" t="s">
        <v>236</v>
      </c>
      <c r="B13350" t="s">
        <v>539</v>
      </c>
      <c r="C13350" t="s">
        <v>235</v>
      </c>
      <c r="D13350">
        <v>2010</v>
      </c>
      <c r="E13350">
        <v>1631.535832</v>
      </c>
    </row>
    <row r="13351" spans="1:5">
      <c r="A13351" t="s">
        <v>234</v>
      </c>
      <c r="B13351" t="s">
        <v>539</v>
      </c>
      <c r="C13351" t="s">
        <v>233</v>
      </c>
      <c r="D13351">
        <v>2010</v>
      </c>
      <c r="E13351">
        <v>412.73093410000001</v>
      </c>
    </row>
    <row r="13352" spans="1:5">
      <c r="A13352" t="s">
        <v>232</v>
      </c>
      <c r="B13352" t="s">
        <v>539</v>
      </c>
      <c r="C13352" t="s">
        <v>231</v>
      </c>
      <c r="D13352">
        <v>2010</v>
      </c>
      <c r="E13352">
        <v>6330.7949799999997</v>
      </c>
    </row>
    <row r="13353" spans="1:5">
      <c r="A13353" t="s">
        <v>230</v>
      </c>
      <c r="B13353" t="s">
        <v>536</v>
      </c>
      <c r="C13353" t="s">
        <v>229</v>
      </c>
      <c r="D13353">
        <v>2010</v>
      </c>
      <c r="E13353">
        <v>7075.5948770000005</v>
      </c>
    </row>
    <row r="13354" spans="1:5">
      <c r="A13354" t="s">
        <v>228</v>
      </c>
      <c r="B13354" t="s">
        <v>539</v>
      </c>
      <c r="C13354" t="s">
        <v>227</v>
      </c>
      <c r="D13354">
        <v>2010</v>
      </c>
      <c r="E13354">
        <v>8959.5814160000009</v>
      </c>
    </row>
    <row r="13355" spans="1:5">
      <c r="A13355" t="s">
        <v>226</v>
      </c>
      <c r="B13355" t="s">
        <v>539</v>
      </c>
      <c r="C13355" t="s">
        <v>225</v>
      </c>
      <c r="D13355">
        <v>2010</v>
      </c>
      <c r="E13355">
        <v>3142.6094419999999</v>
      </c>
    </row>
    <row r="13356" spans="1:5">
      <c r="A13356" t="s">
        <v>224</v>
      </c>
      <c r="B13356" t="s">
        <v>536</v>
      </c>
      <c r="C13356" t="s">
        <v>223</v>
      </c>
      <c r="D13356">
        <v>2010</v>
      </c>
      <c r="E13356">
        <v>3913.2204900000002</v>
      </c>
    </row>
    <row r="13357" spans="1:5">
      <c r="A13357" t="s">
        <v>222</v>
      </c>
      <c r="B13357" t="s">
        <v>539</v>
      </c>
      <c r="C13357" t="s">
        <v>221</v>
      </c>
      <c r="D13357">
        <v>2010</v>
      </c>
      <c r="E13357">
        <v>4542.9041040000002</v>
      </c>
    </row>
    <row r="13358" spans="1:5">
      <c r="A13358" t="s">
        <v>220</v>
      </c>
      <c r="B13358" t="s">
        <v>539</v>
      </c>
      <c r="C13358" t="s">
        <v>219</v>
      </c>
      <c r="D13358">
        <v>2010</v>
      </c>
      <c r="E13358">
        <v>708.37076320000006</v>
      </c>
    </row>
    <row r="13359" spans="1:5">
      <c r="A13359" t="s">
        <v>218</v>
      </c>
      <c r="B13359" t="s">
        <v>539</v>
      </c>
      <c r="C13359" t="s">
        <v>217</v>
      </c>
      <c r="D13359">
        <v>2010</v>
      </c>
      <c r="E13359">
        <v>21087.794689999999</v>
      </c>
    </row>
    <row r="13360" spans="1:5">
      <c r="A13360" t="s">
        <v>216</v>
      </c>
      <c r="B13360" t="s">
        <v>539</v>
      </c>
      <c r="C13360" t="s">
        <v>215</v>
      </c>
      <c r="D13360">
        <v>2010</v>
      </c>
      <c r="E13360">
        <v>987.73658320000004</v>
      </c>
    </row>
    <row r="13361" spans="1:5">
      <c r="A13361" t="s">
        <v>214</v>
      </c>
      <c r="B13361" t="s">
        <v>536</v>
      </c>
      <c r="C13361" t="s">
        <v>213</v>
      </c>
      <c r="D13361">
        <v>2010</v>
      </c>
      <c r="E13361">
        <v>4061.4136709999998</v>
      </c>
    </row>
    <row r="13362" spans="1:5">
      <c r="A13362" t="s">
        <v>212</v>
      </c>
      <c r="B13362" t="s">
        <v>539</v>
      </c>
      <c r="C13362" t="s">
        <v>211</v>
      </c>
      <c r="D13362">
        <v>2010</v>
      </c>
      <c r="E13362">
        <v>6682.2811579999998</v>
      </c>
    </row>
    <row r="13363" spans="1:5">
      <c r="A13363" t="s">
        <v>210</v>
      </c>
      <c r="B13363" t="s">
        <v>539</v>
      </c>
      <c r="C13363" t="s">
        <v>209</v>
      </c>
      <c r="D13363">
        <v>2010</v>
      </c>
      <c r="E13363">
        <v>2650.3536589999999</v>
      </c>
    </row>
    <row r="13364" spans="1:5">
      <c r="A13364" t="s">
        <v>208</v>
      </c>
      <c r="B13364" t="s">
        <v>539</v>
      </c>
      <c r="C13364" t="s">
        <v>207</v>
      </c>
      <c r="D13364">
        <v>2010</v>
      </c>
      <c r="E13364">
        <v>14681.023080000001</v>
      </c>
    </row>
    <row r="13365" spans="1:5">
      <c r="A13365" t="s">
        <v>206</v>
      </c>
      <c r="B13365" t="s">
        <v>539</v>
      </c>
      <c r="C13365" t="s">
        <v>205</v>
      </c>
      <c r="D13365">
        <v>2010</v>
      </c>
      <c r="E13365">
        <v>419.22581489999999</v>
      </c>
    </row>
    <row r="13366" spans="1:5">
      <c r="A13366" t="s">
        <v>204</v>
      </c>
      <c r="B13366" t="s">
        <v>539</v>
      </c>
      <c r="C13366" t="s">
        <v>203</v>
      </c>
      <c r="D13366">
        <v>2010</v>
      </c>
      <c r="E13366">
        <v>1203.383675</v>
      </c>
    </row>
    <row r="13367" spans="1:5">
      <c r="A13367" t="s">
        <v>202</v>
      </c>
      <c r="B13367" t="s">
        <v>539</v>
      </c>
      <c r="C13367" t="s">
        <v>201</v>
      </c>
      <c r="D13367">
        <v>2010</v>
      </c>
      <c r="E13367">
        <v>8000.376432</v>
      </c>
    </row>
    <row r="13368" spans="1:5">
      <c r="A13368" t="s">
        <v>200</v>
      </c>
      <c r="B13368" t="s">
        <v>539</v>
      </c>
      <c r="C13368" t="s">
        <v>199</v>
      </c>
      <c r="D13368">
        <v>2010</v>
      </c>
      <c r="E13368">
        <v>458.86817439999999</v>
      </c>
    </row>
    <row r="13369" spans="1:5">
      <c r="A13369" t="s">
        <v>198</v>
      </c>
      <c r="B13369" t="s">
        <v>539</v>
      </c>
      <c r="C13369" t="s">
        <v>197</v>
      </c>
      <c r="D13369">
        <v>2010</v>
      </c>
      <c r="E13369">
        <v>9071.3569869999992</v>
      </c>
    </row>
    <row r="13370" spans="1:5">
      <c r="A13370" t="s">
        <v>196</v>
      </c>
      <c r="B13370" t="s">
        <v>536</v>
      </c>
      <c r="C13370" t="s">
        <v>195</v>
      </c>
      <c r="D13370">
        <v>2010</v>
      </c>
      <c r="E13370">
        <v>48289.700299999997</v>
      </c>
    </row>
    <row r="13371" spans="1:5">
      <c r="A13371" t="s">
        <v>194</v>
      </c>
      <c r="B13371" t="s">
        <v>539</v>
      </c>
      <c r="C13371" t="s">
        <v>193</v>
      </c>
      <c r="D13371">
        <v>2010</v>
      </c>
      <c r="E13371">
        <v>5191.5830809999998</v>
      </c>
    </row>
    <row r="13372" spans="1:5">
      <c r="A13372" t="s">
        <v>192</v>
      </c>
      <c r="B13372" t="s">
        <v>539</v>
      </c>
      <c r="C13372" t="s">
        <v>191</v>
      </c>
      <c r="D13372">
        <v>2010</v>
      </c>
    </row>
    <row r="13373" spans="1:5">
      <c r="A13373" t="s">
        <v>190</v>
      </c>
      <c r="B13373" t="s">
        <v>539</v>
      </c>
      <c r="C13373" t="s">
        <v>189</v>
      </c>
      <c r="D13373">
        <v>2010</v>
      </c>
      <c r="E13373">
        <v>348.15151100000003</v>
      </c>
    </row>
    <row r="13374" spans="1:5">
      <c r="A13374" t="s">
        <v>188</v>
      </c>
      <c r="B13374" t="s">
        <v>539</v>
      </c>
      <c r="C13374" t="s">
        <v>187</v>
      </c>
      <c r="D13374">
        <v>2010</v>
      </c>
      <c r="E13374">
        <v>2327.3206700000001</v>
      </c>
    </row>
    <row r="13375" spans="1:5">
      <c r="A13375" t="s">
        <v>186</v>
      </c>
      <c r="B13375" t="s">
        <v>539</v>
      </c>
      <c r="C13375" t="s">
        <v>185</v>
      </c>
      <c r="D13375">
        <v>2010</v>
      </c>
      <c r="E13375">
        <v>1526.497938</v>
      </c>
    </row>
    <row r="13376" spans="1:5">
      <c r="A13376" t="s">
        <v>184</v>
      </c>
      <c r="B13376" t="s">
        <v>539</v>
      </c>
      <c r="C13376" t="s">
        <v>183</v>
      </c>
      <c r="D13376">
        <v>2010</v>
      </c>
      <c r="E13376">
        <v>50338.254829999998</v>
      </c>
    </row>
    <row r="13377" spans="1:5">
      <c r="A13377" t="s">
        <v>182</v>
      </c>
      <c r="B13377" t="s">
        <v>539</v>
      </c>
      <c r="C13377" t="s">
        <v>181</v>
      </c>
      <c r="D13377">
        <v>2010</v>
      </c>
      <c r="E13377">
        <v>87646.753460000007</v>
      </c>
    </row>
    <row r="13378" spans="1:5">
      <c r="A13378" t="s">
        <v>180</v>
      </c>
      <c r="B13378" t="s">
        <v>539</v>
      </c>
      <c r="C13378" t="s">
        <v>179</v>
      </c>
      <c r="D13378">
        <v>2010</v>
      </c>
      <c r="E13378">
        <v>592.18352159999995</v>
      </c>
    </row>
    <row r="13379" spans="1:5">
      <c r="A13379" t="s">
        <v>178</v>
      </c>
      <c r="B13379" t="s">
        <v>539</v>
      </c>
      <c r="C13379" t="s">
        <v>177</v>
      </c>
      <c r="D13379">
        <v>2010</v>
      </c>
      <c r="E13379">
        <v>4912.5995579999999</v>
      </c>
    </row>
    <row r="13380" spans="1:5">
      <c r="A13380" t="s">
        <v>176</v>
      </c>
      <c r="B13380" t="s">
        <v>539</v>
      </c>
      <c r="C13380" t="s">
        <v>175</v>
      </c>
      <c r="D13380">
        <v>2010</v>
      </c>
      <c r="E13380">
        <v>33691.34837</v>
      </c>
    </row>
    <row r="13381" spans="1:5">
      <c r="A13381" t="s">
        <v>174</v>
      </c>
      <c r="B13381" t="s">
        <v>536</v>
      </c>
      <c r="C13381" t="s">
        <v>173</v>
      </c>
      <c r="D13381">
        <v>2010</v>
      </c>
      <c r="E13381">
        <v>35889.119890000002</v>
      </c>
    </row>
    <row r="13382" spans="1:5">
      <c r="A13382" t="s">
        <v>172</v>
      </c>
      <c r="B13382" t="s">
        <v>539</v>
      </c>
      <c r="C13382" t="s">
        <v>171</v>
      </c>
      <c r="D13382">
        <v>2010</v>
      </c>
      <c r="E13382">
        <v>19280.74739</v>
      </c>
    </row>
    <row r="13383" spans="1:5">
      <c r="A13383" t="s">
        <v>170</v>
      </c>
      <c r="B13383" t="s">
        <v>536</v>
      </c>
      <c r="C13383" t="s">
        <v>169</v>
      </c>
      <c r="D13383">
        <v>2010</v>
      </c>
      <c r="E13383">
        <v>12186.307339999999</v>
      </c>
    </row>
    <row r="13384" spans="1:5">
      <c r="A13384" t="s">
        <v>168</v>
      </c>
      <c r="B13384" t="s">
        <v>539</v>
      </c>
      <c r="C13384" t="s">
        <v>167</v>
      </c>
      <c r="D13384">
        <v>2010</v>
      </c>
      <c r="E13384">
        <v>1040.1422680000001</v>
      </c>
    </row>
    <row r="13385" spans="1:5">
      <c r="A13385" t="s">
        <v>166</v>
      </c>
      <c r="B13385" t="s">
        <v>539</v>
      </c>
      <c r="C13385" t="s">
        <v>165</v>
      </c>
      <c r="D13385">
        <v>2010</v>
      </c>
      <c r="E13385">
        <v>7937.2599309999996</v>
      </c>
    </row>
    <row r="13386" spans="1:5">
      <c r="A13386" t="s">
        <v>164</v>
      </c>
      <c r="B13386" t="s">
        <v>539</v>
      </c>
      <c r="C13386" t="s">
        <v>163</v>
      </c>
      <c r="D13386">
        <v>2010</v>
      </c>
      <c r="E13386">
        <v>5022.4931909999996</v>
      </c>
    </row>
    <row r="13387" spans="1:5">
      <c r="A13387" t="s">
        <v>162</v>
      </c>
      <c r="B13387" t="s">
        <v>539</v>
      </c>
      <c r="C13387" t="s">
        <v>161</v>
      </c>
      <c r="D13387">
        <v>2010</v>
      </c>
      <c r="E13387">
        <v>2129.4992419999999</v>
      </c>
    </row>
    <row r="13388" spans="1:5">
      <c r="A13388" t="s">
        <v>160</v>
      </c>
      <c r="B13388" t="s">
        <v>539</v>
      </c>
      <c r="C13388" t="s">
        <v>159</v>
      </c>
      <c r="D13388">
        <v>2010</v>
      </c>
      <c r="E13388">
        <v>8978.993649</v>
      </c>
    </row>
    <row r="13389" spans="1:5">
      <c r="A13389" t="s">
        <v>158</v>
      </c>
      <c r="B13389" t="s">
        <v>539</v>
      </c>
      <c r="C13389" t="s">
        <v>157</v>
      </c>
      <c r="D13389">
        <v>2010</v>
      </c>
      <c r="E13389">
        <v>1366.8791120000001</v>
      </c>
    </row>
    <row r="13390" spans="1:5">
      <c r="A13390" t="s">
        <v>156</v>
      </c>
      <c r="B13390" t="s">
        <v>539</v>
      </c>
      <c r="C13390" t="s">
        <v>155</v>
      </c>
      <c r="D13390">
        <v>2010</v>
      </c>
      <c r="E13390">
        <v>12599.52486</v>
      </c>
    </row>
    <row r="13391" spans="1:5">
      <c r="A13391" t="s">
        <v>154</v>
      </c>
      <c r="B13391" t="s">
        <v>536</v>
      </c>
      <c r="C13391" t="s">
        <v>153</v>
      </c>
      <c r="D13391">
        <v>2010</v>
      </c>
      <c r="E13391">
        <v>1359.9644719999999</v>
      </c>
    </row>
    <row r="13392" spans="1:5">
      <c r="A13392" t="s">
        <v>152</v>
      </c>
      <c r="B13392" t="s">
        <v>539</v>
      </c>
      <c r="C13392" t="s">
        <v>151</v>
      </c>
      <c r="D13392">
        <v>2010</v>
      </c>
      <c r="E13392">
        <v>26435.74019</v>
      </c>
    </row>
    <row r="13393" spans="1:5">
      <c r="A13393" t="s">
        <v>150</v>
      </c>
      <c r="B13393" t="s">
        <v>539</v>
      </c>
      <c r="C13393" t="s">
        <v>149</v>
      </c>
      <c r="D13393">
        <v>2010</v>
      </c>
    </row>
    <row r="13394" spans="1:5">
      <c r="A13394" t="s">
        <v>148</v>
      </c>
      <c r="B13394" t="s">
        <v>539</v>
      </c>
      <c r="C13394" t="s">
        <v>147</v>
      </c>
      <c r="D13394">
        <v>2010</v>
      </c>
      <c r="E13394">
        <v>22538.65408</v>
      </c>
    </row>
    <row r="13395" spans="1:5">
      <c r="A13395" t="s">
        <v>146</v>
      </c>
      <c r="B13395" t="s">
        <v>539</v>
      </c>
      <c r="C13395" t="s">
        <v>145</v>
      </c>
      <c r="D13395">
        <v>2010</v>
      </c>
      <c r="E13395">
        <v>3225.591754</v>
      </c>
    </row>
    <row r="13396" spans="1:5">
      <c r="A13396" t="s">
        <v>144</v>
      </c>
      <c r="B13396" t="s">
        <v>536</v>
      </c>
      <c r="C13396" t="s">
        <v>143</v>
      </c>
      <c r="D13396">
        <v>2010</v>
      </c>
      <c r="E13396">
        <v>2338.719877</v>
      </c>
    </row>
    <row r="13397" spans="1:5">
      <c r="A13397" t="s">
        <v>142</v>
      </c>
      <c r="B13397" t="s">
        <v>536</v>
      </c>
      <c r="C13397" t="s">
        <v>141</v>
      </c>
      <c r="D13397">
        <v>2010</v>
      </c>
      <c r="E13397">
        <v>2891.6575050000001</v>
      </c>
    </row>
    <row r="13398" spans="1:5">
      <c r="A13398" t="s">
        <v>140</v>
      </c>
      <c r="B13398" t="s">
        <v>536</v>
      </c>
      <c r="C13398" t="s">
        <v>139</v>
      </c>
      <c r="D13398">
        <v>2010</v>
      </c>
      <c r="E13398">
        <v>39432.990230000003</v>
      </c>
    </row>
    <row r="13399" spans="1:5">
      <c r="A13399" t="s">
        <v>138</v>
      </c>
      <c r="B13399" t="s">
        <v>539</v>
      </c>
      <c r="C13399" t="s">
        <v>137</v>
      </c>
      <c r="D13399">
        <v>2010</v>
      </c>
    </row>
    <row r="13400" spans="1:5">
      <c r="A13400" t="s">
        <v>136</v>
      </c>
      <c r="B13400" t="s">
        <v>539</v>
      </c>
      <c r="C13400" t="s">
        <v>135</v>
      </c>
      <c r="D13400">
        <v>2010</v>
      </c>
      <c r="E13400">
        <v>70306.227840000007</v>
      </c>
    </row>
    <row r="13401" spans="1:5">
      <c r="A13401" t="s">
        <v>134</v>
      </c>
      <c r="B13401" t="s">
        <v>539</v>
      </c>
      <c r="C13401" t="s">
        <v>133</v>
      </c>
      <c r="D13401">
        <v>2010</v>
      </c>
      <c r="E13401">
        <v>8297.4836209999994</v>
      </c>
    </row>
    <row r="13402" spans="1:5">
      <c r="A13402" t="s">
        <v>132</v>
      </c>
      <c r="B13402" t="s">
        <v>539</v>
      </c>
      <c r="C13402" t="s">
        <v>131</v>
      </c>
      <c r="D13402">
        <v>2010</v>
      </c>
      <c r="E13402">
        <v>10674.987709999999</v>
      </c>
    </row>
    <row r="13403" spans="1:5">
      <c r="A13403" t="s">
        <v>130</v>
      </c>
      <c r="B13403" t="s">
        <v>539</v>
      </c>
      <c r="C13403" t="s">
        <v>129</v>
      </c>
      <c r="D13403">
        <v>2010</v>
      </c>
      <c r="E13403">
        <v>563.49104869999996</v>
      </c>
    </row>
    <row r="13404" spans="1:5">
      <c r="A13404" t="s">
        <v>128</v>
      </c>
      <c r="B13404" t="s">
        <v>536</v>
      </c>
      <c r="C13404" t="s">
        <v>127</v>
      </c>
      <c r="D13404">
        <v>2010</v>
      </c>
      <c r="E13404">
        <v>1252.12462</v>
      </c>
    </row>
    <row r="13405" spans="1:5">
      <c r="A13405" t="s">
        <v>126</v>
      </c>
      <c r="B13405" t="s">
        <v>539</v>
      </c>
      <c r="C13405" t="s">
        <v>125</v>
      </c>
      <c r="D13405">
        <v>2010</v>
      </c>
      <c r="E13405">
        <v>19259.58726</v>
      </c>
    </row>
    <row r="13406" spans="1:5">
      <c r="A13406" t="s">
        <v>124</v>
      </c>
      <c r="B13406" t="s">
        <v>539</v>
      </c>
      <c r="C13406" t="s">
        <v>123</v>
      </c>
      <c r="D13406">
        <v>2010</v>
      </c>
      <c r="E13406">
        <v>1476.478087</v>
      </c>
    </row>
    <row r="13407" spans="1:5">
      <c r="A13407" t="s">
        <v>122</v>
      </c>
      <c r="B13407" t="s">
        <v>539</v>
      </c>
      <c r="C13407" t="s">
        <v>121</v>
      </c>
      <c r="D13407">
        <v>2010</v>
      </c>
      <c r="E13407">
        <v>1001.631377</v>
      </c>
    </row>
    <row r="13408" spans="1:5">
      <c r="A13408" t="s">
        <v>120</v>
      </c>
      <c r="B13408" t="s">
        <v>539</v>
      </c>
      <c r="C13408" t="s">
        <v>119</v>
      </c>
      <c r="D13408">
        <v>2010</v>
      </c>
      <c r="E13408">
        <v>46569.679510000002</v>
      </c>
    </row>
    <row r="13409" spans="1:5">
      <c r="A13409" t="s">
        <v>118</v>
      </c>
      <c r="B13409" t="s">
        <v>539</v>
      </c>
      <c r="C13409" t="s">
        <v>117</v>
      </c>
      <c r="D13409">
        <v>2010</v>
      </c>
      <c r="E13409">
        <v>1272.4480249999999</v>
      </c>
    </row>
    <row r="13410" spans="1:5">
      <c r="A13410" t="s">
        <v>116</v>
      </c>
      <c r="B13410" t="s">
        <v>539</v>
      </c>
      <c r="C13410" t="s">
        <v>115</v>
      </c>
      <c r="D13410">
        <v>2010</v>
      </c>
      <c r="E13410">
        <v>405.12840180000001</v>
      </c>
    </row>
    <row r="13411" spans="1:5">
      <c r="A13411" t="s">
        <v>114</v>
      </c>
      <c r="B13411" t="s">
        <v>539</v>
      </c>
      <c r="C13411" t="s">
        <v>113</v>
      </c>
      <c r="D13411">
        <v>2010</v>
      </c>
      <c r="E13411">
        <v>3474.392445</v>
      </c>
    </row>
    <row r="13412" spans="1:5">
      <c r="A13412" t="s">
        <v>112</v>
      </c>
      <c r="B13412" t="s">
        <v>539</v>
      </c>
      <c r="C13412" t="s">
        <v>111</v>
      </c>
      <c r="D13412">
        <v>2010</v>
      </c>
    </row>
    <row r="13413" spans="1:5">
      <c r="A13413" t="s">
        <v>110</v>
      </c>
      <c r="B13413" t="s">
        <v>539</v>
      </c>
      <c r="C13413" t="s">
        <v>109</v>
      </c>
      <c r="D13413">
        <v>2010</v>
      </c>
    </row>
    <row r="13414" spans="1:5">
      <c r="A13414" t="s">
        <v>108</v>
      </c>
      <c r="B13414" t="s">
        <v>539</v>
      </c>
      <c r="C13414" t="s">
        <v>107</v>
      </c>
      <c r="D13414">
        <v>2010</v>
      </c>
      <c r="E13414">
        <v>5411.8774039999998</v>
      </c>
    </row>
    <row r="13415" spans="1:5">
      <c r="A13415" t="s">
        <v>106</v>
      </c>
      <c r="B13415" t="s">
        <v>536</v>
      </c>
      <c r="C13415" t="s">
        <v>105</v>
      </c>
      <c r="D13415">
        <v>2010</v>
      </c>
      <c r="E13415">
        <v>1551.020025</v>
      </c>
    </row>
    <row r="13416" spans="1:5">
      <c r="A13416" t="s">
        <v>104</v>
      </c>
      <c r="B13416" t="s">
        <v>539</v>
      </c>
      <c r="C13416" t="s">
        <v>103</v>
      </c>
      <c r="D13416">
        <v>2010</v>
      </c>
      <c r="E13416">
        <v>1562.2393460000001</v>
      </c>
    </row>
    <row r="13417" spans="1:5">
      <c r="A13417" t="s">
        <v>102</v>
      </c>
      <c r="B13417" t="s">
        <v>536</v>
      </c>
      <c r="C13417" t="s">
        <v>101</v>
      </c>
      <c r="D13417">
        <v>2010</v>
      </c>
      <c r="E13417">
        <v>1551.9670619999999</v>
      </c>
    </row>
    <row r="13418" spans="1:5">
      <c r="A13418" t="s">
        <v>100</v>
      </c>
      <c r="B13418" t="s">
        <v>536</v>
      </c>
      <c r="C13418" t="s">
        <v>99</v>
      </c>
      <c r="D13418">
        <v>2010</v>
      </c>
      <c r="E13418">
        <v>10919.52311</v>
      </c>
    </row>
    <row r="13419" spans="1:5">
      <c r="A13419" t="s">
        <v>98</v>
      </c>
      <c r="B13419" t="s">
        <v>539</v>
      </c>
      <c r="C13419" t="s">
        <v>97</v>
      </c>
      <c r="D13419">
        <v>2010</v>
      </c>
      <c r="E13419">
        <v>1129.7549610000001</v>
      </c>
    </row>
    <row r="13420" spans="1:5">
      <c r="A13420" t="s">
        <v>96</v>
      </c>
      <c r="B13420" t="s">
        <v>539</v>
      </c>
      <c r="C13420" t="s">
        <v>95</v>
      </c>
      <c r="D13420">
        <v>2010</v>
      </c>
      <c r="E13420">
        <v>8303.3133199999993</v>
      </c>
    </row>
    <row r="13421" spans="1:5">
      <c r="A13421" t="s">
        <v>94</v>
      </c>
      <c r="B13421" t="s">
        <v>539</v>
      </c>
      <c r="C13421" t="s">
        <v>93</v>
      </c>
      <c r="D13421">
        <v>2010</v>
      </c>
      <c r="E13421">
        <v>16600.613590000001</v>
      </c>
    </row>
    <row r="13422" spans="1:5">
      <c r="A13422" t="s">
        <v>92</v>
      </c>
      <c r="B13422" t="s">
        <v>539</v>
      </c>
      <c r="C13422" t="s">
        <v>91</v>
      </c>
      <c r="D13422">
        <v>2010</v>
      </c>
      <c r="E13422">
        <v>23437.472020000001</v>
      </c>
    </row>
    <row r="13423" spans="1:5">
      <c r="A13423" t="s">
        <v>90</v>
      </c>
      <c r="B13423" t="s">
        <v>539</v>
      </c>
      <c r="C13423" t="s">
        <v>89</v>
      </c>
      <c r="D13423">
        <v>2010</v>
      </c>
      <c r="E13423">
        <v>52076.25591</v>
      </c>
    </row>
    <row r="13424" spans="1:5">
      <c r="A13424" t="s">
        <v>88</v>
      </c>
      <c r="B13424" t="s">
        <v>539</v>
      </c>
      <c r="C13424" t="s">
        <v>87</v>
      </c>
      <c r="D13424">
        <v>2010</v>
      </c>
      <c r="E13424">
        <v>3690.2393360000001</v>
      </c>
    </row>
    <row r="13425" spans="1:5">
      <c r="A13425" t="s">
        <v>86</v>
      </c>
      <c r="B13425" t="s">
        <v>539</v>
      </c>
      <c r="C13425" t="s">
        <v>85</v>
      </c>
      <c r="D13425">
        <v>2010</v>
      </c>
    </row>
    <row r="13426" spans="1:5">
      <c r="A13426" t="s">
        <v>84</v>
      </c>
      <c r="B13426" t="s">
        <v>539</v>
      </c>
      <c r="C13426" t="s">
        <v>83</v>
      </c>
      <c r="D13426">
        <v>2010</v>
      </c>
      <c r="E13426">
        <v>10804.68447</v>
      </c>
    </row>
    <row r="13427" spans="1:5">
      <c r="A13427" t="s">
        <v>82</v>
      </c>
      <c r="B13427" t="s">
        <v>539</v>
      </c>
      <c r="C13427" t="s">
        <v>81</v>
      </c>
      <c r="D13427">
        <v>2010</v>
      </c>
    </row>
    <row r="13428" spans="1:5">
      <c r="A13428" t="s">
        <v>80</v>
      </c>
      <c r="B13428" t="s">
        <v>539</v>
      </c>
      <c r="C13428" t="s">
        <v>79</v>
      </c>
      <c r="D13428">
        <v>2010</v>
      </c>
    </row>
    <row r="13429" spans="1:5">
      <c r="A13429" t="s">
        <v>78</v>
      </c>
      <c r="B13429" t="s">
        <v>539</v>
      </c>
      <c r="C13429" t="s">
        <v>77</v>
      </c>
      <c r="D13429">
        <v>2010</v>
      </c>
      <c r="E13429">
        <v>896.56973410000001</v>
      </c>
    </row>
    <row r="13430" spans="1:5">
      <c r="A13430" t="s">
        <v>76</v>
      </c>
      <c r="B13430" t="s">
        <v>536</v>
      </c>
      <c r="C13430" t="s">
        <v>75</v>
      </c>
      <c r="D13430">
        <v>2010</v>
      </c>
      <c r="E13430">
        <v>4051.1638640000001</v>
      </c>
    </row>
    <row r="13431" spans="1:5">
      <c r="A13431" t="s">
        <v>74</v>
      </c>
      <c r="B13431" t="s">
        <v>536</v>
      </c>
      <c r="C13431" t="s">
        <v>73</v>
      </c>
      <c r="D13431">
        <v>2010</v>
      </c>
      <c r="E13431">
        <v>8234.3432549999998</v>
      </c>
    </row>
    <row r="13432" spans="1:5">
      <c r="A13432" t="s">
        <v>72</v>
      </c>
      <c r="B13432" t="s">
        <v>539</v>
      </c>
      <c r="C13432" t="s">
        <v>71</v>
      </c>
      <c r="D13432">
        <v>2010</v>
      </c>
      <c r="E13432">
        <v>487.92389129999998</v>
      </c>
    </row>
    <row r="13433" spans="1:5">
      <c r="A13433" t="s">
        <v>70</v>
      </c>
      <c r="B13433" t="s">
        <v>539</v>
      </c>
      <c r="C13433" t="s">
        <v>69</v>
      </c>
      <c r="D13433">
        <v>2010</v>
      </c>
      <c r="E13433">
        <v>5075.3021760000001</v>
      </c>
    </row>
    <row r="13434" spans="1:5">
      <c r="A13434" t="s">
        <v>68</v>
      </c>
      <c r="B13434" t="s">
        <v>539</v>
      </c>
      <c r="C13434" t="s">
        <v>67</v>
      </c>
      <c r="D13434">
        <v>2010</v>
      </c>
      <c r="E13434">
        <v>738.34752270000001</v>
      </c>
    </row>
    <row r="13435" spans="1:5">
      <c r="A13435" t="s">
        <v>66</v>
      </c>
      <c r="B13435" t="s">
        <v>539</v>
      </c>
      <c r="C13435" t="s">
        <v>65</v>
      </c>
      <c r="D13435">
        <v>2010</v>
      </c>
      <c r="E13435">
        <v>4439.2030000000004</v>
      </c>
    </row>
    <row r="13436" spans="1:5">
      <c r="A13436" t="s">
        <v>64</v>
      </c>
      <c r="B13436" t="s">
        <v>536</v>
      </c>
      <c r="C13436" t="s">
        <v>63</v>
      </c>
      <c r="D13436">
        <v>2010</v>
      </c>
      <c r="E13436">
        <v>8861.6719859999994</v>
      </c>
    </row>
    <row r="13437" spans="1:5">
      <c r="A13437" t="s">
        <v>62</v>
      </c>
      <c r="B13437" t="s">
        <v>539</v>
      </c>
      <c r="C13437" t="s">
        <v>61</v>
      </c>
      <c r="D13437">
        <v>2010</v>
      </c>
      <c r="E13437">
        <v>849.86269719999996</v>
      </c>
    </row>
    <row r="13438" spans="1:5">
      <c r="A13438" t="s">
        <v>60</v>
      </c>
      <c r="B13438" t="s">
        <v>536</v>
      </c>
      <c r="C13438" t="s">
        <v>59</v>
      </c>
      <c r="D13438">
        <v>2010</v>
      </c>
      <c r="E13438">
        <v>4081.2340250000002</v>
      </c>
    </row>
    <row r="13439" spans="1:5">
      <c r="A13439" t="s">
        <v>58</v>
      </c>
      <c r="B13439" t="s">
        <v>539</v>
      </c>
      <c r="C13439" t="s">
        <v>57</v>
      </c>
      <c r="D13439">
        <v>2010</v>
      </c>
      <c r="E13439">
        <v>3547.5909750000001</v>
      </c>
    </row>
    <row r="13440" spans="1:5">
      <c r="A13440" t="s">
        <v>56</v>
      </c>
      <c r="B13440" t="s">
        <v>536</v>
      </c>
      <c r="C13440" t="s">
        <v>55</v>
      </c>
      <c r="D13440">
        <v>2010</v>
      </c>
      <c r="E13440">
        <v>1252.12462</v>
      </c>
    </row>
    <row r="13441" spans="1:5">
      <c r="A13441" t="s">
        <v>54</v>
      </c>
      <c r="B13441" t="s">
        <v>536</v>
      </c>
      <c r="C13441" t="s">
        <v>53</v>
      </c>
      <c r="D13441">
        <v>2010</v>
      </c>
      <c r="E13441">
        <v>1551.9670619999999</v>
      </c>
    </row>
    <row r="13442" spans="1:5">
      <c r="A13442" t="s">
        <v>52</v>
      </c>
      <c r="B13442" t="s">
        <v>539</v>
      </c>
      <c r="C13442" t="s">
        <v>51</v>
      </c>
      <c r="D13442">
        <v>2010</v>
      </c>
      <c r="E13442">
        <v>16683.945779999998</v>
      </c>
    </row>
    <row r="13443" spans="1:5">
      <c r="A13443" t="s">
        <v>50</v>
      </c>
      <c r="B13443" t="s">
        <v>539</v>
      </c>
      <c r="C13443" t="s">
        <v>49</v>
      </c>
      <c r="D13443">
        <v>2010</v>
      </c>
      <c r="E13443">
        <v>4140.1517700000004</v>
      </c>
    </row>
    <row r="13444" spans="1:5">
      <c r="A13444" t="s">
        <v>6</v>
      </c>
      <c r="B13444" t="s">
        <v>539</v>
      </c>
      <c r="C13444" t="s">
        <v>48</v>
      </c>
      <c r="D13444">
        <v>2010</v>
      </c>
      <c r="E13444">
        <v>10672.056930000001</v>
      </c>
    </row>
    <row r="13445" spans="1:5">
      <c r="A13445" t="s">
        <v>47</v>
      </c>
      <c r="B13445" t="s">
        <v>539</v>
      </c>
      <c r="C13445" t="s">
        <v>46</v>
      </c>
      <c r="D13445">
        <v>2010</v>
      </c>
      <c r="E13445">
        <v>3021.8895280000002</v>
      </c>
    </row>
    <row r="13446" spans="1:5">
      <c r="A13446" t="s">
        <v>45</v>
      </c>
      <c r="B13446" t="s">
        <v>539</v>
      </c>
      <c r="C13446" t="s">
        <v>44</v>
      </c>
      <c r="D13446">
        <v>2010</v>
      </c>
      <c r="E13446">
        <v>701.60455009999998</v>
      </c>
    </row>
    <row r="13447" spans="1:5">
      <c r="A13447" t="s">
        <v>43</v>
      </c>
      <c r="B13447" t="s">
        <v>539</v>
      </c>
      <c r="C13447" t="s">
        <v>42</v>
      </c>
      <c r="D13447">
        <v>2010</v>
      </c>
      <c r="E13447">
        <v>594.99725569999998</v>
      </c>
    </row>
    <row r="13448" spans="1:5">
      <c r="A13448" t="s">
        <v>41</v>
      </c>
      <c r="B13448" t="s">
        <v>539</v>
      </c>
      <c r="C13448" t="s">
        <v>40</v>
      </c>
      <c r="D13448">
        <v>2010</v>
      </c>
      <c r="E13448">
        <v>2965.1423650000002</v>
      </c>
    </row>
    <row r="13449" spans="1:5">
      <c r="A13449" t="s">
        <v>39</v>
      </c>
      <c r="B13449" t="s">
        <v>536</v>
      </c>
      <c r="C13449" t="s">
        <v>38</v>
      </c>
      <c r="D13449">
        <v>2010</v>
      </c>
      <c r="E13449">
        <v>6399.6544800000001</v>
      </c>
    </row>
    <row r="13450" spans="1:5">
      <c r="A13450" t="s">
        <v>37</v>
      </c>
      <c r="B13450" t="s">
        <v>539</v>
      </c>
      <c r="C13450" t="s">
        <v>36</v>
      </c>
      <c r="D13450">
        <v>2010</v>
      </c>
      <c r="E13450">
        <v>11938.212</v>
      </c>
    </row>
    <row r="13451" spans="1:5">
      <c r="A13451" t="s">
        <v>4</v>
      </c>
      <c r="B13451" t="s">
        <v>539</v>
      </c>
      <c r="C13451" t="s">
        <v>35</v>
      </c>
      <c r="D13451">
        <v>2010</v>
      </c>
      <c r="E13451">
        <v>48373.878819999998</v>
      </c>
    </row>
    <row r="13452" spans="1:5">
      <c r="A13452" t="s">
        <v>34</v>
      </c>
      <c r="B13452" t="s">
        <v>539</v>
      </c>
      <c r="C13452" t="s">
        <v>33</v>
      </c>
      <c r="D13452">
        <v>2010</v>
      </c>
      <c r="E13452">
        <v>1377.08214</v>
      </c>
    </row>
    <row r="13453" spans="1:5">
      <c r="A13453" t="s">
        <v>32</v>
      </c>
      <c r="B13453" t="s">
        <v>539</v>
      </c>
      <c r="C13453" t="s">
        <v>31</v>
      </c>
      <c r="D13453">
        <v>2010</v>
      </c>
      <c r="E13453">
        <v>6231.7702319999999</v>
      </c>
    </row>
    <row r="13454" spans="1:5">
      <c r="A13454" t="s">
        <v>30</v>
      </c>
      <c r="B13454" t="s">
        <v>539</v>
      </c>
      <c r="C13454" t="s">
        <v>29</v>
      </c>
      <c r="D13454">
        <v>2010</v>
      </c>
      <c r="E13454">
        <v>13545.205840000001</v>
      </c>
    </row>
    <row r="13455" spans="1:5">
      <c r="A13455" t="s">
        <v>28</v>
      </c>
      <c r="B13455" t="s">
        <v>539</v>
      </c>
      <c r="C13455" t="s">
        <v>27</v>
      </c>
      <c r="D13455">
        <v>2010</v>
      </c>
    </row>
    <row r="13456" spans="1:5">
      <c r="A13456" t="s">
        <v>26</v>
      </c>
      <c r="B13456" t="s">
        <v>539</v>
      </c>
      <c r="C13456" t="s">
        <v>25</v>
      </c>
      <c r="D13456">
        <v>2010</v>
      </c>
      <c r="E13456">
        <v>40831.114079999999</v>
      </c>
    </row>
    <row r="13457" spans="1:5">
      <c r="A13457" t="s">
        <v>3</v>
      </c>
      <c r="B13457" t="s">
        <v>539</v>
      </c>
      <c r="C13457" t="s">
        <v>24</v>
      </c>
      <c r="D13457">
        <v>2010</v>
      </c>
      <c r="E13457">
        <v>1333.5835239999999</v>
      </c>
    </row>
    <row r="13458" spans="1:5">
      <c r="A13458" t="s">
        <v>23</v>
      </c>
      <c r="B13458" t="s">
        <v>539</v>
      </c>
      <c r="C13458" t="s">
        <v>22</v>
      </c>
      <c r="D13458">
        <v>2010</v>
      </c>
      <c r="E13458">
        <v>2965.8024340000002</v>
      </c>
    </row>
    <row r="13459" spans="1:5">
      <c r="A13459" t="s">
        <v>21</v>
      </c>
      <c r="B13459" t="s">
        <v>536</v>
      </c>
      <c r="C13459" t="s">
        <v>20</v>
      </c>
      <c r="D13459">
        <v>2010</v>
      </c>
      <c r="E13459">
        <v>9509.3659339999995</v>
      </c>
    </row>
    <row r="13460" spans="1:5">
      <c r="A13460" t="s">
        <v>19</v>
      </c>
      <c r="B13460" t="s">
        <v>539</v>
      </c>
      <c r="C13460" t="s">
        <v>18</v>
      </c>
      <c r="D13460">
        <v>2010</v>
      </c>
      <c r="E13460">
        <v>3453.4874340000001</v>
      </c>
    </row>
    <row r="13461" spans="1:5">
      <c r="A13461" t="s">
        <v>17</v>
      </c>
      <c r="B13461" t="s">
        <v>539</v>
      </c>
      <c r="C13461" t="s">
        <v>16</v>
      </c>
      <c r="D13461">
        <v>2010</v>
      </c>
      <c r="E13461">
        <v>3283.2119379999999</v>
      </c>
    </row>
    <row r="13462" spans="1:5">
      <c r="A13462" t="s">
        <v>15</v>
      </c>
      <c r="B13462" t="s">
        <v>539</v>
      </c>
      <c r="C13462" t="s">
        <v>14</v>
      </c>
      <c r="D13462">
        <v>2010</v>
      </c>
      <c r="E13462">
        <v>1309.2319600000001</v>
      </c>
    </row>
    <row r="13463" spans="1:5">
      <c r="A13463" t="s">
        <v>13</v>
      </c>
      <c r="B13463" t="s">
        <v>539</v>
      </c>
      <c r="C13463" t="s">
        <v>12</v>
      </c>
      <c r="D13463">
        <v>2010</v>
      </c>
      <c r="E13463">
        <v>7362.7613899999997</v>
      </c>
    </row>
    <row r="13464" spans="1:5">
      <c r="A13464" t="s">
        <v>11</v>
      </c>
      <c r="B13464" t="s">
        <v>539</v>
      </c>
      <c r="C13464" t="s">
        <v>10</v>
      </c>
      <c r="D13464">
        <v>2010</v>
      </c>
      <c r="E13464">
        <v>1463.213573</v>
      </c>
    </row>
    <row r="13465" spans="1:5">
      <c r="A13465" t="s">
        <v>9</v>
      </c>
      <c r="B13465" t="s">
        <v>539</v>
      </c>
      <c r="C13465" t="s">
        <v>8</v>
      </c>
      <c r="D13465">
        <v>2010</v>
      </c>
      <c r="E13465">
        <v>713.60350619999997</v>
      </c>
    </row>
    <row r="13466" spans="1:5">
      <c r="A13466" t="s">
        <v>528</v>
      </c>
      <c r="B13466" t="s">
        <v>539</v>
      </c>
      <c r="C13466" t="s">
        <v>527</v>
      </c>
      <c r="D13466">
        <v>2011</v>
      </c>
      <c r="E13466">
        <v>25324.720359999999</v>
      </c>
    </row>
    <row r="13467" spans="1:5">
      <c r="A13467" t="s">
        <v>526</v>
      </c>
      <c r="B13467" t="s">
        <v>539</v>
      </c>
      <c r="C13467" t="s">
        <v>525</v>
      </c>
      <c r="D13467">
        <v>2011</v>
      </c>
      <c r="E13467">
        <v>603.53702310000006</v>
      </c>
    </row>
    <row r="13468" spans="1:5">
      <c r="A13468" t="s">
        <v>524</v>
      </c>
      <c r="B13468" t="s">
        <v>539</v>
      </c>
      <c r="C13468" t="s">
        <v>523</v>
      </c>
      <c r="D13468">
        <v>2011</v>
      </c>
      <c r="E13468">
        <v>4299.0128889999996</v>
      </c>
    </row>
    <row r="13469" spans="1:5">
      <c r="A13469" t="s">
        <v>522</v>
      </c>
      <c r="B13469" t="s">
        <v>539</v>
      </c>
      <c r="C13469" t="s">
        <v>521</v>
      </c>
      <c r="D13469">
        <v>2011</v>
      </c>
      <c r="E13469">
        <v>4437.1780680000002</v>
      </c>
    </row>
    <row r="13470" spans="1:5">
      <c r="A13470" t="s">
        <v>520</v>
      </c>
      <c r="B13470" t="s">
        <v>539</v>
      </c>
      <c r="C13470" t="s">
        <v>519</v>
      </c>
      <c r="D13470">
        <v>2011</v>
      </c>
      <c r="E13470">
        <v>40919.183279999997</v>
      </c>
    </row>
    <row r="13471" spans="1:5">
      <c r="A13471" t="s">
        <v>518</v>
      </c>
      <c r="B13471" t="s">
        <v>536</v>
      </c>
      <c r="C13471" t="s">
        <v>517</v>
      </c>
      <c r="D13471">
        <v>2011</v>
      </c>
      <c r="E13471">
        <v>6856.5936780000002</v>
      </c>
    </row>
    <row r="13472" spans="1:5">
      <c r="A13472" t="s">
        <v>516</v>
      </c>
      <c r="B13472" t="s">
        <v>539</v>
      </c>
      <c r="C13472" t="s">
        <v>515</v>
      </c>
      <c r="D13472">
        <v>2011</v>
      </c>
      <c r="E13472">
        <v>40462.312089999999</v>
      </c>
    </row>
    <row r="13473" spans="1:5">
      <c r="A13473" t="s">
        <v>1</v>
      </c>
      <c r="B13473" t="s">
        <v>539</v>
      </c>
      <c r="C13473" t="s">
        <v>514</v>
      </c>
      <c r="D13473">
        <v>2011</v>
      </c>
      <c r="E13473">
        <v>12726.908359999999</v>
      </c>
    </row>
    <row r="13474" spans="1:5">
      <c r="A13474" t="s">
        <v>513</v>
      </c>
      <c r="B13474" t="s">
        <v>539</v>
      </c>
      <c r="C13474" t="s">
        <v>512</v>
      </c>
      <c r="D13474">
        <v>2011</v>
      </c>
      <c r="E13474">
        <v>3526.9781429999998</v>
      </c>
    </row>
    <row r="13475" spans="1:5">
      <c r="A13475" t="s">
        <v>511</v>
      </c>
      <c r="B13475" t="s">
        <v>539</v>
      </c>
      <c r="C13475" t="s">
        <v>510</v>
      </c>
      <c r="D13475">
        <v>2011</v>
      </c>
      <c r="E13475">
        <v>10375.99422</v>
      </c>
    </row>
    <row r="13476" spans="1:5">
      <c r="A13476" t="s">
        <v>509</v>
      </c>
      <c r="B13476" t="s">
        <v>539</v>
      </c>
      <c r="C13476" t="s">
        <v>508</v>
      </c>
      <c r="D13476">
        <v>2011</v>
      </c>
      <c r="E13476">
        <v>11929.349910000001</v>
      </c>
    </row>
    <row r="13477" spans="1:5">
      <c r="A13477" t="s">
        <v>507</v>
      </c>
      <c r="B13477" t="s">
        <v>539</v>
      </c>
      <c r="C13477" t="s">
        <v>506</v>
      </c>
      <c r="D13477">
        <v>2011</v>
      </c>
      <c r="E13477">
        <v>62245.100290000002</v>
      </c>
    </row>
    <row r="13478" spans="1:5">
      <c r="A13478" t="s">
        <v>505</v>
      </c>
      <c r="B13478" t="s">
        <v>539</v>
      </c>
      <c r="C13478" t="s">
        <v>504</v>
      </c>
      <c r="D13478">
        <v>2011</v>
      </c>
      <c r="E13478">
        <v>51126.741390000003</v>
      </c>
    </row>
    <row r="13479" spans="1:5">
      <c r="A13479" t="s">
        <v>503</v>
      </c>
      <c r="B13479" t="s">
        <v>539</v>
      </c>
      <c r="C13479" t="s">
        <v>502</v>
      </c>
      <c r="D13479">
        <v>2011</v>
      </c>
      <c r="E13479">
        <v>7189.691229</v>
      </c>
    </row>
    <row r="13480" spans="1:5">
      <c r="A13480" t="s">
        <v>501</v>
      </c>
      <c r="B13480" t="s">
        <v>539</v>
      </c>
      <c r="C13480" t="s">
        <v>500</v>
      </c>
      <c r="D13480">
        <v>2011</v>
      </c>
      <c r="E13480">
        <v>260.47990729999998</v>
      </c>
    </row>
    <row r="13481" spans="1:5">
      <c r="A13481" t="s">
        <v>499</v>
      </c>
      <c r="B13481" t="s">
        <v>539</v>
      </c>
      <c r="C13481" t="s">
        <v>498</v>
      </c>
      <c r="D13481">
        <v>2011</v>
      </c>
      <c r="E13481">
        <v>47702.774149999997</v>
      </c>
    </row>
    <row r="13482" spans="1:5">
      <c r="A13482" t="s">
        <v>497</v>
      </c>
      <c r="B13482" t="s">
        <v>539</v>
      </c>
      <c r="C13482" t="s">
        <v>496</v>
      </c>
      <c r="D13482">
        <v>2011</v>
      </c>
      <c r="E13482">
        <v>825.94278540000005</v>
      </c>
    </row>
    <row r="13483" spans="1:5">
      <c r="A13483" t="s">
        <v>495</v>
      </c>
      <c r="B13483" t="s">
        <v>539</v>
      </c>
      <c r="C13483" t="s">
        <v>494</v>
      </c>
      <c r="D13483">
        <v>2011</v>
      </c>
      <c r="E13483">
        <v>666.84027830000002</v>
      </c>
    </row>
    <row r="13484" spans="1:5">
      <c r="A13484" t="s">
        <v>2</v>
      </c>
      <c r="B13484" t="s">
        <v>539</v>
      </c>
      <c r="C13484" t="s">
        <v>493</v>
      </c>
      <c r="D13484">
        <v>2011</v>
      </c>
      <c r="E13484">
        <v>835.7893401</v>
      </c>
    </row>
    <row r="13485" spans="1:5">
      <c r="A13485" t="s">
        <v>492</v>
      </c>
      <c r="B13485" t="s">
        <v>539</v>
      </c>
      <c r="C13485" t="s">
        <v>491</v>
      </c>
      <c r="D13485">
        <v>2011</v>
      </c>
      <c r="E13485">
        <v>7813.8034989999996</v>
      </c>
    </row>
    <row r="13486" spans="1:5">
      <c r="A13486" t="s">
        <v>490</v>
      </c>
      <c r="B13486" t="s">
        <v>539</v>
      </c>
      <c r="C13486" t="s">
        <v>489</v>
      </c>
      <c r="D13486">
        <v>2011</v>
      </c>
      <c r="E13486">
        <v>22810.102419999999</v>
      </c>
    </row>
    <row r="13487" spans="1:5">
      <c r="A13487" t="s">
        <v>488</v>
      </c>
      <c r="B13487" t="s">
        <v>539</v>
      </c>
      <c r="C13487" t="s">
        <v>487</v>
      </c>
      <c r="D13487">
        <v>2011</v>
      </c>
      <c r="E13487">
        <v>21523.973720000002</v>
      </c>
    </row>
    <row r="13488" spans="1:5">
      <c r="A13488" t="s">
        <v>486</v>
      </c>
      <c r="B13488" t="s">
        <v>539</v>
      </c>
      <c r="C13488" t="s">
        <v>485</v>
      </c>
      <c r="D13488">
        <v>2011</v>
      </c>
      <c r="E13488">
        <v>5050.1568340000003</v>
      </c>
    </row>
    <row r="13489" spans="1:5">
      <c r="A13489" t="s">
        <v>484</v>
      </c>
      <c r="B13489" t="s">
        <v>539</v>
      </c>
      <c r="C13489" t="s">
        <v>483</v>
      </c>
      <c r="D13489">
        <v>2011</v>
      </c>
      <c r="E13489">
        <v>6519.7107530000003</v>
      </c>
    </row>
    <row r="13490" spans="1:5">
      <c r="A13490" t="s">
        <v>482</v>
      </c>
      <c r="B13490" t="s">
        <v>539</v>
      </c>
      <c r="C13490" t="s">
        <v>481</v>
      </c>
      <c r="D13490">
        <v>2011</v>
      </c>
      <c r="E13490">
        <v>4516.2467500000002</v>
      </c>
    </row>
    <row r="13491" spans="1:5">
      <c r="A13491" t="s">
        <v>480</v>
      </c>
      <c r="B13491" t="s">
        <v>539</v>
      </c>
      <c r="C13491" t="s">
        <v>479</v>
      </c>
      <c r="D13491">
        <v>2011</v>
      </c>
      <c r="E13491">
        <v>85973.158420000007</v>
      </c>
    </row>
    <row r="13492" spans="1:5">
      <c r="A13492" t="s">
        <v>478</v>
      </c>
      <c r="B13492" t="s">
        <v>539</v>
      </c>
      <c r="C13492" t="s">
        <v>477</v>
      </c>
      <c r="D13492">
        <v>2011</v>
      </c>
      <c r="E13492">
        <v>2377.6759179999999</v>
      </c>
    </row>
    <row r="13493" spans="1:5">
      <c r="A13493" t="s">
        <v>476</v>
      </c>
      <c r="B13493" t="s">
        <v>539</v>
      </c>
      <c r="C13493" t="s">
        <v>475</v>
      </c>
      <c r="D13493">
        <v>2011</v>
      </c>
      <c r="E13493">
        <v>13167.472889999999</v>
      </c>
    </row>
    <row r="13494" spans="1:5">
      <c r="A13494" t="s">
        <v>474</v>
      </c>
      <c r="B13494" t="s">
        <v>539</v>
      </c>
      <c r="C13494" t="s">
        <v>473</v>
      </c>
      <c r="D13494">
        <v>2011</v>
      </c>
      <c r="E13494">
        <v>15534.15704</v>
      </c>
    </row>
    <row r="13495" spans="1:5">
      <c r="A13495" t="s">
        <v>472</v>
      </c>
      <c r="B13495" t="s">
        <v>539</v>
      </c>
      <c r="C13495" t="s">
        <v>471</v>
      </c>
      <c r="D13495">
        <v>2011</v>
      </c>
      <c r="E13495">
        <v>47017.027300000002</v>
      </c>
    </row>
    <row r="13496" spans="1:5">
      <c r="A13496" t="s">
        <v>470</v>
      </c>
      <c r="B13496" t="s">
        <v>539</v>
      </c>
      <c r="C13496" t="s">
        <v>469</v>
      </c>
      <c r="D13496">
        <v>2011</v>
      </c>
      <c r="E13496">
        <v>2458.0459759999999</v>
      </c>
    </row>
    <row r="13497" spans="1:5">
      <c r="A13497" t="s">
        <v>468</v>
      </c>
      <c r="B13497" t="s">
        <v>539</v>
      </c>
      <c r="C13497" t="s">
        <v>467</v>
      </c>
      <c r="D13497">
        <v>2011</v>
      </c>
      <c r="E13497">
        <v>7645.2146089999997</v>
      </c>
    </row>
    <row r="13498" spans="1:5">
      <c r="A13498" t="s">
        <v>466</v>
      </c>
      <c r="B13498" t="s">
        <v>539</v>
      </c>
      <c r="C13498" t="s">
        <v>465</v>
      </c>
      <c r="D13498">
        <v>2011</v>
      </c>
      <c r="E13498">
        <v>494.33067790000001</v>
      </c>
    </row>
    <row r="13499" spans="1:5">
      <c r="A13499" t="s">
        <v>464</v>
      </c>
      <c r="B13499" t="s">
        <v>539</v>
      </c>
      <c r="C13499" t="s">
        <v>463</v>
      </c>
      <c r="D13499">
        <v>2011</v>
      </c>
      <c r="E13499">
        <v>52082.210760000002</v>
      </c>
    </row>
    <row r="13500" spans="1:5">
      <c r="A13500" t="s">
        <v>462</v>
      </c>
      <c r="B13500" t="s">
        <v>536</v>
      </c>
      <c r="C13500" t="s">
        <v>461</v>
      </c>
      <c r="D13500">
        <v>2011</v>
      </c>
      <c r="E13500">
        <v>13882.735420000001</v>
      </c>
    </row>
    <row r="13501" spans="1:5">
      <c r="A13501" t="s">
        <v>460</v>
      </c>
      <c r="B13501" t="s">
        <v>539</v>
      </c>
      <c r="C13501" t="s">
        <v>459</v>
      </c>
      <c r="D13501">
        <v>2011</v>
      </c>
      <c r="E13501">
        <v>87998.444680000001</v>
      </c>
    </row>
    <row r="13502" spans="1:5">
      <c r="A13502" t="s">
        <v>458</v>
      </c>
      <c r="B13502" t="s">
        <v>539</v>
      </c>
      <c r="C13502" t="s">
        <v>457</v>
      </c>
      <c r="D13502">
        <v>2011</v>
      </c>
    </row>
    <row r="13503" spans="1:5">
      <c r="A13503" t="s">
        <v>456</v>
      </c>
      <c r="B13503" t="s">
        <v>539</v>
      </c>
      <c r="C13503" t="s">
        <v>455</v>
      </c>
      <c r="D13503">
        <v>2011</v>
      </c>
      <c r="E13503">
        <v>14705.692419999999</v>
      </c>
    </row>
    <row r="13504" spans="1:5">
      <c r="A13504" t="s">
        <v>454</v>
      </c>
      <c r="B13504" t="s">
        <v>539</v>
      </c>
      <c r="C13504" t="s">
        <v>453</v>
      </c>
      <c r="D13504">
        <v>2011</v>
      </c>
      <c r="E13504">
        <v>5633.7961059999998</v>
      </c>
    </row>
    <row r="13505" spans="1:5">
      <c r="A13505" t="s">
        <v>679</v>
      </c>
      <c r="B13505" t="s">
        <v>539</v>
      </c>
      <c r="C13505" t="s">
        <v>451</v>
      </c>
      <c r="D13505">
        <v>2011</v>
      </c>
      <c r="E13505">
        <v>1214.7039460000001</v>
      </c>
    </row>
    <row r="13506" spans="1:5">
      <c r="A13506" t="s">
        <v>450</v>
      </c>
      <c r="B13506" t="s">
        <v>539</v>
      </c>
      <c r="C13506" t="s">
        <v>449</v>
      </c>
      <c r="D13506">
        <v>2011</v>
      </c>
      <c r="E13506">
        <v>1295.6497260000001</v>
      </c>
    </row>
    <row r="13507" spans="1:5">
      <c r="A13507" t="s">
        <v>448</v>
      </c>
      <c r="B13507" t="s">
        <v>539</v>
      </c>
      <c r="C13507" t="s">
        <v>447</v>
      </c>
      <c r="D13507">
        <v>2011</v>
      </c>
      <c r="E13507">
        <v>357.48349380000002</v>
      </c>
    </row>
    <row r="13508" spans="1:5">
      <c r="A13508" t="s">
        <v>446</v>
      </c>
      <c r="B13508" t="s">
        <v>539</v>
      </c>
      <c r="C13508" t="s">
        <v>445</v>
      </c>
      <c r="D13508">
        <v>2011</v>
      </c>
      <c r="E13508">
        <v>3196.6475340000002</v>
      </c>
    </row>
    <row r="13509" spans="1:5">
      <c r="A13509" t="s">
        <v>444</v>
      </c>
      <c r="B13509" t="s">
        <v>539</v>
      </c>
      <c r="C13509" t="s">
        <v>443</v>
      </c>
      <c r="D13509">
        <v>2011</v>
      </c>
      <c r="E13509">
        <v>7227.7396799999997</v>
      </c>
    </row>
    <row r="13510" spans="1:5">
      <c r="A13510" t="s">
        <v>442</v>
      </c>
      <c r="B13510" t="s">
        <v>539</v>
      </c>
      <c r="C13510" t="s">
        <v>441</v>
      </c>
      <c r="D13510">
        <v>2011</v>
      </c>
      <c r="E13510">
        <v>829.75868849999995</v>
      </c>
    </row>
    <row r="13511" spans="1:5">
      <c r="A13511" t="s">
        <v>440</v>
      </c>
      <c r="B13511" t="s">
        <v>539</v>
      </c>
      <c r="C13511" t="s">
        <v>439</v>
      </c>
      <c r="D13511">
        <v>2011</v>
      </c>
      <c r="E13511">
        <v>3670.4294530000002</v>
      </c>
    </row>
    <row r="13512" spans="1:5">
      <c r="A13512" t="s">
        <v>438</v>
      </c>
      <c r="B13512" t="s">
        <v>539</v>
      </c>
      <c r="C13512" t="s">
        <v>437</v>
      </c>
      <c r="D13512">
        <v>2011</v>
      </c>
      <c r="E13512">
        <v>9186.5963900000006</v>
      </c>
    </row>
    <row r="13513" spans="1:5">
      <c r="A13513" t="s">
        <v>436</v>
      </c>
      <c r="B13513" t="s">
        <v>536</v>
      </c>
      <c r="C13513" t="s">
        <v>435</v>
      </c>
      <c r="D13513">
        <v>2011</v>
      </c>
      <c r="E13513">
        <v>9352.5731109999997</v>
      </c>
    </row>
    <row r="13514" spans="1:5">
      <c r="A13514" t="s">
        <v>434</v>
      </c>
      <c r="B13514" t="s">
        <v>539</v>
      </c>
      <c r="C13514" t="s">
        <v>433</v>
      </c>
      <c r="D13514">
        <v>2011</v>
      </c>
      <c r="E13514">
        <v>6075.9243059999999</v>
      </c>
    </row>
    <row r="13515" spans="1:5">
      <c r="A13515" t="s">
        <v>432</v>
      </c>
      <c r="B13515" t="s">
        <v>539</v>
      </c>
      <c r="C13515" t="s">
        <v>431</v>
      </c>
      <c r="D13515">
        <v>2011</v>
      </c>
    </row>
    <row r="13516" spans="1:5">
      <c r="A13516" t="s">
        <v>430</v>
      </c>
      <c r="B13516" t="s">
        <v>539</v>
      </c>
      <c r="C13516" t="s">
        <v>429</v>
      </c>
      <c r="D13516">
        <v>2011</v>
      </c>
    </row>
    <row r="13517" spans="1:5">
      <c r="A13517" t="s">
        <v>428</v>
      </c>
      <c r="B13517" t="s">
        <v>539</v>
      </c>
      <c r="C13517" t="s">
        <v>427</v>
      </c>
      <c r="D13517">
        <v>2011</v>
      </c>
      <c r="E13517">
        <v>32233.83942</v>
      </c>
    </row>
    <row r="13518" spans="1:5">
      <c r="A13518" t="s">
        <v>426</v>
      </c>
      <c r="B13518" t="s">
        <v>539</v>
      </c>
      <c r="C13518" t="s">
        <v>425</v>
      </c>
      <c r="D13518">
        <v>2011</v>
      </c>
      <c r="E13518">
        <v>21717.45794</v>
      </c>
    </row>
    <row r="13519" spans="1:5">
      <c r="A13519" t="s">
        <v>7</v>
      </c>
      <c r="B13519" t="s">
        <v>539</v>
      </c>
      <c r="C13519" t="s">
        <v>424</v>
      </c>
      <c r="D13519">
        <v>2011</v>
      </c>
      <c r="E13519">
        <v>46810.327960000002</v>
      </c>
    </row>
    <row r="13520" spans="1:5">
      <c r="A13520" t="s">
        <v>423</v>
      </c>
      <c r="B13520" t="s">
        <v>539</v>
      </c>
      <c r="C13520" t="s">
        <v>422</v>
      </c>
      <c r="D13520">
        <v>2011</v>
      </c>
      <c r="E13520">
        <v>1430.9868980000001</v>
      </c>
    </row>
    <row r="13521" spans="1:5">
      <c r="A13521" t="s">
        <v>421</v>
      </c>
      <c r="B13521" t="s">
        <v>539</v>
      </c>
      <c r="C13521" t="s">
        <v>420</v>
      </c>
      <c r="D13521">
        <v>2011</v>
      </c>
      <c r="E13521">
        <v>6985.5323269999999</v>
      </c>
    </row>
    <row r="13522" spans="1:5">
      <c r="A13522" t="s">
        <v>419</v>
      </c>
      <c r="B13522" t="s">
        <v>539</v>
      </c>
      <c r="C13522" t="s">
        <v>418</v>
      </c>
      <c r="D13522">
        <v>2011</v>
      </c>
      <c r="E13522">
        <v>61753.660069999998</v>
      </c>
    </row>
    <row r="13523" spans="1:5">
      <c r="A13523" t="s">
        <v>417</v>
      </c>
      <c r="B13523" t="s">
        <v>539</v>
      </c>
      <c r="C13523" t="s">
        <v>416</v>
      </c>
      <c r="D13523">
        <v>2011</v>
      </c>
      <c r="E13523">
        <v>5759.0643</v>
      </c>
    </row>
    <row r="13524" spans="1:5">
      <c r="A13524" t="s">
        <v>415</v>
      </c>
      <c r="B13524" t="s">
        <v>539</v>
      </c>
      <c r="C13524" t="s">
        <v>414</v>
      </c>
      <c r="D13524">
        <v>2011</v>
      </c>
      <c r="E13524">
        <v>5432.2502029999996</v>
      </c>
    </row>
    <row r="13525" spans="1:5">
      <c r="A13525" t="s">
        <v>413</v>
      </c>
      <c r="B13525" t="s">
        <v>536</v>
      </c>
      <c r="C13525" t="s">
        <v>412</v>
      </c>
      <c r="D13525">
        <v>2011</v>
      </c>
      <c r="E13525">
        <v>4864.5761389999998</v>
      </c>
    </row>
    <row r="13526" spans="1:5">
      <c r="A13526" t="s">
        <v>411</v>
      </c>
      <c r="B13526" t="s">
        <v>536</v>
      </c>
      <c r="C13526" t="s">
        <v>410</v>
      </c>
      <c r="D13526">
        <v>2011</v>
      </c>
      <c r="E13526">
        <v>3240.127598</v>
      </c>
    </row>
    <row r="13527" spans="1:5">
      <c r="A13527" t="s">
        <v>409</v>
      </c>
      <c r="B13527" t="s">
        <v>536</v>
      </c>
      <c r="C13527" t="s">
        <v>408</v>
      </c>
      <c r="D13527">
        <v>2011</v>
      </c>
      <c r="E13527">
        <v>8842.5589550000004</v>
      </c>
    </row>
    <row r="13528" spans="1:5">
      <c r="A13528" t="s">
        <v>407</v>
      </c>
      <c r="B13528" t="s">
        <v>536</v>
      </c>
      <c r="C13528" t="s">
        <v>406</v>
      </c>
      <c r="D13528">
        <v>2011</v>
      </c>
      <c r="E13528">
        <v>9548.0976169999994</v>
      </c>
    </row>
    <row r="13529" spans="1:5">
      <c r="A13529" t="s">
        <v>405</v>
      </c>
      <c r="B13529" t="s">
        <v>536</v>
      </c>
      <c r="C13529" t="s">
        <v>404</v>
      </c>
      <c r="D13529">
        <v>2011</v>
      </c>
      <c r="E13529">
        <v>25975.01712</v>
      </c>
    </row>
    <row r="13530" spans="1:5">
      <c r="A13530" t="s">
        <v>403</v>
      </c>
      <c r="B13530" t="s">
        <v>539</v>
      </c>
      <c r="C13530" t="s">
        <v>402</v>
      </c>
      <c r="D13530">
        <v>2011</v>
      </c>
      <c r="E13530">
        <v>5223.3517629999997</v>
      </c>
    </row>
    <row r="13531" spans="1:5">
      <c r="A13531" t="s">
        <v>401</v>
      </c>
      <c r="B13531" t="s">
        <v>539</v>
      </c>
      <c r="C13531" t="s">
        <v>400</v>
      </c>
      <c r="D13531">
        <v>2011</v>
      </c>
      <c r="E13531">
        <v>2747.4803270000002</v>
      </c>
    </row>
    <row r="13532" spans="1:5">
      <c r="A13532" t="s">
        <v>399</v>
      </c>
      <c r="B13532" t="s">
        <v>536</v>
      </c>
      <c r="C13532" t="s">
        <v>398</v>
      </c>
      <c r="D13532">
        <v>2011</v>
      </c>
      <c r="E13532">
        <v>40613.220379999999</v>
      </c>
    </row>
    <row r="13533" spans="1:5">
      <c r="A13533" t="s">
        <v>397</v>
      </c>
      <c r="B13533" t="s">
        <v>539</v>
      </c>
      <c r="C13533" t="s">
        <v>396</v>
      </c>
      <c r="D13533">
        <v>2011</v>
      </c>
      <c r="E13533">
        <v>582.77553020000005</v>
      </c>
    </row>
    <row r="13534" spans="1:5">
      <c r="A13534" t="s">
        <v>395</v>
      </c>
      <c r="B13534" t="s">
        <v>539</v>
      </c>
      <c r="C13534" t="s">
        <v>394</v>
      </c>
      <c r="D13534">
        <v>2011</v>
      </c>
      <c r="E13534">
        <v>31834.21816</v>
      </c>
    </row>
    <row r="13535" spans="1:5">
      <c r="A13535" t="s">
        <v>393</v>
      </c>
      <c r="B13535" t="s">
        <v>539</v>
      </c>
      <c r="C13535" t="s">
        <v>392</v>
      </c>
      <c r="D13535">
        <v>2011</v>
      </c>
      <c r="E13535">
        <v>17454.843420000001</v>
      </c>
    </row>
    <row r="13536" spans="1:5">
      <c r="A13536" t="s">
        <v>5</v>
      </c>
      <c r="B13536" t="s">
        <v>539</v>
      </c>
      <c r="C13536" t="s">
        <v>391</v>
      </c>
      <c r="D13536">
        <v>2011</v>
      </c>
      <c r="E13536">
        <v>354.8463544</v>
      </c>
    </row>
    <row r="13537" spans="1:5">
      <c r="A13537" t="s">
        <v>390</v>
      </c>
      <c r="B13537" t="s">
        <v>536</v>
      </c>
      <c r="C13537" t="s">
        <v>389</v>
      </c>
      <c r="D13537">
        <v>2011</v>
      </c>
      <c r="E13537">
        <v>36389.085229999997</v>
      </c>
    </row>
    <row r="13538" spans="1:5">
      <c r="A13538" t="s">
        <v>388</v>
      </c>
      <c r="B13538" t="s">
        <v>536</v>
      </c>
      <c r="C13538" t="s">
        <v>387</v>
      </c>
      <c r="D13538">
        <v>2011</v>
      </c>
      <c r="E13538">
        <v>1546.0950170000001</v>
      </c>
    </row>
    <row r="13539" spans="1:5">
      <c r="A13539" t="s">
        <v>386</v>
      </c>
      <c r="B13539" t="s">
        <v>539</v>
      </c>
      <c r="C13539" t="s">
        <v>385</v>
      </c>
      <c r="D13539">
        <v>2011</v>
      </c>
      <c r="E13539">
        <v>50790.724150000002</v>
      </c>
    </row>
    <row r="13540" spans="1:5">
      <c r="A13540" t="s">
        <v>384</v>
      </c>
      <c r="B13540" t="s">
        <v>539</v>
      </c>
      <c r="C13540" t="s">
        <v>383</v>
      </c>
      <c r="D13540">
        <v>2011</v>
      </c>
      <c r="E13540">
        <v>4353.121392</v>
      </c>
    </row>
    <row r="13541" spans="1:5">
      <c r="A13541" t="s">
        <v>382</v>
      </c>
      <c r="B13541" t="s">
        <v>539</v>
      </c>
      <c r="C13541" t="s">
        <v>381</v>
      </c>
      <c r="D13541">
        <v>2011</v>
      </c>
      <c r="E13541">
        <v>43810.200879999997</v>
      </c>
    </row>
    <row r="13542" spans="1:5">
      <c r="A13542" t="s">
        <v>380</v>
      </c>
      <c r="B13542" t="s">
        <v>539</v>
      </c>
      <c r="C13542" t="s">
        <v>379</v>
      </c>
      <c r="D13542">
        <v>2011</v>
      </c>
      <c r="E13542">
        <v>50788.939429999999</v>
      </c>
    </row>
    <row r="13543" spans="1:5">
      <c r="A13543" t="s">
        <v>378</v>
      </c>
      <c r="B13543" t="s">
        <v>539</v>
      </c>
      <c r="C13543" t="s">
        <v>377</v>
      </c>
      <c r="D13543">
        <v>2011</v>
      </c>
      <c r="E13543">
        <v>2998.8740480000001</v>
      </c>
    </row>
    <row r="13544" spans="1:5">
      <c r="A13544" t="s">
        <v>376</v>
      </c>
      <c r="B13544" t="s">
        <v>539</v>
      </c>
      <c r="C13544" t="s">
        <v>375</v>
      </c>
      <c r="D13544">
        <v>2011</v>
      </c>
      <c r="E13544">
        <v>10716.202579999999</v>
      </c>
    </row>
    <row r="13545" spans="1:5">
      <c r="A13545" t="s">
        <v>374</v>
      </c>
      <c r="B13545" t="s">
        <v>539</v>
      </c>
      <c r="C13545" t="s">
        <v>373</v>
      </c>
      <c r="D13545">
        <v>2011</v>
      </c>
      <c r="E13545">
        <v>41240.424859999999</v>
      </c>
    </row>
    <row r="13546" spans="1:5">
      <c r="A13546" t="s">
        <v>372</v>
      </c>
      <c r="B13546" t="s">
        <v>539</v>
      </c>
      <c r="C13546" t="s">
        <v>371</v>
      </c>
      <c r="D13546">
        <v>2011</v>
      </c>
      <c r="E13546">
        <v>3725.0632209999999</v>
      </c>
    </row>
    <row r="13547" spans="1:5">
      <c r="A13547" t="s">
        <v>370</v>
      </c>
      <c r="B13547" t="s">
        <v>539</v>
      </c>
      <c r="C13547" t="s">
        <v>369</v>
      </c>
      <c r="D13547">
        <v>2011</v>
      </c>
      <c r="E13547">
        <v>1574.9786529999999</v>
      </c>
    </row>
    <row r="13548" spans="1:5">
      <c r="A13548" t="s">
        <v>368</v>
      </c>
      <c r="B13548" t="s">
        <v>539</v>
      </c>
      <c r="C13548" t="s">
        <v>367</v>
      </c>
      <c r="D13548">
        <v>2011</v>
      </c>
    </row>
    <row r="13549" spans="1:5">
      <c r="A13549" t="s">
        <v>366</v>
      </c>
      <c r="B13549" t="s">
        <v>539</v>
      </c>
      <c r="C13549" t="s">
        <v>365</v>
      </c>
      <c r="D13549">
        <v>2011</v>
      </c>
      <c r="E13549">
        <v>459.20090119999998</v>
      </c>
    </row>
    <row r="13550" spans="1:5">
      <c r="A13550" t="s">
        <v>364</v>
      </c>
      <c r="B13550" t="s">
        <v>539</v>
      </c>
      <c r="C13550" t="s">
        <v>363</v>
      </c>
      <c r="D13550">
        <v>2011</v>
      </c>
      <c r="E13550">
        <v>517.79420630000004</v>
      </c>
    </row>
    <row r="13551" spans="1:5">
      <c r="A13551" t="s">
        <v>362</v>
      </c>
      <c r="B13551" t="s">
        <v>539</v>
      </c>
      <c r="C13551" t="s">
        <v>361</v>
      </c>
      <c r="D13551">
        <v>2011</v>
      </c>
      <c r="E13551">
        <v>692.60099890000004</v>
      </c>
    </row>
    <row r="13552" spans="1:5">
      <c r="A13552" t="s">
        <v>360</v>
      </c>
      <c r="B13552" t="s">
        <v>539</v>
      </c>
      <c r="C13552" t="s">
        <v>359</v>
      </c>
      <c r="D13552">
        <v>2011</v>
      </c>
      <c r="E13552">
        <v>21451.886170000002</v>
      </c>
    </row>
    <row r="13553" spans="1:5">
      <c r="A13553" t="s">
        <v>358</v>
      </c>
      <c r="B13553" t="s">
        <v>539</v>
      </c>
      <c r="C13553" t="s">
        <v>357</v>
      </c>
      <c r="D13553">
        <v>2011</v>
      </c>
      <c r="E13553">
        <v>25916.293529999999</v>
      </c>
    </row>
    <row r="13554" spans="1:5">
      <c r="A13554" t="s">
        <v>356</v>
      </c>
      <c r="B13554" t="s">
        <v>539</v>
      </c>
      <c r="C13554" t="s">
        <v>355</v>
      </c>
      <c r="D13554">
        <v>2011</v>
      </c>
      <c r="E13554">
        <v>7410.4084380000004</v>
      </c>
    </row>
    <row r="13555" spans="1:5">
      <c r="A13555" t="s">
        <v>354</v>
      </c>
      <c r="B13555" t="s">
        <v>539</v>
      </c>
      <c r="C13555" t="s">
        <v>353</v>
      </c>
      <c r="D13555">
        <v>2011</v>
      </c>
      <c r="E13555">
        <v>44212.441140000003</v>
      </c>
    </row>
    <row r="13556" spans="1:5">
      <c r="A13556" t="s">
        <v>352</v>
      </c>
      <c r="B13556" t="s">
        <v>539</v>
      </c>
      <c r="C13556" t="s">
        <v>351</v>
      </c>
      <c r="D13556">
        <v>2011</v>
      </c>
      <c r="E13556">
        <v>3187.845296</v>
      </c>
    </row>
    <row r="13557" spans="1:5">
      <c r="A13557" t="s">
        <v>350</v>
      </c>
      <c r="B13557" t="s">
        <v>539</v>
      </c>
      <c r="C13557" t="s">
        <v>349</v>
      </c>
      <c r="D13557">
        <v>2011</v>
      </c>
      <c r="E13557">
        <v>30862.11</v>
      </c>
    </row>
    <row r="13558" spans="1:5">
      <c r="A13558" t="s">
        <v>348</v>
      </c>
      <c r="B13558" t="s">
        <v>539</v>
      </c>
      <c r="C13558" t="s">
        <v>347</v>
      </c>
      <c r="D13558">
        <v>2011</v>
      </c>
      <c r="E13558">
        <v>3439.5975130000002</v>
      </c>
    </row>
    <row r="13559" spans="1:5">
      <c r="A13559" t="s">
        <v>346</v>
      </c>
      <c r="B13559" t="s">
        <v>536</v>
      </c>
      <c r="C13559" t="s">
        <v>345</v>
      </c>
      <c r="D13559">
        <v>2011</v>
      </c>
      <c r="E13559">
        <v>42219.066659999997</v>
      </c>
    </row>
    <row r="13560" spans="1:5">
      <c r="A13560" t="s">
        <v>344</v>
      </c>
      <c r="B13560" t="s">
        <v>539</v>
      </c>
      <c r="C13560" t="s">
        <v>343</v>
      </c>
      <c r="D13560">
        <v>2011</v>
      </c>
      <c r="E13560">
        <v>35142.487930000003</v>
      </c>
    </row>
    <row r="13561" spans="1:5">
      <c r="A13561" t="s">
        <v>342</v>
      </c>
      <c r="B13561" t="s">
        <v>539</v>
      </c>
      <c r="C13561" t="s">
        <v>341</v>
      </c>
      <c r="D13561">
        <v>2011</v>
      </c>
      <c r="E13561">
        <v>2120.5847979999999</v>
      </c>
    </row>
    <row r="13562" spans="1:5">
      <c r="A13562" t="s">
        <v>340</v>
      </c>
      <c r="B13562" t="s">
        <v>536</v>
      </c>
      <c r="C13562" t="s">
        <v>339</v>
      </c>
      <c r="D13562">
        <v>2011</v>
      </c>
      <c r="E13562">
        <v>799.44156129999999</v>
      </c>
    </row>
    <row r="13563" spans="1:5">
      <c r="A13563" t="s">
        <v>338</v>
      </c>
      <c r="B13563" t="s">
        <v>539</v>
      </c>
      <c r="C13563" t="s">
        <v>337</v>
      </c>
      <c r="D13563">
        <v>2011</v>
      </c>
      <c r="E13563">
        <v>14539.184209999999</v>
      </c>
    </row>
    <row r="13564" spans="1:5">
      <c r="A13564" t="s">
        <v>336</v>
      </c>
      <c r="B13564" t="s">
        <v>539</v>
      </c>
      <c r="C13564" t="s">
        <v>335</v>
      </c>
      <c r="D13564">
        <v>2011</v>
      </c>
      <c r="E13564">
        <v>740.93584520000002</v>
      </c>
    </row>
    <row r="13565" spans="1:5">
      <c r="A13565" t="s">
        <v>334</v>
      </c>
      <c r="B13565" t="s">
        <v>539</v>
      </c>
      <c r="C13565" t="s">
        <v>333</v>
      </c>
      <c r="D13565">
        <v>2011</v>
      </c>
      <c r="E13565">
        <v>14048.879580000001</v>
      </c>
    </row>
    <row r="13566" spans="1:5">
      <c r="A13566" t="s">
        <v>332</v>
      </c>
      <c r="B13566" t="s">
        <v>536</v>
      </c>
      <c r="C13566" t="s">
        <v>331</v>
      </c>
      <c r="D13566">
        <v>2011</v>
      </c>
      <c r="E13566">
        <v>5278.6354469999997</v>
      </c>
    </row>
    <row r="13567" spans="1:5">
      <c r="A13567" t="s">
        <v>330</v>
      </c>
      <c r="B13567" t="s">
        <v>536</v>
      </c>
      <c r="C13567" t="s">
        <v>329</v>
      </c>
      <c r="D13567">
        <v>2011</v>
      </c>
      <c r="E13567">
        <v>4295.0953440000003</v>
      </c>
    </row>
    <row r="13568" spans="1:5">
      <c r="A13568" t="s">
        <v>328</v>
      </c>
      <c r="B13568" t="s">
        <v>536</v>
      </c>
      <c r="C13568" t="s">
        <v>327</v>
      </c>
      <c r="D13568">
        <v>2011</v>
      </c>
      <c r="E13568">
        <v>1166.3974000000001</v>
      </c>
    </row>
    <row r="13569" spans="1:5">
      <c r="A13569" t="s">
        <v>326</v>
      </c>
      <c r="B13569" t="s">
        <v>536</v>
      </c>
      <c r="C13569" t="s">
        <v>325</v>
      </c>
      <c r="D13569">
        <v>2011</v>
      </c>
      <c r="E13569">
        <v>1730.2490210000001</v>
      </c>
    </row>
    <row r="13570" spans="1:5">
      <c r="A13570" t="s">
        <v>324</v>
      </c>
      <c r="B13570" t="s">
        <v>539</v>
      </c>
      <c r="C13570" t="s">
        <v>323</v>
      </c>
      <c r="D13570">
        <v>2011</v>
      </c>
      <c r="E13570">
        <v>3634.276805</v>
      </c>
    </row>
    <row r="13571" spans="1:5">
      <c r="A13571" t="s">
        <v>322</v>
      </c>
      <c r="B13571" t="s">
        <v>536</v>
      </c>
      <c r="C13571" t="s">
        <v>321</v>
      </c>
      <c r="D13571">
        <v>2011</v>
      </c>
      <c r="E13571">
        <v>881.08784579999997</v>
      </c>
    </row>
    <row r="13572" spans="1:5">
      <c r="A13572" t="s">
        <v>320</v>
      </c>
      <c r="B13572" t="s">
        <v>539</v>
      </c>
      <c r="C13572" t="s">
        <v>319</v>
      </c>
      <c r="D13572">
        <v>2011</v>
      </c>
      <c r="E13572">
        <v>75117.994200000001</v>
      </c>
    </row>
    <row r="13573" spans="1:5">
      <c r="A13573" t="s">
        <v>318</v>
      </c>
      <c r="B13573" t="s">
        <v>539</v>
      </c>
      <c r="C13573" t="s">
        <v>317</v>
      </c>
      <c r="D13573">
        <v>2011</v>
      </c>
      <c r="E13573">
        <v>1461.671957</v>
      </c>
    </row>
    <row r="13574" spans="1:5">
      <c r="A13574" t="s">
        <v>316</v>
      </c>
      <c r="B13574" t="s">
        <v>536</v>
      </c>
      <c r="C13574" t="s">
        <v>315</v>
      </c>
      <c r="D13574">
        <v>2011</v>
      </c>
    </row>
    <row r="13575" spans="1:5">
      <c r="A13575" t="s">
        <v>314</v>
      </c>
      <c r="B13575" t="s">
        <v>539</v>
      </c>
      <c r="C13575" t="s">
        <v>313</v>
      </c>
      <c r="D13575">
        <v>2011</v>
      </c>
      <c r="E13575">
        <v>52567.525679999999</v>
      </c>
    </row>
    <row r="13576" spans="1:5">
      <c r="A13576" t="s">
        <v>312</v>
      </c>
      <c r="B13576" t="s">
        <v>539</v>
      </c>
      <c r="C13576" t="s">
        <v>311</v>
      </c>
      <c r="D13576">
        <v>2011</v>
      </c>
      <c r="E13576">
        <v>7842.4346729999997</v>
      </c>
    </row>
    <row r="13577" spans="1:5">
      <c r="A13577" t="s">
        <v>310</v>
      </c>
      <c r="B13577" t="s">
        <v>539</v>
      </c>
      <c r="C13577" t="s">
        <v>309</v>
      </c>
      <c r="D13577">
        <v>2011</v>
      </c>
      <c r="E13577">
        <v>5854.6144969999996</v>
      </c>
    </row>
    <row r="13578" spans="1:5">
      <c r="A13578" t="s">
        <v>308</v>
      </c>
      <c r="B13578" t="s">
        <v>539</v>
      </c>
      <c r="C13578" t="s">
        <v>307</v>
      </c>
      <c r="D13578">
        <v>2011</v>
      </c>
      <c r="E13578">
        <v>46000.020170000003</v>
      </c>
    </row>
    <row r="13579" spans="1:5">
      <c r="A13579" t="s">
        <v>306</v>
      </c>
      <c r="B13579" t="s">
        <v>539</v>
      </c>
      <c r="C13579" t="s">
        <v>305</v>
      </c>
      <c r="D13579">
        <v>2011</v>
      </c>
      <c r="E13579">
        <v>33657.157270000003</v>
      </c>
    </row>
    <row r="13580" spans="1:5">
      <c r="A13580" t="s">
        <v>304</v>
      </c>
      <c r="B13580" t="s">
        <v>539</v>
      </c>
      <c r="C13580" t="s">
        <v>303</v>
      </c>
      <c r="D13580">
        <v>2011</v>
      </c>
      <c r="E13580">
        <v>38334.68477</v>
      </c>
    </row>
    <row r="13581" spans="1:5">
      <c r="A13581" t="s">
        <v>302</v>
      </c>
      <c r="B13581" t="s">
        <v>539</v>
      </c>
      <c r="C13581" t="s">
        <v>301</v>
      </c>
      <c r="D13581">
        <v>2011</v>
      </c>
      <c r="E13581">
        <v>5103.5494870000002</v>
      </c>
    </row>
    <row r="13582" spans="1:5">
      <c r="A13582" t="s">
        <v>300</v>
      </c>
      <c r="B13582" t="s">
        <v>539</v>
      </c>
      <c r="C13582" t="s">
        <v>299</v>
      </c>
      <c r="D13582">
        <v>2011</v>
      </c>
      <c r="E13582">
        <v>3807.324145</v>
      </c>
    </row>
    <row r="13583" spans="1:5">
      <c r="A13583" t="s">
        <v>298</v>
      </c>
      <c r="B13583" t="s">
        <v>539</v>
      </c>
      <c r="C13583" t="s">
        <v>297</v>
      </c>
      <c r="D13583">
        <v>2011</v>
      </c>
      <c r="E13583">
        <v>48167.99727</v>
      </c>
    </row>
    <row r="13584" spans="1:5">
      <c r="A13584" t="s">
        <v>296</v>
      </c>
      <c r="B13584" t="s">
        <v>539</v>
      </c>
      <c r="C13584" t="s">
        <v>295</v>
      </c>
      <c r="D13584">
        <v>2011</v>
      </c>
      <c r="E13584">
        <v>11634.424220000001</v>
      </c>
    </row>
    <row r="13585" spans="1:5">
      <c r="A13585" t="s">
        <v>294</v>
      </c>
      <c r="B13585" t="s">
        <v>539</v>
      </c>
      <c r="C13585" t="s">
        <v>293</v>
      </c>
      <c r="D13585">
        <v>2011</v>
      </c>
      <c r="E13585">
        <v>987.44539669999995</v>
      </c>
    </row>
    <row r="13586" spans="1:5">
      <c r="A13586" t="s">
        <v>292</v>
      </c>
      <c r="B13586" t="s">
        <v>539</v>
      </c>
      <c r="C13586" t="s">
        <v>291</v>
      </c>
      <c r="D13586">
        <v>2011</v>
      </c>
      <c r="E13586">
        <v>1123.8831680000001</v>
      </c>
    </row>
    <row r="13587" spans="1:5">
      <c r="A13587" t="s">
        <v>290</v>
      </c>
      <c r="B13587" t="s">
        <v>539</v>
      </c>
      <c r="C13587" t="s">
        <v>289</v>
      </c>
      <c r="D13587">
        <v>2011</v>
      </c>
      <c r="E13587">
        <v>882.49014620000003</v>
      </c>
    </row>
    <row r="13588" spans="1:5">
      <c r="A13588" t="s">
        <v>288</v>
      </c>
      <c r="B13588" t="s">
        <v>539</v>
      </c>
      <c r="C13588" t="s">
        <v>287</v>
      </c>
      <c r="D13588">
        <v>2011</v>
      </c>
      <c r="E13588">
        <v>1692.6132769999999</v>
      </c>
    </row>
    <row r="13589" spans="1:5">
      <c r="A13589" t="s">
        <v>286</v>
      </c>
      <c r="B13589" t="s">
        <v>539</v>
      </c>
      <c r="C13589" t="s">
        <v>285</v>
      </c>
      <c r="D13589">
        <v>2011</v>
      </c>
      <c r="E13589">
        <v>14483.443509999999</v>
      </c>
    </row>
    <row r="13590" spans="1:5">
      <c r="A13590" t="s">
        <v>284</v>
      </c>
      <c r="B13590" t="s">
        <v>539</v>
      </c>
      <c r="C13590" t="s">
        <v>283</v>
      </c>
      <c r="D13590">
        <v>2011</v>
      </c>
      <c r="E13590">
        <v>24079.788519999998</v>
      </c>
    </row>
    <row r="13591" spans="1:5">
      <c r="A13591" t="s">
        <v>282</v>
      </c>
      <c r="B13591" t="s">
        <v>539</v>
      </c>
      <c r="C13591" t="s">
        <v>281</v>
      </c>
      <c r="D13591">
        <v>2011</v>
      </c>
      <c r="E13591">
        <v>48268.591200000003</v>
      </c>
    </row>
    <row r="13592" spans="1:5">
      <c r="A13592" t="s">
        <v>280</v>
      </c>
      <c r="B13592" t="s">
        <v>536</v>
      </c>
      <c r="C13592" t="s">
        <v>279</v>
      </c>
      <c r="D13592">
        <v>2011</v>
      </c>
      <c r="E13592">
        <v>9719.7580039999993</v>
      </c>
    </row>
    <row r="13593" spans="1:5">
      <c r="A13593" t="s">
        <v>278</v>
      </c>
      <c r="B13593" t="s">
        <v>539</v>
      </c>
      <c r="C13593" t="s">
        <v>277</v>
      </c>
      <c r="D13593">
        <v>2011</v>
      </c>
      <c r="E13593">
        <v>1304.3840150000001</v>
      </c>
    </row>
    <row r="13594" spans="1:5">
      <c r="A13594" t="s">
        <v>276</v>
      </c>
      <c r="B13594" t="s">
        <v>539</v>
      </c>
      <c r="C13594" t="s">
        <v>275</v>
      </c>
      <c r="D13594">
        <v>2011</v>
      </c>
      <c r="E13594">
        <v>8734.9006530000006</v>
      </c>
    </row>
    <row r="13595" spans="1:5">
      <c r="A13595" t="s">
        <v>274</v>
      </c>
      <c r="B13595" t="s">
        <v>539</v>
      </c>
      <c r="C13595" t="s">
        <v>273</v>
      </c>
      <c r="D13595">
        <v>2011</v>
      </c>
      <c r="E13595">
        <v>379.68958029999999</v>
      </c>
    </row>
    <row r="13596" spans="1:5">
      <c r="A13596" t="s">
        <v>272</v>
      </c>
      <c r="B13596" t="s">
        <v>539</v>
      </c>
      <c r="C13596" t="s">
        <v>271</v>
      </c>
      <c r="D13596">
        <v>2011</v>
      </c>
      <c r="E13596">
        <v>5602.5494339999996</v>
      </c>
    </row>
    <row r="13597" spans="1:5">
      <c r="A13597" t="s">
        <v>270</v>
      </c>
      <c r="B13597" t="s">
        <v>539</v>
      </c>
      <c r="C13597" t="s">
        <v>269</v>
      </c>
      <c r="D13597">
        <v>2011</v>
      </c>
      <c r="E13597">
        <v>7367.0203929999998</v>
      </c>
    </row>
    <row r="13598" spans="1:5">
      <c r="A13598" t="s">
        <v>268</v>
      </c>
      <c r="B13598" t="s">
        <v>536</v>
      </c>
      <c r="C13598" t="s">
        <v>267</v>
      </c>
      <c r="D13598">
        <v>2011</v>
      </c>
      <c r="E13598">
        <v>10047.17641</v>
      </c>
    </row>
    <row r="13599" spans="1:5">
      <c r="A13599" t="s">
        <v>266</v>
      </c>
      <c r="B13599" t="s">
        <v>536</v>
      </c>
      <c r="C13599" t="s">
        <v>265</v>
      </c>
      <c r="D13599">
        <v>2011</v>
      </c>
      <c r="E13599">
        <v>863.07204100000001</v>
      </c>
    </row>
    <row r="13600" spans="1:5">
      <c r="A13600" t="s">
        <v>264</v>
      </c>
      <c r="B13600" t="s">
        <v>536</v>
      </c>
      <c r="C13600" t="s">
        <v>263</v>
      </c>
      <c r="D13600">
        <v>2011</v>
      </c>
      <c r="E13600">
        <v>568.61029129999997</v>
      </c>
    </row>
    <row r="13601" spans="1:5">
      <c r="A13601" t="s">
        <v>262</v>
      </c>
      <c r="B13601" t="s">
        <v>539</v>
      </c>
      <c r="C13601" t="s">
        <v>261</v>
      </c>
      <c r="D13601">
        <v>2011</v>
      </c>
      <c r="E13601">
        <v>158283.07629999999</v>
      </c>
    </row>
    <row r="13602" spans="1:5">
      <c r="A13602" t="s">
        <v>260</v>
      </c>
      <c r="B13602" t="s">
        <v>539</v>
      </c>
      <c r="C13602" t="s">
        <v>259</v>
      </c>
      <c r="D13602">
        <v>2011</v>
      </c>
      <c r="E13602">
        <v>3220.9926150000001</v>
      </c>
    </row>
    <row r="13603" spans="1:5">
      <c r="A13603" t="s">
        <v>258</v>
      </c>
      <c r="B13603" t="s">
        <v>536</v>
      </c>
      <c r="C13603" t="s">
        <v>257</v>
      </c>
      <c r="D13603">
        <v>2011</v>
      </c>
      <c r="E13603">
        <v>1882.9382270000001</v>
      </c>
    </row>
    <row r="13604" spans="1:5">
      <c r="A13604" t="s">
        <v>256</v>
      </c>
      <c r="B13604" t="s">
        <v>536</v>
      </c>
      <c r="C13604" t="s">
        <v>255</v>
      </c>
      <c r="D13604">
        <v>2011</v>
      </c>
      <c r="E13604">
        <v>4169.5533910000004</v>
      </c>
    </row>
    <row r="13605" spans="1:5">
      <c r="A13605" t="s">
        <v>254</v>
      </c>
      <c r="B13605" t="s">
        <v>539</v>
      </c>
      <c r="C13605" t="s">
        <v>253</v>
      </c>
      <c r="D13605">
        <v>2011</v>
      </c>
      <c r="E13605">
        <v>1352.384303</v>
      </c>
    </row>
    <row r="13606" spans="1:5">
      <c r="A13606" t="s">
        <v>252</v>
      </c>
      <c r="B13606" t="s">
        <v>536</v>
      </c>
      <c r="C13606" t="s">
        <v>251</v>
      </c>
      <c r="D13606">
        <v>2011</v>
      </c>
      <c r="E13606">
        <v>7501.2985230000004</v>
      </c>
    </row>
    <row r="13607" spans="1:5">
      <c r="A13607" t="s">
        <v>250</v>
      </c>
      <c r="B13607" t="s">
        <v>539</v>
      </c>
      <c r="C13607" t="s">
        <v>249</v>
      </c>
      <c r="D13607">
        <v>2011</v>
      </c>
      <c r="E13607">
        <v>14357.736790000001</v>
      </c>
    </row>
    <row r="13608" spans="1:5">
      <c r="A13608" t="s">
        <v>248</v>
      </c>
      <c r="B13608" t="s">
        <v>539</v>
      </c>
      <c r="C13608" t="s">
        <v>247</v>
      </c>
      <c r="D13608">
        <v>2011</v>
      </c>
      <c r="E13608">
        <v>115761.5077</v>
      </c>
    </row>
    <row r="13609" spans="1:5">
      <c r="A13609" t="s">
        <v>246</v>
      </c>
      <c r="B13609" t="s">
        <v>539</v>
      </c>
      <c r="C13609" t="s">
        <v>245</v>
      </c>
      <c r="D13609">
        <v>2011</v>
      </c>
      <c r="E13609">
        <v>13702.689469999999</v>
      </c>
    </row>
    <row r="13610" spans="1:5">
      <c r="A13610" t="s">
        <v>244</v>
      </c>
      <c r="B13610" t="s">
        <v>539</v>
      </c>
      <c r="C13610" t="s">
        <v>243</v>
      </c>
      <c r="D13610">
        <v>2011</v>
      </c>
      <c r="E13610">
        <v>66813.349740000005</v>
      </c>
    </row>
    <row r="13611" spans="1:5">
      <c r="A13611" t="s">
        <v>242</v>
      </c>
      <c r="B13611" t="s">
        <v>539</v>
      </c>
      <c r="C13611" t="s">
        <v>241</v>
      </c>
      <c r="D13611">
        <v>2011</v>
      </c>
    </row>
    <row r="13612" spans="1:5">
      <c r="A13612" t="s">
        <v>240</v>
      </c>
      <c r="B13612" t="s">
        <v>539</v>
      </c>
      <c r="C13612" t="s">
        <v>239</v>
      </c>
      <c r="D13612">
        <v>2011</v>
      </c>
      <c r="E13612">
        <v>3039.9160160000001</v>
      </c>
    </row>
    <row r="13613" spans="1:5">
      <c r="A13613" t="s">
        <v>238</v>
      </c>
      <c r="B13613" t="s">
        <v>539</v>
      </c>
      <c r="C13613" t="s">
        <v>237</v>
      </c>
      <c r="D13613">
        <v>2011</v>
      </c>
      <c r="E13613">
        <v>162009.87779999999</v>
      </c>
    </row>
    <row r="13614" spans="1:5">
      <c r="A13614" t="s">
        <v>236</v>
      </c>
      <c r="B13614" t="s">
        <v>539</v>
      </c>
      <c r="C13614" t="s">
        <v>235</v>
      </c>
      <c r="D13614">
        <v>2011</v>
      </c>
      <c r="E13614">
        <v>1970.571373</v>
      </c>
    </row>
    <row r="13615" spans="1:5">
      <c r="A13615" t="s">
        <v>234</v>
      </c>
      <c r="B13615" t="s">
        <v>539</v>
      </c>
      <c r="C13615" t="s">
        <v>233</v>
      </c>
      <c r="D13615">
        <v>2011</v>
      </c>
      <c r="E13615">
        <v>454.96346399999999</v>
      </c>
    </row>
    <row r="13616" spans="1:5">
      <c r="A13616" t="s">
        <v>232</v>
      </c>
      <c r="B13616" t="s">
        <v>539</v>
      </c>
      <c r="C13616" t="s">
        <v>231</v>
      </c>
      <c r="D13616">
        <v>2011</v>
      </c>
      <c r="E13616">
        <v>6497.5504430000001</v>
      </c>
    </row>
    <row r="13617" spans="1:5">
      <c r="A13617" t="s">
        <v>230</v>
      </c>
      <c r="B13617" t="s">
        <v>536</v>
      </c>
      <c r="C13617" t="s">
        <v>229</v>
      </c>
      <c r="D13617">
        <v>2011</v>
      </c>
      <c r="E13617">
        <v>8299.1951310000004</v>
      </c>
    </row>
    <row r="13618" spans="1:5">
      <c r="A13618" t="s">
        <v>228</v>
      </c>
      <c r="B13618" t="s">
        <v>539</v>
      </c>
      <c r="C13618" t="s">
        <v>227</v>
      </c>
      <c r="D13618">
        <v>2011</v>
      </c>
      <c r="E13618">
        <v>9834.4726890000002</v>
      </c>
    </row>
    <row r="13619" spans="1:5">
      <c r="A13619" t="s">
        <v>226</v>
      </c>
      <c r="B13619" t="s">
        <v>539</v>
      </c>
      <c r="C13619" t="s">
        <v>225</v>
      </c>
      <c r="D13619">
        <v>2011</v>
      </c>
      <c r="E13619">
        <v>3286.416581</v>
      </c>
    </row>
    <row r="13620" spans="1:5">
      <c r="A13620" t="s">
        <v>224</v>
      </c>
      <c r="B13620" t="s">
        <v>536</v>
      </c>
      <c r="C13620" t="s">
        <v>223</v>
      </c>
      <c r="D13620">
        <v>2011</v>
      </c>
      <c r="E13620">
        <v>4573.469083</v>
      </c>
    </row>
    <row r="13621" spans="1:5">
      <c r="A13621" t="s">
        <v>222</v>
      </c>
      <c r="B13621" t="s">
        <v>539</v>
      </c>
      <c r="C13621" t="s">
        <v>221</v>
      </c>
      <c r="D13621">
        <v>2011</v>
      </c>
      <c r="E13621">
        <v>5064.0411059999997</v>
      </c>
    </row>
    <row r="13622" spans="1:5">
      <c r="A13622" t="s">
        <v>220</v>
      </c>
      <c r="B13622" t="s">
        <v>539</v>
      </c>
      <c r="C13622" t="s">
        <v>219</v>
      </c>
      <c r="D13622">
        <v>2011</v>
      </c>
      <c r="E13622">
        <v>835.08890980000001</v>
      </c>
    </row>
    <row r="13623" spans="1:5">
      <c r="A13623" t="s">
        <v>218</v>
      </c>
      <c r="B13623" t="s">
        <v>539</v>
      </c>
      <c r="C13623" t="s">
        <v>217</v>
      </c>
      <c r="D13623">
        <v>2011</v>
      </c>
      <c r="E13623">
        <v>22821.840700000001</v>
      </c>
    </row>
    <row r="13624" spans="1:5">
      <c r="A13624" t="s">
        <v>216</v>
      </c>
      <c r="B13624" t="s">
        <v>539</v>
      </c>
      <c r="C13624" t="s">
        <v>215</v>
      </c>
      <c r="D13624">
        <v>2011</v>
      </c>
      <c r="E13624">
        <v>1186.423937</v>
      </c>
    </row>
    <row r="13625" spans="1:5">
      <c r="A13625" t="s">
        <v>214</v>
      </c>
      <c r="B13625" t="s">
        <v>536</v>
      </c>
      <c r="C13625" t="s">
        <v>213</v>
      </c>
      <c r="D13625">
        <v>2011</v>
      </c>
      <c r="E13625">
        <v>4614.8105310000001</v>
      </c>
    </row>
    <row r="13626" spans="1:5">
      <c r="A13626" t="s">
        <v>212</v>
      </c>
      <c r="B13626" t="s">
        <v>539</v>
      </c>
      <c r="C13626" t="s">
        <v>211</v>
      </c>
      <c r="D13626">
        <v>2011</v>
      </c>
      <c r="E13626">
        <v>7318.7424490000003</v>
      </c>
    </row>
    <row r="13627" spans="1:5">
      <c r="A13627" t="s">
        <v>210</v>
      </c>
      <c r="B13627" t="s">
        <v>539</v>
      </c>
      <c r="C13627" t="s">
        <v>209</v>
      </c>
      <c r="D13627">
        <v>2011</v>
      </c>
      <c r="E13627">
        <v>3769.5952550000002</v>
      </c>
    </row>
    <row r="13628" spans="1:5">
      <c r="A13628" t="s">
        <v>208</v>
      </c>
      <c r="B13628" t="s">
        <v>539</v>
      </c>
      <c r="C13628" t="s">
        <v>207</v>
      </c>
      <c r="D13628">
        <v>2011</v>
      </c>
      <c r="E13628">
        <v>13628.08166</v>
      </c>
    </row>
    <row r="13629" spans="1:5">
      <c r="A13629" t="s">
        <v>206</v>
      </c>
      <c r="B13629" t="s">
        <v>539</v>
      </c>
      <c r="C13629" t="s">
        <v>205</v>
      </c>
      <c r="D13629">
        <v>2011</v>
      </c>
      <c r="E13629">
        <v>526.53135169999996</v>
      </c>
    </row>
    <row r="13630" spans="1:5">
      <c r="A13630" t="s">
        <v>204</v>
      </c>
      <c r="B13630" t="s">
        <v>539</v>
      </c>
      <c r="C13630" t="s">
        <v>203</v>
      </c>
      <c r="D13630">
        <v>2011</v>
      </c>
      <c r="E13630">
        <v>1393.2615929999999</v>
      </c>
    </row>
    <row r="13631" spans="1:5">
      <c r="A13631" t="s">
        <v>202</v>
      </c>
      <c r="B13631" t="s">
        <v>539</v>
      </c>
      <c r="C13631" t="s">
        <v>201</v>
      </c>
      <c r="D13631">
        <v>2011</v>
      </c>
      <c r="E13631">
        <v>9197.0269719999997</v>
      </c>
    </row>
    <row r="13632" spans="1:5">
      <c r="A13632" t="s">
        <v>200</v>
      </c>
      <c r="B13632" t="s">
        <v>539</v>
      </c>
      <c r="C13632" t="s">
        <v>199</v>
      </c>
      <c r="D13632">
        <v>2011</v>
      </c>
      <c r="E13632">
        <v>512.12540509999997</v>
      </c>
    </row>
    <row r="13633" spans="1:5">
      <c r="A13633" t="s">
        <v>198</v>
      </c>
      <c r="B13633" t="s">
        <v>539</v>
      </c>
      <c r="C13633" t="s">
        <v>197</v>
      </c>
      <c r="D13633">
        <v>2011</v>
      </c>
      <c r="E13633">
        <v>10405.12062</v>
      </c>
    </row>
    <row r="13634" spans="1:5">
      <c r="A13634" t="s">
        <v>196</v>
      </c>
      <c r="B13634" t="s">
        <v>536</v>
      </c>
      <c r="C13634" t="s">
        <v>195</v>
      </c>
      <c r="D13634">
        <v>2011</v>
      </c>
      <c r="E13634">
        <v>50024.820299999999</v>
      </c>
    </row>
    <row r="13635" spans="1:5">
      <c r="A13635" t="s">
        <v>194</v>
      </c>
      <c r="B13635" t="s">
        <v>539</v>
      </c>
      <c r="C13635" t="s">
        <v>193</v>
      </c>
      <c r="D13635">
        <v>2011</v>
      </c>
      <c r="E13635">
        <v>5600.9713920000004</v>
      </c>
    </row>
    <row r="13636" spans="1:5">
      <c r="A13636" t="s">
        <v>192</v>
      </c>
      <c r="B13636" t="s">
        <v>539</v>
      </c>
      <c r="C13636" t="s">
        <v>191</v>
      </c>
      <c r="D13636">
        <v>2011</v>
      </c>
    </row>
    <row r="13637" spans="1:5">
      <c r="A13637" t="s">
        <v>190</v>
      </c>
      <c r="B13637" t="s">
        <v>539</v>
      </c>
      <c r="C13637" t="s">
        <v>189</v>
      </c>
      <c r="D13637">
        <v>2011</v>
      </c>
      <c r="E13637">
        <v>375.58198659999999</v>
      </c>
    </row>
    <row r="13638" spans="1:5">
      <c r="A13638" t="s">
        <v>188</v>
      </c>
      <c r="B13638" t="s">
        <v>539</v>
      </c>
      <c r="C13638" t="s">
        <v>187</v>
      </c>
      <c r="D13638">
        <v>2011</v>
      </c>
      <c r="E13638">
        <v>2527.9420030000001</v>
      </c>
    </row>
    <row r="13639" spans="1:5">
      <c r="A13639" t="s">
        <v>186</v>
      </c>
      <c r="B13639" t="s">
        <v>539</v>
      </c>
      <c r="C13639" t="s">
        <v>185</v>
      </c>
      <c r="D13639">
        <v>2011</v>
      </c>
      <c r="E13639">
        <v>1682.957924</v>
      </c>
    </row>
    <row r="13640" spans="1:5">
      <c r="A13640" t="s">
        <v>184</v>
      </c>
      <c r="B13640" t="s">
        <v>539</v>
      </c>
      <c r="C13640" t="s">
        <v>183</v>
      </c>
      <c r="D13640">
        <v>2011</v>
      </c>
      <c r="E13640">
        <v>53540.605360000001</v>
      </c>
    </row>
    <row r="13641" spans="1:5">
      <c r="A13641" t="s">
        <v>182</v>
      </c>
      <c r="B13641" t="s">
        <v>539</v>
      </c>
      <c r="C13641" t="s">
        <v>181</v>
      </c>
      <c r="D13641">
        <v>2011</v>
      </c>
      <c r="E13641">
        <v>100574.98609999999</v>
      </c>
    </row>
    <row r="13642" spans="1:5">
      <c r="A13642" t="s">
        <v>180</v>
      </c>
      <c r="B13642" t="s">
        <v>539</v>
      </c>
      <c r="C13642" t="s">
        <v>179</v>
      </c>
      <c r="D13642">
        <v>2011</v>
      </c>
      <c r="E13642">
        <v>692.11668420000001</v>
      </c>
    </row>
    <row r="13643" spans="1:5">
      <c r="A13643" t="s">
        <v>178</v>
      </c>
      <c r="B13643" t="s">
        <v>539</v>
      </c>
      <c r="C13643" t="s">
        <v>177</v>
      </c>
      <c r="D13643">
        <v>2011</v>
      </c>
      <c r="E13643">
        <v>7233.9466089999996</v>
      </c>
    </row>
    <row r="13644" spans="1:5">
      <c r="A13644" t="s">
        <v>176</v>
      </c>
      <c r="B13644" t="s">
        <v>539</v>
      </c>
      <c r="C13644" t="s">
        <v>175</v>
      </c>
      <c r="D13644">
        <v>2011</v>
      </c>
      <c r="E13644">
        <v>38426.550810000001</v>
      </c>
    </row>
    <row r="13645" spans="1:5">
      <c r="A13645" t="s">
        <v>174</v>
      </c>
      <c r="B13645" t="s">
        <v>536</v>
      </c>
      <c r="C13645" t="s">
        <v>173</v>
      </c>
      <c r="D13645">
        <v>2011</v>
      </c>
      <c r="E13645">
        <v>38363.453569999998</v>
      </c>
    </row>
    <row r="13646" spans="1:5">
      <c r="A13646" t="s">
        <v>172</v>
      </c>
      <c r="B13646" t="s">
        <v>539</v>
      </c>
      <c r="C13646" t="s">
        <v>171</v>
      </c>
      <c r="D13646">
        <v>2011</v>
      </c>
      <c r="E13646">
        <v>20986.000359999998</v>
      </c>
    </row>
    <row r="13647" spans="1:5">
      <c r="A13647" t="s">
        <v>170</v>
      </c>
      <c r="B13647" t="s">
        <v>536</v>
      </c>
      <c r="C13647" t="s">
        <v>169</v>
      </c>
      <c r="D13647">
        <v>2011</v>
      </c>
      <c r="E13647">
        <v>14720.79199</v>
      </c>
    </row>
    <row r="13648" spans="1:5">
      <c r="A13648" t="s">
        <v>168</v>
      </c>
      <c r="B13648" t="s">
        <v>539</v>
      </c>
      <c r="C13648" t="s">
        <v>167</v>
      </c>
      <c r="D13648">
        <v>2011</v>
      </c>
      <c r="E13648">
        <v>1226.215314</v>
      </c>
    </row>
    <row r="13649" spans="1:5">
      <c r="A13649" t="s">
        <v>166</v>
      </c>
      <c r="B13649" t="s">
        <v>539</v>
      </c>
      <c r="C13649" t="s">
        <v>165</v>
      </c>
      <c r="D13649">
        <v>2011</v>
      </c>
      <c r="E13649">
        <v>9270.7231709999996</v>
      </c>
    </row>
    <row r="13650" spans="1:5">
      <c r="A13650" t="s">
        <v>164</v>
      </c>
      <c r="B13650" t="s">
        <v>539</v>
      </c>
      <c r="C13650" t="s">
        <v>163</v>
      </c>
      <c r="D13650">
        <v>2011</v>
      </c>
      <c r="E13650">
        <v>5771.5658780000003</v>
      </c>
    </row>
    <row r="13651" spans="1:5">
      <c r="A13651" t="s">
        <v>162</v>
      </c>
      <c r="B13651" t="s">
        <v>539</v>
      </c>
      <c r="C13651" t="s">
        <v>161</v>
      </c>
      <c r="D13651">
        <v>2011</v>
      </c>
      <c r="E13651">
        <v>2352.5181560000001</v>
      </c>
    </row>
    <row r="13652" spans="1:5">
      <c r="A13652" t="s">
        <v>160</v>
      </c>
      <c r="B13652" t="s">
        <v>539</v>
      </c>
      <c r="C13652" t="s">
        <v>159</v>
      </c>
      <c r="D13652">
        <v>2011</v>
      </c>
      <c r="E13652">
        <v>9704.3545799999993</v>
      </c>
    </row>
    <row r="13653" spans="1:5">
      <c r="A13653" t="s">
        <v>158</v>
      </c>
      <c r="B13653" t="s">
        <v>539</v>
      </c>
      <c r="C13653" t="s">
        <v>157</v>
      </c>
      <c r="D13653">
        <v>2011</v>
      </c>
      <c r="E13653">
        <v>1770.867119</v>
      </c>
    </row>
    <row r="13654" spans="1:5">
      <c r="A13654" t="s">
        <v>156</v>
      </c>
      <c r="B13654" t="s">
        <v>539</v>
      </c>
      <c r="C13654" t="s">
        <v>155</v>
      </c>
      <c r="D13654">
        <v>2011</v>
      </c>
      <c r="E13654">
        <v>13893.187679999999</v>
      </c>
    </row>
    <row r="13655" spans="1:5">
      <c r="A13655" t="s">
        <v>154</v>
      </c>
      <c r="B13655" t="s">
        <v>536</v>
      </c>
      <c r="C13655" t="s">
        <v>153</v>
      </c>
      <c r="D13655">
        <v>2011</v>
      </c>
      <c r="E13655">
        <v>1527.5628959999999</v>
      </c>
    </row>
    <row r="13656" spans="1:5">
      <c r="A13656" t="s">
        <v>152</v>
      </c>
      <c r="B13656" t="s">
        <v>539</v>
      </c>
      <c r="C13656" t="s">
        <v>151</v>
      </c>
      <c r="D13656">
        <v>2011</v>
      </c>
      <c r="E13656">
        <v>27278.874889999999</v>
      </c>
    </row>
    <row r="13657" spans="1:5">
      <c r="A13657" t="s">
        <v>150</v>
      </c>
      <c r="B13657" t="s">
        <v>539</v>
      </c>
      <c r="C13657" t="s">
        <v>149</v>
      </c>
      <c r="D13657">
        <v>2011</v>
      </c>
    </row>
    <row r="13658" spans="1:5">
      <c r="A13658" t="s">
        <v>148</v>
      </c>
      <c r="B13658" t="s">
        <v>539</v>
      </c>
      <c r="C13658" t="s">
        <v>147</v>
      </c>
      <c r="D13658">
        <v>2011</v>
      </c>
      <c r="E13658">
        <v>23196.18375</v>
      </c>
    </row>
    <row r="13659" spans="1:5">
      <c r="A13659" t="s">
        <v>146</v>
      </c>
      <c r="B13659" t="s">
        <v>539</v>
      </c>
      <c r="C13659" t="s">
        <v>145</v>
      </c>
      <c r="D13659">
        <v>2011</v>
      </c>
      <c r="E13659">
        <v>3988.0118940000002</v>
      </c>
    </row>
    <row r="13660" spans="1:5">
      <c r="A13660" t="s">
        <v>144</v>
      </c>
      <c r="B13660" t="s">
        <v>536</v>
      </c>
      <c r="C13660" t="s">
        <v>143</v>
      </c>
      <c r="D13660">
        <v>2011</v>
      </c>
      <c r="E13660">
        <v>2664.9513849999998</v>
      </c>
    </row>
    <row r="13661" spans="1:5">
      <c r="A13661" t="s">
        <v>142</v>
      </c>
      <c r="B13661" t="s">
        <v>536</v>
      </c>
      <c r="C13661" t="s">
        <v>141</v>
      </c>
      <c r="D13661">
        <v>2011</v>
      </c>
      <c r="E13661">
        <v>3383.3446739999999</v>
      </c>
    </row>
    <row r="13662" spans="1:5">
      <c r="A13662" t="s">
        <v>140</v>
      </c>
      <c r="B13662" t="s">
        <v>536</v>
      </c>
      <c r="C13662" t="s">
        <v>139</v>
      </c>
      <c r="D13662">
        <v>2011</v>
      </c>
      <c r="E13662">
        <v>42211.563190000001</v>
      </c>
    </row>
    <row r="13663" spans="1:5">
      <c r="A13663" t="s">
        <v>138</v>
      </c>
      <c r="B13663" t="s">
        <v>539</v>
      </c>
      <c r="C13663" t="s">
        <v>137</v>
      </c>
      <c r="D13663">
        <v>2011</v>
      </c>
    </row>
    <row r="13664" spans="1:5">
      <c r="A13664" t="s">
        <v>136</v>
      </c>
      <c r="B13664" t="s">
        <v>539</v>
      </c>
      <c r="C13664" t="s">
        <v>135</v>
      </c>
      <c r="D13664">
        <v>2011</v>
      </c>
      <c r="E13664">
        <v>85948.070460000003</v>
      </c>
    </row>
    <row r="13665" spans="1:5">
      <c r="A13665" t="s">
        <v>134</v>
      </c>
      <c r="B13665" t="s">
        <v>539</v>
      </c>
      <c r="C13665" t="s">
        <v>133</v>
      </c>
      <c r="D13665">
        <v>2011</v>
      </c>
      <c r="E13665">
        <v>9200.2778249999992</v>
      </c>
    </row>
    <row r="13666" spans="1:5">
      <c r="A13666" t="s">
        <v>132</v>
      </c>
      <c r="B13666" t="s">
        <v>539</v>
      </c>
      <c r="C13666" t="s">
        <v>131</v>
      </c>
      <c r="D13666">
        <v>2011</v>
      </c>
      <c r="E13666">
        <v>14212.060869999999</v>
      </c>
    </row>
    <row r="13667" spans="1:5">
      <c r="A13667" t="s">
        <v>130</v>
      </c>
      <c r="B13667" t="s">
        <v>539</v>
      </c>
      <c r="C13667" t="s">
        <v>129</v>
      </c>
      <c r="D13667">
        <v>2011</v>
      </c>
      <c r="E13667">
        <v>617.31076480000002</v>
      </c>
    </row>
    <row r="13668" spans="1:5">
      <c r="A13668" t="s">
        <v>128</v>
      </c>
      <c r="B13668" t="s">
        <v>536</v>
      </c>
      <c r="C13668" t="s">
        <v>127</v>
      </c>
      <c r="D13668">
        <v>2011</v>
      </c>
      <c r="E13668">
        <v>1373.6494250000001</v>
      </c>
    </row>
    <row r="13669" spans="1:5">
      <c r="A13669" t="s">
        <v>126</v>
      </c>
      <c r="B13669" t="s">
        <v>539</v>
      </c>
      <c r="C13669" t="s">
        <v>125</v>
      </c>
      <c r="D13669">
        <v>2011</v>
      </c>
      <c r="E13669">
        <v>23770.74739</v>
      </c>
    </row>
    <row r="13670" spans="1:5">
      <c r="A13670" t="s">
        <v>124</v>
      </c>
      <c r="B13670" t="s">
        <v>539</v>
      </c>
      <c r="C13670" t="s">
        <v>123</v>
      </c>
      <c r="D13670">
        <v>2011</v>
      </c>
      <c r="E13670">
        <v>1666.857757</v>
      </c>
    </row>
    <row r="13671" spans="1:5">
      <c r="A13671" t="s">
        <v>122</v>
      </c>
      <c r="B13671" t="s">
        <v>539</v>
      </c>
      <c r="C13671" t="s">
        <v>121</v>
      </c>
      <c r="D13671">
        <v>2011</v>
      </c>
      <c r="E13671">
        <v>1080.253021</v>
      </c>
    </row>
    <row r="13672" spans="1:5">
      <c r="A13672" t="s">
        <v>120</v>
      </c>
      <c r="B13672" t="s">
        <v>539</v>
      </c>
      <c r="C13672" t="s">
        <v>119</v>
      </c>
      <c r="D13672">
        <v>2011</v>
      </c>
      <c r="E13672">
        <v>53166.675810000001</v>
      </c>
    </row>
    <row r="13673" spans="1:5">
      <c r="A13673" t="s">
        <v>118</v>
      </c>
      <c r="B13673" t="s">
        <v>539</v>
      </c>
      <c r="C13673" t="s">
        <v>117</v>
      </c>
      <c r="D13673">
        <v>2011</v>
      </c>
      <c r="E13673">
        <v>1642.837974</v>
      </c>
    </row>
    <row r="13674" spans="1:5">
      <c r="A13674" t="s">
        <v>116</v>
      </c>
      <c r="B13674" t="s">
        <v>539</v>
      </c>
      <c r="C13674" t="s">
        <v>115</v>
      </c>
      <c r="D13674">
        <v>2011</v>
      </c>
      <c r="E13674">
        <v>445.05200500000001</v>
      </c>
    </row>
    <row r="13675" spans="1:5">
      <c r="A13675" t="s">
        <v>114</v>
      </c>
      <c r="B13675" t="s">
        <v>539</v>
      </c>
      <c r="C13675" t="s">
        <v>113</v>
      </c>
      <c r="D13675">
        <v>2011</v>
      </c>
      <c r="E13675">
        <v>3736.5871299999999</v>
      </c>
    </row>
    <row r="13676" spans="1:5">
      <c r="A13676" t="s">
        <v>112</v>
      </c>
      <c r="B13676" t="s">
        <v>539</v>
      </c>
      <c r="C13676" t="s">
        <v>111</v>
      </c>
      <c r="D13676">
        <v>2011</v>
      </c>
    </row>
    <row r="13677" spans="1:5">
      <c r="A13677" t="s">
        <v>110</v>
      </c>
      <c r="B13677" t="s">
        <v>539</v>
      </c>
      <c r="C13677" t="s">
        <v>109</v>
      </c>
      <c r="D13677">
        <v>2011</v>
      </c>
    </row>
    <row r="13678" spans="1:5">
      <c r="A13678" t="s">
        <v>108</v>
      </c>
      <c r="B13678" t="s">
        <v>539</v>
      </c>
      <c r="C13678" t="s">
        <v>107</v>
      </c>
      <c r="D13678">
        <v>2011</v>
      </c>
      <c r="E13678">
        <v>6423.2917829999997</v>
      </c>
    </row>
    <row r="13679" spans="1:5">
      <c r="A13679" t="s">
        <v>106</v>
      </c>
      <c r="B13679" t="s">
        <v>536</v>
      </c>
      <c r="C13679" t="s">
        <v>105</v>
      </c>
      <c r="D13679">
        <v>2011</v>
      </c>
      <c r="E13679">
        <v>1699.1199329999999</v>
      </c>
    </row>
    <row r="13680" spans="1:5">
      <c r="A13680" t="s">
        <v>104</v>
      </c>
      <c r="B13680" t="s">
        <v>539</v>
      </c>
      <c r="C13680" t="s">
        <v>103</v>
      </c>
      <c r="D13680">
        <v>2011</v>
      </c>
      <c r="E13680">
        <v>1706.0907130000001</v>
      </c>
    </row>
    <row r="13681" spans="1:5">
      <c r="A13681" t="s">
        <v>102</v>
      </c>
      <c r="B13681" t="s">
        <v>536</v>
      </c>
      <c r="C13681" t="s">
        <v>101</v>
      </c>
      <c r="D13681">
        <v>2011</v>
      </c>
      <c r="E13681">
        <v>1700.1372719999999</v>
      </c>
    </row>
    <row r="13682" spans="1:5">
      <c r="A13682" t="s">
        <v>100</v>
      </c>
      <c r="B13682" t="s">
        <v>536</v>
      </c>
      <c r="C13682" t="s">
        <v>99</v>
      </c>
      <c r="D13682">
        <v>2011</v>
      </c>
      <c r="E13682">
        <v>12973.13789</v>
      </c>
    </row>
    <row r="13683" spans="1:5">
      <c r="A13683" t="s">
        <v>98</v>
      </c>
      <c r="B13683" t="s">
        <v>539</v>
      </c>
      <c r="C13683" t="s">
        <v>97</v>
      </c>
      <c r="D13683">
        <v>2011</v>
      </c>
      <c r="E13683">
        <v>1304.3261890000001</v>
      </c>
    </row>
    <row r="13684" spans="1:5">
      <c r="A13684" t="s">
        <v>96</v>
      </c>
      <c r="B13684" t="s">
        <v>539</v>
      </c>
      <c r="C13684" t="s">
        <v>95</v>
      </c>
      <c r="D13684">
        <v>2011</v>
      </c>
      <c r="E13684">
        <v>8318.9769199999992</v>
      </c>
    </row>
    <row r="13685" spans="1:5">
      <c r="A13685" t="s">
        <v>94</v>
      </c>
      <c r="B13685" t="s">
        <v>539</v>
      </c>
      <c r="C13685" t="s">
        <v>93</v>
      </c>
      <c r="D13685">
        <v>2011</v>
      </c>
      <c r="E13685">
        <v>18187.157439999999</v>
      </c>
    </row>
    <row r="13686" spans="1:5">
      <c r="A13686" t="s">
        <v>92</v>
      </c>
      <c r="B13686" t="s">
        <v>539</v>
      </c>
      <c r="C13686" t="s">
        <v>91</v>
      </c>
      <c r="D13686">
        <v>2011</v>
      </c>
      <c r="E13686">
        <v>24985.24827</v>
      </c>
    </row>
    <row r="13687" spans="1:5">
      <c r="A13687" t="s">
        <v>90</v>
      </c>
      <c r="B13687" t="s">
        <v>539</v>
      </c>
      <c r="C13687" t="s">
        <v>89</v>
      </c>
      <c r="D13687">
        <v>2011</v>
      </c>
      <c r="E13687">
        <v>59593.287109999997</v>
      </c>
    </row>
    <row r="13688" spans="1:5">
      <c r="A13688" t="s">
        <v>88</v>
      </c>
      <c r="B13688" t="s">
        <v>539</v>
      </c>
      <c r="C13688" t="s">
        <v>87</v>
      </c>
      <c r="D13688">
        <v>2011</v>
      </c>
      <c r="E13688">
        <v>3934.273025</v>
      </c>
    </row>
    <row r="13689" spans="1:5">
      <c r="A13689" t="s">
        <v>86</v>
      </c>
      <c r="B13689" t="s">
        <v>539</v>
      </c>
      <c r="C13689" t="s">
        <v>85</v>
      </c>
      <c r="D13689">
        <v>2011</v>
      </c>
    </row>
    <row r="13690" spans="1:5">
      <c r="A13690" t="s">
        <v>84</v>
      </c>
      <c r="B13690" t="s">
        <v>539</v>
      </c>
      <c r="C13690" t="s">
        <v>83</v>
      </c>
      <c r="D13690">
        <v>2011</v>
      </c>
      <c r="E13690">
        <v>12189.095160000001</v>
      </c>
    </row>
    <row r="13691" spans="1:5">
      <c r="A13691" t="s">
        <v>82</v>
      </c>
      <c r="B13691" t="s">
        <v>539</v>
      </c>
      <c r="C13691" t="s">
        <v>81</v>
      </c>
      <c r="D13691">
        <v>2011</v>
      </c>
    </row>
    <row r="13692" spans="1:5">
      <c r="A13692" t="s">
        <v>80</v>
      </c>
      <c r="B13692" t="s">
        <v>539</v>
      </c>
      <c r="C13692" t="s">
        <v>79</v>
      </c>
      <c r="D13692">
        <v>2011</v>
      </c>
    </row>
    <row r="13693" spans="1:5">
      <c r="A13693" t="s">
        <v>78</v>
      </c>
      <c r="B13693" t="s">
        <v>539</v>
      </c>
      <c r="C13693" t="s">
        <v>77</v>
      </c>
      <c r="D13693">
        <v>2011</v>
      </c>
      <c r="E13693">
        <v>989.23636329999999</v>
      </c>
    </row>
    <row r="13694" spans="1:5">
      <c r="A13694" t="s">
        <v>76</v>
      </c>
      <c r="B13694" t="s">
        <v>536</v>
      </c>
      <c r="C13694" t="s">
        <v>75</v>
      </c>
      <c r="D13694">
        <v>2011</v>
      </c>
      <c r="E13694">
        <v>4916.6880929999998</v>
      </c>
    </row>
    <row r="13695" spans="1:5">
      <c r="A13695" t="s">
        <v>74</v>
      </c>
      <c r="B13695" t="s">
        <v>536</v>
      </c>
      <c r="C13695" t="s">
        <v>73</v>
      </c>
      <c r="D13695">
        <v>2011</v>
      </c>
      <c r="E13695">
        <v>9920.9420399999999</v>
      </c>
    </row>
    <row r="13696" spans="1:5">
      <c r="A13696" t="s">
        <v>72</v>
      </c>
      <c r="B13696" t="s">
        <v>539</v>
      </c>
      <c r="C13696" t="s">
        <v>71</v>
      </c>
      <c r="D13696">
        <v>2011</v>
      </c>
      <c r="E13696">
        <v>562.33935919999999</v>
      </c>
    </row>
    <row r="13697" spans="1:5">
      <c r="A13697" t="s">
        <v>70</v>
      </c>
      <c r="B13697" t="s">
        <v>539</v>
      </c>
      <c r="C13697" t="s">
        <v>69</v>
      </c>
      <c r="D13697">
        <v>2011</v>
      </c>
      <c r="E13697">
        <v>5491.1599809999998</v>
      </c>
    </row>
    <row r="13698" spans="1:5">
      <c r="A13698" t="s">
        <v>68</v>
      </c>
      <c r="B13698" t="s">
        <v>539</v>
      </c>
      <c r="C13698" t="s">
        <v>67</v>
      </c>
      <c r="D13698">
        <v>2011</v>
      </c>
      <c r="E13698">
        <v>834.5412953</v>
      </c>
    </row>
    <row r="13699" spans="1:5">
      <c r="A13699" t="s">
        <v>66</v>
      </c>
      <c r="B13699" t="s">
        <v>539</v>
      </c>
      <c r="C13699" t="s">
        <v>65</v>
      </c>
      <c r="D13699">
        <v>2011</v>
      </c>
      <c r="E13699">
        <v>5649.978486</v>
      </c>
    </row>
    <row r="13700" spans="1:5">
      <c r="A13700" t="s">
        <v>64</v>
      </c>
      <c r="B13700" t="s">
        <v>536</v>
      </c>
      <c r="C13700" t="s">
        <v>63</v>
      </c>
      <c r="D13700">
        <v>2011</v>
      </c>
      <c r="E13700">
        <v>9983.4552829999993</v>
      </c>
    </row>
    <row r="13701" spans="1:5">
      <c r="A13701" t="s">
        <v>62</v>
      </c>
      <c r="B13701" t="s">
        <v>539</v>
      </c>
      <c r="C13701" t="s">
        <v>61</v>
      </c>
      <c r="D13701">
        <v>2011</v>
      </c>
      <c r="E13701">
        <v>1014.56179</v>
      </c>
    </row>
    <row r="13702" spans="1:5">
      <c r="A13702" t="s">
        <v>60</v>
      </c>
      <c r="B13702" t="s">
        <v>536</v>
      </c>
      <c r="C13702" t="s">
        <v>59</v>
      </c>
      <c r="D13702">
        <v>2011</v>
      </c>
      <c r="E13702">
        <v>4637.4875810000003</v>
      </c>
    </row>
    <row r="13703" spans="1:5">
      <c r="A13703" t="s">
        <v>58</v>
      </c>
      <c r="B13703" t="s">
        <v>539</v>
      </c>
      <c r="C13703" t="s">
        <v>57</v>
      </c>
      <c r="D13703">
        <v>2011</v>
      </c>
      <c r="E13703">
        <v>4045.0188659999999</v>
      </c>
    </row>
    <row r="13704" spans="1:5">
      <c r="A13704" t="s">
        <v>56</v>
      </c>
      <c r="B13704" t="s">
        <v>536</v>
      </c>
      <c r="C13704" t="s">
        <v>55</v>
      </c>
      <c r="D13704">
        <v>2011</v>
      </c>
      <c r="E13704">
        <v>1373.6494250000001</v>
      </c>
    </row>
    <row r="13705" spans="1:5">
      <c r="A13705" t="s">
        <v>54</v>
      </c>
      <c r="B13705" t="s">
        <v>536</v>
      </c>
      <c r="C13705" t="s">
        <v>53</v>
      </c>
      <c r="D13705">
        <v>2011</v>
      </c>
      <c r="E13705">
        <v>1700.1372719999999</v>
      </c>
    </row>
    <row r="13706" spans="1:5">
      <c r="A13706" t="s">
        <v>52</v>
      </c>
      <c r="B13706" t="s">
        <v>539</v>
      </c>
      <c r="C13706" t="s">
        <v>51</v>
      </c>
      <c r="D13706">
        <v>2011</v>
      </c>
      <c r="E13706">
        <v>19053.970669999999</v>
      </c>
    </row>
    <row r="13707" spans="1:5">
      <c r="A13707" t="s">
        <v>50</v>
      </c>
      <c r="B13707" t="s">
        <v>539</v>
      </c>
      <c r="C13707" t="s">
        <v>49</v>
      </c>
      <c r="D13707">
        <v>2011</v>
      </c>
      <c r="E13707">
        <v>4256.9127900000003</v>
      </c>
    </row>
    <row r="13708" spans="1:5">
      <c r="A13708" t="s">
        <v>6</v>
      </c>
      <c r="B13708" t="s">
        <v>539</v>
      </c>
      <c r="C13708" t="s">
        <v>48</v>
      </c>
      <c r="D13708">
        <v>2011</v>
      </c>
      <c r="E13708">
        <v>11341.133949999999</v>
      </c>
    </row>
    <row r="13709" spans="1:5">
      <c r="A13709" t="s">
        <v>47</v>
      </c>
      <c r="B13709" t="s">
        <v>539</v>
      </c>
      <c r="C13709" t="s">
        <v>46</v>
      </c>
      <c r="D13709">
        <v>2011</v>
      </c>
      <c r="E13709">
        <v>3698.9100960000001</v>
      </c>
    </row>
    <row r="13710" spans="1:5">
      <c r="A13710" t="s">
        <v>45</v>
      </c>
      <c r="B13710" t="s">
        <v>539</v>
      </c>
      <c r="C13710" t="s">
        <v>44</v>
      </c>
      <c r="D13710">
        <v>2011</v>
      </c>
      <c r="E13710">
        <v>733.41280649999999</v>
      </c>
    </row>
    <row r="13711" spans="1:5">
      <c r="A13711" t="s">
        <v>43</v>
      </c>
      <c r="B13711" t="s">
        <v>539</v>
      </c>
      <c r="C13711" t="s">
        <v>42</v>
      </c>
      <c r="D13711">
        <v>2011</v>
      </c>
      <c r="E13711">
        <v>584.39621369999998</v>
      </c>
    </row>
    <row r="13712" spans="1:5">
      <c r="A13712" t="s">
        <v>41</v>
      </c>
      <c r="B13712" t="s">
        <v>539</v>
      </c>
      <c r="C13712" t="s">
        <v>40</v>
      </c>
      <c r="D13712">
        <v>2011</v>
      </c>
      <c r="E13712">
        <v>3569.7570270000001</v>
      </c>
    </row>
    <row r="13713" spans="1:5">
      <c r="A13713" t="s">
        <v>39</v>
      </c>
      <c r="B13713" t="s">
        <v>536</v>
      </c>
      <c r="C13713" t="s">
        <v>38</v>
      </c>
      <c r="D13713">
        <v>2011</v>
      </c>
      <c r="E13713">
        <v>7605.9574839999996</v>
      </c>
    </row>
    <row r="13714" spans="1:5">
      <c r="A13714" t="s">
        <v>37</v>
      </c>
      <c r="B13714" t="s">
        <v>539</v>
      </c>
      <c r="C13714" t="s">
        <v>36</v>
      </c>
      <c r="D13714">
        <v>2011</v>
      </c>
      <c r="E13714">
        <v>14166.49908</v>
      </c>
    </row>
    <row r="13715" spans="1:5">
      <c r="A13715" t="s">
        <v>4</v>
      </c>
      <c r="B13715" t="s">
        <v>539</v>
      </c>
      <c r="C13715" t="s">
        <v>35</v>
      </c>
      <c r="D13715">
        <v>2011</v>
      </c>
      <c r="E13715">
        <v>49790.665480000003</v>
      </c>
    </row>
    <row r="13716" spans="1:5">
      <c r="A13716" t="s">
        <v>34</v>
      </c>
      <c r="B13716" t="s">
        <v>539</v>
      </c>
      <c r="C13716" t="s">
        <v>33</v>
      </c>
      <c r="D13716">
        <v>2011</v>
      </c>
      <c r="E13716">
        <v>1564.9669449999999</v>
      </c>
    </row>
    <row r="13717" spans="1:5">
      <c r="A13717" t="s">
        <v>32</v>
      </c>
      <c r="B13717" t="s">
        <v>539</v>
      </c>
      <c r="C13717" t="s">
        <v>31</v>
      </c>
      <c r="D13717">
        <v>2011</v>
      </c>
      <c r="E13717">
        <v>6183.6768220000004</v>
      </c>
    </row>
    <row r="13718" spans="1:5">
      <c r="A13718" t="s">
        <v>30</v>
      </c>
      <c r="B13718" t="s">
        <v>539</v>
      </c>
      <c r="C13718" t="s">
        <v>29</v>
      </c>
      <c r="D13718">
        <v>2011</v>
      </c>
      <c r="E13718">
        <v>10741.57638</v>
      </c>
    </row>
    <row r="13719" spans="1:5">
      <c r="A13719" t="s">
        <v>28</v>
      </c>
      <c r="B13719" t="s">
        <v>539</v>
      </c>
      <c r="C13719" t="s">
        <v>27</v>
      </c>
      <c r="D13719">
        <v>2011</v>
      </c>
    </row>
    <row r="13720" spans="1:5">
      <c r="A13720" t="s">
        <v>26</v>
      </c>
      <c r="B13720" t="s">
        <v>539</v>
      </c>
      <c r="C13720" t="s">
        <v>25</v>
      </c>
      <c r="D13720">
        <v>2011</v>
      </c>
      <c r="E13720">
        <v>40072.22264</v>
      </c>
    </row>
    <row r="13721" spans="1:5">
      <c r="A13721" t="s">
        <v>3</v>
      </c>
      <c r="B13721" t="s">
        <v>539</v>
      </c>
      <c r="C13721" t="s">
        <v>24</v>
      </c>
      <c r="D13721">
        <v>2011</v>
      </c>
      <c r="E13721">
        <v>1542.6704360000001</v>
      </c>
    </row>
    <row r="13722" spans="1:5">
      <c r="A13722" t="s">
        <v>23</v>
      </c>
      <c r="B13722" t="s">
        <v>539</v>
      </c>
      <c r="C13722" t="s">
        <v>22</v>
      </c>
      <c r="D13722">
        <v>2011</v>
      </c>
      <c r="E13722">
        <v>3275.091684</v>
      </c>
    </row>
    <row r="13723" spans="1:5">
      <c r="A13723" t="s">
        <v>21</v>
      </c>
      <c r="B13723" t="s">
        <v>536</v>
      </c>
      <c r="C13723" t="s">
        <v>20</v>
      </c>
      <c r="D13723">
        <v>2011</v>
      </c>
      <c r="E13723">
        <v>10443.939969999999</v>
      </c>
    </row>
    <row r="13724" spans="1:5">
      <c r="A13724" t="s">
        <v>19</v>
      </c>
      <c r="B13724" t="s">
        <v>539</v>
      </c>
      <c r="C13724" t="s">
        <v>18</v>
      </c>
      <c r="D13724">
        <v>2011</v>
      </c>
      <c r="E13724">
        <v>3942.0098269999999</v>
      </c>
    </row>
    <row r="13725" spans="1:5">
      <c r="A13725" t="s">
        <v>17</v>
      </c>
      <c r="B13725" t="s">
        <v>539</v>
      </c>
      <c r="C13725" t="s">
        <v>16</v>
      </c>
      <c r="D13725">
        <v>2011</v>
      </c>
      <c r="E13725">
        <v>3712.6136660000002</v>
      </c>
    </row>
    <row r="13726" spans="1:5">
      <c r="A13726" t="s">
        <v>15</v>
      </c>
      <c r="B13726" t="s">
        <v>539</v>
      </c>
      <c r="C13726" t="s">
        <v>14</v>
      </c>
      <c r="D13726">
        <v>2011</v>
      </c>
      <c r="E13726">
        <v>1349.4202499999999</v>
      </c>
    </row>
    <row r="13727" spans="1:5">
      <c r="A13727" t="s">
        <v>13</v>
      </c>
      <c r="B13727" t="s">
        <v>539</v>
      </c>
      <c r="C13727" t="s">
        <v>12</v>
      </c>
      <c r="D13727">
        <v>2011</v>
      </c>
      <c r="E13727">
        <v>8049.9542240000001</v>
      </c>
    </row>
    <row r="13728" spans="1:5">
      <c r="A13728" t="s">
        <v>11</v>
      </c>
      <c r="B13728" t="s">
        <v>539</v>
      </c>
      <c r="C13728" t="s">
        <v>10</v>
      </c>
      <c r="D13728">
        <v>2011</v>
      </c>
      <c r="E13728">
        <v>1644.619672</v>
      </c>
    </row>
    <row r="13729" spans="1:5">
      <c r="A13729" t="s">
        <v>9</v>
      </c>
      <c r="B13729" t="s">
        <v>539</v>
      </c>
      <c r="C13729" t="s">
        <v>8</v>
      </c>
      <c r="D13729">
        <v>2011</v>
      </c>
      <c r="E13729">
        <v>839.09279360000005</v>
      </c>
    </row>
    <row r="13730" spans="1:5">
      <c r="A13730" t="s">
        <v>528</v>
      </c>
      <c r="B13730" t="s">
        <v>539</v>
      </c>
      <c r="C13730" t="s">
        <v>527</v>
      </c>
      <c r="D13730">
        <v>2012</v>
      </c>
    </row>
    <row r="13731" spans="1:5">
      <c r="A13731" t="s">
        <v>526</v>
      </c>
      <c r="B13731" t="s">
        <v>539</v>
      </c>
      <c r="C13731" t="s">
        <v>525</v>
      </c>
      <c r="D13731">
        <v>2012</v>
      </c>
      <c r="E13731">
        <v>669.00905090000003</v>
      </c>
    </row>
    <row r="13732" spans="1:5">
      <c r="A13732" t="s">
        <v>524</v>
      </c>
      <c r="B13732" t="s">
        <v>539</v>
      </c>
      <c r="C13732" t="s">
        <v>523</v>
      </c>
      <c r="D13732">
        <v>2012</v>
      </c>
      <c r="E13732">
        <v>4598.2499879999996</v>
      </c>
    </row>
    <row r="13733" spans="1:5">
      <c r="A13733" t="s">
        <v>522</v>
      </c>
      <c r="B13733" t="s">
        <v>539</v>
      </c>
      <c r="C13733" t="s">
        <v>521</v>
      </c>
      <c r="D13733">
        <v>2012</v>
      </c>
      <c r="E13733">
        <v>4247.6143080000002</v>
      </c>
    </row>
    <row r="13734" spans="1:5">
      <c r="A13734" t="s">
        <v>520</v>
      </c>
      <c r="B13734" t="s">
        <v>539</v>
      </c>
      <c r="C13734" t="s">
        <v>519</v>
      </c>
      <c r="D13734">
        <v>2012</v>
      </c>
      <c r="E13734">
        <v>38167.09575</v>
      </c>
    </row>
    <row r="13735" spans="1:5">
      <c r="A13735" t="s">
        <v>518</v>
      </c>
      <c r="B13735" t="s">
        <v>536</v>
      </c>
      <c r="C13735" t="s">
        <v>517</v>
      </c>
      <c r="D13735">
        <v>2012</v>
      </c>
      <c r="E13735">
        <v>7341.2398919999996</v>
      </c>
    </row>
    <row r="13736" spans="1:5">
      <c r="A13736" t="s">
        <v>516</v>
      </c>
      <c r="B13736" t="s">
        <v>539</v>
      </c>
      <c r="C13736" t="s">
        <v>515</v>
      </c>
      <c r="D13736">
        <v>2012</v>
      </c>
      <c r="E13736">
        <v>42112.235650000002</v>
      </c>
    </row>
    <row r="13737" spans="1:5">
      <c r="A13737" t="s">
        <v>1</v>
      </c>
      <c r="B13737" t="s">
        <v>539</v>
      </c>
      <c r="C13737" t="s">
        <v>514</v>
      </c>
      <c r="D13737">
        <v>2012</v>
      </c>
      <c r="E13737">
        <v>12969.707119999999</v>
      </c>
    </row>
    <row r="13738" spans="1:5">
      <c r="A13738" t="s">
        <v>513</v>
      </c>
      <c r="B13738" t="s">
        <v>539</v>
      </c>
      <c r="C13738" t="s">
        <v>512</v>
      </c>
      <c r="D13738">
        <v>2012</v>
      </c>
      <c r="E13738">
        <v>3684.8048100000001</v>
      </c>
    </row>
    <row r="13739" spans="1:5">
      <c r="A13739" t="s">
        <v>511</v>
      </c>
      <c r="B13739" t="s">
        <v>539</v>
      </c>
      <c r="C13739" t="s">
        <v>510</v>
      </c>
      <c r="D13739">
        <v>2012</v>
      </c>
      <c r="E13739">
        <v>11660.329530000001</v>
      </c>
    </row>
    <row r="13740" spans="1:5">
      <c r="A13740" t="s">
        <v>509</v>
      </c>
      <c r="B13740" t="s">
        <v>539</v>
      </c>
      <c r="C13740" t="s">
        <v>508</v>
      </c>
      <c r="D13740">
        <v>2012</v>
      </c>
      <c r="E13740">
        <v>12565.44197</v>
      </c>
    </row>
    <row r="13741" spans="1:5">
      <c r="A13741" t="s">
        <v>507</v>
      </c>
      <c r="B13741" t="s">
        <v>539</v>
      </c>
      <c r="C13741" t="s">
        <v>506</v>
      </c>
      <c r="D13741">
        <v>2012</v>
      </c>
      <c r="E13741">
        <v>67677.634770000004</v>
      </c>
    </row>
    <row r="13742" spans="1:5">
      <c r="A13742" t="s">
        <v>505</v>
      </c>
      <c r="B13742" t="s">
        <v>539</v>
      </c>
      <c r="C13742" t="s">
        <v>504</v>
      </c>
      <c r="D13742">
        <v>2012</v>
      </c>
      <c r="E13742">
        <v>48333.57273</v>
      </c>
    </row>
    <row r="13743" spans="1:5">
      <c r="A13743" t="s">
        <v>503</v>
      </c>
      <c r="B13743" t="s">
        <v>539</v>
      </c>
      <c r="C13743" t="s">
        <v>502</v>
      </c>
      <c r="D13743">
        <v>2012</v>
      </c>
      <c r="E13743">
        <v>7496.335728</v>
      </c>
    </row>
    <row r="13744" spans="1:5">
      <c r="A13744" t="s">
        <v>501</v>
      </c>
      <c r="B13744" t="s">
        <v>539</v>
      </c>
      <c r="C13744" t="s">
        <v>500</v>
      </c>
      <c r="D13744">
        <v>2012</v>
      </c>
      <c r="E13744">
        <v>265.2856051</v>
      </c>
    </row>
    <row r="13745" spans="1:5">
      <c r="A13745" t="s">
        <v>499</v>
      </c>
      <c r="B13745" t="s">
        <v>539</v>
      </c>
      <c r="C13745" t="s">
        <v>498</v>
      </c>
      <c r="D13745">
        <v>2012</v>
      </c>
      <c r="E13745">
        <v>44740.5717</v>
      </c>
    </row>
    <row r="13746" spans="1:5">
      <c r="A13746" t="s">
        <v>497</v>
      </c>
      <c r="B13746" t="s">
        <v>539</v>
      </c>
      <c r="C13746" t="s">
        <v>496</v>
      </c>
      <c r="D13746">
        <v>2012</v>
      </c>
      <c r="E13746">
        <v>837.9505001</v>
      </c>
    </row>
    <row r="13747" spans="1:5">
      <c r="A13747" t="s">
        <v>495</v>
      </c>
      <c r="B13747" t="s">
        <v>539</v>
      </c>
      <c r="C13747" t="s">
        <v>494</v>
      </c>
      <c r="D13747">
        <v>2012</v>
      </c>
      <c r="E13747">
        <v>673.82270000000005</v>
      </c>
    </row>
    <row r="13748" spans="1:5">
      <c r="A13748" t="s">
        <v>2</v>
      </c>
      <c r="B13748" t="s">
        <v>539</v>
      </c>
      <c r="C13748" t="s">
        <v>493</v>
      </c>
      <c r="D13748">
        <v>2012</v>
      </c>
      <c r="E13748">
        <v>856.34285699999998</v>
      </c>
    </row>
    <row r="13749" spans="1:5">
      <c r="A13749" t="s">
        <v>492</v>
      </c>
      <c r="B13749" t="s">
        <v>539</v>
      </c>
      <c r="C13749" t="s">
        <v>491</v>
      </c>
      <c r="D13749">
        <v>2012</v>
      </c>
      <c r="E13749">
        <v>7378.0255390000002</v>
      </c>
    </row>
    <row r="13750" spans="1:5">
      <c r="A13750" t="s">
        <v>490</v>
      </c>
      <c r="B13750" t="s">
        <v>539</v>
      </c>
      <c r="C13750" t="s">
        <v>489</v>
      </c>
      <c r="D13750">
        <v>2012</v>
      </c>
      <c r="E13750">
        <v>23649.366610000001</v>
      </c>
    </row>
    <row r="13751" spans="1:5">
      <c r="A13751" t="s">
        <v>488</v>
      </c>
      <c r="B13751" t="s">
        <v>539</v>
      </c>
      <c r="C13751" t="s">
        <v>487</v>
      </c>
      <c r="D13751">
        <v>2012</v>
      </c>
      <c r="E13751">
        <v>22575.590189999999</v>
      </c>
    </row>
    <row r="13752" spans="1:5">
      <c r="A13752" t="s">
        <v>486</v>
      </c>
      <c r="B13752" t="s">
        <v>539</v>
      </c>
      <c r="C13752" t="s">
        <v>485</v>
      </c>
      <c r="D13752">
        <v>2012</v>
      </c>
      <c r="E13752">
        <v>4716.6733249999997</v>
      </c>
    </row>
    <row r="13753" spans="1:5">
      <c r="A13753" t="s">
        <v>484</v>
      </c>
      <c r="B13753" t="s">
        <v>539</v>
      </c>
      <c r="C13753" t="s">
        <v>483</v>
      </c>
      <c r="D13753">
        <v>2012</v>
      </c>
      <c r="E13753">
        <v>6940.243915</v>
      </c>
    </row>
    <row r="13754" spans="1:5">
      <c r="A13754" t="s">
        <v>482</v>
      </c>
      <c r="B13754" t="s">
        <v>539</v>
      </c>
      <c r="C13754" t="s">
        <v>481</v>
      </c>
      <c r="D13754">
        <v>2012</v>
      </c>
      <c r="E13754">
        <v>4673.6384799999996</v>
      </c>
    </row>
    <row r="13755" spans="1:5">
      <c r="A13755" t="s">
        <v>480</v>
      </c>
      <c r="B13755" t="s">
        <v>539</v>
      </c>
      <c r="C13755" t="s">
        <v>479</v>
      </c>
      <c r="D13755">
        <v>2012</v>
      </c>
      <c r="E13755">
        <v>85458.45551</v>
      </c>
    </row>
    <row r="13756" spans="1:5">
      <c r="A13756" t="s">
        <v>478</v>
      </c>
      <c r="B13756" t="s">
        <v>539</v>
      </c>
      <c r="C13756" t="s">
        <v>477</v>
      </c>
      <c r="D13756">
        <v>2012</v>
      </c>
      <c r="E13756">
        <v>2645.2277530000001</v>
      </c>
    </row>
    <row r="13757" spans="1:5">
      <c r="A13757" t="s">
        <v>476</v>
      </c>
      <c r="B13757" t="s">
        <v>539</v>
      </c>
      <c r="C13757" t="s">
        <v>475</v>
      </c>
      <c r="D13757">
        <v>2012</v>
      </c>
      <c r="E13757">
        <v>12291.466850000001</v>
      </c>
    </row>
    <row r="13758" spans="1:5">
      <c r="A13758" t="s">
        <v>474</v>
      </c>
      <c r="B13758" t="s">
        <v>539</v>
      </c>
      <c r="C13758" t="s">
        <v>473</v>
      </c>
      <c r="D13758">
        <v>2012</v>
      </c>
      <c r="E13758">
        <v>15384.874900000001</v>
      </c>
    </row>
    <row r="13759" spans="1:5">
      <c r="A13759" t="s">
        <v>472</v>
      </c>
      <c r="B13759" t="s">
        <v>539</v>
      </c>
      <c r="C13759" t="s">
        <v>471</v>
      </c>
      <c r="D13759">
        <v>2012</v>
      </c>
      <c r="E13759">
        <v>47651.25909</v>
      </c>
    </row>
    <row r="13760" spans="1:5">
      <c r="A13760" t="s">
        <v>470</v>
      </c>
      <c r="B13760" t="s">
        <v>539</v>
      </c>
      <c r="C13760" t="s">
        <v>469</v>
      </c>
      <c r="D13760">
        <v>2012</v>
      </c>
      <c r="E13760">
        <v>2422.0080160000002</v>
      </c>
    </row>
    <row r="13761" spans="1:5">
      <c r="A13761" t="s">
        <v>468</v>
      </c>
      <c r="B13761" t="s">
        <v>539</v>
      </c>
      <c r="C13761" t="s">
        <v>467</v>
      </c>
      <c r="D13761">
        <v>2012</v>
      </c>
      <c r="E13761">
        <v>7029.2314530000003</v>
      </c>
    </row>
    <row r="13762" spans="1:5">
      <c r="A13762" t="s">
        <v>466</v>
      </c>
      <c r="B13762" t="s">
        <v>539</v>
      </c>
      <c r="C13762" t="s">
        <v>465</v>
      </c>
      <c r="D13762">
        <v>2012</v>
      </c>
      <c r="E13762">
        <v>486.41011400000002</v>
      </c>
    </row>
    <row r="13763" spans="1:5">
      <c r="A13763" t="s">
        <v>464</v>
      </c>
      <c r="B13763" t="s">
        <v>539</v>
      </c>
      <c r="C13763" t="s">
        <v>463</v>
      </c>
      <c r="D13763">
        <v>2012</v>
      </c>
      <c r="E13763">
        <v>52496.694869999999</v>
      </c>
    </row>
    <row r="13764" spans="1:5">
      <c r="A13764" t="s">
        <v>462</v>
      </c>
      <c r="B13764" t="s">
        <v>536</v>
      </c>
      <c r="C13764" t="s">
        <v>461</v>
      </c>
      <c r="D13764">
        <v>2012</v>
      </c>
      <c r="E13764">
        <v>12996.3408</v>
      </c>
    </row>
    <row r="13765" spans="1:5">
      <c r="A13765" t="s">
        <v>460</v>
      </c>
      <c r="B13765" t="s">
        <v>539</v>
      </c>
      <c r="C13765" t="s">
        <v>459</v>
      </c>
      <c r="D13765">
        <v>2012</v>
      </c>
      <c r="E13765">
        <v>83164.387950000004</v>
      </c>
    </row>
    <row r="13766" spans="1:5">
      <c r="A13766" t="s">
        <v>458</v>
      </c>
      <c r="B13766" t="s">
        <v>539</v>
      </c>
      <c r="C13766" t="s">
        <v>457</v>
      </c>
      <c r="D13766">
        <v>2012</v>
      </c>
    </row>
    <row r="13767" spans="1:5">
      <c r="A13767" t="s">
        <v>456</v>
      </c>
      <c r="B13767" t="s">
        <v>539</v>
      </c>
      <c r="C13767" t="s">
        <v>455</v>
      </c>
      <c r="D13767">
        <v>2012</v>
      </c>
      <c r="E13767">
        <v>15431.90293</v>
      </c>
    </row>
    <row r="13768" spans="1:5">
      <c r="A13768" t="s">
        <v>454</v>
      </c>
      <c r="B13768" t="s">
        <v>539</v>
      </c>
      <c r="C13768" t="s">
        <v>453</v>
      </c>
      <c r="D13768">
        <v>2012</v>
      </c>
      <c r="E13768">
        <v>6337.8829930000002</v>
      </c>
    </row>
    <row r="13769" spans="1:5">
      <c r="A13769" t="s">
        <v>679</v>
      </c>
      <c r="B13769" t="s">
        <v>539</v>
      </c>
      <c r="C13769" t="s">
        <v>451</v>
      </c>
      <c r="D13769">
        <v>2012</v>
      </c>
      <c r="E13769">
        <v>1262.4802179999999</v>
      </c>
    </row>
    <row r="13770" spans="1:5">
      <c r="A13770" t="s">
        <v>450</v>
      </c>
      <c r="B13770" t="s">
        <v>539</v>
      </c>
      <c r="C13770" t="s">
        <v>449</v>
      </c>
      <c r="D13770">
        <v>2012</v>
      </c>
      <c r="E13770">
        <v>1255.648189</v>
      </c>
    </row>
    <row r="13771" spans="1:5">
      <c r="A13771" t="s">
        <v>448</v>
      </c>
      <c r="B13771" t="s">
        <v>539</v>
      </c>
      <c r="C13771" t="s">
        <v>447</v>
      </c>
      <c r="D13771">
        <v>2012</v>
      </c>
      <c r="E13771">
        <v>398.14069480000001</v>
      </c>
    </row>
    <row r="13772" spans="1:5">
      <c r="A13772" t="s">
        <v>446</v>
      </c>
      <c r="B13772" t="s">
        <v>539</v>
      </c>
      <c r="C13772" t="s">
        <v>445</v>
      </c>
      <c r="D13772">
        <v>2012</v>
      </c>
      <c r="E13772">
        <v>2952.0523480000002</v>
      </c>
    </row>
    <row r="13773" spans="1:5">
      <c r="A13773" t="s">
        <v>444</v>
      </c>
      <c r="B13773" t="s">
        <v>539</v>
      </c>
      <c r="C13773" t="s">
        <v>443</v>
      </c>
      <c r="D13773">
        <v>2012</v>
      </c>
      <c r="E13773">
        <v>7884.9844290000001</v>
      </c>
    </row>
    <row r="13774" spans="1:5">
      <c r="A13774" t="s">
        <v>442</v>
      </c>
      <c r="B13774" t="s">
        <v>539</v>
      </c>
      <c r="C13774" t="s">
        <v>441</v>
      </c>
      <c r="D13774">
        <v>2012</v>
      </c>
      <c r="E13774">
        <v>788.632653</v>
      </c>
    </row>
    <row r="13775" spans="1:5">
      <c r="A13775" t="s">
        <v>440</v>
      </c>
      <c r="B13775" t="s">
        <v>539</v>
      </c>
      <c r="C13775" t="s">
        <v>439</v>
      </c>
      <c r="D13775">
        <v>2012</v>
      </c>
      <c r="E13775">
        <v>3408.4827620000001</v>
      </c>
    </row>
    <row r="13776" spans="1:5">
      <c r="A13776" t="s">
        <v>438</v>
      </c>
      <c r="B13776" t="s">
        <v>539</v>
      </c>
      <c r="C13776" t="s">
        <v>437</v>
      </c>
      <c r="D13776">
        <v>2012</v>
      </c>
      <c r="E13776">
        <v>9985.3695900000002</v>
      </c>
    </row>
    <row r="13777" spans="1:5">
      <c r="A13777" t="s">
        <v>436</v>
      </c>
      <c r="B13777" t="s">
        <v>536</v>
      </c>
      <c r="C13777" t="s">
        <v>435</v>
      </c>
      <c r="D13777">
        <v>2012</v>
      </c>
      <c r="E13777">
        <v>9592.7799479999994</v>
      </c>
    </row>
    <row r="13778" spans="1:5">
      <c r="A13778" t="s">
        <v>434</v>
      </c>
      <c r="B13778" t="s">
        <v>539</v>
      </c>
      <c r="C13778" t="s">
        <v>433</v>
      </c>
      <c r="D13778">
        <v>2012</v>
      </c>
      <c r="E13778">
        <v>6425.9411190000001</v>
      </c>
    </row>
    <row r="13779" spans="1:5">
      <c r="A13779" t="s">
        <v>432</v>
      </c>
      <c r="B13779" t="s">
        <v>539</v>
      </c>
      <c r="C13779" t="s">
        <v>431</v>
      </c>
      <c r="D13779">
        <v>2012</v>
      </c>
    </row>
    <row r="13780" spans="1:5">
      <c r="A13780" t="s">
        <v>430</v>
      </c>
      <c r="B13780" t="s">
        <v>539</v>
      </c>
      <c r="C13780" t="s">
        <v>429</v>
      </c>
      <c r="D13780">
        <v>2012</v>
      </c>
    </row>
    <row r="13781" spans="1:5">
      <c r="A13781" t="s">
        <v>428</v>
      </c>
      <c r="B13781" t="s">
        <v>539</v>
      </c>
      <c r="C13781" t="s">
        <v>427</v>
      </c>
      <c r="D13781">
        <v>2012</v>
      </c>
      <c r="E13781">
        <v>28951.155559999999</v>
      </c>
    </row>
    <row r="13782" spans="1:5">
      <c r="A13782" t="s">
        <v>426</v>
      </c>
      <c r="B13782" t="s">
        <v>539</v>
      </c>
      <c r="C13782" t="s">
        <v>425</v>
      </c>
      <c r="D13782">
        <v>2012</v>
      </c>
      <c r="E13782">
        <v>19729.870510000001</v>
      </c>
    </row>
    <row r="13783" spans="1:5">
      <c r="A13783" t="s">
        <v>7</v>
      </c>
      <c r="B13783" t="s">
        <v>539</v>
      </c>
      <c r="C13783" t="s">
        <v>424</v>
      </c>
      <c r="D13783">
        <v>2012</v>
      </c>
      <c r="E13783">
        <v>44065.248910000002</v>
      </c>
    </row>
    <row r="13784" spans="1:5">
      <c r="A13784" t="s">
        <v>423</v>
      </c>
      <c r="B13784" t="s">
        <v>539</v>
      </c>
      <c r="C13784" t="s">
        <v>422</v>
      </c>
      <c r="D13784">
        <v>2012</v>
      </c>
      <c r="E13784">
        <v>1536.1506850000001</v>
      </c>
    </row>
    <row r="13785" spans="1:5">
      <c r="A13785" t="s">
        <v>421</v>
      </c>
      <c r="B13785" t="s">
        <v>539</v>
      </c>
      <c r="C13785" t="s">
        <v>420</v>
      </c>
      <c r="D13785">
        <v>2012</v>
      </c>
      <c r="E13785">
        <v>6744.5671060000004</v>
      </c>
    </row>
    <row r="13786" spans="1:5">
      <c r="A13786" t="s">
        <v>419</v>
      </c>
      <c r="B13786" t="s">
        <v>539</v>
      </c>
      <c r="C13786" t="s">
        <v>418</v>
      </c>
      <c r="D13786">
        <v>2012</v>
      </c>
      <c r="E13786">
        <v>58507.500209999998</v>
      </c>
    </row>
    <row r="13787" spans="1:5">
      <c r="A13787" t="s">
        <v>417</v>
      </c>
      <c r="B13787" t="s">
        <v>539</v>
      </c>
      <c r="C13787" t="s">
        <v>416</v>
      </c>
      <c r="D13787">
        <v>2012</v>
      </c>
      <c r="E13787">
        <v>5968.8767669999997</v>
      </c>
    </row>
    <row r="13788" spans="1:5">
      <c r="A13788" t="s">
        <v>415</v>
      </c>
      <c r="B13788" t="s">
        <v>539</v>
      </c>
      <c r="C13788" t="s">
        <v>414</v>
      </c>
      <c r="D13788">
        <v>2012</v>
      </c>
      <c r="E13788">
        <v>5564.8256600000004</v>
      </c>
    </row>
    <row r="13789" spans="1:5">
      <c r="A13789" t="s">
        <v>413</v>
      </c>
      <c r="B13789" t="s">
        <v>536</v>
      </c>
      <c r="C13789" t="s">
        <v>412</v>
      </c>
      <c r="D13789">
        <v>2012</v>
      </c>
      <c r="E13789">
        <v>5387.9089750000003</v>
      </c>
    </row>
    <row r="13790" spans="1:5">
      <c r="A13790" t="s">
        <v>411</v>
      </c>
      <c r="B13790" t="s">
        <v>536</v>
      </c>
      <c r="C13790" t="s">
        <v>410</v>
      </c>
      <c r="D13790">
        <v>2012</v>
      </c>
      <c r="E13790">
        <v>3322.5341069999999</v>
      </c>
    </row>
    <row r="13791" spans="1:5">
      <c r="A13791" t="s">
        <v>409</v>
      </c>
      <c r="B13791" t="s">
        <v>536</v>
      </c>
      <c r="C13791" t="s">
        <v>408</v>
      </c>
      <c r="D13791">
        <v>2012</v>
      </c>
      <c r="E13791">
        <v>9400.0298679999996</v>
      </c>
    </row>
    <row r="13792" spans="1:5">
      <c r="A13792" t="s">
        <v>407</v>
      </c>
      <c r="B13792" t="s">
        <v>536</v>
      </c>
      <c r="C13792" t="s">
        <v>406</v>
      </c>
      <c r="D13792">
        <v>2012</v>
      </c>
      <c r="E13792">
        <v>9984.8257869999998</v>
      </c>
    </row>
    <row r="13793" spans="1:5">
      <c r="A13793" t="s">
        <v>405</v>
      </c>
      <c r="B13793" t="s">
        <v>536</v>
      </c>
      <c r="C13793" t="s">
        <v>404</v>
      </c>
      <c r="D13793">
        <v>2012</v>
      </c>
      <c r="E13793">
        <v>24901.23891</v>
      </c>
    </row>
    <row r="13794" spans="1:5">
      <c r="A13794" t="s">
        <v>403</v>
      </c>
      <c r="B13794" t="s">
        <v>539</v>
      </c>
      <c r="C13794" t="s">
        <v>402</v>
      </c>
      <c r="D13794">
        <v>2012</v>
      </c>
      <c r="E13794">
        <v>5702.1043129999998</v>
      </c>
    </row>
    <row r="13795" spans="1:5">
      <c r="A13795" t="s">
        <v>401</v>
      </c>
      <c r="B13795" t="s">
        <v>539</v>
      </c>
      <c r="C13795" t="s">
        <v>400</v>
      </c>
      <c r="D13795">
        <v>2012</v>
      </c>
      <c r="E13795">
        <v>3181.4417079999998</v>
      </c>
    </row>
    <row r="13796" spans="1:5">
      <c r="A13796" t="s">
        <v>399</v>
      </c>
      <c r="B13796" t="s">
        <v>536</v>
      </c>
      <c r="C13796" t="s">
        <v>398</v>
      </c>
      <c r="D13796">
        <v>2012</v>
      </c>
      <c r="E13796">
        <v>37593.154159999998</v>
      </c>
    </row>
    <row r="13797" spans="1:5">
      <c r="A13797" t="s">
        <v>397</v>
      </c>
      <c r="B13797" t="s">
        <v>539</v>
      </c>
      <c r="C13797" t="s">
        <v>396</v>
      </c>
      <c r="D13797">
        <v>2012</v>
      </c>
    </row>
    <row r="13798" spans="1:5">
      <c r="A13798" t="s">
        <v>395</v>
      </c>
      <c r="B13798" t="s">
        <v>539</v>
      </c>
      <c r="C13798" t="s">
        <v>394</v>
      </c>
      <c r="D13798">
        <v>2012</v>
      </c>
      <c r="E13798">
        <v>28562.293239999999</v>
      </c>
    </row>
    <row r="13799" spans="1:5">
      <c r="A13799" t="s">
        <v>393</v>
      </c>
      <c r="B13799" t="s">
        <v>539</v>
      </c>
      <c r="C13799" t="s">
        <v>392</v>
      </c>
      <c r="D13799">
        <v>2012</v>
      </c>
      <c r="E13799">
        <v>17421.890220000001</v>
      </c>
    </row>
    <row r="13800" spans="1:5">
      <c r="A13800" t="s">
        <v>5</v>
      </c>
      <c r="B13800" t="s">
        <v>539</v>
      </c>
      <c r="C13800" t="s">
        <v>391</v>
      </c>
      <c r="D13800">
        <v>2012</v>
      </c>
      <c r="E13800">
        <v>468.50672489999999</v>
      </c>
    </row>
    <row r="13801" spans="1:5">
      <c r="A13801" t="s">
        <v>390</v>
      </c>
      <c r="B13801" t="s">
        <v>536</v>
      </c>
      <c r="C13801" t="s">
        <v>389</v>
      </c>
      <c r="D13801">
        <v>2012</v>
      </c>
      <c r="E13801">
        <v>34194.353159999999</v>
      </c>
    </row>
    <row r="13802" spans="1:5">
      <c r="A13802" t="s">
        <v>388</v>
      </c>
      <c r="B13802" t="s">
        <v>536</v>
      </c>
      <c r="C13802" t="s">
        <v>387</v>
      </c>
      <c r="D13802">
        <v>2012</v>
      </c>
      <c r="E13802">
        <v>1627.913888</v>
      </c>
    </row>
    <row r="13803" spans="1:5">
      <c r="A13803" t="s">
        <v>386</v>
      </c>
      <c r="B13803" t="s">
        <v>539</v>
      </c>
      <c r="C13803" t="s">
        <v>385</v>
      </c>
      <c r="D13803">
        <v>2012</v>
      </c>
      <c r="E13803">
        <v>47415.559869999997</v>
      </c>
    </row>
    <row r="13804" spans="1:5">
      <c r="A13804" t="s">
        <v>384</v>
      </c>
      <c r="B13804" t="s">
        <v>539</v>
      </c>
      <c r="C13804" t="s">
        <v>383</v>
      </c>
      <c r="D13804">
        <v>2012</v>
      </c>
      <c r="E13804">
        <v>4546.7385039999999</v>
      </c>
    </row>
    <row r="13805" spans="1:5">
      <c r="A13805" t="s">
        <v>382</v>
      </c>
      <c r="B13805" t="s">
        <v>539</v>
      </c>
      <c r="C13805" t="s">
        <v>381</v>
      </c>
      <c r="D13805">
        <v>2012</v>
      </c>
      <c r="E13805">
        <v>40838.024440000001</v>
      </c>
    </row>
    <row r="13806" spans="1:5">
      <c r="A13806" t="s">
        <v>380</v>
      </c>
      <c r="B13806" t="s">
        <v>539</v>
      </c>
      <c r="C13806" t="s">
        <v>379</v>
      </c>
      <c r="D13806">
        <v>2012</v>
      </c>
      <c r="E13806">
        <v>48422.007539999999</v>
      </c>
    </row>
    <row r="13807" spans="1:5">
      <c r="A13807" t="s">
        <v>378</v>
      </c>
      <c r="B13807" t="s">
        <v>539</v>
      </c>
      <c r="C13807" t="s">
        <v>377</v>
      </c>
      <c r="D13807">
        <v>2012</v>
      </c>
      <c r="E13807">
        <v>3148.0749350000001</v>
      </c>
    </row>
    <row r="13808" spans="1:5">
      <c r="A13808" t="s">
        <v>376</v>
      </c>
      <c r="B13808" t="s">
        <v>539</v>
      </c>
      <c r="C13808" t="s">
        <v>375</v>
      </c>
      <c r="D13808">
        <v>2012</v>
      </c>
      <c r="E13808">
        <v>9774.1810170000008</v>
      </c>
    </row>
    <row r="13809" spans="1:5">
      <c r="A13809" t="s">
        <v>374</v>
      </c>
      <c r="B13809" t="s">
        <v>539</v>
      </c>
      <c r="C13809" t="s">
        <v>373</v>
      </c>
      <c r="D13809">
        <v>2012</v>
      </c>
      <c r="E13809">
        <v>41538.307260000001</v>
      </c>
    </row>
    <row r="13810" spans="1:5">
      <c r="A13810" t="s">
        <v>372</v>
      </c>
      <c r="B13810" t="s">
        <v>539</v>
      </c>
      <c r="C13810" t="s">
        <v>371</v>
      </c>
      <c r="D13810">
        <v>2012</v>
      </c>
      <c r="E13810">
        <v>4142.8691749999998</v>
      </c>
    </row>
    <row r="13811" spans="1:5">
      <c r="A13811" t="s">
        <v>370</v>
      </c>
      <c r="B13811" t="s">
        <v>539</v>
      </c>
      <c r="C13811" t="s">
        <v>369</v>
      </c>
      <c r="D13811">
        <v>2012</v>
      </c>
      <c r="E13811">
        <v>1629.8002220000001</v>
      </c>
    </row>
    <row r="13812" spans="1:5">
      <c r="A13812" t="s">
        <v>368</v>
      </c>
      <c r="B13812" t="s">
        <v>539</v>
      </c>
      <c r="C13812" t="s">
        <v>367</v>
      </c>
      <c r="D13812">
        <v>2012</v>
      </c>
    </row>
    <row r="13813" spans="1:5">
      <c r="A13813" t="s">
        <v>366</v>
      </c>
      <c r="B13813" t="s">
        <v>539</v>
      </c>
      <c r="C13813" t="s">
        <v>365</v>
      </c>
      <c r="D13813">
        <v>2012</v>
      </c>
      <c r="E13813">
        <v>502.34856459999997</v>
      </c>
    </row>
    <row r="13814" spans="1:5">
      <c r="A13814" t="s">
        <v>364</v>
      </c>
      <c r="B13814" t="s">
        <v>539</v>
      </c>
      <c r="C13814" t="s">
        <v>363</v>
      </c>
      <c r="D13814">
        <v>2012</v>
      </c>
      <c r="E13814">
        <v>506.38534329999999</v>
      </c>
    </row>
    <row r="13815" spans="1:5">
      <c r="A13815" t="s">
        <v>362</v>
      </c>
      <c r="B13815" t="s">
        <v>539</v>
      </c>
      <c r="C13815" t="s">
        <v>361</v>
      </c>
      <c r="D13815">
        <v>2012</v>
      </c>
      <c r="E13815">
        <v>607.75188330000003</v>
      </c>
    </row>
    <row r="13816" spans="1:5">
      <c r="A13816" t="s">
        <v>360</v>
      </c>
      <c r="B13816" t="s">
        <v>539</v>
      </c>
      <c r="C13816" t="s">
        <v>359</v>
      </c>
      <c r="D13816">
        <v>2012</v>
      </c>
      <c r="E13816">
        <v>21557.6528</v>
      </c>
    </row>
    <row r="13817" spans="1:5">
      <c r="A13817" t="s">
        <v>358</v>
      </c>
      <c r="B13817" t="s">
        <v>539</v>
      </c>
      <c r="C13817" t="s">
        <v>357</v>
      </c>
      <c r="D13817">
        <v>2012</v>
      </c>
      <c r="E13817">
        <v>22242.681929999999</v>
      </c>
    </row>
    <row r="13818" spans="1:5">
      <c r="A13818" t="s">
        <v>356</v>
      </c>
      <c r="B13818" t="s">
        <v>539</v>
      </c>
      <c r="C13818" t="s">
        <v>355</v>
      </c>
      <c r="D13818">
        <v>2012</v>
      </c>
      <c r="E13818">
        <v>7583.1870019999997</v>
      </c>
    </row>
    <row r="13819" spans="1:5">
      <c r="A13819" t="s">
        <v>354</v>
      </c>
      <c r="B13819" t="s">
        <v>539</v>
      </c>
      <c r="C13819" t="s">
        <v>353</v>
      </c>
      <c r="D13819">
        <v>2012</v>
      </c>
      <c r="E13819">
        <v>42398.633670000003</v>
      </c>
    </row>
    <row r="13820" spans="1:5">
      <c r="A13820" t="s">
        <v>352</v>
      </c>
      <c r="B13820" t="s">
        <v>539</v>
      </c>
      <c r="C13820" t="s">
        <v>351</v>
      </c>
      <c r="D13820">
        <v>2012</v>
      </c>
      <c r="E13820">
        <v>3299.6051389999998</v>
      </c>
    </row>
    <row r="13821" spans="1:5">
      <c r="A13821" t="s">
        <v>350</v>
      </c>
      <c r="B13821" t="s">
        <v>539</v>
      </c>
      <c r="C13821" t="s">
        <v>349</v>
      </c>
      <c r="D13821">
        <v>2012</v>
      </c>
      <c r="E13821">
        <v>32499.234250000001</v>
      </c>
    </row>
    <row r="13822" spans="1:5">
      <c r="A13822" t="s">
        <v>348</v>
      </c>
      <c r="B13822" t="s">
        <v>539</v>
      </c>
      <c r="C13822" t="s">
        <v>347</v>
      </c>
      <c r="D13822">
        <v>2012</v>
      </c>
      <c r="E13822">
        <v>3785.935665</v>
      </c>
    </row>
    <row r="13823" spans="1:5">
      <c r="A13823" t="s">
        <v>346</v>
      </c>
      <c r="B13823" t="s">
        <v>536</v>
      </c>
      <c r="C13823" t="s">
        <v>345</v>
      </c>
      <c r="D13823">
        <v>2012</v>
      </c>
      <c r="E13823">
        <v>41991.627249999998</v>
      </c>
    </row>
    <row r="13824" spans="1:5">
      <c r="A13824" t="s">
        <v>344</v>
      </c>
      <c r="B13824" t="s">
        <v>539</v>
      </c>
      <c r="C13824" t="s">
        <v>343</v>
      </c>
      <c r="D13824">
        <v>2012</v>
      </c>
      <c r="E13824">
        <v>36707.774230000003</v>
      </c>
    </row>
    <row r="13825" spans="1:5">
      <c r="A13825" t="s">
        <v>342</v>
      </c>
      <c r="B13825" t="s">
        <v>539</v>
      </c>
      <c r="C13825" t="s">
        <v>341</v>
      </c>
      <c r="D13825">
        <v>2012</v>
      </c>
      <c r="E13825">
        <v>2178.3830250000001</v>
      </c>
    </row>
    <row r="13826" spans="1:5">
      <c r="A13826" t="s">
        <v>340</v>
      </c>
      <c r="B13826" t="s">
        <v>536</v>
      </c>
      <c r="C13826" t="s">
        <v>339</v>
      </c>
      <c r="D13826">
        <v>2012</v>
      </c>
      <c r="E13826">
        <v>837.86699050000004</v>
      </c>
    </row>
    <row r="13827" spans="1:5">
      <c r="A13827" t="s">
        <v>338</v>
      </c>
      <c r="B13827" t="s">
        <v>539</v>
      </c>
      <c r="C13827" t="s">
        <v>337</v>
      </c>
      <c r="D13827">
        <v>2012</v>
      </c>
      <c r="E13827">
        <v>13235.977569999999</v>
      </c>
    </row>
    <row r="13828" spans="1:5">
      <c r="A13828" t="s">
        <v>336</v>
      </c>
      <c r="B13828" t="s">
        <v>539</v>
      </c>
      <c r="C13828" t="s">
        <v>335</v>
      </c>
      <c r="D13828">
        <v>2012</v>
      </c>
      <c r="E13828">
        <v>766.84376229999998</v>
      </c>
    </row>
    <row r="13829" spans="1:5">
      <c r="A13829" t="s">
        <v>334</v>
      </c>
      <c r="B13829" t="s">
        <v>539</v>
      </c>
      <c r="C13829" t="s">
        <v>333</v>
      </c>
      <c r="D13829">
        <v>2012</v>
      </c>
      <c r="E13829">
        <v>12834.323490000001</v>
      </c>
    </row>
    <row r="13830" spans="1:5">
      <c r="A13830" t="s">
        <v>332</v>
      </c>
      <c r="B13830" t="s">
        <v>536</v>
      </c>
      <c r="C13830" t="s">
        <v>331</v>
      </c>
      <c r="D13830">
        <v>2012</v>
      </c>
      <c r="E13830">
        <v>5534.6079820000004</v>
      </c>
    </row>
    <row r="13831" spans="1:5">
      <c r="A13831" t="s">
        <v>330</v>
      </c>
      <c r="B13831" t="s">
        <v>536</v>
      </c>
      <c r="C13831" t="s">
        <v>329</v>
      </c>
      <c r="D13831">
        <v>2012</v>
      </c>
      <c r="E13831">
        <v>4494.6654699999999</v>
      </c>
    </row>
    <row r="13832" spans="1:5">
      <c r="A13832" t="s">
        <v>328</v>
      </c>
      <c r="B13832" t="s">
        <v>536</v>
      </c>
      <c r="C13832" t="s">
        <v>327</v>
      </c>
      <c r="D13832">
        <v>2012</v>
      </c>
      <c r="E13832">
        <v>1229.469384</v>
      </c>
    </row>
    <row r="13833" spans="1:5">
      <c r="A13833" t="s">
        <v>326</v>
      </c>
      <c r="B13833" t="s">
        <v>536</v>
      </c>
      <c r="C13833" t="s">
        <v>325</v>
      </c>
      <c r="D13833">
        <v>2012</v>
      </c>
      <c r="E13833">
        <v>1859.123576</v>
      </c>
    </row>
    <row r="13834" spans="1:5">
      <c r="A13834" t="s">
        <v>324</v>
      </c>
      <c r="B13834" t="s">
        <v>539</v>
      </c>
      <c r="C13834" t="s">
        <v>323</v>
      </c>
      <c r="D13834">
        <v>2012</v>
      </c>
      <c r="E13834">
        <v>3687.9539960000002</v>
      </c>
    </row>
    <row r="13835" spans="1:5">
      <c r="A13835" t="s">
        <v>322</v>
      </c>
      <c r="B13835" t="s">
        <v>536</v>
      </c>
      <c r="C13835" t="s">
        <v>321</v>
      </c>
      <c r="D13835">
        <v>2012</v>
      </c>
      <c r="E13835">
        <v>909.39065579999999</v>
      </c>
    </row>
    <row r="13836" spans="1:5">
      <c r="A13836" t="s">
        <v>320</v>
      </c>
      <c r="B13836" t="s">
        <v>539</v>
      </c>
      <c r="C13836" t="s">
        <v>319</v>
      </c>
      <c r="D13836">
        <v>2012</v>
      </c>
      <c r="E13836">
        <v>79028.044980000006</v>
      </c>
    </row>
    <row r="13837" spans="1:5">
      <c r="A13837" t="s">
        <v>318</v>
      </c>
      <c r="B13837" t="s">
        <v>539</v>
      </c>
      <c r="C13837" t="s">
        <v>317</v>
      </c>
      <c r="D13837">
        <v>2012</v>
      </c>
      <c r="E13837">
        <v>1446.98541</v>
      </c>
    </row>
    <row r="13838" spans="1:5">
      <c r="A13838" t="s">
        <v>316</v>
      </c>
      <c r="B13838" t="s">
        <v>536</v>
      </c>
      <c r="C13838" t="s">
        <v>315</v>
      </c>
      <c r="D13838">
        <v>2012</v>
      </c>
    </row>
    <row r="13839" spans="1:5">
      <c r="A13839" t="s">
        <v>314</v>
      </c>
      <c r="B13839" t="s">
        <v>539</v>
      </c>
      <c r="C13839" t="s">
        <v>313</v>
      </c>
      <c r="D13839">
        <v>2012</v>
      </c>
      <c r="E13839">
        <v>49231.362540000002</v>
      </c>
    </row>
    <row r="13840" spans="1:5">
      <c r="A13840" t="s">
        <v>312</v>
      </c>
      <c r="B13840" t="s">
        <v>539</v>
      </c>
      <c r="C13840" t="s">
        <v>311</v>
      </c>
      <c r="D13840">
        <v>2012</v>
      </c>
      <c r="E13840">
        <v>7680.6006440000001</v>
      </c>
    </row>
    <row r="13841" spans="1:5">
      <c r="A13841" t="s">
        <v>310</v>
      </c>
      <c r="B13841" t="s">
        <v>539</v>
      </c>
      <c r="C13841" t="s">
        <v>309</v>
      </c>
      <c r="D13841">
        <v>2012</v>
      </c>
      <c r="E13841">
        <v>6651.1224199999997</v>
      </c>
    </row>
    <row r="13842" spans="1:5">
      <c r="A13842" t="s">
        <v>308</v>
      </c>
      <c r="B13842" t="s">
        <v>539</v>
      </c>
      <c r="C13842" t="s">
        <v>307</v>
      </c>
      <c r="D13842">
        <v>2012</v>
      </c>
      <c r="E13842">
        <v>44333.850180000001</v>
      </c>
    </row>
    <row r="13843" spans="1:5">
      <c r="A13843" t="s">
        <v>306</v>
      </c>
      <c r="B13843" t="s">
        <v>539</v>
      </c>
      <c r="C13843" t="s">
        <v>305</v>
      </c>
      <c r="D13843">
        <v>2012</v>
      </c>
      <c r="E13843">
        <v>32569.596829999999</v>
      </c>
    </row>
    <row r="13844" spans="1:5">
      <c r="A13844" t="s">
        <v>304</v>
      </c>
      <c r="B13844" t="s">
        <v>539</v>
      </c>
      <c r="C13844" t="s">
        <v>303</v>
      </c>
      <c r="D13844">
        <v>2012</v>
      </c>
      <c r="E13844">
        <v>34814.124360000002</v>
      </c>
    </row>
    <row r="13845" spans="1:5">
      <c r="A13845" t="s">
        <v>302</v>
      </c>
      <c r="B13845" t="s">
        <v>539</v>
      </c>
      <c r="C13845" t="s">
        <v>301</v>
      </c>
      <c r="D13845">
        <v>2012</v>
      </c>
      <c r="E13845">
        <v>5210.303363</v>
      </c>
    </row>
    <row r="13846" spans="1:5">
      <c r="A13846" t="s">
        <v>300</v>
      </c>
      <c r="B13846" t="s">
        <v>539</v>
      </c>
      <c r="C13846" t="s">
        <v>299</v>
      </c>
      <c r="D13846">
        <v>2012</v>
      </c>
      <c r="E13846">
        <v>3870.7532110000002</v>
      </c>
    </row>
    <row r="13847" spans="1:5">
      <c r="A13847" t="s">
        <v>298</v>
      </c>
      <c r="B13847" t="s">
        <v>539</v>
      </c>
      <c r="C13847" t="s">
        <v>297</v>
      </c>
      <c r="D13847">
        <v>2012</v>
      </c>
      <c r="E13847">
        <v>48603.476649999997</v>
      </c>
    </row>
    <row r="13848" spans="1:5">
      <c r="A13848" t="s">
        <v>296</v>
      </c>
      <c r="B13848" t="s">
        <v>539</v>
      </c>
      <c r="C13848" t="s">
        <v>295</v>
      </c>
      <c r="D13848">
        <v>2012</v>
      </c>
      <c r="E13848">
        <v>12387.18982</v>
      </c>
    </row>
    <row r="13849" spans="1:5">
      <c r="A13849" t="s">
        <v>294</v>
      </c>
      <c r="B13849" t="s">
        <v>539</v>
      </c>
      <c r="C13849" t="s">
        <v>293</v>
      </c>
      <c r="D13849">
        <v>2012</v>
      </c>
      <c r="E13849">
        <v>1155.0205820000001</v>
      </c>
    </row>
    <row r="13850" spans="1:5">
      <c r="A13850" t="s">
        <v>292</v>
      </c>
      <c r="B13850" t="s">
        <v>539</v>
      </c>
      <c r="C13850" t="s">
        <v>291</v>
      </c>
      <c r="D13850">
        <v>2012</v>
      </c>
      <c r="E13850">
        <v>1177.974735</v>
      </c>
    </row>
    <row r="13851" spans="1:5">
      <c r="A13851" t="s">
        <v>290</v>
      </c>
      <c r="B13851" t="s">
        <v>539</v>
      </c>
      <c r="C13851" t="s">
        <v>289</v>
      </c>
      <c r="D13851">
        <v>2012</v>
      </c>
      <c r="E13851">
        <v>950.02441320000003</v>
      </c>
    </row>
    <row r="13852" spans="1:5">
      <c r="A13852" t="s">
        <v>288</v>
      </c>
      <c r="B13852" t="s">
        <v>539</v>
      </c>
      <c r="C13852" t="s">
        <v>287</v>
      </c>
      <c r="D13852">
        <v>2012</v>
      </c>
      <c r="E13852">
        <v>1763.8154970000001</v>
      </c>
    </row>
    <row r="13853" spans="1:5">
      <c r="A13853" t="s">
        <v>286</v>
      </c>
      <c r="B13853" t="s">
        <v>539</v>
      </c>
      <c r="C13853" t="s">
        <v>285</v>
      </c>
      <c r="D13853">
        <v>2012</v>
      </c>
      <c r="E13853">
        <v>13965.55811</v>
      </c>
    </row>
    <row r="13854" spans="1:5">
      <c r="A13854" t="s">
        <v>284</v>
      </c>
      <c r="B13854" t="s">
        <v>539</v>
      </c>
      <c r="C13854" t="s">
        <v>283</v>
      </c>
      <c r="D13854">
        <v>2012</v>
      </c>
      <c r="E13854">
        <v>24358.782179999998</v>
      </c>
    </row>
    <row r="13855" spans="1:5">
      <c r="A13855" t="s">
        <v>282</v>
      </c>
      <c r="B13855" t="s">
        <v>539</v>
      </c>
      <c r="C13855" t="s">
        <v>281</v>
      </c>
      <c r="D13855">
        <v>2012</v>
      </c>
      <c r="E13855">
        <v>51264.071340000002</v>
      </c>
    </row>
    <row r="13856" spans="1:5">
      <c r="A13856" t="s">
        <v>280</v>
      </c>
      <c r="B13856" t="s">
        <v>536</v>
      </c>
      <c r="C13856" t="s">
        <v>279</v>
      </c>
      <c r="D13856">
        <v>2012</v>
      </c>
      <c r="E13856">
        <v>9665.1925179999998</v>
      </c>
    </row>
    <row r="13857" spans="1:5">
      <c r="A13857" t="s">
        <v>278</v>
      </c>
      <c r="B13857" t="s">
        <v>539</v>
      </c>
      <c r="C13857" t="s">
        <v>277</v>
      </c>
      <c r="D13857">
        <v>2012</v>
      </c>
      <c r="E13857">
        <v>1588.6358660000001</v>
      </c>
    </row>
    <row r="13858" spans="1:5">
      <c r="A13858" t="s">
        <v>276</v>
      </c>
      <c r="B13858" t="s">
        <v>539</v>
      </c>
      <c r="C13858" t="s">
        <v>275</v>
      </c>
      <c r="D13858">
        <v>2012</v>
      </c>
      <c r="E13858">
        <v>8787.9466080000002</v>
      </c>
    </row>
    <row r="13859" spans="1:5">
      <c r="A13859" t="s">
        <v>274</v>
      </c>
      <c r="B13859" t="s">
        <v>539</v>
      </c>
      <c r="C13859" t="s">
        <v>273</v>
      </c>
      <c r="D13859">
        <v>2012</v>
      </c>
      <c r="E13859">
        <v>415.03619579999997</v>
      </c>
    </row>
    <row r="13860" spans="1:5">
      <c r="A13860" t="s">
        <v>272</v>
      </c>
      <c r="B13860" t="s">
        <v>539</v>
      </c>
      <c r="C13860" t="s">
        <v>271</v>
      </c>
      <c r="D13860">
        <v>2012</v>
      </c>
    </row>
    <row r="13861" spans="1:5">
      <c r="A13861" t="s">
        <v>270</v>
      </c>
      <c r="B13861" t="s">
        <v>539</v>
      </c>
      <c r="C13861" t="s">
        <v>269</v>
      </c>
      <c r="D13861">
        <v>2012</v>
      </c>
      <c r="E13861">
        <v>7428.8066310000004</v>
      </c>
    </row>
    <row r="13862" spans="1:5">
      <c r="A13862" t="s">
        <v>268</v>
      </c>
      <c r="B13862" t="s">
        <v>536</v>
      </c>
      <c r="C13862" t="s">
        <v>267</v>
      </c>
      <c r="D13862">
        <v>2012</v>
      </c>
      <c r="E13862">
        <v>10021.23162</v>
      </c>
    </row>
    <row r="13863" spans="1:5">
      <c r="A13863" t="s">
        <v>266</v>
      </c>
      <c r="B13863" t="s">
        <v>536</v>
      </c>
      <c r="C13863" t="s">
        <v>265</v>
      </c>
      <c r="D13863">
        <v>2012</v>
      </c>
      <c r="E13863">
        <v>894.79826019999996</v>
      </c>
    </row>
    <row r="13864" spans="1:5">
      <c r="A13864" t="s">
        <v>264</v>
      </c>
      <c r="B13864" t="s">
        <v>536</v>
      </c>
      <c r="C13864" t="s">
        <v>263</v>
      </c>
      <c r="D13864">
        <v>2012</v>
      </c>
      <c r="E13864">
        <v>595.53580899999997</v>
      </c>
    </row>
    <row r="13865" spans="1:5">
      <c r="A13865" t="s">
        <v>262</v>
      </c>
      <c r="B13865" t="s">
        <v>539</v>
      </c>
      <c r="C13865" t="s">
        <v>261</v>
      </c>
      <c r="D13865">
        <v>2012</v>
      </c>
      <c r="E13865">
        <v>149295.64600000001</v>
      </c>
    </row>
    <row r="13866" spans="1:5">
      <c r="A13866" t="s">
        <v>260</v>
      </c>
      <c r="B13866" t="s">
        <v>539</v>
      </c>
      <c r="C13866" t="s">
        <v>259</v>
      </c>
      <c r="D13866">
        <v>2012</v>
      </c>
      <c r="E13866">
        <v>3350.5213749999998</v>
      </c>
    </row>
    <row r="13867" spans="1:5">
      <c r="A13867" t="s">
        <v>258</v>
      </c>
      <c r="B13867" t="s">
        <v>536</v>
      </c>
      <c r="C13867" t="s">
        <v>257</v>
      </c>
      <c r="D13867">
        <v>2012</v>
      </c>
      <c r="E13867">
        <v>1944.6481550000001</v>
      </c>
    </row>
    <row r="13868" spans="1:5">
      <c r="A13868" t="s">
        <v>256</v>
      </c>
      <c r="B13868" t="s">
        <v>536</v>
      </c>
      <c r="C13868" t="s">
        <v>255</v>
      </c>
      <c r="D13868">
        <v>2012</v>
      </c>
      <c r="E13868">
        <v>4375.0932009999997</v>
      </c>
    </row>
    <row r="13869" spans="1:5">
      <c r="A13869" t="s">
        <v>254</v>
      </c>
      <c r="B13869" t="s">
        <v>539</v>
      </c>
      <c r="C13869" t="s">
        <v>253</v>
      </c>
      <c r="D13869">
        <v>2012</v>
      </c>
      <c r="E13869">
        <v>1281.5001600000001</v>
      </c>
    </row>
    <row r="13870" spans="1:5">
      <c r="A13870" t="s">
        <v>252</v>
      </c>
      <c r="B13870" t="s">
        <v>536</v>
      </c>
      <c r="C13870" t="s">
        <v>251</v>
      </c>
      <c r="D13870">
        <v>2012</v>
      </c>
      <c r="E13870">
        <v>7965.6692460000004</v>
      </c>
    </row>
    <row r="13871" spans="1:5">
      <c r="A13871" t="s">
        <v>250</v>
      </c>
      <c r="B13871" t="s">
        <v>539</v>
      </c>
      <c r="C13871" t="s">
        <v>249</v>
      </c>
      <c r="D13871">
        <v>2012</v>
      </c>
      <c r="E13871">
        <v>14341.083060000001</v>
      </c>
    </row>
    <row r="13872" spans="1:5">
      <c r="A13872" t="s">
        <v>248</v>
      </c>
      <c r="B13872" t="s">
        <v>539</v>
      </c>
      <c r="C13872" t="s">
        <v>247</v>
      </c>
      <c r="D13872">
        <v>2012</v>
      </c>
      <c r="E13872">
        <v>106749.01360000001</v>
      </c>
    </row>
    <row r="13873" spans="1:5">
      <c r="A13873" t="s">
        <v>246</v>
      </c>
      <c r="B13873" t="s">
        <v>539</v>
      </c>
      <c r="C13873" t="s">
        <v>245</v>
      </c>
      <c r="D13873">
        <v>2012</v>
      </c>
      <c r="E13873">
        <v>13822.80559</v>
      </c>
    </row>
    <row r="13874" spans="1:5">
      <c r="A13874" t="s">
        <v>244</v>
      </c>
      <c r="B13874" t="s">
        <v>539</v>
      </c>
      <c r="C13874" t="s">
        <v>243</v>
      </c>
      <c r="D13874">
        <v>2012</v>
      </c>
      <c r="E13874">
        <v>76496.366190000001</v>
      </c>
    </row>
    <row r="13875" spans="1:5">
      <c r="A13875" t="s">
        <v>242</v>
      </c>
      <c r="B13875" t="s">
        <v>539</v>
      </c>
      <c r="C13875" t="s">
        <v>241</v>
      </c>
      <c r="D13875">
        <v>2012</v>
      </c>
    </row>
    <row r="13876" spans="1:5">
      <c r="A13876" t="s">
        <v>240</v>
      </c>
      <c r="B13876" t="s">
        <v>539</v>
      </c>
      <c r="C13876" t="s">
        <v>239</v>
      </c>
      <c r="D13876">
        <v>2012</v>
      </c>
      <c r="E13876">
        <v>2904.7467280000001</v>
      </c>
    </row>
    <row r="13877" spans="1:5">
      <c r="A13877" t="s">
        <v>238</v>
      </c>
      <c r="B13877" t="s">
        <v>539</v>
      </c>
      <c r="C13877" t="s">
        <v>237</v>
      </c>
      <c r="D13877">
        <v>2012</v>
      </c>
    </row>
    <row r="13878" spans="1:5">
      <c r="A13878" t="s">
        <v>236</v>
      </c>
      <c r="B13878" t="s">
        <v>539</v>
      </c>
      <c r="C13878" t="s">
        <v>235</v>
      </c>
      <c r="D13878">
        <v>2012</v>
      </c>
      <c r="E13878">
        <v>2046.536787</v>
      </c>
    </row>
    <row r="13879" spans="1:5">
      <c r="A13879" t="s">
        <v>234</v>
      </c>
      <c r="B13879" t="s">
        <v>539</v>
      </c>
      <c r="C13879" t="s">
        <v>233</v>
      </c>
      <c r="D13879">
        <v>2012</v>
      </c>
      <c r="E13879">
        <v>443.9061001</v>
      </c>
    </row>
    <row r="13880" spans="1:5">
      <c r="A13880" t="s">
        <v>232</v>
      </c>
      <c r="B13880" t="s">
        <v>539</v>
      </c>
      <c r="C13880" t="s">
        <v>231</v>
      </c>
      <c r="D13880">
        <v>2012</v>
      </c>
      <c r="E13880">
        <v>6541.0704649999998</v>
      </c>
    </row>
    <row r="13881" spans="1:5">
      <c r="A13881" t="s">
        <v>230</v>
      </c>
      <c r="B13881" t="s">
        <v>536</v>
      </c>
      <c r="C13881" t="s">
        <v>229</v>
      </c>
      <c r="D13881">
        <v>2012</v>
      </c>
      <c r="E13881">
        <v>8689.3344039999993</v>
      </c>
    </row>
    <row r="13882" spans="1:5">
      <c r="A13882" t="s">
        <v>228</v>
      </c>
      <c r="B13882" t="s">
        <v>539</v>
      </c>
      <c r="C13882" t="s">
        <v>227</v>
      </c>
      <c r="D13882">
        <v>2012</v>
      </c>
      <c r="E13882">
        <v>9820.5325720000001</v>
      </c>
    </row>
    <row r="13883" spans="1:5">
      <c r="A13883" t="s">
        <v>226</v>
      </c>
      <c r="B13883" t="s">
        <v>539</v>
      </c>
      <c r="C13883" t="s">
        <v>225</v>
      </c>
      <c r="D13883">
        <v>2012</v>
      </c>
      <c r="E13883">
        <v>3513.962364</v>
      </c>
    </row>
    <row r="13884" spans="1:5">
      <c r="A13884" t="s">
        <v>224</v>
      </c>
      <c r="B13884" t="s">
        <v>536</v>
      </c>
      <c r="C13884" t="s">
        <v>223</v>
      </c>
      <c r="D13884">
        <v>2012</v>
      </c>
      <c r="E13884">
        <v>4803.8586400000004</v>
      </c>
    </row>
    <row r="13885" spans="1:5">
      <c r="A13885" t="s">
        <v>222</v>
      </c>
      <c r="B13885" t="s">
        <v>539</v>
      </c>
      <c r="C13885" t="s">
        <v>221</v>
      </c>
      <c r="D13885">
        <v>2012</v>
      </c>
      <c r="E13885">
        <v>4698.6894759999996</v>
      </c>
    </row>
    <row r="13886" spans="1:5">
      <c r="A13886" t="s">
        <v>220</v>
      </c>
      <c r="B13886" t="s">
        <v>539</v>
      </c>
      <c r="C13886" t="s">
        <v>219</v>
      </c>
      <c r="D13886">
        <v>2012</v>
      </c>
      <c r="E13886">
        <v>777.34768680000002</v>
      </c>
    </row>
    <row r="13887" spans="1:5">
      <c r="A13887" t="s">
        <v>218</v>
      </c>
      <c r="B13887" t="s">
        <v>539</v>
      </c>
      <c r="C13887" t="s">
        <v>217</v>
      </c>
      <c r="D13887">
        <v>2012</v>
      </c>
      <c r="E13887">
        <v>21930.808359999999</v>
      </c>
    </row>
    <row r="13888" spans="1:5">
      <c r="A13888" t="s">
        <v>216</v>
      </c>
      <c r="B13888" t="s">
        <v>539</v>
      </c>
      <c r="C13888" t="s">
        <v>215</v>
      </c>
      <c r="D13888">
        <v>2012</v>
      </c>
      <c r="E13888">
        <v>1171.508257</v>
      </c>
    </row>
    <row r="13889" spans="1:5">
      <c r="A13889" t="s">
        <v>214</v>
      </c>
      <c r="B13889" t="s">
        <v>536</v>
      </c>
      <c r="C13889" t="s">
        <v>213</v>
      </c>
      <c r="D13889">
        <v>2012</v>
      </c>
      <c r="E13889">
        <v>4790.8621730000004</v>
      </c>
    </row>
    <row r="13890" spans="1:5">
      <c r="A13890" t="s">
        <v>212</v>
      </c>
      <c r="B13890" t="s">
        <v>539</v>
      </c>
      <c r="C13890" t="s">
        <v>211</v>
      </c>
      <c r="D13890">
        <v>2012</v>
      </c>
      <c r="E13890">
        <v>6586.7192089999999</v>
      </c>
    </row>
    <row r="13891" spans="1:5">
      <c r="A13891" t="s">
        <v>210</v>
      </c>
      <c r="B13891" t="s">
        <v>539</v>
      </c>
      <c r="C13891" t="s">
        <v>209</v>
      </c>
      <c r="D13891">
        <v>2012</v>
      </c>
      <c r="E13891">
        <v>4368.0822479999997</v>
      </c>
    </row>
    <row r="13892" spans="1:5">
      <c r="A13892" t="s">
        <v>208</v>
      </c>
      <c r="B13892" t="s">
        <v>539</v>
      </c>
      <c r="C13892" t="s">
        <v>207</v>
      </c>
      <c r="D13892">
        <v>2012</v>
      </c>
      <c r="E13892">
        <v>13980.41625</v>
      </c>
    </row>
    <row r="13893" spans="1:5">
      <c r="A13893" t="s">
        <v>206</v>
      </c>
      <c r="B13893" t="s">
        <v>539</v>
      </c>
      <c r="C13893" t="s">
        <v>205</v>
      </c>
      <c r="D13893">
        <v>2012</v>
      </c>
      <c r="E13893">
        <v>566.05138729999999</v>
      </c>
    </row>
    <row r="13894" spans="1:5">
      <c r="A13894" t="s">
        <v>204</v>
      </c>
      <c r="B13894" t="s">
        <v>539</v>
      </c>
      <c r="C13894" t="s">
        <v>203</v>
      </c>
      <c r="D13894">
        <v>2012</v>
      </c>
      <c r="E13894">
        <v>1364.283745</v>
      </c>
    </row>
    <row r="13895" spans="1:5">
      <c r="A13895" t="s">
        <v>202</v>
      </c>
      <c r="B13895" t="s">
        <v>539</v>
      </c>
      <c r="C13895" t="s">
        <v>201</v>
      </c>
      <c r="D13895">
        <v>2012</v>
      </c>
      <c r="E13895">
        <v>9291.2276189999993</v>
      </c>
    </row>
    <row r="13896" spans="1:5">
      <c r="A13896" t="s">
        <v>200</v>
      </c>
      <c r="B13896" t="s">
        <v>539</v>
      </c>
      <c r="C13896" t="s">
        <v>199</v>
      </c>
      <c r="D13896">
        <v>2012</v>
      </c>
      <c r="E13896">
        <v>374.50188020000002</v>
      </c>
    </row>
    <row r="13897" spans="1:5">
      <c r="A13897" t="s">
        <v>198</v>
      </c>
      <c r="B13897" t="s">
        <v>539</v>
      </c>
      <c r="C13897" t="s">
        <v>197</v>
      </c>
      <c r="D13897">
        <v>2012</v>
      </c>
      <c r="E13897">
        <v>10779.49641</v>
      </c>
    </row>
    <row r="13898" spans="1:5">
      <c r="A13898" t="s">
        <v>196</v>
      </c>
      <c r="B13898" t="s">
        <v>536</v>
      </c>
      <c r="C13898" t="s">
        <v>195</v>
      </c>
      <c r="D13898">
        <v>2012</v>
      </c>
      <c r="E13898">
        <v>51560.704640000004</v>
      </c>
    </row>
    <row r="13899" spans="1:5">
      <c r="A13899" t="s">
        <v>194</v>
      </c>
      <c r="B13899" t="s">
        <v>539</v>
      </c>
      <c r="C13899" t="s">
        <v>193</v>
      </c>
      <c r="D13899">
        <v>2012</v>
      </c>
      <c r="E13899">
        <v>5749.4047520000004</v>
      </c>
    </row>
    <row r="13900" spans="1:5">
      <c r="A13900" t="s">
        <v>192</v>
      </c>
      <c r="B13900" t="s">
        <v>539</v>
      </c>
      <c r="C13900" t="s">
        <v>191</v>
      </c>
      <c r="D13900">
        <v>2012</v>
      </c>
    </row>
    <row r="13901" spans="1:5">
      <c r="A13901" t="s">
        <v>190</v>
      </c>
      <c r="B13901" t="s">
        <v>539</v>
      </c>
      <c r="C13901" t="s">
        <v>189</v>
      </c>
      <c r="D13901">
        <v>2012</v>
      </c>
      <c r="E13901">
        <v>391.5155024</v>
      </c>
    </row>
    <row r="13902" spans="1:5">
      <c r="A13902" t="s">
        <v>188</v>
      </c>
      <c r="B13902" t="s">
        <v>539</v>
      </c>
      <c r="C13902" t="s">
        <v>187</v>
      </c>
      <c r="D13902">
        <v>2012</v>
      </c>
      <c r="E13902">
        <v>2755.297787</v>
      </c>
    </row>
    <row r="13903" spans="1:5">
      <c r="A13903" t="s">
        <v>186</v>
      </c>
      <c r="B13903" t="s">
        <v>539</v>
      </c>
      <c r="C13903" t="s">
        <v>185</v>
      </c>
      <c r="D13903">
        <v>2012</v>
      </c>
      <c r="E13903">
        <v>1792.038045</v>
      </c>
    </row>
    <row r="13904" spans="1:5">
      <c r="A13904" t="s">
        <v>184</v>
      </c>
      <c r="B13904" t="s">
        <v>539</v>
      </c>
      <c r="C13904" t="s">
        <v>183</v>
      </c>
      <c r="D13904">
        <v>2012</v>
      </c>
      <c r="E13904">
        <v>49474.705609999997</v>
      </c>
    </row>
    <row r="13905" spans="1:5">
      <c r="A13905" t="s">
        <v>182</v>
      </c>
      <c r="B13905" t="s">
        <v>539</v>
      </c>
      <c r="C13905" t="s">
        <v>181</v>
      </c>
      <c r="D13905">
        <v>2012</v>
      </c>
      <c r="E13905">
        <v>101563.70269999999</v>
      </c>
    </row>
    <row r="13906" spans="1:5">
      <c r="A13906" t="s">
        <v>180</v>
      </c>
      <c r="B13906" t="s">
        <v>539</v>
      </c>
      <c r="C13906" t="s">
        <v>179</v>
      </c>
      <c r="D13906">
        <v>2012</v>
      </c>
      <c r="E13906">
        <v>681.79258679999998</v>
      </c>
    </row>
    <row r="13907" spans="1:5">
      <c r="A13907" t="s">
        <v>178</v>
      </c>
      <c r="B13907" t="s">
        <v>539</v>
      </c>
      <c r="C13907" t="s">
        <v>177</v>
      </c>
      <c r="D13907">
        <v>2012</v>
      </c>
      <c r="E13907">
        <v>10099.422</v>
      </c>
    </row>
    <row r="13908" spans="1:5">
      <c r="A13908" t="s">
        <v>176</v>
      </c>
      <c r="B13908" t="s">
        <v>539</v>
      </c>
      <c r="C13908" t="s">
        <v>175</v>
      </c>
      <c r="D13908">
        <v>2012</v>
      </c>
      <c r="E13908">
        <v>39970.256240000002</v>
      </c>
    </row>
    <row r="13909" spans="1:5">
      <c r="A13909" t="s">
        <v>174</v>
      </c>
      <c r="B13909" t="s">
        <v>536</v>
      </c>
      <c r="C13909" t="s">
        <v>173</v>
      </c>
      <c r="D13909">
        <v>2012</v>
      </c>
      <c r="E13909">
        <v>38044.648419999998</v>
      </c>
    </row>
    <row r="13910" spans="1:5">
      <c r="A13910" t="s">
        <v>172</v>
      </c>
      <c r="B13910" t="s">
        <v>539</v>
      </c>
      <c r="C13910" t="s">
        <v>171</v>
      </c>
      <c r="D13910">
        <v>2012</v>
      </c>
      <c r="E13910">
        <v>22134.910059999998</v>
      </c>
    </row>
    <row r="13911" spans="1:5">
      <c r="A13911" t="s">
        <v>170</v>
      </c>
      <c r="B13911" t="s">
        <v>536</v>
      </c>
      <c r="C13911" t="s">
        <v>169</v>
      </c>
      <c r="D13911">
        <v>2012</v>
      </c>
      <c r="E13911">
        <v>15017.676289999999</v>
      </c>
    </row>
    <row r="13912" spans="1:5">
      <c r="A13912" t="s">
        <v>168</v>
      </c>
      <c r="B13912" t="s">
        <v>539</v>
      </c>
      <c r="C13912" t="s">
        <v>167</v>
      </c>
      <c r="D13912">
        <v>2012</v>
      </c>
      <c r="E13912">
        <v>1261.208967</v>
      </c>
    </row>
    <row r="13913" spans="1:5">
      <c r="A13913" t="s">
        <v>166</v>
      </c>
      <c r="B13913" t="s">
        <v>539</v>
      </c>
      <c r="C13913" t="s">
        <v>165</v>
      </c>
      <c r="D13913">
        <v>2012</v>
      </c>
      <c r="E13913">
        <v>10589.82713</v>
      </c>
    </row>
    <row r="13914" spans="1:5">
      <c r="A13914" t="s">
        <v>164</v>
      </c>
      <c r="B13914" t="s">
        <v>539</v>
      </c>
      <c r="C13914" t="s">
        <v>163</v>
      </c>
      <c r="D13914">
        <v>2012</v>
      </c>
      <c r="E13914">
        <v>6387.7852810000004</v>
      </c>
    </row>
    <row r="13915" spans="1:5">
      <c r="A13915" t="s">
        <v>162</v>
      </c>
      <c r="B13915" t="s">
        <v>539</v>
      </c>
      <c r="C13915" t="s">
        <v>161</v>
      </c>
      <c r="D13915">
        <v>2012</v>
      </c>
      <c r="E13915">
        <v>2581.8185539999999</v>
      </c>
    </row>
    <row r="13916" spans="1:5">
      <c r="A13916" t="s">
        <v>160</v>
      </c>
      <c r="B13916" t="s">
        <v>539</v>
      </c>
      <c r="C13916" t="s">
        <v>159</v>
      </c>
      <c r="D13916">
        <v>2012</v>
      </c>
      <c r="E13916">
        <v>10318.913189999999</v>
      </c>
    </row>
    <row r="13917" spans="1:5">
      <c r="A13917" t="s">
        <v>158</v>
      </c>
      <c r="B13917" t="s">
        <v>539</v>
      </c>
      <c r="C13917" t="s">
        <v>157</v>
      </c>
      <c r="D13917">
        <v>2012</v>
      </c>
      <c r="E13917">
        <v>2071.318741</v>
      </c>
    </row>
    <row r="13918" spans="1:5">
      <c r="A13918" t="s">
        <v>156</v>
      </c>
      <c r="B13918" t="s">
        <v>539</v>
      </c>
      <c r="C13918" t="s">
        <v>155</v>
      </c>
      <c r="D13918">
        <v>2012</v>
      </c>
      <c r="E13918">
        <v>13145.10484</v>
      </c>
    </row>
    <row r="13919" spans="1:5">
      <c r="A13919" t="s">
        <v>154</v>
      </c>
      <c r="B13919" t="s">
        <v>536</v>
      </c>
      <c r="C13919" t="s">
        <v>153</v>
      </c>
      <c r="D13919">
        <v>2012</v>
      </c>
      <c r="E13919">
        <v>1630.96372</v>
      </c>
    </row>
    <row r="13920" spans="1:5">
      <c r="A13920" t="s">
        <v>152</v>
      </c>
      <c r="B13920" t="s">
        <v>539</v>
      </c>
      <c r="C13920" t="s">
        <v>151</v>
      </c>
      <c r="D13920">
        <v>2012</v>
      </c>
      <c r="E13920">
        <v>27811.548149999999</v>
      </c>
    </row>
    <row r="13921" spans="1:5">
      <c r="A13921" t="s">
        <v>150</v>
      </c>
      <c r="B13921" t="s">
        <v>539</v>
      </c>
      <c r="C13921" t="s">
        <v>149</v>
      </c>
      <c r="D13921">
        <v>2012</v>
      </c>
    </row>
    <row r="13922" spans="1:5">
      <c r="A13922" t="s">
        <v>148</v>
      </c>
      <c r="B13922" t="s">
        <v>539</v>
      </c>
      <c r="C13922" t="s">
        <v>147</v>
      </c>
      <c r="D13922">
        <v>2012</v>
      </c>
      <c r="E13922">
        <v>20577.40264</v>
      </c>
    </row>
    <row r="13923" spans="1:5">
      <c r="A13923" t="s">
        <v>146</v>
      </c>
      <c r="B13923" t="s">
        <v>539</v>
      </c>
      <c r="C13923" t="s">
        <v>145</v>
      </c>
      <c r="D13923">
        <v>2012</v>
      </c>
      <c r="E13923">
        <v>3855.5377349999999</v>
      </c>
    </row>
    <row r="13924" spans="1:5">
      <c r="A13924" t="s">
        <v>144</v>
      </c>
      <c r="B13924" t="s">
        <v>536</v>
      </c>
      <c r="C13924" t="s">
        <v>143</v>
      </c>
      <c r="D13924">
        <v>2012</v>
      </c>
      <c r="E13924">
        <v>2787.1697380000001</v>
      </c>
    </row>
    <row r="13925" spans="1:5">
      <c r="A13925" t="s">
        <v>142</v>
      </c>
      <c r="B13925" t="s">
        <v>536</v>
      </c>
      <c r="C13925" t="s">
        <v>141</v>
      </c>
      <c r="D13925">
        <v>2012</v>
      </c>
      <c r="E13925">
        <v>3570.3190749999999</v>
      </c>
    </row>
    <row r="13926" spans="1:5">
      <c r="A13926" t="s">
        <v>140</v>
      </c>
      <c r="B13926" t="s">
        <v>536</v>
      </c>
      <c r="C13926" t="s">
        <v>139</v>
      </c>
      <c r="D13926">
        <v>2012</v>
      </c>
      <c r="E13926">
        <v>41960.157890000002</v>
      </c>
    </row>
    <row r="13927" spans="1:5">
      <c r="A13927" t="s">
        <v>138</v>
      </c>
      <c r="B13927" t="s">
        <v>539</v>
      </c>
      <c r="C13927" t="s">
        <v>137</v>
      </c>
      <c r="D13927">
        <v>2012</v>
      </c>
    </row>
    <row r="13928" spans="1:5">
      <c r="A13928" t="s">
        <v>136</v>
      </c>
      <c r="B13928" t="s">
        <v>539</v>
      </c>
      <c r="C13928" t="s">
        <v>135</v>
      </c>
      <c r="D13928">
        <v>2012</v>
      </c>
      <c r="E13928">
        <v>88564.822979999997</v>
      </c>
    </row>
    <row r="13929" spans="1:5">
      <c r="A13929" t="s">
        <v>134</v>
      </c>
      <c r="B13929" t="s">
        <v>539</v>
      </c>
      <c r="C13929" t="s">
        <v>133</v>
      </c>
      <c r="D13929">
        <v>2012</v>
      </c>
      <c r="E13929">
        <v>8558.3976060000005</v>
      </c>
    </row>
    <row r="13930" spans="1:5">
      <c r="A13930" t="s">
        <v>132</v>
      </c>
      <c r="B13930" t="s">
        <v>539</v>
      </c>
      <c r="C13930" t="s">
        <v>131</v>
      </c>
      <c r="D13930">
        <v>2012</v>
      </c>
      <c r="E13930">
        <v>15154.45687</v>
      </c>
    </row>
    <row r="13931" spans="1:5">
      <c r="A13931" t="s">
        <v>130</v>
      </c>
      <c r="B13931" t="s">
        <v>539</v>
      </c>
      <c r="C13931" t="s">
        <v>129</v>
      </c>
      <c r="D13931">
        <v>2012</v>
      </c>
      <c r="E13931">
        <v>678.07969730000002</v>
      </c>
    </row>
    <row r="13932" spans="1:5">
      <c r="A13932" t="s">
        <v>128</v>
      </c>
      <c r="B13932" t="s">
        <v>536</v>
      </c>
      <c r="C13932" t="s">
        <v>127</v>
      </c>
      <c r="D13932">
        <v>2012</v>
      </c>
      <c r="E13932">
        <v>1370.346004</v>
      </c>
    </row>
    <row r="13933" spans="1:5">
      <c r="A13933" t="s">
        <v>126</v>
      </c>
      <c r="B13933" t="s">
        <v>539</v>
      </c>
      <c r="C13933" t="s">
        <v>125</v>
      </c>
      <c r="D13933">
        <v>2012</v>
      </c>
      <c r="E13933">
        <v>25303.09462</v>
      </c>
    </row>
    <row r="13934" spans="1:5">
      <c r="A13934" t="s">
        <v>124</v>
      </c>
      <c r="B13934" t="s">
        <v>539</v>
      </c>
      <c r="C13934" t="s">
        <v>123</v>
      </c>
      <c r="D13934">
        <v>2012</v>
      </c>
      <c r="E13934">
        <v>1892.894352</v>
      </c>
    </row>
    <row r="13935" spans="1:5">
      <c r="A13935" t="s">
        <v>122</v>
      </c>
      <c r="B13935" t="s">
        <v>539</v>
      </c>
      <c r="C13935" t="s">
        <v>121</v>
      </c>
      <c r="D13935">
        <v>2012</v>
      </c>
      <c r="E13935">
        <v>1036.4050179999999</v>
      </c>
    </row>
    <row r="13936" spans="1:5">
      <c r="A13936" t="s">
        <v>120</v>
      </c>
      <c r="B13936" t="s">
        <v>539</v>
      </c>
      <c r="C13936" t="s">
        <v>119</v>
      </c>
      <c r="D13936">
        <v>2012</v>
      </c>
      <c r="E13936">
        <v>54431.161990000001</v>
      </c>
    </row>
    <row r="13937" spans="1:5">
      <c r="A13937" t="s">
        <v>118</v>
      </c>
      <c r="B13937" t="s">
        <v>539</v>
      </c>
      <c r="C13937" t="s">
        <v>117</v>
      </c>
      <c r="D13937">
        <v>2012</v>
      </c>
      <c r="E13937">
        <v>1858.6898679999999</v>
      </c>
    </row>
    <row r="13938" spans="1:5">
      <c r="A13938" t="s">
        <v>116</v>
      </c>
      <c r="B13938" t="s">
        <v>539</v>
      </c>
      <c r="C13938" t="s">
        <v>115</v>
      </c>
      <c r="D13938">
        <v>2012</v>
      </c>
      <c r="E13938">
        <v>561.89842390000001</v>
      </c>
    </row>
    <row r="13939" spans="1:5">
      <c r="A13939" t="s">
        <v>114</v>
      </c>
      <c r="B13939" t="s">
        <v>539</v>
      </c>
      <c r="C13939" t="s">
        <v>113</v>
      </c>
      <c r="D13939">
        <v>2012</v>
      </c>
      <c r="E13939">
        <v>3827.786267</v>
      </c>
    </row>
    <row r="13940" spans="1:5">
      <c r="A13940" t="s">
        <v>112</v>
      </c>
      <c r="B13940" t="s">
        <v>539</v>
      </c>
      <c r="C13940" t="s">
        <v>111</v>
      </c>
      <c r="D13940">
        <v>2012</v>
      </c>
    </row>
    <row r="13941" spans="1:5">
      <c r="A13941" t="s">
        <v>110</v>
      </c>
      <c r="B13941" t="s">
        <v>539</v>
      </c>
      <c r="C13941" t="s">
        <v>109</v>
      </c>
      <c r="D13941">
        <v>2012</v>
      </c>
    </row>
    <row r="13942" spans="1:5">
      <c r="A13942" t="s">
        <v>108</v>
      </c>
      <c r="B13942" t="s">
        <v>539</v>
      </c>
      <c r="C13942" t="s">
        <v>107</v>
      </c>
      <c r="D13942">
        <v>2012</v>
      </c>
      <c r="E13942">
        <v>5659.380204</v>
      </c>
    </row>
    <row r="13943" spans="1:5">
      <c r="A13943" t="s">
        <v>106</v>
      </c>
      <c r="B13943" t="s">
        <v>536</v>
      </c>
      <c r="C13943" t="s">
        <v>105</v>
      </c>
      <c r="D13943">
        <v>2012</v>
      </c>
      <c r="E13943">
        <v>1734.3271099999999</v>
      </c>
    </row>
    <row r="13944" spans="1:5">
      <c r="A13944" t="s">
        <v>104</v>
      </c>
      <c r="B13944" t="s">
        <v>539</v>
      </c>
      <c r="C13944" t="s">
        <v>103</v>
      </c>
      <c r="D13944">
        <v>2012</v>
      </c>
      <c r="E13944">
        <v>958.45500809999999</v>
      </c>
    </row>
    <row r="13945" spans="1:5">
      <c r="A13945" t="s">
        <v>102</v>
      </c>
      <c r="B13945" t="s">
        <v>536</v>
      </c>
      <c r="C13945" t="s">
        <v>101</v>
      </c>
      <c r="D13945">
        <v>2012</v>
      </c>
      <c r="E13945">
        <v>1735.385865</v>
      </c>
    </row>
    <row r="13946" spans="1:5">
      <c r="A13946" t="s">
        <v>100</v>
      </c>
      <c r="B13946" t="s">
        <v>536</v>
      </c>
      <c r="C13946" t="s">
        <v>99</v>
      </c>
      <c r="D13946">
        <v>2012</v>
      </c>
      <c r="E13946">
        <v>13270.05071</v>
      </c>
    </row>
    <row r="13947" spans="1:5">
      <c r="A13947" t="s">
        <v>98</v>
      </c>
      <c r="B13947" t="s">
        <v>539</v>
      </c>
      <c r="C13947" t="s">
        <v>97</v>
      </c>
      <c r="D13947">
        <v>2012</v>
      </c>
      <c r="E13947">
        <v>1380.949959</v>
      </c>
    </row>
    <row r="13948" spans="1:5">
      <c r="A13948" t="s">
        <v>96</v>
      </c>
      <c r="B13948" t="s">
        <v>539</v>
      </c>
      <c r="C13948" t="s">
        <v>95</v>
      </c>
      <c r="D13948">
        <v>2012</v>
      </c>
      <c r="E13948">
        <v>9272.4134529999992</v>
      </c>
    </row>
    <row r="13949" spans="1:5">
      <c r="A13949" t="s">
        <v>94</v>
      </c>
      <c r="B13949" t="s">
        <v>539</v>
      </c>
      <c r="C13949" t="s">
        <v>93</v>
      </c>
      <c r="D13949">
        <v>2012</v>
      </c>
      <c r="E13949">
        <v>17274.6423</v>
      </c>
    </row>
    <row r="13950" spans="1:5">
      <c r="A13950" t="s">
        <v>92</v>
      </c>
      <c r="B13950" t="s">
        <v>539</v>
      </c>
      <c r="C13950" t="s">
        <v>91</v>
      </c>
      <c r="D13950">
        <v>2012</v>
      </c>
      <c r="E13950">
        <v>22486.471669999999</v>
      </c>
    </row>
    <row r="13951" spans="1:5">
      <c r="A13951" t="s">
        <v>90</v>
      </c>
      <c r="B13951" t="s">
        <v>539</v>
      </c>
      <c r="C13951" t="s">
        <v>89</v>
      </c>
      <c r="D13951">
        <v>2012</v>
      </c>
      <c r="E13951">
        <v>57134.077069999999</v>
      </c>
    </row>
    <row r="13952" spans="1:5">
      <c r="A13952" t="s">
        <v>88</v>
      </c>
      <c r="B13952" t="s">
        <v>539</v>
      </c>
      <c r="C13952" t="s">
        <v>87</v>
      </c>
      <c r="D13952">
        <v>2012</v>
      </c>
      <c r="E13952">
        <v>3851.5015469999998</v>
      </c>
    </row>
    <row r="13953" spans="1:5">
      <c r="A13953" t="s">
        <v>86</v>
      </c>
      <c r="B13953" t="s">
        <v>539</v>
      </c>
      <c r="C13953" t="s">
        <v>85</v>
      </c>
      <c r="D13953">
        <v>2012</v>
      </c>
    </row>
    <row r="13954" spans="1:5">
      <c r="A13954" t="s">
        <v>84</v>
      </c>
      <c r="B13954" t="s">
        <v>539</v>
      </c>
      <c r="C13954" t="s">
        <v>83</v>
      </c>
      <c r="D13954">
        <v>2012</v>
      </c>
      <c r="E13954">
        <v>12845.173629999999</v>
      </c>
    </row>
    <row r="13955" spans="1:5">
      <c r="A13955" t="s">
        <v>82</v>
      </c>
      <c r="B13955" t="s">
        <v>539</v>
      </c>
      <c r="C13955" t="s">
        <v>81</v>
      </c>
      <c r="D13955">
        <v>2012</v>
      </c>
    </row>
    <row r="13956" spans="1:5">
      <c r="A13956" t="s">
        <v>80</v>
      </c>
      <c r="B13956" t="s">
        <v>539</v>
      </c>
      <c r="C13956" t="s">
        <v>79</v>
      </c>
      <c r="D13956">
        <v>2012</v>
      </c>
    </row>
    <row r="13957" spans="1:5">
      <c r="A13957" t="s">
        <v>78</v>
      </c>
      <c r="B13957" t="s">
        <v>539</v>
      </c>
      <c r="C13957" t="s">
        <v>77</v>
      </c>
      <c r="D13957">
        <v>2012</v>
      </c>
      <c r="E13957">
        <v>973.47025740000004</v>
      </c>
    </row>
    <row r="13958" spans="1:5">
      <c r="A13958" t="s">
        <v>76</v>
      </c>
      <c r="B13958" t="s">
        <v>536</v>
      </c>
      <c r="C13958" t="s">
        <v>75</v>
      </c>
      <c r="D13958">
        <v>2012</v>
      </c>
      <c r="E13958">
        <v>5445.4902419999999</v>
      </c>
    </row>
    <row r="13959" spans="1:5">
      <c r="A13959" t="s">
        <v>74</v>
      </c>
      <c r="B13959" t="s">
        <v>536</v>
      </c>
      <c r="C13959" t="s">
        <v>73</v>
      </c>
      <c r="D13959">
        <v>2012</v>
      </c>
      <c r="E13959">
        <v>10254.67411</v>
      </c>
    </row>
    <row r="13960" spans="1:5">
      <c r="A13960" t="s">
        <v>72</v>
      </c>
      <c r="B13960" t="s">
        <v>539</v>
      </c>
      <c r="C13960" t="s">
        <v>71</v>
      </c>
      <c r="D13960">
        <v>2012</v>
      </c>
      <c r="E13960">
        <v>563.68942470000002</v>
      </c>
    </row>
    <row r="13961" spans="1:5">
      <c r="A13961" t="s">
        <v>70</v>
      </c>
      <c r="B13961" t="s">
        <v>539</v>
      </c>
      <c r="C13961" t="s">
        <v>69</v>
      </c>
      <c r="D13961">
        <v>2012</v>
      </c>
      <c r="E13961">
        <v>5859.9156220000004</v>
      </c>
    </row>
    <row r="13962" spans="1:5">
      <c r="A13962" t="s">
        <v>68</v>
      </c>
      <c r="B13962" t="s">
        <v>539</v>
      </c>
      <c r="C13962" t="s">
        <v>67</v>
      </c>
      <c r="D13962">
        <v>2012</v>
      </c>
      <c r="E13962">
        <v>954.72052529999996</v>
      </c>
    </row>
    <row r="13963" spans="1:5">
      <c r="A13963" t="s">
        <v>66</v>
      </c>
      <c r="B13963" t="s">
        <v>539</v>
      </c>
      <c r="C13963" t="s">
        <v>65</v>
      </c>
      <c r="D13963">
        <v>2012</v>
      </c>
      <c r="E13963">
        <v>6675.2629539999998</v>
      </c>
    </row>
    <row r="13964" spans="1:5">
      <c r="A13964" t="s">
        <v>64</v>
      </c>
      <c r="B13964" t="s">
        <v>536</v>
      </c>
      <c r="C13964" t="s">
        <v>63</v>
      </c>
      <c r="D13964">
        <v>2012</v>
      </c>
      <c r="E13964">
        <v>9948.4659470000006</v>
      </c>
    </row>
    <row r="13965" spans="1:5">
      <c r="A13965" t="s">
        <v>62</v>
      </c>
      <c r="B13965" t="s">
        <v>539</v>
      </c>
      <c r="C13965" t="s">
        <v>61</v>
      </c>
      <c r="D13965">
        <v>2012</v>
      </c>
      <c r="E13965">
        <v>1117.7772399999999</v>
      </c>
    </row>
    <row r="13966" spans="1:5">
      <c r="A13966" t="s">
        <v>60</v>
      </c>
      <c r="B13966" t="s">
        <v>536</v>
      </c>
      <c r="C13966" t="s">
        <v>59</v>
      </c>
      <c r="D13966">
        <v>2012</v>
      </c>
      <c r="E13966">
        <v>4814.396667</v>
      </c>
    </row>
    <row r="13967" spans="1:5">
      <c r="A13967" t="s">
        <v>58</v>
      </c>
      <c r="B13967" t="s">
        <v>539</v>
      </c>
      <c r="C13967" t="s">
        <v>57</v>
      </c>
      <c r="D13967">
        <v>2012</v>
      </c>
      <c r="E13967">
        <v>4501.5424620000003</v>
      </c>
    </row>
    <row r="13968" spans="1:5">
      <c r="A13968" t="s">
        <v>56</v>
      </c>
      <c r="B13968" t="s">
        <v>536</v>
      </c>
      <c r="C13968" t="s">
        <v>55</v>
      </c>
      <c r="D13968">
        <v>2012</v>
      </c>
      <c r="E13968">
        <v>1370.346004</v>
      </c>
    </row>
    <row r="13969" spans="1:5">
      <c r="A13969" t="s">
        <v>54</v>
      </c>
      <c r="B13969" t="s">
        <v>536</v>
      </c>
      <c r="C13969" t="s">
        <v>53</v>
      </c>
      <c r="D13969">
        <v>2012</v>
      </c>
      <c r="E13969">
        <v>1735.385865</v>
      </c>
    </row>
    <row r="13970" spans="1:5">
      <c r="A13970" t="s">
        <v>52</v>
      </c>
      <c r="B13970" t="s">
        <v>539</v>
      </c>
      <c r="C13970" t="s">
        <v>51</v>
      </c>
      <c r="D13970">
        <v>2012</v>
      </c>
      <c r="E13970">
        <v>19152.05301</v>
      </c>
    </row>
    <row r="13971" spans="1:5">
      <c r="A13971" t="s">
        <v>50</v>
      </c>
      <c r="B13971" t="s">
        <v>539</v>
      </c>
      <c r="C13971" t="s">
        <v>49</v>
      </c>
      <c r="D13971">
        <v>2012</v>
      </c>
      <c r="E13971">
        <v>4137.5540209999999</v>
      </c>
    </row>
    <row r="13972" spans="1:5">
      <c r="A13972" t="s">
        <v>6</v>
      </c>
      <c r="B13972" t="s">
        <v>539</v>
      </c>
      <c r="C13972" t="s">
        <v>48</v>
      </c>
      <c r="D13972">
        <v>2012</v>
      </c>
      <c r="E13972">
        <v>11720.308429999999</v>
      </c>
    </row>
    <row r="13973" spans="1:5">
      <c r="A13973" t="s">
        <v>47</v>
      </c>
      <c r="B13973" t="s">
        <v>539</v>
      </c>
      <c r="C13973" t="s">
        <v>46</v>
      </c>
      <c r="D13973">
        <v>2012</v>
      </c>
      <c r="E13973">
        <v>3718.0187110000002</v>
      </c>
    </row>
    <row r="13974" spans="1:5">
      <c r="A13974" t="s">
        <v>45</v>
      </c>
      <c r="B13974" t="s">
        <v>539</v>
      </c>
      <c r="C13974" t="s">
        <v>44</v>
      </c>
      <c r="D13974">
        <v>2012</v>
      </c>
      <c r="E13974">
        <v>820.15628979999997</v>
      </c>
    </row>
    <row r="13975" spans="1:5">
      <c r="A13975" t="s">
        <v>43</v>
      </c>
      <c r="B13975" t="s">
        <v>539</v>
      </c>
      <c r="C13975" t="s">
        <v>42</v>
      </c>
      <c r="D13975">
        <v>2012</v>
      </c>
      <c r="E13975">
        <v>647.70474100000001</v>
      </c>
    </row>
    <row r="13976" spans="1:5">
      <c r="A13976" t="s">
        <v>41</v>
      </c>
      <c r="B13976" t="s">
        <v>539</v>
      </c>
      <c r="C13976" t="s">
        <v>40</v>
      </c>
      <c r="D13976">
        <v>2012</v>
      </c>
      <c r="E13976">
        <v>3855.42128</v>
      </c>
    </row>
    <row r="13977" spans="1:5">
      <c r="A13977" t="s">
        <v>39</v>
      </c>
      <c r="B13977" t="s">
        <v>536</v>
      </c>
      <c r="C13977" t="s">
        <v>38</v>
      </c>
      <c r="D13977">
        <v>2012</v>
      </c>
      <c r="E13977">
        <v>8050.1459020000002</v>
      </c>
    </row>
    <row r="13978" spans="1:5">
      <c r="A13978" t="s">
        <v>37</v>
      </c>
      <c r="B13978" t="s">
        <v>539</v>
      </c>
      <c r="C13978" t="s">
        <v>36</v>
      </c>
      <c r="D13978">
        <v>2012</v>
      </c>
      <c r="E13978">
        <v>15092.06819</v>
      </c>
    </row>
    <row r="13979" spans="1:5">
      <c r="A13979" t="s">
        <v>4</v>
      </c>
      <c r="B13979" t="s">
        <v>539</v>
      </c>
      <c r="C13979" t="s">
        <v>35</v>
      </c>
      <c r="D13979">
        <v>2012</v>
      </c>
      <c r="E13979">
        <v>51450.122300000003</v>
      </c>
    </row>
    <row r="13980" spans="1:5">
      <c r="A13980" t="s">
        <v>34</v>
      </c>
      <c r="B13980" t="s">
        <v>539</v>
      </c>
      <c r="C13980" t="s">
        <v>33</v>
      </c>
      <c r="D13980">
        <v>2012</v>
      </c>
      <c r="E13980">
        <v>1740.468298</v>
      </c>
    </row>
    <row r="13981" spans="1:5">
      <c r="A13981" t="s">
        <v>32</v>
      </c>
      <c r="B13981" t="s">
        <v>539</v>
      </c>
      <c r="C13981" t="s">
        <v>31</v>
      </c>
      <c r="D13981">
        <v>2012</v>
      </c>
      <c r="E13981">
        <v>6338.1177809999999</v>
      </c>
    </row>
    <row r="13982" spans="1:5">
      <c r="A13982" t="s">
        <v>30</v>
      </c>
      <c r="B13982" t="s">
        <v>539</v>
      </c>
      <c r="C13982" t="s">
        <v>29</v>
      </c>
      <c r="D13982">
        <v>2012</v>
      </c>
      <c r="E13982">
        <v>12755.00008</v>
      </c>
    </row>
    <row r="13983" spans="1:5">
      <c r="A13983" t="s">
        <v>28</v>
      </c>
      <c r="B13983" t="s">
        <v>539</v>
      </c>
      <c r="C13983" t="s">
        <v>27</v>
      </c>
      <c r="D13983">
        <v>2012</v>
      </c>
    </row>
    <row r="13984" spans="1:5">
      <c r="A13984" t="s">
        <v>26</v>
      </c>
      <c r="B13984" t="s">
        <v>539</v>
      </c>
      <c r="C13984" t="s">
        <v>25</v>
      </c>
      <c r="D13984">
        <v>2012</v>
      </c>
      <c r="E13984">
        <v>38898.123959999997</v>
      </c>
    </row>
    <row r="13985" spans="1:5">
      <c r="A13985" t="s">
        <v>3</v>
      </c>
      <c r="B13985" t="s">
        <v>539</v>
      </c>
      <c r="C13985" t="s">
        <v>24</v>
      </c>
      <c r="D13985">
        <v>2012</v>
      </c>
      <c r="E13985">
        <v>1754.5479740000001</v>
      </c>
    </row>
    <row r="13986" spans="1:5">
      <c r="A13986" t="s">
        <v>23</v>
      </c>
      <c r="B13986" t="s">
        <v>539</v>
      </c>
      <c r="C13986" t="s">
        <v>22</v>
      </c>
      <c r="D13986">
        <v>2012</v>
      </c>
      <c r="E13986">
        <v>3158.5868799999998</v>
      </c>
    </row>
    <row r="13987" spans="1:5">
      <c r="A13987" t="s">
        <v>21</v>
      </c>
      <c r="B13987" t="s">
        <v>536</v>
      </c>
      <c r="C13987" t="s">
        <v>20</v>
      </c>
      <c r="D13987">
        <v>2012</v>
      </c>
      <c r="E13987">
        <v>10539.39198</v>
      </c>
    </row>
    <row r="13988" spans="1:5">
      <c r="A13988" t="s">
        <v>19</v>
      </c>
      <c r="B13988" t="s">
        <v>539</v>
      </c>
      <c r="C13988" t="s">
        <v>18</v>
      </c>
      <c r="D13988">
        <v>2012</v>
      </c>
      <c r="E13988">
        <v>4234.554443</v>
      </c>
    </row>
    <row r="13989" spans="1:5">
      <c r="A13989" t="s">
        <v>17</v>
      </c>
      <c r="B13989" t="s">
        <v>539</v>
      </c>
      <c r="C13989" t="s">
        <v>16</v>
      </c>
      <c r="D13989">
        <v>2012</v>
      </c>
      <c r="E13989">
        <v>3586.1537699999999</v>
      </c>
    </row>
    <row r="13990" spans="1:5">
      <c r="A13990" t="s">
        <v>15</v>
      </c>
      <c r="B13990" t="s">
        <v>539</v>
      </c>
      <c r="C13990" t="s">
        <v>14</v>
      </c>
      <c r="D13990">
        <v>2012</v>
      </c>
      <c r="E13990">
        <v>1421.1715750000001</v>
      </c>
    </row>
    <row r="13991" spans="1:5">
      <c r="A13991" t="s">
        <v>13</v>
      </c>
      <c r="B13991" t="s">
        <v>539</v>
      </c>
      <c r="C13991" t="s">
        <v>12</v>
      </c>
      <c r="D13991">
        <v>2012</v>
      </c>
      <c r="E13991">
        <v>7548.1636980000003</v>
      </c>
    </row>
    <row r="13992" spans="1:5">
      <c r="A13992" t="s">
        <v>11</v>
      </c>
      <c r="B13992" t="s">
        <v>539</v>
      </c>
      <c r="C13992" t="s">
        <v>10</v>
      </c>
      <c r="D13992">
        <v>2012</v>
      </c>
      <c r="E13992">
        <v>1734.9306120000001</v>
      </c>
    </row>
    <row r="13993" spans="1:5">
      <c r="A13993" t="s">
        <v>9</v>
      </c>
      <c r="B13993" t="s">
        <v>539</v>
      </c>
      <c r="C13993" t="s">
        <v>8</v>
      </c>
      <c r="D13993">
        <v>2012</v>
      </c>
      <c r="E13993">
        <v>955.64846599999998</v>
      </c>
    </row>
    <row r="13994" spans="1:5">
      <c r="A13994" t="s">
        <v>528</v>
      </c>
      <c r="B13994" t="s">
        <v>539</v>
      </c>
      <c r="C13994" t="s">
        <v>527</v>
      </c>
      <c r="D13994">
        <v>2013</v>
      </c>
    </row>
    <row r="13995" spans="1:5">
      <c r="A13995" t="s">
        <v>526</v>
      </c>
      <c r="B13995" t="s">
        <v>539</v>
      </c>
      <c r="C13995" t="s">
        <v>525</v>
      </c>
      <c r="D13995">
        <v>2013</v>
      </c>
      <c r="E13995">
        <v>631.74497059999999</v>
      </c>
    </row>
    <row r="13996" spans="1:5">
      <c r="A13996" t="s">
        <v>524</v>
      </c>
      <c r="B13996" t="s">
        <v>539</v>
      </c>
      <c r="C13996" t="s">
        <v>523</v>
      </c>
      <c r="D13996">
        <v>2013</v>
      </c>
      <c r="E13996">
        <v>4804.616884</v>
      </c>
    </row>
    <row r="13997" spans="1:5">
      <c r="A13997" t="s">
        <v>522</v>
      </c>
      <c r="B13997" t="s">
        <v>539</v>
      </c>
      <c r="C13997" t="s">
        <v>521</v>
      </c>
      <c r="D13997">
        <v>2013</v>
      </c>
      <c r="E13997">
        <v>4414.7231400000001</v>
      </c>
    </row>
    <row r="13998" spans="1:5">
      <c r="A13998" t="s">
        <v>520</v>
      </c>
      <c r="B13998" t="s">
        <v>539</v>
      </c>
      <c r="C13998" t="s">
        <v>519</v>
      </c>
      <c r="D13998">
        <v>2013</v>
      </c>
      <c r="E13998">
        <v>40215.435319999997</v>
      </c>
    </row>
    <row r="13999" spans="1:5">
      <c r="A13999" t="s">
        <v>518</v>
      </c>
      <c r="B13999" t="s">
        <v>536</v>
      </c>
      <c r="C13999" t="s">
        <v>517</v>
      </c>
      <c r="D13999">
        <v>2013</v>
      </c>
      <c r="E13999">
        <v>7435.8891210000002</v>
      </c>
    </row>
    <row r="14000" spans="1:5">
      <c r="A14000" t="s">
        <v>516</v>
      </c>
      <c r="B14000" t="s">
        <v>539</v>
      </c>
      <c r="C14000" t="s">
        <v>515</v>
      </c>
      <c r="D14000">
        <v>2013</v>
      </c>
      <c r="E14000">
        <v>43350.642679999997</v>
      </c>
    </row>
    <row r="14001" spans="1:5">
      <c r="A14001" t="s">
        <v>1</v>
      </c>
      <c r="B14001" t="s">
        <v>539</v>
      </c>
      <c r="C14001" t="s">
        <v>514</v>
      </c>
      <c r="D14001">
        <v>2013</v>
      </c>
      <c r="E14001">
        <v>12976.636420000001</v>
      </c>
    </row>
    <row r="14002" spans="1:5">
      <c r="A14002" t="s">
        <v>513</v>
      </c>
      <c r="B14002" t="s">
        <v>539</v>
      </c>
      <c r="C14002" t="s">
        <v>512</v>
      </c>
      <c r="D14002">
        <v>2013</v>
      </c>
      <c r="E14002">
        <v>3843.5912130000002</v>
      </c>
    </row>
    <row r="14003" spans="1:5">
      <c r="A14003" t="s">
        <v>511</v>
      </c>
      <c r="B14003" t="s">
        <v>539</v>
      </c>
      <c r="C14003" t="s">
        <v>510</v>
      </c>
      <c r="D14003">
        <v>2013</v>
      </c>
      <c r="E14003">
        <v>11553.691210000001</v>
      </c>
    </row>
    <row r="14004" spans="1:5">
      <c r="A14004" t="s">
        <v>509</v>
      </c>
      <c r="B14004" t="s">
        <v>539</v>
      </c>
      <c r="C14004" t="s">
        <v>508</v>
      </c>
      <c r="D14004">
        <v>2013</v>
      </c>
      <c r="E14004">
        <v>12224.864159999999</v>
      </c>
    </row>
    <row r="14005" spans="1:5">
      <c r="A14005" t="s">
        <v>507</v>
      </c>
      <c r="B14005" t="s">
        <v>539</v>
      </c>
      <c r="C14005" t="s">
        <v>506</v>
      </c>
      <c r="D14005">
        <v>2013</v>
      </c>
      <c r="E14005">
        <v>67792.30386</v>
      </c>
    </row>
    <row r="14006" spans="1:5">
      <c r="A14006" t="s">
        <v>505</v>
      </c>
      <c r="B14006" t="s">
        <v>539</v>
      </c>
      <c r="C14006" t="s">
        <v>504</v>
      </c>
      <c r="D14006">
        <v>2013</v>
      </c>
      <c r="E14006">
        <v>50504.715320000003</v>
      </c>
    </row>
    <row r="14007" spans="1:5">
      <c r="A14007" t="s">
        <v>503</v>
      </c>
      <c r="B14007" t="s">
        <v>539</v>
      </c>
      <c r="C14007" t="s">
        <v>502</v>
      </c>
      <c r="D14007">
        <v>2013</v>
      </c>
      <c r="E14007">
        <v>7875.7569530000001</v>
      </c>
    </row>
    <row r="14008" spans="1:5">
      <c r="A14008" t="s">
        <v>501</v>
      </c>
      <c r="B14008" t="s">
        <v>539</v>
      </c>
      <c r="C14008" t="s">
        <v>500</v>
      </c>
      <c r="D14008">
        <v>2013</v>
      </c>
      <c r="E14008">
        <v>282.75552520000002</v>
      </c>
    </row>
    <row r="14009" spans="1:5">
      <c r="A14009" t="s">
        <v>499</v>
      </c>
      <c r="B14009" t="s">
        <v>539</v>
      </c>
      <c r="C14009" t="s">
        <v>498</v>
      </c>
      <c r="D14009">
        <v>2013</v>
      </c>
      <c r="E14009">
        <v>46510.386469999998</v>
      </c>
    </row>
    <row r="14010" spans="1:5">
      <c r="A14010" t="s">
        <v>497</v>
      </c>
      <c r="B14010" t="s">
        <v>539</v>
      </c>
      <c r="C14010" t="s">
        <v>496</v>
      </c>
      <c r="D14010">
        <v>2013</v>
      </c>
      <c r="E14010">
        <v>915.26745860000005</v>
      </c>
    </row>
    <row r="14011" spans="1:5">
      <c r="A14011" t="s">
        <v>495</v>
      </c>
      <c r="B14011" t="s">
        <v>539</v>
      </c>
      <c r="C14011" t="s">
        <v>494</v>
      </c>
      <c r="D14011">
        <v>2013</v>
      </c>
      <c r="E14011">
        <v>699.04528470000002</v>
      </c>
    </row>
    <row r="14012" spans="1:5">
      <c r="A14012" t="s">
        <v>2</v>
      </c>
      <c r="B14012" t="s">
        <v>539</v>
      </c>
      <c r="C14012" t="s">
        <v>493</v>
      </c>
      <c r="D14012">
        <v>2013</v>
      </c>
      <c r="E14012">
        <v>951.88945349999995</v>
      </c>
    </row>
    <row r="14013" spans="1:5">
      <c r="A14013" t="s">
        <v>492</v>
      </c>
      <c r="B14013" t="s">
        <v>539</v>
      </c>
      <c r="C14013" t="s">
        <v>491</v>
      </c>
      <c r="D14013">
        <v>2013</v>
      </c>
      <c r="E14013">
        <v>7674.8605589999997</v>
      </c>
    </row>
    <row r="14014" spans="1:5">
      <c r="A14014" t="s">
        <v>490</v>
      </c>
      <c r="B14014" t="s">
        <v>539</v>
      </c>
      <c r="C14014" t="s">
        <v>489</v>
      </c>
      <c r="D14014">
        <v>2013</v>
      </c>
      <c r="E14014">
        <v>25010.183290000001</v>
      </c>
    </row>
    <row r="14015" spans="1:5">
      <c r="A14015" t="s">
        <v>488</v>
      </c>
      <c r="B14015" t="s">
        <v>539</v>
      </c>
      <c r="C14015" t="s">
        <v>487</v>
      </c>
      <c r="D14015">
        <v>2013</v>
      </c>
      <c r="E14015">
        <v>22590.393380000001</v>
      </c>
    </row>
    <row r="14016" spans="1:5">
      <c r="A14016" t="s">
        <v>486</v>
      </c>
      <c r="B14016" t="s">
        <v>539</v>
      </c>
      <c r="C14016" t="s">
        <v>485</v>
      </c>
      <c r="D14016">
        <v>2013</v>
      </c>
      <c r="E14016">
        <v>5035.8655500000004</v>
      </c>
    </row>
    <row r="14017" spans="1:5">
      <c r="A14017" t="s">
        <v>484</v>
      </c>
      <c r="B14017" t="s">
        <v>539</v>
      </c>
      <c r="C14017" t="s">
        <v>483</v>
      </c>
      <c r="D14017">
        <v>2013</v>
      </c>
      <c r="E14017">
        <v>7978.8254429999997</v>
      </c>
    </row>
    <row r="14018" spans="1:5">
      <c r="A14018" t="s">
        <v>482</v>
      </c>
      <c r="B14018" t="s">
        <v>539</v>
      </c>
      <c r="C14018" t="s">
        <v>481</v>
      </c>
      <c r="D14018">
        <v>2013</v>
      </c>
      <c r="E14018">
        <v>4688.5384430000004</v>
      </c>
    </row>
    <row r="14019" spans="1:5">
      <c r="A14019" t="s">
        <v>480</v>
      </c>
      <c r="B14019" t="s">
        <v>539</v>
      </c>
      <c r="C14019" t="s">
        <v>479</v>
      </c>
      <c r="D14019">
        <v>2013</v>
      </c>
      <c r="E14019">
        <v>85748.065409999996</v>
      </c>
    </row>
    <row r="14020" spans="1:5">
      <c r="A14020" t="s">
        <v>478</v>
      </c>
      <c r="B14020" t="s">
        <v>539</v>
      </c>
      <c r="C14020" t="s">
        <v>477</v>
      </c>
      <c r="D14020">
        <v>2013</v>
      </c>
      <c r="E14020">
        <v>2947.9385259999999</v>
      </c>
    </row>
    <row r="14021" spans="1:5">
      <c r="A14021" t="s">
        <v>476</v>
      </c>
      <c r="B14021" t="s">
        <v>539</v>
      </c>
      <c r="C14021" t="s">
        <v>475</v>
      </c>
      <c r="D14021">
        <v>2013</v>
      </c>
      <c r="E14021">
        <v>12216.90446</v>
      </c>
    </row>
    <row r="14022" spans="1:5">
      <c r="A14022" t="s">
        <v>474</v>
      </c>
      <c r="B14022" t="s">
        <v>539</v>
      </c>
      <c r="C14022" t="s">
        <v>473</v>
      </c>
      <c r="D14022">
        <v>2013</v>
      </c>
      <c r="E14022">
        <v>15472.7814</v>
      </c>
    </row>
    <row r="14023" spans="1:5">
      <c r="A14023" t="s">
        <v>472</v>
      </c>
      <c r="B14023" t="s">
        <v>539</v>
      </c>
      <c r="C14023" t="s">
        <v>471</v>
      </c>
      <c r="D14023">
        <v>2013</v>
      </c>
      <c r="E14023">
        <v>44597.27968</v>
      </c>
    </row>
    <row r="14024" spans="1:5">
      <c r="A14024" t="s">
        <v>470</v>
      </c>
      <c r="B14024" t="s">
        <v>539</v>
      </c>
      <c r="C14024" t="s">
        <v>469</v>
      </c>
      <c r="D14024">
        <v>2013</v>
      </c>
      <c r="E14024">
        <v>2350.882889</v>
      </c>
    </row>
    <row r="14025" spans="1:5">
      <c r="A14025" t="s">
        <v>468</v>
      </c>
      <c r="B14025" t="s">
        <v>539</v>
      </c>
      <c r="C14025" t="s">
        <v>467</v>
      </c>
      <c r="D14025">
        <v>2013</v>
      </c>
      <c r="E14025">
        <v>7007.6257830000004</v>
      </c>
    </row>
    <row r="14026" spans="1:5">
      <c r="A14026" t="s">
        <v>466</v>
      </c>
      <c r="B14026" t="s">
        <v>539</v>
      </c>
      <c r="C14026" t="s">
        <v>465</v>
      </c>
      <c r="D14026">
        <v>2013</v>
      </c>
      <c r="E14026">
        <v>337.48496139999997</v>
      </c>
    </row>
    <row r="14027" spans="1:5">
      <c r="A14027" t="s">
        <v>464</v>
      </c>
      <c r="B14027" t="s">
        <v>539</v>
      </c>
      <c r="C14027" t="s">
        <v>463</v>
      </c>
      <c r="D14027">
        <v>2013</v>
      </c>
      <c r="E14027">
        <v>52413.721160000001</v>
      </c>
    </row>
    <row r="14028" spans="1:5">
      <c r="A14028" t="s">
        <v>462</v>
      </c>
      <c r="B14028" t="s">
        <v>536</v>
      </c>
      <c r="C14028" t="s">
        <v>461</v>
      </c>
      <c r="D14028">
        <v>2013</v>
      </c>
      <c r="E14028">
        <v>13704.566650000001</v>
      </c>
    </row>
    <row r="14029" spans="1:5">
      <c r="A14029" t="s">
        <v>460</v>
      </c>
      <c r="B14029" t="s">
        <v>539</v>
      </c>
      <c r="C14029" t="s">
        <v>459</v>
      </c>
      <c r="D14029">
        <v>2013</v>
      </c>
      <c r="E14029">
        <v>84658.88768</v>
      </c>
    </row>
    <row r="14030" spans="1:5">
      <c r="A14030" t="s">
        <v>458</v>
      </c>
      <c r="B14030" t="s">
        <v>539</v>
      </c>
      <c r="C14030" t="s">
        <v>457</v>
      </c>
      <c r="D14030">
        <v>2013</v>
      </c>
    </row>
    <row r="14031" spans="1:5">
      <c r="A14031" t="s">
        <v>456</v>
      </c>
      <c r="B14031" t="s">
        <v>539</v>
      </c>
      <c r="C14031" t="s">
        <v>455</v>
      </c>
      <c r="D14031">
        <v>2013</v>
      </c>
      <c r="E14031">
        <v>15941.397220000001</v>
      </c>
    </row>
    <row r="14032" spans="1:5">
      <c r="A14032" t="s">
        <v>454</v>
      </c>
      <c r="B14032" t="s">
        <v>539</v>
      </c>
      <c r="C14032" t="s">
        <v>453</v>
      </c>
      <c r="D14032">
        <v>2013</v>
      </c>
      <c r="E14032">
        <v>7077.7705939999996</v>
      </c>
    </row>
    <row r="14033" spans="1:5">
      <c r="A14033" t="s">
        <v>679</v>
      </c>
      <c r="B14033" t="s">
        <v>539</v>
      </c>
      <c r="C14033" t="s">
        <v>451</v>
      </c>
      <c r="D14033">
        <v>2013</v>
      </c>
      <c r="E14033">
        <v>1423.682282</v>
      </c>
    </row>
    <row r="14034" spans="1:5">
      <c r="A14034" t="s">
        <v>450</v>
      </c>
      <c r="B14034" t="s">
        <v>539</v>
      </c>
      <c r="C14034" t="s">
        <v>449</v>
      </c>
      <c r="D14034">
        <v>2013</v>
      </c>
      <c r="E14034">
        <v>1365.34419</v>
      </c>
    </row>
    <row r="14035" spans="1:5">
      <c r="A14035" t="s">
        <v>448</v>
      </c>
      <c r="B14035" t="s">
        <v>539</v>
      </c>
      <c r="C14035" t="s">
        <v>447</v>
      </c>
      <c r="D14035">
        <v>2013</v>
      </c>
      <c r="E14035">
        <v>420.87049000000002</v>
      </c>
    </row>
    <row r="14036" spans="1:5">
      <c r="A14036" t="s">
        <v>446</v>
      </c>
      <c r="B14036" t="s">
        <v>539</v>
      </c>
      <c r="C14036" t="s">
        <v>445</v>
      </c>
      <c r="D14036">
        <v>2013</v>
      </c>
      <c r="E14036">
        <v>2964.5731519999999</v>
      </c>
    </row>
    <row r="14037" spans="1:5">
      <c r="A14037" t="s">
        <v>444</v>
      </c>
      <c r="B14037" t="s">
        <v>539</v>
      </c>
      <c r="C14037" t="s">
        <v>443</v>
      </c>
      <c r="D14037">
        <v>2013</v>
      </c>
      <c r="E14037">
        <v>8030.5860300000004</v>
      </c>
    </row>
    <row r="14038" spans="1:5">
      <c r="A14038" t="s">
        <v>442</v>
      </c>
      <c r="B14038" t="s">
        <v>539</v>
      </c>
      <c r="C14038" t="s">
        <v>441</v>
      </c>
      <c r="D14038">
        <v>2013</v>
      </c>
      <c r="E14038">
        <v>834.34109490000003</v>
      </c>
    </row>
    <row r="14039" spans="1:5">
      <c r="A14039" t="s">
        <v>440</v>
      </c>
      <c r="B14039" t="s">
        <v>539</v>
      </c>
      <c r="C14039" t="s">
        <v>439</v>
      </c>
      <c r="D14039">
        <v>2013</v>
      </c>
      <c r="E14039">
        <v>3558.7963140000002</v>
      </c>
    </row>
    <row r="14040" spans="1:5">
      <c r="A14040" t="s">
        <v>438</v>
      </c>
      <c r="B14040" t="s">
        <v>539</v>
      </c>
      <c r="C14040" t="s">
        <v>437</v>
      </c>
      <c r="D14040">
        <v>2013</v>
      </c>
      <c r="E14040">
        <v>10569.666310000001</v>
      </c>
    </row>
    <row r="14041" spans="1:5">
      <c r="A14041" t="s">
        <v>436</v>
      </c>
      <c r="B14041" t="s">
        <v>536</v>
      </c>
      <c r="C14041" t="s">
        <v>435</v>
      </c>
      <c r="D14041">
        <v>2013</v>
      </c>
      <c r="E14041">
        <v>9654.5664699999998</v>
      </c>
    </row>
    <row r="14042" spans="1:5">
      <c r="A14042" t="s">
        <v>434</v>
      </c>
      <c r="B14042" t="s">
        <v>539</v>
      </c>
      <c r="C14042" t="s">
        <v>433</v>
      </c>
      <c r="D14042">
        <v>2013</v>
      </c>
      <c r="E14042">
        <v>6760.15344</v>
      </c>
    </row>
    <row r="14043" spans="1:5">
      <c r="A14043" t="s">
        <v>432</v>
      </c>
      <c r="B14043" t="s">
        <v>539</v>
      </c>
      <c r="C14043" t="s">
        <v>431</v>
      </c>
      <c r="D14043">
        <v>2013</v>
      </c>
    </row>
    <row r="14044" spans="1:5">
      <c r="A14044" t="s">
        <v>430</v>
      </c>
      <c r="B14044" t="s">
        <v>539</v>
      </c>
      <c r="C14044" t="s">
        <v>429</v>
      </c>
      <c r="D14044">
        <v>2013</v>
      </c>
    </row>
    <row r="14045" spans="1:5">
      <c r="A14045" t="s">
        <v>428</v>
      </c>
      <c r="B14045" t="s">
        <v>539</v>
      </c>
      <c r="C14045" t="s">
        <v>427</v>
      </c>
      <c r="D14045">
        <v>2013</v>
      </c>
      <c r="E14045">
        <v>27907.967359999999</v>
      </c>
    </row>
    <row r="14046" spans="1:5">
      <c r="A14046" t="s">
        <v>426</v>
      </c>
      <c r="B14046" t="s">
        <v>539</v>
      </c>
      <c r="C14046" t="s">
        <v>425</v>
      </c>
      <c r="D14046">
        <v>2013</v>
      </c>
      <c r="E14046">
        <v>19916.019390000001</v>
      </c>
    </row>
    <row r="14047" spans="1:5">
      <c r="A14047" t="s">
        <v>7</v>
      </c>
      <c r="B14047" t="s">
        <v>539</v>
      </c>
      <c r="C14047" t="s">
        <v>424</v>
      </c>
      <c r="D14047">
        <v>2013</v>
      </c>
      <c r="E14047">
        <v>46530.91143</v>
      </c>
    </row>
    <row r="14048" spans="1:5">
      <c r="A14048" t="s">
        <v>423</v>
      </c>
      <c r="B14048" t="s">
        <v>539</v>
      </c>
      <c r="C14048" t="s">
        <v>422</v>
      </c>
      <c r="D14048">
        <v>2013</v>
      </c>
      <c r="E14048">
        <v>1622.637974</v>
      </c>
    </row>
    <row r="14049" spans="1:5">
      <c r="A14049" t="s">
        <v>421</v>
      </c>
      <c r="B14049" t="s">
        <v>539</v>
      </c>
      <c r="C14049" t="s">
        <v>420</v>
      </c>
      <c r="D14049">
        <v>2013</v>
      </c>
      <c r="E14049">
        <v>7022.7506649999996</v>
      </c>
    </row>
    <row r="14050" spans="1:5">
      <c r="A14050" t="s">
        <v>419</v>
      </c>
      <c r="B14050" t="s">
        <v>539</v>
      </c>
      <c r="C14050" t="s">
        <v>418</v>
      </c>
      <c r="D14050">
        <v>2013</v>
      </c>
      <c r="E14050">
        <v>61191.192629999998</v>
      </c>
    </row>
    <row r="14051" spans="1:5">
      <c r="A14051" t="s">
        <v>417</v>
      </c>
      <c r="B14051" t="s">
        <v>539</v>
      </c>
      <c r="C14051" t="s">
        <v>416</v>
      </c>
      <c r="D14051">
        <v>2013</v>
      </c>
      <c r="E14051">
        <v>6027.0555439999998</v>
      </c>
    </row>
    <row r="14052" spans="1:5">
      <c r="A14052" t="s">
        <v>415</v>
      </c>
      <c r="B14052" t="s">
        <v>539</v>
      </c>
      <c r="C14052" t="s">
        <v>414</v>
      </c>
      <c r="D14052">
        <v>2013</v>
      </c>
      <c r="E14052">
        <v>5471.8667660000001</v>
      </c>
    </row>
    <row r="14053" spans="1:5">
      <c r="A14053" t="s">
        <v>413</v>
      </c>
      <c r="B14053" t="s">
        <v>536</v>
      </c>
      <c r="C14053" t="s">
        <v>412</v>
      </c>
      <c r="D14053">
        <v>2013</v>
      </c>
      <c r="E14053">
        <v>5905.3898660000004</v>
      </c>
    </row>
    <row r="14054" spans="1:5">
      <c r="A14054" t="s">
        <v>411</v>
      </c>
      <c r="B14054" t="s">
        <v>536</v>
      </c>
      <c r="C14054" t="s">
        <v>410</v>
      </c>
      <c r="D14054">
        <v>2013</v>
      </c>
      <c r="E14054">
        <v>3354.8882680000002</v>
      </c>
    </row>
    <row r="14055" spans="1:5">
      <c r="A14055" t="s">
        <v>409</v>
      </c>
      <c r="B14055" t="s">
        <v>536</v>
      </c>
      <c r="C14055" t="s">
        <v>408</v>
      </c>
      <c r="D14055">
        <v>2013</v>
      </c>
      <c r="E14055">
        <v>9445.0018949999994</v>
      </c>
    </row>
    <row r="14056" spans="1:5">
      <c r="A14056" t="s">
        <v>407</v>
      </c>
      <c r="B14056" t="s">
        <v>536</v>
      </c>
      <c r="C14056" t="s">
        <v>406</v>
      </c>
      <c r="D14056">
        <v>2013</v>
      </c>
      <c r="E14056">
        <v>10491.199780000001</v>
      </c>
    </row>
    <row r="14057" spans="1:5">
      <c r="A14057" t="s">
        <v>405</v>
      </c>
      <c r="B14057" t="s">
        <v>536</v>
      </c>
      <c r="C14057" t="s">
        <v>404</v>
      </c>
      <c r="D14057">
        <v>2013</v>
      </c>
      <c r="E14057">
        <v>25870.413540000001</v>
      </c>
    </row>
    <row r="14058" spans="1:5">
      <c r="A14058" t="s">
        <v>403</v>
      </c>
      <c r="B14058" t="s">
        <v>539</v>
      </c>
      <c r="C14058" t="s">
        <v>402</v>
      </c>
      <c r="D14058">
        <v>2013</v>
      </c>
      <c r="E14058">
        <v>6074.0908289999998</v>
      </c>
    </row>
    <row r="14059" spans="1:5">
      <c r="A14059" t="s">
        <v>401</v>
      </c>
      <c r="B14059" t="s">
        <v>539</v>
      </c>
      <c r="C14059" t="s">
        <v>400</v>
      </c>
      <c r="D14059">
        <v>2013</v>
      </c>
      <c r="E14059">
        <v>3213.389158</v>
      </c>
    </row>
    <row r="14060" spans="1:5">
      <c r="A14060" t="s">
        <v>399</v>
      </c>
      <c r="B14060" t="s">
        <v>536</v>
      </c>
      <c r="C14060" t="s">
        <v>398</v>
      </c>
      <c r="D14060">
        <v>2013</v>
      </c>
      <c r="E14060">
        <v>39097.590640000002</v>
      </c>
    </row>
    <row r="14061" spans="1:5">
      <c r="A14061" t="s">
        <v>397</v>
      </c>
      <c r="B14061" t="s">
        <v>539</v>
      </c>
      <c r="C14061" t="s">
        <v>396</v>
      </c>
      <c r="D14061">
        <v>2013</v>
      </c>
    </row>
    <row r="14062" spans="1:5">
      <c r="A14062" t="s">
        <v>395</v>
      </c>
      <c r="B14062" t="s">
        <v>539</v>
      </c>
      <c r="C14062" t="s">
        <v>394</v>
      </c>
      <c r="D14062">
        <v>2013</v>
      </c>
      <c r="E14062">
        <v>29210.093420000001</v>
      </c>
    </row>
    <row r="14063" spans="1:5">
      <c r="A14063" t="s">
        <v>393</v>
      </c>
      <c r="B14063" t="s">
        <v>539</v>
      </c>
      <c r="C14063" t="s">
        <v>392</v>
      </c>
      <c r="D14063">
        <v>2013</v>
      </c>
      <c r="E14063">
        <v>19029.774600000001</v>
      </c>
    </row>
    <row r="14064" spans="1:5">
      <c r="A14064" t="s">
        <v>5</v>
      </c>
      <c r="B14064" t="s">
        <v>539</v>
      </c>
      <c r="C14064" t="s">
        <v>391</v>
      </c>
      <c r="D14064">
        <v>2013</v>
      </c>
      <c r="E14064">
        <v>502.1535887</v>
      </c>
    </row>
    <row r="14065" spans="1:5">
      <c r="A14065" t="s">
        <v>390</v>
      </c>
      <c r="B14065" t="s">
        <v>536</v>
      </c>
      <c r="C14065" t="s">
        <v>389</v>
      </c>
      <c r="D14065">
        <v>2013</v>
      </c>
      <c r="E14065">
        <v>35536.862079999999</v>
      </c>
    </row>
    <row r="14066" spans="1:5">
      <c r="A14066" t="s">
        <v>388</v>
      </c>
      <c r="B14066" t="s">
        <v>536</v>
      </c>
      <c r="C14066" t="s">
        <v>387</v>
      </c>
      <c r="D14066">
        <v>2013</v>
      </c>
      <c r="E14066">
        <v>1699.637379</v>
      </c>
    </row>
    <row r="14067" spans="1:5">
      <c r="A14067" t="s">
        <v>386</v>
      </c>
      <c r="B14067" t="s">
        <v>539</v>
      </c>
      <c r="C14067" t="s">
        <v>385</v>
      </c>
      <c r="D14067">
        <v>2013</v>
      </c>
      <c r="E14067">
        <v>49638.077129999998</v>
      </c>
    </row>
    <row r="14068" spans="1:5">
      <c r="A14068" t="s">
        <v>384</v>
      </c>
      <c r="B14068" t="s">
        <v>539</v>
      </c>
      <c r="C14068" t="s">
        <v>383</v>
      </c>
      <c r="D14068">
        <v>2013</v>
      </c>
      <c r="E14068">
        <v>4763.0689560000001</v>
      </c>
    </row>
    <row r="14069" spans="1:5">
      <c r="A14069" t="s">
        <v>382</v>
      </c>
      <c r="B14069" t="s">
        <v>539</v>
      </c>
      <c r="C14069" t="s">
        <v>381</v>
      </c>
      <c r="D14069">
        <v>2013</v>
      </c>
      <c r="E14069">
        <v>42554.122049999998</v>
      </c>
    </row>
    <row r="14070" spans="1:5">
      <c r="A14070" t="s">
        <v>380</v>
      </c>
      <c r="B14070" t="s">
        <v>539</v>
      </c>
      <c r="C14070" t="s">
        <v>379</v>
      </c>
      <c r="D14070">
        <v>2013</v>
      </c>
      <c r="E14070">
        <v>53612.713450000003</v>
      </c>
    </row>
    <row r="14071" spans="1:5">
      <c r="A14071" t="s">
        <v>378</v>
      </c>
      <c r="B14071" t="s">
        <v>539</v>
      </c>
      <c r="C14071" t="s">
        <v>377</v>
      </c>
      <c r="D14071">
        <v>2013</v>
      </c>
      <c r="E14071">
        <v>3044.546875</v>
      </c>
    </row>
    <row r="14072" spans="1:5">
      <c r="A14072" t="s">
        <v>376</v>
      </c>
      <c r="B14072" t="s">
        <v>539</v>
      </c>
      <c r="C14072" t="s">
        <v>375</v>
      </c>
      <c r="D14072">
        <v>2013</v>
      </c>
      <c r="E14072">
        <v>9679.7429950000005</v>
      </c>
    </row>
    <row r="14073" spans="1:5">
      <c r="A14073" t="s">
        <v>374</v>
      </c>
      <c r="B14073" t="s">
        <v>539</v>
      </c>
      <c r="C14073" t="s">
        <v>373</v>
      </c>
      <c r="D14073">
        <v>2013</v>
      </c>
      <c r="E14073">
        <v>42407.371010000003</v>
      </c>
    </row>
    <row r="14074" spans="1:5">
      <c r="A14074" t="s">
        <v>372</v>
      </c>
      <c r="B14074" t="s">
        <v>539</v>
      </c>
      <c r="C14074" t="s">
        <v>371</v>
      </c>
      <c r="D14074">
        <v>2013</v>
      </c>
      <c r="E14074">
        <v>4274.3768570000002</v>
      </c>
    </row>
    <row r="14075" spans="1:5">
      <c r="A14075" t="s">
        <v>370</v>
      </c>
      <c r="B14075" t="s">
        <v>539</v>
      </c>
      <c r="C14075" t="s">
        <v>369</v>
      </c>
      <c r="D14075">
        <v>2013</v>
      </c>
      <c r="E14075">
        <v>1814.492297</v>
      </c>
    </row>
    <row r="14076" spans="1:5">
      <c r="A14076" t="s">
        <v>368</v>
      </c>
      <c r="B14076" t="s">
        <v>539</v>
      </c>
      <c r="C14076" t="s">
        <v>367</v>
      </c>
      <c r="D14076">
        <v>2013</v>
      </c>
    </row>
    <row r="14077" spans="1:5">
      <c r="A14077" t="s">
        <v>366</v>
      </c>
      <c r="B14077" t="s">
        <v>539</v>
      </c>
      <c r="C14077" t="s">
        <v>365</v>
      </c>
      <c r="D14077">
        <v>2013</v>
      </c>
      <c r="E14077">
        <v>540.16932039999995</v>
      </c>
    </row>
    <row r="14078" spans="1:5">
      <c r="A14078" t="s">
        <v>364</v>
      </c>
      <c r="B14078" t="s">
        <v>539</v>
      </c>
      <c r="C14078" t="s">
        <v>363</v>
      </c>
      <c r="D14078">
        <v>2013</v>
      </c>
      <c r="E14078">
        <v>486.07952469999998</v>
      </c>
    </row>
    <row r="14079" spans="1:5">
      <c r="A14079" t="s">
        <v>362</v>
      </c>
      <c r="B14079" t="s">
        <v>539</v>
      </c>
      <c r="C14079" t="s">
        <v>361</v>
      </c>
      <c r="D14079">
        <v>2013</v>
      </c>
      <c r="E14079">
        <v>610.56630470000005</v>
      </c>
    </row>
    <row r="14080" spans="1:5">
      <c r="A14080" t="s">
        <v>360</v>
      </c>
      <c r="B14080" t="s">
        <v>539</v>
      </c>
      <c r="C14080" t="s">
        <v>359</v>
      </c>
      <c r="D14080">
        <v>2013</v>
      </c>
      <c r="E14080">
        <v>20246.99308</v>
      </c>
    </row>
    <row r="14081" spans="1:5">
      <c r="A14081" t="s">
        <v>358</v>
      </c>
      <c r="B14081" t="s">
        <v>539</v>
      </c>
      <c r="C14081" t="s">
        <v>357</v>
      </c>
      <c r="D14081">
        <v>2013</v>
      </c>
      <c r="E14081">
        <v>21874.819500000001</v>
      </c>
    </row>
    <row r="14082" spans="1:5">
      <c r="A14082" t="s">
        <v>356</v>
      </c>
      <c r="B14082" t="s">
        <v>539</v>
      </c>
      <c r="C14082" t="s">
        <v>355</v>
      </c>
      <c r="D14082">
        <v>2013</v>
      </c>
      <c r="E14082">
        <v>7955.6159850000004</v>
      </c>
    </row>
    <row r="14083" spans="1:5">
      <c r="A14083" t="s">
        <v>354</v>
      </c>
      <c r="B14083" t="s">
        <v>539</v>
      </c>
      <c r="C14083" t="s">
        <v>353</v>
      </c>
      <c r="D14083">
        <v>2013</v>
      </c>
      <c r="E14083">
        <v>43967.150159999997</v>
      </c>
    </row>
    <row r="14084" spans="1:5">
      <c r="A14084" t="s">
        <v>352</v>
      </c>
      <c r="B14084" t="s">
        <v>539</v>
      </c>
      <c r="C14084" t="s">
        <v>351</v>
      </c>
      <c r="D14084">
        <v>2013</v>
      </c>
      <c r="E14084">
        <v>3452.8289340000001</v>
      </c>
    </row>
    <row r="14085" spans="1:5">
      <c r="A14085" t="s">
        <v>350</v>
      </c>
      <c r="B14085" t="s">
        <v>539</v>
      </c>
      <c r="C14085" t="s">
        <v>349</v>
      </c>
      <c r="D14085">
        <v>2013</v>
      </c>
      <c r="E14085">
        <v>33446.609510000002</v>
      </c>
    </row>
    <row r="14086" spans="1:5">
      <c r="A14086" t="s">
        <v>348</v>
      </c>
      <c r="B14086" t="s">
        <v>539</v>
      </c>
      <c r="C14086" t="s">
        <v>347</v>
      </c>
      <c r="D14086">
        <v>2013</v>
      </c>
      <c r="E14086">
        <v>3944.1781729999998</v>
      </c>
    </row>
    <row r="14087" spans="1:5">
      <c r="A14087" t="s">
        <v>346</v>
      </c>
      <c r="B14087" t="s">
        <v>536</v>
      </c>
      <c r="C14087" t="s">
        <v>345</v>
      </c>
      <c r="D14087">
        <v>2013</v>
      </c>
      <c r="E14087">
        <v>42192.35097</v>
      </c>
    </row>
    <row r="14088" spans="1:5">
      <c r="A14088" t="s">
        <v>344</v>
      </c>
      <c r="B14088" t="s">
        <v>539</v>
      </c>
      <c r="C14088" t="s">
        <v>343</v>
      </c>
      <c r="D14088">
        <v>2013</v>
      </c>
      <c r="E14088">
        <v>38357.826760000004</v>
      </c>
    </row>
    <row r="14089" spans="1:5">
      <c r="A14089" t="s">
        <v>342</v>
      </c>
      <c r="B14089" t="s">
        <v>539</v>
      </c>
      <c r="C14089" t="s">
        <v>341</v>
      </c>
      <c r="D14089">
        <v>2013</v>
      </c>
      <c r="E14089">
        <v>2136.773905</v>
      </c>
    </row>
    <row r="14090" spans="1:5">
      <c r="A14090" t="s">
        <v>340</v>
      </c>
      <c r="B14090" t="s">
        <v>536</v>
      </c>
      <c r="C14090" t="s">
        <v>339</v>
      </c>
      <c r="D14090">
        <v>2013</v>
      </c>
      <c r="E14090">
        <v>882.52912939999999</v>
      </c>
    </row>
    <row r="14091" spans="1:5">
      <c r="A14091" t="s">
        <v>338</v>
      </c>
      <c r="B14091" t="s">
        <v>539</v>
      </c>
      <c r="C14091" t="s">
        <v>337</v>
      </c>
      <c r="D14091">
        <v>2013</v>
      </c>
      <c r="E14091">
        <v>13574.740089999999</v>
      </c>
    </row>
    <row r="14092" spans="1:5">
      <c r="A14092" t="s">
        <v>336</v>
      </c>
      <c r="B14092" t="s">
        <v>539</v>
      </c>
      <c r="C14092" t="s">
        <v>335</v>
      </c>
      <c r="D14092">
        <v>2013</v>
      </c>
      <c r="E14092">
        <v>810.26560730000006</v>
      </c>
    </row>
    <row r="14093" spans="1:5">
      <c r="A14093" t="s">
        <v>334</v>
      </c>
      <c r="B14093" t="s">
        <v>539</v>
      </c>
      <c r="C14093" t="s">
        <v>333</v>
      </c>
      <c r="D14093">
        <v>2013</v>
      </c>
      <c r="E14093">
        <v>13613.60147</v>
      </c>
    </row>
    <row r="14094" spans="1:5">
      <c r="A14094" t="s">
        <v>332</v>
      </c>
      <c r="B14094" t="s">
        <v>536</v>
      </c>
      <c r="C14094" t="s">
        <v>331</v>
      </c>
      <c r="D14094">
        <v>2013</v>
      </c>
      <c r="E14094">
        <v>5804.921096</v>
      </c>
    </row>
    <row r="14095" spans="1:5">
      <c r="A14095" t="s">
        <v>330</v>
      </c>
      <c r="B14095" t="s">
        <v>536</v>
      </c>
      <c r="C14095" t="s">
        <v>329</v>
      </c>
      <c r="D14095">
        <v>2013</v>
      </c>
      <c r="E14095">
        <v>4707.4544640000004</v>
      </c>
    </row>
    <row r="14096" spans="1:5">
      <c r="A14096" t="s">
        <v>328</v>
      </c>
      <c r="B14096" t="s">
        <v>536</v>
      </c>
      <c r="C14096" t="s">
        <v>327</v>
      </c>
      <c r="D14096">
        <v>2013</v>
      </c>
      <c r="E14096">
        <v>1306.8668789999999</v>
      </c>
    </row>
    <row r="14097" spans="1:5">
      <c r="A14097" t="s">
        <v>326</v>
      </c>
      <c r="B14097" t="s">
        <v>536</v>
      </c>
      <c r="C14097" t="s">
        <v>325</v>
      </c>
      <c r="D14097">
        <v>2013</v>
      </c>
      <c r="E14097">
        <v>1975.0333740000001</v>
      </c>
    </row>
    <row r="14098" spans="1:5">
      <c r="A14098" t="s">
        <v>324</v>
      </c>
      <c r="B14098" t="s">
        <v>539</v>
      </c>
      <c r="C14098" t="s">
        <v>323</v>
      </c>
      <c r="D14098">
        <v>2013</v>
      </c>
      <c r="E14098">
        <v>3620.6639810000001</v>
      </c>
    </row>
    <row r="14099" spans="1:5">
      <c r="A14099" t="s">
        <v>322</v>
      </c>
      <c r="B14099" t="s">
        <v>536</v>
      </c>
      <c r="C14099" t="s">
        <v>321</v>
      </c>
      <c r="D14099">
        <v>2013</v>
      </c>
      <c r="E14099">
        <v>966.84267079999995</v>
      </c>
    </row>
    <row r="14100" spans="1:5">
      <c r="A14100" t="s">
        <v>320</v>
      </c>
      <c r="B14100" t="s">
        <v>539</v>
      </c>
      <c r="C14100" t="s">
        <v>319</v>
      </c>
      <c r="D14100">
        <v>2013</v>
      </c>
      <c r="E14100">
        <v>82356.823369999998</v>
      </c>
    </row>
    <row r="14101" spans="1:5">
      <c r="A14101" t="s">
        <v>318</v>
      </c>
      <c r="B14101" t="s">
        <v>539</v>
      </c>
      <c r="C14101" t="s">
        <v>317</v>
      </c>
      <c r="D14101">
        <v>2013</v>
      </c>
      <c r="E14101">
        <v>1452.195373</v>
      </c>
    </row>
    <row r="14102" spans="1:5">
      <c r="A14102" t="s">
        <v>316</v>
      </c>
      <c r="B14102" t="s">
        <v>536</v>
      </c>
      <c r="C14102" t="s">
        <v>315</v>
      </c>
      <c r="D14102">
        <v>2013</v>
      </c>
    </row>
    <row r="14103" spans="1:5">
      <c r="A14103" t="s">
        <v>314</v>
      </c>
      <c r="B14103" t="s">
        <v>539</v>
      </c>
      <c r="C14103" t="s">
        <v>313</v>
      </c>
      <c r="D14103">
        <v>2013</v>
      </c>
      <c r="E14103">
        <v>52034.767359999998</v>
      </c>
    </row>
    <row r="14104" spans="1:5">
      <c r="A14104" t="s">
        <v>312</v>
      </c>
      <c r="B14104" t="s">
        <v>539</v>
      </c>
      <c r="C14104" t="s">
        <v>311</v>
      </c>
      <c r="D14104">
        <v>2013</v>
      </c>
      <c r="E14104">
        <v>6607.068354</v>
      </c>
    </row>
    <row r="14105" spans="1:5">
      <c r="A14105" t="s">
        <v>310</v>
      </c>
      <c r="B14105" t="s">
        <v>539</v>
      </c>
      <c r="C14105" t="s">
        <v>309</v>
      </c>
      <c r="D14105">
        <v>2013</v>
      </c>
      <c r="E14105">
        <v>6925.2240460000003</v>
      </c>
    </row>
    <row r="14106" spans="1:5">
      <c r="A14106" t="s">
        <v>308</v>
      </c>
      <c r="B14106" t="s">
        <v>539</v>
      </c>
      <c r="C14106" t="s">
        <v>307</v>
      </c>
      <c r="D14106">
        <v>2013</v>
      </c>
      <c r="E14106">
        <v>47810.308879999997</v>
      </c>
    </row>
    <row r="14107" spans="1:5">
      <c r="A14107" t="s">
        <v>306</v>
      </c>
      <c r="B14107" t="s">
        <v>539</v>
      </c>
      <c r="C14107" t="s">
        <v>305</v>
      </c>
      <c r="D14107">
        <v>2013</v>
      </c>
      <c r="E14107">
        <v>36393.669320000001</v>
      </c>
    </row>
    <row r="14108" spans="1:5">
      <c r="A14108" t="s">
        <v>304</v>
      </c>
      <c r="B14108" t="s">
        <v>539</v>
      </c>
      <c r="C14108" t="s">
        <v>303</v>
      </c>
      <c r="D14108">
        <v>2013</v>
      </c>
      <c r="E14108">
        <v>35370.274409999998</v>
      </c>
    </row>
    <row r="14109" spans="1:5">
      <c r="A14109" t="s">
        <v>302</v>
      </c>
      <c r="B14109" t="s">
        <v>539</v>
      </c>
      <c r="C14109" t="s">
        <v>301</v>
      </c>
      <c r="D14109">
        <v>2013</v>
      </c>
      <c r="E14109">
        <v>5006.1449519999996</v>
      </c>
    </row>
    <row r="14110" spans="1:5">
      <c r="A14110" t="s">
        <v>300</v>
      </c>
      <c r="B14110" t="s">
        <v>539</v>
      </c>
      <c r="C14110" t="s">
        <v>299</v>
      </c>
      <c r="D14110">
        <v>2013</v>
      </c>
      <c r="E14110">
        <v>3992.867107</v>
      </c>
    </row>
    <row r="14111" spans="1:5">
      <c r="A14111" t="s">
        <v>298</v>
      </c>
      <c r="B14111" t="s">
        <v>539</v>
      </c>
      <c r="C14111" t="s">
        <v>297</v>
      </c>
      <c r="D14111">
        <v>2013</v>
      </c>
      <c r="E14111">
        <v>40454.447460000003</v>
      </c>
    </row>
    <row r="14112" spans="1:5">
      <c r="A14112" t="s">
        <v>296</v>
      </c>
      <c r="B14112" t="s">
        <v>539</v>
      </c>
      <c r="C14112" t="s">
        <v>295</v>
      </c>
      <c r="D14112">
        <v>2013</v>
      </c>
      <c r="E14112">
        <v>13890.85601</v>
      </c>
    </row>
    <row r="14113" spans="1:5">
      <c r="A14113" t="s">
        <v>294</v>
      </c>
      <c r="B14113" t="s">
        <v>539</v>
      </c>
      <c r="C14113" t="s">
        <v>293</v>
      </c>
      <c r="D14113">
        <v>2013</v>
      </c>
      <c r="E14113">
        <v>1229.1147980000001</v>
      </c>
    </row>
    <row r="14114" spans="1:5">
      <c r="A14114" t="s">
        <v>292</v>
      </c>
      <c r="B14114" t="s">
        <v>539</v>
      </c>
      <c r="C14114" t="s">
        <v>291</v>
      </c>
      <c r="D14114">
        <v>2013</v>
      </c>
      <c r="E14114">
        <v>1282.4371619999999</v>
      </c>
    </row>
    <row r="14115" spans="1:5">
      <c r="A14115" t="s">
        <v>290</v>
      </c>
      <c r="B14115" t="s">
        <v>539</v>
      </c>
      <c r="C14115" t="s">
        <v>289</v>
      </c>
      <c r="D14115">
        <v>2013</v>
      </c>
      <c r="E14115">
        <v>1028.419568</v>
      </c>
    </row>
    <row r="14116" spans="1:5">
      <c r="A14116" t="s">
        <v>288</v>
      </c>
      <c r="B14116" t="s">
        <v>539</v>
      </c>
      <c r="C14116" t="s">
        <v>287</v>
      </c>
      <c r="D14116">
        <v>2013</v>
      </c>
      <c r="E14116">
        <v>1724.3617369999999</v>
      </c>
    </row>
    <row r="14117" spans="1:5">
      <c r="A14117" t="s">
        <v>286</v>
      </c>
      <c r="B14117" t="s">
        <v>539</v>
      </c>
      <c r="C14117" t="s">
        <v>285</v>
      </c>
      <c r="D14117">
        <v>2013</v>
      </c>
      <c r="E14117">
        <v>14823.748589999999</v>
      </c>
    </row>
    <row r="14118" spans="1:5">
      <c r="A14118" t="s">
        <v>284</v>
      </c>
      <c r="B14118" t="s">
        <v>539</v>
      </c>
      <c r="C14118" t="s">
        <v>283</v>
      </c>
      <c r="D14118">
        <v>2013</v>
      </c>
      <c r="E14118">
        <v>25890.018670000001</v>
      </c>
    </row>
    <row r="14119" spans="1:5">
      <c r="A14119" t="s">
        <v>282</v>
      </c>
      <c r="B14119" t="s">
        <v>539</v>
      </c>
      <c r="C14119" t="s">
        <v>281</v>
      </c>
      <c r="D14119">
        <v>2013</v>
      </c>
      <c r="E14119">
        <v>48399.905809999997</v>
      </c>
    </row>
    <row r="14120" spans="1:5">
      <c r="A14120" t="s">
        <v>280</v>
      </c>
      <c r="B14120" t="s">
        <v>536</v>
      </c>
      <c r="C14120" t="s">
        <v>279</v>
      </c>
      <c r="D14120">
        <v>2013</v>
      </c>
      <c r="E14120">
        <v>9776.4968509999999</v>
      </c>
    </row>
    <row r="14121" spans="1:5">
      <c r="A14121" t="s">
        <v>278</v>
      </c>
      <c r="B14121" t="s">
        <v>539</v>
      </c>
      <c r="C14121" t="s">
        <v>277</v>
      </c>
      <c r="D14121">
        <v>2013</v>
      </c>
      <c r="E14121">
        <v>1838.7947790000001</v>
      </c>
    </row>
    <row r="14122" spans="1:5">
      <c r="A14122" t="s">
        <v>276</v>
      </c>
      <c r="B14122" t="s">
        <v>539</v>
      </c>
      <c r="C14122" t="s">
        <v>275</v>
      </c>
      <c r="D14122">
        <v>2013</v>
      </c>
      <c r="E14122">
        <v>8406.2851530000007</v>
      </c>
    </row>
    <row r="14123" spans="1:5">
      <c r="A14123" t="s">
        <v>274</v>
      </c>
      <c r="B14123" t="s">
        <v>539</v>
      </c>
      <c r="C14123" t="s">
        <v>273</v>
      </c>
      <c r="D14123">
        <v>2013</v>
      </c>
      <c r="E14123">
        <v>454.12222359999998</v>
      </c>
    </row>
    <row r="14124" spans="1:5">
      <c r="A14124" t="s">
        <v>272</v>
      </c>
      <c r="B14124" t="s">
        <v>539</v>
      </c>
      <c r="C14124" t="s">
        <v>271</v>
      </c>
      <c r="D14124">
        <v>2013</v>
      </c>
    </row>
    <row r="14125" spans="1:5">
      <c r="A14125" t="s">
        <v>270</v>
      </c>
      <c r="B14125" t="s">
        <v>539</v>
      </c>
      <c r="C14125" t="s">
        <v>269</v>
      </c>
      <c r="D14125">
        <v>2013</v>
      </c>
      <c r="E14125">
        <v>7503.4281289999999</v>
      </c>
    </row>
    <row r="14126" spans="1:5">
      <c r="A14126" t="s">
        <v>268</v>
      </c>
      <c r="B14126" t="s">
        <v>536</v>
      </c>
      <c r="C14126" t="s">
        <v>267</v>
      </c>
      <c r="D14126">
        <v>2013</v>
      </c>
      <c r="E14126">
        <v>10154.67122</v>
      </c>
    </row>
    <row r="14127" spans="1:5">
      <c r="A14127" t="s">
        <v>266</v>
      </c>
      <c r="B14127" t="s">
        <v>536</v>
      </c>
      <c r="C14127" t="s">
        <v>265</v>
      </c>
      <c r="D14127">
        <v>2013</v>
      </c>
      <c r="E14127">
        <v>946.72580370000003</v>
      </c>
    </row>
    <row r="14128" spans="1:5">
      <c r="A14128" t="s">
        <v>264</v>
      </c>
      <c r="B14128" t="s">
        <v>536</v>
      </c>
      <c r="C14128" t="s">
        <v>263</v>
      </c>
      <c r="D14128">
        <v>2013</v>
      </c>
      <c r="E14128">
        <v>624.75194050000005</v>
      </c>
    </row>
    <row r="14129" spans="1:5">
      <c r="A14129" t="s">
        <v>262</v>
      </c>
      <c r="B14129" t="s">
        <v>539</v>
      </c>
      <c r="C14129" t="s">
        <v>261</v>
      </c>
      <c r="D14129">
        <v>2013</v>
      </c>
      <c r="E14129">
        <v>173528.15049999999</v>
      </c>
    </row>
    <row r="14130" spans="1:5">
      <c r="A14130" t="s">
        <v>260</v>
      </c>
      <c r="B14130" t="s">
        <v>539</v>
      </c>
      <c r="C14130" t="s">
        <v>259</v>
      </c>
      <c r="D14130">
        <v>2013</v>
      </c>
      <c r="E14130">
        <v>3610.289374</v>
      </c>
    </row>
    <row r="14131" spans="1:5">
      <c r="A14131" t="s">
        <v>258</v>
      </c>
      <c r="B14131" t="s">
        <v>536</v>
      </c>
      <c r="C14131" t="s">
        <v>257</v>
      </c>
      <c r="D14131">
        <v>2013</v>
      </c>
      <c r="E14131">
        <v>1998.736617</v>
      </c>
    </row>
    <row r="14132" spans="1:5">
      <c r="A14132" t="s">
        <v>256</v>
      </c>
      <c r="B14132" t="s">
        <v>536</v>
      </c>
      <c r="C14132" t="s">
        <v>255</v>
      </c>
      <c r="D14132">
        <v>2013</v>
      </c>
      <c r="E14132">
        <v>4583.8449879999998</v>
      </c>
    </row>
    <row r="14133" spans="1:5">
      <c r="A14133" t="s">
        <v>254</v>
      </c>
      <c r="B14133" t="s">
        <v>539</v>
      </c>
      <c r="C14133" t="s">
        <v>253</v>
      </c>
      <c r="D14133">
        <v>2013</v>
      </c>
      <c r="E14133">
        <v>1196.0133499999999</v>
      </c>
    </row>
    <row r="14134" spans="1:5">
      <c r="A14134" t="s">
        <v>252</v>
      </c>
      <c r="B14134" t="s">
        <v>536</v>
      </c>
      <c r="C14134" t="s">
        <v>251</v>
      </c>
      <c r="D14134">
        <v>2013</v>
      </c>
      <c r="E14134">
        <v>8526.5919570000005</v>
      </c>
    </row>
    <row r="14135" spans="1:5">
      <c r="A14135" t="s">
        <v>250</v>
      </c>
      <c r="B14135" t="s">
        <v>539</v>
      </c>
      <c r="C14135" t="s">
        <v>249</v>
      </c>
      <c r="D14135">
        <v>2013</v>
      </c>
      <c r="E14135">
        <v>15712.823759999999</v>
      </c>
    </row>
    <row r="14136" spans="1:5">
      <c r="A14136" t="s">
        <v>248</v>
      </c>
      <c r="B14136" t="s">
        <v>539</v>
      </c>
      <c r="C14136" t="s">
        <v>247</v>
      </c>
      <c r="D14136">
        <v>2013</v>
      </c>
      <c r="E14136">
        <v>113751.8005</v>
      </c>
    </row>
    <row r="14137" spans="1:5">
      <c r="A14137" t="s">
        <v>246</v>
      </c>
      <c r="B14137" t="s">
        <v>539</v>
      </c>
      <c r="C14137" t="s">
        <v>245</v>
      </c>
      <c r="D14137">
        <v>2013</v>
      </c>
      <c r="E14137">
        <v>15032.229240000001</v>
      </c>
    </row>
    <row r="14138" spans="1:5">
      <c r="A14138" t="s">
        <v>244</v>
      </c>
      <c r="B14138" t="s">
        <v>539</v>
      </c>
      <c r="C14138" t="s">
        <v>243</v>
      </c>
      <c r="D14138">
        <v>2013</v>
      </c>
      <c r="E14138">
        <v>89524.844360000003</v>
      </c>
    </row>
    <row r="14139" spans="1:5">
      <c r="A14139" t="s">
        <v>242</v>
      </c>
      <c r="B14139" t="s">
        <v>539</v>
      </c>
      <c r="C14139" t="s">
        <v>241</v>
      </c>
      <c r="D14139">
        <v>2013</v>
      </c>
    </row>
    <row r="14140" spans="1:5">
      <c r="A14140" t="s">
        <v>240</v>
      </c>
      <c r="B14140" t="s">
        <v>539</v>
      </c>
      <c r="C14140" t="s">
        <v>239</v>
      </c>
      <c r="D14140">
        <v>2013</v>
      </c>
      <c r="E14140">
        <v>3111.7628869999999</v>
      </c>
    </row>
    <row r="14141" spans="1:5">
      <c r="A14141" t="s">
        <v>238</v>
      </c>
      <c r="B14141" t="s">
        <v>539</v>
      </c>
      <c r="C14141" t="s">
        <v>237</v>
      </c>
      <c r="D14141">
        <v>2013</v>
      </c>
    </row>
    <row r="14142" spans="1:5">
      <c r="A14142" t="s">
        <v>236</v>
      </c>
      <c r="B14142" t="s">
        <v>539</v>
      </c>
      <c r="C14142" t="s">
        <v>235</v>
      </c>
      <c r="D14142">
        <v>2013</v>
      </c>
      <c r="E14142">
        <v>2243.9796620000002</v>
      </c>
    </row>
    <row r="14143" spans="1:5">
      <c r="A14143" t="s">
        <v>234</v>
      </c>
      <c r="B14143" t="s">
        <v>539</v>
      </c>
      <c r="C14143" t="s">
        <v>233</v>
      </c>
      <c r="D14143">
        <v>2013</v>
      </c>
      <c r="E14143">
        <v>461.72307219999999</v>
      </c>
    </row>
    <row r="14144" spans="1:5">
      <c r="A14144" t="s">
        <v>232</v>
      </c>
      <c r="B14144" t="s">
        <v>539</v>
      </c>
      <c r="C14144" t="s">
        <v>231</v>
      </c>
      <c r="D14144">
        <v>2013</v>
      </c>
      <c r="E14144">
        <v>7112.3357500000002</v>
      </c>
    </row>
    <row r="14145" spans="1:5">
      <c r="A14145" t="s">
        <v>230</v>
      </c>
      <c r="B14145" t="s">
        <v>536</v>
      </c>
      <c r="C14145" t="s">
        <v>229</v>
      </c>
      <c r="D14145">
        <v>2013</v>
      </c>
      <c r="E14145">
        <v>8642.9476770000001</v>
      </c>
    </row>
    <row r="14146" spans="1:5">
      <c r="A14146" t="s">
        <v>228</v>
      </c>
      <c r="B14146" t="s">
        <v>539</v>
      </c>
      <c r="C14146" t="s">
        <v>227</v>
      </c>
      <c r="D14146">
        <v>2013</v>
      </c>
      <c r="E14146">
        <v>10298.86766</v>
      </c>
    </row>
    <row r="14147" spans="1:5">
      <c r="A14147" t="s">
        <v>226</v>
      </c>
      <c r="B14147" t="s">
        <v>539</v>
      </c>
      <c r="C14147" t="s">
        <v>225</v>
      </c>
      <c r="D14147">
        <v>2013</v>
      </c>
      <c r="E14147">
        <v>3617.7523540000002</v>
      </c>
    </row>
    <row r="14148" spans="1:5">
      <c r="A14148" t="s">
        <v>224</v>
      </c>
      <c r="B14148" t="s">
        <v>536</v>
      </c>
      <c r="C14148" t="s">
        <v>223</v>
      </c>
      <c r="D14148">
        <v>2013</v>
      </c>
      <c r="E14148">
        <v>5039.6357379999999</v>
      </c>
    </row>
    <row r="14149" spans="1:5">
      <c r="A14149" t="s">
        <v>222</v>
      </c>
      <c r="B14149" t="s">
        <v>539</v>
      </c>
      <c r="C14149" t="s">
        <v>221</v>
      </c>
      <c r="D14149">
        <v>2013</v>
      </c>
      <c r="E14149">
        <v>5211.4992000000002</v>
      </c>
    </row>
    <row r="14150" spans="1:5">
      <c r="A14150" t="s">
        <v>220</v>
      </c>
      <c r="B14150" t="s">
        <v>539</v>
      </c>
      <c r="C14150" t="s">
        <v>219</v>
      </c>
      <c r="D14150">
        <v>2013</v>
      </c>
      <c r="E14150">
        <v>777.60591390000002</v>
      </c>
    </row>
    <row r="14151" spans="1:5">
      <c r="A14151" t="s">
        <v>218</v>
      </c>
      <c r="B14151" t="s">
        <v>539</v>
      </c>
      <c r="C14151" t="s">
        <v>217</v>
      </c>
      <c r="D14151">
        <v>2013</v>
      </c>
      <c r="E14151">
        <v>23930.18808</v>
      </c>
    </row>
    <row r="14152" spans="1:5">
      <c r="A14152" t="s">
        <v>216</v>
      </c>
      <c r="B14152" t="s">
        <v>539</v>
      </c>
      <c r="C14152" t="s">
        <v>215</v>
      </c>
      <c r="D14152">
        <v>2013</v>
      </c>
      <c r="E14152">
        <v>1168.8039470000001</v>
      </c>
    </row>
    <row r="14153" spans="1:5">
      <c r="A14153" t="s">
        <v>214</v>
      </c>
      <c r="B14153" t="s">
        <v>536</v>
      </c>
      <c r="C14153" t="s">
        <v>213</v>
      </c>
      <c r="D14153">
        <v>2013</v>
      </c>
      <c r="E14153">
        <v>4615.9822370000002</v>
      </c>
    </row>
    <row r="14154" spans="1:5">
      <c r="A14154" t="s">
        <v>212</v>
      </c>
      <c r="B14154" t="s">
        <v>539</v>
      </c>
      <c r="C14154" t="s">
        <v>211</v>
      </c>
      <c r="D14154">
        <v>2013</v>
      </c>
      <c r="E14154">
        <v>7186.429787</v>
      </c>
    </row>
    <row r="14155" spans="1:5">
      <c r="A14155" t="s">
        <v>210</v>
      </c>
      <c r="B14155" t="s">
        <v>539</v>
      </c>
      <c r="C14155" t="s">
        <v>209</v>
      </c>
      <c r="D14155">
        <v>2013</v>
      </c>
      <c r="E14155">
        <v>4385.379355</v>
      </c>
    </row>
    <row r="14156" spans="1:5">
      <c r="A14156" t="s">
        <v>208</v>
      </c>
      <c r="B14156" t="s">
        <v>539</v>
      </c>
      <c r="C14156" t="s">
        <v>207</v>
      </c>
      <c r="D14156">
        <v>2013</v>
      </c>
      <c r="E14156">
        <v>14434.82123</v>
      </c>
    </row>
    <row r="14157" spans="1:5">
      <c r="A14157" t="s">
        <v>206</v>
      </c>
      <c r="B14157" t="s">
        <v>539</v>
      </c>
      <c r="C14157" t="s">
        <v>205</v>
      </c>
      <c r="D14157">
        <v>2013</v>
      </c>
      <c r="E14157">
        <v>605.98560810000004</v>
      </c>
    </row>
    <row r="14158" spans="1:5">
      <c r="A14158" t="s">
        <v>204</v>
      </c>
      <c r="B14158" t="s">
        <v>539</v>
      </c>
      <c r="C14158" t="s">
        <v>203</v>
      </c>
      <c r="D14158">
        <v>2013</v>
      </c>
      <c r="E14158">
        <v>1450.5780380000001</v>
      </c>
    </row>
    <row r="14159" spans="1:5">
      <c r="A14159" t="s">
        <v>202</v>
      </c>
      <c r="B14159" t="s">
        <v>539</v>
      </c>
      <c r="C14159" t="s">
        <v>201</v>
      </c>
      <c r="D14159">
        <v>2013</v>
      </c>
      <c r="E14159">
        <v>9637.0026500000004</v>
      </c>
    </row>
    <row r="14160" spans="1:5">
      <c r="A14160" t="s">
        <v>200</v>
      </c>
      <c r="B14160" t="s">
        <v>539</v>
      </c>
      <c r="C14160" t="s">
        <v>199</v>
      </c>
      <c r="D14160">
        <v>2013</v>
      </c>
      <c r="E14160">
        <v>332.92230389999997</v>
      </c>
    </row>
    <row r="14161" spans="1:5">
      <c r="A14161" t="s">
        <v>198</v>
      </c>
      <c r="B14161" t="s">
        <v>539</v>
      </c>
      <c r="C14161" t="s">
        <v>197</v>
      </c>
      <c r="D14161">
        <v>2013</v>
      </c>
      <c r="E14161">
        <v>10882.278420000001</v>
      </c>
    </row>
    <row r="14162" spans="1:5">
      <c r="A14162" t="s">
        <v>196</v>
      </c>
      <c r="B14162" t="s">
        <v>536</v>
      </c>
      <c r="C14162" t="s">
        <v>195</v>
      </c>
      <c r="D14162">
        <v>2013</v>
      </c>
      <c r="E14162">
        <v>52755.77925</v>
      </c>
    </row>
    <row r="14163" spans="1:5">
      <c r="A14163" t="s">
        <v>194</v>
      </c>
      <c r="B14163" t="s">
        <v>539</v>
      </c>
      <c r="C14163" t="s">
        <v>193</v>
      </c>
      <c r="D14163">
        <v>2013</v>
      </c>
      <c r="E14163">
        <v>5488.1317120000003</v>
      </c>
    </row>
    <row r="14164" spans="1:5">
      <c r="A14164" t="s">
        <v>192</v>
      </c>
      <c r="B14164" t="s">
        <v>539</v>
      </c>
      <c r="C14164" t="s">
        <v>191</v>
      </c>
      <c r="D14164">
        <v>2013</v>
      </c>
    </row>
    <row r="14165" spans="1:5">
      <c r="A14165" t="s">
        <v>190</v>
      </c>
      <c r="B14165" t="s">
        <v>539</v>
      </c>
      <c r="C14165" t="s">
        <v>189</v>
      </c>
      <c r="D14165">
        <v>2013</v>
      </c>
      <c r="E14165">
        <v>416.14008380000001</v>
      </c>
    </row>
    <row r="14166" spans="1:5">
      <c r="A14166" t="s">
        <v>188</v>
      </c>
      <c r="B14166" t="s">
        <v>539</v>
      </c>
      <c r="C14166" t="s">
        <v>187</v>
      </c>
      <c r="D14166">
        <v>2013</v>
      </c>
      <c r="E14166">
        <v>2996.9643019999999</v>
      </c>
    </row>
    <row r="14167" spans="1:5">
      <c r="A14167" t="s">
        <v>186</v>
      </c>
      <c r="B14167" t="s">
        <v>539</v>
      </c>
      <c r="C14167" t="s">
        <v>185</v>
      </c>
      <c r="D14167">
        <v>2013</v>
      </c>
      <c r="E14167">
        <v>1847.1980490000001</v>
      </c>
    </row>
    <row r="14168" spans="1:5">
      <c r="A14168" t="s">
        <v>184</v>
      </c>
      <c r="B14168" t="s">
        <v>539</v>
      </c>
      <c r="C14168" t="s">
        <v>183</v>
      </c>
      <c r="D14168">
        <v>2013</v>
      </c>
      <c r="E14168">
        <v>51574.489419999998</v>
      </c>
    </row>
    <row r="14169" spans="1:5">
      <c r="A14169" t="s">
        <v>182</v>
      </c>
      <c r="B14169" t="s">
        <v>539</v>
      </c>
      <c r="C14169" t="s">
        <v>181</v>
      </c>
      <c r="D14169">
        <v>2013</v>
      </c>
      <c r="E14169">
        <v>102910.435</v>
      </c>
    </row>
    <row r="14170" spans="1:5">
      <c r="A14170" t="s">
        <v>180</v>
      </c>
      <c r="B14170" t="s">
        <v>539</v>
      </c>
      <c r="C14170" t="s">
        <v>179</v>
      </c>
      <c r="D14170">
        <v>2013</v>
      </c>
      <c r="E14170">
        <v>688.61727880000001</v>
      </c>
    </row>
    <row r="14171" spans="1:5">
      <c r="A14171" t="s">
        <v>178</v>
      </c>
      <c r="B14171" t="s">
        <v>539</v>
      </c>
      <c r="C14171" t="s">
        <v>177</v>
      </c>
      <c r="D14171">
        <v>2013</v>
      </c>
      <c r="E14171">
        <v>10036.183209999999</v>
      </c>
    </row>
    <row r="14172" spans="1:5">
      <c r="A14172" t="s">
        <v>176</v>
      </c>
      <c r="B14172" t="s">
        <v>539</v>
      </c>
      <c r="C14172" t="s">
        <v>175</v>
      </c>
      <c r="D14172">
        <v>2013</v>
      </c>
      <c r="E14172">
        <v>42889.881410000002</v>
      </c>
    </row>
    <row r="14173" spans="1:5">
      <c r="A14173" t="s">
        <v>174</v>
      </c>
      <c r="B14173" t="s">
        <v>536</v>
      </c>
      <c r="C14173" t="s">
        <v>173</v>
      </c>
      <c r="D14173">
        <v>2013</v>
      </c>
      <c r="E14173">
        <v>38252.277320000001</v>
      </c>
    </row>
    <row r="14174" spans="1:5">
      <c r="A14174" t="s">
        <v>172</v>
      </c>
      <c r="B14174" t="s">
        <v>539</v>
      </c>
      <c r="C14174" t="s">
        <v>171</v>
      </c>
      <c r="D14174">
        <v>2013</v>
      </c>
      <c r="E14174">
        <v>21268.756399999998</v>
      </c>
    </row>
    <row r="14175" spans="1:5">
      <c r="A14175" t="s">
        <v>170</v>
      </c>
      <c r="B14175" t="s">
        <v>536</v>
      </c>
      <c r="C14175" t="s">
        <v>169</v>
      </c>
      <c r="D14175">
        <v>2013</v>
      </c>
      <c r="E14175">
        <v>15316.035110000001</v>
      </c>
    </row>
    <row r="14176" spans="1:5">
      <c r="A14176" t="s">
        <v>168</v>
      </c>
      <c r="B14176" t="s">
        <v>539</v>
      </c>
      <c r="C14176" t="s">
        <v>167</v>
      </c>
      <c r="D14176">
        <v>2013</v>
      </c>
      <c r="E14176">
        <v>1272.441061</v>
      </c>
    </row>
    <row r="14177" spans="1:5">
      <c r="A14177" t="s">
        <v>166</v>
      </c>
      <c r="B14177" t="s">
        <v>539</v>
      </c>
      <c r="C14177" t="s">
        <v>165</v>
      </c>
      <c r="D14177">
        <v>2013</v>
      </c>
      <c r="E14177">
        <v>11685.97983</v>
      </c>
    </row>
    <row r="14178" spans="1:5">
      <c r="A14178" t="s">
        <v>164</v>
      </c>
      <c r="B14178" t="s">
        <v>539</v>
      </c>
      <c r="C14178" t="s">
        <v>163</v>
      </c>
      <c r="D14178">
        <v>2013</v>
      </c>
      <c r="E14178">
        <v>6583.1162480000003</v>
      </c>
    </row>
    <row r="14179" spans="1:5">
      <c r="A14179" t="s">
        <v>162</v>
      </c>
      <c r="B14179" t="s">
        <v>539</v>
      </c>
      <c r="C14179" t="s">
        <v>161</v>
      </c>
      <c r="D14179">
        <v>2013</v>
      </c>
      <c r="E14179">
        <v>2760.2891460000001</v>
      </c>
    </row>
    <row r="14180" spans="1:5">
      <c r="A14180" t="s">
        <v>160</v>
      </c>
      <c r="B14180" t="s">
        <v>539</v>
      </c>
      <c r="C14180" t="s">
        <v>159</v>
      </c>
      <c r="D14180">
        <v>2013</v>
      </c>
      <c r="E14180">
        <v>10932.122369999999</v>
      </c>
    </row>
    <row r="14181" spans="1:5">
      <c r="A14181" t="s">
        <v>158</v>
      </c>
      <c r="B14181" t="s">
        <v>539</v>
      </c>
      <c r="C14181" t="s">
        <v>157</v>
      </c>
      <c r="D14181">
        <v>2013</v>
      </c>
      <c r="E14181">
        <v>2029.953604</v>
      </c>
    </row>
    <row r="14182" spans="1:5">
      <c r="A14182" t="s">
        <v>156</v>
      </c>
      <c r="B14182" t="s">
        <v>539</v>
      </c>
      <c r="C14182" t="s">
        <v>155</v>
      </c>
      <c r="D14182">
        <v>2013</v>
      </c>
      <c r="E14182">
        <v>13780.54911</v>
      </c>
    </row>
    <row r="14183" spans="1:5">
      <c r="A14183" t="s">
        <v>154</v>
      </c>
      <c r="B14183" t="s">
        <v>536</v>
      </c>
      <c r="C14183" t="s">
        <v>153</v>
      </c>
      <c r="D14183">
        <v>2013</v>
      </c>
      <c r="E14183">
        <v>1731.0641029999999</v>
      </c>
    </row>
    <row r="14184" spans="1:5">
      <c r="A14184" t="s">
        <v>152</v>
      </c>
      <c r="B14184" t="s">
        <v>539</v>
      </c>
      <c r="C14184" t="s">
        <v>151</v>
      </c>
      <c r="D14184">
        <v>2013</v>
      </c>
      <c r="E14184">
        <v>28703.748350000002</v>
      </c>
    </row>
    <row r="14185" spans="1:5">
      <c r="A14185" t="s">
        <v>150</v>
      </c>
      <c r="B14185" t="s">
        <v>539</v>
      </c>
      <c r="C14185" t="s">
        <v>149</v>
      </c>
      <c r="D14185">
        <v>2013</v>
      </c>
    </row>
    <row r="14186" spans="1:5">
      <c r="A14186" t="s">
        <v>148</v>
      </c>
      <c r="B14186" t="s">
        <v>539</v>
      </c>
      <c r="C14186" t="s">
        <v>147</v>
      </c>
      <c r="D14186">
        <v>2013</v>
      </c>
      <c r="E14186">
        <v>21618.735339999999</v>
      </c>
    </row>
    <row r="14187" spans="1:5">
      <c r="A14187" t="s">
        <v>146</v>
      </c>
      <c r="B14187" t="s">
        <v>539</v>
      </c>
      <c r="C14187" t="s">
        <v>145</v>
      </c>
      <c r="D14187">
        <v>2013</v>
      </c>
      <c r="E14187">
        <v>4479.9058580000001</v>
      </c>
    </row>
    <row r="14188" spans="1:5">
      <c r="A14188" t="s">
        <v>144</v>
      </c>
      <c r="B14188" t="s">
        <v>536</v>
      </c>
      <c r="C14188" t="s">
        <v>143</v>
      </c>
      <c r="D14188">
        <v>2013</v>
      </c>
      <c r="E14188">
        <v>2992.2009950000001</v>
      </c>
    </row>
    <row r="14189" spans="1:5">
      <c r="A14189" t="s">
        <v>142</v>
      </c>
      <c r="B14189" t="s">
        <v>536</v>
      </c>
      <c r="C14189" t="s">
        <v>141</v>
      </c>
      <c r="D14189">
        <v>2013</v>
      </c>
      <c r="E14189">
        <v>3641.374476</v>
      </c>
    </row>
    <row r="14190" spans="1:5">
      <c r="A14190" t="s">
        <v>140</v>
      </c>
      <c r="B14190" t="s">
        <v>536</v>
      </c>
      <c r="C14190" t="s">
        <v>139</v>
      </c>
      <c r="D14190">
        <v>2013</v>
      </c>
      <c r="E14190">
        <v>42131.000679999997</v>
      </c>
    </row>
    <row r="14191" spans="1:5">
      <c r="A14191" t="s">
        <v>138</v>
      </c>
      <c r="B14191" t="s">
        <v>539</v>
      </c>
      <c r="C14191" t="s">
        <v>137</v>
      </c>
      <c r="D14191">
        <v>2013</v>
      </c>
    </row>
    <row r="14192" spans="1:5">
      <c r="A14192" t="s">
        <v>136</v>
      </c>
      <c r="B14192" t="s">
        <v>539</v>
      </c>
      <c r="C14192" t="s">
        <v>135</v>
      </c>
      <c r="D14192">
        <v>2013</v>
      </c>
      <c r="E14192">
        <v>88304.879579999993</v>
      </c>
    </row>
    <row r="14193" spans="1:5">
      <c r="A14193" t="s">
        <v>134</v>
      </c>
      <c r="B14193" t="s">
        <v>539</v>
      </c>
      <c r="C14193" t="s">
        <v>133</v>
      </c>
      <c r="D14193">
        <v>2013</v>
      </c>
      <c r="E14193">
        <v>9585.2665930000003</v>
      </c>
    </row>
    <row r="14194" spans="1:5">
      <c r="A14194" t="s">
        <v>132</v>
      </c>
      <c r="B14194" t="s">
        <v>539</v>
      </c>
      <c r="C14194" t="s">
        <v>131</v>
      </c>
      <c r="D14194">
        <v>2013</v>
      </c>
      <c r="E14194">
        <v>15543.676530000001</v>
      </c>
    </row>
    <row r="14195" spans="1:5">
      <c r="A14195" t="s">
        <v>130</v>
      </c>
      <c r="B14195" t="s">
        <v>539</v>
      </c>
      <c r="C14195" t="s">
        <v>129</v>
      </c>
      <c r="D14195">
        <v>2013</v>
      </c>
      <c r="E14195">
        <v>688.87685569999996</v>
      </c>
    </row>
    <row r="14196" spans="1:5">
      <c r="A14196" t="s">
        <v>128</v>
      </c>
      <c r="B14196" t="s">
        <v>536</v>
      </c>
      <c r="C14196" t="s">
        <v>127</v>
      </c>
      <c r="D14196">
        <v>2013</v>
      </c>
      <c r="E14196">
        <v>1386.542422</v>
      </c>
    </row>
    <row r="14197" spans="1:5">
      <c r="A14197" t="s">
        <v>126</v>
      </c>
      <c r="B14197" t="s">
        <v>539</v>
      </c>
      <c r="C14197" t="s">
        <v>125</v>
      </c>
      <c r="D14197">
        <v>2013</v>
      </c>
      <c r="E14197">
        <v>24934.386139999999</v>
      </c>
    </row>
    <row r="14198" spans="1:5">
      <c r="A14198" t="s">
        <v>124</v>
      </c>
      <c r="B14198" t="s">
        <v>539</v>
      </c>
      <c r="C14198" t="s">
        <v>123</v>
      </c>
      <c r="D14198">
        <v>2013</v>
      </c>
      <c r="E14198">
        <v>1955.660799</v>
      </c>
    </row>
    <row r="14199" spans="1:5">
      <c r="A14199" t="s">
        <v>122</v>
      </c>
      <c r="B14199" t="s">
        <v>539</v>
      </c>
      <c r="C14199" t="s">
        <v>121</v>
      </c>
      <c r="D14199">
        <v>2013</v>
      </c>
      <c r="E14199">
        <v>1048.9123509999999</v>
      </c>
    </row>
    <row r="14200" spans="1:5">
      <c r="A14200" t="s">
        <v>120</v>
      </c>
      <c r="B14200" t="s">
        <v>539</v>
      </c>
      <c r="C14200" t="s">
        <v>119</v>
      </c>
      <c r="D14200">
        <v>2013</v>
      </c>
      <c r="E14200">
        <v>56029.189140000002</v>
      </c>
    </row>
    <row r="14201" spans="1:5">
      <c r="A14201" t="s">
        <v>118</v>
      </c>
      <c r="B14201" t="s">
        <v>539</v>
      </c>
      <c r="C14201" t="s">
        <v>117</v>
      </c>
      <c r="D14201">
        <v>2013</v>
      </c>
      <c r="E14201">
        <v>1880.5159000000001</v>
      </c>
    </row>
    <row r="14202" spans="1:5">
      <c r="A14202" t="s">
        <v>116</v>
      </c>
      <c r="B14202" t="s">
        <v>539</v>
      </c>
      <c r="C14202" t="s">
        <v>115</v>
      </c>
      <c r="D14202">
        <v>2013</v>
      </c>
      <c r="E14202">
        <v>710.81869979999999</v>
      </c>
    </row>
    <row r="14203" spans="1:5">
      <c r="A14203" t="s">
        <v>114</v>
      </c>
      <c r="B14203" t="s">
        <v>539</v>
      </c>
      <c r="C14203" t="s">
        <v>113</v>
      </c>
      <c r="D14203">
        <v>2013</v>
      </c>
      <c r="E14203">
        <v>3895.664491</v>
      </c>
    </row>
    <row r="14204" spans="1:5">
      <c r="A14204" t="s">
        <v>112</v>
      </c>
      <c r="B14204" t="s">
        <v>539</v>
      </c>
      <c r="C14204" t="s">
        <v>111</v>
      </c>
      <c r="D14204">
        <v>2013</v>
      </c>
    </row>
    <row r="14205" spans="1:5">
      <c r="A14205" t="s">
        <v>110</v>
      </c>
      <c r="B14205" t="s">
        <v>539</v>
      </c>
      <c r="C14205" t="s">
        <v>109</v>
      </c>
      <c r="D14205">
        <v>2013</v>
      </c>
      <c r="E14205">
        <v>407.54323540000001</v>
      </c>
    </row>
    <row r="14206" spans="1:5">
      <c r="A14206" t="s">
        <v>108</v>
      </c>
      <c r="B14206" t="s">
        <v>539</v>
      </c>
      <c r="C14206" t="s">
        <v>107</v>
      </c>
      <c r="D14206">
        <v>2013</v>
      </c>
      <c r="E14206">
        <v>6353.8263829999996</v>
      </c>
    </row>
    <row r="14207" spans="1:5">
      <c r="A14207" t="s">
        <v>106</v>
      </c>
      <c r="B14207" t="s">
        <v>536</v>
      </c>
      <c r="C14207" t="s">
        <v>105</v>
      </c>
      <c r="D14207">
        <v>2013</v>
      </c>
      <c r="E14207">
        <v>1776.493064</v>
      </c>
    </row>
    <row r="14208" spans="1:5">
      <c r="A14208" t="s">
        <v>104</v>
      </c>
      <c r="B14208" t="s">
        <v>539</v>
      </c>
      <c r="C14208" t="s">
        <v>103</v>
      </c>
      <c r="D14208">
        <v>2013</v>
      </c>
      <c r="E14208">
        <v>1186.1013250000001</v>
      </c>
    </row>
    <row r="14209" spans="1:5">
      <c r="A14209" t="s">
        <v>102</v>
      </c>
      <c r="B14209" t="s">
        <v>536</v>
      </c>
      <c r="C14209" t="s">
        <v>101</v>
      </c>
      <c r="D14209">
        <v>2013</v>
      </c>
      <c r="E14209">
        <v>1777.807485</v>
      </c>
    </row>
    <row r="14210" spans="1:5">
      <c r="A14210" t="s">
        <v>100</v>
      </c>
      <c r="B14210" t="s">
        <v>536</v>
      </c>
      <c r="C14210" t="s">
        <v>99</v>
      </c>
      <c r="D14210">
        <v>2013</v>
      </c>
      <c r="E14210">
        <v>13526.30097</v>
      </c>
    </row>
    <row r="14211" spans="1:5">
      <c r="A14211" t="s">
        <v>98</v>
      </c>
      <c r="B14211" t="s">
        <v>539</v>
      </c>
      <c r="C14211" t="s">
        <v>97</v>
      </c>
      <c r="D14211">
        <v>2013</v>
      </c>
      <c r="E14211">
        <v>1619.532678</v>
      </c>
    </row>
    <row r="14212" spans="1:5">
      <c r="A14212" t="s">
        <v>96</v>
      </c>
      <c r="B14212" t="s">
        <v>539</v>
      </c>
      <c r="C14212" t="s">
        <v>95</v>
      </c>
      <c r="D14212">
        <v>2013</v>
      </c>
      <c r="E14212">
        <v>9484.5680979999997</v>
      </c>
    </row>
    <row r="14213" spans="1:5">
      <c r="A14213" t="s">
        <v>94</v>
      </c>
      <c r="B14213" t="s">
        <v>539</v>
      </c>
      <c r="C14213" t="s">
        <v>93</v>
      </c>
      <c r="D14213">
        <v>2013</v>
      </c>
      <c r="E14213">
        <v>18191.612789999999</v>
      </c>
    </row>
    <row r="14214" spans="1:5">
      <c r="A14214" t="s">
        <v>92</v>
      </c>
      <c r="B14214" t="s">
        <v>539</v>
      </c>
      <c r="C14214" t="s">
        <v>91</v>
      </c>
      <c r="D14214">
        <v>2013</v>
      </c>
      <c r="E14214">
        <v>23150.31799</v>
      </c>
    </row>
    <row r="14215" spans="1:5">
      <c r="A14215" t="s">
        <v>90</v>
      </c>
      <c r="B14215" t="s">
        <v>539</v>
      </c>
      <c r="C14215" t="s">
        <v>89</v>
      </c>
      <c r="D14215">
        <v>2013</v>
      </c>
      <c r="E14215">
        <v>60283.245219999997</v>
      </c>
    </row>
    <row r="14216" spans="1:5">
      <c r="A14216" t="s">
        <v>88</v>
      </c>
      <c r="B14216" t="s">
        <v>539</v>
      </c>
      <c r="C14216" t="s">
        <v>87</v>
      </c>
      <c r="D14216">
        <v>2013</v>
      </c>
      <c r="E14216">
        <v>3598.7059720000002</v>
      </c>
    </row>
    <row r="14217" spans="1:5">
      <c r="A14217" t="s">
        <v>86</v>
      </c>
      <c r="B14217" t="s">
        <v>539</v>
      </c>
      <c r="C14217" t="s">
        <v>85</v>
      </c>
      <c r="D14217">
        <v>2013</v>
      </c>
    </row>
    <row r="14218" spans="1:5">
      <c r="A14218" t="s">
        <v>84</v>
      </c>
      <c r="B14218" t="s">
        <v>539</v>
      </c>
      <c r="C14218" t="s">
        <v>83</v>
      </c>
      <c r="D14218">
        <v>2013</v>
      </c>
      <c r="E14218">
        <v>15687.347949999999</v>
      </c>
    </row>
    <row r="14219" spans="1:5">
      <c r="A14219" t="s">
        <v>82</v>
      </c>
      <c r="B14219" t="s">
        <v>539</v>
      </c>
      <c r="C14219" t="s">
        <v>81</v>
      </c>
      <c r="D14219">
        <v>2013</v>
      </c>
    </row>
    <row r="14220" spans="1:5">
      <c r="A14220" t="s">
        <v>80</v>
      </c>
      <c r="B14220" t="s">
        <v>539</v>
      </c>
      <c r="C14220" t="s">
        <v>79</v>
      </c>
      <c r="D14220">
        <v>2013</v>
      </c>
    </row>
    <row r="14221" spans="1:5">
      <c r="A14221" t="s">
        <v>78</v>
      </c>
      <c r="B14221" t="s">
        <v>539</v>
      </c>
      <c r="C14221" t="s">
        <v>77</v>
      </c>
      <c r="D14221">
        <v>2013</v>
      </c>
      <c r="E14221">
        <v>986.01031769999997</v>
      </c>
    </row>
    <row r="14222" spans="1:5">
      <c r="A14222" t="s">
        <v>76</v>
      </c>
      <c r="B14222" t="s">
        <v>536</v>
      </c>
      <c r="C14222" t="s">
        <v>75</v>
      </c>
      <c r="D14222">
        <v>2013</v>
      </c>
      <c r="E14222">
        <v>5968.3884939999998</v>
      </c>
    </row>
    <row r="14223" spans="1:5">
      <c r="A14223" t="s">
        <v>74</v>
      </c>
      <c r="B14223" t="s">
        <v>536</v>
      </c>
      <c r="C14223" t="s">
        <v>73</v>
      </c>
      <c r="D14223">
        <v>2013</v>
      </c>
      <c r="E14223">
        <v>10770.39824</v>
      </c>
    </row>
    <row r="14224" spans="1:5">
      <c r="A14224" t="s">
        <v>72</v>
      </c>
      <c r="B14224" t="s">
        <v>539</v>
      </c>
      <c r="C14224" t="s">
        <v>71</v>
      </c>
      <c r="D14224">
        <v>2013</v>
      </c>
      <c r="E14224">
        <v>579.43480499999998</v>
      </c>
    </row>
    <row r="14225" spans="1:5">
      <c r="A14225" t="s">
        <v>70</v>
      </c>
      <c r="B14225" t="s">
        <v>539</v>
      </c>
      <c r="C14225" t="s">
        <v>69</v>
      </c>
      <c r="D14225">
        <v>2013</v>
      </c>
      <c r="E14225">
        <v>6171.262444</v>
      </c>
    </row>
    <row r="14226" spans="1:5">
      <c r="A14226" t="s">
        <v>68</v>
      </c>
      <c r="B14226" t="s">
        <v>539</v>
      </c>
      <c r="C14226" t="s">
        <v>67</v>
      </c>
      <c r="D14226">
        <v>2013</v>
      </c>
      <c r="E14226">
        <v>1040.214412</v>
      </c>
    </row>
    <row r="14227" spans="1:5">
      <c r="A14227" t="s">
        <v>66</v>
      </c>
      <c r="B14227" t="s">
        <v>539</v>
      </c>
      <c r="C14227" t="s">
        <v>65</v>
      </c>
      <c r="D14227">
        <v>2013</v>
      </c>
      <c r="E14227">
        <v>7304.4205250000005</v>
      </c>
    </row>
    <row r="14228" spans="1:5">
      <c r="A14228" t="s">
        <v>64</v>
      </c>
      <c r="B14228" t="s">
        <v>536</v>
      </c>
      <c r="C14228" t="s">
        <v>63</v>
      </c>
      <c r="D14228">
        <v>2013</v>
      </c>
      <c r="E14228">
        <v>10075.953380000001</v>
      </c>
    </row>
    <row r="14229" spans="1:5">
      <c r="A14229" t="s">
        <v>62</v>
      </c>
      <c r="B14229" t="s">
        <v>539</v>
      </c>
      <c r="C14229" t="s">
        <v>61</v>
      </c>
      <c r="D14229">
        <v>2013</v>
      </c>
      <c r="E14229">
        <v>1107.765674</v>
      </c>
    </row>
    <row r="14230" spans="1:5">
      <c r="A14230" t="s">
        <v>60</v>
      </c>
      <c r="B14230" t="s">
        <v>536</v>
      </c>
      <c r="C14230" t="s">
        <v>59</v>
      </c>
      <c r="D14230">
        <v>2013</v>
      </c>
      <c r="E14230">
        <v>4634.9910339999997</v>
      </c>
    </row>
    <row r="14231" spans="1:5">
      <c r="A14231" t="s">
        <v>58</v>
      </c>
      <c r="B14231" t="s">
        <v>539</v>
      </c>
      <c r="C14231" t="s">
        <v>57</v>
      </c>
      <c r="D14231">
        <v>2013</v>
      </c>
      <c r="E14231">
        <v>4266.5571739999996</v>
      </c>
    </row>
    <row r="14232" spans="1:5">
      <c r="A14232" t="s">
        <v>56</v>
      </c>
      <c r="B14232" t="s">
        <v>536</v>
      </c>
      <c r="C14232" t="s">
        <v>55</v>
      </c>
      <c r="D14232">
        <v>2013</v>
      </c>
      <c r="E14232">
        <v>1386.542422</v>
      </c>
    </row>
    <row r="14233" spans="1:5">
      <c r="A14233" t="s">
        <v>54</v>
      </c>
      <c r="B14233" t="s">
        <v>536</v>
      </c>
      <c r="C14233" t="s">
        <v>53</v>
      </c>
      <c r="D14233">
        <v>2013</v>
      </c>
      <c r="E14233">
        <v>1777.807485</v>
      </c>
    </row>
    <row r="14234" spans="1:5">
      <c r="A14234" t="s">
        <v>52</v>
      </c>
      <c r="B14234" t="s">
        <v>539</v>
      </c>
      <c r="C14234" t="s">
        <v>51</v>
      </c>
      <c r="D14234">
        <v>2013</v>
      </c>
      <c r="E14234">
        <v>19607.832829999999</v>
      </c>
    </row>
    <row r="14235" spans="1:5">
      <c r="A14235" t="s">
        <v>50</v>
      </c>
      <c r="B14235" t="s">
        <v>539</v>
      </c>
      <c r="C14235" t="s">
        <v>49</v>
      </c>
      <c r="D14235">
        <v>2013</v>
      </c>
      <c r="E14235">
        <v>4199.4702530000004</v>
      </c>
    </row>
    <row r="14236" spans="1:5">
      <c r="A14236" t="s">
        <v>6</v>
      </c>
      <c r="B14236" t="s">
        <v>539</v>
      </c>
      <c r="C14236" t="s">
        <v>48</v>
      </c>
      <c r="D14236">
        <v>2013</v>
      </c>
      <c r="E14236">
        <v>12542.935649999999</v>
      </c>
    </row>
    <row r="14237" spans="1:5">
      <c r="A14237" t="s">
        <v>47</v>
      </c>
      <c r="B14237" t="s">
        <v>539</v>
      </c>
      <c r="C14237" t="s">
        <v>46</v>
      </c>
      <c r="D14237">
        <v>2013</v>
      </c>
      <c r="E14237">
        <v>3542.1350889999999</v>
      </c>
    </row>
    <row r="14238" spans="1:5">
      <c r="A14238" t="s">
        <v>45</v>
      </c>
      <c r="B14238" t="s">
        <v>539</v>
      </c>
      <c r="C14238" t="s">
        <v>44</v>
      </c>
      <c r="D14238">
        <v>2013</v>
      </c>
      <c r="E14238">
        <v>901.73143030000006</v>
      </c>
    </row>
    <row r="14239" spans="1:5">
      <c r="A14239" t="s">
        <v>43</v>
      </c>
      <c r="B14239" t="s">
        <v>539</v>
      </c>
      <c r="C14239" t="s">
        <v>42</v>
      </c>
      <c r="D14239">
        <v>2013</v>
      </c>
      <c r="E14239">
        <v>662.49229030000004</v>
      </c>
    </row>
    <row r="14240" spans="1:5">
      <c r="A14240" t="s">
        <v>41</v>
      </c>
      <c r="B14240" t="s">
        <v>539</v>
      </c>
      <c r="C14240" t="s">
        <v>40</v>
      </c>
      <c r="D14240">
        <v>2013</v>
      </c>
      <c r="E14240">
        <v>4029.7155039999998</v>
      </c>
    </row>
    <row r="14241" spans="1:5">
      <c r="A14241" t="s">
        <v>39</v>
      </c>
      <c r="B14241" t="s">
        <v>536</v>
      </c>
      <c r="C14241" t="s">
        <v>38</v>
      </c>
      <c r="D14241">
        <v>2013</v>
      </c>
      <c r="E14241">
        <v>8516.5273809999999</v>
      </c>
    </row>
    <row r="14242" spans="1:5">
      <c r="A14242" t="s">
        <v>37</v>
      </c>
      <c r="B14242" t="s">
        <v>539</v>
      </c>
      <c r="C14242" t="s">
        <v>36</v>
      </c>
      <c r="D14242">
        <v>2013</v>
      </c>
      <c r="E14242">
        <v>16881.205679999999</v>
      </c>
    </row>
    <row r="14243" spans="1:5">
      <c r="A14243" t="s">
        <v>4</v>
      </c>
      <c r="B14243" t="s">
        <v>539</v>
      </c>
      <c r="C14243" t="s">
        <v>35</v>
      </c>
      <c r="D14243">
        <v>2013</v>
      </c>
      <c r="E14243">
        <v>52787.026949999999</v>
      </c>
    </row>
    <row r="14244" spans="1:5">
      <c r="A14244" t="s">
        <v>34</v>
      </c>
      <c r="B14244" t="s">
        <v>539</v>
      </c>
      <c r="C14244" t="s">
        <v>33</v>
      </c>
      <c r="D14244">
        <v>2013</v>
      </c>
      <c r="E14244">
        <v>1907.5512329999999</v>
      </c>
    </row>
    <row r="14245" spans="1:5">
      <c r="A14245" t="s">
        <v>32</v>
      </c>
      <c r="B14245" t="s">
        <v>539</v>
      </c>
      <c r="C14245" t="s">
        <v>31</v>
      </c>
      <c r="D14245">
        <v>2013</v>
      </c>
      <c r="E14245">
        <v>6597.2113810000001</v>
      </c>
    </row>
    <row r="14246" spans="1:5">
      <c r="A14246" t="s">
        <v>30</v>
      </c>
      <c r="B14246" t="s">
        <v>539</v>
      </c>
      <c r="C14246" t="s">
        <v>29</v>
      </c>
      <c r="D14246">
        <v>2013</v>
      </c>
      <c r="E14246">
        <v>12237.22406</v>
      </c>
    </row>
    <row r="14247" spans="1:5">
      <c r="A14247" t="s">
        <v>28</v>
      </c>
      <c r="B14247" t="s">
        <v>539</v>
      </c>
      <c r="C14247" t="s">
        <v>27</v>
      </c>
      <c r="D14247">
        <v>2013</v>
      </c>
    </row>
    <row r="14248" spans="1:5">
      <c r="A14248" t="s">
        <v>26</v>
      </c>
      <c r="B14248" t="s">
        <v>539</v>
      </c>
      <c r="C14248" t="s">
        <v>25</v>
      </c>
      <c r="D14248">
        <v>2013</v>
      </c>
      <c r="E14248">
        <v>35937.634259999999</v>
      </c>
    </row>
    <row r="14249" spans="1:5">
      <c r="A14249" t="s">
        <v>3</v>
      </c>
      <c r="B14249" t="s">
        <v>539</v>
      </c>
      <c r="C14249" t="s">
        <v>24</v>
      </c>
      <c r="D14249">
        <v>2013</v>
      </c>
      <c r="E14249">
        <v>1907.564382</v>
      </c>
    </row>
    <row r="14250" spans="1:5">
      <c r="A14250" t="s">
        <v>23</v>
      </c>
      <c r="B14250" t="s">
        <v>539</v>
      </c>
      <c r="C14250" t="s">
        <v>22</v>
      </c>
      <c r="D14250">
        <v>2013</v>
      </c>
      <c r="E14250">
        <v>3167.3430560000002</v>
      </c>
    </row>
    <row r="14251" spans="1:5">
      <c r="A14251" t="s">
        <v>21</v>
      </c>
      <c r="B14251" t="s">
        <v>536</v>
      </c>
      <c r="C14251" t="s">
        <v>20</v>
      </c>
      <c r="D14251">
        <v>2013</v>
      </c>
      <c r="E14251">
        <v>10709.47343</v>
      </c>
    </row>
    <row r="14252" spans="1:5">
      <c r="A14252" t="s">
        <v>19</v>
      </c>
      <c r="B14252" t="s">
        <v>539</v>
      </c>
      <c r="C14252" t="s">
        <v>18</v>
      </c>
      <c r="D14252">
        <v>2013</v>
      </c>
      <c r="E14252">
        <v>4219.0651230000003</v>
      </c>
    </row>
    <row r="14253" spans="1:5">
      <c r="A14253" t="s">
        <v>17</v>
      </c>
      <c r="B14253" t="s">
        <v>539</v>
      </c>
      <c r="C14253" t="s">
        <v>16</v>
      </c>
      <c r="D14253">
        <v>2013</v>
      </c>
      <c r="E14253">
        <v>3877.0310869999998</v>
      </c>
    </row>
    <row r="14254" spans="1:5">
      <c r="A14254" t="s">
        <v>15</v>
      </c>
      <c r="B14254" t="s">
        <v>539</v>
      </c>
      <c r="C14254" t="s">
        <v>14</v>
      </c>
      <c r="D14254">
        <v>2013</v>
      </c>
      <c r="E14254">
        <v>1580.181601</v>
      </c>
    </row>
    <row r="14255" spans="1:5">
      <c r="A14255" t="s">
        <v>13</v>
      </c>
      <c r="B14255" t="s">
        <v>539</v>
      </c>
      <c r="C14255" t="s">
        <v>12</v>
      </c>
      <c r="D14255">
        <v>2013</v>
      </c>
      <c r="E14255">
        <v>6876.9538210000001</v>
      </c>
    </row>
    <row r="14256" spans="1:5">
      <c r="A14256" t="s">
        <v>11</v>
      </c>
      <c r="B14256" t="s">
        <v>539</v>
      </c>
      <c r="C14256" t="s">
        <v>10</v>
      </c>
      <c r="D14256">
        <v>2013</v>
      </c>
      <c r="E14256">
        <v>1850.793359</v>
      </c>
    </row>
    <row r="14257" spans="1:5">
      <c r="A14257" t="s">
        <v>9</v>
      </c>
      <c r="B14257" t="s">
        <v>539</v>
      </c>
      <c r="C14257" t="s">
        <v>8</v>
      </c>
      <c r="D14257">
        <v>2013</v>
      </c>
      <c r="E14257">
        <v>1011.227396</v>
      </c>
    </row>
    <row r="14258" spans="1:5">
      <c r="A14258" t="s">
        <v>528</v>
      </c>
      <c r="B14258" t="s">
        <v>539</v>
      </c>
      <c r="C14258" t="s">
        <v>527</v>
      </c>
      <c r="D14258">
        <v>2014</v>
      </c>
    </row>
    <row r="14259" spans="1:5">
      <c r="A14259" t="s">
        <v>526</v>
      </c>
      <c r="B14259" t="s">
        <v>539</v>
      </c>
      <c r="C14259" t="s">
        <v>525</v>
      </c>
      <c r="D14259">
        <v>2014</v>
      </c>
      <c r="E14259">
        <v>612.0696514</v>
      </c>
    </row>
    <row r="14260" spans="1:5">
      <c r="A14260" t="s">
        <v>524</v>
      </c>
      <c r="B14260" t="s">
        <v>539</v>
      </c>
      <c r="C14260" t="s">
        <v>523</v>
      </c>
      <c r="D14260">
        <v>2014</v>
      </c>
      <c r="E14260">
        <v>4709.3120239999998</v>
      </c>
    </row>
    <row r="14261" spans="1:5">
      <c r="A14261" t="s">
        <v>522</v>
      </c>
      <c r="B14261" t="s">
        <v>539</v>
      </c>
      <c r="C14261" t="s">
        <v>521</v>
      </c>
      <c r="D14261">
        <v>2014</v>
      </c>
      <c r="E14261">
        <v>4575.7637869999999</v>
      </c>
    </row>
    <row r="14262" spans="1:5">
      <c r="A14262" t="s">
        <v>520</v>
      </c>
      <c r="B14262" t="s">
        <v>539</v>
      </c>
      <c r="C14262" t="s">
        <v>519</v>
      </c>
      <c r="D14262">
        <v>2014</v>
      </c>
    </row>
    <row r="14263" spans="1:5">
      <c r="A14263" t="s">
        <v>518</v>
      </c>
      <c r="B14263" t="s">
        <v>536</v>
      </c>
      <c r="C14263" t="s">
        <v>517</v>
      </c>
      <c r="D14263">
        <v>2014</v>
      </c>
      <c r="E14263">
        <v>7446.3696609999997</v>
      </c>
    </row>
    <row r="14264" spans="1:5">
      <c r="A14264" t="s">
        <v>516</v>
      </c>
      <c r="B14264" t="s">
        <v>539</v>
      </c>
      <c r="C14264" t="s">
        <v>515</v>
      </c>
      <c r="D14264">
        <v>2014</v>
      </c>
      <c r="E14264">
        <v>44449.74035</v>
      </c>
    </row>
    <row r="14265" spans="1:5">
      <c r="A14265" t="s">
        <v>1</v>
      </c>
      <c r="B14265" t="s">
        <v>539</v>
      </c>
      <c r="C14265" t="s">
        <v>514</v>
      </c>
      <c r="D14265">
        <v>2014</v>
      </c>
      <c r="E14265">
        <v>12245.256450000001</v>
      </c>
    </row>
    <row r="14266" spans="1:5">
      <c r="A14266" t="s">
        <v>513</v>
      </c>
      <c r="B14266" t="s">
        <v>539</v>
      </c>
      <c r="C14266" t="s">
        <v>512</v>
      </c>
      <c r="D14266">
        <v>2014</v>
      </c>
      <c r="E14266">
        <v>3994.7123550000001</v>
      </c>
    </row>
    <row r="14267" spans="1:5">
      <c r="A14267" t="s">
        <v>511</v>
      </c>
      <c r="B14267" t="s">
        <v>539</v>
      </c>
      <c r="C14267" t="s">
        <v>510</v>
      </c>
      <c r="D14267">
        <v>2014</v>
      </c>
      <c r="E14267">
        <v>11508.55927</v>
      </c>
    </row>
    <row r="14268" spans="1:5">
      <c r="A14268" t="s">
        <v>509</v>
      </c>
      <c r="B14268" t="s">
        <v>539</v>
      </c>
      <c r="C14268" t="s">
        <v>508</v>
      </c>
      <c r="D14268">
        <v>2014</v>
      </c>
      <c r="E14268">
        <v>12888.29667</v>
      </c>
    </row>
    <row r="14269" spans="1:5">
      <c r="A14269" t="s">
        <v>507</v>
      </c>
      <c r="B14269" t="s">
        <v>539</v>
      </c>
      <c r="C14269" t="s">
        <v>506</v>
      </c>
      <c r="D14269">
        <v>2014</v>
      </c>
      <c r="E14269">
        <v>62214.609120000001</v>
      </c>
    </row>
    <row r="14270" spans="1:5">
      <c r="A14270" t="s">
        <v>505</v>
      </c>
      <c r="B14270" t="s">
        <v>539</v>
      </c>
      <c r="C14270" t="s">
        <v>504</v>
      </c>
      <c r="D14270">
        <v>2014</v>
      </c>
      <c r="E14270">
        <v>51322.639969999997</v>
      </c>
    </row>
    <row r="14271" spans="1:5">
      <c r="A14271" t="s">
        <v>503</v>
      </c>
      <c r="B14271" t="s">
        <v>539</v>
      </c>
      <c r="C14271" t="s">
        <v>502</v>
      </c>
      <c r="D14271">
        <v>2014</v>
      </c>
      <c r="E14271">
        <v>7891.2997759999998</v>
      </c>
    </row>
    <row r="14272" spans="1:5">
      <c r="A14272" t="s">
        <v>501</v>
      </c>
      <c r="B14272" t="s">
        <v>539</v>
      </c>
      <c r="C14272" t="s">
        <v>500</v>
      </c>
      <c r="D14272">
        <v>2014</v>
      </c>
      <c r="E14272">
        <v>312.7489794</v>
      </c>
    </row>
    <row r="14273" spans="1:5">
      <c r="A14273" t="s">
        <v>499</v>
      </c>
      <c r="B14273" t="s">
        <v>539</v>
      </c>
      <c r="C14273" t="s">
        <v>498</v>
      </c>
      <c r="D14273">
        <v>2014</v>
      </c>
      <c r="E14273">
        <v>47439.396840000001</v>
      </c>
    </row>
    <row r="14274" spans="1:5">
      <c r="A14274" t="s">
        <v>497</v>
      </c>
      <c r="B14274" t="s">
        <v>539</v>
      </c>
      <c r="C14274" t="s">
        <v>496</v>
      </c>
      <c r="D14274">
        <v>2014</v>
      </c>
      <c r="E14274">
        <v>943.68657499999995</v>
      </c>
    </row>
    <row r="14275" spans="1:5">
      <c r="A14275" t="s">
        <v>495</v>
      </c>
      <c r="B14275" t="s">
        <v>539</v>
      </c>
      <c r="C14275" t="s">
        <v>494</v>
      </c>
      <c r="D14275">
        <v>2014</v>
      </c>
      <c r="E14275">
        <v>705.14641129999995</v>
      </c>
    </row>
    <row r="14276" spans="1:5">
      <c r="A14276" t="s">
        <v>2</v>
      </c>
      <c r="B14276" t="s">
        <v>539</v>
      </c>
      <c r="C14276" t="s">
        <v>493</v>
      </c>
      <c r="D14276">
        <v>2014</v>
      </c>
      <c r="E14276">
        <v>1084.5654300000001</v>
      </c>
    </row>
    <row r="14277" spans="1:5">
      <c r="A14277" t="s">
        <v>492</v>
      </c>
      <c r="B14277" t="s">
        <v>539</v>
      </c>
      <c r="C14277" t="s">
        <v>491</v>
      </c>
      <c r="D14277">
        <v>2014</v>
      </c>
      <c r="E14277">
        <v>7853.3351910000001</v>
      </c>
    </row>
    <row r="14278" spans="1:5">
      <c r="A14278" t="s">
        <v>490</v>
      </c>
      <c r="B14278" t="s">
        <v>539</v>
      </c>
      <c r="C14278" t="s">
        <v>489</v>
      </c>
      <c r="D14278">
        <v>2014</v>
      </c>
      <c r="E14278">
        <v>24983.37902</v>
      </c>
    </row>
    <row r="14279" spans="1:5">
      <c r="A14279" t="s">
        <v>488</v>
      </c>
      <c r="B14279" t="s">
        <v>539</v>
      </c>
      <c r="C14279" t="s">
        <v>487</v>
      </c>
      <c r="D14279">
        <v>2014</v>
      </c>
      <c r="E14279">
        <v>22550.23301</v>
      </c>
    </row>
    <row r="14280" spans="1:5">
      <c r="A14280" t="s">
        <v>486</v>
      </c>
      <c r="B14280" t="s">
        <v>539</v>
      </c>
      <c r="C14280" t="s">
        <v>485</v>
      </c>
      <c r="D14280">
        <v>2014</v>
      </c>
      <c r="E14280">
        <v>5193.9049320000004</v>
      </c>
    </row>
    <row r="14281" spans="1:5">
      <c r="A14281" t="s">
        <v>484</v>
      </c>
      <c r="B14281" t="s">
        <v>539</v>
      </c>
      <c r="C14281" t="s">
        <v>483</v>
      </c>
      <c r="D14281">
        <v>2014</v>
      </c>
      <c r="E14281">
        <v>8318.4292939999996</v>
      </c>
    </row>
    <row r="14282" spans="1:5">
      <c r="A14282" t="s">
        <v>482</v>
      </c>
      <c r="B14282" t="s">
        <v>539</v>
      </c>
      <c r="C14282" t="s">
        <v>481</v>
      </c>
      <c r="D14282">
        <v>2014</v>
      </c>
      <c r="E14282">
        <v>4852.2236659999999</v>
      </c>
    </row>
    <row r="14283" spans="1:5">
      <c r="A14283" t="s">
        <v>480</v>
      </c>
      <c r="B14283" t="s">
        <v>539</v>
      </c>
      <c r="C14283" t="s">
        <v>479</v>
      </c>
      <c r="D14283">
        <v>2014</v>
      </c>
    </row>
    <row r="14284" spans="1:5">
      <c r="A14284" t="s">
        <v>478</v>
      </c>
      <c r="B14284" t="s">
        <v>539</v>
      </c>
      <c r="C14284" t="s">
        <v>477</v>
      </c>
      <c r="D14284">
        <v>2014</v>
      </c>
      <c r="E14284">
        <v>3124.0003099999999</v>
      </c>
    </row>
    <row r="14285" spans="1:5">
      <c r="A14285" t="s">
        <v>476</v>
      </c>
      <c r="B14285" t="s">
        <v>539</v>
      </c>
      <c r="C14285" t="s">
        <v>475</v>
      </c>
      <c r="D14285">
        <v>2014</v>
      </c>
      <c r="E14285">
        <v>12026.61731</v>
      </c>
    </row>
    <row r="14286" spans="1:5">
      <c r="A14286" t="s">
        <v>474</v>
      </c>
      <c r="B14286" t="s">
        <v>539</v>
      </c>
      <c r="C14286" t="s">
        <v>473</v>
      </c>
      <c r="D14286">
        <v>2014</v>
      </c>
      <c r="E14286">
        <v>15359.66971</v>
      </c>
    </row>
    <row r="14287" spans="1:5">
      <c r="A14287" t="s">
        <v>472</v>
      </c>
      <c r="B14287" t="s">
        <v>539</v>
      </c>
      <c r="C14287" t="s">
        <v>471</v>
      </c>
      <c r="D14287">
        <v>2014</v>
      </c>
      <c r="E14287">
        <v>41590.865019999997</v>
      </c>
    </row>
    <row r="14288" spans="1:5">
      <c r="A14288" t="s">
        <v>470</v>
      </c>
      <c r="B14288" t="s">
        <v>539</v>
      </c>
      <c r="C14288" t="s">
        <v>469</v>
      </c>
      <c r="D14288">
        <v>2014</v>
      </c>
      <c r="E14288">
        <v>2522.7960079999998</v>
      </c>
    </row>
    <row r="14289" spans="1:5">
      <c r="A14289" t="s">
        <v>468</v>
      </c>
      <c r="B14289" t="s">
        <v>539</v>
      </c>
      <c r="C14289" t="s">
        <v>467</v>
      </c>
      <c r="D14289">
        <v>2014</v>
      </c>
      <c r="E14289">
        <v>7497.7623759999997</v>
      </c>
    </row>
    <row r="14290" spans="1:5">
      <c r="A14290" t="s">
        <v>466</v>
      </c>
      <c r="B14290" t="s">
        <v>539</v>
      </c>
      <c r="C14290" t="s">
        <v>465</v>
      </c>
      <c r="D14290">
        <v>2014</v>
      </c>
      <c r="E14290">
        <v>377.13202740000003</v>
      </c>
    </row>
    <row r="14291" spans="1:5">
      <c r="A14291" t="s">
        <v>464</v>
      </c>
      <c r="B14291" t="s">
        <v>539</v>
      </c>
      <c r="C14291" t="s">
        <v>463</v>
      </c>
      <c r="D14291">
        <v>2014</v>
      </c>
      <c r="E14291">
        <v>50440.43376</v>
      </c>
    </row>
    <row r="14292" spans="1:5">
      <c r="A14292" t="s">
        <v>462</v>
      </c>
      <c r="B14292" t="s">
        <v>536</v>
      </c>
      <c r="C14292" t="s">
        <v>461</v>
      </c>
      <c r="D14292">
        <v>2014</v>
      </c>
      <c r="E14292">
        <v>14125.861849999999</v>
      </c>
    </row>
    <row r="14293" spans="1:5">
      <c r="A14293" t="s">
        <v>460</v>
      </c>
      <c r="B14293" t="s">
        <v>539</v>
      </c>
      <c r="C14293" t="s">
        <v>459</v>
      </c>
      <c r="D14293">
        <v>2014</v>
      </c>
      <c r="E14293">
        <v>85814.588570000007</v>
      </c>
    </row>
    <row r="14294" spans="1:5">
      <c r="A14294" t="s">
        <v>458</v>
      </c>
      <c r="B14294" t="s">
        <v>539</v>
      </c>
      <c r="C14294" t="s">
        <v>457</v>
      </c>
      <c r="D14294">
        <v>2014</v>
      </c>
    </row>
    <row r="14295" spans="1:5">
      <c r="A14295" t="s">
        <v>456</v>
      </c>
      <c r="B14295" t="s">
        <v>539</v>
      </c>
      <c r="C14295" t="s">
        <v>455</v>
      </c>
      <c r="D14295">
        <v>2014</v>
      </c>
      <c r="E14295">
        <v>14817.377780000001</v>
      </c>
    </row>
    <row r="14296" spans="1:5">
      <c r="A14296" t="s">
        <v>454</v>
      </c>
      <c r="B14296" t="s">
        <v>539</v>
      </c>
      <c r="C14296" t="s">
        <v>453</v>
      </c>
      <c r="D14296">
        <v>2014</v>
      </c>
      <c r="E14296">
        <v>7683.5020379999996</v>
      </c>
    </row>
    <row r="14297" spans="1:5">
      <c r="A14297" t="s">
        <v>679</v>
      </c>
      <c r="B14297" t="s">
        <v>539</v>
      </c>
      <c r="C14297" t="s">
        <v>451</v>
      </c>
      <c r="D14297">
        <v>2014</v>
      </c>
      <c r="E14297">
        <v>1569.928275</v>
      </c>
    </row>
    <row r="14298" spans="1:5">
      <c r="A14298" t="s">
        <v>450</v>
      </c>
      <c r="B14298" t="s">
        <v>539</v>
      </c>
      <c r="C14298" t="s">
        <v>449</v>
      </c>
      <c r="D14298">
        <v>2014</v>
      </c>
      <c r="E14298">
        <v>1441.1401069999999</v>
      </c>
    </row>
    <row r="14299" spans="1:5">
      <c r="A14299" t="s">
        <v>448</v>
      </c>
      <c r="B14299" t="s">
        <v>539</v>
      </c>
      <c r="C14299" t="s">
        <v>447</v>
      </c>
      <c r="D14299">
        <v>2014</v>
      </c>
      <c r="E14299">
        <v>461.56808530000001</v>
      </c>
    </row>
    <row r="14300" spans="1:5">
      <c r="A14300" t="s">
        <v>446</v>
      </c>
      <c r="B14300" t="s">
        <v>539</v>
      </c>
      <c r="C14300" t="s">
        <v>445</v>
      </c>
      <c r="D14300">
        <v>2014</v>
      </c>
      <c r="E14300">
        <v>2910.5201529999999</v>
      </c>
    </row>
    <row r="14301" spans="1:5">
      <c r="A14301" t="s">
        <v>444</v>
      </c>
      <c r="B14301" t="s">
        <v>539</v>
      </c>
      <c r="C14301" t="s">
        <v>443</v>
      </c>
      <c r="D14301">
        <v>2014</v>
      </c>
      <c r="E14301">
        <v>7913.3834319999996</v>
      </c>
    </row>
    <row r="14302" spans="1:5">
      <c r="A14302" t="s">
        <v>442</v>
      </c>
      <c r="B14302" t="s">
        <v>539</v>
      </c>
      <c r="C14302" t="s">
        <v>441</v>
      </c>
      <c r="D14302">
        <v>2014</v>
      </c>
      <c r="E14302">
        <v>852.9543079</v>
      </c>
    </row>
    <row r="14303" spans="1:5">
      <c r="A14303" t="s">
        <v>440</v>
      </c>
      <c r="B14303" t="s">
        <v>539</v>
      </c>
      <c r="C14303" t="s">
        <v>439</v>
      </c>
      <c r="D14303">
        <v>2014</v>
      </c>
      <c r="E14303">
        <v>3529.6184029999999</v>
      </c>
    </row>
    <row r="14304" spans="1:5">
      <c r="A14304" t="s">
        <v>438</v>
      </c>
      <c r="B14304" t="s">
        <v>539</v>
      </c>
      <c r="C14304" t="s">
        <v>437</v>
      </c>
      <c r="D14304">
        <v>2014</v>
      </c>
      <c r="E14304">
        <v>10647.441790000001</v>
      </c>
    </row>
    <row r="14305" spans="1:5">
      <c r="A14305" t="s">
        <v>436</v>
      </c>
      <c r="B14305" t="s">
        <v>536</v>
      </c>
      <c r="C14305" t="s">
        <v>435</v>
      </c>
      <c r="D14305">
        <v>2014</v>
      </c>
      <c r="E14305">
        <v>9597.5580840000002</v>
      </c>
    </row>
    <row r="14306" spans="1:5">
      <c r="A14306" t="s">
        <v>434</v>
      </c>
      <c r="B14306" t="s">
        <v>539</v>
      </c>
      <c r="C14306" t="s">
        <v>433</v>
      </c>
      <c r="D14306">
        <v>2014</v>
      </c>
      <c r="E14306">
        <v>7050.5019899999998</v>
      </c>
    </row>
    <row r="14307" spans="1:5">
      <c r="A14307" t="s">
        <v>432</v>
      </c>
      <c r="B14307" t="s">
        <v>539</v>
      </c>
      <c r="C14307" t="s">
        <v>431</v>
      </c>
      <c r="D14307">
        <v>2014</v>
      </c>
    </row>
    <row r="14308" spans="1:5">
      <c r="A14308" t="s">
        <v>430</v>
      </c>
      <c r="B14308" t="s">
        <v>539</v>
      </c>
      <c r="C14308" t="s">
        <v>429</v>
      </c>
      <c r="D14308">
        <v>2014</v>
      </c>
    </row>
    <row r="14309" spans="1:5">
      <c r="A14309" t="s">
        <v>428</v>
      </c>
      <c r="B14309" t="s">
        <v>539</v>
      </c>
      <c r="C14309" t="s">
        <v>427</v>
      </c>
      <c r="D14309">
        <v>2014</v>
      </c>
      <c r="E14309">
        <v>27340.883819999999</v>
      </c>
    </row>
    <row r="14310" spans="1:5">
      <c r="A14310" t="s">
        <v>426</v>
      </c>
      <c r="B14310" t="s">
        <v>539</v>
      </c>
      <c r="C14310" t="s">
        <v>425</v>
      </c>
      <c r="D14310">
        <v>2014</v>
      </c>
      <c r="E14310">
        <v>19744.55861</v>
      </c>
    </row>
    <row r="14311" spans="1:5">
      <c r="A14311" t="s">
        <v>7</v>
      </c>
      <c r="B14311" t="s">
        <v>539</v>
      </c>
      <c r="C14311" t="s">
        <v>424</v>
      </c>
      <c r="D14311">
        <v>2014</v>
      </c>
      <c r="E14311">
        <v>47902.652880000001</v>
      </c>
    </row>
    <row r="14312" spans="1:5">
      <c r="A14312" t="s">
        <v>423</v>
      </c>
      <c r="B14312" t="s">
        <v>539</v>
      </c>
      <c r="C14312" t="s">
        <v>422</v>
      </c>
      <c r="D14312">
        <v>2014</v>
      </c>
      <c r="E14312">
        <v>1740.915011</v>
      </c>
    </row>
    <row r="14313" spans="1:5">
      <c r="A14313" t="s">
        <v>421</v>
      </c>
      <c r="B14313" t="s">
        <v>539</v>
      </c>
      <c r="C14313" t="s">
        <v>420</v>
      </c>
      <c r="D14313">
        <v>2014</v>
      </c>
      <c r="E14313">
        <v>7257.3951429999997</v>
      </c>
    </row>
    <row r="14314" spans="1:5">
      <c r="A14314" t="s">
        <v>419</v>
      </c>
      <c r="B14314" t="s">
        <v>539</v>
      </c>
      <c r="C14314" t="s">
        <v>418</v>
      </c>
      <c r="D14314">
        <v>2014</v>
      </c>
      <c r="E14314">
        <v>62425.539199999999</v>
      </c>
    </row>
    <row r="14315" spans="1:5">
      <c r="A14315" t="s">
        <v>417</v>
      </c>
      <c r="B14315" t="s">
        <v>539</v>
      </c>
      <c r="C14315" t="s">
        <v>416</v>
      </c>
      <c r="D14315">
        <v>2014</v>
      </c>
      <c r="E14315">
        <v>6268.6921220000004</v>
      </c>
    </row>
    <row r="14316" spans="1:5">
      <c r="A14316" t="s">
        <v>415</v>
      </c>
      <c r="B14316" t="s">
        <v>539</v>
      </c>
      <c r="C14316" t="s">
        <v>414</v>
      </c>
      <c r="D14316">
        <v>2014</v>
      </c>
      <c r="E14316">
        <v>5470.8510070000002</v>
      </c>
    </row>
    <row r="14317" spans="1:5">
      <c r="A14317" t="s">
        <v>413</v>
      </c>
      <c r="B14317" t="s">
        <v>536</v>
      </c>
      <c r="C14317" t="s">
        <v>412</v>
      </c>
      <c r="D14317">
        <v>2014</v>
      </c>
      <c r="E14317">
        <v>6304.6109740000002</v>
      </c>
    </row>
    <row r="14318" spans="1:5">
      <c r="A14318" t="s">
        <v>411</v>
      </c>
      <c r="B14318" t="s">
        <v>536</v>
      </c>
      <c r="C14318" t="s">
        <v>410</v>
      </c>
      <c r="D14318">
        <v>2014</v>
      </c>
      <c r="E14318">
        <v>3375.6587479999998</v>
      </c>
    </row>
    <row r="14319" spans="1:5">
      <c r="A14319" t="s">
        <v>409</v>
      </c>
      <c r="B14319" t="s">
        <v>536</v>
      </c>
      <c r="C14319" t="s">
        <v>408</v>
      </c>
      <c r="D14319">
        <v>2014</v>
      </c>
      <c r="E14319">
        <v>9662.4320370000005</v>
      </c>
    </row>
    <row r="14320" spans="1:5">
      <c r="A14320" t="s">
        <v>407</v>
      </c>
      <c r="B14320" t="s">
        <v>536</v>
      </c>
      <c r="C14320" t="s">
        <v>406</v>
      </c>
      <c r="D14320">
        <v>2014</v>
      </c>
      <c r="E14320">
        <v>9887.7354130000003</v>
      </c>
    </row>
    <row r="14321" spans="1:5">
      <c r="A14321" t="s">
        <v>405</v>
      </c>
      <c r="B14321" t="s">
        <v>536</v>
      </c>
      <c r="C14321" t="s">
        <v>404</v>
      </c>
      <c r="D14321">
        <v>2014</v>
      </c>
      <c r="E14321">
        <v>26135.277099999999</v>
      </c>
    </row>
    <row r="14322" spans="1:5">
      <c r="A14322" t="s">
        <v>403</v>
      </c>
      <c r="B14322" t="s">
        <v>539</v>
      </c>
      <c r="C14322" t="s">
        <v>402</v>
      </c>
      <c r="D14322">
        <v>2014</v>
      </c>
      <c r="E14322">
        <v>6432.2165370000002</v>
      </c>
    </row>
    <row r="14323" spans="1:5">
      <c r="A14323" t="s">
        <v>401</v>
      </c>
      <c r="B14323" t="s">
        <v>539</v>
      </c>
      <c r="C14323" t="s">
        <v>400</v>
      </c>
      <c r="D14323">
        <v>2014</v>
      </c>
      <c r="E14323">
        <v>3327.7542469999999</v>
      </c>
    </row>
    <row r="14324" spans="1:5">
      <c r="A14324" t="s">
        <v>399</v>
      </c>
      <c r="B14324" t="s">
        <v>536</v>
      </c>
      <c r="C14324" t="s">
        <v>398</v>
      </c>
      <c r="D14324">
        <v>2014</v>
      </c>
      <c r="E14324">
        <v>39765.193749999999</v>
      </c>
    </row>
    <row r="14325" spans="1:5">
      <c r="A14325" t="s">
        <v>397</v>
      </c>
      <c r="B14325" t="s">
        <v>539</v>
      </c>
      <c r="C14325" t="s">
        <v>396</v>
      </c>
      <c r="D14325">
        <v>2014</v>
      </c>
    </row>
    <row r="14326" spans="1:5">
      <c r="A14326" t="s">
        <v>395</v>
      </c>
      <c r="B14326" t="s">
        <v>539</v>
      </c>
      <c r="C14326" t="s">
        <v>394</v>
      </c>
      <c r="D14326">
        <v>2014</v>
      </c>
      <c r="E14326">
        <v>29600.472249999999</v>
      </c>
    </row>
    <row r="14327" spans="1:5">
      <c r="A14327" t="s">
        <v>393</v>
      </c>
      <c r="B14327" t="s">
        <v>539</v>
      </c>
      <c r="C14327" t="s">
        <v>392</v>
      </c>
      <c r="D14327">
        <v>2014</v>
      </c>
      <c r="E14327">
        <v>19941.455320000001</v>
      </c>
    </row>
    <row r="14328" spans="1:5">
      <c r="A14328" t="s">
        <v>5</v>
      </c>
      <c r="B14328" t="s">
        <v>539</v>
      </c>
      <c r="C14328" t="s">
        <v>391</v>
      </c>
      <c r="D14328">
        <v>2014</v>
      </c>
      <c r="E14328">
        <v>571.16227590000005</v>
      </c>
    </row>
    <row r="14329" spans="1:5">
      <c r="A14329" t="s">
        <v>390</v>
      </c>
      <c r="B14329" t="s">
        <v>536</v>
      </c>
      <c r="C14329" t="s">
        <v>389</v>
      </c>
      <c r="D14329">
        <v>2014</v>
      </c>
      <c r="E14329">
        <v>36579.699180000003</v>
      </c>
    </row>
    <row r="14330" spans="1:5">
      <c r="A14330" t="s">
        <v>388</v>
      </c>
      <c r="B14330" t="s">
        <v>536</v>
      </c>
      <c r="C14330" t="s">
        <v>387</v>
      </c>
      <c r="D14330">
        <v>2014</v>
      </c>
      <c r="E14330">
        <v>1746.52115</v>
      </c>
    </row>
    <row r="14331" spans="1:5">
      <c r="A14331" t="s">
        <v>386</v>
      </c>
      <c r="B14331" t="s">
        <v>539</v>
      </c>
      <c r="C14331" t="s">
        <v>385</v>
      </c>
      <c r="D14331">
        <v>2014</v>
      </c>
      <c r="E14331">
        <v>49914.618640000001</v>
      </c>
    </row>
    <row r="14332" spans="1:5">
      <c r="A14332" t="s">
        <v>384</v>
      </c>
      <c r="B14332" t="s">
        <v>539</v>
      </c>
      <c r="C14332" t="s">
        <v>383</v>
      </c>
      <c r="D14332">
        <v>2014</v>
      </c>
      <c r="E14332">
        <v>5046.0372799999996</v>
      </c>
    </row>
    <row r="14333" spans="1:5">
      <c r="A14333" t="s">
        <v>382</v>
      </c>
      <c r="B14333" t="s">
        <v>539</v>
      </c>
      <c r="C14333" t="s">
        <v>381</v>
      </c>
      <c r="D14333">
        <v>2014</v>
      </c>
      <c r="E14333">
        <v>42955.242870000002</v>
      </c>
    </row>
    <row r="14334" spans="1:5">
      <c r="A14334" t="s">
        <v>380</v>
      </c>
      <c r="B14334" t="s">
        <v>539</v>
      </c>
      <c r="C14334" t="s">
        <v>379</v>
      </c>
      <c r="D14334">
        <v>2014</v>
      </c>
    </row>
    <row r="14335" spans="1:5">
      <c r="A14335" t="s">
        <v>378</v>
      </c>
      <c r="B14335" t="s">
        <v>539</v>
      </c>
      <c r="C14335" t="s">
        <v>377</v>
      </c>
      <c r="D14335">
        <v>2014</v>
      </c>
      <c r="E14335">
        <v>3057.9435659999999</v>
      </c>
    </row>
    <row r="14336" spans="1:5">
      <c r="A14336" t="s">
        <v>376</v>
      </c>
      <c r="B14336" t="s">
        <v>539</v>
      </c>
      <c r="C14336" t="s">
        <v>375</v>
      </c>
      <c r="D14336">
        <v>2014</v>
      </c>
      <c r="E14336">
        <v>9692.1638739999999</v>
      </c>
    </row>
    <row r="14337" spans="1:5">
      <c r="A14337" t="s">
        <v>374</v>
      </c>
      <c r="B14337" t="s">
        <v>539</v>
      </c>
      <c r="C14337" t="s">
        <v>373</v>
      </c>
      <c r="D14337">
        <v>2014</v>
      </c>
      <c r="E14337">
        <v>46412.117270000002</v>
      </c>
    </row>
    <row r="14338" spans="1:5">
      <c r="A14338" t="s">
        <v>372</v>
      </c>
      <c r="B14338" t="s">
        <v>539</v>
      </c>
      <c r="C14338" t="s">
        <v>371</v>
      </c>
      <c r="D14338">
        <v>2014</v>
      </c>
      <c r="E14338">
        <v>4429.6500749999996</v>
      </c>
    </row>
    <row r="14339" spans="1:5">
      <c r="A14339" t="s">
        <v>370</v>
      </c>
      <c r="B14339" t="s">
        <v>539</v>
      </c>
      <c r="C14339" t="s">
        <v>369</v>
      </c>
      <c r="D14339">
        <v>2014</v>
      </c>
      <c r="E14339">
        <v>1432.2279430000001</v>
      </c>
    </row>
    <row r="14340" spans="1:5">
      <c r="A14340" t="s">
        <v>368</v>
      </c>
      <c r="B14340" t="s">
        <v>539</v>
      </c>
      <c r="C14340" t="s">
        <v>367</v>
      </c>
      <c r="D14340">
        <v>2014</v>
      </c>
    </row>
    <row r="14341" spans="1:5">
      <c r="A14341" t="s">
        <v>366</v>
      </c>
      <c r="B14341" t="s">
        <v>539</v>
      </c>
      <c r="C14341" t="s">
        <v>365</v>
      </c>
      <c r="D14341">
        <v>2014</v>
      </c>
      <c r="E14341">
        <v>561.09973869999999</v>
      </c>
    </row>
    <row r="14342" spans="1:5">
      <c r="A14342" t="s">
        <v>364</v>
      </c>
      <c r="B14342" t="s">
        <v>539</v>
      </c>
      <c r="C14342" t="s">
        <v>363</v>
      </c>
      <c r="D14342">
        <v>2014</v>
      </c>
      <c r="E14342">
        <v>442.74668989999998</v>
      </c>
    </row>
    <row r="14343" spans="1:5">
      <c r="A14343" t="s">
        <v>362</v>
      </c>
      <c r="B14343" t="s">
        <v>539</v>
      </c>
      <c r="C14343" t="s">
        <v>361</v>
      </c>
      <c r="D14343">
        <v>2014</v>
      </c>
      <c r="E14343">
        <v>642.62561540000002</v>
      </c>
    </row>
    <row r="14344" spans="1:5">
      <c r="A14344" t="s">
        <v>360</v>
      </c>
      <c r="B14344" t="s">
        <v>539</v>
      </c>
      <c r="C14344" t="s">
        <v>359</v>
      </c>
      <c r="D14344">
        <v>2014</v>
      </c>
      <c r="E14344">
        <v>19002.597330000001</v>
      </c>
    </row>
    <row r="14345" spans="1:5">
      <c r="A14345" t="s">
        <v>358</v>
      </c>
      <c r="B14345" t="s">
        <v>539</v>
      </c>
      <c r="C14345" t="s">
        <v>357</v>
      </c>
      <c r="D14345">
        <v>2014</v>
      </c>
      <c r="E14345">
        <v>21673.781070000001</v>
      </c>
    </row>
    <row r="14346" spans="1:5">
      <c r="A14346" t="s">
        <v>356</v>
      </c>
      <c r="B14346" t="s">
        <v>539</v>
      </c>
      <c r="C14346" t="s">
        <v>355</v>
      </c>
      <c r="D14346">
        <v>2014</v>
      </c>
      <c r="E14346">
        <v>8569.7769979999994</v>
      </c>
    </row>
    <row r="14347" spans="1:5">
      <c r="A14347" t="s">
        <v>354</v>
      </c>
      <c r="B14347" t="s">
        <v>539</v>
      </c>
      <c r="C14347" t="s">
        <v>353</v>
      </c>
      <c r="D14347">
        <v>2014</v>
      </c>
      <c r="E14347">
        <v>45317.114289999998</v>
      </c>
    </row>
    <row r="14348" spans="1:5">
      <c r="A14348" t="s">
        <v>352</v>
      </c>
      <c r="B14348" t="s">
        <v>539</v>
      </c>
      <c r="C14348" t="s">
        <v>351</v>
      </c>
      <c r="D14348">
        <v>2014</v>
      </c>
      <c r="E14348">
        <v>3687.7637669999999</v>
      </c>
    </row>
    <row r="14349" spans="1:5">
      <c r="A14349" t="s">
        <v>350</v>
      </c>
      <c r="B14349" t="s">
        <v>539</v>
      </c>
      <c r="C14349" t="s">
        <v>349</v>
      </c>
      <c r="D14349">
        <v>2014</v>
      </c>
      <c r="E14349">
        <v>34578.516089999997</v>
      </c>
    </row>
    <row r="14350" spans="1:5">
      <c r="A14350" t="s">
        <v>348</v>
      </c>
      <c r="B14350" t="s">
        <v>539</v>
      </c>
      <c r="C14350" t="s">
        <v>347</v>
      </c>
      <c r="D14350">
        <v>2014</v>
      </c>
      <c r="E14350">
        <v>4030.8023210000001</v>
      </c>
    </row>
    <row r="14351" spans="1:5">
      <c r="A14351" t="s">
        <v>346</v>
      </c>
      <c r="B14351" t="s">
        <v>536</v>
      </c>
      <c r="C14351" t="s">
        <v>345</v>
      </c>
      <c r="D14351">
        <v>2014</v>
      </c>
      <c r="E14351">
        <v>42780.342470000003</v>
      </c>
    </row>
    <row r="14352" spans="1:5">
      <c r="A14352" t="s">
        <v>344</v>
      </c>
      <c r="B14352" t="s">
        <v>539</v>
      </c>
      <c r="C14352" t="s">
        <v>343</v>
      </c>
      <c r="D14352">
        <v>2014</v>
      </c>
      <c r="E14352">
        <v>40247.366909999997</v>
      </c>
    </row>
    <row r="14353" spans="1:5">
      <c r="A14353" t="s">
        <v>342</v>
      </c>
      <c r="B14353" t="s">
        <v>539</v>
      </c>
      <c r="C14353" t="s">
        <v>341</v>
      </c>
      <c r="D14353">
        <v>2014</v>
      </c>
      <c r="E14353">
        <v>2242.7119120000002</v>
      </c>
    </row>
    <row r="14354" spans="1:5">
      <c r="A14354" t="s">
        <v>340</v>
      </c>
      <c r="B14354" t="s">
        <v>536</v>
      </c>
      <c r="C14354" t="s">
        <v>339</v>
      </c>
      <c r="D14354">
        <v>2014</v>
      </c>
      <c r="E14354">
        <v>912.50773549999997</v>
      </c>
    </row>
    <row r="14355" spans="1:5">
      <c r="A14355" t="s">
        <v>338</v>
      </c>
      <c r="B14355" t="s">
        <v>539</v>
      </c>
      <c r="C14355" t="s">
        <v>337</v>
      </c>
      <c r="D14355">
        <v>2014</v>
      </c>
      <c r="E14355">
        <v>13467.468269999999</v>
      </c>
    </row>
    <row r="14356" spans="1:5">
      <c r="A14356" t="s">
        <v>336</v>
      </c>
      <c r="B14356" t="s">
        <v>539</v>
      </c>
      <c r="C14356" t="s">
        <v>335</v>
      </c>
      <c r="D14356">
        <v>2014</v>
      </c>
      <c r="E14356">
        <v>830.11481170000002</v>
      </c>
    </row>
    <row r="14357" spans="1:5">
      <c r="A14357" t="s">
        <v>334</v>
      </c>
      <c r="B14357" t="s">
        <v>539</v>
      </c>
      <c r="C14357" t="s">
        <v>333</v>
      </c>
      <c r="D14357">
        <v>2014</v>
      </c>
      <c r="E14357">
        <v>14117.97668</v>
      </c>
    </row>
    <row r="14358" spans="1:5">
      <c r="A14358" t="s">
        <v>332</v>
      </c>
      <c r="B14358" t="s">
        <v>536</v>
      </c>
      <c r="C14358" t="s">
        <v>331</v>
      </c>
      <c r="D14358">
        <v>2014</v>
      </c>
      <c r="E14358">
        <v>5921.5182420000001</v>
      </c>
    </row>
    <row r="14359" spans="1:5">
      <c r="A14359" t="s">
        <v>330</v>
      </c>
      <c r="B14359" t="s">
        <v>536</v>
      </c>
      <c r="C14359" t="s">
        <v>329</v>
      </c>
      <c r="D14359">
        <v>2014</v>
      </c>
      <c r="E14359">
        <v>4803.1249449999996</v>
      </c>
    </row>
    <row r="14360" spans="1:5">
      <c r="A14360" t="s">
        <v>328</v>
      </c>
      <c r="B14360" t="s">
        <v>536</v>
      </c>
      <c r="C14360" t="s">
        <v>327</v>
      </c>
      <c r="D14360">
        <v>2014</v>
      </c>
      <c r="E14360">
        <v>1383.761925</v>
      </c>
    </row>
    <row r="14361" spans="1:5">
      <c r="A14361" t="s">
        <v>326</v>
      </c>
      <c r="B14361" t="s">
        <v>536</v>
      </c>
      <c r="C14361" t="s">
        <v>325</v>
      </c>
      <c r="D14361">
        <v>2014</v>
      </c>
      <c r="E14361">
        <v>2096.1938749999999</v>
      </c>
    </row>
    <row r="14362" spans="1:5">
      <c r="A14362" t="s">
        <v>324</v>
      </c>
      <c r="B14362" t="s">
        <v>539</v>
      </c>
      <c r="C14362" t="s">
        <v>323</v>
      </c>
      <c r="D14362">
        <v>2014</v>
      </c>
      <c r="E14362">
        <v>3491.5958869999999</v>
      </c>
    </row>
    <row r="14363" spans="1:5">
      <c r="A14363" t="s">
        <v>322</v>
      </c>
      <c r="B14363" t="s">
        <v>536</v>
      </c>
      <c r="C14363" t="s">
        <v>321</v>
      </c>
      <c r="D14363">
        <v>2014</v>
      </c>
      <c r="E14363">
        <v>1020.6592460000001</v>
      </c>
    </row>
    <row r="14364" spans="1:5">
      <c r="A14364" t="s">
        <v>320</v>
      </c>
      <c r="B14364" t="s">
        <v>539</v>
      </c>
      <c r="C14364" t="s">
        <v>319</v>
      </c>
      <c r="D14364">
        <v>2014</v>
      </c>
      <c r="E14364">
        <v>89941.644289999997</v>
      </c>
    </row>
    <row r="14365" spans="1:5">
      <c r="A14365" t="s">
        <v>318</v>
      </c>
      <c r="B14365" t="s">
        <v>539</v>
      </c>
      <c r="C14365" t="s">
        <v>317</v>
      </c>
      <c r="D14365">
        <v>2014</v>
      </c>
      <c r="E14365">
        <v>1573.1180890000001</v>
      </c>
    </row>
    <row r="14366" spans="1:5">
      <c r="A14366" t="s">
        <v>316</v>
      </c>
      <c r="B14366" t="s">
        <v>536</v>
      </c>
      <c r="C14366" t="s">
        <v>315</v>
      </c>
      <c r="D14366">
        <v>2014</v>
      </c>
    </row>
    <row r="14367" spans="1:5">
      <c r="A14367" t="s">
        <v>314</v>
      </c>
      <c r="B14367" t="s">
        <v>539</v>
      </c>
      <c r="C14367" t="s">
        <v>313</v>
      </c>
      <c r="D14367">
        <v>2014</v>
      </c>
      <c r="E14367">
        <v>55503.326229999999</v>
      </c>
    </row>
    <row r="14368" spans="1:5">
      <c r="A14368" t="s">
        <v>312</v>
      </c>
      <c r="B14368" t="s">
        <v>539</v>
      </c>
      <c r="C14368" t="s">
        <v>311</v>
      </c>
      <c r="D14368">
        <v>2014</v>
      </c>
      <c r="E14368">
        <v>5424.3099739999998</v>
      </c>
    </row>
    <row r="14369" spans="1:5">
      <c r="A14369" t="s">
        <v>310</v>
      </c>
      <c r="B14369" t="s">
        <v>539</v>
      </c>
      <c r="C14369" t="s">
        <v>309</v>
      </c>
      <c r="D14369">
        <v>2014</v>
      </c>
      <c r="E14369">
        <v>6703.0747369999999</v>
      </c>
    </row>
    <row r="14370" spans="1:5">
      <c r="A14370" t="s">
        <v>308</v>
      </c>
      <c r="B14370" t="s">
        <v>539</v>
      </c>
      <c r="C14370" t="s">
        <v>307</v>
      </c>
      <c r="D14370">
        <v>2014</v>
      </c>
      <c r="E14370">
        <v>52473.113559999998</v>
      </c>
    </row>
    <row r="14371" spans="1:5">
      <c r="A14371" t="s">
        <v>306</v>
      </c>
      <c r="B14371" t="s">
        <v>539</v>
      </c>
      <c r="C14371" t="s">
        <v>305</v>
      </c>
      <c r="D14371">
        <v>2014</v>
      </c>
      <c r="E14371">
        <v>37582.846239999999</v>
      </c>
    </row>
    <row r="14372" spans="1:5">
      <c r="A14372" t="s">
        <v>304</v>
      </c>
      <c r="B14372" t="s">
        <v>539</v>
      </c>
      <c r="C14372" t="s">
        <v>303</v>
      </c>
      <c r="D14372">
        <v>2014</v>
      </c>
      <c r="E14372">
        <v>35396.66517</v>
      </c>
    </row>
    <row r="14373" spans="1:5">
      <c r="A14373" t="s">
        <v>302</v>
      </c>
      <c r="B14373" t="s">
        <v>539</v>
      </c>
      <c r="C14373" t="s">
        <v>301</v>
      </c>
      <c r="D14373">
        <v>2014</v>
      </c>
      <c r="E14373">
        <v>4855.7437890000001</v>
      </c>
    </row>
    <row r="14374" spans="1:5">
      <c r="A14374" t="s">
        <v>300</v>
      </c>
      <c r="B14374" t="s">
        <v>539</v>
      </c>
      <c r="C14374" t="s">
        <v>299</v>
      </c>
      <c r="D14374">
        <v>2014</v>
      </c>
      <c r="E14374">
        <v>4066.940775</v>
      </c>
    </row>
    <row r="14375" spans="1:5">
      <c r="A14375" t="s">
        <v>298</v>
      </c>
      <c r="B14375" t="s">
        <v>539</v>
      </c>
      <c r="C14375" t="s">
        <v>297</v>
      </c>
      <c r="D14375">
        <v>2014</v>
      </c>
      <c r="E14375">
        <v>38096.211510000001</v>
      </c>
    </row>
    <row r="14376" spans="1:5">
      <c r="A14376" t="s">
        <v>296</v>
      </c>
      <c r="B14376" t="s">
        <v>539</v>
      </c>
      <c r="C14376" t="s">
        <v>295</v>
      </c>
      <c r="D14376">
        <v>2014</v>
      </c>
      <c r="E14376">
        <v>12806.56511</v>
      </c>
    </row>
    <row r="14377" spans="1:5">
      <c r="A14377" t="s">
        <v>294</v>
      </c>
      <c r="B14377" t="s">
        <v>539</v>
      </c>
      <c r="C14377" t="s">
        <v>293</v>
      </c>
      <c r="D14377">
        <v>2014</v>
      </c>
      <c r="E14377">
        <v>1335.06458</v>
      </c>
    </row>
    <row r="14378" spans="1:5">
      <c r="A14378" t="s">
        <v>292</v>
      </c>
      <c r="B14378" t="s">
        <v>539</v>
      </c>
      <c r="C14378" t="s">
        <v>291</v>
      </c>
      <c r="D14378">
        <v>2014</v>
      </c>
      <c r="E14378">
        <v>1279.769783</v>
      </c>
    </row>
    <row r="14379" spans="1:5">
      <c r="A14379" t="s">
        <v>290</v>
      </c>
      <c r="B14379" t="s">
        <v>539</v>
      </c>
      <c r="C14379" t="s">
        <v>289</v>
      </c>
      <c r="D14379">
        <v>2014</v>
      </c>
      <c r="E14379">
        <v>1098.6871229999999</v>
      </c>
    </row>
    <row r="14380" spans="1:5">
      <c r="A14380" t="s">
        <v>288</v>
      </c>
      <c r="B14380" t="s">
        <v>539</v>
      </c>
      <c r="C14380" t="s">
        <v>287</v>
      </c>
      <c r="D14380">
        <v>2014</v>
      </c>
      <c r="E14380">
        <v>1684.5042739999999</v>
      </c>
    </row>
    <row r="14381" spans="1:5">
      <c r="A14381" t="s">
        <v>286</v>
      </c>
      <c r="B14381" t="s">
        <v>539</v>
      </c>
      <c r="C14381" t="s">
        <v>285</v>
      </c>
      <c r="D14381">
        <v>2014</v>
      </c>
      <c r="E14381">
        <v>15775.845939999999</v>
      </c>
    </row>
    <row r="14382" spans="1:5">
      <c r="A14382" t="s">
        <v>284</v>
      </c>
      <c r="B14382" t="s">
        <v>539</v>
      </c>
      <c r="C14382" t="s">
        <v>283</v>
      </c>
      <c r="D14382">
        <v>2014</v>
      </c>
      <c r="E14382">
        <v>27811.366379999999</v>
      </c>
    </row>
    <row r="14383" spans="1:5">
      <c r="A14383" t="s">
        <v>282</v>
      </c>
      <c r="B14383" t="s">
        <v>539</v>
      </c>
      <c r="C14383" t="s">
        <v>281</v>
      </c>
      <c r="D14383">
        <v>2014</v>
      </c>
      <c r="E14383">
        <v>42996.40812</v>
      </c>
    </row>
    <row r="14384" spans="1:5">
      <c r="A14384" t="s">
        <v>280</v>
      </c>
      <c r="B14384" t="s">
        <v>536</v>
      </c>
      <c r="C14384" t="s">
        <v>279</v>
      </c>
      <c r="D14384">
        <v>2014</v>
      </c>
      <c r="E14384">
        <v>9708.1430560000008</v>
      </c>
    </row>
    <row r="14385" spans="1:5">
      <c r="A14385" t="s">
        <v>278</v>
      </c>
      <c r="B14385" t="s">
        <v>539</v>
      </c>
      <c r="C14385" t="s">
        <v>277</v>
      </c>
      <c r="D14385">
        <v>2014</v>
      </c>
      <c r="E14385">
        <v>2017.5633439999999</v>
      </c>
    </row>
    <row r="14386" spans="1:5">
      <c r="A14386" t="s">
        <v>276</v>
      </c>
      <c r="B14386" t="s">
        <v>539</v>
      </c>
      <c r="C14386" t="s">
        <v>275</v>
      </c>
      <c r="D14386">
        <v>2014</v>
      </c>
      <c r="E14386">
        <v>8161.4614000000001</v>
      </c>
    </row>
    <row r="14387" spans="1:5">
      <c r="A14387" t="s">
        <v>274</v>
      </c>
      <c r="B14387" t="s">
        <v>539</v>
      </c>
      <c r="C14387" t="s">
        <v>273</v>
      </c>
      <c r="D14387">
        <v>2014</v>
      </c>
      <c r="E14387">
        <v>458.46517340000003</v>
      </c>
    </row>
    <row r="14388" spans="1:5">
      <c r="A14388" t="s">
        <v>272</v>
      </c>
      <c r="B14388" t="s">
        <v>539</v>
      </c>
      <c r="C14388" t="s">
        <v>271</v>
      </c>
      <c r="D14388">
        <v>2014</v>
      </c>
    </row>
    <row r="14389" spans="1:5">
      <c r="A14389" t="s">
        <v>270</v>
      </c>
      <c r="B14389" t="s">
        <v>539</v>
      </c>
      <c r="C14389" t="s">
        <v>269</v>
      </c>
      <c r="D14389">
        <v>2014</v>
      </c>
      <c r="E14389">
        <v>7857.2767960000001</v>
      </c>
    </row>
    <row r="14390" spans="1:5">
      <c r="A14390" t="s">
        <v>268</v>
      </c>
      <c r="B14390" t="s">
        <v>536</v>
      </c>
      <c r="C14390" t="s">
        <v>267</v>
      </c>
      <c r="D14390">
        <v>2014</v>
      </c>
      <c r="E14390">
        <v>10052.774170000001</v>
      </c>
    </row>
    <row r="14391" spans="1:5">
      <c r="A14391" t="s">
        <v>266</v>
      </c>
      <c r="B14391" t="s">
        <v>536</v>
      </c>
      <c r="C14391" t="s">
        <v>265</v>
      </c>
      <c r="D14391">
        <v>2014</v>
      </c>
      <c r="E14391">
        <v>1002.48533</v>
      </c>
    </row>
    <row r="14392" spans="1:5">
      <c r="A14392" t="s">
        <v>264</v>
      </c>
      <c r="B14392" t="s">
        <v>536</v>
      </c>
      <c r="C14392" t="s">
        <v>263</v>
      </c>
      <c r="D14392">
        <v>2014</v>
      </c>
      <c r="E14392">
        <v>656.16624130000002</v>
      </c>
    </row>
    <row r="14393" spans="1:5">
      <c r="A14393" t="s">
        <v>262</v>
      </c>
      <c r="B14393" t="s">
        <v>539</v>
      </c>
      <c r="C14393" t="s">
        <v>261</v>
      </c>
      <c r="D14393">
        <v>2014</v>
      </c>
      <c r="E14393">
        <v>179478.58480000001</v>
      </c>
    </row>
    <row r="14394" spans="1:5">
      <c r="A14394" t="s">
        <v>260</v>
      </c>
      <c r="B14394" t="s">
        <v>539</v>
      </c>
      <c r="C14394" t="s">
        <v>259</v>
      </c>
      <c r="D14394">
        <v>2014</v>
      </c>
      <c r="E14394">
        <v>3820.540994</v>
      </c>
    </row>
    <row r="14395" spans="1:5">
      <c r="A14395" t="s">
        <v>258</v>
      </c>
      <c r="B14395" t="s">
        <v>536</v>
      </c>
      <c r="C14395" t="s">
        <v>257</v>
      </c>
      <c r="D14395">
        <v>2014</v>
      </c>
      <c r="E14395">
        <v>2072.7638310000002</v>
      </c>
    </row>
    <row r="14396" spans="1:5">
      <c r="A14396" t="s">
        <v>256</v>
      </c>
      <c r="B14396" t="s">
        <v>536</v>
      </c>
      <c r="C14396" t="s">
        <v>255</v>
      </c>
      <c r="D14396">
        <v>2014</v>
      </c>
      <c r="E14396">
        <v>4681.7366380000003</v>
      </c>
    </row>
    <row r="14397" spans="1:5">
      <c r="A14397" t="s">
        <v>254</v>
      </c>
      <c r="B14397" t="s">
        <v>539</v>
      </c>
      <c r="C14397" t="s">
        <v>253</v>
      </c>
      <c r="D14397">
        <v>2014</v>
      </c>
      <c r="E14397">
        <v>1174.8392140000001</v>
      </c>
    </row>
    <row r="14398" spans="1:5">
      <c r="A14398" t="s">
        <v>252</v>
      </c>
      <c r="B14398" t="s">
        <v>536</v>
      </c>
      <c r="C14398" t="s">
        <v>251</v>
      </c>
      <c r="D14398">
        <v>2014</v>
      </c>
      <c r="E14398">
        <v>8811.3624689999997</v>
      </c>
    </row>
    <row r="14399" spans="1:5">
      <c r="A14399" t="s">
        <v>250</v>
      </c>
      <c r="B14399" t="s">
        <v>539</v>
      </c>
      <c r="C14399" t="s">
        <v>249</v>
      </c>
      <c r="D14399">
        <v>2014</v>
      </c>
      <c r="E14399">
        <v>16554.971389999999</v>
      </c>
    </row>
    <row r="14400" spans="1:5">
      <c r="A14400" t="s">
        <v>248</v>
      </c>
      <c r="B14400" t="s">
        <v>539</v>
      </c>
      <c r="C14400" t="s">
        <v>247</v>
      </c>
      <c r="D14400">
        <v>2014</v>
      </c>
      <c r="E14400">
        <v>119172.7418</v>
      </c>
    </row>
    <row r="14401" spans="1:5">
      <c r="A14401" t="s">
        <v>246</v>
      </c>
      <c r="B14401" t="s">
        <v>539</v>
      </c>
      <c r="C14401" t="s">
        <v>245</v>
      </c>
      <c r="D14401">
        <v>2014</v>
      </c>
      <c r="E14401">
        <v>15725.01374</v>
      </c>
    </row>
    <row r="14402" spans="1:5">
      <c r="A14402" t="s">
        <v>244</v>
      </c>
      <c r="B14402" t="s">
        <v>539</v>
      </c>
      <c r="C14402" t="s">
        <v>243</v>
      </c>
      <c r="D14402">
        <v>2014</v>
      </c>
      <c r="E14402">
        <v>94004.38983</v>
      </c>
    </row>
    <row r="14403" spans="1:5">
      <c r="A14403" t="s">
        <v>242</v>
      </c>
      <c r="B14403" t="s">
        <v>539</v>
      </c>
      <c r="C14403" t="s">
        <v>241</v>
      </c>
      <c r="D14403">
        <v>2014</v>
      </c>
    </row>
    <row r="14404" spans="1:5">
      <c r="A14404" t="s">
        <v>240</v>
      </c>
      <c r="B14404" t="s">
        <v>539</v>
      </c>
      <c r="C14404" t="s">
        <v>239</v>
      </c>
      <c r="D14404">
        <v>2014</v>
      </c>
      <c r="E14404">
        <v>3154.5134840000001</v>
      </c>
    </row>
    <row r="14405" spans="1:5">
      <c r="A14405" t="s">
        <v>238</v>
      </c>
      <c r="B14405" t="s">
        <v>539</v>
      </c>
      <c r="C14405" t="s">
        <v>237</v>
      </c>
      <c r="D14405">
        <v>2014</v>
      </c>
    </row>
    <row r="14406" spans="1:5">
      <c r="A14406" t="s">
        <v>236</v>
      </c>
      <c r="B14406" t="s">
        <v>539</v>
      </c>
      <c r="C14406" t="s">
        <v>235</v>
      </c>
      <c r="D14406">
        <v>2014</v>
      </c>
      <c r="E14406">
        <v>2244.763762</v>
      </c>
    </row>
    <row r="14407" spans="1:5">
      <c r="A14407" t="s">
        <v>234</v>
      </c>
      <c r="B14407" t="s">
        <v>539</v>
      </c>
      <c r="C14407" t="s">
        <v>233</v>
      </c>
      <c r="D14407">
        <v>2014</v>
      </c>
      <c r="E14407">
        <v>452.46319260000001</v>
      </c>
    </row>
    <row r="14408" spans="1:5">
      <c r="A14408" t="s">
        <v>232</v>
      </c>
      <c r="B14408" t="s">
        <v>539</v>
      </c>
      <c r="C14408" t="s">
        <v>231</v>
      </c>
      <c r="D14408">
        <v>2014</v>
      </c>
      <c r="E14408">
        <v>7716.2040150000003</v>
      </c>
    </row>
    <row r="14409" spans="1:5">
      <c r="A14409" t="s">
        <v>230</v>
      </c>
      <c r="B14409" t="s">
        <v>536</v>
      </c>
      <c r="C14409" t="s">
        <v>229</v>
      </c>
      <c r="D14409">
        <v>2014</v>
      </c>
      <c r="E14409">
        <v>8436.9653139999991</v>
      </c>
    </row>
    <row r="14410" spans="1:5">
      <c r="A14410" t="s">
        <v>228</v>
      </c>
      <c r="B14410" t="s">
        <v>539</v>
      </c>
      <c r="C14410" t="s">
        <v>227</v>
      </c>
      <c r="D14410">
        <v>2014</v>
      </c>
      <c r="E14410">
        <v>10452.27766</v>
      </c>
    </row>
    <row r="14411" spans="1:5">
      <c r="A14411" t="s">
        <v>226</v>
      </c>
      <c r="B14411" t="s">
        <v>539</v>
      </c>
      <c r="C14411" t="s">
        <v>225</v>
      </c>
      <c r="D14411">
        <v>2014</v>
      </c>
      <c r="E14411">
        <v>3461.6450530000002</v>
      </c>
    </row>
    <row r="14412" spans="1:5">
      <c r="A14412" t="s">
        <v>224</v>
      </c>
      <c r="B14412" t="s">
        <v>536</v>
      </c>
      <c r="C14412" t="s">
        <v>223</v>
      </c>
      <c r="D14412">
        <v>2014</v>
      </c>
      <c r="E14412">
        <v>5152.0342909999999</v>
      </c>
    </row>
    <row r="14413" spans="1:5">
      <c r="A14413" t="s">
        <v>222</v>
      </c>
      <c r="B14413" t="s">
        <v>539</v>
      </c>
      <c r="C14413" t="s">
        <v>221</v>
      </c>
      <c r="D14413">
        <v>2014</v>
      </c>
      <c r="E14413">
        <v>5469.2178979999999</v>
      </c>
    </row>
    <row r="14414" spans="1:5">
      <c r="A14414" t="s">
        <v>220</v>
      </c>
      <c r="B14414" t="s">
        <v>539</v>
      </c>
      <c r="C14414" t="s">
        <v>219</v>
      </c>
      <c r="D14414">
        <v>2014</v>
      </c>
      <c r="E14414">
        <v>825.57299149999994</v>
      </c>
    </row>
    <row r="14415" spans="1:5">
      <c r="A14415" t="s">
        <v>218</v>
      </c>
      <c r="B14415" t="s">
        <v>539</v>
      </c>
      <c r="C14415" t="s">
        <v>217</v>
      </c>
      <c r="D14415">
        <v>2014</v>
      </c>
      <c r="E14415">
        <v>26180.92599</v>
      </c>
    </row>
    <row r="14416" spans="1:5">
      <c r="A14416" t="s">
        <v>216</v>
      </c>
      <c r="B14416" t="s">
        <v>539</v>
      </c>
      <c r="C14416" t="s">
        <v>215</v>
      </c>
      <c r="D14416">
        <v>2014</v>
      </c>
      <c r="E14416">
        <v>1262.8937820000001</v>
      </c>
    </row>
    <row r="14417" spans="1:5">
      <c r="A14417" t="s">
        <v>214</v>
      </c>
      <c r="B14417" t="s">
        <v>536</v>
      </c>
      <c r="C14417" t="s">
        <v>213</v>
      </c>
      <c r="D14417">
        <v>2014</v>
      </c>
      <c r="E14417">
        <v>4373.8280629999999</v>
      </c>
    </row>
    <row r="14418" spans="1:5">
      <c r="A14418" t="s">
        <v>212</v>
      </c>
      <c r="B14418" t="s">
        <v>539</v>
      </c>
      <c r="C14418" t="s">
        <v>211</v>
      </c>
      <c r="D14418">
        <v>2014</v>
      </c>
      <c r="E14418">
        <v>7378.3452889999999</v>
      </c>
    </row>
    <row r="14419" spans="1:5">
      <c r="A14419" t="s">
        <v>210</v>
      </c>
      <c r="B14419" t="s">
        <v>539</v>
      </c>
      <c r="C14419" t="s">
        <v>209</v>
      </c>
      <c r="D14419">
        <v>2014</v>
      </c>
      <c r="E14419">
        <v>4181.5833210000001</v>
      </c>
    </row>
    <row r="14420" spans="1:5">
      <c r="A14420" t="s">
        <v>208</v>
      </c>
      <c r="B14420" t="s">
        <v>539</v>
      </c>
      <c r="C14420" t="s">
        <v>207</v>
      </c>
      <c r="D14420">
        <v>2014</v>
      </c>
      <c r="E14420">
        <v>15348.46148</v>
      </c>
    </row>
    <row r="14421" spans="1:5">
      <c r="A14421" t="s">
        <v>206</v>
      </c>
      <c r="B14421" t="s">
        <v>539</v>
      </c>
      <c r="C14421" t="s">
        <v>205</v>
      </c>
      <c r="D14421">
        <v>2014</v>
      </c>
      <c r="E14421">
        <v>623.28711410000005</v>
      </c>
    </row>
    <row r="14422" spans="1:5">
      <c r="A14422" t="s">
        <v>204</v>
      </c>
      <c r="B14422" t="s">
        <v>539</v>
      </c>
      <c r="C14422" t="s">
        <v>203</v>
      </c>
      <c r="D14422">
        <v>2014</v>
      </c>
      <c r="E14422">
        <v>1326.6688019999999</v>
      </c>
    </row>
    <row r="14423" spans="1:5">
      <c r="A14423" t="s">
        <v>202</v>
      </c>
      <c r="B14423" t="s">
        <v>539</v>
      </c>
      <c r="C14423" t="s">
        <v>201</v>
      </c>
      <c r="D14423">
        <v>2014</v>
      </c>
      <c r="E14423">
        <v>10153.93822</v>
      </c>
    </row>
    <row r="14424" spans="1:5">
      <c r="A14424" t="s">
        <v>200</v>
      </c>
      <c r="B14424" t="s">
        <v>539</v>
      </c>
      <c r="C14424" t="s">
        <v>199</v>
      </c>
      <c r="D14424">
        <v>2014</v>
      </c>
      <c r="E14424">
        <v>354.72539610000001</v>
      </c>
    </row>
    <row r="14425" spans="1:5">
      <c r="A14425" t="s">
        <v>198</v>
      </c>
      <c r="B14425" t="s">
        <v>539</v>
      </c>
      <c r="C14425" t="s">
        <v>197</v>
      </c>
      <c r="D14425">
        <v>2014</v>
      </c>
      <c r="E14425">
        <v>11183.96191</v>
      </c>
    </row>
    <row r="14426" spans="1:5">
      <c r="A14426" t="s">
        <v>196</v>
      </c>
      <c r="B14426" t="s">
        <v>536</v>
      </c>
      <c r="C14426" t="s">
        <v>195</v>
      </c>
      <c r="D14426">
        <v>2014</v>
      </c>
      <c r="E14426">
        <v>54187.49409</v>
      </c>
    </row>
    <row r="14427" spans="1:5">
      <c r="A14427" t="s">
        <v>194</v>
      </c>
      <c r="B14427" t="s">
        <v>539</v>
      </c>
      <c r="C14427" t="s">
        <v>193</v>
      </c>
      <c r="D14427">
        <v>2014</v>
      </c>
      <c r="E14427">
        <v>5421.3439529999996</v>
      </c>
    </row>
    <row r="14428" spans="1:5">
      <c r="A14428" t="s">
        <v>192</v>
      </c>
      <c r="B14428" t="s">
        <v>539</v>
      </c>
      <c r="C14428" t="s">
        <v>191</v>
      </c>
      <c r="D14428">
        <v>2014</v>
      </c>
    </row>
    <row r="14429" spans="1:5">
      <c r="A14429" t="s">
        <v>190</v>
      </c>
      <c r="B14429" t="s">
        <v>539</v>
      </c>
      <c r="C14429" t="s">
        <v>189</v>
      </c>
      <c r="D14429">
        <v>2014</v>
      </c>
      <c r="E14429">
        <v>430.6046498</v>
      </c>
    </row>
    <row r="14430" spans="1:5">
      <c r="A14430" t="s">
        <v>188</v>
      </c>
      <c r="B14430" t="s">
        <v>539</v>
      </c>
      <c r="C14430" t="s">
        <v>187</v>
      </c>
      <c r="D14430">
        <v>2014</v>
      </c>
      <c r="E14430">
        <v>3221.678128</v>
      </c>
    </row>
    <row r="14431" spans="1:5">
      <c r="A14431" t="s">
        <v>186</v>
      </c>
      <c r="B14431" t="s">
        <v>539</v>
      </c>
      <c r="C14431" t="s">
        <v>185</v>
      </c>
      <c r="D14431">
        <v>2014</v>
      </c>
      <c r="E14431">
        <v>1975.4647070000001</v>
      </c>
    </row>
    <row r="14432" spans="1:5">
      <c r="A14432" t="s">
        <v>184</v>
      </c>
      <c r="B14432" t="s">
        <v>539</v>
      </c>
      <c r="C14432" t="s">
        <v>183</v>
      </c>
      <c r="D14432">
        <v>2014</v>
      </c>
      <c r="E14432">
        <v>52157.406869999999</v>
      </c>
    </row>
    <row r="14433" spans="1:5">
      <c r="A14433" t="s">
        <v>182</v>
      </c>
      <c r="B14433" t="s">
        <v>539</v>
      </c>
      <c r="C14433" t="s">
        <v>181</v>
      </c>
      <c r="D14433">
        <v>2014</v>
      </c>
      <c r="E14433">
        <v>97005.498560000007</v>
      </c>
    </row>
    <row r="14434" spans="1:5">
      <c r="A14434" t="s">
        <v>180</v>
      </c>
      <c r="B14434" t="s">
        <v>539</v>
      </c>
      <c r="C14434" t="s">
        <v>179</v>
      </c>
      <c r="D14434">
        <v>2014</v>
      </c>
      <c r="E14434">
        <v>706.23869769999999</v>
      </c>
    </row>
    <row r="14435" spans="1:5">
      <c r="A14435" t="s">
        <v>178</v>
      </c>
      <c r="B14435" t="s">
        <v>539</v>
      </c>
      <c r="C14435" t="s">
        <v>177</v>
      </c>
      <c r="D14435">
        <v>2014</v>
      </c>
      <c r="E14435">
        <v>9872.6383139999998</v>
      </c>
    </row>
    <row r="14436" spans="1:5">
      <c r="A14436" t="s">
        <v>176</v>
      </c>
      <c r="B14436" t="s">
        <v>539</v>
      </c>
      <c r="C14436" t="s">
        <v>175</v>
      </c>
      <c r="D14436">
        <v>2014</v>
      </c>
      <c r="E14436">
        <v>44503.246729999999</v>
      </c>
    </row>
    <row r="14437" spans="1:5">
      <c r="A14437" t="s">
        <v>174</v>
      </c>
      <c r="B14437" t="s">
        <v>536</v>
      </c>
      <c r="C14437" t="s">
        <v>173</v>
      </c>
      <c r="D14437">
        <v>2014</v>
      </c>
      <c r="E14437">
        <v>38738.828959999999</v>
      </c>
    </row>
    <row r="14438" spans="1:5">
      <c r="A14438" t="s">
        <v>172</v>
      </c>
      <c r="B14438" t="s">
        <v>539</v>
      </c>
      <c r="C14438" t="s">
        <v>171</v>
      </c>
      <c r="D14438">
        <v>2014</v>
      </c>
      <c r="E14438">
        <v>20458.452259999998</v>
      </c>
    </row>
    <row r="14439" spans="1:5">
      <c r="A14439" t="s">
        <v>170</v>
      </c>
      <c r="B14439" t="s">
        <v>536</v>
      </c>
      <c r="C14439" t="s">
        <v>169</v>
      </c>
      <c r="D14439">
        <v>2014</v>
      </c>
      <c r="E14439">
        <v>15452.42229</v>
      </c>
    </row>
    <row r="14440" spans="1:5">
      <c r="A14440" t="s">
        <v>168</v>
      </c>
      <c r="B14440" t="s">
        <v>539</v>
      </c>
      <c r="C14440" t="s">
        <v>167</v>
      </c>
      <c r="D14440">
        <v>2014</v>
      </c>
      <c r="E14440">
        <v>1316.9809660000001</v>
      </c>
    </row>
    <row r="14441" spans="1:5">
      <c r="A14441" t="s">
        <v>166</v>
      </c>
      <c r="B14441" t="s">
        <v>539</v>
      </c>
      <c r="C14441" t="s">
        <v>165</v>
      </c>
      <c r="D14441">
        <v>2014</v>
      </c>
      <c r="E14441">
        <v>12593.73704</v>
      </c>
    </row>
    <row r="14442" spans="1:5">
      <c r="A14442" t="s">
        <v>164</v>
      </c>
      <c r="B14442" t="s">
        <v>539</v>
      </c>
      <c r="C14442" t="s">
        <v>163</v>
      </c>
      <c r="D14442">
        <v>2014</v>
      </c>
      <c r="E14442">
        <v>6491.0524500000001</v>
      </c>
    </row>
    <row r="14443" spans="1:5">
      <c r="A14443" t="s">
        <v>162</v>
      </c>
      <c r="B14443" t="s">
        <v>539</v>
      </c>
      <c r="C14443" t="s">
        <v>161</v>
      </c>
      <c r="D14443">
        <v>2014</v>
      </c>
      <c r="E14443">
        <v>2842.938353</v>
      </c>
    </row>
    <row r="14444" spans="1:5">
      <c r="A14444" t="s">
        <v>160</v>
      </c>
      <c r="B14444" t="s">
        <v>539</v>
      </c>
      <c r="C14444" t="s">
        <v>159</v>
      </c>
      <c r="D14444">
        <v>2014</v>
      </c>
      <c r="E14444">
        <v>11894.377549999999</v>
      </c>
    </row>
    <row r="14445" spans="1:5">
      <c r="A14445" t="s">
        <v>158</v>
      </c>
      <c r="B14445" t="s">
        <v>539</v>
      </c>
      <c r="C14445" t="s">
        <v>157</v>
      </c>
      <c r="D14445">
        <v>2014</v>
      </c>
      <c r="E14445">
        <v>2182.7165650000002</v>
      </c>
    </row>
    <row r="14446" spans="1:5">
      <c r="A14446" t="s">
        <v>156</v>
      </c>
      <c r="B14446" t="s">
        <v>539</v>
      </c>
      <c r="C14446" t="s">
        <v>155</v>
      </c>
      <c r="D14446">
        <v>2014</v>
      </c>
      <c r="E14446">
        <v>14341.6705</v>
      </c>
    </row>
    <row r="14447" spans="1:5">
      <c r="A14447" t="s">
        <v>154</v>
      </c>
      <c r="B14447" t="s">
        <v>536</v>
      </c>
      <c r="C14447" t="s">
        <v>153</v>
      </c>
      <c r="D14447">
        <v>2014</v>
      </c>
      <c r="E14447">
        <v>1796.558788</v>
      </c>
    </row>
    <row r="14448" spans="1:5">
      <c r="A14448" t="s">
        <v>152</v>
      </c>
      <c r="B14448" t="s">
        <v>539</v>
      </c>
      <c r="C14448" t="s">
        <v>151</v>
      </c>
      <c r="D14448">
        <v>2014</v>
      </c>
    </row>
    <row r="14449" spans="1:5">
      <c r="A14449" t="s">
        <v>150</v>
      </c>
      <c r="B14449" t="s">
        <v>539</v>
      </c>
      <c r="C14449" t="s">
        <v>149</v>
      </c>
      <c r="D14449">
        <v>2014</v>
      </c>
    </row>
    <row r="14450" spans="1:5">
      <c r="A14450" t="s">
        <v>148</v>
      </c>
      <c r="B14450" t="s">
        <v>539</v>
      </c>
      <c r="C14450" t="s">
        <v>147</v>
      </c>
      <c r="D14450">
        <v>2014</v>
      </c>
      <c r="E14450">
        <v>22077.53613</v>
      </c>
    </row>
    <row r="14451" spans="1:5">
      <c r="A14451" t="s">
        <v>146</v>
      </c>
      <c r="B14451" t="s">
        <v>539</v>
      </c>
      <c r="C14451" t="s">
        <v>145</v>
      </c>
      <c r="D14451">
        <v>2014</v>
      </c>
      <c r="E14451">
        <v>4712.8227360000001</v>
      </c>
    </row>
    <row r="14452" spans="1:5">
      <c r="A14452" t="s">
        <v>144</v>
      </c>
      <c r="B14452" t="s">
        <v>536</v>
      </c>
      <c r="C14452" t="s">
        <v>143</v>
      </c>
      <c r="D14452">
        <v>2014</v>
      </c>
      <c r="E14452">
        <v>2960.7780039999998</v>
      </c>
    </row>
    <row r="14453" spans="1:5">
      <c r="A14453" t="s">
        <v>142</v>
      </c>
      <c r="B14453" t="s">
        <v>536</v>
      </c>
      <c r="C14453" t="s">
        <v>141</v>
      </c>
      <c r="D14453">
        <v>2014</v>
      </c>
      <c r="E14453">
        <v>3769.4650879999999</v>
      </c>
    </row>
    <row r="14454" spans="1:5">
      <c r="A14454" t="s">
        <v>140</v>
      </c>
      <c r="B14454" t="s">
        <v>536</v>
      </c>
      <c r="C14454" t="s">
        <v>139</v>
      </c>
      <c r="D14454">
        <v>2014</v>
      </c>
      <c r="E14454">
        <v>42728.428110000001</v>
      </c>
    </row>
    <row r="14455" spans="1:5">
      <c r="A14455" t="s">
        <v>138</v>
      </c>
      <c r="B14455" t="s">
        <v>539</v>
      </c>
      <c r="C14455" t="s">
        <v>137</v>
      </c>
      <c r="D14455">
        <v>2014</v>
      </c>
    </row>
    <row r="14456" spans="1:5">
      <c r="A14456" t="s">
        <v>136</v>
      </c>
      <c r="B14456" t="s">
        <v>539</v>
      </c>
      <c r="C14456" t="s">
        <v>135</v>
      </c>
      <c r="D14456">
        <v>2014</v>
      </c>
      <c r="E14456">
        <v>86852.710189999998</v>
      </c>
    </row>
    <row r="14457" spans="1:5">
      <c r="A14457" t="s">
        <v>134</v>
      </c>
      <c r="B14457" t="s">
        <v>539</v>
      </c>
      <c r="C14457" t="s">
        <v>133</v>
      </c>
      <c r="D14457">
        <v>2014</v>
      </c>
      <c r="E14457">
        <v>10020.277330000001</v>
      </c>
    </row>
    <row r="14458" spans="1:5">
      <c r="A14458" t="s">
        <v>132</v>
      </c>
      <c r="B14458" t="s">
        <v>539</v>
      </c>
      <c r="C14458" t="s">
        <v>131</v>
      </c>
      <c r="D14458">
        <v>2014</v>
      </c>
      <c r="E14458">
        <v>14125.9061</v>
      </c>
    </row>
    <row r="14459" spans="1:5">
      <c r="A14459" t="s">
        <v>130</v>
      </c>
      <c r="B14459" t="s">
        <v>539</v>
      </c>
      <c r="C14459" t="s">
        <v>129</v>
      </c>
      <c r="D14459">
        <v>2014</v>
      </c>
      <c r="E14459">
        <v>706.56995170000005</v>
      </c>
    </row>
    <row r="14460" spans="1:5">
      <c r="A14460" t="s">
        <v>128</v>
      </c>
      <c r="B14460" t="s">
        <v>536</v>
      </c>
      <c r="C14460" t="s">
        <v>127</v>
      </c>
      <c r="D14460">
        <v>2014</v>
      </c>
      <c r="E14460">
        <v>1496.7137660000001</v>
      </c>
    </row>
    <row r="14461" spans="1:5">
      <c r="A14461" t="s">
        <v>126</v>
      </c>
      <c r="B14461" t="s">
        <v>539</v>
      </c>
      <c r="C14461" t="s">
        <v>125</v>
      </c>
      <c r="D14461">
        <v>2014</v>
      </c>
      <c r="E14461">
        <v>24575.403040000001</v>
      </c>
    </row>
    <row r="14462" spans="1:5">
      <c r="A14462" t="s">
        <v>124</v>
      </c>
      <c r="B14462" t="s">
        <v>539</v>
      </c>
      <c r="C14462" t="s">
        <v>123</v>
      </c>
      <c r="D14462">
        <v>2014</v>
      </c>
      <c r="E14462">
        <v>2176.898029</v>
      </c>
    </row>
    <row r="14463" spans="1:5">
      <c r="A14463" t="s">
        <v>122</v>
      </c>
      <c r="B14463" t="s">
        <v>539</v>
      </c>
      <c r="C14463" t="s">
        <v>121</v>
      </c>
      <c r="D14463">
        <v>2014</v>
      </c>
      <c r="E14463">
        <v>1052.4438729999999</v>
      </c>
    </row>
    <row r="14464" spans="1:5">
      <c r="A14464" t="s">
        <v>120</v>
      </c>
      <c r="B14464" t="s">
        <v>539</v>
      </c>
      <c r="C14464" t="s">
        <v>119</v>
      </c>
      <c r="D14464">
        <v>2014</v>
      </c>
      <c r="E14464">
        <v>56336.072339999999</v>
      </c>
    </row>
    <row r="14465" spans="1:5">
      <c r="A14465" t="s">
        <v>118</v>
      </c>
      <c r="B14465" t="s">
        <v>539</v>
      </c>
      <c r="C14465" t="s">
        <v>117</v>
      </c>
      <c r="D14465">
        <v>2014</v>
      </c>
      <c r="E14465">
        <v>2009.6526220000001</v>
      </c>
    </row>
    <row r="14466" spans="1:5">
      <c r="A14466" t="s">
        <v>116</v>
      </c>
      <c r="B14466" t="s">
        <v>539</v>
      </c>
      <c r="C14466" t="s">
        <v>115</v>
      </c>
      <c r="D14466">
        <v>2014</v>
      </c>
      <c r="E14466">
        <v>708.4394757</v>
      </c>
    </row>
    <row r="14467" spans="1:5">
      <c r="A14467" t="s">
        <v>114</v>
      </c>
      <c r="B14467" t="s">
        <v>539</v>
      </c>
      <c r="C14467" t="s">
        <v>113</v>
      </c>
      <c r="D14467">
        <v>2014</v>
      </c>
      <c r="E14467">
        <v>3988.7718709999999</v>
      </c>
    </row>
    <row r="14468" spans="1:5">
      <c r="A14468" t="s">
        <v>112</v>
      </c>
      <c r="B14468" t="s">
        <v>539</v>
      </c>
      <c r="C14468" t="s">
        <v>111</v>
      </c>
      <c r="D14468">
        <v>2014</v>
      </c>
    </row>
    <row r="14469" spans="1:5">
      <c r="A14469" t="s">
        <v>110</v>
      </c>
      <c r="B14469" t="s">
        <v>539</v>
      </c>
      <c r="C14469" t="s">
        <v>109</v>
      </c>
      <c r="D14469">
        <v>2014</v>
      </c>
      <c r="E14469">
        <v>417.89001430000002</v>
      </c>
    </row>
    <row r="14470" spans="1:5">
      <c r="A14470" t="s">
        <v>108</v>
      </c>
      <c r="B14470" t="s">
        <v>539</v>
      </c>
      <c r="C14470" t="s">
        <v>107</v>
      </c>
      <c r="D14470">
        <v>2014</v>
      </c>
      <c r="E14470">
        <v>6200.173221</v>
      </c>
    </row>
    <row r="14471" spans="1:5">
      <c r="A14471" t="s">
        <v>106</v>
      </c>
      <c r="B14471" t="s">
        <v>536</v>
      </c>
      <c r="C14471" t="s">
        <v>105</v>
      </c>
      <c r="D14471">
        <v>2014</v>
      </c>
      <c r="E14471">
        <v>1812.549458</v>
      </c>
    </row>
    <row r="14472" spans="1:5">
      <c r="A14472" t="s">
        <v>104</v>
      </c>
      <c r="B14472" t="s">
        <v>539</v>
      </c>
      <c r="C14472" t="s">
        <v>103</v>
      </c>
      <c r="D14472">
        <v>2014</v>
      </c>
      <c r="E14472">
        <v>1151.861715</v>
      </c>
    </row>
    <row r="14473" spans="1:5">
      <c r="A14473" t="s">
        <v>102</v>
      </c>
      <c r="B14473" t="s">
        <v>536</v>
      </c>
      <c r="C14473" t="s">
        <v>101</v>
      </c>
      <c r="D14473">
        <v>2014</v>
      </c>
      <c r="E14473">
        <v>1813.8343400000001</v>
      </c>
    </row>
    <row r="14474" spans="1:5">
      <c r="A14474" t="s">
        <v>100</v>
      </c>
      <c r="B14474" t="s">
        <v>536</v>
      </c>
      <c r="C14474" t="s">
        <v>99</v>
      </c>
      <c r="D14474">
        <v>2014</v>
      </c>
      <c r="E14474">
        <v>13642.355460000001</v>
      </c>
    </row>
    <row r="14475" spans="1:5">
      <c r="A14475" t="s">
        <v>98</v>
      </c>
      <c r="B14475" t="s">
        <v>539</v>
      </c>
      <c r="C14475" t="s">
        <v>97</v>
      </c>
      <c r="D14475">
        <v>2014</v>
      </c>
      <c r="E14475">
        <v>1821.8787339999999</v>
      </c>
    </row>
    <row r="14476" spans="1:5">
      <c r="A14476" t="s">
        <v>96</v>
      </c>
      <c r="B14476" t="s">
        <v>539</v>
      </c>
      <c r="C14476" t="s">
        <v>95</v>
      </c>
      <c r="D14476">
        <v>2014</v>
      </c>
      <c r="E14476">
        <v>9564.4063829999996</v>
      </c>
    </row>
    <row r="14477" spans="1:5">
      <c r="A14477" t="s">
        <v>94</v>
      </c>
      <c r="B14477" t="s">
        <v>539</v>
      </c>
      <c r="C14477" t="s">
        <v>93</v>
      </c>
      <c r="D14477">
        <v>2014</v>
      </c>
      <c r="E14477">
        <v>18595.151109999999</v>
      </c>
    </row>
    <row r="14478" spans="1:5">
      <c r="A14478" t="s">
        <v>92</v>
      </c>
      <c r="B14478" t="s">
        <v>539</v>
      </c>
      <c r="C14478" t="s">
        <v>91</v>
      </c>
      <c r="D14478">
        <v>2014</v>
      </c>
      <c r="E14478">
        <v>24020.672859999999</v>
      </c>
    </row>
    <row r="14479" spans="1:5">
      <c r="A14479" t="s">
        <v>90</v>
      </c>
      <c r="B14479" t="s">
        <v>539</v>
      </c>
      <c r="C14479" t="s">
        <v>89</v>
      </c>
      <c r="D14479">
        <v>2014</v>
      </c>
      <c r="E14479">
        <v>59180.198980000001</v>
      </c>
    </row>
    <row r="14480" spans="1:5">
      <c r="A14480" t="s">
        <v>88</v>
      </c>
      <c r="B14480" t="s">
        <v>539</v>
      </c>
      <c r="C14480" t="s">
        <v>87</v>
      </c>
      <c r="D14480">
        <v>2014</v>
      </c>
      <c r="E14480">
        <v>3464.0351690000002</v>
      </c>
    </row>
    <row r="14481" spans="1:5">
      <c r="A14481" t="s">
        <v>86</v>
      </c>
      <c r="B14481" t="s">
        <v>539</v>
      </c>
      <c r="C14481" t="s">
        <v>85</v>
      </c>
      <c r="D14481">
        <v>2014</v>
      </c>
    </row>
    <row r="14482" spans="1:5">
      <c r="A14482" t="s">
        <v>84</v>
      </c>
      <c r="B14482" t="s">
        <v>539</v>
      </c>
      <c r="C14482" t="s">
        <v>83</v>
      </c>
      <c r="D14482">
        <v>2014</v>
      </c>
      <c r="E14482">
        <v>15570.778920000001</v>
      </c>
    </row>
    <row r="14483" spans="1:5">
      <c r="A14483" t="s">
        <v>82</v>
      </c>
      <c r="B14483" t="s">
        <v>539</v>
      </c>
      <c r="C14483" t="s">
        <v>81</v>
      </c>
      <c r="D14483">
        <v>2014</v>
      </c>
    </row>
    <row r="14484" spans="1:5">
      <c r="A14484" t="s">
        <v>80</v>
      </c>
      <c r="B14484" t="s">
        <v>539</v>
      </c>
      <c r="C14484" t="s">
        <v>79</v>
      </c>
      <c r="D14484">
        <v>2014</v>
      </c>
    </row>
    <row r="14485" spans="1:5">
      <c r="A14485" t="s">
        <v>78</v>
      </c>
      <c r="B14485" t="s">
        <v>539</v>
      </c>
      <c r="C14485" t="s">
        <v>77</v>
      </c>
      <c r="D14485">
        <v>2014</v>
      </c>
      <c r="E14485">
        <v>1025.998515</v>
      </c>
    </row>
    <row r="14486" spans="1:5">
      <c r="A14486" t="s">
        <v>76</v>
      </c>
      <c r="B14486" t="s">
        <v>536</v>
      </c>
      <c r="C14486" t="s">
        <v>75</v>
      </c>
      <c r="D14486">
        <v>2014</v>
      </c>
      <c r="E14486">
        <v>6371.7313910000003</v>
      </c>
    </row>
    <row r="14487" spans="1:5">
      <c r="A14487" t="s">
        <v>74</v>
      </c>
      <c r="B14487" t="s">
        <v>536</v>
      </c>
      <c r="C14487" t="s">
        <v>73</v>
      </c>
      <c r="D14487">
        <v>2014</v>
      </c>
      <c r="E14487">
        <v>10263.525149999999</v>
      </c>
    </row>
    <row r="14488" spans="1:5">
      <c r="A14488" t="s">
        <v>72</v>
      </c>
      <c r="B14488" t="s">
        <v>539</v>
      </c>
      <c r="C14488" t="s">
        <v>71</v>
      </c>
      <c r="D14488">
        <v>2014</v>
      </c>
      <c r="E14488">
        <v>620.13184890000002</v>
      </c>
    </row>
    <row r="14489" spans="1:5">
      <c r="A14489" t="s">
        <v>70</v>
      </c>
      <c r="B14489" t="s">
        <v>539</v>
      </c>
      <c r="C14489" t="s">
        <v>69</v>
      </c>
      <c r="D14489">
        <v>2014</v>
      </c>
      <c r="E14489">
        <v>5941.8407100000004</v>
      </c>
    </row>
    <row r="14490" spans="1:5">
      <c r="A14490" t="s">
        <v>68</v>
      </c>
      <c r="B14490" t="s">
        <v>539</v>
      </c>
      <c r="C14490" t="s">
        <v>67</v>
      </c>
      <c r="D14490">
        <v>2014</v>
      </c>
      <c r="E14490">
        <v>1104.4590189999999</v>
      </c>
    </row>
    <row r="14491" spans="1:5">
      <c r="A14491" t="s">
        <v>66</v>
      </c>
      <c r="B14491" t="s">
        <v>539</v>
      </c>
      <c r="C14491" t="s">
        <v>65</v>
      </c>
      <c r="D14491">
        <v>2014</v>
      </c>
      <c r="E14491">
        <v>7962.3658240000004</v>
      </c>
    </row>
    <row r="14492" spans="1:5">
      <c r="A14492" t="s">
        <v>64</v>
      </c>
      <c r="B14492" t="s">
        <v>536</v>
      </c>
      <c r="C14492" t="s">
        <v>63</v>
      </c>
      <c r="D14492">
        <v>2014</v>
      </c>
      <c r="E14492">
        <v>9965.7002179999999</v>
      </c>
    </row>
    <row r="14493" spans="1:5">
      <c r="A14493" t="s">
        <v>62</v>
      </c>
      <c r="B14493" t="s">
        <v>539</v>
      </c>
      <c r="C14493" t="s">
        <v>61</v>
      </c>
      <c r="D14493">
        <v>2014</v>
      </c>
      <c r="E14493">
        <v>1153.5157079999999</v>
      </c>
    </row>
    <row r="14494" spans="1:5">
      <c r="A14494" t="s">
        <v>60</v>
      </c>
      <c r="B14494" t="s">
        <v>536</v>
      </c>
      <c r="C14494" t="s">
        <v>59</v>
      </c>
      <c r="D14494">
        <v>2014</v>
      </c>
      <c r="E14494">
        <v>4390.4102030000004</v>
      </c>
    </row>
    <row r="14495" spans="1:5">
      <c r="A14495" t="s">
        <v>58</v>
      </c>
      <c r="B14495" t="s">
        <v>539</v>
      </c>
      <c r="C14495" t="s">
        <v>57</v>
      </c>
      <c r="D14495">
        <v>2014</v>
      </c>
      <c r="E14495">
        <v>4192.3497580000003</v>
      </c>
    </row>
    <row r="14496" spans="1:5">
      <c r="A14496" t="s">
        <v>56</v>
      </c>
      <c r="B14496" t="s">
        <v>536</v>
      </c>
      <c r="C14496" t="s">
        <v>55</v>
      </c>
      <c r="D14496">
        <v>2014</v>
      </c>
      <c r="E14496">
        <v>1496.7137660000001</v>
      </c>
    </row>
    <row r="14497" spans="1:5">
      <c r="A14497" t="s">
        <v>54</v>
      </c>
      <c r="B14497" t="s">
        <v>536</v>
      </c>
      <c r="C14497" t="s">
        <v>53</v>
      </c>
      <c r="D14497">
        <v>2014</v>
      </c>
      <c r="E14497">
        <v>1813.8343400000001</v>
      </c>
    </row>
    <row r="14498" spans="1:5">
      <c r="A14498" t="s">
        <v>52</v>
      </c>
      <c r="B14498" t="s">
        <v>539</v>
      </c>
      <c r="C14498" t="s">
        <v>51</v>
      </c>
      <c r="D14498">
        <v>2014</v>
      </c>
      <c r="E14498">
        <v>19325.242829999999</v>
      </c>
    </row>
    <row r="14499" spans="1:5">
      <c r="A14499" t="s">
        <v>50</v>
      </c>
      <c r="B14499" t="s">
        <v>539</v>
      </c>
      <c r="C14499" t="s">
        <v>49</v>
      </c>
      <c r="D14499">
        <v>2014</v>
      </c>
      <c r="E14499">
        <v>4271.6817019999999</v>
      </c>
    </row>
    <row r="14500" spans="1:5">
      <c r="A14500" t="s">
        <v>6</v>
      </c>
      <c r="B14500" t="s">
        <v>539</v>
      </c>
      <c r="C14500" t="s">
        <v>48</v>
      </c>
      <c r="D14500">
        <v>2014</v>
      </c>
      <c r="E14500">
        <v>12127.22522</v>
      </c>
    </row>
    <row r="14501" spans="1:5">
      <c r="A14501" t="s">
        <v>47</v>
      </c>
      <c r="B14501" t="s">
        <v>539</v>
      </c>
      <c r="C14501" t="s">
        <v>46</v>
      </c>
      <c r="D14501">
        <v>2014</v>
      </c>
      <c r="E14501">
        <v>3415.8131579999999</v>
      </c>
    </row>
    <row r="14502" spans="1:5">
      <c r="A14502" t="s">
        <v>45</v>
      </c>
      <c r="B14502" t="s">
        <v>539</v>
      </c>
      <c r="C14502" t="s">
        <v>44</v>
      </c>
      <c r="D14502">
        <v>2014</v>
      </c>
      <c r="E14502">
        <v>950.37431379999998</v>
      </c>
    </row>
    <row r="14503" spans="1:5">
      <c r="A14503" t="s">
        <v>43</v>
      </c>
      <c r="B14503" t="s">
        <v>539</v>
      </c>
      <c r="C14503" t="s">
        <v>42</v>
      </c>
      <c r="D14503">
        <v>2014</v>
      </c>
      <c r="E14503">
        <v>719.17266900000004</v>
      </c>
    </row>
    <row r="14504" spans="1:5">
      <c r="A14504" t="s">
        <v>41</v>
      </c>
      <c r="B14504" t="s">
        <v>539</v>
      </c>
      <c r="C14504" t="s">
        <v>40</v>
      </c>
      <c r="D14504">
        <v>2014</v>
      </c>
      <c r="E14504">
        <v>3104.6582960000001</v>
      </c>
    </row>
    <row r="14505" spans="1:5">
      <c r="A14505" t="s">
        <v>39</v>
      </c>
      <c r="B14505" t="s">
        <v>536</v>
      </c>
      <c r="C14505" t="s">
        <v>38</v>
      </c>
      <c r="D14505">
        <v>2014</v>
      </c>
      <c r="E14505">
        <v>8696.988523</v>
      </c>
    </row>
    <row r="14506" spans="1:5">
      <c r="A14506" t="s">
        <v>37</v>
      </c>
      <c r="B14506" t="s">
        <v>539</v>
      </c>
      <c r="C14506" t="s">
        <v>36</v>
      </c>
      <c r="D14506">
        <v>2014</v>
      </c>
      <c r="E14506">
        <v>16737.898270000002</v>
      </c>
    </row>
    <row r="14507" spans="1:5">
      <c r="A14507" t="s">
        <v>4</v>
      </c>
      <c r="B14507" t="s">
        <v>539</v>
      </c>
      <c r="C14507" t="s">
        <v>35</v>
      </c>
      <c r="D14507">
        <v>2014</v>
      </c>
      <c r="E14507">
        <v>54598.550689999996</v>
      </c>
    </row>
    <row r="14508" spans="1:5">
      <c r="A14508" t="s">
        <v>34</v>
      </c>
      <c r="B14508" t="s">
        <v>539</v>
      </c>
      <c r="C14508" t="s">
        <v>33</v>
      </c>
      <c r="D14508">
        <v>2014</v>
      </c>
      <c r="E14508">
        <v>2050.448414</v>
      </c>
    </row>
    <row r="14509" spans="1:5">
      <c r="A14509" t="s">
        <v>32</v>
      </c>
      <c r="B14509" t="s">
        <v>539</v>
      </c>
      <c r="C14509" t="s">
        <v>31</v>
      </c>
      <c r="D14509">
        <v>2014</v>
      </c>
      <c r="E14509">
        <v>6656.298315</v>
      </c>
    </row>
    <row r="14510" spans="1:5">
      <c r="A14510" t="s">
        <v>30</v>
      </c>
      <c r="B14510" t="s">
        <v>539</v>
      </c>
      <c r="C14510" t="s">
        <v>29</v>
      </c>
      <c r="D14510">
        <v>2014</v>
      </c>
    </row>
    <row r="14511" spans="1:5">
      <c r="A14511" t="s">
        <v>28</v>
      </c>
      <c r="B14511" t="s">
        <v>539</v>
      </c>
      <c r="C14511" t="s">
        <v>27</v>
      </c>
      <c r="D14511">
        <v>2014</v>
      </c>
    </row>
    <row r="14512" spans="1:5">
      <c r="A14512" t="s">
        <v>26</v>
      </c>
      <c r="B14512" t="s">
        <v>539</v>
      </c>
      <c r="C14512" t="s">
        <v>25</v>
      </c>
      <c r="D14512">
        <v>2014</v>
      </c>
      <c r="E14512">
        <v>34789.286740000003</v>
      </c>
    </row>
    <row r="14513" spans="1:5">
      <c r="A14513" t="s">
        <v>3</v>
      </c>
      <c r="B14513" t="s">
        <v>539</v>
      </c>
      <c r="C14513" t="s">
        <v>24</v>
      </c>
      <c r="D14513">
        <v>2014</v>
      </c>
      <c r="E14513">
        <v>2052.3190840000002</v>
      </c>
    </row>
    <row r="14514" spans="1:5">
      <c r="A14514" t="s">
        <v>23</v>
      </c>
      <c r="B14514" t="s">
        <v>539</v>
      </c>
      <c r="C14514" t="s">
        <v>22</v>
      </c>
      <c r="D14514">
        <v>2014</v>
      </c>
      <c r="E14514">
        <v>3148.3651030000001</v>
      </c>
    </row>
    <row r="14515" spans="1:5">
      <c r="A14515" t="s">
        <v>21</v>
      </c>
      <c r="B14515" t="s">
        <v>536</v>
      </c>
      <c r="C14515" t="s">
        <v>20</v>
      </c>
      <c r="D14515">
        <v>2014</v>
      </c>
      <c r="E14515">
        <v>10850.22273</v>
      </c>
    </row>
    <row r="14516" spans="1:5">
      <c r="A14516" t="s">
        <v>19</v>
      </c>
      <c r="B14516" t="s">
        <v>539</v>
      </c>
      <c r="C14516" t="s">
        <v>18</v>
      </c>
      <c r="D14516">
        <v>2014</v>
      </c>
      <c r="E14516">
        <v>4178.9733690000003</v>
      </c>
    </row>
    <row r="14517" spans="1:5">
      <c r="A14517" t="s">
        <v>17</v>
      </c>
      <c r="B14517" t="s">
        <v>539</v>
      </c>
      <c r="C14517" t="s">
        <v>16</v>
      </c>
      <c r="D14517">
        <v>2014</v>
      </c>
      <c r="E14517">
        <v>4054.7213390000002</v>
      </c>
    </row>
    <row r="14518" spans="1:5">
      <c r="A14518" t="s">
        <v>15</v>
      </c>
      <c r="B14518" t="s">
        <v>539</v>
      </c>
      <c r="C14518" t="s">
        <v>14</v>
      </c>
      <c r="D14518">
        <v>2014</v>
      </c>
      <c r="E14518">
        <v>1647.0336569999999</v>
      </c>
    </row>
    <row r="14519" spans="1:5">
      <c r="A14519" t="s">
        <v>13</v>
      </c>
      <c r="B14519" t="s">
        <v>539</v>
      </c>
      <c r="C14519" t="s">
        <v>12</v>
      </c>
      <c r="D14519">
        <v>2014</v>
      </c>
      <c r="E14519">
        <v>6479.6256590000003</v>
      </c>
    </row>
    <row r="14520" spans="1:5">
      <c r="A14520" t="s">
        <v>11</v>
      </c>
      <c r="B14520" t="s">
        <v>539</v>
      </c>
      <c r="C14520" t="s">
        <v>10</v>
      </c>
      <c r="D14520">
        <v>2014</v>
      </c>
      <c r="E14520">
        <v>1738.0882019999999</v>
      </c>
    </row>
    <row r="14521" spans="1:5">
      <c r="A14521" t="s">
        <v>9</v>
      </c>
      <c r="B14521" t="s">
        <v>539</v>
      </c>
      <c r="C14521" t="s">
        <v>8</v>
      </c>
      <c r="D14521">
        <v>2014</v>
      </c>
      <c r="E14521">
        <v>1027.4074619999999</v>
      </c>
    </row>
    <row r="14522" spans="1:5">
      <c r="A14522" t="s">
        <v>528</v>
      </c>
      <c r="B14522" t="s">
        <v>539</v>
      </c>
      <c r="C14522" t="s">
        <v>527</v>
      </c>
      <c r="D14522">
        <v>2015</v>
      </c>
    </row>
    <row r="14523" spans="1:5">
      <c r="A14523" t="s">
        <v>526</v>
      </c>
      <c r="B14523" t="s">
        <v>539</v>
      </c>
      <c r="C14523" t="s">
        <v>525</v>
      </c>
      <c r="D14523">
        <v>2015</v>
      </c>
      <c r="E14523">
        <v>584.02590210000005</v>
      </c>
    </row>
    <row r="14524" spans="1:5">
      <c r="A14524" t="s">
        <v>524</v>
      </c>
      <c r="B14524" t="s">
        <v>539</v>
      </c>
      <c r="C14524" t="s">
        <v>523</v>
      </c>
      <c r="D14524">
        <v>2015</v>
      </c>
      <c r="E14524">
        <v>3695.7937480000001</v>
      </c>
    </row>
    <row r="14525" spans="1:5">
      <c r="A14525" t="s">
        <v>522</v>
      </c>
      <c r="B14525" t="s">
        <v>539</v>
      </c>
      <c r="C14525" t="s">
        <v>521</v>
      </c>
      <c r="D14525">
        <v>2015</v>
      </c>
      <c r="E14525">
        <v>3954.0227829999999</v>
      </c>
    </row>
    <row r="14526" spans="1:5">
      <c r="A14526" t="s">
        <v>520</v>
      </c>
      <c r="B14526" t="s">
        <v>539</v>
      </c>
      <c r="C14526" t="s">
        <v>519</v>
      </c>
      <c r="D14526">
        <v>2015</v>
      </c>
    </row>
    <row r="14527" spans="1:5">
      <c r="A14527" t="s">
        <v>518</v>
      </c>
      <c r="B14527" t="s">
        <v>536</v>
      </c>
      <c r="C14527" t="s">
        <v>517</v>
      </c>
      <c r="D14527">
        <v>2015</v>
      </c>
      <c r="E14527">
        <v>6430.0719570000001</v>
      </c>
    </row>
    <row r="14528" spans="1:5">
      <c r="A14528" t="s">
        <v>516</v>
      </c>
      <c r="B14528" t="s">
        <v>539</v>
      </c>
      <c r="C14528" t="s">
        <v>515</v>
      </c>
      <c r="D14528">
        <v>2015</v>
      </c>
      <c r="E14528">
        <v>39101.746890000002</v>
      </c>
    </row>
    <row r="14529" spans="1:5">
      <c r="A14529" t="s">
        <v>1</v>
      </c>
      <c r="B14529" t="s">
        <v>539</v>
      </c>
      <c r="C14529" t="s">
        <v>514</v>
      </c>
      <c r="D14529">
        <v>2015</v>
      </c>
      <c r="E14529">
        <v>13467.102360000001</v>
      </c>
    </row>
    <row r="14530" spans="1:5">
      <c r="A14530" t="s">
        <v>513</v>
      </c>
      <c r="B14530" t="s">
        <v>539</v>
      </c>
      <c r="C14530" t="s">
        <v>512</v>
      </c>
      <c r="D14530">
        <v>2015</v>
      </c>
      <c r="E14530">
        <v>3609.6547759999999</v>
      </c>
    </row>
    <row r="14531" spans="1:5">
      <c r="A14531" t="s">
        <v>511</v>
      </c>
      <c r="B14531" t="s">
        <v>539</v>
      </c>
      <c r="C14531" t="s">
        <v>510</v>
      </c>
      <c r="D14531">
        <v>2015</v>
      </c>
      <c r="E14531">
        <v>11541.85498</v>
      </c>
    </row>
    <row r="14532" spans="1:5">
      <c r="A14532" t="s">
        <v>509</v>
      </c>
      <c r="B14532" t="s">
        <v>539</v>
      </c>
      <c r="C14532" t="s">
        <v>508</v>
      </c>
      <c r="D14532">
        <v>2015</v>
      </c>
      <c r="E14532">
        <v>13566.905409999999</v>
      </c>
    </row>
    <row r="14533" spans="1:5">
      <c r="A14533" t="s">
        <v>507</v>
      </c>
      <c r="B14533" t="s">
        <v>539</v>
      </c>
      <c r="C14533" t="s">
        <v>506</v>
      </c>
      <c r="D14533">
        <v>2015</v>
      </c>
      <c r="E14533">
        <v>56554.038760000003</v>
      </c>
    </row>
    <row r="14534" spans="1:5">
      <c r="A14534" t="s">
        <v>505</v>
      </c>
      <c r="B14534" t="s">
        <v>539</v>
      </c>
      <c r="C14534" t="s">
        <v>504</v>
      </c>
      <c r="D14534">
        <v>2015</v>
      </c>
      <c r="E14534">
        <v>43665.009469999997</v>
      </c>
    </row>
    <row r="14535" spans="1:5">
      <c r="A14535" t="s">
        <v>503</v>
      </c>
      <c r="B14535" t="s">
        <v>539</v>
      </c>
      <c r="C14535" t="s">
        <v>502</v>
      </c>
      <c r="D14535">
        <v>2015</v>
      </c>
      <c r="E14535">
        <v>5500.3103819999997</v>
      </c>
    </row>
    <row r="14536" spans="1:5">
      <c r="A14536" t="s">
        <v>501</v>
      </c>
      <c r="B14536" t="s">
        <v>539</v>
      </c>
      <c r="C14536" t="s">
        <v>500</v>
      </c>
      <c r="D14536">
        <v>2015</v>
      </c>
      <c r="E14536">
        <v>303.6810223</v>
      </c>
    </row>
    <row r="14537" spans="1:5">
      <c r="A14537" t="s">
        <v>499</v>
      </c>
      <c r="B14537" t="s">
        <v>539</v>
      </c>
      <c r="C14537" t="s">
        <v>498</v>
      </c>
      <c r="D14537">
        <v>2015</v>
      </c>
      <c r="E14537">
        <v>40356.875</v>
      </c>
    </row>
    <row r="14538" spans="1:5">
      <c r="A14538" t="s">
        <v>497</v>
      </c>
      <c r="B14538" t="s">
        <v>539</v>
      </c>
      <c r="C14538" t="s">
        <v>496</v>
      </c>
      <c r="D14538">
        <v>2015</v>
      </c>
      <c r="E14538">
        <v>783.947091</v>
      </c>
    </row>
    <row r="14539" spans="1:5">
      <c r="A14539" t="s">
        <v>495</v>
      </c>
      <c r="B14539" t="s">
        <v>539</v>
      </c>
      <c r="C14539" t="s">
        <v>494</v>
      </c>
      <c r="D14539">
        <v>2015</v>
      </c>
      <c r="E14539">
        <v>615.59222499999998</v>
      </c>
    </row>
    <row r="14540" spans="1:5">
      <c r="A14540" t="s">
        <v>2</v>
      </c>
      <c r="B14540" t="s">
        <v>539</v>
      </c>
      <c r="C14540" t="s">
        <v>493</v>
      </c>
      <c r="D14540">
        <v>2015</v>
      </c>
      <c r="E14540">
        <v>1210.1581200000001</v>
      </c>
    </row>
    <row r="14541" spans="1:5">
      <c r="A14541" t="s">
        <v>492</v>
      </c>
      <c r="B14541" t="s">
        <v>539</v>
      </c>
      <c r="C14541" t="s">
        <v>491</v>
      </c>
      <c r="D14541">
        <v>2015</v>
      </c>
      <c r="E14541">
        <v>6993.4773599999999</v>
      </c>
    </row>
    <row r="14542" spans="1:5">
      <c r="A14542" t="s">
        <v>490</v>
      </c>
      <c r="B14542" t="s">
        <v>539</v>
      </c>
      <c r="C14542" t="s">
        <v>489</v>
      </c>
      <c r="D14542">
        <v>2015</v>
      </c>
      <c r="E14542">
        <v>22688.878239999998</v>
      </c>
    </row>
    <row r="14543" spans="1:5">
      <c r="A14543" t="s">
        <v>488</v>
      </c>
      <c r="B14543" t="s">
        <v>539</v>
      </c>
      <c r="C14543" t="s">
        <v>487</v>
      </c>
      <c r="D14543">
        <v>2015</v>
      </c>
      <c r="E14543">
        <v>22888.134050000001</v>
      </c>
    </row>
    <row r="14544" spans="1:5">
      <c r="A14544" t="s">
        <v>486</v>
      </c>
      <c r="B14544" t="s">
        <v>539</v>
      </c>
      <c r="C14544" t="s">
        <v>485</v>
      </c>
      <c r="D14544">
        <v>2015</v>
      </c>
      <c r="E14544">
        <v>4574.0907870000001</v>
      </c>
    </row>
    <row r="14545" spans="1:5">
      <c r="A14545" t="s">
        <v>484</v>
      </c>
      <c r="B14545" t="s">
        <v>539</v>
      </c>
      <c r="C14545" t="s">
        <v>483</v>
      </c>
      <c r="D14545">
        <v>2015</v>
      </c>
      <c r="E14545">
        <v>5949.1106769999997</v>
      </c>
    </row>
    <row r="14546" spans="1:5">
      <c r="A14546" t="s">
        <v>482</v>
      </c>
      <c r="B14546" t="s">
        <v>539</v>
      </c>
      <c r="C14546" t="s">
        <v>481</v>
      </c>
      <c r="D14546">
        <v>2015</v>
      </c>
      <c r="E14546">
        <v>4849.9974949999996</v>
      </c>
    </row>
    <row r="14547" spans="1:5">
      <c r="A14547" t="s">
        <v>480</v>
      </c>
      <c r="B14547" t="s">
        <v>539</v>
      </c>
      <c r="C14547" t="s">
        <v>479</v>
      </c>
      <c r="D14547">
        <v>2015</v>
      </c>
    </row>
    <row r="14548" spans="1:5">
      <c r="A14548" t="s">
        <v>478</v>
      </c>
      <c r="B14548" t="s">
        <v>539</v>
      </c>
      <c r="C14548" t="s">
        <v>477</v>
      </c>
      <c r="D14548">
        <v>2015</v>
      </c>
      <c r="E14548">
        <v>3077.0261989999999</v>
      </c>
    </row>
    <row r="14549" spans="1:5">
      <c r="A14549" t="s">
        <v>476</v>
      </c>
      <c r="B14549" t="s">
        <v>539</v>
      </c>
      <c r="C14549" t="s">
        <v>475</v>
      </c>
      <c r="D14549">
        <v>2015</v>
      </c>
      <c r="E14549">
        <v>8757.2062019999994</v>
      </c>
    </row>
    <row r="14550" spans="1:5">
      <c r="A14550" t="s">
        <v>474</v>
      </c>
      <c r="B14550" t="s">
        <v>539</v>
      </c>
      <c r="C14550" t="s">
        <v>473</v>
      </c>
      <c r="D14550">
        <v>2015</v>
      </c>
      <c r="E14550">
        <v>15557.830809999999</v>
      </c>
    </row>
    <row r="14551" spans="1:5">
      <c r="A14551" t="s">
        <v>472</v>
      </c>
      <c r="B14551" t="s">
        <v>539</v>
      </c>
      <c r="C14551" t="s">
        <v>471</v>
      </c>
      <c r="D14551">
        <v>2015</v>
      </c>
      <c r="E14551">
        <v>30967.890510000001</v>
      </c>
    </row>
    <row r="14552" spans="1:5">
      <c r="A14552" t="s">
        <v>470</v>
      </c>
      <c r="B14552" t="s">
        <v>539</v>
      </c>
      <c r="C14552" t="s">
        <v>469</v>
      </c>
      <c r="D14552">
        <v>2015</v>
      </c>
      <c r="E14552">
        <v>2613.6451769999999</v>
      </c>
    </row>
    <row r="14553" spans="1:5">
      <c r="A14553" t="s">
        <v>468</v>
      </c>
      <c r="B14553" t="s">
        <v>539</v>
      </c>
      <c r="C14553" t="s">
        <v>467</v>
      </c>
      <c r="D14553">
        <v>2015</v>
      </c>
      <c r="E14553">
        <v>6532.0605009999999</v>
      </c>
    </row>
    <row r="14554" spans="1:5">
      <c r="A14554" t="s">
        <v>466</v>
      </c>
      <c r="B14554" t="s">
        <v>539</v>
      </c>
      <c r="C14554" t="s">
        <v>465</v>
      </c>
      <c r="D14554">
        <v>2015</v>
      </c>
      <c r="E14554">
        <v>348.381417</v>
      </c>
    </row>
    <row r="14555" spans="1:5">
      <c r="A14555" t="s">
        <v>464</v>
      </c>
      <c r="B14555" t="s">
        <v>539</v>
      </c>
      <c r="C14555" t="s">
        <v>463</v>
      </c>
      <c r="D14555">
        <v>2015</v>
      </c>
      <c r="E14555">
        <v>43315.700440000001</v>
      </c>
    </row>
    <row r="14556" spans="1:5">
      <c r="A14556" t="s">
        <v>462</v>
      </c>
      <c r="B14556" t="s">
        <v>536</v>
      </c>
      <c r="C14556" t="s">
        <v>461</v>
      </c>
      <c r="D14556">
        <v>2015</v>
      </c>
      <c r="E14556">
        <v>12411.071620000001</v>
      </c>
    </row>
    <row r="14557" spans="1:5">
      <c r="A14557" t="s">
        <v>460</v>
      </c>
      <c r="B14557" t="s">
        <v>539</v>
      </c>
      <c r="C14557" t="s">
        <v>459</v>
      </c>
      <c r="D14557">
        <v>2015</v>
      </c>
      <c r="E14557">
        <v>80989.840240000005</v>
      </c>
    </row>
    <row r="14558" spans="1:5">
      <c r="A14558" t="s">
        <v>458</v>
      </c>
      <c r="B14558" t="s">
        <v>539</v>
      </c>
      <c r="C14558" t="s">
        <v>457</v>
      </c>
      <c r="D14558">
        <v>2015</v>
      </c>
    </row>
    <row r="14559" spans="1:5">
      <c r="A14559" t="s">
        <v>456</v>
      </c>
      <c r="B14559" t="s">
        <v>539</v>
      </c>
      <c r="C14559" t="s">
        <v>455</v>
      </c>
      <c r="D14559">
        <v>2015</v>
      </c>
      <c r="E14559">
        <v>13653.2264</v>
      </c>
    </row>
    <row r="14560" spans="1:5">
      <c r="A14560" t="s">
        <v>454</v>
      </c>
      <c r="B14560" t="s">
        <v>539</v>
      </c>
      <c r="C14560" t="s">
        <v>453</v>
      </c>
      <c r="D14560">
        <v>2015</v>
      </c>
      <c r="E14560">
        <v>8069.2119380000004</v>
      </c>
    </row>
    <row r="14561" spans="1:5">
      <c r="A14561" t="s">
        <v>679</v>
      </c>
      <c r="B14561" t="s">
        <v>539</v>
      </c>
      <c r="C14561" t="s">
        <v>451</v>
      </c>
      <c r="D14561">
        <v>2015</v>
      </c>
      <c r="E14561">
        <v>1420.626884</v>
      </c>
    </row>
    <row r="14562" spans="1:5">
      <c r="A14562" t="s">
        <v>450</v>
      </c>
      <c r="B14562" t="s">
        <v>539</v>
      </c>
      <c r="C14562" t="s">
        <v>449</v>
      </c>
      <c r="D14562">
        <v>2015</v>
      </c>
      <c r="E14562">
        <v>1244.429421</v>
      </c>
    </row>
    <row r="14563" spans="1:5">
      <c r="A14563" t="s">
        <v>448</v>
      </c>
      <c r="B14563" t="s">
        <v>539</v>
      </c>
      <c r="C14563" t="s">
        <v>447</v>
      </c>
      <c r="D14563">
        <v>2015</v>
      </c>
      <c r="E14563">
        <v>474.93604809999999</v>
      </c>
    </row>
    <row r="14564" spans="1:5">
      <c r="A14564" t="s">
        <v>446</v>
      </c>
      <c r="B14564" t="s">
        <v>539</v>
      </c>
      <c r="C14564" t="s">
        <v>445</v>
      </c>
      <c r="D14564">
        <v>2015</v>
      </c>
      <c r="E14564">
        <v>1712.1211310000001</v>
      </c>
    </row>
    <row r="14565" spans="1:5">
      <c r="A14565" t="s">
        <v>444</v>
      </c>
      <c r="B14565" t="s">
        <v>539</v>
      </c>
      <c r="C14565" t="s">
        <v>443</v>
      </c>
      <c r="D14565">
        <v>2015</v>
      </c>
      <c r="E14565">
        <v>6044.5255559999996</v>
      </c>
    </row>
    <row r="14566" spans="1:5">
      <c r="A14566" t="s">
        <v>442</v>
      </c>
      <c r="B14566" t="s">
        <v>539</v>
      </c>
      <c r="C14566" t="s">
        <v>441</v>
      </c>
      <c r="D14566">
        <v>2015</v>
      </c>
      <c r="E14566">
        <v>727.64638679999996</v>
      </c>
    </row>
    <row r="14567" spans="1:5">
      <c r="A14567" t="s">
        <v>440</v>
      </c>
      <c r="B14567" t="s">
        <v>539</v>
      </c>
      <c r="C14567" t="s">
        <v>439</v>
      </c>
      <c r="D14567">
        <v>2015</v>
      </c>
      <c r="E14567">
        <v>2954.119467</v>
      </c>
    </row>
    <row r="14568" spans="1:5">
      <c r="A14568" t="s">
        <v>438</v>
      </c>
      <c r="B14568" t="s">
        <v>539</v>
      </c>
      <c r="C14568" t="s">
        <v>437</v>
      </c>
      <c r="D14568">
        <v>2015</v>
      </c>
      <c r="E14568">
        <v>11406.362730000001</v>
      </c>
    </row>
    <row r="14569" spans="1:5">
      <c r="A14569" t="s">
        <v>436</v>
      </c>
      <c r="B14569" t="s">
        <v>536</v>
      </c>
      <c r="C14569" t="s">
        <v>435</v>
      </c>
      <c r="D14569">
        <v>2015</v>
      </c>
      <c r="E14569">
        <v>9271.3647710000005</v>
      </c>
    </row>
    <row r="14570" spans="1:5">
      <c r="A14570" t="s">
        <v>434</v>
      </c>
      <c r="B14570" t="s">
        <v>539</v>
      </c>
      <c r="C14570" t="s">
        <v>433</v>
      </c>
      <c r="D14570">
        <v>2015</v>
      </c>
      <c r="E14570">
        <v>7602.2612179999996</v>
      </c>
    </row>
    <row r="14571" spans="1:5">
      <c r="A14571" t="s">
        <v>432</v>
      </c>
      <c r="B14571" t="s">
        <v>539</v>
      </c>
      <c r="C14571" t="s">
        <v>431</v>
      </c>
      <c r="D14571">
        <v>2015</v>
      </c>
    </row>
    <row r="14572" spans="1:5">
      <c r="A14572" t="s">
        <v>430</v>
      </c>
      <c r="B14572" t="s">
        <v>539</v>
      </c>
      <c r="C14572" t="s">
        <v>429</v>
      </c>
      <c r="D14572">
        <v>2015</v>
      </c>
    </row>
    <row r="14573" spans="1:5">
      <c r="A14573" t="s">
        <v>428</v>
      </c>
      <c r="B14573" t="s">
        <v>539</v>
      </c>
      <c r="C14573" t="s">
        <v>427</v>
      </c>
      <c r="D14573">
        <v>2015</v>
      </c>
      <c r="E14573">
        <v>23075.112700000001</v>
      </c>
    </row>
    <row r="14574" spans="1:5">
      <c r="A14574" t="s">
        <v>426</v>
      </c>
      <c r="B14574" t="s">
        <v>539</v>
      </c>
      <c r="C14574" t="s">
        <v>425</v>
      </c>
      <c r="D14574">
        <v>2015</v>
      </c>
      <c r="E14574">
        <v>17556.924299999999</v>
      </c>
    </row>
    <row r="14575" spans="1:5">
      <c r="A14575" t="s">
        <v>7</v>
      </c>
      <c r="B14575" t="s">
        <v>539</v>
      </c>
      <c r="C14575" t="s">
        <v>424</v>
      </c>
      <c r="D14575">
        <v>2015</v>
      </c>
      <c r="E14575">
        <v>41176.881580000001</v>
      </c>
    </row>
    <row r="14576" spans="1:5">
      <c r="A14576" t="s">
        <v>423</v>
      </c>
      <c r="B14576" t="s">
        <v>539</v>
      </c>
      <c r="C14576" t="s">
        <v>422</v>
      </c>
      <c r="D14576">
        <v>2015</v>
      </c>
      <c r="E14576">
        <v>1862.1672739999999</v>
      </c>
    </row>
    <row r="14577" spans="1:5">
      <c r="A14577" t="s">
        <v>421</v>
      </c>
      <c r="B14577" t="s">
        <v>539</v>
      </c>
      <c r="C14577" t="s">
        <v>420</v>
      </c>
      <c r="D14577">
        <v>2015</v>
      </c>
      <c r="E14577">
        <v>7069.5027879999998</v>
      </c>
    </row>
    <row r="14578" spans="1:5">
      <c r="A14578" t="s">
        <v>419</v>
      </c>
      <c r="B14578" t="s">
        <v>539</v>
      </c>
      <c r="C14578" t="s">
        <v>418</v>
      </c>
      <c r="D14578">
        <v>2015</v>
      </c>
      <c r="E14578">
        <v>53014.644160000003</v>
      </c>
    </row>
    <row r="14579" spans="1:5">
      <c r="A14579" t="s">
        <v>417</v>
      </c>
      <c r="B14579" t="s">
        <v>539</v>
      </c>
      <c r="C14579" t="s">
        <v>416</v>
      </c>
      <c r="D14579">
        <v>2015</v>
      </c>
      <c r="E14579">
        <v>6468.4716479999997</v>
      </c>
    </row>
    <row r="14580" spans="1:5">
      <c r="A14580" t="s">
        <v>415</v>
      </c>
      <c r="B14580" t="s">
        <v>539</v>
      </c>
      <c r="C14580" t="s">
        <v>414</v>
      </c>
      <c r="D14580">
        <v>2015</v>
      </c>
      <c r="E14580">
        <v>4132.7602919999999</v>
      </c>
    </row>
    <row r="14581" spans="1:5">
      <c r="A14581" t="s">
        <v>413</v>
      </c>
      <c r="B14581" t="s">
        <v>536</v>
      </c>
      <c r="C14581" t="s">
        <v>412</v>
      </c>
      <c r="D14581">
        <v>2015</v>
      </c>
      <c r="E14581">
        <v>6514.6162050000003</v>
      </c>
    </row>
    <row r="14582" spans="1:5">
      <c r="A14582" t="s">
        <v>411</v>
      </c>
      <c r="B14582" t="s">
        <v>536</v>
      </c>
      <c r="C14582" t="s">
        <v>410</v>
      </c>
      <c r="D14582">
        <v>2015</v>
      </c>
      <c r="E14582">
        <v>3237.1284839999998</v>
      </c>
    </row>
    <row r="14583" spans="1:5">
      <c r="A14583" t="s">
        <v>409</v>
      </c>
      <c r="B14583" t="s">
        <v>536</v>
      </c>
      <c r="C14583" t="s">
        <v>408</v>
      </c>
      <c r="D14583">
        <v>2015</v>
      </c>
      <c r="E14583">
        <v>9541.1446589999996</v>
      </c>
    </row>
    <row r="14584" spans="1:5">
      <c r="A14584" t="s">
        <v>407</v>
      </c>
      <c r="B14584" t="s">
        <v>536</v>
      </c>
      <c r="C14584" t="s">
        <v>406</v>
      </c>
      <c r="D14584">
        <v>2015</v>
      </c>
      <c r="E14584">
        <v>7518.7596380000005</v>
      </c>
    </row>
    <row r="14585" spans="1:5">
      <c r="A14585" t="s">
        <v>405</v>
      </c>
      <c r="B14585" t="s">
        <v>536</v>
      </c>
      <c r="C14585" t="s">
        <v>404</v>
      </c>
      <c r="D14585">
        <v>2015</v>
      </c>
      <c r="E14585">
        <v>22347.204020000001</v>
      </c>
    </row>
    <row r="14586" spans="1:5">
      <c r="A14586" t="s">
        <v>403</v>
      </c>
      <c r="B14586" t="s">
        <v>539</v>
      </c>
      <c r="C14586" t="s">
        <v>402</v>
      </c>
      <c r="D14586">
        <v>2015</v>
      </c>
      <c r="E14586">
        <v>6205.0622240000002</v>
      </c>
    </row>
    <row r="14587" spans="1:5">
      <c r="A14587" t="s">
        <v>401</v>
      </c>
      <c r="B14587" t="s">
        <v>539</v>
      </c>
      <c r="C14587" t="s">
        <v>400</v>
      </c>
      <c r="D14587">
        <v>2015</v>
      </c>
      <c r="E14587">
        <v>3547.7130120000002</v>
      </c>
    </row>
    <row r="14588" spans="1:5">
      <c r="A14588" t="s">
        <v>399</v>
      </c>
      <c r="B14588" t="s">
        <v>536</v>
      </c>
      <c r="C14588" t="s">
        <v>398</v>
      </c>
      <c r="D14588">
        <v>2015</v>
      </c>
      <c r="E14588">
        <v>34213.512139999999</v>
      </c>
    </row>
    <row r="14589" spans="1:5">
      <c r="A14589" t="s">
        <v>397</v>
      </c>
      <c r="B14589" t="s">
        <v>539</v>
      </c>
      <c r="C14589" t="s">
        <v>396</v>
      </c>
      <c r="D14589">
        <v>2015</v>
      </c>
    </row>
    <row r="14590" spans="1:5">
      <c r="A14590" t="s">
        <v>395</v>
      </c>
      <c r="B14590" t="s">
        <v>539</v>
      </c>
      <c r="C14590" t="s">
        <v>394</v>
      </c>
      <c r="D14590">
        <v>2015</v>
      </c>
      <c r="E14590">
        <v>25683.845649999999</v>
      </c>
    </row>
    <row r="14591" spans="1:5">
      <c r="A14591" t="s">
        <v>393</v>
      </c>
      <c r="B14591" t="s">
        <v>539</v>
      </c>
      <c r="C14591" t="s">
        <v>392</v>
      </c>
      <c r="D14591">
        <v>2015</v>
      </c>
      <c r="E14591">
        <v>17074.920910000001</v>
      </c>
    </row>
    <row r="14592" spans="1:5">
      <c r="A14592" t="s">
        <v>5</v>
      </c>
      <c r="B14592" t="s">
        <v>539</v>
      </c>
      <c r="C14592" t="s">
        <v>391</v>
      </c>
      <c r="D14592">
        <v>2015</v>
      </c>
      <c r="E14592">
        <v>645.46376269999996</v>
      </c>
    </row>
    <row r="14593" spans="1:5">
      <c r="A14593" t="s">
        <v>390</v>
      </c>
      <c r="B14593" t="s">
        <v>536</v>
      </c>
      <c r="C14593" t="s">
        <v>389</v>
      </c>
      <c r="D14593">
        <v>2015</v>
      </c>
      <c r="E14593">
        <v>32047.749240000001</v>
      </c>
    </row>
    <row r="14594" spans="1:5">
      <c r="A14594" t="s">
        <v>388</v>
      </c>
      <c r="B14594" t="s">
        <v>536</v>
      </c>
      <c r="C14594" t="s">
        <v>387</v>
      </c>
      <c r="D14594">
        <v>2015</v>
      </c>
      <c r="E14594">
        <v>1546.6740420000001</v>
      </c>
    </row>
    <row r="14595" spans="1:5">
      <c r="A14595" t="s">
        <v>386</v>
      </c>
      <c r="B14595" t="s">
        <v>539</v>
      </c>
      <c r="C14595" t="s">
        <v>385</v>
      </c>
      <c r="D14595">
        <v>2015</v>
      </c>
      <c r="E14595">
        <v>42405.397440000001</v>
      </c>
    </row>
    <row r="14596" spans="1:5">
      <c r="A14596" t="s">
        <v>384</v>
      </c>
      <c r="B14596" t="s">
        <v>539</v>
      </c>
      <c r="C14596" t="s">
        <v>383</v>
      </c>
      <c r="D14596">
        <v>2015</v>
      </c>
      <c r="E14596">
        <v>4921.8962090000005</v>
      </c>
    </row>
    <row r="14597" spans="1:5">
      <c r="A14597" t="s">
        <v>382</v>
      </c>
      <c r="B14597" t="s">
        <v>539</v>
      </c>
      <c r="C14597" t="s">
        <v>381</v>
      </c>
      <c r="D14597">
        <v>2015</v>
      </c>
      <c r="E14597">
        <v>36526.770109999998</v>
      </c>
    </row>
    <row r="14598" spans="1:5">
      <c r="A14598" t="s">
        <v>380</v>
      </c>
      <c r="B14598" t="s">
        <v>539</v>
      </c>
      <c r="C14598" t="s">
        <v>379</v>
      </c>
      <c r="D14598">
        <v>2015</v>
      </c>
    </row>
    <row r="14599" spans="1:5">
      <c r="A14599" t="s">
        <v>378</v>
      </c>
      <c r="B14599" t="s">
        <v>539</v>
      </c>
      <c r="C14599" t="s">
        <v>377</v>
      </c>
      <c r="D14599">
        <v>2015</v>
      </c>
      <c r="E14599">
        <v>3016.011223</v>
      </c>
    </row>
    <row r="14600" spans="1:5">
      <c r="A14600" t="s">
        <v>376</v>
      </c>
      <c r="B14600" t="s">
        <v>539</v>
      </c>
      <c r="C14600" t="s">
        <v>375</v>
      </c>
      <c r="D14600">
        <v>2015</v>
      </c>
      <c r="E14600">
        <v>7388.984144</v>
      </c>
    </row>
    <row r="14601" spans="1:5">
      <c r="A14601" t="s">
        <v>374</v>
      </c>
      <c r="B14601" t="s">
        <v>539</v>
      </c>
      <c r="C14601" t="s">
        <v>373</v>
      </c>
      <c r="D14601">
        <v>2015</v>
      </c>
      <c r="E14601">
        <v>43929.69081</v>
      </c>
    </row>
    <row r="14602" spans="1:5">
      <c r="A14602" t="s">
        <v>372</v>
      </c>
      <c r="B14602" t="s">
        <v>539</v>
      </c>
      <c r="C14602" t="s">
        <v>371</v>
      </c>
      <c r="D14602">
        <v>2015</v>
      </c>
      <c r="E14602">
        <v>3764.6409119999998</v>
      </c>
    </row>
    <row r="14603" spans="1:5">
      <c r="A14603" t="s">
        <v>370</v>
      </c>
      <c r="B14603" t="s">
        <v>539</v>
      </c>
      <c r="C14603" t="s">
        <v>369</v>
      </c>
      <c r="D14603">
        <v>2015</v>
      </c>
      <c r="E14603">
        <v>1361.1139049999999</v>
      </c>
    </row>
    <row r="14604" spans="1:5">
      <c r="A14604" t="s">
        <v>368</v>
      </c>
      <c r="B14604" t="s">
        <v>539</v>
      </c>
      <c r="C14604" t="s">
        <v>367</v>
      </c>
      <c r="D14604">
        <v>2015</v>
      </c>
    </row>
    <row r="14605" spans="1:5">
      <c r="A14605" t="s">
        <v>366</v>
      </c>
      <c r="B14605" t="s">
        <v>539</v>
      </c>
      <c r="C14605" t="s">
        <v>365</v>
      </c>
      <c r="D14605">
        <v>2015</v>
      </c>
      <c r="E14605">
        <v>554.04087660000005</v>
      </c>
    </row>
    <row r="14606" spans="1:5">
      <c r="A14606" t="s">
        <v>364</v>
      </c>
      <c r="B14606" t="s">
        <v>539</v>
      </c>
      <c r="C14606" t="s">
        <v>363</v>
      </c>
      <c r="D14606">
        <v>2015</v>
      </c>
      <c r="E14606">
        <v>474.71655870000001</v>
      </c>
    </row>
    <row r="14607" spans="1:5">
      <c r="A14607" t="s">
        <v>362</v>
      </c>
      <c r="B14607" t="s">
        <v>539</v>
      </c>
      <c r="C14607" t="s">
        <v>361</v>
      </c>
      <c r="D14607">
        <v>2015</v>
      </c>
      <c r="E14607">
        <v>596.87171890000002</v>
      </c>
    </row>
    <row r="14608" spans="1:5">
      <c r="A14608" t="s">
        <v>360</v>
      </c>
      <c r="B14608" t="s">
        <v>539</v>
      </c>
      <c r="C14608" t="s">
        <v>359</v>
      </c>
      <c r="D14608">
        <v>2015</v>
      </c>
      <c r="E14608">
        <v>10347.31257</v>
      </c>
    </row>
    <row r="14609" spans="1:5">
      <c r="A14609" t="s">
        <v>358</v>
      </c>
      <c r="B14609" t="s">
        <v>539</v>
      </c>
      <c r="C14609" t="s">
        <v>357</v>
      </c>
      <c r="D14609">
        <v>2015</v>
      </c>
      <c r="E14609">
        <v>18007.78991</v>
      </c>
    </row>
    <row r="14610" spans="1:5">
      <c r="A14610" t="s">
        <v>356</v>
      </c>
      <c r="B14610" t="s">
        <v>539</v>
      </c>
      <c r="C14610" t="s">
        <v>355</v>
      </c>
      <c r="D14610">
        <v>2015</v>
      </c>
      <c r="E14610">
        <v>9212.1928239999997</v>
      </c>
    </row>
    <row r="14611" spans="1:5">
      <c r="A14611" t="s">
        <v>354</v>
      </c>
      <c r="B14611" t="s">
        <v>539</v>
      </c>
      <c r="C14611" t="s">
        <v>353</v>
      </c>
      <c r="D14611">
        <v>2015</v>
      </c>
      <c r="E14611">
        <v>39569.105790000001</v>
      </c>
    </row>
    <row r="14612" spans="1:5">
      <c r="A14612" t="s">
        <v>352</v>
      </c>
      <c r="B14612" t="s">
        <v>539</v>
      </c>
      <c r="C14612" t="s">
        <v>351</v>
      </c>
      <c r="D14612">
        <v>2015</v>
      </c>
      <c r="E14612">
        <v>3923.5733439999999</v>
      </c>
    </row>
    <row r="14613" spans="1:5">
      <c r="A14613" t="s">
        <v>350</v>
      </c>
      <c r="B14613" t="s">
        <v>539</v>
      </c>
      <c r="C14613" t="s">
        <v>349</v>
      </c>
      <c r="D14613">
        <v>2015</v>
      </c>
      <c r="E14613">
        <v>35439.470450000001</v>
      </c>
    </row>
    <row r="14614" spans="1:5">
      <c r="A14614" t="s">
        <v>348</v>
      </c>
      <c r="B14614" t="s">
        <v>539</v>
      </c>
      <c r="C14614" t="s">
        <v>347</v>
      </c>
      <c r="D14614">
        <v>2015</v>
      </c>
      <c r="E14614">
        <v>4136.6899190000004</v>
      </c>
    </row>
    <row r="14615" spans="1:5">
      <c r="A14615" t="s">
        <v>346</v>
      </c>
      <c r="B14615" t="s">
        <v>536</v>
      </c>
      <c r="C14615" t="s">
        <v>345</v>
      </c>
      <c r="D14615">
        <v>2015</v>
      </c>
      <c r="E14615">
        <v>40078.05414</v>
      </c>
    </row>
    <row r="14616" spans="1:5">
      <c r="A14616" t="s">
        <v>344</v>
      </c>
      <c r="B14616" t="s">
        <v>539</v>
      </c>
      <c r="C14616" t="s">
        <v>343</v>
      </c>
      <c r="D14616">
        <v>2015</v>
      </c>
      <c r="E14616">
        <v>42351.024599999997</v>
      </c>
    </row>
    <row r="14617" spans="1:5">
      <c r="A14617" t="s">
        <v>342</v>
      </c>
      <c r="B14617" t="s">
        <v>539</v>
      </c>
      <c r="C14617" t="s">
        <v>341</v>
      </c>
      <c r="D14617">
        <v>2015</v>
      </c>
      <c r="E14617">
        <v>2326.1585060000002</v>
      </c>
    </row>
    <row r="14618" spans="1:5">
      <c r="A14618" t="s">
        <v>340</v>
      </c>
      <c r="B14618" t="s">
        <v>536</v>
      </c>
      <c r="C14618" t="s">
        <v>339</v>
      </c>
      <c r="D14618">
        <v>2015</v>
      </c>
      <c r="E14618">
        <v>877.10276269999997</v>
      </c>
    </row>
    <row r="14619" spans="1:5">
      <c r="A14619" t="s">
        <v>338</v>
      </c>
      <c r="B14619" t="s">
        <v>539</v>
      </c>
      <c r="C14619" t="s">
        <v>337</v>
      </c>
      <c r="D14619">
        <v>2015</v>
      </c>
      <c r="E14619">
        <v>11579.66704</v>
      </c>
    </row>
    <row r="14620" spans="1:5">
      <c r="A14620" t="s">
        <v>336</v>
      </c>
      <c r="B14620" t="s">
        <v>539</v>
      </c>
      <c r="C14620" t="s">
        <v>335</v>
      </c>
      <c r="D14620">
        <v>2015</v>
      </c>
      <c r="E14620">
        <v>814.54639520000001</v>
      </c>
    </row>
    <row r="14621" spans="1:5">
      <c r="A14621" t="s">
        <v>334</v>
      </c>
      <c r="B14621" t="s">
        <v>539</v>
      </c>
      <c r="C14621" t="s">
        <v>333</v>
      </c>
      <c r="D14621">
        <v>2015</v>
      </c>
      <c r="E14621">
        <v>12365.626029999999</v>
      </c>
    </row>
    <row r="14622" spans="1:5">
      <c r="A14622" t="s">
        <v>332</v>
      </c>
      <c r="B14622" t="s">
        <v>536</v>
      </c>
      <c r="C14622" t="s">
        <v>331</v>
      </c>
      <c r="D14622">
        <v>2015</v>
      </c>
      <c r="E14622">
        <v>5541.775122</v>
      </c>
    </row>
    <row r="14623" spans="1:5">
      <c r="A14623" t="s">
        <v>330</v>
      </c>
      <c r="B14623" t="s">
        <v>536</v>
      </c>
      <c r="C14623" t="s">
        <v>329</v>
      </c>
      <c r="D14623">
        <v>2015</v>
      </c>
      <c r="E14623">
        <v>4489.7836820000002</v>
      </c>
    </row>
    <row r="14624" spans="1:5">
      <c r="A14624" t="s">
        <v>328</v>
      </c>
      <c r="B14624" t="s">
        <v>536</v>
      </c>
      <c r="C14624" t="s">
        <v>327</v>
      </c>
      <c r="D14624">
        <v>2015</v>
      </c>
      <c r="E14624">
        <v>1315.9925109999999</v>
      </c>
    </row>
    <row r="14625" spans="1:5">
      <c r="A14625" t="s">
        <v>326</v>
      </c>
      <c r="B14625" t="s">
        <v>536</v>
      </c>
      <c r="C14625" t="s">
        <v>325</v>
      </c>
      <c r="D14625">
        <v>2015</v>
      </c>
      <c r="E14625">
        <v>1917.199693</v>
      </c>
    </row>
    <row r="14626" spans="1:5">
      <c r="A14626" t="s">
        <v>324</v>
      </c>
      <c r="B14626" t="s">
        <v>539</v>
      </c>
      <c r="C14626" t="s">
        <v>323</v>
      </c>
      <c r="D14626">
        <v>2015</v>
      </c>
      <c r="E14626">
        <v>3336.1066860000001</v>
      </c>
    </row>
    <row r="14627" spans="1:5">
      <c r="A14627" t="s">
        <v>322</v>
      </c>
      <c r="B14627" t="s">
        <v>536</v>
      </c>
      <c r="C14627" t="s">
        <v>321</v>
      </c>
      <c r="D14627">
        <v>2015</v>
      </c>
      <c r="E14627">
        <v>1010.67792</v>
      </c>
    </row>
    <row r="14628" spans="1:5">
      <c r="A14628" t="s">
        <v>320</v>
      </c>
      <c r="B14628" t="s">
        <v>539</v>
      </c>
      <c r="C14628" t="s">
        <v>319</v>
      </c>
      <c r="D14628">
        <v>2015</v>
      </c>
    </row>
    <row r="14629" spans="1:5">
      <c r="A14629" t="s">
        <v>318</v>
      </c>
      <c r="B14629" t="s">
        <v>539</v>
      </c>
      <c r="C14629" t="s">
        <v>317</v>
      </c>
      <c r="D14629">
        <v>2015</v>
      </c>
      <c r="E14629">
        <v>1613.1887079999999</v>
      </c>
    </row>
    <row r="14630" spans="1:5">
      <c r="A14630" t="s">
        <v>316</v>
      </c>
      <c r="B14630" t="s">
        <v>536</v>
      </c>
      <c r="C14630" t="s">
        <v>315</v>
      </c>
      <c r="D14630">
        <v>2015</v>
      </c>
    </row>
    <row r="14631" spans="1:5">
      <c r="A14631" t="s">
        <v>314</v>
      </c>
      <c r="B14631" t="s">
        <v>539</v>
      </c>
      <c r="C14631" t="s">
        <v>313</v>
      </c>
      <c r="D14631">
        <v>2015</v>
      </c>
      <c r="E14631">
        <v>60664.104399999997</v>
      </c>
    </row>
    <row r="14632" spans="1:5">
      <c r="A14632" t="s">
        <v>312</v>
      </c>
      <c r="B14632" t="s">
        <v>539</v>
      </c>
      <c r="C14632" t="s">
        <v>311</v>
      </c>
      <c r="D14632">
        <v>2015</v>
      </c>
      <c r="E14632">
        <v>4957.5812759999999</v>
      </c>
    </row>
    <row r="14633" spans="1:5">
      <c r="A14633" t="s">
        <v>310</v>
      </c>
      <c r="B14633" t="s">
        <v>539</v>
      </c>
      <c r="C14633" t="s">
        <v>309</v>
      </c>
      <c r="D14633">
        <v>2015</v>
      </c>
      <c r="E14633">
        <v>4974.02693</v>
      </c>
    </row>
    <row r="14634" spans="1:5">
      <c r="A14634" t="s">
        <v>308</v>
      </c>
      <c r="B14634" t="s">
        <v>539</v>
      </c>
      <c r="C14634" t="s">
        <v>307</v>
      </c>
      <c r="D14634">
        <v>2015</v>
      </c>
      <c r="E14634">
        <v>50734.443599999999</v>
      </c>
    </row>
    <row r="14635" spans="1:5">
      <c r="A14635" t="s">
        <v>306</v>
      </c>
      <c r="B14635" t="s">
        <v>539</v>
      </c>
      <c r="C14635" t="s">
        <v>305</v>
      </c>
      <c r="D14635">
        <v>2015</v>
      </c>
      <c r="E14635">
        <v>35729.372530000001</v>
      </c>
    </row>
    <row r="14636" spans="1:5">
      <c r="A14636" t="s">
        <v>304</v>
      </c>
      <c r="B14636" t="s">
        <v>539</v>
      </c>
      <c r="C14636" t="s">
        <v>303</v>
      </c>
      <c r="D14636">
        <v>2015</v>
      </c>
      <c r="E14636">
        <v>30049.147550000002</v>
      </c>
    </row>
    <row r="14637" spans="1:5">
      <c r="A14637" t="s">
        <v>302</v>
      </c>
      <c r="B14637" t="s">
        <v>539</v>
      </c>
      <c r="C14637" t="s">
        <v>301</v>
      </c>
      <c r="D14637">
        <v>2015</v>
      </c>
      <c r="E14637">
        <v>4965.9898569999996</v>
      </c>
    </row>
    <row r="14638" spans="1:5">
      <c r="A14638" t="s">
        <v>300</v>
      </c>
      <c r="B14638" t="s">
        <v>539</v>
      </c>
      <c r="C14638" t="s">
        <v>299</v>
      </c>
      <c r="D14638">
        <v>2015</v>
      </c>
      <c r="E14638">
        <v>4096.0992749999996</v>
      </c>
    </row>
    <row r="14639" spans="1:5">
      <c r="A14639" t="s">
        <v>298</v>
      </c>
      <c r="B14639" t="s">
        <v>539</v>
      </c>
      <c r="C14639" t="s">
        <v>297</v>
      </c>
      <c r="D14639">
        <v>2015</v>
      </c>
      <c r="E14639">
        <v>34474.137360000001</v>
      </c>
    </row>
    <row r="14640" spans="1:5">
      <c r="A14640" t="s">
        <v>296</v>
      </c>
      <c r="B14640" t="s">
        <v>539</v>
      </c>
      <c r="C14640" t="s">
        <v>295</v>
      </c>
      <c r="D14640">
        <v>2015</v>
      </c>
      <c r="E14640">
        <v>10509.98107</v>
      </c>
    </row>
    <row r="14641" spans="1:5">
      <c r="A14641" t="s">
        <v>294</v>
      </c>
      <c r="B14641" t="s">
        <v>539</v>
      </c>
      <c r="C14641" t="s">
        <v>293</v>
      </c>
      <c r="D14641">
        <v>2015</v>
      </c>
      <c r="E14641">
        <v>1349.9701439999999</v>
      </c>
    </row>
    <row r="14642" spans="1:5">
      <c r="A14642" t="s">
        <v>292</v>
      </c>
      <c r="B14642" t="s">
        <v>539</v>
      </c>
      <c r="C14642" t="s">
        <v>291</v>
      </c>
      <c r="D14642">
        <v>2015</v>
      </c>
      <c r="E14642">
        <v>1121.0828349999999</v>
      </c>
    </row>
    <row r="14643" spans="1:5">
      <c r="A14643" t="s">
        <v>290</v>
      </c>
      <c r="B14643" t="s">
        <v>539</v>
      </c>
      <c r="C14643" t="s">
        <v>289</v>
      </c>
      <c r="D14643">
        <v>2015</v>
      </c>
      <c r="E14643">
        <v>1163.18977</v>
      </c>
    </row>
    <row r="14644" spans="1:5">
      <c r="A14644" t="s">
        <v>288</v>
      </c>
      <c r="B14644" t="s">
        <v>539</v>
      </c>
      <c r="C14644" t="s">
        <v>287</v>
      </c>
      <c r="D14644">
        <v>2015</v>
      </c>
      <c r="E14644">
        <v>1424.4836110000001</v>
      </c>
    </row>
    <row r="14645" spans="1:5">
      <c r="A14645" t="s">
        <v>286</v>
      </c>
      <c r="B14645" t="s">
        <v>539</v>
      </c>
      <c r="C14645" t="s">
        <v>285</v>
      </c>
      <c r="D14645">
        <v>2015</v>
      </c>
      <c r="E14645">
        <v>16144.97781</v>
      </c>
    </row>
    <row r="14646" spans="1:5">
      <c r="A14646" t="s">
        <v>284</v>
      </c>
      <c r="B14646" t="s">
        <v>539</v>
      </c>
      <c r="C14646" t="s">
        <v>283</v>
      </c>
      <c r="D14646">
        <v>2015</v>
      </c>
      <c r="E14646">
        <v>27105.076229999999</v>
      </c>
    </row>
    <row r="14647" spans="1:5">
      <c r="A14647" t="s">
        <v>282</v>
      </c>
      <c r="B14647" t="s">
        <v>539</v>
      </c>
      <c r="C14647" t="s">
        <v>281</v>
      </c>
      <c r="D14647">
        <v>2015</v>
      </c>
      <c r="E14647">
        <v>28975.40108</v>
      </c>
    </row>
    <row r="14648" spans="1:5">
      <c r="A14648" t="s">
        <v>280</v>
      </c>
      <c r="B14648" t="s">
        <v>536</v>
      </c>
      <c r="C14648" t="s">
        <v>279</v>
      </c>
      <c r="D14648">
        <v>2015</v>
      </c>
      <c r="E14648">
        <v>8148.6335929999996</v>
      </c>
    </row>
    <row r="14649" spans="1:5">
      <c r="A14649" t="s">
        <v>278</v>
      </c>
      <c r="B14649" t="s">
        <v>539</v>
      </c>
      <c r="C14649" t="s">
        <v>277</v>
      </c>
      <c r="D14649">
        <v>2015</v>
      </c>
      <c r="E14649">
        <v>2159.4229780000001</v>
      </c>
    </row>
    <row r="14650" spans="1:5">
      <c r="A14650" t="s">
        <v>276</v>
      </c>
      <c r="B14650" t="s">
        <v>539</v>
      </c>
      <c r="C14650" t="s">
        <v>275</v>
      </c>
      <c r="D14650">
        <v>2015</v>
      </c>
      <c r="E14650">
        <v>8046.6328510000003</v>
      </c>
    </row>
    <row r="14651" spans="1:5">
      <c r="A14651" t="s">
        <v>274</v>
      </c>
      <c r="B14651" t="s">
        <v>539</v>
      </c>
      <c r="C14651" t="s">
        <v>273</v>
      </c>
      <c r="D14651">
        <v>2015</v>
      </c>
      <c r="E14651">
        <v>452.03807169999999</v>
      </c>
    </row>
    <row r="14652" spans="1:5">
      <c r="A14652" t="s">
        <v>272</v>
      </c>
      <c r="B14652" t="s">
        <v>539</v>
      </c>
      <c r="C14652" t="s">
        <v>271</v>
      </c>
      <c r="D14652">
        <v>2015</v>
      </c>
    </row>
    <row r="14653" spans="1:5">
      <c r="A14653" t="s">
        <v>270</v>
      </c>
      <c r="B14653" t="s">
        <v>539</v>
      </c>
      <c r="C14653" t="s">
        <v>269</v>
      </c>
      <c r="D14653">
        <v>2015</v>
      </c>
      <c r="E14653">
        <v>8076.1131320000004</v>
      </c>
    </row>
    <row r="14654" spans="1:5">
      <c r="A14654" t="s">
        <v>268</v>
      </c>
      <c r="B14654" t="s">
        <v>536</v>
      </c>
      <c r="C14654" t="s">
        <v>267</v>
      </c>
      <c r="D14654">
        <v>2015</v>
      </c>
      <c r="E14654">
        <v>8492.7335440000006</v>
      </c>
    </row>
    <row r="14655" spans="1:5">
      <c r="A14655" t="s">
        <v>266</v>
      </c>
      <c r="B14655" t="s">
        <v>536</v>
      </c>
      <c r="C14655" t="s">
        <v>265</v>
      </c>
      <c r="D14655">
        <v>2015</v>
      </c>
      <c r="E14655">
        <v>971.11533410000004</v>
      </c>
    </row>
    <row r="14656" spans="1:5">
      <c r="A14656" t="s">
        <v>264</v>
      </c>
      <c r="B14656" t="s">
        <v>536</v>
      </c>
      <c r="C14656" t="s">
        <v>263</v>
      </c>
      <c r="D14656">
        <v>2015</v>
      </c>
      <c r="E14656">
        <v>625.6173857</v>
      </c>
    </row>
    <row r="14657" spans="1:5">
      <c r="A14657" t="s">
        <v>262</v>
      </c>
      <c r="B14657" t="s">
        <v>539</v>
      </c>
      <c r="C14657" t="s">
        <v>261</v>
      </c>
      <c r="D14657">
        <v>2015</v>
      </c>
    </row>
    <row r="14658" spans="1:5">
      <c r="A14658" t="s">
        <v>260</v>
      </c>
      <c r="B14658" t="s">
        <v>539</v>
      </c>
      <c r="C14658" t="s">
        <v>259</v>
      </c>
      <c r="D14658">
        <v>2015</v>
      </c>
      <c r="E14658">
        <v>3844.8912300000002</v>
      </c>
    </row>
    <row r="14659" spans="1:5">
      <c r="A14659" t="s">
        <v>258</v>
      </c>
      <c r="B14659" t="s">
        <v>536</v>
      </c>
      <c r="C14659" t="s">
        <v>257</v>
      </c>
      <c r="D14659">
        <v>2015</v>
      </c>
      <c r="E14659">
        <v>2031.866444</v>
      </c>
    </row>
    <row r="14660" spans="1:5">
      <c r="A14660" t="s">
        <v>256</v>
      </c>
      <c r="B14660" t="s">
        <v>536</v>
      </c>
      <c r="C14660" t="s">
        <v>255</v>
      </c>
      <c r="D14660">
        <v>2015</v>
      </c>
      <c r="E14660">
        <v>4386.2887010000004</v>
      </c>
    </row>
    <row r="14661" spans="1:5">
      <c r="A14661" t="s">
        <v>254</v>
      </c>
      <c r="B14661" t="s">
        <v>539</v>
      </c>
      <c r="C14661" t="s">
        <v>253</v>
      </c>
      <c r="D14661">
        <v>2015</v>
      </c>
      <c r="E14661">
        <v>1073.8280930000001</v>
      </c>
    </row>
    <row r="14662" spans="1:5">
      <c r="A14662" t="s">
        <v>252</v>
      </c>
      <c r="B14662" t="s">
        <v>536</v>
      </c>
      <c r="C14662" t="s">
        <v>251</v>
      </c>
      <c r="D14662">
        <v>2015</v>
      </c>
      <c r="E14662">
        <v>8200.7760010000002</v>
      </c>
    </row>
    <row r="14663" spans="1:5">
      <c r="A14663" t="s">
        <v>250</v>
      </c>
      <c r="B14663" t="s">
        <v>539</v>
      </c>
      <c r="C14663" t="s">
        <v>249</v>
      </c>
      <c r="D14663">
        <v>2015</v>
      </c>
      <c r="E14663">
        <v>14252.428529999999</v>
      </c>
    </row>
    <row r="14664" spans="1:5">
      <c r="A14664" t="s">
        <v>248</v>
      </c>
      <c r="B14664" t="s">
        <v>539</v>
      </c>
      <c r="C14664" t="s">
        <v>247</v>
      </c>
      <c r="D14664">
        <v>2015</v>
      </c>
      <c r="E14664">
        <v>101909.8223</v>
      </c>
    </row>
    <row r="14665" spans="1:5">
      <c r="A14665" t="s">
        <v>246</v>
      </c>
      <c r="B14665" t="s">
        <v>539</v>
      </c>
      <c r="C14665" t="s">
        <v>245</v>
      </c>
      <c r="D14665">
        <v>2015</v>
      </c>
      <c r="E14665">
        <v>13666.583360000001</v>
      </c>
    </row>
    <row r="14666" spans="1:5">
      <c r="A14666" t="s">
        <v>244</v>
      </c>
      <c r="B14666" t="s">
        <v>539</v>
      </c>
      <c r="C14666" t="s">
        <v>243</v>
      </c>
      <c r="D14666">
        <v>2015</v>
      </c>
      <c r="E14666">
        <v>75573.480710000003</v>
      </c>
    </row>
    <row r="14667" spans="1:5">
      <c r="A14667" t="s">
        <v>242</v>
      </c>
      <c r="B14667" t="s">
        <v>539</v>
      </c>
      <c r="C14667" t="s">
        <v>241</v>
      </c>
      <c r="D14667">
        <v>2015</v>
      </c>
    </row>
    <row r="14668" spans="1:5">
      <c r="A14668" t="s">
        <v>240</v>
      </c>
      <c r="B14668" t="s">
        <v>539</v>
      </c>
      <c r="C14668" t="s">
        <v>239</v>
      </c>
      <c r="D14668">
        <v>2015</v>
      </c>
      <c r="E14668">
        <v>2847.2855690000001</v>
      </c>
    </row>
    <row r="14669" spans="1:5">
      <c r="A14669" t="s">
        <v>238</v>
      </c>
      <c r="B14669" t="s">
        <v>539</v>
      </c>
      <c r="C14669" t="s">
        <v>237</v>
      </c>
      <c r="D14669">
        <v>2015</v>
      </c>
    </row>
    <row r="14670" spans="1:5">
      <c r="A14670" t="s">
        <v>236</v>
      </c>
      <c r="B14670" t="s">
        <v>539</v>
      </c>
      <c r="C14670" t="s">
        <v>235</v>
      </c>
      <c r="D14670">
        <v>2015</v>
      </c>
      <c r="E14670">
        <v>1832.4990519999999</v>
      </c>
    </row>
    <row r="14671" spans="1:5">
      <c r="A14671" t="s">
        <v>234</v>
      </c>
      <c r="B14671" t="s">
        <v>539</v>
      </c>
      <c r="C14671" t="s">
        <v>233</v>
      </c>
      <c r="D14671">
        <v>2015</v>
      </c>
      <c r="E14671">
        <v>401.85759510000003</v>
      </c>
    </row>
    <row r="14672" spans="1:5">
      <c r="A14672" t="s">
        <v>232</v>
      </c>
      <c r="B14672" t="s">
        <v>539</v>
      </c>
      <c r="C14672" t="s">
        <v>231</v>
      </c>
      <c r="D14672">
        <v>2015</v>
      </c>
      <c r="E14672">
        <v>8395.7851979999996</v>
      </c>
    </row>
    <row r="14673" spans="1:5">
      <c r="A14673" t="s">
        <v>230</v>
      </c>
      <c r="B14673" t="s">
        <v>536</v>
      </c>
      <c r="C14673" t="s">
        <v>229</v>
      </c>
      <c r="D14673">
        <v>2015</v>
      </c>
      <c r="E14673">
        <v>7350.7343430000001</v>
      </c>
    </row>
    <row r="14674" spans="1:5">
      <c r="A14674" t="s">
        <v>228</v>
      </c>
      <c r="B14674" t="s">
        <v>539</v>
      </c>
      <c r="C14674" t="s">
        <v>227</v>
      </c>
      <c r="D14674">
        <v>2015</v>
      </c>
      <c r="E14674">
        <v>9143.1284940000005</v>
      </c>
    </row>
    <row r="14675" spans="1:5">
      <c r="A14675" t="s">
        <v>226</v>
      </c>
      <c r="B14675" t="s">
        <v>539</v>
      </c>
      <c r="C14675" t="s">
        <v>225</v>
      </c>
      <c r="D14675">
        <v>2015</v>
      </c>
      <c r="E14675">
        <v>3385.9040650000002</v>
      </c>
    </row>
    <row r="14676" spans="1:5">
      <c r="A14676" t="s">
        <v>224</v>
      </c>
      <c r="B14676" t="s">
        <v>536</v>
      </c>
      <c r="C14676" t="s">
        <v>223</v>
      </c>
      <c r="D14676">
        <v>2015</v>
      </c>
      <c r="E14676">
        <v>4831.532381</v>
      </c>
    </row>
    <row r="14677" spans="1:5">
      <c r="A14677" t="s">
        <v>222</v>
      </c>
      <c r="B14677" t="s">
        <v>539</v>
      </c>
      <c r="C14677" t="s">
        <v>221</v>
      </c>
      <c r="D14677">
        <v>2015</v>
      </c>
      <c r="E14677">
        <v>4834.1367229999996</v>
      </c>
    </row>
    <row r="14678" spans="1:5">
      <c r="A14678" t="s">
        <v>220</v>
      </c>
      <c r="B14678" t="s">
        <v>539</v>
      </c>
      <c r="C14678" t="s">
        <v>219</v>
      </c>
      <c r="D14678">
        <v>2015</v>
      </c>
      <c r="E14678">
        <v>729.7205338</v>
      </c>
    </row>
    <row r="14679" spans="1:5">
      <c r="A14679" t="s">
        <v>218</v>
      </c>
      <c r="B14679" t="s">
        <v>539</v>
      </c>
      <c r="C14679" t="s">
        <v>217</v>
      </c>
      <c r="D14679">
        <v>2015</v>
      </c>
      <c r="E14679">
        <v>23819.463599999999</v>
      </c>
    </row>
    <row r="14680" spans="1:5">
      <c r="A14680" t="s">
        <v>216</v>
      </c>
      <c r="B14680" t="s">
        <v>539</v>
      </c>
      <c r="C14680" t="s">
        <v>215</v>
      </c>
      <c r="D14680">
        <v>2015</v>
      </c>
      <c r="E14680">
        <v>1194.5901369999999</v>
      </c>
    </row>
    <row r="14681" spans="1:5">
      <c r="A14681" t="s">
        <v>214</v>
      </c>
      <c r="B14681" t="s">
        <v>536</v>
      </c>
      <c r="C14681" t="s">
        <v>213</v>
      </c>
      <c r="D14681">
        <v>2015</v>
      </c>
      <c r="E14681">
        <v>3933.9501049999999</v>
      </c>
    </row>
    <row r="14682" spans="1:5">
      <c r="A14682" t="s">
        <v>212</v>
      </c>
      <c r="B14682" t="s">
        <v>539</v>
      </c>
      <c r="C14682" t="s">
        <v>211</v>
      </c>
      <c r="D14682">
        <v>2015</v>
      </c>
      <c r="E14682">
        <v>6461.1925540000002</v>
      </c>
    </row>
    <row r="14683" spans="1:5">
      <c r="A14683" t="s">
        <v>210</v>
      </c>
      <c r="B14683" t="s">
        <v>539</v>
      </c>
      <c r="C14683" t="s">
        <v>209</v>
      </c>
      <c r="D14683">
        <v>2015</v>
      </c>
      <c r="E14683">
        <v>3944.1800389999999</v>
      </c>
    </row>
    <row r="14684" spans="1:5">
      <c r="A14684" t="s">
        <v>208</v>
      </c>
      <c r="B14684" t="s">
        <v>539</v>
      </c>
      <c r="C14684" t="s">
        <v>207</v>
      </c>
      <c r="D14684">
        <v>2015</v>
      </c>
      <c r="E14684">
        <v>16819.906599999998</v>
      </c>
    </row>
    <row r="14685" spans="1:5">
      <c r="A14685" t="s">
        <v>206</v>
      </c>
      <c r="B14685" t="s">
        <v>539</v>
      </c>
      <c r="C14685" t="s">
        <v>205</v>
      </c>
      <c r="D14685">
        <v>2015</v>
      </c>
      <c r="E14685">
        <v>528.31255969999995</v>
      </c>
    </row>
    <row r="14686" spans="1:5">
      <c r="A14686" t="s">
        <v>204</v>
      </c>
      <c r="B14686" t="s">
        <v>539</v>
      </c>
      <c r="C14686" t="s">
        <v>203</v>
      </c>
      <c r="D14686">
        <v>2015</v>
      </c>
      <c r="E14686">
        <v>1158.2564689999999</v>
      </c>
    </row>
    <row r="14687" spans="1:5">
      <c r="A14687" t="s">
        <v>202</v>
      </c>
      <c r="B14687" t="s">
        <v>539</v>
      </c>
      <c r="C14687" t="s">
        <v>201</v>
      </c>
      <c r="D14687">
        <v>2015</v>
      </c>
      <c r="E14687">
        <v>9252.1107240000001</v>
      </c>
    </row>
    <row r="14688" spans="1:5">
      <c r="A14688" t="s">
        <v>200</v>
      </c>
      <c r="B14688" t="s">
        <v>539</v>
      </c>
      <c r="C14688" t="s">
        <v>199</v>
      </c>
      <c r="D14688">
        <v>2015</v>
      </c>
      <c r="E14688">
        <v>362.65754440000001</v>
      </c>
    </row>
    <row r="14689" spans="1:5">
      <c r="A14689" t="s">
        <v>198</v>
      </c>
      <c r="B14689" t="s">
        <v>539</v>
      </c>
      <c r="C14689" t="s">
        <v>197</v>
      </c>
      <c r="D14689">
        <v>2015</v>
      </c>
      <c r="E14689">
        <v>9643.6446830000004</v>
      </c>
    </row>
    <row r="14690" spans="1:5">
      <c r="A14690" t="s">
        <v>196</v>
      </c>
      <c r="B14690" t="s">
        <v>536</v>
      </c>
      <c r="C14690" t="s">
        <v>195</v>
      </c>
      <c r="D14690">
        <v>2015</v>
      </c>
      <c r="E14690">
        <v>54918.083279999999</v>
      </c>
    </row>
    <row r="14691" spans="1:5">
      <c r="A14691" t="s">
        <v>194</v>
      </c>
      <c r="B14691" t="s">
        <v>539</v>
      </c>
      <c r="C14691" t="s">
        <v>193</v>
      </c>
      <c r="D14691">
        <v>2015</v>
      </c>
      <c r="E14691">
        <v>4737.6699060000001</v>
      </c>
    </row>
    <row r="14692" spans="1:5">
      <c r="A14692" t="s">
        <v>192</v>
      </c>
      <c r="B14692" t="s">
        <v>539</v>
      </c>
      <c r="C14692" t="s">
        <v>191</v>
      </c>
      <c r="D14692">
        <v>2015</v>
      </c>
    </row>
    <row r="14693" spans="1:5">
      <c r="A14693" t="s">
        <v>190</v>
      </c>
      <c r="B14693" t="s">
        <v>539</v>
      </c>
      <c r="C14693" t="s">
        <v>189</v>
      </c>
      <c r="D14693">
        <v>2015</v>
      </c>
      <c r="E14693">
        <v>358.99703010000002</v>
      </c>
    </row>
    <row r="14694" spans="1:5">
      <c r="A14694" t="s">
        <v>188</v>
      </c>
      <c r="B14694" t="s">
        <v>539</v>
      </c>
      <c r="C14694" t="s">
        <v>187</v>
      </c>
      <c r="D14694">
        <v>2015</v>
      </c>
      <c r="E14694">
        <v>2655.1579769999998</v>
      </c>
    </row>
    <row r="14695" spans="1:5">
      <c r="A14695" t="s">
        <v>186</v>
      </c>
      <c r="B14695" t="s">
        <v>539</v>
      </c>
      <c r="C14695" t="s">
        <v>185</v>
      </c>
      <c r="D14695">
        <v>2015</v>
      </c>
      <c r="E14695">
        <v>2095.966488</v>
      </c>
    </row>
    <row r="14696" spans="1:5">
      <c r="A14696" t="s">
        <v>184</v>
      </c>
      <c r="B14696" t="s">
        <v>539</v>
      </c>
      <c r="C14696" t="s">
        <v>183</v>
      </c>
      <c r="D14696">
        <v>2015</v>
      </c>
      <c r="E14696">
        <v>44292.884729999998</v>
      </c>
    </row>
    <row r="14697" spans="1:5">
      <c r="A14697" t="s">
        <v>182</v>
      </c>
      <c r="B14697" t="s">
        <v>539</v>
      </c>
      <c r="C14697" t="s">
        <v>181</v>
      </c>
      <c r="D14697">
        <v>2015</v>
      </c>
      <c r="E14697">
        <v>74505.246539999993</v>
      </c>
    </row>
    <row r="14698" spans="1:5">
      <c r="A14698" t="s">
        <v>180</v>
      </c>
      <c r="B14698" t="s">
        <v>539</v>
      </c>
      <c r="C14698" t="s">
        <v>179</v>
      </c>
      <c r="D14698">
        <v>2015</v>
      </c>
      <c r="E14698">
        <v>743.76534890000005</v>
      </c>
    </row>
    <row r="14699" spans="1:5">
      <c r="A14699" t="s">
        <v>178</v>
      </c>
      <c r="B14699" t="s">
        <v>539</v>
      </c>
      <c r="C14699" t="s">
        <v>177</v>
      </c>
      <c r="D14699">
        <v>2015</v>
      </c>
      <c r="E14699">
        <v>8052.8883850000002</v>
      </c>
    </row>
    <row r="14700" spans="1:5">
      <c r="A14700" t="s">
        <v>176</v>
      </c>
      <c r="B14700" t="s">
        <v>539</v>
      </c>
      <c r="C14700" t="s">
        <v>175</v>
      </c>
      <c r="D14700">
        <v>2015</v>
      </c>
      <c r="E14700">
        <v>38201.890370000001</v>
      </c>
    </row>
    <row r="14701" spans="1:5">
      <c r="A14701" t="s">
        <v>174</v>
      </c>
      <c r="B14701" t="s">
        <v>536</v>
      </c>
      <c r="C14701" t="s">
        <v>173</v>
      </c>
      <c r="D14701">
        <v>2015</v>
      </c>
      <c r="E14701">
        <v>36280.540910000003</v>
      </c>
    </row>
    <row r="14702" spans="1:5">
      <c r="A14702" t="s">
        <v>172</v>
      </c>
      <c r="B14702" t="s">
        <v>539</v>
      </c>
      <c r="C14702" t="s">
        <v>171</v>
      </c>
      <c r="D14702">
        <v>2015</v>
      </c>
      <c r="E14702">
        <v>16627.36433</v>
      </c>
    </row>
    <row r="14703" spans="1:5">
      <c r="A14703" t="s">
        <v>170</v>
      </c>
      <c r="B14703" t="s">
        <v>536</v>
      </c>
      <c r="C14703" t="s">
        <v>169</v>
      </c>
      <c r="D14703">
        <v>2015</v>
      </c>
      <c r="E14703">
        <v>12555.74778</v>
      </c>
    </row>
    <row r="14704" spans="1:5">
      <c r="A14704" t="s">
        <v>168</v>
      </c>
      <c r="B14704" t="s">
        <v>539</v>
      </c>
      <c r="C14704" t="s">
        <v>167</v>
      </c>
      <c r="D14704">
        <v>2015</v>
      </c>
      <c r="E14704">
        <v>1431.2448649999999</v>
      </c>
    </row>
    <row r="14705" spans="1:5">
      <c r="A14705" t="s">
        <v>166</v>
      </c>
      <c r="B14705" t="s">
        <v>539</v>
      </c>
      <c r="C14705" t="s">
        <v>165</v>
      </c>
      <c r="D14705">
        <v>2015</v>
      </c>
      <c r="E14705">
        <v>13134.043669999999</v>
      </c>
    </row>
    <row r="14706" spans="1:5">
      <c r="A14706" t="s">
        <v>164</v>
      </c>
      <c r="B14706" t="s">
        <v>539</v>
      </c>
      <c r="C14706" t="s">
        <v>163</v>
      </c>
      <c r="D14706">
        <v>2015</v>
      </c>
      <c r="E14706">
        <v>6030.3432590000002</v>
      </c>
    </row>
    <row r="14707" spans="1:5">
      <c r="A14707" t="s">
        <v>162</v>
      </c>
      <c r="B14707" t="s">
        <v>539</v>
      </c>
      <c r="C14707" t="s">
        <v>161</v>
      </c>
      <c r="D14707">
        <v>2015</v>
      </c>
      <c r="E14707">
        <v>2878.3383699999999</v>
      </c>
    </row>
    <row r="14708" spans="1:5">
      <c r="A14708" t="s">
        <v>160</v>
      </c>
      <c r="B14708" t="s">
        <v>539</v>
      </c>
      <c r="C14708" t="s">
        <v>159</v>
      </c>
      <c r="D14708">
        <v>2015</v>
      </c>
      <c r="E14708">
        <v>13500.563700000001</v>
      </c>
    </row>
    <row r="14709" spans="1:5">
      <c r="A14709" t="s">
        <v>158</v>
      </c>
      <c r="B14709" t="s">
        <v>539</v>
      </c>
      <c r="C14709" t="s">
        <v>157</v>
      </c>
      <c r="D14709">
        <v>2015</v>
      </c>
    </row>
    <row r="14710" spans="1:5">
      <c r="A14710" t="s">
        <v>156</v>
      </c>
      <c r="B14710" t="s">
        <v>539</v>
      </c>
      <c r="C14710" t="s">
        <v>155</v>
      </c>
      <c r="D14710">
        <v>2015</v>
      </c>
      <c r="E14710">
        <v>12565.9876</v>
      </c>
    </row>
    <row r="14711" spans="1:5">
      <c r="A14711" t="s">
        <v>154</v>
      </c>
      <c r="B14711" t="s">
        <v>536</v>
      </c>
      <c r="C14711" t="s">
        <v>153</v>
      </c>
      <c r="D14711">
        <v>2015</v>
      </c>
      <c r="E14711">
        <v>1517.467971</v>
      </c>
    </row>
    <row r="14712" spans="1:5">
      <c r="A14712" t="s">
        <v>152</v>
      </c>
      <c r="B14712" t="s">
        <v>539</v>
      </c>
      <c r="C14712" t="s">
        <v>151</v>
      </c>
      <c r="D14712">
        <v>2015</v>
      </c>
    </row>
    <row r="14713" spans="1:5">
      <c r="A14713" t="s">
        <v>150</v>
      </c>
      <c r="B14713" t="s">
        <v>539</v>
      </c>
      <c r="C14713" t="s">
        <v>149</v>
      </c>
      <c r="D14713">
        <v>2015</v>
      </c>
    </row>
    <row r="14714" spans="1:5">
      <c r="A14714" t="s">
        <v>148</v>
      </c>
      <c r="B14714" t="s">
        <v>539</v>
      </c>
      <c r="C14714" t="s">
        <v>147</v>
      </c>
      <c r="D14714">
        <v>2015</v>
      </c>
      <c r="E14714">
        <v>19220.006809999999</v>
      </c>
    </row>
    <row r="14715" spans="1:5">
      <c r="A14715" t="s">
        <v>146</v>
      </c>
      <c r="B14715" t="s">
        <v>539</v>
      </c>
      <c r="C14715" t="s">
        <v>145</v>
      </c>
      <c r="D14715">
        <v>2015</v>
      </c>
      <c r="E14715">
        <v>4109.3677239999997</v>
      </c>
    </row>
    <row r="14716" spans="1:5">
      <c r="A14716" t="s">
        <v>144</v>
      </c>
      <c r="B14716" t="s">
        <v>536</v>
      </c>
      <c r="C14716" t="s">
        <v>143</v>
      </c>
      <c r="D14716">
        <v>2015</v>
      </c>
      <c r="E14716">
        <v>2865.8051089999999</v>
      </c>
    </row>
    <row r="14717" spans="1:5">
      <c r="A14717" t="s">
        <v>142</v>
      </c>
      <c r="B14717" t="s">
        <v>536</v>
      </c>
      <c r="C14717" t="s">
        <v>141</v>
      </c>
      <c r="D14717">
        <v>2015</v>
      </c>
      <c r="E14717">
        <v>3635.9859160000001</v>
      </c>
    </row>
    <row r="14718" spans="1:5">
      <c r="A14718" t="s">
        <v>140</v>
      </c>
      <c r="B14718" t="s">
        <v>536</v>
      </c>
      <c r="C14718" t="s">
        <v>139</v>
      </c>
      <c r="D14718">
        <v>2015</v>
      </c>
      <c r="E14718">
        <v>40163.050840000004</v>
      </c>
    </row>
    <row r="14719" spans="1:5">
      <c r="A14719" t="s">
        <v>138</v>
      </c>
      <c r="B14719" t="s">
        <v>539</v>
      </c>
      <c r="C14719" t="s">
        <v>137</v>
      </c>
      <c r="D14719">
        <v>2015</v>
      </c>
    </row>
    <row r="14720" spans="1:5">
      <c r="A14720" t="s">
        <v>136</v>
      </c>
      <c r="B14720" t="s">
        <v>539</v>
      </c>
      <c r="C14720" t="s">
        <v>135</v>
      </c>
      <c r="D14720">
        <v>2015</v>
      </c>
      <c r="E14720">
        <v>66346.522670000006</v>
      </c>
    </row>
    <row r="14721" spans="1:5">
      <c r="A14721" t="s">
        <v>134</v>
      </c>
      <c r="B14721" t="s">
        <v>539</v>
      </c>
      <c r="C14721" t="s">
        <v>133</v>
      </c>
      <c r="D14721">
        <v>2015</v>
      </c>
      <c r="E14721">
        <v>8958.7885929999993</v>
      </c>
    </row>
    <row r="14722" spans="1:5">
      <c r="A14722" t="s">
        <v>132</v>
      </c>
      <c r="B14722" t="s">
        <v>539</v>
      </c>
      <c r="C14722" t="s">
        <v>131</v>
      </c>
      <c r="D14722">
        <v>2015</v>
      </c>
      <c r="E14722">
        <v>9329.2983509999995</v>
      </c>
    </row>
    <row r="14723" spans="1:5">
      <c r="A14723" t="s">
        <v>130</v>
      </c>
      <c r="B14723" t="s">
        <v>539</v>
      </c>
      <c r="C14723" t="s">
        <v>129</v>
      </c>
      <c r="D14723">
        <v>2015</v>
      </c>
      <c r="E14723">
        <v>710.34839069999998</v>
      </c>
    </row>
    <row r="14724" spans="1:5">
      <c r="A14724" t="s">
        <v>128</v>
      </c>
      <c r="B14724" t="s">
        <v>536</v>
      </c>
      <c r="C14724" t="s">
        <v>127</v>
      </c>
      <c r="D14724">
        <v>2015</v>
      </c>
      <c r="E14724">
        <v>1550.8632500000001</v>
      </c>
    </row>
    <row r="14725" spans="1:5">
      <c r="A14725" t="s">
        <v>126</v>
      </c>
      <c r="B14725" t="s">
        <v>539</v>
      </c>
      <c r="C14725" t="s">
        <v>125</v>
      </c>
      <c r="D14725">
        <v>2015</v>
      </c>
      <c r="E14725">
        <v>20732.861720000001</v>
      </c>
    </row>
    <row r="14726" spans="1:5">
      <c r="A14726" t="s">
        <v>124</v>
      </c>
      <c r="B14726" t="s">
        <v>539</v>
      </c>
      <c r="C14726" t="s">
        <v>123</v>
      </c>
      <c r="D14726">
        <v>2015</v>
      </c>
      <c r="E14726">
        <v>2513.8846610000001</v>
      </c>
    </row>
    <row r="14727" spans="1:5">
      <c r="A14727" t="s">
        <v>122</v>
      </c>
      <c r="B14727" t="s">
        <v>539</v>
      </c>
      <c r="C14727" t="s">
        <v>121</v>
      </c>
      <c r="D14727">
        <v>2015</v>
      </c>
      <c r="E14727">
        <v>908.72561450000001</v>
      </c>
    </row>
    <row r="14728" spans="1:5">
      <c r="A14728" t="s">
        <v>120</v>
      </c>
      <c r="B14728" t="s">
        <v>539</v>
      </c>
      <c r="C14728" t="s">
        <v>119</v>
      </c>
      <c r="D14728">
        <v>2015</v>
      </c>
      <c r="E14728">
        <v>53629.737459999997</v>
      </c>
    </row>
    <row r="14729" spans="1:5">
      <c r="A14729" t="s">
        <v>118</v>
      </c>
      <c r="B14729" t="s">
        <v>539</v>
      </c>
      <c r="C14729" t="s">
        <v>117</v>
      </c>
      <c r="D14729">
        <v>2015</v>
      </c>
      <c r="E14729">
        <v>1922.0413880000001</v>
      </c>
    </row>
    <row r="14730" spans="1:5">
      <c r="A14730" t="s">
        <v>116</v>
      </c>
      <c r="B14730" t="s">
        <v>539</v>
      </c>
      <c r="C14730" t="s">
        <v>115</v>
      </c>
      <c r="D14730">
        <v>2015</v>
      </c>
      <c r="E14730">
        <v>587.50382330000002</v>
      </c>
    </row>
    <row r="14731" spans="1:5">
      <c r="A14731" t="s">
        <v>114</v>
      </c>
      <c r="B14731" t="s">
        <v>539</v>
      </c>
      <c r="C14731" t="s">
        <v>113</v>
      </c>
      <c r="D14731">
        <v>2015</v>
      </c>
      <c r="E14731">
        <v>4127.1177500000003</v>
      </c>
    </row>
    <row r="14732" spans="1:5">
      <c r="A14732" t="s">
        <v>112</v>
      </c>
      <c r="B14732" t="s">
        <v>539</v>
      </c>
      <c r="C14732" t="s">
        <v>111</v>
      </c>
      <c r="D14732">
        <v>2015</v>
      </c>
    </row>
    <row r="14733" spans="1:5">
      <c r="A14733" t="s">
        <v>110</v>
      </c>
      <c r="B14733" t="s">
        <v>539</v>
      </c>
      <c r="C14733" t="s">
        <v>109</v>
      </c>
      <c r="D14733">
        <v>2015</v>
      </c>
      <c r="E14733">
        <v>426.00985370000001</v>
      </c>
    </row>
    <row r="14734" spans="1:5">
      <c r="A14734" t="s">
        <v>108</v>
      </c>
      <c r="B14734" t="s">
        <v>539</v>
      </c>
      <c r="C14734" t="s">
        <v>107</v>
      </c>
      <c r="D14734">
        <v>2015</v>
      </c>
      <c r="E14734">
        <v>5237.2553340000004</v>
      </c>
    </row>
    <row r="14735" spans="1:5">
      <c r="A14735" t="s">
        <v>106</v>
      </c>
      <c r="B14735" t="s">
        <v>536</v>
      </c>
      <c r="C14735" t="s">
        <v>105</v>
      </c>
      <c r="D14735">
        <v>2015</v>
      </c>
      <c r="E14735">
        <v>1590.9621259999999</v>
      </c>
    </row>
    <row r="14736" spans="1:5">
      <c r="A14736" t="s">
        <v>104</v>
      </c>
      <c r="B14736" t="s">
        <v>539</v>
      </c>
      <c r="C14736" t="s">
        <v>103</v>
      </c>
      <c r="D14736">
        <v>2015</v>
      </c>
      <c r="E14736">
        <v>758.72057819999998</v>
      </c>
    </row>
    <row r="14737" spans="1:5">
      <c r="A14737" t="s">
        <v>102</v>
      </c>
      <c r="B14737" t="s">
        <v>536</v>
      </c>
      <c r="C14737" t="s">
        <v>101</v>
      </c>
      <c r="D14737">
        <v>2015</v>
      </c>
      <c r="E14737">
        <v>1592.2444270000001</v>
      </c>
    </row>
    <row r="14738" spans="1:5">
      <c r="A14738" t="s">
        <v>100</v>
      </c>
      <c r="B14738" t="s">
        <v>536</v>
      </c>
      <c r="C14738" t="s">
        <v>99</v>
      </c>
      <c r="D14738">
        <v>2015</v>
      </c>
      <c r="E14738">
        <v>11407.0247</v>
      </c>
    </row>
    <row r="14739" spans="1:5">
      <c r="A14739" t="s">
        <v>98</v>
      </c>
      <c r="B14739" t="s">
        <v>539</v>
      </c>
      <c r="C14739" t="s">
        <v>97</v>
      </c>
      <c r="D14739">
        <v>2015</v>
      </c>
      <c r="E14739">
        <v>1624.603963</v>
      </c>
    </row>
    <row r="14740" spans="1:5">
      <c r="A14740" t="s">
        <v>96</v>
      </c>
      <c r="B14740" t="s">
        <v>539</v>
      </c>
      <c r="C14740" t="s">
        <v>95</v>
      </c>
      <c r="D14740">
        <v>2015</v>
      </c>
      <c r="E14740">
        <v>8818.9825660000006</v>
      </c>
    </row>
    <row r="14741" spans="1:5">
      <c r="A14741" t="s">
        <v>94</v>
      </c>
      <c r="B14741" t="s">
        <v>539</v>
      </c>
      <c r="C14741" t="s">
        <v>93</v>
      </c>
      <c r="D14741">
        <v>2015</v>
      </c>
      <c r="E14741">
        <v>16089.748460000001</v>
      </c>
    </row>
    <row r="14742" spans="1:5">
      <c r="A14742" t="s">
        <v>92</v>
      </c>
      <c r="B14742" t="s">
        <v>539</v>
      </c>
      <c r="C14742" t="s">
        <v>91</v>
      </c>
      <c r="D14742">
        <v>2015</v>
      </c>
      <c r="E14742">
        <v>20729.863829999998</v>
      </c>
    </row>
    <row r="14743" spans="1:5">
      <c r="A14743" t="s">
        <v>90</v>
      </c>
      <c r="B14743" t="s">
        <v>539</v>
      </c>
      <c r="C14743" t="s">
        <v>89</v>
      </c>
      <c r="D14743">
        <v>2015</v>
      </c>
      <c r="E14743">
        <v>50585.258470000001</v>
      </c>
    </row>
    <row r="14744" spans="1:5">
      <c r="A14744" t="s">
        <v>88</v>
      </c>
      <c r="B14744" t="s">
        <v>539</v>
      </c>
      <c r="C14744" t="s">
        <v>87</v>
      </c>
      <c r="D14744">
        <v>2015</v>
      </c>
      <c r="E14744">
        <v>3136.9251100000001</v>
      </c>
    </row>
    <row r="14745" spans="1:5">
      <c r="A14745" t="s">
        <v>86</v>
      </c>
      <c r="B14745" t="s">
        <v>539</v>
      </c>
      <c r="C14745" t="s">
        <v>85</v>
      </c>
      <c r="D14745">
        <v>2015</v>
      </c>
    </row>
    <row r="14746" spans="1:5">
      <c r="A14746" t="s">
        <v>84</v>
      </c>
      <c r="B14746" t="s">
        <v>539</v>
      </c>
      <c r="C14746" t="s">
        <v>83</v>
      </c>
      <c r="D14746">
        <v>2015</v>
      </c>
      <c r="E14746">
        <v>15390.040639999999</v>
      </c>
    </row>
    <row r="14747" spans="1:5">
      <c r="A14747" t="s">
        <v>82</v>
      </c>
      <c r="B14747" t="s">
        <v>539</v>
      </c>
      <c r="C14747" t="s">
        <v>81</v>
      </c>
      <c r="D14747">
        <v>2015</v>
      </c>
    </row>
    <row r="14748" spans="1:5">
      <c r="A14748" t="s">
        <v>80</v>
      </c>
      <c r="B14748" t="s">
        <v>539</v>
      </c>
      <c r="C14748" t="s">
        <v>79</v>
      </c>
      <c r="D14748">
        <v>2015</v>
      </c>
    </row>
    <row r="14749" spans="1:5">
      <c r="A14749" t="s">
        <v>78</v>
      </c>
      <c r="B14749" t="s">
        <v>539</v>
      </c>
      <c r="C14749" t="s">
        <v>77</v>
      </c>
      <c r="D14749">
        <v>2015</v>
      </c>
      <c r="E14749">
        <v>777.24870510000005</v>
      </c>
    </row>
    <row r="14750" spans="1:5">
      <c r="A14750" t="s">
        <v>76</v>
      </c>
      <c r="B14750" t="s">
        <v>536</v>
      </c>
      <c r="C14750" t="s">
        <v>75</v>
      </c>
      <c r="D14750">
        <v>2015</v>
      </c>
      <c r="E14750">
        <v>6583.8224739999996</v>
      </c>
    </row>
    <row r="14751" spans="1:5">
      <c r="A14751" t="s">
        <v>74</v>
      </c>
      <c r="B14751" t="s">
        <v>536</v>
      </c>
      <c r="C14751" t="s">
        <v>73</v>
      </c>
      <c r="D14751">
        <v>2015</v>
      </c>
      <c r="E14751">
        <v>7942.031387</v>
      </c>
    </row>
    <row r="14752" spans="1:5">
      <c r="A14752" t="s">
        <v>72</v>
      </c>
      <c r="B14752" t="s">
        <v>539</v>
      </c>
      <c r="C14752" t="s">
        <v>71</v>
      </c>
      <c r="D14752">
        <v>2015</v>
      </c>
      <c r="E14752">
        <v>551.13083459999996</v>
      </c>
    </row>
    <row r="14753" spans="1:5">
      <c r="A14753" t="s">
        <v>70</v>
      </c>
      <c r="B14753" t="s">
        <v>539</v>
      </c>
      <c r="C14753" t="s">
        <v>69</v>
      </c>
      <c r="D14753">
        <v>2015</v>
      </c>
      <c r="E14753">
        <v>5814.8631340000002</v>
      </c>
    </row>
    <row r="14754" spans="1:5">
      <c r="A14754" t="s">
        <v>68</v>
      </c>
      <c r="B14754" t="s">
        <v>539</v>
      </c>
      <c r="C14754" t="s">
        <v>67</v>
      </c>
      <c r="D14754">
        <v>2015</v>
      </c>
      <c r="E14754">
        <v>918.67715429999998</v>
      </c>
    </row>
    <row r="14755" spans="1:5">
      <c r="A14755" t="s">
        <v>66</v>
      </c>
      <c r="B14755" t="s">
        <v>539</v>
      </c>
      <c r="C14755" t="s">
        <v>65</v>
      </c>
      <c r="D14755">
        <v>2015</v>
      </c>
      <c r="E14755">
        <v>6432.6687679999995</v>
      </c>
    </row>
    <row r="14756" spans="1:5">
      <c r="A14756" t="s">
        <v>64</v>
      </c>
      <c r="B14756" t="s">
        <v>536</v>
      </c>
      <c r="C14756" t="s">
        <v>63</v>
      </c>
      <c r="D14756">
        <v>2015</v>
      </c>
      <c r="E14756">
        <v>8379.7782559999996</v>
      </c>
    </row>
    <row r="14757" spans="1:5">
      <c r="A14757" t="s">
        <v>62</v>
      </c>
      <c r="B14757" t="s">
        <v>539</v>
      </c>
      <c r="C14757" t="s">
        <v>61</v>
      </c>
      <c r="D14757">
        <v>2015</v>
      </c>
      <c r="E14757">
        <v>1161.760935</v>
      </c>
    </row>
    <row r="14758" spans="1:5">
      <c r="A14758" t="s">
        <v>60</v>
      </c>
      <c r="B14758" t="s">
        <v>536</v>
      </c>
      <c r="C14758" t="s">
        <v>59</v>
      </c>
      <c r="D14758">
        <v>2015</v>
      </c>
      <c r="E14758">
        <v>3946.3766179999998</v>
      </c>
    </row>
    <row r="14759" spans="1:5">
      <c r="A14759" t="s">
        <v>58</v>
      </c>
      <c r="B14759" t="s">
        <v>539</v>
      </c>
      <c r="C14759" t="s">
        <v>57</v>
      </c>
      <c r="D14759">
        <v>2015</v>
      </c>
      <c r="E14759">
        <v>4093.7753870000001</v>
      </c>
    </row>
    <row r="14760" spans="1:5">
      <c r="A14760" t="s">
        <v>56</v>
      </c>
      <c r="B14760" t="s">
        <v>536</v>
      </c>
      <c r="C14760" t="s">
        <v>55</v>
      </c>
      <c r="D14760">
        <v>2015</v>
      </c>
      <c r="E14760">
        <v>1550.8632500000001</v>
      </c>
    </row>
    <row r="14761" spans="1:5">
      <c r="A14761" t="s">
        <v>54</v>
      </c>
      <c r="B14761" t="s">
        <v>536</v>
      </c>
      <c r="C14761" t="s">
        <v>53</v>
      </c>
      <c r="D14761">
        <v>2015</v>
      </c>
      <c r="E14761">
        <v>1592.2444270000001</v>
      </c>
    </row>
    <row r="14762" spans="1:5">
      <c r="A14762" t="s">
        <v>52</v>
      </c>
      <c r="B14762" t="s">
        <v>539</v>
      </c>
      <c r="C14762" t="s">
        <v>51</v>
      </c>
      <c r="D14762">
        <v>2015</v>
      </c>
      <c r="E14762">
        <v>17321.833729999998</v>
      </c>
    </row>
    <row r="14763" spans="1:5">
      <c r="A14763" t="s">
        <v>50</v>
      </c>
      <c r="B14763" t="s">
        <v>539</v>
      </c>
      <c r="C14763" t="s">
        <v>49</v>
      </c>
      <c r="D14763">
        <v>2015</v>
      </c>
      <c r="E14763">
        <v>3828.0915890000001</v>
      </c>
    </row>
    <row r="14764" spans="1:5">
      <c r="A14764" t="s">
        <v>6</v>
      </c>
      <c r="B14764" t="s">
        <v>539</v>
      </c>
      <c r="C14764" t="s">
        <v>48</v>
      </c>
      <c r="D14764">
        <v>2015</v>
      </c>
      <c r="E14764">
        <v>10979.52569</v>
      </c>
    </row>
    <row r="14765" spans="1:5">
      <c r="A14765" t="s">
        <v>47</v>
      </c>
      <c r="B14765" t="s">
        <v>539</v>
      </c>
      <c r="C14765" t="s">
        <v>46</v>
      </c>
      <c r="D14765">
        <v>2015</v>
      </c>
      <c r="E14765">
        <v>2970.0279740000001</v>
      </c>
    </row>
    <row r="14766" spans="1:5">
      <c r="A14766" t="s">
        <v>45</v>
      </c>
      <c r="B14766" t="s">
        <v>539</v>
      </c>
      <c r="C14766" t="s">
        <v>44</v>
      </c>
      <c r="D14766">
        <v>2015</v>
      </c>
      <c r="E14766">
        <v>872.29409329999999</v>
      </c>
    </row>
    <row r="14767" spans="1:5">
      <c r="A14767" t="s">
        <v>43</v>
      </c>
      <c r="B14767" t="s">
        <v>539</v>
      </c>
      <c r="C14767" t="s">
        <v>42</v>
      </c>
      <c r="D14767">
        <v>2015</v>
      </c>
      <c r="E14767">
        <v>693.89638290000005</v>
      </c>
    </row>
    <row r="14768" spans="1:5">
      <c r="A14768" t="s">
        <v>41</v>
      </c>
      <c r="B14768" t="s">
        <v>539</v>
      </c>
      <c r="C14768" t="s">
        <v>40</v>
      </c>
      <c r="D14768">
        <v>2015</v>
      </c>
      <c r="E14768">
        <v>2124.6626660000002</v>
      </c>
    </row>
    <row r="14769" spans="1:5">
      <c r="A14769" t="s">
        <v>39</v>
      </c>
      <c r="B14769" t="s">
        <v>536</v>
      </c>
      <c r="C14769" t="s">
        <v>38</v>
      </c>
      <c r="D14769">
        <v>2015</v>
      </c>
      <c r="E14769">
        <v>8076.6487200000001</v>
      </c>
    </row>
    <row r="14770" spans="1:5">
      <c r="A14770" t="s">
        <v>37</v>
      </c>
      <c r="B14770" t="s">
        <v>539</v>
      </c>
      <c r="C14770" t="s">
        <v>36</v>
      </c>
      <c r="D14770">
        <v>2015</v>
      </c>
      <c r="E14770">
        <v>15524.84247</v>
      </c>
    </row>
    <row r="14771" spans="1:5">
      <c r="A14771" t="s">
        <v>4</v>
      </c>
      <c r="B14771" t="s">
        <v>539</v>
      </c>
      <c r="C14771" t="s">
        <v>35</v>
      </c>
      <c r="D14771">
        <v>2015</v>
      </c>
      <c r="E14771">
        <v>56207.036749999999</v>
      </c>
    </row>
    <row r="14772" spans="1:5">
      <c r="A14772" t="s">
        <v>34</v>
      </c>
      <c r="B14772" t="s">
        <v>539</v>
      </c>
      <c r="C14772" t="s">
        <v>33</v>
      </c>
      <c r="D14772">
        <v>2015</v>
      </c>
      <c r="E14772">
        <v>2137.5768520000001</v>
      </c>
    </row>
    <row r="14773" spans="1:5">
      <c r="A14773" t="s">
        <v>32</v>
      </c>
      <c r="B14773" t="s">
        <v>539</v>
      </c>
      <c r="C14773" t="s">
        <v>31</v>
      </c>
      <c r="D14773">
        <v>2015</v>
      </c>
      <c r="E14773">
        <v>6739.6058249999996</v>
      </c>
    </row>
    <row r="14774" spans="1:5">
      <c r="A14774" t="s">
        <v>30</v>
      </c>
      <c r="B14774" t="s">
        <v>539</v>
      </c>
      <c r="C14774" t="s">
        <v>29</v>
      </c>
      <c r="D14774">
        <v>2015</v>
      </c>
    </row>
    <row r="14775" spans="1:5">
      <c r="A14775" t="s">
        <v>28</v>
      </c>
      <c r="B14775" t="s">
        <v>539</v>
      </c>
      <c r="C14775" t="s">
        <v>27</v>
      </c>
      <c r="D14775">
        <v>2015</v>
      </c>
    </row>
    <row r="14776" spans="1:5">
      <c r="A14776" t="s">
        <v>26</v>
      </c>
      <c r="B14776" t="s">
        <v>539</v>
      </c>
      <c r="C14776" t="s">
        <v>25</v>
      </c>
      <c r="D14776">
        <v>2015</v>
      </c>
      <c r="E14776">
        <v>36350.821629999999</v>
      </c>
    </row>
    <row r="14777" spans="1:5">
      <c r="A14777" t="s">
        <v>3</v>
      </c>
      <c r="B14777" t="s">
        <v>539</v>
      </c>
      <c r="C14777" t="s">
        <v>24</v>
      </c>
      <c r="D14777">
        <v>2015</v>
      </c>
      <c r="E14777">
        <v>2107.0129270000002</v>
      </c>
    </row>
    <row r="14778" spans="1:5">
      <c r="A14778" t="s">
        <v>23</v>
      </c>
      <c r="B14778" t="s">
        <v>539</v>
      </c>
      <c r="C14778" t="s">
        <v>22</v>
      </c>
      <c r="D14778">
        <v>2015</v>
      </c>
      <c r="E14778">
        <v>2805.8341399999999</v>
      </c>
    </row>
    <row r="14779" spans="1:5">
      <c r="A14779" t="s">
        <v>21</v>
      </c>
      <c r="B14779" t="s">
        <v>536</v>
      </c>
      <c r="C14779" t="s">
        <v>20</v>
      </c>
      <c r="D14779">
        <v>2015</v>
      </c>
      <c r="E14779">
        <v>10130.18172</v>
      </c>
    </row>
    <row r="14780" spans="1:5">
      <c r="A14780" t="s">
        <v>19</v>
      </c>
      <c r="B14780" t="s">
        <v>539</v>
      </c>
      <c r="C14780" t="s">
        <v>18</v>
      </c>
      <c r="D14780">
        <v>2015</v>
      </c>
      <c r="E14780">
        <v>4149.3634439999996</v>
      </c>
    </row>
    <row r="14781" spans="1:5">
      <c r="A14781" t="s">
        <v>17</v>
      </c>
      <c r="B14781" t="s">
        <v>539</v>
      </c>
      <c r="C14781" t="s">
        <v>16</v>
      </c>
      <c r="D14781">
        <v>2015</v>
      </c>
      <c r="E14781">
        <v>3574.4817819999998</v>
      </c>
    </row>
    <row r="14782" spans="1:5">
      <c r="A14782" t="s">
        <v>15</v>
      </c>
      <c r="B14782" t="s">
        <v>539</v>
      </c>
      <c r="C14782" t="s">
        <v>14</v>
      </c>
      <c r="D14782">
        <v>2015</v>
      </c>
      <c r="E14782">
        <v>1401.903319</v>
      </c>
    </row>
    <row r="14783" spans="1:5">
      <c r="A14783" t="s">
        <v>13</v>
      </c>
      <c r="B14783" t="s">
        <v>539</v>
      </c>
      <c r="C14783" t="s">
        <v>12</v>
      </c>
      <c r="D14783">
        <v>2015</v>
      </c>
      <c r="E14783">
        <v>5769.7725799999998</v>
      </c>
    </row>
    <row r="14784" spans="1:5">
      <c r="A14784" t="s">
        <v>11</v>
      </c>
      <c r="B14784" t="s">
        <v>539</v>
      </c>
      <c r="C14784" t="s">
        <v>10</v>
      </c>
      <c r="D14784">
        <v>2015</v>
      </c>
      <c r="E14784">
        <v>1313.8896460000001</v>
      </c>
    </row>
    <row r="14785" spans="1:5">
      <c r="A14785" t="s">
        <v>9</v>
      </c>
      <c r="B14785" t="s">
        <v>539</v>
      </c>
      <c r="C14785" t="s">
        <v>8</v>
      </c>
      <c r="D14785">
        <v>2015</v>
      </c>
      <c r="E14785">
        <v>1018.693083</v>
      </c>
    </row>
    <row r="14786" spans="1:5">
      <c r="A14786" t="s">
        <v>528</v>
      </c>
      <c r="B14786" t="s">
        <v>539</v>
      </c>
      <c r="C14786" t="s">
        <v>527</v>
      </c>
      <c r="D14786">
        <v>2016</v>
      </c>
    </row>
    <row r="14787" spans="1:5">
      <c r="A14787" t="s">
        <v>526</v>
      </c>
      <c r="B14787" t="s">
        <v>539</v>
      </c>
      <c r="C14787" t="s">
        <v>525</v>
      </c>
      <c r="D14787">
        <v>2016</v>
      </c>
      <c r="E14787">
        <v>561.77874629999997</v>
      </c>
    </row>
    <row r="14788" spans="1:5">
      <c r="A14788" t="s">
        <v>524</v>
      </c>
      <c r="B14788" t="s">
        <v>539</v>
      </c>
      <c r="C14788" t="s">
        <v>523</v>
      </c>
      <c r="D14788">
        <v>2016</v>
      </c>
      <c r="E14788">
        <v>3110.8081830000001</v>
      </c>
    </row>
    <row r="14789" spans="1:5">
      <c r="A14789" t="s">
        <v>522</v>
      </c>
      <c r="B14789" t="s">
        <v>539</v>
      </c>
      <c r="C14789" t="s">
        <v>521</v>
      </c>
      <c r="D14789">
        <v>2016</v>
      </c>
      <c r="E14789">
        <v>4146.8962499999998</v>
      </c>
    </row>
    <row r="14790" spans="1:5">
      <c r="A14790" t="s">
        <v>520</v>
      </c>
      <c r="B14790" t="s">
        <v>539</v>
      </c>
      <c r="C14790" t="s">
        <v>519</v>
      </c>
      <c r="D14790">
        <v>2016</v>
      </c>
    </row>
    <row r="14791" spans="1:5">
      <c r="A14791" t="s">
        <v>518</v>
      </c>
      <c r="B14791" t="s">
        <v>536</v>
      </c>
      <c r="C14791" t="s">
        <v>517</v>
      </c>
      <c r="D14791">
        <v>2016</v>
      </c>
      <c r="E14791">
        <v>6153.0695470000001</v>
      </c>
    </row>
    <row r="14792" spans="1:5">
      <c r="A14792" t="s">
        <v>516</v>
      </c>
      <c r="B14792" t="s">
        <v>539</v>
      </c>
      <c r="C14792" t="s">
        <v>515</v>
      </c>
      <c r="D14792">
        <v>2016</v>
      </c>
      <c r="E14792">
        <v>37622.207459999998</v>
      </c>
    </row>
    <row r="14793" spans="1:5">
      <c r="A14793" t="s">
        <v>1</v>
      </c>
      <c r="B14793" t="s">
        <v>539</v>
      </c>
      <c r="C14793" t="s">
        <v>514</v>
      </c>
      <c r="D14793">
        <v>2016</v>
      </c>
      <c r="E14793">
        <v>12449.216850000001</v>
      </c>
    </row>
    <row r="14794" spans="1:5">
      <c r="A14794" t="s">
        <v>513</v>
      </c>
      <c r="B14794" t="s">
        <v>539</v>
      </c>
      <c r="C14794" t="s">
        <v>512</v>
      </c>
      <c r="D14794">
        <v>2016</v>
      </c>
      <c r="E14794">
        <v>3606.1520569999998</v>
      </c>
    </row>
    <row r="14795" spans="1:5">
      <c r="A14795" t="s">
        <v>511</v>
      </c>
      <c r="B14795" t="s">
        <v>539</v>
      </c>
      <c r="C14795" t="s">
        <v>510</v>
      </c>
      <c r="D14795">
        <v>2016</v>
      </c>
    </row>
    <row r="14796" spans="1:5">
      <c r="A14796" t="s">
        <v>509</v>
      </c>
      <c r="B14796" t="s">
        <v>539</v>
      </c>
      <c r="C14796" t="s">
        <v>508</v>
      </c>
      <c r="D14796">
        <v>2016</v>
      </c>
      <c r="E14796">
        <v>14353.37881</v>
      </c>
    </row>
    <row r="14797" spans="1:5">
      <c r="A14797" t="s">
        <v>507</v>
      </c>
      <c r="B14797" t="s">
        <v>539</v>
      </c>
      <c r="C14797" t="s">
        <v>506</v>
      </c>
      <c r="D14797">
        <v>2016</v>
      </c>
      <c r="E14797">
        <v>49927.819510000001</v>
      </c>
    </row>
    <row r="14798" spans="1:5">
      <c r="A14798" t="s">
        <v>505</v>
      </c>
      <c r="B14798" t="s">
        <v>539</v>
      </c>
      <c r="C14798" t="s">
        <v>504</v>
      </c>
      <c r="D14798">
        <v>2016</v>
      </c>
      <c r="E14798">
        <v>44176.515220000001</v>
      </c>
    </row>
    <row r="14799" spans="1:5">
      <c r="A14799" t="s">
        <v>503</v>
      </c>
      <c r="B14799" t="s">
        <v>539</v>
      </c>
      <c r="C14799" t="s">
        <v>502</v>
      </c>
      <c r="D14799">
        <v>2016</v>
      </c>
      <c r="E14799">
        <v>3876.9364329999999</v>
      </c>
    </row>
    <row r="14800" spans="1:5">
      <c r="A14800" t="s">
        <v>501</v>
      </c>
      <c r="B14800" t="s">
        <v>539</v>
      </c>
      <c r="C14800" t="s">
        <v>500</v>
      </c>
      <c r="D14800">
        <v>2016</v>
      </c>
      <c r="E14800">
        <v>285.72744210000002</v>
      </c>
    </row>
    <row r="14801" spans="1:5">
      <c r="A14801" t="s">
        <v>499</v>
      </c>
      <c r="B14801" t="s">
        <v>539</v>
      </c>
      <c r="C14801" t="s">
        <v>498</v>
      </c>
      <c r="D14801">
        <v>2016</v>
      </c>
      <c r="E14801">
        <v>41096.157299999999</v>
      </c>
    </row>
    <row r="14802" spans="1:5">
      <c r="A14802" t="s">
        <v>497</v>
      </c>
      <c r="B14802" t="s">
        <v>539</v>
      </c>
      <c r="C14802" t="s">
        <v>496</v>
      </c>
      <c r="D14802">
        <v>2016</v>
      </c>
      <c r="E14802">
        <v>789.44041070000003</v>
      </c>
    </row>
    <row r="14803" spans="1:5">
      <c r="A14803" t="s">
        <v>495</v>
      </c>
      <c r="B14803" t="s">
        <v>539</v>
      </c>
      <c r="C14803" t="s">
        <v>494</v>
      </c>
      <c r="D14803">
        <v>2016</v>
      </c>
      <c r="E14803">
        <v>649.73048370000004</v>
      </c>
    </row>
    <row r="14804" spans="1:5">
      <c r="A14804" t="s">
        <v>2</v>
      </c>
      <c r="B14804" t="s">
        <v>539</v>
      </c>
      <c r="C14804" t="s">
        <v>493</v>
      </c>
      <c r="D14804">
        <v>2016</v>
      </c>
      <c r="E14804">
        <v>1358.7797519999999</v>
      </c>
    </row>
    <row r="14805" spans="1:5">
      <c r="A14805" t="s">
        <v>492</v>
      </c>
      <c r="B14805" t="s">
        <v>539</v>
      </c>
      <c r="C14805" t="s">
        <v>491</v>
      </c>
      <c r="D14805">
        <v>2016</v>
      </c>
      <c r="E14805">
        <v>7350.7958010000002</v>
      </c>
    </row>
    <row r="14806" spans="1:5">
      <c r="A14806" t="s">
        <v>490</v>
      </c>
      <c r="B14806" t="s">
        <v>539</v>
      </c>
      <c r="C14806" t="s">
        <v>489</v>
      </c>
      <c r="D14806">
        <v>2016</v>
      </c>
      <c r="E14806">
        <v>22354.16707</v>
      </c>
    </row>
    <row r="14807" spans="1:5">
      <c r="A14807" t="s">
        <v>488</v>
      </c>
      <c r="B14807" t="s">
        <v>539</v>
      </c>
      <c r="C14807" t="s">
        <v>487</v>
      </c>
      <c r="D14807">
        <v>2016</v>
      </c>
      <c r="E14807">
        <v>23124.386549999999</v>
      </c>
    </row>
    <row r="14808" spans="1:5">
      <c r="A14808" t="s">
        <v>486</v>
      </c>
      <c r="B14808" t="s">
        <v>539</v>
      </c>
      <c r="C14808" t="s">
        <v>485</v>
      </c>
      <c r="D14808">
        <v>2016</v>
      </c>
      <c r="E14808">
        <v>4708.718261</v>
      </c>
    </row>
    <row r="14809" spans="1:5">
      <c r="A14809" t="s">
        <v>484</v>
      </c>
      <c r="B14809" t="s">
        <v>539</v>
      </c>
      <c r="C14809" t="s">
        <v>483</v>
      </c>
      <c r="D14809">
        <v>2016</v>
      </c>
      <c r="E14809">
        <v>4989.2546110000003</v>
      </c>
    </row>
    <row r="14810" spans="1:5">
      <c r="A14810" t="s">
        <v>482</v>
      </c>
      <c r="B14810" t="s">
        <v>539</v>
      </c>
      <c r="C14810" t="s">
        <v>481</v>
      </c>
      <c r="D14810">
        <v>2016</v>
      </c>
      <c r="E14810">
        <v>4810.5659020000003</v>
      </c>
    </row>
    <row r="14811" spans="1:5">
      <c r="A14811" t="s">
        <v>480</v>
      </c>
      <c r="B14811" t="s">
        <v>539</v>
      </c>
      <c r="C14811" t="s">
        <v>479</v>
      </c>
      <c r="D14811">
        <v>2016</v>
      </c>
    </row>
    <row r="14812" spans="1:5">
      <c r="A14812" t="s">
        <v>478</v>
      </c>
      <c r="B14812" t="s">
        <v>539</v>
      </c>
      <c r="C14812" t="s">
        <v>477</v>
      </c>
      <c r="D14812">
        <v>2016</v>
      </c>
      <c r="E14812">
        <v>3104.9560889999998</v>
      </c>
    </row>
    <row r="14813" spans="1:5">
      <c r="A14813" t="s">
        <v>476</v>
      </c>
      <c r="B14813" t="s">
        <v>539</v>
      </c>
      <c r="C14813" t="s">
        <v>475</v>
      </c>
      <c r="D14813">
        <v>2016</v>
      </c>
      <c r="E14813">
        <v>8649.9484919999995</v>
      </c>
    </row>
    <row r="14814" spans="1:5">
      <c r="A14814" t="s">
        <v>474</v>
      </c>
      <c r="B14814" t="s">
        <v>539</v>
      </c>
      <c r="C14814" t="s">
        <v>473</v>
      </c>
      <c r="D14814">
        <v>2016</v>
      </c>
      <c r="E14814">
        <v>16096.892589999999</v>
      </c>
    </row>
    <row r="14815" spans="1:5">
      <c r="A14815" t="s">
        <v>472</v>
      </c>
      <c r="B14815" t="s">
        <v>539</v>
      </c>
      <c r="C14815" t="s">
        <v>471</v>
      </c>
      <c r="D14815">
        <v>2016</v>
      </c>
      <c r="E14815">
        <v>26938.503379999998</v>
      </c>
    </row>
    <row r="14816" spans="1:5">
      <c r="A14816" t="s">
        <v>470</v>
      </c>
      <c r="B14816" t="s">
        <v>539</v>
      </c>
      <c r="C14816" t="s">
        <v>469</v>
      </c>
      <c r="D14816">
        <v>2016</v>
      </c>
      <c r="E14816">
        <v>2804.000223</v>
      </c>
    </row>
    <row r="14817" spans="1:5">
      <c r="A14817" t="s">
        <v>468</v>
      </c>
      <c r="B14817" t="s">
        <v>539</v>
      </c>
      <c r="C14817" t="s">
        <v>467</v>
      </c>
      <c r="D14817">
        <v>2016</v>
      </c>
      <c r="E14817">
        <v>6788.0427449999997</v>
      </c>
    </row>
    <row r="14818" spans="1:5">
      <c r="A14818" t="s">
        <v>466</v>
      </c>
      <c r="B14818" t="s">
        <v>539</v>
      </c>
      <c r="C14818" t="s">
        <v>465</v>
      </c>
      <c r="D14818">
        <v>2016</v>
      </c>
      <c r="E14818">
        <v>382.21317429999999</v>
      </c>
    </row>
    <row r="14819" spans="1:5">
      <c r="A14819" t="s">
        <v>464</v>
      </c>
      <c r="B14819" t="s">
        <v>539</v>
      </c>
      <c r="C14819" t="s">
        <v>463</v>
      </c>
      <c r="D14819">
        <v>2016</v>
      </c>
      <c r="E14819">
        <v>42157.927989999996</v>
      </c>
    </row>
    <row r="14820" spans="1:5">
      <c r="A14820" t="s">
        <v>462</v>
      </c>
      <c r="B14820" t="s">
        <v>536</v>
      </c>
      <c r="C14820" t="s">
        <v>461</v>
      </c>
      <c r="D14820">
        <v>2016</v>
      </c>
      <c r="E14820">
        <v>12657.3868</v>
      </c>
    </row>
    <row r="14821" spans="1:5">
      <c r="A14821" t="s">
        <v>460</v>
      </c>
      <c r="B14821" t="s">
        <v>539</v>
      </c>
      <c r="C14821" t="s">
        <v>459</v>
      </c>
      <c r="D14821">
        <v>2016</v>
      </c>
      <c r="E14821">
        <v>78812.650689999995</v>
      </c>
    </row>
    <row r="14822" spans="1:5">
      <c r="A14822" t="s">
        <v>458</v>
      </c>
      <c r="B14822" t="s">
        <v>539</v>
      </c>
      <c r="C14822" t="s">
        <v>457</v>
      </c>
      <c r="D14822">
        <v>2016</v>
      </c>
    </row>
    <row r="14823" spans="1:5">
      <c r="A14823" t="s">
        <v>456</v>
      </c>
      <c r="B14823" t="s">
        <v>539</v>
      </c>
      <c r="C14823" t="s">
        <v>455</v>
      </c>
      <c r="D14823">
        <v>2016</v>
      </c>
      <c r="E14823">
        <v>13792.92605</v>
      </c>
    </row>
    <row r="14824" spans="1:5">
      <c r="A14824" t="s">
        <v>454</v>
      </c>
      <c r="B14824" t="s">
        <v>539</v>
      </c>
      <c r="C14824" t="s">
        <v>453</v>
      </c>
      <c r="D14824">
        <v>2016</v>
      </c>
      <c r="E14824">
        <v>8123.1808730000002</v>
      </c>
    </row>
    <row r="14825" spans="1:5">
      <c r="A14825" t="s">
        <v>679</v>
      </c>
      <c r="B14825" t="s">
        <v>539</v>
      </c>
      <c r="C14825" t="s">
        <v>451</v>
      </c>
      <c r="D14825">
        <v>2016</v>
      </c>
      <c r="E14825">
        <v>1526.197175</v>
      </c>
    </row>
    <row r="14826" spans="1:5">
      <c r="A14826" t="s">
        <v>450</v>
      </c>
      <c r="B14826" t="s">
        <v>539</v>
      </c>
      <c r="C14826" t="s">
        <v>449</v>
      </c>
      <c r="D14826">
        <v>2016</v>
      </c>
      <c r="E14826">
        <v>1032.6487219999999</v>
      </c>
    </row>
    <row r="14827" spans="1:5">
      <c r="A14827" t="s">
        <v>448</v>
      </c>
      <c r="B14827" t="s">
        <v>539</v>
      </c>
      <c r="C14827" t="s">
        <v>447</v>
      </c>
      <c r="D14827">
        <v>2016</v>
      </c>
      <c r="E14827">
        <v>444.5053168</v>
      </c>
    </row>
    <row r="14828" spans="1:5">
      <c r="A14828" t="s">
        <v>446</v>
      </c>
      <c r="B14828" t="s">
        <v>539</v>
      </c>
      <c r="C14828" t="s">
        <v>445</v>
      </c>
      <c r="D14828">
        <v>2016</v>
      </c>
      <c r="E14828">
        <v>1528.2448300000001</v>
      </c>
    </row>
    <row r="14829" spans="1:5">
      <c r="A14829" t="s">
        <v>444</v>
      </c>
      <c r="B14829" t="s">
        <v>539</v>
      </c>
      <c r="C14829" t="s">
        <v>443</v>
      </c>
      <c r="D14829">
        <v>2016</v>
      </c>
      <c r="E14829">
        <v>5805.6053350000002</v>
      </c>
    </row>
    <row r="14830" spans="1:5">
      <c r="A14830" t="s">
        <v>442</v>
      </c>
      <c r="B14830" t="s">
        <v>539</v>
      </c>
      <c r="C14830" t="s">
        <v>441</v>
      </c>
      <c r="D14830">
        <v>2016</v>
      </c>
      <c r="E14830">
        <v>775.08008470000004</v>
      </c>
    </row>
    <row r="14831" spans="1:5">
      <c r="A14831" t="s">
        <v>440</v>
      </c>
      <c r="B14831" t="s">
        <v>539</v>
      </c>
      <c r="C14831" t="s">
        <v>439</v>
      </c>
      <c r="D14831">
        <v>2016</v>
      </c>
      <c r="E14831">
        <v>2997.7526800000001</v>
      </c>
    </row>
    <row r="14832" spans="1:5">
      <c r="A14832" t="s">
        <v>438</v>
      </c>
      <c r="B14832" t="s">
        <v>539</v>
      </c>
      <c r="C14832" t="s">
        <v>437</v>
      </c>
      <c r="D14832">
        <v>2016</v>
      </c>
      <c r="E14832">
        <v>11824.6381</v>
      </c>
    </row>
    <row r="14833" spans="1:5">
      <c r="A14833" t="s">
        <v>436</v>
      </c>
      <c r="B14833" t="s">
        <v>536</v>
      </c>
      <c r="C14833" t="s">
        <v>435</v>
      </c>
      <c r="D14833">
        <v>2016</v>
      </c>
      <c r="E14833">
        <v>8769.6416489999992</v>
      </c>
    </row>
    <row r="14834" spans="1:5">
      <c r="A14834" t="s">
        <v>434</v>
      </c>
      <c r="B14834" t="s">
        <v>539</v>
      </c>
      <c r="C14834" t="s">
        <v>433</v>
      </c>
      <c r="D14834">
        <v>2016</v>
      </c>
    </row>
    <row r="14835" spans="1:5">
      <c r="A14835" t="s">
        <v>432</v>
      </c>
      <c r="B14835" t="s">
        <v>539</v>
      </c>
      <c r="C14835" t="s">
        <v>431</v>
      </c>
      <c r="D14835">
        <v>2016</v>
      </c>
    </row>
    <row r="14836" spans="1:5">
      <c r="A14836" t="s">
        <v>430</v>
      </c>
      <c r="B14836" t="s">
        <v>539</v>
      </c>
      <c r="C14836" t="s">
        <v>429</v>
      </c>
      <c r="D14836">
        <v>2016</v>
      </c>
    </row>
    <row r="14837" spans="1:5">
      <c r="A14837" t="s">
        <v>428</v>
      </c>
      <c r="B14837" t="s">
        <v>539</v>
      </c>
      <c r="C14837" t="s">
        <v>427</v>
      </c>
      <c r="D14837">
        <v>2016</v>
      </c>
      <c r="E14837">
        <v>23324.20174</v>
      </c>
    </row>
    <row r="14838" spans="1:5">
      <c r="A14838" t="s">
        <v>426</v>
      </c>
      <c r="B14838" t="s">
        <v>539</v>
      </c>
      <c r="C14838" t="s">
        <v>425</v>
      </c>
      <c r="D14838">
        <v>2016</v>
      </c>
      <c r="E14838">
        <v>18266.54969</v>
      </c>
    </row>
    <row r="14839" spans="1:5">
      <c r="A14839" t="s">
        <v>7</v>
      </c>
      <c r="B14839" t="s">
        <v>539</v>
      </c>
      <c r="C14839" t="s">
        <v>424</v>
      </c>
      <c r="D14839">
        <v>2016</v>
      </c>
      <c r="E14839">
        <v>41936.058579999997</v>
      </c>
    </row>
    <row r="14840" spans="1:5">
      <c r="A14840" t="s">
        <v>423</v>
      </c>
      <c r="B14840" t="s">
        <v>539</v>
      </c>
      <c r="C14840" t="s">
        <v>422</v>
      </c>
      <c r="D14840">
        <v>2016</v>
      </c>
    </row>
    <row r="14841" spans="1:5">
      <c r="A14841" t="s">
        <v>421</v>
      </c>
      <c r="B14841" t="s">
        <v>539</v>
      </c>
      <c r="C14841" t="s">
        <v>420</v>
      </c>
      <c r="D14841">
        <v>2016</v>
      </c>
      <c r="E14841">
        <v>7144.4546730000002</v>
      </c>
    </row>
    <row r="14842" spans="1:5">
      <c r="A14842" t="s">
        <v>419</v>
      </c>
      <c r="B14842" t="s">
        <v>539</v>
      </c>
      <c r="C14842" t="s">
        <v>418</v>
      </c>
      <c r="D14842">
        <v>2016</v>
      </c>
      <c r="E14842">
        <v>53417.664279999997</v>
      </c>
    </row>
    <row r="14843" spans="1:5">
      <c r="A14843" t="s">
        <v>417</v>
      </c>
      <c r="B14843" t="s">
        <v>539</v>
      </c>
      <c r="C14843" t="s">
        <v>416</v>
      </c>
      <c r="D14843">
        <v>2016</v>
      </c>
      <c r="E14843">
        <v>6722.2235360000004</v>
      </c>
    </row>
    <row r="14844" spans="1:5">
      <c r="A14844" t="s">
        <v>415</v>
      </c>
      <c r="B14844" t="s">
        <v>539</v>
      </c>
      <c r="C14844" t="s">
        <v>414</v>
      </c>
      <c r="D14844">
        <v>2016</v>
      </c>
      <c r="E14844">
        <v>3843.7523219999998</v>
      </c>
    </row>
    <row r="14845" spans="1:5">
      <c r="A14845" t="s">
        <v>413</v>
      </c>
      <c r="B14845" t="s">
        <v>536</v>
      </c>
      <c r="C14845" t="s">
        <v>412</v>
      </c>
      <c r="D14845">
        <v>2016</v>
      </c>
      <c r="E14845">
        <v>6586.0777440000002</v>
      </c>
    </row>
    <row r="14846" spans="1:5">
      <c r="A14846" t="s">
        <v>411</v>
      </c>
      <c r="B14846" t="s">
        <v>536</v>
      </c>
      <c r="C14846" t="s">
        <v>410</v>
      </c>
      <c r="D14846">
        <v>2016</v>
      </c>
      <c r="E14846">
        <v>3240.7245149999999</v>
      </c>
    </row>
    <row r="14847" spans="1:5">
      <c r="A14847" t="s">
        <v>409</v>
      </c>
      <c r="B14847" t="s">
        <v>536</v>
      </c>
      <c r="C14847" t="s">
        <v>408</v>
      </c>
      <c r="D14847">
        <v>2016</v>
      </c>
      <c r="E14847">
        <v>9786.4681430000001</v>
      </c>
    </row>
    <row r="14848" spans="1:5">
      <c r="A14848" t="s">
        <v>407</v>
      </c>
      <c r="B14848" t="s">
        <v>536</v>
      </c>
      <c r="C14848" t="s">
        <v>406</v>
      </c>
      <c r="D14848">
        <v>2016</v>
      </c>
      <c r="E14848">
        <v>7136.9012979999998</v>
      </c>
    </row>
    <row r="14849" spans="1:5">
      <c r="A14849" t="s">
        <v>405</v>
      </c>
      <c r="B14849" t="s">
        <v>536</v>
      </c>
      <c r="C14849" t="s">
        <v>404</v>
      </c>
      <c r="D14849">
        <v>2016</v>
      </c>
      <c r="E14849">
        <v>22108.511279999999</v>
      </c>
    </row>
    <row r="14850" spans="1:5">
      <c r="A14850" t="s">
        <v>403</v>
      </c>
      <c r="B14850" t="s">
        <v>539</v>
      </c>
      <c r="C14850" t="s">
        <v>402</v>
      </c>
      <c r="D14850">
        <v>2016</v>
      </c>
      <c r="E14850">
        <v>5968.9841379999998</v>
      </c>
    </row>
    <row r="14851" spans="1:5">
      <c r="A14851" t="s">
        <v>401</v>
      </c>
      <c r="B14851" t="s">
        <v>539</v>
      </c>
      <c r="C14851" t="s">
        <v>400</v>
      </c>
      <c r="D14851">
        <v>2016</v>
      </c>
      <c r="E14851">
        <v>3514.4900969999999</v>
      </c>
    </row>
    <row r="14852" spans="1:5">
      <c r="A14852" t="s">
        <v>399</v>
      </c>
      <c r="B14852" t="s">
        <v>536</v>
      </c>
      <c r="C14852" t="s">
        <v>398</v>
      </c>
      <c r="D14852">
        <v>2016</v>
      </c>
      <c r="E14852">
        <v>34866.09607</v>
      </c>
    </row>
    <row r="14853" spans="1:5">
      <c r="A14853" t="s">
        <v>397</v>
      </c>
      <c r="B14853" t="s">
        <v>539</v>
      </c>
      <c r="C14853" t="s">
        <v>396</v>
      </c>
      <c r="D14853">
        <v>2016</v>
      </c>
    </row>
    <row r="14854" spans="1:5">
      <c r="A14854" t="s">
        <v>395</v>
      </c>
      <c r="B14854" t="s">
        <v>539</v>
      </c>
      <c r="C14854" t="s">
        <v>394</v>
      </c>
      <c r="D14854">
        <v>2016</v>
      </c>
      <c r="E14854">
        <v>26528.49179</v>
      </c>
    </row>
    <row r="14855" spans="1:5">
      <c r="A14855" t="s">
        <v>393</v>
      </c>
      <c r="B14855" t="s">
        <v>539</v>
      </c>
      <c r="C14855" t="s">
        <v>392</v>
      </c>
      <c r="D14855">
        <v>2016</v>
      </c>
      <c r="E14855">
        <v>17574.68736</v>
      </c>
    </row>
    <row r="14856" spans="1:5">
      <c r="A14856" t="s">
        <v>5</v>
      </c>
      <c r="B14856" t="s">
        <v>539</v>
      </c>
      <c r="C14856" t="s">
        <v>391</v>
      </c>
      <c r="D14856">
        <v>2016</v>
      </c>
      <c r="E14856">
        <v>706.75775410000006</v>
      </c>
    </row>
    <row r="14857" spans="1:5">
      <c r="A14857" t="s">
        <v>390</v>
      </c>
      <c r="B14857" t="s">
        <v>536</v>
      </c>
      <c r="C14857" t="s">
        <v>389</v>
      </c>
      <c r="D14857">
        <v>2016</v>
      </c>
      <c r="E14857">
        <v>32058.773580000001</v>
      </c>
    </row>
    <row r="14858" spans="1:5">
      <c r="A14858" t="s">
        <v>388</v>
      </c>
      <c r="B14858" t="s">
        <v>536</v>
      </c>
      <c r="C14858" t="s">
        <v>387</v>
      </c>
      <c r="D14858">
        <v>2016</v>
      </c>
      <c r="E14858">
        <v>1471.014651</v>
      </c>
    </row>
    <row r="14859" spans="1:5">
      <c r="A14859" t="s">
        <v>386</v>
      </c>
      <c r="B14859" t="s">
        <v>539</v>
      </c>
      <c r="C14859" t="s">
        <v>385</v>
      </c>
      <c r="D14859">
        <v>2016</v>
      </c>
      <c r="E14859">
        <v>43090.247510000001</v>
      </c>
    </row>
    <row r="14860" spans="1:5">
      <c r="A14860" t="s">
        <v>384</v>
      </c>
      <c r="B14860" t="s">
        <v>539</v>
      </c>
      <c r="C14860" t="s">
        <v>383</v>
      </c>
      <c r="D14860">
        <v>2016</v>
      </c>
      <c r="E14860">
        <v>5153.3515440000001</v>
      </c>
    </row>
    <row r="14861" spans="1:5">
      <c r="A14861" t="s">
        <v>382</v>
      </c>
      <c r="B14861" t="s">
        <v>539</v>
      </c>
      <c r="C14861" t="s">
        <v>381</v>
      </c>
      <c r="D14861">
        <v>2016</v>
      </c>
      <c r="E14861">
        <v>36854.968280000001</v>
      </c>
    </row>
    <row r="14862" spans="1:5">
      <c r="A14862" t="s">
        <v>380</v>
      </c>
      <c r="B14862" t="s">
        <v>539</v>
      </c>
      <c r="C14862" t="s">
        <v>379</v>
      </c>
      <c r="D14862">
        <v>2016</v>
      </c>
    </row>
    <row r="14863" spans="1:5">
      <c r="A14863" t="s">
        <v>378</v>
      </c>
      <c r="B14863" t="s">
        <v>539</v>
      </c>
      <c r="C14863" t="s">
        <v>377</v>
      </c>
      <c r="D14863">
        <v>2016</v>
      </c>
      <c r="E14863">
        <v>3068.507771</v>
      </c>
    </row>
    <row r="14864" spans="1:5">
      <c r="A14864" t="s">
        <v>376</v>
      </c>
      <c r="B14864" t="s">
        <v>539</v>
      </c>
      <c r="C14864" t="s">
        <v>375</v>
      </c>
      <c r="D14864">
        <v>2016</v>
      </c>
      <c r="E14864">
        <v>7179.3406610000002</v>
      </c>
    </row>
    <row r="14865" spans="1:5">
      <c r="A14865" t="s">
        <v>374</v>
      </c>
      <c r="B14865" t="s">
        <v>539</v>
      </c>
      <c r="C14865" t="s">
        <v>373</v>
      </c>
      <c r="D14865">
        <v>2016</v>
      </c>
      <c r="E14865">
        <v>39899.38839</v>
      </c>
    </row>
    <row r="14866" spans="1:5">
      <c r="A14866" t="s">
        <v>372</v>
      </c>
      <c r="B14866" t="s">
        <v>539</v>
      </c>
      <c r="C14866" t="s">
        <v>371</v>
      </c>
      <c r="D14866">
        <v>2016</v>
      </c>
      <c r="E14866">
        <v>3853.6499039999999</v>
      </c>
    </row>
    <row r="14867" spans="1:5">
      <c r="A14867" t="s">
        <v>370</v>
      </c>
      <c r="B14867" t="s">
        <v>539</v>
      </c>
      <c r="C14867" t="s">
        <v>369</v>
      </c>
      <c r="D14867">
        <v>2016</v>
      </c>
      <c r="E14867">
        <v>1513.4610339999999</v>
      </c>
    </row>
    <row r="14868" spans="1:5">
      <c r="A14868" t="s">
        <v>368</v>
      </c>
      <c r="B14868" t="s">
        <v>539</v>
      </c>
      <c r="C14868" t="s">
        <v>367</v>
      </c>
      <c r="D14868">
        <v>2016</v>
      </c>
    </row>
    <row r="14869" spans="1:5">
      <c r="A14869" t="s">
        <v>366</v>
      </c>
      <c r="B14869" t="s">
        <v>539</v>
      </c>
      <c r="C14869" t="s">
        <v>365</v>
      </c>
      <c r="D14869">
        <v>2016</v>
      </c>
      <c r="E14869">
        <v>508.14507839999999</v>
      </c>
    </row>
    <row r="14870" spans="1:5">
      <c r="A14870" t="s">
        <v>364</v>
      </c>
      <c r="B14870" t="s">
        <v>539</v>
      </c>
      <c r="C14870" t="s">
        <v>363</v>
      </c>
      <c r="D14870">
        <v>2016</v>
      </c>
      <c r="E14870">
        <v>473.19043629999999</v>
      </c>
    </row>
    <row r="14871" spans="1:5">
      <c r="A14871" t="s">
        <v>362</v>
      </c>
      <c r="B14871" t="s">
        <v>539</v>
      </c>
      <c r="C14871" t="s">
        <v>361</v>
      </c>
      <c r="D14871">
        <v>2016</v>
      </c>
      <c r="E14871">
        <v>620.21476470000005</v>
      </c>
    </row>
    <row r="14872" spans="1:5">
      <c r="A14872" t="s">
        <v>360</v>
      </c>
      <c r="B14872" t="s">
        <v>539</v>
      </c>
      <c r="C14872" t="s">
        <v>359</v>
      </c>
      <c r="D14872">
        <v>2016</v>
      </c>
      <c r="E14872">
        <v>8333.2382629999993</v>
      </c>
    </row>
    <row r="14873" spans="1:5">
      <c r="A14873" t="s">
        <v>358</v>
      </c>
      <c r="B14873" t="s">
        <v>539</v>
      </c>
      <c r="C14873" t="s">
        <v>357</v>
      </c>
      <c r="D14873">
        <v>2016</v>
      </c>
      <c r="E14873">
        <v>18103.96932</v>
      </c>
    </row>
    <row r="14874" spans="1:5">
      <c r="A14874" t="s">
        <v>356</v>
      </c>
      <c r="B14874" t="s">
        <v>539</v>
      </c>
      <c r="C14874" t="s">
        <v>355</v>
      </c>
      <c r="D14874">
        <v>2016</v>
      </c>
      <c r="E14874">
        <v>9469.2191810000004</v>
      </c>
    </row>
    <row r="14875" spans="1:5">
      <c r="A14875" t="s">
        <v>354</v>
      </c>
      <c r="B14875" t="s">
        <v>539</v>
      </c>
      <c r="C14875" t="s">
        <v>353</v>
      </c>
      <c r="D14875">
        <v>2016</v>
      </c>
    </row>
    <row r="14876" spans="1:5">
      <c r="A14876" t="s">
        <v>352</v>
      </c>
      <c r="B14876" t="s">
        <v>539</v>
      </c>
      <c r="C14876" t="s">
        <v>351</v>
      </c>
      <c r="D14876">
        <v>2016</v>
      </c>
      <c r="E14876">
        <v>4146.7441289999997</v>
      </c>
    </row>
    <row r="14877" spans="1:5">
      <c r="A14877" t="s">
        <v>350</v>
      </c>
      <c r="B14877" t="s">
        <v>539</v>
      </c>
      <c r="C14877" t="s">
        <v>349</v>
      </c>
      <c r="D14877">
        <v>2016</v>
      </c>
    </row>
    <row r="14878" spans="1:5">
      <c r="A14878" t="s">
        <v>348</v>
      </c>
      <c r="B14878" t="s">
        <v>539</v>
      </c>
      <c r="C14878" t="s">
        <v>347</v>
      </c>
      <c r="D14878">
        <v>2016</v>
      </c>
      <c r="E14878">
        <v>4456.5536970000003</v>
      </c>
    </row>
    <row r="14879" spans="1:5">
      <c r="A14879" t="s">
        <v>346</v>
      </c>
      <c r="B14879" t="s">
        <v>536</v>
      </c>
      <c r="C14879" t="s">
        <v>345</v>
      </c>
      <c r="D14879">
        <v>2016</v>
      </c>
      <c r="E14879">
        <v>40677.683519999999</v>
      </c>
    </row>
    <row r="14880" spans="1:5">
      <c r="A14880" t="s">
        <v>344</v>
      </c>
      <c r="B14880" t="s">
        <v>539</v>
      </c>
      <c r="C14880" t="s">
        <v>343</v>
      </c>
      <c r="D14880">
        <v>2016</v>
      </c>
      <c r="E14880">
        <v>43681.140579999999</v>
      </c>
    </row>
    <row r="14881" spans="1:5">
      <c r="A14881" t="s">
        <v>342</v>
      </c>
      <c r="B14881" t="s">
        <v>539</v>
      </c>
      <c r="C14881" t="s">
        <v>341</v>
      </c>
      <c r="D14881">
        <v>2016</v>
      </c>
      <c r="E14881">
        <v>2361.15762</v>
      </c>
    </row>
    <row r="14882" spans="1:5">
      <c r="A14882" t="s">
        <v>340</v>
      </c>
      <c r="B14882" t="s">
        <v>536</v>
      </c>
      <c r="C14882" t="s">
        <v>339</v>
      </c>
      <c r="D14882">
        <v>2016</v>
      </c>
      <c r="E14882">
        <v>861.5101555</v>
      </c>
    </row>
    <row r="14883" spans="1:5">
      <c r="A14883" t="s">
        <v>338</v>
      </c>
      <c r="B14883" t="s">
        <v>539</v>
      </c>
      <c r="C14883" t="s">
        <v>337</v>
      </c>
      <c r="D14883">
        <v>2016</v>
      </c>
      <c r="E14883">
        <v>12090.66656</v>
      </c>
    </row>
    <row r="14884" spans="1:5">
      <c r="A14884" t="s">
        <v>336</v>
      </c>
      <c r="B14884" t="s">
        <v>539</v>
      </c>
      <c r="C14884" t="s">
        <v>335</v>
      </c>
      <c r="D14884">
        <v>2016</v>
      </c>
      <c r="E14884">
        <v>739.59543629999996</v>
      </c>
    </row>
    <row r="14885" spans="1:5">
      <c r="A14885" t="s">
        <v>334</v>
      </c>
      <c r="B14885" t="s">
        <v>539</v>
      </c>
      <c r="C14885" t="s">
        <v>333</v>
      </c>
      <c r="D14885">
        <v>2016</v>
      </c>
      <c r="E14885">
        <v>12664.84744</v>
      </c>
    </row>
    <row r="14886" spans="1:5">
      <c r="A14886" t="s">
        <v>332</v>
      </c>
      <c r="B14886" t="s">
        <v>536</v>
      </c>
      <c r="C14886" t="s">
        <v>331</v>
      </c>
      <c r="D14886">
        <v>2016</v>
      </c>
      <c r="E14886">
        <v>5498.8246740000004</v>
      </c>
    </row>
    <row r="14887" spans="1:5">
      <c r="A14887" t="s">
        <v>330</v>
      </c>
      <c r="B14887" t="s">
        <v>536</v>
      </c>
      <c r="C14887" t="s">
        <v>329</v>
      </c>
      <c r="D14887">
        <v>2016</v>
      </c>
      <c r="E14887">
        <v>4435.5083439999999</v>
      </c>
    </row>
    <row r="14888" spans="1:5">
      <c r="A14888" t="s">
        <v>328</v>
      </c>
      <c r="B14888" t="s">
        <v>536</v>
      </c>
      <c r="C14888" t="s">
        <v>327</v>
      </c>
      <c r="D14888">
        <v>2016</v>
      </c>
      <c r="E14888">
        <v>1268.1016810000001</v>
      </c>
    </row>
    <row r="14889" spans="1:5">
      <c r="A14889" t="s">
        <v>326</v>
      </c>
      <c r="B14889" t="s">
        <v>536</v>
      </c>
      <c r="C14889" t="s">
        <v>325</v>
      </c>
      <c r="D14889">
        <v>2016</v>
      </c>
      <c r="E14889">
        <v>1754.2046130000001</v>
      </c>
    </row>
    <row r="14890" spans="1:5">
      <c r="A14890" t="s">
        <v>324</v>
      </c>
      <c r="B14890" t="s">
        <v>539</v>
      </c>
      <c r="C14890" t="s">
        <v>323</v>
      </c>
      <c r="D14890">
        <v>2016</v>
      </c>
      <c r="E14890">
        <v>3570.2948879999999</v>
      </c>
    </row>
    <row r="14891" spans="1:5">
      <c r="A14891" t="s">
        <v>322</v>
      </c>
      <c r="B14891" t="s">
        <v>536</v>
      </c>
      <c r="C14891" t="s">
        <v>321</v>
      </c>
      <c r="D14891">
        <v>2016</v>
      </c>
      <c r="E14891">
        <v>1023.4733199999999</v>
      </c>
    </row>
    <row r="14892" spans="1:5">
      <c r="A14892" t="s">
        <v>320</v>
      </c>
      <c r="B14892" t="s">
        <v>539</v>
      </c>
      <c r="C14892" t="s">
        <v>319</v>
      </c>
      <c r="D14892">
        <v>2016</v>
      </c>
    </row>
    <row r="14893" spans="1:5">
      <c r="A14893" t="s">
        <v>318</v>
      </c>
      <c r="B14893" t="s">
        <v>539</v>
      </c>
      <c r="C14893" t="s">
        <v>317</v>
      </c>
      <c r="D14893">
        <v>2016</v>
      </c>
      <c r="E14893">
        <v>1709.387921</v>
      </c>
    </row>
    <row r="14894" spans="1:5">
      <c r="A14894" t="s">
        <v>316</v>
      </c>
      <c r="B14894" t="s">
        <v>536</v>
      </c>
      <c r="C14894" t="s">
        <v>315</v>
      </c>
      <c r="D14894">
        <v>2016</v>
      </c>
    </row>
    <row r="14895" spans="1:5">
      <c r="A14895" t="s">
        <v>314</v>
      </c>
      <c r="B14895" t="s">
        <v>539</v>
      </c>
      <c r="C14895" t="s">
        <v>313</v>
      </c>
      <c r="D14895">
        <v>2016</v>
      </c>
      <c r="E14895">
        <v>61606.482940000002</v>
      </c>
    </row>
    <row r="14896" spans="1:5">
      <c r="A14896" t="s">
        <v>312</v>
      </c>
      <c r="B14896" t="s">
        <v>539</v>
      </c>
      <c r="C14896" t="s">
        <v>311</v>
      </c>
      <c r="D14896">
        <v>2016</v>
      </c>
    </row>
    <row r="14897" spans="1:5">
      <c r="A14897" t="s">
        <v>310</v>
      </c>
      <c r="B14897" t="s">
        <v>539</v>
      </c>
      <c r="C14897" t="s">
        <v>309</v>
      </c>
      <c r="D14897">
        <v>2016</v>
      </c>
      <c r="E14897">
        <v>4609.6006939999997</v>
      </c>
    </row>
    <row r="14898" spans="1:5">
      <c r="A14898" t="s">
        <v>308</v>
      </c>
      <c r="B14898" t="s">
        <v>539</v>
      </c>
      <c r="C14898" t="s">
        <v>307</v>
      </c>
      <c r="D14898">
        <v>2016</v>
      </c>
      <c r="E14898">
        <v>59976.942569999999</v>
      </c>
    </row>
    <row r="14899" spans="1:5">
      <c r="A14899" t="s">
        <v>306</v>
      </c>
      <c r="B14899" t="s">
        <v>539</v>
      </c>
      <c r="C14899" t="s">
        <v>305</v>
      </c>
      <c r="D14899">
        <v>2016</v>
      </c>
      <c r="E14899">
        <v>37292.612220000003</v>
      </c>
    </row>
    <row r="14900" spans="1:5">
      <c r="A14900" t="s">
        <v>304</v>
      </c>
      <c r="B14900" t="s">
        <v>539</v>
      </c>
      <c r="C14900" t="s">
        <v>303</v>
      </c>
      <c r="D14900">
        <v>2016</v>
      </c>
      <c r="E14900">
        <v>30527.268199999999</v>
      </c>
    </row>
    <row r="14901" spans="1:5">
      <c r="A14901" t="s">
        <v>302</v>
      </c>
      <c r="B14901" t="s">
        <v>539</v>
      </c>
      <c r="C14901" t="s">
        <v>301</v>
      </c>
      <c r="D14901">
        <v>2016</v>
      </c>
      <c r="E14901">
        <v>4868.2482630000004</v>
      </c>
    </row>
    <row r="14902" spans="1:5">
      <c r="A14902" t="s">
        <v>300</v>
      </c>
      <c r="B14902" t="s">
        <v>539</v>
      </c>
      <c r="C14902" t="s">
        <v>299</v>
      </c>
      <c r="D14902">
        <v>2016</v>
      </c>
      <c r="E14902">
        <v>4087.9375169999998</v>
      </c>
    </row>
    <row r="14903" spans="1:5">
      <c r="A14903" t="s">
        <v>298</v>
      </c>
      <c r="B14903" t="s">
        <v>539</v>
      </c>
      <c r="C14903" t="s">
        <v>297</v>
      </c>
      <c r="D14903">
        <v>2016</v>
      </c>
      <c r="E14903">
        <v>38894.467729999997</v>
      </c>
    </row>
    <row r="14904" spans="1:5">
      <c r="A14904" t="s">
        <v>296</v>
      </c>
      <c r="B14904" t="s">
        <v>539</v>
      </c>
      <c r="C14904" t="s">
        <v>295</v>
      </c>
      <c r="D14904">
        <v>2016</v>
      </c>
      <c r="E14904">
        <v>7510.077209</v>
      </c>
    </row>
    <row r="14905" spans="1:5">
      <c r="A14905" t="s">
        <v>294</v>
      </c>
      <c r="B14905" t="s">
        <v>539</v>
      </c>
      <c r="C14905" t="s">
        <v>293</v>
      </c>
      <c r="D14905">
        <v>2016</v>
      </c>
      <c r="E14905">
        <v>1455.3597649999999</v>
      </c>
    </row>
    <row r="14906" spans="1:5">
      <c r="A14906" t="s">
        <v>292</v>
      </c>
      <c r="B14906" t="s">
        <v>539</v>
      </c>
      <c r="C14906" t="s">
        <v>291</v>
      </c>
      <c r="D14906">
        <v>2016</v>
      </c>
      <c r="E14906">
        <v>1077.0361740000001</v>
      </c>
    </row>
    <row r="14907" spans="1:5">
      <c r="A14907" t="s">
        <v>290</v>
      </c>
      <c r="B14907" t="s">
        <v>539</v>
      </c>
      <c r="C14907" t="s">
        <v>289</v>
      </c>
      <c r="D14907">
        <v>2016</v>
      </c>
      <c r="E14907">
        <v>1269.907238</v>
      </c>
    </row>
    <row r="14908" spans="1:5">
      <c r="A14908" t="s">
        <v>288</v>
      </c>
      <c r="B14908" t="s">
        <v>539</v>
      </c>
      <c r="C14908" t="s">
        <v>287</v>
      </c>
      <c r="D14908">
        <v>2016</v>
      </c>
      <c r="E14908">
        <v>1449.058231</v>
      </c>
    </row>
    <row r="14909" spans="1:5">
      <c r="A14909" t="s">
        <v>286</v>
      </c>
      <c r="B14909" t="s">
        <v>539</v>
      </c>
      <c r="C14909" t="s">
        <v>285</v>
      </c>
      <c r="D14909">
        <v>2016</v>
      </c>
      <c r="E14909">
        <v>16725.27965</v>
      </c>
    </row>
    <row r="14910" spans="1:5">
      <c r="A14910" t="s">
        <v>284</v>
      </c>
      <c r="B14910" t="s">
        <v>539</v>
      </c>
      <c r="C14910" t="s">
        <v>283</v>
      </c>
      <c r="D14910">
        <v>2016</v>
      </c>
      <c r="E14910">
        <v>27538.806130000001</v>
      </c>
    </row>
    <row r="14911" spans="1:5">
      <c r="A14911" t="s">
        <v>282</v>
      </c>
      <c r="B14911" t="s">
        <v>539</v>
      </c>
      <c r="C14911" t="s">
        <v>281</v>
      </c>
      <c r="D14911">
        <v>2016</v>
      </c>
    </row>
    <row r="14912" spans="1:5">
      <c r="A14912" t="s">
        <v>280</v>
      </c>
      <c r="B14912" t="s">
        <v>536</v>
      </c>
      <c r="C14912" t="s">
        <v>279</v>
      </c>
      <c r="D14912">
        <v>2016</v>
      </c>
      <c r="E14912">
        <v>7803.4276239999999</v>
      </c>
    </row>
    <row r="14913" spans="1:5">
      <c r="A14913" t="s">
        <v>278</v>
      </c>
      <c r="B14913" t="s">
        <v>539</v>
      </c>
      <c r="C14913" t="s">
        <v>277</v>
      </c>
      <c r="D14913">
        <v>2016</v>
      </c>
      <c r="E14913">
        <v>2353.1528750000002</v>
      </c>
    </row>
    <row r="14914" spans="1:5">
      <c r="A14914" t="s">
        <v>276</v>
      </c>
      <c r="B14914" t="s">
        <v>539</v>
      </c>
      <c r="C14914" t="s">
        <v>275</v>
      </c>
      <c r="D14914">
        <v>2016</v>
      </c>
      <c r="E14914">
        <v>7914.0046769999999</v>
      </c>
    </row>
    <row r="14915" spans="1:5">
      <c r="A14915" t="s">
        <v>274</v>
      </c>
      <c r="B14915" t="s">
        <v>539</v>
      </c>
      <c r="C14915" t="s">
        <v>273</v>
      </c>
      <c r="D14915">
        <v>2016</v>
      </c>
      <c r="E14915">
        <v>455.37074139999999</v>
      </c>
    </row>
    <row r="14916" spans="1:5">
      <c r="A14916" t="s">
        <v>272</v>
      </c>
      <c r="B14916" t="s">
        <v>539</v>
      </c>
      <c r="C14916" t="s">
        <v>271</v>
      </c>
      <c r="D14916">
        <v>2016</v>
      </c>
    </row>
    <row r="14917" spans="1:5">
      <c r="A14917" t="s">
        <v>270</v>
      </c>
      <c r="B14917" t="s">
        <v>539</v>
      </c>
      <c r="C14917" t="s">
        <v>269</v>
      </c>
      <c r="D14917">
        <v>2016</v>
      </c>
      <c r="E14917">
        <v>7744.4451730000001</v>
      </c>
    </row>
    <row r="14918" spans="1:5">
      <c r="A14918" t="s">
        <v>268</v>
      </c>
      <c r="B14918" t="s">
        <v>536</v>
      </c>
      <c r="C14918" t="s">
        <v>267</v>
      </c>
      <c r="D14918">
        <v>2016</v>
      </c>
      <c r="E14918">
        <v>8156.5907379999999</v>
      </c>
    </row>
    <row r="14919" spans="1:5">
      <c r="A14919" t="s">
        <v>266</v>
      </c>
      <c r="B14919" t="s">
        <v>536</v>
      </c>
      <c r="C14919" t="s">
        <v>265</v>
      </c>
      <c r="D14919">
        <v>2016</v>
      </c>
      <c r="E14919">
        <v>960.07427110000003</v>
      </c>
    </row>
    <row r="14920" spans="1:5">
      <c r="A14920" t="s">
        <v>264</v>
      </c>
      <c r="B14920" t="s">
        <v>536</v>
      </c>
      <c r="C14920" t="s">
        <v>263</v>
      </c>
      <c r="D14920">
        <v>2016</v>
      </c>
      <c r="E14920">
        <v>615.07280170000001</v>
      </c>
    </row>
    <row r="14921" spans="1:5">
      <c r="A14921" t="s">
        <v>262</v>
      </c>
      <c r="B14921" t="s">
        <v>539</v>
      </c>
      <c r="C14921" t="s">
        <v>261</v>
      </c>
      <c r="D14921">
        <v>2016</v>
      </c>
    </row>
    <row r="14922" spans="1:5">
      <c r="A14922" t="s">
        <v>260</v>
      </c>
      <c r="B14922" t="s">
        <v>539</v>
      </c>
      <c r="C14922" t="s">
        <v>259</v>
      </c>
      <c r="D14922">
        <v>2016</v>
      </c>
      <c r="E14922">
        <v>3835.3948169999999</v>
      </c>
    </row>
    <row r="14923" spans="1:5">
      <c r="A14923" t="s">
        <v>258</v>
      </c>
      <c r="B14923" t="s">
        <v>536</v>
      </c>
      <c r="C14923" t="s">
        <v>257</v>
      </c>
      <c r="D14923">
        <v>2016</v>
      </c>
      <c r="E14923">
        <v>2075.1417499999998</v>
      </c>
    </row>
    <row r="14924" spans="1:5">
      <c r="A14924" t="s">
        <v>256</v>
      </c>
      <c r="B14924" t="s">
        <v>536</v>
      </c>
      <c r="C14924" t="s">
        <v>255</v>
      </c>
      <c r="D14924">
        <v>2016</v>
      </c>
      <c r="E14924">
        <v>4334.0076440000003</v>
      </c>
    </row>
    <row r="14925" spans="1:5">
      <c r="A14925" t="s">
        <v>254</v>
      </c>
      <c r="B14925" t="s">
        <v>539</v>
      </c>
      <c r="C14925" t="s">
        <v>253</v>
      </c>
      <c r="D14925">
        <v>2016</v>
      </c>
      <c r="E14925">
        <v>998.13437160000001</v>
      </c>
    </row>
    <row r="14926" spans="1:5">
      <c r="A14926" t="s">
        <v>252</v>
      </c>
      <c r="B14926" t="s">
        <v>536</v>
      </c>
      <c r="C14926" t="s">
        <v>251</v>
      </c>
      <c r="D14926">
        <v>2016</v>
      </c>
      <c r="E14926">
        <v>8144.6457799999998</v>
      </c>
    </row>
    <row r="14927" spans="1:5">
      <c r="A14927" t="s">
        <v>250</v>
      </c>
      <c r="B14927" t="s">
        <v>539</v>
      </c>
      <c r="C14927" t="s">
        <v>249</v>
      </c>
      <c r="D14927">
        <v>2016</v>
      </c>
      <c r="E14927">
        <v>14879.6803</v>
      </c>
    </row>
    <row r="14928" spans="1:5">
      <c r="A14928" t="s">
        <v>248</v>
      </c>
      <c r="B14928" t="s">
        <v>539</v>
      </c>
      <c r="C14928" t="s">
        <v>247</v>
      </c>
      <c r="D14928">
        <v>2016</v>
      </c>
      <c r="E14928">
        <v>102831.32150000001</v>
      </c>
    </row>
    <row r="14929" spans="1:5">
      <c r="A14929" t="s">
        <v>246</v>
      </c>
      <c r="B14929" t="s">
        <v>539</v>
      </c>
      <c r="C14929" t="s">
        <v>245</v>
      </c>
      <c r="D14929">
        <v>2016</v>
      </c>
      <c r="E14929">
        <v>14118.063910000001</v>
      </c>
    </row>
    <row r="14930" spans="1:5">
      <c r="A14930" t="s">
        <v>244</v>
      </c>
      <c r="B14930" t="s">
        <v>539</v>
      </c>
      <c r="C14930" t="s">
        <v>243</v>
      </c>
      <c r="D14930">
        <v>2016</v>
      </c>
      <c r="E14930">
        <v>73186.960139999996</v>
      </c>
    </row>
    <row r="14931" spans="1:5">
      <c r="A14931" t="s">
        <v>242</v>
      </c>
      <c r="B14931" t="s">
        <v>539</v>
      </c>
      <c r="C14931" t="s">
        <v>241</v>
      </c>
      <c r="D14931">
        <v>2016</v>
      </c>
    </row>
    <row r="14932" spans="1:5">
      <c r="A14932" t="s">
        <v>240</v>
      </c>
      <c r="B14932" t="s">
        <v>539</v>
      </c>
      <c r="C14932" t="s">
        <v>239</v>
      </c>
      <c r="D14932">
        <v>2016</v>
      </c>
      <c r="E14932">
        <v>2832.4297769999998</v>
      </c>
    </row>
    <row r="14933" spans="1:5">
      <c r="A14933" t="s">
        <v>238</v>
      </c>
      <c r="B14933" t="s">
        <v>539</v>
      </c>
      <c r="C14933" t="s">
        <v>237</v>
      </c>
      <c r="D14933">
        <v>2016</v>
      </c>
    </row>
    <row r="14934" spans="1:5">
      <c r="A14934" t="s">
        <v>236</v>
      </c>
      <c r="B14934" t="s">
        <v>539</v>
      </c>
      <c r="C14934" t="s">
        <v>235</v>
      </c>
      <c r="D14934">
        <v>2016</v>
      </c>
      <c r="E14934">
        <v>1900.2014790000001</v>
      </c>
    </row>
    <row r="14935" spans="1:5">
      <c r="A14935" t="s">
        <v>234</v>
      </c>
      <c r="B14935" t="s">
        <v>539</v>
      </c>
      <c r="C14935" t="s">
        <v>233</v>
      </c>
      <c r="D14935">
        <v>2016</v>
      </c>
      <c r="E14935">
        <v>401.31887010000003</v>
      </c>
    </row>
    <row r="14936" spans="1:5">
      <c r="A14936" t="s">
        <v>232</v>
      </c>
      <c r="B14936" t="s">
        <v>539</v>
      </c>
      <c r="C14936" t="s">
        <v>231</v>
      </c>
      <c r="D14936">
        <v>2016</v>
      </c>
      <c r="E14936">
        <v>8601.6324879999993</v>
      </c>
    </row>
    <row r="14937" spans="1:5">
      <c r="A14937" t="s">
        <v>230</v>
      </c>
      <c r="B14937" t="s">
        <v>536</v>
      </c>
      <c r="C14937" t="s">
        <v>229</v>
      </c>
      <c r="D14937">
        <v>2016</v>
      </c>
      <c r="E14937">
        <v>7124.6885730000004</v>
      </c>
    </row>
    <row r="14938" spans="1:5">
      <c r="A14938" t="s">
        <v>228</v>
      </c>
      <c r="B14938" t="s">
        <v>539</v>
      </c>
      <c r="C14938" t="s">
        <v>227</v>
      </c>
      <c r="D14938">
        <v>2016</v>
      </c>
      <c r="E14938">
        <v>8201.3062530000007</v>
      </c>
    </row>
    <row r="14939" spans="1:5">
      <c r="A14939" t="s">
        <v>226</v>
      </c>
      <c r="B14939" t="s">
        <v>539</v>
      </c>
      <c r="C14939" t="s">
        <v>225</v>
      </c>
      <c r="D14939">
        <v>2016</v>
      </c>
      <c r="E14939">
        <v>3448.5357859999999</v>
      </c>
    </row>
    <row r="14940" spans="1:5">
      <c r="A14940" t="s">
        <v>224</v>
      </c>
      <c r="B14940" t="s">
        <v>536</v>
      </c>
      <c r="C14940" t="s">
        <v>223</v>
      </c>
      <c r="D14940">
        <v>2016</v>
      </c>
      <c r="E14940">
        <v>4781.4203770000004</v>
      </c>
    </row>
    <row r="14941" spans="1:5">
      <c r="A14941" t="s">
        <v>222</v>
      </c>
      <c r="B14941" t="s">
        <v>539</v>
      </c>
      <c r="C14941" t="s">
        <v>221</v>
      </c>
      <c r="D14941">
        <v>2016</v>
      </c>
      <c r="E14941">
        <v>5237.1476700000003</v>
      </c>
    </row>
    <row r="14942" spans="1:5">
      <c r="A14942" t="s">
        <v>220</v>
      </c>
      <c r="B14942" t="s">
        <v>539</v>
      </c>
      <c r="C14942" t="s">
        <v>219</v>
      </c>
      <c r="D14942">
        <v>2016</v>
      </c>
      <c r="E14942">
        <v>780.50711090000004</v>
      </c>
    </row>
    <row r="14943" spans="1:5">
      <c r="A14943" t="s">
        <v>218</v>
      </c>
      <c r="B14943" t="s">
        <v>539</v>
      </c>
      <c r="C14943" t="s">
        <v>217</v>
      </c>
      <c r="D14943">
        <v>2016</v>
      </c>
      <c r="E14943">
        <v>25058.170610000001</v>
      </c>
    </row>
    <row r="14944" spans="1:5">
      <c r="A14944" t="s">
        <v>216</v>
      </c>
      <c r="B14944" t="s">
        <v>539</v>
      </c>
      <c r="C14944" t="s">
        <v>215</v>
      </c>
      <c r="D14944">
        <v>2016</v>
      </c>
      <c r="E14944">
        <v>1275.0176080000001</v>
      </c>
    </row>
    <row r="14945" spans="1:5">
      <c r="A14945" t="s">
        <v>214</v>
      </c>
      <c r="B14945" t="s">
        <v>536</v>
      </c>
      <c r="C14945" t="s">
        <v>213</v>
      </c>
      <c r="D14945">
        <v>2016</v>
      </c>
    </row>
    <row r="14946" spans="1:5">
      <c r="A14946" t="s">
        <v>212</v>
      </c>
      <c r="B14946" t="s">
        <v>539</v>
      </c>
      <c r="C14946" t="s">
        <v>211</v>
      </c>
      <c r="D14946">
        <v>2016</v>
      </c>
      <c r="E14946">
        <v>6701.0000799999998</v>
      </c>
    </row>
    <row r="14947" spans="1:5">
      <c r="A14947" t="s">
        <v>210</v>
      </c>
      <c r="B14947" t="s">
        <v>539</v>
      </c>
      <c r="C14947" t="s">
        <v>209</v>
      </c>
      <c r="D14947">
        <v>2016</v>
      </c>
      <c r="E14947">
        <v>3686.4516979999999</v>
      </c>
    </row>
    <row r="14948" spans="1:5">
      <c r="A14948" t="s">
        <v>208</v>
      </c>
      <c r="B14948" t="s">
        <v>539</v>
      </c>
      <c r="C14948" t="s">
        <v>207</v>
      </c>
      <c r="D14948">
        <v>2016</v>
      </c>
    </row>
    <row r="14949" spans="1:5">
      <c r="A14949" t="s">
        <v>206</v>
      </c>
      <c r="B14949" t="s">
        <v>539</v>
      </c>
      <c r="C14949" t="s">
        <v>205</v>
      </c>
      <c r="D14949">
        <v>2016</v>
      </c>
      <c r="E14949">
        <v>382.06933040000001</v>
      </c>
    </row>
    <row r="14950" spans="1:5">
      <c r="A14950" t="s">
        <v>204</v>
      </c>
      <c r="B14950" t="s">
        <v>539</v>
      </c>
      <c r="C14950" t="s">
        <v>203</v>
      </c>
      <c r="D14950">
        <v>2016</v>
      </c>
      <c r="E14950">
        <v>1077.5561359999999</v>
      </c>
    </row>
    <row r="14951" spans="1:5">
      <c r="A14951" t="s">
        <v>202</v>
      </c>
      <c r="B14951" t="s">
        <v>539</v>
      </c>
      <c r="C14951" t="s">
        <v>201</v>
      </c>
      <c r="D14951">
        <v>2016</v>
      </c>
      <c r="E14951">
        <v>9627.5957849999995</v>
      </c>
    </row>
    <row r="14952" spans="1:5">
      <c r="A14952" t="s">
        <v>200</v>
      </c>
      <c r="B14952" t="s">
        <v>539</v>
      </c>
      <c r="C14952" t="s">
        <v>199</v>
      </c>
      <c r="D14952">
        <v>2016</v>
      </c>
      <c r="E14952">
        <v>300.79482510000003</v>
      </c>
    </row>
    <row r="14953" spans="1:5">
      <c r="A14953" t="s">
        <v>198</v>
      </c>
      <c r="B14953" t="s">
        <v>539</v>
      </c>
      <c r="C14953" t="s">
        <v>197</v>
      </c>
      <c r="D14953">
        <v>2016</v>
      </c>
      <c r="E14953">
        <v>9502.5683960000006</v>
      </c>
    </row>
    <row r="14954" spans="1:5">
      <c r="A14954" t="s">
        <v>196</v>
      </c>
      <c r="B14954" t="s">
        <v>536</v>
      </c>
      <c r="C14954" t="s">
        <v>195</v>
      </c>
      <c r="D14954">
        <v>2016</v>
      </c>
      <c r="E14954">
        <v>55927.855889999999</v>
      </c>
    </row>
    <row r="14955" spans="1:5">
      <c r="A14955" t="s">
        <v>194</v>
      </c>
      <c r="B14955" t="s">
        <v>539</v>
      </c>
      <c r="C14955" t="s">
        <v>193</v>
      </c>
      <c r="D14955">
        <v>2016</v>
      </c>
      <c r="E14955">
        <v>4140.4619320000002</v>
      </c>
    </row>
    <row r="14956" spans="1:5">
      <c r="A14956" t="s">
        <v>192</v>
      </c>
      <c r="B14956" t="s">
        <v>539</v>
      </c>
      <c r="C14956" t="s">
        <v>191</v>
      </c>
      <c r="D14956">
        <v>2016</v>
      </c>
    </row>
    <row r="14957" spans="1:5">
      <c r="A14957" t="s">
        <v>190</v>
      </c>
      <c r="B14957" t="s">
        <v>539</v>
      </c>
      <c r="C14957" t="s">
        <v>189</v>
      </c>
      <c r="D14957">
        <v>2016</v>
      </c>
      <c r="E14957">
        <v>363.22697390000002</v>
      </c>
    </row>
    <row r="14958" spans="1:5">
      <c r="A14958" t="s">
        <v>188</v>
      </c>
      <c r="B14958" t="s">
        <v>539</v>
      </c>
      <c r="C14958" t="s">
        <v>187</v>
      </c>
      <c r="D14958">
        <v>2016</v>
      </c>
      <c r="E14958">
        <v>2177.9851699999999</v>
      </c>
    </row>
    <row r="14959" spans="1:5">
      <c r="A14959" t="s">
        <v>186</v>
      </c>
      <c r="B14959" t="s">
        <v>539</v>
      </c>
      <c r="C14959" t="s">
        <v>185</v>
      </c>
      <c r="D14959">
        <v>2016</v>
      </c>
      <c r="E14959">
        <v>2151.3820470000001</v>
      </c>
    </row>
    <row r="14960" spans="1:5">
      <c r="A14960" t="s">
        <v>184</v>
      </c>
      <c r="B14960" t="s">
        <v>539</v>
      </c>
      <c r="C14960" t="s">
        <v>183</v>
      </c>
      <c r="D14960">
        <v>2016</v>
      </c>
      <c r="E14960">
        <v>45294.78</v>
      </c>
    </row>
    <row r="14961" spans="1:5">
      <c r="A14961" t="s">
        <v>182</v>
      </c>
      <c r="B14961" t="s">
        <v>539</v>
      </c>
      <c r="C14961" t="s">
        <v>181</v>
      </c>
      <c r="D14961">
        <v>2016</v>
      </c>
      <c r="E14961">
        <v>70812.477419999996</v>
      </c>
    </row>
    <row r="14962" spans="1:5">
      <c r="A14962" t="s">
        <v>180</v>
      </c>
      <c r="B14962" t="s">
        <v>539</v>
      </c>
      <c r="C14962" t="s">
        <v>179</v>
      </c>
      <c r="D14962">
        <v>2016</v>
      </c>
      <c r="E14962">
        <v>729.53250109999999</v>
      </c>
    </row>
    <row r="14963" spans="1:5">
      <c r="A14963" t="s">
        <v>178</v>
      </c>
      <c r="B14963" t="s">
        <v>539</v>
      </c>
      <c r="C14963" t="s">
        <v>177</v>
      </c>
      <c r="D14963">
        <v>2016</v>
      </c>
      <c r="E14963">
        <v>7821.2989180000004</v>
      </c>
    </row>
    <row r="14964" spans="1:5">
      <c r="A14964" t="s">
        <v>176</v>
      </c>
      <c r="B14964" t="s">
        <v>539</v>
      </c>
      <c r="C14964" t="s">
        <v>175</v>
      </c>
      <c r="D14964">
        <v>2016</v>
      </c>
      <c r="E14964">
        <v>39426.623500000002</v>
      </c>
    </row>
    <row r="14965" spans="1:5">
      <c r="A14965" t="s">
        <v>174</v>
      </c>
      <c r="B14965" t="s">
        <v>536</v>
      </c>
      <c r="C14965" t="s">
        <v>173</v>
      </c>
      <c r="D14965">
        <v>2016</v>
      </c>
      <c r="E14965">
        <v>36741.361080000002</v>
      </c>
    </row>
    <row r="14966" spans="1:5">
      <c r="A14966" t="s">
        <v>172</v>
      </c>
      <c r="B14966" t="s">
        <v>539</v>
      </c>
      <c r="C14966" t="s">
        <v>171</v>
      </c>
      <c r="D14966">
        <v>2016</v>
      </c>
      <c r="E14966">
        <v>14982.35792</v>
      </c>
    </row>
    <row r="14967" spans="1:5">
      <c r="A14967" t="s">
        <v>170</v>
      </c>
      <c r="B14967" t="s">
        <v>536</v>
      </c>
      <c r="C14967" t="s">
        <v>169</v>
      </c>
      <c r="D14967">
        <v>2016</v>
      </c>
      <c r="E14967">
        <v>11965.56091</v>
      </c>
    </row>
    <row r="14968" spans="1:5">
      <c r="A14968" t="s">
        <v>168</v>
      </c>
      <c r="B14968" t="s">
        <v>539</v>
      </c>
      <c r="C14968" t="s">
        <v>167</v>
      </c>
      <c r="D14968">
        <v>2016</v>
      </c>
      <c r="E14968">
        <v>1468.1929459999999</v>
      </c>
    </row>
    <row r="14969" spans="1:5">
      <c r="A14969" t="s">
        <v>166</v>
      </c>
      <c r="B14969" t="s">
        <v>539</v>
      </c>
      <c r="C14969" t="s">
        <v>165</v>
      </c>
      <c r="D14969">
        <v>2016</v>
      </c>
      <c r="E14969">
        <v>13680.236010000001</v>
      </c>
    </row>
    <row r="14970" spans="1:5">
      <c r="A14970" t="s">
        <v>164</v>
      </c>
      <c r="B14970" t="s">
        <v>539</v>
      </c>
      <c r="C14970" t="s">
        <v>163</v>
      </c>
      <c r="D14970">
        <v>2016</v>
      </c>
      <c r="E14970">
        <v>6045.6500770000002</v>
      </c>
    </row>
    <row r="14971" spans="1:5">
      <c r="A14971" t="s">
        <v>162</v>
      </c>
      <c r="B14971" t="s">
        <v>539</v>
      </c>
      <c r="C14971" t="s">
        <v>161</v>
      </c>
      <c r="D14971">
        <v>2016</v>
      </c>
      <c r="E14971">
        <v>2951.0719290000002</v>
      </c>
    </row>
    <row r="14972" spans="1:5">
      <c r="A14972" t="s">
        <v>160</v>
      </c>
      <c r="B14972" t="s">
        <v>539</v>
      </c>
      <c r="C14972" t="s">
        <v>159</v>
      </c>
      <c r="D14972">
        <v>2016</v>
      </c>
      <c r="E14972">
        <v>13626.00567</v>
      </c>
    </row>
    <row r="14973" spans="1:5">
      <c r="A14973" t="s">
        <v>158</v>
      </c>
      <c r="B14973" t="s">
        <v>539</v>
      </c>
      <c r="C14973" t="s">
        <v>157</v>
      </c>
      <c r="D14973">
        <v>2016</v>
      </c>
    </row>
    <row r="14974" spans="1:5">
      <c r="A14974" t="s">
        <v>156</v>
      </c>
      <c r="B14974" t="s">
        <v>539</v>
      </c>
      <c r="C14974" t="s">
        <v>155</v>
      </c>
      <c r="D14974">
        <v>2016</v>
      </c>
      <c r="E14974">
        <v>12372.41706</v>
      </c>
    </row>
    <row r="14975" spans="1:5">
      <c r="A14975" t="s">
        <v>154</v>
      </c>
      <c r="B14975" t="s">
        <v>536</v>
      </c>
      <c r="C14975" t="s">
        <v>153</v>
      </c>
      <c r="D14975">
        <v>2016</v>
      </c>
      <c r="E14975">
        <v>1358.7514900000001</v>
      </c>
    </row>
    <row r="14976" spans="1:5">
      <c r="A14976" t="s">
        <v>152</v>
      </c>
      <c r="B14976" t="s">
        <v>539</v>
      </c>
      <c r="C14976" t="s">
        <v>151</v>
      </c>
      <c r="D14976">
        <v>2016</v>
      </c>
    </row>
    <row r="14977" spans="1:5">
      <c r="A14977" t="s">
        <v>150</v>
      </c>
      <c r="B14977" t="s">
        <v>539</v>
      </c>
      <c r="C14977" t="s">
        <v>149</v>
      </c>
      <c r="D14977">
        <v>2016</v>
      </c>
    </row>
    <row r="14978" spans="1:5">
      <c r="A14978" t="s">
        <v>148</v>
      </c>
      <c r="B14978" t="s">
        <v>539</v>
      </c>
      <c r="C14978" t="s">
        <v>147</v>
      </c>
      <c r="D14978">
        <v>2016</v>
      </c>
      <c r="E14978">
        <v>19813.308249999998</v>
      </c>
    </row>
    <row r="14979" spans="1:5">
      <c r="A14979" t="s">
        <v>146</v>
      </c>
      <c r="B14979" t="s">
        <v>539</v>
      </c>
      <c r="C14979" t="s">
        <v>145</v>
      </c>
      <c r="D14979">
        <v>2016</v>
      </c>
      <c r="E14979">
        <v>4080.2046439999999</v>
      </c>
    </row>
    <row r="14980" spans="1:5">
      <c r="A14980" t="s">
        <v>144</v>
      </c>
      <c r="B14980" t="s">
        <v>536</v>
      </c>
      <c r="C14980" t="s">
        <v>143</v>
      </c>
      <c r="D14980">
        <v>2016</v>
      </c>
      <c r="E14980">
        <v>2943.4045339999998</v>
      </c>
    </row>
    <row r="14981" spans="1:5">
      <c r="A14981" t="s">
        <v>142</v>
      </c>
      <c r="B14981" t="s">
        <v>536</v>
      </c>
      <c r="C14981" t="s">
        <v>141</v>
      </c>
      <c r="D14981">
        <v>2016</v>
      </c>
      <c r="E14981">
        <v>3720.7366310000002</v>
      </c>
    </row>
    <row r="14982" spans="1:5">
      <c r="A14982" t="s">
        <v>140</v>
      </c>
      <c r="B14982" t="s">
        <v>536</v>
      </c>
      <c r="C14982" t="s">
        <v>139</v>
      </c>
      <c r="D14982">
        <v>2016</v>
      </c>
      <c r="E14982">
        <v>40873.194730000003</v>
      </c>
    </row>
    <row r="14983" spans="1:5">
      <c r="A14983" t="s">
        <v>138</v>
      </c>
      <c r="B14983" t="s">
        <v>539</v>
      </c>
      <c r="C14983" t="s">
        <v>137</v>
      </c>
      <c r="D14983">
        <v>2016</v>
      </c>
    </row>
    <row r="14984" spans="1:5">
      <c r="A14984" t="s">
        <v>136</v>
      </c>
      <c r="B14984" t="s">
        <v>539</v>
      </c>
      <c r="C14984" t="s">
        <v>135</v>
      </c>
      <c r="D14984">
        <v>2016</v>
      </c>
      <c r="E14984">
        <v>59330.859989999997</v>
      </c>
    </row>
    <row r="14985" spans="1:5">
      <c r="A14985" t="s">
        <v>134</v>
      </c>
      <c r="B14985" t="s">
        <v>539</v>
      </c>
      <c r="C14985" t="s">
        <v>133</v>
      </c>
      <c r="D14985">
        <v>2016</v>
      </c>
      <c r="E14985">
        <v>9474.1306039999999</v>
      </c>
    </row>
    <row r="14986" spans="1:5">
      <c r="A14986" t="s">
        <v>132</v>
      </c>
      <c r="B14986" t="s">
        <v>539</v>
      </c>
      <c r="C14986" t="s">
        <v>131</v>
      </c>
      <c r="D14986">
        <v>2016</v>
      </c>
      <c r="E14986">
        <v>8748.3645039999992</v>
      </c>
    </row>
    <row r="14987" spans="1:5">
      <c r="A14987" t="s">
        <v>130</v>
      </c>
      <c r="B14987" t="s">
        <v>539</v>
      </c>
      <c r="C14987" t="s">
        <v>129</v>
      </c>
      <c r="D14987">
        <v>2016</v>
      </c>
      <c r="E14987">
        <v>702.83560160000002</v>
      </c>
    </row>
    <row r="14988" spans="1:5">
      <c r="A14988" t="s">
        <v>128</v>
      </c>
      <c r="B14988" t="s">
        <v>536</v>
      </c>
      <c r="C14988" t="s">
        <v>127</v>
      </c>
      <c r="D14988">
        <v>2016</v>
      </c>
      <c r="E14988">
        <v>1639.7122589999999</v>
      </c>
    </row>
    <row r="14989" spans="1:5">
      <c r="A14989" t="s">
        <v>126</v>
      </c>
      <c r="B14989" t="s">
        <v>539</v>
      </c>
      <c r="C14989" t="s">
        <v>125</v>
      </c>
      <c r="D14989">
        <v>2016</v>
      </c>
      <c r="E14989">
        <v>20028.648209999999</v>
      </c>
    </row>
    <row r="14990" spans="1:5">
      <c r="A14990" t="s">
        <v>124</v>
      </c>
      <c r="B14990" t="s">
        <v>539</v>
      </c>
      <c r="C14990" t="s">
        <v>123</v>
      </c>
      <c r="D14990">
        <v>2016</v>
      </c>
      <c r="E14990">
        <v>2415.0381619999998</v>
      </c>
    </row>
    <row r="14991" spans="1:5">
      <c r="A14991" t="s">
        <v>122</v>
      </c>
      <c r="B14991" t="s">
        <v>539</v>
      </c>
      <c r="C14991" t="s">
        <v>121</v>
      </c>
      <c r="D14991">
        <v>2016</v>
      </c>
      <c r="E14991">
        <v>958.07373789999997</v>
      </c>
    </row>
    <row r="14992" spans="1:5">
      <c r="A14992" t="s">
        <v>120</v>
      </c>
      <c r="B14992" t="s">
        <v>539</v>
      </c>
      <c r="C14992" t="s">
        <v>119</v>
      </c>
      <c r="D14992">
        <v>2016</v>
      </c>
      <c r="E14992">
        <v>52960.714189999999</v>
      </c>
    </row>
    <row r="14993" spans="1:5">
      <c r="A14993" t="s">
        <v>118</v>
      </c>
      <c r="B14993" t="s">
        <v>539</v>
      </c>
      <c r="C14993" t="s">
        <v>117</v>
      </c>
      <c r="D14993">
        <v>2016</v>
      </c>
      <c r="E14993">
        <v>2005.483643</v>
      </c>
    </row>
    <row r="14994" spans="1:5">
      <c r="A14994" t="s">
        <v>116</v>
      </c>
      <c r="B14994" t="s">
        <v>539</v>
      </c>
      <c r="C14994" t="s">
        <v>115</v>
      </c>
      <c r="D14994">
        <v>2016</v>
      </c>
      <c r="E14994">
        <v>496.04946339999998</v>
      </c>
    </row>
    <row r="14995" spans="1:5">
      <c r="A14995" t="s">
        <v>114</v>
      </c>
      <c r="B14995" t="s">
        <v>539</v>
      </c>
      <c r="C14995" t="s">
        <v>113</v>
      </c>
      <c r="D14995">
        <v>2016</v>
      </c>
      <c r="E14995">
        <v>4223.5845790000003</v>
      </c>
    </row>
    <row r="14996" spans="1:5">
      <c r="A14996" t="s">
        <v>112</v>
      </c>
      <c r="B14996" t="s">
        <v>539</v>
      </c>
      <c r="C14996" t="s">
        <v>111</v>
      </c>
      <c r="D14996">
        <v>2016</v>
      </c>
    </row>
    <row r="14997" spans="1:5">
      <c r="A14997" t="s">
        <v>110</v>
      </c>
      <c r="B14997" t="s">
        <v>539</v>
      </c>
      <c r="C14997" t="s">
        <v>109</v>
      </c>
      <c r="D14997">
        <v>2016</v>
      </c>
      <c r="E14997">
        <v>434.20880970000002</v>
      </c>
    </row>
    <row r="14998" spans="1:5">
      <c r="A14998" t="s">
        <v>108</v>
      </c>
      <c r="B14998" t="s">
        <v>539</v>
      </c>
      <c r="C14998" t="s">
        <v>107</v>
      </c>
      <c r="D14998">
        <v>2016</v>
      </c>
      <c r="E14998">
        <v>5348.2940639999997</v>
      </c>
    </row>
    <row r="14999" spans="1:5">
      <c r="A14999" t="s">
        <v>106</v>
      </c>
      <c r="B14999" t="s">
        <v>536</v>
      </c>
      <c r="C14999" t="s">
        <v>105</v>
      </c>
      <c r="D14999">
        <v>2016</v>
      </c>
      <c r="E14999">
        <v>1448.7478189999999</v>
      </c>
    </row>
    <row r="15000" spans="1:5">
      <c r="A15000" t="s">
        <v>104</v>
      </c>
      <c r="B15000" t="s">
        <v>539</v>
      </c>
      <c r="C15000" t="s">
        <v>103</v>
      </c>
      <c r="D15000">
        <v>2016</v>
      </c>
    </row>
    <row r="15001" spans="1:5">
      <c r="A15001" t="s">
        <v>102</v>
      </c>
      <c r="B15001" t="s">
        <v>536</v>
      </c>
      <c r="C15001" t="s">
        <v>101</v>
      </c>
      <c r="D15001">
        <v>2016</v>
      </c>
      <c r="E15001">
        <v>1449.9973580000001</v>
      </c>
    </row>
    <row r="15002" spans="1:5">
      <c r="A15002" t="s">
        <v>100</v>
      </c>
      <c r="B15002" t="s">
        <v>536</v>
      </c>
      <c r="C15002" t="s">
        <v>99</v>
      </c>
      <c r="D15002">
        <v>2016</v>
      </c>
      <c r="E15002">
        <v>10883.09281</v>
      </c>
    </row>
    <row r="15003" spans="1:5">
      <c r="A15003" t="s">
        <v>98</v>
      </c>
      <c r="B15003" t="s">
        <v>539</v>
      </c>
      <c r="C15003" t="s">
        <v>97</v>
      </c>
      <c r="D15003">
        <v>2016</v>
      </c>
      <c r="E15003">
        <v>1756.0614700000001</v>
      </c>
    </row>
    <row r="15004" spans="1:5">
      <c r="A15004" t="s">
        <v>96</v>
      </c>
      <c r="B15004" t="s">
        <v>539</v>
      </c>
      <c r="C15004" t="s">
        <v>95</v>
      </c>
      <c r="D15004">
        <v>2016</v>
      </c>
      <c r="E15004">
        <v>6484.4327309999999</v>
      </c>
    </row>
    <row r="15005" spans="1:5">
      <c r="A15005" t="s">
        <v>94</v>
      </c>
      <c r="B15005" t="s">
        <v>539</v>
      </c>
      <c r="C15005" t="s">
        <v>93</v>
      </c>
      <c r="D15005">
        <v>2016</v>
      </c>
      <c r="E15005">
        <v>16495.987679999998</v>
      </c>
    </row>
    <row r="15006" spans="1:5">
      <c r="A15006" t="s">
        <v>92</v>
      </c>
      <c r="B15006" t="s">
        <v>539</v>
      </c>
      <c r="C15006" t="s">
        <v>91</v>
      </c>
      <c r="D15006">
        <v>2016</v>
      </c>
      <c r="E15006">
        <v>21304.570159999999</v>
      </c>
    </row>
    <row r="15007" spans="1:5">
      <c r="A15007" t="s">
        <v>90</v>
      </c>
      <c r="B15007" t="s">
        <v>539</v>
      </c>
      <c r="C15007" t="s">
        <v>89</v>
      </c>
      <c r="D15007">
        <v>2016</v>
      </c>
      <c r="E15007">
        <v>51599.868869999998</v>
      </c>
    </row>
    <row r="15008" spans="1:5">
      <c r="A15008" t="s">
        <v>88</v>
      </c>
      <c r="B15008" t="s">
        <v>539</v>
      </c>
      <c r="C15008" t="s">
        <v>87</v>
      </c>
      <c r="D15008">
        <v>2016</v>
      </c>
      <c r="E15008">
        <v>2775.1539079999998</v>
      </c>
    </row>
    <row r="15009" spans="1:5">
      <c r="A15009" t="s">
        <v>86</v>
      </c>
      <c r="B15009" t="s">
        <v>539</v>
      </c>
      <c r="C15009" t="s">
        <v>85</v>
      </c>
      <c r="D15009">
        <v>2016</v>
      </c>
    </row>
    <row r="15010" spans="1:5">
      <c r="A15010" t="s">
        <v>84</v>
      </c>
      <c r="B15010" t="s">
        <v>539</v>
      </c>
      <c r="C15010" t="s">
        <v>83</v>
      </c>
      <c r="D15010">
        <v>2016</v>
      </c>
      <c r="E15010">
        <v>15075.719440000001</v>
      </c>
    </row>
    <row r="15011" spans="1:5">
      <c r="A15011" t="s">
        <v>82</v>
      </c>
      <c r="B15011" t="s">
        <v>539</v>
      </c>
      <c r="C15011" t="s">
        <v>81</v>
      </c>
      <c r="D15011">
        <v>2016</v>
      </c>
    </row>
    <row r="15012" spans="1:5">
      <c r="A15012" t="s">
        <v>80</v>
      </c>
      <c r="B15012" t="s">
        <v>539</v>
      </c>
      <c r="C15012" t="s">
        <v>79</v>
      </c>
      <c r="D15012">
        <v>2016</v>
      </c>
    </row>
    <row r="15013" spans="1:5">
      <c r="A15013" t="s">
        <v>78</v>
      </c>
      <c r="B15013" t="s">
        <v>539</v>
      </c>
      <c r="C15013" t="s">
        <v>77</v>
      </c>
      <c r="D15013">
        <v>2016</v>
      </c>
      <c r="E15013">
        <v>664.29565190000005</v>
      </c>
    </row>
    <row r="15014" spans="1:5">
      <c r="A15014" t="s">
        <v>76</v>
      </c>
      <c r="B15014" t="s">
        <v>536</v>
      </c>
      <c r="C15014" t="s">
        <v>75</v>
      </c>
      <c r="D15014">
        <v>2016</v>
      </c>
      <c r="E15014">
        <v>6655.8457969999999</v>
      </c>
    </row>
    <row r="15015" spans="1:5">
      <c r="A15015" t="s">
        <v>74</v>
      </c>
      <c r="B15015" t="s">
        <v>536</v>
      </c>
      <c r="C15015" t="s">
        <v>73</v>
      </c>
      <c r="D15015">
        <v>2016</v>
      </c>
      <c r="E15015">
        <v>7573.1976629999999</v>
      </c>
    </row>
    <row r="15016" spans="1:5">
      <c r="A15016" t="s">
        <v>72</v>
      </c>
      <c r="B15016" t="s">
        <v>539</v>
      </c>
      <c r="C15016" t="s">
        <v>71</v>
      </c>
      <c r="D15016">
        <v>2016</v>
      </c>
      <c r="E15016">
        <v>578.46169359999999</v>
      </c>
    </row>
    <row r="15017" spans="1:5">
      <c r="A15017" t="s">
        <v>70</v>
      </c>
      <c r="B15017" t="s">
        <v>539</v>
      </c>
      <c r="C15017" t="s">
        <v>69</v>
      </c>
      <c r="D15017">
        <v>2016</v>
      </c>
      <c r="E15017">
        <v>5907.9134320000003</v>
      </c>
    </row>
    <row r="15018" spans="1:5">
      <c r="A15018" t="s">
        <v>68</v>
      </c>
      <c r="B15018" t="s">
        <v>539</v>
      </c>
      <c r="C15018" t="s">
        <v>67</v>
      </c>
      <c r="D15018">
        <v>2016</v>
      </c>
      <c r="E15018">
        <v>795.84386440000003</v>
      </c>
    </row>
    <row r="15019" spans="1:5">
      <c r="A15019" t="s">
        <v>66</v>
      </c>
      <c r="B15019" t="s">
        <v>539</v>
      </c>
      <c r="C15019" t="s">
        <v>65</v>
      </c>
      <c r="D15019">
        <v>2016</v>
      </c>
      <c r="E15019">
        <v>6389.334143</v>
      </c>
    </row>
    <row r="15020" spans="1:5">
      <c r="A15020" t="s">
        <v>64</v>
      </c>
      <c r="B15020" t="s">
        <v>536</v>
      </c>
      <c r="C15020" t="s">
        <v>63</v>
      </c>
      <c r="D15020">
        <v>2016</v>
      </c>
      <c r="E15020">
        <v>8044.1492840000001</v>
      </c>
    </row>
    <row r="15021" spans="1:5">
      <c r="A15021" t="s">
        <v>62</v>
      </c>
      <c r="B15021" t="s">
        <v>539</v>
      </c>
      <c r="C15021" t="s">
        <v>61</v>
      </c>
      <c r="D15021">
        <v>2016</v>
      </c>
    </row>
    <row r="15022" spans="1:5">
      <c r="A15022" t="s">
        <v>60</v>
      </c>
      <c r="B15022" t="s">
        <v>536</v>
      </c>
      <c r="C15022" t="s">
        <v>59</v>
      </c>
      <c r="D15022">
        <v>2016</v>
      </c>
    </row>
    <row r="15023" spans="1:5">
      <c r="A15023" t="s">
        <v>58</v>
      </c>
      <c r="B15023" t="s">
        <v>539</v>
      </c>
      <c r="C15023" t="s">
        <v>57</v>
      </c>
      <c r="D15023">
        <v>2016</v>
      </c>
      <c r="E15023">
        <v>3688.874636</v>
      </c>
    </row>
    <row r="15024" spans="1:5">
      <c r="A15024" t="s">
        <v>56</v>
      </c>
      <c r="B15024" t="s">
        <v>536</v>
      </c>
      <c r="C15024" t="s">
        <v>55</v>
      </c>
      <c r="D15024">
        <v>2016</v>
      </c>
      <c r="E15024">
        <v>1639.7122589999999</v>
      </c>
    </row>
    <row r="15025" spans="1:5">
      <c r="A15025" t="s">
        <v>54</v>
      </c>
      <c r="B15025" t="s">
        <v>536</v>
      </c>
      <c r="C15025" t="s">
        <v>53</v>
      </c>
      <c r="D15025">
        <v>2016</v>
      </c>
      <c r="E15025">
        <v>1449.9973580000001</v>
      </c>
    </row>
    <row r="15026" spans="1:5">
      <c r="A15026" t="s">
        <v>52</v>
      </c>
      <c r="B15026" t="s">
        <v>539</v>
      </c>
      <c r="C15026" t="s">
        <v>51</v>
      </c>
      <c r="D15026">
        <v>2016</v>
      </c>
      <c r="E15026">
        <v>15377.09881</v>
      </c>
    </row>
    <row r="15027" spans="1:5">
      <c r="A15027" t="s">
        <v>50</v>
      </c>
      <c r="B15027" t="s">
        <v>539</v>
      </c>
      <c r="C15027" t="s">
        <v>49</v>
      </c>
      <c r="D15027">
        <v>2016</v>
      </c>
      <c r="E15027">
        <v>3688.6463749999998</v>
      </c>
    </row>
    <row r="15028" spans="1:5">
      <c r="A15028" t="s">
        <v>6</v>
      </c>
      <c r="B15028" t="s">
        <v>539</v>
      </c>
      <c r="C15028" t="s">
        <v>48</v>
      </c>
      <c r="D15028">
        <v>2016</v>
      </c>
      <c r="E15028">
        <v>10787.609340000001</v>
      </c>
    </row>
    <row r="15029" spans="1:5">
      <c r="A15029" t="s">
        <v>47</v>
      </c>
      <c r="B15029" t="s">
        <v>539</v>
      </c>
      <c r="C15029" t="s">
        <v>46</v>
      </c>
      <c r="D15029">
        <v>2016</v>
      </c>
      <c r="E15029">
        <v>3083.6152510000002</v>
      </c>
    </row>
    <row r="15030" spans="1:5">
      <c r="A15030" t="s">
        <v>45</v>
      </c>
      <c r="B15030" t="s">
        <v>539</v>
      </c>
      <c r="C15030" t="s">
        <v>44</v>
      </c>
      <c r="D15030">
        <v>2016</v>
      </c>
      <c r="E15030">
        <v>879.19381399999997</v>
      </c>
    </row>
    <row r="15031" spans="1:5">
      <c r="A15031" t="s">
        <v>43</v>
      </c>
      <c r="B15031" t="s">
        <v>539</v>
      </c>
      <c r="C15031" t="s">
        <v>42</v>
      </c>
      <c r="D15031">
        <v>2016</v>
      </c>
      <c r="E15031">
        <v>615.30880320000006</v>
      </c>
    </row>
    <row r="15032" spans="1:5">
      <c r="A15032" t="s">
        <v>41</v>
      </c>
      <c r="B15032" t="s">
        <v>539</v>
      </c>
      <c r="C15032" t="s">
        <v>40</v>
      </c>
      <c r="D15032">
        <v>2016</v>
      </c>
      <c r="E15032">
        <v>2185.7280310000001</v>
      </c>
    </row>
    <row r="15033" spans="1:5">
      <c r="A15033" t="s">
        <v>39</v>
      </c>
      <c r="B15033" t="s">
        <v>536</v>
      </c>
      <c r="C15033" t="s">
        <v>38</v>
      </c>
      <c r="D15033">
        <v>2016</v>
      </c>
      <c r="E15033">
        <v>7937.2882090000003</v>
      </c>
    </row>
    <row r="15034" spans="1:5">
      <c r="A15034" t="s">
        <v>37</v>
      </c>
      <c r="B15034" t="s">
        <v>539</v>
      </c>
      <c r="C15034" t="s">
        <v>36</v>
      </c>
      <c r="D15034">
        <v>2016</v>
      </c>
      <c r="E15034">
        <v>15220.56603</v>
      </c>
    </row>
    <row r="15035" spans="1:5">
      <c r="A15035" t="s">
        <v>4</v>
      </c>
      <c r="B15035" t="s">
        <v>539</v>
      </c>
      <c r="C15035" t="s">
        <v>35</v>
      </c>
      <c r="D15035">
        <v>2016</v>
      </c>
      <c r="E15035">
        <v>57466.787109999997</v>
      </c>
    </row>
    <row r="15036" spans="1:5">
      <c r="A15036" t="s">
        <v>34</v>
      </c>
      <c r="B15036" t="s">
        <v>539</v>
      </c>
      <c r="C15036" t="s">
        <v>33</v>
      </c>
      <c r="D15036">
        <v>2016</v>
      </c>
      <c r="E15036">
        <v>2110.647872</v>
      </c>
    </row>
    <row r="15037" spans="1:5">
      <c r="A15037" t="s">
        <v>32</v>
      </c>
      <c r="B15037" t="s">
        <v>539</v>
      </c>
      <c r="C15037" t="s">
        <v>31</v>
      </c>
      <c r="D15037">
        <v>2016</v>
      </c>
      <c r="E15037">
        <v>7030.0571449999998</v>
      </c>
    </row>
    <row r="15038" spans="1:5">
      <c r="A15038" t="s">
        <v>30</v>
      </c>
      <c r="B15038" t="s">
        <v>539</v>
      </c>
      <c r="C15038" t="s">
        <v>29</v>
      </c>
      <c r="D15038">
        <v>2016</v>
      </c>
    </row>
    <row r="15039" spans="1:5">
      <c r="A15039" t="s">
        <v>28</v>
      </c>
      <c r="B15039" t="s">
        <v>539</v>
      </c>
      <c r="C15039" t="s">
        <v>27</v>
      </c>
      <c r="D15039">
        <v>2016</v>
      </c>
    </row>
    <row r="15040" spans="1:5">
      <c r="A15040" t="s">
        <v>26</v>
      </c>
      <c r="B15040" t="s">
        <v>539</v>
      </c>
      <c r="C15040" t="s">
        <v>25</v>
      </c>
      <c r="D15040">
        <v>2016</v>
      </c>
    </row>
    <row r="15041" spans="1:5">
      <c r="A15041" t="s">
        <v>3</v>
      </c>
      <c r="B15041" t="s">
        <v>539</v>
      </c>
      <c r="C15041" t="s">
        <v>24</v>
      </c>
      <c r="D15041">
        <v>2016</v>
      </c>
      <c r="E15041">
        <v>2185.690282</v>
      </c>
    </row>
    <row r="15042" spans="1:5">
      <c r="A15042" t="s">
        <v>23</v>
      </c>
      <c r="B15042" t="s">
        <v>539</v>
      </c>
      <c r="C15042" t="s">
        <v>22</v>
      </c>
      <c r="D15042">
        <v>2016</v>
      </c>
      <c r="E15042">
        <v>2860.5664750000001</v>
      </c>
    </row>
    <row r="15043" spans="1:5">
      <c r="A15043" t="s">
        <v>21</v>
      </c>
      <c r="B15043" t="s">
        <v>536</v>
      </c>
      <c r="C15043" t="s">
        <v>20</v>
      </c>
      <c r="D15043">
        <v>2016</v>
      </c>
      <c r="E15043">
        <v>10150.788280000001</v>
      </c>
    </row>
    <row r="15044" spans="1:5">
      <c r="A15044" t="s">
        <v>19</v>
      </c>
      <c r="B15044" t="s">
        <v>539</v>
      </c>
      <c r="C15044" t="s">
        <v>18</v>
      </c>
      <c r="D15044">
        <v>2016</v>
      </c>
      <c r="E15044">
        <v>4027.7613700000002</v>
      </c>
    </row>
    <row r="15045" spans="1:5">
      <c r="A15045" t="s">
        <v>17</v>
      </c>
      <c r="B15045" t="s">
        <v>539</v>
      </c>
      <c r="C15045" t="s">
        <v>16</v>
      </c>
      <c r="D15045">
        <v>2016</v>
      </c>
      <c r="E15045">
        <v>3661.4298469999999</v>
      </c>
    </row>
    <row r="15046" spans="1:5">
      <c r="A15046" t="s">
        <v>15</v>
      </c>
      <c r="B15046" t="s">
        <v>539</v>
      </c>
      <c r="C15046" t="s">
        <v>14</v>
      </c>
      <c r="D15046">
        <v>2016</v>
      </c>
      <c r="E15046">
        <v>990.33477400000004</v>
      </c>
    </row>
    <row r="15047" spans="1:5">
      <c r="A15047" t="s">
        <v>13</v>
      </c>
      <c r="B15047" t="s">
        <v>539</v>
      </c>
      <c r="C15047" t="s">
        <v>12</v>
      </c>
      <c r="D15047">
        <v>2016</v>
      </c>
      <c r="E15047">
        <v>5273.5938800000004</v>
      </c>
    </row>
    <row r="15048" spans="1:5">
      <c r="A15048" t="s">
        <v>11</v>
      </c>
      <c r="B15048" t="s">
        <v>539</v>
      </c>
      <c r="C15048" t="s">
        <v>10</v>
      </c>
      <c r="D15048">
        <v>2016</v>
      </c>
      <c r="E15048">
        <v>1178.387905</v>
      </c>
    </row>
    <row r="15049" spans="1:5">
      <c r="A15049" t="s">
        <v>9</v>
      </c>
      <c r="B15049" t="s">
        <v>539</v>
      </c>
      <c r="C15049" t="s">
        <v>8</v>
      </c>
      <c r="D15049">
        <v>2016</v>
      </c>
      <c r="E15049">
        <v>1008.5973310000001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049"/>
  <sheetViews>
    <sheetView workbookViewId="0">
      <selection activeCell="E7" sqref="E7"/>
    </sheetView>
  </sheetViews>
  <sheetFormatPr baseColWidth="10" defaultRowHeight="14" x14ac:dyDescent="0"/>
  <sheetData>
    <row r="1" spans="1:5">
      <c r="A1" t="s">
        <v>674</v>
      </c>
      <c r="B1" t="s">
        <v>675</v>
      </c>
      <c r="C1" t="s">
        <v>676</v>
      </c>
      <c r="D1" t="s">
        <v>677</v>
      </c>
      <c r="E1" t="s">
        <v>681</v>
      </c>
    </row>
    <row r="2" spans="1:5">
      <c r="A2" t="s">
        <v>528</v>
      </c>
      <c r="B2" t="s">
        <v>539</v>
      </c>
      <c r="C2" t="s">
        <v>527</v>
      </c>
      <c r="D2">
        <v>1960</v>
      </c>
    </row>
    <row r="3" spans="1:5">
      <c r="A3" t="s">
        <v>526</v>
      </c>
      <c r="B3" t="s">
        <v>539</v>
      </c>
      <c r="C3" t="s">
        <v>525</v>
      </c>
      <c r="D3">
        <v>1960</v>
      </c>
    </row>
    <row r="4" spans="1:5">
      <c r="A4" t="s">
        <v>524</v>
      </c>
      <c r="B4" t="s">
        <v>539</v>
      </c>
      <c r="C4" t="s">
        <v>523</v>
      </c>
      <c r="D4">
        <v>1960</v>
      </c>
    </row>
    <row r="5" spans="1:5">
      <c r="A5" t="s">
        <v>522</v>
      </c>
      <c r="B5" t="s">
        <v>539</v>
      </c>
      <c r="C5" t="s">
        <v>521</v>
      </c>
      <c r="D5">
        <v>1960</v>
      </c>
    </row>
    <row r="6" spans="1:5">
      <c r="A6" t="s">
        <v>520</v>
      </c>
      <c r="B6" t="s">
        <v>539</v>
      </c>
      <c r="C6" t="s">
        <v>519</v>
      </c>
      <c r="D6">
        <v>1960</v>
      </c>
    </row>
    <row r="7" spans="1:5">
      <c r="A7" t="s">
        <v>518</v>
      </c>
      <c r="B7" t="s">
        <v>536</v>
      </c>
      <c r="C7" t="s">
        <v>517</v>
      </c>
      <c r="D7">
        <v>1960</v>
      </c>
    </row>
    <row r="8" spans="1:5">
      <c r="A8" t="s">
        <v>516</v>
      </c>
      <c r="B8" t="s">
        <v>539</v>
      </c>
      <c r="C8" t="s">
        <v>515</v>
      </c>
      <c r="D8">
        <v>1960</v>
      </c>
    </row>
    <row r="9" spans="1:5">
      <c r="A9" t="s">
        <v>1</v>
      </c>
      <c r="B9" t="s">
        <v>539</v>
      </c>
      <c r="C9" t="s">
        <v>514</v>
      </c>
      <c r="D9">
        <v>1960</v>
      </c>
    </row>
    <row r="10" spans="1:5">
      <c r="A10" t="s">
        <v>513</v>
      </c>
      <c r="B10" t="s">
        <v>539</v>
      </c>
      <c r="C10" t="s">
        <v>512</v>
      </c>
      <c r="D10">
        <v>1960</v>
      </c>
    </row>
    <row r="11" spans="1:5">
      <c r="A11" t="s">
        <v>511</v>
      </c>
      <c r="B11" t="s">
        <v>539</v>
      </c>
      <c r="C11" t="s">
        <v>510</v>
      </c>
      <c r="D11">
        <v>1960</v>
      </c>
    </row>
    <row r="12" spans="1:5">
      <c r="A12" t="s">
        <v>509</v>
      </c>
      <c r="B12" t="s">
        <v>539</v>
      </c>
      <c r="C12" t="s">
        <v>508</v>
      </c>
      <c r="D12">
        <v>1960</v>
      </c>
    </row>
    <row r="13" spans="1:5">
      <c r="A13" t="s">
        <v>507</v>
      </c>
      <c r="B13" t="s">
        <v>539</v>
      </c>
      <c r="C13" t="s">
        <v>506</v>
      </c>
      <c r="D13">
        <v>1960</v>
      </c>
    </row>
    <row r="14" spans="1:5">
      <c r="A14" t="s">
        <v>505</v>
      </c>
      <c r="B14" t="s">
        <v>539</v>
      </c>
      <c r="C14" t="s">
        <v>504</v>
      </c>
      <c r="D14">
        <v>1960</v>
      </c>
    </row>
    <row r="15" spans="1:5">
      <c r="A15" t="s">
        <v>503</v>
      </c>
      <c r="B15" t="s">
        <v>539</v>
      </c>
      <c r="C15" t="s">
        <v>502</v>
      </c>
      <c r="D15">
        <v>1960</v>
      </c>
    </row>
    <row r="16" spans="1:5">
      <c r="A16" t="s">
        <v>501</v>
      </c>
      <c r="B16" t="s">
        <v>539</v>
      </c>
      <c r="C16" t="s">
        <v>500</v>
      </c>
      <c r="D16">
        <v>1960</v>
      </c>
    </row>
    <row r="17" spans="1:4">
      <c r="A17" t="s">
        <v>499</v>
      </c>
      <c r="B17" t="s">
        <v>539</v>
      </c>
      <c r="C17" t="s">
        <v>498</v>
      </c>
      <c r="D17">
        <v>1960</v>
      </c>
    </row>
    <row r="18" spans="1:4">
      <c r="A18" t="s">
        <v>497</v>
      </c>
      <c r="B18" t="s">
        <v>539</v>
      </c>
      <c r="C18" t="s">
        <v>496</v>
      </c>
      <c r="D18">
        <v>1960</v>
      </c>
    </row>
    <row r="19" spans="1:4">
      <c r="A19" t="s">
        <v>495</v>
      </c>
      <c r="B19" t="s">
        <v>539</v>
      </c>
      <c r="C19" t="s">
        <v>494</v>
      </c>
      <c r="D19">
        <v>1960</v>
      </c>
    </row>
    <row r="20" spans="1:4">
      <c r="A20" t="s">
        <v>2</v>
      </c>
      <c r="B20" t="s">
        <v>539</v>
      </c>
      <c r="C20" t="s">
        <v>493</v>
      </c>
      <c r="D20">
        <v>1960</v>
      </c>
    </row>
    <row r="21" spans="1:4">
      <c r="A21" t="s">
        <v>492</v>
      </c>
      <c r="B21" t="s">
        <v>539</v>
      </c>
      <c r="C21" t="s">
        <v>491</v>
      </c>
      <c r="D21">
        <v>1960</v>
      </c>
    </row>
    <row r="22" spans="1:4">
      <c r="A22" t="s">
        <v>490</v>
      </c>
      <c r="B22" t="s">
        <v>539</v>
      </c>
      <c r="C22" t="s">
        <v>489</v>
      </c>
      <c r="D22">
        <v>1960</v>
      </c>
    </row>
    <row r="23" spans="1:4">
      <c r="A23" t="s">
        <v>488</v>
      </c>
      <c r="B23" t="s">
        <v>539</v>
      </c>
      <c r="C23" t="s">
        <v>487</v>
      </c>
      <c r="D23">
        <v>1960</v>
      </c>
    </row>
    <row r="24" spans="1:4">
      <c r="A24" t="s">
        <v>486</v>
      </c>
      <c r="B24" t="s">
        <v>539</v>
      </c>
      <c r="C24" t="s">
        <v>485</v>
      </c>
      <c r="D24">
        <v>1960</v>
      </c>
    </row>
    <row r="25" spans="1:4">
      <c r="A25" t="s">
        <v>484</v>
      </c>
      <c r="B25" t="s">
        <v>539</v>
      </c>
      <c r="C25" t="s">
        <v>483</v>
      </c>
      <c r="D25">
        <v>1960</v>
      </c>
    </row>
    <row r="26" spans="1:4">
      <c r="A26" t="s">
        <v>482</v>
      </c>
      <c r="B26" t="s">
        <v>539</v>
      </c>
      <c r="C26" t="s">
        <v>481</v>
      </c>
      <c r="D26">
        <v>1960</v>
      </c>
    </row>
    <row r="27" spans="1:4">
      <c r="A27" t="s">
        <v>480</v>
      </c>
      <c r="B27" t="s">
        <v>539</v>
      </c>
      <c r="C27" t="s">
        <v>479</v>
      </c>
      <c r="D27">
        <v>1960</v>
      </c>
    </row>
    <row r="28" spans="1:4">
      <c r="A28" t="s">
        <v>478</v>
      </c>
      <c r="B28" t="s">
        <v>539</v>
      </c>
      <c r="C28" t="s">
        <v>477</v>
      </c>
      <c r="D28">
        <v>1960</v>
      </c>
    </row>
    <row r="29" spans="1:4">
      <c r="A29" t="s">
        <v>476</v>
      </c>
      <c r="B29" t="s">
        <v>539</v>
      </c>
      <c r="C29" t="s">
        <v>475</v>
      </c>
      <c r="D29">
        <v>1960</v>
      </c>
    </row>
    <row r="30" spans="1:4">
      <c r="A30" t="s">
        <v>474</v>
      </c>
      <c r="B30" t="s">
        <v>539</v>
      </c>
      <c r="C30" t="s">
        <v>473</v>
      </c>
      <c r="D30">
        <v>1960</v>
      </c>
    </row>
    <row r="31" spans="1:4">
      <c r="A31" t="s">
        <v>472</v>
      </c>
      <c r="B31" t="s">
        <v>539</v>
      </c>
      <c r="C31" t="s">
        <v>471</v>
      </c>
      <c r="D31">
        <v>1960</v>
      </c>
    </row>
    <row r="32" spans="1:4">
      <c r="A32" t="s">
        <v>470</v>
      </c>
      <c r="B32" t="s">
        <v>539</v>
      </c>
      <c r="C32" t="s">
        <v>469</v>
      </c>
      <c r="D32">
        <v>1960</v>
      </c>
    </row>
    <row r="33" spans="1:4">
      <c r="A33" t="s">
        <v>468</v>
      </c>
      <c r="B33" t="s">
        <v>539</v>
      </c>
      <c r="C33" t="s">
        <v>467</v>
      </c>
      <c r="D33">
        <v>1960</v>
      </c>
    </row>
    <row r="34" spans="1:4">
      <c r="A34" t="s">
        <v>466</v>
      </c>
      <c r="B34" t="s">
        <v>539</v>
      </c>
      <c r="C34" t="s">
        <v>465</v>
      </c>
      <c r="D34">
        <v>1960</v>
      </c>
    </row>
    <row r="35" spans="1:4">
      <c r="A35" t="s">
        <v>464</v>
      </c>
      <c r="B35" t="s">
        <v>539</v>
      </c>
      <c r="C35" t="s">
        <v>463</v>
      </c>
      <c r="D35">
        <v>1960</v>
      </c>
    </row>
    <row r="36" spans="1:4">
      <c r="A36" t="s">
        <v>462</v>
      </c>
      <c r="B36" t="s">
        <v>536</v>
      </c>
      <c r="C36" t="s">
        <v>461</v>
      </c>
      <c r="D36">
        <v>1960</v>
      </c>
    </row>
    <row r="37" spans="1:4">
      <c r="A37" t="s">
        <v>460</v>
      </c>
      <c r="B37" t="s">
        <v>539</v>
      </c>
      <c r="C37" t="s">
        <v>459</v>
      </c>
      <c r="D37">
        <v>1960</v>
      </c>
    </row>
    <row r="38" spans="1:4">
      <c r="A38" t="s">
        <v>458</v>
      </c>
      <c r="B38" t="s">
        <v>539</v>
      </c>
      <c r="C38" t="s">
        <v>457</v>
      </c>
      <c r="D38">
        <v>1960</v>
      </c>
    </row>
    <row r="39" spans="1:4">
      <c r="A39" t="s">
        <v>456</v>
      </c>
      <c r="B39" t="s">
        <v>539</v>
      </c>
      <c r="C39" t="s">
        <v>455</v>
      </c>
      <c r="D39">
        <v>1960</v>
      </c>
    </row>
    <row r="40" spans="1:4">
      <c r="A40" t="s">
        <v>454</v>
      </c>
      <c r="B40" t="s">
        <v>539</v>
      </c>
      <c r="C40" t="s">
        <v>453</v>
      </c>
      <c r="D40">
        <v>1960</v>
      </c>
    </row>
    <row r="41" spans="1:4">
      <c r="A41" t="s">
        <v>679</v>
      </c>
      <c r="B41" t="s">
        <v>539</v>
      </c>
      <c r="C41" t="s">
        <v>451</v>
      </c>
      <c r="D41">
        <v>1960</v>
      </c>
    </row>
    <row r="42" spans="1:4">
      <c r="A42" t="s">
        <v>450</v>
      </c>
      <c r="B42" t="s">
        <v>539</v>
      </c>
      <c r="C42" t="s">
        <v>449</v>
      </c>
      <c r="D42">
        <v>1960</v>
      </c>
    </row>
    <row r="43" spans="1:4">
      <c r="A43" t="s">
        <v>448</v>
      </c>
      <c r="B43" t="s">
        <v>539</v>
      </c>
      <c r="C43" t="s">
        <v>447</v>
      </c>
      <c r="D43">
        <v>1960</v>
      </c>
    </row>
    <row r="44" spans="1:4">
      <c r="A44" t="s">
        <v>446</v>
      </c>
      <c r="B44" t="s">
        <v>539</v>
      </c>
      <c r="C44" t="s">
        <v>445</v>
      </c>
      <c r="D44">
        <v>1960</v>
      </c>
    </row>
    <row r="45" spans="1:4">
      <c r="A45" t="s">
        <v>444</v>
      </c>
      <c r="B45" t="s">
        <v>539</v>
      </c>
      <c r="C45" t="s">
        <v>443</v>
      </c>
      <c r="D45">
        <v>1960</v>
      </c>
    </row>
    <row r="46" spans="1:4">
      <c r="A46" t="s">
        <v>442</v>
      </c>
      <c r="B46" t="s">
        <v>539</v>
      </c>
      <c r="C46" t="s">
        <v>441</v>
      </c>
      <c r="D46">
        <v>1960</v>
      </c>
    </row>
    <row r="47" spans="1:4">
      <c r="A47" t="s">
        <v>440</v>
      </c>
      <c r="B47" t="s">
        <v>539</v>
      </c>
      <c r="C47" t="s">
        <v>439</v>
      </c>
      <c r="D47">
        <v>1960</v>
      </c>
    </row>
    <row r="48" spans="1:4">
      <c r="A48" t="s">
        <v>438</v>
      </c>
      <c r="B48" t="s">
        <v>539</v>
      </c>
      <c r="C48" t="s">
        <v>437</v>
      </c>
      <c r="D48">
        <v>1960</v>
      </c>
    </row>
    <row r="49" spans="1:4">
      <c r="A49" t="s">
        <v>436</v>
      </c>
      <c r="B49" t="s">
        <v>536</v>
      </c>
      <c r="C49" t="s">
        <v>435</v>
      </c>
      <c r="D49">
        <v>1960</v>
      </c>
    </row>
    <row r="50" spans="1:4">
      <c r="A50" t="s">
        <v>434</v>
      </c>
      <c r="B50" t="s">
        <v>539</v>
      </c>
      <c r="C50" t="s">
        <v>433</v>
      </c>
      <c r="D50">
        <v>1960</v>
      </c>
    </row>
    <row r="51" spans="1:4">
      <c r="A51" t="s">
        <v>432</v>
      </c>
      <c r="B51" t="s">
        <v>539</v>
      </c>
      <c r="C51" t="s">
        <v>431</v>
      </c>
      <c r="D51">
        <v>1960</v>
      </c>
    </row>
    <row r="52" spans="1:4">
      <c r="A52" t="s">
        <v>430</v>
      </c>
      <c r="B52" t="s">
        <v>539</v>
      </c>
      <c r="C52" t="s">
        <v>429</v>
      </c>
      <c r="D52">
        <v>1960</v>
      </c>
    </row>
    <row r="53" spans="1:4">
      <c r="A53" t="s">
        <v>428</v>
      </c>
      <c r="B53" t="s">
        <v>539</v>
      </c>
      <c r="C53" t="s">
        <v>427</v>
      </c>
      <c r="D53">
        <v>1960</v>
      </c>
    </row>
    <row r="54" spans="1:4">
      <c r="A54" t="s">
        <v>426</v>
      </c>
      <c r="B54" t="s">
        <v>539</v>
      </c>
      <c r="C54" t="s">
        <v>425</v>
      </c>
      <c r="D54">
        <v>1960</v>
      </c>
    </row>
    <row r="55" spans="1:4">
      <c r="A55" t="s">
        <v>7</v>
      </c>
      <c r="B55" t="s">
        <v>539</v>
      </c>
      <c r="C55" t="s">
        <v>424</v>
      </c>
      <c r="D55">
        <v>1960</v>
      </c>
    </row>
    <row r="56" spans="1:4">
      <c r="A56" t="s">
        <v>423</v>
      </c>
      <c r="B56" t="s">
        <v>539</v>
      </c>
      <c r="C56" t="s">
        <v>422</v>
      </c>
      <c r="D56">
        <v>1960</v>
      </c>
    </row>
    <row r="57" spans="1:4">
      <c r="A57" t="s">
        <v>421</v>
      </c>
      <c r="B57" t="s">
        <v>539</v>
      </c>
      <c r="C57" t="s">
        <v>420</v>
      </c>
      <c r="D57">
        <v>1960</v>
      </c>
    </row>
    <row r="58" spans="1:4">
      <c r="A58" t="s">
        <v>419</v>
      </c>
      <c r="B58" t="s">
        <v>539</v>
      </c>
      <c r="C58" t="s">
        <v>418</v>
      </c>
      <c r="D58">
        <v>1960</v>
      </c>
    </row>
    <row r="59" spans="1:4">
      <c r="A59" t="s">
        <v>417</v>
      </c>
      <c r="B59" t="s">
        <v>539</v>
      </c>
      <c r="C59" t="s">
        <v>416</v>
      </c>
      <c r="D59">
        <v>1960</v>
      </c>
    </row>
    <row r="60" spans="1:4">
      <c r="A60" t="s">
        <v>415</v>
      </c>
      <c r="B60" t="s">
        <v>539</v>
      </c>
      <c r="C60" t="s">
        <v>414</v>
      </c>
      <c r="D60">
        <v>1960</v>
      </c>
    </row>
    <row r="61" spans="1:4">
      <c r="A61" t="s">
        <v>413</v>
      </c>
      <c r="B61" t="s">
        <v>536</v>
      </c>
      <c r="C61" t="s">
        <v>412</v>
      </c>
      <c r="D61">
        <v>1960</v>
      </c>
    </row>
    <row r="62" spans="1:4">
      <c r="A62" t="s">
        <v>411</v>
      </c>
      <c r="B62" t="s">
        <v>536</v>
      </c>
      <c r="C62" t="s">
        <v>410</v>
      </c>
      <c r="D62">
        <v>1960</v>
      </c>
    </row>
    <row r="63" spans="1:4">
      <c r="A63" t="s">
        <v>409</v>
      </c>
      <c r="B63" t="s">
        <v>536</v>
      </c>
      <c r="C63" t="s">
        <v>408</v>
      </c>
      <c r="D63">
        <v>1960</v>
      </c>
    </row>
    <row r="64" spans="1:4">
      <c r="A64" t="s">
        <v>407</v>
      </c>
      <c r="B64" t="s">
        <v>536</v>
      </c>
      <c r="C64" t="s">
        <v>406</v>
      </c>
      <c r="D64">
        <v>1960</v>
      </c>
    </row>
    <row r="65" spans="1:4">
      <c r="A65" t="s">
        <v>405</v>
      </c>
      <c r="B65" t="s">
        <v>536</v>
      </c>
      <c r="C65" t="s">
        <v>404</v>
      </c>
      <c r="D65">
        <v>1960</v>
      </c>
    </row>
    <row r="66" spans="1:4">
      <c r="A66" t="s">
        <v>403</v>
      </c>
      <c r="B66" t="s">
        <v>539</v>
      </c>
      <c r="C66" t="s">
        <v>402</v>
      </c>
      <c r="D66">
        <v>1960</v>
      </c>
    </row>
    <row r="67" spans="1:4">
      <c r="A67" t="s">
        <v>401</v>
      </c>
      <c r="B67" t="s">
        <v>539</v>
      </c>
      <c r="C67" t="s">
        <v>400</v>
      </c>
      <c r="D67">
        <v>1960</v>
      </c>
    </row>
    <row r="68" spans="1:4">
      <c r="A68" t="s">
        <v>399</v>
      </c>
      <c r="B68" t="s">
        <v>536</v>
      </c>
      <c r="C68" t="s">
        <v>398</v>
      </c>
      <c r="D68">
        <v>1960</v>
      </c>
    </row>
    <row r="69" spans="1:4">
      <c r="A69" t="s">
        <v>397</v>
      </c>
      <c r="B69" t="s">
        <v>539</v>
      </c>
      <c r="C69" t="s">
        <v>396</v>
      </c>
      <c r="D69">
        <v>1960</v>
      </c>
    </row>
    <row r="70" spans="1:4">
      <c r="A70" t="s">
        <v>395</v>
      </c>
      <c r="B70" t="s">
        <v>539</v>
      </c>
      <c r="C70" t="s">
        <v>394</v>
      </c>
      <c r="D70">
        <v>1960</v>
      </c>
    </row>
    <row r="71" spans="1:4">
      <c r="A71" t="s">
        <v>393</v>
      </c>
      <c r="B71" t="s">
        <v>539</v>
      </c>
      <c r="C71" t="s">
        <v>392</v>
      </c>
      <c r="D71">
        <v>1960</v>
      </c>
    </row>
    <row r="72" spans="1:4">
      <c r="A72" t="s">
        <v>5</v>
      </c>
      <c r="B72" t="s">
        <v>539</v>
      </c>
      <c r="C72" t="s">
        <v>391</v>
      </c>
      <c r="D72">
        <v>1960</v>
      </c>
    </row>
    <row r="73" spans="1:4">
      <c r="A73" t="s">
        <v>390</v>
      </c>
      <c r="B73" t="s">
        <v>536</v>
      </c>
      <c r="C73" t="s">
        <v>389</v>
      </c>
      <c r="D73">
        <v>1960</v>
      </c>
    </row>
    <row r="74" spans="1:4">
      <c r="A74" t="s">
        <v>388</v>
      </c>
      <c r="B74" t="s">
        <v>536</v>
      </c>
      <c r="C74" t="s">
        <v>387</v>
      </c>
      <c r="D74">
        <v>1960</v>
      </c>
    </row>
    <row r="75" spans="1:4">
      <c r="A75" t="s">
        <v>386</v>
      </c>
      <c r="B75" t="s">
        <v>539</v>
      </c>
      <c r="C75" t="s">
        <v>385</v>
      </c>
      <c r="D75">
        <v>1960</v>
      </c>
    </row>
    <row r="76" spans="1:4">
      <c r="A76" t="s">
        <v>384</v>
      </c>
      <c r="B76" t="s">
        <v>539</v>
      </c>
      <c r="C76" t="s">
        <v>383</v>
      </c>
      <c r="D76">
        <v>1960</v>
      </c>
    </row>
    <row r="77" spans="1:4">
      <c r="A77" t="s">
        <v>382</v>
      </c>
      <c r="B77" t="s">
        <v>539</v>
      </c>
      <c r="C77" t="s">
        <v>381</v>
      </c>
      <c r="D77">
        <v>1960</v>
      </c>
    </row>
    <row r="78" spans="1:4">
      <c r="A78" t="s">
        <v>380</v>
      </c>
      <c r="B78" t="s">
        <v>539</v>
      </c>
      <c r="C78" t="s">
        <v>379</v>
      </c>
      <c r="D78">
        <v>1960</v>
      </c>
    </row>
    <row r="79" spans="1:4">
      <c r="A79" t="s">
        <v>378</v>
      </c>
      <c r="B79" t="s">
        <v>539</v>
      </c>
      <c r="C79" t="s">
        <v>377</v>
      </c>
      <c r="D79">
        <v>1960</v>
      </c>
    </row>
    <row r="80" spans="1:4">
      <c r="A80" t="s">
        <v>376</v>
      </c>
      <c r="B80" t="s">
        <v>539</v>
      </c>
      <c r="C80" t="s">
        <v>375</v>
      </c>
      <c r="D80">
        <v>1960</v>
      </c>
    </row>
    <row r="81" spans="1:4">
      <c r="A81" t="s">
        <v>374</v>
      </c>
      <c r="B81" t="s">
        <v>539</v>
      </c>
      <c r="C81" t="s">
        <v>373</v>
      </c>
      <c r="D81">
        <v>1960</v>
      </c>
    </row>
    <row r="82" spans="1:4">
      <c r="A82" t="s">
        <v>372</v>
      </c>
      <c r="B82" t="s">
        <v>539</v>
      </c>
      <c r="C82" t="s">
        <v>371</v>
      </c>
      <c r="D82">
        <v>1960</v>
      </c>
    </row>
    <row r="83" spans="1:4">
      <c r="A83" t="s">
        <v>370</v>
      </c>
      <c r="B83" t="s">
        <v>539</v>
      </c>
      <c r="C83" t="s">
        <v>369</v>
      </c>
      <c r="D83">
        <v>1960</v>
      </c>
    </row>
    <row r="84" spans="1:4">
      <c r="A84" t="s">
        <v>368</v>
      </c>
      <c r="B84" t="s">
        <v>539</v>
      </c>
      <c r="C84" t="s">
        <v>367</v>
      </c>
      <c r="D84">
        <v>1960</v>
      </c>
    </row>
    <row r="85" spans="1:4">
      <c r="A85" t="s">
        <v>366</v>
      </c>
      <c r="B85" t="s">
        <v>539</v>
      </c>
      <c r="C85" t="s">
        <v>365</v>
      </c>
      <c r="D85">
        <v>1960</v>
      </c>
    </row>
    <row r="86" spans="1:4">
      <c r="A86" t="s">
        <v>364</v>
      </c>
      <c r="B86" t="s">
        <v>539</v>
      </c>
      <c r="C86" t="s">
        <v>363</v>
      </c>
      <c r="D86">
        <v>1960</v>
      </c>
    </row>
    <row r="87" spans="1:4">
      <c r="A87" t="s">
        <v>362</v>
      </c>
      <c r="B87" t="s">
        <v>539</v>
      </c>
      <c r="C87" t="s">
        <v>361</v>
      </c>
      <c r="D87">
        <v>1960</v>
      </c>
    </row>
    <row r="88" spans="1:4">
      <c r="A88" t="s">
        <v>360</v>
      </c>
      <c r="B88" t="s">
        <v>539</v>
      </c>
      <c r="C88" t="s">
        <v>359</v>
      </c>
      <c r="D88">
        <v>1960</v>
      </c>
    </row>
    <row r="89" spans="1:4">
      <c r="A89" t="s">
        <v>358</v>
      </c>
      <c r="B89" t="s">
        <v>539</v>
      </c>
      <c r="C89" t="s">
        <v>357</v>
      </c>
      <c r="D89">
        <v>1960</v>
      </c>
    </row>
    <row r="90" spans="1:4">
      <c r="A90" t="s">
        <v>356</v>
      </c>
      <c r="B90" t="s">
        <v>539</v>
      </c>
      <c r="C90" t="s">
        <v>355</v>
      </c>
      <c r="D90">
        <v>1960</v>
      </c>
    </row>
    <row r="91" spans="1:4">
      <c r="A91" t="s">
        <v>354</v>
      </c>
      <c r="B91" t="s">
        <v>539</v>
      </c>
      <c r="C91" t="s">
        <v>353</v>
      </c>
      <c r="D91">
        <v>1960</v>
      </c>
    </row>
    <row r="92" spans="1:4">
      <c r="A92" t="s">
        <v>352</v>
      </c>
      <c r="B92" t="s">
        <v>539</v>
      </c>
      <c r="C92" t="s">
        <v>351</v>
      </c>
      <c r="D92">
        <v>1960</v>
      </c>
    </row>
    <row r="93" spans="1:4">
      <c r="A93" t="s">
        <v>350</v>
      </c>
      <c r="B93" t="s">
        <v>539</v>
      </c>
      <c r="C93" t="s">
        <v>349</v>
      </c>
      <c r="D93">
        <v>1960</v>
      </c>
    </row>
    <row r="94" spans="1:4">
      <c r="A94" t="s">
        <v>348</v>
      </c>
      <c r="B94" t="s">
        <v>539</v>
      </c>
      <c r="C94" t="s">
        <v>347</v>
      </c>
      <c r="D94">
        <v>1960</v>
      </c>
    </row>
    <row r="95" spans="1:4">
      <c r="A95" t="s">
        <v>346</v>
      </c>
      <c r="B95" t="s">
        <v>536</v>
      </c>
      <c r="C95" t="s">
        <v>345</v>
      </c>
      <c r="D95">
        <v>1960</v>
      </c>
    </row>
    <row r="96" spans="1:4">
      <c r="A96" t="s">
        <v>344</v>
      </c>
      <c r="B96" t="s">
        <v>539</v>
      </c>
      <c r="C96" t="s">
        <v>343</v>
      </c>
      <c r="D96">
        <v>1960</v>
      </c>
    </row>
    <row r="97" spans="1:4">
      <c r="A97" t="s">
        <v>342</v>
      </c>
      <c r="B97" t="s">
        <v>539</v>
      </c>
      <c r="C97" t="s">
        <v>341</v>
      </c>
      <c r="D97">
        <v>1960</v>
      </c>
    </row>
    <row r="98" spans="1:4">
      <c r="A98" t="s">
        <v>340</v>
      </c>
      <c r="B98" t="s">
        <v>536</v>
      </c>
      <c r="C98" t="s">
        <v>339</v>
      </c>
      <c r="D98">
        <v>1960</v>
      </c>
    </row>
    <row r="99" spans="1:4">
      <c r="A99" t="s">
        <v>338</v>
      </c>
      <c r="B99" t="s">
        <v>539</v>
      </c>
      <c r="C99" t="s">
        <v>337</v>
      </c>
      <c r="D99">
        <v>1960</v>
      </c>
    </row>
    <row r="100" spans="1:4">
      <c r="A100" t="s">
        <v>336</v>
      </c>
      <c r="B100" t="s">
        <v>539</v>
      </c>
      <c r="C100" t="s">
        <v>335</v>
      </c>
      <c r="D100">
        <v>1960</v>
      </c>
    </row>
    <row r="101" spans="1:4">
      <c r="A101" t="s">
        <v>334</v>
      </c>
      <c r="B101" t="s">
        <v>539</v>
      </c>
      <c r="C101" t="s">
        <v>333</v>
      </c>
      <c r="D101">
        <v>1960</v>
      </c>
    </row>
    <row r="102" spans="1:4">
      <c r="A102" t="s">
        <v>332</v>
      </c>
      <c r="B102" t="s">
        <v>536</v>
      </c>
      <c r="C102" t="s">
        <v>331</v>
      </c>
      <c r="D102">
        <v>1960</v>
      </c>
    </row>
    <row r="103" spans="1:4">
      <c r="A103" t="s">
        <v>330</v>
      </c>
      <c r="B103" t="s">
        <v>536</v>
      </c>
      <c r="C103" t="s">
        <v>329</v>
      </c>
      <c r="D103">
        <v>1960</v>
      </c>
    </row>
    <row r="104" spans="1:4">
      <c r="A104" t="s">
        <v>328</v>
      </c>
      <c r="B104" t="s">
        <v>536</v>
      </c>
      <c r="C104" t="s">
        <v>327</v>
      </c>
      <c r="D104">
        <v>1960</v>
      </c>
    </row>
    <row r="105" spans="1:4">
      <c r="A105" t="s">
        <v>326</v>
      </c>
      <c r="B105" t="s">
        <v>536</v>
      </c>
      <c r="C105" t="s">
        <v>325</v>
      </c>
      <c r="D105">
        <v>1960</v>
      </c>
    </row>
    <row r="106" spans="1:4">
      <c r="A106" t="s">
        <v>324</v>
      </c>
      <c r="B106" t="s">
        <v>539</v>
      </c>
      <c r="C106" t="s">
        <v>323</v>
      </c>
      <c r="D106">
        <v>1960</v>
      </c>
    </row>
    <row r="107" spans="1:4">
      <c r="A107" t="s">
        <v>322</v>
      </c>
      <c r="B107" t="s">
        <v>536</v>
      </c>
      <c r="C107" t="s">
        <v>321</v>
      </c>
      <c r="D107">
        <v>1960</v>
      </c>
    </row>
    <row r="108" spans="1:4">
      <c r="A108" t="s">
        <v>320</v>
      </c>
      <c r="B108" t="s">
        <v>539</v>
      </c>
      <c r="C108" t="s">
        <v>319</v>
      </c>
      <c r="D108">
        <v>1960</v>
      </c>
    </row>
    <row r="109" spans="1:4">
      <c r="A109" t="s">
        <v>318</v>
      </c>
      <c r="B109" t="s">
        <v>539</v>
      </c>
      <c r="C109" t="s">
        <v>317</v>
      </c>
      <c r="D109">
        <v>1960</v>
      </c>
    </row>
    <row r="110" spans="1:4">
      <c r="A110" t="s">
        <v>316</v>
      </c>
      <c r="B110" t="s">
        <v>536</v>
      </c>
      <c r="C110" t="s">
        <v>315</v>
      </c>
      <c r="D110">
        <v>1960</v>
      </c>
    </row>
    <row r="111" spans="1:4">
      <c r="A111" t="s">
        <v>314</v>
      </c>
      <c r="B111" t="s">
        <v>539</v>
      </c>
      <c r="C111" t="s">
        <v>313</v>
      </c>
      <c r="D111">
        <v>1960</v>
      </c>
    </row>
    <row r="112" spans="1:4">
      <c r="A112" t="s">
        <v>312</v>
      </c>
      <c r="B112" t="s">
        <v>539</v>
      </c>
      <c r="C112" t="s">
        <v>311</v>
      </c>
      <c r="D112">
        <v>1960</v>
      </c>
    </row>
    <row r="113" spans="1:4">
      <c r="A113" t="s">
        <v>310</v>
      </c>
      <c r="B113" t="s">
        <v>539</v>
      </c>
      <c r="C113" t="s">
        <v>309</v>
      </c>
      <c r="D113">
        <v>1960</v>
      </c>
    </row>
    <row r="114" spans="1:4">
      <c r="A114" t="s">
        <v>308</v>
      </c>
      <c r="B114" t="s">
        <v>539</v>
      </c>
      <c r="C114" t="s">
        <v>307</v>
      </c>
      <c r="D114">
        <v>1960</v>
      </c>
    </row>
    <row r="115" spans="1:4">
      <c r="A115" t="s">
        <v>306</v>
      </c>
      <c r="B115" t="s">
        <v>539</v>
      </c>
      <c r="C115" t="s">
        <v>305</v>
      </c>
      <c r="D115">
        <v>1960</v>
      </c>
    </row>
    <row r="116" spans="1:4">
      <c r="A116" t="s">
        <v>304</v>
      </c>
      <c r="B116" t="s">
        <v>539</v>
      </c>
      <c r="C116" t="s">
        <v>303</v>
      </c>
      <c r="D116">
        <v>1960</v>
      </c>
    </row>
    <row r="117" spans="1:4">
      <c r="A117" t="s">
        <v>302</v>
      </c>
      <c r="B117" t="s">
        <v>539</v>
      </c>
      <c r="C117" t="s">
        <v>301</v>
      </c>
      <c r="D117">
        <v>1960</v>
      </c>
    </row>
    <row r="118" spans="1:4">
      <c r="A118" t="s">
        <v>300</v>
      </c>
      <c r="B118" t="s">
        <v>539</v>
      </c>
      <c r="C118" t="s">
        <v>299</v>
      </c>
      <c r="D118">
        <v>1960</v>
      </c>
    </row>
    <row r="119" spans="1:4">
      <c r="A119" t="s">
        <v>298</v>
      </c>
      <c r="B119" t="s">
        <v>539</v>
      </c>
      <c r="C119" t="s">
        <v>297</v>
      </c>
      <c r="D119">
        <v>1960</v>
      </c>
    </row>
    <row r="120" spans="1:4">
      <c r="A120" t="s">
        <v>296</v>
      </c>
      <c r="B120" t="s">
        <v>539</v>
      </c>
      <c r="C120" t="s">
        <v>295</v>
      </c>
      <c r="D120">
        <v>1960</v>
      </c>
    </row>
    <row r="121" spans="1:4">
      <c r="A121" t="s">
        <v>294</v>
      </c>
      <c r="B121" t="s">
        <v>539</v>
      </c>
      <c r="C121" t="s">
        <v>293</v>
      </c>
      <c r="D121">
        <v>1960</v>
      </c>
    </row>
    <row r="122" spans="1:4">
      <c r="A122" t="s">
        <v>292</v>
      </c>
      <c r="B122" t="s">
        <v>539</v>
      </c>
      <c r="C122" t="s">
        <v>291</v>
      </c>
      <c r="D122">
        <v>1960</v>
      </c>
    </row>
    <row r="123" spans="1:4">
      <c r="A123" t="s">
        <v>290</v>
      </c>
      <c r="B123" t="s">
        <v>539</v>
      </c>
      <c r="C123" t="s">
        <v>289</v>
      </c>
      <c r="D123">
        <v>1960</v>
      </c>
    </row>
    <row r="124" spans="1:4">
      <c r="A124" t="s">
        <v>288</v>
      </c>
      <c r="B124" t="s">
        <v>539</v>
      </c>
      <c r="C124" t="s">
        <v>287</v>
      </c>
      <c r="D124">
        <v>1960</v>
      </c>
    </row>
    <row r="125" spans="1:4">
      <c r="A125" t="s">
        <v>286</v>
      </c>
      <c r="B125" t="s">
        <v>539</v>
      </c>
      <c r="C125" t="s">
        <v>285</v>
      </c>
      <c r="D125">
        <v>1960</v>
      </c>
    </row>
    <row r="126" spans="1:4">
      <c r="A126" t="s">
        <v>284</v>
      </c>
      <c r="B126" t="s">
        <v>539</v>
      </c>
      <c r="C126" t="s">
        <v>283</v>
      </c>
      <c r="D126">
        <v>1960</v>
      </c>
    </row>
    <row r="127" spans="1:4">
      <c r="A127" t="s">
        <v>282</v>
      </c>
      <c r="B127" t="s">
        <v>539</v>
      </c>
      <c r="C127" t="s">
        <v>281</v>
      </c>
      <c r="D127">
        <v>1960</v>
      </c>
    </row>
    <row r="128" spans="1:4">
      <c r="A128" t="s">
        <v>280</v>
      </c>
      <c r="B128" t="s">
        <v>536</v>
      </c>
      <c r="C128" t="s">
        <v>279</v>
      </c>
      <c r="D128">
        <v>1960</v>
      </c>
    </row>
    <row r="129" spans="1:4">
      <c r="A129" t="s">
        <v>278</v>
      </c>
      <c r="B129" t="s">
        <v>539</v>
      </c>
      <c r="C129" t="s">
        <v>277</v>
      </c>
      <c r="D129">
        <v>1960</v>
      </c>
    </row>
    <row r="130" spans="1:4">
      <c r="A130" t="s">
        <v>276</v>
      </c>
      <c r="B130" t="s">
        <v>539</v>
      </c>
      <c r="C130" t="s">
        <v>275</v>
      </c>
      <c r="D130">
        <v>1960</v>
      </c>
    </row>
    <row r="131" spans="1:4">
      <c r="A131" t="s">
        <v>274</v>
      </c>
      <c r="B131" t="s">
        <v>539</v>
      </c>
      <c r="C131" t="s">
        <v>273</v>
      </c>
      <c r="D131">
        <v>1960</v>
      </c>
    </row>
    <row r="132" spans="1:4">
      <c r="A132" t="s">
        <v>272</v>
      </c>
      <c r="B132" t="s">
        <v>539</v>
      </c>
      <c r="C132" t="s">
        <v>271</v>
      </c>
      <c r="D132">
        <v>1960</v>
      </c>
    </row>
    <row r="133" spans="1:4">
      <c r="A133" t="s">
        <v>270</v>
      </c>
      <c r="B133" t="s">
        <v>539</v>
      </c>
      <c r="C133" t="s">
        <v>269</v>
      </c>
      <c r="D133">
        <v>1960</v>
      </c>
    </row>
    <row r="134" spans="1:4">
      <c r="A134" t="s">
        <v>268</v>
      </c>
      <c r="B134" t="s">
        <v>536</v>
      </c>
      <c r="C134" t="s">
        <v>267</v>
      </c>
      <c r="D134">
        <v>1960</v>
      </c>
    </row>
    <row r="135" spans="1:4">
      <c r="A135" t="s">
        <v>266</v>
      </c>
      <c r="B135" t="s">
        <v>536</v>
      </c>
      <c r="C135" t="s">
        <v>265</v>
      </c>
      <c r="D135">
        <v>1960</v>
      </c>
    </row>
    <row r="136" spans="1:4">
      <c r="A136" t="s">
        <v>264</v>
      </c>
      <c r="B136" t="s">
        <v>536</v>
      </c>
      <c r="C136" t="s">
        <v>263</v>
      </c>
      <c r="D136">
        <v>1960</v>
      </c>
    </row>
    <row r="137" spans="1:4">
      <c r="A137" t="s">
        <v>262</v>
      </c>
      <c r="B137" t="s">
        <v>539</v>
      </c>
      <c r="C137" t="s">
        <v>261</v>
      </c>
      <c r="D137">
        <v>1960</v>
      </c>
    </row>
    <row r="138" spans="1:4">
      <c r="A138" t="s">
        <v>260</v>
      </c>
      <c r="B138" t="s">
        <v>539</v>
      </c>
      <c r="C138" t="s">
        <v>259</v>
      </c>
      <c r="D138">
        <v>1960</v>
      </c>
    </row>
    <row r="139" spans="1:4">
      <c r="A139" t="s">
        <v>258</v>
      </c>
      <c r="B139" t="s">
        <v>536</v>
      </c>
      <c r="C139" t="s">
        <v>257</v>
      </c>
      <c r="D139">
        <v>1960</v>
      </c>
    </row>
    <row r="140" spans="1:4">
      <c r="A140" t="s">
        <v>256</v>
      </c>
      <c r="B140" t="s">
        <v>536</v>
      </c>
      <c r="C140" t="s">
        <v>255</v>
      </c>
      <c r="D140">
        <v>1960</v>
      </c>
    </row>
    <row r="141" spans="1:4">
      <c r="A141" t="s">
        <v>254</v>
      </c>
      <c r="B141" t="s">
        <v>539</v>
      </c>
      <c r="C141" t="s">
        <v>253</v>
      </c>
      <c r="D141">
        <v>1960</v>
      </c>
    </row>
    <row r="142" spans="1:4">
      <c r="A142" t="s">
        <v>252</v>
      </c>
      <c r="B142" t="s">
        <v>536</v>
      </c>
      <c r="C142" t="s">
        <v>251</v>
      </c>
      <c r="D142">
        <v>1960</v>
      </c>
    </row>
    <row r="143" spans="1:4">
      <c r="A143" t="s">
        <v>250</v>
      </c>
      <c r="B143" t="s">
        <v>539</v>
      </c>
      <c r="C143" t="s">
        <v>249</v>
      </c>
      <c r="D143">
        <v>1960</v>
      </c>
    </row>
    <row r="144" spans="1:4">
      <c r="A144" t="s">
        <v>248</v>
      </c>
      <c r="B144" t="s">
        <v>539</v>
      </c>
      <c r="C144" t="s">
        <v>247</v>
      </c>
      <c r="D144">
        <v>1960</v>
      </c>
    </row>
    <row r="145" spans="1:4">
      <c r="A145" t="s">
        <v>246</v>
      </c>
      <c r="B145" t="s">
        <v>539</v>
      </c>
      <c r="C145" t="s">
        <v>245</v>
      </c>
      <c r="D145">
        <v>1960</v>
      </c>
    </row>
    <row r="146" spans="1:4">
      <c r="A146" t="s">
        <v>244</v>
      </c>
      <c r="B146" t="s">
        <v>539</v>
      </c>
      <c r="C146" t="s">
        <v>243</v>
      </c>
      <c r="D146">
        <v>1960</v>
      </c>
    </row>
    <row r="147" spans="1:4">
      <c r="A147" t="s">
        <v>242</v>
      </c>
      <c r="B147" t="s">
        <v>539</v>
      </c>
      <c r="C147" t="s">
        <v>241</v>
      </c>
      <c r="D147">
        <v>1960</v>
      </c>
    </row>
    <row r="148" spans="1:4">
      <c r="A148" t="s">
        <v>240</v>
      </c>
      <c r="B148" t="s">
        <v>539</v>
      </c>
      <c r="C148" t="s">
        <v>239</v>
      </c>
      <c r="D148">
        <v>1960</v>
      </c>
    </row>
    <row r="149" spans="1:4">
      <c r="A149" t="s">
        <v>238</v>
      </c>
      <c r="B149" t="s">
        <v>539</v>
      </c>
      <c r="C149" t="s">
        <v>237</v>
      </c>
      <c r="D149">
        <v>1960</v>
      </c>
    </row>
    <row r="150" spans="1:4">
      <c r="A150" t="s">
        <v>236</v>
      </c>
      <c r="B150" t="s">
        <v>539</v>
      </c>
      <c r="C150" t="s">
        <v>235</v>
      </c>
      <c r="D150">
        <v>1960</v>
      </c>
    </row>
    <row r="151" spans="1:4">
      <c r="A151" t="s">
        <v>234</v>
      </c>
      <c r="B151" t="s">
        <v>539</v>
      </c>
      <c r="C151" t="s">
        <v>233</v>
      </c>
      <c r="D151">
        <v>1960</v>
      </c>
    </row>
    <row r="152" spans="1:4">
      <c r="A152" t="s">
        <v>232</v>
      </c>
      <c r="B152" t="s">
        <v>539</v>
      </c>
      <c r="C152" t="s">
        <v>231</v>
      </c>
      <c r="D152">
        <v>1960</v>
      </c>
    </row>
    <row r="153" spans="1:4">
      <c r="A153" t="s">
        <v>230</v>
      </c>
      <c r="B153" t="s">
        <v>536</v>
      </c>
      <c r="C153" t="s">
        <v>229</v>
      </c>
      <c r="D153">
        <v>1960</v>
      </c>
    </row>
    <row r="154" spans="1:4">
      <c r="A154" t="s">
        <v>228</v>
      </c>
      <c r="B154" t="s">
        <v>539</v>
      </c>
      <c r="C154" t="s">
        <v>227</v>
      </c>
      <c r="D154">
        <v>1960</v>
      </c>
    </row>
    <row r="155" spans="1:4">
      <c r="A155" t="s">
        <v>226</v>
      </c>
      <c r="B155" t="s">
        <v>539</v>
      </c>
      <c r="C155" t="s">
        <v>225</v>
      </c>
      <c r="D155">
        <v>1960</v>
      </c>
    </row>
    <row r="156" spans="1:4">
      <c r="A156" t="s">
        <v>224</v>
      </c>
      <c r="B156" t="s">
        <v>536</v>
      </c>
      <c r="C156" t="s">
        <v>223</v>
      </c>
      <c r="D156">
        <v>1960</v>
      </c>
    </row>
    <row r="157" spans="1:4">
      <c r="A157" t="s">
        <v>222</v>
      </c>
      <c r="B157" t="s">
        <v>539</v>
      </c>
      <c r="C157" t="s">
        <v>221</v>
      </c>
      <c r="D157">
        <v>1960</v>
      </c>
    </row>
    <row r="158" spans="1:4">
      <c r="A158" t="s">
        <v>220</v>
      </c>
      <c r="B158" t="s">
        <v>539</v>
      </c>
      <c r="C158" t="s">
        <v>219</v>
      </c>
      <c r="D158">
        <v>1960</v>
      </c>
    </row>
    <row r="159" spans="1:4">
      <c r="A159" t="s">
        <v>218</v>
      </c>
      <c r="B159" t="s">
        <v>539</v>
      </c>
      <c r="C159" t="s">
        <v>217</v>
      </c>
      <c r="D159">
        <v>1960</v>
      </c>
    </row>
    <row r="160" spans="1:4">
      <c r="A160" t="s">
        <v>216</v>
      </c>
      <c r="B160" t="s">
        <v>539</v>
      </c>
      <c r="C160" t="s">
        <v>215</v>
      </c>
      <c r="D160">
        <v>1960</v>
      </c>
    </row>
    <row r="161" spans="1:4">
      <c r="A161" t="s">
        <v>214</v>
      </c>
      <c r="B161" t="s">
        <v>536</v>
      </c>
      <c r="C161" t="s">
        <v>213</v>
      </c>
      <c r="D161">
        <v>1960</v>
      </c>
    </row>
    <row r="162" spans="1:4">
      <c r="A162" t="s">
        <v>212</v>
      </c>
      <c r="B162" t="s">
        <v>539</v>
      </c>
      <c r="C162" t="s">
        <v>211</v>
      </c>
      <c r="D162">
        <v>1960</v>
      </c>
    </row>
    <row r="163" spans="1:4">
      <c r="A163" t="s">
        <v>210</v>
      </c>
      <c r="B163" t="s">
        <v>539</v>
      </c>
      <c r="C163" t="s">
        <v>209</v>
      </c>
      <c r="D163">
        <v>1960</v>
      </c>
    </row>
    <row r="164" spans="1:4">
      <c r="A164" t="s">
        <v>208</v>
      </c>
      <c r="B164" t="s">
        <v>539</v>
      </c>
      <c r="C164" t="s">
        <v>207</v>
      </c>
      <c r="D164">
        <v>1960</v>
      </c>
    </row>
    <row r="165" spans="1:4">
      <c r="A165" t="s">
        <v>206</v>
      </c>
      <c r="B165" t="s">
        <v>539</v>
      </c>
      <c r="C165" t="s">
        <v>205</v>
      </c>
      <c r="D165">
        <v>1960</v>
      </c>
    </row>
    <row r="166" spans="1:4">
      <c r="A166" t="s">
        <v>204</v>
      </c>
      <c r="B166" t="s">
        <v>539</v>
      </c>
      <c r="C166" t="s">
        <v>203</v>
      </c>
      <c r="D166">
        <v>1960</v>
      </c>
    </row>
    <row r="167" spans="1:4">
      <c r="A167" t="s">
        <v>202</v>
      </c>
      <c r="B167" t="s">
        <v>539</v>
      </c>
      <c r="C167" t="s">
        <v>201</v>
      </c>
      <c r="D167">
        <v>1960</v>
      </c>
    </row>
    <row r="168" spans="1:4">
      <c r="A168" t="s">
        <v>200</v>
      </c>
      <c r="B168" t="s">
        <v>539</v>
      </c>
      <c r="C168" t="s">
        <v>199</v>
      </c>
      <c r="D168">
        <v>1960</v>
      </c>
    </row>
    <row r="169" spans="1:4">
      <c r="A169" t="s">
        <v>198</v>
      </c>
      <c r="B169" t="s">
        <v>539</v>
      </c>
      <c r="C169" t="s">
        <v>197</v>
      </c>
      <c r="D169">
        <v>1960</v>
      </c>
    </row>
    <row r="170" spans="1:4">
      <c r="A170" t="s">
        <v>196</v>
      </c>
      <c r="B170" t="s">
        <v>536</v>
      </c>
      <c r="C170" t="s">
        <v>195</v>
      </c>
      <c r="D170">
        <v>1960</v>
      </c>
    </row>
    <row r="171" spans="1:4">
      <c r="A171" t="s">
        <v>194</v>
      </c>
      <c r="B171" t="s">
        <v>539</v>
      </c>
      <c r="C171" t="s">
        <v>193</v>
      </c>
      <c r="D171">
        <v>1960</v>
      </c>
    </row>
    <row r="172" spans="1:4">
      <c r="A172" t="s">
        <v>192</v>
      </c>
      <c r="B172" t="s">
        <v>539</v>
      </c>
      <c r="C172" t="s">
        <v>191</v>
      </c>
      <c r="D172">
        <v>1960</v>
      </c>
    </row>
    <row r="173" spans="1:4">
      <c r="A173" t="s">
        <v>190</v>
      </c>
      <c r="B173" t="s">
        <v>539</v>
      </c>
      <c r="C173" t="s">
        <v>189</v>
      </c>
      <c r="D173">
        <v>1960</v>
      </c>
    </row>
    <row r="174" spans="1:4">
      <c r="A174" t="s">
        <v>188</v>
      </c>
      <c r="B174" t="s">
        <v>539</v>
      </c>
      <c r="C174" t="s">
        <v>187</v>
      </c>
      <c r="D174">
        <v>1960</v>
      </c>
    </row>
    <row r="175" spans="1:4">
      <c r="A175" t="s">
        <v>186</v>
      </c>
      <c r="B175" t="s">
        <v>539</v>
      </c>
      <c r="C175" t="s">
        <v>185</v>
      </c>
      <c r="D175">
        <v>1960</v>
      </c>
    </row>
    <row r="176" spans="1:4">
      <c r="A176" t="s">
        <v>184</v>
      </c>
      <c r="B176" t="s">
        <v>539</v>
      </c>
      <c r="C176" t="s">
        <v>183</v>
      </c>
      <c r="D176">
        <v>1960</v>
      </c>
    </row>
    <row r="177" spans="1:4">
      <c r="A177" t="s">
        <v>182</v>
      </c>
      <c r="B177" t="s">
        <v>539</v>
      </c>
      <c r="C177" t="s">
        <v>181</v>
      </c>
      <c r="D177">
        <v>1960</v>
      </c>
    </row>
    <row r="178" spans="1:4">
      <c r="A178" t="s">
        <v>180</v>
      </c>
      <c r="B178" t="s">
        <v>539</v>
      </c>
      <c r="C178" t="s">
        <v>179</v>
      </c>
      <c r="D178">
        <v>1960</v>
      </c>
    </row>
    <row r="179" spans="1:4">
      <c r="A179" t="s">
        <v>178</v>
      </c>
      <c r="B179" t="s">
        <v>539</v>
      </c>
      <c r="C179" t="s">
        <v>177</v>
      </c>
      <c r="D179">
        <v>1960</v>
      </c>
    </row>
    <row r="180" spans="1:4">
      <c r="A180" t="s">
        <v>176</v>
      </c>
      <c r="B180" t="s">
        <v>539</v>
      </c>
      <c r="C180" t="s">
        <v>175</v>
      </c>
      <c r="D180">
        <v>1960</v>
      </c>
    </row>
    <row r="181" spans="1:4">
      <c r="A181" t="s">
        <v>174</v>
      </c>
      <c r="B181" t="s">
        <v>536</v>
      </c>
      <c r="C181" t="s">
        <v>173</v>
      </c>
      <c r="D181">
        <v>1960</v>
      </c>
    </row>
    <row r="182" spans="1:4">
      <c r="A182" t="s">
        <v>172</v>
      </c>
      <c r="B182" t="s">
        <v>539</v>
      </c>
      <c r="C182" t="s">
        <v>171</v>
      </c>
      <c r="D182">
        <v>1960</v>
      </c>
    </row>
    <row r="183" spans="1:4">
      <c r="A183" t="s">
        <v>170</v>
      </c>
      <c r="B183" t="s">
        <v>536</v>
      </c>
      <c r="C183" t="s">
        <v>169</v>
      </c>
      <c r="D183">
        <v>1960</v>
      </c>
    </row>
    <row r="184" spans="1:4">
      <c r="A184" t="s">
        <v>168</v>
      </c>
      <c r="B184" t="s">
        <v>539</v>
      </c>
      <c r="C184" t="s">
        <v>167</v>
      </c>
      <c r="D184">
        <v>1960</v>
      </c>
    </row>
    <row r="185" spans="1:4">
      <c r="A185" t="s">
        <v>166</v>
      </c>
      <c r="B185" t="s">
        <v>539</v>
      </c>
      <c r="C185" t="s">
        <v>165</v>
      </c>
      <c r="D185">
        <v>1960</v>
      </c>
    </row>
    <row r="186" spans="1:4">
      <c r="A186" t="s">
        <v>164</v>
      </c>
      <c r="B186" t="s">
        <v>539</v>
      </c>
      <c r="C186" t="s">
        <v>163</v>
      </c>
      <c r="D186">
        <v>1960</v>
      </c>
    </row>
    <row r="187" spans="1:4">
      <c r="A187" t="s">
        <v>162</v>
      </c>
      <c r="B187" t="s">
        <v>539</v>
      </c>
      <c r="C187" t="s">
        <v>161</v>
      </c>
      <c r="D187">
        <v>1960</v>
      </c>
    </row>
    <row r="188" spans="1:4">
      <c r="A188" t="s">
        <v>160</v>
      </c>
      <c r="B188" t="s">
        <v>539</v>
      </c>
      <c r="C188" t="s">
        <v>159</v>
      </c>
      <c r="D188">
        <v>1960</v>
      </c>
    </row>
    <row r="189" spans="1:4">
      <c r="A189" t="s">
        <v>158</v>
      </c>
      <c r="B189" t="s">
        <v>539</v>
      </c>
      <c r="C189" t="s">
        <v>157</v>
      </c>
      <c r="D189">
        <v>1960</v>
      </c>
    </row>
    <row r="190" spans="1:4">
      <c r="A190" t="s">
        <v>156</v>
      </c>
      <c r="B190" t="s">
        <v>539</v>
      </c>
      <c r="C190" t="s">
        <v>155</v>
      </c>
      <c r="D190">
        <v>1960</v>
      </c>
    </row>
    <row r="191" spans="1:4">
      <c r="A191" t="s">
        <v>154</v>
      </c>
      <c r="B191" t="s">
        <v>536</v>
      </c>
      <c r="C191" t="s">
        <v>153</v>
      </c>
      <c r="D191">
        <v>1960</v>
      </c>
    </row>
    <row r="192" spans="1:4">
      <c r="A192" t="s">
        <v>152</v>
      </c>
      <c r="B192" t="s">
        <v>539</v>
      </c>
      <c r="C192" t="s">
        <v>151</v>
      </c>
      <c r="D192">
        <v>1960</v>
      </c>
    </row>
    <row r="193" spans="1:4">
      <c r="A193" t="s">
        <v>150</v>
      </c>
      <c r="B193" t="s">
        <v>539</v>
      </c>
      <c r="C193" t="s">
        <v>149</v>
      </c>
      <c r="D193">
        <v>1960</v>
      </c>
    </row>
    <row r="194" spans="1:4">
      <c r="A194" t="s">
        <v>148</v>
      </c>
      <c r="B194" t="s">
        <v>539</v>
      </c>
      <c r="C194" t="s">
        <v>147</v>
      </c>
      <c r="D194">
        <v>1960</v>
      </c>
    </row>
    <row r="195" spans="1:4">
      <c r="A195" t="s">
        <v>146</v>
      </c>
      <c r="B195" t="s">
        <v>539</v>
      </c>
      <c r="C195" t="s">
        <v>145</v>
      </c>
      <c r="D195">
        <v>1960</v>
      </c>
    </row>
    <row r="196" spans="1:4">
      <c r="A196" t="s">
        <v>144</v>
      </c>
      <c r="B196" t="s">
        <v>536</v>
      </c>
      <c r="C196" t="s">
        <v>143</v>
      </c>
      <c r="D196">
        <v>1960</v>
      </c>
    </row>
    <row r="197" spans="1:4">
      <c r="A197" t="s">
        <v>142</v>
      </c>
      <c r="B197" t="s">
        <v>536</v>
      </c>
      <c r="C197" t="s">
        <v>141</v>
      </c>
      <c r="D197">
        <v>1960</v>
      </c>
    </row>
    <row r="198" spans="1:4">
      <c r="A198" t="s">
        <v>140</v>
      </c>
      <c r="B198" t="s">
        <v>536</v>
      </c>
      <c r="C198" t="s">
        <v>139</v>
      </c>
      <c r="D198">
        <v>1960</v>
      </c>
    </row>
    <row r="199" spans="1:4">
      <c r="A199" t="s">
        <v>138</v>
      </c>
      <c r="B199" t="s">
        <v>539</v>
      </c>
      <c r="C199" t="s">
        <v>137</v>
      </c>
      <c r="D199">
        <v>1960</v>
      </c>
    </row>
    <row r="200" spans="1:4">
      <c r="A200" t="s">
        <v>136</v>
      </c>
      <c r="B200" t="s">
        <v>539</v>
      </c>
      <c r="C200" t="s">
        <v>135</v>
      </c>
      <c r="D200">
        <v>1960</v>
      </c>
    </row>
    <row r="201" spans="1:4">
      <c r="A201" t="s">
        <v>134</v>
      </c>
      <c r="B201" t="s">
        <v>539</v>
      </c>
      <c r="C201" t="s">
        <v>133</v>
      </c>
      <c r="D201">
        <v>1960</v>
      </c>
    </row>
    <row r="202" spans="1:4">
      <c r="A202" t="s">
        <v>132</v>
      </c>
      <c r="B202" t="s">
        <v>539</v>
      </c>
      <c r="C202" t="s">
        <v>131</v>
      </c>
      <c r="D202">
        <v>1960</v>
      </c>
    </row>
    <row r="203" spans="1:4">
      <c r="A203" t="s">
        <v>130</v>
      </c>
      <c r="B203" t="s">
        <v>539</v>
      </c>
      <c r="C203" t="s">
        <v>129</v>
      </c>
      <c r="D203">
        <v>1960</v>
      </c>
    </row>
    <row r="204" spans="1:4">
      <c r="A204" t="s">
        <v>128</v>
      </c>
      <c r="B204" t="s">
        <v>536</v>
      </c>
      <c r="C204" t="s">
        <v>127</v>
      </c>
      <c r="D204">
        <v>1960</v>
      </c>
    </row>
    <row r="205" spans="1:4">
      <c r="A205" t="s">
        <v>126</v>
      </c>
      <c r="B205" t="s">
        <v>539</v>
      </c>
      <c r="C205" t="s">
        <v>125</v>
      </c>
      <c r="D205">
        <v>1960</v>
      </c>
    </row>
    <row r="206" spans="1:4">
      <c r="A206" t="s">
        <v>124</v>
      </c>
      <c r="B206" t="s">
        <v>539</v>
      </c>
      <c r="C206" t="s">
        <v>123</v>
      </c>
      <c r="D206">
        <v>1960</v>
      </c>
    </row>
    <row r="207" spans="1:4">
      <c r="A207" t="s">
        <v>122</v>
      </c>
      <c r="B207" t="s">
        <v>539</v>
      </c>
      <c r="C207" t="s">
        <v>121</v>
      </c>
      <c r="D207">
        <v>1960</v>
      </c>
    </row>
    <row r="208" spans="1:4">
      <c r="A208" t="s">
        <v>120</v>
      </c>
      <c r="B208" t="s">
        <v>539</v>
      </c>
      <c r="C208" t="s">
        <v>119</v>
      </c>
      <c r="D208">
        <v>1960</v>
      </c>
    </row>
    <row r="209" spans="1:4">
      <c r="A209" t="s">
        <v>118</v>
      </c>
      <c r="B209" t="s">
        <v>539</v>
      </c>
      <c r="C209" t="s">
        <v>117</v>
      </c>
      <c r="D209">
        <v>1960</v>
      </c>
    </row>
    <row r="210" spans="1:4">
      <c r="A210" t="s">
        <v>116</v>
      </c>
      <c r="B210" t="s">
        <v>539</v>
      </c>
      <c r="C210" t="s">
        <v>115</v>
      </c>
      <c r="D210">
        <v>1960</v>
      </c>
    </row>
    <row r="211" spans="1:4">
      <c r="A211" t="s">
        <v>114</v>
      </c>
      <c r="B211" t="s">
        <v>539</v>
      </c>
      <c r="C211" t="s">
        <v>113</v>
      </c>
      <c r="D211">
        <v>1960</v>
      </c>
    </row>
    <row r="212" spans="1:4">
      <c r="A212" t="s">
        <v>112</v>
      </c>
      <c r="B212" t="s">
        <v>539</v>
      </c>
      <c r="C212" t="s">
        <v>111</v>
      </c>
      <c r="D212">
        <v>1960</v>
      </c>
    </row>
    <row r="213" spans="1:4">
      <c r="A213" t="s">
        <v>110</v>
      </c>
      <c r="B213" t="s">
        <v>539</v>
      </c>
      <c r="C213" t="s">
        <v>109</v>
      </c>
      <c r="D213">
        <v>1960</v>
      </c>
    </row>
    <row r="214" spans="1:4">
      <c r="A214" t="s">
        <v>108</v>
      </c>
      <c r="B214" t="s">
        <v>539</v>
      </c>
      <c r="C214" t="s">
        <v>107</v>
      </c>
      <c r="D214">
        <v>1960</v>
      </c>
    </row>
    <row r="215" spans="1:4">
      <c r="A215" t="s">
        <v>106</v>
      </c>
      <c r="B215" t="s">
        <v>536</v>
      </c>
      <c r="C215" t="s">
        <v>105</v>
      </c>
      <c r="D215">
        <v>1960</v>
      </c>
    </row>
    <row r="216" spans="1:4">
      <c r="A216" t="s">
        <v>104</v>
      </c>
      <c r="B216" t="s">
        <v>539</v>
      </c>
      <c r="C216" t="s">
        <v>103</v>
      </c>
      <c r="D216">
        <v>1960</v>
      </c>
    </row>
    <row r="217" spans="1:4">
      <c r="A217" t="s">
        <v>102</v>
      </c>
      <c r="B217" t="s">
        <v>536</v>
      </c>
      <c r="C217" t="s">
        <v>101</v>
      </c>
      <c r="D217">
        <v>1960</v>
      </c>
    </row>
    <row r="218" spans="1:4">
      <c r="A218" t="s">
        <v>100</v>
      </c>
      <c r="B218" t="s">
        <v>536</v>
      </c>
      <c r="C218" t="s">
        <v>99</v>
      </c>
      <c r="D218">
        <v>1960</v>
      </c>
    </row>
    <row r="219" spans="1:4">
      <c r="A219" t="s">
        <v>98</v>
      </c>
      <c r="B219" t="s">
        <v>539</v>
      </c>
      <c r="C219" t="s">
        <v>97</v>
      </c>
      <c r="D219">
        <v>1960</v>
      </c>
    </row>
    <row r="220" spans="1:4">
      <c r="A220" t="s">
        <v>96</v>
      </c>
      <c r="B220" t="s">
        <v>539</v>
      </c>
      <c r="C220" t="s">
        <v>95</v>
      </c>
      <c r="D220">
        <v>1960</v>
      </c>
    </row>
    <row r="221" spans="1:4">
      <c r="A221" t="s">
        <v>94</v>
      </c>
      <c r="B221" t="s">
        <v>539</v>
      </c>
      <c r="C221" t="s">
        <v>93</v>
      </c>
      <c r="D221">
        <v>1960</v>
      </c>
    </row>
    <row r="222" spans="1:4">
      <c r="A222" t="s">
        <v>92</v>
      </c>
      <c r="B222" t="s">
        <v>539</v>
      </c>
      <c r="C222" t="s">
        <v>91</v>
      </c>
      <c r="D222">
        <v>1960</v>
      </c>
    </row>
    <row r="223" spans="1:4">
      <c r="A223" t="s">
        <v>90</v>
      </c>
      <c r="B223" t="s">
        <v>539</v>
      </c>
      <c r="C223" t="s">
        <v>89</v>
      </c>
      <c r="D223">
        <v>1960</v>
      </c>
    </row>
    <row r="224" spans="1:4">
      <c r="A224" t="s">
        <v>88</v>
      </c>
      <c r="B224" t="s">
        <v>539</v>
      </c>
      <c r="C224" t="s">
        <v>87</v>
      </c>
      <c r="D224">
        <v>1960</v>
      </c>
    </row>
    <row r="225" spans="1:4">
      <c r="A225" t="s">
        <v>86</v>
      </c>
      <c r="B225" t="s">
        <v>539</v>
      </c>
      <c r="C225" t="s">
        <v>85</v>
      </c>
      <c r="D225">
        <v>1960</v>
      </c>
    </row>
    <row r="226" spans="1:4">
      <c r="A226" t="s">
        <v>84</v>
      </c>
      <c r="B226" t="s">
        <v>539</v>
      </c>
      <c r="C226" t="s">
        <v>83</v>
      </c>
      <c r="D226">
        <v>1960</v>
      </c>
    </row>
    <row r="227" spans="1:4">
      <c r="A227" t="s">
        <v>82</v>
      </c>
      <c r="B227" t="s">
        <v>539</v>
      </c>
      <c r="C227" t="s">
        <v>81</v>
      </c>
      <c r="D227">
        <v>1960</v>
      </c>
    </row>
    <row r="228" spans="1:4">
      <c r="A228" t="s">
        <v>80</v>
      </c>
      <c r="B228" t="s">
        <v>539</v>
      </c>
      <c r="C228" t="s">
        <v>79</v>
      </c>
      <c r="D228">
        <v>1960</v>
      </c>
    </row>
    <row r="229" spans="1:4">
      <c r="A229" t="s">
        <v>78</v>
      </c>
      <c r="B229" t="s">
        <v>539</v>
      </c>
      <c r="C229" t="s">
        <v>77</v>
      </c>
      <c r="D229">
        <v>1960</v>
      </c>
    </row>
    <row r="230" spans="1:4">
      <c r="A230" t="s">
        <v>76</v>
      </c>
      <c r="B230" t="s">
        <v>536</v>
      </c>
      <c r="C230" t="s">
        <v>75</v>
      </c>
      <c r="D230">
        <v>1960</v>
      </c>
    </row>
    <row r="231" spans="1:4">
      <c r="A231" t="s">
        <v>74</v>
      </c>
      <c r="B231" t="s">
        <v>536</v>
      </c>
      <c r="C231" t="s">
        <v>73</v>
      </c>
      <c r="D231">
        <v>1960</v>
      </c>
    </row>
    <row r="232" spans="1:4">
      <c r="A232" t="s">
        <v>72</v>
      </c>
      <c r="B232" t="s">
        <v>539</v>
      </c>
      <c r="C232" t="s">
        <v>71</v>
      </c>
      <c r="D232">
        <v>1960</v>
      </c>
    </row>
    <row r="233" spans="1:4">
      <c r="A233" t="s">
        <v>70</v>
      </c>
      <c r="B233" t="s">
        <v>539</v>
      </c>
      <c r="C233" t="s">
        <v>69</v>
      </c>
      <c r="D233">
        <v>1960</v>
      </c>
    </row>
    <row r="234" spans="1:4">
      <c r="A234" t="s">
        <v>68</v>
      </c>
      <c r="B234" t="s">
        <v>539</v>
      </c>
      <c r="C234" t="s">
        <v>67</v>
      </c>
      <c r="D234">
        <v>1960</v>
      </c>
    </row>
    <row r="235" spans="1:4">
      <c r="A235" t="s">
        <v>66</v>
      </c>
      <c r="B235" t="s">
        <v>539</v>
      </c>
      <c r="C235" t="s">
        <v>65</v>
      </c>
      <c r="D235">
        <v>1960</v>
      </c>
    </row>
    <row r="236" spans="1:4">
      <c r="A236" t="s">
        <v>64</v>
      </c>
      <c r="B236" t="s">
        <v>536</v>
      </c>
      <c r="C236" t="s">
        <v>63</v>
      </c>
      <c r="D236">
        <v>1960</v>
      </c>
    </row>
    <row r="237" spans="1:4">
      <c r="A237" t="s">
        <v>62</v>
      </c>
      <c r="B237" t="s">
        <v>539</v>
      </c>
      <c r="C237" t="s">
        <v>61</v>
      </c>
      <c r="D237">
        <v>1960</v>
      </c>
    </row>
    <row r="238" spans="1:4">
      <c r="A238" t="s">
        <v>60</v>
      </c>
      <c r="B238" t="s">
        <v>536</v>
      </c>
      <c r="C238" t="s">
        <v>59</v>
      </c>
      <c r="D238">
        <v>1960</v>
      </c>
    </row>
    <row r="239" spans="1:4">
      <c r="A239" t="s">
        <v>58</v>
      </c>
      <c r="B239" t="s">
        <v>539</v>
      </c>
      <c r="C239" t="s">
        <v>57</v>
      </c>
      <c r="D239">
        <v>1960</v>
      </c>
    </row>
    <row r="240" spans="1:4">
      <c r="A240" t="s">
        <v>56</v>
      </c>
      <c r="B240" t="s">
        <v>536</v>
      </c>
      <c r="C240" t="s">
        <v>55</v>
      </c>
      <c r="D240">
        <v>1960</v>
      </c>
    </row>
    <row r="241" spans="1:4">
      <c r="A241" t="s">
        <v>54</v>
      </c>
      <c r="B241" t="s">
        <v>536</v>
      </c>
      <c r="C241" t="s">
        <v>53</v>
      </c>
      <c r="D241">
        <v>1960</v>
      </c>
    </row>
    <row r="242" spans="1:4">
      <c r="A242" t="s">
        <v>52</v>
      </c>
      <c r="B242" t="s">
        <v>539</v>
      </c>
      <c r="C242" t="s">
        <v>51</v>
      </c>
      <c r="D242">
        <v>1960</v>
      </c>
    </row>
    <row r="243" spans="1:4">
      <c r="A243" t="s">
        <v>50</v>
      </c>
      <c r="B243" t="s">
        <v>539</v>
      </c>
      <c r="C243" t="s">
        <v>49</v>
      </c>
      <c r="D243">
        <v>1960</v>
      </c>
    </row>
    <row r="244" spans="1:4">
      <c r="A244" t="s">
        <v>6</v>
      </c>
      <c r="B244" t="s">
        <v>539</v>
      </c>
      <c r="C244" t="s">
        <v>48</v>
      </c>
      <c r="D244">
        <v>1960</v>
      </c>
    </row>
    <row r="245" spans="1:4">
      <c r="A245" t="s">
        <v>47</v>
      </c>
      <c r="B245" t="s">
        <v>539</v>
      </c>
      <c r="C245" t="s">
        <v>46</v>
      </c>
      <c r="D245">
        <v>1960</v>
      </c>
    </row>
    <row r="246" spans="1:4">
      <c r="A246" t="s">
        <v>45</v>
      </c>
      <c r="B246" t="s">
        <v>539</v>
      </c>
      <c r="C246" t="s">
        <v>44</v>
      </c>
      <c r="D246">
        <v>1960</v>
      </c>
    </row>
    <row r="247" spans="1:4">
      <c r="A247" t="s">
        <v>43</v>
      </c>
      <c r="B247" t="s">
        <v>539</v>
      </c>
      <c r="C247" t="s">
        <v>42</v>
      </c>
      <c r="D247">
        <v>1960</v>
      </c>
    </row>
    <row r="248" spans="1:4">
      <c r="A248" t="s">
        <v>41</v>
      </c>
      <c r="B248" t="s">
        <v>539</v>
      </c>
      <c r="C248" t="s">
        <v>40</v>
      </c>
      <c r="D248">
        <v>1960</v>
      </c>
    </row>
    <row r="249" spans="1:4">
      <c r="A249" t="s">
        <v>39</v>
      </c>
      <c r="B249" t="s">
        <v>536</v>
      </c>
      <c r="C249" t="s">
        <v>38</v>
      </c>
      <c r="D249">
        <v>1960</v>
      </c>
    </row>
    <row r="250" spans="1:4">
      <c r="A250" t="s">
        <v>37</v>
      </c>
      <c r="B250" t="s">
        <v>539</v>
      </c>
      <c r="C250" t="s">
        <v>36</v>
      </c>
      <c r="D250">
        <v>1960</v>
      </c>
    </row>
    <row r="251" spans="1:4">
      <c r="A251" t="s">
        <v>4</v>
      </c>
      <c r="B251" t="s">
        <v>539</v>
      </c>
      <c r="C251" t="s">
        <v>35</v>
      </c>
      <c r="D251">
        <v>1960</v>
      </c>
    </row>
    <row r="252" spans="1:4">
      <c r="A252" t="s">
        <v>34</v>
      </c>
      <c r="B252" t="s">
        <v>539</v>
      </c>
      <c r="C252" t="s">
        <v>33</v>
      </c>
      <c r="D252">
        <v>1960</v>
      </c>
    </row>
    <row r="253" spans="1:4">
      <c r="A253" t="s">
        <v>32</v>
      </c>
      <c r="B253" t="s">
        <v>539</v>
      </c>
      <c r="C253" t="s">
        <v>31</v>
      </c>
      <c r="D253">
        <v>1960</v>
      </c>
    </row>
    <row r="254" spans="1:4">
      <c r="A254" t="s">
        <v>30</v>
      </c>
      <c r="B254" t="s">
        <v>539</v>
      </c>
      <c r="C254" t="s">
        <v>29</v>
      </c>
      <c r="D254">
        <v>1960</v>
      </c>
    </row>
    <row r="255" spans="1:4">
      <c r="A255" t="s">
        <v>28</v>
      </c>
      <c r="B255" t="s">
        <v>539</v>
      </c>
      <c r="C255" t="s">
        <v>27</v>
      </c>
      <c r="D255">
        <v>1960</v>
      </c>
    </row>
    <row r="256" spans="1:4">
      <c r="A256" t="s">
        <v>26</v>
      </c>
      <c r="B256" t="s">
        <v>539</v>
      </c>
      <c r="C256" t="s">
        <v>25</v>
      </c>
      <c r="D256">
        <v>1960</v>
      </c>
    </row>
    <row r="257" spans="1:4">
      <c r="A257" t="s">
        <v>3</v>
      </c>
      <c r="B257" t="s">
        <v>539</v>
      </c>
      <c r="C257" t="s">
        <v>24</v>
      </c>
      <c r="D257">
        <v>1960</v>
      </c>
    </row>
    <row r="258" spans="1:4">
      <c r="A258" t="s">
        <v>23</v>
      </c>
      <c r="B258" t="s">
        <v>539</v>
      </c>
      <c r="C258" t="s">
        <v>22</v>
      </c>
      <c r="D258">
        <v>1960</v>
      </c>
    </row>
    <row r="259" spans="1:4">
      <c r="A259" t="s">
        <v>21</v>
      </c>
      <c r="B259" t="s">
        <v>536</v>
      </c>
      <c r="C259" t="s">
        <v>20</v>
      </c>
      <c r="D259">
        <v>1960</v>
      </c>
    </row>
    <row r="260" spans="1:4">
      <c r="A260" t="s">
        <v>19</v>
      </c>
      <c r="B260" t="s">
        <v>539</v>
      </c>
      <c r="C260" t="s">
        <v>18</v>
      </c>
      <c r="D260">
        <v>1960</v>
      </c>
    </row>
    <row r="261" spans="1:4">
      <c r="A261" t="s">
        <v>17</v>
      </c>
      <c r="B261" t="s">
        <v>539</v>
      </c>
      <c r="C261" t="s">
        <v>16</v>
      </c>
      <c r="D261">
        <v>1960</v>
      </c>
    </row>
    <row r="262" spans="1:4">
      <c r="A262" t="s">
        <v>15</v>
      </c>
      <c r="B262" t="s">
        <v>539</v>
      </c>
      <c r="C262" t="s">
        <v>14</v>
      </c>
      <c r="D262">
        <v>1960</v>
      </c>
    </row>
    <row r="263" spans="1:4">
      <c r="A263" t="s">
        <v>13</v>
      </c>
      <c r="B263" t="s">
        <v>539</v>
      </c>
      <c r="C263" t="s">
        <v>12</v>
      </c>
      <c r="D263">
        <v>1960</v>
      </c>
    </row>
    <row r="264" spans="1:4">
      <c r="A264" t="s">
        <v>11</v>
      </c>
      <c r="B264" t="s">
        <v>539</v>
      </c>
      <c r="C264" t="s">
        <v>10</v>
      </c>
      <c r="D264">
        <v>1960</v>
      </c>
    </row>
    <row r="265" spans="1:4">
      <c r="A265" t="s">
        <v>9</v>
      </c>
      <c r="B265" t="s">
        <v>539</v>
      </c>
      <c r="C265" t="s">
        <v>8</v>
      </c>
      <c r="D265">
        <v>1960</v>
      </c>
    </row>
    <row r="266" spans="1:4">
      <c r="A266" t="s">
        <v>528</v>
      </c>
      <c r="B266" t="s">
        <v>539</v>
      </c>
      <c r="C266" t="s">
        <v>527</v>
      </c>
      <c r="D266">
        <v>1961</v>
      </c>
    </row>
    <row r="267" spans="1:4">
      <c r="A267" t="s">
        <v>526</v>
      </c>
      <c r="B267" t="s">
        <v>539</v>
      </c>
      <c r="C267" t="s">
        <v>525</v>
      </c>
      <c r="D267">
        <v>1961</v>
      </c>
    </row>
    <row r="268" spans="1:4">
      <c r="A268" t="s">
        <v>524</v>
      </c>
      <c r="B268" t="s">
        <v>539</v>
      </c>
      <c r="C268" t="s">
        <v>523</v>
      </c>
      <c r="D268">
        <v>1961</v>
      </c>
    </row>
    <row r="269" spans="1:4">
      <c r="A269" t="s">
        <v>522</v>
      </c>
      <c r="B269" t="s">
        <v>539</v>
      </c>
      <c r="C269" t="s">
        <v>521</v>
      </c>
      <c r="D269">
        <v>1961</v>
      </c>
    </row>
    <row r="270" spans="1:4">
      <c r="A270" t="s">
        <v>520</v>
      </c>
      <c r="B270" t="s">
        <v>539</v>
      </c>
      <c r="C270" t="s">
        <v>519</v>
      </c>
      <c r="D270">
        <v>1961</v>
      </c>
    </row>
    <row r="271" spans="1:4">
      <c r="A271" t="s">
        <v>518</v>
      </c>
      <c r="B271" t="s">
        <v>536</v>
      </c>
      <c r="C271" t="s">
        <v>517</v>
      </c>
      <c r="D271">
        <v>1961</v>
      </c>
    </row>
    <row r="272" spans="1:4">
      <c r="A272" t="s">
        <v>516</v>
      </c>
      <c r="B272" t="s">
        <v>539</v>
      </c>
      <c r="C272" t="s">
        <v>515</v>
      </c>
      <c r="D272">
        <v>1961</v>
      </c>
    </row>
    <row r="273" spans="1:4">
      <c r="A273" t="s">
        <v>1</v>
      </c>
      <c r="B273" t="s">
        <v>539</v>
      </c>
      <c r="C273" t="s">
        <v>514</v>
      </c>
      <c r="D273">
        <v>1961</v>
      </c>
    </row>
    <row r="274" spans="1:4">
      <c r="A274" t="s">
        <v>513</v>
      </c>
      <c r="B274" t="s">
        <v>539</v>
      </c>
      <c r="C274" t="s">
        <v>512</v>
      </c>
      <c r="D274">
        <v>1961</v>
      </c>
    </row>
    <row r="275" spans="1:4">
      <c r="A275" t="s">
        <v>511</v>
      </c>
      <c r="B275" t="s">
        <v>539</v>
      </c>
      <c r="C275" t="s">
        <v>510</v>
      </c>
      <c r="D275">
        <v>1961</v>
      </c>
    </row>
    <row r="276" spans="1:4">
      <c r="A276" t="s">
        <v>509</v>
      </c>
      <c r="B276" t="s">
        <v>539</v>
      </c>
      <c r="C276" t="s">
        <v>508</v>
      </c>
      <c r="D276">
        <v>1961</v>
      </c>
    </row>
    <row r="277" spans="1:4">
      <c r="A277" t="s">
        <v>507</v>
      </c>
      <c r="B277" t="s">
        <v>539</v>
      </c>
      <c r="C277" t="s">
        <v>506</v>
      </c>
      <c r="D277">
        <v>1961</v>
      </c>
    </row>
    <row r="278" spans="1:4">
      <c r="A278" t="s">
        <v>505</v>
      </c>
      <c r="B278" t="s">
        <v>539</v>
      </c>
      <c r="C278" t="s">
        <v>504</v>
      </c>
      <c r="D278">
        <v>1961</v>
      </c>
    </row>
    <row r="279" spans="1:4">
      <c r="A279" t="s">
        <v>503</v>
      </c>
      <c r="B279" t="s">
        <v>539</v>
      </c>
      <c r="C279" t="s">
        <v>502</v>
      </c>
      <c r="D279">
        <v>1961</v>
      </c>
    </row>
    <row r="280" spans="1:4">
      <c r="A280" t="s">
        <v>501</v>
      </c>
      <c r="B280" t="s">
        <v>539</v>
      </c>
      <c r="C280" t="s">
        <v>500</v>
      </c>
      <c r="D280">
        <v>1961</v>
      </c>
    </row>
    <row r="281" spans="1:4">
      <c r="A281" t="s">
        <v>499</v>
      </c>
      <c r="B281" t="s">
        <v>539</v>
      </c>
      <c r="C281" t="s">
        <v>498</v>
      </c>
      <c r="D281">
        <v>1961</v>
      </c>
    </row>
    <row r="282" spans="1:4">
      <c r="A282" t="s">
        <v>497</v>
      </c>
      <c r="B282" t="s">
        <v>539</v>
      </c>
      <c r="C282" t="s">
        <v>496</v>
      </c>
      <c r="D282">
        <v>1961</v>
      </c>
    </row>
    <row r="283" spans="1:4">
      <c r="A283" t="s">
        <v>495</v>
      </c>
      <c r="B283" t="s">
        <v>539</v>
      </c>
      <c r="C283" t="s">
        <v>494</v>
      </c>
      <c r="D283">
        <v>1961</v>
      </c>
    </row>
    <row r="284" spans="1:4">
      <c r="A284" t="s">
        <v>2</v>
      </c>
      <c r="B284" t="s">
        <v>539</v>
      </c>
      <c r="C284" t="s">
        <v>493</v>
      </c>
      <c r="D284">
        <v>1961</v>
      </c>
    </row>
    <row r="285" spans="1:4">
      <c r="A285" t="s">
        <v>492</v>
      </c>
      <c r="B285" t="s">
        <v>539</v>
      </c>
      <c r="C285" t="s">
        <v>491</v>
      </c>
      <c r="D285">
        <v>1961</v>
      </c>
    </row>
    <row r="286" spans="1:4">
      <c r="A286" t="s">
        <v>490</v>
      </c>
      <c r="B286" t="s">
        <v>539</v>
      </c>
      <c r="C286" t="s">
        <v>489</v>
      </c>
      <c r="D286">
        <v>1961</v>
      </c>
    </row>
    <row r="287" spans="1:4">
      <c r="A287" t="s">
        <v>488</v>
      </c>
      <c r="B287" t="s">
        <v>539</v>
      </c>
      <c r="C287" t="s">
        <v>487</v>
      </c>
      <c r="D287">
        <v>1961</v>
      </c>
    </row>
    <row r="288" spans="1:4">
      <c r="A288" t="s">
        <v>486</v>
      </c>
      <c r="B288" t="s">
        <v>539</v>
      </c>
      <c r="C288" t="s">
        <v>485</v>
      </c>
      <c r="D288">
        <v>1961</v>
      </c>
    </row>
    <row r="289" spans="1:4">
      <c r="A289" t="s">
        <v>484</v>
      </c>
      <c r="B289" t="s">
        <v>539</v>
      </c>
      <c r="C289" t="s">
        <v>483</v>
      </c>
      <c r="D289">
        <v>1961</v>
      </c>
    </row>
    <row r="290" spans="1:4">
      <c r="A290" t="s">
        <v>482</v>
      </c>
      <c r="B290" t="s">
        <v>539</v>
      </c>
      <c r="C290" t="s">
        <v>481</v>
      </c>
      <c r="D290">
        <v>1961</v>
      </c>
    </row>
    <row r="291" spans="1:4">
      <c r="A291" t="s">
        <v>480</v>
      </c>
      <c r="B291" t="s">
        <v>539</v>
      </c>
      <c r="C291" t="s">
        <v>479</v>
      </c>
      <c r="D291">
        <v>1961</v>
      </c>
    </row>
    <row r="292" spans="1:4">
      <c r="A292" t="s">
        <v>478</v>
      </c>
      <c r="B292" t="s">
        <v>539</v>
      </c>
      <c r="C292" t="s">
        <v>477</v>
      </c>
      <c r="D292">
        <v>1961</v>
      </c>
    </row>
    <row r="293" spans="1:4">
      <c r="A293" t="s">
        <v>476</v>
      </c>
      <c r="B293" t="s">
        <v>539</v>
      </c>
      <c r="C293" t="s">
        <v>475</v>
      </c>
      <c r="D293">
        <v>1961</v>
      </c>
    </row>
    <row r="294" spans="1:4">
      <c r="A294" t="s">
        <v>474</v>
      </c>
      <c r="B294" t="s">
        <v>539</v>
      </c>
      <c r="C294" t="s">
        <v>473</v>
      </c>
      <c r="D294">
        <v>1961</v>
      </c>
    </row>
    <row r="295" spans="1:4">
      <c r="A295" t="s">
        <v>472</v>
      </c>
      <c r="B295" t="s">
        <v>539</v>
      </c>
      <c r="C295" t="s">
        <v>471</v>
      </c>
      <c r="D295">
        <v>1961</v>
      </c>
    </row>
    <row r="296" spans="1:4">
      <c r="A296" t="s">
        <v>470</v>
      </c>
      <c r="B296" t="s">
        <v>539</v>
      </c>
      <c r="C296" t="s">
        <v>469</v>
      </c>
      <c r="D296">
        <v>1961</v>
      </c>
    </row>
    <row r="297" spans="1:4">
      <c r="A297" t="s">
        <v>468</v>
      </c>
      <c r="B297" t="s">
        <v>539</v>
      </c>
      <c r="C297" t="s">
        <v>467</v>
      </c>
      <c r="D297">
        <v>1961</v>
      </c>
    </row>
    <row r="298" spans="1:4">
      <c r="A298" t="s">
        <v>466</v>
      </c>
      <c r="B298" t="s">
        <v>539</v>
      </c>
      <c r="C298" t="s">
        <v>465</v>
      </c>
      <c r="D298">
        <v>1961</v>
      </c>
    </row>
    <row r="299" spans="1:4">
      <c r="A299" t="s">
        <v>464</v>
      </c>
      <c r="B299" t="s">
        <v>539</v>
      </c>
      <c r="C299" t="s">
        <v>463</v>
      </c>
      <c r="D299">
        <v>1961</v>
      </c>
    </row>
    <row r="300" spans="1:4">
      <c r="A300" t="s">
        <v>462</v>
      </c>
      <c r="B300" t="s">
        <v>536</v>
      </c>
      <c r="C300" t="s">
        <v>461</v>
      </c>
      <c r="D300">
        <v>1961</v>
      </c>
    </row>
    <row r="301" spans="1:4">
      <c r="A301" t="s">
        <v>460</v>
      </c>
      <c r="B301" t="s">
        <v>539</v>
      </c>
      <c r="C301" t="s">
        <v>459</v>
      </c>
      <c r="D301">
        <v>1961</v>
      </c>
    </row>
    <row r="302" spans="1:4">
      <c r="A302" t="s">
        <v>458</v>
      </c>
      <c r="B302" t="s">
        <v>539</v>
      </c>
      <c r="C302" t="s">
        <v>457</v>
      </c>
      <c r="D302">
        <v>1961</v>
      </c>
    </row>
    <row r="303" spans="1:4">
      <c r="A303" t="s">
        <v>456</v>
      </c>
      <c r="B303" t="s">
        <v>539</v>
      </c>
      <c r="C303" t="s">
        <v>455</v>
      </c>
      <c r="D303">
        <v>1961</v>
      </c>
    </row>
    <row r="304" spans="1:4">
      <c r="A304" t="s">
        <v>454</v>
      </c>
      <c r="B304" t="s">
        <v>539</v>
      </c>
      <c r="C304" t="s">
        <v>453</v>
      </c>
      <c r="D304">
        <v>1961</v>
      </c>
    </row>
    <row r="305" spans="1:4">
      <c r="A305" t="s">
        <v>679</v>
      </c>
      <c r="B305" t="s">
        <v>539</v>
      </c>
      <c r="C305" t="s">
        <v>451</v>
      </c>
      <c r="D305">
        <v>1961</v>
      </c>
    </row>
    <row r="306" spans="1:4">
      <c r="A306" t="s">
        <v>450</v>
      </c>
      <c r="B306" t="s">
        <v>539</v>
      </c>
      <c r="C306" t="s">
        <v>449</v>
      </c>
      <c r="D306">
        <v>1961</v>
      </c>
    </row>
    <row r="307" spans="1:4">
      <c r="A307" t="s">
        <v>448</v>
      </c>
      <c r="B307" t="s">
        <v>539</v>
      </c>
      <c r="C307" t="s">
        <v>447</v>
      </c>
      <c r="D307">
        <v>1961</v>
      </c>
    </row>
    <row r="308" spans="1:4">
      <c r="A308" t="s">
        <v>446</v>
      </c>
      <c r="B308" t="s">
        <v>539</v>
      </c>
      <c r="C308" t="s">
        <v>445</v>
      </c>
      <c r="D308">
        <v>1961</v>
      </c>
    </row>
    <row r="309" spans="1:4">
      <c r="A309" t="s">
        <v>444</v>
      </c>
      <c r="B309" t="s">
        <v>539</v>
      </c>
      <c r="C309" t="s">
        <v>443</v>
      </c>
      <c r="D309">
        <v>1961</v>
      </c>
    </row>
    <row r="310" spans="1:4">
      <c r="A310" t="s">
        <v>442</v>
      </c>
      <c r="B310" t="s">
        <v>539</v>
      </c>
      <c r="C310" t="s">
        <v>441</v>
      </c>
      <c r="D310">
        <v>1961</v>
      </c>
    </row>
    <row r="311" spans="1:4">
      <c r="A311" t="s">
        <v>440</v>
      </c>
      <c r="B311" t="s">
        <v>539</v>
      </c>
      <c r="C311" t="s">
        <v>439</v>
      </c>
      <c r="D311">
        <v>1961</v>
      </c>
    </row>
    <row r="312" spans="1:4">
      <c r="A312" t="s">
        <v>438</v>
      </c>
      <c r="B312" t="s">
        <v>539</v>
      </c>
      <c r="C312" t="s">
        <v>437</v>
      </c>
      <c r="D312">
        <v>1961</v>
      </c>
    </row>
    <row r="313" spans="1:4">
      <c r="A313" t="s">
        <v>436</v>
      </c>
      <c r="B313" t="s">
        <v>536</v>
      </c>
      <c r="C313" t="s">
        <v>435</v>
      </c>
      <c r="D313">
        <v>1961</v>
      </c>
    </row>
    <row r="314" spans="1:4">
      <c r="A314" t="s">
        <v>434</v>
      </c>
      <c r="B314" t="s">
        <v>539</v>
      </c>
      <c r="C314" t="s">
        <v>433</v>
      </c>
      <c r="D314">
        <v>1961</v>
      </c>
    </row>
    <row r="315" spans="1:4">
      <c r="A315" t="s">
        <v>432</v>
      </c>
      <c r="B315" t="s">
        <v>539</v>
      </c>
      <c r="C315" t="s">
        <v>431</v>
      </c>
      <c r="D315">
        <v>1961</v>
      </c>
    </row>
    <row r="316" spans="1:4">
      <c r="A316" t="s">
        <v>430</v>
      </c>
      <c r="B316" t="s">
        <v>539</v>
      </c>
      <c r="C316" t="s">
        <v>429</v>
      </c>
      <c r="D316">
        <v>1961</v>
      </c>
    </row>
    <row r="317" spans="1:4">
      <c r="A317" t="s">
        <v>428</v>
      </c>
      <c r="B317" t="s">
        <v>539</v>
      </c>
      <c r="C317" t="s">
        <v>427</v>
      </c>
      <c r="D317">
        <v>1961</v>
      </c>
    </row>
    <row r="318" spans="1:4">
      <c r="A318" t="s">
        <v>426</v>
      </c>
      <c r="B318" t="s">
        <v>539</v>
      </c>
      <c r="C318" t="s">
        <v>425</v>
      </c>
      <c r="D318">
        <v>1961</v>
      </c>
    </row>
    <row r="319" spans="1:4">
      <c r="A319" t="s">
        <v>7</v>
      </c>
      <c r="B319" t="s">
        <v>539</v>
      </c>
      <c r="C319" t="s">
        <v>424</v>
      </c>
      <c r="D319">
        <v>1961</v>
      </c>
    </row>
    <row r="320" spans="1:4">
      <c r="A320" t="s">
        <v>423</v>
      </c>
      <c r="B320" t="s">
        <v>539</v>
      </c>
      <c r="C320" t="s">
        <v>422</v>
      </c>
      <c r="D320">
        <v>1961</v>
      </c>
    </row>
    <row r="321" spans="1:4">
      <c r="A321" t="s">
        <v>421</v>
      </c>
      <c r="B321" t="s">
        <v>539</v>
      </c>
      <c r="C321" t="s">
        <v>420</v>
      </c>
      <c r="D321">
        <v>1961</v>
      </c>
    </row>
    <row r="322" spans="1:4">
      <c r="A322" t="s">
        <v>419</v>
      </c>
      <c r="B322" t="s">
        <v>539</v>
      </c>
      <c r="C322" t="s">
        <v>418</v>
      </c>
      <c r="D322">
        <v>1961</v>
      </c>
    </row>
    <row r="323" spans="1:4">
      <c r="A323" t="s">
        <v>417</v>
      </c>
      <c r="B323" t="s">
        <v>539</v>
      </c>
      <c r="C323" t="s">
        <v>416</v>
      </c>
      <c r="D323">
        <v>1961</v>
      </c>
    </row>
    <row r="324" spans="1:4">
      <c r="A324" t="s">
        <v>415</v>
      </c>
      <c r="B324" t="s">
        <v>539</v>
      </c>
      <c r="C324" t="s">
        <v>414</v>
      </c>
      <c r="D324">
        <v>1961</v>
      </c>
    </row>
    <row r="325" spans="1:4">
      <c r="A325" t="s">
        <v>413</v>
      </c>
      <c r="B325" t="s">
        <v>536</v>
      </c>
      <c r="C325" t="s">
        <v>412</v>
      </c>
      <c r="D325">
        <v>1961</v>
      </c>
    </row>
    <row r="326" spans="1:4">
      <c r="A326" t="s">
        <v>411</v>
      </c>
      <c r="B326" t="s">
        <v>536</v>
      </c>
      <c r="C326" t="s">
        <v>410</v>
      </c>
      <c r="D326">
        <v>1961</v>
      </c>
    </row>
    <row r="327" spans="1:4">
      <c r="A327" t="s">
        <v>409</v>
      </c>
      <c r="B327" t="s">
        <v>536</v>
      </c>
      <c r="C327" t="s">
        <v>408</v>
      </c>
      <c r="D327">
        <v>1961</v>
      </c>
    </row>
    <row r="328" spans="1:4">
      <c r="A328" t="s">
        <v>407</v>
      </c>
      <c r="B328" t="s">
        <v>536</v>
      </c>
      <c r="C328" t="s">
        <v>406</v>
      </c>
      <c r="D328">
        <v>1961</v>
      </c>
    </row>
    <row r="329" spans="1:4">
      <c r="A329" t="s">
        <v>405</v>
      </c>
      <c r="B329" t="s">
        <v>536</v>
      </c>
      <c r="C329" t="s">
        <v>404</v>
      </c>
      <c r="D329">
        <v>1961</v>
      </c>
    </row>
    <row r="330" spans="1:4">
      <c r="A330" t="s">
        <v>403</v>
      </c>
      <c r="B330" t="s">
        <v>539</v>
      </c>
      <c r="C330" t="s">
        <v>402</v>
      </c>
      <c r="D330">
        <v>1961</v>
      </c>
    </row>
    <row r="331" spans="1:4">
      <c r="A331" t="s">
        <v>401</v>
      </c>
      <c r="B331" t="s">
        <v>539</v>
      </c>
      <c r="C331" t="s">
        <v>400</v>
      </c>
      <c r="D331">
        <v>1961</v>
      </c>
    </row>
    <row r="332" spans="1:4">
      <c r="A332" t="s">
        <v>399</v>
      </c>
      <c r="B332" t="s">
        <v>536</v>
      </c>
      <c r="C332" t="s">
        <v>398</v>
      </c>
      <c r="D332">
        <v>1961</v>
      </c>
    </row>
    <row r="333" spans="1:4">
      <c r="A333" t="s">
        <v>397</v>
      </c>
      <c r="B333" t="s">
        <v>539</v>
      </c>
      <c r="C333" t="s">
        <v>396</v>
      </c>
      <c r="D333">
        <v>1961</v>
      </c>
    </row>
    <row r="334" spans="1:4">
      <c r="A334" t="s">
        <v>395</v>
      </c>
      <c r="B334" t="s">
        <v>539</v>
      </c>
      <c r="C334" t="s">
        <v>394</v>
      </c>
      <c r="D334">
        <v>1961</v>
      </c>
    </row>
    <row r="335" spans="1:4">
      <c r="A335" t="s">
        <v>393</v>
      </c>
      <c r="B335" t="s">
        <v>539</v>
      </c>
      <c r="C335" t="s">
        <v>392</v>
      </c>
      <c r="D335">
        <v>1961</v>
      </c>
    </row>
    <row r="336" spans="1:4">
      <c r="A336" t="s">
        <v>5</v>
      </c>
      <c r="B336" t="s">
        <v>539</v>
      </c>
      <c r="C336" t="s">
        <v>391</v>
      </c>
      <c r="D336">
        <v>1961</v>
      </c>
    </row>
    <row r="337" spans="1:4">
      <c r="A337" t="s">
        <v>390</v>
      </c>
      <c r="B337" t="s">
        <v>536</v>
      </c>
      <c r="C337" t="s">
        <v>389</v>
      </c>
      <c r="D337">
        <v>1961</v>
      </c>
    </row>
    <row r="338" spans="1:4">
      <c r="A338" t="s">
        <v>388</v>
      </c>
      <c r="B338" t="s">
        <v>536</v>
      </c>
      <c r="C338" t="s">
        <v>387</v>
      </c>
      <c r="D338">
        <v>1961</v>
      </c>
    </row>
    <row r="339" spans="1:4">
      <c r="A339" t="s">
        <v>386</v>
      </c>
      <c r="B339" t="s">
        <v>539</v>
      </c>
      <c r="C339" t="s">
        <v>385</v>
      </c>
      <c r="D339">
        <v>1961</v>
      </c>
    </row>
    <row r="340" spans="1:4">
      <c r="A340" t="s">
        <v>384</v>
      </c>
      <c r="B340" t="s">
        <v>539</v>
      </c>
      <c r="C340" t="s">
        <v>383</v>
      </c>
      <c r="D340">
        <v>1961</v>
      </c>
    </row>
    <row r="341" spans="1:4">
      <c r="A341" t="s">
        <v>382</v>
      </c>
      <c r="B341" t="s">
        <v>539</v>
      </c>
      <c r="C341" t="s">
        <v>381</v>
      </c>
      <c r="D341">
        <v>1961</v>
      </c>
    </row>
    <row r="342" spans="1:4">
      <c r="A342" t="s">
        <v>380</v>
      </c>
      <c r="B342" t="s">
        <v>539</v>
      </c>
      <c r="C342" t="s">
        <v>379</v>
      </c>
      <c r="D342">
        <v>1961</v>
      </c>
    </row>
    <row r="343" spans="1:4">
      <c r="A343" t="s">
        <v>378</v>
      </c>
      <c r="B343" t="s">
        <v>539</v>
      </c>
      <c r="C343" t="s">
        <v>377</v>
      </c>
      <c r="D343">
        <v>1961</v>
      </c>
    </row>
    <row r="344" spans="1:4">
      <c r="A344" t="s">
        <v>376</v>
      </c>
      <c r="B344" t="s">
        <v>539</v>
      </c>
      <c r="C344" t="s">
        <v>375</v>
      </c>
      <c r="D344">
        <v>1961</v>
      </c>
    </row>
    <row r="345" spans="1:4">
      <c r="A345" t="s">
        <v>374</v>
      </c>
      <c r="B345" t="s">
        <v>539</v>
      </c>
      <c r="C345" t="s">
        <v>373</v>
      </c>
      <c r="D345">
        <v>1961</v>
      </c>
    </row>
    <row r="346" spans="1:4">
      <c r="A346" t="s">
        <v>372</v>
      </c>
      <c r="B346" t="s">
        <v>539</v>
      </c>
      <c r="C346" t="s">
        <v>371</v>
      </c>
      <c r="D346">
        <v>1961</v>
      </c>
    </row>
    <row r="347" spans="1:4">
      <c r="A347" t="s">
        <v>370</v>
      </c>
      <c r="B347" t="s">
        <v>539</v>
      </c>
      <c r="C347" t="s">
        <v>369</v>
      </c>
      <c r="D347">
        <v>1961</v>
      </c>
    </row>
    <row r="348" spans="1:4">
      <c r="A348" t="s">
        <v>368</v>
      </c>
      <c r="B348" t="s">
        <v>539</v>
      </c>
      <c r="C348" t="s">
        <v>367</v>
      </c>
      <c r="D348">
        <v>1961</v>
      </c>
    </row>
    <row r="349" spans="1:4">
      <c r="A349" t="s">
        <v>366</v>
      </c>
      <c r="B349" t="s">
        <v>539</v>
      </c>
      <c r="C349" t="s">
        <v>365</v>
      </c>
      <c r="D349">
        <v>1961</v>
      </c>
    </row>
    <row r="350" spans="1:4">
      <c r="A350" t="s">
        <v>364</v>
      </c>
      <c r="B350" t="s">
        <v>539</v>
      </c>
      <c r="C350" t="s">
        <v>363</v>
      </c>
      <c r="D350">
        <v>1961</v>
      </c>
    </row>
    <row r="351" spans="1:4">
      <c r="A351" t="s">
        <v>362</v>
      </c>
      <c r="B351" t="s">
        <v>539</v>
      </c>
      <c r="C351" t="s">
        <v>361</v>
      </c>
      <c r="D351">
        <v>1961</v>
      </c>
    </row>
    <row r="352" spans="1:4">
      <c r="A352" t="s">
        <v>360</v>
      </c>
      <c r="B352" t="s">
        <v>539</v>
      </c>
      <c r="C352" t="s">
        <v>359</v>
      </c>
      <c r="D352">
        <v>1961</v>
      </c>
    </row>
    <row r="353" spans="1:4">
      <c r="A353" t="s">
        <v>358</v>
      </c>
      <c r="B353" t="s">
        <v>539</v>
      </c>
      <c r="C353" t="s">
        <v>357</v>
      </c>
      <c r="D353">
        <v>1961</v>
      </c>
    </row>
    <row r="354" spans="1:4">
      <c r="A354" t="s">
        <v>356</v>
      </c>
      <c r="B354" t="s">
        <v>539</v>
      </c>
      <c r="C354" t="s">
        <v>355</v>
      </c>
      <c r="D354">
        <v>1961</v>
      </c>
    </row>
    <row r="355" spans="1:4">
      <c r="A355" t="s">
        <v>354</v>
      </c>
      <c r="B355" t="s">
        <v>539</v>
      </c>
      <c r="C355" t="s">
        <v>353</v>
      </c>
      <c r="D355">
        <v>1961</v>
      </c>
    </row>
    <row r="356" spans="1:4">
      <c r="A356" t="s">
        <v>352</v>
      </c>
      <c r="B356" t="s">
        <v>539</v>
      </c>
      <c r="C356" t="s">
        <v>351</v>
      </c>
      <c r="D356">
        <v>1961</v>
      </c>
    </row>
    <row r="357" spans="1:4">
      <c r="A357" t="s">
        <v>350</v>
      </c>
      <c r="B357" t="s">
        <v>539</v>
      </c>
      <c r="C357" t="s">
        <v>349</v>
      </c>
      <c r="D357">
        <v>1961</v>
      </c>
    </row>
    <row r="358" spans="1:4">
      <c r="A358" t="s">
        <v>348</v>
      </c>
      <c r="B358" t="s">
        <v>539</v>
      </c>
      <c r="C358" t="s">
        <v>347</v>
      </c>
      <c r="D358">
        <v>1961</v>
      </c>
    </row>
    <row r="359" spans="1:4">
      <c r="A359" t="s">
        <v>346</v>
      </c>
      <c r="B359" t="s">
        <v>536</v>
      </c>
      <c r="C359" t="s">
        <v>345</v>
      </c>
      <c r="D359">
        <v>1961</v>
      </c>
    </row>
    <row r="360" spans="1:4">
      <c r="A360" t="s">
        <v>344</v>
      </c>
      <c r="B360" t="s">
        <v>539</v>
      </c>
      <c r="C360" t="s">
        <v>343</v>
      </c>
      <c r="D360">
        <v>1961</v>
      </c>
    </row>
    <row r="361" spans="1:4">
      <c r="A361" t="s">
        <v>342</v>
      </c>
      <c r="B361" t="s">
        <v>539</v>
      </c>
      <c r="C361" t="s">
        <v>341</v>
      </c>
      <c r="D361">
        <v>1961</v>
      </c>
    </row>
    <row r="362" spans="1:4">
      <c r="A362" t="s">
        <v>340</v>
      </c>
      <c r="B362" t="s">
        <v>536</v>
      </c>
      <c r="C362" t="s">
        <v>339</v>
      </c>
      <c r="D362">
        <v>1961</v>
      </c>
    </row>
    <row r="363" spans="1:4">
      <c r="A363" t="s">
        <v>338</v>
      </c>
      <c r="B363" t="s">
        <v>539</v>
      </c>
      <c r="C363" t="s">
        <v>337</v>
      </c>
      <c r="D363">
        <v>1961</v>
      </c>
    </row>
    <row r="364" spans="1:4">
      <c r="A364" t="s">
        <v>336</v>
      </c>
      <c r="B364" t="s">
        <v>539</v>
      </c>
      <c r="C364" t="s">
        <v>335</v>
      </c>
      <c r="D364">
        <v>1961</v>
      </c>
    </row>
    <row r="365" spans="1:4">
      <c r="A365" t="s">
        <v>334</v>
      </c>
      <c r="B365" t="s">
        <v>539</v>
      </c>
      <c r="C365" t="s">
        <v>333</v>
      </c>
      <c r="D365">
        <v>1961</v>
      </c>
    </row>
    <row r="366" spans="1:4">
      <c r="A366" t="s">
        <v>332</v>
      </c>
      <c r="B366" t="s">
        <v>536</v>
      </c>
      <c r="C366" t="s">
        <v>331</v>
      </c>
      <c r="D366">
        <v>1961</v>
      </c>
    </row>
    <row r="367" spans="1:4">
      <c r="A367" t="s">
        <v>330</v>
      </c>
      <c r="B367" t="s">
        <v>536</v>
      </c>
      <c r="C367" t="s">
        <v>329</v>
      </c>
      <c r="D367">
        <v>1961</v>
      </c>
    </row>
    <row r="368" spans="1:4">
      <c r="A368" t="s">
        <v>328</v>
      </c>
      <c r="B368" t="s">
        <v>536</v>
      </c>
      <c r="C368" t="s">
        <v>327</v>
      </c>
      <c r="D368">
        <v>1961</v>
      </c>
    </row>
    <row r="369" spans="1:4">
      <c r="A369" t="s">
        <v>326</v>
      </c>
      <c r="B369" t="s">
        <v>536</v>
      </c>
      <c r="C369" t="s">
        <v>325</v>
      </c>
      <c r="D369">
        <v>1961</v>
      </c>
    </row>
    <row r="370" spans="1:4">
      <c r="A370" t="s">
        <v>324</v>
      </c>
      <c r="B370" t="s">
        <v>539</v>
      </c>
      <c r="C370" t="s">
        <v>323</v>
      </c>
      <c r="D370">
        <v>1961</v>
      </c>
    </row>
    <row r="371" spans="1:4">
      <c r="A371" t="s">
        <v>322</v>
      </c>
      <c r="B371" t="s">
        <v>536</v>
      </c>
      <c r="C371" t="s">
        <v>321</v>
      </c>
      <c r="D371">
        <v>1961</v>
      </c>
    </row>
    <row r="372" spans="1:4">
      <c r="A372" t="s">
        <v>320</v>
      </c>
      <c r="B372" t="s">
        <v>539</v>
      </c>
      <c r="C372" t="s">
        <v>319</v>
      </c>
      <c r="D372">
        <v>1961</v>
      </c>
    </row>
    <row r="373" spans="1:4">
      <c r="A373" t="s">
        <v>318</v>
      </c>
      <c r="B373" t="s">
        <v>539</v>
      </c>
      <c r="C373" t="s">
        <v>317</v>
      </c>
      <c r="D373">
        <v>1961</v>
      </c>
    </row>
    <row r="374" spans="1:4">
      <c r="A374" t="s">
        <v>316</v>
      </c>
      <c r="B374" t="s">
        <v>536</v>
      </c>
      <c r="C374" t="s">
        <v>315</v>
      </c>
      <c r="D374">
        <v>1961</v>
      </c>
    </row>
    <row r="375" spans="1:4">
      <c r="A375" t="s">
        <v>314</v>
      </c>
      <c r="B375" t="s">
        <v>539</v>
      </c>
      <c r="C375" t="s">
        <v>313</v>
      </c>
      <c r="D375">
        <v>1961</v>
      </c>
    </row>
    <row r="376" spans="1:4">
      <c r="A376" t="s">
        <v>312</v>
      </c>
      <c r="B376" t="s">
        <v>539</v>
      </c>
      <c r="C376" t="s">
        <v>311</v>
      </c>
      <c r="D376">
        <v>1961</v>
      </c>
    </row>
    <row r="377" spans="1:4">
      <c r="A377" t="s">
        <v>310</v>
      </c>
      <c r="B377" t="s">
        <v>539</v>
      </c>
      <c r="C377" t="s">
        <v>309</v>
      </c>
      <c r="D377">
        <v>1961</v>
      </c>
    </row>
    <row r="378" spans="1:4">
      <c r="A378" t="s">
        <v>308</v>
      </c>
      <c r="B378" t="s">
        <v>539</v>
      </c>
      <c r="C378" t="s">
        <v>307</v>
      </c>
      <c r="D378">
        <v>1961</v>
      </c>
    </row>
    <row r="379" spans="1:4">
      <c r="A379" t="s">
        <v>306</v>
      </c>
      <c r="B379" t="s">
        <v>539</v>
      </c>
      <c r="C379" t="s">
        <v>305</v>
      </c>
      <c r="D379">
        <v>1961</v>
      </c>
    </row>
    <row r="380" spans="1:4">
      <c r="A380" t="s">
        <v>304</v>
      </c>
      <c r="B380" t="s">
        <v>539</v>
      </c>
      <c r="C380" t="s">
        <v>303</v>
      </c>
      <c r="D380">
        <v>1961</v>
      </c>
    </row>
    <row r="381" spans="1:4">
      <c r="A381" t="s">
        <v>302</v>
      </c>
      <c r="B381" t="s">
        <v>539</v>
      </c>
      <c r="C381" t="s">
        <v>301</v>
      </c>
      <c r="D381">
        <v>1961</v>
      </c>
    </row>
    <row r="382" spans="1:4">
      <c r="A382" t="s">
        <v>300</v>
      </c>
      <c r="B382" t="s">
        <v>539</v>
      </c>
      <c r="C382" t="s">
        <v>299</v>
      </c>
      <c r="D382">
        <v>1961</v>
      </c>
    </row>
    <row r="383" spans="1:4">
      <c r="A383" t="s">
        <v>298</v>
      </c>
      <c r="B383" t="s">
        <v>539</v>
      </c>
      <c r="C383" t="s">
        <v>297</v>
      </c>
      <c r="D383">
        <v>1961</v>
      </c>
    </row>
    <row r="384" spans="1:4">
      <c r="A384" t="s">
        <v>296</v>
      </c>
      <c r="B384" t="s">
        <v>539</v>
      </c>
      <c r="C384" t="s">
        <v>295</v>
      </c>
      <c r="D384">
        <v>1961</v>
      </c>
    </row>
    <row r="385" spans="1:4">
      <c r="A385" t="s">
        <v>294</v>
      </c>
      <c r="B385" t="s">
        <v>539</v>
      </c>
      <c r="C385" t="s">
        <v>293</v>
      </c>
      <c r="D385">
        <v>1961</v>
      </c>
    </row>
    <row r="386" spans="1:4">
      <c r="A386" t="s">
        <v>292</v>
      </c>
      <c r="B386" t="s">
        <v>539</v>
      </c>
      <c r="C386" t="s">
        <v>291</v>
      </c>
      <c r="D386">
        <v>1961</v>
      </c>
    </row>
    <row r="387" spans="1:4">
      <c r="A387" t="s">
        <v>290</v>
      </c>
      <c r="B387" t="s">
        <v>539</v>
      </c>
      <c r="C387" t="s">
        <v>289</v>
      </c>
      <c r="D387">
        <v>1961</v>
      </c>
    </row>
    <row r="388" spans="1:4">
      <c r="A388" t="s">
        <v>288</v>
      </c>
      <c r="B388" t="s">
        <v>539</v>
      </c>
      <c r="C388" t="s">
        <v>287</v>
      </c>
      <c r="D388">
        <v>1961</v>
      </c>
    </row>
    <row r="389" spans="1:4">
      <c r="A389" t="s">
        <v>286</v>
      </c>
      <c r="B389" t="s">
        <v>539</v>
      </c>
      <c r="C389" t="s">
        <v>285</v>
      </c>
      <c r="D389">
        <v>1961</v>
      </c>
    </row>
    <row r="390" spans="1:4">
      <c r="A390" t="s">
        <v>284</v>
      </c>
      <c r="B390" t="s">
        <v>539</v>
      </c>
      <c r="C390" t="s">
        <v>283</v>
      </c>
      <c r="D390">
        <v>1961</v>
      </c>
    </row>
    <row r="391" spans="1:4">
      <c r="A391" t="s">
        <v>282</v>
      </c>
      <c r="B391" t="s">
        <v>539</v>
      </c>
      <c r="C391" t="s">
        <v>281</v>
      </c>
      <c r="D391">
        <v>1961</v>
      </c>
    </row>
    <row r="392" spans="1:4">
      <c r="A392" t="s">
        <v>280</v>
      </c>
      <c r="B392" t="s">
        <v>536</v>
      </c>
      <c r="C392" t="s">
        <v>279</v>
      </c>
      <c r="D392">
        <v>1961</v>
      </c>
    </row>
    <row r="393" spans="1:4">
      <c r="A393" t="s">
        <v>278</v>
      </c>
      <c r="B393" t="s">
        <v>539</v>
      </c>
      <c r="C393" t="s">
        <v>277</v>
      </c>
      <c r="D393">
        <v>1961</v>
      </c>
    </row>
    <row r="394" spans="1:4">
      <c r="A394" t="s">
        <v>276</v>
      </c>
      <c r="B394" t="s">
        <v>539</v>
      </c>
      <c r="C394" t="s">
        <v>275</v>
      </c>
      <c r="D394">
        <v>1961</v>
      </c>
    </row>
    <row r="395" spans="1:4">
      <c r="A395" t="s">
        <v>274</v>
      </c>
      <c r="B395" t="s">
        <v>539</v>
      </c>
      <c r="C395" t="s">
        <v>273</v>
      </c>
      <c r="D395">
        <v>1961</v>
      </c>
    </row>
    <row r="396" spans="1:4">
      <c r="A396" t="s">
        <v>272</v>
      </c>
      <c r="B396" t="s">
        <v>539</v>
      </c>
      <c r="C396" t="s">
        <v>271</v>
      </c>
      <c r="D396">
        <v>1961</v>
      </c>
    </row>
    <row r="397" spans="1:4">
      <c r="A397" t="s">
        <v>270</v>
      </c>
      <c r="B397" t="s">
        <v>539</v>
      </c>
      <c r="C397" t="s">
        <v>269</v>
      </c>
      <c r="D397">
        <v>1961</v>
      </c>
    </row>
    <row r="398" spans="1:4">
      <c r="A398" t="s">
        <v>268</v>
      </c>
      <c r="B398" t="s">
        <v>536</v>
      </c>
      <c r="C398" t="s">
        <v>267</v>
      </c>
      <c r="D398">
        <v>1961</v>
      </c>
    </row>
    <row r="399" spans="1:4">
      <c r="A399" t="s">
        <v>266</v>
      </c>
      <c r="B399" t="s">
        <v>536</v>
      </c>
      <c r="C399" t="s">
        <v>265</v>
      </c>
      <c r="D399">
        <v>1961</v>
      </c>
    </row>
    <row r="400" spans="1:4">
      <c r="A400" t="s">
        <v>264</v>
      </c>
      <c r="B400" t="s">
        <v>536</v>
      </c>
      <c r="C400" t="s">
        <v>263</v>
      </c>
      <c r="D400">
        <v>1961</v>
      </c>
    </row>
    <row r="401" spans="1:4">
      <c r="A401" t="s">
        <v>262</v>
      </c>
      <c r="B401" t="s">
        <v>539</v>
      </c>
      <c r="C401" t="s">
        <v>261</v>
      </c>
      <c r="D401">
        <v>1961</v>
      </c>
    </row>
    <row r="402" spans="1:4">
      <c r="A402" t="s">
        <v>260</v>
      </c>
      <c r="B402" t="s">
        <v>539</v>
      </c>
      <c r="C402" t="s">
        <v>259</v>
      </c>
      <c r="D402">
        <v>1961</v>
      </c>
    </row>
    <row r="403" spans="1:4">
      <c r="A403" t="s">
        <v>258</v>
      </c>
      <c r="B403" t="s">
        <v>536</v>
      </c>
      <c r="C403" t="s">
        <v>257</v>
      </c>
      <c r="D403">
        <v>1961</v>
      </c>
    </row>
    <row r="404" spans="1:4">
      <c r="A404" t="s">
        <v>256</v>
      </c>
      <c r="B404" t="s">
        <v>536</v>
      </c>
      <c r="C404" t="s">
        <v>255</v>
      </c>
      <c r="D404">
        <v>1961</v>
      </c>
    </row>
    <row r="405" spans="1:4">
      <c r="A405" t="s">
        <v>254</v>
      </c>
      <c r="B405" t="s">
        <v>539</v>
      </c>
      <c r="C405" t="s">
        <v>253</v>
      </c>
      <c r="D405">
        <v>1961</v>
      </c>
    </row>
    <row r="406" spans="1:4">
      <c r="A406" t="s">
        <v>252</v>
      </c>
      <c r="B406" t="s">
        <v>536</v>
      </c>
      <c r="C406" t="s">
        <v>251</v>
      </c>
      <c r="D406">
        <v>1961</v>
      </c>
    </row>
    <row r="407" spans="1:4">
      <c r="A407" t="s">
        <v>250</v>
      </c>
      <c r="B407" t="s">
        <v>539</v>
      </c>
      <c r="C407" t="s">
        <v>249</v>
      </c>
      <c r="D407">
        <v>1961</v>
      </c>
    </row>
    <row r="408" spans="1:4">
      <c r="A408" t="s">
        <v>248</v>
      </c>
      <c r="B408" t="s">
        <v>539</v>
      </c>
      <c r="C408" t="s">
        <v>247</v>
      </c>
      <c r="D408">
        <v>1961</v>
      </c>
    </row>
    <row r="409" spans="1:4">
      <c r="A409" t="s">
        <v>246</v>
      </c>
      <c r="B409" t="s">
        <v>539</v>
      </c>
      <c r="C409" t="s">
        <v>245</v>
      </c>
      <c r="D409">
        <v>1961</v>
      </c>
    </row>
    <row r="410" spans="1:4">
      <c r="A410" t="s">
        <v>244</v>
      </c>
      <c r="B410" t="s">
        <v>539</v>
      </c>
      <c r="C410" t="s">
        <v>243</v>
      </c>
      <c r="D410">
        <v>1961</v>
      </c>
    </row>
    <row r="411" spans="1:4">
      <c r="A411" t="s">
        <v>242</v>
      </c>
      <c r="B411" t="s">
        <v>539</v>
      </c>
      <c r="C411" t="s">
        <v>241</v>
      </c>
      <c r="D411">
        <v>1961</v>
      </c>
    </row>
    <row r="412" spans="1:4">
      <c r="A412" t="s">
        <v>240</v>
      </c>
      <c r="B412" t="s">
        <v>539</v>
      </c>
      <c r="C412" t="s">
        <v>239</v>
      </c>
      <c r="D412">
        <v>1961</v>
      </c>
    </row>
    <row r="413" spans="1:4">
      <c r="A413" t="s">
        <v>238</v>
      </c>
      <c r="B413" t="s">
        <v>539</v>
      </c>
      <c r="C413" t="s">
        <v>237</v>
      </c>
      <c r="D413">
        <v>1961</v>
      </c>
    </row>
    <row r="414" spans="1:4">
      <c r="A414" t="s">
        <v>236</v>
      </c>
      <c r="B414" t="s">
        <v>539</v>
      </c>
      <c r="C414" t="s">
        <v>235</v>
      </c>
      <c r="D414">
        <v>1961</v>
      </c>
    </row>
    <row r="415" spans="1:4">
      <c r="A415" t="s">
        <v>234</v>
      </c>
      <c r="B415" t="s">
        <v>539</v>
      </c>
      <c r="C415" t="s">
        <v>233</v>
      </c>
      <c r="D415">
        <v>1961</v>
      </c>
    </row>
    <row r="416" spans="1:4">
      <c r="A416" t="s">
        <v>232</v>
      </c>
      <c r="B416" t="s">
        <v>539</v>
      </c>
      <c r="C416" t="s">
        <v>231</v>
      </c>
      <c r="D416">
        <v>1961</v>
      </c>
    </row>
    <row r="417" spans="1:4">
      <c r="A417" t="s">
        <v>230</v>
      </c>
      <c r="B417" t="s">
        <v>536</v>
      </c>
      <c r="C417" t="s">
        <v>229</v>
      </c>
      <c r="D417">
        <v>1961</v>
      </c>
    </row>
    <row r="418" spans="1:4">
      <c r="A418" t="s">
        <v>228</v>
      </c>
      <c r="B418" t="s">
        <v>539</v>
      </c>
      <c r="C418" t="s">
        <v>227</v>
      </c>
      <c r="D418">
        <v>1961</v>
      </c>
    </row>
    <row r="419" spans="1:4">
      <c r="A419" t="s">
        <v>226</v>
      </c>
      <c r="B419" t="s">
        <v>539</v>
      </c>
      <c r="C419" t="s">
        <v>225</v>
      </c>
      <c r="D419">
        <v>1961</v>
      </c>
    </row>
    <row r="420" spans="1:4">
      <c r="A420" t="s">
        <v>224</v>
      </c>
      <c r="B420" t="s">
        <v>536</v>
      </c>
      <c r="C420" t="s">
        <v>223</v>
      </c>
      <c r="D420">
        <v>1961</v>
      </c>
    </row>
    <row r="421" spans="1:4">
      <c r="A421" t="s">
        <v>222</v>
      </c>
      <c r="B421" t="s">
        <v>539</v>
      </c>
      <c r="C421" t="s">
        <v>221</v>
      </c>
      <c r="D421">
        <v>1961</v>
      </c>
    </row>
    <row r="422" spans="1:4">
      <c r="A422" t="s">
        <v>220</v>
      </c>
      <c r="B422" t="s">
        <v>539</v>
      </c>
      <c r="C422" t="s">
        <v>219</v>
      </c>
      <c r="D422">
        <v>1961</v>
      </c>
    </row>
    <row r="423" spans="1:4">
      <c r="A423" t="s">
        <v>218</v>
      </c>
      <c r="B423" t="s">
        <v>539</v>
      </c>
      <c r="C423" t="s">
        <v>217</v>
      </c>
      <c r="D423">
        <v>1961</v>
      </c>
    </row>
    <row r="424" spans="1:4">
      <c r="A424" t="s">
        <v>216</v>
      </c>
      <c r="B424" t="s">
        <v>539</v>
      </c>
      <c r="C424" t="s">
        <v>215</v>
      </c>
      <c r="D424">
        <v>1961</v>
      </c>
    </row>
    <row r="425" spans="1:4">
      <c r="A425" t="s">
        <v>214</v>
      </c>
      <c r="B425" t="s">
        <v>536</v>
      </c>
      <c r="C425" t="s">
        <v>213</v>
      </c>
      <c r="D425">
        <v>1961</v>
      </c>
    </row>
    <row r="426" spans="1:4">
      <c r="A426" t="s">
        <v>212</v>
      </c>
      <c r="B426" t="s">
        <v>539</v>
      </c>
      <c r="C426" t="s">
        <v>211</v>
      </c>
      <c r="D426">
        <v>1961</v>
      </c>
    </row>
    <row r="427" spans="1:4">
      <c r="A427" t="s">
        <v>210</v>
      </c>
      <c r="B427" t="s">
        <v>539</v>
      </c>
      <c r="C427" t="s">
        <v>209</v>
      </c>
      <c r="D427">
        <v>1961</v>
      </c>
    </row>
    <row r="428" spans="1:4">
      <c r="A428" t="s">
        <v>208</v>
      </c>
      <c r="B428" t="s">
        <v>539</v>
      </c>
      <c r="C428" t="s">
        <v>207</v>
      </c>
      <c r="D428">
        <v>1961</v>
      </c>
    </row>
    <row r="429" spans="1:4">
      <c r="A429" t="s">
        <v>206</v>
      </c>
      <c r="B429" t="s">
        <v>539</v>
      </c>
      <c r="C429" t="s">
        <v>205</v>
      </c>
      <c r="D429">
        <v>1961</v>
      </c>
    </row>
    <row r="430" spans="1:4">
      <c r="A430" t="s">
        <v>204</v>
      </c>
      <c r="B430" t="s">
        <v>539</v>
      </c>
      <c r="C430" t="s">
        <v>203</v>
      </c>
      <c r="D430">
        <v>1961</v>
      </c>
    </row>
    <row r="431" spans="1:4">
      <c r="A431" t="s">
        <v>202</v>
      </c>
      <c r="B431" t="s">
        <v>539</v>
      </c>
      <c r="C431" t="s">
        <v>201</v>
      </c>
      <c r="D431">
        <v>1961</v>
      </c>
    </row>
    <row r="432" spans="1:4">
      <c r="A432" t="s">
        <v>200</v>
      </c>
      <c r="B432" t="s">
        <v>539</v>
      </c>
      <c r="C432" t="s">
        <v>199</v>
      </c>
      <c r="D432">
        <v>1961</v>
      </c>
    </row>
    <row r="433" spans="1:4">
      <c r="A433" t="s">
        <v>198</v>
      </c>
      <c r="B433" t="s">
        <v>539</v>
      </c>
      <c r="C433" t="s">
        <v>197</v>
      </c>
      <c r="D433">
        <v>1961</v>
      </c>
    </row>
    <row r="434" spans="1:4">
      <c r="A434" t="s">
        <v>196</v>
      </c>
      <c r="B434" t="s">
        <v>536</v>
      </c>
      <c r="C434" t="s">
        <v>195</v>
      </c>
      <c r="D434">
        <v>1961</v>
      </c>
    </row>
    <row r="435" spans="1:4">
      <c r="A435" t="s">
        <v>194</v>
      </c>
      <c r="B435" t="s">
        <v>539</v>
      </c>
      <c r="C435" t="s">
        <v>193</v>
      </c>
      <c r="D435">
        <v>1961</v>
      </c>
    </row>
    <row r="436" spans="1:4">
      <c r="A436" t="s">
        <v>192</v>
      </c>
      <c r="B436" t="s">
        <v>539</v>
      </c>
      <c r="C436" t="s">
        <v>191</v>
      </c>
      <c r="D436">
        <v>1961</v>
      </c>
    </row>
    <row r="437" spans="1:4">
      <c r="A437" t="s">
        <v>190</v>
      </c>
      <c r="B437" t="s">
        <v>539</v>
      </c>
      <c r="C437" t="s">
        <v>189</v>
      </c>
      <c r="D437">
        <v>1961</v>
      </c>
    </row>
    <row r="438" spans="1:4">
      <c r="A438" t="s">
        <v>188</v>
      </c>
      <c r="B438" t="s">
        <v>539</v>
      </c>
      <c r="C438" t="s">
        <v>187</v>
      </c>
      <c r="D438">
        <v>1961</v>
      </c>
    </row>
    <row r="439" spans="1:4">
      <c r="A439" t="s">
        <v>186</v>
      </c>
      <c r="B439" t="s">
        <v>539</v>
      </c>
      <c r="C439" t="s">
        <v>185</v>
      </c>
      <c r="D439">
        <v>1961</v>
      </c>
    </row>
    <row r="440" spans="1:4">
      <c r="A440" t="s">
        <v>184</v>
      </c>
      <c r="B440" t="s">
        <v>539</v>
      </c>
      <c r="C440" t="s">
        <v>183</v>
      </c>
      <c r="D440">
        <v>1961</v>
      </c>
    </row>
    <row r="441" spans="1:4">
      <c r="A441" t="s">
        <v>182</v>
      </c>
      <c r="B441" t="s">
        <v>539</v>
      </c>
      <c r="C441" t="s">
        <v>181</v>
      </c>
      <c r="D441">
        <v>1961</v>
      </c>
    </row>
    <row r="442" spans="1:4">
      <c r="A442" t="s">
        <v>180</v>
      </c>
      <c r="B442" t="s">
        <v>539</v>
      </c>
      <c r="C442" t="s">
        <v>179</v>
      </c>
      <c r="D442">
        <v>1961</v>
      </c>
    </row>
    <row r="443" spans="1:4">
      <c r="A443" t="s">
        <v>178</v>
      </c>
      <c r="B443" t="s">
        <v>539</v>
      </c>
      <c r="C443" t="s">
        <v>177</v>
      </c>
      <c r="D443">
        <v>1961</v>
      </c>
    </row>
    <row r="444" spans="1:4">
      <c r="A444" t="s">
        <v>176</v>
      </c>
      <c r="B444" t="s">
        <v>539</v>
      </c>
      <c r="C444" t="s">
        <v>175</v>
      </c>
      <c r="D444">
        <v>1961</v>
      </c>
    </row>
    <row r="445" spans="1:4">
      <c r="A445" t="s">
        <v>174</v>
      </c>
      <c r="B445" t="s">
        <v>536</v>
      </c>
      <c r="C445" t="s">
        <v>173</v>
      </c>
      <c r="D445">
        <v>1961</v>
      </c>
    </row>
    <row r="446" spans="1:4">
      <c r="A446" t="s">
        <v>172</v>
      </c>
      <c r="B446" t="s">
        <v>539</v>
      </c>
      <c r="C446" t="s">
        <v>171</v>
      </c>
      <c r="D446">
        <v>1961</v>
      </c>
    </row>
    <row r="447" spans="1:4">
      <c r="A447" t="s">
        <v>170</v>
      </c>
      <c r="B447" t="s">
        <v>536</v>
      </c>
      <c r="C447" t="s">
        <v>169</v>
      </c>
      <c r="D447">
        <v>1961</v>
      </c>
    </row>
    <row r="448" spans="1:4">
      <c r="A448" t="s">
        <v>168</v>
      </c>
      <c r="B448" t="s">
        <v>539</v>
      </c>
      <c r="C448" t="s">
        <v>167</v>
      </c>
      <c r="D448">
        <v>1961</v>
      </c>
    </row>
    <row r="449" spans="1:4">
      <c r="A449" t="s">
        <v>166</v>
      </c>
      <c r="B449" t="s">
        <v>539</v>
      </c>
      <c r="C449" t="s">
        <v>165</v>
      </c>
      <c r="D449">
        <v>1961</v>
      </c>
    </row>
    <row r="450" spans="1:4">
      <c r="A450" t="s">
        <v>164</v>
      </c>
      <c r="B450" t="s">
        <v>539</v>
      </c>
      <c r="C450" t="s">
        <v>163</v>
      </c>
      <c r="D450">
        <v>1961</v>
      </c>
    </row>
    <row r="451" spans="1:4">
      <c r="A451" t="s">
        <v>162</v>
      </c>
      <c r="B451" t="s">
        <v>539</v>
      </c>
      <c r="C451" t="s">
        <v>161</v>
      </c>
      <c r="D451">
        <v>1961</v>
      </c>
    </row>
    <row r="452" spans="1:4">
      <c r="A452" t="s">
        <v>160</v>
      </c>
      <c r="B452" t="s">
        <v>539</v>
      </c>
      <c r="C452" t="s">
        <v>159</v>
      </c>
      <c r="D452">
        <v>1961</v>
      </c>
    </row>
    <row r="453" spans="1:4">
      <c r="A453" t="s">
        <v>158</v>
      </c>
      <c r="B453" t="s">
        <v>539</v>
      </c>
      <c r="C453" t="s">
        <v>157</v>
      </c>
      <c r="D453">
        <v>1961</v>
      </c>
    </row>
    <row r="454" spans="1:4">
      <c r="A454" t="s">
        <v>156</v>
      </c>
      <c r="B454" t="s">
        <v>539</v>
      </c>
      <c r="C454" t="s">
        <v>155</v>
      </c>
      <c r="D454">
        <v>1961</v>
      </c>
    </row>
    <row r="455" spans="1:4">
      <c r="A455" t="s">
        <v>154</v>
      </c>
      <c r="B455" t="s">
        <v>536</v>
      </c>
      <c r="C455" t="s">
        <v>153</v>
      </c>
      <c r="D455">
        <v>1961</v>
      </c>
    </row>
    <row r="456" spans="1:4">
      <c r="A456" t="s">
        <v>152</v>
      </c>
      <c r="B456" t="s">
        <v>539</v>
      </c>
      <c r="C456" t="s">
        <v>151</v>
      </c>
      <c r="D456">
        <v>1961</v>
      </c>
    </row>
    <row r="457" spans="1:4">
      <c r="A457" t="s">
        <v>150</v>
      </c>
      <c r="B457" t="s">
        <v>539</v>
      </c>
      <c r="C457" t="s">
        <v>149</v>
      </c>
      <c r="D457">
        <v>1961</v>
      </c>
    </row>
    <row r="458" spans="1:4">
      <c r="A458" t="s">
        <v>148</v>
      </c>
      <c r="B458" t="s">
        <v>539</v>
      </c>
      <c r="C458" t="s">
        <v>147</v>
      </c>
      <c r="D458">
        <v>1961</v>
      </c>
    </row>
    <row r="459" spans="1:4">
      <c r="A459" t="s">
        <v>146</v>
      </c>
      <c r="B459" t="s">
        <v>539</v>
      </c>
      <c r="C459" t="s">
        <v>145</v>
      </c>
      <c r="D459">
        <v>1961</v>
      </c>
    </row>
    <row r="460" spans="1:4">
      <c r="A460" t="s">
        <v>144</v>
      </c>
      <c r="B460" t="s">
        <v>536</v>
      </c>
      <c r="C460" t="s">
        <v>143</v>
      </c>
      <c r="D460">
        <v>1961</v>
      </c>
    </row>
    <row r="461" spans="1:4">
      <c r="A461" t="s">
        <v>142</v>
      </c>
      <c r="B461" t="s">
        <v>536</v>
      </c>
      <c r="C461" t="s">
        <v>141</v>
      </c>
      <c r="D461">
        <v>1961</v>
      </c>
    </row>
    <row r="462" spans="1:4">
      <c r="A462" t="s">
        <v>140</v>
      </c>
      <c r="B462" t="s">
        <v>536</v>
      </c>
      <c r="C462" t="s">
        <v>139</v>
      </c>
      <c r="D462">
        <v>1961</v>
      </c>
    </row>
    <row r="463" spans="1:4">
      <c r="A463" t="s">
        <v>138</v>
      </c>
      <c r="B463" t="s">
        <v>539</v>
      </c>
      <c r="C463" t="s">
        <v>137</v>
      </c>
      <c r="D463">
        <v>1961</v>
      </c>
    </row>
    <row r="464" spans="1:4">
      <c r="A464" t="s">
        <v>136</v>
      </c>
      <c r="B464" t="s">
        <v>539</v>
      </c>
      <c r="C464" t="s">
        <v>135</v>
      </c>
      <c r="D464">
        <v>1961</v>
      </c>
    </row>
    <row r="465" spans="1:4">
      <c r="A465" t="s">
        <v>134</v>
      </c>
      <c r="B465" t="s">
        <v>539</v>
      </c>
      <c r="C465" t="s">
        <v>133</v>
      </c>
      <c r="D465">
        <v>1961</v>
      </c>
    </row>
    <row r="466" spans="1:4">
      <c r="A466" t="s">
        <v>132</v>
      </c>
      <c r="B466" t="s">
        <v>539</v>
      </c>
      <c r="C466" t="s">
        <v>131</v>
      </c>
      <c r="D466">
        <v>1961</v>
      </c>
    </row>
    <row r="467" spans="1:4">
      <c r="A467" t="s">
        <v>130</v>
      </c>
      <c r="B467" t="s">
        <v>539</v>
      </c>
      <c r="C467" t="s">
        <v>129</v>
      </c>
      <c r="D467">
        <v>1961</v>
      </c>
    </row>
    <row r="468" spans="1:4">
      <c r="A468" t="s">
        <v>128</v>
      </c>
      <c r="B468" t="s">
        <v>536</v>
      </c>
      <c r="C468" t="s">
        <v>127</v>
      </c>
      <c r="D468">
        <v>1961</v>
      </c>
    </row>
    <row r="469" spans="1:4">
      <c r="A469" t="s">
        <v>126</v>
      </c>
      <c r="B469" t="s">
        <v>539</v>
      </c>
      <c r="C469" t="s">
        <v>125</v>
      </c>
      <c r="D469">
        <v>1961</v>
      </c>
    </row>
    <row r="470" spans="1:4">
      <c r="A470" t="s">
        <v>124</v>
      </c>
      <c r="B470" t="s">
        <v>539</v>
      </c>
      <c r="C470" t="s">
        <v>123</v>
      </c>
      <c r="D470">
        <v>1961</v>
      </c>
    </row>
    <row r="471" spans="1:4">
      <c r="A471" t="s">
        <v>122</v>
      </c>
      <c r="B471" t="s">
        <v>539</v>
      </c>
      <c r="C471" t="s">
        <v>121</v>
      </c>
      <c r="D471">
        <v>1961</v>
      </c>
    </row>
    <row r="472" spans="1:4">
      <c r="A472" t="s">
        <v>120</v>
      </c>
      <c r="B472" t="s">
        <v>539</v>
      </c>
      <c r="C472" t="s">
        <v>119</v>
      </c>
      <c r="D472">
        <v>1961</v>
      </c>
    </row>
    <row r="473" spans="1:4">
      <c r="A473" t="s">
        <v>118</v>
      </c>
      <c r="B473" t="s">
        <v>539</v>
      </c>
      <c r="C473" t="s">
        <v>117</v>
      </c>
      <c r="D473">
        <v>1961</v>
      </c>
    </row>
    <row r="474" spans="1:4">
      <c r="A474" t="s">
        <v>116</v>
      </c>
      <c r="B474" t="s">
        <v>539</v>
      </c>
      <c r="C474" t="s">
        <v>115</v>
      </c>
      <c r="D474">
        <v>1961</v>
      </c>
    </row>
    <row r="475" spans="1:4">
      <c r="A475" t="s">
        <v>114</v>
      </c>
      <c r="B475" t="s">
        <v>539</v>
      </c>
      <c r="C475" t="s">
        <v>113</v>
      </c>
      <c r="D475">
        <v>1961</v>
      </c>
    </row>
    <row r="476" spans="1:4">
      <c r="A476" t="s">
        <v>112</v>
      </c>
      <c r="B476" t="s">
        <v>539</v>
      </c>
      <c r="C476" t="s">
        <v>111</v>
      </c>
      <c r="D476">
        <v>1961</v>
      </c>
    </row>
    <row r="477" spans="1:4">
      <c r="A477" t="s">
        <v>110</v>
      </c>
      <c r="B477" t="s">
        <v>539</v>
      </c>
      <c r="C477" t="s">
        <v>109</v>
      </c>
      <c r="D477">
        <v>1961</v>
      </c>
    </row>
    <row r="478" spans="1:4">
      <c r="A478" t="s">
        <v>108</v>
      </c>
      <c r="B478" t="s">
        <v>539</v>
      </c>
      <c r="C478" t="s">
        <v>107</v>
      </c>
      <c r="D478">
        <v>1961</v>
      </c>
    </row>
    <row r="479" spans="1:4">
      <c r="A479" t="s">
        <v>106</v>
      </c>
      <c r="B479" t="s">
        <v>536</v>
      </c>
      <c r="C479" t="s">
        <v>105</v>
      </c>
      <c r="D479">
        <v>1961</v>
      </c>
    </row>
    <row r="480" spans="1:4">
      <c r="A480" t="s">
        <v>104</v>
      </c>
      <c r="B480" t="s">
        <v>539</v>
      </c>
      <c r="C480" t="s">
        <v>103</v>
      </c>
      <c r="D480">
        <v>1961</v>
      </c>
    </row>
    <row r="481" spans="1:4">
      <c r="A481" t="s">
        <v>102</v>
      </c>
      <c r="B481" t="s">
        <v>536</v>
      </c>
      <c r="C481" t="s">
        <v>101</v>
      </c>
      <c r="D481">
        <v>1961</v>
      </c>
    </row>
    <row r="482" spans="1:4">
      <c r="A482" t="s">
        <v>100</v>
      </c>
      <c r="B482" t="s">
        <v>536</v>
      </c>
      <c r="C482" t="s">
        <v>99</v>
      </c>
      <c r="D482">
        <v>1961</v>
      </c>
    </row>
    <row r="483" spans="1:4">
      <c r="A483" t="s">
        <v>98</v>
      </c>
      <c r="B483" t="s">
        <v>539</v>
      </c>
      <c r="C483" t="s">
        <v>97</v>
      </c>
      <c r="D483">
        <v>1961</v>
      </c>
    </row>
    <row r="484" spans="1:4">
      <c r="A484" t="s">
        <v>96</v>
      </c>
      <c r="B484" t="s">
        <v>539</v>
      </c>
      <c r="C484" t="s">
        <v>95</v>
      </c>
      <c r="D484">
        <v>1961</v>
      </c>
    </row>
    <row r="485" spans="1:4">
      <c r="A485" t="s">
        <v>94</v>
      </c>
      <c r="B485" t="s">
        <v>539</v>
      </c>
      <c r="C485" t="s">
        <v>93</v>
      </c>
      <c r="D485">
        <v>1961</v>
      </c>
    </row>
    <row r="486" spans="1:4">
      <c r="A486" t="s">
        <v>92</v>
      </c>
      <c r="B486" t="s">
        <v>539</v>
      </c>
      <c r="C486" t="s">
        <v>91</v>
      </c>
      <c r="D486">
        <v>1961</v>
      </c>
    </row>
    <row r="487" spans="1:4">
      <c r="A487" t="s">
        <v>90</v>
      </c>
      <c r="B487" t="s">
        <v>539</v>
      </c>
      <c r="C487" t="s">
        <v>89</v>
      </c>
      <c r="D487">
        <v>1961</v>
      </c>
    </row>
    <row r="488" spans="1:4">
      <c r="A488" t="s">
        <v>88</v>
      </c>
      <c r="B488" t="s">
        <v>539</v>
      </c>
      <c r="C488" t="s">
        <v>87</v>
      </c>
      <c r="D488">
        <v>1961</v>
      </c>
    </row>
    <row r="489" spans="1:4">
      <c r="A489" t="s">
        <v>86</v>
      </c>
      <c r="B489" t="s">
        <v>539</v>
      </c>
      <c r="C489" t="s">
        <v>85</v>
      </c>
      <c r="D489">
        <v>1961</v>
      </c>
    </row>
    <row r="490" spans="1:4">
      <c r="A490" t="s">
        <v>84</v>
      </c>
      <c r="B490" t="s">
        <v>539</v>
      </c>
      <c r="C490" t="s">
        <v>83</v>
      </c>
      <c r="D490">
        <v>1961</v>
      </c>
    </row>
    <row r="491" spans="1:4">
      <c r="A491" t="s">
        <v>82</v>
      </c>
      <c r="B491" t="s">
        <v>539</v>
      </c>
      <c r="C491" t="s">
        <v>81</v>
      </c>
      <c r="D491">
        <v>1961</v>
      </c>
    </row>
    <row r="492" spans="1:4">
      <c r="A492" t="s">
        <v>80</v>
      </c>
      <c r="B492" t="s">
        <v>539</v>
      </c>
      <c r="C492" t="s">
        <v>79</v>
      </c>
      <c r="D492">
        <v>1961</v>
      </c>
    </row>
    <row r="493" spans="1:4">
      <c r="A493" t="s">
        <v>78</v>
      </c>
      <c r="B493" t="s">
        <v>539</v>
      </c>
      <c r="C493" t="s">
        <v>77</v>
      </c>
      <c r="D493">
        <v>1961</v>
      </c>
    </row>
    <row r="494" spans="1:4">
      <c r="A494" t="s">
        <v>76</v>
      </c>
      <c r="B494" t="s">
        <v>536</v>
      </c>
      <c r="C494" t="s">
        <v>75</v>
      </c>
      <c r="D494">
        <v>1961</v>
      </c>
    </row>
    <row r="495" spans="1:4">
      <c r="A495" t="s">
        <v>74</v>
      </c>
      <c r="B495" t="s">
        <v>536</v>
      </c>
      <c r="C495" t="s">
        <v>73</v>
      </c>
      <c r="D495">
        <v>1961</v>
      </c>
    </row>
    <row r="496" spans="1:4">
      <c r="A496" t="s">
        <v>72</v>
      </c>
      <c r="B496" t="s">
        <v>539</v>
      </c>
      <c r="C496" t="s">
        <v>71</v>
      </c>
      <c r="D496">
        <v>1961</v>
      </c>
    </row>
    <row r="497" spans="1:4">
      <c r="A497" t="s">
        <v>70</v>
      </c>
      <c r="B497" t="s">
        <v>539</v>
      </c>
      <c r="C497" t="s">
        <v>69</v>
      </c>
      <c r="D497">
        <v>1961</v>
      </c>
    </row>
    <row r="498" spans="1:4">
      <c r="A498" t="s">
        <v>68</v>
      </c>
      <c r="B498" t="s">
        <v>539</v>
      </c>
      <c r="C498" t="s">
        <v>67</v>
      </c>
      <c r="D498">
        <v>1961</v>
      </c>
    </row>
    <row r="499" spans="1:4">
      <c r="A499" t="s">
        <v>66</v>
      </c>
      <c r="B499" t="s">
        <v>539</v>
      </c>
      <c r="C499" t="s">
        <v>65</v>
      </c>
      <c r="D499">
        <v>1961</v>
      </c>
    </row>
    <row r="500" spans="1:4">
      <c r="A500" t="s">
        <v>64</v>
      </c>
      <c r="B500" t="s">
        <v>536</v>
      </c>
      <c r="C500" t="s">
        <v>63</v>
      </c>
      <c r="D500">
        <v>1961</v>
      </c>
    </row>
    <row r="501" spans="1:4">
      <c r="A501" t="s">
        <v>62</v>
      </c>
      <c r="B501" t="s">
        <v>539</v>
      </c>
      <c r="C501" t="s">
        <v>61</v>
      </c>
      <c r="D501">
        <v>1961</v>
      </c>
    </row>
    <row r="502" spans="1:4">
      <c r="A502" t="s">
        <v>60</v>
      </c>
      <c r="B502" t="s">
        <v>536</v>
      </c>
      <c r="C502" t="s">
        <v>59</v>
      </c>
      <c r="D502">
        <v>1961</v>
      </c>
    </row>
    <row r="503" spans="1:4">
      <c r="A503" t="s">
        <v>58</v>
      </c>
      <c r="B503" t="s">
        <v>539</v>
      </c>
      <c r="C503" t="s">
        <v>57</v>
      </c>
      <c r="D503">
        <v>1961</v>
      </c>
    </row>
    <row r="504" spans="1:4">
      <c r="A504" t="s">
        <v>56</v>
      </c>
      <c r="B504" t="s">
        <v>536</v>
      </c>
      <c r="C504" t="s">
        <v>55</v>
      </c>
      <c r="D504">
        <v>1961</v>
      </c>
    </row>
    <row r="505" spans="1:4">
      <c r="A505" t="s">
        <v>54</v>
      </c>
      <c r="B505" t="s">
        <v>536</v>
      </c>
      <c r="C505" t="s">
        <v>53</v>
      </c>
      <c r="D505">
        <v>1961</v>
      </c>
    </row>
    <row r="506" spans="1:4">
      <c r="A506" t="s">
        <v>52</v>
      </c>
      <c r="B506" t="s">
        <v>539</v>
      </c>
      <c r="C506" t="s">
        <v>51</v>
      </c>
      <c r="D506">
        <v>1961</v>
      </c>
    </row>
    <row r="507" spans="1:4">
      <c r="A507" t="s">
        <v>50</v>
      </c>
      <c r="B507" t="s">
        <v>539</v>
      </c>
      <c r="C507" t="s">
        <v>49</v>
      </c>
      <c r="D507">
        <v>1961</v>
      </c>
    </row>
    <row r="508" spans="1:4">
      <c r="A508" t="s">
        <v>6</v>
      </c>
      <c r="B508" t="s">
        <v>539</v>
      </c>
      <c r="C508" t="s">
        <v>48</v>
      </c>
      <c r="D508">
        <v>1961</v>
      </c>
    </row>
    <row r="509" spans="1:4">
      <c r="A509" t="s">
        <v>47</v>
      </c>
      <c r="B509" t="s">
        <v>539</v>
      </c>
      <c r="C509" t="s">
        <v>46</v>
      </c>
      <c r="D509">
        <v>1961</v>
      </c>
    </row>
    <row r="510" spans="1:4">
      <c r="A510" t="s">
        <v>45</v>
      </c>
      <c r="B510" t="s">
        <v>539</v>
      </c>
      <c r="C510" t="s">
        <v>44</v>
      </c>
      <c r="D510">
        <v>1961</v>
      </c>
    </row>
    <row r="511" spans="1:4">
      <c r="A511" t="s">
        <v>43</v>
      </c>
      <c r="B511" t="s">
        <v>539</v>
      </c>
      <c r="C511" t="s">
        <v>42</v>
      </c>
      <c r="D511">
        <v>1961</v>
      </c>
    </row>
    <row r="512" spans="1:4">
      <c r="A512" t="s">
        <v>41</v>
      </c>
      <c r="B512" t="s">
        <v>539</v>
      </c>
      <c r="C512" t="s">
        <v>40</v>
      </c>
      <c r="D512">
        <v>1961</v>
      </c>
    </row>
    <row r="513" spans="1:4">
      <c r="A513" t="s">
        <v>39</v>
      </c>
      <c r="B513" t="s">
        <v>536</v>
      </c>
      <c r="C513" t="s">
        <v>38</v>
      </c>
      <c r="D513">
        <v>1961</v>
      </c>
    </row>
    <row r="514" spans="1:4">
      <c r="A514" t="s">
        <v>37</v>
      </c>
      <c r="B514" t="s">
        <v>539</v>
      </c>
      <c r="C514" t="s">
        <v>36</v>
      </c>
      <c r="D514">
        <v>1961</v>
      </c>
    </row>
    <row r="515" spans="1:4">
      <c r="A515" t="s">
        <v>4</v>
      </c>
      <c r="B515" t="s">
        <v>539</v>
      </c>
      <c r="C515" t="s">
        <v>35</v>
      </c>
      <c r="D515">
        <v>1961</v>
      </c>
    </row>
    <row r="516" spans="1:4">
      <c r="A516" t="s">
        <v>34</v>
      </c>
      <c r="B516" t="s">
        <v>539</v>
      </c>
      <c r="C516" t="s">
        <v>33</v>
      </c>
      <c r="D516">
        <v>1961</v>
      </c>
    </row>
    <row r="517" spans="1:4">
      <c r="A517" t="s">
        <v>32</v>
      </c>
      <c r="B517" t="s">
        <v>539</v>
      </c>
      <c r="C517" t="s">
        <v>31</v>
      </c>
      <c r="D517">
        <v>1961</v>
      </c>
    </row>
    <row r="518" spans="1:4">
      <c r="A518" t="s">
        <v>30</v>
      </c>
      <c r="B518" t="s">
        <v>539</v>
      </c>
      <c r="C518" t="s">
        <v>29</v>
      </c>
      <c r="D518">
        <v>1961</v>
      </c>
    </row>
    <row r="519" spans="1:4">
      <c r="A519" t="s">
        <v>28</v>
      </c>
      <c r="B519" t="s">
        <v>539</v>
      </c>
      <c r="C519" t="s">
        <v>27</v>
      </c>
      <c r="D519">
        <v>1961</v>
      </c>
    </row>
    <row r="520" spans="1:4">
      <c r="A520" t="s">
        <v>26</v>
      </c>
      <c r="B520" t="s">
        <v>539</v>
      </c>
      <c r="C520" t="s">
        <v>25</v>
      </c>
      <c r="D520">
        <v>1961</v>
      </c>
    </row>
    <row r="521" spans="1:4">
      <c r="A521" t="s">
        <v>3</v>
      </c>
      <c r="B521" t="s">
        <v>539</v>
      </c>
      <c r="C521" t="s">
        <v>24</v>
      </c>
      <c r="D521">
        <v>1961</v>
      </c>
    </row>
    <row r="522" spans="1:4">
      <c r="A522" t="s">
        <v>23</v>
      </c>
      <c r="B522" t="s">
        <v>539</v>
      </c>
      <c r="C522" t="s">
        <v>22</v>
      </c>
      <c r="D522">
        <v>1961</v>
      </c>
    </row>
    <row r="523" spans="1:4">
      <c r="A523" t="s">
        <v>21</v>
      </c>
      <c r="B523" t="s">
        <v>536</v>
      </c>
      <c r="C523" t="s">
        <v>20</v>
      </c>
      <c r="D523">
        <v>1961</v>
      </c>
    </row>
    <row r="524" spans="1:4">
      <c r="A524" t="s">
        <v>19</v>
      </c>
      <c r="B524" t="s">
        <v>539</v>
      </c>
      <c r="C524" t="s">
        <v>18</v>
      </c>
      <c r="D524">
        <v>1961</v>
      </c>
    </row>
    <row r="525" spans="1:4">
      <c r="A525" t="s">
        <v>17</v>
      </c>
      <c r="B525" t="s">
        <v>539</v>
      </c>
      <c r="C525" t="s">
        <v>16</v>
      </c>
      <c r="D525">
        <v>1961</v>
      </c>
    </row>
    <row r="526" spans="1:4">
      <c r="A526" t="s">
        <v>15</v>
      </c>
      <c r="B526" t="s">
        <v>539</v>
      </c>
      <c r="C526" t="s">
        <v>14</v>
      </c>
      <c r="D526">
        <v>1961</v>
      </c>
    </row>
    <row r="527" spans="1:4">
      <c r="A527" t="s">
        <v>13</v>
      </c>
      <c r="B527" t="s">
        <v>539</v>
      </c>
      <c r="C527" t="s">
        <v>12</v>
      </c>
      <c r="D527">
        <v>1961</v>
      </c>
    </row>
    <row r="528" spans="1:4">
      <c r="A528" t="s">
        <v>11</v>
      </c>
      <c r="B528" t="s">
        <v>539</v>
      </c>
      <c r="C528" t="s">
        <v>10</v>
      </c>
      <c r="D528">
        <v>1961</v>
      </c>
    </row>
    <row r="529" spans="1:4">
      <c r="A529" t="s">
        <v>9</v>
      </c>
      <c r="B529" t="s">
        <v>539</v>
      </c>
      <c r="C529" t="s">
        <v>8</v>
      </c>
      <c r="D529">
        <v>1961</v>
      </c>
    </row>
    <row r="530" spans="1:4">
      <c r="A530" t="s">
        <v>528</v>
      </c>
      <c r="B530" t="s">
        <v>539</v>
      </c>
      <c r="C530" t="s">
        <v>527</v>
      </c>
      <c r="D530">
        <v>1962</v>
      </c>
    </row>
    <row r="531" spans="1:4">
      <c r="A531" t="s">
        <v>526</v>
      </c>
      <c r="B531" t="s">
        <v>539</v>
      </c>
      <c r="C531" t="s">
        <v>525</v>
      </c>
      <c r="D531">
        <v>1962</v>
      </c>
    </row>
    <row r="532" spans="1:4">
      <c r="A532" t="s">
        <v>524</v>
      </c>
      <c r="B532" t="s">
        <v>539</v>
      </c>
      <c r="C532" t="s">
        <v>523</v>
      </c>
      <c r="D532">
        <v>1962</v>
      </c>
    </row>
    <row r="533" spans="1:4">
      <c r="A533" t="s">
        <v>522</v>
      </c>
      <c r="B533" t="s">
        <v>539</v>
      </c>
      <c r="C533" t="s">
        <v>521</v>
      </c>
      <c r="D533">
        <v>1962</v>
      </c>
    </row>
    <row r="534" spans="1:4">
      <c r="A534" t="s">
        <v>520</v>
      </c>
      <c r="B534" t="s">
        <v>539</v>
      </c>
      <c r="C534" t="s">
        <v>519</v>
      </c>
      <c r="D534">
        <v>1962</v>
      </c>
    </row>
    <row r="535" spans="1:4">
      <c r="A535" t="s">
        <v>518</v>
      </c>
      <c r="B535" t="s">
        <v>536</v>
      </c>
      <c r="C535" t="s">
        <v>517</v>
      </c>
      <c r="D535">
        <v>1962</v>
      </c>
    </row>
    <row r="536" spans="1:4">
      <c r="A536" t="s">
        <v>516</v>
      </c>
      <c r="B536" t="s">
        <v>539</v>
      </c>
      <c r="C536" t="s">
        <v>515</v>
      </c>
      <c r="D536">
        <v>1962</v>
      </c>
    </row>
    <row r="537" spans="1:4">
      <c r="A537" t="s">
        <v>1</v>
      </c>
      <c r="B537" t="s">
        <v>539</v>
      </c>
      <c r="C537" t="s">
        <v>514</v>
      </c>
      <c r="D537">
        <v>1962</v>
      </c>
    </row>
    <row r="538" spans="1:4">
      <c r="A538" t="s">
        <v>513</v>
      </c>
      <c r="B538" t="s">
        <v>539</v>
      </c>
      <c r="C538" t="s">
        <v>512</v>
      </c>
      <c r="D538">
        <v>1962</v>
      </c>
    </row>
    <row r="539" spans="1:4">
      <c r="A539" t="s">
        <v>511</v>
      </c>
      <c r="B539" t="s">
        <v>539</v>
      </c>
      <c r="C539" t="s">
        <v>510</v>
      </c>
      <c r="D539">
        <v>1962</v>
      </c>
    </row>
    <row r="540" spans="1:4">
      <c r="A540" t="s">
        <v>509</v>
      </c>
      <c r="B540" t="s">
        <v>539</v>
      </c>
      <c r="C540" t="s">
        <v>508</v>
      </c>
      <c r="D540">
        <v>1962</v>
      </c>
    </row>
    <row r="541" spans="1:4">
      <c r="A541" t="s">
        <v>507</v>
      </c>
      <c r="B541" t="s">
        <v>539</v>
      </c>
      <c r="C541" t="s">
        <v>506</v>
      </c>
      <c r="D541">
        <v>1962</v>
      </c>
    </row>
    <row r="542" spans="1:4">
      <c r="A542" t="s">
        <v>505</v>
      </c>
      <c r="B542" t="s">
        <v>539</v>
      </c>
      <c r="C542" t="s">
        <v>504</v>
      </c>
      <c r="D542">
        <v>1962</v>
      </c>
    </row>
    <row r="543" spans="1:4">
      <c r="A543" t="s">
        <v>503</v>
      </c>
      <c r="B543" t="s">
        <v>539</v>
      </c>
      <c r="C543" t="s">
        <v>502</v>
      </c>
      <c r="D543">
        <v>1962</v>
      </c>
    </row>
    <row r="544" spans="1:4">
      <c r="A544" t="s">
        <v>501</v>
      </c>
      <c r="B544" t="s">
        <v>539</v>
      </c>
      <c r="C544" t="s">
        <v>500</v>
      </c>
      <c r="D544">
        <v>1962</v>
      </c>
    </row>
    <row r="545" spans="1:4">
      <c r="A545" t="s">
        <v>499</v>
      </c>
      <c r="B545" t="s">
        <v>539</v>
      </c>
      <c r="C545" t="s">
        <v>498</v>
      </c>
      <c r="D545">
        <v>1962</v>
      </c>
    </row>
    <row r="546" spans="1:4">
      <c r="A546" t="s">
        <v>497</v>
      </c>
      <c r="B546" t="s">
        <v>539</v>
      </c>
      <c r="C546" t="s">
        <v>496</v>
      </c>
      <c r="D546">
        <v>1962</v>
      </c>
    </row>
    <row r="547" spans="1:4">
      <c r="A547" t="s">
        <v>495</v>
      </c>
      <c r="B547" t="s">
        <v>539</v>
      </c>
      <c r="C547" t="s">
        <v>494</v>
      </c>
      <c r="D547">
        <v>1962</v>
      </c>
    </row>
    <row r="548" spans="1:4">
      <c r="A548" t="s">
        <v>2</v>
      </c>
      <c r="B548" t="s">
        <v>539</v>
      </c>
      <c r="C548" t="s">
        <v>493</v>
      </c>
      <c r="D548">
        <v>1962</v>
      </c>
    </row>
    <row r="549" spans="1:4">
      <c r="A549" t="s">
        <v>492</v>
      </c>
      <c r="B549" t="s">
        <v>539</v>
      </c>
      <c r="C549" t="s">
        <v>491</v>
      </c>
      <c r="D549">
        <v>1962</v>
      </c>
    </row>
    <row r="550" spans="1:4">
      <c r="A550" t="s">
        <v>490</v>
      </c>
      <c r="B550" t="s">
        <v>539</v>
      </c>
      <c r="C550" t="s">
        <v>489</v>
      </c>
      <c r="D550">
        <v>1962</v>
      </c>
    </row>
    <row r="551" spans="1:4">
      <c r="A551" t="s">
        <v>488</v>
      </c>
      <c r="B551" t="s">
        <v>539</v>
      </c>
      <c r="C551" t="s">
        <v>487</v>
      </c>
      <c r="D551">
        <v>1962</v>
      </c>
    </row>
    <row r="552" spans="1:4">
      <c r="A552" t="s">
        <v>486</v>
      </c>
      <c r="B552" t="s">
        <v>539</v>
      </c>
      <c r="C552" t="s">
        <v>485</v>
      </c>
      <c r="D552">
        <v>1962</v>
      </c>
    </row>
    <row r="553" spans="1:4">
      <c r="A553" t="s">
        <v>484</v>
      </c>
      <c r="B553" t="s">
        <v>539</v>
      </c>
      <c r="C553" t="s">
        <v>483</v>
      </c>
      <c r="D553">
        <v>1962</v>
      </c>
    </row>
    <row r="554" spans="1:4">
      <c r="A554" t="s">
        <v>482</v>
      </c>
      <c r="B554" t="s">
        <v>539</v>
      </c>
      <c r="C554" t="s">
        <v>481</v>
      </c>
      <c r="D554">
        <v>1962</v>
      </c>
    </row>
    <row r="555" spans="1:4">
      <c r="A555" t="s">
        <v>480</v>
      </c>
      <c r="B555" t="s">
        <v>539</v>
      </c>
      <c r="C555" t="s">
        <v>479</v>
      </c>
      <c r="D555">
        <v>1962</v>
      </c>
    </row>
    <row r="556" spans="1:4">
      <c r="A556" t="s">
        <v>478</v>
      </c>
      <c r="B556" t="s">
        <v>539</v>
      </c>
      <c r="C556" t="s">
        <v>477</v>
      </c>
      <c r="D556">
        <v>1962</v>
      </c>
    </row>
    <row r="557" spans="1:4">
      <c r="A557" t="s">
        <v>476</v>
      </c>
      <c r="B557" t="s">
        <v>539</v>
      </c>
      <c r="C557" t="s">
        <v>475</v>
      </c>
      <c r="D557">
        <v>1962</v>
      </c>
    </row>
    <row r="558" spans="1:4">
      <c r="A558" t="s">
        <v>474</v>
      </c>
      <c r="B558" t="s">
        <v>539</v>
      </c>
      <c r="C558" t="s">
        <v>473</v>
      </c>
      <c r="D558">
        <v>1962</v>
      </c>
    </row>
    <row r="559" spans="1:4">
      <c r="A559" t="s">
        <v>472</v>
      </c>
      <c r="B559" t="s">
        <v>539</v>
      </c>
      <c r="C559" t="s">
        <v>471</v>
      </c>
      <c r="D559">
        <v>1962</v>
      </c>
    </row>
    <row r="560" spans="1:4">
      <c r="A560" t="s">
        <v>470</v>
      </c>
      <c r="B560" t="s">
        <v>539</v>
      </c>
      <c r="C560" t="s">
        <v>469</v>
      </c>
      <c r="D560">
        <v>1962</v>
      </c>
    </row>
    <row r="561" spans="1:4">
      <c r="A561" t="s">
        <v>468</v>
      </c>
      <c r="B561" t="s">
        <v>539</v>
      </c>
      <c r="C561" t="s">
        <v>467</v>
      </c>
      <c r="D561">
        <v>1962</v>
      </c>
    </row>
    <row r="562" spans="1:4">
      <c r="A562" t="s">
        <v>466</v>
      </c>
      <c r="B562" t="s">
        <v>539</v>
      </c>
      <c r="C562" t="s">
        <v>465</v>
      </c>
      <c r="D562">
        <v>1962</v>
      </c>
    </row>
    <row r="563" spans="1:4">
      <c r="A563" t="s">
        <v>464</v>
      </c>
      <c r="B563" t="s">
        <v>539</v>
      </c>
      <c r="C563" t="s">
        <v>463</v>
      </c>
      <c r="D563">
        <v>1962</v>
      </c>
    </row>
    <row r="564" spans="1:4">
      <c r="A564" t="s">
        <v>462</v>
      </c>
      <c r="B564" t="s">
        <v>536</v>
      </c>
      <c r="C564" t="s">
        <v>461</v>
      </c>
      <c r="D564">
        <v>1962</v>
      </c>
    </row>
    <row r="565" spans="1:4">
      <c r="A565" t="s">
        <v>460</v>
      </c>
      <c r="B565" t="s">
        <v>539</v>
      </c>
      <c r="C565" t="s">
        <v>459</v>
      </c>
      <c r="D565">
        <v>1962</v>
      </c>
    </row>
    <row r="566" spans="1:4">
      <c r="A566" t="s">
        <v>458</v>
      </c>
      <c r="B566" t="s">
        <v>539</v>
      </c>
      <c r="C566" t="s">
        <v>457</v>
      </c>
      <c r="D566">
        <v>1962</v>
      </c>
    </row>
    <row r="567" spans="1:4">
      <c r="A567" t="s">
        <v>456</v>
      </c>
      <c r="B567" t="s">
        <v>539</v>
      </c>
      <c r="C567" t="s">
        <v>455</v>
      </c>
      <c r="D567">
        <v>1962</v>
      </c>
    </row>
    <row r="568" spans="1:4">
      <c r="A568" t="s">
        <v>454</v>
      </c>
      <c r="B568" t="s">
        <v>539</v>
      </c>
      <c r="C568" t="s">
        <v>453</v>
      </c>
      <c r="D568">
        <v>1962</v>
      </c>
    </row>
    <row r="569" spans="1:4">
      <c r="A569" t="s">
        <v>679</v>
      </c>
      <c r="B569" t="s">
        <v>539</v>
      </c>
      <c r="C569" t="s">
        <v>451</v>
      </c>
      <c r="D569">
        <v>1962</v>
      </c>
    </row>
    <row r="570" spans="1:4">
      <c r="A570" t="s">
        <v>450</v>
      </c>
      <c r="B570" t="s">
        <v>539</v>
      </c>
      <c r="C570" t="s">
        <v>449</v>
      </c>
      <c r="D570">
        <v>1962</v>
      </c>
    </row>
    <row r="571" spans="1:4">
      <c r="A571" t="s">
        <v>448</v>
      </c>
      <c r="B571" t="s">
        <v>539</v>
      </c>
      <c r="C571" t="s">
        <v>447</v>
      </c>
      <c r="D571">
        <v>1962</v>
      </c>
    </row>
    <row r="572" spans="1:4">
      <c r="A572" t="s">
        <v>446</v>
      </c>
      <c r="B572" t="s">
        <v>539</v>
      </c>
      <c r="C572" t="s">
        <v>445</v>
      </c>
      <c r="D572">
        <v>1962</v>
      </c>
    </row>
    <row r="573" spans="1:4">
      <c r="A573" t="s">
        <v>444</v>
      </c>
      <c r="B573" t="s">
        <v>539</v>
      </c>
      <c r="C573" t="s">
        <v>443</v>
      </c>
      <c r="D573">
        <v>1962</v>
      </c>
    </row>
    <row r="574" spans="1:4">
      <c r="A574" t="s">
        <v>442</v>
      </c>
      <c r="B574" t="s">
        <v>539</v>
      </c>
      <c r="C574" t="s">
        <v>441</v>
      </c>
      <c r="D574">
        <v>1962</v>
      </c>
    </row>
    <row r="575" spans="1:4">
      <c r="A575" t="s">
        <v>440</v>
      </c>
      <c r="B575" t="s">
        <v>539</v>
      </c>
      <c r="C575" t="s">
        <v>439</v>
      </c>
      <c r="D575">
        <v>1962</v>
      </c>
    </row>
    <row r="576" spans="1:4">
      <c r="A576" t="s">
        <v>438</v>
      </c>
      <c r="B576" t="s">
        <v>539</v>
      </c>
      <c r="C576" t="s">
        <v>437</v>
      </c>
      <c r="D576">
        <v>1962</v>
      </c>
    </row>
    <row r="577" spans="1:4">
      <c r="A577" t="s">
        <v>436</v>
      </c>
      <c r="B577" t="s">
        <v>536</v>
      </c>
      <c r="C577" t="s">
        <v>435</v>
      </c>
      <c r="D577">
        <v>1962</v>
      </c>
    </row>
    <row r="578" spans="1:4">
      <c r="A578" t="s">
        <v>434</v>
      </c>
      <c r="B578" t="s">
        <v>539</v>
      </c>
      <c r="C578" t="s">
        <v>433</v>
      </c>
      <c r="D578">
        <v>1962</v>
      </c>
    </row>
    <row r="579" spans="1:4">
      <c r="A579" t="s">
        <v>432</v>
      </c>
      <c r="B579" t="s">
        <v>539</v>
      </c>
      <c r="C579" t="s">
        <v>431</v>
      </c>
      <c r="D579">
        <v>1962</v>
      </c>
    </row>
    <row r="580" spans="1:4">
      <c r="A580" t="s">
        <v>430</v>
      </c>
      <c r="B580" t="s">
        <v>539</v>
      </c>
      <c r="C580" t="s">
        <v>429</v>
      </c>
      <c r="D580">
        <v>1962</v>
      </c>
    </row>
    <row r="581" spans="1:4">
      <c r="A581" t="s">
        <v>428</v>
      </c>
      <c r="B581" t="s">
        <v>539</v>
      </c>
      <c r="C581" t="s">
        <v>427</v>
      </c>
      <c r="D581">
        <v>1962</v>
      </c>
    </row>
    <row r="582" spans="1:4">
      <c r="A582" t="s">
        <v>426</v>
      </c>
      <c r="B582" t="s">
        <v>539</v>
      </c>
      <c r="C582" t="s">
        <v>425</v>
      </c>
      <c r="D582">
        <v>1962</v>
      </c>
    </row>
    <row r="583" spans="1:4">
      <c r="A583" t="s">
        <v>7</v>
      </c>
      <c r="B583" t="s">
        <v>539</v>
      </c>
      <c r="C583" t="s">
        <v>424</v>
      </c>
      <c r="D583">
        <v>1962</v>
      </c>
    </row>
    <row r="584" spans="1:4">
      <c r="A584" t="s">
        <v>423</v>
      </c>
      <c r="B584" t="s">
        <v>539</v>
      </c>
      <c r="C584" t="s">
        <v>422</v>
      </c>
      <c r="D584">
        <v>1962</v>
      </c>
    </row>
    <row r="585" spans="1:4">
      <c r="A585" t="s">
        <v>421</v>
      </c>
      <c r="B585" t="s">
        <v>539</v>
      </c>
      <c r="C585" t="s">
        <v>420</v>
      </c>
      <c r="D585">
        <v>1962</v>
      </c>
    </row>
    <row r="586" spans="1:4">
      <c r="A586" t="s">
        <v>419</v>
      </c>
      <c r="B586" t="s">
        <v>539</v>
      </c>
      <c r="C586" t="s">
        <v>418</v>
      </c>
      <c r="D586">
        <v>1962</v>
      </c>
    </row>
    <row r="587" spans="1:4">
      <c r="A587" t="s">
        <v>417</v>
      </c>
      <c r="B587" t="s">
        <v>539</v>
      </c>
      <c r="C587" t="s">
        <v>416</v>
      </c>
      <c r="D587">
        <v>1962</v>
      </c>
    </row>
    <row r="588" spans="1:4">
      <c r="A588" t="s">
        <v>415</v>
      </c>
      <c r="B588" t="s">
        <v>539</v>
      </c>
      <c r="C588" t="s">
        <v>414</v>
      </c>
      <c r="D588">
        <v>1962</v>
      </c>
    </row>
    <row r="589" spans="1:4">
      <c r="A589" t="s">
        <v>413</v>
      </c>
      <c r="B589" t="s">
        <v>536</v>
      </c>
      <c r="C589" t="s">
        <v>412</v>
      </c>
      <c r="D589">
        <v>1962</v>
      </c>
    </row>
    <row r="590" spans="1:4">
      <c r="A590" t="s">
        <v>411</v>
      </c>
      <c r="B590" t="s">
        <v>536</v>
      </c>
      <c r="C590" t="s">
        <v>410</v>
      </c>
      <c r="D590">
        <v>1962</v>
      </c>
    </row>
    <row r="591" spans="1:4">
      <c r="A591" t="s">
        <v>409</v>
      </c>
      <c r="B591" t="s">
        <v>536</v>
      </c>
      <c r="C591" t="s">
        <v>408</v>
      </c>
      <c r="D591">
        <v>1962</v>
      </c>
    </row>
    <row r="592" spans="1:4">
      <c r="A592" t="s">
        <v>407</v>
      </c>
      <c r="B592" t="s">
        <v>536</v>
      </c>
      <c r="C592" t="s">
        <v>406</v>
      </c>
      <c r="D592">
        <v>1962</v>
      </c>
    </row>
    <row r="593" spans="1:4">
      <c r="A593" t="s">
        <v>405</v>
      </c>
      <c r="B593" t="s">
        <v>536</v>
      </c>
      <c r="C593" t="s">
        <v>404</v>
      </c>
      <c r="D593">
        <v>1962</v>
      </c>
    </row>
    <row r="594" spans="1:4">
      <c r="A594" t="s">
        <v>403</v>
      </c>
      <c r="B594" t="s">
        <v>539</v>
      </c>
      <c r="C594" t="s">
        <v>402</v>
      </c>
      <c r="D594">
        <v>1962</v>
      </c>
    </row>
    <row r="595" spans="1:4">
      <c r="A595" t="s">
        <v>401</v>
      </c>
      <c r="B595" t="s">
        <v>539</v>
      </c>
      <c r="C595" t="s">
        <v>400</v>
      </c>
      <c r="D595">
        <v>1962</v>
      </c>
    </row>
    <row r="596" spans="1:4">
      <c r="A596" t="s">
        <v>399</v>
      </c>
      <c r="B596" t="s">
        <v>536</v>
      </c>
      <c r="C596" t="s">
        <v>398</v>
      </c>
      <c r="D596">
        <v>1962</v>
      </c>
    </row>
    <row r="597" spans="1:4">
      <c r="A597" t="s">
        <v>397</v>
      </c>
      <c r="B597" t="s">
        <v>539</v>
      </c>
      <c r="C597" t="s">
        <v>396</v>
      </c>
      <c r="D597">
        <v>1962</v>
      </c>
    </row>
    <row r="598" spans="1:4">
      <c r="A598" t="s">
        <v>395</v>
      </c>
      <c r="B598" t="s">
        <v>539</v>
      </c>
      <c r="C598" t="s">
        <v>394</v>
      </c>
      <c r="D598">
        <v>1962</v>
      </c>
    </row>
    <row r="599" spans="1:4">
      <c r="A599" t="s">
        <v>393</v>
      </c>
      <c r="B599" t="s">
        <v>539</v>
      </c>
      <c r="C599" t="s">
        <v>392</v>
      </c>
      <c r="D599">
        <v>1962</v>
      </c>
    </row>
    <row r="600" spans="1:4">
      <c r="A600" t="s">
        <v>5</v>
      </c>
      <c r="B600" t="s">
        <v>539</v>
      </c>
      <c r="C600" t="s">
        <v>391</v>
      </c>
      <c r="D600">
        <v>1962</v>
      </c>
    </row>
    <row r="601" spans="1:4">
      <c r="A601" t="s">
        <v>390</v>
      </c>
      <c r="B601" t="s">
        <v>536</v>
      </c>
      <c r="C601" t="s">
        <v>389</v>
      </c>
      <c r="D601">
        <v>1962</v>
      </c>
    </row>
    <row r="602" spans="1:4">
      <c r="A602" t="s">
        <v>388</v>
      </c>
      <c r="B602" t="s">
        <v>536</v>
      </c>
      <c r="C602" t="s">
        <v>387</v>
      </c>
      <c r="D602">
        <v>1962</v>
      </c>
    </row>
    <row r="603" spans="1:4">
      <c r="A603" t="s">
        <v>386</v>
      </c>
      <c r="B603" t="s">
        <v>539</v>
      </c>
      <c r="C603" t="s">
        <v>385</v>
      </c>
      <c r="D603">
        <v>1962</v>
      </c>
    </row>
    <row r="604" spans="1:4">
      <c r="A604" t="s">
        <v>384</v>
      </c>
      <c r="B604" t="s">
        <v>539</v>
      </c>
      <c r="C604" t="s">
        <v>383</v>
      </c>
      <c r="D604">
        <v>1962</v>
      </c>
    </row>
    <row r="605" spans="1:4">
      <c r="A605" t="s">
        <v>382</v>
      </c>
      <c r="B605" t="s">
        <v>539</v>
      </c>
      <c r="C605" t="s">
        <v>381</v>
      </c>
      <c r="D605">
        <v>1962</v>
      </c>
    </row>
    <row r="606" spans="1:4">
      <c r="A606" t="s">
        <v>380</v>
      </c>
      <c r="B606" t="s">
        <v>539</v>
      </c>
      <c r="C606" t="s">
        <v>379</v>
      </c>
      <c r="D606">
        <v>1962</v>
      </c>
    </row>
    <row r="607" spans="1:4">
      <c r="A607" t="s">
        <v>378</v>
      </c>
      <c r="B607" t="s">
        <v>539</v>
      </c>
      <c r="C607" t="s">
        <v>377</v>
      </c>
      <c r="D607">
        <v>1962</v>
      </c>
    </row>
    <row r="608" spans="1:4">
      <c r="A608" t="s">
        <v>376</v>
      </c>
      <c r="B608" t="s">
        <v>539</v>
      </c>
      <c r="C608" t="s">
        <v>375</v>
      </c>
      <c r="D608">
        <v>1962</v>
      </c>
    </row>
    <row r="609" spans="1:4">
      <c r="A609" t="s">
        <v>374</v>
      </c>
      <c r="B609" t="s">
        <v>539</v>
      </c>
      <c r="C609" t="s">
        <v>373</v>
      </c>
      <c r="D609">
        <v>1962</v>
      </c>
    </row>
    <row r="610" spans="1:4">
      <c r="A610" t="s">
        <v>372</v>
      </c>
      <c r="B610" t="s">
        <v>539</v>
      </c>
      <c r="C610" t="s">
        <v>371</v>
      </c>
      <c r="D610">
        <v>1962</v>
      </c>
    </row>
    <row r="611" spans="1:4">
      <c r="A611" t="s">
        <v>370</v>
      </c>
      <c r="B611" t="s">
        <v>539</v>
      </c>
      <c r="C611" t="s">
        <v>369</v>
      </c>
      <c r="D611">
        <v>1962</v>
      </c>
    </row>
    <row r="612" spans="1:4">
      <c r="A612" t="s">
        <v>368</v>
      </c>
      <c r="B612" t="s">
        <v>539</v>
      </c>
      <c r="C612" t="s">
        <v>367</v>
      </c>
      <c r="D612">
        <v>1962</v>
      </c>
    </row>
    <row r="613" spans="1:4">
      <c r="A613" t="s">
        <v>366</v>
      </c>
      <c r="B613" t="s">
        <v>539</v>
      </c>
      <c r="C613" t="s">
        <v>365</v>
      </c>
      <c r="D613">
        <v>1962</v>
      </c>
    </row>
    <row r="614" spans="1:4">
      <c r="A614" t="s">
        <v>364</v>
      </c>
      <c r="B614" t="s">
        <v>539</v>
      </c>
      <c r="C614" t="s">
        <v>363</v>
      </c>
      <c r="D614">
        <v>1962</v>
      </c>
    </row>
    <row r="615" spans="1:4">
      <c r="A615" t="s">
        <v>362</v>
      </c>
      <c r="B615" t="s">
        <v>539</v>
      </c>
      <c r="C615" t="s">
        <v>361</v>
      </c>
      <c r="D615">
        <v>1962</v>
      </c>
    </row>
    <row r="616" spans="1:4">
      <c r="A616" t="s">
        <v>360</v>
      </c>
      <c r="B616" t="s">
        <v>539</v>
      </c>
      <c r="C616" t="s">
        <v>359</v>
      </c>
      <c r="D616">
        <v>1962</v>
      </c>
    </row>
    <row r="617" spans="1:4">
      <c r="A617" t="s">
        <v>358</v>
      </c>
      <c r="B617" t="s">
        <v>539</v>
      </c>
      <c r="C617" t="s">
        <v>357</v>
      </c>
      <c r="D617">
        <v>1962</v>
      </c>
    </row>
    <row r="618" spans="1:4">
      <c r="A618" t="s">
        <v>356</v>
      </c>
      <c r="B618" t="s">
        <v>539</v>
      </c>
      <c r="C618" t="s">
        <v>355</v>
      </c>
      <c r="D618">
        <v>1962</v>
      </c>
    </row>
    <row r="619" spans="1:4">
      <c r="A619" t="s">
        <v>354</v>
      </c>
      <c r="B619" t="s">
        <v>539</v>
      </c>
      <c r="C619" t="s">
        <v>353</v>
      </c>
      <c r="D619">
        <v>1962</v>
      </c>
    </row>
    <row r="620" spans="1:4">
      <c r="A620" t="s">
        <v>352</v>
      </c>
      <c r="B620" t="s">
        <v>539</v>
      </c>
      <c r="C620" t="s">
        <v>351</v>
      </c>
      <c r="D620">
        <v>1962</v>
      </c>
    </row>
    <row r="621" spans="1:4">
      <c r="A621" t="s">
        <v>350</v>
      </c>
      <c r="B621" t="s">
        <v>539</v>
      </c>
      <c r="C621" t="s">
        <v>349</v>
      </c>
      <c r="D621">
        <v>1962</v>
      </c>
    </row>
    <row r="622" spans="1:4">
      <c r="A622" t="s">
        <v>348</v>
      </c>
      <c r="B622" t="s">
        <v>539</v>
      </c>
      <c r="C622" t="s">
        <v>347</v>
      </c>
      <c r="D622">
        <v>1962</v>
      </c>
    </row>
    <row r="623" spans="1:4">
      <c r="A623" t="s">
        <v>346</v>
      </c>
      <c r="B623" t="s">
        <v>536</v>
      </c>
      <c r="C623" t="s">
        <v>345</v>
      </c>
      <c r="D623">
        <v>1962</v>
      </c>
    </row>
    <row r="624" spans="1:4">
      <c r="A624" t="s">
        <v>344</v>
      </c>
      <c r="B624" t="s">
        <v>539</v>
      </c>
      <c r="C624" t="s">
        <v>343</v>
      </c>
      <c r="D624">
        <v>1962</v>
      </c>
    </row>
    <row r="625" spans="1:4">
      <c r="A625" t="s">
        <v>342</v>
      </c>
      <c r="B625" t="s">
        <v>539</v>
      </c>
      <c r="C625" t="s">
        <v>341</v>
      </c>
      <c r="D625">
        <v>1962</v>
      </c>
    </row>
    <row r="626" spans="1:4">
      <c r="A626" t="s">
        <v>340</v>
      </c>
      <c r="B626" t="s">
        <v>536</v>
      </c>
      <c r="C626" t="s">
        <v>339</v>
      </c>
      <c r="D626">
        <v>1962</v>
      </c>
    </row>
    <row r="627" spans="1:4">
      <c r="A627" t="s">
        <v>338</v>
      </c>
      <c r="B627" t="s">
        <v>539</v>
      </c>
      <c r="C627" t="s">
        <v>337</v>
      </c>
      <c r="D627">
        <v>1962</v>
      </c>
    </row>
    <row r="628" spans="1:4">
      <c r="A628" t="s">
        <v>336</v>
      </c>
      <c r="B628" t="s">
        <v>539</v>
      </c>
      <c r="C628" t="s">
        <v>335</v>
      </c>
      <c r="D628">
        <v>1962</v>
      </c>
    </row>
    <row r="629" spans="1:4">
      <c r="A629" t="s">
        <v>334</v>
      </c>
      <c r="B629" t="s">
        <v>539</v>
      </c>
      <c r="C629" t="s">
        <v>333</v>
      </c>
      <c r="D629">
        <v>1962</v>
      </c>
    </row>
    <row r="630" spans="1:4">
      <c r="A630" t="s">
        <v>332</v>
      </c>
      <c r="B630" t="s">
        <v>536</v>
      </c>
      <c r="C630" t="s">
        <v>331</v>
      </c>
      <c r="D630">
        <v>1962</v>
      </c>
    </row>
    <row r="631" spans="1:4">
      <c r="A631" t="s">
        <v>330</v>
      </c>
      <c r="B631" t="s">
        <v>536</v>
      </c>
      <c r="C631" t="s">
        <v>329</v>
      </c>
      <c r="D631">
        <v>1962</v>
      </c>
    </row>
    <row r="632" spans="1:4">
      <c r="A632" t="s">
        <v>328</v>
      </c>
      <c r="B632" t="s">
        <v>536</v>
      </c>
      <c r="C632" t="s">
        <v>327</v>
      </c>
      <c r="D632">
        <v>1962</v>
      </c>
    </row>
    <row r="633" spans="1:4">
      <c r="A633" t="s">
        <v>326</v>
      </c>
      <c r="B633" t="s">
        <v>536</v>
      </c>
      <c r="C633" t="s">
        <v>325</v>
      </c>
      <c r="D633">
        <v>1962</v>
      </c>
    </row>
    <row r="634" spans="1:4">
      <c r="A634" t="s">
        <v>324</v>
      </c>
      <c r="B634" t="s">
        <v>539</v>
      </c>
      <c r="C634" t="s">
        <v>323</v>
      </c>
      <c r="D634">
        <v>1962</v>
      </c>
    </row>
    <row r="635" spans="1:4">
      <c r="A635" t="s">
        <v>322</v>
      </c>
      <c r="B635" t="s">
        <v>536</v>
      </c>
      <c r="C635" t="s">
        <v>321</v>
      </c>
      <c r="D635">
        <v>1962</v>
      </c>
    </row>
    <row r="636" spans="1:4">
      <c r="A636" t="s">
        <v>320</v>
      </c>
      <c r="B636" t="s">
        <v>539</v>
      </c>
      <c r="C636" t="s">
        <v>319</v>
      </c>
      <c r="D636">
        <v>1962</v>
      </c>
    </row>
    <row r="637" spans="1:4">
      <c r="A637" t="s">
        <v>318</v>
      </c>
      <c r="B637" t="s">
        <v>539</v>
      </c>
      <c r="C637" t="s">
        <v>317</v>
      </c>
      <c r="D637">
        <v>1962</v>
      </c>
    </row>
    <row r="638" spans="1:4">
      <c r="A638" t="s">
        <v>316</v>
      </c>
      <c r="B638" t="s">
        <v>536</v>
      </c>
      <c r="C638" t="s">
        <v>315</v>
      </c>
      <c r="D638">
        <v>1962</v>
      </c>
    </row>
    <row r="639" spans="1:4">
      <c r="A639" t="s">
        <v>314</v>
      </c>
      <c r="B639" t="s">
        <v>539</v>
      </c>
      <c r="C639" t="s">
        <v>313</v>
      </c>
      <c r="D639">
        <v>1962</v>
      </c>
    </row>
    <row r="640" spans="1:4">
      <c r="A640" t="s">
        <v>312</v>
      </c>
      <c r="B640" t="s">
        <v>539</v>
      </c>
      <c r="C640" t="s">
        <v>311</v>
      </c>
      <c r="D640">
        <v>1962</v>
      </c>
    </row>
    <row r="641" spans="1:4">
      <c r="A641" t="s">
        <v>310</v>
      </c>
      <c r="B641" t="s">
        <v>539</v>
      </c>
      <c r="C641" t="s">
        <v>309</v>
      </c>
      <c r="D641">
        <v>1962</v>
      </c>
    </row>
    <row r="642" spans="1:4">
      <c r="A642" t="s">
        <v>308</v>
      </c>
      <c r="B642" t="s">
        <v>539</v>
      </c>
      <c r="C642" t="s">
        <v>307</v>
      </c>
      <c r="D642">
        <v>1962</v>
      </c>
    </row>
    <row r="643" spans="1:4">
      <c r="A643" t="s">
        <v>306</v>
      </c>
      <c r="B643" t="s">
        <v>539</v>
      </c>
      <c r="C643" t="s">
        <v>305</v>
      </c>
      <c r="D643">
        <v>1962</v>
      </c>
    </row>
    <row r="644" spans="1:4">
      <c r="A644" t="s">
        <v>304</v>
      </c>
      <c r="B644" t="s">
        <v>539</v>
      </c>
      <c r="C644" t="s">
        <v>303</v>
      </c>
      <c r="D644">
        <v>1962</v>
      </c>
    </row>
    <row r="645" spans="1:4">
      <c r="A645" t="s">
        <v>302</v>
      </c>
      <c r="B645" t="s">
        <v>539</v>
      </c>
      <c r="C645" t="s">
        <v>301</v>
      </c>
      <c r="D645">
        <v>1962</v>
      </c>
    </row>
    <row r="646" spans="1:4">
      <c r="A646" t="s">
        <v>300</v>
      </c>
      <c r="B646" t="s">
        <v>539</v>
      </c>
      <c r="C646" t="s">
        <v>299</v>
      </c>
      <c r="D646">
        <v>1962</v>
      </c>
    </row>
    <row r="647" spans="1:4">
      <c r="A647" t="s">
        <v>298</v>
      </c>
      <c r="B647" t="s">
        <v>539</v>
      </c>
      <c r="C647" t="s">
        <v>297</v>
      </c>
      <c r="D647">
        <v>1962</v>
      </c>
    </row>
    <row r="648" spans="1:4">
      <c r="A648" t="s">
        <v>296</v>
      </c>
      <c r="B648" t="s">
        <v>539</v>
      </c>
      <c r="C648" t="s">
        <v>295</v>
      </c>
      <c r="D648">
        <v>1962</v>
      </c>
    </row>
    <row r="649" spans="1:4">
      <c r="A649" t="s">
        <v>294</v>
      </c>
      <c r="B649" t="s">
        <v>539</v>
      </c>
      <c r="C649" t="s">
        <v>293</v>
      </c>
      <c r="D649">
        <v>1962</v>
      </c>
    </row>
    <row r="650" spans="1:4">
      <c r="A650" t="s">
        <v>292</v>
      </c>
      <c r="B650" t="s">
        <v>539</v>
      </c>
      <c r="C650" t="s">
        <v>291</v>
      </c>
      <c r="D650">
        <v>1962</v>
      </c>
    </row>
    <row r="651" spans="1:4">
      <c r="A651" t="s">
        <v>290</v>
      </c>
      <c r="B651" t="s">
        <v>539</v>
      </c>
      <c r="C651" t="s">
        <v>289</v>
      </c>
      <c r="D651">
        <v>1962</v>
      </c>
    </row>
    <row r="652" spans="1:4">
      <c r="A652" t="s">
        <v>288</v>
      </c>
      <c r="B652" t="s">
        <v>539</v>
      </c>
      <c r="C652" t="s">
        <v>287</v>
      </c>
      <c r="D652">
        <v>1962</v>
      </c>
    </row>
    <row r="653" spans="1:4">
      <c r="A653" t="s">
        <v>286</v>
      </c>
      <c r="B653" t="s">
        <v>539</v>
      </c>
      <c r="C653" t="s">
        <v>285</v>
      </c>
      <c r="D653">
        <v>1962</v>
      </c>
    </row>
    <row r="654" spans="1:4">
      <c r="A654" t="s">
        <v>284</v>
      </c>
      <c r="B654" t="s">
        <v>539</v>
      </c>
      <c r="C654" t="s">
        <v>283</v>
      </c>
      <c r="D654">
        <v>1962</v>
      </c>
    </row>
    <row r="655" spans="1:4">
      <c r="A655" t="s">
        <v>282</v>
      </c>
      <c r="B655" t="s">
        <v>539</v>
      </c>
      <c r="C655" t="s">
        <v>281</v>
      </c>
      <c r="D655">
        <v>1962</v>
      </c>
    </row>
    <row r="656" spans="1:4">
      <c r="A656" t="s">
        <v>280</v>
      </c>
      <c r="B656" t="s">
        <v>536</v>
      </c>
      <c r="C656" t="s">
        <v>279</v>
      </c>
      <c r="D656">
        <v>1962</v>
      </c>
    </row>
    <row r="657" spans="1:4">
      <c r="A657" t="s">
        <v>278</v>
      </c>
      <c r="B657" t="s">
        <v>539</v>
      </c>
      <c r="C657" t="s">
        <v>277</v>
      </c>
      <c r="D657">
        <v>1962</v>
      </c>
    </row>
    <row r="658" spans="1:4">
      <c r="A658" t="s">
        <v>276</v>
      </c>
      <c r="B658" t="s">
        <v>539</v>
      </c>
      <c r="C658" t="s">
        <v>275</v>
      </c>
      <c r="D658">
        <v>1962</v>
      </c>
    </row>
    <row r="659" spans="1:4">
      <c r="A659" t="s">
        <v>274</v>
      </c>
      <c r="B659" t="s">
        <v>539</v>
      </c>
      <c r="C659" t="s">
        <v>273</v>
      </c>
      <c r="D659">
        <v>1962</v>
      </c>
    </row>
    <row r="660" spans="1:4">
      <c r="A660" t="s">
        <v>272</v>
      </c>
      <c r="B660" t="s">
        <v>539</v>
      </c>
      <c r="C660" t="s">
        <v>271</v>
      </c>
      <c r="D660">
        <v>1962</v>
      </c>
    </row>
    <row r="661" spans="1:4">
      <c r="A661" t="s">
        <v>270</v>
      </c>
      <c r="B661" t="s">
        <v>539</v>
      </c>
      <c r="C661" t="s">
        <v>269</v>
      </c>
      <c r="D661">
        <v>1962</v>
      </c>
    </row>
    <row r="662" spans="1:4">
      <c r="A662" t="s">
        <v>268</v>
      </c>
      <c r="B662" t="s">
        <v>536</v>
      </c>
      <c r="C662" t="s">
        <v>267</v>
      </c>
      <c r="D662">
        <v>1962</v>
      </c>
    </row>
    <row r="663" spans="1:4">
      <c r="A663" t="s">
        <v>266</v>
      </c>
      <c r="B663" t="s">
        <v>536</v>
      </c>
      <c r="C663" t="s">
        <v>265</v>
      </c>
      <c r="D663">
        <v>1962</v>
      </c>
    </row>
    <row r="664" spans="1:4">
      <c r="A664" t="s">
        <v>264</v>
      </c>
      <c r="B664" t="s">
        <v>536</v>
      </c>
      <c r="C664" t="s">
        <v>263</v>
      </c>
      <c r="D664">
        <v>1962</v>
      </c>
    </row>
    <row r="665" spans="1:4">
      <c r="A665" t="s">
        <v>262</v>
      </c>
      <c r="B665" t="s">
        <v>539</v>
      </c>
      <c r="C665" t="s">
        <v>261</v>
      </c>
      <c r="D665">
        <v>1962</v>
      </c>
    </row>
    <row r="666" spans="1:4">
      <c r="A666" t="s">
        <v>260</v>
      </c>
      <c r="B666" t="s">
        <v>539</v>
      </c>
      <c r="C666" t="s">
        <v>259</v>
      </c>
      <c r="D666">
        <v>1962</v>
      </c>
    </row>
    <row r="667" spans="1:4">
      <c r="A667" t="s">
        <v>258</v>
      </c>
      <c r="B667" t="s">
        <v>536</v>
      </c>
      <c r="C667" t="s">
        <v>257</v>
      </c>
      <c r="D667">
        <v>1962</v>
      </c>
    </row>
    <row r="668" spans="1:4">
      <c r="A668" t="s">
        <v>256</v>
      </c>
      <c r="B668" t="s">
        <v>536</v>
      </c>
      <c r="C668" t="s">
        <v>255</v>
      </c>
      <c r="D668">
        <v>1962</v>
      </c>
    </row>
    <row r="669" spans="1:4">
      <c r="A669" t="s">
        <v>254</v>
      </c>
      <c r="B669" t="s">
        <v>539</v>
      </c>
      <c r="C669" t="s">
        <v>253</v>
      </c>
      <c r="D669">
        <v>1962</v>
      </c>
    </row>
    <row r="670" spans="1:4">
      <c r="A670" t="s">
        <v>252</v>
      </c>
      <c r="B670" t="s">
        <v>536</v>
      </c>
      <c r="C670" t="s">
        <v>251</v>
      </c>
      <c r="D670">
        <v>1962</v>
      </c>
    </row>
    <row r="671" spans="1:4">
      <c r="A671" t="s">
        <v>250</v>
      </c>
      <c r="B671" t="s">
        <v>539</v>
      </c>
      <c r="C671" t="s">
        <v>249</v>
      </c>
      <c r="D671">
        <v>1962</v>
      </c>
    </row>
    <row r="672" spans="1:4">
      <c r="A672" t="s">
        <v>248</v>
      </c>
      <c r="B672" t="s">
        <v>539</v>
      </c>
      <c r="C672" t="s">
        <v>247</v>
      </c>
      <c r="D672">
        <v>1962</v>
      </c>
    </row>
    <row r="673" spans="1:4">
      <c r="A673" t="s">
        <v>246</v>
      </c>
      <c r="B673" t="s">
        <v>539</v>
      </c>
      <c r="C673" t="s">
        <v>245</v>
      </c>
      <c r="D673">
        <v>1962</v>
      </c>
    </row>
    <row r="674" spans="1:4">
      <c r="A674" t="s">
        <v>244</v>
      </c>
      <c r="B674" t="s">
        <v>539</v>
      </c>
      <c r="C674" t="s">
        <v>243</v>
      </c>
      <c r="D674">
        <v>1962</v>
      </c>
    </row>
    <row r="675" spans="1:4">
      <c r="A675" t="s">
        <v>242</v>
      </c>
      <c r="B675" t="s">
        <v>539</v>
      </c>
      <c r="C675" t="s">
        <v>241</v>
      </c>
      <c r="D675">
        <v>1962</v>
      </c>
    </row>
    <row r="676" spans="1:4">
      <c r="A676" t="s">
        <v>240</v>
      </c>
      <c r="B676" t="s">
        <v>539</v>
      </c>
      <c r="C676" t="s">
        <v>239</v>
      </c>
      <c r="D676">
        <v>1962</v>
      </c>
    </row>
    <row r="677" spans="1:4">
      <c r="A677" t="s">
        <v>238</v>
      </c>
      <c r="B677" t="s">
        <v>539</v>
      </c>
      <c r="C677" t="s">
        <v>237</v>
      </c>
      <c r="D677">
        <v>1962</v>
      </c>
    </row>
    <row r="678" spans="1:4">
      <c r="A678" t="s">
        <v>236</v>
      </c>
      <c r="B678" t="s">
        <v>539</v>
      </c>
      <c r="C678" t="s">
        <v>235</v>
      </c>
      <c r="D678">
        <v>1962</v>
      </c>
    </row>
    <row r="679" spans="1:4">
      <c r="A679" t="s">
        <v>234</v>
      </c>
      <c r="B679" t="s">
        <v>539</v>
      </c>
      <c r="C679" t="s">
        <v>233</v>
      </c>
      <c r="D679">
        <v>1962</v>
      </c>
    </row>
    <row r="680" spans="1:4">
      <c r="A680" t="s">
        <v>232</v>
      </c>
      <c r="B680" t="s">
        <v>539</v>
      </c>
      <c r="C680" t="s">
        <v>231</v>
      </c>
      <c r="D680">
        <v>1962</v>
      </c>
    </row>
    <row r="681" spans="1:4">
      <c r="A681" t="s">
        <v>230</v>
      </c>
      <c r="B681" t="s">
        <v>536</v>
      </c>
      <c r="C681" t="s">
        <v>229</v>
      </c>
      <c r="D681">
        <v>1962</v>
      </c>
    </row>
    <row r="682" spans="1:4">
      <c r="A682" t="s">
        <v>228</v>
      </c>
      <c r="B682" t="s">
        <v>539</v>
      </c>
      <c r="C682" t="s">
        <v>227</v>
      </c>
      <c r="D682">
        <v>1962</v>
      </c>
    </row>
    <row r="683" spans="1:4">
      <c r="A683" t="s">
        <v>226</v>
      </c>
      <c r="B683" t="s">
        <v>539</v>
      </c>
      <c r="C683" t="s">
        <v>225</v>
      </c>
      <c r="D683">
        <v>1962</v>
      </c>
    </row>
    <row r="684" spans="1:4">
      <c r="A684" t="s">
        <v>224</v>
      </c>
      <c r="B684" t="s">
        <v>536</v>
      </c>
      <c r="C684" t="s">
        <v>223</v>
      </c>
      <c r="D684">
        <v>1962</v>
      </c>
    </row>
    <row r="685" spans="1:4">
      <c r="A685" t="s">
        <v>222</v>
      </c>
      <c r="B685" t="s">
        <v>539</v>
      </c>
      <c r="C685" t="s">
        <v>221</v>
      </c>
      <c r="D685">
        <v>1962</v>
      </c>
    </row>
    <row r="686" spans="1:4">
      <c r="A686" t="s">
        <v>220</v>
      </c>
      <c r="B686" t="s">
        <v>539</v>
      </c>
      <c r="C686" t="s">
        <v>219</v>
      </c>
      <c r="D686">
        <v>1962</v>
      </c>
    </row>
    <row r="687" spans="1:4">
      <c r="A687" t="s">
        <v>218</v>
      </c>
      <c r="B687" t="s">
        <v>539</v>
      </c>
      <c r="C687" t="s">
        <v>217</v>
      </c>
      <c r="D687">
        <v>1962</v>
      </c>
    </row>
    <row r="688" spans="1:4">
      <c r="A688" t="s">
        <v>216</v>
      </c>
      <c r="B688" t="s">
        <v>539</v>
      </c>
      <c r="C688" t="s">
        <v>215</v>
      </c>
      <c r="D688">
        <v>1962</v>
      </c>
    </row>
    <row r="689" spans="1:4">
      <c r="A689" t="s">
        <v>214</v>
      </c>
      <c r="B689" t="s">
        <v>536</v>
      </c>
      <c r="C689" t="s">
        <v>213</v>
      </c>
      <c r="D689">
        <v>1962</v>
      </c>
    </row>
    <row r="690" spans="1:4">
      <c r="A690" t="s">
        <v>212</v>
      </c>
      <c r="B690" t="s">
        <v>539</v>
      </c>
      <c r="C690" t="s">
        <v>211</v>
      </c>
      <c r="D690">
        <v>1962</v>
      </c>
    </row>
    <row r="691" spans="1:4">
      <c r="A691" t="s">
        <v>210</v>
      </c>
      <c r="B691" t="s">
        <v>539</v>
      </c>
      <c r="C691" t="s">
        <v>209</v>
      </c>
      <c r="D691">
        <v>1962</v>
      </c>
    </row>
    <row r="692" spans="1:4">
      <c r="A692" t="s">
        <v>208</v>
      </c>
      <c r="B692" t="s">
        <v>539</v>
      </c>
      <c r="C692" t="s">
        <v>207</v>
      </c>
      <c r="D692">
        <v>1962</v>
      </c>
    </row>
    <row r="693" spans="1:4">
      <c r="A693" t="s">
        <v>206</v>
      </c>
      <c r="B693" t="s">
        <v>539</v>
      </c>
      <c r="C693" t="s">
        <v>205</v>
      </c>
      <c r="D693">
        <v>1962</v>
      </c>
    </row>
    <row r="694" spans="1:4">
      <c r="A694" t="s">
        <v>204</v>
      </c>
      <c r="B694" t="s">
        <v>539</v>
      </c>
      <c r="C694" t="s">
        <v>203</v>
      </c>
      <c r="D694">
        <v>1962</v>
      </c>
    </row>
    <row r="695" spans="1:4">
      <c r="A695" t="s">
        <v>202</v>
      </c>
      <c r="B695" t="s">
        <v>539</v>
      </c>
      <c r="C695" t="s">
        <v>201</v>
      </c>
      <c r="D695">
        <v>1962</v>
      </c>
    </row>
    <row r="696" spans="1:4">
      <c r="A696" t="s">
        <v>200</v>
      </c>
      <c r="B696" t="s">
        <v>539</v>
      </c>
      <c r="C696" t="s">
        <v>199</v>
      </c>
      <c r="D696">
        <v>1962</v>
      </c>
    </row>
    <row r="697" spans="1:4">
      <c r="A697" t="s">
        <v>198</v>
      </c>
      <c r="B697" t="s">
        <v>539</v>
      </c>
      <c r="C697" t="s">
        <v>197</v>
      </c>
      <c r="D697">
        <v>1962</v>
      </c>
    </row>
    <row r="698" spans="1:4">
      <c r="A698" t="s">
        <v>196</v>
      </c>
      <c r="B698" t="s">
        <v>536</v>
      </c>
      <c r="C698" t="s">
        <v>195</v>
      </c>
      <c r="D698">
        <v>1962</v>
      </c>
    </row>
    <row r="699" spans="1:4">
      <c r="A699" t="s">
        <v>194</v>
      </c>
      <c r="B699" t="s">
        <v>539</v>
      </c>
      <c r="C699" t="s">
        <v>193</v>
      </c>
      <c r="D699">
        <v>1962</v>
      </c>
    </row>
    <row r="700" spans="1:4">
      <c r="A700" t="s">
        <v>192</v>
      </c>
      <c r="B700" t="s">
        <v>539</v>
      </c>
      <c r="C700" t="s">
        <v>191</v>
      </c>
      <c r="D700">
        <v>1962</v>
      </c>
    </row>
    <row r="701" spans="1:4">
      <c r="A701" t="s">
        <v>190</v>
      </c>
      <c r="B701" t="s">
        <v>539</v>
      </c>
      <c r="C701" t="s">
        <v>189</v>
      </c>
      <c r="D701">
        <v>1962</v>
      </c>
    </row>
    <row r="702" spans="1:4">
      <c r="A702" t="s">
        <v>188</v>
      </c>
      <c r="B702" t="s">
        <v>539</v>
      </c>
      <c r="C702" t="s">
        <v>187</v>
      </c>
      <c r="D702">
        <v>1962</v>
      </c>
    </row>
    <row r="703" spans="1:4">
      <c r="A703" t="s">
        <v>186</v>
      </c>
      <c r="B703" t="s">
        <v>539</v>
      </c>
      <c r="C703" t="s">
        <v>185</v>
      </c>
      <c r="D703">
        <v>1962</v>
      </c>
    </row>
    <row r="704" spans="1:4">
      <c r="A704" t="s">
        <v>184</v>
      </c>
      <c r="B704" t="s">
        <v>539</v>
      </c>
      <c r="C704" t="s">
        <v>183</v>
      </c>
      <c r="D704">
        <v>1962</v>
      </c>
    </row>
    <row r="705" spans="1:4">
      <c r="A705" t="s">
        <v>182</v>
      </c>
      <c r="B705" t="s">
        <v>539</v>
      </c>
      <c r="C705" t="s">
        <v>181</v>
      </c>
      <c r="D705">
        <v>1962</v>
      </c>
    </row>
    <row r="706" spans="1:4">
      <c r="A706" t="s">
        <v>180</v>
      </c>
      <c r="B706" t="s">
        <v>539</v>
      </c>
      <c r="C706" t="s">
        <v>179</v>
      </c>
      <c r="D706">
        <v>1962</v>
      </c>
    </row>
    <row r="707" spans="1:4">
      <c r="A707" t="s">
        <v>178</v>
      </c>
      <c r="B707" t="s">
        <v>539</v>
      </c>
      <c r="C707" t="s">
        <v>177</v>
      </c>
      <c r="D707">
        <v>1962</v>
      </c>
    </row>
    <row r="708" spans="1:4">
      <c r="A708" t="s">
        <v>176</v>
      </c>
      <c r="B708" t="s">
        <v>539</v>
      </c>
      <c r="C708" t="s">
        <v>175</v>
      </c>
      <c r="D708">
        <v>1962</v>
      </c>
    </row>
    <row r="709" spans="1:4">
      <c r="A709" t="s">
        <v>174</v>
      </c>
      <c r="B709" t="s">
        <v>536</v>
      </c>
      <c r="C709" t="s">
        <v>173</v>
      </c>
      <c r="D709">
        <v>1962</v>
      </c>
    </row>
    <row r="710" spans="1:4">
      <c r="A710" t="s">
        <v>172</v>
      </c>
      <c r="B710" t="s">
        <v>539</v>
      </c>
      <c r="C710" t="s">
        <v>171</v>
      </c>
      <c r="D710">
        <v>1962</v>
      </c>
    </row>
    <row r="711" spans="1:4">
      <c r="A711" t="s">
        <v>170</v>
      </c>
      <c r="B711" t="s">
        <v>536</v>
      </c>
      <c r="C711" t="s">
        <v>169</v>
      </c>
      <c r="D711">
        <v>1962</v>
      </c>
    </row>
    <row r="712" spans="1:4">
      <c r="A712" t="s">
        <v>168</v>
      </c>
      <c r="B712" t="s">
        <v>539</v>
      </c>
      <c r="C712" t="s">
        <v>167</v>
      </c>
      <c r="D712">
        <v>1962</v>
      </c>
    </row>
    <row r="713" spans="1:4">
      <c r="A713" t="s">
        <v>166</v>
      </c>
      <c r="B713" t="s">
        <v>539</v>
      </c>
      <c r="C713" t="s">
        <v>165</v>
      </c>
      <c r="D713">
        <v>1962</v>
      </c>
    </row>
    <row r="714" spans="1:4">
      <c r="A714" t="s">
        <v>164</v>
      </c>
      <c r="B714" t="s">
        <v>539</v>
      </c>
      <c r="C714" t="s">
        <v>163</v>
      </c>
      <c r="D714">
        <v>1962</v>
      </c>
    </row>
    <row r="715" spans="1:4">
      <c r="A715" t="s">
        <v>162</v>
      </c>
      <c r="B715" t="s">
        <v>539</v>
      </c>
      <c r="C715" t="s">
        <v>161</v>
      </c>
      <c r="D715">
        <v>1962</v>
      </c>
    </row>
    <row r="716" spans="1:4">
      <c r="A716" t="s">
        <v>160</v>
      </c>
      <c r="B716" t="s">
        <v>539</v>
      </c>
      <c r="C716" t="s">
        <v>159</v>
      </c>
      <c r="D716">
        <v>1962</v>
      </c>
    </row>
    <row r="717" spans="1:4">
      <c r="A717" t="s">
        <v>158</v>
      </c>
      <c r="B717" t="s">
        <v>539</v>
      </c>
      <c r="C717" t="s">
        <v>157</v>
      </c>
      <c r="D717">
        <v>1962</v>
      </c>
    </row>
    <row r="718" spans="1:4">
      <c r="A718" t="s">
        <v>156</v>
      </c>
      <c r="B718" t="s">
        <v>539</v>
      </c>
      <c r="C718" t="s">
        <v>155</v>
      </c>
      <c r="D718">
        <v>1962</v>
      </c>
    </row>
    <row r="719" spans="1:4">
      <c r="A719" t="s">
        <v>154</v>
      </c>
      <c r="B719" t="s">
        <v>536</v>
      </c>
      <c r="C719" t="s">
        <v>153</v>
      </c>
      <c r="D719">
        <v>1962</v>
      </c>
    </row>
    <row r="720" spans="1:4">
      <c r="A720" t="s">
        <v>152</v>
      </c>
      <c r="B720" t="s">
        <v>539</v>
      </c>
      <c r="C720" t="s">
        <v>151</v>
      </c>
      <c r="D720">
        <v>1962</v>
      </c>
    </row>
    <row r="721" spans="1:4">
      <c r="A721" t="s">
        <v>150</v>
      </c>
      <c r="B721" t="s">
        <v>539</v>
      </c>
      <c r="C721" t="s">
        <v>149</v>
      </c>
      <c r="D721">
        <v>1962</v>
      </c>
    </row>
    <row r="722" spans="1:4">
      <c r="A722" t="s">
        <v>148</v>
      </c>
      <c r="B722" t="s">
        <v>539</v>
      </c>
      <c r="C722" t="s">
        <v>147</v>
      </c>
      <c r="D722">
        <v>1962</v>
      </c>
    </row>
    <row r="723" spans="1:4">
      <c r="A723" t="s">
        <v>146</v>
      </c>
      <c r="B723" t="s">
        <v>539</v>
      </c>
      <c r="C723" t="s">
        <v>145</v>
      </c>
      <c r="D723">
        <v>1962</v>
      </c>
    </row>
    <row r="724" spans="1:4">
      <c r="A724" t="s">
        <v>144</v>
      </c>
      <c r="B724" t="s">
        <v>536</v>
      </c>
      <c r="C724" t="s">
        <v>143</v>
      </c>
      <c r="D724">
        <v>1962</v>
      </c>
    </row>
    <row r="725" spans="1:4">
      <c r="A725" t="s">
        <v>142</v>
      </c>
      <c r="B725" t="s">
        <v>536</v>
      </c>
      <c r="C725" t="s">
        <v>141</v>
      </c>
      <c r="D725">
        <v>1962</v>
      </c>
    </row>
    <row r="726" spans="1:4">
      <c r="A726" t="s">
        <v>140</v>
      </c>
      <c r="B726" t="s">
        <v>536</v>
      </c>
      <c r="C726" t="s">
        <v>139</v>
      </c>
      <c r="D726">
        <v>1962</v>
      </c>
    </row>
    <row r="727" spans="1:4">
      <c r="A727" t="s">
        <v>138</v>
      </c>
      <c r="B727" t="s">
        <v>539</v>
      </c>
      <c r="C727" t="s">
        <v>137</v>
      </c>
      <c r="D727">
        <v>1962</v>
      </c>
    </row>
    <row r="728" spans="1:4">
      <c r="A728" t="s">
        <v>136</v>
      </c>
      <c r="B728" t="s">
        <v>539</v>
      </c>
      <c r="C728" t="s">
        <v>135</v>
      </c>
      <c r="D728">
        <v>1962</v>
      </c>
    </row>
    <row r="729" spans="1:4">
      <c r="A729" t="s">
        <v>134</v>
      </c>
      <c r="B729" t="s">
        <v>539</v>
      </c>
      <c r="C729" t="s">
        <v>133</v>
      </c>
      <c r="D729">
        <v>1962</v>
      </c>
    </row>
    <row r="730" spans="1:4">
      <c r="A730" t="s">
        <v>132</v>
      </c>
      <c r="B730" t="s">
        <v>539</v>
      </c>
      <c r="C730" t="s">
        <v>131</v>
      </c>
      <c r="D730">
        <v>1962</v>
      </c>
    </row>
    <row r="731" spans="1:4">
      <c r="A731" t="s">
        <v>130</v>
      </c>
      <c r="B731" t="s">
        <v>539</v>
      </c>
      <c r="C731" t="s">
        <v>129</v>
      </c>
      <c r="D731">
        <v>1962</v>
      </c>
    </row>
    <row r="732" spans="1:4">
      <c r="A732" t="s">
        <v>128</v>
      </c>
      <c r="B732" t="s">
        <v>536</v>
      </c>
      <c r="C732" t="s">
        <v>127</v>
      </c>
      <c r="D732">
        <v>1962</v>
      </c>
    </row>
    <row r="733" spans="1:4">
      <c r="A733" t="s">
        <v>126</v>
      </c>
      <c r="B733" t="s">
        <v>539</v>
      </c>
      <c r="C733" t="s">
        <v>125</v>
      </c>
      <c r="D733">
        <v>1962</v>
      </c>
    </row>
    <row r="734" spans="1:4">
      <c r="A734" t="s">
        <v>124</v>
      </c>
      <c r="B734" t="s">
        <v>539</v>
      </c>
      <c r="C734" t="s">
        <v>123</v>
      </c>
      <c r="D734">
        <v>1962</v>
      </c>
    </row>
    <row r="735" spans="1:4">
      <c r="A735" t="s">
        <v>122</v>
      </c>
      <c r="B735" t="s">
        <v>539</v>
      </c>
      <c r="C735" t="s">
        <v>121</v>
      </c>
      <c r="D735">
        <v>1962</v>
      </c>
    </row>
    <row r="736" spans="1:4">
      <c r="A736" t="s">
        <v>120</v>
      </c>
      <c r="B736" t="s">
        <v>539</v>
      </c>
      <c r="C736" t="s">
        <v>119</v>
      </c>
      <c r="D736">
        <v>1962</v>
      </c>
    </row>
    <row r="737" spans="1:4">
      <c r="A737" t="s">
        <v>118</v>
      </c>
      <c r="B737" t="s">
        <v>539</v>
      </c>
      <c r="C737" t="s">
        <v>117</v>
      </c>
      <c r="D737">
        <v>1962</v>
      </c>
    </row>
    <row r="738" spans="1:4">
      <c r="A738" t="s">
        <v>116</v>
      </c>
      <c r="B738" t="s">
        <v>539</v>
      </c>
      <c r="C738" t="s">
        <v>115</v>
      </c>
      <c r="D738">
        <v>1962</v>
      </c>
    </row>
    <row r="739" spans="1:4">
      <c r="A739" t="s">
        <v>114</v>
      </c>
      <c r="B739" t="s">
        <v>539</v>
      </c>
      <c r="C739" t="s">
        <v>113</v>
      </c>
      <c r="D739">
        <v>1962</v>
      </c>
    </row>
    <row r="740" spans="1:4">
      <c r="A740" t="s">
        <v>112</v>
      </c>
      <c r="B740" t="s">
        <v>539</v>
      </c>
      <c r="C740" t="s">
        <v>111</v>
      </c>
      <c r="D740">
        <v>1962</v>
      </c>
    </row>
    <row r="741" spans="1:4">
      <c r="A741" t="s">
        <v>110</v>
      </c>
      <c r="B741" t="s">
        <v>539</v>
      </c>
      <c r="C741" t="s">
        <v>109</v>
      </c>
      <c r="D741">
        <v>1962</v>
      </c>
    </row>
    <row r="742" spans="1:4">
      <c r="A742" t="s">
        <v>108</v>
      </c>
      <c r="B742" t="s">
        <v>539</v>
      </c>
      <c r="C742" t="s">
        <v>107</v>
      </c>
      <c r="D742">
        <v>1962</v>
      </c>
    </row>
    <row r="743" spans="1:4">
      <c r="A743" t="s">
        <v>106</v>
      </c>
      <c r="B743" t="s">
        <v>536</v>
      </c>
      <c r="C743" t="s">
        <v>105</v>
      </c>
      <c r="D743">
        <v>1962</v>
      </c>
    </row>
    <row r="744" spans="1:4">
      <c r="A744" t="s">
        <v>104</v>
      </c>
      <c r="B744" t="s">
        <v>539</v>
      </c>
      <c r="C744" t="s">
        <v>103</v>
      </c>
      <c r="D744">
        <v>1962</v>
      </c>
    </row>
    <row r="745" spans="1:4">
      <c r="A745" t="s">
        <v>102</v>
      </c>
      <c r="B745" t="s">
        <v>536</v>
      </c>
      <c r="C745" t="s">
        <v>101</v>
      </c>
      <c r="D745">
        <v>1962</v>
      </c>
    </row>
    <row r="746" spans="1:4">
      <c r="A746" t="s">
        <v>100</v>
      </c>
      <c r="B746" t="s">
        <v>536</v>
      </c>
      <c r="C746" t="s">
        <v>99</v>
      </c>
      <c r="D746">
        <v>1962</v>
      </c>
    </row>
    <row r="747" spans="1:4">
      <c r="A747" t="s">
        <v>98</v>
      </c>
      <c r="B747" t="s">
        <v>539</v>
      </c>
      <c r="C747" t="s">
        <v>97</v>
      </c>
      <c r="D747">
        <v>1962</v>
      </c>
    </row>
    <row r="748" spans="1:4">
      <c r="A748" t="s">
        <v>96</v>
      </c>
      <c r="B748" t="s">
        <v>539</v>
      </c>
      <c r="C748" t="s">
        <v>95</v>
      </c>
      <c r="D748">
        <v>1962</v>
      </c>
    </row>
    <row r="749" spans="1:4">
      <c r="A749" t="s">
        <v>94</v>
      </c>
      <c r="B749" t="s">
        <v>539</v>
      </c>
      <c r="C749" t="s">
        <v>93</v>
      </c>
      <c r="D749">
        <v>1962</v>
      </c>
    </row>
    <row r="750" spans="1:4">
      <c r="A750" t="s">
        <v>92</v>
      </c>
      <c r="B750" t="s">
        <v>539</v>
      </c>
      <c r="C750" t="s">
        <v>91</v>
      </c>
      <c r="D750">
        <v>1962</v>
      </c>
    </row>
    <row r="751" spans="1:4">
      <c r="A751" t="s">
        <v>90</v>
      </c>
      <c r="B751" t="s">
        <v>539</v>
      </c>
      <c r="C751" t="s">
        <v>89</v>
      </c>
      <c r="D751">
        <v>1962</v>
      </c>
    </row>
    <row r="752" spans="1:4">
      <c r="A752" t="s">
        <v>88</v>
      </c>
      <c r="B752" t="s">
        <v>539</v>
      </c>
      <c r="C752" t="s">
        <v>87</v>
      </c>
      <c r="D752">
        <v>1962</v>
      </c>
    </row>
    <row r="753" spans="1:4">
      <c r="A753" t="s">
        <v>86</v>
      </c>
      <c r="B753" t="s">
        <v>539</v>
      </c>
      <c r="C753" t="s">
        <v>85</v>
      </c>
      <c r="D753">
        <v>1962</v>
      </c>
    </row>
    <row r="754" spans="1:4">
      <c r="A754" t="s">
        <v>84</v>
      </c>
      <c r="B754" t="s">
        <v>539</v>
      </c>
      <c r="C754" t="s">
        <v>83</v>
      </c>
      <c r="D754">
        <v>1962</v>
      </c>
    </row>
    <row r="755" spans="1:4">
      <c r="A755" t="s">
        <v>82</v>
      </c>
      <c r="B755" t="s">
        <v>539</v>
      </c>
      <c r="C755" t="s">
        <v>81</v>
      </c>
      <c r="D755">
        <v>1962</v>
      </c>
    </row>
    <row r="756" spans="1:4">
      <c r="A756" t="s">
        <v>80</v>
      </c>
      <c r="B756" t="s">
        <v>539</v>
      </c>
      <c r="C756" t="s">
        <v>79</v>
      </c>
      <c r="D756">
        <v>1962</v>
      </c>
    </row>
    <row r="757" spans="1:4">
      <c r="A757" t="s">
        <v>78</v>
      </c>
      <c r="B757" t="s">
        <v>539</v>
      </c>
      <c r="C757" t="s">
        <v>77</v>
      </c>
      <c r="D757">
        <v>1962</v>
      </c>
    </row>
    <row r="758" spans="1:4">
      <c r="A758" t="s">
        <v>76</v>
      </c>
      <c r="B758" t="s">
        <v>536</v>
      </c>
      <c r="C758" t="s">
        <v>75</v>
      </c>
      <c r="D758">
        <v>1962</v>
      </c>
    </row>
    <row r="759" spans="1:4">
      <c r="A759" t="s">
        <v>74</v>
      </c>
      <c r="B759" t="s">
        <v>536</v>
      </c>
      <c r="C759" t="s">
        <v>73</v>
      </c>
      <c r="D759">
        <v>1962</v>
      </c>
    </row>
    <row r="760" spans="1:4">
      <c r="A760" t="s">
        <v>72</v>
      </c>
      <c r="B760" t="s">
        <v>539</v>
      </c>
      <c r="C760" t="s">
        <v>71</v>
      </c>
      <c r="D760">
        <v>1962</v>
      </c>
    </row>
    <row r="761" spans="1:4">
      <c r="A761" t="s">
        <v>70</v>
      </c>
      <c r="B761" t="s">
        <v>539</v>
      </c>
      <c r="C761" t="s">
        <v>69</v>
      </c>
      <c r="D761">
        <v>1962</v>
      </c>
    </row>
    <row r="762" spans="1:4">
      <c r="A762" t="s">
        <v>68</v>
      </c>
      <c r="B762" t="s">
        <v>539</v>
      </c>
      <c r="C762" t="s">
        <v>67</v>
      </c>
      <c r="D762">
        <v>1962</v>
      </c>
    </row>
    <row r="763" spans="1:4">
      <c r="A763" t="s">
        <v>66</v>
      </c>
      <c r="B763" t="s">
        <v>539</v>
      </c>
      <c r="C763" t="s">
        <v>65</v>
      </c>
      <c r="D763">
        <v>1962</v>
      </c>
    </row>
    <row r="764" spans="1:4">
      <c r="A764" t="s">
        <v>64</v>
      </c>
      <c r="B764" t="s">
        <v>536</v>
      </c>
      <c r="C764" t="s">
        <v>63</v>
      </c>
      <c r="D764">
        <v>1962</v>
      </c>
    </row>
    <row r="765" spans="1:4">
      <c r="A765" t="s">
        <v>62</v>
      </c>
      <c r="B765" t="s">
        <v>539</v>
      </c>
      <c r="C765" t="s">
        <v>61</v>
      </c>
      <c r="D765">
        <v>1962</v>
      </c>
    </row>
    <row r="766" spans="1:4">
      <c r="A766" t="s">
        <v>60</v>
      </c>
      <c r="B766" t="s">
        <v>536</v>
      </c>
      <c r="C766" t="s">
        <v>59</v>
      </c>
      <c r="D766">
        <v>1962</v>
      </c>
    </row>
    <row r="767" spans="1:4">
      <c r="A767" t="s">
        <v>58</v>
      </c>
      <c r="B767" t="s">
        <v>539</v>
      </c>
      <c r="C767" t="s">
        <v>57</v>
      </c>
      <c r="D767">
        <v>1962</v>
      </c>
    </row>
    <row r="768" spans="1:4">
      <c r="A768" t="s">
        <v>56</v>
      </c>
      <c r="B768" t="s">
        <v>536</v>
      </c>
      <c r="C768" t="s">
        <v>55</v>
      </c>
      <c r="D768">
        <v>1962</v>
      </c>
    </row>
    <row r="769" spans="1:4">
      <c r="A769" t="s">
        <v>54</v>
      </c>
      <c r="B769" t="s">
        <v>536</v>
      </c>
      <c r="C769" t="s">
        <v>53</v>
      </c>
      <c r="D769">
        <v>1962</v>
      </c>
    </row>
    <row r="770" spans="1:4">
      <c r="A770" t="s">
        <v>52</v>
      </c>
      <c r="B770" t="s">
        <v>539</v>
      </c>
      <c r="C770" t="s">
        <v>51</v>
      </c>
      <c r="D770">
        <v>1962</v>
      </c>
    </row>
    <row r="771" spans="1:4">
      <c r="A771" t="s">
        <v>50</v>
      </c>
      <c r="B771" t="s">
        <v>539</v>
      </c>
      <c r="C771" t="s">
        <v>49</v>
      </c>
      <c r="D771">
        <v>1962</v>
      </c>
    </row>
    <row r="772" spans="1:4">
      <c r="A772" t="s">
        <v>6</v>
      </c>
      <c r="B772" t="s">
        <v>539</v>
      </c>
      <c r="C772" t="s">
        <v>48</v>
      </c>
      <c r="D772">
        <v>1962</v>
      </c>
    </row>
    <row r="773" spans="1:4">
      <c r="A773" t="s">
        <v>47</v>
      </c>
      <c r="B773" t="s">
        <v>539</v>
      </c>
      <c r="C773" t="s">
        <v>46</v>
      </c>
      <c r="D773">
        <v>1962</v>
      </c>
    </row>
    <row r="774" spans="1:4">
      <c r="A774" t="s">
        <v>45</v>
      </c>
      <c r="B774" t="s">
        <v>539</v>
      </c>
      <c r="C774" t="s">
        <v>44</v>
      </c>
      <c r="D774">
        <v>1962</v>
      </c>
    </row>
    <row r="775" spans="1:4">
      <c r="A775" t="s">
        <v>43</v>
      </c>
      <c r="B775" t="s">
        <v>539</v>
      </c>
      <c r="C775" t="s">
        <v>42</v>
      </c>
      <c r="D775">
        <v>1962</v>
      </c>
    </row>
    <row r="776" spans="1:4">
      <c r="A776" t="s">
        <v>41</v>
      </c>
      <c r="B776" t="s">
        <v>539</v>
      </c>
      <c r="C776" t="s">
        <v>40</v>
      </c>
      <c r="D776">
        <v>1962</v>
      </c>
    </row>
    <row r="777" spans="1:4">
      <c r="A777" t="s">
        <v>39</v>
      </c>
      <c r="B777" t="s">
        <v>536</v>
      </c>
      <c r="C777" t="s">
        <v>38</v>
      </c>
      <c r="D777">
        <v>1962</v>
      </c>
    </row>
    <row r="778" spans="1:4">
      <c r="A778" t="s">
        <v>37</v>
      </c>
      <c r="B778" t="s">
        <v>539</v>
      </c>
      <c r="C778" t="s">
        <v>36</v>
      </c>
      <c r="D778">
        <v>1962</v>
      </c>
    </row>
    <row r="779" spans="1:4">
      <c r="A779" t="s">
        <v>4</v>
      </c>
      <c r="B779" t="s">
        <v>539</v>
      </c>
      <c r="C779" t="s">
        <v>35</v>
      </c>
      <c r="D779">
        <v>1962</v>
      </c>
    </row>
    <row r="780" spans="1:4">
      <c r="A780" t="s">
        <v>34</v>
      </c>
      <c r="B780" t="s">
        <v>539</v>
      </c>
      <c r="C780" t="s">
        <v>33</v>
      </c>
      <c r="D780">
        <v>1962</v>
      </c>
    </row>
    <row r="781" spans="1:4">
      <c r="A781" t="s">
        <v>32</v>
      </c>
      <c r="B781" t="s">
        <v>539</v>
      </c>
      <c r="C781" t="s">
        <v>31</v>
      </c>
      <c r="D781">
        <v>1962</v>
      </c>
    </row>
    <row r="782" spans="1:4">
      <c r="A782" t="s">
        <v>30</v>
      </c>
      <c r="B782" t="s">
        <v>539</v>
      </c>
      <c r="C782" t="s">
        <v>29</v>
      </c>
      <c r="D782">
        <v>1962</v>
      </c>
    </row>
    <row r="783" spans="1:4">
      <c r="A783" t="s">
        <v>28</v>
      </c>
      <c r="B783" t="s">
        <v>539</v>
      </c>
      <c r="C783" t="s">
        <v>27</v>
      </c>
      <c r="D783">
        <v>1962</v>
      </c>
    </row>
    <row r="784" spans="1:4">
      <c r="A784" t="s">
        <v>26</v>
      </c>
      <c r="B784" t="s">
        <v>539</v>
      </c>
      <c r="C784" t="s">
        <v>25</v>
      </c>
      <c r="D784">
        <v>1962</v>
      </c>
    </row>
    <row r="785" spans="1:4">
      <c r="A785" t="s">
        <v>3</v>
      </c>
      <c r="B785" t="s">
        <v>539</v>
      </c>
      <c r="C785" t="s">
        <v>24</v>
      </c>
      <c r="D785">
        <v>1962</v>
      </c>
    </row>
    <row r="786" spans="1:4">
      <c r="A786" t="s">
        <v>23</v>
      </c>
      <c r="B786" t="s">
        <v>539</v>
      </c>
      <c r="C786" t="s">
        <v>22</v>
      </c>
      <c r="D786">
        <v>1962</v>
      </c>
    </row>
    <row r="787" spans="1:4">
      <c r="A787" t="s">
        <v>21</v>
      </c>
      <c r="B787" t="s">
        <v>536</v>
      </c>
      <c r="C787" t="s">
        <v>20</v>
      </c>
      <c r="D787">
        <v>1962</v>
      </c>
    </row>
    <row r="788" spans="1:4">
      <c r="A788" t="s">
        <v>19</v>
      </c>
      <c r="B788" t="s">
        <v>539</v>
      </c>
      <c r="C788" t="s">
        <v>18</v>
      </c>
      <c r="D788">
        <v>1962</v>
      </c>
    </row>
    <row r="789" spans="1:4">
      <c r="A789" t="s">
        <v>17</v>
      </c>
      <c r="B789" t="s">
        <v>539</v>
      </c>
      <c r="C789" t="s">
        <v>16</v>
      </c>
      <c r="D789">
        <v>1962</v>
      </c>
    </row>
    <row r="790" spans="1:4">
      <c r="A790" t="s">
        <v>15</v>
      </c>
      <c r="B790" t="s">
        <v>539</v>
      </c>
      <c r="C790" t="s">
        <v>14</v>
      </c>
      <c r="D790">
        <v>1962</v>
      </c>
    </row>
    <row r="791" spans="1:4">
      <c r="A791" t="s">
        <v>13</v>
      </c>
      <c r="B791" t="s">
        <v>539</v>
      </c>
      <c r="C791" t="s">
        <v>12</v>
      </c>
      <c r="D791">
        <v>1962</v>
      </c>
    </row>
    <row r="792" spans="1:4">
      <c r="A792" t="s">
        <v>11</v>
      </c>
      <c r="B792" t="s">
        <v>539</v>
      </c>
      <c r="C792" t="s">
        <v>10</v>
      </c>
      <c r="D792">
        <v>1962</v>
      </c>
    </row>
    <row r="793" spans="1:4">
      <c r="A793" t="s">
        <v>9</v>
      </c>
      <c r="B793" t="s">
        <v>539</v>
      </c>
      <c r="C793" t="s">
        <v>8</v>
      </c>
      <c r="D793">
        <v>1962</v>
      </c>
    </row>
    <row r="794" spans="1:4">
      <c r="A794" t="s">
        <v>528</v>
      </c>
      <c r="B794" t="s">
        <v>539</v>
      </c>
      <c r="C794" t="s">
        <v>527</v>
      </c>
      <c r="D794">
        <v>1963</v>
      </c>
    </row>
    <row r="795" spans="1:4">
      <c r="A795" t="s">
        <v>526</v>
      </c>
      <c r="B795" t="s">
        <v>539</v>
      </c>
      <c r="C795" t="s">
        <v>525</v>
      </c>
      <c r="D795">
        <v>1963</v>
      </c>
    </row>
    <row r="796" spans="1:4">
      <c r="A796" t="s">
        <v>524</v>
      </c>
      <c r="B796" t="s">
        <v>539</v>
      </c>
      <c r="C796" t="s">
        <v>523</v>
      </c>
      <c r="D796">
        <v>1963</v>
      </c>
    </row>
    <row r="797" spans="1:4">
      <c r="A797" t="s">
        <v>522</v>
      </c>
      <c r="B797" t="s">
        <v>539</v>
      </c>
      <c r="C797" t="s">
        <v>521</v>
      </c>
      <c r="D797">
        <v>1963</v>
      </c>
    </row>
    <row r="798" spans="1:4">
      <c r="A798" t="s">
        <v>520</v>
      </c>
      <c r="B798" t="s">
        <v>539</v>
      </c>
      <c r="C798" t="s">
        <v>519</v>
      </c>
      <c r="D798">
        <v>1963</v>
      </c>
    </row>
    <row r="799" spans="1:4">
      <c r="A799" t="s">
        <v>518</v>
      </c>
      <c r="B799" t="s">
        <v>536</v>
      </c>
      <c r="C799" t="s">
        <v>517</v>
      </c>
      <c r="D799">
        <v>1963</v>
      </c>
    </row>
    <row r="800" spans="1:4">
      <c r="A800" t="s">
        <v>516</v>
      </c>
      <c r="B800" t="s">
        <v>539</v>
      </c>
      <c r="C800" t="s">
        <v>515</v>
      </c>
      <c r="D800">
        <v>1963</v>
      </c>
    </row>
    <row r="801" spans="1:4">
      <c r="A801" t="s">
        <v>1</v>
      </c>
      <c r="B801" t="s">
        <v>539</v>
      </c>
      <c r="C801" t="s">
        <v>514</v>
      </c>
      <c r="D801">
        <v>1963</v>
      </c>
    </row>
    <row r="802" spans="1:4">
      <c r="A802" t="s">
        <v>513</v>
      </c>
      <c r="B802" t="s">
        <v>539</v>
      </c>
      <c r="C802" t="s">
        <v>512</v>
      </c>
      <c r="D802">
        <v>1963</v>
      </c>
    </row>
    <row r="803" spans="1:4">
      <c r="A803" t="s">
        <v>511</v>
      </c>
      <c r="B803" t="s">
        <v>539</v>
      </c>
      <c r="C803" t="s">
        <v>510</v>
      </c>
      <c r="D803">
        <v>1963</v>
      </c>
    </row>
    <row r="804" spans="1:4">
      <c r="A804" t="s">
        <v>509</v>
      </c>
      <c r="B804" t="s">
        <v>539</v>
      </c>
      <c r="C804" t="s">
        <v>508</v>
      </c>
      <c r="D804">
        <v>1963</v>
      </c>
    </row>
    <row r="805" spans="1:4">
      <c r="A805" t="s">
        <v>507</v>
      </c>
      <c r="B805" t="s">
        <v>539</v>
      </c>
      <c r="C805" t="s">
        <v>506</v>
      </c>
      <c r="D805">
        <v>1963</v>
      </c>
    </row>
    <row r="806" spans="1:4">
      <c r="A806" t="s">
        <v>505</v>
      </c>
      <c r="B806" t="s">
        <v>539</v>
      </c>
      <c r="C806" t="s">
        <v>504</v>
      </c>
      <c r="D806">
        <v>1963</v>
      </c>
    </row>
    <row r="807" spans="1:4">
      <c r="A807" t="s">
        <v>503</v>
      </c>
      <c r="B807" t="s">
        <v>539</v>
      </c>
      <c r="C807" t="s">
        <v>502</v>
      </c>
      <c r="D807">
        <v>1963</v>
      </c>
    </row>
    <row r="808" spans="1:4">
      <c r="A808" t="s">
        <v>501</v>
      </c>
      <c r="B808" t="s">
        <v>539</v>
      </c>
      <c r="C808" t="s">
        <v>500</v>
      </c>
      <c r="D808">
        <v>1963</v>
      </c>
    </row>
    <row r="809" spans="1:4">
      <c r="A809" t="s">
        <v>499</v>
      </c>
      <c r="B809" t="s">
        <v>539</v>
      </c>
      <c r="C809" t="s">
        <v>498</v>
      </c>
      <c r="D809">
        <v>1963</v>
      </c>
    </row>
    <row r="810" spans="1:4">
      <c r="A810" t="s">
        <v>497</v>
      </c>
      <c r="B810" t="s">
        <v>539</v>
      </c>
      <c r="C810" t="s">
        <v>496</v>
      </c>
      <c r="D810">
        <v>1963</v>
      </c>
    </row>
    <row r="811" spans="1:4">
      <c r="A811" t="s">
        <v>495</v>
      </c>
      <c r="B811" t="s">
        <v>539</v>
      </c>
      <c r="C811" t="s">
        <v>494</v>
      </c>
      <c r="D811">
        <v>1963</v>
      </c>
    </row>
    <row r="812" spans="1:4">
      <c r="A812" t="s">
        <v>2</v>
      </c>
      <c r="B812" t="s">
        <v>539</v>
      </c>
      <c r="C812" t="s">
        <v>493</v>
      </c>
      <c r="D812">
        <v>1963</v>
      </c>
    </row>
    <row r="813" spans="1:4">
      <c r="A813" t="s">
        <v>492</v>
      </c>
      <c r="B813" t="s">
        <v>539</v>
      </c>
      <c r="C813" t="s">
        <v>491</v>
      </c>
      <c r="D813">
        <v>1963</v>
      </c>
    </row>
    <row r="814" spans="1:4">
      <c r="A814" t="s">
        <v>490</v>
      </c>
      <c r="B814" t="s">
        <v>539</v>
      </c>
      <c r="C814" t="s">
        <v>489</v>
      </c>
      <c r="D814">
        <v>1963</v>
      </c>
    </row>
    <row r="815" spans="1:4">
      <c r="A815" t="s">
        <v>488</v>
      </c>
      <c r="B815" t="s">
        <v>539</v>
      </c>
      <c r="C815" t="s">
        <v>487</v>
      </c>
      <c r="D815">
        <v>1963</v>
      </c>
    </row>
    <row r="816" spans="1:4">
      <c r="A816" t="s">
        <v>486</v>
      </c>
      <c r="B816" t="s">
        <v>539</v>
      </c>
      <c r="C816" t="s">
        <v>485</v>
      </c>
      <c r="D816">
        <v>1963</v>
      </c>
    </row>
    <row r="817" spans="1:4">
      <c r="A817" t="s">
        <v>484</v>
      </c>
      <c r="B817" t="s">
        <v>539</v>
      </c>
      <c r="C817" t="s">
        <v>483</v>
      </c>
      <c r="D817">
        <v>1963</v>
      </c>
    </row>
    <row r="818" spans="1:4">
      <c r="A818" t="s">
        <v>482</v>
      </c>
      <c r="B818" t="s">
        <v>539</v>
      </c>
      <c r="C818" t="s">
        <v>481</v>
      </c>
      <c r="D818">
        <v>1963</v>
      </c>
    </row>
    <row r="819" spans="1:4">
      <c r="A819" t="s">
        <v>480</v>
      </c>
      <c r="B819" t="s">
        <v>539</v>
      </c>
      <c r="C819" t="s">
        <v>479</v>
      </c>
      <c r="D819">
        <v>1963</v>
      </c>
    </row>
    <row r="820" spans="1:4">
      <c r="A820" t="s">
        <v>478</v>
      </c>
      <c r="B820" t="s">
        <v>539</v>
      </c>
      <c r="C820" t="s">
        <v>477</v>
      </c>
      <c r="D820">
        <v>1963</v>
      </c>
    </row>
    <row r="821" spans="1:4">
      <c r="A821" t="s">
        <v>476</v>
      </c>
      <c r="B821" t="s">
        <v>539</v>
      </c>
      <c r="C821" t="s">
        <v>475</v>
      </c>
      <c r="D821">
        <v>1963</v>
      </c>
    </row>
    <row r="822" spans="1:4">
      <c r="A822" t="s">
        <v>474</v>
      </c>
      <c r="B822" t="s">
        <v>539</v>
      </c>
      <c r="C822" t="s">
        <v>473</v>
      </c>
      <c r="D822">
        <v>1963</v>
      </c>
    </row>
    <row r="823" spans="1:4">
      <c r="A823" t="s">
        <v>472</v>
      </c>
      <c r="B823" t="s">
        <v>539</v>
      </c>
      <c r="C823" t="s">
        <v>471</v>
      </c>
      <c r="D823">
        <v>1963</v>
      </c>
    </row>
    <row r="824" spans="1:4">
      <c r="A824" t="s">
        <v>470</v>
      </c>
      <c r="B824" t="s">
        <v>539</v>
      </c>
      <c r="C824" t="s">
        <v>469</v>
      </c>
      <c r="D824">
        <v>1963</v>
      </c>
    </row>
    <row r="825" spans="1:4">
      <c r="A825" t="s">
        <v>468</v>
      </c>
      <c r="B825" t="s">
        <v>539</v>
      </c>
      <c r="C825" t="s">
        <v>467</v>
      </c>
      <c r="D825">
        <v>1963</v>
      </c>
    </row>
    <row r="826" spans="1:4">
      <c r="A826" t="s">
        <v>466</v>
      </c>
      <c r="B826" t="s">
        <v>539</v>
      </c>
      <c r="C826" t="s">
        <v>465</v>
      </c>
      <c r="D826">
        <v>1963</v>
      </c>
    </row>
    <row r="827" spans="1:4">
      <c r="A827" t="s">
        <v>464</v>
      </c>
      <c r="B827" t="s">
        <v>539</v>
      </c>
      <c r="C827" t="s">
        <v>463</v>
      </c>
      <c r="D827">
        <v>1963</v>
      </c>
    </row>
    <row r="828" spans="1:4">
      <c r="A828" t="s">
        <v>462</v>
      </c>
      <c r="B828" t="s">
        <v>536</v>
      </c>
      <c r="C828" t="s">
        <v>461</v>
      </c>
      <c r="D828">
        <v>1963</v>
      </c>
    </row>
    <row r="829" spans="1:4">
      <c r="A829" t="s">
        <v>460</v>
      </c>
      <c r="B829" t="s">
        <v>539</v>
      </c>
      <c r="C829" t="s">
        <v>459</v>
      </c>
      <c r="D829">
        <v>1963</v>
      </c>
    </row>
    <row r="830" spans="1:4">
      <c r="A830" t="s">
        <v>458</v>
      </c>
      <c r="B830" t="s">
        <v>539</v>
      </c>
      <c r="C830" t="s">
        <v>457</v>
      </c>
      <c r="D830">
        <v>1963</v>
      </c>
    </row>
    <row r="831" spans="1:4">
      <c r="A831" t="s">
        <v>456</v>
      </c>
      <c r="B831" t="s">
        <v>539</v>
      </c>
      <c r="C831" t="s">
        <v>455</v>
      </c>
      <c r="D831">
        <v>1963</v>
      </c>
    </row>
    <row r="832" spans="1:4">
      <c r="A832" t="s">
        <v>454</v>
      </c>
      <c r="B832" t="s">
        <v>539</v>
      </c>
      <c r="C832" t="s">
        <v>453</v>
      </c>
      <c r="D832">
        <v>1963</v>
      </c>
    </row>
    <row r="833" spans="1:4">
      <c r="A833" t="s">
        <v>679</v>
      </c>
      <c r="B833" t="s">
        <v>539</v>
      </c>
      <c r="C833" t="s">
        <v>451</v>
      </c>
      <c r="D833">
        <v>1963</v>
      </c>
    </row>
    <row r="834" spans="1:4">
      <c r="A834" t="s">
        <v>450</v>
      </c>
      <c r="B834" t="s">
        <v>539</v>
      </c>
      <c r="C834" t="s">
        <v>449</v>
      </c>
      <c r="D834">
        <v>1963</v>
      </c>
    </row>
    <row r="835" spans="1:4">
      <c r="A835" t="s">
        <v>448</v>
      </c>
      <c r="B835" t="s">
        <v>539</v>
      </c>
      <c r="C835" t="s">
        <v>447</v>
      </c>
      <c r="D835">
        <v>1963</v>
      </c>
    </row>
    <row r="836" spans="1:4">
      <c r="A836" t="s">
        <v>446</v>
      </c>
      <c r="B836" t="s">
        <v>539</v>
      </c>
      <c r="C836" t="s">
        <v>445</v>
      </c>
      <c r="D836">
        <v>1963</v>
      </c>
    </row>
    <row r="837" spans="1:4">
      <c r="A837" t="s">
        <v>444</v>
      </c>
      <c r="B837" t="s">
        <v>539</v>
      </c>
      <c r="C837" t="s">
        <v>443</v>
      </c>
      <c r="D837">
        <v>1963</v>
      </c>
    </row>
    <row r="838" spans="1:4">
      <c r="A838" t="s">
        <v>442</v>
      </c>
      <c r="B838" t="s">
        <v>539</v>
      </c>
      <c r="C838" t="s">
        <v>441</v>
      </c>
      <c r="D838">
        <v>1963</v>
      </c>
    </row>
    <row r="839" spans="1:4">
      <c r="A839" t="s">
        <v>440</v>
      </c>
      <c r="B839" t="s">
        <v>539</v>
      </c>
      <c r="C839" t="s">
        <v>439</v>
      </c>
      <c r="D839">
        <v>1963</v>
      </c>
    </row>
    <row r="840" spans="1:4">
      <c r="A840" t="s">
        <v>438</v>
      </c>
      <c r="B840" t="s">
        <v>539</v>
      </c>
      <c r="C840" t="s">
        <v>437</v>
      </c>
      <c r="D840">
        <v>1963</v>
      </c>
    </row>
    <row r="841" spans="1:4">
      <c r="A841" t="s">
        <v>436</v>
      </c>
      <c r="B841" t="s">
        <v>536</v>
      </c>
      <c r="C841" t="s">
        <v>435</v>
      </c>
      <c r="D841">
        <v>1963</v>
      </c>
    </row>
    <row r="842" spans="1:4">
      <c r="A842" t="s">
        <v>434</v>
      </c>
      <c r="B842" t="s">
        <v>539</v>
      </c>
      <c r="C842" t="s">
        <v>433</v>
      </c>
      <c r="D842">
        <v>1963</v>
      </c>
    </row>
    <row r="843" spans="1:4">
      <c r="A843" t="s">
        <v>432</v>
      </c>
      <c r="B843" t="s">
        <v>539</v>
      </c>
      <c r="C843" t="s">
        <v>431</v>
      </c>
      <c r="D843">
        <v>1963</v>
      </c>
    </row>
    <row r="844" spans="1:4">
      <c r="A844" t="s">
        <v>430</v>
      </c>
      <c r="B844" t="s">
        <v>539</v>
      </c>
      <c r="C844" t="s">
        <v>429</v>
      </c>
      <c r="D844">
        <v>1963</v>
      </c>
    </row>
    <row r="845" spans="1:4">
      <c r="A845" t="s">
        <v>428</v>
      </c>
      <c r="B845" t="s">
        <v>539</v>
      </c>
      <c r="C845" t="s">
        <v>427</v>
      </c>
      <c r="D845">
        <v>1963</v>
      </c>
    </row>
    <row r="846" spans="1:4">
      <c r="A846" t="s">
        <v>426</v>
      </c>
      <c r="B846" t="s">
        <v>539</v>
      </c>
      <c r="C846" t="s">
        <v>425</v>
      </c>
      <c r="D846">
        <v>1963</v>
      </c>
    </row>
    <row r="847" spans="1:4">
      <c r="A847" t="s">
        <v>7</v>
      </c>
      <c r="B847" t="s">
        <v>539</v>
      </c>
      <c r="C847" t="s">
        <v>424</v>
      </c>
      <c r="D847">
        <v>1963</v>
      </c>
    </row>
    <row r="848" spans="1:4">
      <c r="A848" t="s">
        <v>423</v>
      </c>
      <c r="B848" t="s">
        <v>539</v>
      </c>
      <c r="C848" t="s">
        <v>422</v>
      </c>
      <c r="D848">
        <v>1963</v>
      </c>
    </row>
    <row r="849" spans="1:4">
      <c r="A849" t="s">
        <v>421</v>
      </c>
      <c r="B849" t="s">
        <v>539</v>
      </c>
      <c r="C849" t="s">
        <v>420</v>
      </c>
      <c r="D849">
        <v>1963</v>
      </c>
    </row>
    <row r="850" spans="1:4">
      <c r="A850" t="s">
        <v>419</v>
      </c>
      <c r="B850" t="s">
        <v>539</v>
      </c>
      <c r="C850" t="s">
        <v>418</v>
      </c>
      <c r="D850">
        <v>1963</v>
      </c>
    </row>
    <row r="851" spans="1:4">
      <c r="A851" t="s">
        <v>417</v>
      </c>
      <c r="B851" t="s">
        <v>539</v>
      </c>
      <c r="C851" t="s">
        <v>416</v>
      </c>
      <c r="D851">
        <v>1963</v>
      </c>
    </row>
    <row r="852" spans="1:4">
      <c r="A852" t="s">
        <v>415</v>
      </c>
      <c r="B852" t="s">
        <v>539</v>
      </c>
      <c r="C852" t="s">
        <v>414</v>
      </c>
      <c r="D852">
        <v>1963</v>
      </c>
    </row>
    <row r="853" spans="1:4">
      <c r="A853" t="s">
        <v>413</v>
      </c>
      <c r="B853" t="s">
        <v>536</v>
      </c>
      <c r="C853" t="s">
        <v>412</v>
      </c>
      <c r="D853">
        <v>1963</v>
      </c>
    </row>
    <row r="854" spans="1:4">
      <c r="A854" t="s">
        <v>411</v>
      </c>
      <c r="B854" t="s">
        <v>536</v>
      </c>
      <c r="C854" t="s">
        <v>410</v>
      </c>
      <c r="D854">
        <v>1963</v>
      </c>
    </row>
    <row r="855" spans="1:4">
      <c r="A855" t="s">
        <v>409</v>
      </c>
      <c r="B855" t="s">
        <v>536</v>
      </c>
      <c r="C855" t="s">
        <v>408</v>
      </c>
      <c r="D855">
        <v>1963</v>
      </c>
    </row>
    <row r="856" spans="1:4">
      <c r="A856" t="s">
        <v>407</v>
      </c>
      <c r="B856" t="s">
        <v>536</v>
      </c>
      <c r="C856" t="s">
        <v>406</v>
      </c>
      <c r="D856">
        <v>1963</v>
      </c>
    </row>
    <row r="857" spans="1:4">
      <c r="A857" t="s">
        <v>405</v>
      </c>
      <c r="B857" t="s">
        <v>536</v>
      </c>
      <c r="C857" t="s">
        <v>404</v>
      </c>
      <c r="D857">
        <v>1963</v>
      </c>
    </row>
    <row r="858" spans="1:4">
      <c r="A858" t="s">
        <v>403</v>
      </c>
      <c r="B858" t="s">
        <v>539</v>
      </c>
      <c r="C858" t="s">
        <v>402</v>
      </c>
      <c r="D858">
        <v>1963</v>
      </c>
    </row>
    <row r="859" spans="1:4">
      <c r="A859" t="s">
        <v>401</v>
      </c>
      <c r="B859" t="s">
        <v>539</v>
      </c>
      <c r="C859" t="s">
        <v>400</v>
      </c>
      <c r="D859">
        <v>1963</v>
      </c>
    </row>
    <row r="860" spans="1:4">
      <c r="A860" t="s">
        <v>399</v>
      </c>
      <c r="B860" t="s">
        <v>536</v>
      </c>
      <c r="C860" t="s">
        <v>398</v>
      </c>
      <c r="D860">
        <v>1963</v>
      </c>
    </row>
    <row r="861" spans="1:4">
      <c r="A861" t="s">
        <v>397</v>
      </c>
      <c r="B861" t="s">
        <v>539</v>
      </c>
      <c r="C861" t="s">
        <v>396</v>
      </c>
      <c r="D861">
        <v>1963</v>
      </c>
    </row>
    <row r="862" spans="1:4">
      <c r="A862" t="s">
        <v>395</v>
      </c>
      <c r="B862" t="s">
        <v>539</v>
      </c>
      <c r="C862" t="s">
        <v>394</v>
      </c>
      <c r="D862">
        <v>1963</v>
      </c>
    </row>
    <row r="863" spans="1:4">
      <c r="A863" t="s">
        <v>393</v>
      </c>
      <c r="B863" t="s">
        <v>539</v>
      </c>
      <c r="C863" t="s">
        <v>392</v>
      </c>
      <c r="D863">
        <v>1963</v>
      </c>
    </row>
    <row r="864" spans="1:4">
      <c r="A864" t="s">
        <v>5</v>
      </c>
      <c r="B864" t="s">
        <v>539</v>
      </c>
      <c r="C864" t="s">
        <v>391</v>
      </c>
      <c r="D864">
        <v>1963</v>
      </c>
    </row>
    <row r="865" spans="1:4">
      <c r="A865" t="s">
        <v>390</v>
      </c>
      <c r="B865" t="s">
        <v>536</v>
      </c>
      <c r="C865" t="s">
        <v>389</v>
      </c>
      <c r="D865">
        <v>1963</v>
      </c>
    </row>
    <row r="866" spans="1:4">
      <c r="A866" t="s">
        <v>388</v>
      </c>
      <c r="B866" t="s">
        <v>536</v>
      </c>
      <c r="C866" t="s">
        <v>387</v>
      </c>
      <c r="D866">
        <v>1963</v>
      </c>
    </row>
    <row r="867" spans="1:4">
      <c r="A867" t="s">
        <v>386</v>
      </c>
      <c r="B867" t="s">
        <v>539</v>
      </c>
      <c r="C867" t="s">
        <v>385</v>
      </c>
      <c r="D867">
        <v>1963</v>
      </c>
    </row>
    <row r="868" spans="1:4">
      <c r="A868" t="s">
        <v>384</v>
      </c>
      <c r="B868" t="s">
        <v>539</v>
      </c>
      <c r="C868" t="s">
        <v>383</v>
      </c>
      <c r="D868">
        <v>1963</v>
      </c>
    </row>
    <row r="869" spans="1:4">
      <c r="A869" t="s">
        <v>382</v>
      </c>
      <c r="B869" t="s">
        <v>539</v>
      </c>
      <c r="C869" t="s">
        <v>381</v>
      </c>
      <c r="D869">
        <v>1963</v>
      </c>
    </row>
    <row r="870" spans="1:4">
      <c r="A870" t="s">
        <v>380</v>
      </c>
      <c r="B870" t="s">
        <v>539</v>
      </c>
      <c r="C870" t="s">
        <v>379</v>
      </c>
      <c r="D870">
        <v>1963</v>
      </c>
    </row>
    <row r="871" spans="1:4">
      <c r="A871" t="s">
        <v>378</v>
      </c>
      <c r="B871" t="s">
        <v>539</v>
      </c>
      <c r="C871" t="s">
        <v>377</v>
      </c>
      <c r="D871">
        <v>1963</v>
      </c>
    </row>
    <row r="872" spans="1:4">
      <c r="A872" t="s">
        <v>376</v>
      </c>
      <c r="B872" t="s">
        <v>539</v>
      </c>
      <c r="C872" t="s">
        <v>375</v>
      </c>
      <c r="D872">
        <v>1963</v>
      </c>
    </row>
    <row r="873" spans="1:4">
      <c r="A873" t="s">
        <v>374</v>
      </c>
      <c r="B873" t="s">
        <v>539</v>
      </c>
      <c r="C873" t="s">
        <v>373</v>
      </c>
      <c r="D873">
        <v>1963</v>
      </c>
    </row>
    <row r="874" spans="1:4">
      <c r="A874" t="s">
        <v>372</v>
      </c>
      <c r="B874" t="s">
        <v>539</v>
      </c>
      <c r="C874" t="s">
        <v>371</v>
      </c>
      <c r="D874">
        <v>1963</v>
      </c>
    </row>
    <row r="875" spans="1:4">
      <c r="A875" t="s">
        <v>370</v>
      </c>
      <c r="B875" t="s">
        <v>539</v>
      </c>
      <c r="C875" t="s">
        <v>369</v>
      </c>
      <c r="D875">
        <v>1963</v>
      </c>
    </row>
    <row r="876" spans="1:4">
      <c r="A876" t="s">
        <v>368</v>
      </c>
      <c r="B876" t="s">
        <v>539</v>
      </c>
      <c r="C876" t="s">
        <v>367</v>
      </c>
      <c r="D876">
        <v>1963</v>
      </c>
    </row>
    <row r="877" spans="1:4">
      <c r="A877" t="s">
        <v>366</v>
      </c>
      <c r="B877" t="s">
        <v>539</v>
      </c>
      <c r="C877" t="s">
        <v>365</v>
      </c>
      <c r="D877">
        <v>1963</v>
      </c>
    </row>
    <row r="878" spans="1:4">
      <c r="A878" t="s">
        <v>364</v>
      </c>
      <c r="B878" t="s">
        <v>539</v>
      </c>
      <c r="C878" t="s">
        <v>363</v>
      </c>
      <c r="D878">
        <v>1963</v>
      </c>
    </row>
    <row r="879" spans="1:4">
      <c r="A879" t="s">
        <v>362</v>
      </c>
      <c r="B879" t="s">
        <v>539</v>
      </c>
      <c r="C879" t="s">
        <v>361</v>
      </c>
      <c r="D879">
        <v>1963</v>
      </c>
    </row>
    <row r="880" spans="1:4">
      <c r="A880" t="s">
        <v>360</v>
      </c>
      <c r="B880" t="s">
        <v>539</v>
      </c>
      <c r="C880" t="s">
        <v>359</v>
      </c>
      <c r="D880">
        <v>1963</v>
      </c>
    </row>
    <row r="881" spans="1:4">
      <c r="A881" t="s">
        <v>358</v>
      </c>
      <c r="B881" t="s">
        <v>539</v>
      </c>
      <c r="C881" t="s">
        <v>357</v>
      </c>
      <c r="D881">
        <v>1963</v>
      </c>
    </row>
    <row r="882" spans="1:4">
      <c r="A882" t="s">
        <v>356</v>
      </c>
      <c r="B882" t="s">
        <v>539</v>
      </c>
      <c r="C882" t="s">
        <v>355</v>
      </c>
      <c r="D882">
        <v>1963</v>
      </c>
    </row>
    <row r="883" spans="1:4">
      <c r="A883" t="s">
        <v>354</v>
      </c>
      <c r="B883" t="s">
        <v>539</v>
      </c>
      <c r="C883" t="s">
        <v>353</v>
      </c>
      <c r="D883">
        <v>1963</v>
      </c>
    </row>
    <row r="884" spans="1:4">
      <c r="A884" t="s">
        <v>352</v>
      </c>
      <c r="B884" t="s">
        <v>539</v>
      </c>
      <c r="C884" t="s">
        <v>351</v>
      </c>
      <c r="D884">
        <v>1963</v>
      </c>
    </row>
    <row r="885" spans="1:4">
      <c r="A885" t="s">
        <v>350</v>
      </c>
      <c r="B885" t="s">
        <v>539</v>
      </c>
      <c r="C885" t="s">
        <v>349</v>
      </c>
      <c r="D885">
        <v>1963</v>
      </c>
    </row>
    <row r="886" spans="1:4">
      <c r="A886" t="s">
        <v>348</v>
      </c>
      <c r="B886" t="s">
        <v>539</v>
      </c>
      <c r="C886" t="s">
        <v>347</v>
      </c>
      <c r="D886">
        <v>1963</v>
      </c>
    </row>
    <row r="887" spans="1:4">
      <c r="A887" t="s">
        <v>346</v>
      </c>
      <c r="B887" t="s">
        <v>536</v>
      </c>
      <c r="C887" t="s">
        <v>345</v>
      </c>
      <c r="D887">
        <v>1963</v>
      </c>
    </row>
    <row r="888" spans="1:4">
      <c r="A888" t="s">
        <v>344</v>
      </c>
      <c r="B888" t="s">
        <v>539</v>
      </c>
      <c r="C888" t="s">
        <v>343</v>
      </c>
      <c r="D888">
        <v>1963</v>
      </c>
    </row>
    <row r="889" spans="1:4">
      <c r="A889" t="s">
        <v>342</v>
      </c>
      <c r="B889" t="s">
        <v>539</v>
      </c>
      <c r="C889" t="s">
        <v>341</v>
      </c>
      <c r="D889">
        <v>1963</v>
      </c>
    </row>
    <row r="890" spans="1:4">
      <c r="A890" t="s">
        <v>340</v>
      </c>
      <c r="B890" t="s">
        <v>536</v>
      </c>
      <c r="C890" t="s">
        <v>339</v>
      </c>
      <c r="D890">
        <v>1963</v>
      </c>
    </row>
    <row r="891" spans="1:4">
      <c r="A891" t="s">
        <v>338</v>
      </c>
      <c r="B891" t="s">
        <v>539</v>
      </c>
      <c r="C891" t="s">
        <v>337</v>
      </c>
      <c r="D891">
        <v>1963</v>
      </c>
    </row>
    <row r="892" spans="1:4">
      <c r="A892" t="s">
        <v>336</v>
      </c>
      <c r="B892" t="s">
        <v>539</v>
      </c>
      <c r="C892" t="s">
        <v>335</v>
      </c>
      <c r="D892">
        <v>1963</v>
      </c>
    </row>
    <row r="893" spans="1:4">
      <c r="A893" t="s">
        <v>334</v>
      </c>
      <c r="B893" t="s">
        <v>539</v>
      </c>
      <c r="C893" t="s">
        <v>333</v>
      </c>
      <c r="D893">
        <v>1963</v>
      </c>
    </row>
    <row r="894" spans="1:4">
      <c r="A894" t="s">
        <v>332</v>
      </c>
      <c r="B894" t="s">
        <v>536</v>
      </c>
      <c r="C894" t="s">
        <v>331</v>
      </c>
      <c r="D894">
        <v>1963</v>
      </c>
    </row>
    <row r="895" spans="1:4">
      <c r="A895" t="s">
        <v>330</v>
      </c>
      <c r="B895" t="s">
        <v>536</v>
      </c>
      <c r="C895" t="s">
        <v>329</v>
      </c>
      <c r="D895">
        <v>1963</v>
      </c>
    </row>
    <row r="896" spans="1:4">
      <c r="A896" t="s">
        <v>328</v>
      </c>
      <c r="B896" t="s">
        <v>536</v>
      </c>
      <c r="C896" t="s">
        <v>327</v>
      </c>
      <c r="D896">
        <v>1963</v>
      </c>
    </row>
    <row r="897" spans="1:4">
      <c r="A897" t="s">
        <v>326</v>
      </c>
      <c r="B897" t="s">
        <v>536</v>
      </c>
      <c r="C897" t="s">
        <v>325</v>
      </c>
      <c r="D897">
        <v>1963</v>
      </c>
    </row>
    <row r="898" spans="1:4">
      <c r="A898" t="s">
        <v>324</v>
      </c>
      <c r="B898" t="s">
        <v>539</v>
      </c>
      <c r="C898" t="s">
        <v>323</v>
      </c>
      <c r="D898">
        <v>1963</v>
      </c>
    </row>
    <row r="899" spans="1:4">
      <c r="A899" t="s">
        <v>322</v>
      </c>
      <c r="B899" t="s">
        <v>536</v>
      </c>
      <c r="C899" t="s">
        <v>321</v>
      </c>
      <c r="D899">
        <v>1963</v>
      </c>
    </row>
    <row r="900" spans="1:4">
      <c r="A900" t="s">
        <v>320</v>
      </c>
      <c r="B900" t="s">
        <v>539</v>
      </c>
      <c r="C900" t="s">
        <v>319</v>
      </c>
      <c r="D900">
        <v>1963</v>
      </c>
    </row>
    <row r="901" spans="1:4">
      <c r="A901" t="s">
        <v>318</v>
      </c>
      <c r="B901" t="s">
        <v>539</v>
      </c>
      <c r="C901" t="s">
        <v>317</v>
      </c>
      <c r="D901">
        <v>1963</v>
      </c>
    </row>
    <row r="902" spans="1:4">
      <c r="A902" t="s">
        <v>316</v>
      </c>
      <c r="B902" t="s">
        <v>536</v>
      </c>
      <c r="C902" t="s">
        <v>315</v>
      </c>
      <c r="D902">
        <v>1963</v>
      </c>
    </row>
    <row r="903" spans="1:4">
      <c r="A903" t="s">
        <v>314</v>
      </c>
      <c r="B903" t="s">
        <v>539</v>
      </c>
      <c r="C903" t="s">
        <v>313</v>
      </c>
      <c r="D903">
        <v>1963</v>
      </c>
    </row>
    <row r="904" spans="1:4">
      <c r="A904" t="s">
        <v>312</v>
      </c>
      <c r="B904" t="s">
        <v>539</v>
      </c>
      <c r="C904" t="s">
        <v>311</v>
      </c>
      <c r="D904">
        <v>1963</v>
      </c>
    </row>
    <row r="905" spans="1:4">
      <c r="A905" t="s">
        <v>310</v>
      </c>
      <c r="B905" t="s">
        <v>539</v>
      </c>
      <c r="C905" t="s">
        <v>309</v>
      </c>
      <c r="D905">
        <v>1963</v>
      </c>
    </row>
    <row r="906" spans="1:4">
      <c r="A906" t="s">
        <v>308</v>
      </c>
      <c r="B906" t="s">
        <v>539</v>
      </c>
      <c r="C906" t="s">
        <v>307</v>
      </c>
      <c r="D906">
        <v>1963</v>
      </c>
    </row>
    <row r="907" spans="1:4">
      <c r="A907" t="s">
        <v>306</v>
      </c>
      <c r="B907" t="s">
        <v>539</v>
      </c>
      <c r="C907" t="s">
        <v>305</v>
      </c>
      <c r="D907">
        <v>1963</v>
      </c>
    </row>
    <row r="908" spans="1:4">
      <c r="A908" t="s">
        <v>304</v>
      </c>
      <c r="B908" t="s">
        <v>539</v>
      </c>
      <c r="C908" t="s">
        <v>303</v>
      </c>
      <c r="D908">
        <v>1963</v>
      </c>
    </row>
    <row r="909" spans="1:4">
      <c r="A909" t="s">
        <v>302</v>
      </c>
      <c r="B909" t="s">
        <v>539</v>
      </c>
      <c r="C909" t="s">
        <v>301</v>
      </c>
      <c r="D909">
        <v>1963</v>
      </c>
    </row>
    <row r="910" spans="1:4">
      <c r="A910" t="s">
        <v>300</v>
      </c>
      <c r="B910" t="s">
        <v>539</v>
      </c>
      <c r="C910" t="s">
        <v>299</v>
      </c>
      <c r="D910">
        <v>1963</v>
      </c>
    </row>
    <row r="911" spans="1:4">
      <c r="A911" t="s">
        <v>298</v>
      </c>
      <c r="B911" t="s">
        <v>539</v>
      </c>
      <c r="C911" t="s">
        <v>297</v>
      </c>
      <c r="D911">
        <v>1963</v>
      </c>
    </row>
    <row r="912" spans="1:4">
      <c r="A912" t="s">
        <v>296</v>
      </c>
      <c r="B912" t="s">
        <v>539</v>
      </c>
      <c r="C912" t="s">
        <v>295</v>
      </c>
      <c r="D912">
        <v>1963</v>
      </c>
    </row>
    <row r="913" spans="1:4">
      <c r="A913" t="s">
        <v>294</v>
      </c>
      <c r="B913" t="s">
        <v>539</v>
      </c>
      <c r="C913" t="s">
        <v>293</v>
      </c>
      <c r="D913">
        <v>1963</v>
      </c>
    </row>
    <row r="914" spans="1:4">
      <c r="A914" t="s">
        <v>292</v>
      </c>
      <c r="B914" t="s">
        <v>539</v>
      </c>
      <c r="C914" t="s">
        <v>291</v>
      </c>
      <c r="D914">
        <v>1963</v>
      </c>
    </row>
    <row r="915" spans="1:4">
      <c r="A915" t="s">
        <v>290</v>
      </c>
      <c r="B915" t="s">
        <v>539</v>
      </c>
      <c r="C915" t="s">
        <v>289</v>
      </c>
      <c r="D915">
        <v>1963</v>
      </c>
    </row>
    <row r="916" spans="1:4">
      <c r="A916" t="s">
        <v>288</v>
      </c>
      <c r="B916" t="s">
        <v>539</v>
      </c>
      <c r="C916" t="s">
        <v>287</v>
      </c>
      <c r="D916">
        <v>1963</v>
      </c>
    </row>
    <row r="917" spans="1:4">
      <c r="A917" t="s">
        <v>286</v>
      </c>
      <c r="B917" t="s">
        <v>539</v>
      </c>
      <c r="C917" t="s">
        <v>285</v>
      </c>
      <c r="D917">
        <v>1963</v>
      </c>
    </row>
    <row r="918" spans="1:4">
      <c r="A918" t="s">
        <v>284</v>
      </c>
      <c r="B918" t="s">
        <v>539</v>
      </c>
      <c r="C918" t="s">
        <v>283</v>
      </c>
      <c r="D918">
        <v>1963</v>
      </c>
    </row>
    <row r="919" spans="1:4">
      <c r="A919" t="s">
        <v>282</v>
      </c>
      <c r="B919" t="s">
        <v>539</v>
      </c>
      <c r="C919" t="s">
        <v>281</v>
      </c>
      <c r="D919">
        <v>1963</v>
      </c>
    </row>
    <row r="920" spans="1:4">
      <c r="A920" t="s">
        <v>280</v>
      </c>
      <c r="B920" t="s">
        <v>536</v>
      </c>
      <c r="C920" t="s">
        <v>279</v>
      </c>
      <c r="D920">
        <v>1963</v>
      </c>
    </row>
    <row r="921" spans="1:4">
      <c r="A921" t="s">
        <v>278</v>
      </c>
      <c r="B921" t="s">
        <v>539</v>
      </c>
      <c r="C921" t="s">
        <v>277</v>
      </c>
      <c r="D921">
        <v>1963</v>
      </c>
    </row>
    <row r="922" spans="1:4">
      <c r="A922" t="s">
        <v>276</v>
      </c>
      <c r="B922" t="s">
        <v>539</v>
      </c>
      <c r="C922" t="s">
        <v>275</v>
      </c>
      <c r="D922">
        <v>1963</v>
      </c>
    </row>
    <row r="923" spans="1:4">
      <c r="A923" t="s">
        <v>274</v>
      </c>
      <c r="B923" t="s">
        <v>539</v>
      </c>
      <c r="C923" t="s">
        <v>273</v>
      </c>
      <c r="D923">
        <v>1963</v>
      </c>
    </row>
    <row r="924" spans="1:4">
      <c r="A924" t="s">
        <v>272</v>
      </c>
      <c r="B924" t="s">
        <v>539</v>
      </c>
      <c r="C924" t="s">
        <v>271</v>
      </c>
      <c r="D924">
        <v>1963</v>
      </c>
    </row>
    <row r="925" spans="1:4">
      <c r="A925" t="s">
        <v>270</v>
      </c>
      <c r="B925" t="s">
        <v>539</v>
      </c>
      <c r="C925" t="s">
        <v>269</v>
      </c>
      <c r="D925">
        <v>1963</v>
      </c>
    </row>
    <row r="926" spans="1:4">
      <c r="A926" t="s">
        <v>268</v>
      </c>
      <c r="B926" t="s">
        <v>536</v>
      </c>
      <c r="C926" t="s">
        <v>267</v>
      </c>
      <c r="D926">
        <v>1963</v>
      </c>
    </row>
    <row r="927" spans="1:4">
      <c r="A927" t="s">
        <v>266</v>
      </c>
      <c r="B927" t="s">
        <v>536</v>
      </c>
      <c r="C927" t="s">
        <v>265</v>
      </c>
      <c r="D927">
        <v>1963</v>
      </c>
    </row>
    <row r="928" spans="1:4">
      <c r="A928" t="s">
        <v>264</v>
      </c>
      <c r="B928" t="s">
        <v>536</v>
      </c>
      <c r="C928" t="s">
        <v>263</v>
      </c>
      <c r="D928">
        <v>1963</v>
      </c>
    </row>
    <row r="929" spans="1:4">
      <c r="A929" t="s">
        <v>262</v>
      </c>
      <c r="B929" t="s">
        <v>539</v>
      </c>
      <c r="C929" t="s">
        <v>261</v>
      </c>
      <c r="D929">
        <v>1963</v>
      </c>
    </row>
    <row r="930" spans="1:4">
      <c r="A930" t="s">
        <v>260</v>
      </c>
      <c r="B930" t="s">
        <v>539</v>
      </c>
      <c r="C930" t="s">
        <v>259</v>
      </c>
      <c r="D930">
        <v>1963</v>
      </c>
    </row>
    <row r="931" spans="1:4">
      <c r="A931" t="s">
        <v>258</v>
      </c>
      <c r="B931" t="s">
        <v>536</v>
      </c>
      <c r="C931" t="s">
        <v>257</v>
      </c>
      <c r="D931">
        <v>1963</v>
      </c>
    </row>
    <row r="932" spans="1:4">
      <c r="A932" t="s">
        <v>256</v>
      </c>
      <c r="B932" t="s">
        <v>536</v>
      </c>
      <c r="C932" t="s">
        <v>255</v>
      </c>
      <c r="D932">
        <v>1963</v>
      </c>
    </row>
    <row r="933" spans="1:4">
      <c r="A933" t="s">
        <v>254</v>
      </c>
      <c r="B933" t="s">
        <v>539</v>
      </c>
      <c r="C933" t="s">
        <v>253</v>
      </c>
      <c r="D933">
        <v>1963</v>
      </c>
    </row>
    <row r="934" spans="1:4">
      <c r="A934" t="s">
        <v>252</v>
      </c>
      <c r="B934" t="s">
        <v>536</v>
      </c>
      <c r="C934" t="s">
        <v>251</v>
      </c>
      <c r="D934">
        <v>1963</v>
      </c>
    </row>
    <row r="935" spans="1:4">
      <c r="A935" t="s">
        <v>250</v>
      </c>
      <c r="B935" t="s">
        <v>539</v>
      </c>
      <c r="C935" t="s">
        <v>249</v>
      </c>
      <c r="D935">
        <v>1963</v>
      </c>
    </row>
    <row r="936" spans="1:4">
      <c r="A936" t="s">
        <v>248</v>
      </c>
      <c r="B936" t="s">
        <v>539</v>
      </c>
      <c r="C936" t="s">
        <v>247</v>
      </c>
      <c r="D936">
        <v>1963</v>
      </c>
    </row>
    <row r="937" spans="1:4">
      <c r="A937" t="s">
        <v>246</v>
      </c>
      <c r="B937" t="s">
        <v>539</v>
      </c>
      <c r="C937" t="s">
        <v>245</v>
      </c>
      <c r="D937">
        <v>1963</v>
      </c>
    </row>
    <row r="938" spans="1:4">
      <c r="A938" t="s">
        <v>244</v>
      </c>
      <c r="B938" t="s">
        <v>539</v>
      </c>
      <c r="C938" t="s">
        <v>243</v>
      </c>
      <c r="D938">
        <v>1963</v>
      </c>
    </row>
    <row r="939" spans="1:4">
      <c r="A939" t="s">
        <v>242</v>
      </c>
      <c r="B939" t="s">
        <v>539</v>
      </c>
      <c r="C939" t="s">
        <v>241</v>
      </c>
      <c r="D939">
        <v>1963</v>
      </c>
    </row>
    <row r="940" spans="1:4">
      <c r="A940" t="s">
        <v>240</v>
      </c>
      <c r="B940" t="s">
        <v>539</v>
      </c>
      <c r="C940" t="s">
        <v>239</v>
      </c>
      <c r="D940">
        <v>1963</v>
      </c>
    </row>
    <row r="941" spans="1:4">
      <c r="A941" t="s">
        <v>238</v>
      </c>
      <c r="B941" t="s">
        <v>539</v>
      </c>
      <c r="C941" t="s">
        <v>237</v>
      </c>
      <c r="D941">
        <v>1963</v>
      </c>
    </row>
    <row r="942" spans="1:4">
      <c r="A942" t="s">
        <v>236</v>
      </c>
      <c r="B942" t="s">
        <v>539</v>
      </c>
      <c r="C942" t="s">
        <v>235</v>
      </c>
      <c r="D942">
        <v>1963</v>
      </c>
    </row>
    <row r="943" spans="1:4">
      <c r="A943" t="s">
        <v>234</v>
      </c>
      <c r="B943" t="s">
        <v>539</v>
      </c>
      <c r="C943" t="s">
        <v>233</v>
      </c>
      <c r="D943">
        <v>1963</v>
      </c>
    </row>
    <row r="944" spans="1:4">
      <c r="A944" t="s">
        <v>232</v>
      </c>
      <c r="B944" t="s">
        <v>539</v>
      </c>
      <c r="C944" t="s">
        <v>231</v>
      </c>
      <c r="D944">
        <v>1963</v>
      </c>
    </row>
    <row r="945" spans="1:4">
      <c r="A945" t="s">
        <v>230</v>
      </c>
      <c r="B945" t="s">
        <v>536</v>
      </c>
      <c r="C945" t="s">
        <v>229</v>
      </c>
      <c r="D945">
        <v>1963</v>
      </c>
    </row>
    <row r="946" spans="1:4">
      <c r="A946" t="s">
        <v>228</v>
      </c>
      <c r="B946" t="s">
        <v>539</v>
      </c>
      <c r="C946" t="s">
        <v>227</v>
      </c>
      <c r="D946">
        <v>1963</v>
      </c>
    </row>
    <row r="947" spans="1:4">
      <c r="A947" t="s">
        <v>226</v>
      </c>
      <c r="B947" t="s">
        <v>539</v>
      </c>
      <c r="C947" t="s">
        <v>225</v>
      </c>
      <c r="D947">
        <v>1963</v>
      </c>
    </row>
    <row r="948" spans="1:4">
      <c r="A948" t="s">
        <v>224</v>
      </c>
      <c r="B948" t="s">
        <v>536</v>
      </c>
      <c r="C948" t="s">
        <v>223</v>
      </c>
      <c r="D948">
        <v>1963</v>
      </c>
    </row>
    <row r="949" spans="1:4">
      <c r="A949" t="s">
        <v>222</v>
      </c>
      <c r="B949" t="s">
        <v>539</v>
      </c>
      <c r="C949" t="s">
        <v>221</v>
      </c>
      <c r="D949">
        <v>1963</v>
      </c>
    </row>
    <row r="950" spans="1:4">
      <c r="A950" t="s">
        <v>220</v>
      </c>
      <c r="B950" t="s">
        <v>539</v>
      </c>
      <c r="C950" t="s">
        <v>219</v>
      </c>
      <c r="D950">
        <v>1963</v>
      </c>
    </row>
    <row r="951" spans="1:4">
      <c r="A951" t="s">
        <v>218</v>
      </c>
      <c r="B951" t="s">
        <v>539</v>
      </c>
      <c r="C951" t="s">
        <v>217</v>
      </c>
      <c r="D951">
        <v>1963</v>
      </c>
    </row>
    <row r="952" spans="1:4">
      <c r="A952" t="s">
        <v>216</v>
      </c>
      <c r="B952" t="s">
        <v>539</v>
      </c>
      <c r="C952" t="s">
        <v>215</v>
      </c>
      <c r="D952">
        <v>1963</v>
      </c>
    </row>
    <row r="953" spans="1:4">
      <c r="A953" t="s">
        <v>214</v>
      </c>
      <c r="B953" t="s">
        <v>536</v>
      </c>
      <c r="C953" t="s">
        <v>213</v>
      </c>
      <c r="D953">
        <v>1963</v>
      </c>
    </row>
    <row r="954" spans="1:4">
      <c r="A954" t="s">
        <v>212</v>
      </c>
      <c r="B954" t="s">
        <v>539</v>
      </c>
      <c r="C954" t="s">
        <v>211</v>
      </c>
      <c r="D954">
        <v>1963</v>
      </c>
    </row>
    <row r="955" spans="1:4">
      <c r="A955" t="s">
        <v>210</v>
      </c>
      <c r="B955" t="s">
        <v>539</v>
      </c>
      <c r="C955" t="s">
        <v>209</v>
      </c>
      <c r="D955">
        <v>1963</v>
      </c>
    </row>
    <row r="956" spans="1:4">
      <c r="A956" t="s">
        <v>208</v>
      </c>
      <c r="B956" t="s">
        <v>539</v>
      </c>
      <c r="C956" t="s">
        <v>207</v>
      </c>
      <c r="D956">
        <v>1963</v>
      </c>
    </row>
    <row r="957" spans="1:4">
      <c r="A957" t="s">
        <v>206</v>
      </c>
      <c r="B957" t="s">
        <v>539</v>
      </c>
      <c r="C957" t="s">
        <v>205</v>
      </c>
      <c r="D957">
        <v>1963</v>
      </c>
    </row>
    <row r="958" spans="1:4">
      <c r="A958" t="s">
        <v>204</v>
      </c>
      <c r="B958" t="s">
        <v>539</v>
      </c>
      <c r="C958" t="s">
        <v>203</v>
      </c>
      <c r="D958">
        <v>1963</v>
      </c>
    </row>
    <row r="959" spans="1:4">
      <c r="A959" t="s">
        <v>202</v>
      </c>
      <c r="B959" t="s">
        <v>539</v>
      </c>
      <c r="C959" t="s">
        <v>201</v>
      </c>
      <c r="D959">
        <v>1963</v>
      </c>
    </row>
    <row r="960" spans="1:4">
      <c r="A960" t="s">
        <v>200</v>
      </c>
      <c r="B960" t="s">
        <v>539</v>
      </c>
      <c r="C960" t="s">
        <v>199</v>
      </c>
      <c r="D960">
        <v>1963</v>
      </c>
    </row>
    <row r="961" spans="1:4">
      <c r="A961" t="s">
        <v>198</v>
      </c>
      <c r="B961" t="s">
        <v>539</v>
      </c>
      <c r="C961" t="s">
        <v>197</v>
      </c>
      <c r="D961">
        <v>1963</v>
      </c>
    </row>
    <row r="962" spans="1:4">
      <c r="A962" t="s">
        <v>196</v>
      </c>
      <c r="B962" t="s">
        <v>536</v>
      </c>
      <c r="C962" t="s">
        <v>195</v>
      </c>
      <c r="D962">
        <v>1963</v>
      </c>
    </row>
    <row r="963" spans="1:4">
      <c r="A963" t="s">
        <v>194</v>
      </c>
      <c r="B963" t="s">
        <v>539</v>
      </c>
      <c r="C963" t="s">
        <v>193</v>
      </c>
      <c r="D963">
        <v>1963</v>
      </c>
    </row>
    <row r="964" spans="1:4">
      <c r="A964" t="s">
        <v>192</v>
      </c>
      <c r="B964" t="s">
        <v>539</v>
      </c>
      <c r="C964" t="s">
        <v>191</v>
      </c>
      <c r="D964">
        <v>1963</v>
      </c>
    </row>
    <row r="965" spans="1:4">
      <c r="A965" t="s">
        <v>190</v>
      </c>
      <c r="B965" t="s">
        <v>539</v>
      </c>
      <c r="C965" t="s">
        <v>189</v>
      </c>
      <c r="D965">
        <v>1963</v>
      </c>
    </row>
    <row r="966" spans="1:4">
      <c r="A966" t="s">
        <v>188</v>
      </c>
      <c r="B966" t="s">
        <v>539</v>
      </c>
      <c r="C966" t="s">
        <v>187</v>
      </c>
      <c r="D966">
        <v>1963</v>
      </c>
    </row>
    <row r="967" spans="1:4">
      <c r="A967" t="s">
        <v>186</v>
      </c>
      <c r="B967" t="s">
        <v>539</v>
      </c>
      <c r="C967" t="s">
        <v>185</v>
      </c>
      <c r="D967">
        <v>1963</v>
      </c>
    </row>
    <row r="968" spans="1:4">
      <c r="A968" t="s">
        <v>184</v>
      </c>
      <c r="B968" t="s">
        <v>539</v>
      </c>
      <c r="C968" t="s">
        <v>183</v>
      </c>
      <c r="D968">
        <v>1963</v>
      </c>
    </row>
    <row r="969" spans="1:4">
      <c r="A969" t="s">
        <v>182</v>
      </c>
      <c r="B969" t="s">
        <v>539</v>
      </c>
      <c r="C969" t="s">
        <v>181</v>
      </c>
      <c r="D969">
        <v>1963</v>
      </c>
    </row>
    <row r="970" spans="1:4">
      <c r="A970" t="s">
        <v>180</v>
      </c>
      <c r="B970" t="s">
        <v>539</v>
      </c>
      <c r="C970" t="s">
        <v>179</v>
      </c>
      <c r="D970">
        <v>1963</v>
      </c>
    </row>
    <row r="971" spans="1:4">
      <c r="A971" t="s">
        <v>178</v>
      </c>
      <c r="B971" t="s">
        <v>539</v>
      </c>
      <c r="C971" t="s">
        <v>177</v>
      </c>
      <c r="D971">
        <v>1963</v>
      </c>
    </row>
    <row r="972" spans="1:4">
      <c r="A972" t="s">
        <v>176</v>
      </c>
      <c r="B972" t="s">
        <v>539</v>
      </c>
      <c r="C972" t="s">
        <v>175</v>
      </c>
      <c r="D972">
        <v>1963</v>
      </c>
    </row>
    <row r="973" spans="1:4">
      <c r="A973" t="s">
        <v>174</v>
      </c>
      <c r="B973" t="s">
        <v>536</v>
      </c>
      <c r="C973" t="s">
        <v>173</v>
      </c>
      <c r="D973">
        <v>1963</v>
      </c>
    </row>
    <row r="974" spans="1:4">
      <c r="A974" t="s">
        <v>172</v>
      </c>
      <c r="B974" t="s">
        <v>539</v>
      </c>
      <c r="C974" t="s">
        <v>171</v>
      </c>
      <c r="D974">
        <v>1963</v>
      </c>
    </row>
    <row r="975" spans="1:4">
      <c r="A975" t="s">
        <v>170</v>
      </c>
      <c r="B975" t="s">
        <v>536</v>
      </c>
      <c r="C975" t="s">
        <v>169</v>
      </c>
      <c r="D975">
        <v>1963</v>
      </c>
    </row>
    <row r="976" spans="1:4">
      <c r="A976" t="s">
        <v>168</v>
      </c>
      <c r="B976" t="s">
        <v>539</v>
      </c>
      <c r="C976" t="s">
        <v>167</v>
      </c>
      <c r="D976">
        <v>1963</v>
      </c>
    </row>
    <row r="977" spans="1:4">
      <c r="A977" t="s">
        <v>166</v>
      </c>
      <c r="B977" t="s">
        <v>539</v>
      </c>
      <c r="C977" t="s">
        <v>165</v>
      </c>
      <c r="D977">
        <v>1963</v>
      </c>
    </row>
    <row r="978" spans="1:4">
      <c r="A978" t="s">
        <v>164</v>
      </c>
      <c r="B978" t="s">
        <v>539</v>
      </c>
      <c r="C978" t="s">
        <v>163</v>
      </c>
      <c r="D978">
        <v>1963</v>
      </c>
    </row>
    <row r="979" spans="1:4">
      <c r="A979" t="s">
        <v>162</v>
      </c>
      <c r="B979" t="s">
        <v>539</v>
      </c>
      <c r="C979" t="s">
        <v>161</v>
      </c>
      <c r="D979">
        <v>1963</v>
      </c>
    </row>
    <row r="980" spans="1:4">
      <c r="A980" t="s">
        <v>160</v>
      </c>
      <c r="B980" t="s">
        <v>539</v>
      </c>
      <c r="C980" t="s">
        <v>159</v>
      </c>
      <c r="D980">
        <v>1963</v>
      </c>
    </row>
    <row r="981" spans="1:4">
      <c r="A981" t="s">
        <v>158</v>
      </c>
      <c r="B981" t="s">
        <v>539</v>
      </c>
      <c r="C981" t="s">
        <v>157</v>
      </c>
      <c r="D981">
        <v>1963</v>
      </c>
    </row>
    <row r="982" spans="1:4">
      <c r="A982" t="s">
        <v>156</v>
      </c>
      <c r="B982" t="s">
        <v>539</v>
      </c>
      <c r="C982" t="s">
        <v>155</v>
      </c>
      <c r="D982">
        <v>1963</v>
      </c>
    </row>
    <row r="983" spans="1:4">
      <c r="A983" t="s">
        <v>154</v>
      </c>
      <c r="B983" t="s">
        <v>536</v>
      </c>
      <c r="C983" t="s">
        <v>153</v>
      </c>
      <c r="D983">
        <v>1963</v>
      </c>
    </row>
    <row r="984" spans="1:4">
      <c r="A984" t="s">
        <v>152</v>
      </c>
      <c r="B984" t="s">
        <v>539</v>
      </c>
      <c r="C984" t="s">
        <v>151</v>
      </c>
      <c r="D984">
        <v>1963</v>
      </c>
    </row>
    <row r="985" spans="1:4">
      <c r="A985" t="s">
        <v>150</v>
      </c>
      <c r="B985" t="s">
        <v>539</v>
      </c>
      <c r="C985" t="s">
        <v>149</v>
      </c>
      <c r="D985">
        <v>1963</v>
      </c>
    </row>
    <row r="986" spans="1:4">
      <c r="A986" t="s">
        <v>148</v>
      </c>
      <c r="B986" t="s">
        <v>539</v>
      </c>
      <c r="C986" t="s">
        <v>147</v>
      </c>
      <c r="D986">
        <v>1963</v>
      </c>
    </row>
    <row r="987" spans="1:4">
      <c r="A987" t="s">
        <v>146</v>
      </c>
      <c r="B987" t="s">
        <v>539</v>
      </c>
      <c r="C987" t="s">
        <v>145</v>
      </c>
      <c r="D987">
        <v>1963</v>
      </c>
    </row>
    <row r="988" spans="1:4">
      <c r="A988" t="s">
        <v>144</v>
      </c>
      <c r="B988" t="s">
        <v>536</v>
      </c>
      <c r="C988" t="s">
        <v>143</v>
      </c>
      <c r="D988">
        <v>1963</v>
      </c>
    </row>
    <row r="989" spans="1:4">
      <c r="A989" t="s">
        <v>142</v>
      </c>
      <c r="B989" t="s">
        <v>536</v>
      </c>
      <c r="C989" t="s">
        <v>141</v>
      </c>
      <c r="D989">
        <v>1963</v>
      </c>
    </row>
    <row r="990" spans="1:4">
      <c r="A990" t="s">
        <v>140</v>
      </c>
      <c r="B990" t="s">
        <v>536</v>
      </c>
      <c r="C990" t="s">
        <v>139</v>
      </c>
      <c r="D990">
        <v>1963</v>
      </c>
    </row>
    <row r="991" spans="1:4">
      <c r="A991" t="s">
        <v>138</v>
      </c>
      <c r="B991" t="s">
        <v>539</v>
      </c>
      <c r="C991" t="s">
        <v>137</v>
      </c>
      <c r="D991">
        <v>1963</v>
      </c>
    </row>
    <row r="992" spans="1:4">
      <c r="A992" t="s">
        <v>136</v>
      </c>
      <c r="B992" t="s">
        <v>539</v>
      </c>
      <c r="C992" t="s">
        <v>135</v>
      </c>
      <c r="D992">
        <v>1963</v>
      </c>
    </row>
    <row r="993" spans="1:4">
      <c r="A993" t="s">
        <v>134</v>
      </c>
      <c r="B993" t="s">
        <v>539</v>
      </c>
      <c r="C993" t="s">
        <v>133</v>
      </c>
      <c r="D993">
        <v>1963</v>
      </c>
    </row>
    <row r="994" spans="1:4">
      <c r="A994" t="s">
        <v>132</v>
      </c>
      <c r="B994" t="s">
        <v>539</v>
      </c>
      <c r="C994" t="s">
        <v>131</v>
      </c>
      <c r="D994">
        <v>1963</v>
      </c>
    </row>
    <row r="995" spans="1:4">
      <c r="A995" t="s">
        <v>130</v>
      </c>
      <c r="B995" t="s">
        <v>539</v>
      </c>
      <c r="C995" t="s">
        <v>129</v>
      </c>
      <c r="D995">
        <v>1963</v>
      </c>
    </row>
    <row r="996" spans="1:4">
      <c r="A996" t="s">
        <v>128</v>
      </c>
      <c r="B996" t="s">
        <v>536</v>
      </c>
      <c r="C996" t="s">
        <v>127</v>
      </c>
      <c r="D996">
        <v>1963</v>
      </c>
    </row>
    <row r="997" spans="1:4">
      <c r="A997" t="s">
        <v>126</v>
      </c>
      <c r="B997" t="s">
        <v>539</v>
      </c>
      <c r="C997" t="s">
        <v>125</v>
      </c>
      <c r="D997">
        <v>1963</v>
      </c>
    </row>
    <row r="998" spans="1:4">
      <c r="A998" t="s">
        <v>124</v>
      </c>
      <c r="B998" t="s">
        <v>539</v>
      </c>
      <c r="C998" t="s">
        <v>123</v>
      </c>
      <c r="D998">
        <v>1963</v>
      </c>
    </row>
    <row r="999" spans="1:4">
      <c r="A999" t="s">
        <v>122</v>
      </c>
      <c r="B999" t="s">
        <v>539</v>
      </c>
      <c r="C999" t="s">
        <v>121</v>
      </c>
      <c r="D999">
        <v>1963</v>
      </c>
    </row>
    <row r="1000" spans="1:4">
      <c r="A1000" t="s">
        <v>120</v>
      </c>
      <c r="B1000" t="s">
        <v>539</v>
      </c>
      <c r="C1000" t="s">
        <v>119</v>
      </c>
      <c r="D1000">
        <v>1963</v>
      </c>
    </row>
    <row r="1001" spans="1:4">
      <c r="A1001" t="s">
        <v>118</v>
      </c>
      <c r="B1001" t="s">
        <v>539</v>
      </c>
      <c r="C1001" t="s">
        <v>117</v>
      </c>
      <c r="D1001">
        <v>1963</v>
      </c>
    </row>
    <row r="1002" spans="1:4">
      <c r="A1002" t="s">
        <v>116</v>
      </c>
      <c r="B1002" t="s">
        <v>539</v>
      </c>
      <c r="C1002" t="s">
        <v>115</v>
      </c>
      <c r="D1002">
        <v>1963</v>
      </c>
    </row>
    <row r="1003" spans="1:4">
      <c r="A1003" t="s">
        <v>114</v>
      </c>
      <c r="B1003" t="s">
        <v>539</v>
      </c>
      <c r="C1003" t="s">
        <v>113</v>
      </c>
      <c r="D1003">
        <v>1963</v>
      </c>
    </row>
    <row r="1004" spans="1:4">
      <c r="A1004" t="s">
        <v>112</v>
      </c>
      <c r="B1004" t="s">
        <v>539</v>
      </c>
      <c r="C1004" t="s">
        <v>111</v>
      </c>
      <c r="D1004">
        <v>1963</v>
      </c>
    </row>
    <row r="1005" spans="1:4">
      <c r="A1005" t="s">
        <v>110</v>
      </c>
      <c r="B1005" t="s">
        <v>539</v>
      </c>
      <c r="C1005" t="s">
        <v>109</v>
      </c>
      <c r="D1005">
        <v>1963</v>
      </c>
    </row>
    <row r="1006" spans="1:4">
      <c r="A1006" t="s">
        <v>108</v>
      </c>
      <c r="B1006" t="s">
        <v>539</v>
      </c>
      <c r="C1006" t="s">
        <v>107</v>
      </c>
      <c r="D1006">
        <v>1963</v>
      </c>
    </row>
    <row r="1007" spans="1:4">
      <c r="A1007" t="s">
        <v>106</v>
      </c>
      <c r="B1007" t="s">
        <v>536</v>
      </c>
      <c r="C1007" t="s">
        <v>105</v>
      </c>
      <c r="D1007">
        <v>1963</v>
      </c>
    </row>
    <row r="1008" spans="1:4">
      <c r="A1008" t="s">
        <v>104</v>
      </c>
      <c r="B1008" t="s">
        <v>539</v>
      </c>
      <c r="C1008" t="s">
        <v>103</v>
      </c>
      <c r="D1008">
        <v>1963</v>
      </c>
    </row>
    <row r="1009" spans="1:4">
      <c r="A1009" t="s">
        <v>102</v>
      </c>
      <c r="B1009" t="s">
        <v>536</v>
      </c>
      <c r="C1009" t="s">
        <v>101</v>
      </c>
      <c r="D1009">
        <v>1963</v>
      </c>
    </row>
    <row r="1010" spans="1:4">
      <c r="A1010" t="s">
        <v>100</v>
      </c>
      <c r="B1010" t="s">
        <v>536</v>
      </c>
      <c r="C1010" t="s">
        <v>99</v>
      </c>
      <c r="D1010">
        <v>1963</v>
      </c>
    </row>
    <row r="1011" spans="1:4">
      <c r="A1011" t="s">
        <v>98</v>
      </c>
      <c r="B1011" t="s">
        <v>539</v>
      </c>
      <c r="C1011" t="s">
        <v>97</v>
      </c>
      <c r="D1011">
        <v>1963</v>
      </c>
    </row>
    <row r="1012" spans="1:4">
      <c r="A1012" t="s">
        <v>96</v>
      </c>
      <c r="B1012" t="s">
        <v>539</v>
      </c>
      <c r="C1012" t="s">
        <v>95</v>
      </c>
      <c r="D1012">
        <v>1963</v>
      </c>
    </row>
    <row r="1013" spans="1:4">
      <c r="A1013" t="s">
        <v>94</v>
      </c>
      <c r="B1013" t="s">
        <v>539</v>
      </c>
      <c r="C1013" t="s">
        <v>93</v>
      </c>
      <c r="D1013">
        <v>1963</v>
      </c>
    </row>
    <row r="1014" spans="1:4">
      <c r="A1014" t="s">
        <v>92</v>
      </c>
      <c r="B1014" t="s">
        <v>539</v>
      </c>
      <c r="C1014" t="s">
        <v>91</v>
      </c>
      <c r="D1014">
        <v>1963</v>
      </c>
    </row>
    <row r="1015" spans="1:4">
      <c r="A1015" t="s">
        <v>90</v>
      </c>
      <c r="B1015" t="s">
        <v>539</v>
      </c>
      <c r="C1015" t="s">
        <v>89</v>
      </c>
      <c r="D1015">
        <v>1963</v>
      </c>
    </row>
    <row r="1016" spans="1:4">
      <c r="A1016" t="s">
        <v>88</v>
      </c>
      <c r="B1016" t="s">
        <v>539</v>
      </c>
      <c r="C1016" t="s">
        <v>87</v>
      </c>
      <c r="D1016">
        <v>1963</v>
      </c>
    </row>
    <row r="1017" spans="1:4">
      <c r="A1017" t="s">
        <v>86</v>
      </c>
      <c r="B1017" t="s">
        <v>539</v>
      </c>
      <c r="C1017" t="s">
        <v>85</v>
      </c>
      <c r="D1017">
        <v>1963</v>
      </c>
    </row>
    <row r="1018" spans="1:4">
      <c r="A1018" t="s">
        <v>84</v>
      </c>
      <c r="B1018" t="s">
        <v>539</v>
      </c>
      <c r="C1018" t="s">
        <v>83</v>
      </c>
      <c r="D1018">
        <v>1963</v>
      </c>
    </row>
    <row r="1019" spans="1:4">
      <c r="A1019" t="s">
        <v>82</v>
      </c>
      <c r="B1019" t="s">
        <v>539</v>
      </c>
      <c r="C1019" t="s">
        <v>81</v>
      </c>
      <c r="D1019">
        <v>1963</v>
      </c>
    </row>
    <row r="1020" spans="1:4">
      <c r="A1020" t="s">
        <v>80</v>
      </c>
      <c r="B1020" t="s">
        <v>539</v>
      </c>
      <c r="C1020" t="s">
        <v>79</v>
      </c>
      <c r="D1020">
        <v>1963</v>
      </c>
    </row>
    <row r="1021" spans="1:4">
      <c r="A1021" t="s">
        <v>78</v>
      </c>
      <c r="B1021" t="s">
        <v>539</v>
      </c>
      <c r="C1021" t="s">
        <v>77</v>
      </c>
      <c r="D1021">
        <v>1963</v>
      </c>
    </row>
    <row r="1022" spans="1:4">
      <c r="A1022" t="s">
        <v>76</v>
      </c>
      <c r="B1022" t="s">
        <v>536</v>
      </c>
      <c r="C1022" t="s">
        <v>75</v>
      </c>
      <c r="D1022">
        <v>1963</v>
      </c>
    </row>
    <row r="1023" spans="1:4">
      <c r="A1023" t="s">
        <v>74</v>
      </c>
      <c r="B1023" t="s">
        <v>536</v>
      </c>
      <c r="C1023" t="s">
        <v>73</v>
      </c>
      <c r="D1023">
        <v>1963</v>
      </c>
    </row>
    <row r="1024" spans="1:4">
      <c r="A1024" t="s">
        <v>72</v>
      </c>
      <c r="B1024" t="s">
        <v>539</v>
      </c>
      <c r="C1024" t="s">
        <v>71</v>
      </c>
      <c r="D1024">
        <v>1963</v>
      </c>
    </row>
    <row r="1025" spans="1:4">
      <c r="A1025" t="s">
        <v>70</v>
      </c>
      <c r="B1025" t="s">
        <v>539</v>
      </c>
      <c r="C1025" t="s">
        <v>69</v>
      </c>
      <c r="D1025">
        <v>1963</v>
      </c>
    </row>
    <row r="1026" spans="1:4">
      <c r="A1026" t="s">
        <v>68</v>
      </c>
      <c r="B1026" t="s">
        <v>539</v>
      </c>
      <c r="C1026" t="s">
        <v>67</v>
      </c>
      <c r="D1026">
        <v>1963</v>
      </c>
    </row>
    <row r="1027" spans="1:4">
      <c r="A1027" t="s">
        <v>66</v>
      </c>
      <c r="B1027" t="s">
        <v>539</v>
      </c>
      <c r="C1027" t="s">
        <v>65</v>
      </c>
      <c r="D1027">
        <v>1963</v>
      </c>
    </row>
    <row r="1028" spans="1:4">
      <c r="A1028" t="s">
        <v>64</v>
      </c>
      <c r="B1028" t="s">
        <v>536</v>
      </c>
      <c r="C1028" t="s">
        <v>63</v>
      </c>
      <c r="D1028">
        <v>1963</v>
      </c>
    </row>
    <row r="1029" spans="1:4">
      <c r="A1029" t="s">
        <v>62</v>
      </c>
      <c r="B1029" t="s">
        <v>539</v>
      </c>
      <c r="C1029" t="s">
        <v>61</v>
      </c>
      <c r="D1029">
        <v>1963</v>
      </c>
    </row>
    <row r="1030" spans="1:4">
      <c r="A1030" t="s">
        <v>60</v>
      </c>
      <c r="B1030" t="s">
        <v>536</v>
      </c>
      <c r="C1030" t="s">
        <v>59</v>
      </c>
      <c r="D1030">
        <v>1963</v>
      </c>
    </row>
    <row r="1031" spans="1:4">
      <c r="A1031" t="s">
        <v>58</v>
      </c>
      <c r="B1031" t="s">
        <v>539</v>
      </c>
      <c r="C1031" t="s">
        <v>57</v>
      </c>
      <c r="D1031">
        <v>1963</v>
      </c>
    </row>
    <row r="1032" spans="1:4">
      <c r="A1032" t="s">
        <v>56</v>
      </c>
      <c r="B1032" t="s">
        <v>536</v>
      </c>
      <c r="C1032" t="s">
        <v>55</v>
      </c>
      <c r="D1032">
        <v>1963</v>
      </c>
    </row>
    <row r="1033" spans="1:4">
      <c r="A1033" t="s">
        <v>54</v>
      </c>
      <c r="B1033" t="s">
        <v>536</v>
      </c>
      <c r="C1033" t="s">
        <v>53</v>
      </c>
      <c r="D1033">
        <v>1963</v>
      </c>
    </row>
    <row r="1034" spans="1:4">
      <c r="A1034" t="s">
        <v>52</v>
      </c>
      <c r="B1034" t="s">
        <v>539</v>
      </c>
      <c r="C1034" t="s">
        <v>51</v>
      </c>
      <c r="D1034">
        <v>1963</v>
      </c>
    </row>
    <row r="1035" spans="1:4">
      <c r="A1035" t="s">
        <v>50</v>
      </c>
      <c r="B1035" t="s">
        <v>539</v>
      </c>
      <c r="C1035" t="s">
        <v>49</v>
      </c>
      <c r="D1035">
        <v>1963</v>
      </c>
    </row>
    <row r="1036" spans="1:4">
      <c r="A1036" t="s">
        <v>6</v>
      </c>
      <c r="B1036" t="s">
        <v>539</v>
      </c>
      <c r="C1036" t="s">
        <v>48</v>
      </c>
      <c r="D1036">
        <v>1963</v>
      </c>
    </row>
    <row r="1037" spans="1:4">
      <c r="A1037" t="s">
        <v>47</v>
      </c>
      <c r="B1037" t="s">
        <v>539</v>
      </c>
      <c r="C1037" t="s">
        <v>46</v>
      </c>
      <c r="D1037">
        <v>1963</v>
      </c>
    </row>
    <row r="1038" spans="1:4">
      <c r="A1038" t="s">
        <v>45</v>
      </c>
      <c r="B1038" t="s">
        <v>539</v>
      </c>
      <c r="C1038" t="s">
        <v>44</v>
      </c>
      <c r="D1038">
        <v>1963</v>
      </c>
    </row>
    <row r="1039" spans="1:4">
      <c r="A1039" t="s">
        <v>43</v>
      </c>
      <c r="B1039" t="s">
        <v>539</v>
      </c>
      <c r="C1039" t="s">
        <v>42</v>
      </c>
      <c r="D1039">
        <v>1963</v>
      </c>
    </row>
    <row r="1040" spans="1:4">
      <c r="A1040" t="s">
        <v>41</v>
      </c>
      <c r="B1040" t="s">
        <v>539</v>
      </c>
      <c r="C1040" t="s">
        <v>40</v>
      </c>
      <c r="D1040">
        <v>1963</v>
      </c>
    </row>
    <row r="1041" spans="1:4">
      <c r="A1041" t="s">
        <v>39</v>
      </c>
      <c r="B1041" t="s">
        <v>536</v>
      </c>
      <c r="C1041" t="s">
        <v>38</v>
      </c>
      <c r="D1041">
        <v>1963</v>
      </c>
    </row>
    <row r="1042" spans="1:4">
      <c r="A1042" t="s">
        <v>37</v>
      </c>
      <c r="B1042" t="s">
        <v>539</v>
      </c>
      <c r="C1042" t="s">
        <v>36</v>
      </c>
      <c r="D1042">
        <v>1963</v>
      </c>
    </row>
    <row r="1043" spans="1:4">
      <c r="A1043" t="s">
        <v>4</v>
      </c>
      <c r="B1043" t="s">
        <v>539</v>
      </c>
      <c r="C1043" t="s">
        <v>35</v>
      </c>
      <c r="D1043">
        <v>1963</v>
      </c>
    </row>
    <row r="1044" spans="1:4">
      <c r="A1044" t="s">
        <v>34</v>
      </c>
      <c r="B1044" t="s">
        <v>539</v>
      </c>
      <c r="C1044" t="s">
        <v>33</v>
      </c>
      <c r="D1044">
        <v>1963</v>
      </c>
    </row>
    <row r="1045" spans="1:4">
      <c r="A1045" t="s">
        <v>32</v>
      </c>
      <c r="B1045" t="s">
        <v>539</v>
      </c>
      <c r="C1045" t="s">
        <v>31</v>
      </c>
      <c r="D1045">
        <v>1963</v>
      </c>
    </row>
    <row r="1046" spans="1:4">
      <c r="A1046" t="s">
        <v>30</v>
      </c>
      <c r="B1046" t="s">
        <v>539</v>
      </c>
      <c r="C1046" t="s">
        <v>29</v>
      </c>
      <c r="D1046">
        <v>1963</v>
      </c>
    </row>
    <row r="1047" spans="1:4">
      <c r="A1047" t="s">
        <v>28</v>
      </c>
      <c r="B1047" t="s">
        <v>539</v>
      </c>
      <c r="C1047" t="s">
        <v>27</v>
      </c>
      <c r="D1047">
        <v>1963</v>
      </c>
    </row>
    <row r="1048" spans="1:4">
      <c r="A1048" t="s">
        <v>26</v>
      </c>
      <c r="B1048" t="s">
        <v>539</v>
      </c>
      <c r="C1048" t="s">
        <v>25</v>
      </c>
      <c r="D1048">
        <v>1963</v>
      </c>
    </row>
    <row r="1049" spans="1:4">
      <c r="A1049" t="s">
        <v>3</v>
      </c>
      <c r="B1049" t="s">
        <v>539</v>
      </c>
      <c r="C1049" t="s">
        <v>24</v>
      </c>
      <c r="D1049">
        <v>1963</v>
      </c>
    </row>
    <row r="1050" spans="1:4">
      <c r="A1050" t="s">
        <v>23</v>
      </c>
      <c r="B1050" t="s">
        <v>539</v>
      </c>
      <c r="C1050" t="s">
        <v>22</v>
      </c>
      <c r="D1050">
        <v>1963</v>
      </c>
    </row>
    <row r="1051" spans="1:4">
      <c r="A1051" t="s">
        <v>21</v>
      </c>
      <c r="B1051" t="s">
        <v>536</v>
      </c>
      <c r="C1051" t="s">
        <v>20</v>
      </c>
      <c r="D1051">
        <v>1963</v>
      </c>
    </row>
    <row r="1052" spans="1:4">
      <c r="A1052" t="s">
        <v>19</v>
      </c>
      <c r="B1052" t="s">
        <v>539</v>
      </c>
      <c r="C1052" t="s">
        <v>18</v>
      </c>
      <c r="D1052">
        <v>1963</v>
      </c>
    </row>
    <row r="1053" spans="1:4">
      <c r="A1053" t="s">
        <v>17</v>
      </c>
      <c r="B1053" t="s">
        <v>539</v>
      </c>
      <c r="C1053" t="s">
        <v>16</v>
      </c>
      <c r="D1053">
        <v>1963</v>
      </c>
    </row>
    <row r="1054" spans="1:4">
      <c r="A1054" t="s">
        <v>15</v>
      </c>
      <c r="B1054" t="s">
        <v>539</v>
      </c>
      <c r="C1054" t="s">
        <v>14</v>
      </c>
      <c r="D1054">
        <v>1963</v>
      </c>
    </row>
    <row r="1055" spans="1:4">
      <c r="A1055" t="s">
        <v>13</v>
      </c>
      <c r="B1055" t="s">
        <v>539</v>
      </c>
      <c r="C1055" t="s">
        <v>12</v>
      </c>
      <c r="D1055">
        <v>1963</v>
      </c>
    </row>
    <row r="1056" spans="1:4">
      <c r="A1056" t="s">
        <v>11</v>
      </c>
      <c r="B1056" t="s">
        <v>539</v>
      </c>
      <c r="C1056" t="s">
        <v>10</v>
      </c>
      <c r="D1056">
        <v>1963</v>
      </c>
    </row>
    <row r="1057" spans="1:4">
      <c r="A1057" t="s">
        <v>9</v>
      </c>
      <c r="B1057" t="s">
        <v>539</v>
      </c>
      <c r="C1057" t="s">
        <v>8</v>
      </c>
      <c r="D1057">
        <v>1963</v>
      </c>
    </row>
    <row r="1058" spans="1:4">
      <c r="A1058" t="s">
        <v>528</v>
      </c>
      <c r="B1058" t="s">
        <v>539</v>
      </c>
      <c r="C1058" t="s">
        <v>527</v>
      </c>
      <c r="D1058">
        <v>1964</v>
      </c>
    </row>
    <row r="1059" spans="1:4">
      <c r="A1059" t="s">
        <v>526</v>
      </c>
      <c r="B1059" t="s">
        <v>539</v>
      </c>
      <c r="C1059" t="s">
        <v>525</v>
      </c>
      <c r="D1059">
        <v>1964</v>
      </c>
    </row>
    <row r="1060" spans="1:4">
      <c r="A1060" t="s">
        <v>524</v>
      </c>
      <c r="B1060" t="s">
        <v>539</v>
      </c>
      <c r="C1060" t="s">
        <v>523</v>
      </c>
      <c r="D1060">
        <v>1964</v>
      </c>
    </row>
    <row r="1061" spans="1:4">
      <c r="A1061" t="s">
        <v>522</v>
      </c>
      <c r="B1061" t="s">
        <v>539</v>
      </c>
      <c r="C1061" t="s">
        <v>521</v>
      </c>
      <c r="D1061">
        <v>1964</v>
      </c>
    </row>
    <row r="1062" spans="1:4">
      <c r="A1062" t="s">
        <v>520</v>
      </c>
      <c r="B1062" t="s">
        <v>539</v>
      </c>
      <c r="C1062" t="s">
        <v>519</v>
      </c>
      <c r="D1062">
        <v>1964</v>
      </c>
    </row>
    <row r="1063" spans="1:4">
      <c r="A1063" t="s">
        <v>518</v>
      </c>
      <c r="B1063" t="s">
        <v>536</v>
      </c>
      <c r="C1063" t="s">
        <v>517</v>
      </c>
      <c r="D1063">
        <v>1964</v>
      </c>
    </row>
    <row r="1064" spans="1:4">
      <c r="A1064" t="s">
        <v>516</v>
      </c>
      <c r="B1064" t="s">
        <v>539</v>
      </c>
      <c r="C1064" t="s">
        <v>515</v>
      </c>
      <c r="D1064">
        <v>1964</v>
      </c>
    </row>
    <row r="1065" spans="1:4">
      <c r="A1065" t="s">
        <v>1</v>
      </c>
      <c r="B1065" t="s">
        <v>539</v>
      </c>
      <c r="C1065" t="s">
        <v>514</v>
      </c>
      <c r="D1065">
        <v>1964</v>
      </c>
    </row>
    <row r="1066" spans="1:4">
      <c r="A1066" t="s">
        <v>513</v>
      </c>
      <c r="B1066" t="s">
        <v>539</v>
      </c>
      <c r="C1066" t="s">
        <v>512</v>
      </c>
      <c r="D1066">
        <v>1964</v>
      </c>
    </row>
    <row r="1067" spans="1:4">
      <c r="A1067" t="s">
        <v>511</v>
      </c>
      <c r="B1067" t="s">
        <v>539</v>
      </c>
      <c r="C1067" t="s">
        <v>510</v>
      </c>
      <c r="D1067">
        <v>1964</v>
      </c>
    </row>
    <row r="1068" spans="1:4">
      <c r="A1068" t="s">
        <v>509</v>
      </c>
      <c r="B1068" t="s">
        <v>539</v>
      </c>
      <c r="C1068" t="s">
        <v>508</v>
      </c>
      <c r="D1068">
        <v>1964</v>
      </c>
    </row>
    <row r="1069" spans="1:4">
      <c r="A1069" t="s">
        <v>507</v>
      </c>
      <c r="B1069" t="s">
        <v>539</v>
      </c>
      <c r="C1069" t="s">
        <v>506</v>
      </c>
      <c r="D1069">
        <v>1964</v>
      </c>
    </row>
    <row r="1070" spans="1:4">
      <c r="A1070" t="s">
        <v>505</v>
      </c>
      <c r="B1070" t="s">
        <v>539</v>
      </c>
      <c r="C1070" t="s">
        <v>504</v>
      </c>
      <c r="D1070">
        <v>1964</v>
      </c>
    </row>
    <row r="1071" spans="1:4">
      <c r="A1071" t="s">
        <v>503</v>
      </c>
      <c r="B1071" t="s">
        <v>539</v>
      </c>
      <c r="C1071" t="s">
        <v>502</v>
      </c>
      <c r="D1071">
        <v>1964</v>
      </c>
    </row>
    <row r="1072" spans="1:4">
      <c r="A1072" t="s">
        <v>501</v>
      </c>
      <c r="B1072" t="s">
        <v>539</v>
      </c>
      <c r="C1072" t="s">
        <v>500</v>
      </c>
      <c r="D1072">
        <v>1964</v>
      </c>
    </row>
    <row r="1073" spans="1:4">
      <c r="A1073" t="s">
        <v>499</v>
      </c>
      <c r="B1073" t="s">
        <v>539</v>
      </c>
      <c r="C1073" t="s">
        <v>498</v>
      </c>
      <c r="D1073">
        <v>1964</v>
      </c>
    </row>
    <row r="1074" spans="1:4">
      <c r="A1074" t="s">
        <v>497</v>
      </c>
      <c r="B1074" t="s">
        <v>539</v>
      </c>
      <c r="C1074" t="s">
        <v>496</v>
      </c>
      <c r="D1074">
        <v>1964</v>
      </c>
    </row>
    <row r="1075" spans="1:4">
      <c r="A1075" t="s">
        <v>495</v>
      </c>
      <c r="B1075" t="s">
        <v>539</v>
      </c>
      <c r="C1075" t="s">
        <v>494</v>
      </c>
      <c r="D1075">
        <v>1964</v>
      </c>
    </row>
    <row r="1076" spans="1:4">
      <c r="A1076" t="s">
        <v>2</v>
      </c>
      <c r="B1076" t="s">
        <v>539</v>
      </c>
      <c r="C1076" t="s">
        <v>493</v>
      </c>
      <c r="D1076">
        <v>1964</v>
      </c>
    </row>
    <row r="1077" spans="1:4">
      <c r="A1077" t="s">
        <v>492</v>
      </c>
      <c r="B1077" t="s">
        <v>539</v>
      </c>
      <c r="C1077" t="s">
        <v>491</v>
      </c>
      <c r="D1077">
        <v>1964</v>
      </c>
    </row>
    <row r="1078" spans="1:4">
      <c r="A1078" t="s">
        <v>490</v>
      </c>
      <c r="B1078" t="s">
        <v>539</v>
      </c>
      <c r="C1078" t="s">
        <v>489</v>
      </c>
      <c r="D1078">
        <v>1964</v>
      </c>
    </row>
    <row r="1079" spans="1:4">
      <c r="A1079" t="s">
        <v>488</v>
      </c>
      <c r="B1079" t="s">
        <v>539</v>
      </c>
      <c r="C1079" t="s">
        <v>487</v>
      </c>
      <c r="D1079">
        <v>1964</v>
      </c>
    </row>
    <row r="1080" spans="1:4">
      <c r="A1080" t="s">
        <v>486</v>
      </c>
      <c r="B1080" t="s">
        <v>539</v>
      </c>
      <c r="C1080" t="s">
        <v>485</v>
      </c>
      <c r="D1080">
        <v>1964</v>
      </c>
    </row>
    <row r="1081" spans="1:4">
      <c r="A1081" t="s">
        <v>484</v>
      </c>
      <c r="B1081" t="s">
        <v>539</v>
      </c>
      <c r="C1081" t="s">
        <v>483</v>
      </c>
      <c r="D1081">
        <v>1964</v>
      </c>
    </row>
    <row r="1082" spans="1:4">
      <c r="A1082" t="s">
        <v>482</v>
      </c>
      <c r="B1082" t="s">
        <v>539</v>
      </c>
      <c r="C1082" t="s">
        <v>481</v>
      </c>
      <c r="D1082">
        <v>1964</v>
      </c>
    </row>
    <row r="1083" spans="1:4">
      <c r="A1083" t="s">
        <v>480</v>
      </c>
      <c r="B1083" t="s">
        <v>539</v>
      </c>
      <c r="C1083" t="s">
        <v>479</v>
      </c>
      <c r="D1083">
        <v>1964</v>
      </c>
    </row>
    <row r="1084" spans="1:4">
      <c r="A1084" t="s">
        <v>478</v>
      </c>
      <c r="B1084" t="s">
        <v>539</v>
      </c>
      <c r="C1084" t="s">
        <v>477</v>
      </c>
      <c r="D1084">
        <v>1964</v>
      </c>
    </row>
    <row r="1085" spans="1:4">
      <c r="A1085" t="s">
        <v>476</v>
      </c>
      <c r="B1085" t="s">
        <v>539</v>
      </c>
      <c r="C1085" t="s">
        <v>475</v>
      </c>
      <c r="D1085">
        <v>1964</v>
      </c>
    </row>
    <row r="1086" spans="1:4">
      <c r="A1086" t="s">
        <v>474</v>
      </c>
      <c r="B1086" t="s">
        <v>539</v>
      </c>
      <c r="C1086" t="s">
        <v>473</v>
      </c>
      <c r="D1086">
        <v>1964</v>
      </c>
    </row>
    <row r="1087" spans="1:4">
      <c r="A1087" t="s">
        <v>472</v>
      </c>
      <c r="B1087" t="s">
        <v>539</v>
      </c>
      <c r="C1087" t="s">
        <v>471</v>
      </c>
      <c r="D1087">
        <v>1964</v>
      </c>
    </row>
    <row r="1088" spans="1:4">
      <c r="A1088" t="s">
        <v>470</v>
      </c>
      <c r="B1088" t="s">
        <v>539</v>
      </c>
      <c r="C1088" t="s">
        <v>469</v>
      </c>
      <c r="D1088">
        <v>1964</v>
      </c>
    </row>
    <row r="1089" spans="1:4">
      <c r="A1089" t="s">
        <v>468</v>
      </c>
      <c r="B1089" t="s">
        <v>539</v>
      </c>
      <c r="C1089" t="s">
        <v>467</v>
      </c>
      <c r="D1089">
        <v>1964</v>
      </c>
    </row>
    <row r="1090" spans="1:4">
      <c r="A1090" t="s">
        <v>466</v>
      </c>
      <c r="B1090" t="s">
        <v>539</v>
      </c>
      <c r="C1090" t="s">
        <v>465</v>
      </c>
      <c r="D1090">
        <v>1964</v>
      </c>
    </row>
    <row r="1091" spans="1:4">
      <c r="A1091" t="s">
        <v>464</v>
      </c>
      <c r="B1091" t="s">
        <v>539</v>
      </c>
      <c r="C1091" t="s">
        <v>463</v>
      </c>
      <c r="D1091">
        <v>1964</v>
      </c>
    </row>
    <row r="1092" spans="1:4">
      <c r="A1092" t="s">
        <v>462</v>
      </c>
      <c r="B1092" t="s">
        <v>536</v>
      </c>
      <c r="C1092" t="s">
        <v>461</v>
      </c>
      <c r="D1092">
        <v>1964</v>
      </c>
    </row>
    <row r="1093" spans="1:4">
      <c r="A1093" t="s">
        <v>460</v>
      </c>
      <c r="B1093" t="s">
        <v>539</v>
      </c>
      <c r="C1093" t="s">
        <v>459</v>
      </c>
      <c r="D1093">
        <v>1964</v>
      </c>
    </row>
    <row r="1094" spans="1:4">
      <c r="A1094" t="s">
        <v>458</v>
      </c>
      <c r="B1094" t="s">
        <v>539</v>
      </c>
      <c r="C1094" t="s">
        <v>457</v>
      </c>
      <c r="D1094">
        <v>1964</v>
      </c>
    </row>
    <row r="1095" spans="1:4">
      <c r="A1095" t="s">
        <v>456</v>
      </c>
      <c r="B1095" t="s">
        <v>539</v>
      </c>
      <c r="C1095" t="s">
        <v>455</v>
      </c>
      <c r="D1095">
        <v>1964</v>
      </c>
    </row>
    <row r="1096" spans="1:4">
      <c r="A1096" t="s">
        <v>454</v>
      </c>
      <c r="B1096" t="s">
        <v>539</v>
      </c>
      <c r="C1096" t="s">
        <v>453</v>
      </c>
      <c r="D1096">
        <v>1964</v>
      </c>
    </row>
    <row r="1097" spans="1:4">
      <c r="A1097" t="s">
        <v>679</v>
      </c>
      <c r="B1097" t="s">
        <v>539</v>
      </c>
      <c r="C1097" t="s">
        <v>451</v>
      </c>
      <c r="D1097">
        <v>1964</v>
      </c>
    </row>
    <row r="1098" spans="1:4">
      <c r="A1098" t="s">
        <v>450</v>
      </c>
      <c r="B1098" t="s">
        <v>539</v>
      </c>
      <c r="C1098" t="s">
        <v>449</v>
      </c>
      <c r="D1098">
        <v>1964</v>
      </c>
    </row>
    <row r="1099" spans="1:4">
      <c r="A1099" t="s">
        <v>448</v>
      </c>
      <c r="B1099" t="s">
        <v>539</v>
      </c>
      <c r="C1099" t="s">
        <v>447</v>
      </c>
      <c r="D1099">
        <v>1964</v>
      </c>
    </row>
    <row r="1100" spans="1:4">
      <c r="A1100" t="s">
        <v>446</v>
      </c>
      <c r="B1100" t="s">
        <v>539</v>
      </c>
      <c r="C1100" t="s">
        <v>445</v>
      </c>
      <c r="D1100">
        <v>1964</v>
      </c>
    </row>
    <row r="1101" spans="1:4">
      <c r="A1101" t="s">
        <v>444</v>
      </c>
      <c r="B1101" t="s">
        <v>539</v>
      </c>
      <c r="C1101" t="s">
        <v>443</v>
      </c>
      <c r="D1101">
        <v>1964</v>
      </c>
    </row>
    <row r="1102" spans="1:4">
      <c r="A1102" t="s">
        <v>442</v>
      </c>
      <c r="B1102" t="s">
        <v>539</v>
      </c>
      <c r="C1102" t="s">
        <v>441</v>
      </c>
      <c r="D1102">
        <v>1964</v>
      </c>
    </row>
    <row r="1103" spans="1:4">
      <c r="A1103" t="s">
        <v>440</v>
      </c>
      <c r="B1103" t="s">
        <v>539</v>
      </c>
      <c r="C1103" t="s">
        <v>439</v>
      </c>
      <c r="D1103">
        <v>1964</v>
      </c>
    </row>
    <row r="1104" spans="1:4">
      <c r="A1104" t="s">
        <v>438</v>
      </c>
      <c r="B1104" t="s">
        <v>539</v>
      </c>
      <c r="C1104" t="s">
        <v>437</v>
      </c>
      <c r="D1104">
        <v>1964</v>
      </c>
    </row>
    <row r="1105" spans="1:4">
      <c r="A1105" t="s">
        <v>436</v>
      </c>
      <c r="B1105" t="s">
        <v>536</v>
      </c>
      <c r="C1105" t="s">
        <v>435</v>
      </c>
      <c r="D1105">
        <v>1964</v>
      </c>
    </row>
    <row r="1106" spans="1:4">
      <c r="A1106" t="s">
        <v>434</v>
      </c>
      <c r="B1106" t="s">
        <v>539</v>
      </c>
      <c r="C1106" t="s">
        <v>433</v>
      </c>
      <c r="D1106">
        <v>1964</v>
      </c>
    </row>
    <row r="1107" spans="1:4">
      <c r="A1107" t="s">
        <v>432</v>
      </c>
      <c r="B1107" t="s">
        <v>539</v>
      </c>
      <c r="C1107" t="s">
        <v>431</v>
      </c>
      <c r="D1107">
        <v>1964</v>
      </c>
    </row>
    <row r="1108" spans="1:4">
      <c r="A1108" t="s">
        <v>430</v>
      </c>
      <c r="B1108" t="s">
        <v>539</v>
      </c>
      <c r="C1108" t="s">
        <v>429</v>
      </c>
      <c r="D1108">
        <v>1964</v>
      </c>
    </row>
    <row r="1109" spans="1:4">
      <c r="A1109" t="s">
        <v>428</v>
      </c>
      <c r="B1109" t="s">
        <v>539</v>
      </c>
      <c r="C1109" t="s">
        <v>427</v>
      </c>
      <c r="D1109">
        <v>1964</v>
      </c>
    </row>
    <row r="1110" spans="1:4">
      <c r="A1110" t="s">
        <v>426</v>
      </c>
      <c r="B1110" t="s">
        <v>539</v>
      </c>
      <c r="C1110" t="s">
        <v>425</v>
      </c>
      <c r="D1110">
        <v>1964</v>
      </c>
    </row>
    <row r="1111" spans="1:4">
      <c r="A1111" t="s">
        <v>7</v>
      </c>
      <c r="B1111" t="s">
        <v>539</v>
      </c>
      <c r="C1111" t="s">
        <v>424</v>
      </c>
      <c r="D1111">
        <v>1964</v>
      </c>
    </row>
    <row r="1112" spans="1:4">
      <c r="A1112" t="s">
        <v>423</v>
      </c>
      <c r="B1112" t="s">
        <v>539</v>
      </c>
      <c r="C1112" t="s">
        <v>422</v>
      </c>
      <c r="D1112">
        <v>1964</v>
      </c>
    </row>
    <row r="1113" spans="1:4">
      <c r="A1113" t="s">
        <v>421</v>
      </c>
      <c r="B1113" t="s">
        <v>539</v>
      </c>
      <c r="C1113" t="s">
        <v>420</v>
      </c>
      <c r="D1113">
        <v>1964</v>
      </c>
    </row>
    <row r="1114" spans="1:4">
      <c r="A1114" t="s">
        <v>419</v>
      </c>
      <c r="B1114" t="s">
        <v>539</v>
      </c>
      <c r="C1114" t="s">
        <v>418</v>
      </c>
      <c r="D1114">
        <v>1964</v>
      </c>
    </row>
    <row r="1115" spans="1:4">
      <c r="A1115" t="s">
        <v>417</v>
      </c>
      <c r="B1115" t="s">
        <v>539</v>
      </c>
      <c r="C1115" t="s">
        <v>416</v>
      </c>
      <c r="D1115">
        <v>1964</v>
      </c>
    </row>
    <row r="1116" spans="1:4">
      <c r="A1116" t="s">
        <v>415</v>
      </c>
      <c r="B1116" t="s">
        <v>539</v>
      </c>
      <c r="C1116" t="s">
        <v>414</v>
      </c>
      <c r="D1116">
        <v>1964</v>
      </c>
    </row>
    <row r="1117" spans="1:4">
      <c r="A1117" t="s">
        <v>413</v>
      </c>
      <c r="B1117" t="s">
        <v>536</v>
      </c>
      <c r="C1117" t="s">
        <v>412</v>
      </c>
      <c r="D1117">
        <v>1964</v>
      </c>
    </row>
    <row r="1118" spans="1:4">
      <c r="A1118" t="s">
        <v>411</v>
      </c>
      <c r="B1118" t="s">
        <v>536</v>
      </c>
      <c r="C1118" t="s">
        <v>410</v>
      </c>
      <c r="D1118">
        <v>1964</v>
      </c>
    </row>
    <row r="1119" spans="1:4">
      <c r="A1119" t="s">
        <v>409</v>
      </c>
      <c r="B1119" t="s">
        <v>536</v>
      </c>
      <c r="C1119" t="s">
        <v>408</v>
      </c>
      <c r="D1119">
        <v>1964</v>
      </c>
    </row>
    <row r="1120" spans="1:4">
      <c r="A1120" t="s">
        <v>407</v>
      </c>
      <c r="B1120" t="s">
        <v>536</v>
      </c>
      <c r="C1120" t="s">
        <v>406</v>
      </c>
      <c r="D1120">
        <v>1964</v>
      </c>
    </row>
    <row r="1121" spans="1:4">
      <c r="A1121" t="s">
        <v>405</v>
      </c>
      <c r="B1121" t="s">
        <v>536</v>
      </c>
      <c r="C1121" t="s">
        <v>404</v>
      </c>
      <c r="D1121">
        <v>1964</v>
      </c>
    </row>
    <row r="1122" spans="1:4">
      <c r="A1122" t="s">
        <v>403</v>
      </c>
      <c r="B1122" t="s">
        <v>539</v>
      </c>
      <c r="C1122" t="s">
        <v>402</v>
      </c>
      <c r="D1122">
        <v>1964</v>
      </c>
    </row>
    <row r="1123" spans="1:4">
      <c r="A1123" t="s">
        <v>401</v>
      </c>
      <c r="B1123" t="s">
        <v>539</v>
      </c>
      <c r="C1123" t="s">
        <v>400</v>
      </c>
      <c r="D1123">
        <v>1964</v>
      </c>
    </row>
    <row r="1124" spans="1:4">
      <c r="A1124" t="s">
        <v>399</v>
      </c>
      <c r="B1124" t="s">
        <v>536</v>
      </c>
      <c r="C1124" t="s">
        <v>398</v>
      </c>
      <c r="D1124">
        <v>1964</v>
      </c>
    </row>
    <row r="1125" spans="1:4">
      <c r="A1125" t="s">
        <v>397</v>
      </c>
      <c r="B1125" t="s">
        <v>539</v>
      </c>
      <c r="C1125" t="s">
        <v>396</v>
      </c>
      <c r="D1125">
        <v>1964</v>
      </c>
    </row>
    <row r="1126" spans="1:4">
      <c r="A1126" t="s">
        <v>395</v>
      </c>
      <c r="B1126" t="s">
        <v>539</v>
      </c>
      <c r="C1126" t="s">
        <v>394</v>
      </c>
      <c r="D1126">
        <v>1964</v>
      </c>
    </row>
    <row r="1127" spans="1:4">
      <c r="A1127" t="s">
        <v>393</v>
      </c>
      <c r="B1127" t="s">
        <v>539</v>
      </c>
      <c r="C1127" t="s">
        <v>392</v>
      </c>
      <c r="D1127">
        <v>1964</v>
      </c>
    </row>
    <row r="1128" spans="1:4">
      <c r="A1128" t="s">
        <v>5</v>
      </c>
      <c r="B1128" t="s">
        <v>539</v>
      </c>
      <c r="C1128" t="s">
        <v>391</v>
      </c>
      <c r="D1128">
        <v>1964</v>
      </c>
    </row>
    <row r="1129" spans="1:4">
      <c r="A1129" t="s">
        <v>390</v>
      </c>
      <c r="B1129" t="s">
        <v>536</v>
      </c>
      <c r="C1129" t="s">
        <v>389</v>
      </c>
      <c r="D1129">
        <v>1964</v>
      </c>
    </row>
    <row r="1130" spans="1:4">
      <c r="A1130" t="s">
        <v>388</v>
      </c>
      <c r="B1130" t="s">
        <v>536</v>
      </c>
      <c r="C1130" t="s">
        <v>387</v>
      </c>
      <c r="D1130">
        <v>1964</v>
      </c>
    </row>
    <row r="1131" spans="1:4">
      <c r="A1131" t="s">
        <v>386</v>
      </c>
      <c r="B1131" t="s">
        <v>539</v>
      </c>
      <c r="C1131" t="s">
        <v>385</v>
      </c>
      <c r="D1131">
        <v>1964</v>
      </c>
    </row>
    <row r="1132" spans="1:4">
      <c r="A1132" t="s">
        <v>384</v>
      </c>
      <c r="B1132" t="s">
        <v>539</v>
      </c>
      <c r="C1132" t="s">
        <v>383</v>
      </c>
      <c r="D1132">
        <v>1964</v>
      </c>
    </row>
    <row r="1133" spans="1:4">
      <c r="A1133" t="s">
        <v>382</v>
      </c>
      <c r="B1133" t="s">
        <v>539</v>
      </c>
      <c r="C1133" t="s">
        <v>381</v>
      </c>
      <c r="D1133">
        <v>1964</v>
      </c>
    </row>
    <row r="1134" spans="1:4">
      <c r="A1134" t="s">
        <v>380</v>
      </c>
      <c r="B1134" t="s">
        <v>539</v>
      </c>
      <c r="C1134" t="s">
        <v>379</v>
      </c>
      <c r="D1134">
        <v>1964</v>
      </c>
    </row>
    <row r="1135" spans="1:4">
      <c r="A1135" t="s">
        <v>378</v>
      </c>
      <c r="B1135" t="s">
        <v>539</v>
      </c>
      <c r="C1135" t="s">
        <v>377</v>
      </c>
      <c r="D1135">
        <v>1964</v>
      </c>
    </row>
    <row r="1136" spans="1:4">
      <c r="A1136" t="s">
        <v>376</v>
      </c>
      <c r="B1136" t="s">
        <v>539</v>
      </c>
      <c r="C1136" t="s">
        <v>375</v>
      </c>
      <c r="D1136">
        <v>1964</v>
      </c>
    </row>
    <row r="1137" spans="1:4">
      <c r="A1137" t="s">
        <v>374</v>
      </c>
      <c r="B1137" t="s">
        <v>539</v>
      </c>
      <c r="C1137" t="s">
        <v>373</v>
      </c>
      <c r="D1137">
        <v>1964</v>
      </c>
    </row>
    <row r="1138" spans="1:4">
      <c r="A1138" t="s">
        <v>372</v>
      </c>
      <c r="B1138" t="s">
        <v>539</v>
      </c>
      <c r="C1138" t="s">
        <v>371</v>
      </c>
      <c r="D1138">
        <v>1964</v>
      </c>
    </row>
    <row r="1139" spans="1:4">
      <c r="A1139" t="s">
        <v>370</v>
      </c>
      <c r="B1139" t="s">
        <v>539</v>
      </c>
      <c r="C1139" t="s">
        <v>369</v>
      </c>
      <c r="D1139">
        <v>1964</v>
      </c>
    </row>
    <row r="1140" spans="1:4">
      <c r="A1140" t="s">
        <v>368</v>
      </c>
      <c r="B1140" t="s">
        <v>539</v>
      </c>
      <c r="C1140" t="s">
        <v>367</v>
      </c>
      <c r="D1140">
        <v>1964</v>
      </c>
    </row>
    <row r="1141" spans="1:4">
      <c r="A1141" t="s">
        <v>366</v>
      </c>
      <c r="B1141" t="s">
        <v>539</v>
      </c>
      <c r="C1141" t="s">
        <v>365</v>
      </c>
      <c r="D1141">
        <v>1964</v>
      </c>
    </row>
    <row r="1142" spans="1:4">
      <c r="A1142" t="s">
        <v>364</v>
      </c>
      <c r="B1142" t="s">
        <v>539</v>
      </c>
      <c r="C1142" t="s">
        <v>363</v>
      </c>
      <c r="D1142">
        <v>1964</v>
      </c>
    </row>
    <row r="1143" spans="1:4">
      <c r="A1143" t="s">
        <v>362</v>
      </c>
      <c r="B1143" t="s">
        <v>539</v>
      </c>
      <c r="C1143" t="s">
        <v>361</v>
      </c>
      <c r="D1143">
        <v>1964</v>
      </c>
    </row>
    <row r="1144" spans="1:4">
      <c r="A1144" t="s">
        <v>360</v>
      </c>
      <c r="B1144" t="s">
        <v>539</v>
      </c>
      <c r="C1144" t="s">
        <v>359</v>
      </c>
      <c r="D1144">
        <v>1964</v>
      </c>
    </row>
    <row r="1145" spans="1:4">
      <c r="A1145" t="s">
        <v>358</v>
      </c>
      <c r="B1145" t="s">
        <v>539</v>
      </c>
      <c r="C1145" t="s">
        <v>357</v>
      </c>
      <c r="D1145">
        <v>1964</v>
      </c>
    </row>
    <row r="1146" spans="1:4">
      <c r="A1146" t="s">
        <v>356</v>
      </c>
      <c r="B1146" t="s">
        <v>539</v>
      </c>
      <c r="C1146" t="s">
        <v>355</v>
      </c>
      <c r="D1146">
        <v>1964</v>
      </c>
    </row>
    <row r="1147" spans="1:4">
      <c r="A1147" t="s">
        <v>354</v>
      </c>
      <c r="B1147" t="s">
        <v>539</v>
      </c>
      <c r="C1147" t="s">
        <v>353</v>
      </c>
      <c r="D1147">
        <v>1964</v>
      </c>
    </row>
    <row r="1148" spans="1:4">
      <c r="A1148" t="s">
        <v>352</v>
      </c>
      <c r="B1148" t="s">
        <v>539</v>
      </c>
      <c r="C1148" t="s">
        <v>351</v>
      </c>
      <c r="D1148">
        <v>1964</v>
      </c>
    </row>
    <row r="1149" spans="1:4">
      <c r="A1149" t="s">
        <v>350</v>
      </c>
      <c r="B1149" t="s">
        <v>539</v>
      </c>
      <c r="C1149" t="s">
        <v>349</v>
      </c>
      <c r="D1149">
        <v>1964</v>
      </c>
    </row>
    <row r="1150" spans="1:4">
      <c r="A1150" t="s">
        <v>348</v>
      </c>
      <c r="B1150" t="s">
        <v>539</v>
      </c>
      <c r="C1150" t="s">
        <v>347</v>
      </c>
      <c r="D1150">
        <v>1964</v>
      </c>
    </row>
    <row r="1151" spans="1:4">
      <c r="A1151" t="s">
        <v>346</v>
      </c>
      <c r="B1151" t="s">
        <v>536</v>
      </c>
      <c r="C1151" t="s">
        <v>345</v>
      </c>
      <c r="D1151">
        <v>1964</v>
      </c>
    </row>
    <row r="1152" spans="1:4">
      <c r="A1152" t="s">
        <v>344</v>
      </c>
      <c r="B1152" t="s">
        <v>539</v>
      </c>
      <c r="C1152" t="s">
        <v>343</v>
      </c>
      <c r="D1152">
        <v>1964</v>
      </c>
    </row>
    <row r="1153" spans="1:4">
      <c r="A1153" t="s">
        <v>342</v>
      </c>
      <c r="B1153" t="s">
        <v>539</v>
      </c>
      <c r="C1153" t="s">
        <v>341</v>
      </c>
      <c r="D1153">
        <v>1964</v>
      </c>
    </row>
    <row r="1154" spans="1:4">
      <c r="A1154" t="s">
        <v>340</v>
      </c>
      <c r="B1154" t="s">
        <v>536</v>
      </c>
      <c r="C1154" t="s">
        <v>339</v>
      </c>
      <c r="D1154">
        <v>1964</v>
      </c>
    </row>
    <row r="1155" spans="1:4">
      <c r="A1155" t="s">
        <v>338</v>
      </c>
      <c r="B1155" t="s">
        <v>539</v>
      </c>
      <c r="C1155" t="s">
        <v>337</v>
      </c>
      <c r="D1155">
        <v>1964</v>
      </c>
    </row>
    <row r="1156" spans="1:4">
      <c r="A1156" t="s">
        <v>336</v>
      </c>
      <c r="B1156" t="s">
        <v>539</v>
      </c>
      <c r="C1156" t="s">
        <v>335</v>
      </c>
      <c r="D1156">
        <v>1964</v>
      </c>
    </row>
    <row r="1157" spans="1:4">
      <c r="A1157" t="s">
        <v>334</v>
      </c>
      <c r="B1157" t="s">
        <v>539</v>
      </c>
      <c r="C1157" t="s">
        <v>333</v>
      </c>
      <c r="D1157">
        <v>1964</v>
      </c>
    </row>
    <row r="1158" spans="1:4">
      <c r="A1158" t="s">
        <v>332</v>
      </c>
      <c r="B1158" t="s">
        <v>536</v>
      </c>
      <c r="C1158" t="s">
        <v>331</v>
      </c>
      <c r="D1158">
        <v>1964</v>
      </c>
    </row>
    <row r="1159" spans="1:4">
      <c r="A1159" t="s">
        <v>330</v>
      </c>
      <c r="B1159" t="s">
        <v>536</v>
      </c>
      <c r="C1159" t="s">
        <v>329</v>
      </c>
      <c r="D1159">
        <v>1964</v>
      </c>
    </row>
    <row r="1160" spans="1:4">
      <c r="A1160" t="s">
        <v>328</v>
      </c>
      <c r="B1160" t="s">
        <v>536</v>
      </c>
      <c r="C1160" t="s">
        <v>327</v>
      </c>
      <c r="D1160">
        <v>1964</v>
      </c>
    </row>
    <row r="1161" spans="1:4">
      <c r="A1161" t="s">
        <v>326</v>
      </c>
      <c r="B1161" t="s">
        <v>536</v>
      </c>
      <c r="C1161" t="s">
        <v>325</v>
      </c>
      <c r="D1161">
        <v>1964</v>
      </c>
    </row>
    <row r="1162" spans="1:4">
      <c r="A1162" t="s">
        <v>324</v>
      </c>
      <c r="B1162" t="s">
        <v>539</v>
      </c>
      <c r="C1162" t="s">
        <v>323</v>
      </c>
      <c r="D1162">
        <v>1964</v>
      </c>
    </row>
    <row r="1163" spans="1:4">
      <c r="A1163" t="s">
        <v>322</v>
      </c>
      <c r="B1163" t="s">
        <v>536</v>
      </c>
      <c r="C1163" t="s">
        <v>321</v>
      </c>
      <c r="D1163">
        <v>1964</v>
      </c>
    </row>
    <row r="1164" spans="1:4">
      <c r="A1164" t="s">
        <v>320</v>
      </c>
      <c r="B1164" t="s">
        <v>539</v>
      </c>
      <c r="C1164" t="s">
        <v>319</v>
      </c>
      <c r="D1164">
        <v>1964</v>
      </c>
    </row>
    <row r="1165" spans="1:4">
      <c r="A1165" t="s">
        <v>318</v>
      </c>
      <c r="B1165" t="s">
        <v>539</v>
      </c>
      <c r="C1165" t="s">
        <v>317</v>
      </c>
      <c r="D1165">
        <v>1964</v>
      </c>
    </row>
    <row r="1166" spans="1:4">
      <c r="A1166" t="s">
        <v>316</v>
      </c>
      <c r="B1166" t="s">
        <v>536</v>
      </c>
      <c r="C1166" t="s">
        <v>315</v>
      </c>
      <c r="D1166">
        <v>1964</v>
      </c>
    </row>
    <row r="1167" spans="1:4">
      <c r="A1167" t="s">
        <v>314</v>
      </c>
      <c r="B1167" t="s">
        <v>539</v>
      </c>
      <c r="C1167" t="s">
        <v>313</v>
      </c>
      <c r="D1167">
        <v>1964</v>
      </c>
    </row>
    <row r="1168" spans="1:4">
      <c r="A1168" t="s">
        <v>312</v>
      </c>
      <c r="B1168" t="s">
        <v>539</v>
      </c>
      <c r="C1168" t="s">
        <v>311</v>
      </c>
      <c r="D1168">
        <v>1964</v>
      </c>
    </row>
    <row r="1169" spans="1:4">
      <c r="A1169" t="s">
        <v>310</v>
      </c>
      <c r="B1169" t="s">
        <v>539</v>
      </c>
      <c r="C1169" t="s">
        <v>309</v>
      </c>
      <c r="D1169">
        <v>1964</v>
      </c>
    </row>
    <row r="1170" spans="1:4">
      <c r="A1170" t="s">
        <v>308</v>
      </c>
      <c r="B1170" t="s">
        <v>539</v>
      </c>
      <c r="C1170" t="s">
        <v>307</v>
      </c>
      <c r="D1170">
        <v>1964</v>
      </c>
    </row>
    <row r="1171" spans="1:4">
      <c r="A1171" t="s">
        <v>306</v>
      </c>
      <c r="B1171" t="s">
        <v>539</v>
      </c>
      <c r="C1171" t="s">
        <v>305</v>
      </c>
      <c r="D1171">
        <v>1964</v>
      </c>
    </row>
    <row r="1172" spans="1:4">
      <c r="A1172" t="s">
        <v>304</v>
      </c>
      <c r="B1172" t="s">
        <v>539</v>
      </c>
      <c r="C1172" t="s">
        <v>303</v>
      </c>
      <c r="D1172">
        <v>1964</v>
      </c>
    </row>
    <row r="1173" spans="1:4">
      <c r="A1173" t="s">
        <v>302</v>
      </c>
      <c r="B1173" t="s">
        <v>539</v>
      </c>
      <c r="C1173" t="s">
        <v>301</v>
      </c>
      <c r="D1173">
        <v>1964</v>
      </c>
    </row>
    <row r="1174" spans="1:4">
      <c r="A1174" t="s">
        <v>300</v>
      </c>
      <c r="B1174" t="s">
        <v>539</v>
      </c>
      <c r="C1174" t="s">
        <v>299</v>
      </c>
      <c r="D1174">
        <v>1964</v>
      </c>
    </row>
    <row r="1175" spans="1:4">
      <c r="A1175" t="s">
        <v>298</v>
      </c>
      <c r="B1175" t="s">
        <v>539</v>
      </c>
      <c r="C1175" t="s">
        <v>297</v>
      </c>
      <c r="D1175">
        <v>1964</v>
      </c>
    </row>
    <row r="1176" spans="1:4">
      <c r="A1176" t="s">
        <v>296</v>
      </c>
      <c r="B1176" t="s">
        <v>539</v>
      </c>
      <c r="C1176" t="s">
        <v>295</v>
      </c>
      <c r="D1176">
        <v>1964</v>
      </c>
    </row>
    <row r="1177" spans="1:4">
      <c r="A1177" t="s">
        <v>294</v>
      </c>
      <c r="B1177" t="s">
        <v>539</v>
      </c>
      <c r="C1177" t="s">
        <v>293</v>
      </c>
      <c r="D1177">
        <v>1964</v>
      </c>
    </row>
    <row r="1178" spans="1:4">
      <c r="A1178" t="s">
        <v>292</v>
      </c>
      <c r="B1178" t="s">
        <v>539</v>
      </c>
      <c r="C1178" t="s">
        <v>291</v>
      </c>
      <c r="D1178">
        <v>1964</v>
      </c>
    </row>
    <row r="1179" spans="1:4">
      <c r="A1179" t="s">
        <v>290</v>
      </c>
      <c r="B1179" t="s">
        <v>539</v>
      </c>
      <c r="C1179" t="s">
        <v>289</v>
      </c>
      <c r="D1179">
        <v>1964</v>
      </c>
    </row>
    <row r="1180" spans="1:4">
      <c r="A1180" t="s">
        <v>288</v>
      </c>
      <c r="B1180" t="s">
        <v>539</v>
      </c>
      <c r="C1180" t="s">
        <v>287</v>
      </c>
      <c r="D1180">
        <v>1964</v>
      </c>
    </row>
    <row r="1181" spans="1:4">
      <c r="A1181" t="s">
        <v>286</v>
      </c>
      <c r="B1181" t="s">
        <v>539</v>
      </c>
      <c r="C1181" t="s">
        <v>285</v>
      </c>
      <c r="D1181">
        <v>1964</v>
      </c>
    </row>
    <row r="1182" spans="1:4">
      <c r="A1182" t="s">
        <v>284</v>
      </c>
      <c r="B1182" t="s">
        <v>539</v>
      </c>
      <c r="C1182" t="s">
        <v>283</v>
      </c>
      <c r="D1182">
        <v>1964</v>
      </c>
    </row>
    <row r="1183" spans="1:4">
      <c r="A1183" t="s">
        <v>282</v>
      </c>
      <c r="B1183" t="s">
        <v>539</v>
      </c>
      <c r="C1183" t="s">
        <v>281</v>
      </c>
      <c r="D1183">
        <v>1964</v>
      </c>
    </row>
    <row r="1184" spans="1:4">
      <c r="A1184" t="s">
        <v>280</v>
      </c>
      <c r="B1184" t="s">
        <v>536</v>
      </c>
      <c r="C1184" t="s">
        <v>279</v>
      </c>
      <c r="D1184">
        <v>1964</v>
      </c>
    </row>
    <row r="1185" spans="1:4">
      <c r="A1185" t="s">
        <v>278</v>
      </c>
      <c r="B1185" t="s">
        <v>539</v>
      </c>
      <c r="C1185" t="s">
        <v>277</v>
      </c>
      <c r="D1185">
        <v>1964</v>
      </c>
    </row>
    <row r="1186" spans="1:4">
      <c r="A1186" t="s">
        <v>276</v>
      </c>
      <c r="B1186" t="s">
        <v>539</v>
      </c>
      <c r="C1186" t="s">
        <v>275</v>
      </c>
      <c r="D1186">
        <v>1964</v>
      </c>
    </row>
    <row r="1187" spans="1:4">
      <c r="A1187" t="s">
        <v>274</v>
      </c>
      <c r="B1187" t="s">
        <v>539</v>
      </c>
      <c r="C1187" t="s">
        <v>273</v>
      </c>
      <c r="D1187">
        <v>1964</v>
      </c>
    </row>
    <row r="1188" spans="1:4">
      <c r="A1188" t="s">
        <v>272</v>
      </c>
      <c r="B1188" t="s">
        <v>539</v>
      </c>
      <c r="C1188" t="s">
        <v>271</v>
      </c>
      <c r="D1188">
        <v>1964</v>
      </c>
    </row>
    <row r="1189" spans="1:4">
      <c r="A1189" t="s">
        <v>270</v>
      </c>
      <c r="B1189" t="s">
        <v>539</v>
      </c>
      <c r="C1189" t="s">
        <v>269</v>
      </c>
      <c r="D1189">
        <v>1964</v>
      </c>
    </row>
    <row r="1190" spans="1:4">
      <c r="A1190" t="s">
        <v>268</v>
      </c>
      <c r="B1190" t="s">
        <v>536</v>
      </c>
      <c r="C1190" t="s">
        <v>267</v>
      </c>
      <c r="D1190">
        <v>1964</v>
      </c>
    </row>
    <row r="1191" spans="1:4">
      <c r="A1191" t="s">
        <v>266</v>
      </c>
      <c r="B1191" t="s">
        <v>536</v>
      </c>
      <c r="C1191" t="s">
        <v>265</v>
      </c>
      <c r="D1191">
        <v>1964</v>
      </c>
    </row>
    <row r="1192" spans="1:4">
      <c r="A1192" t="s">
        <v>264</v>
      </c>
      <c r="B1192" t="s">
        <v>536</v>
      </c>
      <c r="C1192" t="s">
        <v>263</v>
      </c>
      <c r="D1192">
        <v>1964</v>
      </c>
    </row>
    <row r="1193" spans="1:4">
      <c r="A1193" t="s">
        <v>262</v>
      </c>
      <c r="B1193" t="s">
        <v>539</v>
      </c>
      <c r="C1193" t="s">
        <v>261</v>
      </c>
      <c r="D1193">
        <v>1964</v>
      </c>
    </row>
    <row r="1194" spans="1:4">
      <c r="A1194" t="s">
        <v>260</v>
      </c>
      <c r="B1194" t="s">
        <v>539</v>
      </c>
      <c r="C1194" t="s">
        <v>259</v>
      </c>
      <c r="D1194">
        <v>1964</v>
      </c>
    </row>
    <row r="1195" spans="1:4">
      <c r="A1195" t="s">
        <v>258</v>
      </c>
      <c r="B1195" t="s">
        <v>536</v>
      </c>
      <c r="C1195" t="s">
        <v>257</v>
      </c>
      <c r="D1195">
        <v>1964</v>
      </c>
    </row>
    <row r="1196" spans="1:4">
      <c r="A1196" t="s">
        <v>256</v>
      </c>
      <c r="B1196" t="s">
        <v>536</v>
      </c>
      <c r="C1196" t="s">
        <v>255</v>
      </c>
      <c r="D1196">
        <v>1964</v>
      </c>
    </row>
    <row r="1197" spans="1:4">
      <c r="A1197" t="s">
        <v>254</v>
      </c>
      <c r="B1197" t="s">
        <v>539</v>
      </c>
      <c r="C1197" t="s">
        <v>253</v>
      </c>
      <c r="D1197">
        <v>1964</v>
      </c>
    </row>
    <row r="1198" spans="1:4">
      <c r="A1198" t="s">
        <v>252</v>
      </c>
      <c r="B1198" t="s">
        <v>536</v>
      </c>
      <c r="C1198" t="s">
        <v>251</v>
      </c>
      <c r="D1198">
        <v>1964</v>
      </c>
    </row>
    <row r="1199" spans="1:4">
      <c r="A1199" t="s">
        <v>250</v>
      </c>
      <c r="B1199" t="s">
        <v>539</v>
      </c>
      <c r="C1199" t="s">
        <v>249</v>
      </c>
      <c r="D1199">
        <v>1964</v>
      </c>
    </row>
    <row r="1200" spans="1:4">
      <c r="A1200" t="s">
        <v>248</v>
      </c>
      <c r="B1200" t="s">
        <v>539</v>
      </c>
      <c r="C1200" t="s">
        <v>247</v>
      </c>
      <c r="D1200">
        <v>1964</v>
      </c>
    </row>
    <row r="1201" spans="1:4">
      <c r="A1201" t="s">
        <v>246</v>
      </c>
      <c r="B1201" t="s">
        <v>539</v>
      </c>
      <c r="C1201" t="s">
        <v>245</v>
      </c>
      <c r="D1201">
        <v>1964</v>
      </c>
    </row>
    <row r="1202" spans="1:4">
      <c r="A1202" t="s">
        <v>244</v>
      </c>
      <c r="B1202" t="s">
        <v>539</v>
      </c>
      <c r="C1202" t="s">
        <v>243</v>
      </c>
      <c r="D1202">
        <v>1964</v>
      </c>
    </row>
    <row r="1203" spans="1:4">
      <c r="A1203" t="s">
        <v>242</v>
      </c>
      <c r="B1203" t="s">
        <v>539</v>
      </c>
      <c r="C1203" t="s">
        <v>241</v>
      </c>
      <c r="D1203">
        <v>1964</v>
      </c>
    </row>
    <row r="1204" spans="1:4">
      <c r="A1204" t="s">
        <v>240</v>
      </c>
      <c r="B1204" t="s">
        <v>539</v>
      </c>
      <c r="C1204" t="s">
        <v>239</v>
      </c>
      <c r="D1204">
        <v>1964</v>
      </c>
    </row>
    <row r="1205" spans="1:4">
      <c r="A1205" t="s">
        <v>238</v>
      </c>
      <c r="B1205" t="s">
        <v>539</v>
      </c>
      <c r="C1205" t="s">
        <v>237</v>
      </c>
      <c r="D1205">
        <v>1964</v>
      </c>
    </row>
    <row r="1206" spans="1:4">
      <c r="A1206" t="s">
        <v>236</v>
      </c>
      <c r="B1206" t="s">
        <v>539</v>
      </c>
      <c r="C1206" t="s">
        <v>235</v>
      </c>
      <c r="D1206">
        <v>1964</v>
      </c>
    </row>
    <row r="1207" spans="1:4">
      <c r="A1207" t="s">
        <v>234</v>
      </c>
      <c r="B1207" t="s">
        <v>539</v>
      </c>
      <c r="C1207" t="s">
        <v>233</v>
      </c>
      <c r="D1207">
        <v>1964</v>
      </c>
    </row>
    <row r="1208" spans="1:4">
      <c r="A1208" t="s">
        <v>232</v>
      </c>
      <c r="B1208" t="s">
        <v>539</v>
      </c>
      <c r="C1208" t="s">
        <v>231</v>
      </c>
      <c r="D1208">
        <v>1964</v>
      </c>
    </row>
    <row r="1209" spans="1:4">
      <c r="A1209" t="s">
        <v>230</v>
      </c>
      <c r="B1209" t="s">
        <v>536</v>
      </c>
      <c r="C1209" t="s">
        <v>229</v>
      </c>
      <c r="D1209">
        <v>1964</v>
      </c>
    </row>
    <row r="1210" spans="1:4">
      <c r="A1210" t="s">
        <v>228</v>
      </c>
      <c r="B1210" t="s">
        <v>539</v>
      </c>
      <c r="C1210" t="s">
        <v>227</v>
      </c>
      <c r="D1210">
        <v>1964</v>
      </c>
    </row>
    <row r="1211" spans="1:4">
      <c r="A1211" t="s">
        <v>226</v>
      </c>
      <c r="B1211" t="s">
        <v>539</v>
      </c>
      <c r="C1211" t="s">
        <v>225</v>
      </c>
      <c r="D1211">
        <v>1964</v>
      </c>
    </row>
    <row r="1212" spans="1:4">
      <c r="A1212" t="s">
        <v>224</v>
      </c>
      <c r="B1212" t="s">
        <v>536</v>
      </c>
      <c r="C1212" t="s">
        <v>223</v>
      </c>
      <c r="D1212">
        <v>1964</v>
      </c>
    </row>
    <row r="1213" spans="1:4">
      <c r="A1213" t="s">
        <v>222</v>
      </c>
      <c r="B1213" t="s">
        <v>539</v>
      </c>
      <c r="C1213" t="s">
        <v>221</v>
      </c>
      <c r="D1213">
        <v>1964</v>
      </c>
    </row>
    <row r="1214" spans="1:4">
      <c r="A1214" t="s">
        <v>220</v>
      </c>
      <c r="B1214" t="s">
        <v>539</v>
      </c>
      <c r="C1214" t="s">
        <v>219</v>
      </c>
      <c r="D1214">
        <v>1964</v>
      </c>
    </row>
    <row r="1215" spans="1:4">
      <c r="A1215" t="s">
        <v>218</v>
      </c>
      <c r="B1215" t="s">
        <v>539</v>
      </c>
      <c r="C1215" t="s">
        <v>217</v>
      </c>
      <c r="D1215">
        <v>1964</v>
      </c>
    </row>
    <row r="1216" spans="1:4">
      <c r="A1216" t="s">
        <v>216</v>
      </c>
      <c r="B1216" t="s">
        <v>539</v>
      </c>
      <c r="C1216" t="s">
        <v>215</v>
      </c>
      <c r="D1216">
        <v>1964</v>
      </c>
    </row>
    <row r="1217" spans="1:4">
      <c r="A1217" t="s">
        <v>214</v>
      </c>
      <c r="B1217" t="s">
        <v>536</v>
      </c>
      <c r="C1217" t="s">
        <v>213</v>
      </c>
      <c r="D1217">
        <v>1964</v>
      </c>
    </row>
    <row r="1218" spans="1:4">
      <c r="A1218" t="s">
        <v>212</v>
      </c>
      <c r="B1218" t="s">
        <v>539</v>
      </c>
      <c r="C1218" t="s">
        <v>211</v>
      </c>
      <c r="D1218">
        <v>1964</v>
      </c>
    </row>
    <row r="1219" spans="1:4">
      <c r="A1219" t="s">
        <v>210</v>
      </c>
      <c r="B1219" t="s">
        <v>539</v>
      </c>
      <c r="C1219" t="s">
        <v>209</v>
      </c>
      <c r="D1219">
        <v>1964</v>
      </c>
    </row>
    <row r="1220" spans="1:4">
      <c r="A1220" t="s">
        <v>208</v>
      </c>
      <c r="B1220" t="s">
        <v>539</v>
      </c>
      <c r="C1220" t="s">
        <v>207</v>
      </c>
      <c r="D1220">
        <v>1964</v>
      </c>
    </row>
    <row r="1221" spans="1:4">
      <c r="A1221" t="s">
        <v>206</v>
      </c>
      <c r="B1221" t="s">
        <v>539</v>
      </c>
      <c r="C1221" t="s">
        <v>205</v>
      </c>
      <c r="D1221">
        <v>1964</v>
      </c>
    </row>
    <row r="1222" spans="1:4">
      <c r="A1222" t="s">
        <v>204</v>
      </c>
      <c r="B1222" t="s">
        <v>539</v>
      </c>
      <c r="C1222" t="s">
        <v>203</v>
      </c>
      <c r="D1222">
        <v>1964</v>
      </c>
    </row>
    <row r="1223" spans="1:4">
      <c r="A1223" t="s">
        <v>202</v>
      </c>
      <c r="B1223" t="s">
        <v>539</v>
      </c>
      <c r="C1223" t="s">
        <v>201</v>
      </c>
      <c r="D1223">
        <v>1964</v>
      </c>
    </row>
    <row r="1224" spans="1:4">
      <c r="A1224" t="s">
        <v>200</v>
      </c>
      <c r="B1224" t="s">
        <v>539</v>
      </c>
      <c r="C1224" t="s">
        <v>199</v>
      </c>
      <c r="D1224">
        <v>1964</v>
      </c>
    </row>
    <row r="1225" spans="1:4">
      <c r="A1225" t="s">
        <v>198</v>
      </c>
      <c r="B1225" t="s">
        <v>539</v>
      </c>
      <c r="C1225" t="s">
        <v>197</v>
      </c>
      <c r="D1225">
        <v>1964</v>
      </c>
    </row>
    <row r="1226" spans="1:4">
      <c r="A1226" t="s">
        <v>196</v>
      </c>
      <c r="B1226" t="s">
        <v>536</v>
      </c>
      <c r="C1226" t="s">
        <v>195</v>
      </c>
      <c r="D1226">
        <v>1964</v>
      </c>
    </row>
    <row r="1227" spans="1:4">
      <c r="A1227" t="s">
        <v>194</v>
      </c>
      <c r="B1227" t="s">
        <v>539</v>
      </c>
      <c r="C1227" t="s">
        <v>193</v>
      </c>
      <c r="D1227">
        <v>1964</v>
      </c>
    </row>
    <row r="1228" spans="1:4">
      <c r="A1228" t="s">
        <v>192</v>
      </c>
      <c r="B1228" t="s">
        <v>539</v>
      </c>
      <c r="C1228" t="s">
        <v>191</v>
      </c>
      <c r="D1228">
        <v>1964</v>
      </c>
    </row>
    <row r="1229" spans="1:4">
      <c r="A1229" t="s">
        <v>190</v>
      </c>
      <c r="B1229" t="s">
        <v>539</v>
      </c>
      <c r="C1229" t="s">
        <v>189</v>
      </c>
      <c r="D1229">
        <v>1964</v>
      </c>
    </row>
    <row r="1230" spans="1:4">
      <c r="A1230" t="s">
        <v>188</v>
      </c>
      <c r="B1230" t="s">
        <v>539</v>
      </c>
      <c r="C1230" t="s">
        <v>187</v>
      </c>
      <c r="D1230">
        <v>1964</v>
      </c>
    </row>
    <row r="1231" spans="1:4">
      <c r="A1231" t="s">
        <v>186</v>
      </c>
      <c r="B1231" t="s">
        <v>539</v>
      </c>
      <c r="C1231" t="s">
        <v>185</v>
      </c>
      <c r="D1231">
        <v>1964</v>
      </c>
    </row>
    <row r="1232" spans="1:4">
      <c r="A1232" t="s">
        <v>184</v>
      </c>
      <c r="B1232" t="s">
        <v>539</v>
      </c>
      <c r="C1232" t="s">
        <v>183</v>
      </c>
      <c r="D1232">
        <v>1964</v>
      </c>
    </row>
    <row r="1233" spans="1:4">
      <c r="A1233" t="s">
        <v>182</v>
      </c>
      <c r="B1233" t="s">
        <v>539</v>
      </c>
      <c r="C1233" t="s">
        <v>181</v>
      </c>
      <c r="D1233">
        <v>1964</v>
      </c>
    </row>
    <row r="1234" spans="1:4">
      <c r="A1234" t="s">
        <v>180</v>
      </c>
      <c r="B1234" t="s">
        <v>539</v>
      </c>
      <c r="C1234" t="s">
        <v>179</v>
      </c>
      <c r="D1234">
        <v>1964</v>
      </c>
    </row>
    <row r="1235" spans="1:4">
      <c r="A1235" t="s">
        <v>178</v>
      </c>
      <c r="B1235" t="s">
        <v>539</v>
      </c>
      <c r="C1235" t="s">
        <v>177</v>
      </c>
      <c r="D1235">
        <v>1964</v>
      </c>
    </row>
    <row r="1236" spans="1:4">
      <c r="A1236" t="s">
        <v>176</v>
      </c>
      <c r="B1236" t="s">
        <v>539</v>
      </c>
      <c r="C1236" t="s">
        <v>175</v>
      </c>
      <c r="D1236">
        <v>1964</v>
      </c>
    </row>
    <row r="1237" spans="1:4">
      <c r="A1237" t="s">
        <v>174</v>
      </c>
      <c r="B1237" t="s">
        <v>536</v>
      </c>
      <c r="C1237" t="s">
        <v>173</v>
      </c>
      <c r="D1237">
        <v>1964</v>
      </c>
    </row>
    <row r="1238" spans="1:4">
      <c r="A1238" t="s">
        <v>172</v>
      </c>
      <c r="B1238" t="s">
        <v>539</v>
      </c>
      <c r="C1238" t="s">
        <v>171</v>
      </c>
      <c r="D1238">
        <v>1964</v>
      </c>
    </row>
    <row r="1239" spans="1:4">
      <c r="A1239" t="s">
        <v>170</v>
      </c>
      <c r="B1239" t="s">
        <v>536</v>
      </c>
      <c r="C1239" t="s">
        <v>169</v>
      </c>
      <c r="D1239">
        <v>1964</v>
      </c>
    </row>
    <row r="1240" spans="1:4">
      <c r="A1240" t="s">
        <v>168</v>
      </c>
      <c r="B1240" t="s">
        <v>539</v>
      </c>
      <c r="C1240" t="s">
        <v>167</v>
      </c>
      <c r="D1240">
        <v>1964</v>
      </c>
    </row>
    <row r="1241" spans="1:4">
      <c r="A1241" t="s">
        <v>166</v>
      </c>
      <c r="B1241" t="s">
        <v>539</v>
      </c>
      <c r="C1241" t="s">
        <v>165</v>
      </c>
      <c r="D1241">
        <v>1964</v>
      </c>
    </row>
    <row r="1242" spans="1:4">
      <c r="A1242" t="s">
        <v>164</v>
      </c>
      <c r="B1242" t="s">
        <v>539</v>
      </c>
      <c r="C1242" t="s">
        <v>163</v>
      </c>
      <c r="D1242">
        <v>1964</v>
      </c>
    </row>
    <row r="1243" spans="1:4">
      <c r="A1243" t="s">
        <v>162</v>
      </c>
      <c r="B1243" t="s">
        <v>539</v>
      </c>
      <c r="C1243" t="s">
        <v>161</v>
      </c>
      <c r="D1243">
        <v>1964</v>
      </c>
    </row>
    <row r="1244" spans="1:4">
      <c r="A1244" t="s">
        <v>160</v>
      </c>
      <c r="B1244" t="s">
        <v>539</v>
      </c>
      <c r="C1244" t="s">
        <v>159</v>
      </c>
      <c r="D1244">
        <v>1964</v>
      </c>
    </row>
    <row r="1245" spans="1:4">
      <c r="A1245" t="s">
        <v>158</v>
      </c>
      <c r="B1245" t="s">
        <v>539</v>
      </c>
      <c r="C1245" t="s">
        <v>157</v>
      </c>
      <c r="D1245">
        <v>1964</v>
      </c>
    </row>
    <row r="1246" spans="1:4">
      <c r="A1246" t="s">
        <v>156</v>
      </c>
      <c r="B1246" t="s">
        <v>539</v>
      </c>
      <c r="C1246" t="s">
        <v>155</v>
      </c>
      <c r="D1246">
        <v>1964</v>
      </c>
    </row>
    <row r="1247" spans="1:4">
      <c r="A1247" t="s">
        <v>154</v>
      </c>
      <c r="B1247" t="s">
        <v>536</v>
      </c>
      <c r="C1247" t="s">
        <v>153</v>
      </c>
      <c r="D1247">
        <v>1964</v>
      </c>
    </row>
    <row r="1248" spans="1:4">
      <c r="A1248" t="s">
        <v>152</v>
      </c>
      <c r="B1248" t="s">
        <v>539</v>
      </c>
      <c r="C1248" t="s">
        <v>151</v>
      </c>
      <c r="D1248">
        <v>1964</v>
      </c>
    </row>
    <row r="1249" spans="1:4">
      <c r="A1249" t="s">
        <v>150</v>
      </c>
      <c r="B1249" t="s">
        <v>539</v>
      </c>
      <c r="C1249" t="s">
        <v>149</v>
      </c>
      <c r="D1249">
        <v>1964</v>
      </c>
    </row>
    <row r="1250" spans="1:4">
      <c r="A1250" t="s">
        <v>148</v>
      </c>
      <c r="B1250" t="s">
        <v>539</v>
      </c>
      <c r="C1250" t="s">
        <v>147</v>
      </c>
      <c r="D1250">
        <v>1964</v>
      </c>
    </row>
    <row r="1251" spans="1:4">
      <c r="A1251" t="s">
        <v>146</v>
      </c>
      <c r="B1251" t="s">
        <v>539</v>
      </c>
      <c r="C1251" t="s">
        <v>145</v>
      </c>
      <c r="D1251">
        <v>1964</v>
      </c>
    </row>
    <row r="1252" spans="1:4">
      <c r="A1252" t="s">
        <v>144</v>
      </c>
      <c r="B1252" t="s">
        <v>536</v>
      </c>
      <c r="C1252" t="s">
        <v>143</v>
      </c>
      <c r="D1252">
        <v>1964</v>
      </c>
    </row>
    <row r="1253" spans="1:4">
      <c r="A1253" t="s">
        <v>142</v>
      </c>
      <c r="B1253" t="s">
        <v>536</v>
      </c>
      <c r="C1253" t="s">
        <v>141</v>
      </c>
      <c r="D1253">
        <v>1964</v>
      </c>
    </row>
    <row r="1254" spans="1:4">
      <c r="A1254" t="s">
        <v>140</v>
      </c>
      <c r="B1254" t="s">
        <v>536</v>
      </c>
      <c r="C1254" t="s">
        <v>139</v>
      </c>
      <c r="D1254">
        <v>1964</v>
      </c>
    </row>
    <row r="1255" spans="1:4">
      <c r="A1255" t="s">
        <v>138</v>
      </c>
      <c r="B1255" t="s">
        <v>539</v>
      </c>
      <c r="C1255" t="s">
        <v>137</v>
      </c>
      <c r="D1255">
        <v>1964</v>
      </c>
    </row>
    <row r="1256" spans="1:4">
      <c r="A1256" t="s">
        <v>136</v>
      </c>
      <c r="B1256" t="s">
        <v>539</v>
      </c>
      <c r="C1256" t="s">
        <v>135</v>
      </c>
      <c r="D1256">
        <v>1964</v>
      </c>
    </row>
    <row r="1257" spans="1:4">
      <c r="A1257" t="s">
        <v>134</v>
      </c>
      <c r="B1257" t="s">
        <v>539</v>
      </c>
      <c r="C1257" t="s">
        <v>133</v>
      </c>
      <c r="D1257">
        <v>1964</v>
      </c>
    </row>
    <row r="1258" spans="1:4">
      <c r="A1258" t="s">
        <v>132</v>
      </c>
      <c r="B1258" t="s">
        <v>539</v>
      </c>
      <c r="C1258" t="s">
        <v>131</v>
      </c>
      <c r="D1258">
        <v>1964</v>
      </c>
    </row>
    <row r="1259" spans="1:4">
      <c r="A1259" t="s">
        <v>130</v>
      </c>
      <c r="B1259" t="s">
        <v>539</v>
      </c>
      <c r="C1259" t="s">
        <v>129</v>
      </c>
      <c r="D1259">
        <v>1964</v>
      </c>
    </row>
    <row r="1260" spans="1:4">
      <c r="A1260" t="s">
        <v>128</v>
      </c>
      <c r="B1260" t="s">
        <v>536</v>
      </c>
      <c r="C1260" t="s">
        <v>127</v>
      </c>
      <c r="D1260">
        <v>1964</v>
      </c>
    </row>
    <row r="1261" spans="1:4">
      <c r="A1261" t="s">
        <v>126</v>
      </c>
      <c r="B1261" t="s">
        <v>539</v>
      </c>
      <c r="C1261" t="s">
        <v>125</v>
      </c>
      <c r="D1261">
        <v>1964</v>
      </c>
    </row>
    <row r="1262" spans="1:4">
      <c r="A1262" t="s">
        <v>124</v>
      </c>
      <c r="B1262" t="s">
        <v>539</v>
      </c>
      <c r="C1262" t="s">
        <v>123</v>
      </c>
      <c r="D1262">
        <v>1964</v>
      </c>
    </row>
    <row r="1263" spans="1:4">
      <c r="A1263" t="s">
        <v>122</v>
      </c>
      <c r="B1263" t="s">
        <v>539</v>
      </c>
      <c r="C1263" t="s">
        <v>121</v>
      </c>
      <c r="D1263">
        <v>1964</v>
      </c>
    </row>
    <row r="1264" spans="1:4">
      <c r="A1264" t="s">
        <v>120</v>
      </c>
      <c r="B1264" t="s">
        <v>539</v>
      </c>
      <c r="C1264" t="s">
        <v>119</v>
      </c>
      <c r="D1264">
        <v>1964</v>
      </c>
    </row>
    <row r="1265" spans="1:4">
      <c r="A1265" t="s">
        <v>118</v>
      </c>
      <c r="B1265" t="s">
        <v>539</v>
      </c>
      <c r="C1265" t="s">
        <v>117</v>
      </c>
      <c r="D1265">
        <v>1964</v>
      </c>
    </row>
    <row r="1266" spans="1:4">
      <c r="A1266" t="s">
        <v>116</v>
      </c>
      <c r="B1266" t="s">
        <v>539</v>
      </c>
      <c r="C1266" t="s">
        <v>115</v>
      </c>
      <c r="D1266">
        <v>1964</v>
      </c>
    </row>
    <row r="1267" spans="1:4">
      <c r="A1267" t="s">
        <v>114</v>
      </c>
      <c r="B1267" t="s">
        <v>539</v>
      </c>
      <c r="C1267" t="s">
        <v>113</v>
      </c>
      <c r="D1267">
        <v>1964</v>
      </c>
    </row>
    <row r="1268" spans="1:4">
      <c r="A1268" t="s">
        <v>112</v>
      </c>
      <c r="B1268" t="s">
        <v>539</v>
      </c>
      <c r="C1268" t="s">
        <v>111</v>
      </c>
      <c r="D1268">
        <v>1964</v>
      </c>
    </row>
    <row r="1269" spans="1:4">
      <c r="A1269" t="s">
        <v>110</v>
      </c>
      <c r="B1269" t="s">
        <v>539</v>
      </c>
      <c r="C1269" t="s">
        <v>109</v>
      </c>
      <c r="D1269">
        <v>1964</v>
      </c>
    </row>
    <row r="1270" spans="1:4">
      <c r="A1270" t="s">
        <v>108</v>
      </c>
      <c r="B1270" t="s">
        <v>539</v>
      </c>
      <c r="C1270" t="s">
        <v>107</v>
      </c>
      <c r="D1270">
        <v>1964</v>
      </c>
    </row>
    <row r="1271" spans="1:4">
      <c r="A1271" t="s">
        <v>106</v>
      </c>
      <c r="B1271" t="s">
        <v>536</v>
      </c>
      <c r="C1271" t="s">
        <v>105</v>
      </c>
      <c r="D1271">
        <v>1964</v>
      </c>
    </row>
    <row r="1272" spans="1:4">
      <c r="A1272" t="s">
        <v>104</v>
      </c>
      <c r="B1272" t="s">
        <v>539</v>
      </c>
      <c r="C1272" t="s">
        <v>103</v>
      </c>
      <c r="D1272">
        <v>1964</v>
      </c>
    </row>
    <row r="1273" spans="1:4">
      <c r="A1273" t="s">
        <v>102</v>
      </c>
      <c r="B1273" t="s">
        <v>536</v>
      </c>
      <c r="C1273" t="s">
        <v>101</v>
      </c>
      <c r="D1273">
        <v>1964</v>
      </c>
    </row>
    <row r="1274" spans="1:4">
      <c r="A1274" t="s">
        <v>100</v>
      </c>
      <c r="B1274" t="s">
        <v>536</v>
      </c>
      <c r="C1274" t="s">
        <v>99</v>
      </c>
      <c r="D1274">
        <v>1964</v>
      </c>
    </row>
    <row r="1275" spans="1:4">
      <c r="A1275" t="s">
        <v>98</v>
      </c>
      <c r="B1275" t="s">
        <v>539</v>
      </c>
      <c r="C1275" t="s">
        <v>97</v>
      </c>
      <c r="D1275">
        <v>1964</v>
      </c>
    </row>
    <row r="1276" spans="1:4">
      <c r="A1276" t="s">
        <v>96</v>
      </c>
      <c r="B1276" t="s">
        <v>539</v>
      </c>
      <c r="C1276" t="s">
        <v>95</v>
      </c>
      <c r="D1276">
        <v>1964</v>
      </c>
    </row>
    <row r="1277" spans="1:4">
      <c r="A1277" t="s">
        <v>94</v>
      </c>
      <c r="B1277" t="s">
        <v>539</v>
      </c>
      <c r="C1277" t="s">
        <v>93</v>
      </c>
      <c r="D1277">
        <v>1964</v>
      </c>
    </row>
    <row r="1278" spans="1:4">
      <c r="A1278" t="s">
        <v>92</v>
      </c>
      <c r="B1278" t="s">
        <v>539</v>
      </c>
      <c r="C1278" t="s">
        <v>91</v>
      </c>
      <c r="D1278">
        <v>1964</v>
      </c>
    </row>
    <row r="1279" spans="1:4">
      <c r="A1279" t="s">
        <v>90</v>
      </c>
      <c r="B1279" t="s">
        <v>539</v>
      </c>
      <c r="C1279" t="s">
        <v>89</v>
      </c>
      <c r="D1279">
        <v>1964</v>
      </c>
    </row>
    <row r="1280" spans="1:4">
      <c r="A1280" t="s">
        <v>88</v>
      </c>
      <c r="B1280" t="s">
        <v>539</v>
      </c>
      <c r="C1280" t="s">
        <v>87</v>
      </c>
      <c r="D1280">
        <v>1964</v>
      </c>
    </row>
    <row r="1281" spans="1:4">
      <c r="A1281" t="s">
        <v>86</v>
      </c>
      <c r="B1281" t="s">
        <v>539</v>
      </c>
      <c r="C1281" t="s">
        <v>85</v>
      </c>
      <c r="D1281">
        <v>1964</v>
      </c>
    </row>
    <row r="1282" spans="1:4">
      <c r="A1282" t="s">
        <v>84</v>
      </c>
      <c r="B1282" t="s">
        <v>539</v>
      </c>
      <c r="C1282" t="s">
        <v>83</v>
      </c>
      <c r="D1282">
        <v>1964</v>
      </c>
    </row>
    <row r="1283" spans="1:4">
      <c r="A1283" t="s">
        <v>82</v>
      </c>
      <c r="B1283" t="s">
        <v>539</v>
      </c>
      <c r="C1283" t="s">
        <v>81</v>
      </c>
      <c r="D1283">
        <v>1964</v>
      </c>
    </row>
    <row r="1284" spans="1:4">
      <c r="A1284" t="s">
        <v>80</v>
      </c>
      <c r="B1284" t="s">
        <v>539</v>
      </c>
      <c r="C1284" t="s">
        <v>79</v>
      </c>
      <c r="D1284">
        <v>1964</v>
      </c>
    </row>
    <row r="1285" spans="1:4">
      <c r="A1285" t="s">
        <v>78</v>
      </c>
      <c r="B1285" t="s">
        <v>539</v>
      </c>
      <c r="C1285" t="s">
        <v>77</v>
      </c>
      <c r="D1285">
        <v>1964</v>
      </c>
    </row>
    <row r="1286" spans="1:4">
      <c r="A1286" t="s">
        <v>76</v>
      </c>
      <c r="B1286" t="s">
        <v>536</v>
      </c>
      <c r="C1286" t="s">
        <v>75</v>
      </c>
      <c r="D1286">
        <v>1964</v>
      </c>
    </row>
    <row r="1287" spans="1:4">
      <c r="A1287" t="s">
        <v>74</v>
      </c>
      <c r="B1287" t="s">
        <v>536</v>
      </c>
      <c r="C1287" t="s">
        <v>73</v>
      </c>
      <c r="D1287">
        <v>1964</v>
      </c>
    </row>
    <row r="1288" spans="1:4">
      <c r="A1288" t="s">
        <v>72</v>
      </c>
      <c r="B1288" t="s">
        <v>539</v>
      </c>
      <c r="C1288" t="s">
        <v>71</v>
      </c>
      <c r="D1288">
        <v>1964</v>
      </c>
    </row>
    <row r="1289" spans="1:4">
      <c r="A1289" t="s">
        <v>70</v>
      </c>
      <c r="B1289" t="s">
        <v>539</v>
      </c>
      <c r="C1289" t="s">
        <v>69</v>
      </c>
      <c r="D1289">
        <v>1964</v>
      </c>
    </row>
    <row r="1290" spans="1:4">
      <c r="A1290" t="s">
        <v>68</v>
      </c>
      <c r="B1290" t="s">
        <v>539</v>
      </c>
      <c r="C1290" t="s">
        <v>67</v>
      </c>
      <c r="D1290">
        <v>1964</v>
      </c>
    </row>
    <row r="1291" spans="1:4">
      <c r="A1291" t="s">
        <v>66</v>
      </c>
      <c r="B1291" t="s">
        <v>539</v>
      </c>
      <c r="C1291" t="s">
        <v>65</v>
      </c>
      <c r="D1291">
        <v>1964</v>
      </c>
    </row>
    <row r="1292" spans="1:4">
      <c r="A1292" t="s">
        <v>64</v>
      </c>
      <c r="B1292" t="s">
        <v>536</v>
      </c>
      <c r="C1292" t="s">
        <v>63</v>
      </c>
      <c r="D1292">
        <v>1964</v>
      </c>
    </row>
    <row r="1293" spans="1:4">
      <c r="A1293" t="s">
        <v>62</v>
      </c>
      <c r="B1293" t="s">
        <v>539</v>
      </c>
      <c r="C1293" t="s">
        <v>61</v>
      </c>
      <c r="D1293">
        <v>1964</v>
      </c>
    </row>
    <row r="1294" spans="1:4">
      <c r="A1294" t="s">
        <v>60</v>
      </c>
      <c r="B1294" t="s">
        <v>536</v>
      </c>
      <c r="C1294" t="s">
        <v>59</v>
      </c>
      <c r="D1294">
        <v>1964</v>
      </c>
    </row>
    <row r="1295" spans="1:4">
      <c r="A1295" t="s">
        <v>58</v>
      </c>
      <c r="B1295" t="s">
        <v>539</v>
      </c>
      <c r="C1295" t="s">
        <v>57</v>
      </c>
      <c r="D1295">
        <v>1964</v>
      </c>
    </row>
    <row r="1296" spans="1:4">
      <c r="A1296" t="s">
        <v>56</v>
      </c>
      <c r="B1296" t="s">
        <v>536</v>
      </c>
      <c r="C1296" t="s">
        <v>55</v>
      </c>
      <c r="D1296">
        <v>1964</v>
      </c>
    </row>
    <row r="1297" spans="1:4">
      <c r="A1297" t="s">
        <v>54</v>
      </c>
      <c r="B1297" t="s">
        <v>536</v>
      </c>
      <c r="C1297" t="s">
        <v>53</v>
      </c>
      <c r="D1297">
        <v>1964</v>
      </c>
    </row>
    <row r="1298" spans="1:4">
      <c r="A1298" t="s">
        <v>52</v>
      </c>
      <c r="B1298" t="s">
        <v>539</v>
      </c>
      <c r="C1298" t="s">
        <v>51</v>
      </c>
      <c r="D1298">
        <v>1964</v>
      </c>
    </row>
    <row r="1299" spans="1:4">
      <c r="A1299" t="s">
        <v>50</v>
      </c>
      <c r="B1299" t="s">
        <v>539</v>
      </c>
      <c r="C1299" t="s">
        <v>49</v>
      </c>
      <c r="D1299">
        <v>1964</v>
      </c>
    </row>
    <row r="1300" spans="1:4">
      <c r="A1300" t="s">
        <v>6</v>
      </c>
      <c r="B1300" t="s">
        <v>539</v>
      </c>
      <c r="C1300" t="s">
        <v>48</v>
      </c>
      <c r="D1300">
        <v>1964</v>
      </c>
    </row>
    <row r="1301" spans="1:4">
      <c r="A1301" t="s">
        <v>47</v>
      </c>
      <c r="B1301" t="s">
        <v>539</v>
      </c>
      <c r="C1301" t="s">
        <v>46</v>
      </c>
      <c r="D1301">
        <v>1964</v>
      </c>
    </row>
    <row r="1302" spans="1:4">
      <c r="A1302" t="s">
        <v>45</v>
      </c>
      <c r="B1302" t="s">
        <v>539</v>
      </c>
      <c r="C1302" t="s">
        <v>44</v>
      </c>
      <c r="D1302">
        <v>1964</v>
      </c>
    </row>
    <row r="1303" spans="1:4">
      <c r="A1303" t="s">
        <v>43</v>
      </c>
      <c r="B1303" t="s">
        <v>539</v>
      </c>
      <c r="C1303" t="s">
        <v>42</v>
      </c>
      <c r="D1303">
        <v>1964</v>
      </c>
    </row>
    <row r="1304" spans="1:4">
      <c r="A1304" t="s">
        <v>41</v>
      </c>
      <c r="B1304" t="s">
        <v>539</v>
      </c>
      <c r="C1304" t="s">
        <v>40</v>
      </c>
      <c r="D1304">
        <v>1964</v>
      </c>
    </row>
    <row r="1305" spans="1:4">
      <c r="A1305" t="s">
        <v>39</v>
      </c>
      <c r="B1305" t="s">
        <v>536</v>
      </c>
      <c r="C1305" t="s">
        <v>38</v>
      </c>
      <c r="D1305">
        <v>1964</v>
      </c>
    </row>
    <row r="1306" spans="1:4">
      <c r="A1306" t="s">
        <v>37</v>
      </c>
      <c r="B1306" t="s">
        <v>539</v>
      </c>
      <c r="C1306" t="s">
        <v>36</v>
      </c>
      <c r="D1306">
        <v>1964</v>
      </c>
    </row>
    <row r="1307" spans="1:4">
      <c r="A1307" t="s">
        <v>4</v>
      </c>
      <c r="B1307" t="s">
        <v>539</v>
      </c>
      <c r="C1307" t="s">
        <v>35</v>
      </c>
      <c r="D1307">
        <v>1964</v>
      </c>
    </row>
    <row r="1308" spans="1:4">
      <c r="A1308" t="s">
        <v>34</v>
      </c>
      <c r="B1308" t="s">
        <v>539</v>
      </c>
      <c r="C1308" t="s">
        <v>33</v>
      </c>
      <c r="D1308">
        <v>1964</v>
      </c>
    </row>
    <row r="1309" spans="1:4">
      <c r="A1309" t="s">
        <v>32</v>
      </c>
      <c r="B1309" t="s">
        <v>539</v>
      </c>
      <c r="C1309" t="s">
        <v>31</v>
      </c>
      <c r="D1309">
        <v>1964</v>
      </c>
    </row>
    <row r="1310" spans="1:4">
      <c r="A1310" t="s">
        <v>30</v>
      </c>
      <c r="B1310" t="s">
        <v>539</v>
      </c>
      <c r="C1310" t="s">
        <v>29</v>
      </c>
      <c r="D1310">
        <v>1964</v>
      </c>
    </row>
    <row r="1311" spans="1:4">
      <c r="A1311" t="s">
        <v>28</v>
      </c>
      <c r="B1311" t="s">
        <v>539</v>
      </c>
      <c r="C1311" t="s">
        <v>27</v>
      </c>
      <c r="D1311">
        <v>1964</v>
      </c>
    </row>
    <row r="1312" spans="1:4">
      <c r="A1312" t="s">
        <v>26</v>
      </c>
      <c r="B1312" t="s">
        <v>539</v>
      </c>
      <c r="C1312" t="s">
        <v>25</v>
      </c>
      <c r="D1312">
        <v>1964</v>
      </c>
    </row>
    <row r="1313" spans="1:4">
      <c r="A1313" t="s">
        <v>3</v>
      </c>
      <c r="B1313" t="s">
        <v>539</v>
      </c>
      <c r="C1313" t="s">
        <v>24</v>
      </c>
      <c r="D1313">
        <v>1964</v>
      </c>
    </row>
    <row r="1314" spans="1:4">
      <c r="A1314" t="s">
        <v>23</v>
      </c>
      <c r="B1314" t="s">
        <v>539</v>
      </c>
      <c r="C1314" t="s">
        <v>22</v>
      </c>
      <c r="D1314">
        <v>1964</v>
      </c>
    </row>
    <row r="1315" spans="1:4">
      <c r="A1315" t="s">
        <v>21</v>
      </c>
      <c r="B1315" t="s">
        <v>536</v>
      </c>
      <c r="C1315" t="s">
        <v>20</v>
      </c>
      <c r="D1315">
        <v>1964</v>
      </c>
    </row>
    <row r="1316" spans="1:4">
      <c r="A1316" t="s">
        <v>19</v>
      </c>
      <c r="B1316" t="s">
        <v>539</v>
      </c>
      <c r="C1316" t="s">
        <v>18</v>
      </c>
      <c r="D1316">
        <v>1964</v>
      </c>
    </row>
    <row r="1317" spans="1:4">
      <c r="A1317" t="s">
        <v>17</v>
      </c>
      <c r="B1317" t="s">
        <v>539</v>
      </c>
      <c r="C1317" t="s">
        <v>16</v>
      </c>
      <c r="D1317">
        <v>1964</v>
      </c>
    </row>
    <row r="1318" spans="1:4">
      <c r="A1318" t="s">
        <v>15</v>
      </c>
      <c r="B1318" t="s">
        <v>539</v>
      </c>
      <c r="C1318" t="s">
        <v>14</v>
      </c>
      <c r="D1318">
        <v>1964</v>
      </c>
    </row>
    <row r="1319" spans="1:4">
      <c r="A1319" t="s">
        <v>13</v>
      </c>
      <c r="B1319" t="s">
        <v>539</v>
      </c>
      <c r="C1319" t="s">
        <v>12</v>
      </c>
      <c r="D1319">
        <v>1964</v>
      </c>
    </row>
    <row r="1320" spans="1:4">
      <c r="A1320" t="s">
        <v>11</v>
      </c>
      <c r="B1320" t="s">
        <v>539</v>
      </c>
      <c r="C1320" t="s">
        <v>10</v>
      </c>
      <c r="D1320">
        <v>1964</v>
      </c>
    </row>
    <row r="1321" spans="1:4">
      <c r="A1321" t="s">
        <v>9</v>
      </c>
      <c r="B1321" t="s">
        <v>539</v>
      </c>
      <c r="C1321" t="s">
        <v>8</v>
      </c>
      <c r="D1321">
        <v>1964</v>
      </c>
    </row>
    <row r="1322" spans="1:4">
      <c r="A1322" t="s">
        <v>528</v>
      </c>
      <c r="B1322" t="s">
        <v>539</v>
      </c>
      <c r="C1322" t="s">
        <v>527</v>
      </c>
      <c r="D1322">
        <v>1965</v>
      </c>
    </row>
    <row r="1323" spans="1:4">
      <c r="A1323" t="s">
        <v>526</v>
      </c>
      <c r="B1323" t="s">
        <v>539</v>
      </c>
      <c r="C1323" t="s">
        <v>525</v>
      </c>
      <c r="D1323">
        <v>1965</v>
      </c>
    </row>
    <row r="1324" spans="1:4">
      <c r="A1324" t="s">
        <v>524</v>
      </c>
      <c r="B1324" t="s">
        <v>539</v>
      </c>
      <c r="C1324" t="s">
        <v>523</v>
      </c>
      <c r="D1324">
        <v>1965</v>
      </c>
    </row>
    <row r="1325" spans="1:4">
      <c r="A1325" t="s">
        <v>522</v>
      </c>
      <c r="B1325" t="s">
        <v>539</v>
      </c>
      <c r="C1325" t="s">
        <v>521</v>
      </c>
      <c r="D1325">
        <v>1965</v>
      </c>
    </row>
    <row r="1326" spans="1:4">
      <c r="A1326" t="s">
        <v>520</v>
      </c>
      <c r="B1326" t="s">
        <v>539</v>
      </c>
      <c r="C1326" t="s">
        <v>519</v>
      </c>
      <c r="D1326">
        <v>1965</v>
      </c>
    </row>
    <row r="1327" spans="1:4">
      <c r="A1327" t="s">
        <v>518</v>
      </c>
      <c r="B1327" t="s">
        <v>536</v>
      </c>
      <c r="C1327" t="s">
        <v>517</v>
      </c>
      <c r="D1327">
        <v>1965</v>
      </c>
    </row>
    <row r="1328" spans="1:4">
      <c r="A1328" t="s">
        <v>516</v>
      </c>
      <c r="B1328" t="s">
        <v>539</v>
      </c>
      <c r="C1328" t="s">
        <v>515</v>
      </c>
      <c r="D1328">
        <v>1965</v>
      </c>
    </row>
    <row r="1329" spans="1:4">
      <c r="A1329" t="s">
        <v>1</v>
      </c>
      <c r="B1329" t="s">
        <v>539</v>
      </c>
      <c r="C1329" t="s">
        <v>514</v>
      </c>
      <c r="D1329">
        <v>1965</v>
      </c>
    </row>
    <row r="1330" spans="1:4">
      <c r="A1330" t="s">
        <v>513</v>
      </c>
      <c r="B1330" t="s">
        <v>539</v>
      </c>
      <c r="C1330" t="s">
        <v>512</v>
      </c>
      <c r="D1330">
        <v>1965</v>
      </c>
    </row>
    <row r="1331" spans="1:4">
      <c r="A1331" t="s">
        <v>511</v>
      </c>
      <c r="B1331" t="s">
        <v>539</v>
      </c>
      <c r="C1331" t="s">
        <v>510</v>
      </c>
      <c r="D1331">
        <v>1965</v>
      </c>
    </row>
    <row r="1332" spans="1:4">
      <c r="A1332" t="s">
        <v>509</v>
      </c>
      <c r="B1332" t="s">
        <v>539</v>
      </c>
      <c r="C1332" t="s">
        <v>508</v>
      </c>
      <c r="D1332">
        <v>1965</v>
      </c>
    </row>
    <row r="1333" spans="1:4">
      <c r="A1333" t="s">
        <v>507</v>
      </c>
      <c r="B1333" t="s">
        <v>539</v>
      </c>
      <c r="C1333" t="s">
        <v>506</v>
      </c>
      <c r="D1333">
        <v>1965</v>
      </c>
    </row>
    <row r="1334" spans="1:4">
      <c r="A1334" t="s">
        <v>505</v>
      </c>
      <c r="B1334" t="s">
        <v>539</v>
      </c>
      <c r="C1334" t="s">
        <v>504</v>
      </c>
      <c r="D1334">
        <v>1965</v>
      </c>
    </row>
    <row r="1335" spans="1:4">
      <c r="A1335" t="s">
        <v>503</v>
      </c>
      <c r="B1335" t="s">
        <v>539</v>
      </c>
      <c r="C1335" t="s">
        <v>502</v>
      </c>
      <c r="D1335">
        <v>1965</v>
      </c>
    </row>
    <row r="1336" spans="1:4">
      <c r="A1336" t="s">
        <v>501</v>
      </c>
      <c r="B1336" t="s">
        <v>539</v>
      </c>
      <c r="C1336" t="s">
        <v>500</v>
      </c>
      <c r="D1336">
        <v>1965</v>
      </c>
    </row>
    <row r="1337" spans="1:4">
      <c r="A1337" t="s">
        <v>499</v>
      </c>
      <c r="B1337" t="s">
        <v>539</v>
      </c>
      <c r="C1337" t="s">
        <v>498</v>
      </c>
      <c r="D1337">
        <v>1965</v>
      </c>
    </row>
    <row r="1338" spans="1:4">
      <c r="A1338" t="s">
        <v>497</v>
      </c>
      <c r="B1338" t="s">
        <v>539</v>
      </c>
      <c r="C1338" t="s">
        <v>496</v>
      </c>
      <c r="D1338">
        <v>1965</v>
      </c>
    </row>
    <row r="1339" spans="1:4">
      <c r="A1339" t="s">
        <v>495</v>
      </c>
      <c r="B1339" t="s">
        <v>539</v>
      </c>
      <c r="C1339" t="s">
        <v>494</v>
      </c>
      <c r="D1339">
        <v>1965</v>
      </c>
    </row>
    <row r="1340" spans="1:4">
      <c r="A1340" t="s">
        <v>2</v>
      </c>
      <c r="B1340" t="s">
        <v>539</v>
      </c>
      <c r="C1340" t="s">
        <v>493</v>
      </c>
      <c r="D1340">
        <v>1965</v>
      </c>
    </row>
    <row r="1341" spans="1:4">
      <c r="A1341" t="s">
        <v>492</v>
      </c>
      <c r="B1341" t="s">
        <v>539</v>
      </c>
      <c r="C1341" t="s">
        <v>491</v>
      </c>
      <c r="D1341">
        <v>1965</v>
      </c>
    </row>
    <row r="1342" spans="1:4">
      <c r="A1342" t="s">
        <v>490</v>
      </c>
      <c r="B1342" t="s">
        <v>539</v>
      </c>
      <c r="C1342" t="s">
        <v>489</v>
      </c>
      <c r="D1342">
        <v>1965</v>
      </c>
    </row>
    <row r="1343" spans="1:4">
      <c r="A1343" t="s">
        <v>488</v>
      </c>
      <c r="B1343" t="s">
        <v>539</v>
      </c>
      <c r="C1343" t="s">
        <v>487</v>
      </c>
      <c r="D1343">
        <v>1965</v>
      </c>
    </row>
    <row r="1344" spans="1:4">
      <c r="A1344" t="s">
        <v>486</v>
      </c>
      <c r="B1344" t="s">
        <v>539</v>
      </c>
      <c r="C1344" t="s">
        <v>485</v>
      </c>
      <c r="D1344">
        <v>1965</v>
      </c>
    </row>
    <row r="1345" spans="1:4">
      <c r="A1345" t="s">
        <v>484</v>
      </c>
      <c r="B1345" t="s">
        <v>539</v>
      </c>
      <c r="C1345" t="s">
        <v>483</v>
      </c>
      <c r="D1345">
        <v>1965</v>
      </c>
    </row>
    <row r="1346" spans="1:4">
      <c r="A1346" t="s">
        <v>482</v>
      </c>
      <c r="B1346" t="s">
        <v>539</v>
      </c>
      <c r="C1346" t="s">
        <v>481</v>
      </c>
      <c r="D1346">
        <v>1965</v>
      </c>
    </row>
    <row r="1347" spans="1:4">
      <c r="A1347" t="s">
        <v>480</v>
      </c>
      <c r="B1347" t="s">
        <v>539</v>
      </c>
      <c r="C1347" t="s">
        <v>479</v>
      </c>
      <c r="D1347">
        <v>1965</v>
      </c>
    </row>
    <row r="1348" spans="1:4">
      <c r="A1348" t="s">
        <v>478</v>
      </c>
      <c r="B1348" t="s">
        <v>539</v>
      </c>
      <c r="C1348" t="s">
        <v>477</v>
      </c>
      <c r="D1348">
        <v>1965</v>
      </c>
    </row>
    <row r="1349" spans="1:4">
      <c r="A1349" t="s">
        <v>476</v>
      </c>
      <c r="B1349" t="s">
        <v>539</v>
      </c>
      <c r="C1349" t="s">
        <v>475</v>
      </c>
      <c r="D1349">
        <v>1965</v>
      </c>
    </row>
    <row r="1350" spans="1:4">
      <c r="A1350" t="s">
        <v>474</v>
      </c>
      <c r="B1350" t="s">
        <v>539</v>
      </c>
      <c r="C1350" t="s">
        <v>473</v>
      </c>
      <c r="D1350">
        <v>1965</v>
      </c>
    </row>
    <row r="1351" spans="1:4">
      <c r="A1351" t="s">
        <v>472</v>
      </c>
      <c r="B1351" t="s">
        <v>539</v>
      </c>
      <c r="C1351" t="s">
        <v>471</v>
      </c>
      <c r="D1351">
        <v>1965</v>
      </c>
    </row>
    <row r="1352" spans="1:4">
      <c r="A1352" t="s">
        <v>470</v>
      </c>
      <c r="B1352" t="s">
        <v>539</v>
      </c>
      <c r="C1352" t="s">
        <v>469</v>
      </c>
      <c r="D1352">
        <v>1965</v>
      </c>
    </row>
    <row r="1353" spans="1:4">
      <c r="A1353" t="s">
        <v>468</v>
      </c>
      <c r="B1353" t="s">
        <v>539</v>
      </c>
      <c r="C1353" t="s">
        <v>467</v>
      </c>
      <c r="D1353">
        <v>1965</v>
      </c>
    </row>
    <row r="1354" spans="1:4">
      <c r="A1354" t="s">
        <v>466</v>
      </c>
      <c r="B1354" t="s">
        <v>539</v>
      </c>
      <c r="C1354" t="s">
        <v>465</v>
      </c>
      <c r="D1354">
        <v>1965</v>
      </c>
    </row>
    <row r="1355" spans="1:4">
      <c r="A1355" t="s">
        <v>464</v>
      </c>
      <c r="B1355" t="s">
        <v>539</v>
      </c>
      <c r="C1355" t="s">
        <v>463</v>
      </c>
      <c r="D1355">
        <v>1965</v>
      </c>
    </row>
    <row r="1356" spans="1:4">
      <c r="A1356" t="s">
        <v>462</v>
      </c>
      <c r="B1356" t="s">
        <v>536</v>
      </c>
      <c r="C1356" t="s">
        <v>461</v>
      </c>
      <c r="D1356">
        <v>1965</v>
      </c>
    </row>
    <row r="1357" spans="1:4">
      <c r="A1357" t="s">
        <v>460</v>
      </c>
      <c r="B1357" t="s">
        <v>539</v>
      </c>
      <c r="C1357" t="s">
        <v>459</v>
      </c>
      <c r="D1357">
        <v>1965</v>
      </c>
    </row>
    <row r="1358" spans="1:4">
      <c r="A1358" t="s">
        <v>458</v>
      </c>
      <c r="B1358" t="s">
        <v>539</v>
      </c>
      <c r="C1358" t="s">
        <v>457</v>
      </c>
      <c r="D1358">
        <v>1965</v>
      </c>
    </row>
    <row r="1359" spans="1:4">
      <c r="A1359" t="s">
        <v>456</v>
      </c>
      <c r="B1359" t="s">
        <v>539</v>
      </c>
      <c r="C1359" t="s">
        <v>455</v>
      </c>
      <c r="D1359">
        <v>1965</v>
      </c>
    </row>
    <row r="1360" spans="1:4">
      <c r="A1360" t="s">
        <v>454</v>
      </c>
      <c r="B1360" t="s">
        <v>539</v>
      </c>
      <c r="C1360" t="s">
        <v>453</v>
      </c>
      <c r="D1360">
        <v>1965</v>
      </c>
    </row>
    <row r="1361" spans="1:4">
      <c r="A1361" t="s">
        <v>679</v>
      </c>
      <c r="B1361" t="s">
        <v>539</v>
      </c>
      <c r="C1361" t="s">
        <v>451</v>
      </c>
      <c r="D1361">
        <v>1965</v>
      </c>
    </row>
    <row r="1362" spans="1:4">
      <c r="A1362" t="s">
        <v>450</v>
      </c>
      <c r="B1362" t="s">
        <v>539</v>
      </c>
      <c r="C1362" t="s">
        <v>449</v>
      </c>
      <c r="D1362">
        <v>1965</v>
      </c>
    </row>
    <row r="1363" spans="1:4">
      <c r="A1363" t="s">
        <v>448</v>
      </c>
      <c r="B1363" t="s">
        <v>539</v>
      </c>
      <c r="C1363" t="s">
        <v>447</v>
      </c>
      <c r="D1363">
        <v>1965</v>
      </c>
    </row>
    <row r="1364" spans="1:4">
      <c r="A1364" t="s">
        <v>446</v>
      </c>
      <c r="B1364" t="s">
        <v>539</v>
      </c>
      <c r="C1364" t="s">
        <v>445</v>
      </c>
      <c r="D1364">
        <v>1965</v>
      </c>
    </row>
    <row r="1365" spans="1:4">
      <c r="A1365" t="s">
        <v>444</v>
      </c>
      <c r="B1365" t="s">
        <v>539</v>
      </c>
      <c r="C1365" t="s">
        <v>443</v>
      </c>
      <c r="D1365">
        <v>1965</v>
      </c>
    </row>
    <row r="1366" spans="1:4">
      <c r="A1366" t="s">
        <v>442</v>
      </c>
      <c r="B1366" t="s">
        <v>539</v>
      </c>
      <c r="C1366" t="s">
        <v>441</v>
      </c>
      <c r="D1366">
        <v>1965</v>
      </c>
    </row>
    <row r="1367" spans="1:4">
      <c r="A1367" t="s">
        <v>440</v>
      </c>
      <c r="B1367" t="s">
        <v>539</v>
      </c>
      <c r="C1367" t="s">
        <v>439</v>
      </c>
      <c r="D1367">
        <v>1965</v>
      </c>
    </row>
    <row r="1368" spans="1:4">
      <c r="A1368" t="s">
        <v>438</v>
      </c>
      <c r="B1368" t="s">
        <v>539</v>
      </c>
      <c r="C1368" t="s">
        <v>437</v>
      </c>
      <c r="D1368">
        <v>1965</v>
      </c>
    </row>
    <row r="1369" spans="1:4">
      <c r="A1369" t="s">
        <v>436</v>
      </c>
      <c r="B1369" t="s">
        <v>536</v>
      </c>
      <c r="C1369" t="s">
        <v>435</v>
      </c>
      <c r="D1369">
        <v>1965</v>
      </c>
    </row>
    <row r="1370" spans="1:4">
      <c r="A1370" t="s">
        <v>434</v>
      </c>
      <c r="B1370" t="s">
        <v>539</v>
      </c>
      <c r="C1370" t="s">
        <v>433</v>
      </c>
      <c r="D1370">
        <v>1965</v>
      </c>
    </row>
    <row r="1371" spans="1:4">
      <c r="A1371" t="s">
        <v>432</v>
      </c>
      <c r="B1371" t="s">
        <v>539</v>
      </c>
      <c r="C1371" t="s">
        <v>431</v>
      </c>
      <c r="D1371">
        <v>1965</v>
      </c>
    </row>
    <row r="1372" spans="1:4">
      <c r="A1372" t="s">
        <v>430</v>
      </c>
      <c r="B1372" t="s">
        <v>539</v>
      </c>
      <c r="C1372" t="s">
        <v>429</v>
      </c>
      <c r="D1372">
        <v>1965</v>
      </c>
    </row>
    <row r="1373" spans="1:4">
      <c r="A1373" t="s">
        <v>428</v>
      </c>
      <c r="B1373" t="s">
        <v>539</v>
      </c>
      <c r="C1373" t="s">
        <v>427</v>
      </c>
      <c r="D1373">
        <v>1965</v>
      </c>
    </row>
    <row r="1374" spans="1:4">
      <c r="A1374" t="s">
        <v>426</v>
      </c>
      <c r="B1374" t="s">
        <v>539</v>
      </c>
      <c r="C1374" t="s">
        <v>425</v>
      </c>
      <c r="D1374">
        <v>1965</v>
      </c>
    </row>
    <row r="1375" spans="1:4">
      <c r="A1375" t="s">
        <v>7</v>
      </c>
      <c r="B1375" t="s">
        <v>539</v>
      </c>
      <c r="C1375" t="s">
        <v>424</v>
      </c>
      <c r="D1375">
        <v>1965</v>
      </c>
    </row>
    <row r="1376" spans="1:4">
      <c r="A1376" t="s">
        <v>423</v>
      </c>
      <c r="B1376" t="s">
        <v>539</v>
      </c>
      <c r="C1376" t="s">
        <v>422</v>
      </c>
      <c r="D1376">
        <v>1965</v>
      </c>
    </row>
    <row r="1377" spans="1:4">
      <c r="A1377" t="s">
        <v>421</v>
      </c>
      <c r="B1377" t="s">
        <v>539</v>
      </c>
      <c r="C1377" t="s">
        <v>420</v>
      </c>
      <c r="D1377">
        <v>1965</v>
      </c>
    </row>
    <row r="1378" spans="1:4">
      <c r="A1378" t="s">
        <v>419</v>
      </c>
      <c r="B1378" t="s">
        <v>539</v>
      </c>
      <c r="C1378" t="s">
        <v>418</v>
      </c>
      <c r="D1378">
        <v>1965</v>
      </c>
    </row>
    <row r="1379" spans="1:4">
      <c r="A1379" t="s">
        <v>417</v>
      </c>
      <c r="B1379" t="s">
        <v>539</v>
      </c>
      <c r="C1379" t="s">
        <v>416</v>
      </c>
      <c r="D1379">
        <v>1965</v>
      </c>
    </row>
    <row r="1380" spans="1:4">
      <c r="A1380" t="s">
        <v>415</v>
      </c>
      <c r="B1380" t="s">
        <v>539</v>
      </c>
      <c r="C1380" t="s">
        <v>414</v>
      </c>
      <c r="D1380">
        <v>1965</v>
      </c>
    </row>
    <row r="1381" spans="1:4">
      <c r="A1381" t="s">
        <v>413</v>
      </c>
      <c r="B1381" t="s">
        <v>536</v>
      </c>
      <c r="C1381" t="s">
        <v>412</v>
      </c>
      <c r="D1381">
        <v>1965</v>
      </c>
    </row>
    <row r="1382" spans="1:4">
      <c r="A1382" t="s">
        <v>411</v>
      </c>
      <c r="B1382" t="s">
        <v>536</v>
      </c>
      <c r="C1382" t="s">
        <v>410</v>
      </c>
      <c r="D1382">
        <v>1965</v>
      </c>
    </row>
    <row r="1383" spans="1:4">
      <c r="A1383" t="s">
        <v>409</v>
      </c>
      <c r="B1383" t="s">
        <v>536</v>
      </c>
      <c r="C1383" t="s">
        <v>408</v>
      </c>
      <c r="D1383">
        <v>1965</v>
      </c>
    </row>
    <row r="1384" spans="1:4">
      <c r="A1384" t="s">
        <v>407</v>
      </c>
      <c r="B1384" t="s">
        <v>536</v>
      </c>
      <c r="C1384" t="s">
        <v>406</v>
      </c>
      <c r="D1384">
        <v>1965</v>
      </c>
    </row>
    <row r="1385" spans="1:4">
      <c r="A1385" t="s">
        <v>405</v>
      </c>
      <c r="B1385" t="s">
        <v>536</v>
      </c>
      <c r="C1385" t="s">
        <v>404</v>
      </c>
      <c r="D1385">
        <v>1965</v>
      </c>
    </row>
    <row r="1386" spans="1:4">
      <c r="A1386" t="s">
        <v>403</v>
      </c>
      <c r="B1386" t="s">
        <v>539</v>
      </c>
      <c r="C1386" t="s">
        <v>402</v>
      </c>
      <c r="D1386">
        <v>1965</v>
      </c>
    </row>
    <row r="1387" spans="1:4">
      <c r="A1387" t="s">
        <v>401</v>
      </c>
      <c r="B1387" t="s">
        <v>539</v>
      </c>
      <c r="C1387" t="s">
        <v>400</v>
      </c>
      <c r="D1387">
        <v>1965</v>
      </c>
    </row>
    <row r="1388" spans="1:4">
      <c r="A1388" t="s">
        <v>399</v>
      </c>
      <c r="B1388" t="s">
        <v>536</v>
      </c>
      <c r="C1388" t="s">
        <v>398</v>
      </c>
      <c r="D1388">
        <v>1965</v>
      </c>
    </row>
    <row r="1389" spans="1:4">
      <c r="A1389" t="s">
        <v>397</v>
      </c>
      <c r="B1389" t="s">
        <v>539</v>
      </c>
      <c r="C1389" t="s">
        <v>396</v>
      </c>
      <c r="D1389">
        <v>1965</v>
      </c>
    </row>
    <row r="1390" spans="1:4">
      <c r="A1390" t="s">
        <v>395</v>
      </c>
      <c r="B1390" t="s">
        <v>539</v>
      </c>
      <c r="C1390" t="s">
        <v>394</v>
      </c>
      <c r="D1390">
        <v>1965</v>
      </c>
    </row>
    <row r="1391" spans="1:4">
      <c r="A1391" t="s">
        <v>393</v>
      </c>
      <c r="B1391" t="s">
        <v>539</v>
      </c>
      <c r="C1391" t="s">
        <v>392</v>
      </c>
      <c r="D1391">
        <v>1965</v>
      </c>
    </row>
    <row r="1392" spans="1:4">
      <c r="A1392" t="s">
        <v>5</v>
      </c>
      <c r="B1392" t="s">
        <v>539</v>
      </c>
      <c r="C1392" t="s">
        <v>391</v>
      </c>
      <c r="D1392">
        <v>1965</v>
      </c>
    </row>
    <row r="1393" spans="1:4">
      <c r="A1393" t="s">
        <v>390</v>
      </c>
      <c r="B1393" t="s">
        <v>536</v>
      </c>
      <c r="C1393" t="s">
        <v>389</v>
      </c>
      <c r="D1393">
        <v>1965</v>
      </c>
    </row>
    <row r="1394" spans="1:4">
      <c r="A1394" t="s">
        <v>388</v>
      </c>
      <c r="B1394" t="s">
        <v>536</v>
      </c>
      <c r="C1394" t="s">
        <v>387</v>
      </c>
      <c r="D1394">
        <v>1965</v>
      </c>
    </row>
    <row r="1395" spans="1:4">
      <c r="A1395" t="s">
        <v>386</v>
      </c>
      <c r="B1395" t="s">
        <v>539</v>
      </c>
      <c r="C1395" t="s">
        <v>385</v>
      </c>
      <c r="D1395">
        <v>1965</v>
      </c>
    </row>
    <row r="1396" spans="1:4">
      <c r="A1396" t="s">
        <v>384</v>
      </c>
      <c r="B1396" t="s">
        <v>539</v>
      </c>
      <c r="C1396" t="s">
        <v>383</v>
      </c>
      <c r="D1396">
        <v>1965</v>
      </c>
    </row>
    <row r="1397" spans="1:4">
      <c r="A1397" t="s">
        <v>382</v>
      </c>
      <c r="B1397" t="s">
        <v>539</v>
      </c>
      <c r="C1397" t="s">
        <v>381</v>
      </c>
      <c r="D1397">
        <v>1965</v>
      </c>
    </row>
    <row r="1398" spans="1:4">
      <c r="A1398" t="s">
        <v>380</v>
      </c>
      <c r="B1398" t="s">
        <v>539</v>
      </c>
      <c r="C1398" t="s">
        <v>379</v>
      </c>
      <c r="D1398">
        <v>1965</v>
      </c>
    </row>
    <row r="1399" spans="1:4">
      <c r="A1399" t="s">
        <v>378</v>
      </c>
      <c r="B1399" t="s">
        <v>539</v>
      </c>
      <c r="C1399" t="s">
        <v>377</v>
      </c>
      <c r="D1399">
        <v>1965</v>
      </c>
    </row>
    <row r="1400" spans="1:4">
      <c r="A1400" t="s">
        <v>376</v>
      </c>
      <c r="B1400" t="s">
        <v>539</v>
      </c>
      <c r="C1400" t="s">
        <v>375</v>
      </c>
      <c r="D1400">
        <v>1965</v>
      </c>
    </row>
    <row r="1401" spans="1:4">
      <c r="A1401" t="s">
        <v>374</v>
      </c>
      <c r="B1401" t="s">
        <v>539</v>
      </c>
      <c r="C1401" t="s">
        <v>373</v>
      </c>
      <c r="D1401">
        <v>1965</v>
      </c>
    </row>
    <row r="1402" spans="1:4">
      <c r="A1402" t="s">
        <v>372</v>
      </c>
      <c r="B1402" t="s">
        <v>539</v>
      </c>
      <c r="C1402" t="s">
        <v>371</v>
      </c>
      <c r="D1402">
        <v>1965</v>
      </c>
    </row>
    <row r="1403" spans="1:4">
      <c r="A1403" t="s">
        <v>370</v>
      </c>
      <c r="B1403" t="s">
        <v>539</v>
      </c>
      <c r="C1403" t="s">
        <v>369</v>
      </c>
      <c r="D1403">
        <v>1965</v>
      </c>
    </row>
    <row r="1404" spans="1:4">
      <c r="A1404" t="s">
        <v>368</v>
      </c>
      <c r="B1404" t="s">
        <v>539</v>
      </c>
      <c r="C1404" t="s">
        <v>367</v>
      </c>
      <c r="D1404">
        <v>1965</v>
      </c>
    </row>
    <row r="1405" spans="1:4">
      <c r="A1405" t="s">
        <v>366</v>
      </c>
      <c r="B1405" t="s">
        <v>539</v>
      </c>
      <c r="C1405" t="s">
        <v>365</v>
      </c>
      <c r="D1405">
        <v>1965</v>
      </c>
    </row>
    <row r="1406" spans="1:4">
      <c r="A1406" t="s">
        <v>364</v>
      </c>
      <c r="B1406" t="s">
        <v>539</v>
      </c>
      <c r="C1406" t="s">
        <v>363</v>
      </c>
      <c r="D1406">
        <v>1965</v>
      </c>
    </row>
    <row r="1407" spans="1:4">
      <c r="A1407" t="s">
        <v>362</v>
      </c>
      <c r="B1407" t="s">
        <v>539</v>
      </c>
      <c r="C1407" t="s">
        <v>361</v>
      </c>
      <c r="D1407">
        <v>1965</v>
      </c>
    </row>
    <row r="1408" spans="1:4">
      <c r="A1408" t="s">
        <v>360</v>
      </c>
      <c r="B1408" t="s">
        <v>539</v>
      </c>
      <c r="C1408" t="s">
        <v>359</v>
      </c>
      <c r="D1408">
        <v>1965</v>
      </c>
    </row>
    <row r="1409" spans="1:4">
      <c r="A1409" t="s">
        <v>358</v>
      </c>
      <c r="B1409" t="s">
        <v>539</v>
      </c>
      <c r="C1409" t="s">
        <v>357</v>
      </c>
      <c r="D1409">
        <v>1965</v>
      </c>
    </row>
    <row r="1410" spans="1:4">
      <c r="A1410" t="s">
        <v>356</v>
      </c>
      <c r="B1410" t="s">
        <v>539</v>
      </c>
      <c r="C1410" t="s">
        <v>355</v>
      </c>
      <c r="D1410">
        <v>1965</v>
      </c>
    </row>
    <row r="1411" spans="1:4">
      <c r="A1411" t="s">
        <v>354</v>
      </c>
      <c r="B1411" t="s">
        <v>539</v>
      </c>
      <c r="C1411" t="s">
        <v>353</v>
      </c>
      <c r="D1411">
        <v>1965</v>
      </c>
    </row>
    <row r="1412" spans="1:4">
      <c r="A1412" t="s">
        <v>352</v>
      </c>
      <c r="B1412" t="s">
        <v>539</v>
      </c>
      <c r="C1412" t="s">
        <v>351</v>
      </c>
      <c r="D1412">
        <v>1965</v>
      </c>
    </row>
    <row r="1413" spans="1:4">
      <c r="A1413" t="s">
        <v>350</v>
      </c>
      <c r="B1413" t="s">
        <v>539</v>
      </c>
      <c r="C1413" t="s">
        <v>349</v>
      </c>
      <c r="D1413">
        <v>1965</v>
      </c>
    </row>
    <row r="1414" spans="1:4">
      <c r="A1414" t="s">
        <v>348</v>
      </c>
      <c r="B1414" t="s">
        <v>539</v>
      </c>
      <c r="C1414" t="s">
        <v>347</v>
      </c>
      <c r="D1414">
        <v>1965</v>
      </c>
    </row>
    <row r="1415" spans="1:4">
      <c r="A1415" t="s">
        <v>346</v>
      </c>
      <c r="B1415" t="s">
        <v>536</v>
      </c>
      <c r="C1415" t="s">
        <v>345</v>
      </c>
      <c r="D1415">
        <v>1965</v>
      </c>
    </row>
    <row r="1416" spans="1:4">
      <c r="A1416" t="s">
        <v>344</v>
      </c>
      <c r="B1416" t="s">
        <v>539</v>
      </c>
      <c r="C1416" t="s">
        <v>343</v>
      </c>
      <c r="D1416">
        <v>1965</v>
      </c>
    </row>
    <row r="1417" spans="1:4">
      <c r="A1417" t="s">
        <v>342</v>
      </c>
      <c r="B1417" t="s">
        <v>539</v>
      </c>
      <c r="C1417" t="s">
        <v>341</v>
      </c>
      <c r="D1417">
        <v>1965</v>
      </c>
    </row>
    <row r="1418" spans="1:4">
      <c r="A1418" t="s">
        <v>340</v>
      </c>
      <c r="B1418" t="s">
        <v>536</v>
      </c>
      <c r="C1418" t="s">
        <v>339</v>
      </c>
      <c r="D1418">
        <v>1965</v>
      </c>
    </row>
    <row r="1419" spans="1:4">
      <c r="A1419" t="s">
        <v>338</v>
      </c>
      <c r="B1419" t="s">
        <v>539</v>
      </c>
      <c r="C1419" t="s">
        <v>337</v>
      </c>
      <c r="D1419">
        <v>1965</v>
      </c>
    </row>
    <row r="1420" spans="1:4">
      <c r="A1420" t="s">
        <v>336</v>
      </c>
      <c r="B1420" t="s">
        <v>539</v>
      </c>
      <c r="C1420" t="s">
        <v>335</v>
      </c>
      <c r="D1420">
        <v>1965</v>
      </c>
    </row>
    <row r="1421" spans="1:4">
      <c r="A1421" t="s">
        <v>334</v>
      </c>
      <c r="B1421" t="s">
        <v>539</v>
      </c>
      <c r="C1421" t="s">
        <v>333</v>
      </c>
      <c r="D1421">
        <v>1965</v>
      </c>
    </row>
    <row r="1422" spans="1:4">
      <c r="A1422" t="s">
        <v>332</v>
      </c>
      <c r="B1422" t="s">
        <v>536</v>
      </c>
      <c r="C1422" t="s">
        <v>331</v>
      </c>
      <c r="D1422">
        <v>1965</v>
      </c>
    </row>
    <row r="1423" spans="1:4">
      <c r="A1423" t="s">
        <v>330</v>
      </c>
      <c r="B1423" t="s">
        <v>536</v>
      </c>
      <c r="C1423" t="s">
        <v>329</v>
      </c>
      <c r="D1423">
        <v>1965</v>
      </c>
    </row>
    <row r="1424" spans="1:4">
      <c r="A1424" t="s">
        <v>328</v>
      </c>
      <c r="B1424" t="s">
        <v>536</v>
      </c>
      <c r="C1424" t="s">
        <v>327</v>
      </c>
      <c r="D1424">
        <v>1965</v>
      </c>
    </row>
    <row r="1425" spans="1:4">
      <c r="A1425" t="s">
        <v>326</v>
      </c>
      <c r="B1425" t="s">
        <v>536</v>
      </c>
      <c r="C1425" t="s">
        <v>325</v>
      </c>
      <c r="D1425">
        <v>1965</v>
      </c>
    </row>
    <row r="1426" spans="1:4">
      <c r="A1426" t="s">
        <v>324</v>
      </c>
      <c r="B1426" t="s">
        <v>539</v>
      </c>
      <c r="C1426" t="s">
        <v>323</v>
      </c>
      <c r="D1426">
        <v>1965</v>
      </c>
    </row>
    <row r="1427" spans="1:4">
      <c r="A1427" t="s">
        <v>322</v>
      </c>
      <c r="B1427" t="s">
        <v>536</v>
      </c>
      <c r="C1427" t="s">
        <v>321</v>
      </c>
      <c r="D1427">
        <v>1965</v>
      </c>
    </row>
    <row r="1428" spans="1:4">
      <c r="A1428" t="s">
        <v>320</v>
      </c>
      <c r="B1428" t="s">
        <v>539</v>
      </c>
      <c r="C1428" t="s">
        <v>319</v>
      </c>
      <c r="D1428">
        <v>1965</v>
      </c>
    </row>
    <row r="1429" spans="1:4">
      <c r="A1429" t="s">
        <v>318</v>
      </c>
      <c r="B1429" t="s">
        <v>539</v>
      </c>
      <c r="C1429" t="s">
        <v>317</v>
      </c>
      <c r="D1429">
        <v>1965</v>
      </c>
    </row>
    <row r="1430" spans="1:4">
      <c r="A1430" t="s">
        <v>316</v>
      </c>
      <c r="B1430" t="s">
        <v>536</v>
      </c>
      <c r="C1430" t="s">
        <v>315</v>
      </c>
      <c r="D1430">
        <v>1965</v>
      </c>
    </row>
    <row r="1431" spans="1:4">
      <c r="A1431" t="s">
        <v>314</v>
      </c>
      <c r="B1431" t="s">
        <v>539</v>
      </c>
      <c r="C1431" t="s">
        <v>313</v>
      </c>
      <c r="D1431">
        <v>1965</v>
      </c>
    </row>
    <row r="1432" spans="1:4">
      <c r="A1432" t="s">
        <v>312</v>
      </c>
      <c r="B1432" t="s">
        <v>539</v>
      </c>
      <c r="C1432" t="s">
        <v>311</v>
      </c>
      <c r="D1432">
        <v>1965</v>
      </c>
    </row>
    <row r="1433" spans="1:4">
      <c r="A1433" t="s">
        <v>310</v>
      </c>
      <c r="B1433" t="s">
        <v>539</v>
      </c>
      <c r="C1433" t="s">
        <v>309</v>
      </c>
      <c r="D1433">
        <v>1965</v>
      </c>
    </row>
    <row r="1434" spans="1:4">
      <c r="A1434" t="s">
        <v>308</v>
      </c>
      <c r="B1434" t="s">
        <v>539</v>
      </c>
      <c r="C1434" t="s">
        <v>307</v>
      </c>
      <c r="D1434">
        <v>1965</v>
      </c>
    </row>
    <row r="1435" spans="1:4">
      <c r="A1435" t="s">
        <v>306</v>
      </c>
      <c r="B1435" t="s">
        <v>539</v>
      </c>
      <c r="C1435" t="s">
        <v>305</v>
      </c>
      <c r="D1435">
        <v>1965</v>
      </c>
    </row>
    <row r="1436" spans="1:4">
      <c r="A1436" t="s">
        <v>304</v>
      </c>
      <c r="B1436" t="s">
        <v>539</v>
      </c>
      <c r="C1436" t="s">
        <v>303</v>
      </c>
      <c r="D1436">
        <v>1965</v>
      </c>
    </row>
    <row r="1437" spans="1:4">
      <c r="A1437" t="s">
        <v>302</v>
      </c>
      <c r="B1437" t="s">
        <v>539</v>
      </c>
      <c r="C1437" t="s">
        <v>301</v>
      </c>
      <c r="D1437">
        <v>1965</v>
      </c>
    </row>
    <row r="1438" spans="1:4">
      <c r="A1438" t="s">
        <v>300</v>
      </c>
      <c r="B1438" t="s">
        <v>539</v>
      </c>
      <c r="C1438" t="s">
        <v>299</v>
      </c>
      <c r="D1438">
        <v>1965</v>
      </c>
    </row>
    <row r="1439" spans="1:4">
      <c r="A1439" t="s">
        <v>298</v>
      </c>
      <c r="B1439" t="s">
        <v>539</v>
      </c>
      <c r="C1439" t="s">
        <v>297</v>
      </c>
      <c r="D1439">
        <v>1965</v>
      </c>
    </row>
    <row r="1440" spans="1:4">
      <c r="A1440" t="s">
        <v>296</v>
      </c>
      <c r="B1440" t="s">
        <v>539</v>
      </c>
      <c r="C1440" t="s">
        <v>295</v>
      </c>
      <c r="D1440">
        <v>1965</v>
      </c>
    </row>
    <row r="1441" spans="1:4">
      <c r="A1441" t="s">
        <v>294</v>
      </c>
      <c r="B1441" t="s">
        <v>539</v>
      </c>
      <c r="C1441" t="s">
        <v>293</v>
      </c>
      <c r="D1441">
        <v>1965</v>
      </c>
    </row>
    <row r="1442" spans="1:4">
      <c r="A1442" t="s">
        <v>292</v>
      </c>
      <c r="B1442" t="s">
        <v>539</v>
      </c>
      <c r="C1442" t="s">
        <v>291</v>
      </c>
      <c r="D1442">
        <v>1965</v>
      </c>
    </row>
    <row r="1443" spans="1:4">
      <c r="A1443" t="s">
        <v>290</v>
      </c>
      <c r="B1443" t="s">
        <v>539</v>
      </c>
      <c r="C1443" t="s">
        <v>289</v>
      </c>
      <c r="D1443">
        <v>1965</v>
      </c>
    </row>
    <row r="1444" spans="1:4">
      <c r="A1444" t="s">
        <v>288</v>
      </c>
      <c r="B1444" t="s">
        <v>539</v>
      </c>
      <c r="C1444" t="s">
        <v>287</v>
      </c>
      <c r="D1444">
        <v>1965</v>
      </c>
    </row>
    <row r="1445" spans="1:4">
      <c r="A1445" t="s">
        <v>286</v>
      </c>
      <c r="B1445" t="s">
        <v>539</v>
      </c>
      <c r="C1445" t="s">
        <v>285</v>
      </c>
      <c r="D1445">
        <v>1965</v>
      </c>
    </row>
    <row r="1446" spans="1:4">
      <c r="A1446" t="s">
        <v>284</v>
      </c>
      <c r="B1446" t="s">
        <v>539</v>
      </c>
      <c r="C1446" t="s">
        <v>283</v>
      </c>
      <c r="D1446">
        <v>1965</v>
      </c>
    </row>
    <row r="1447" spans="1:4">
      <c r="A1447" t="s">
        <v>282</v>
      </c>
      <c r="B1447" t="s">
        <v>539</v>
      </c>
      <c r="C1447" t="s">
        <v>281</v>
      </c>
      <c r="D1447">
        <v>1965</v>
      </c>
    </row>
    <row r="1448" spans="1:4">
      <c r="A1448" t="s">
        <v>280</v>
      </c>
      <c r="B1448" t="s">
        <v>536</v>
      </c>
      <c r="C1448" t="s">
        <v>279</v>
      </c>
      <c r="D1448">
        <v>1965</v>
      </c>
    </row>
    <row r="1449" spans="1:4">
      <c r="A1449" t="s">
        <v>278</v>
      </c>
      <c r="B1449" t="s">
        <v>539</v>
      </c>
      <c r="C1449" t="s">
        <v>277</v>
      </c>
      <c r="D1449">
        <v>1965</v>
      </c>
    </row>
    <row r="1450" spans="1:4">
      <c r="A1450" t="s">
        <v>276</v>
      </c>
      <c r="B1450" t="s">
        <v>539</v>
      </c>
      <c r="C1450" t="s">
        <v>275</v>
      </c>
      <c r="D1450">
        <v>1965</v>
      </c>
    </row>
    <row r="1451" spans="1:4">
      <c r="A1451" t="s">
        <v>274</v>
      </c>
      <c r="B1451" t="s">
        <v>539</v>
      </c>
      <c r="C1451" t="s">
        <v>273</v>
      </c>
      <c r="D1451">
        <v>1965</v>
      </c>
    </row>
    <row r="1452" spans="1:4">
      <c r="A1452" t="s">
        <v>272</v>
      </c>
      <c r="B1452" t="s">
        <v>539</v>
      </c>
      <c r="C1452" t="s">
        <v>271</v>
      </c>
      <c r="D1452">
        <v>1965</v>
      </c>
    </row>
    <row r="1453" spans="1:4">
      <c r="A1453" t="s">
        <v>270</v>
      </c>
      <c r="B1453" t="s">
        <v>539</v>
      </c>
      <c r="C1453" t="s">
        <v>269</v>
      </c>
      <c r="D1453">
        <v>1965</v>
      </c>
    </row>
    <row r="1454" spans="1:4">
      <c r="A1454" t="s">
        <v>268</v>
      </c>
      <c r="B1454" t="s">
        <v>536</v>
      </c>
      <c r="C1454" t="s">
        <v>267</v>
      </c>
      <c r="D1454">
        <v>1965</v>
      </c>
    </row>
    <row r="1455" spans="1:4">
      <c r="A1455" t="s">
        <v>266</v>
      </c>
      <c r="B1455" t="s">
        <v>536</v>
      </c>
      <c r="C1455" t="s">
        <v>265</v>
      </c>
      <c r="D1455">
        <v>1965</v>
      </c>
    </row>
    <row r="1456" spans="1:4">
      <c r="A1456" t="s">
        <v>264</v>
      </c>
      <c r="B1456" t="s">
        <v>536</v>
      </c>
      <c r="C1456" t="s">
        <v>263</v>
      </c>
      <c r="D1456">
        <v>1965</v>
      </c>
    </row>
    <row r="1457" spans="1:4">
      <c r="A1457" t="s">
        <v>262</v>
      </c>
      <c r="B1457" t="s">
        <v>539</v>
      </c>
      <c r="C1457" t="s">
        <v>261</v>
      </c>
      <c r="D1457">
        <v>1965</v>
      </c>
    </row>
    <row r="1458" spans="1:4">
      <c r="A1458" t="s">
        <v>260</v>
      </c>
      <c r="B1458" t="s">
        <v>539</v>
      </c>
      <c r="C1458" t="s">
        <v>259</v>
      </c>
      <c r="D1458">
        <v>1965</v>
      </c>
    </row>
    <row r="1459" spans="1:4">
      <c r="A1459" t="s">
        <v>258</v>
      </c>
      <c r="B1459" t="s">
        <v>536</v>
      </c>
      <c r="C1459" t="s">
        <v>257</v>
      </c>
      <c r="D1459">
        <v>1965</v>
      </c>
    </row>
    <row r="1460" spans="1:4">
      <c r="A1460" t="s">
        <v>256</v>
      </c>
      <c r="B1460" t="s">
        <v>536</v>
      </c>
      <c r="C1460" t="s">
        <v>255</v>
      </c>
      <c r="D1460">
        <v>1965</v>
      </c>
    </row>
    <row r="1461" spans="1:4">
      <c r="A1461" t="s">
        <v>254</v>
      </c>
      <c r="B1461" t="s">
        <v>539</v>
      </c>
      <c r="C1461" t="s">
        <v>253</v>
      </c>
      <c r="D1461">
        <v>1965</v>
      </c>
    </row>
    <row r="1462" spans="1:4">
      <c r="A1462" t="s">
        <v>252</v>
      </c>
      <c r="B1462" t="s">
        <v>536</v>
      </c>
      <c r="C1462" t="s">
        <v>251</v>
      </c>
      <c r="D1462">
        <v>1965</v>
      </c>
    </row>
    <row r="1463" spans="1:4">
      <c r="A1463" t="s">
        <v>250</v>
      </c>
      <c r="B1463" t="s">
        <v>539</v>
      </c>
      <c r="C1463" t="s">
        <v>249</v>
      </c>
      <c r="D1463">
        <v>1965</v>
      </c>
    </row>
    <row r="1464" spans="1:4">
      <c r="A1464" t="s">
        <v>248</v>
      </c>
      <c r="B1464" t="s">
        <v>539</v>
      </c>
      <c r="C1464" t="s">
        <v>247</v>
      </c>
      <c r="D1464">
        <v>1965</v>
      </c>
    </row>
    <row r="1465" spans="1:4">
      <c r="A1465" t="s">
        <v>246</v>
      </c>
      <c r="B1465" t="s">
        <v>539</v>
      </c>
      <c r="C1465" t="s">
        <v>245</v>
      </c>
      <c r="D1465">
        <v>1965</v>
      </c>
    </row>
    <row r="1466" spans="1:4">
      <c r="A1466" t="s">
        <v>244</v>
      </c>
      <c r="B1466" t="s">
        <v>539</v>
      </c>
      <c r="C1466" t="s">
        <v>243</v>
      </c>
      <c r="D1466">
        <v>1965</v>
      </c>
    </row>
    <row r="1467" spans="1:4">
      <c r="A1467" t="s">
        <v>242</v>
      </c>
      <c r="B1467" t="s">
        <v>539</v>
      </c>
      <c r="C1467" t="s">
        <v>241</v>
      </c>
      <c r="D1467">
        <v>1965</v>
      </c>
    </row>
    <row r="1468" spans="1:4">
      <c r="A1468" t="s">
        <v>240</v>
      </c>
      <c r="B1468" t="s">
        <v>539</v>
      </c>
      <c r="C1468" t="s">
        <v>239</v>
      </c>
      <c r="D1468">
        <v>1965</v>
      </c>
    </row>
    <row r="1469" spans="1:4">
      <c r="A1469" t="s">
        <v>238</v>
      </c>
      <c r="B1469" t="s">
        <v>539</v>
      </c>
      <c r="C1469" t="s">
        <v>237</v>
      </c>
      <c r="D1469">
        <v>1965</v>
      </c>
    </row>
    <row r="1470" spans="1:4">
      <c r="A1470" t="s">
        <v>236</v>
      </c>
      <c r="B1470" t="s">
        <v>539</v>
      </c>
      <c r="C1470" t="s">
        <v>235</v>
      </c>
      <c r="D1470">
        <v>1965</v>
      </c>
    </row>
    <row r="1471" spans="1:4">
      <c r="A1471" t="s">
        <v>234</v>
      </c>
      <c r="B1471" t="s">
        <v>539</v>
      </c>
      <c r="C1471" t="s">
        <v>233</v>
      </c>
      <c r="D1471">
        <v>1965</v>
      </c>
    </row>
    <row r="1472" spans="1:4">
      <c r="A1472" t="s">
        <v>232</v>
      </c>
      <c r="B1472" t="s">
        <v>539</v>
      </c>
      <c r="C1472" t="s">
        <v>231</v>
      </c>
      <c r="D1472">
        <v>1965</v>
      </c>
    </row>
    <row r="1473" spans="1:4">
      <c r="A1473" t="s">
        <v>230</v>
      </c>
      <c r="B1473" t="s">
        <v>536</v>
      </c>
      <c r="C1473" t="s">
        <v>229</v>
      </c>
      <c r="D1473">
        <v>1965</v>
      </c>
    </row>
    <row r="1474" spans="1:4">
      <c r="A1474" t="s">
        <v>228</v>
      </c>
      <c r="B1474" t="s">
        <v>539</v>
      </c>
      <c r="C1474" t="s">
        <v>227</v>
      </c>
      <c r="D1474">
        <v>1965</v>
      </c>
    </row>
    <row r="1475" spans="1:4">
      <c r="A1475" t="s">
        <v>226</v>
      </c>
      <c r="B1475" t="s">
        <v>539</v>
      </c>
      <c r="C1475" t="s">
        <v>225</v>
      </c>
      <c r="D1475">
        <v>1965</v>
      </c>
    </row>
    <row r="1476" spans="1:4">
      <c r="A1476" t="s">
        <v>224</v>
      </c>
      <c r="B1476" t="s">
        <v>536</v>
      </c>
      <c r="C1476" t="s">
        <v>223</v>
      </c>
      <c r="D1476">
        <v>1965</v>
      </c>
    </row>
    <row r="1477" spans="1:4">
      <c r="A1477" t="s">
        <v>222</v>
      </c>
      <c r="B1477" t="s">
        <v>539</v>
      </c>
      <c r="C1477" t="s">
        <v>221</v>
      </c>
      <c r="D1477">
        <v>1965</v>
      </c>
    </row>
    <row r="1478" spans="1:4">
      <c r="A1478" t="s">
        <v>220</v>
      </c>
      <c r="B1478" t="s">
        <v>539</v>
      </c>
      <c r="C1478" t="s">
        <v>219</v>
      </c>
      <c r="D1478">
        <v>1965</v>
      </c>
    </row>
    <row r="1479" spans="1:4">
      <c r="A1479" t="s">
        <v>218</v>
      </c>
      <c r="B1479" t="s">
        <v>539</v>
      </c>
      <c r="C1479" t="s">
        <v>217</v>
      </c>
      <c r="D1479">
        <v>1965</v>
      </c>
    </row>
    <row r="1480" spans="1:4">
      <c r="A1480" t="s">
        <v>216</v>
      </c>
      <c r="B1480" t="s">
        <v>539</v>
      </c>
      <c r="C1480" t="s">
        <v>215</v>
      </c>
      <c r="D1480">
        <v>1965</v>
      </c>
    </row>
    <row r="1481" spans="1:4">
      <c r="A1481" t="s">
        <v>214</v>
      </c>
      <c r="B1481" t="s">
        <v>536</v>
      </c>
      <c r="C1481" t="s">
        <v>213</v>
      </c>
      <c r="D1481">
        <v>1965</v>
      </c>
    </row>
    <row r="1482" spans="1:4">
      <c r="A1482" t="s">
        <v>212</v>
      </c>
      <c r="B1482" t="s">
        <v>539</v>
      </c>
      <c r="C1482" t="s">
        <v>211</v>
      </c>
      <c r="D1482">
        <v>1965</v>
      </c>
    </row>
    <row r="1483" spans="1:4">
      <c r="A1483" t="s">
        <v>210</v>
      </c>
      <c r="B1483" t="s">
        <v>539</v>
      </c>
      <c r="C1483" t="s">
        <v>209</v>
      </c>
      <c r="D1483">
        <v>1965</v>
      </c>
    </row>
    <row r="1484" spans="1:4">
      <c r="A1484" t="s">
        <v>208</v>
      </c>
      <c r="B1484" t="s">
        <v>539</v>
      </c>
      <c r="C1484" t="s">
        <v>207</v>
      </c>
      <c r="D1484">
        <v>1965</v>
      </c>
    </row>
    <row r="1485" spans="1:4">
      <c r="A1485" t="s">
        <v>206</v>
      </c>
      <c r="B1485" t="s">
        <v>539</v>
      </c>
      <c r="C1485" t="s">
        <v>205</v>
      </c>
      <c r="D1485">
        <v>1965</v>
      </c>
    </row>
    <row r="1486" spans="1:4">
      <c r="A1486" t="s">
        <v>204</v>
      </c>
      <c r="B1486" t="s">
        <v>539</v>
      </c>
      <c r="C1486" t="s">
        <v>203</v>
      </c>
      <c r="D1486">
        <v>1965</v>
      </c>
    </row>
    <row r="1487" spans="1:4">
      <c r="A1487" t="s">
        <v>202</v>
      </c>
      <c r="B1487" t="s">
        <v>539</v>
      </c>
      <c r="C1487" t="s">
        <v>201</v>
      </c>
      <c r="D1487">
        <v>1965</v>
      </c>
    </row>
    <row r="1488" spans="1:4">
      <c r="A1488" t="s">
        <v>200</v>
      </c>
      <c r="B1488" t="s">
        <v>539</v>
      </c>
      <c r="C1488" t="s">
        <v>199</v>
      </c>
      <c r="D1488">
        <v>1965</v>
      </c>
    </row>
    <row r="1489" spans="1:4">
      <c r="A1489" t="s">
        <v>198</v>
      </c>
      <c r="B1489" t="s">
        <v>539</v>
      </c>
      <c r="C1489" t="s">
        <v>197</v>
      </c>
      <c r="D1489">
        <v>1965</v>
      </c>
    </row>
    <row r="1490" spans="1:4">
      <c r="A1490" t="s">
        <v>196</v>
      </c>
      <c r="B1490" t="s">
        <v>536</v>
      </c>
      <c r="C1490" t="s">
        <v>195</v>
      </c>
      <c r="D1490">
        <v>1965</v>
      </c>
    </row>
    <row r="1491" spans="1:4">
      <c r="A1491" t="s">
        <v>194</v>
      </c>
      <c r="B1491" t="s">
        <v>539</v>
      </c>
      <c r="C1491" t="s">
        <v>193</v>
      </c>
      <c r="D1491">
        <v>1965</v>
      </c>
    </row>
    <row r="1492" spans="1:4">
      <c r="A1492" t="s">
        <v>192</v>
      </c>
      <c r="B1492" t="s">
        <v>539</v>
      </c>
      <c r="C1492" t="s">
        <v>191</v>
      </c>
      <c r="D1492">
        <v>1965</v>
      </c>
    </row>
    <row r="1493" spans="1:4">
      <c r="A1493" t="s">
        <v>190</v>
      </c>
      <c r="B1493" t="s">
        <v>539</v>
      </c>
      <c r="C1493" t="s">
        <v>189</v>
      </c>
      <c r="D1493">
        <v>1965</v>
      </c>
    </row>
    <row r="1494" spans="1:4">
      <c r="A1494" t="s">
        <v>188</v>
      </c>
      <c r="B1494" t="s">
        <v>539</v>
      </c>
      <c r="C1494" t="s">
        <v>187</v>
      </c>
      <c r="D1494">
        <v>1965</v>
      </c>
    </row>
    <row r="1495" spans="1:4">
      <c r="A1495" t="s">
        <v>186</v>
      </c>
      <c r="B1495" t="s">
        <v>539</v>
      </c>
      <c r="C1495" t="s">
        <v>185</v>
      </c>
      <c r="D1495">
        <v>1965</v>
      </c>
    </row>
    <row r="1496" spans="1:4">
      <c r="A1496" t="s">
        <v>184</v>
      </c>
      <c r="B1496" t="s">
        <v>539</v>
      </c>
      <c r="C1496" t="s">
        <v>183</v>
      </c>
      <c r="D1496">
        <v>1965</v>
      </c>
    </row>
    <row r="1497" spans="1:4">
      <c r="A1497" t="s">
        <v>182</v>
      </c>
      <c r="B1497" t="s">
        <v>539</v>
      </c>
      <c r="C1497" t="s">
        <v>181</v>
      </c>
      <c r="D1497">
        <v>1965</v>
      </c>
    </row>
    <row r="1498" spans="1:4">
      <c r="A1498" t="s">
        <v>180</v>
      </c>
      <c r="B1498" t="s">
        <v>539</v>
      </c>
      <c r="C1498" t="s">
        <v>179</v>
      </c>
      <c r="D1498">
        <v>1965</v>
      </c>
    </row>
    <row r="1499" spans="1:4">
      <c r="A1499" t="s">
        <v>178</v>
      </c>
      <c r="B1499" t="s">
        <v>539</v>
      </c>
      <c r="C1499" t="s">
        <v>177</v>
      </c>
      <c r="D1499">
        <v>1965</v>
      </c>
    </row>
    <row r="1500" spans="1:4">
      <c r="A1500" t="s">
        <v>176</v>
      </c>
      <c r="B1500" t="s">
        <v>539</v>
      </c>
      <c r="C1500" t="s">
        <v>175</v>
      </c>
      <c r="D1500">
        <v>1965</v>
      </c>
    </row>
    <row r="1501" spans="1:4">
      <c r="A1501" t="s">
        <v>174</v>
      </c>
      <c r="B1501" t="s">
        <v>536</v>
      </c>
      <c r="C1501" t="s">
        <v>173</v>
      </c>
      <c r="D1501">
        <v>1965</v>
      </c>
    </row>
    <row r="1502" spans="1:4">
      <c r="A1502" t="s">
        <v>172</v>
      </c>
      <c r="B1502" t="s">
        <v>539</v>
      </c>
      <c r="C1502" t="s">
        <v>171</v>
      </c>
      <c r="D1502">
        <v>1965</v>
      </c>
    </row>
    <row r="1503" spans="1:4">
      <c r="A1503" t="s">
        <v>170</v>
      </c>
      <c r="B1503" t="s">
        <v>536</v>
      </c>
      <c r="C1503" t="s">
        <v>169</v>
      </c>
      <c r="D1503">
        <v>1965</v>
      </c>
    </row>
    <row r="1504" spans="1:4">
      <c r="A1504" t="s">
        <v>168</v>
      </c>
      <c r="B1504" t="s">
        <v>539</v>
      </c>
      <c r="C1504" t="s">
        <v>167</v>
      </c>
      <c r="D1504">
        <v>1965</v>
      </c>
    </row>
    <row r="1505" spans="1:4">
      <c r="A1505" t="s">
        <v>166</v>
      </c>
      <c r="B1505" t="s">
        <v>539</v>
      </c>
      <c r="C1505" t="s">
        <v>165</v>
      </c>
      <c r="D1505">
        <v>1965</v>
      </c>
    </row>
    <row r="1506" spans="1:4">
      <c r="A1506" t="s">
        <v>164</v>
      </c>
      <c r="B1506" t="s">
        <v>539</v>
      </c>
      <c r="C1506" t="s">
        <v>163</v>
      </c>
      <c r="D1506">
        <v>1965</v>
      </c>
    </row>
    <row r="1507" spans="1:4">
      <c r="A1507" t="s">
        <v>162</v>
      </c>
      <c r="B1507" t="s">
        <v>539</v>
      </c>
      <c r="C1507" t="s">
        <v>161</v>
      </c>
      <c r="D1507">
        <v>1965</v>
      </c>
    </row>
    <row r="1508" spans="1:4">
      <c r="A1508" t="s">
        <v>160</v>
      </c>
      <c r="B1508" t="s">
        <v>539</v>
      </c>
      <c r="C1508" t="s">
        <v>159</v>
      </c>
      <c r="D1508">
        <v>1965</v>
      </c>
    </row>
    <row r="1509" spans="1:4">
      <c r="A1509" t="s">
        <v>158</v>
      </c>
      <c r="B1509" t="s">
        <v>539</v>
      </c>
      <c r="C1509" t="s">
        <v>157</v>
      </c>
      <c r="D1509">
        <v>1965</v>
      </c>
    </row>
    <row r="1510" spans="1:4">
      <c r="A1510" t="s">
        <v>156</v>
      </c>
      <c r="B1510" t="s">
        <v>539</v>
      </c>
      <c r="C1510" t="s">
        <v>155</v>
      </c>
      <c r="D1510">
        <v>1965</v>
      </c>
    </row>
    <row r="1511" spans="1:4">
      <c r="A1511" t="s">
        <v>154</v>
      </c>
      <c r="B1511" t="s">
        <v>536</v>
      </c>
      <c r="C1511" t="s">
        <v>153</v>
      </c>
      <c r="D1511">
        <v>1965</v>
      </c>
    </row>
    <row r="1512" spans="1:4">
      <c r="A1512" t="s">
        <v>152</v>
      </c>
      <c r="B1512" t="s">
        <v>539</v>
      </c>
      <c r="C1512" t="s">
        <v>151</v>
      </c>
      <c r="D1512">
        <v>1965</v>
      </c>
    </row>
    <row r="1513" spans="1:4">
      <c r="A1513" t="s">
        <v>150</v>
      </c>
      <c r="B1513" t="s">
        <v>539</v>
      </c>
      <c r="C1513" t="s">
        <v>149</v>
      </c>
      <c r="D1513">
        <v>1965</v>
      </c>
    </row>
    <row r="1514" spans="1:4">
      <c r="A1514" t="s">
        <v>148</v>
      </c>
      <c r="B1514" t="s">
        <v>539</v>
      </c>
      <c r="C1514" t="s">
        <v>147</v>
      </c>
      <c r="D1514">
        <v>1965</v>
      </c>
    </row>
    <row r="1515" spans="1:4">
      <c r="A1515" t="s">
        <v>146</v>
      </c>
      <c r="B1515" t="s">
        <v>539</v>
      </c>
      <c r="C1515" t="s">
        <v>145</v>
      </c>
      <c r="D1515">
        <v>1965</v>
      </c>
    </row>
    <row r="1516" spans="1:4">
      <c r="A1516" t="s">
        <v>144</v>
      </c>
      <c r="B1516" t="s">
        <v>536</v>
      </c>
      <c r="C1516" t="s">
        <v>143</v>
      </c>
      <c r="D1516">
        <v>1965</v>
      </c>
    </row>
    <row r="1517" spans="1:4">
      <c r="A1517" t="s">
        <v>142</v>
      </c>
      <c r="B1517" t="s">
        <v>536</v>
      </c>
      <c r="C1517" t="s">
        <v>141</v>
      </c>
      <c r="D1517">
        <v>1965</v>
      </c>
    </row>
    <row r="1518" spans="1:4">
      <c r="A1518" t="s">
        <v>140</v>
      </c>
      <c r="B1518" t="s">
        <v>536</v>
      </c>
      <c r="C1518" t="s">
        <v>139</v>
      </c>
      <c r="D1518">
        <v>1965</v>
      </c>
    </row>
    <row r="1519" spans="1:4">
      <c r="A1519" t="s">
        <v>138</v>
      </c>
      <c r="B1519" t="s">
        <v>539</v>
      </c>
      <c r="C1519" t="s">
        <v>137</v>
      </c>
      <c r="D1519">
        <v>1965</v>
      </c>
    </row>
    <row r="1520" spans="1:4">
      <c r="A1520" t="s">
        <v>136</v>
      </c>
      <c r="B1520" t="s">
        <v>539</v>
      </c>
      <c r="C1520" t="s">
        <v>135</v>
      </c>
      <c r="D1520">
        <v>1965</v>
      </c>
    </row>
    <row r="1521" spans="1:4">
      <c r="A1521" t="s">
        <v>134</v>
      </c>
      <c r="B1521" t="s">
        <v>539</v>
      </c>
      <c r="C1521" t="s">
        <v>133</v>
      </c>
      <c r="D1521">
        <v>1965</v>
      </c>
    </row>
    <row r="1522" spans="1:4">
      <c r="A1522" t="s">
        <v>132</v>
      </c>
      <c r="B1522" t="s">
        <v>539</v>
      </c>
      <c r="C1522" t="s">
        <v>131</v>
      </c>
      <c r="D1522">
        <v>1965</v>
      </c>
    </row>
    <row r="1523" spans="1:4">
      <c r="A1523" t="s">
        <v>130</v>
      </c>
      <c r="B1523" t="s">
        <v>539</v>
      </c>
      <c r="C1523" t="s">
        <v>129</v>
      </c>
      <c r="D1523">
        <v>1965</v>
      </c>
    </row>
    <row r="1524" spans="1:4">
      <c r="A1524" t="s">
        <v>128</v>
      </c>
      <c r="B1524" t="s">
        <v>536</v>
      </c>
      <c r="C1524" t="s">
        <v>127</v>
      </c>
      <c r="D1524">
        <v>1965</v>
      </c>
    </row>
    <row r="1525" spans="1:4">
      <c r="A1525" t="s">
        <v>126</v>
      </c>
      <c r="B1525" t="s">
        <v>539</v>
      </c>
      <c r="C1525" t="s">
        <v>125</v>
      </c>
      <c r="D1525">
        <v>1965</v>
      </c>
    </row>
    <row r="1526" spans="1:4">
      <c r="A1526" t="s">
        <v>124</v>
      </c>
      <c r="B1526" t="s">
        <v>539</v>
      </c>
      <c r="C1526" t="s">
        <v>123</v>
      </c>
      <c r="D1526">
        <v>1965</v>
      </c>
    </row>
    <row r="1527" spans="1:4">
      <c r="A1527" t="s">
        <v>122</v>
      </c>
      <c r="B1527" t="s">
        <v>539</v>
      </c>
      <c r="C1527" t="s">
        <v>121</v>
      </c>
      <c r="D1527">
        <v>1965</v>
      </c>
    </row>
    <row r="1528" spans="1:4">
      <c r="A1528" t="s">
        <v>120</v>
      </c>
      <c r="B1528" t="s">
        <v>539</v>
      </c>
      <c r="C1528" t="s">
        <v>119</v>
      </c>
      <c r="D1528">
        <v>1965</v>
      </c>
    </row>
    <row r="1529" spans="1:4">
      <c r="A1529" t="s">
        <v>118</v>
      </c>
      <c r="B1529" t="s">
        <v>539</v>
      </c>
      <c r="C1529" t="s">
        <v>117</v>
      </c>
      <c r="D1529">
        <v>1965</v>
      </c>
    </row>
    <row r="1530" spans="1:4">
      <c r="A1530" t="s">
        <v>116</v>
      </c>
      <c r="B1530" t="s">
        <v>539</v>
      </c>
      <c r="C1530" t="s">
        <v>115</v>
      </c>
      <c r="D1530">
        <v>1965</v>
      </c>
    </row>
    <row r="1531" spans="1:4">
      <c r="A1531" t="s">
        <v>114</v>
      </c>
      <c r="B1531" t="s">
        <v>539</v>
      </c>
      <c r="C1531" t="s">
        <v>113</v>
      </c>
      <c r="D1531">
        <v>1965</v>
      </c>
    </row>
    <row r="1532" spans="1:4">
      <c r="A1532" t="s">
        <v>112</v>
      </c>
      <c r="B1532" t="s">
        <v>539</v>
      </c>
      <c r="C1532" t="s">
        <v>111</v>
      </c>
      <c r="D1532">
        <v>1965</v>
      </c>
    </row>
    <row r="1533" spans="1:4">
      <c r="A1533" t="s">
        <v>110</v>
      </c>
      <c r="B1533" t="s">
        <v>539</v>
      </c>
      <c r="C1533" t="s">
        <v>109</v>
      </c>
      <c r="D1533">
        <v>1965</v>
      </c>
    </row>
    <row r="1534" spans="1:4">
      <c r="A1534" t="s">
        <v>108</v>
      </c>
      <c r="B1534" t="s">
        <v>539</v>
      </c>
      <c r="C1534" t="s">
        <v>107</v>
      </c>
      <c r="D1534">
        <v>1965</v>
      </c>
    </row>
    <row r="1535" spans="1:4">
      <c r="A1535" t="s">
        <v>106</v>
      </c>
      <c r="B1535" t="s">
        <v>536</v>
      </c>
      <c r="C1535" t="s">
        <v>105</v>
      </c>
      <c r="D1535">
        <v>1965</v>
      </c>
    </row>
    <row r="1536" spans="1:4">
      <c r="A1536" t="s">
        <v>104</v>
      </c>
      <c r="B1536" t="s">
        <v>539</v>
      </c>
      <c r="C1536" t="s">
        <v>103</v>
      </c>
      <c r="D1536">
        <v>1965</v>
      </c>
    </row>
    <row r="1537" spans="1:4">
      <c r="A1537" t="s">
        <v>102</v>
      </c>
      <c r="B1537" t="s">
        <v>536</v>
      </c>
      <c r="C1537" t="s">
        <v>101</v>
      </c>
      <c r="D1537">
        <v>1965</v>
      </c>
    </row>
    <row r="1538" spans="1:4">
      <c r="A1538" t="s">
        <v>100</v>
      </c>
      <c r="B1538" t="s">
        <v>536</v>
      </c>
      <c r="C1538" t="s">
        <v>99</v>
      </c>
      <c r="D1538">
        <v>1965</v>
      </c>
    </row>
    <row r="1539" spans="1:4">
      <c r="A1539" t="s">
        <v>98</v>
      </c>
      <c r="B1539" t="s">
        <v>539</v>
      </c>
      <c r="C1539" t="s">
        <v>97</v>
      </c>
      <c r="D1539">
        <v>1965</v>
      </c>
    </row>
    <row r="1540" spans="1:4">
      <c r="A1540" t="s">
        <v>96</v>
      </c>
      <c r="B1540" t="s">
        <v>539</v>
      </c>
      <c r="C1540" t="s">
        <v>95</v>
      </c>
      <c r="D1540">
        <v>1965</v>
      </c>
    </row>
    <row r="1541" spans="1:4">
      <c r="A1541" t="s">
        <v>94</v>
      </c>
      <c r="B1541" t="s">
        <v>539</v>
      </c>
      <c r="C1541" t="s">
        <v>93</v>
      </c>
      <c r="D1541">
        <v>1965</v>
      </c>
    </row>
    <row r="1542" spans="1:4">
      <c r="A1542" t="s">
        <v>92</v>
      </c>
      <c r="B1542" t="s">
        <v>539</v>
      </c>
      <c r="C1542" t="s">
        <v>91</v>
      </c>
      <c r="D1542">
        <v>1965</v>
      </c>
    </row>
    <row r="1543" spans="1:4">
      <c r="A1543" t="s">
        <v>90</v>
      </c>
      <c r="B1543" t="s">
        <v>539</v>
      </c>
      <c r="C1543" t="s">
        <v>89</v>
      </c>
      <c r="D1543">
        <v>1965</v>
      </c>
    </row>
    <row r="1544" spans="1:4">
      <c r="A1544" t="s">
        <v>88</v>
      </c>
      <c r="B1544" t="s">
        <v>539</v>
      </c>
      <c r="C1544" t="s">
        <v>87</v>
      </c>
      <c r="D1544">
        <v>1965</v>
      </c>
    </row>
    <row r="1545" spans="1:4">
      <c r="A1545" t="s">
        <v>86</v>
      </c>
      <c r="B1545" t="s">
        <v>539</v>
      </c>
      <c r="C1545" t="s">
        <v>85</v>
      </c>
      <c r="D1545">
        <v>1965</v>
      </c>
    </row>
    <row r="1546" spans="1:4">
      <c r="A1546" t="s">
        <v>84</v>
      </c>
      <c r="B1546" t="s">
        <v>539</v>
      </c>
      <c r="C1546" t="s">
        <v>83</v>
      </c>
      <c r="D1546">
        <v>1965</v>
      </c>
    </row>
    <row r="1547" spans="1:4">
      <c r="A1547" t="s">
        <v>82</v>
      </c>
      <c r="B1547" t="s">
        <v>539</v>
      </c>
      <c r="C1547" t="s">
        <v>81</v>
      </c>
      <c r="D1547">
        <v>1965</v>
      </c>
    </row>
    <row r="1548" spans="1:4">
      <c r="A1548" t="s">
        <v>80</v>
      </c>
      <c r="B1548" t="s">
        <v>539</v>
      </c>
      <c r="C1548" t="s">
        <v>79</v>
      </c>
      <c r="D1548">
        <v>1965</v>
      </c>
    </row>
    <row r="1549" spans="1:4">
      <c r="A1549" t="s">
        <v>78</v>
      </c>
      <c r="B1549" t="s">
        <v>539</v>
      </c>
      <c r="C1549" t="s">
        <v>77</v>
      </c>
      <c r="D1549">
        <v>1965</v>
      </c>
    </row>
    <row r="1550" spans="1:4">
      <c r="A1550" t="s">
        <v>76</v>
      </c>
      <c r="B1550" t="s">
        <v>536</v>
      </c>
      <c r="C1550" t="s">
        <v>75</v>
      </c>
      <c r="D1550">
        <v>1965</v>
      </c>
    </row>
    <row r="1551" spans="1:4">
      <c r="A1551" t="s">
        <v>74</v>
      </c>
      <c r="B1551" t="s">
        <v>536</v>
      </c>
      <c r="C1551" t="s">
        <v>73</v>
      </c>
      <c r="D1551">
        <v>1965</v>
      </c>
    </row>
    <row r="1552" spans="1:4">
      <c r="A1552" t="s">
        <v>72</v>
      </c>
      <c r="B1552" t="s">
        <v>539</v>
      </c>
      <c r="C1552" t="s">
        <v>71</v>
      </c>
      <c r="D1552">
        <v>1965</v>
      </c>
    </row>
    <row r="1553" spans="1:4">
      <c r="A1553" t="s">
        <v>70</v>
      </c>
      <c r="B1553" t="s">
        <v>539</v>
      </c>
      <c r="C1553" t="s">
        <v>69</v>
      </c>
      <c r="D1553">
        <v>1965</v>
      </c>
    </row>
    <row r="1554" spans="1:4">
      <c r="A1554" t="s">
        <v>68</v>
      </c>
      <c r="B1554" t="s">
        <v>539</v>
      </c>
      <c r="C1554" t="s">
        <v>67</v>
      </c>
      <c r="D1554">
        <v>1965</v>
      </c>
    </row>
    <row r="1555" spans="1:4">
      <c r="A1555" t="s">
        <v>66</v>
      </c>
      <c r="B1555" t="s">
        <v>539</v>
      </c>
      <c r="C1555" t="s">
        <v>65</v>
      </c>
      <c r="D1555">
        <v>1965</v>
      </c>
    </row>
    <row r="1556" spans="1:4">
      <c r="A1556" t="s">
        <v>64</v>
      </c>
      <c r="B1556" t="s">
        <v>536</v>
      </c>
      <c r="C1556" t="s">
        <v>63</v>
      </c>
      <c r="D1556">
        <v>1965</v>
      </c>
    </row>
    <row r="1557" spans="1:4">
      <c r="A1557" t="s">
        <v>62</v>
      </c>
      <c r="B1557" t="s">
        <v>539</v>
      </c>
      <c r="C1557" t="s">
        <v>61</v>
      </c>
      <c r="D1557">
        <v>1965</v>
      </c>
    </row>
    <row r="1558" spans="1:4">
      <c r="A1558" t="s">
        <v>60</v>
      </c>
      <c r="B1558" t="s">
        <v>536</v>
      </c>
      <c r="C1558" t="s">
        <v>59</v>
      </c>
      <c r="D1558">
        <v>1965</v>
      </c>
    </row>
    <row r="1559" spans="1:4">
      <c r="A1559" t="s">
        <v>58</v>
      </c>
      <c r="B1559" t="s">
        <v>539</v>
      </c>
      <c r="C1559" t="s">
        <v>57</v>
      </c>
      <c r="D1559">
        <v>1965</v>
      </c>
    </row>
    <row r="1560" spans="1:4">
      <c r="A1560" t="s">
        <v>56</v>
      </c>
      <c r="B1560" t="s">
        <v>536</v>
      </c>
      <c r="C1560" t="s">
        <v>55</v>
      </c>
      <c r="D1560">
        <v>1965</v>
      </c>
    </row>
    <row r="1561" spans="1:4">
      <c r="A1561" t="s">
        <v>54</v>
      </c>
      <c r="B1561" t="s">
        <v>536</v>
      </c>
      <c r="C1561" t="s">
        <v>53</v>
      </c>
      <c r="D1561">
        <v>1965</v>
      </c>
    </row>
    <row r="1562" spans="1:4">
      <c r="A1562" t="s">
        <v>52</v>
      </c>
      <c r="B1562" t="s">
        <v>539</v>
      </c>
      <c r="C1562" t="s">
        <v>51</v>
      </c>
      <c r="D1562">
        <v>1965</v>
      </c>
    </row>
    <row r="1563" spans="1:4">
      <c r="A1563" t="s">
        <v>50</v>
      </c>
      <c r="B1563" t="s">
        <v>539</v>
      </c>
      <c r="C1563" t="s">
        <v>49</v>
      </c>
      <c r="D1563">
        <v>1965</v>
      </c>
    </row>
    <row r="1564" spans="1:4">
      <c r="A1564" t="s">
        <v>6</v>
      </c>
      <c r="B1564" t="s">
        <v>539</v>
      </c>
      <c r="C1564" t="s">
        <v>48</v>
      </c>
      <c r="D1564">
        <v>1965</v>
      </c>
    </row>
    <row r="1565" spans="1:4">
      <c r="A1565" t="s">
        <v>47</v>
      </c>
      <c r="B1565" t="s">
        <v>539</v>
      </c>
      <c r="C1565" t="s">
        <v>46</v>
      </c>
      <c r="D1565">
        <v>1965</v>
      </c>
    </row>
    <row r="1566" spans="1:4">
      <c r="A1566" t="s">
        <v>45</v>
      </c>
      <c r="B1566" t="s">
        <v>539</v>
      </c>
      <c r="C1566" t="s">
        <v>44</v>
      </c>
      <c r="D1566">
        <v>1965</v>
      </c>
    </row>
    <row r="1567" spans="1:4">
      <c r="A1567" t="s">
        <v>43</v>
      </c>
      <c r="B1567" t="s">
        <v>539</v>
      </c>
      <c r="C1567" t="s">
        <v>42</v>
      </c>
      <c r="D1567">
        <v>1965</v>
      </c>
    </row>
    <row r="1568" spans="1:4">
      <c r="A1568" t="s">
        <v>41</v>
      </c>
      <c r="B1568" t="s">
        <v>539</v>
      </c>
      <c r="C1568" t="s">
        <v>40</v>
      </c>
      <c r="D1568">
        <v>1965</v>
      </c>
    </row>
    <row r="1569" spans="1:4">
      <c r="A1569" t="s">
        <v>39</v>
      </c>
      <c r="B1569" t="s">
        <v>536</v>
      </c>
      <c r="C1569" t="s">
        <v>38</v>
      </c>
      <c r="D1569">
        <v>1965</v>
      </c>
    </row>
    <row r="1570" spans="1:4">
      <c r="A1570" t="s">
        <v>37</v>
      </c>
      <c r="B1570" t="s">
        <v>539</v>
      </c>
      <c r="C1570" t="s">
        <v>36</v>
      </c>
      <c r="D1570">
        <v>1965</v>
      </c>
    </row>
    <row r="1571" spans="1:4">
      <c r="A1571" t="s">
        <v>4</v>
      </c>
      <c r="B1571" t="s">
        <v>539</v>
      </c>
      <c r="C1571" t="s">
        <v>35</v>
      </c>
      <c r="D1571">
        <v>1965</v>
      </c>
    </row>
    <row r="1572" spans="1:4">
      <c r="A1572" t="s">
        <v>34</v>
      </c>
      <c r="B1572" t="s">
        <v>539</v>
      </c>
      <c r="C1572" t="s">
        <v>33</v>
      </c>
      <c r="D1572">
        <v>1965</v>
      </c>
    </row>
    <row r="1573" spans="1:4">
      <c r="A1573" t="s">
        <v>32</v>
      </c>
      <c r="B1573" t="s">
        <v>539</v>
      </c>
      <c r="C1573" t="s">
        <v>31</v>
      </c>
      <c r="D1573">
        <v>1965</v>
      </c>
    </row>
    <row r="1574" spans="1:4">
      <c r="A1574" t="s">
        <v>30</v>
      </c>
      <c r="B1574" t="s">
        <v>539</v>
      </c>
      <c r="C1574" t="s">
        <v>29</v>
      </c>
      <c r="D1574">
        <v>1965</v>
      </c>
    </row>
    <row r="1575" spans="1:4">
      <c r="A1575" t="s">
        <v>28</v>
      </c>
      <c r="B1575" t="s">
        <v>539</v>
      </c>
      <c r="C1575" t="s">
        <v>27</v>
      </c>
      <c r="D1575">
        <v>1965</v>
      </c>
    </row>
    <row r="1576" spans="1:4">
      <c r="A1576" t="s">
        <v>26</v>
      </c>
      <c r="B1576" t="s">
        <v>539</v>
      </c>
      <c r="C1576" t="s">
        <v>25</v>
      </c>
      <c r="D1576">
        <v>1965</v>
      </c>
    </row>
    <row r="1577" spans="1:4">
      <c r="A1577" t="s">
        <v>3</v>
      </c>
      <c r="B1577" t="s">
        <v>539</v>
      </c>
      <c r="C1577" t="s">
        <v>24</v>
      </c>
      <c r="D1577">
        <v>1965</v>
      </c>
    </row>
    <row r="1578" spans="1:4">
      <c r="A1578" t="s">
        <v>23</v>
      </c>
      <c r="B1578" t="s">
        <v>539</v>
      </c>
      <c r="C1578" t="s">
        <v>22</v>
      </c>
      <c r="D1578">
        <v>1965</v>
      </c>
    </row>
    <row r="1579" spans="1:4">
      <c r="A1579" t="s">
        <v>21</v>
      </c>
      <c r="B1579" t="s">
        <v>536</v>
      </c>
      <c r="C1579" t="s">
        <v>20</v>
      </c>
      <c r="D1579">
        <v>1965</v>
      </c>
    </row>
    <row r="1580" spans="1:4">
      <c r="A1580" t="s">
        <v>19</v>
      </c>
      <c r="B1580" t="s">
        <v>539</v>
      </c>
      <c r="C1580" t="s">
        <v>18</v>
      </c>
      <c r="D1580">
        <v>1965</v>
      </c>
    </row>
    <row r="1581" spans="1:4">
      <c r="A1581" t="s">
        <v>17</v>
      </c>
      <c r="B1581" t="s">
        <v>539</v>
      </c>
      <c r="C1581" t="s">
        <v>16</v>
      </c>
      <c r="D1581">
        <v>1965</v>
      </c>
    </row>
    <row r="1582" spans="1:4">
      <c r="A1582" t="s">
        <v>15</v>
      </c>
      <c r="B1582" t="s">
        <v>539</v>
      </c>
      <c r="C1582" t="s">
        <v>14</v>
      </c>
      <c r="D1582">
        <v>1965</v>
      </c>
    </row>
    <row r="1583" spans="1:4">
      <c r="A1583" t="s">
        <v>13</v>
      </c>
      <c r="B1583" t="s">
        <v>539</v>
      </c>
      <c r="C1583" t="s">
        <v>12</v>
      </c>
      <c r="D1583">
        <v>1965</v>
      </c>
    </row>
    <row r="1584" spans="1:4">
      <c r="A1584" t="s">
        <v>11</v>
      </c>
      <c r="B1584" t="s">
        <v>539</v>
      </c>
      <c r="C1584" t="s">
        <v>10</v>
      </c>
      <c r="D1584">
        <v>1965</v>
      </c>
    </row>
    <row r="1585" spans="1:4">
      <c r="A1585" t="s">
        <v>9</v>
      </c>
      <c r="B1585" t="s">
        <v>539</v>
      </c>
      <c r="C1585" t="s">
        <v>8</v>
      </c>
      <c r="D1585">
        <v>1965</v>
      </c>
    </row>
    <row r="1586" spans="1:4">
      <c r="A1586" t="s">
        <v>528</v>
      </c>
      <c r="B1586" t="s">
        <v>539</v>
      </c>
      <c r="C1586" t="s">
        <v>527</v>
      </c>
      <c r="D1586">
        <v>1966</v>
      </c>
    </row>
    <row r="1587" spans="1:4">
      <c r="A1587" t="s">
        <v>526</v>
      </c>
      <c r="B1587" t="s">
        <v>539</v>
      </c>
      <c r="C1587" t="s">
        <v>525</v>
      </c>
      <c r="D1587">
        <v>1966</v>
      </c>
    </row>
    <row r="1588" spans="1:4">
      <c r="A1588" t="s">
        <v>524</v>
      </c>
      <c r="B1588" t="s">
        <v>539</v>
      </c>
      <c r="C1588" t="s">
        <v>523</v>
      </c>
      <c r="D1588">
        <v>1966</v>
      </c>
    </row>
    <row r="1589" spans="1:4">
      <c r="A1589" t="s">
        <v>522</v>
      </c>
      <c r="B1589" t="s">
        <v>539</v>
      </c>
      <c r="C1589" t="s">
        <v>521</v>
      </c>
      <c r="D1589">
        <v>1966</v>
      </c>
    </row>
    <row r="1590" spans="1:4">
      <c r="A1590" t="s">
        <v>520</v>
      </c>
      <c r="B1590" t="s">
        <v>539</v>
      </c>
      <c r="C1590" t="s">
        <v>519</v>
      </c>
      <c r="D1590">
        <v>1966</v>
      </c>
    </row>
    <row r="1591" spans="1:4">
      <c r="A1591" t="s">
        <v>518</v>
      </c>
      <c r="B1591" t="s">
        <v>536</v>
      </c>
      <c r="C1591" t="s">
        <v>517</v>
      </c>
      <c r="D1591">
        <v>1966</v>
      </c>
    </row>
    <row r="1592" spans="1:4">
      <c r="A1592" t="s">
        <v>516</v>
      </c>
      <c r="B1592" t="s">
        <v>539</v>
      </c>
      <c r="C1592" t="s">
        <v>515</v>
      </c>
      <c r="D1592">
        <v>1966</v>
      </c>
    </row>
    <row r="1593" spans="1:4">
      <c r="A1593" t="s">
        <v>1</v>
      </c>
      <c r="B1593" t="s">
        <v>539</v>
      </c>
      <c r="C1593" t="s">
        <v>514</v>
      </c>
      <c r="D1593">
        <v>1966</v>
      </c>
    </row>
    <row r="1594" spans="1:4">
      <c r="A1594" t="s">
        <v>513</v>
      </c>
      <c r="B1594" t="s">
        <v>539</v>
      </c>
      <c r="C1594" t="s">
        <v>512</v>
      </c>
      <c r="D1594">
        <v>1966</v>
      </c>
    </row>
    <row r="1595" spans="1:4">
      <c r="A1595" t="s">
        <v>511</v>
      </c>
      <c r="B1595" t="s">
        <v>539</v>
      </c>
      <c r="C1595" t="s">
        <v>510</v>
      </c>
      <c r="D1595">
        <v>1966</v>
      </c>
    </row>
    <row r="1596" spans="1:4">
      <c r="A1596" t="s">
        <v>509</v>
      </c>
      <c r="B1596" t="s">
        <v>539</v>
      </c>
      <c r="C1596" t="s">
        <v>508</v>
      </c>
      <c r="D1596">
        <v>1966</v>
      </c>
    </row>
    <row r="1597" spans="1:4">
      <c r="A1597" t="s">
        <v>507</v>
      </c>
      <c r="B1597" t="s">
        <v>539</v>
      </c>
      <c r="C1597" t="s">
        <v>506</v>
      </c>
      <c r="D1597">
        <v>1966</v>
      </c>
    </row>
    <row r="1598" spans="1:4">
      <c r="A1598" t="s">
        <v>505</v>
      </c>
      <c r="B1598" t="s">
        <v>539</v>
      </c>
      <c r="C1598" t="s">
        <v>504</v>
      </c>
      <c r="D1598">
        <v>1966</v>
      </c>
    </row>
    <row r="1599" spans="1:4">
      <c r="A1599" t="s">
        <v>503</v>
      </c>
      <c r="B1599" t="s">
        <v>539</v>
      </c>
      <c r="C1599" t="s">
        <v>502</v>
      </c>
      <c r="D1599">
        <v>1966</v>
      </c>
    </row>
    <row r="1600" spans="1:4">
      <c r="A1600" t="s">
        <v>501</v>
      </c>
      <c r="B1600" t="s">
        <v>539</v>
      </c>
      <c r="C1600" t="s">
        <v>500</v>
      </c>
      <c r="D1600">
        <v>1966</v>
      </c>
    </row>
    <row r="1601" spans="1:4">
      <c r="A1601" t="s">
        <v>499</v>
      </c>
      <c r="B1601" t="s">
        <v>539</v>
      </c>
      <c r="C1601" t="s">
        <v>498</v>
      </c>
      <c r="D1601">
        <v>1966</v>
      </c>
    </row>
    <row r="1602" spans="1:4">
      <c r="A1602" t="s">
        <v>497</v>
      </c>
      <c r="B1602" t="s">
        <v>539</v>
      </c>
      <c r="C1602" t="s">
        <v>496</v>
      </c>
      <c r="D1602">
        <v>1966</v>
      </c>
    </row>
    <row r="1603" spans="1:4">
      <c r="A1603" t="s">
        <v>495</v>
      </c>
      <c r="B1603" t="s">
        <v>539</v>
      </c>
      <c r="C1603" t="s">
        <v>494</v>
      </c>
      <c r="D1603">
        <v>1966</v>
      </c>
    </row>
    <row r="1604" spans="1:4">
      <c r="A1604" t="s">
        <v>2</v>
      </c>
      <c r="B1604" t="s">
        <v>539</v>
      </c>
      <c r="C1604" t="s">
        <v>493</v>
      </c>
      <c r="D1604">
        <v>1966</v>
      </c>
    </row>
    <row r="1605" spans="1:4">
      <c r="A1605" t="s">
        <v>492</v>
      </c>
      <c r="B1605" t="s">
        <v>539</v>
      </c>
      <c r="C1605" t="s">
        <v>491</v>
      </c>
      <c r="D1605">
        <v>1966</v>
      </c>
    </row>
    <row r="1606" spans="1:4">
      <c r="A1606" t="s">
        <v>490</v>
      </c>
      <c r="B1606" t="s">
        <v>539</v>
      </c>
      <c r="C1606" t="s">
        <v>489</v>
      </c>
      <c r="D1606">
        <v>1966</v>
      </c>
    </row>
    <row r="1607" spans="1:4">
      <c r="A1607" t="s">
        <v>488</v>
      </c>
      <c r="B1607" t="s">
        <v>539</v>
      </c>
      <c r="C1607" t="s">
        <v>487</v>
      </c>
      <c r="D1607">
        <v>1966</v>
      </c>
    </row>
    <row r="1608" spans="1:4">
      <c r="A1608" t="s">
        <v>486</v>
      </c>
      <c r="B1608" t="s">
        <v>539</v>
      </c>
      <c r="C1608" t="s">
        <v>485</v>
      </c>
      <c r="D1608">
        <v>1966</v>
      </c>
    </row>
    <row r="1609" spans="1:4">
      <c r="A1609" t="s">
        <v>484</v>
      </c>
      <c r="B1609" t="s">
        <v>539</v>
      </c>
      <c r="C1609" t="s">
        <v>483</v>
      </c>
      <c r="D1609">
        <v>1966</v>
      </c>
    </row>
    <row r="1610" spans="1:4">
      <c r="A1610" t="s">
        <v>482</v>
      </c>
      <c r="B1610" t="s">
        <v>539</v>
      </c>
      <c r="C1610" t="s">
        <v>481</v>
      </c>
      <c r="D1610">
        <v>1966</v>
      </c>
    </row>
    <row r="1611" spans="1:4">
      <c r="A1611" t="s">
        <v>480</v>
      </c>
      <c r="B1611" t="s">
        <v>539</v>
      </c>
      <c r="C1611" t="s">
        <v>479</v>
      </c>
      <c r="D1611">
        <v>1966</v>
      </c>
    </row>
    <row r="1612" spans="1:4">
      <c r="A1612" t="s">
        <v>478</v>
      </c>
      <c r="B1612" t="s">
        <v>539</v>
      </c>
      <c r="C1612" t="s">
        <v>477</v>
      </c>
      <c r="D1612">
        <v>1966</v>
      </c>
    </row>
    <row r="1613" spans="1:4">
      <c r="A1613" t="s">
        <v>476</v>
      </c>
      <c r="B1613" t="s">
        <v>539</v>
      </c>
      <c r="C1613" t="s">
        <v>475</v>
      </c>
      <c r="D1613">
        <v>1966</v>
      </c>
    </row>
    <row r="1614" spans="1:4">
      <c r="A1614" t="s">
        <v>474</v>
      </c>
      <c r="B1614" t="s">
        <v>539</v>
      </c>
      <c r="C1614" t="s">
        <v>473</v>
      </c>
      <c r="D1614">
        <v>1966</v>
      </c>
    </row>
    <row r="1615" spans="1:4">
      <c r="A1615" t="s">
        <v>472</v>
      </c>
      <c r="B1615" t="s">
        <v>539</v>
      </c>
      <c r="C1615" t="s">
        <v>471</v>
      </c>
      <c r="D1615">
        <v>1966</v>
      </c>
    </row>
    <row r="1616" spans="1:4">
      <c r="A1616" t="s">
        <v>470</v>
      </c>
      <c r="B1616" t="s">
        <v>539</v>
      </c>
      <c r="C1616" t="s">
        <v>469</v>
      </c>
      <c r="D1616">
        <v>1966</v>
      </c>
    </row>
    <row r="1617" spans="1:4">
      <c r="A1617" t="s">
        <v>468</v>
      </c>
      <c r="B1617" t="s">
        <v>539</v>
      </c>
      <c r="C1617" t="s">
        <v>467</v>
      </c>
      <c r="D1617">
        <v>1966</v>
      </c>
    </row>
    <row r="1618" spans="1:4">
      <c r="A1618" t="s">
        <v>466</v>
      </c>
      <c r="B1618" t="s">
        <v>539</v>
      </c>
      <c r="C1618" t="s">
        <v>465</v>
      </c>
      <c r="D1618">
        <v>1966</v>
      </c>
    </row>
    <row r="1619" spans="1:4">
      <c r="A1619" t="s">
        <v>464</v>
      </c>
      <c r="B1619" t="s">
        <v>539</v>
      </c>
      <c r="C1619" t="s">
        <v>463</v>
      </c>
      <c r="D1619">
        <v>1966</v>
      </c>
    </row>
    <row r="1620" spans="1:4">
      <c r="A1620" t="s">
        <v>462</v>
      </c>
      <c r="B1620" t="s">
        <v>536</v>
      </c>
      <c r="C1620" t="s">
        <v>461</v>
      </c>
      <c r="D1620">
        <v>1966</v>
      </c>
    </row>
    <row r="1621" spans="1:4">
      <c r="A1621" t="s">
        <v>460</v>
      </c>
      <c r="B1621" t="s">
        <v>539</v>
      </c>
      <c r="C1621" t="s">
        <v>459</v>
      </c>
      <c r="D1621">
        <v>1966</v>
      </c>
    </row>
    <row r="1622" spans="1:4">
      <c r="A1622" t="s">
        <v>458</v>
      </c>
      <c r="B1622" t="s">
        <v>539</v>
      </c>
      <c r="C1622" t="s">
        <v>457</v>
      </c>
      <c r="D1622">
        <v>1966</v>
      </c>
    </row>
    <row r="1623" spans="1:4">
      <c r="A1623" t="s">
        <v>456</v>
      </c>
      <c r="B1623" t="s">
        <v>539</v>
      </c>
      <c r="C1623" t="s">
        <v>455</v>
      </c>
      <c r="D1623">
        <v>1966</v>
      </c>
    </row>
    <row r="1624" spans="1:4">
      <c r="A1624" t="s">
        <v>454</v>
      </c>
      <c r="B1624" t="s">
        <v>539</v>
      </c>
      <c r="C1624" t="s">
        <v>453</v>
      </c>
      <c r="D1624">
        <v>1966</v>
      </c>
    </row>
    <row r="1625" spans="1:4">
      <c r="A1625" t="s">
        <v>679</v>
      </c>
      <c r="B1625" t="s">
        <v>539</v>
      </c>
      <c r="C1625" t="s">
        <v>451</v>
      </c>
      <c r="D1625">
        <v>1966</v>
      </c>
    </row>
    <row r="1626" spans="1:4">
      <c r="A1626" t="s">
        <v>450</v>
      </c>
      <c r="B1626" t="s">
        <v>539</v>
      </c>
      <c r="C1626" t="s">
        <v>449</v>
      </c>
      <c r="D1626">
        <v>1966</v>
      </c>
    </row>
    <row r="1627" spans="1:4">
      <c r="A1627" t="s">
        <v>448</v>
      </c>
      <c r="B1627" t="s">
        <v>539</v>
      </c>
      <c r="C1627" t="s">
        <v>447</v>
      </c>
      <c r="D1627">
        <v>1966</v>
      </c>
    </row>
    <row r="1628" spans="1:4">
      <c r="A1628" t="s">
        <v>446</v>
      </c>
      <c r="B1628" t="s">
        <v>539</v>
      </c>
      <c r="C1628" t="s">
        <v>445</v>
      </c>
      <c r="D1628">
        <v>1966</v>
      </c>
    </row>
    <row r="1629" spans="1:4">
      <c r="A1629" t="s">
        <v>444</v>
      </c>
      <c r="B1629" t="s">
        <v>539</v>
      </c>
      <c r="C1629" t="s">
        <v>443</v>
      </c>
      <c r="D1629">
        <v>1966</v>
      </c>
    </row>
    <row r="1630" spans="1:4">
      <c r="A1630" t="s">
        <v>442</v>
      </c>
      <c r="B1630" t="s">
        <v>539</v>
      </c>
      <c r="C1630" t="s">
        <v>441</v>
      </c>
      <c r="D1630">
        <v>1966</v>
      </c>
    </row>
    <row r="1631" spans="1:4">
      <c r="A1631" t="s">
        <v>440</v>
      </c>
      <c r="B1631" t="s">
        <v>539</v>
      </c>
      <c r="C1631" t="s">
        <v>439</v>
      </c>
      <c r="D1631">
        <v>1966</v>
      </c>
    </row>
    <row r="1632" spans="1:4">
      <c r="A1632" t="s">
        <v>438</v>
      </c>
      <c r="B1632" t="s">
        <v>539</v>
      </c>
      <c r="C1632" t="s">
        <v>437</v>
      </c>
      <c r="D1632">
        <v>1966</v>
      </c>
    </row>
    <row r="1633" spans="1:4">
      <c r="A1633" t="s">
        <v>436</v>
      </c>
      <c r="B1633" t="s">
        <v>536</v>
      </c>
      <c r="C1633" t="s">
        <v>435</v>
      </c>
      <c r="D1633">
        <v>1966</v>
      </c>
    </row>
    <row r="1634" spans="1:4">
      <c r="A1634" t="s">
        <v>434</v>
      </c>
      <c r="B1634" t="s">
        <v>539</v>
      </c>
      <c r="C1634" t="s">
        <v>433</v>
      </c>
      <c r="D1634">
        <v>1966</v>
      </c>
    </row>
    <row r="1635" spans="1:4">
      <c r="A1635" t="s">
        <v>432</v>
      </c>
      <c r="B1635" t="s">
        <v>539</v>
      </c>
      <c r="C1635" t="s">
        <v>431</v>
      </c>
      <c r="D1635">
        <v>1966</v>
      </c>
    </row>
    <row r="1636" spans="1:4">
      <c r="A1636" t="s">
        <v>430</v>
      </c>
      <c r="B1636" t="s">
        <v>539</v>
      </c>
      <c r="C1636" t="s">
        <v>429</v>
      </c>
      <c r="D1636">
        <v>1966</v>
      </c>
    </row>
    <row r="1637" spans="1:4">
      <c r="A1637" t="s">
        <v>428</v>
      </c>
      <c r="B1637" t="s">
        <v>539</v>
      </c>
      <c r="C1637" t="s">
        <v>427</v>
      </c>
      <c r="D1637">
        <v>1966</v>
      </c>
    </row>
    <row r="1638" spans="1:4">
      <c r="A1638" t="s">
        <v>426</v>
      </c>
      <c r="B1638" t="s">
        <v>539</v>
      </c>
      <c r="C1638" t="s">
        <v>425</v>
      </c>
      <c r="D1638">
        <v>1966</v>
      </c>
    </row>
    <row r="1639" spans="1:4">
      <c r="A1639" t="s">
        <v>7</v>
      </c>
      <c r="B1639" t="s">
        <v>539</v>
      </c>
      <c r="C1639" t="s">
        <v>424</v>
      </c>
      <c r="D1639">
        <v>1966</v>
      </c>
    </row>
    <row r="1640" spans="1:4">
      <c r="A1640" t="s">
        <v>423</v>
      </c>
      <c r="B1640" t="s">
        <v>539</v>
      </c>
      <c r="C1640" t="s">
        <v>422</v>
      </c>
      <c r="D1640">
        <v>1966</v>
      </c>
    </row>
    <row r="1641" spans="1:4">
      <c r="A1641" t="s">
        <v>421</v>
      </c>
      <c r="B1641" t="s">
        <v>539</v>
      </c>
      <c r="C1641" t="s">
        <v>420</v>
      </c>
      <c r="D1641">
        <v>1966</v>
      </c>
    </row>
    <row r="1642" spans="1:4">
      <c r="A1642" t="s">
        <v>419</v>
      </c>
      <c r="B1642" t="s">
        <v>539</v>
      </c>
      <c r="C1642" t="s">
        <v>418</v>
      </c>
      <c r="D1642">
        <v>1966</v>
      </c>
    </row>
    <row r="1643" spans="1:4">
      <c r="A1643" t="s">
        <v>417</v>
      </c>
      <c r="B1643" t="s">
        <v>539</v>
      </c>
      <c r="C1643" t="s">
        <v>416</v>
      </c>
      <c r="D1643">
        <v>1966</v>
      </c>
    </row>
    <row r="1644" spans="1:4">
      <c r="A1644" t="s">
        <v>415</v>
      </c>
      <c r="B1644" t="s">
        <v>539</v>
      </c>
      <c r="C1644" t="s">
        <v>414</v>
      </c>
      <c r="D1644">
        <v>1966</v>
      </c>
    </row>
    <row r="1645" spans="1:4">
      <c r="A1645" t="s">
        <v>413</v>
      </c>
      <c r="B1645" t="s">
        <v>536</v>
      </c>
      <c r="C1645" t="s">
        <v>412</v>
      </c>
      <c r="D1645">
        <v>1966</v>
      </c>
    </row>
    <row r="1646" spans="1:4">
      <c r="A1646" t="s">
        <v>411</v>
      </c>
      <c r="B1646" t="s">
        <v>536</v>
      </c>
      <c r="C1646" t="s">
        <v>410</v>
      </c>
      <c r="D1646">
        <v>1966</v>
      </c>
    </row>
    <row r="1647" spans="1:4">
      <c r="A1647" t="s">
        <v>409</v>
      </c>
      <c r="B1647" t="s">
        <v>536</v>
      </c>
      <c r="C1647" t="s">
        <v>408</v>
      </c>
      <c r="D1647">
        <v>1966</v>
      </c>
    </row>
    <row r="1648" spans="1:4">
      <c r="A1648" t="s">
        <v>407</v>
      </c>
      <c r="B1648" t="s">
        <v>536</v>
      </c>
      <c r="C1648" t="s">
        <v>406</v>
      </c>
      <c r="D1648">
        <v>1966</v>
      </c>
    </row>
    <row r="1649" spans="1:4">
      <c r="A1649" t="s">
        <v>405</v>
      </c>
      <c r="B1649" t="s">
        <v>536</v>
      </c>
      <c r="C1649" t="s">
        <v>404</v>
      </c>
      <c r="D1649">
        <v>1966</v>
      </c>
    </row>
    <row r="1650" spans="1:4">
      <c r="A1650" t="s">
        <v>403</v>
      </c>
      <c r="B1650" t="s">
        <v>539</v>
      </c>
      <c r="C1650" t="s">
        <v>402</v>
      </c>
      <c r="D1650">
        <v>1966</v>
      </c>
    </row>
    <row r="1651" spans="1:4">
      <c r="A1651" t="s">
        <v>401</v>
      </c>
      <c r="B1651" t="s">
        <v>539</v>
      </c>
      <c r="C1651" t="s">
        <v>400</v>
      </c>
      <c r="D1651">
        <v>1966</v>
      </c>
    </row>
    <row r="1652" spans="1:4">
      <c r="A1652" t="s">
        <v>399</v>
      </c>
      <c r="B1652" t="s">
        <v>536</v>
      </c>
      <c r="C1652" t="s">
        <v>398</v>
      </c>
      <c r="D1652">
        <v>1966</v>
      </c>
    </row>
    <row r="1653" spans="1:4">
      <c r="A1653" t="s">
        <v>397</v>
      </c>
      <c r="B1653" t="s">
        <v>539</v>
      </c>
      <c r="C1653" t="s">
        <v>396</v>
      </c>
      <c r="D1653">
        <v>1966</v>
      </c>
    </row>
    <row r="1654" spans="1:4">
      <c r="A1654" t="s">
        <v>395</v>
      </c>
      <c r="B1654" t="s">
        <v>539</v>
      </c>
      <c r="C1654" t="s">
        <v>394</v>
      </c>
      <c r="D1654">
        <v>1966</v>
      </c>
    </row>
    <row r="1655" spans="1:4">
      <c r="A1655" t="s">
        <v>393</v>
      </c>
      <c r="B1655" t="s">
        <v>539</v>
      </c>
      <c r="C1655" t="s">
        <v>392</v>
      </c>
      <c r="D1655">
        <v>1966</v>
      </c>
    </row>
    <row r="1656" spans="1:4">
      <c r="A1656" t="s">
        <v>5</v>
      </c>
      <c r="B1656" t="s">
        <v>539</v>
      </c>
      <c r="C1656" t="s">
        <v>391</v>
      </c>
      <c r="D1656">
        <v>1966</v>
      </c>
    </row>
    <row r="1657" spans="1:4">
      <c r="A1657" t="s">
        <v>390</v>
      </c>
      <c r="B1657" t="s">
        <v>536</v>
      </c>
      <c r="C1657" t="s">
        <v>389</v>
      </c>
      <c r="D1657">
        <v>1966</v>
      </c>
    </row>
    <row r="1658" spans="1:4">
      <c r="A1658" t="s">
        <v>388</v>
      </c>
      <c r="B1658" t="s">
        <v>536</v>
      </c>
      <c r="C1658" t="s">
        <v>387</v>
      </c>
      <c r="D1658">
        <v>1966</v>
      </c>
    </row>
    <row r="1659" spans="1:4">
      <c r="A1659" t="s">
        <v>386</v>
      </c>
      <c r="B1659" t="s">
        <v>539</v>
      </c>
      <c r="C1659" t="s">
        <v>385</v>
      </c>
      <c r="D1659">
        <v>1966</v>
      </c>
    </row>
    <row r="1660" spans="1:4">
      <c r="A1660" t="s">
        <v>384</v>
      </c>
      <c r="B1660" t="s">
        <v>539</v>
      </c>
      <c r="C1660" t="s">
        <v>383</v>
      </c>
      <c r="D1660">
        <v>1966</v>
      </c>
    </row>
    <row r="1661" spans="1:4">
      <c r="A1661" t="s">
        <v>382</v>
      </c>
      <c r="B1661" t="s">
        <v>539</v>
      </c>
      <c r="C1661" t="s">
        <v>381</v>
      </c>
      <c r="D1661">
        <v>1966</v>
      </c>
    </row>
    <row r="1662" spans="1:4">
      <c r="A1662" t="s">
        <v>380</v>
      </c>
      <c r="B1662" t="s">
        <v>539</v>
      </c>
      <c r="C1662" t="s">
        <v>379</v>
      </c>
      <c r="D1662">
        <v>1966</v>
      </c>
    </row>
    <row r="1663" spans="1:4">
      <c r="A1663" t="s">
        <v>378</v>
      </c>
      <c r="B1663" t="s">
        <v>539</v>
      </c>
      <c r="C1663" t="s">
        <v>377</v>
      </c>
      <c r="D1663">
        <v>1966</v>
      </c>
    </row>
    <row r="1664" spans="1:4">
      <c r="A1664" t="s">
        <v>376</v>
      </c>
      <c r="B1664" t="s">
        <v>539</v>
      </c>
      <c r="C1664" t="s">
        <v>375</v>
      </c>
      <c r="D1664">
        <v>1966</v>
      </c>
    </row>
    <row r="1665" spans="1:4">
      <c r="A1665" t="s">
        <v>374</v>
      </c>
      <c r="B1665" t="s">
        <v>539</v>
      </c>
      <c r="C1665" t="s">
        <v>373</v>
      </c>
      <c r="D1665">
        <v>1966</v>
      </c>
    </row>
    <row r="1666" spans="1:4">
      <c r="A1666" t="s">
        <v>372</v>
      </c>
      <c r="B1666" t="s">
        <v>539</v>
      </c>
      <c r="C1666" t="s">
        <v>371</v>
      </c>
      <c r="D1666">
        <v>1966</v>
      </c>
    </row>
    <row r="1667" spans="1:4">
      <c r="A1667" t="s">
        <v>370</v>
      </c>
      <c r="B1667" t="s">
        <v>539</v>
      </c>
      <c r="C1667" t="s">
        <v>369</v>
      </c>
      <c r="D1667">
        <v>1966</v>
      </c>
    </row>
    <row r="1668" spans="1:4">
      <c r="A1668" t="s">
        <v>368</v>
      </c>
      <c r="B1668" t="s">
        <v>539</v>
      </c>
      <c r="C1668" t="s">
        <v>367</v>
      </c>
      <c r="D1668">
        <v>1966</v>
      </c>
    </row>
    <row r="1669" spans="1:4">
      <c r="A1669" t="s">
        <v>366</v>
      </c>
      <c r="B1669" t="s">
        <v>539</v>
      </c>
      <c r="C1669" t="s">
        <v>365</v>
      </c>
      <c r="D1669">
        <v>1966</v>
      </c>
    </row>
    <row r="1670" spans="1:4">
      <c r="A1670" t="s">
        <v>364</v>
      </c>
      <c r="B1670" t="s">
        <v>539</v>
      </c>
      <c r="C1670" t="s">
        <v>363</v>
      </c>
      <c r="D1670">
        <v>1966</v>
      </c>
    </row>
    <row r="1671" spans="1:4">
      <c r="A1671" t="s">
        <v>362</v>
      </c>
      <c r="B1671" t="s">
        <v>539</v>
      </c>
      <c r="C1671" t="s">
        <v>361</v>
      </c>
      <c r="D1671">
        <v>1966</v>
      </c>
    </row>
    <row r="1672" spans="1:4">
      <c r="A1672" t="s">
        <v>360</v>
      </c>
      <c r="B1672" t="s">
        <v>539</v>
      </c>
      <c r="C1672" t="s">
        <v>359</v>
      </c>
      <c r="D1672">
        <v>1966</v>
      </c>
    </row>
    <row r="1673" spans="1:4">
      <c r="A1673" t="s">
        <v>358</v>
      </c>
      <c r="B1673" t="s">
        <v>539</v>
      </c>
      <c r="C1673" t="s">
        <v>357</v>
      </c>
      <c r="D1673">
        <v>1966</v>
      </c>
    </row>
    <row r="1674" spans="1:4">
      <c r="A1674" t="s">
        <v>356</v>
      </c>
      <c r="B1674" t="s">
        <v>539</v>
      </c>
      <c r="C1674" t="s">
        <v>355</v>
      </c>
      <c r="D1674">
        <v>1966</v>
      </c>
    </row>
    <row r="1675" spans="1:4">
      <c r="A1675" t="s">
        <v>354</v>
      </c>
      <c r="B1675" t="s">
        <v>539</v>
      </c>
      <c r="C1675" t="s">
        <v>353</v>
      </c>
      <c r="D1675">
        <v>1966</v>
      </c>
    </row>
    <row r="1676" spans="1:4">
      <c r="A1676" t="s">
        <v>352</v>
      </c>
      <c r="B1676" t="s">
        <v>539</v>
      </c>
      <c r="C1676" t="s">
        <v>351</v>
      </c>
      <c r="D1676">
        <v>1966</v>
      </c>
    </row>
    <row r="1677" spans="1:4">
      <c r="A1677" t="s">
        <v>350</v>
      </c>
      <c r="B1677" t="s">
        <v>539</v>
      </c>
      <c r="C1677" t="s">
        <v>349</v>
      </c>
      <c r="D1677">
        <v>1966</v>
      </c>
    </row>
    <row r="1678" spans="1:4">
      <c r="A1678" t="s">
        <v>348</v>
      </c>
      <c r="B1678" t="s">
        <v>539</v>
      </c>
      <c r="C1678" t="s">
        <v>347</v>
      </c>
      <c r="D1678">
        <v>1966</v>
      </c>
    </row>
    <row r="1679" spans="1:4">
      <c r="A1679" t="s">
        <v>346</v>
      </c>
      <c r="B1679" t="s">
        <v>536</v>
      </c>
      <c r="C1679" t="s">
        <v>345</v>
      </c>
      <c r="D1679">
        <v>1966</v>
      </c>
    </row>
    <row r="1680" spans="1:4">
      <c r="A1680" t="s">
        <v>344</v>
      </c>
      <c r="B1680" t="s">
        <v>539</v>
      </c>
      <c r="C1680" t="s">
        <v>343</v>
      </c>
      <c r="D1680">
        <v>1966</v>
      </c>
    </row>
    <row r="1681" spans="1:4">
      <c r="A1681" t="s">
        <v>342</v>
      </c>
      <c r="B1681" t="s">
        <v>539</v>
      </c>
      <c r="C1681" t="s">
        <v>341</v>
      </c>
      <c r="D1681">
        <v>1966</v>
      </c>
    </row>
    <row r="1682" spans="1:4">
      <c r="A1682" t="s">
        <v>340</v>
      </c>
      <c r="B1682" t="s">
        <v>536</v>
      </c>
      <c r="C1682" t="s">
        <v>339</v>
      </c>
      <c r="D1682">
        <v>1966</v>
      </c>
    </row>
    <row r="1683" spans="1:4">
      <c r="A1683" t="s">
        <v>338</v>
      </c>
      <c r="B1683" t="s">
        <v>539</v>
      </c>
      <c r="C1683" t="s">
        <v>337</v>
      </c>
      <c r="D1683">
        <v>1966</v>
      </c>
    </row>
    <row r="1684" spans="1:4">
      <c r="A1684" t="s">
        <v>336</v>
      </c>
      <c r="B1684" t="s">
        <v>539</v>
      </c>
      <c r="C1684" t="s">
        <v>335</v>
      </c>
      <c r="D1684">
        <v>1966</v>
      </c>
    </row>
    <row r="1685" spans="1:4">
      <c r="A1685" t="s">
        <v>334</v>
      </c>
      <c r="B1685" t="s">
        <v>539</v>
      </c>
      <c r="C1685" t="s">
        <v>333</v>
      </c>
      <c r="D1685">
        <v>1966</v>
      </c>
    </row>
    <row r="1686" spans="1:4">
      <c r="A1686" t="s">
        <v>332</v>
      </c>
      <c r="B1686" t="s">
        <v>536</v>
      </c>
      <c r="C1686" t="s">
        <v>331</v>
      </c>
      <c r="D1686">
        <v>1966</v>
      </c>
    </row>
    <row r="1687" spans="1:4">
      <c r="A1687" t="s">
        <v>330</v>
      </c>
      <c r="B1687" t="s">
        <v>536</v>
      </c>
      <c r="C1687" t="s">
        <v>329</v>
      </c>
      <c r="D1687">
        <v>1966</v>
      </c>
    </row>
    <row r="1688" spans="1:4">
      <c r="A1688" t="s">
        <v>328</v>
      </c>
      <c r="B1688" t="s">
        <v>536</v>
      </c>
      <c r="C1688" t="s">
        <v>327</v>
      </c>
      <c r="D1688">
        <v>1966</v>
      </c>
    </row>
    <row r="1689" spans="1:4">
      <c r="A1689" t="s">
        <v>326</v>
      </c>
      <c r="B1689" t="s">
        <v>536</v>
      </c>
      <c r="C1689" t="s">
        <v>325</v>
      </c>
      <c r="D1689">
        <v>1966</v>
      </c>
    </row>
    <row r="1690" spans="1:4">
      <c r="A1690" t="s">
        <v>324</v>
      </c>
      <c r="B1690" t="s">
        <v>539</v>
      </c>
      <c r="C1690" t="s">
        <v>323</v>
      </c>
      <c r="D1690">
        <v>1966</v>
      </c>
    </row>
    <row r="1691" spans="1:4">
      <c r="A1691" t="s">
        <v>322</v>
      </c>
      <c r="B1691" t="s">
        <v>536</v>
      </c>
      <c r="C1691" t="s">
        <v>321</v>
      </c>
      <c r="D1691">
        <v>1966</v>
      </c>
    </row>
    <row r="1692" spans="1:4">
      <c r="A1692" t="s">
        <v>320</v>
      </c>
      <c r="B1692" t="s">
        <v>539</v>
      </c>
      <c r="C1692" t="s">
        <v>319</v>
      </c>
      <c r="D1692">
        <v>1966</v>
      </c>
    </row>
    <row r="1693" spans="1:4">
      <c r="A1693" t="s">
        <v>318</v>
      </c>
      <c r="B1693" t="s">
        <v>539</v>
      </c>
      <c r="C1693" t="s">
        <v>317</v>
      </c>
      <c r="D1693">
        <v>1966</v>
      </c>
    </row>
    <row r="1694" spans="1:4">
      <c r="A1694" t="s">
        <v>316</v>
      </c>
      <c r="B1694" t="s">
        <v>536</v>
      </c>
      <c r="C1694" t="s">
        <v>315</v>
      </c>
      <c r="D1694">
        <v>1966</v>
      </c>
    </row>
    <row r="1695" spans="1:4">
      <c r="A1695" t="s">
        <v>314</v>
      </c>
      <c r="B1695" t="s">
        <v>539</v>
      </c>
      <c r="C1695" t="s">
        <v>313</v>
      </c>
      <c r="D1695">
        <v>1966</v>
      </c>
    </row>
    <row r="1696" spans="1:4">
      <c r="A1696" t="s">
        <v>312</v>
      </c>
      <c r="B1696" t="s">
        <v>539</v>
      </c>
      <c r="C1696" t="s">
        <v>311</v>
      </c>
      <c r="D1696">
        <v>1966</v>
      </c>
    </row>
    <row r="1697" spans="1:4">
      <c r="A1697" t="s">
        <v>310</v>
      </c>
      <c r="B1697" t="s">
        <v>539</v>
      </c>
      <c r="C1697" t="s">
        <v>309</v>
      </c>
      <c r="D1697">
        <v>1966</v>
      </c>
    </row>
    <row r="1698" spans="1:4">
      <c r="A1698" t="s">
        <v>308</v>
      </c>
      <c r="B1698" t="s">
        <v>539</v>
      </c>
      <c r="C1698" t="s">
        <v>307</v>
      </c>
      <c r="D1698">
        <v>1966</v>
      </c>
    </row>
    <row r="1699" spans="1:4">
      <c r="A1699" t="s">
        <v>306</v>
      </c>
      <c r="B1699" t="s">
        <v>539</v>
      </c>
      <c r="C1699" t="s">
        <v>305</v>
      </c>
      <c r="D1699">
        <v>1966</v>
      </c>
    </row>
    <row r="1700" spans="1:4">
      <c r="A1700" t="s">
        <v>304</v>
      </c>
      <c r="B1700" t="s">
        <v>539</v>
      </c>
      <c r="C1700" t="s">
        <v>303</v>
      </c>
      <c r="D1700">
        <v>1966</v>
      </c>
    </row>
    <row r="1701" spans="1:4">
      <c r="A1701" t="s">
        <v>302</v>
      </c>
      <c r="B1701" t="s">
        <v>539</v>
      </c>
      <c r="C1701" t="s">
        <v>301</v>
      </c>
      <c r="D1701">
        <v>1966</v>
      </c>
    </row>
    <row r="1702" spans="1:4">
      <c r="A1702" t="s">
        <v>300</v>
      </c>
      <c r="B1702" t="s">
        <v>539</v>
      </c>
      <c r="C1702" t="s">
        <v>299</v>
      </c>
      <c r="D1702">
        <v>1966</v>
      </c>
    </row>
    <row r="1703" spans="1:4">
      <c r="A1703" t="s">
        <v>298</v>
      </c>
      <c r="B1703" t="s">
        <v>539</v>
      </c>
      <c r="C1703" t="s">
        <v>297</v>
      </c>
      <c r="D1703">
        <v>1966</v>
      </c>
    </row>
    <row r="1704" spans="1:4">
      <c r="A1704" t="s">
        <v>296</v>
      </c>
      <c r="B1704" t="s">
        <v>539</v>
      </c>
      <c r="C1704" t="s">
        <v>295</v>
      </c>
      <c r="D1704">
        <v>1966</v>
      </c>
    </row>
    <row r="1705" spans="1:4">
      <c r="A1705" t="s">
        <v>294</v>
      </c>
      <c r="B1705" t="s">
        <v>539</v>
      </c>
      <c r="C1705" t="s">
        <v>293</v>
      </c>
      <c r="D1705">
        <v>1966</v>
      </c>
    </row>
    <row r="1706" spans="1:4">
      <c r="A1706" t="s">
        <v>292</v>
      </c>
      <c r="B1706" t="s">
        <v>539</v>
      </c>
      <c r="C1706" t="s">
        <v>291</v>
      </c>
      <c r="D1706">
        <v>1966</v>
      </c>
    </row>
    <row r="1707" spans="1:4">
      <c r="A1707" t="s">
        <v>290</v>
      </c>
      <c r="B1707" t="s">
        <v>539</v>
      </c>
      <c r="C1707" t="s">
        <v>289</v>
      </c>
      <c r="D1707">
        <v>1966</v>
      </c>
    </row>
    <row r="1708" spans="1:4">
      <c r="A1708" t="s">
        <v>288</v>
      </c>
      <c r="B1708" t="s">
        <v>539</v>
      </c>
      <c r="C1708" t="s">
        <v>287</v>
      </c>
      <c r="D1708">
        <v>1966</v>
      </c>
    </row>
    <row r="1709" spans="1:4">
      <c r="A1709" t="s">
        <v>286</v>
      </c>
      <c r="B1709" t="s">
        <v>539</v>
      </c>
      <c r="C1709" t="s">
        <v>285</v>
      </c>
      <c r="D1709">
        <v>1966</v>
      </c>
    </row>
    <row r="1710" spans="1:4">
      <c r="A1710" t="s">
        <v>284</v>
      </c>
      <c r="B1710" t="s">
        <v>539</v>
      </c>
      <c r="C1710" t="s">
        <v>283</v>
      </c>
      <c r="D1710">
        <v>1966</v>
      </c>
    </row>
    <row r="1711" spans="1:4">
      <c r="A1711" t="s">
        <v>282</v>
      </c>
      <c r="B1711" t="s">
        <v>539</v>
      </c>
      <c r="C1711" t="s">
        <v>281</v>
      </c>
      <c r="D1711">
        <v>1966</v>
      </c>
    </row>
    <row r="1712" spans="1:4">
      <c r="A1712" t="s">
        <v>280</v>
      </c>
      <c r="B1712" t="s">
        <v>536</v>
      </c>
      <c r="C1712" t="s">
        <v>279</v>
      </c>
      <c r="D1712">
        <v>1966</v>
      </c>
    </row>
    <row r="1713" spans="1:4">
      <c r="A1713" t="s">
        <v>278</v>
      </c>
      <c r="B1713" t="s">
        <v>539</v>
      </c>
      <c r="C1713" t="s">
        <v>277</v>
      </c>
      <c r="D1713">
        <v>1966</v>
      </c>
    </row>
    <row r="1714" spans="1:4">
      <c r="A1714" t="s">
        <v>276</v>
      </c>
      <c r="B1714" t="s">
        <v>539</v>
      </c>
      <c r="C1714" t="s">
        <v>275</v>
      </c>
      <c r="D1714">
        <v>1966</v>
      </c>
    </row>
    <row r="1715" spans="1:4">
      <c r="A1715" t="s">
        <v>274</v>
      </c>
      <c r="B1715" t="s">
        <v>539</v>
      </c>
      <c r="C1715" t="s">
        <v>273</v>
      </c>
      <c r="D1715">
        <v>1966</v>
      </c>
    </row>
    <row r="1716" spans="1:4">
      <c r="A1716" t="s">
        <v>272</v>
      </c>
      <c r="B1716" t="s">
        <v>539</v>
      </c>
      <c r="C1716" t="s">
        <v>271</v>
      </c>
      <c r="D1716">
        <v>1966</v>
      </c>
    </row>
    <row r="1717" spans="1:4">
      <c r="A1717" t="s">
        <v>270</v>
      </c>
      <c r="B1717" t="s">
        <v>539</v>
      </c>
      <c r="C1717" t="s">
        <v>269</v>
      </c>
      <c r="D1717">
        <v>1966</v>
      </c>
    </row>
    <row r="1718" spans="1:4">
      <c r="A1718" t="s">
        <v>268</v>
      </c>
      <c r="B1718" t="s">
        <v>536</v>
      </c>
      <c r="C1718" t="s">
        <v>267</v>
      </c>
      <c r="D1718">
        <v>1966</v>
      </c>
    </row>
    <row r="1719" spans="1:4">
      <c r="A1719" t="s">
        <v>266</v>
      </c>
      <c r="B1719" t="s">
        <v>536</v>
      </c>
      <c r="C1719" t="s">
        <v>265</v>
      </c>
      <c r="D1719">
        <v>1966</v>
      </c>
    </row>
    <row r="1720" spans="1:4">
      <c r="A1720" t="s">
        <v>264</v>
      </c>
      <c r="B1720" t="s">
        <v>536</v>
      </c>
      <c r="C1720" t="s">
        <v>263</v>
      </c>
      <c r="D1720">
        <v>1966</v>
      </c>
    </row>
    <row r="1721" spans="1:4">
      <c r="A1721" t="s">
        <v>262</v>
      </c>
      <c r="B1721" t="s">
        <v>539</v>
      </c>
      <c r="C1721" t="s">
        <v>261</v>
      </c>
      <c r="D1721">
        <v>1966</v>
      </c>
    </row>
    <row r="1722" spans="1:4">
      <c r="A1722" t="s">
        <v>260</v>
      </c>
      <c r="B1722" t="s">
        <v>539</v>
      </c>
      <c r="C1722" t="s">
        <v>259</v>
      </c>
      <c r="D1722">
        <v>1966</v>
      </c>
    </row>
    <row r="1723" spans="1:4">
      <c r="A1723" t="s">
        <v>258</v>
      </c>
      <c r="B1723" t="s">
        <v>536</v>
      </c>
      <c r="C1723" t="s">
        <v>257</v>
      </c>
      <c r="D1723">
        <v>1966</v>
      </c>
    </row>
    <row r="1724" spans="1:4">
      <c r="A1724" t="s">
        <v>256</v>
      </c>
      <c r="B1724" t="s">
        <v>536</v>
      </c>
      <c r="C1724" t="s">
        <v>255</v>
      </c>
      <c r="D1724">
        <v>1966</v>
      </c>
    </row>
    <row r="1725" spans="1:4">
      <c r="A1725" t="s">
        <v>254</v>
      </c>
      <c r="B1725" t="s">
        <v>539</v>
      </c>
      <c r="C1725" t="s">
        <v>253</v>
      </c>
      <c r="D1725">
        <v>1966</v>
      </c>
    </row>
    <row r="1726" spans="1:4">
      <c r="A1726" t="s">
        <v>252</v>
      </c>
      <c r="B1726" t="s">
        <v>536</v>
      </c>
      <c r="C1726" t="s">
        <v>251</v>
      </c>
      <c r="D1726">
        <v>1966</v>
      </c>
    </row>
    <row r="1727" spans="1:4">
      <c r="A1727" t="s">
        <v>250</v>
      </c>
      <c r="B1727" t="s">
        <v>539</v>
      </c>
      <c r="C1727" t="s">
        <v>249</v>
      </c>
      <c r="D1727">
        <v>1966</v>
      </c>
    </row>
    <row r="1728" spans="1:4">
      <c r="A1728" t="s">
        <v>248</v>
      </c>
      <c r="B1728" t="s">
        <v>539</v>
      </c>
      <c r="C1728" t="s">
        <v>247</v>
      </c>
      <c r="D1728">
        <v>1966</v>
      </c>
    </row>
    <row r="1729" spans="1:4">
      <c r="A1729" t="s">
        <v>246</v>
      </c>
      <c r="B1729" t="s">
        <v>539</v>
      </c>
      <c r="C1729" t="s">
        <v>245</v>
      </c>
      <c r="D1729">
        <v>1966</v>
      </c>
    </row>
    <row r="1730" spans="1:4">
      <c r="A1730" t="s">
        <v>244</v>
      </c>
      <c r="B1730" t="s">
        <v>539</v>
      </c>
      <c r="C1730" t="s">
        <v>243</v>
      </c>
      <c r="D1730">
        <v>1966</v>
      </c>
    </row>
    <row r="1731" spans="1:4">
      <c r="A1731" t="s">
        <v>242</v>
      </c>
      <c r="B1731" t="s">
        <v>539</v>
      </c>
      <c r="C1731" t="s">
        <v>241</v>
      </c>
      <c r="D1731">
        <v>1966</v>
      </c>
    </row>
    <row r="1732" spans="1:4">
      <c r="A1732" t="s">
        <v>240</v>
      </c>
      <c r="B1732" t="s">
        <v>539</v>
      </c>
      <c r="C1732" t="s">
        <v>239</v>
      </c>
      <c r="D1732">
        <v>1966</v>
      </c>
    </row>
    <row r="1733" spans="1:4">
      <c r="A1733" t="s">
        <v>238</v>
      </c>
      <c r="B1733" t="s">
        <v>539</v>
      </c>
      <c r="C1733" t="s">
        <v>237</v>
      </c>
      <c r="D1733">
        <v>1966</v>
      </c>
    </row>
    <row r="1734" spans="1:4">
      <c r="A1734" t="s">
        <v>236</v>
      </c>
      <c r="B1734" t="s">
        <v>539</v>
      </c>
      <c r="C1734" t="s">
        <v>235</v>
      </c>
      <c r="D1734">
        <v>1966</v>
      </c>
    </row>
    <row r="1735" spans="1:4">
      <c r="A1735" t="s">
        <v>234</v>
      </c>
      <c r="B1735" t="s">
        <v>539</v>
      </c>
      <c r="C1735" t="s">
        <v>233</v>
      </c>
      <c r="D1735">
        <v>1966</v>
      </c>
    </row>
    <row r="1736" spans="1:4">
      <c r="A1736" t="s">
        <v>232</v>
      </c>
      <c r="B1736" t="s">
        <v>539</v>
      </c>
      <c r="C1736" t="s">
        <v>231</v>
      </c>
      <c r="D1736">
        <v>1966</v>
      </c>
    </row>
    <row r="1737" spans="1:4">
      <c r="A1737" t="s">
        <v>230</v>
      </c>
      <c r="B1737" t="s">
        <v>536</v>
      </c>
      <c r="C1737" t="s">
        <v>229</v>
      </c>
      <c r="D1737">
        <v>1966</v>
      </c>
    </row>
    <row r="1738" spans="1:4">
      <c r="A1738" t="s">
        <v>228</v>
      </c>
      <c r="B1738" t="s">
        <v>539</v>
      </c>
      <c r="C1738" t="s">
        <v>227</v>
      </c>
      <c r="D1738">
        <v>1966</v>
      </c>
    </row>
    <row r="1739" spans="1:4">
      <c r="A1739" t="s">
        <v>226</v>
      </c>
      <c r="B1739" t="s">
        <v>539</v>
      </c>
      <c r="C1739" t="s">
        <v>225</v>
      </c>
      <c r="D1739">
        <v>1966</v>
      </c>
    </row>
    <row r="1740" spans="1:4">
      <c r="A1740" t="s">
        <v>224</v>
      </c>
      <c r="B1740" t="s">
        <v>536</v>
      </c>
      <c r="C1740" t="s">
        <v>223</v>
      </c>
      <c r="D1740">
        <v>1966</v>
      </c>
    </row>
    <row r="1741" spans="1:4">
      <c r="A1741" t="s">
        <v>222</v>
      </c>
      <c r="B1741" t="s">
        <v>539</v>
      </c>
      <c r="C1741" t="s">
        <v>221</v>
      </c>
      <c r="D1741">
        <v>1966</v>
      </c>
    </row>
    <row r="1742" spans="1:4">
      <c r="A1742" t="s">
        <v>220</v>
      </c>
      <c r="B1742" t="s">
        <v>539</v>
      </c>
      <c r="C1742" t="s">
        <v>219</v>
      </c>
      <c r="D1742">
        <v>1966</v>
      </c>
    </row>
    <row r="1743" spans="1:4">
      <c r="A1743" t="s">
        <v>218</v>
      </c>
      <c r="B1743" t="s">
        <v>539</v>
      </c>
      <c r="C1743" t="s">
        <v>217</v>
      </c>
      <c r="D1743">
        <v>1966</v>
      </c>
    </row>
    <row r="1744" spans="1:4">
      <c r="A1744" t="s">
        <v>216</v>
      </c>
      <c r="B1744" t="s">
        <v>539</v>
      </c>
      <c r="C1744" t="s">
        <v>215</v>
      </c>
      <c r="D1744">
        <v>1966</v>
      </c>
    </row>
    <row r="1745" spans="1:4">
      <c r="A1745" t="s">
        <v>214</v>
      </c>
      <c r="B1745" t="s">
        <v>536</v>
      </c>
      <c r="C1745" t="s">
        <v>213</v>
      </c>
      <c r="D1745">
        <v>1966</v>
      </c>
    </row>
    <row r="1746" spans="1:4">
      <c r="A1746" t="s">
        <v>212</v>
      </c>
      <c r="B1746" t="s">
        <v>539</v>
      </c>
      <c r="C1746" t="s">
        <v>211</v>
      </c>
      <c r="D1746">
        <v>1966</v>
      </c>
    </row>
    <row r="1747" spans="1:4">
      <c r="A1747" t="s">
        <v>210</v>
      </c>
      <c r="B1747" t="s">
        <v>539</v>
      </c>
      <c r="C1747" t="s">
        <v>209</v>
      </c>
      <c r="D1747">
        <v>1966</v>
      </c>
    </row>
    <row r="1748" spans="1:4">
      <c r="A1748" t="s">
        <v>208</v>
      </c>
      <c r="B1748" t="s">
        <v>539</v>
      </c>
      <c r="C1748" t="s">
        <v>207</v>
      </c>
      <c r="D1748">
        <v>1966</v>
      </c>
    </row>
    <row r="1749" spans="1:4">
      <c r="A1749" t="s">
        <v>206</v>
      </c>
      <c r="B1749" t="s">
        <v>539</v>
      </c>
      <c r="C1749" t="s">
        <v>205</v>
      </c>
      <c r="D1749">
        <v>1966</v>
      </c>
    </row>
    <row r="1750" spans="1:4">
      <c r="A1750" t="s">
        <v>204</v>
      </c>
      <c r="B1750" t="s">
        <v>539</v>
      </c>
      <c r="C1750" t="s">
        <v>203</v>
      </c>
      <c r="D1750">
        <v>1966</v>
      </c>
    </row>
    <row r="1751" spans="1:4">
      <c r="A1751" t="s">
        <v>202</v>
      </c>
      <c r="B1751" t="s">
        <v>539</v>
      </c>
      <c r="C1751" t="s">
        <v>201</v>
      </c>
      <c r="D1751">
        <v>1966</v>
      </c>
    </row>
    <row r="1752" spans="1:4">
      <c r="A1752" t="s">
        <v>200</v>
      </c>
      <c r="B1752" t="s">
        <v>539</v>
      </c>
      <c r="C1752" t="s">
        <v>199</v>
      </c>
      <c r="D1752">
        <v>1966</v>
      </c>
    </row>
    <row r="1753" spans="1:4">
      <c r="A1753" t="s">
        <v>198</v>
      </c>
      <c r="B1753" t="s">
        <v>539</v>
      </c>
      <c r="C1753" t="s">
        <v>197</v>
      </c>
      <c r="D1753">
        <v>1966</v>
      </c>
    </row>
    <row r="1754" spans="1:4">
      <c r="A1754" t="s">
        <v>196</v>
      </c>
      <c r="B1754" t="s">
        <v>536</v>
      </c>
      <c r="C1754" t="s">
        <v>195</v>
      </c>
      <c r="D1754">
        <v>1966</v>
      </c>
    </row>
    <row r="1755" spans="1:4">
      <c r="A1755" t="s">
        <v>194</v>
      </c>
      <c r="B1755" t="s">
        <v>539</v>
      </c>
      <c r="C1755" t="s">
        <v>193</v>
      </c>
      <c r="D1755">
        <v>1966</v>
      </c>
    </row>
    <row r="1756" spans="1:4">
      <c r="A1756" t="s">
        <v>192</v>
      </c>
      <c r="B1756" t="s">
        <v>539</v>
      </c>
      <c r="C1756" t="s">
        <v>191</v>
      </c>
      <c r="D1756">
        <v>1966</v>
      </c>
    </row>
    <row r="1757" spans="1:4">
      <c r="A1757" t="s">
        <v>190</v>
      </c>
      <c r="B1757" t="s">
        <v>539</v>
      </c>
      <c r="C1757" t="s">
        <v>189</v>
      </c>
      <c r="D1757">
        <v>1966</v>
      </c>
    </row>
    <row r="1758" spans="1:4">
      <c r="A1758" t="s">
        <v>188</v>
      </c>
      <c r="B1758" t="s">
        <v>539</v>
      </c>
      <c r="C1758" t="s">
        <v>187</v>
      </c>
      <c r="D1758">
        <v>1966</v>
      </c>
    </row>
    <row r="1759" spans="1:4">
      <c r="A1759" t="s">
        <v>186</v>
      </c>
      <c r="B1759" t="s">
        <v>539</v>
      </c>
      <c r="C1759" t="s">
        <v>185</v>
      </c>
      <c r="D1759">
        <v>1966</v>
      </c>
    </row>
    <row r="1760" spans="1:4">
      <c r="A1760" t="s">
        <v>184</v>
      </c>
      <c r="B1760" t="s">
        <v>539</v>
      </c>
      <c r="C1760" t="s">
        <v>183</v>
      </c>
      <c r="D1760">
        <v>1966</v>
      </c>
    </row>
    <row r="1761" spans="1:4">
      <c r="A1761" t="s">
        <v>182</v>
      </c>
      <c r="B1761" t="s">
        <v>539</v>
      </c>
      <c r="C1761" t="s">
        <v>181</v>
      </c>
      <c r="D1761">
        <v>1966</v>
      </c>
    </row>
    <row r="1762" spans="1:4">
      <c r="A1762" t="s">
        <v>180</v>
      </c>
      <c r="B1762" t="s">
        <v>539</v>
      </c>
      <c r="C1762" t="s">
        <v>179</v>
      </c>
      <c r="D1762">
        <v>1966</v>
      </c>
    </row>
    <row r="1763" spans="1:4">
      <c r="A1763" t="s">
        <v>178</v>
      </c>
      <c r="B1763" t="s">
        <v>539</v>
      </c>
      <c r="C1763" t="s">
        <v>177</v>
      </c>
      <c r="D1763">
        <v>1966</v>
      </c>
    </row>
    <row r="1764" spans="1:4">
      <c r="A1764" t="s">
        <v>176</v>
      </c>
      <c r="B1764" t="s">
        <v>539</v>
      </c>
      <c r="C1764" t="s">
        <v>175</v>
      </c>
      <c r="D1764">
        <v>1966</v>
      </c>
    </row>
    <row r="1765" spans="1:4">
      <c r="A1765" t="s">
        <v>174</v>
      </c>
      <c r="B1765" t="s">
        <v>536</v>
      </c>
      <c r="C1765" t="s">
        <v>173</v>
      </c>
      <c r="D1765">
        <v>1966</v>
      </c>
    </row>
    <row r="1766" spans="1:4">
      <c r="A1766" t="s">
        <v>172</v>
      </c>
      <c r="B1766" t="s">
        <v>539</v>
      </c>
      <c r="C1766" t="s">
        <v>171</v>
      </c>
      <c r="D1766">
        <v>1966</v>
      </c>
    </row>
    <row r="1767" spans="1:4">
      <c r="A1767" t="s">
        <v>170</v>
      </c>
      <c r="B1767" t="s">
        <v>536</v>
      </c>
      <c r="C1767" t="s">
        <v>169</v>
      </c>
      <c r="D1767">
        <v>1966</v>
      </c>
    </row>
    <row r="1768" spans="1:4">
      <c r="A1768" t="s">
        <v>168</v>
      </c>
      <c r="B1768" t="s">
        <v>539</v>
      </c>
      <c r="C1768" t="s">
        <v>167</v>
      </c>
      <c r="D1768">
        <v>1966</v>
      </c>
    </row>
    <row r="1769" spans="1:4">
      <c r="A1769" t="s">
        <v>166</v>
      </c>
      <c r="B1769" t="s">
        <v>539</v>
      </c>
      <c r="C1769" t="s">
        <v>165</v>
      </c>
      <c r="D1769">
        <v>1966</v>
      </c>
    </row>
    <row r="1770" spans="1:4">
      <c r="A1770" t="s">
        <v>164</v>
      </c>
      <c r="B1770" t="s">
        <v>539</v>
      </c>
      <c r="C1770" t="s">
        <v>163</v>
      </c>
      <c r="D1770">
        <v>1966</v>
      </c>
    </row>
    <row r="1771" spans="1:4">
      <c r="A1771" t="s">
        <v>162</v>
      </c>
      <c r="B1771" t="s">
        <v>539</v>
      </c>
      <c r="C1771" t="s">
        <v>161</v>
      </c>
      <c r="D1771">
        <v>1966</v>
      </c>
    </row>
    <row r="1772" spans="1:4">
      <c r="A1772" t="s">
        <v>160</v>
      </c>
      <c r="B1772" t="s">
        <v>539</v>
      </c>
      <c r="C1772" t="s">
        <v>159</v>
      </c>
      <c r="D1772">
        <v>1966</v>
      </c>
    </row>
    <row r="1773" spans="1:4">
      <c r="A1773" t="s">
        <v>158</v>
      </c>
      <c r="B1773" t="s">
        <v>539</v>
      </c>
      <c r="C1773" t="s">
        <v>157</v>
      </c>
      <c r="D1773">
        <v>1966</v>
      </c>
    </row>
    <row r="1774" spans="1:4">
      <c r="A1774" t="s">
        <v>156</v>
      </c>
      <c r="B1774" t="s">
        <v>539</v>
      </c>
      <c r="C1774" t="s">
        <v>155</v>
      </c>
      <c r="D1774">
        <v>1966</v>
      </c>
    </row>
    <row r="1775" spans="1:4">
      <c r="A1775" t="s">
        <v>154</v>
      </c>
      <c r="B1775" t="s">
        <v>536</v>
      </c>
      <c r="C1775" t="s">
        <v>153</v>
      </c>
      <c r="D1775">
        <v>1966</v>
      </c>
    </row>
    <row r="1776" spans="1:4">
      <c r="A1776" t="s">
        <v>152</v>
      </c>
      <c r="B1776" t="s">
        <v>539</v>
      </c>
      <c r="C1776" t="s">
        <v>151</v>
      </c>
      <c r="D1776">
        <v>1966</v>
      </c>
    </row>
    <row r="1777" spans="1:4">
      <c r="A1777" t="s">
        <v>150</v>
      </c>
      <c r="B1777" t="s">
        <v>539</v>
      </c>
      <c r="C1777" t="s">
        <v>149</v>
      </c>
      <c r="D1777">
        <v>1966</v>
      </c>
    </row>
    <row r="1778" spans="1:4">
      <c r="A1778" t="s">
        <v>148</v>
      </c>
      <c r="B1778" t="s">
        <v>539</v>
      </c>
      <c r="C1778" t="s">
        <v>147</v>
      </c>
      <c r="D1778">
        <v>1966</v>
      </c>
    </row>
    <row r="1779" spans="1:4">
      <c r="A1779" t="s">
        <v>146</v>
      </c>
      <c r="B1779" t="s">
        <v>539</v>
      </c>
      <c r="C1779" t="s">
        <v>145</v>
      </c>
      <c r="D1779">
        <v>1966</v>
      </c>
    </row>
    <row r="1780" spans="1:4">
      <c r="A1780" t="s">
        <v>144</v>
      </c>
      <c r="B1780" t="s">
        <v>536</v>
      </c>
      <c r="C1780" t="s">
        <v>143</v>
      </c>
      <c r="D1780">
        <v>1966</v>
      </c>
    </row>
    <row r="1781" spans="1:4">
      <c r="A1781" t="s">
        <v>142</v>
      </c>
      <c r="B1781" t="s">
        <v>536</v>
      </c>
      <c r="C1781" t="s">
        <v>141</v>
      </c>
      <c r="D1781">
        <v>1966</v>
      </c>
    </row>
    <row r="1782" spans="1:4">
      <c r="A1782" t="s">
        <v>140</v>
      </c>
      <c r="B1782" t="s">
        <v>536</v>
      </c>
      <c r="C1782" t="s">
        <v>139</v>
      </c>
      <c r="D1782">
        <v>1966</v>
      </c>
    </row>
    <row r="1783" spans="1:4">
      <c r="A1783" t="s">
        <v>138</v>
      </c>
      <c r="B1783" t="s">
        <v>539</v>
      </c>
      <c r="C1783" t="s">
        <v>137</v>
      </c>
      <c r="D1783">
        <v>1966</v>
      </c>
    </row>
    <row r="1784" spans="1:4">
      <c r="A1784" t="s">
        <v>136</v>
      </c>
      <c r="B1784" t="s">
        <v>539</v>
      </c>
      <c r="C1784" t="s">
        <v>135</v>
      </c>
      <c r="D1784">
        <v>1966</v>
      </c>
    </row>
    <row r="1785" spans="1:4">
      <c r="A1785" t="s">
        <v>134</v>
      </c>
      <c r="B1785" t="s">
        <v>539</v>
      </c>
      <c r="C1785" t="s">
        <v>133</v>
      </c>
      <c r="D1785">
        <v>1966</v>
      </c>
    </row>
    <row r="1786" spans="1:4">
      <c r="A1786" t="s">
        <v>132</v>
      </c>
      <c r="B1786" t="s">
        <v>539</v>
      </c>
      <c r="C1786" t="s">
        <v>131</v>
      </c>
      <c r="D1786">
        <v>1966</v>
      </c>
    </row>
    <row r="1787" spans="1:4">
      <c r="A1787" t="s">
        <v>130</v>
      </c>
      <c r="B1787" t="s">
        <v>539</v>
      </c>
      <c r="C1787" t="s">
        <v>129</v>
      </c>
      <c r="D1787">
        <v>1966</v>
      </c>
    </row>
    <row r="1788" spans="1:4">
      <c r="A1788" t="s">
        <v>128</v>
      </c>
      <c r="B1788" t="s">
        <v>536</v>
      </c>
      <c r="C1788" t="s">
        <v>127</v>
      </c>
      <c r="D1788">
        <v>1966</v>
      </c>
    </row>
    <row r="1789" spans="1:4">
      <c r="A1789" t="s">
        <v>126</v>
      </c>
      <c r="B1789" t="s">
        <v>539</v>
      </c>
      <c r="C1789" t="s">
        <v>125</v>
      </c>
      <c r="D1789">
        <v>1966</v>
      </c>
    </row>
    <row r="1790" spans="1:4">
      <c r="A1790" t="s">
        <v>124</v>
      </c>
      <c r="B1790" t="s">
        <v>539</v>
      </c>
      <c r="C1790" t="s">
        <v>123</v>
      </c>
      <c r="D1790">
        <v>1966</v>
      </c>
    </row>
    <row r="1791" spans="1:4">
      <c r="A1791" t="s">
        <v>122</v>
      </c>
      <c r="B1791" t="s">
        <v>539</v>
      </c>
      <c r="C1791" t="s">
        <v>121</v>
      </c>
      <c r="D1791">
        <v>1966</v>
      </c>
    </row>
    <row r="1792" spans="1:4">
      <c r="A1792" t="s">
        <v>120</v>
      </c>
      <c r="B1792" t="s">
        <v>539</v>
      </c>
      <c r="C1792" t="s">
        <v>119</v>
      </c>
      <c r="D1792">
        <v>1966</v>
      </c>
    </row>
    <row r="1793" spans="1:4">
      <c r="A1793" t="s">
        <v>118</v>
      </c>
      <c r="B1793" t="s">
        <v>539</v>
      </c>
      <c r="C1793" t="s">
        <v>117</v>
      </c>
      <c r="D1793">
        <v>1966</v>
      </c>
    </row>
    <row r="1794" spans="1:4">
      <c r="A1794" t="s">
        <v>116</v>
      </c>
      <c r="B1794" t="s">
        <v>539</v>
      </c>
      <c r="C1794" t="s">
        <v>115</v>
      </c>
      <c r="D1794">
        <v>1966</v>
      </c>
    </row>
    <row r="1795" spans="1:4">
      <c r="A1795" t="s">
        <v>114</v>
      </c>
      <c r="B1795" t="s">
        <v>539</v>
      </c>
      <c r="C1795" t="s">
        <v>113</v>
      </c>
      <c r="D1795">
        <v>1966</v>
      </c>
    </row>
    <row r="1796" spans="1:4">
      <c r="A1796" t="s">
        <v>112</v>
      </c>
      <c r="B1796" t="s">
        <v>539</v>
      </c>
      <c r="C1796" t="s">
        <v>111</v>
      </c>
      <c r="D1796">
        <v>1966</v>
      </c>
    </row>
    <row r="1797" spans="1:4">
      <c r="A1797" t="s">
        <v>110</v>
      </c>
      <c r="B1797" t="s">
        <v>539</v>
      </c>
      <c r="C1797" t="s">
        <v>109</v>
      </c>
      <c r="D1797">
        <v>1966</v>
      </c>
    </row>
    <row r="1798" spans="1:4">
      <c r="A1798" t="s">
        <v>108</v>
      </c>
      <c r="B1798" t="s">
        <v>539</v>
      </c>
      <c r="C1798" t="s">
        <v>107</v>
      </c>
      <c r="D1798">
        <v>1966</v>
      </c>
    </row>
    <row r="1799" spans="1:4">
      <c r="A1799" t="s">
        <v>106</v>
      </c>
      <c r="B1799" t="s">
        <v>536</v>
      </c>
      <c r="C1799" t="s">
        <v>105</v>
      </c>
      <c r="D1799">
        <v>1966</v>
      </c>
    </row>
    <row r="1800" spans="1:4">
      <c r="A1800" t="s">
        <v>104</v>
      </c>
      <c r="B1800" t="s">
        <v>539</v>
      </c>
      <c r="C1800" t="s">
        <v>103</v>
      </c>
      <c r="D1800">
        <v>1966</v>
      </c>
    </row>
    <row r="1801" spans="1:4">
      <c r="A1801" t="s">
        <v>102</v>
      </c>
      <c r="B1801" t="s">
        <v>536</v>
      </c>
      <c r="C1801" t="s">
        <v>101</v>
      </c>
      <c r="D1801">
        <v>1966</v>
      </c>
    </row>
    <row r="1802" spans="1:4">
      <c r="A1802" t="s">
        <v>100</v>
      </c>
      <c r="B1802" t="s">
        <v>536</v>
      </c>
      <c r="C1802" t="s">
        <v>99</v>
      </c>
      <c r="D1802">
        <v>1966</v>
      </c>
    </row>
    <row r="1803" spans="1:4">
      <c r="A1803" t="s">
        <v>98</v>
      </c>
      <c r="B1803" t="s">
        <v>539</v>
      </c>
      <c r="C1803" t="s">
        <v>97</v>
      </c>
      <c r="D1803">
        <v>1966</v>
      </c>
    </row>
    <row r="1804" spans="1:4">
      <c r="A1804" t="s">
        <v>96</v>
      </c>
      <c r="B1804" t="s">
        <v>539</v>
      </c>
      <c r="C1804" t="s">
        <v>95</v>
      </c>
      <c r="D1804">
        <v>1966</v>
      </c>
    </row>
    <row r="1805" spans="1:4">
      <c r="A1805" t="s">
        <v>94</v>
      </c>
      <c r="B1805" t="s">
        <v>539</v>
      </c>
      <c r="C1805" t="s">
        <v>93</v>
      </c>
      <c r="D1805">
        <v>1966</v>
      </c>
    </row>
    <row r="1806" spans="1:4">
      <c r="A1806" t="s">
        <v>92</v>
      </c>
      <c r="B1806" t="s">
        <v>539</v>
      </c>
      <c r="C1806" t="s">
        <v>91</v>
      </c>
      <c r="D1806">
        <v>1966</v>
      </c>
    </row>
    <row r="1807" spans="1:4">
      <c r="A1807" t="s">
        <v>90</v>
      </c>
      <c r="B1807" t="s">
        <v>539</v>
      </c>
      <c r="C1807" t="s">
        <v>89</v>
      </c>
      <c r="D1807">
        <v>1966</v>
      </c>
    </row>
    <row r="1808" spans="1:4">
      <c r="A1808" t="s">
        <v>88</v>
      </c>
      <c r="B1808" t="s">
        <v>539</v>
      </c>
      <c r="C1808" t="s">
        <v>87</v>
      </c>
      <c r="D1808">
        <v>1966</v>
      </c>
    </row>
    <row r="1809" spans="1:4">
      <c r="A1809" t="s">
        <v>86</v>
      </c>
      <c r="B1809" t="s">
        <v>539</v>
      </c>
      <c r="C1809" t="s">
        <v>85</v>
      </c>
      <c r="D1809">
        <v>1966</v>
      </c>
    </row>
    <row r="1810" spans="1:4">
      <c r="A1810" t="s">
        <v>84</v>
      </c>
      <c r="B1810" t="s">
        <v>539</v>
      </c>
      <c r="C1810" t="s">
        <v>83</v>
      </c>
      <c r="D1810">
        <v>1966</v>
      </c>
    </row>
    <row r="1811" spans="1:4">
      <c r="A1811" t="s">
        <v>82</v>
      </c>
      <c r="B1811" t="s">
        <v>539</v>
      </c>
      <c r="C1811" t="s">
        <v>81</v>
      </c>
      <c r="D1811">
        <v>1966</v>
      </c>
    </row>
    <row r="1812" spans="1:4">
      <c r="A1812" t="s">
        <v>80</v>
      </c>
      <c r="B1812" t="s">
        <v>539</v>
      </c>
      <c r="C1812" t="s">
        <v>79</v>
      </c>
      <c r="D1812">
        <v>1966</v>
      </c>
    </row>
    <row r="1813" spans="1:4">
      <c r="A1813" t="s">
        <v>78</v>
      </c>
      <c r="B1813" t="s">
        <v>539</v>
      </c>
      <c r="C1813" t="s">
        <v>77</v>
      </c>
      <c r="D1813">
        <v>1966</v>
      </c>
    </row>
    <row r="1814" spans="1:4">
      <c r="A1814" t="s">
        <v>76</v>
      </c>
      <c r="B1814" t="s">
        <v>536</v>
      </c>
      <c r="C1814" t="s">
        <v>75</v>
      </c>
      <c r="D1814">
        <v>1966</v>
      </c>
    </row>
    <row r="1815" spans="1:4">
      <c r="A1815" t="s">
        <v>74</v>
      </c>
      <c r="B1815" t="s">
        <v>536</v>
      </c>
      <c r="C1815" t="s">
        <v>73</v>
      </c>
      <c r="D1815">
        <v>1966</v>
      </c>
    </row>
    <row r="1816" spans="1:4">
      <c r="A1816" t="s">
        <v>72</v>
      </c>
      <c r="B1816" t="s">
        <v>539</v>
      </c>
      <c r="C1816" t="s">
        <v>71</v>
      </c>
      <c r="D1816">
        <v>1966</v>
      </c>
    </row>
    <row r="1817" spans="1:4">
      <c r="A1817" t="s">
        <v>70</v>
      </c>
      <c r="B1817" t="s">
        <v>539</v>
      </c>
      <c r="C1817" t="s">
        <v>69</v>
      </c>
      <c r="D1817">
        <v>1966</v>
      </c>
    </row>
    <row r="1818" spans="1:4">
      <c r="A1818" t="s">
        <v>68</v>
      </c>
      <c r="B1818" t="s">
        <v>539</v>
      </c>
      <c r="C1818" t="s">
        <v>67</v>
      </c>
      <c r="D1818">
        <v>1966</v>
      </c>
    </row>
    <row r="1819" spans="1:4">
      <c r="A1819" t="s">
        <v>66</v>
      </c>
      <c r="B1819" t="s">
        <v>539</v>
      </c>
      <c r="C1819" t="s">
        <v>65</v>
      </c>
      <c r="D1819">
        <v>1966</v>
      </c>
    </row>
    <row r="1820" spans="1:4">
      <c r="A1820" t="s">
        <v>64</v>
      </c>
      <c r="B1820" t="s">
        <v>536</v>
      </c>
      <c r="C1820" t="s">
        <v>63</v>
      </c>
      <c r="D1820">
        <v>1966</v>
      </c>
    </row>
    <row r="1821" spans="1:4">
      <c r="A1821" t="s">
        <v>62</v>
      </c>
      <c r="B1821" t="s">
        <v>539</v>
      </c>
      <c r="C1821" t="s">
        <v>61</v>
      </c>
      <c r="D1821">
        <v>1966</v>
      </c>
    </row>
    <row r="1822" spans="1:4">
      <c r="A1822" t="s">
        <v>60</v>
      </c>
      <c r="B1822" t="s">
        <v>536</v>
      </c>
      <c r="C1822" t="s">
        <v>59</v>
      </c>
      <c r="D1822">
        <v>1966</v>
      </c>
    </row>
    <row r="1823" spans="1:4">
      <c r="A1823" t="s">
        <v>58</v>
      </c>
      <c r="B1823" t="s">
        <v>539</v>
      </c>
      <c r="C1823" t="s">
        <v>57</v>
      </c>
      <c r="D1823">
        <v>1966</v>
      </c>
    </row>
    <row r="1824" spans="1:4">
      <c r="A1824" t="s">
        <v>56</v>
      </c>
      <c r="B1824" t="s">
        <v>536</v>
      </c>
      <c r="C1824" t="s">
        <v>55</v>
      </c>
      <c r="D1824">
        <v>1966</v>
      </c>
    </row>
    <row r="1825" spans="1:4">
      <c r="A1825" t="s">
        <v>54</v>
      </c>
      <c r="B1825" t="s">
        <v>536</v>
      </c>
      <c r="C1825" t="s">
        <v>53</v>
      </c>
      <c r="D1825">
        <v>1966</v>
      </c>
    </row>
    <row r="1826" spans="1:4">
      <c r="A1826" t="s">
        <v>52</v>
      </c>
      <c r="B1826" t="s">
        <v>539</v>
      </c>
      <c r="C1826" t="s">
        <v>51</v>
      </c>
      <c r="D1826">
        <v>1966</v>
      </c>
    </row>
    <row r="1827" spans="1:4">
      <c r="A1827" t="s">
        <v>50</v>
      </c>
      <c r="B1827" t="s">
        <v>539</v>
      </c>
      <c r="C1827" t="s">
        <v>49</v>
      </c>
      <c r="D1827">
        <v>1966</v>
      </c>
    </row>
    <row r="1828" spans="1:4">
      <c r="A1828" t="s">
        <v>6</v>
      </c>
      <c r="B1828" t="s">
        <v>539</v>
      </c>
      <c r="C1828" t="s">
        <v>48</v>
      </c>
      <c r="D1828">
        <v>1966</v>
      </c>
    </row>
    <row r="1829" spans="1:4">
      <c r="A1829" t="s">
        <v>47</v>
      </c>
      <c r="B1829" t="s">
        <v>539</v>
      </c>
      <c r="C1829" t="s">
        <v>46</v>
      </c>
      <c r="D1829">
        <v>1966</v>
      </c>
    </row>
    <row r="1830" spans="1:4">
      <c r="A1830" t="s">
        <v>45</v>
      </c>
      <c r="B1830" t="s">
        <v>539</v>
      </c>
      <c r="C1830" t="s">
        <v>44</v>
      </c>
      <c r="D1830">
        <v>1966</v>
      </c>
    </row>
    <row r="1831" spans="1:4">
      <c r="A1831" t="s">
        <v>43</v>
      </c>
      <c r="B1831" t="s">
        <v>539</v>
      </c>
      <c r="C1831" t="s">
        <v>42</v>
      </c>
      <c r="D1831">
        <v>1966</v>
      </c>
    </row>
    <row r="1832" spans="1:4">
      <c r="A1832" t="s">
        <v>41</v>
      </c>
      <c r="B1832" t="s">
        <v>539</v>
      </c>
      <c r="C1832" t="s">
        <v>40</v>
      </c>
      <c r="D1832">
        <v>1966</v>
      </c>
    </row>
    <row r="1833" spans="1:4">
      <c r="A1833" t="s">
        <v>39</v>
      </c>
      <c r="B1833" t="s">
        <v>536</v>
      </c>
      <c r="C1833" t="s">
        <v>38</v>
      </c>
      <c r="D1833">
        <v>1966</v>
      </c>
    </row>
    <row r="1834" spans="1:4">
      <c r="A1834" t="s">
        <v>37</v>
      </c>
      <c r="B1834" t="s">
        <v>539</v>
      </c>
      <c r="C1834" t="s">
        <v>36</v>
      </c>
      <c r="D1834">
        <v>1966</v>
      </c>
    </row>
    <row r="1835" spans="1:4">
      <c r="A1835" t="s">
        <v>4</v>
      </c>
      <c r="B1835" t="s">
        <v>539</v>
      </c>
      <c r="C1835" t="s">
        <v>35</v>
      </c>
      <c r="D1835">
        <v>1966</v>
      </c>
    </row>
    <row r="1836" spans="1:4">
      <c r="A1836" t="s">
        <v>34</v>
      </c>
      <c r="B1836" t="s">
        <v>539</v>
      </c>
      <c r="C1836" t="s">
        <v>33</v>
      </c>
      <c r="D1836">
        <v>1966</v>
      </c>
    </row>
    <row r="1837" spans="1:4">
      <c r="A1837" t="s">
        <v>32</v>
      </c>
      <c r="B1837" t="s">
        <v>539</v>
      </c>
      <c r="C1837" t="s">
        <v>31</v>
      </c>
      <c r="D1837">
        <v>1966</v>
      </c>
    </row>
    <row r="1838" spans="1:4">
      <c r="A1838" t="s">
        <v>30</v>
      </c>
      <c r="B1838" t="s">
        <v>539</v>
      </c>
      <c r="C1838" t="s">
        <v>29</v>
      </c>
      <c r="D1838">
        <v>1966</v>
      </c>
    </row>
    <row r="1839" spans="1:4">
      <c r="A1839" t="s">
        <v>28</v>
      </c>
      <c r="B1839" t="s">
        <v>539</v>
      </c>
      <c r="C1839" t="s">
        <v>27</v>
      </c>
      <c r="D1839">
        <v>1966</v>
      </c>
    </row>
    <row r="1840" spans="1:4">
      <c r="A1840" t="s">
        <v>26</v>
      </c>
      <c r="B1840" t="s">
        <v>539</v>
      </c>
      <c r="C1840" t="s">
        <v>25</v>
      </c>
      <c r="D1840">
        <v>1966</v>
      </c>
    </row>
    <row r="1841" spans="1:4">
      <c r="A1841" t="s">
        <v>3</v>
      </c>
      <c r="B1841" t="s">
        <v>539</v>
      </c>
      <c r="C1841" t="s">
        <v>24</v>
      </c>
      <c r="D1841">
        <v>1966</v>
      </c>
    </row>
    <row r="1842" spans="1:4">
      <c r="A1842" t="s">
        <v>23</v>
      </c>
      <c r="B1842" t="s">
        <v>539</v>
      </c>
      <c r="C1842" t="s">
        <v>22</v>
      </c>
      <c r="D1842">
        <v>1966</v>
      </c>
    </row>
    <row r="1843" spans="1:4">
      <c r="A1843" t="s">
        <v>21</v>
      </c>
      <c r="B1843" t="s">
        <v>536</v>
      </c>
      <c r="C1843" t="s">
        <v>20</v>
      </c>
      <c r="D1843">
        <v>1966</v>
      </c>
    </row>
    <row r="1844" spans="1:4">
      <c r="A1844" t="s">
        <v>19</v>
      </c>
      <c r="B1844" t="s">
        <v>539</v>
      </c>
      <c r="C1844" t="s">
        <v>18</v>
      </c>
      <c r="D1844">
        <v>1966</v>
      </c>
    </row>
    <row r="1845" spans="1:4">
      <c r="A1845" t="s">
        <v>17</v>
      </c>
      <c r="B1845" t="s">
        <v>539</v>
      </c>
      <c r="C1845" t="s">
        <v>16</v>
      </c>
      <c r="D1845">
        <v>1966</v>
      </c>
    </row>
    <row r="1846" spans="1:4">
      <c r="A1846" t="s">
        <v>15</v>
      </c>
      <c r="B1846" t="s">
        <v>539</v>
      </c>
      <c r="C1846" t="s">
        <v>14</v>
      </c>
      <c r="D1846">
        <v>1966</v>
      </c>
    </row>
    <row r="1847" spans="1:4">
      <c r="A1847" t="s">
        <v>13</v>
      </c>
      <c r="B1847" t="s">
        <v>539</v>
      </c>
      <c r="C1847" t="s">
        <v>12</v>
      </c>
      <c r="D1847">
        <v>1966</v>
      </c>
    </row>
    <row r="1848" spans="1:4">
      <c r="A1848" t="s">
        <v>11</v>
      </c>
      <c r="B1848" t="s">
        <v>539</v>
      </c>
      <c r="C1848" t="s">
        <v>10</v>
      </c>
      <c r="D1848">
        <v>1966</v>
      </c>
    </row>
    <row r="1849" spans="1:4">
      <c r="A1849" t="s">
        <v>9</v>
      </c>
      <c r="B1849" t="s">
        <v>539</v>
      </c>
      <c r="C1849" t="s">
        <v>8</v>
      </c>
      <c r="D1849">
        <v>1966</v>
      </c>
    </row>
    <row r="1850" spans="1:4">
      <c r="A1850" t="s">
        <v>528</v>
      </c>
      <c r="B1850" t="s">
        <v>539</v>
      </c>
      <c r="C1850" t="s">
        <v>527</v>
      </c>
      <c r="D1850">
        <v>1967</v>
      </c>
    </row>
    <row r="1851" spans="1:4">
      <c r="A1851" t="s">
        <v>526</v>
      </c>
      <c r="B1851" t="s">
        <v>539</v>
      </c>
      <c r="C1851" t="s">
        <v>525</v>
      </c>
      <c r="D1851">
        <v>1967</v>
      </c>
    </row>
    <row r="1852" spans="1:4">
      <c r="A1852" t="s">
        <v>524</v>
      </c>
      <c r="B1852" t="s">
        <v>539</v>
      </c>
      <c r="C1852" t="s">
        <v>523</v>
      </c>
      <c r="D1852">
        <v>1967</v>
      </c>
    </row>
    <row r="1853" spans="1:4">
      <c r="A1853" t="s">
        <v>522</v>
      </c>
      <c r="B1853" t="s">
        <v>539</v>
      </c>
      <c r="C1853" t="s">
        <v>521</v>
      </c>
      <c r="D1853">
        <v>1967</v>
      </c>
    </row>
    <row r="1854" spans="1:4">
      <c r="A1854" t="s">
        <v>520</v>
      </c>
      <c r="B1854" t="s">
        <v>539</v>
      </c>
      <c r="C1854" t="s">
        <v>519</v>
      </c>
      <c r="D1854">
        <v>1967</v>
      </c>
    </row>
    <row r="1855" spans="1:4">
      <c r="A1855" t="s">
        <v>518</v>
      </c>
      <c r="B1855" t="s">
        <v>536</v>
      </c>
      <c r="C1855" t="s">
        <v>517</v>
      </c>
      <c r="D1855">
        <v>1967</v>
      </c>
    </row>
    <row r="1856" spans="1:4">
      <c r="A1856" t="s">
        <v>516</v>
      </c>
      <c r="B1856" t="s">
        <v>539</v>
      </c>
      <c r="C1856" t="s">
        <v>515</v>
      </c>
      <c r="D1856">
        <v>1967</v>
      </c>
    </row>
    <row r="1857" spans="1:4">
      <c r="A1857" t="s">
        <v>1</v>
      </c>
      <c r="B1857" t="s">
        <v>539</v>
      </c>
      <c r="C1857" t="s">
        <v>514</v>
      </c>
      <c r="D1857">
        <v>1967</v>
      </c>
    </row>
    <row r="1858" spans="1:4">
      <c r="A1858" t="s">
        <v>513</v>
      </c>
      <c r="B1858" t="s">
        <v>539</v>
      </c>
      <c r="C1858" t="s">
        <v>512</v>
      </c>
      <c r="D1858">
        <v>1967</v>
      </c>
    </row>
    <row r="1859" spans="1:4">
      <c r="A1859" t="s">
        <v>511</v>
      </c>
      <c r="B1859" t="s">
        <v>539</v>
      </c>
      <c r="C1859" t="s">
        <v>510</v>
      </c>
      <c r="D1859">
        <v>1967</v>
      </c>
    </row>
    <row r="1860" spans="1:4">
      <c r="A1860" t="s">
        <v>509</v>
      </c>
      <c r="B1860" t="s">
        <v>539</v>
      </c>
      <c r="C1860" t="s">
        <v>508</v>
      </c>
      <c r="D1860">
        <v>1967</v>
      </c>
    </row>
    <row r="1861" spans="1:4">
      <c r="A1861" t="s">
        <v>507</v>
      </c>
      <c r="B1861" t="s">
        <v>539</v>
      </c>
      <c r="C1861" t="s">
        <v>506</v>
      </c>
      <c r="D1861">
        <v>1967</v>
      </c>
    </row>
    <row r="1862" spans="1:4">
      <c r="A1862" t="s">
        <v>505</v>
      </c>
      <c r="B1862" t="s">
        <v>539</v>
      </c>
      <c r="C1862" t="s">
        <v>504</v>
      </c>
      <c r="D1862">
        <v>1967</v>
      </c>
    </row>
    <row r="1863" spans="1:4">
      <c r="A1863" t="s">
        <v>503</v>
      </c>
      <c r="B1863" t="s">
        <v>539</v>
      </c>
      <c r="C1863" t="s">
        <v>502</v>
      </c>
      <c r="D1863">
        <v>1967</v>
      </c>
    </row>
    <row r="1864" spans="1:4">
      <c r="A1864" t="s">
        <v>501</v>
      </c>
      <c r="B1864" t="s">
        <v>539</v>
      </c>
      <c r="C1864" t="s">
        <v>500</v>
      </c>
      <c r="D1864">
        <v>1967</v>
      </c>
    </row>
    <row r="1865" spans="1:4">
      <c r="A1865" t="s">
        <v>499</v>
      </c>
      <c r="B1865" t="s">
        <v>539</v>
      </c>
      <c r="C1865" t="s">
        <v>498</v>
      </c>
      <c r="D1865">
        <v>1967</v>
      </c>
    </row>
    <row r="1866" spans="1:4">
      <c r="A1866" t="s">
        <v>497</v>
      </c>
      <c r="B1866" t="s">
        <v>539</v>
      </c>
      <c r="C1866" t="s">
        <v>496</v>
      </c>
      <c r="D1866">
        <v>1967</v>
      </c>
    </row>
    <row r="1867" spans="1:4">
      <c r="A1867" t="s">
        <v>495</v>
      </c>
      <c r="B1867" t="s">
        <v>539</v>
      </c>
      <c r="C1867" t="s">
        <v>494</v>
      </c>
      <c r="D1867">
        <v>1967</v>
      </c>
    </row>
    <row r="1868" spans="1:4">
      <c r="A1868" t="s">
        <v>2</v>
      </c>
      <c r="B1868" t="s">
        <v>539</v>
      </c>
      <c r="C1868" t="s">
        <v>493</v>
      </c>
      <c r="D1868">
        <v>1967</v>
      </c>
    </row>
    <row r="1869" spans="1:4">
      <c r="A1869" t="s">
        <v>492</v>
      </c>
      <c r="B1869" t="s">
        <v>539</v>
      </c>
      <c r="C1869" t="s">
        <v>491</v>
      </c>
      <c r="D1869">
        <v>1967</v>
      </c>
    </row>
    <row r="1870" spans="1:4">
      <c r="A1870" t="s">
        <v>490</v>
      </c>
      <c r="B1870" t="s">
        <v>539</v>
      </c>
      <c r="C1870" t="s">
        <v>489</v>
      </c>
      <c r="D1870">
        <v>1967</v>
      </c>
    </row>
    <row r="1871" spans="1:4">
      <c r="A1871" t="s">
        <v>488</v>
      </c>
      <c r="B1871" t="s">
        <v>539</v>
      </c>
      <c r="C1871" t="s">
        <v>487</v>
      </c>
      <c r="D1871">
        <v>1967</v>
      </c>
    </row>
    <row r="1872" spans="1:4">
      <c r="A1872" t="s">
        <v>486</v>
      </c>
      <c r="B1872" t="s">
        <v>539</v>
      </c>
      <c r="C1872" t="s">
        <v>485</v>
      </c>
      <c r="D1872">
        <v>1967</v>
      </c>
    </row>
    <row r="1873" spans="1:4">
      <c r="A1873" t="s">
        <v>484</v>
      </c>
      <c r="B1873" t="s">
        <v>539</v>
      </c>
      <c r="C1873" t="s">
        <v>483</v>
      </c>
      <c r="D1873">
        <v>1967</v>
      </c>
    </row>
    <row r="1874" spans="1:4">
      <c r="A1874" t="s">
        <v>482</v>
      </c>
      <c r="B1874" t="s">
        <v>539</v>
      </c>
      <c r="C1874" t="s">
        <v>481</v>
      </c>
      <c r="D1874">
        <v>1967</v>
      </c>
    </row>
    <row r="1875" spans="1:4">
      <c r="A1875" t="s">
        <v>480</v>
      </c>
      <c r="B1875" t="s">
        <v>539</v>
      </c>
      <c r="C1875" t="s">
        <v>479</v>
      </c>
      <c r="D1875">
        <v>1967</v>
      </c>
    </row>
    <row r="1876" spans="1:4">
      <c r="A1876" t="s">
        <v>478</v>
      </c>
      <c r="B1876" t="s">
        <v>539</v>
      </c>
      <c r="C1876" t="s">
        <v>477</v>
      </c>
      <c r="D1876">
        <v>1967</v>
      </c>
    </row>
    <row r="1877" spans="1:4">
      <c r="A1877" t="s">
        <v>476</v>
      </c>
      <c r="B1877" t="s">
        <v>539</v>
      </c>
      <c r="C1877" t="s">
        <v>475</v>
      </c>
      <c r="D1877">
        <v>1967</v>
      </c>
    </row>
    <row r="1878" spans="1:4">
      <c r="A1878" t="s">
        <v>474</v>
      </c>
      <c r="B1878" t="s">
        <v>539</v>
      </c>
      <c r="C1878" t="s">
        <v>473</v>
      </c>
      <c r="D1878">
        <v>1967</v>
      </c>
    </row>
    <row r="1879" spans="1:4">
      <c r="A1879" t="s">
        <v>472</v>
      </c>
      <c r="B1879" t="s">
        <v>539</v>
      </c>
      <c r="C1879" t="s">
        <v>471</v>
      </c>
      <c r="D1879">
        <v>1967</v>
      </c>
    </row>
    <row r="1880" spans="1:4">
      <c r="A1880" t="s">
        <v>470</v>
      </c>
      <c r="B1880" t="s">
        <v>539</v>
      </c>
      <c r="C1880" t="s">
        <v>469</v>
      </c>
      <c r="D1880">
        <v>1967</v>
      </c>
    </row>
    <row r="1881" spans="1:4">
      <c r="A1881" t="s">
        <v>468</v>
      </c>
      <c r="B1881" t="s">
        <v>539</v>
      </c>
      <c r="C1881" t="s">
        <v>467</v>
      </c>
      <c r="D1881">
        <v>1967</v>
      </c>
    </row>
    <row r="1882" spans="1:4">
      <c r="A1882" t="s">
        <v>466</v>
      </c>
      <c r="B1882" t="s">
        <v>539</v>
      </c>
      <c r="C1882" t="s">
        <v>465</v>
      </c>
      <c r="D1882">
        <v>1967</v>
      </c>
    </row>
    <row r="1883" spans="1:4">
      <c r="A1883" t="s">
        <v>464</v>
      </c>
      <c r="B1883" t="s">
        <v>539</v>
      </c>
      <c r="C1883" t="s">
        <v>463</v>
      </c>
      <c r="D1883">
        <v>1967</v>
      </c>
    </row>
    <row r="1884" spans="1:4">
      <c r="A1884" t="s">
        <v>462</v>
      </c>
      <c r="B1884" t="s">
        <v>536</v>
      </c>
      <c r="C1884" t="s">
        <v>461</v>
      </c>
      <c r="D1884">
        <v>1967</v>
      </c>
    </row>
    <row r="1885" spans="1:4">
      <c r="A1885" t="s">
        <v>460</v>
      </c>
      <c r="B1885" t="s">
        <v>539</v>
      </c>
      <c r="C1885" t="s">
        <v>459</v>
      </c>
      <c r="D1885">
        <v>1967</v>
      </c>
    </row>
    <row r="1886" spans="1:4">
      <c r="A1886" t="s">
        <v>458</v>
      </c>
      <c r="B1886" t="s">
        <v>539</v>
      </c>
      <c r="C1886" t="s">
        <v>457</v>
      </c>
      <c r="D1886">
        <v>1967</v>
      </c>
    </row>
    <row r="1887" spans="1:4">
      <c r="A1887" t="s">
        <v>456</v>
      </c>
      <c r="B1887" t="s">
        <v>539</v>
      </c>
      <c r="C1887" t="s">
        <v>455</v>
      </c>
      <c r="D1887">
        <v>1967</v>
      </c>
    </row>
    <row r="1888" spans="1:4">
      <c r="A1888" t="s">
        <v>454</v>
      </c>
      <c r="B1888" t="s">
        <v>539</v>
      </c>
      <c r="C1888" t="s">
        <v>453</v>
      </c>
      <c r="D1888">
        <v>1967</v>
      </c>
    </row>
    <row r="1889" spans="1:4">
      <c r="A1889" t="s">
        <v>679</v>
      </c>
      <c r="B1889" t="s">
        <v>539</v>
      </c>
      <c r="C1889" t="s">
        <v>451</v>
      </c>
      <c r="D1889">
        <v>1967</v>
      </c>
    </row>
    <row r="1890" spans="1:4">
      <c r="A1890" t="s">
        <v>450</v>
      </c>
      <c r="B1890" t="s">
        <v>539</v>
      </c>
      <c r="C1890" t="s">
        <v>449</v>
      </c>
      <c r="D1890">
        <v>1967</v>
      </c>
    </row>
    <row r="1891" spans="1:4">
      <c r="A1891" t="s">
        <v>448</v>
      </c>
      <c r="B1891" t="s">
        <v>539</v>
      </c>
      <c r="C1891" t="s">
        <v>447</v>
      </c>
      <c r="D1891">
        <v>1967</v>
      </c>
    </row>
    <row r="1892" spans="1:4">
      <c r="A1892" t="s">
        <v>446</v>
      </c>
      <c r="B1892" t="s">
        <v>539</v>
      </c>
      <c r="C1892" t="s">
        <v>445</v>
      </c>
      <c r="D1892">
        <v>1967</v>
      </c>
    </row>
    <row r="1893" spans="1:4">
      <c r="A1893" t="s">
        <v>444</v>
      </c>
      <c r="B1893" t="s">
        <v>539</v>
      </c>
      <c r="C1893" t="s">
        <v>443</v>
      </c>
      <c r="D1893">
        <v>1967</v>
      </c>
    </row>
    <row r="1894" spans="1:4">
      <c r="A1894" t="s">
        <v>442</v>
      </c>
      <c r="B1894" t="s">
        <v>539</v>
      </c>
      <c r="C1894" t="s">
        <v>441</v>
      </c>
      <c r="D1894">
        <v>1967</v>
      </c>
    </row>
    <row r="1895" spans="1:4">
      <c r="A1895" t="s">
        <v>440</v>
      </c>
      <c r="B1895" t="s">
        <v>539</v>
      </c>
      <c r="C1895" t="s">
        <v>439</v>
      </c>
      <c r="D1895">
        <v>1967</v>
      </c>
    </row>
    <row r="1896" spans="1:4">
      <c r="A1896" t="s">
        <v>438</v>
      </c>
      <c r="B1896" t="s">
        <v>539</v>
      </c>
      <c r="C1896" t="s">
        <v>437</v>
      </c>
      <c r="D1896">
        <v>1967</v>
      </c>
    </row>
    <row r="1897" spans="1:4">
      <c r="A1897" t="s">
        <v>436</v>
      </c>
      <c r="B1897" t="s">
        <v>536</v>
      </c>
      <c r="C1897" t="s">
        <v>435</v>
      </c>
      <c r="D1897">
        <v>1967</v>
      </c>
    </row>
    <row r="1898" spans="1:4">
      <c r="A1898" t="s">
        <v>434</v>
      </c>
      <c r="B1898" t="s">
        <v>539</v>
      </c>
      <c r="C1898" t="s">
        <v>433</v>
      </c>
      <c r="D1898">
        <v>1967</v>
      </c>
    </row>
    <row r="1899" spans="1:4">
      <c r="A1899" t="s">
        <v>432</v>
      </c>
      <c r="B1899" t="s">
        <v>539</v>
      </c>
      <c r="C1899" t="s">
        <v>431</v>
      </c>
      <c r="D1899">
        <v>1967</v>
      </c>
    </row>
    <row r="1900" spans="1:4">
      <c r="A1900" t="s">
        <v>430</v>
      </c>
      <c r="B1900" t="s">
        <v>539</v>
      </c>
      <c r="C1900" t="s">
        <v>429</v>
      </c>
      <c r="D1900">
        <v>1967</v>
      </c>
    </row>
    <row r="1901" spans="1:4">
      <c r="A1901" t="s">
        <v>428</v>
      </c>
      <c r="B1901" t="s">
        <v>539</v>
      </c>
      <c r="C1901" t="s">
        <v>427</v>
      </c>
      <c r="D1901">
        <v>1967</v>
      </c>
    </row>
    <row r="1902" spans="1:4">
      <c r="A1902" t="s">
        <v>426</v>
      </c>
      <c r="B1902" t="s">
        <v>539</v>
      </c>
      <c r="C1902" t="s">
        <v>425</v>
      </c>
      <c r="D1902">
        <v>1967</v>
      </c>
    </row>
    <row r="1903" spans="1:4">
      <c r="A1903" t="s">
        <v>7</v>
      </c>
      <c r="B1903" t="s">
        <v>539</v>
      </c>
      <c r="C1903" t="s">
        <v>424</v>
      </c>
      <c r="D1903">
        <v>1967</v>
      </c>
    </row>
    <row r="1904" spans="1:4">
      <c r="A1904" t="s">
        <v>423</v>
      </c>
      <c r="B1904" t="s">
        <v>539</v>
      </c>
      <c r="C1904" t="s">
        <v>422</v>
      </c>
      <c r="D1904">
        <v>1967</v>
      </c>
    </row>
    <row r="1905" spans="1:4">
      <c r="A1905" t="s">
        <v>421</v>
      </c>
      <c r="B1905" t="s">
        <v>539</v>
      </c>
      <c r="C1905" t="s">
        <v>420</v>
      </c>
      <c r="D1905">
        <v>1967</v>
      </c>
    </row>
    <row r="1906" spans="1:4">
      <c r="A1906" t="s">
        <v>419</v>
      </c>
      <c r="B1906" t="s">
        <v>539</v>
      </c>
      <c r="C1906" t="s">
        <v>418</v>
      </c>
      <c r="D1906">
        <v>1967</v>
      </c>
    </row>
    <row r="1907" spans="1:4">
      <c r="A1907" t="s">
        <v>417</v>
      </c>
      <c r="B1907" t="s">
        <v>539</v>
      </c>
      <c r="C1907" t="s">
        <v>416</v>
      </c>
      <c r="D1907">
        <v>1967</v>
      </c>
    </row>
    <row r="1908" spans="1:4">
      <c r="A1908" t="s">
        <v>415</v>
      </c>
      <c r="B1908" t="s">
        <v>539</v>
      </c>
      <c r="C1908" t="s">
        <v>414</v>
      </c>
      <c r="D1908">
        <v>1967</v>
      </c>
    </row>
    <row r="1909" spans="1:4">
      <c r="A1909" t="s">
        <v>413</v>
      </c>
      <c r="B1909" t="s">
        <v>536</v>
      </c>
      <c r="C1909" t="s">
        <v>412</v>
      </c>
      <c r="D1909">
        <v>1967</v>
      </c>
    </row>
    <row r="1910" spans="1:4">
      <c r="A1910" t="s">
        <v>411</v>
      </c>
      <c r="B1910" t="s">
        <v>536</v>
      </c>
      <c r="C1910" t="s">
        <v>410</v>
      </c>
      <c r="D1910">
        <v>1967</v>
      </c>
    </row>
    <row r="1911" spans="1:4">
      <c r="A1911" t="s">
        <v>409</v>
      </c>
      <c r="B1911" t="s">
        <v>536</v>
      </c>
      <c r="C1911" t="s">
        <v>408</v>
      </c>
      <c r="D1911">
        <v>1967</v>
      </c>
    </row>
    <row r="1912" spans="1:4">
      <c r="A1912" t="s">
        <v>407</v>
      </c>
      <c r="B1912" t="s">
        <v>536</v>
      </c>
      <c r="C1912" t="s">
        <v>406</v>
      </c>
      <c r="D1912">
        <v>1967</v>
      </c>
    </row>
    <row r="1913" spans="1:4">
      <c r="A1913" t="s">
        <v>405</v>
      </c>
      <c r="B1913" t="s">
        <v>536</v>
      </c>
      <c r="C1913" t="s">
        <v>404</v>
      </c>
      <c r="D1913">
        <v>1967</v>
      </c>
    </row>
    <row r="1914" spans="1:4">
      <c r="A1914" t="s">
        <v>403</v>
      </c>
      <c r="B1914" t="s">
        <v>539</v>
      </c>
      <c r="C1914" t="s">
        <v>402</v>
      </c>
      <c r="D1914">
        <v>1967</v>
      </c>
    </row>
    <row r="1915" spans="1:4">
      <c r="A1915" t="s">
        <v>401</v>
      </c>
      <c r="B1915" t="s">
        <v>539</v>
      </c>
      <c r="C1915" t="s">
        <v>400</v>
      </c>
      <c r="D1915">
        <v>1967</v>
      </c>
    </row>
    <row r="1916" spans="1:4">
      <c r="A1916" t="s">
        <v>399</v>
      </c>
      <c r="B1916" t="s">
        <v>536</v>
      </c>
      <c r="C1916" t="s">
        <v>398</v>
      </c>
      <c r="D1916">
        <v>1967</v>
      </c>
    </row>
    <row r="1917" spans="1:4">
      <c r="A1917" t="s">
        <v>397</v>
      </c>
      <c r="B1917" t="s">
        <v>539</v>
      </c>
      <c r="C1917" t="s">
        <v>396</v>
      </c>
      <c r="D1917">
        <v>1967</v>
      </c>
    </row>
    <row r="1918" spans="1:4">
      <c r="A1918" t="s">
        <v>395</v>
      </c>
      <c r="B1918" t="s">
        <v>539</v>
      </c>
      <c r="C1918" t="s">
        <v>394</v>
      </c>
      <c r="D1918">
        <v>1967</v>
      </c>
    </row>
    <row r="1919" spans="1:4">
      <c r="A1919" t="s">
        <v>393</v>
      </c>
      <c r="B1919" t="s">
        <v>539</v>
      </c>
      <c r="C1919" t="s">
        <v>392</v>
      </c>
      <c r="D1919">
        <v>1967</v>
      </c>
    </row>
    <row r="1920" spans="1:4">
      <c r="A1920" t="s">
        <v>5</v>
      </c>
      <c r="B1920" t="s">
        <v>539</v>
      </c>
      <c r="C1920" t="s">
        <v>391</v>
      </c>
      <c r="D1920">
        <v>1967</v>
      </c>
    </row>
    <row r="1921" spans="1:4">
      <c r="A1921" t="s">
        <v>390</v>
      </c>
      <c r="B1921" t="s">
        <v>536</v>
      </c>
      <c r="C1921" t="s">
        <v>389</v>
      </c>
      <c r="D1921">
        <v>1967</v>
      </c>
    </row>
    <row r="1922" spans="1:4">
      <c r="A1922" t="s">
        <v>388</v>
      </c>
      <c r="B1922" t="s">
        <v>536</v>
      </c>
      <c r="C1922" t="s">
        <v>387</v>
      </c>
      <c r="D1922">
        <v>1967</v>
      </c>
    </row>
    <row r="1923" spans="1:4">
      <c r="A1923" t="s">
        <v>386</v>
      </c>
      <c r="B1923" t="s">
        <v>539</v>
      </c>
      <c r="C1923" t="s">
        <v>385</v>
      </c>
      <c r="D1923">
        <v>1967</v>
      </c>
    </row>
    <row r="1924" spans="1:4">
      <c r="A1924" t="s">
        <v>384</v>
      </c>
      <c r="B1924" t="s">
        <v>539</v>
      </c>
      <c r="C1924" t="s">
        <v>383</v>
      </c>
      <c r="D1924">
        <v>1967</v>
      </c>
    </row>
    <row r="1925" spans="1:4">
      <c r="A1925" t="s">
        <v>382</v>
      </c>
      <c r="B1925" t="s">
        <v>539</v>
      </c>
      <c r="C1925" t="s">
        <v>381</v>
      </c>
      <c r="D1925">
        <v>1967</v>
      </c>
    </row>
    <row r="1926" spans="1:4">
      <c r="A1926" t="s">
        <v>380</v>
      </c>
      <c r="B1926" t="s">
        <v>539</v>
      </c>
      <c r="C1926" t="s">
        <v>379</v>
      </c>
      <c r="D1926">
        <v>1967</v>
      </c>
    </row>
    <row r="1927" spans="1:4">
      <c r="A1927" t="s">
        <v>378</v>
      </c>
      <c r="B1927" t="s">
        <v>539</v>
      </c>
      <c r="C1927" t="s">
        <v>377</v>
      </c>
      <c r="D1927">
        <v>1967</v>
      </c>
    </row>
    <row r="1928" spans="1:4">
      <c r="A1928" t="s">
        <v>376</v>
      </c>
      <c r="B1928" t="s">
        <v>539</v>
      </c>
      <c r="C1928" t="s">
        <v>375</v>
      </c>
      <c r="D1928">
        <v>1967</v>
      </c>
    </row>
    <row r="1929" spans="1:4">
      <c r="A1929" t="s">
        <v>374</v>
      </c>
      <c r="B1929" t="s">
        <v>539</v>
      </c>
      <c r="C1929" t="s">
        <v>373</v>
      </c>
      <c r="D1929">
        <v>1967</v>
      </c>
    </row>
    <row r="1930" spans="1:4">
      <c r="A1930" t="s">
        <v>372</v>
      </c>
      <c r="B1930" t="s">
        <v>539</v>
      </c>
      <c r="C1930" t="s">
        <v>371</v>
      </c>
      <c r="D1930">
        <v>1967</v>
      </c>
    </row>
    <row r="1931" spans="1:4">
      <c r="A1931" t="s">
        <v>370</v>
      </c>
      <c r="B1931" t="s">
        <v>539</v>
      </c>
      <c r="C1931" t="s">
        <v>369</v>
      </c>
      <c r="D1931">
        <v>1967</v>
      </c>
    </row>
    <row r="1932" spans="1:4">
      <c r="A1932" t="s">
        <v>368</v>
      </c>
      <c r="B1932" t="s">
        <v>539</v>
      </c>
      <c r="C1932" t="s">
        <v>367</v>
      </c>
      <c r="D1932">
        <v>1967</v>
      </c>
    </row>
    <row r="1933" spans="1:4">
      <c r="A1933" t="s">
        <v>366</v>
      </c>
      <c r="B1933" t="s">
        <v>539</v>
      </c>
      <c r="C1933" t="s">
        <v>365</v>
      </c>
      <c r="D1933">
        <v>1967</v>
      </c>
    </row>
    <row r="1934" spans="1:4">
      <c r="A1934" t="s">
        <v>364</v>
      </c>
      <c r="B1934" t="s">
        <v>539</v>
      </c>
      <c r="C1934" t="s">
        <v>363</v>
      </c>
      <c r="D1934">
        <v>1967</v>
      </c>
    </row>
    <row r="1935" spans="1:4">
      <c r="A1935" t="s">
        <v>362</v>
      </c>
      <c r="B1935" t="s">
        <v>539</v>
      </c>
      <c r="C1935" t="s">
        <v>361</v>
      </c>
      <c r="D1935">
        <v>1967</v>
      </c>
    </row>
    <row r="1936" spans="1:4">
      <c r="A1936" t="s">
        <v>360</v>
      </c>
      <c r="B1936" t="s">
        <v>539</v>
      </c>
      <c r="C1936" t="s">
        <v>359</v>
      </c>
      <c r="D1936">
        <v>1967</v>
      </c>
    </row>
    <row r="1937" spans="1:4">
      <c r="A1937" t="s">
        <v>358</v>
      </c>
      <c r="B1937" t="s">
        <v>539</v>
      </c>
      <c r="C1937" t="s">
        <v>357</v>
      </c>
      <c r="D1937">
        <v>1967</v>
      </c>
    </row>
    <row r="1938" spans="1:4">
      <c r="A1938" t="s">
        <v>356</v>
      </c>
      <c r="B1938" t="s">
        <v>539</v>
      </c>
      <c r="C1938" t="s">
        <v>355</v>
      </c>
      <c r="D1938">
        <v>1967</v>
      </c>
    </row>
    <row r="1939" spans="1:4">
      <c r="A1939" t="s">
        <v>354</v>
      </c>
      <c r="B1939" t="s">
        <v>539</v>
      </c>
      <c r="C1939" t="s">
        <v>353</v>
      </c>
      <c r="D1939">
        <v>1967</v>
      </c>
    </row>
    <row r="1940" spans="1:4">
      <c r="A1940" t="s">
        <v>352</v>
      </c>
      <c r="B1940" t="s">
        <v>539</v>
      </c>
      <c r="C1940" t="s">
        <v>351</v>
      </c>
      <c r="D1940">
        <v>1967</v>
      </c>
    </row>
    <row r="1941" spans="1:4">
      <c r="A1941" t="s">
        <v>350</v>
      </c>
      <c r="B1941" t="s">
        <v>539</v>
      </c>
      <c r="C1941" t="s">
        <v>349</v>
      </c>
      <c r="D1941">
        <v>1967</v>
      </c>
    </row>
    <row r="1942" spans="1:4">
      <c r="A1942" t="s">
        <v>348</v>
      </c>
      <c r="B1942" t="s">
        <v>539</v>
      </c>
      <c r="C1942" t="s">
        <v>347</v>
      </c>
      <c r="D1942">
        <v>1967</v>
      </c>
    </row>
    <row r="1943" spans="1:4">
      <c r="A1943" t="s">
        <v>346</v>
      </c>
      <c r="B1943" t="s">
        <v>536</v>
      </c>
      <c r="C1943" t="s">
        <v>345</v>
      </c>
      <c r="D1943">
        <v>1967</v>
      </c>
    </row>
    <row r="1944" spans="1:4">
      <c r="A1944" t="s">
        <v>344</v>
      </c>
      <c r="B1944" t="s">
        <v>539</v>
      </c>
      <c r="C1944" t="s">
        <v>343</v>
      </c>
      <c r="D1944">
        <v>1967</v>
      </c>
    </row>
    <row r="1945" spans="1:4">
      <c r="A1945" t="s">
        <v>342</v>
      </c>
      <c r="B1945" t="s">
        <v>539</v>
      </c>
      <c r="C1945" t="s">
        <v>341</v>
      </c>
      <c r="D1945">
        <v>1967</v>
      </c>
    </row>
    <row r="1946" spans="1:4">
      <c r="A1946" t="s">
        <v>340</v>
      </c>
      <c r="B1946" t="s">
        <v>536</v>
      </c>
      <c r="C1946" t="s">
        <v>339</v>
      </c>
      <c r="D1946">
        <v>1967</v>
      </c>
    </row>
    <row r="1947" spans="1:4">
      <c r="A1947" t="s">
        <v>338</v>
      </c>
      <c r="B1947" t="s">
        <v>539</v>
      </c>
      <c r="C1947" t="s">
        <v>337</v>
      </c>
      <c r="D1947">
        <v>1967</v>
      </c>
    </row>
    <row r="1948" spans="1:4">
      <c r="A1948" t="s">
        <v>336</v>
      </c>
      <c r="B1948" t="s">
        <v>539</v>
      </c>
      <c r="C1948" t="s">
        <v>335</v>
      </c>
      <c r="D1948">
        <v>1967</v>
      </c>
    </row>
    <row r="1949" spans="1:4">
      <c r="A1949" t="s">
        <v>334</v>
      </c>
      <c r="B1949" t="s">
        <v>539</v>
      </c>
      <c r="C1949" t="s">
        <v>333</v>
      </c>
      <c r="D1949">
        <v>1967</v>
      </c>
    </row>
    <row r="1950" spans="1:4">
      <c r="A1950" t="s">
        <v>332</v>
      </c>
      <c r="B1950" t="s">
        <v>536</v>
      </c>
      <c r="C1950" t="s">
        <v>331</v>
      </c>
      <c r="D1950">
        <v>1967</v>
      </c>
    </row>
    <row r="1951" spans="1:4">
      <c r="A1951" t="s">
        <v>330</v>
      </c>
      <c r="B1951" t="s">
        <v>536</v>
      </c>
      <c r="C1951" t="s">
        <v>329</v>
      </c>
      <c r="D1951">
        <v>1967</v>
      </c>
    </row>
    <row r="1952" spans="1:4">
      <c r="A1952" t="s">
        <v>328</v>
      </c>
      <c r="B1952" t="s">
        <v>536</v>
      </c>
      <c r="C1952" t="s">
        <v>327</v>
      </c>
      <c r="D1952">
        <v>1967</v>
      </c>
    </row>
    <row r="1953" spans="1:4">
      <c r="A1953" t="s">
        <v>326</v>
      </c>
      <c r="B1953" t="s">
        <v>536</v>
      </c>
      <c r="C1953" t="s">
        <v>325</v>
      </c>
      <c r="D1953">
        <v>1967</v>
      </c>
    </row>
    <row r="1954" spans="1:4">
      <c r="A1954" t="s">
        <v>324</v>
      </c>
      <c r="B1954" t="s">
        <v>539</v>
      </c>
      <c r="C1954" t="s">
        <v>323</v>
      </c>
      <c r="D1954">
        <v>1967</v>
      </c>
    </row>
    <row r="1955" spans="1:4">
      <c r="A1955" t="s">
        <v>322</v>
      </c>
      <c r="B1955" t="s">
        <v>536</v>
      </c>
      <c r="C1955" t="s">
        <v>321</v>
      </c>
      <c r="D1955">
        <v>1967</v>
      </c>
    </row>
    <row r="1956" spans="1:4">
      <c r="A1956" t="s">
        <v>320</v>
      </c>
      <c r="B1956" t="s">
        <v>539</v>
      </c>
      <c r="C1956" t="s">
        <v>319</v>
      </c>
      <c r="D1956">
        <v>1967</v>
      </c>
    </row>
    <row r="1957" spans="1:4">
      <c r="A1957" t="s">
        <v>318</v>
      </c>
      <c r="B1957" t="s">
        <v>539</v>
      </c>
      <c r="C1957" t="s">
        <v>317</v>
      </c>
      <c r="D1957">
        <v>1967</v>
      </c>
    </row>
    <row r="1958" spans="1:4">
      <c r="A1958" t="s">
        <v>316</v>
      </c>
      <c r="B1958" t="s">
        <v>536</v>
      </c>
      <c r="C1958" t="s">
        <v>315</v>
      </c>
      <c r="D1958">
        <v>1967</v>
      </c>
    </row>
    <row r="1959" spans="1:4">
      <c r="A1959" t="s">
        <v>314</v>
      </c>
      <c r="B1959" t="s">
        <v>539</v>
      </c>
      <c r="C1959" t="s">
        <v>313</v>
      </c>
      <c r="D1959">
        <v>1967</v>
      </c>
    </row>
    <row r="1960" spans="1:4">
      <c r="A1960" t="s">
        <v>312</v>
      </c>
      <c r="B1960" t="s">
        <v>539</v>
      </c>
      <c r="C1960" t="s">
        <v>311</v>
      </c>
      <c r="D1960">
        <v>1967</v>
      </c>
    </row>
    <row r="1961" spans="1:4">
      <c r="A1961" t="s">
        <v>310</v>
      </c>
      <c r="B1961" t="s">
        <v>539</v>
      </c>
      <c r="C1961" t="s">
        <v>309</v>
      </c>
      <c r="D1961">
        <v>1967</v>
      </c>
    </row>
    <row r="1962" spans="1:4">
      <c r="A1962" t="s">
        <v>308</v>
      </c>
      <c r="B1962" t="s">
        <v>539</v>
      </c>
      <c r="C1962" t="s">
        <v>307</v>
      </c>
      <c r="D1962">
        <v>1967</v>
      </c>
    </row>
    <row r="1963" spans="1:4">
      <c r="A1963" t="s">
        <v>306</v>
      </c>
      <c r="B1963" t="s">
        <v>539</v>
      </c>
      <c r="C1963" t="s">
        <v>305</v>
      </c>
      <c r="D1963">
        <v>1967</v>
      </c>
    </row>
    <row r="1964" spans="1:4">
      <c r="A1964" t="s">
        <v>304</v>
      </c>
      <c r="B1964" t="s">
        <v>539</v>
      </c>
      <c r="C1964" t="s">
        <v>303</v>
      </c>
      <c r="D1964">
        <v>1967</v>
      </c>
    </row>
    <row r="1965" spans="1:4">
      <c r="A1965" t="s">
        <v>302</v>
      </c>
      <c r="B1965" t="s">
        <v>539</v>
      </c>
      <c r="C1965" t="s">
        <v>301</v>
      </c>
      <c r="D1965">
        <v>1967</v>
      </c>
    </row>
    <row r="1966" spans="1:4">
      <c r="A1966" t="s">
        <v>300</v>
      </c>
      <c r="B1966" t="s">
        <v>539</v>
      </c>
      <c r="C1966" t="s">
        <v>299</v>
      </c>
      <c r="D1966">
        <v>1967</v>
      </c>
    </row>
    <row r="1967" spans="1:4">
      <c r="A1967" t="s">
        <v>298</v>
      </c>
      <c r="B1967" t="s">
        <v>539</v>
      </c>
      <c r="C1967" t="s">
        <v>297</v>
      </c>
      <c r="D1967">
        <v>1967</v>
      </c>
    </row>
    <row r="1968" spans="1:4">
      <c r="A1968" t="s">
        <v>296</v>
      </c>
      <c r="B1968" t="s">
        <v>539</v>
      </c>
      <c r="C1968" t="s">
        <v>295</v>
      </c>
      <c r="D1968">
        <v>1967</v>
      </c>
    </row>
    <row r="1969" spans="1:4">
      <c r="A1969" t="s">
        <v>294</v>
      </c>
      <c r="B1969" t="s">
        <v>539</v>
      </c>
      <c r="C1969" t="s">
        <v>293</v>
      </c>
      <c r="D1969">
        <v>1967</v>
      </c>
    </row>
    <row r="1970" spans="1:4">
      <c r="A1970" t="s">
        <v>292</v>
      </c>
      <c r="B1970" t="s">
        <v>539</v>
      </c>
      <c r="C1970" t="s">
        <v>291</v>
      </c>
      <c r="D1970">
        <v>1967</v>
      </c>
    </row>
    <row r="1971" spans="1:4">
      <c r="A1971" t="s">
        <v>290</v>
      </c>
      <c r="B1971" t="s">
        <v>539</v>
      </c>
      <c r="C1971" t="s">
        <v>289</v>
      </c>
      <c r="D1971">
        <v>1967</v>
      </c>
    </row>
    <row r="1972" spans="1:4">
      <c r="A1972" t="s">
        <v>288</v>
      </c>
      <c r="B1972" t="s">
        <v>539</v>
      </c>
      <c r="C1972" t="s">
        <v>287</v>
      </c>
      <c r="D1972">
        <v>1967</v>
      </c>
    </row>
    <row r="1973" spans="1:4">
      <c r="A1973" t="s">
        <v>286</v>
      </c>
      <c r="B1973" t="s">
        <v>539</v>
      </c>
      <c r="C1973" t="s">
        <v>285</v>
      </c>
      <c r="D1973">
        <v>1967</v>
      </c>
    </row>
    <row r="1974" spans="1:4">
      <c r="A1974" t="s">
        <v>284</v>
      </c>
      <c r="B1974" t="s">
        <v>539</v>
      </c>
      <c r="C1974" t="s">
        <v>283</v>
      </c>
      <c r="D1974">
        <v>1967</v>
      </c>
    </row>
    <row r="1975" spans="1:4">
      <c r="A1975" t="s">
        <v>282</v>
      </c>
      <c r="B1975" t="s">
        <v>539</v>
      </c>
      <c r="C1975" t="s">
        <v>281</v>
      </c>
      <c r="D1975">
        <v>1967</v>
      </c>
    </row>
    <row r="1976" spans="1:4">
      <c r="A1976" t="s">
        <v>280</v>
      </c>
      <c r="B1976" t="s">
        <v>536</v>
      </c>
      <c r="C1976" t="s">
        <v>279</v>
      </c>
      <c r="D1976">
        <v>1967</v>
      </c>
    </row>
    <row r="1977" spans="1:4">
      <c r="A1977" t="s">
        <v>278</v>
      </c>
      <c r="B1977" t="s">
        <v>539</v>
      </c>
      <c r="C1977" t="s">
        <v>277</v>
      </c>
      <c r="D1977">
        <v>1967</v>
      </c>
    </row>
    <row r="1978" spans="1:4">
      <c r="A1978" t="s">
        <v>276</v>
      </c>
      <c r="B1978" t="s">
        <v>539</v>
      </c>
      <c r="C1978" t="s">
        <v>275</v>
      </c>
      <c r="D1978">
        <v>1967</v>
      </c>
    </row>
    <row r="1979" spans="1:4">
      <c r="A1979" t="s">
        <v>274</v>
      </c>
      <c r="B1979" t="s">
        <v>539</v>
      </c>
      <c r="C1979" t="s">
        <v>273</v>
      </c>
      <c r="D1979">
        <v>1967</v>
      </c>
    </row>
    <row r="1980" spans="1:4">
      <c r="A1980" t="s">
        <v>272</v>
      </c>
      <c r="B1980" t="s">
        <v>539</v>
      </c>
      <c r="C1980" t="s">
        <v>271</v>
      </c>
      <c r="D1980">
        <v>1967</v>
      </c>
    </row>
    <row r="1981" spans="1:4">
      <c r="A1981" t="s">
        <v>270</v>
      </c>
      <c r="B1981" t="s">
        <v>539</v>
      </c>
      <c r="C1981" t="s">
        <v>269</v>
      </c>
      <c r="D1981">
        <v>1967</v>
      </c>
    </row>
    <row r="1982" spans="1:4">
      <c r="A1982" t="s">
        <v>268</v>
      </c>
      <c r="B1982" t="s">
        <v>536</v>
      </c>
      <c r="C1982" t="s">
        <v>267</v>
      </c>
      <c r="D1982">
        <v>1967</v>
      </c>
    </row>
    <row r="1983" spans="1:4">
      <c r="A1983" t="s">
        <v>266</v>
      </c>
      <c r="B1983" t="s">
        <v>536</v>
      </c>
      <c r="C1983" t="s">
        <v>265</v>
      </c>
      <c r="D1983">
        <v>1967</v>
      </c>
    </row>
    <row r="1984" spans="1:4">
      <c r="A1984" t="s">
        <v>264</v>
      </c>
      <c r="B1984" t="s">
        <v>536</v>
      </c>
      <c r="C1984" t="s">
        <v>263</v>
      </c>
      <c r="D1984">
        <v>1967</v>
      </c>
    </row>
    <row r="1985" spans="1:4">
      <c r="A1985" t="s">
        <v>262</v>
      </c>
      <c r="B1985" t="s">
        <v>539</v>
      </c>
      <c r="C1985" t="s">
        <v>261</v>
      </c>
      <c r="D1985">
        <v>1967</v>
      </c>
    </row>
    <row r="1986" spans="1:4">
      <c r="A1986" t="s">
        <v>260</v>
      </c>
      <c r="B1986" t="s">
        <v>539</v>
      </c>
      <c r="C1986" t="s">
        <v>259</v>
      </c>
      <c r="D1986">
        <v>1967</v>
      </c>
    </row>
    <row r="1987" spans="1:4">
      <c r="A1987" t="s">
        <v>258</v>
      </c>
      <c r="B1987" t="s">
        <v>536</v>
      </c>
      <c r="C1987" t="s">
        <v>257</v>
      </c>
      <c r="D1987">
        <v>1967</v>
      </c>
    </row>
    <row r="1988" spans="1:4">
      <c r="A1988" t="s">
        <v>256</v>
      </c>
      <c r="B1988" t="s">
        <v>536</v>
      </c>
      <c r="C1988" t="s">
        <v>255</v>
      </c>
      <c r="D1988">
        <v>1967</v>
      </c>
    </row>
    <row r="1989" spans="1:4">
      <c r="A1989" t="s">
        <v>254</v>
      </c>
      <c r="B1989" t="s">
        <v>539</v>
      </c>
      <c r="C1989" t="s">
        <v>253</v>
      </c>
      <c r="D1989">
        <v>1967</v>
      </c>
    </row>
    <row r="1990" spans="1:4">
      <c r="A1990" t="s">
        <v>252</v>
      </c>
      <c r="B1990" t="s">
        <v>536</v>
      </c>
      <c r="C1990" t="s">
        <v>251</v>
      </c>
      <c r="D1990">
        <v>1967</v>
      </c>
    </row>
    <row r="1991" spans="1:4">
      <c r="A1991" t="s">
        <v>250</v>
      </c>
      <c r="B1991" t="s">
        <v>539</v>
      </c>
      <c r="C1991" t="s">
        <v>249</v>
      </c>
      <c r="D1991">
        <v>1967</v>
      </c>
    </row>
    <row r="1992" spans="1:4">
      <c r="A1992" t="s">
        <v>248</v>
      </c>
      <c r="B1992" t="s">
        <v>539</v>
      </c>
      <c r="C1992" t="s">
        <v>247</v>
      </c>
      <c r="D1992">
        <v>1967</v>
      </c>
    </row>
    <row r="1993" spans="1:4">
      <c r="A1993" t="s">
        <v>246</v>
      </c>
      <c r="B1993" t="s">
        <v>539</v>
      </c>
      <c r="C1993" t="s">
        <v>245</v>
      </c>
      <c r="D1993">
        <v>1967</v>
      </c>
    </row>
    <row r="1994" spans="1:4">
      <c r="A1994" t="s">
        <v>244</v>
      </c>
      <c r="B1994" t="s">
        <v>539</v>
      </c>
      <c r="C1994" t="s">
        <v>243</v>
      </c>
      <c r="D1994">
        <v>1967</v>
      </c>
    </row>
    <row r="1995" spans="1:4">
      <c r="A1995" t="s">
        <v>242</v>
      </c>
      <c r="B1995" t="s">
        <v>539</v>
      </c>
      <c r="C1995" t="s">
        <v>241</v>
      </c>
      <c r="D1995">
        <v>1967</v>
      </c>
    </row>
    <row r="1996" spans="1:4">
      <c r="A1996" t="s">
        <v>240</v>
      </c>
      <c r="B1996" t="s">
        <v>539</v>
      </c>
      <c r="C1996" t="s">
        <v>239</v>
      </c>
      <c r="D1996">
        <v>1967</v>
      </c>
    </row>
    <row r="1997" spans="1:4">
      <c r="A1997" t="s">
        <v>238</v>
      </c>
      <c r="B1997" t="s">
        <v>539</v>
      </c>
      <c r="C1997" t="s">
        <v>237</v>
      </c>
      <c r="D1997">
        <v>1967</v>
      </c>
    </row>
    <row r="1998" spans="1:4">
      <c r="A1998" t="s">
        <v>236</v>
      </c>
      <c r="B1998" t="s">
        <v>539</v>
      </c>
      <c r="C1998" t="s">
        <v>235</v>
      </c>
      <c r="D1998">
        <v>1967</v>
      </c>
    </row>
    <row r="1999" spans="1:4">
      <c r="A1999" t="s">
        <v>234</v>
      </c>
      <c r="B1999" t="s">
        <v>539</v>
      </c>
      <c r="C1999" t="s">
        <v>233</v>
      </c>
      <c r="D1999">
        <v>1967</v>
      </c>
    </row>
    <row r="2000" spans="1:4">
      <c r="A2000" t="s">
        <v>232</v>
      </c>
      <c r="B2000" t="s">
        <v>539</v>
      </c>
      <c r="C2000" t="s">
        <v>231</v>
      </c>
      <c r="D2000">
        <v>1967</v>
      </c>
    </row>
    <row r="2001" spans="1:4">
      <c r="A2001" t="s">
        <v>230</v>
      </c>
      <c r="B2001" t="s">
        <v>536</v>
      </c>
      <c r="C2001" t="s">
        <v>229</v>
      </c>
      <c r="D2001">
        <v>1967</v>
      </c>
    </row>
    <row r="2002" spans="1:4">
      <c r="A2002" t="s">
        <v>228</v>
      </c>
      <c r="B2002" t="s">
        <v>539</v>
      </c>
      <c r="C2002" t="s">
        <v>227</v>
      </c>
      <c r="D2002">
        <v>1967</v>
      </c>
    </row>
    <row r="2003" spans="1:4">
      <c r="A2003" t="s">
        <v>226</v>
      </c>
      <c r="B2003" t="s">
        <v>539</v>
      </c>
      <c r="C2003" t="s">
        <v>225</v>
      </c>
      <c r="D2003">
        <v>1967</v>
      </c>
    </row>
    <row r="2004" spans="1:4">
      <c r="A2004" t="s">
        <v>224</v>
      </c>
      <c r="B2004" t="s">
        <v>536</v>
      </c>
      <c r="C2004" t="s">
        <v>223</v>
      </c>
      <c r="D2004">
        <v>1967</v>
      </c>
    </row>
    <row r="2005" spans="1:4">
      <c r="A2005" t="s">
        <v>222</v>
      </c>
      <c r="B2005" t="s">
        <v>539</v>
      </c>
      <c r="C2005" t="s">
        <v>221</v>
      </c>
      <c r="D2005">
        <v>1967</v>
      </c>
    </row>
    <row r="2006" spans="1:4">
      <c r="A2006" t="s">
        <v>220</v>
      </c>
      <c r="B2006" t="s">
        <v>539</v>
      </c>
      <c r="C2006" t="s">
        <v>219</v>
      </c>
      <c r="D2006">
        <v>1967</v>
      </c>
    </row>
    <row r="2007" spans="1:4">
      <c r="A2007" t="s">
        <v>218</v>
      </c>
      <c r="B2007" t="s">
        <v>539</v>
      </c>
      <c r="C2007" t="s">
        <v>217</v>
      </c>
      <c r="D2007">
        <v>1967</v>
      </c>
    </row>
    <row r="2008" spans="1:4">
      <c r="A2008" t="s">
        <v>216</v>
      </c>
      <c r="B2008" t="s">
        <v>539</v>
      </c>
      <c r="C2008" t="s">
        <v>215</v>
      </c>
      <c r="D2008">
        <v>1967</v>
      </c>
    </row>
    <row r="2009" spans="1:4">
      <c r="A2009" t="s">
        <v>214</v>
      </c>
      <c r="B2009" t="s">
        <v>536</v>
      </c>
      <c r="C2009" t="s">
        <v>213</v>
      </c>
      <c r="D2009">
        <v>1967</v>
      </c>
    </row>
    <row r="2010" spans="1:4">
      <c r="A2010" t="s">
        <v>212</v>
      </c>
      <c r="B2010" t="s">
        <v>539</v>
      </c>
      <c r="C2010" t="s">
        <v>211</v>
      </c>
      <c r="D2010">
        <v>1967</v>
      </c>
    </row>
    <row r="2011" spans="1:4">
      <c r="A2011" t="s">
        <v>210</v>
      </c>
      <c r="B2011" t="s">
        <v>539</v>
      </c>
      <c r="C2011" t="s">
        <v>209</v>
      </c>
      <c r="D2011">
        <v>1967</v>
      </c>
    </row>
    <row r="2012" spans="1:4">
      <c r="A2012" t="s">
        <v>208</v>
      </c>
      <c r="B2012" t="s">
        <v>539</v>
      </c>
      <c r="C2012" t="s">
        <v>207</v>
      </c>
      <c r="D2012">
        <v>1967</v>
      </c>
    </row>
    <row r="2013" spans="1:4">
      <c r="A2013" t="s">
        <v>206</v>
      </c>
      <c r="B2013" t="s">
        <v>539</v>
      </c>
      <c r="C2013" t="s">
        <v>205</v>
      </c>
      <c r="D2013">
        <v>1967</v>
      </c>
    </row>
    <row r="2014" spans="1:4">
      <c r="A2014" t="s">
        <v>204</v>
      </c>
      <c r="B2014" t="s">
        <v>539</v>
      </c>
      <c r="C2014" t="s">
        <v>203</v>
      </c>
      <c r="D2014">
        <v>1967</v>
      </c>
    </row>
    <row r="2015" spans="1:4">
      <c r="A2015" t="s">
        <v>202</v>
      </c>
      <c r="B2015" t="s">
        <v>539</v>
      </c>
      <c r="C2015" t="s">
        <v>201</v>
      </c>
      <c r="D2015">
        <v>1967</v>
      </c>
    </row>
    <row r="2016" spans="1:4">
      <c r="A2016" t="s">
        <v>200</v>
      </c>
      <c r="B2016" t="s">
        <v>539</v>
      </c>
      <c r="C2016" t="s">
        <v>199</v>
      </c>
      <c r="D2016">
        <v>1967</v>
      </c>
    </row>
    <row r="2017" spans="1:4">
      <c r="A2017" t="s">
        <v>198</v>
      </c>
      <c r="B2017" t="s">
        <v>539</v>
      </c>
      <c r="C2017" t="s">
        <v>197</v>
      </c>
      <c r="D2017">
        <v>1967</v>
      </c>
    </row>
    <row r="2018" spans="1:4">
      <c r="A2018" t="s">
        <v>196</v>
      </c>
      <c r="B2018" t="s">
        <v>536</v>
      </c>
      <c r="C2018" t="s">
        <v>195</v>
      </c>
      <c r="D2018">
        <v>1967</v>
      </c>
    </row>
    <row r="2019" spans="1:4">
      <c r="A2019" t="s">
        <v>194</v>
      </c>
      <c r="B2019" t="s">
        <v>539</v>
      </c>
      <c r="C2019" t="s">
        <v>193</v>
      </c>
      <c r="D2019">
        <v>1967</v>
      </c>
    </row>
    <row r="2020" spans="1:4">
      <c r="A2020" t="s">
        <v>192</v>
      </c>
      <c r="B2020" t="s">
        <v>539</v>
      </c>
      <c r="C2020" t="s">
        <v>191</v>
      </c>
      <c r="D2020">
        <v>1967</v>
      </c>
    </row>
    <row r="2021" spans="1:4">
      <c r="A2021" t="s">
        <v>190</v>
      </c>
      <c r="B2021" t="s">
        <v>539</v>
      </c>
      <c r="C2021" t="s">
        <v>189</v>
      </c>
      <c r="D2021">
        <v>1967</v>
      </c>
    </row>
    <row r="2022" spans="1:4">
      <c r="A2022" t="s">
        <v>188</v>
      </c>
      <c r="B2022" t="s">
        <v>539</v>
      </c>
      <c r="C2022" t="s">
        <v>187</v>
      </c>
      <c r="D2022">
        <v>1967</v>
      </c>
    </row>
    <row r="2023" spans="1:4">
      <c r="A2023" t="s">
        <v>186</v>
      </c>
      <c r="B2023" t="s">
        <v>539</v>
      </c>
      <c r="C2023" t="s">
        <v>185</v>
      </c>
      <c r="D2023">
        <v>1967</v>
      </c>
    </row>
    <row r="2024" spans="1:4">
      <c r="A2024" t="s">
        <v>184</v>
      </c>
      <c r="B2024" t="s">
        <v>539</v>
      </c>
      <c r="C2024" t="s">
        <v>183</v>
      </c>
      <c r="D2024">
        <v>1967</v>
      </c>
    </row>
    <row r="2025" spans="1:4">
      <c r="A2025" t="s">
        <v>182</v>
      </c>
      <c r="B2025" t="s">
        <v>539</v>
      </c>
      <c r="C2025" t="s">
        <v>181</v>
      </c>
      <c r="D2025">
        <v>1967</v>
      </c>
    </row>
    <row r="2026" spans="1:4">
      <c r="A2026" t="s">
        <v>180</v>
      </c>
      <c r="B2026" t="s">
        <v>539</v>
      </c>
      <c r="C2026" t="s">
        <v>179</v>
      </c>
      <c r="D2026">
        <v>1967</v>
      </c>
    </row>
    <row r="2027" spans="1:4">
      <c r="A2027" t="s">
        <v>178</v>
      </c>
      <c r="B2027" t="s">
        <v>539</v>
      </c>
      <c r="C2027" t="s">
        <v>177</v>
      </c>
      <c r="D2027">
        <v>1967</v>
      </c>
    </row>
    <row r="2028" spans="1:4">
      <c r="A2028" t="s">
        <v>176</v>
      </c>
      <c r="B2028" t="s">
        <v>539</v>
      </c>
      <c r="C2028" t="s">
        <v>175</v>
      </c>
      <c r="D2028">
        <v>1967</v>
      </c>
    </row>
    <row r="2029" spans="1:4">
      <c r="A2029" t="s">
        <v>174</v>
      </c>
      <c r="B2029" t="s">
        <v>536</v>
      </c>
      <c r="C2029" t="s">
        <v>173</v>
      </c>
      <c r="D2029">
        <v>1967</v>
      </c>
    </row>
    <row r="2030" spans="1:4">
      <c r="A2030" t="s">
        <v>172</v>
      </c>
      <c r="B2030" t="s">
        <v>539</v>
      </c>
      <c r="C2030" t="s">
        <v>171</v>
      </c>
      <c r="D2030">
        <v>1967</v>
      </c>
    </row>
    <row r="2031" spans="1:4">
      <c r="A2031" t="s">
        <v>170</v>
      </c>
      <c r="B2031" t="s">
        <v>536</v>
      </c>
      <c r="C2031" t="s">
        <v>169</v>
      </c>
      <c r="D2031">
        <v>1967</v>
      </c>
    </row>
    <row r="2032" spans="1:4">
      <c r="A2032" t="s">
        <v>168</v>
      </c>
      <c r="B2032" t="s">
        <v>539</v>
      </c>
      <c r="C2032" t="s">
        <v>167</v>
      </c>
      <c r="D2032">
        <v>1967</v>
      </c>
    </row>
    <row r="2033" spans="1:4">
      <c r="A2033" t="s">
        <v>166</v>
      </c>
      <c r="B2033" t="s">
        <v>539</v>
      </c>
      <c r="C2033" t="s">
        <v>165</v>
      </c>
      <c r="D2033">
        <v>1967</v>
      </c>
    </row>
    <row r="2034" spans="1:4">
      <c r="A2034" t="s">
        <v>164</v>
      </c>
      <c r="B2034" t="s">
        <v>539</v>
      </c>
      <c r="C2034" t="s">
        <v>163</v>
      </c>
      <c r="D2034">
        <v>1967</v>
      </c>
    </row>
    <row r="2035" spans="1:4">
      <c r="A2035" t="s">
        <v>162</v>
      </c>
      <c r="B2035" t="s">
        <v>539</v>
      </c>
      <c r="C2035" t="s">
        <v>161</v>
      </c>
      <c r="D2035">
        <v>1967</v>
      </c>
    </row>
    <row r="2036" spans="1:4">
      <c r="A2036" t="s">
        <v>160</v>
      </c>
      <c r="B2036" t="s">
        <v>539</v>
      </c>
      <c r="C2036" t="s">
        <v>159</v>
      </c>
      <c r="D2036">
        <v>1967</v>
      </c>
    </row>
    <row r="2037" spans="1:4">
      <c r="A2037" t="s">
        <v>158</v>
      </c>
      <c r="B2037" t="s">
        <v>539</v>
      </c>
      <c r="C2037" t="s">
        <v>157</v>
      </c>
      <c r="D2037">
        <v>1967</v>
      </c>
    </row>
    <row r="2038" spans="1:4">
      <c r="A2038" t="s">
        <v>156</v>
      </c>
      <c r="B2038" t="s">
        <v>539</v>
      </c>
      <c r="C2038" t="s">
        <v>155</v>
      </c>
      <c r="D2038">
        <v>1967</v>
      </c>
    </row>
    <row r="2039" spans="1:4">
      <c r="A2039" t="s">
        <v>154</v>
      </c>
      <c r="B2039" t="s">
        <v>536</v>
      </c>
      <c r="C2039" t="s">
        <v>153</v>
      </c>
      <c r="D2039">
        <v>1967</v>
      </c>
    </row>
    <row r="2040" spans="1:4">
      <c r="A2040" t="s">
        <v>152</v>
      </c>
      <c r="B2040" t="s">
        <v>539</v>
      </c>
      <c r="C2040" t="s">
        <v>151</v>
      </c>
      <c r="D2040">
        <v>1967</v>
      </c>
    </row>
    <row r="2041" spans="1:4">
      <c r="A2041" t="s">
        <v>150</v>
      </c>
      <c r="B2041" t="s">
        <v>539</v>
      </c>
      <c r="C2041" t="s">
        <v>149</v>
      </c>
      <c r="D2041">
        <v>1967</v>
      </c>
    </row>
    <row r="2042" spans="1:4">
      <c r="A2042" t="s">
        <v>148</v>
      </c>
      <c r="B2042" t="s">
        <v>539</v>
      </c>
      <c r="C2042" t="s">
        <v>147</v>
      </c>
      <c r="D2042">
        <v>1967</v>
      </c>
    </row>
    <row r="2043" spans="1:4">
      <c r="A2043" t="s">
        <v>146</v>
      </c>
      <c r="B2043" t="s">
        <v>539</v>
      </c>
      <c r="C2043" t="s">
        <v>145</v>
      </c>
      <c r="D2043">
        <v>1967</v>
      </c>
    </row>
    <row r="2044" spans="1:4">
      <c r="A2044" t="s">
        <v>144</v>
      </c>
      <c r="B2044" t="s">
        <v>536</v>
      </c>
      <c r="C2044" t="s">
        <v>143</v>
      </c>
      <c r="D2044">
        <v>1967</v>
      </c>
    </row>
    <row r="2045" spans="1:4">
      <c r="A2045" t="s">
        <v>142</v>
      </c>
      <c r="B2045" t="s">
        <v>536</v>
      </c>
      <c r="C2045" t="s">
        <v>141</v>
      </c>
      <c r="D2045">
        <v>1967</v>
      </c>
    </row>
    <row r="2046" spans="1:4">
      <c r="A2046" t="s">
        <v>140</v>
      </c>
      <c r="B2046" t="s">
        <v>536</v>
      </c>
      <c r="C2046" t="s">
        <v>139</v>
      </c>
      <c r="D2046">
        <v>1967</v>
      </c>
    </row>
    <row r="2047" spans="1:4">
      <c r="A2047" t="s">
        <v>138</v>
      </c>
      <c r="B2047" t="s">
        <v>539</v>
      </c>
      <c r="C2047" t="s">
        <v>137</v>
      </c>
      <c r="D2047">
        <v>1967</v>
      </c>
    </row>
    <row r="2048" spans="1:4">
      <c r="A2048" t="s">
        <v>136</v>
      </c>
      <c r="B2048" t="s">
        <v>539</v>
      </c>
      <c r="C2048" t="s">
        <v>135</v>
      </c>
      <c r="D2048">
        <v>1967</v>
      </c>
    </row>
    <row r="2049" spans="1:4">
      <c r="A2049" t="s">
        <v>134</v>
      </c>
      <c r="B2049" t="s">
        <v>539</v>
      </c>
      <c r="C2049" t="s">
        <v>133</v>
      </c>
      <c r="D2049">
        <v>1967</v>
      </c>
    </row>
    <row r="2050" spans="1:4">
      <c r="A2050" t="s">
        <v>132</v>
      </c>
      <c r="B2050" t="s">
        <v>539</v>
      </c>
      <c r="C2050" t="s">
        <v>131</v>
      </c>
      <c r="D2050">
        <v>1967</v>
      </c>
    </row>
    <row r="2051" spans="1:4">
      <c r="A2051" t="s">
        <v>130</v>
      </c>
      <c r="B2051" t="s">
        <v>539</v>
      </c>
      <c r="C2051" t="s">
        <v>129</v>
      </c>
      <c r="D2051">
        <v>1967</v>
      </c>
    </row>
    <row r="2052" spans="1:4">
      <c r="A2052" t="s">
        <v>128</v>
      </c>
      <c r="B2052" t="s">
        <v>536</v>
      </c>
      <c r="C2052" t="s">
        <v>127</v>
      </c>
      <c r="D2052">
        <v>1967</v>
      </c>
    </row>
    <row r="2053" spans="1:4">
      <c r="A2053" t="s">
        <v>126</v>
      </c>
      <c r="B2053" t="s">
        <v>539</v>
      </c>
      <c r="C2053" t="s">
        <v>125</v>
      </c>
      <c r="D2053">
        <v>1967</v>
      </c>
    </row>
    <row r="2054" spans="1:4">
      <c r="A2054" t="s">
        <v>124</v>
      </c>
      <c r="B2054" t="s">
        <v>539</v>
      </c>
      <c r="C2054" t="s">
        <v>123</v>
      </c>
      <c r="D2054">
        <v>1967</v>
      </c>
    </row>
    <row r="2055" spans="1:4">
      <c r="A2055" t="s">
        <v>122</v>
      </c>
      <c r="B2055" t="s">
        <v>539</v>
      </c>
      <c r="C2055" t="s">
        <v>121</v>
      </c>
      <c r="D2055">
        <v>1967</v>
      </c>
    </row>
    <row r="2056" spans="1:4">
      <c r="A2056" t="s">
        <v>120</v>
      </c>
      <c r="B2056" t="s">
        <v>539</v>
      </c>
      <c r="C2056" t="s">
        <v>119</v>
      </c>
      <c r="D2056">
        <v>1967</v>
      </c>
    </row>
    <row r="2057" spans="1:4">
      <c r="A2057" t="s">
        <v>118</v>
      </c>
      <c r="B2057" t="s">
        <v>539</v>
      </c>
      <c r="C2057" t="s">
        <v>117</v>
      </c>
      <c r="D2057">
        <v>1967</v>
      </c>
    </row>
    <row r="2058" spans="1:4">
      <c r="A2058" t="s">
        <v>116</v>
      </c>
      <c r="B2058" t="s">
        <v>539</v>
      </c>
      <c r="C2058" t="s">
        <v>115</v>
      </c>
      <c r="D2058">
        <v>1967</v>
      </c>
    </row>
    <row r="2059" spans="1:4">
      <c r="A2059" t="s">
        <v>114</v>
      </c>
      <c r="B2059" t="s">
        <v>539</v>
      </c>
      <c r="C2059" t="s">
        <v>113</v>
      </c>
      <c r="D2059">
        <v>1967</v>
      </c>
    </row>
    <row r="2060" spans="1:4">
      <c r="A2060" t="s">
        <v>112</v>
      </c>
      <c r="B2060" t="s">
        <v>539</v>
      </c>
      <c r="C2060" t="s">
        <v>111</v>
      </c>
      <c r="D2060">
        <v>1967</v>
      </c>
    </row>
    <row r="2061" spans="1:4">
      <c r="A2061" t="s">
        <v>110</v>
      </c>
      <c r="B2061" t="s">
        <v>539</v>
      </c>
      <c r="C2061" t="s">
        <v>109</v>
      </c>
      <c r="D2061">
        <v>1967</v>
      </c>
    </row>
    <row r="2062" spans="1:4">
      <c r="A2062" t="s">
        <v>108</v>
      </c>
      <c r="B2062" t="s">
        <v>539</v>
      </c>
      <c r="C2062" t="s">
        <v>107</v>
      </c>
      <c r="D2062">
        <v>1967</v>
      </c>
    </row>
    <row r="2063" spans="1:4">
      <c r="A2063" t="s">
        <v>106</v>
      </c>
      <c r="B2063" t="s">
        <v>536</v>
      </c>
      <c r="C2063" t="s">
        <v>105</v>
      </c>
      <c r="D2063">
        <v>1967</v>
      </c>
    </row>
    <row r="2064" spans="1:4">
      <c r="A2064" t="s">
        <v>104</v>
      </c>
      <c r="B2064" t="s">
        <v>539</v>
      </c>
      <c r="C2064" t="s">
        <v>103</v>
      </c>
      <c r="D2064">
        <v>1967</v>
      </c>
    </row>
    <row r="2065" spans="1:4">
      <c r="A2065" t="s">
        <v>102</v>
      </c>
      <c r="B2065" t="s">
        <v>536</v>
      </c>
      <c r="C2065" t="s">
        <v>101</v>
      </c>
      <c r="D2065">
        <v>1967</v>
      </c>
    </row>
    <row r="2066" spans="1:4">
      <c r="A2066" t="s">
        <v>100</v>
      </c>
      <c r="B2066" t="s">
        <v>536</v>
      </c>
      <c r="C2066" t="s">
        <v>99</v>
      </c>
      <c r="D2066">
        <v>1967</v>
      </c>
    </row>
    <row r="2067" spans="1:4">
      <c r="A2067" t="s">
        <v>98</v>
      </c>
      <c r="B2067" t="s">
        <v>539</v>
      </c>
      <c r="C2067" t="s">
        <v>97</v>
      </c>
      <c r="D2067">
        <v>1967</v>
      </c>
    </row>
    <row r="2068" spans="1:4">
      <c r="A2068" t="s">
        <v>96</v>
      </c>
      <c r="B2068" t="s">
        <v>539</v>
      </c>
      <c r="C2068" t="s">
        <v>95</v>
      </c>
      <c r="D2068">
        <v>1967</v>
      </c>
    </row>
    <row r="2069" spans="1:4">
      <c r="A2069" t="s">
        <v>94</v>
      </c>
      <c r="B2069" t="s">
        <v>539</v>
      </c>
      <c r="C2069" t="s">
        <v>93</v>
      </c>
      <c r="D2069">
        <v>1967</v>
      </c>
    </row>
    <row r="2070" spans="1:4">
      <c r="A2070" t="s">
        <v>92</v>
      </c>
      <c r="B2070" t="s">
        <v>539</v>
      </c>
      <c r="C2070" t="s">
        <v>91</v>
      </c>
      <c r="D2070">
        <v>1967</v>
      </c>
    </row>
    <row r="2071" spans="1:4">
      <c r="A2071" t="s">
        <v>90</v>
      </c>
      <c r="B2071" t="s">
        <v>539</v>
      </c>
      <c r="C2071" t="s">
        <v>89</v>
      </c>
      <c r="D2071">
        <v>1967</v>
      </c>
    </row>
    <row r="2072" spans="1:4">
      <c r="A2072" t="s">
        <v>88</v>
      </c>
      <c r="B2072" t="s">
        <v>539</v>
      </c>
      <c r="C2072" t="s">
        <v>87</v>
      </c>
      <c r="D2072">
        <v>1967</v>
      </c>
    </row>
    <row r="2073" spans="1:4">
      <c r="A2073" t="s">
        <v>86</v>
      </c>
      <c r="B2073" t="s">
        <v>539</v>
      </c>
      <c r="C2073" t="s">
        <v>85</v>
      </c>
      <c r="D2073">
        <v>1967</v>
      </c>
    </row>
    <row r="2074" spans="1:4">
      <c r="A2074" t="s">
        <v>84</v>
      </c>
      <c r="B2074" t="s">
        <v>539</v>
      </c>
      <c r="C2074" t="s">
        <v>83</v>
      </c>
      <c r="D2074">
        <v>1967</v>
      </c>
    </row>
    <row r="2075" spans="1:4">
      <c r="A2075" t="s">
        <v>82</v>
      </c>
      <c r="B2075" t="s">
        <v>539</v>
      </c>
      <c r="C2075" t="s">
        <v>81</v>
      </c>
      <c r="D2075">
        <v>1967</v>
      </c>
    </row>
    <row r="2076" spans="1:4">
      <c r="A2076" t="s">
        <v>80</v>
      </c>
      <c r="B2076" t="s">
        <v>539</v>
      </c>
      <c r="C2076" t="s">
        <v>79</v>
      </c>
      <c r="D2076">
        <v>1967</v>
      </c>
    </row>
    <row r="2077" spans="1:4">
      <c r="A2077" t="s">
        <v>78</v>
      </c>
      <c r="B2077" t="s">
        <v>539</v>
      </c>
      <c r="C2077" t="s">
        <v>77</v>
      </c>
      <c r="D2077">
        <v>1967</v>
      </c>
    </row>
    <row r="2078" spans="1:4">
      <c r="A2078" t="s">
        <v>76</v>
      </c>
      <c r="B2078" t="s">
        <v>536</v>
      </c>
      <c r="C2078" t="s">
        <v>75</v>
      </c>
      <c r="D2078">
        <v>1967</v>
      </c>
    </row>
    <row r="2079" spans="1:4">
      <c r="A2079" t="s">
        <v>74</v>
      </c>
      <c r="B2079" t="s">
        <v>536</v>
      </c>
      <c r="C2079" t="s">
        <v>73</v>
      </c>
      <c r="D2079">
        <v>1967</v>
      </c>
    </row>
    <row r="2080" spans="1:4">
      <c r="A2080" t="s">
        <v>72</v>
      </c>
      <c r="B2080" t="s">
        <v>539</v>
      </c>
      <c r="C2080" t="s">
        <v>71</v>
      </c>
      <c r="D2080">
        <v>1967</v>
      </c>
    </row>
    <row r="2081" spans="1:4">
      <c r="A2081" t="s">
        <v>70</v>
      </c>
      <c r="B2081" t="s">
        <v>539</v>
      </c>
      <c r="C2081" t="s">
        <v>69</v>
      </c>
      <c r="D2081">
        <v>1967</v>
      </c>
    </row>
    <row r="2082" spans="1:4">
      <c r="A2082" t="s">
        <v>68</v>
      </c>
      <c r="B2082" t="s">
        <v>539</v>
      </c>
      <c r="C2082" t="s">
        <v>67</v>
      </c>
      <c r="D2082">
        <v>1967</v>
      </c>
    </row>
    <row r="2083" spans="1:4">
      <c r="A2083" t="s">
        <v>66</v>
      </c>
      <c r="B2083" t="s">
        <v>539</v>
      </c>
      <c r="C2083" t="s">
        <v>65</v>
      </c>
      <c r="D2083">
        <v>1967</v>
      </c>
    </row>
    <row r="2084" spans="1:4">
      <c r="A2084" t="s">
        <v>64</v>
      </c>
      <c r="B2084" t="s">
        <v>536</v>
      </c>
      <c r="C2084" t="s">
        <v>63</v>
      </c>
      <c r="D2084">
        <v>1967</v>
      </c>
    </row>
    <row r="2085" spans="1:4">
      <c r="A2085" t="s">
        <v>62</v>
      </c>
      <c r="B2085" t="s">
        <v>539</v>
      </c>
      <c r="C2085" t="s">
        <v>61</v>
      </c>
      <c r="D2085">
        <v>1967</v>
      </c>
    </row>
    <row r="2086" spans="1:4">
      <c r="A2086" t="s">
        <v>60</v>
      </c>
      <c r="B2086" t="s">
        <v>536</v>
      </c>
      <c r="C2086" t="s">
        <v>59</v>
      </c>
      <c r="D2086">
        <v>1967</v>
      </c>
    </row>
    <row r="2087" spans="1:4">
      <c r="A2087" t="s">
        <v>58</v>
      </c>
      <c r="B2087" t="s">
        <v>539</v>
      </c>
      <c r="C2087" t="s">
        <v>57</v>
      </c>
      <c r="D2087">
        <v>1967</v>
      </c>
    </row>
    <row r="2088" spans="1:4">
      <c r="A2088" t="s">
        <v>56</v>
      </c>
      <c r="B2088" t="s">
        <v>536</v>
      </c>
      <c r="C2088" t="s">
        <v>55</v>
      </c>
      <c r="D2088">
        <v>1967</v>
      </c>
    </row>
    <row r="2089" spans="1:4">
      <c r="A2089" t="s">
        <v>54</v>
      </c>
      <c r="B2089" t="s">
        <v>536</v>
      </c>
      <c r="C2089" t="s">
        <v>53</v>
      </c>
      <c r="D2089">
        <v>1967</v>
      </c>
    </row>
    <row r="2090" spans="1:4">
      <c r="A2090" t="s">
        <v>52</v>
      </c>
      <c r="B2090" t="s">
        <v>539</v>
      </c>
      <c r="C2090" t="s">
        <v>51</v>
      </c>
      <c r="D2090">
        <v>1967</v>
      </c>
    </row>
    <row r="2091" spans="1:4">
      <c r="A2091" t="s">
        <v>50</v>
      </c>
      <c r="B2091" t="s">
        <v>539</v>
      </c>
      <c r="C2091" t="s">
        <v>49</v>
      </c>
      <c r="D2091">
        <v>1967</v>
      </c>
    </row>
    <row r="2092" spans="1:4">
      <c r="A2092" t="s">
        <v>6</v>
      </c>
      <c r="B2092" t="s">
        <v>539</v>
      </c>
      <c r="C2092" t="s">
        <v>48</v>
      </c>
      <c r="D2092">
        <v>1967</v>
      </c>
    </row>
    <row r="2093" spans="1:4">
      <c r="A2093" t="s">
        <v>47</v>
      </c>
      <c r="B2093" t="s">
        <v>539</v>
      </c>
      <c r="C2093" t="s">
        <v>46</v>
      </c>
      <c r="D2093">
        <v>1967</v>
      </c>
    </row>
    <row r="2094" spans="1:4">
      <c r="A2094" t="s">
        <v>45</v>
      </c>
      <c r="B2094" t="s">
        <v>539</v>
      </c>
      <c r="C2094" t="s">
        <v>44</v>
      </c>
      <c r="D2094">
        <v>1967</v>
      </c>
    </row>
    <row r="2095" spans="1:4">
      <c r="A2095" t="s">
        <v>43</v>
      </c>
      <c r="B2095" t="s">
        <v>539</v>
      </c>
      <c r="C2095" t="s">
        <v>42</v>
      </c>
      <c r="D2095">
        <v>1967</v>
      </c>
    </row>
    <row r="2096" spans="1:4">
      <c r="A2096" t="s">
        <v>41</v>
      </c>
      <c r="B2096" t="s">
        <v>539</v>
      </c>
      <c r="C2096" t="s">
        <v>40</v>
      </c>
      <c r="D2096">
        <v>1967</v>
      </c>
    </row>
    <row r="2097" spans="1:4">
      <c r="A2097" t="s">
        <v>39</v>
      </c>
      <c r="B2097" t="s">
        <v>536</v>
      </c>
      <c r="C2097" t="s">
        <v>38</v>
      </c>
      <c r="D2097">
        <v>1967</v>
      </c>
    </row>
    <row r="2098" spans="1:4">
      <c r="A2098" t="s">
        <v>37</v>
      </c>
      <c r="B2098" t="s">
        <v>539</v>
      </c>
      <c r="C2098" t="s">
        <v>36</v>
      </c>
      <c r="D2098">
        <v>1967</v>
      </c>
    </row>
    <row r="2099" spans="1:4">
      <c r="A2099" t="s">
        <v>4</v>
      </c>
      <c r="B2099" t="s">
        <v>539</v>
      </c>
      <c r="C2099" t="s">
        <v>35</v>
      </c>
      <c r="D2099">
        <v>1967</v>
      </c>
    </row>
    <row r="2100" spans="1:4">
      <c r="A2100" t="s">
        <v>34</v>
      </c>
      <c r="B2100" t="s">
        <v>539</v>
      </c>
      <c r="C2100" t="s">
        <v>33</v>
      </c>
      <c r="D2100">
        <v>1967</v>
      </c>
    </row>
    <row r="2101" spans="1:4">
      <c r="A2101" t="s">
        <v>32</v>
      </c>
      <c r="B2101" t="s">
        <v>539</v>
      </c>
      <c r="C2101" t="s">
        <v>31</v>
      </c>
      <c r="D2101">
        <v>1967</v>
      </c>
    </row>
    <row r="2102" spans="1:4">
      <c r="A2102" t="s">
        <v>30</v>
      </c>
      <c r="B2102" t="s">
        <v>539</v>
      </c>
      <c r="C2102" t="s">
        <v>29</v>
      </c>
      <c r="D2102">
        <v>1967</v>
      </c>
    </row>
    <row r="2103" spans="1:4">
      <c r="A2103" t="s">
        <v>28</v>
      </c>
      <c r="B2103" t="s">
        <v>539</v>
      </c>
      <c r="C2103" t="s">
        <v>27</v>
      </c>
      <c r="D2103">
        <v>1967</v>
      </c>
    </row>
    <row r="2104" spans="1:4">
      <c r="A2104" t="s">
        <v>26</v>
      </c>
      <c r="B2104" t="s">
        <v>539</v>
      </c>
      <c r="C2104" t="s">
        <v>25</v>
      </c>
      <c r="D2104">
        <v>1967</v>
      </c>
    </row>
    <row r="2105" spans="1:4">
      <c r="A2105" t="s">
        <v>3</v>
      </c>
      <c r="B2105" t="s">
        <v>539</v>
      </c>
      <c r="C2105" t="s">
        <v>24</v>
      </c>
      <c r="D2105">
        <v>1967</v>
      </c>
    </row>
    <row r="2106" spans="1:4">
      <c r="A2106" t="s">
        <v>23</v>
      </c>
      <c r="B2106" t="s">
        <v>539</v>
      </c>
      <c r="C2106" t="s">
        <v>22</v>
      </c>
      <c r="D2106">
        <v>1967</v>
      </c>
    </row>
    <row r="2107" spans="1:4">
      <c r="A2107" t="s">
        <v>21</v>
      </c>
      <c r="B2107" t="s">
        <v>536</v>
      </c>
      <c r="C2107" t="s">
        <v>20</v>
      </c>
      <c r="D2107">
        <v>1967</v>
      </c>
    </row>
    <row r="2108" spans="1:4">
      <c r="A2108" t="s">
        <v>19</v>
      </c>
      <c r="B2108" t="s">
        <v>539</v>
      </c>
      <c r="C2108" t="s">
        <v>18</v>
      </c>
      <c r="D2108">
        <v>1967</v>
      </c>
    </row>
    <row r="2109" spans="1:4">
      <c r="A2109" t="s">
        <v>17</v>
      </c>
      <c r="B2109" t="s">
        <v>539</v>
      </c>
      <c r="C2109" t="s">
        <v>16</v>
      </c>
      <c r="D2109">
        <v>1967</v>
      </c>
    </row>
    <row r="2110" spans="1:4">
      <c r="A2110" t="s">
        <v>15</v>
      </c>
      <c r="B2110" t="s">
        <v>539</v>
      </c>
      <c r="C2110" t="s">
        <v>14</v>
      </c>
      <c r="D2110">
        <v>1967</v>
      </c>
    </row>
    <row r="2111" spans="1:4">
      <c r="A2111" t="s">
        <v>13</v>
      </c>
      <c r="B2111" t="s">
        <v>539</v>
      </c>
      <c r="C2111" t="s">
        <v>12</v>
      </c>
      <c r="D2111">
        <v>1967</v>
      </c>
    </row>
    <row r="2112" spans="1:4">
      <c r="A2112" t="s">
        <v>11</v>
      </c>
      <c r="B2112" t="s">
        <v>539</v>
      </c>
      <c r="C2112" t="s">
        <v>10</v>
      </c>
      <c r="D2112">
        <v>1967</v>
      </c>
    </row>
    <row r="2113" spans="1:4">
      <c r="A2113" t="s">
        <v>9</v>
      </c>
      <c r="B2113" t="s">
        <v>539</v>
      </c>
      <c r="C2113" t="s">
        <v>8</v>
      </c>
      <c r="D2113">
        <v>1967</v>
      </c>
    </row>
    <row r="2114" spans="1:4">
      <c r="A2114" t="s">
        <v>528</v>
      </c>
      <c r="B2114" t="s">
        <v>539</v>
      </c>
      <c r="C2114" t="s">
        <v>527</v>
      </c>
      <c r="D2114">
        <v>1968</v>
      </c>
    </row>
    <row r="2115" spans="1:4">
      <c r="A2115" t="s">
        <v>526</v>
      </c>
      <c r="B2115" t="s">
        <v>539</v>
      </c>
      <c r="C2115" t="s">
        <v>525</v>
      </c>
      <c r="D2115">
        <v>1968</v>
      </c>
    </row>
    <row r="2116" spans="1:4">
      <c r="A2116" t="s">
        <v>524</v>
      </c>
      <c r="B2116" t="s">
        <v>539</v>
      </c>
      <c r="C2116" t="s">
        <v>523</v>
      </c>
      <c r="D2116">
        <v>1968</v>
      </c>
    </row>
    <row r="2117" spans="1:4">
      <c r="A2117" t="s">
        <v>522</v>
      </c>
      <c r="B2117" t="s">
        <v>539</v>
      </c>
      <c r="C2117" t="s">
        <v>521</v>
      </c>
      <c r="D2117">
        <v>1968</v>
      </c>
    </row>
    <row r="2118" spans="1:4">
      <c r="A2118" t="s">
        <v>520</v>
      </c>
      <c r="B2118" t="s">
        <v>539</v>
      </c>
      <c r="C2118" t="s">
        <v>519</v>
      </c>
      <c r="D2118">
        <v>1968</v>
      </c>
    </row>
    <row r="2119" spans="1:4">
      <c r="A2119" t="s">
        <v>518</v>
      </c>
      <c r="B2119" t="s">
        <v>536</v>
      </c>
      <c r="C2119" t="s">
        <v>517</v>
      </c>
      <c r="D2119">
        <v>1968</v>
      </c>
    </row>
    <row r="2120" spans="1:4">
      <c r="A2120" t="s">
        <v>516</v>
      </c>
      <c r="B2120" t="s">
        <v>539</v>
      </c>
      <c r="C2120" t="s">
        <v>515</v>
      </c>
      <c r="D2120">
        <v>1968</v>
      </c>
    </row>
    <row r="2121" spans="1:4">
      <c r="A2121" t="s">
        <v>1</v>
      </c>
      <c r="B2121" t="s">
        <v>539</v>
      </c>
      <c r="C2121" t="s">
        <v>514</v>
      </c>
      <c r="D2121">
        <v>1968</v>
      </c>
    </row>
    <row r="2122" spans="1:4">
      <c r="A2122" t="s">
        <v>513</v>
      </c>
      <c r="B2122" t="s">
        <v>539</v>
      </c>
      <c r="C2122" t="s">
        <v>512</v>
      </c>
      <c r="D2122">
        <v>1968</v>
      </c>
    </row>
    <row r="2123" spans="1:4">
      <c r="A2123" t="s">
        <v>511</v>
      </c>
      <c r="B2123" t="s">
        <v>539</v>
      </c>
      <c r="C2123" t="s">
        <v>510</v>
      </c>
      <c r="D2123">
        <v>1968</v>
      </c>
    </row>
    <row r="2124" spans="1:4">
      <c r="A2124" t="s">
        <v>509</v>
      </c>
      <c r="B2124" t="s">
        <v>539</v>
      </c>
      <c r="C2124" t="s">
        <v>508</v>
      </c>
      <c r="D2124">
        <v>1968</v>
      </c>
    </row>
    <row r="2125" spans="1:4">
      <c r="A2125" t="s">
        <v>507</v>
      </c>
      <c r="B2125" t="s">
        <v>539</v>
      </c>
      <c r="C2125" t="s">
        <v>506</v>
      </c>
      <c r="D2125">
        <v>1968</v>
      </c>
    </row>
    <row r="2126" spans="1:4">
      <c r="A2126" t="s">
        <v>505</v>
      </c>
      <c r="B2126" t="s">
        <v>539</v>
      </c>
      <c r="C2126" t="s">
        <v>504</v>
      </c>
      <c r="D2126">
        <v>1968</v>
      </c>
    </row>
    <row r="2127" spans="1:4">
      <c r="A2127" t="s">
        <v>503</v>
      </c>
      <c r="B2127" t="s">
        <v>539</v>
      </c>
      <c r="C2127" t="s">
        <v>502</v>
      </c>
      <c r="D2127">
        <v>1968</v>
      </c>
    </row>
    <row r="2128" spans="1:4">
      <c r="A2128" t="s">
        <v>501</v>
      </c>
      <c r="B2128" t="s">
        <v>539</v>
      </c>
      <c r="C2128" t="s">
        <v>500</v>
      </c>
      <c r="D2128">
        <v>1968</v>
      </c>
    </row>
    <row r="2129" spans="1:4">
      <c r="A2129" t="s">
        <v>499</v>
      </c>
      <c r="B2129" t="s">
        <v>539</v>
      </c>
      <c r="C2129" t="s">
        <v>498</v>
      </c>
      <c r="D2129">
        <v>1968</v>
      </c>
    </row>
    <row r="2130" spans="1:4">
      <c r="A2130" t="s">
        <v>497</v>
      </c>
      <c r="B2130" t="s">
        <v>539</v>
      </c>
      <c r="C2130" t="s">
        <v>496</v>
      </c>
      <c r="D2130">
        <v>1968</v>
      </c>
    </row>
    <row r="2131" spans="1:4">
      <c r="A2131" t="s">
        <v>495</v>
      </c>
      <c r="B2131" t="s">
        <v>539</v>
      </c>
      <c r="C2131" t="s">
        <v>494</v>
      </c>
      <c r="D2131">
        <v>1968</v>
      </c>
    </row>
    <row r="2132" spans="1:4">
      <c r="A2132" t="s">
        <v>2</v>
      </c>
      <c r="B2132" t="s">
        <v>539</v>
      </c>
      <c r="C2132" t="s">
        <v>493</v>
      </c>
      <c r="D2132">
        <v>1968</v>
      </c>
    </row>
    <row r="2133" spans="1:4">
      <c r="A2133" t="s">
        <v>492</v>
      </c>
      <c r="B2133" t="s">
        <v>539</v>
      </c>
      <c r="C2133" t="s">
        <v>491</v>
      </c>
      <c r="D2133">
        <v>1968</v>
      </c>
    </row>
    <row r="2134" spans="1:4">
      <c r="A2134" t="s">
        <v>490</v>
      </c>
      <c r="B2134" t="s">
        <v>539</v>
      </c>
      <c r="C2134" t="s">
        <v>489</v>
      </c>
      <c r="D2134">
        <v>1968</v>
      </c>
    </row>
    <row r="2135" spans="1:4">
      <c r="A2135" t="s">
        <v>488</v>
      </c>
      <c r="B2135" t="s">
        <v>539</v>
      </c>
      <c r="C2135" t="s">
        <v>487</v>
      </c>
      <c r="D2135">
        <v>1968</v>
      </c>
    </row>
    <row r="2136" spans="1:4">
      <c r="A2136" t="s">
        <v>486</v>
      </c>
      <c r="B2136" t="s">
        <v>539</v>
      </c>
      <c r="C2136" t="s">
        <v>485</v>
      </c>
      <c r="D2136">
        <v>1968</v>
      </c>
    </row>
    <row r="2137" spans="1:4">
      <c r="A2137" t="s">
        <v>484</v>
      </c>
      <c r="B2137" t="s">
        <v>539</v>
      </c>
      <c r="C2137" t="s">
        <v>483</v>
      </c>
      <c r="D2137">
        <v>1968</v>
      </c>
    </row>
    <row r="2138" spans="1:4">
      <c r="A2138" t="s">
        <v>482</v>
      </c>
      <c r="B2138" t="s">
        <v>539</v>
      </c>
      <c r="C2138" t="s">
        <v>481</v>
      </c>
      <c r="D2138">
        <v>1968</v>
      </c>
    </row>
    <row r="2139" spans="1:4">
      <c r="A2139" t="s">
        <v>480</v>
      </c>
      <c r="B2139" t="s">
        <v>539</v>
      </c>
      <c r="C2139" t="s">
        <v>479</v>
      </c>
      <c r="D2139">
        <v>1968</v>
      </c>
    </row>
    <row r="2140" spans="1:4">
      <c r="A2140" t="s">
        <v>478</v>
      </c>
      <c r="B2140" t="s">
        <v>539</v>
      </c>
      <c r="C2140" t="s">
        <v>477</v>
      </c>
      <c r="D2140">
        <v>1968</v>
      </c>
    </row>
    <row r="2141" spans="1:4">
      <c r="A2141" t="s">
        <v>476</v>
      </c>
      <c r="B2141" t="s">
        <v>539</v>
      </c>
      <c r="C2141" t="s">
        <v>475</v>
      </c>
      <c r="D2141">
        <v>1968</v>
      </c>
    </row>
    <row r="2142" spans="1:4">
      <c r="A2142" t="s">
        <v>474</v>
      </c>
      <c r="B2142" t="s">
        <v>539</v>
      </c>
      <c r="C2142" t="s">
        <v>473</v>
      </c>
      <c r="D2142">
        <v>1968</v>
      </c>
    </row>
    <row r="2143" spans="1:4">
      <c r="A2143" t="s">
        <v>472</v>
      </c>
      <c r="B2143" t="s">
        <v>539</v>
      </c>
      <c r="C2143" t="s">
        <v>471</v>
      </c>
      <c r="D2143">
        <v>1968</v>
      </c>
    </row>
    <row r="2144" spans="1:4">
      <c r="A2144" t="s">
        <v>470</v>
      </c>
      <c r="B2144" t="s">
        <v>539</v>
      </c>
      <c r="C2144" t="s">
        <v>469</v>
      </c>
      <c r="D2144">
        <v>1968</v>
      </c>
    </row>
    <row r="2145" spans="1:4">
      <c r="A2145" t="s">
        <v>468</v>
      </c>
      <c r="B2145" t="s">
        <v>539</v>
      </c>
      <c r="C2145" t="s">
        <v>467</v>
      </c>
      <c r="D2145">
        <v>1968</v>
      </c>
    </row>
    <row r="2146" spans="1:4">
      <c r="A2146" t="s">
        <v>466</v>
      </c>
      <c r="B2146" t="s">
        <v>539</v>
      </c>
      <c r="C2146" t="s">
        <v>465</v>
      </c>
      <c r="D2146">
        <v>1968</v>
      </c>
    </row>
    <row r="2147" spans="1:4">
      <c r="A2147" t="s">
        <v>464</v>
      </c>
      <c r="B2147" t="s">
        <v>539</v>
      </c>
      <c r="C2147" t="s">
        <v>463</v>
      </c>
      <c r="D2147">
        <v>1968</v>
      </c>
    </row>
    <row r="2148" spans="1:4">
      <c r="A2148" t="s">
        <v>462</v>
      </c>
      <c r="B2148" t="s">
        <v>536</v>
      </c>
      <c r="C2148" t="s">
        <v>461</v>
      </c>
      <c r="D2148">
        <v>1968</v>
      </c>
    </row>
    <row r="2149" spans="1:4">
      <c r="A2149" t="s">
        <v>460</v>
      </c>
      <c r="B2149" t="s">
        <v>539</v>
      </c>
      <c r="C2149" t="s">
        <v>459</v>
      </c>
      <c r="D2149">
        <v>1968</v>
      </c>
    </row>
    <row r="2150" spans="1:4">
      <c r="A2150" t="s">
        <v>458</v>
      </c>
      <c r="B2150" t="s">
        <v>539</v>
      </c>
      <c r="C2150" t="s">
        <v>457</v>
      </c>
      <c r="D2150">
        <v>1968</v>
      </c>
    </row>
    <row r="2151" spans="1:4">
      <c r="A2151" t="s">
        <v>456</v>
      </c>
      <c r="B2151" t="s">
        <v>539</v>
      </c>
      <c r="C2151" t="s">
        <v>455</v>
      </c>
      <c r="D2151">
        <v>1968</v>
      </c>
    </row>
    <row r="2152" spans="1:4">
      <c r="A2152" t="s">
        <v>454</v>
      </c>
      <c r="B2152" t="s">
        <v>539</v>
      </c>
      <c r="C2152" t="s">
        <v>453</v>
      </c>
      <c r="D2152">
        <v>1968</v>
      </c>
    </row>
    <row r="2153" spans="1:4">
      <c r="A2153" t="s">
        <v>679</v>
      </c>
      <c r="B2153" t="s">
        <v>539</v>
      </c>
      <c r="C2153" t="s">
        <v>451</v>
      </c>
      <c r="D2153">
        <v>1968</v>
      </c>
    </row>
    <row r="2154" spans="1:4">
      <c r="A2154" t="s">
        <v>450</v>
      </c>
      <c r="B2154" t="s">
        <v>539</v>
      </c>
      <c r="C2154" t="s">
        <v>449</v>
      </c>
      <c r="D2154">
        <v>1968</v>
      </c>
    </row>
    <row r="2155" spans="1:4">
      <c r="A2155" t="s">
        <v>448</v>
      </c>
      <c r="B2155" t="s">
        <v>539</v>
      </c>
      <c r="C2155" t="s">
        <v>447</v>
      </c>
      <c r="D2155">
        <v>1968</v>
      </c>
    </row>
    <row r="2156" spans="1:4">
      <c r="A2156" t="s">
        <v>446</v>
      </c>
      <c r="B2156" t="s">
        <v>539</v>
      </c>
      <c r="C2156" t="s">
        <v>445</v>
      </c>
      <c r="D2156">
        <v>1968</v>
      </c>
    </row>
    <row r="2157" spans="1:4">
      <c r="A2157" t="s">
        <v>444</v>
      </c>
      <c r="B2157" t="s">
        <v>539</v>
      </c>
      <c r="C2157" t="s">
        <v>443</v>
      </c>
      <c r="D2157">
        <v>1968</v>
      </c>
    </row>
    <row r="2158" spans="1:4">
      <c r="A2158" t="s">
        <v>442</v>
      </c>
      <c r="B2158" t="s">
        <v>539</v>
      </c>
      <c r="C2158" t="s">
        <v>441</v>
      </c>
      <c r="D2158">
        <v>1968</v>
      </c>
    </row>
    <row r="2159" spans="1:4">
      <c r="A2159" t="s">
        <v>440</v>
      </c>
      <c r="B2159" t="s">
        <v>539</v>
      </c>
      <c r="C2159" t="s">
        <v>439</v>
      </c>
      <c r="D2159">
        <v>1968</v>
      </c>
    </row>
    <row r="2160" spans="1:4">
      <c r="A2160" t="s">
        <v>438</v>
      </c>
      <c r="B2160" t="s">
        <v>539</v>
      </c>
      <c r="C2160" t="s">
        <v>437</v>
      </c>
      <c r="D2160">
        <v>1968</v>
      </c>
    </row>
    <row r="2161" spans="1:4">
      <c r="A2161" t="s">
        <v>436</v>
      </c>
      <c r="B2161" t="s">
        <v>536</v>
      </c>
      <c r="C2161" t="s">
        <v>435</v>
      </c>
      <c r="D2161">
        <v>1968</v>
      </c>
    </row>
    <row r="2162" spans="1:4">
      <c r="A2162" t="s">
        <v>434</v>
      </c>
      <c r="B2162" t="s">
        <v>539</v>
      </c>
      <c r="C2162" t="s">
        <v>433</v>
      </c>
      <c r="D2162">
        <v>1968</v>
      </c>
    </row>
    <row r="2163" spans="1:4">
      <c r="A2163" t="s">
        <v>432</v>
      </c>
      <c r="B2163" t="s">
        <v>539</v>
      </c>
      <c r="C2163" t="s">
        <v>431</v>
      </c>
      <c r="D2163">
        <v>1968</v>
      </c>
    </row>
    <row r="2164" spans="1:4">
      <c r="A2164" t="s">
        <v>430</v>
      </c>
      <c r="B2164" t="s">
        <v>539</v>
      </c>
      <c r="C2164" t="s">
        <v>429</v>
      </c>
      <c r="D2164">
        <v>1968</v>
      </c>
    </row>
    <row r="2165" spans="1:4">
      <c r="A2165" t="s">
        <v>428</v>
      </c>
      <c r="B2165" t="s">
        <v>539</v>
      </c>
      <c r="C2165" t="s">
        <v>427</v>
      </c>
      <c r="D2165">
        <v>1968</v>
      </c>
    </row>
    <row r="2166" spans="1:4">
      <c r="A2166" t="s">
        <v>426</v>
      </c>
      <c r="B2166" t="s">
        <v>539</v>
      </c>
      <c r="C2166" t="s">
        <v>425</v>
      </c>
      <c r="D2166">
        <v>1968</v>
      </c>
    </row>
    <row r="2167" spans="1:4">
      <c r="A2167" t="s">
        <v>7</v>
      </c>
      <c r="B2167" t="s">
        <v>539</v>
      </c>
      <c r="C2167" t="s">
        <v>424</v>
      </c>
      <c r="D2167">
        <v>1968</v>
      </c>
    </row>
    <row r="2168" spans="1:4">
      <c r="A2168" t="s">
        <v>423</v>
      </c>
      <c r="B2168" t="s">
        <v>539</v>
      </c>
      <c r="C2168" t="s">
        <v>422</v>
      </c>
      <c r="D2168">
        <v>1968</v>
      </c>
    </row>
    <row r="2169" spans="1:4">
      <c r="A2169" t="s">
        <v>421</v>
      </c>
      <c r="B2169" t="s">
        <v>539</v>
      </c>
      <c r="C2169" t="s">
        <v>420</v>
      </c>
      <c r="D2169">
        <v>1968</v>
      </c>
    </row>
    <row r="2170" spans="1:4">
      <c r="A2170" t="s">
        <v>419</v>
      </c>
      <c r="B2170" t="s">
        <v>539</v>
      </c>
      <c r="C2170" t="s">
        <v>418</v>
      </c>
      <c r="D2170">
        <v>1968</v>
      </c>
    </row>
    <row r="2171" spans="1:4">
      <c r="A2171" t="s">
        <v>417</v>
      </c>
      <c r="B2171" t="s">
        <v>539</v>
      </c>
      <c r="C2171" t="s">
        <v>416</v>
      </c>
      <c r="D2171">
        <v>1968</v>
      </c>
    </row>
    <row r="2172" spans="1:4">
      <c r="A2172" t="s">
        <v>415</v>
      </c>
      <c r="B2172" t="s">
        <v>539</v>
      </c>
      <c r="C2172" t="s">
        <v>414</v>
      </c>
      <c r="D2172">
        <v>1968</v>
      </c>
    </row>
    <row r="2173" spans="1:4">
      <c r="A2173" t="s">
        <v>413</v>
      </c>
      <c r="B2173" t="s">
        <v>536</v>
      </c>
      <c r="C2173" t="s">
        <v>412</v>
      </c>
      <c r="D2173">
        <v>1968</v>
      </c>
    </row>
    <row r="2174" spans="1:4">
      <c r="A2174" t="s">
        <v>411</v>
      </c>
      <c r="B2174" t="s">
        <v>536</v>
      </c>
      <c r="C2174" t="s">
        <v>410</v>
      </c>
      <c r="D2174">
        <v>1968</v>
      </c>
    </row>
    <row r="2175" spans="1:4">
      <c r="A2175" t="s">
        <v>409</v>
      </c>
      <c r="B2175" t="s">
        <v>536</v>
      </c>
      <c r="C2175" t="s">
        <v>408</v>
      </c>
      <c r="D2175">
        <v>1968</v>
      </c>
    </row>
    <row r="2176" spans="1:4">
      <c r="A2176" t="s">
        <v>407</v>
      </c>
      <c r="B2176" t="s">
        <v>536</v>
      </c>
      <c r="C2176" t="s">
        <v>406</v>
      </c>
      <c r="D2176">
        <v>1968</v>
      </c>
    </row>
    <row r="2177" spans="1:4">
      <c r="A2177" t="s">
        <v>405</v>
      </c>
      <c r="B2177" t="s">
        <v>536</v>
      </c>
      <c r="C2177" t="s">
        <v>404</v>
      </c>
      <c r="D2177">
        <v>1968</v>
      </c>
    </row>
    <row r="2178" spans="1:4">
      <c r="A2178" t="s">
        <v>403</v>
      </c>
      <c r="B2178" t="s">
        <v>539</v>
      </c>
      <c r="C2178" t="s">
        <v>402</v>
      </c>
      <c r="D2178">
        <v>1968</v>
      </c>
    </row>
    <row r="2179" spans="1:4">
      <c r="A2179" t="s">
        <v>401</v>
      </c>
      <c r="B2179" t="s">
        <v>539</v>
      </c>
      <c r="C2179" t="s">
        <v>400</v>
      </c>
      <c r="D2179">
        <v>1968</v>
      </c>
    </row>
    <row r="2180" spans="1:4">
      <c r="A2180" t="s">
        <v>399</v>
      </c>
      <c r="B2180" t="s">
        <v>536</v>
      </c>
      <c r="C2180" t="s">
        <v>398</v>
      </c>
      <c r="D2180">
        <v>1968</v>
      </c>
    </row>
    <row r="2181" spans="1:4">
      <c r="A2181" t="s">
        <v>397</v>
      </c>
      <c r="B2181" t="s">
        <v>539</v>
      </c>
      <c r="C2181" t="s">
        <v>396</v>
      </c>
      <c r="D2181">
        <v>1968</v>
      </c>
    </row>
    <row r="2182" spans="1:4">
      <c r="A2182" t="s">
        <v>395</v>
      </c>
      <c r="B2182" t="s">
        <v>539</v>
      </c>
      <c r="C2182" t="s">
        <v>394</v>
      </c>
      <c r="D2182">
        <v>1968</v>
      </c>
    </row>
    <row r="2183" spans="1:4">
      <c r="A2183" t="s">
        <v>393</v>
      </c>
      <c r="B2183" t="s">
        <v>539</v>
      </c>
      <c r="C2183" t="s">
        <v>392</v>
      </c>
      <c r="D2183">
        <v>1968</v>
      </c>
    </row>
    <row r="2184" spans="1:4">
      <c r="A2184" t="s">
        <v>5</v>
      </c>
      <c r="B2184" t="s">
        <v>539</v>
      </c>
      <c r="C2184" t="s">
        <v>391</v>
      </c>
      <c r="D2184">
        <v>1968</v>
      </c>
    </row>
    <row r="2185" spans="1:4">
      <c r="A2185" t="s">
        <v>390</v>
      </c>
      <c r="B2185" t="s">
        <v>536</v>
      </c>
      <c r="C2185" t="s">
        <v>389</v>
      </c>
      <c r="D2185">
        <v>1968</v>
      </c>
    </row>
    <row r="2186" spans="1:4">
      <c r="A2186" t="s">
        <v>388</v>
      </c>
      <c r="B2186" t="s">
        <v>536</v>
      </c>
      <c r="C2186" t="s">
        <v>387</v>
      </c>
      <c r="D2186">
        <v>1968</v>
      </c>
    </row>
    <row r="2187" spans="1:4">
      <c r="A2187" t="s">
        <v>386</v>
      </c>
      <c r="B2187" t="s">
        <v>539</v>
      </c>
      <c r="C2187" t="s">
        <v>385</v>
      </c>
      <c r="D2187">
        <v>1968</v>
      </c>
    </row>
    <row r="2188" spans="1:4">
      <c r="A2188" t="s">
        <v>384</v>
      </c>
      <c r="B2188" t="s">
        <v>539</v>
      </c>
      <c r="C2188" t="s">
        <v>383</v>
      </c>
      <c r="D2188">
        <v>1968</v>
      </c>
    </row>
    <row r="2189" spans="1:4">
      <c r="A2189" t="s">
        <v>382</v>
      </c>
      <c r="B2189" t="s">
        <v>539</v>
      </c>
      <c r="C2189" t="s">
        <v>381</v>
      </c>
      <c r="D2189">
        <v>1968</v>
      </c>
    </row>
    <row r="2190" spans="1:4">
      <c r="A2190" t="s">
        <v>380</v>
      </c>
      <c r="B2190" t="s">
        <v>539</v>
      </c>
      <c r="C2190" t="s">
        <v>379</v>
      </c>
      <c r="D2190">
        <v>1968</v>
      </c>
    </row>
    <row r="2191" spans="1:4">
      <c r="A2191" t="s">
        <v>378</v>
      </c>
      <c r="B2191" t="s">
        <v>539</v>
      </c>
      <c r="C2191" t="s">
        <v>377</v>
      </c>
      <c r="D2191">
        <v>1968</v>
      </c>
    </row>
    <row r="2192" spans="1:4">
      <c r="A2192" t="s">
        <v>376</v>
      </c>
      <c r="B2192" t="s">
        <v>539</v>
      </c>
      <c r="C2192" t="s">
        <v>375</v>
      </c>
      <c r="D2192">
        <v>1968</v>
      </c>
    </row>
    <row r="2193" spans="1:4">
      <c r="A2193" t="s">
        <v>374</v>
      </c>
      <c r="B2193" t="s">
        <v>539</v>
      </c>
      <c r="C2193" t="s">
        <v>373</v>
      </c>
      <c r="D2193">
        <v>1968</v>
      </c>
    </row>
    <row r="2194" spans="1:4">
      <c r="A2194" t="s">
        <v>372</v>
      </c>
      <c r="B2194" t="s">
        <v>539</v>
      </c>
      <c r="C2194" t="s">
        <v>371</v>
      </c>
      <c r="D2194">
        <v>1968</v>
      </c>
    </row>
    <row r="2195" spans="1:4">
      <c r="A2195" t="s">
        <v>370</v>
      </c>
      <c r="B2195" t="s">
        <v>539</v>
      </c>
      <c r="C2195" t="s">
        <v>369</v>
      </c>
      <c r="D2195">
        <v>1968</v>
      </c>
    </row>
    <row r="2196" spans="1:4">
      <c r="A2196" t="s">
        <v>368</v>
      </c>
      <c r="B2196" t="s">
        <v>539</v>
      </c>
      <c r="C2196" t="s">
        <v>367</v>
      </c>
      <c r="D2196">
        <v>1968</v>
      </c>
    </row>
    <row r="2197" spans="1:4">
      <c r="A2197" t="s">
        <v>366</v>
      </c>
      <c r="B2197" t="s">
        <v>539</v>
      </c>
      <c r="C2197" t="s">
        <v>365</v>
      </c>
      <c r="D2197">
        <v>1968</v>
      </c>
    </row>
    <row r="2198" spans="1:4">
      <c r="A2198" t="s">
        <v>364</v>
      </c>
      <c r="B2198" t="s">
        <v>539</v>
      </c>
      <c r="C2198" t="s">
        <v>363</v>
      </c>
      <c r="D2198">
        <v>1968</v>
      </c>
    </row>
    <row r="2199" spans="1:4">
      <c r="A2199" t="s">
        <v>362</v>
      </c>
      <c r="B2199" t="s">
        <v>539</v>
      </c>
      <c r="C2199" t="s">
        <v>361</v>
      </c>
      <c r="D2199">
        <v>1968</v>
      </c>
    </row>
    <row r="2200" spans="1:4">
      <c r="A2200" t="s">
        <v>360</v>
      </c>
      <c r="B2200" t="s">
        <v>539</v>
      </c>
      <c r="C2200" t="s">
        <v>359</v>
      </c>
      <c r="D2200">
        <v>1968</v>
      </c>
    </row>
    <row r="2201" spans="1:4">
      <c r="A2201" t="s">
        <v>358</v>
      </c>
      <c r="B2201" t="s">
        <v>539</v>
      </c>
      <c r="C2201" t="s">
        <v>357</v>
      </c>
      <c r="D2201">
        <v>1968</v>
      </c>
    </row>
    <row r="2202" spans="1:4">
      <c r="A2202" t="s">
        <v>356</v>
      </c>
      <c r="B2202" t="s">
        <v>539</v>
      </c>
      <c r="C2202" t="s">
        <v>355</v>
      </c>
      <c r="D2202">
        <v>1968</v>
      </c>
    </row>
    <row r="2203" spans="1:4">
      <c r="A2203" t="s">
        <v>354</v>
      </c>
      <c r="B2203" t="s">
        <v>539</v>
      </c>
      <c r="C2203" t="s">
        <v>353</v>
      </c>
      <c r="D2203">
        <v>1968</v>
      </c>
    </row>
    <row r="2204" spans="1:4">
      <c r="A2204" t="s">
        <v>352</v>
      </c>
      <c r="B2204" t="s">
        <v>539</v>
      </c>
      <c r="C2204" t="s">
        <v>351</v>
      </c>
      <c r="D2204">
        <v>1968</v>
      </c>
    </row>
    <row r="2205" spans="1:4">
      <c r="A2205" t="s">
        <v>350</v>
      </c>
      <c r="B2205" t="s">
        <v>539</v>
      </c>
      <c r="C2205" t="s">
        <v>349</v>
      </c>
      <c r="D2205">
        <v>1968</v>
      </c>
    </row>
    <row r="2206" spans="1:4">
      <c r="A2206" t="s">
        <v>348</v>
      </c>
      <c r="B2206" t="s">
        <v>539</v>
      </c>
      <c r="C2206" t="s">
        <v>347</v>
      </c>
      <c r="D2206">
        <v>1968</v>
      </c>
    </row>
    <row r="2207" spans="1:4">
      <c r="A2207" t="s">
        <v>346</v>
      </c>
      <c r="B2207" t="s">
        <v>536</v>
      </c>
      <c r="C2207" t="s">
        <v>345</v>
      </c>
      <c r="D2207">
        <v>1968</v>
      </c>
    </row>
    <row r="2208" spans="1:4">
      <c r="A2208" t="s">
        <v>344</v>
      </c>
      <c r="B2208" t="s">
        <v>539</v>
      </c>
      <c r="C2208" t="s">
        <v>343</v>
      </c>
      <c r="D2208">
        <v>1968</v>
      </c>
    </row>
    <row r="2209" spans="1:4">
      <c r="A2209" t="s">
        <v>342</v>
      </c>
      <c r="B2209" t="s">
        <v>539</v>
      </c>
      <c r="C2209" t="s">
        <v>341</v>
      </c>
      <c r="D2209">
        <v>1968</v>
      </c>
    </row>
    <row r="2210" spans="1:4">
      <c r="A2210" t="s">
        <v>340</v>
      </c>
      <c r="B2210" t="s">
        <v>536</v>
      </c>
      <c r="C2210" t="s">
        <v>339</v>
      </c>
      <c r="D2210">
        <v>1968</v>
      </c>
    </row>
    <row r="2211" spans="1:4">
      <c r="A2211" t="s">
        <v>338</v>
      </c>
      <c r="B2211" t="s">
        <v>539</v>
      </c>
      <c r="C2211" t="s">
        <v>337</v>
      </c>
      <c r="D2211">
        <v>1968</v>
      </c>
    </row>
    <row r="2212" spans="1:4">
      <c r="A2212" t="s">
        <v>336</v>
      </c>
      <c r="B2212" t="s">
        <v>539</v>
      </c>
      <c r="C2212" t="s">
        <v>335</v>
      </c>
      <c r="D2212">
        <v>1968</v>
      </c>
    </row>
    <row r="2213" spans="1:4">
      <c r="A2213" t="s">
        <v>334</v>
      </c>
      <c r="B2213" t="s">
        <v>539</v>
      </c>
      <c r="C2213" t="s">
        <v>333</v>
      </c>
      <c r="D2213">
        <v>1968</v>
      </c>
    </row>
    <row r="2214" spans="1:4">
      <c r="A2214" t="s">
        <v>332</v>
      </c>
      <c r="B2214" t="s">
        <v>536</v>
      </c>
      <c r="C2214" t="s">
        <v>331</v>
      </c>
      <c r="D2214">
        <v>1968</v>
      </c>
    </row>
    <row r="2215" spans="1:4">
      <c r="A2215" t="s">
        <v>330</v>
      </c>
      <c r="B2215" t="s">
        <v>536</v>
      </c>
      <c r="C2215" t="s">
        <v>329</v>
      </c>
      <c r="D2215">
        <v>1968</v>
      </c>
    </row>
    <row r="2216" spans="1:4">
      <c r="A2216" t="s">
        <v>328</v>
      </c>
      <c r="B2216" t="s">
        <v>536</v>
      </c>
      <c r="C2216" t="s">
        <v>327</v>
      </c>
      <c r="D2216">
        <v>1968</v>
      </c>
    </row>
    <row r="2217" spans="1:4">
      <c r="A2217" t="s">
        <v>326</v>
      </c>
      <c r="B2217" t="s">
        <v>536</v>
      </c>
      <c r="C2217" t="s">
        <v>325</v>
      </c>
      <c r="D2217">
        <v>1968</v>
      </c>
    </row>
    <row r="2218" spans="1:4">
      <c r="A2218" t="s">
        <v>324</v>
      </c>
      <c r="B2218" t="s">
        <v>539</v>
      </c>
      <c r="C2218" t="s">
        <v>323</v>
      </c>
      <c r="D2218">
        <v>1968</v>
      </c>
    </row>
    <row r="2219" spans="1:4">
      <c r="A2219" t="s">
        <v>322</v>
      </c>
      <c r="B2219" t="s">
        <v>536</v>
      </c>
      <c r="C2219" t="s">
        <v>321</v>
      </c>
      <c r="D2219">
        <v>1968</v>
      </c>
    </row>
    <row r="2220" spans="1:4">
      <c r="A2220" t="s">
        <v>320</v>
      </c>
      <c r="B2220" t="s">
        <v>539</v>
      </c>
      <c r="C2220" t="s">
        <v>319</v>
      </c>
      <c r="D2220">
        <v>1968</v>
      </c>
    </row>
    <row r="2221" spans="1:4">
      <c r="A2221" t="s">
        <v>318</v>
      </c>
      <c r="B2221" t="s">
        <v>539</v>
      </c>
      <c r="C2221" t="s">
        <v>317</v>
      </c>
      <c r="D2221">
        <v>1968</v>
      </c>
    </row>
    <row r="2222" spans="1:4">
      <c r="A2222" t="s">
        <v>316</v>
      </c>
      <c r="B2222" t="s">
        <v>536</v>
      </c>
      <c r="C2222" t="s">
        <v>315</v>
      </c>
      <c r="D2222">
        <v>1968</v>
      </c>
    </row>
    <row r="2223" spans="1:4">
      <c r="A2223" t="s">
        <v>314</v>
      </c>
      <c r="B2223" t="s">
        <v>539</v>
      </c>
      <c r="C2223" t="s">
        <v>313</v>
      </c>
      <c r="D2223">
        <v>1968</v>
      </c>
    </row>
    <row r="2224" spans="1:4">
      <c r="A2224" t="s">
        <v>312</v>
      </c>
      <c r="B2224" t="s">
        <v>539</v>
      </c>
      <c r="C2224" t="s">
        <v>311</v>
      </c>
      <c r="D2224">
        <v>1968</v>
      </c>
    </row>
    <row r="2225" spans="1:4">
      <c r="A2225" t="s">
        <v>310</v>
      </c>
      <c r="B2225" t="s">
        <v>539</v>
      </c>
      <c r="C2225" t="s">
        <v>309</v>
      </c>
      <c r="D2225">
        <v>1968</v>
      </c>
    </row>
    <row r="2226" spans="1:4">
      <c r="A2226" t="s">
        <v>308</v>
      </c>
      <c r="B2226" t="s">
        <v>539</v>
      </c>
      <c r="C2226" t="s">
        <v>307</v>
      </c>
      <c r="D2226">
        <v>1968</v>
      </c>
    </row>
    <row r="2227" spans="1:4">
      <c r="A2227" t="s">
        <v>306</v>
      </c>
      <c r="B2227" t="s">
        <v>539</v>
      </c>
      <c r="C2227" t="s">
        <v>305</v>
      </c>
      <c r="D2227">
        <v>1968</v>
      </c>
    </row>
    <row r="2228" spans="1:4">
      <c r="A2228" t="s">
        <v>304</v>
      </c>
      <c r="B2228" t="s">
        <v>539</v>
      </c>
      <c r="C2228" t="s">
        <v>303</v>
      </c>
      <c r="D2228">
        <v>1968</v>
      </c>
    </row>
    <row r="2229" spans="1:4">
      <c r="A2229" t="s">
        <v>302</v>
      </c>
      <c r="B2229" t="s">
        <v>539</v>
      </c>
      <c r="C2229" t="s">
        <v>301</v>
      </c>
      <c r="D2229">
        <v>1968</v>
      </c>
    </row>
    <row r="2230" spans="1:4">
      <c r="A2230" t="s">
        <v>300</v>
      </c>
      <c r="B2230" t="s">
        <v>539</v>
      </c>
      <c r="C2230" t="s">
        <v>299</v>
      </c>
      <c r="D2230">
        <v>1968</v>
      </c>
    </row>
    <row r="2231" spans="1:4">
      <c r="A2231" t="s">
        <v>298</v>
      </c>
      <c r="B2231" t="s">
        <v>539</v>
      </c>
      <c r="C2231" t="s">
        <v>297</v>
      </c>
      <c r="D2231">
        <v>1968</v>
      </c>
    </row>
    <row r="2232" spans="1:4">
      <c r="A2232" t="s">
        <v>296</v>
      </c>
      <c r="B2232" t="s">
        <v>539</v>
      </c>
      <c r="C2232" t="s">
        <v>295</v>
      </c>
      <c r="D2232">
        <v>1968</v>
      </c>
    </row>
    <row r="2233" spans="1:4">
      <c r="A2233" t="s">
        <v>294</v>
      </c>
      <c r="B2233" t="s">
        <v>539</v>
      </c>
      <c r="C2233" t="s">
        <v>293</v>
      </c>
      <c r="D2233">
        <v>1968</v>
      </c>
    </row>
    <row r="2234" spans="1:4">
      <c r="A2234" t="s">
        <v>292</v>
      </c>
      <c r="B2234" t="s">
        <v>539</v>
      </c>
      <c r="C2234" t="s">
        <v>291</v>
      </c>
      <c r="D2234">
        <v>1968</v>
      </c>
    </row>
    <row r="2235" spans="1:4">
      <c r="A2235" t="s">
        <v>290</v>
      </c>
      <c r="B2235" t="s">
        <v>539</v>
      </c>
      <c r="C2235" t="s">
        <v>289</v>
      </c>
      <c r="D2235">
        <v>1968</v>
      </c>
    </row>
    <row r="2236" spans="1:4">
      <c r="A2236" t="s">
        <v>288</v>
      </c>
      <c r="B2236" t="s">
        <v>539</v>
      </c>
      <c r="C2236" t="s">
        <v>287</v>
      </c>
      <c r="D2236">
        <v>1968</v>
      </c>
    </row>
    <row r="2237" spans="1:4">
      <c r="A2237" t="s">
        <v>286</v>
      </c>
      <c r="B2237" t="s">
        <v>539</v>
      </c>
      <c r="C2237" t="s">
        <v>285</v>
      </c>
      <c r="D2237">
        <v>1968</v>
      </c>
    </row>
    <row r="2238" spans="1:4">
      <c r="A2238" t="s">
        <v>284</v>
      </c>
      <c r="B2238" t="s">
        <v>539</v>
      </c>
      <c r="C2238" t="s">
        <v>283</v>
      </c>
      <c r="D2238">
        <v>1968</v>
      </c>
    </row>
    <row r="2239" spans="1:4">
      <c r="A2239" t="s">
        <v>282</v>
      </c>
      <c r="B2239" t="s">
        <v>539</v>
      </c>
      <c r="C2239" t="s">
        <v>281</v>
      </c>
      <c r="D2239">
        <v>1968</v>
      </c>
    </row>
    <row r="2240" spans="1:4">
      <c r="A2240" t="s">
        <v>280</v>
      </c>
      <c r="B2240" t="s">
        <v>536</v>
      </c>
      <c r="C2240" t="s">
        <v>279</v>
      </c>
      <c r="D2240">
        <v>1968</v>
      </c>
    </row>
    <row r="2241" spans="1:4">
      <c r="A2241" t="s">
        <v>278</v>
      </c>
      <c r="B2241" t="s">
        <v>539</v>
      </c>
      <c r="C2241" t="s">
        <v>277</v>
      </c>
      <c r="D2241">
        <v>1968</v>
      </c>
    </row>
    <row r="2242" spans="1:4">
      <c r="A2242" t="s">
        <v>276</v>
      </c>
      <c r="B2242" t="s">
        <v>539</v>
      </c>
      <c r="C2242" t="s">
        <v>275</v>
      </c>
      <c r="D2242">
        <v>1968</v>
      </c>
    </row>
    <row r="2243" spans="1:4">
      <c r="A2243" t="s">
        <v>274</v>
      </c>
      <c r="B2243" t="s">
        <v>539</v>
      </c>
      <c r="C2243" t="s">
        <v>273</v>
      </c>
      <c r="D2243">
        <v>1968</v>
      </c>
    </row>
    <row r="2244" spans="1:4">
      <c r="A2244" t="s">
        <v>272</v>
      </c>
      <c r="B2244" t="s">
        <v>539</v>
      </c>
      <c r="C2244" t="s">
        <v>271</v>
      </c>
      <c r="D2244">
        <v>1968</v>
      </c>
    </row>
    <row r="2245" spans="1:4">
      <c r="A2245" t="s">
        <v>270</v>
      </c>
      <c r="B2245" t="s">
        <v>539</v>
      </c>
      <c r="C2245" t="s">
        <v>269</v>
      </c>
      <c r="D2245">
        <v>1968</v>
      </c>
    </row>
    <row r="2246" spans="1:4">
      <c r="A2246" t="s">
        <v>268</v>
      </c>
      <c r="B2246" t="s">
        <v>536</v>
      </c>
      <c r="C2246" t="s">
        <v>267</v>
      </c>
      <c r="D2246">
        <v>1968</v>
      </c>
    </row>
    <row r="2247" spans="1:4">
      <c r="A2247" t="s">
        <v>266</v>
      </c>
      <c r="B2247" t="s">
        <v>536</v>
      </c>
      <c r="C2247" t="s">
        <v>265</v>
      </c>
      <c r="D2247">
        <v>1968</v>
      </c>
    </row>
    <row r="2248" spans="1:4">
      <c r="A2248" t="s">
        <v>264</v>
      </c>
      <c r="B2248" t="s">
        <v>536</v>
      </c>
      <c r="C2248" t="s">
        <v>263</v>
      </c>
      <c r="D2248">
        <v>1968</v>
      </c>
    </row>
    <row r="2249" spans="1:4">
      <c r="A2249" t="s">
        <v>262</v>
      </c>
      <c r="B2249" t="s">
        <v>539</v>
      </c>
      <c r="C2249" t="s">
        <v>261</v>
      </c>
      <c r="D2249">
        <v>1968</v>
      </c>
    </row>
    <row r="2250" spans="1:4">
      <c r="A2250" t="s">
        <v>260</v>
      </c>
      <c r="B2250" t="s">
        <v>539</v>
      </c>
      <c r="C2250" t="s">
        <v>259</v>
      </c>
      <c r="D2250">
        <v>1968</v>
      </c>
    </row>
    <row r="2251" spans="1:4">
      <c r="A2251" t="s">
        <v>258</v>
      </c>
      <c r="B2251" t="s">
        <v>536</v>
      </c>
      <c r="C2251" t="s">
        <v>257</v>
      </c>
      <c r="D2251">
        <v>1968</v>
      </c>
    </row>
    <row r="2252" spans="1:4">
      <c r="A2252" t="s">
        <v>256</v>
      </c>
      <c r="B2252" t="s">
        <v>536</v>
      </c>
      <c r="C2252" t="s">
        <v>255</v>
      </c>
      <c r="D2252">
        <v>1968</v>
      </c>
    </row>
    <row r="2253" spans="1:4">
      <c r="A2253" t="s">
        <v>254</v>
      </c>
      <c r="B2253" t="s">
        <v>539</v>
      </c>
      <c r="C2253" t="s">
        <v>253</v>
      </c>
      <c r="D2253">
        <v>1968</v>
      </c>
    </row>
    <row r="2254" spans="1:4">
      <c r="A2254" t="s">
        <v>252</v>
      </c>
      <c r="B2254" t="s">
        <v>536</v>
      </c>
      <c r="C2254" t="s">
        <v>251</v>
      </c>
      <c r="D2254">
        <v>1968</v>
      </c>
    </row>
    <row r="2255" spans="1:4">
      <c r="A2255" t="s">
        <v>250</v>
      </c>
      <c r="B2255" t="s">
        <v>539</v>
      </c>
      <c r="C2255" t="s">
        <v>249</v>
      </c>
      <c r="D2255">
        <v>1968</v>
      </c>
    </row>
    <row r="2256" spans="1:4">
      <c r="A2256" t="s">
        <v>248</v>
      </c>
      <c r="B2256" t="s">
        <v>539</v>
      </c>
      <c r="C2256" t="s">
        <v>247</v>
      </c>
      <c r="D2256">
        <v>1968</v>
      </c>
    </row>
    <row r="2257" spans="1:4">
      <c r="A2257" t="s">
        <v>246</v>
      </c>
      <c r="B2257" t="s">
        <v>539</v>
      </c>
      <c r="C2257" t="s">
        <v>245</v>
      </c>
      <c r="D2257">
        <v>1968</v>
      </c>
    </row>
    <row r="2258" spans="1:4">
      <c r="A2258" t="s">
        <v>244</v>
      </c>
      <c r="B2258" t="s">
        <v>539</v>
      </c>
      <c r="C2258" t="s">
        <v>243</v>
      </c>
      <c r="D2258">
        <v>1968</v>
      </c>
    </row>
    <row r="2259" spans="1:4">
      <c r="A2259" t="s">
        <v>242</v>
      </c>
      <c r="B2259" t="s">
        <v>539</v>
      </c>
      <c r="C2259" t="s">
        <v>241</v>
      </c>
      <c r="D2259">
        <v>1968</v>
      </c>
    </row>
    <row r="2260" spans="1:4">
      <c r="A2260" t="s">
        <v>240</v>
      </c>
      <c r="B2260" t="s">
        <v>539</v>
      </c>
      <c r="C2260" t="s">
        <v>239</v>
      </c>
      <c r="D2260">
        <v>1968</v>
      </c>
    </row>
    <row r="2261" spans="1:4">
      <c r="A2261" t="s">
        <v>238</v>
      </c>
      <c r="B2261" t="s">
        <v>539</v>
      </c>
      <c r="C2261" t="s">
        <v>237</v>
      </c>
      <c r="D2261">
        <v>1968</v>
      </c>
    </row>
    <row r="2262" spans="1:4">
      <c r="A2262" t="s">
        <v>236</v>
      </c>
      <c r="B2262" t="s">
        <v>539</v>
      </c>
      <c r="C2262" t="s">
        <v>235</v>
      </c>
      <c r="D2262">
        <v>1968</v>
      </c>
    </row>
    <row r="2263" spans="1:4">
      <c r="A2263" t="s">
        <v>234</v>
      </c>
      <c r="B2263" t="s">
        <v>539</v>
      </c>
      <c r="C2263" t="s">
        <v>233</v>
      </c>
      <c r="D2263">
        <v>1968</v>
      </c>
    </row>
    <row r="2264" spans="1:4">
      <c r="A2264" t="s">
        <v>232</v>
      </c>
      <c r="B2264" t="s">
        <v>539</v>
      </c>
      <c r="C2264" t="s">
        <v>231</v>
      </c>
      <c r="D2264">
        <v>1968</v>
      </c>
    </row>
    <row r="2265" spans="1:4">
      <c r="A2265" t="s">
        <v>230</v>
      </c>
      <c r="B2265" t="s">
        <v>536</v>
      </c>
      <c r="C2265" t="s">
        <v>229</v>
      </c>
      <c r="D2265">
        <v>1968</v>
      </c>
    </row>
    <row r="2266" spans="1:4">
      <c r="A2266" t="s">
        <v>228</v>
      </c>
      <c r="B2266" t="s">
        <v>539</v>
      </c>
      <c r="C2266" t="s">
        <v>227</v>
      </c>
      <c r="D2266">
        <v>1968</v>
      </c>
    </row>
    <row r="2267" spans="1:4">
      <c r="A2267" t="s">
        <v>226</v>
      </c>
      <c r="B2267" t="s">
        <v>539</v>
      </c>
      <c r="C2267" t="s">
        <v>225</v>
      </c>
      <c r="D2267">
        <v>1968</v>
      </c>
    </row>
    <row r="2268" spans="1:4">
      <c r="A2268" t="s">
        <v>224</v>
      </c>
      <c r="B2268" t="s">
        <v>536</v>
      </c>
      <c r="C2268" t="s">
        <v>223</v>
      </c>
      <c r="D2268">
        <v>1968</v>
      </c>
    </row>
    <row r="2269" spans="1:4">
      <c r="A2269" t="s">
        <v>222</v>
      </c>
      <c r="B2269" t="s">
        <v>539</v>
      </c>
      <c r="C2269" t="s">
        <v>221</v>
      </c>
      <c r="D2269">
        <v>1968</v>
      </c>
    </row>
    <row r="2270" spans="1:4">
      <c r="A2270" t="s">
        <v>220</v>
      </c>
      <c r="B2270" t="s">
        <v>539</v>
      </c>
      <c r="C2270" t="s">
        <v>219</v>
      </c>
      <c r="D2270">
        <v>1968</v>
      </c>
    </row>
    <row r="2271" spans="1:4">
      <c r="A2271" t="s">
        <v>218</v>
      </c>
      <c r="B2271" t="s">
        <v>539</v>
      </c>
      <c r="C2271" t="s">
        <v>217</v>
      </c>
      <c r="D2271">
        <v>1968</v>
      </c>
    </row>
    <row r="2272" spans="1:4">
      <c r="A2272" t="s">
        <v>216</v>
      </c>
      <c r="B2272" t="s">
        <v>539</v>
      </c>
      <c r="C2272" t="s">
        <v>215</v>
      </c>
      <c r="D2272">
        <v>1968</v>
      </c>
    </row>
    <row r="2273" spans="1:4">
      <c r="A2273" t="s">
        <v>214</v>
      </c>
      <c r="B2273" t="s">
        <v>536</v>
      </c>
      <c r="C2273" t="s">
        <v>213</v>
      </c>
      <c r="D2273">
        <v>1968</v>
      </c>
    </row>
    <row r="2274" spans="1:4">
      <c r="A2274" t="s">
        <v>212</v>
      </c>
      <c r="B2274" t="s">
        <v>539</v>
      </c>
      <c r="C2274" t="s">
        <v>211</v>
      </c>
      <c r="D2274">
        <v>1968</v>
      </c>
    </row>
    <row r="2275" spans="1:4">
      <c r="A2275" t="s">
        <v>210</v>
      </c>
      <c r="B2275" t="s">
        <v>539</v>
      </c>
      <c r="C2275" t="s">
        <v>209</v>
      </c>
      <c r="D2275">
        <v>1968</v>
      </c>
    </row>
    <row r="2276" spans="1:4">
      <c r="A2276" t="s">
        <v>208</v>
      </c>
      <c r="B2276" t="s">
        <v>539</v>
      </c>
      <c r="C2276" t="s">
        <v>207</v>
      </c>
      <c r="D2276">
        <v>1968</v>
      </c>
    </row>
    <row r="2277" spans="1:4">
      <c r="A2277" t="s">
        <v>206</v>
      </c>
      <c r="B2277" t="s">
        <v>539</v>
      </c>
      <c r="C2277" t="s">
        <v>205</v>
      </c>
      <c r="D2277">
        <v>1968</v>
      </c>
    </row>
    <row r="2278" spans="1:4">
      <c r="A2278" t="s">
        <v>204</v>
      </c>
      <c r="B2278" t="s">
        <v>539</v>
      </c>
      <c r="C2278" t="s">
        <v>203</v>
      </c>
      <c r="D2278">
        <v>1968</v>
      </c>
    </row>
    <row r="2279" spans="1:4">
      <c r="A2279" t="s">
        <v>202</v>
      </c>
      <c r="B2279" t="s">
        <v>539</v>
      </c>
      <c r="C2279" t="s">
        <v>201</v>
      </c>
      <c r="D2279">
        <v>1968</v>
      </c>
    </row>
    <row r="2280" spans="1:4">
      <c r="A2280" t="s">
        <v>200</v>
      </c>
      <c r="B2280" t="s">
        <v>539</v>
      </c>
      <c r="C2280" t="s">
        <v>199</v>
      </c>
      <c r="D2280">
        <v>1968</v>
      </c>
    </row>
    <row r="2281" spans="1:4">
      <c r="A2281" t="s">
        <v>198</v>
      </c>
      <c r="B2281" t="s">
        <v>539</v>
      </c>
      <c r="C2281" t="s">
        <v>197</v>
      </c>
      <c r="D2281">
        <v>1968</v>
      </c>
    </row>
    <row r="2282" spans="1:4">
      <c r="A2282" t="s">
        <v>196</v>
      </c>
      <c r="B2282" t="s">
        <v>536</v>
      </c>
      <c r="C2282" t="s">
        <v>195</v>
      </c>
      <c r="D2282">
        <v>1968</v>
      </c>
    </row>
    <row r="2283" spans="1:4">
      <c r="A2283" t="s">
        <v>194</v>
      </c>
      <c r="B2283" t="s">
        <v>539</v>
      </c>
      <c r="C2283" t="s">
        <v>193</v>
      </c>
      <c r="D2283">
        <v>1968</v>
      </c>
    </row>
    <row r="2284" spans="1:4">
      <c r="A2284" t="s">
        <v>192</v>
      </c>
      <c r="B2284" t="s">
        <v>539</v>
      </c>
      <c r="C2284" t="s">
        <v>191</v>
      </c>
      <c r="D2284">
        <v>1968</v>
      </c>
    </row>
    <row r="2285" spans="1:4">
      <c r="A2285" t="s">
        <v>190</v>
      </c>
      <c r="B2285" t="s">
        <v>539</v>
      </c>
      <c r="C2285" t="s">
        <v>189</v>
      </c>
      <c r="D2285">
        <v>1968</v>
      </c>
    </row>
    <row r="2286" spans="1:4">
      <c r="A2286" t="s">
        <v>188</v>
      </c>
      <c r="B2286" t="s">
        <v>539</v>
      </c>
      <c r="C2286" t="s">
        <v>187</v>
      </c>
      <c r="D2286">
        <v>1968</v>
      </c>
    </row>
    <row r="2287" spans="1:4">
      <c r="A2287" t="s">
        <v>186</v>
      </c>
      <c r="B2287" t="s">
        <v>539</v>
      </c>
      <c r="C2287" t="s">
        <v>185</v>
      </c>
      <c r="D2287">
        <v>1968</v>
      </c>
    </row>
    <row r="2288" spans="1:4">
      <c r="A2288" t="s">
        <v>184</v>
      </c>
      <c r="B2288" t="s">
        <v>539</v>
      </c>
      <c r="C2288" t="s">
        <v>183</v>
      </c>
      <c r="D2288">
        <v>1968</v>
      </c>
    </row>
    <row r="2289" spans="1:4">
      <c r="A2289" t="s">
        <v>182</v>
      </c>
      <c r="B2289" t="s">
        <v>539</v>
      </c>
      <c r="C2289" t="s">
        <v>181</v>
      </c>
      <c r="D2289">
        <v>1968</v>
      </c>
    </row>
    <row r="2290" spans="1:4">
      <c r="A2290" t="s">
        <v>180</v>
      </c>
      <c r="B2290" t="s">
        <v>539</v>
      </c>
      <c r="C2290" t="s">
        <v>179</v>
      </c>
      <c r="D2290">
        <v>1968</v>
      </c>
    </row>
    <row r="2291" spans="1:4">
      <c r="A2291" t="s">
        <v>178</v>
      </c>
      <c r="B2291" t="s">
        <v>539</v>
      </c>
      <c r="C2291" t="s">
        <v>177</v>
      </c>
      <c r="D2291">
        <v>1968</v>
      </c>
    </row>
    <row r="2292" spans="1:4">
      <c r="A2292" t="s">
        <v>176</v>
      </c>
      <c r="B2292" t="s">
        <v>539</v>
      </c>
      <c r="C2292" t="s">
        <v>175</v>
      </c>
      <c r="D2292">
        <v>1968</v>
      </c>
    </row>
    <row r="2293" spans="1:4">
      <c r="A2293" t="s">
        <v>174</v>
      </c>
      <c r="B2293" t="s">
        <v>536</v>
      </c>
      <c r="C2293" t="s">
        <v>173</v>
      </c>
      <c r="D2293">
        <v>1968</v>
      </c>
    </row>
    <row r="2294" spans="1:4">
      <c r="A2294" t="s">
        <v>172</v>
      </c>
      <c r="B2294" t="s">
        <v>539</v>
      </c>
      <c r="C2294" t="s">
        <v>171</v>
      </c>
      <c r="D2294">
        <v>1968</v>
      </c>
    </row>
    <row r="2295" spans="1:4">
      <c r="A2295" t="s">
        <v>170</v>
      </c>
      <c r="B2295" t="s">
        <v>536</v>
      </c>
      <c r="C2295" t="s">
        <v>169</v>
      </c>
      <c r="D2295">
        <v>1968</v>
      </c>
    </row>
    <row r="2296" spans="1:4">
      <c r="A2296" t="s">
        <v>168</v>
      </c>
      <c r="B2296" t="s">
        <v>539</v>
      </c>
      <c r="C2296" t="s">
        <v>167</v>
      </c>
      <c r="D2296">
        <v>1968</v>
      </c>
    </row>
    <row r="2297" spans="1:4">
      <c r="A2297" t="s">
        <v>166</v>
      </c>
      <c r="B2297" t="s">
        <v>539</v>
      </c>
      <c r="C2297" t="s">
        <v>165</v>
      </c>
      <c r="D2297">
        <v>1968</v>
      </c>
    </row>
    <row r="2298" spans="1:4">
      <c r="A2298" t="s">
        <v>164</v>
      </c>
      <c r="B2298" t="s">
        <v>539</v>
      </c>
      <c r="C2298" t="s">
        <v>163</v>
      </c>
      <c r="D2298">
        <v>1968</v>
      </c>
    </row>
    <row r="2299" spans="1:4">
      <c r="A2299" t="s">
        <v>162</v>
      </c>
      <c r="B2299" t="s">
        <v>539</v>
      </c>
      <c r="C2299" t="s">
        <v>161</v>
      </c>
      <c r="D2299">
        <v>1968</v>
      </c>
    </row>
    <row r="2300" spans="1:4">
      <c r="A2300" t="s">
        <v>160</v>
      </c>
      <c r="B2300" t="s">
        <v>539</v>
      </c>
      <c r="C2300" t="s">
        <v>159</v>
      </c>
      <c r="D2300">
        <v>1968</v>
      </c>
    </row>
    <row r="2301" spans="1:4">
      <c r="A2301" t="s">
        <v>158</v>
      </c>
      <c r="B2301" t="s">
        <v>539</v>
      </c>
      <c r="C2301" t="s">
        <v>157</v>
      </c>
      <c r="D2301">
        <v>1968</v>
      </c>
    </row>
    <row r="2302" spans="1:4">
      <c r="A2302" t="s">
        <v>156</v>
      </c>
      <c r="B2302" t="s">
        <v>539</v>
      </c>
      <c r="C2302" t="s">
        <v>155</v>
      </c>
      <c r="D2302">
        <v>1968</v>
      </c>
    </row>
    <row r="2303" spans="1:4">
      <c r="A2303" t="s">
        <v>154</v>
      </c>
      <c r="B2303" t="s">
        <v>536</v>
      </c>
      <c r="C2303" t="s">
        <v>153</v>
      </c>
      <c r="D2303">
        <v>1968</v>
      </c>
    </row>
    <row r="2304" spans="1:4">
      <c r="A2304" t="s">
        <v>152</v>
      </c>
      <c r="B2304" t="s">
        <v>539</v>
      </c>
      <c r="C2304" t="s">
        <v>151</v>
      </c>
      <c r="D2304">
        <v>1968</v>
      </c>
    </row>
    <row r="2305" spans="1:4">
      <c r="A2305" t="s">
        <v>150</v>
      </c>
      <c r="B2305" t="s">
        <v>539</v>
      </c>
      <c r="C2305" t="s">
        <v>149</v>
      </c>
      <c r="D2305">
        <v>1968</v>
      </c>
    </row>
    <row r="2306" spans="1:4">
      <c r="A2306" t="s">
        <v>148</v>
      </c>
      <c r="B2306" t="s">
        <v>539</v>
      </c>
      <c r="C2306" t="s">
        <v>147</v>
      </c>
      <c r="D2306">
        <v>1968</v>
      </c>
    </row>
    <row r="2307" spans="1:4">
      <c r="A2307" t="s">
        <v>146</v>
      </c>
      <c r="B2307" t="s">
        <v>539</v>
      </c>
      <c r="C2307" t="s">
        <v>145</v>
      </c>
      <c r="D2307">
        <v>1968</v>
      </c>
    </row>
    <row r="2308" spans="1:4">
      <c r="A2308" t="s">
        <v>144</v>
      </c>
      <c r="B2308" t="s">
        <v>536</v>
      </c>
      <c r="C2308" t="s">
        <v>143</v>
      </c>
      <c r="D2308">
        <v>1968</v>
      </c>
    </row>
    <row r="2309" spans="1:4">
      <c r="A2309" t="s">
        <v>142</v>
      </c>
      <c r="B2309" t="s">
        <v>536</v>
      </c>
      <c r="C2309" t="s">
        <v>141</v>
      </c>
      <c r="D2309">
        <v>1968</v>
      </c>
    </row>
    <row r="2310" spans="1:4">
      <c r="A2310" t="s">
        <v>140</v>
      </c>
      <c r="B2310" t="s">
        <v>536</v>
      </c>
      <c r="C2310" t="s">
        <v>139</v>
      </c>
      <c r="D2310">
        <v>1968</v>
      </c>
    </row>
    <row r="2311" spans="1:4">
      <c r="A2311" t="s">
        <v>138</v>
      </c>
      <c r="B2311" t="s">
        <v>539</v>
      </c>
      <c r="C2311" t="s">
        <v>137</v>
      </c>
      <c r="D2311">
        <v>1968</v>
      </c>
    </row>
    <row r="2312" spans="1:4">
      <c r="A2312" t="s">
        <v>136</v>
      </c>
      <c r="B2312" t="s">
        <v>539</v>
      </c>
      <c r="C2312" t="s">
        <v>135</v>
      </c>
      <c r="D2312">
        <v>1968</v>
      </c>
    </row>
    <row r="2313" spans="1:4">
      <c r="A2313" t="s">
        <v>134</v>
      </c>
      <c r="B2313" t="s">
        <v>539</v>
      </c>
      <c r="C2313" t="s">
        <v>133</v>
      </c>
      <c r="D2313">
        <v>1968</v>
      </c>
    </row>
    <row r="2314" spans="1:4">
      <c r="A2314" t="s">
        <v>132</v>
      </c>
      <c r="B2314" t="s">
        <v>539</v>
      </c>
      <c r="C2314" t="s">
        <v>131</v>
      </c>
      <c r="D2314">
        <v>1968</v>
      </c>
    </row>
    <row r="2315" spans="1:4">
      <c r="A2315" t="s">
        <v>130</v>
      </c>
      <c r="B2315" t="s">
        <v>539</v>
      </c>
      <c r="C2315" t="s">
        <v>129</v>
      </c>
      <c r="D2315">
        <v>1968</v>
      </c>
    </row>
    <row r="2316" spans="1:4">
      <c r="A2316" t="s">
        <v>128</v>
      </c>
      <c r="B2316" t="s">
        <v>536</v>
      </c>
      <c r="C2316" t="s">
        <v>127</v>
      </c>
      <c r="D2316">
        <v>1968</v>
      </c>
    </row>
    <row r="2317" spans="1:4">
      <c r="A2317" t="s">
        <v>126</v>
      </c>
      <c r="B2317" t="s">
        <v>539</v>
      </c>
      <c r="C2317" t="s">
        <v>125</v>
      </c>
      <c r="D2317">
        <v>1968</v>
      </c>
    </row>
    <row r="2318" spans="1:4">
      <c r="A2318" t="s">
        <v>124</v>
      </c>
      <c r="B2318" t="s">
        <v>539</v>
      </c>
      <c r="C2318" t="s">
        <v>123</v>
      </c>
      <c r="D2318">
        <v>1968</v>
      </c>
    </row>
    <row r="2319" spans="1:4">
      <c r="A2319" t="s">
        <v>122</v>
      </c>
      <c r="B2319" t="s">
        <v>539</v>
      </c>
      <c r="C2319" t="s">
        <v>121</v>
      </c>
      <c r="D2319">
        <v>1968</v>
      </c>
    </row>
    <row r="2320" spans="1:4">
      <c r="A2320" t="s">
        <v>120</v>
      </c>
      <c r="B2320" t="s">
        <v>539</v>
      </c>
      <c r="C2320" t="s">
        <v>119</v>
      </c>
      <c r="D2320">
        <v>1968</v>
      </c>
    </row>
    <row r="2321" spans="1:4">
      <c r="A2321" t="s">
        <v>118</v>
      </c>
      <c r="B2321" t="s">
        <v>539</v>
      </c>
      <c r="C2321" t="s">
        <v>117</v>
      </c>
      <c r="D2321">
        <v>1968</v>
      </c>
    </row>
    <row r="2322" spans="1:4">
      <c r="A2322" t="s">
        <v>116</v>
      </c>
      <c r="B2322" t="s">
        <v>539</v>
      </c>
      <c r="C2322" t="s">
        <v>115</v>
      </c>
      <c r="D2322">
        <v>1968</v>
      </c>
    </row>
    <row r="2323" spans="1:4">
      <c r="A2323" t="s">
        <v>114</v>
      </c>
      <c r="B2323" t="s">
        <v>539</v>
      </c>
      <c r="C2323" t="s">
        <v>113</v>
      </c>
      <c r="D2323">
        <v>1968</v>
      </c>
    </row>
    <row r="2324" spans="1:4">
      <c r="A2324" t="s">
        <v>112</v>
      </c>
      <c r="B2324" t="s">
        <v>539</v>
      </c>
      <c r="C2324" t="s">
        <v>111</v>
      </c>
      <c r="D2324">
        <v>1968</v>
      </c>
    </row>
    <row r="2325" spans="1:4">
      <c r="A2325" t="s">
        <v>110</v>
      </c>
      <c r="B2325" t="s">
        <v>539</v>
      </c>
      <c r="C2325" t="s">
        <v>109</v>
      </c>
      <c r="D2325">
        <v>1968</v>
      </c>
    </row>
    <row r="2326" spans="1:4">
      <c r="A2326" t="s">
        <v>108</v>
      </c>
      <c r="B2326" t="s">
        <v>539</v>
      </c>
      <c r="C2326" t="s">
        <v>107</v>
      </c>
      <c r="D2326">
        <v>1968</v>
      </c>
    </row>
    <row r="2327" spans="1:4">
      <c r="A2327" t="s">
        <v>106</v>
      </c>
      <c r="B2327" t="s">
        <v>536</v>
      </c>
      <c r="C2327" t="s">
        <v>105</v>
      </c>
      <c r="D2327">
        <v>1968</v>
      </c>
    </row>
    <row r="2328" spans="1:4">
      <c r="A2328" t="s">
        <v>104</v>
      </c>
      <c r="B2328" t="s">
        <v>539</v>
      </c>
      <c r="C2328" t="s">
        <v>103</v>
      </c>
      <c r="D2328">
        <v>1968</v>
      </c>
    </row>
    <row r="2329" spans="1:4">
      <c r="A2329" t="s">
        <v>102</v>
      </c>
      <c r="B2329" t="s">
        <v>536</v>
      </c>
      <c r="C2329" t="s">
        <v>101</v>
      </c>
      <c r="D2329">
        <v>1968</v>
      </c>
    </row>
    <row r="2330" spans="1:4">
      <c r="A2330" t="s">
        <v>100</v>
      </c>
      <c r="B2330" t="s">
        <v>536</v>
      </c>
      <c r="C2330" t="s">
        <v>99</v>
      </c>
      <c r="D2330">
        <v>1968</v>
      </c>
    </row>
    <row r="2331" spans="1:4">
      <c r="A2331" t="s">
        <v>98</v>
      </c>
      <c r="B2331" t="s">
        <v>539</v>
      </c>
      <c r="C2331" t="s">
        <v>97</v>
      </c>
      <c r="D2331">
        <v>1968</v>
      </c>
    </row>
    <row r="2332" spans="1:4">
      <c r="A2332" t="s">
        <v>96</v>
      </c>
      <c r="B2332" t="s">
        <v>539</v>
      </c>
      <c r="C2332" t="s">
        <v>95</v>
      </c>
      <c r="D2332">
        <v>1968</v>
      </c>
    </row>
    <row r="2333" spans="1:4">
      <c r="A2333" t="s">
        <v>94</v>
      </c>
      <c r="B2333" t="s">
        <v>539</v>
      </c>
      <c r="C2333" t="s">
        <v>93</v>
      </c>
      <c r="D2333">
        <v>1968</v>
      </c>
    </row>
    <row r="2334" spans="1:4">
      <c r="A2334" t="s">
        <v>92</v>
      </c>
      <c r="B2334" t="s">
        <v>539</v>
      </c>
      <c r="C2334" t="s">
        <v>91</v>
      </c>
      <c r="D2334">
        <v>1968</v>
      </c>
    </row>
    <row r="2335" spans="1:4">
      <c r="A2335" t="s">
        <v>90</v>
      </c>
      <c r="B2335" t="s">
        <v>539</v>
      </c>
      <c r="C2335" t="s">
        <v>89</v>
      </c>
      <c r="D2335">
        <v>1968</v>
      </c>
    </row>
    <row r="2336" spans="1:4">
      <c r="A2336" t="s">
        <v>88</v>
      </c>
      <c r="B2336" t="s">
        <v>539</v>
      </c>
      <c r="C2336" t="s">
        <v>87</v>
      </c>
      <c r="D2336">
        <v>1968</v>
      </c>
    </row>
    <row r="2337" spans="1:4">
      <c r="A2337" t="s">
        <v>86</v>
      </c>
      <c r="B2337" t="s">
        <v>539</v>
      </c>
      <c r="C2337" t="s">
        <v>85</v>
      </c>
      <c r="D2337">
        <v>1968</v>
      </c>
    </row>
    <row r="2338" spans="1:4">
      <c r="A2338" t="s">
        <v>84</v>
      </c>
      <c r="B2338" t="s">
        <v>539</v>
      </c>
      <c r="C2338" t="s">
        <v>83</v>
      </c>
      <c r="D2338">
        <v>1968</v>
      </c>
    </row>
    <row r="2339" spans="1:4">
      <c r="A2339" t="s">
        <v>82</v>
      </c>
      <c r="B2339" t="s">
        <v>539</v>
      </c>
      <c r="C2339" t="s">
        <v>81</v>
      </c>
      <c r="D2339">
        <v>1968</v>
      </c>
    </row>
    <row r="2340" spans="1:4">
      <c r="A2340" t="s">
        <v>80</v>
      </c>
      <c r="B2340" t="s">
        <v>539</v>
      </c>
      <c r="C2340" t="s">
        <v>79</v>
      </c>
      <c r="D2340">
        <v>1968</v>
      </c>
    </row>
    <row r="2341" spans="1:4">
      <c r="A2341" t="s">
        <v>78</v>
      </c>
      <c r="B2341" t="s">
        <v>539</v>
      </c>
      <c r="C2341" t="s">
        <v>77</v>
      </c>
      <c r="D2341">
        <v>1968</v>
      </c>
    </row>
    <row r="2342" spans="1:4">
      <c r="A2342" t="s">
        <v>76</v>
      </c>
      <c r="B2342" t="s">
        <v>536</v>
      </c>
      <c r="C2342" t="s">
        <v>75</v>
      </c>
      <c r="D2342">
        <v>1968</v>
      </c>
    </row>
    <row r="2343" spans="1:4">
      <c r="A2343" t="s">
        <v>74</v>
      </c>
      <c r="B2343" t="s">
        <v>536</v>
      </c>
      <c r="C2343" t="s">
        <v>73</v>
      </c>
      <c r="D2343">
        <v>1968</v>
      </c>
    </row>
    <row r="2344" spans="1:4">
      <c r="A2344" t="s">
        <v>72</v>
      </c>
      <c r="B2344" t="s">
        <v>539</v>
      </c>
      <c r="C2344" t="s">
        <v>71</v>
      </c>
      <c r="D2344">
        <v>1968</v>
      </c>
    </row>
    <row r="2345" spans="1:4">
      <c r="A2345" t="s">
        <v>70</v>
      </c>
      <c r="B2345" t="s">
        <v>539</v>
      </c>
      <c r="C2345" t="s">
        <v>69</v>
      </c>
      <c r="D2345">
        <v>1968</v>
      </c>
    </row>
    <row r="2346" spans="1:4">
      <c r="A2346" t="s">
        <v>68</v>
      </c>
      <c r="B2346" t="s">
        <v>539</v>
      </c>
      <c r="C2346" t="s">
        <v>67</v>
      </c>
      <c r="D2346">
        <v>1968</v>
      </c>
    </row>
    <row r="2347" spans="1:4">
      <c r="A2347" t="s">
        <v>66</v>
      </c>
      <c r="B2347" t="s">
        <v>539</v>
      </c>
      <c r="C2347" t="s">
        <v>65</v>
      </c>
      <c r="D2347">
        <v>1968</v>
      </c>
    </row>
    <row r="2348" spans="1:4">
      <c r="A2348" t="s">
        <v>64</v>
      </c>
      <c r="B2348" t="s">
        <v>536</v>
      </c>
      <c r="C2348" t="s">
        <v>63</v>
      </c>
      <c r="D2348">
        <v>1968</v>
      </c>
    </row>
    <row r="2349" spans="1:4">
      <c r="A2349" t="s">
        <v>62</v>
      </c>
      <c r="B2349" t="s">
        <v>539</v>
      </c>
      <c r="C2349" t="s">
        <v>61</v>
      </c>
      <c r="D2349">
        <v>1968</v>
      </c>
    </row>
    <row r="2350" spans="1:4">
      <c r="A2350" t="s">
        <v>60</v>
      </c>
      <c r="B2350" t="s">
        <v>536</v>
      </c>
      <c r="C2350" t="s">
        <v>59</v>
      </c>
      <c r="D2350">
        <v>1968</v>
      </c>
    </row>
    <row r="2351" spans="1:4">
      <c r="A2351" t="s">
        <v>58</v>
      </c>
      <c r="B2351" t="s">
        <v>539</v>
      </c>
      <c r="C2351" t="s">
        <v>57</v>
      </c>
      <c r="D2351">
        <v>1968</v>
      </c>
    </row>
    <row r="2352" spans="1:4">
      <c r="A2352" t="s">
        <v>56</v>
      </c>
      <c r="B2352" t="s">
        <v>536</v>
      </c>
      <c r="C2352" t="s">
        <v>55</v>
      </c>
      <c r="D2352">
        <v>1968</v>
      </c>
    </row>
    <row r="2353" spans="1:4">
      <c r="A2353" t="s">
        <v>54</v>
      </c>
      <c r="B2353" t="s">
        <v>536</v>
      </c>
      <c r="C2353" t="s">
        <v>53</v>
      </c>
      <c r="D2353">
        <v>1968</v>
      </c>
    </row>
    <row r="2354" spans="1:4">
      <c r="A2354" t="s">
        <v>52</v>
      </c>
      <c r="B2354" t="s">
        <v>539</v>
      </c>
      <c r="C2354" t="s">
        <v>51</v>
      </c>
      <c r="D2354">
        <v>1968</v>
      </c>
    </row>
    <row r="2355" spans="1:4">
      <c r="A2355" t="s">
        <v>50</v>
      </c>
      <c r="B2355" t="s">
        <v>539</v>
      </c>
      <c r="C2355" t="s">
        <v>49</v>
      </c>
      <c r="D2355">
        <v>1968</v>
      </c>
    </row>
    <row r="2356" spans="1:4">
      <c r="A2356" t="s">
        <v>6</v>
      </c>
      <c r="B2356" t="s">
        <v>539</v>
      </c>
      <c r="C2356" t="s">
        <v>48</v>
      </c>
      <c r="D2356">
        <v>1968</v>
      </c>
    </row>
    <row r="2357" spans="1:4">
      <c r="A2357" t="s">
        <v>47</v>
      </c>
      <c r="B2357" t="s">
        <v>539</v>
      </c>
      <c r="C2357" t="s">
        <v>46</v>
      </c>
      <c r="D2357">
        <v>1968</v>
      </c>
    </row>
    <row r="2358" spans="1:4">
      <c r="A2358" t="s">
        <v>45</v>
      </c>
      <c r="B2358" t="s">
        <v>539</v>
      </c>
      <c r="C2358" t="s">
        <v>44</v>
      </c>
      <c r="D2358">
        <v>1968</v>
      </c>
    </row>
    <row r="2359" spans="1:4">
      <c r="A2359" t="s">
        <v>43</v>
      </c>
      <c r="B2359" t="s">
        <v>539</v>
      </c>
      <c r="C2359" t="s">
        <v>42</v>
      </c>
      <c r="D2359">
        <v>1968</v>
      </c>
    </row>
    <row r="2360" spans="1:4">
      <c r="A2360" t="s">
        <v>41</v>
      </c>
      <c r="B2360" t="s">
        <v>539</v>
      </c>
      <c r="C2360" t="s">
        <v>40</v>
      </c>
      <c r="D2360">
        <v>1968</v>
      </c>
    </row>
    <row r="2361" spans="1:4">
      <c r="A2361" t="s">
        <v>39</v>
      </c>
      <c r="B2361" t="s">
        <v>536</v>
      </c>
      <c r="C2361" t="s">
        <v>38</v>
      </c>
      <c r="D2361">
        <v>1968</v>
      </c>
    </row>
    <row r="2362" spans="1:4">
      <c r="A2362" t="s">
        <v>37</v>
      </c>
      <c r="B2362" t="s">
        <v>539</v>
      </c>
      <c r="C2362" t="s">
        <v>36</v>
      </c>
      <c r="D2362">
        <v>1968</v>
      </c>
    </row>
    <row r="2363" spans="1:4">
      <c r="A2363" t="s">
        <v>4</v>
      </c>
      <c r="B2363" t="s">
        <v>539</v>
      </c>
      <c r="C2363" t="s">
        <v>35</v>
      </c>
      <c r="D2363">
        <v>1968</v>
      </c>
    </row>
    <row r="2364" spans="1:4">
      <c r="A2364" t="s">
        <v>34</v>
      </c>
      <c r="B2364" t="s">
        <v>539</v>
      </c>
      <c r="C2364" t="s">
        <v>33</v>
      </c>
      <c r="D2364">
        <v>1968</v>
      </c>
    </row>
    <row r="2365" spans="1:4">
      <c r="A2365" t="s">
        <v>32</v>
      </c>
      <c r="B2365" t="s">
        <v>539</v>
      </c>
      <c r="C2365" t="s">
        <v>31</v>
      </c>
      <c r="D2365">
        <v>1968</v>
      </c>
    </row>
    <row r="2366" spans="1:4">
      <c r="A2366" t="s">
        <v>30</v>
      </c>
      <c r="B2366" t="s">
        <v>539</v>
      </c>
      <c r="C2366" t="s">
        <v>29</v>
      </c>
      <c r="D2366">
        <v>1968</v>
      </c>
    </row>
    <row r="2367" spans="1:4">
      <c r="A2367" t="s">
        <v>28</v>
      </c>
      <c r="B2367" t="s">
        <v>539</v>
      </c>
      <c r="C2367" t="s">
        <v>27</v>
      </c>
      <c r="D2367">
        <v>1968</v>
      </c>
    </row>
    <row r="2368" spans="1:4">
      <c r="A2368" t="s">
        <v>26</v>
      </c>
      <c r="B2368" t="s">
        <v>539</v>
      </c>
      <c r="C2368" t="s">
        <v>25</v>
      </c>
      <c r="D2368">
        <v>1968</v>
      </c>
    </row>
    <row r="2369" spans="1:4">
      <c r="A2369" t="s">
        <v>3</v>
      </c>
      <c r="B2369" t="s">
        <v>539</v>
      </c>
      <c r="C2369" t="s">
        <v>24</v>
      </c>
      <c r="D2369">
        <v>1968</v>
      </c>
    </row>
    <row r="2370" spans="1:4">
      <c r="A2370" t="s">
        <v>23</v>
      </c>
      <c r="B2370" t="s">
        <v>539</v>
      </c>
      <c r="C2370" t="s">
        <v>22</v>
      </c>
      <c r="D2370">
        <v>1968</v>
      </c>
    </row>
    <row r="2371" spans="1:4">
      <c r="A2371" t="s">
        <v>21</v>
      </c>
      <c r="B2371" t="s">
        <v>536</v>
      </c>
      <c r="C2371" t="s">
        <v>20</v>
      </c>
      <c r="D2371">
        <v>1968</v>
      </c>
    </row>
    <row r="2372" spans="1:4">
      <c r="A2372" t="s">
        <v>19</v>
      </c>
      <c r="B2372" t="s">
        <v>539</v>
      </c>
      <c r="C2372" t="s">
        <v>18</v>
      </c>
      <c r="D2372">
        <v>1968</v>
      </c>
    </row>
    <row r="2373" spans="1:4">
      <c r="A2373" t="s">
        <v>17</v>
      </c>
      <c r="B2373" t="s">
        <v>539</v>
      </c>
      <c r="C2373" t="s">
        <v>16</v>
      </c>
      <c r="D2373">
        <v>1968</v>
      </c>
    </row>
    <row r="2374" spans="1:4">
      <c r="A2374" t="s">
        <v>15</v>
      </c>
      <c r="B2374" t="s">
        <v>539</v>
      </c>
      <c r="C2374" t="s">
        <v>14</v>
      </c>
      <c r="D2374">
        <v>1968</v>
      </c>
    </row>
    <row r="2375" spans="1:4">
      <c r="A2375" t="s">
        <v>13</v>
      </c>
      <c r="B2375" t="s">
        <v>539</v>
      </c>
      <c r="C2375" t="s">
        <v>12</v>
      </c>
      <c r="D2375">
        <v>1968</v>
      </c>
    </row>
    <row r="2376" spans="1:4">
      <c r="A2376" t="s">
        <v>11</v>
      </c>
      <c r="B2376" t="s">
        <v>539</v>
      </c>
      <c r="C2376" t="s">
        <v>10</v>
      </c>
      <c r="D2376">
        <v>1968</v>
      </c>
    </row>
    <row r="2377" spans="1:4">
      <c r="A2377" t="s">
        <v>9</v>
      </c>
      <c r="B2377" t="s">
        <v>539</v>
      </c>
      <c r="C2377" t="s">
        <v>8</v>
      </c>
      <c r="D2377">
        <v>1968</v>
      </c>
    </row>
    <row r="2378" spans="1:4">
      <c r="A2378" t="s">
        <v>528</v>
      </c>
      <c r="B2378" t="s">
        <v>539</v>
      </c>
      <c r="C2378" t="s">
        <v>527</v>
      </c>
      <c r="D2378">
        <v>1969</v>
      </c>
    </row>
    <row r="2379" spans="1:4">
      <c r="A2379" t="s">
        <v>526</v>
      </c>
      <c r="B2379" t="s">
        <v>539</v>
      </c>
      <c r="C2379" t="s">
        <v>525</v>
      </c>
      <c r="D2379">
        <v>1969</v>
      </c>
    </row>
    <row r="2380" spans="1:4">
      <c r="A2380" t="s">
        <v>524</v>
      </c>
      <c r="B2380" t="s">
        <v>539</v>
      </c>
      <c r="C2380" t="s">
        <v>523</v>
      </c>
      <c r="D2380">
        <v>1969</v>
      </c>
    </row>
    <row r="2381" spans="1:4">
      <c r="A2381" t="s">
        <v>522</v>
      </c>
      <c r="B2381" t="s">
        <v>539</v>
      </c>
      <c r="C2381" t="s">
        <v>521</v>
      </c>
      <c r="D2381">
        <v>1969</v>
      </c>
    </row>
    <row r="2382" spans="1:4">
      <c r="A2382" t="s">
        <v>520</v>
      </c>
      <c r="B2382" t="s">
        <v>539</v>
      </c>
      <c r="C2382" t="s">
        <v>519</v>
      </c>
      <c r="D2382">
        <v>1969</v>
      </c>
    </row>
    <row r="2383" spans="1:4">
      <c r="A2383" t="s">
        <v>518</v>
      </c>
      <c r="B2383" t="s">
        <v>536</v>
      </c>
      <c r="C2383" t="s">
        <v>517</v>
      </c>
      <c r="D2383">
        <v>1969</v>
      </c>
    </row>
    <row r="2384" spans="1:4">
      <c r="A2384" t="s">
        <v>516</v>
      </c>
      <c r="B2384" t="s">
        <v>539</v>
      </c>
      <c r="C2384" t="s">
        <v>515</v>
      </c>
      <c r="D2384">
        <v>1969</v>
      </c>
    </row>
    <row r="2385" spans="1:4">
      <c r="A2385" t="s">
        <v>1</v>
      </c>
      <c r="B2385" t="s">
        <v>539</v>
      </c>
      <c r="C2385" t="s">
        <v>514</v>
      </c>
      <c r="D2385">
        <v>1969</v>
      </c>
    </row>
    <row r="2386" spans="1:4">
      <c r="A2386" t="s">
        <v>513</v>
      </c>
      <c r="B2386" t="s">
        <v>539</v>
      </c>
      <c r="C2386" t="s">
        <v>512</v>
      </c>
      <c r="D2386">
        <v>1969</v>
      </c>
    </row>
    <row r="2387" spans="1:4">
      <c r="A2387" t="s">
        <v>511</v>
      </c>
      <c r="B2387" t="s">
        <v>539</v>
      </c>
      <c r="C2387" t="s">
        <v>510</v>
      </c>
      <c r="D2387">
        <v>1969</v>
      </c>
    </row>
    <row r="2388" spans="1:4">
      <c r="A2388" t="s">
        <v>509</v>
      </c>
      <c r="B2388" t="s">
        <v>539</v>
      </c>
      <c r="C2388" t="s">
        <v>508</v>
      </c>
      <c r="D2388">
        <v>1969</v>
      </c>
    </row>
    <row r="2389" spans="1:4">
      <c r="A2389" t="s">
        <v>507</v>
      </c>
      <c r="B2389" t="s">
        <v>539</v>
      </c>
      <c r="C2389" t="s">
        <v>506</v>
      </c>
      <c r="D2389">
        <v>1969</v>
      </c>
    </row>
    <row r="2390" spans="1:4">
      <c r="A2390" t="s">
        <v>505</v>
      </c>
      <c r="B2390" t="s">
        <v>539</v>
      </c>
      <c r="C2390" t="s">
        <v>504</v>
      </c>
      <c r="D2390">
        <v>1969</v>
      </c>
    </row>
    <row r="2391" spans="1:4">
      <c r="A2391" t="s">
        <v>503</v>
      </c>
      <c r="B2391" t="s">
        <v>539</v>
      </c>
      <c r="C2391" t="s">
        <v>502</v>
      </c>
      <c r="D2391">
        <v>1969</v>
      </c>
    </row>
    <row r="2392" spans="1:4">
      <c r="A2392" t="s">
        <v>501</v>
      </c>
      <c r="B2392" t="s">
        <v>539</v>
      </c>
      <c r="C2392" t="s">
        <v>500</v>
      </c>
      <c r="D2392">
        <v>1969</v>
      </c>
    </row>
    <row r="2393" spans="1:4">
      <c r="A2393" t="s">
        <v>499</v>
      </c>
      <c r="B2393" t="s">
        <v>539</v>
      </c>
      <c r="C2393" t="s">
        <v>498</v>
      </c>
      <c r="D2393">
        <v>1969</v>
      </c>
    </row>
    <row r="2394" spans="1:4">
      <c r="A2394" t="s">
        <v>497</v>
      </c>
      <c r="B2394" t="s">
        <v>539</v>
      </c>
      <c r="C2394" t="s">
        <v>496</v>
      </c>
      <c r="D2394">
        <v>1969</v>
      </c>
    </row>
    <row r="2395" spans="1:4">
      <c r="A2395" t="s">
        <v>495</v>
      </c>
      <c r="B2395" t="s">
        <v>539</v>
      </c>
      <c r="C2395" t="s">
        <v>494</v>
      </c>
      <c r="D2395">
        <v>1969</v>
      </c>
    </row>
    <row r="2396" spans="1:4">
      <c r="A2396" t="s">
        <v>2</v>
      </c>
      <c r="B2396" t="s">
        <v>539</v>
      </c>
      <c r="C2396" t="s">
        <v>493</v>
      </c>
      <c r="D2396">
        <v>1969</v>
      </c>
    </row>
    <row r="2397" spans="1:4">
      <c r="A2397" t="s">
        <v>492</v>
      </c>
      <c r="B2397" t="s">
        <v>539</v>
      </c>
      <c r="C2397" t="s">
        <v>491</v>
      </c>
      <c r="D2397">
        <v>1969</v>
      </c>
    </row>
    <row r="2398" spans="1:4">
      <c r="A2398" t="s">
        <v>490</v>
      </c>
      <c r="B2398" t="s">
        <v>539</v>
      </c>
      <c r="C2398" t="s">
        <v>489</v>
      </c>
      <c r="D2398">
        <v>1969</v>
      </c>
    </row>
    <row r="2399" spans="1:4">
      <c r="A2399" t="s">
        <v>488</v>
      </c>
      <c r="B2399" t="s">
        <v>539</v>
      </c>
      <c r="C2399" t="s">
        <v>487</v>
      </c>
      <c r="D2399">
        <v>1969</v>
      </c>
    </row>
    <row r="2400" spans="1:4">
      <c r="A2400" t="s">
        <v>486</v>
      </c>
      <c r="B2400" t="s">
        <v>539</v>
      </c>
      <c r="C2400" t="s">
        <v>485</v>
      </c>
      <c r="D2400">
        <v>1969</v>
      </c>
    </row>
    <row r="2401" spans="1:4">
      <c r="A2401" t="s">
        <v>484</v>
      </c>
      <c r="B2401" t="s">
        <v>539</v>
      </c>
      <c r="C2401" t="s">
        <v>483</v>
      </c>
      <c r="D2401">
        <v>1969</v>
      </c>
    </row>
    <row r="2402" spans="1:4">
      <c r="A2402" t="s">
        <v>482</v>
      </c>
      <c r="B2402" t="s">
        <v>539</v>
      </c>
      <c r="C2402" t="s">
        <v>481</v>
      </c>
      <c r="D2402">
        <v>1969</v>
      </c>
    </row>
    <row r="2403" spans="1:4">
      <c r="A2403" t="s">
        <v>480</v>
      </c>
      <c r="B2403" t="s">
        <v>539</v>
      </c>
      <c r="C2403" t="s">
        <v>479</v>
      </c>
      <c r="D2403">
        <v>1969</v>
      </c>
    </row>
    <row r="2404" spans="1:4">
      <c r="A2404" t="s">
        <v>478</v>
      </c>
      <c r="B2404" t="s">
        <v>539</v>
      </c>
      <c r="C2404" t="s">
        <v>477</v>
      </c>
      <c r="D2404">
        <v>1969</v>
      </c>
    </row>
    <row r="2405" spans="1:4">
      <c r="A2405" t="s">
        <v>476</v>
      </c>
      <c r="B2405" t="s">
        <v>539</v>
      </c>
      <c r="C2405" t="s">
        <v>475</v>
      </c>
      <c r="D2405">
        <v>1969</v>
      </c>
    </row>
    <row r="2406" spans="1:4">
      <c r="A2406" t="s">
        <v>474</v>
      </c>
      <c r="B2406" t="s">
        <v>539</v>
      </c>
      <c r="C2406" t="s">
        <v>473</v>
      </c>
      <c r="D2406">
        <v>1969</v>
      </c>
    </row>
    <row r="2407" spans="1:4">
      <c r="A2407" t="s">
        <v>472</v>
      </c>
      <c r="B2407" t="s">
        <v>539</v>
      </c>
      <c r="C2407" t="s">
        <v>471</v>
      </c>
      <c r="D2407">
        <v>1969</v>
      </c>
    </row>
    <row r="2408" spans="1:4">
      <c r="A2408" t="s">
        <v>470</v>
      </c>
      <c r="B2408" t="s">
        <v>539</v>
      </c>
      <c r="C2408" t="s">
        <v>469</v>
      </c>
      <c r="D2408">
        <v>1969</v>
      </c>
    </row>
    <row r="2409" spans="1:4">
      <c r="A2409" t="s">
        <v>468</v>
      </c>
      <c r="B2409" t="s">
        <v>539</v>
      </c>
      <c r="C2409" t="s">
        <v>467</v>
      </c>
      <c r="D2409">
        <v>1969</v>
      </c>
    </row>
    <row r="2410" spans="1:4">
      <c r="A2410" t="s">
        <v>466</v>
      </c>
      <c r="B2410" t="s">
        <v>539</v>
      </c>
      <c r="C2410" t="s">
        <v>465</v>
      </c>
      <c r="D2410">
        <v>1969</v>
      </c>
    </row>
    <row r="2411" spans="1:4">
      <c r="A2411" t="s">
        <v>464</v>
      </c>
      <c r="B2411" t="s">
        <v>539</v>
      </c>
      <c r="C2411" t="s">
        <v>463</v>
      </c>
      <c r="D2411">
        <v>1969</v>
      </c>
    </row>
    <row r="2412" spans="1:4">
      <c r="A2412" t="s">
        <v>462</v>
      </c>
      <c r="B2412" t="s">
        <v>536</v>
      </c>
      <c r="C2412" t="s">
        <v>461</v>
      </c>
      <c r="D2412">
        <v>1969</v>
      </c>
    </row>
    <row r="2413" spans="1:4">
      <c r="A2413" t="s">
        <v>460</v>
      </c>
      <c r="B2413" t="s">
        <v>539</v>
      </c>
      <c r="C2413" t="s">
        <v>459</v>
      </c>
      <c r="D2413">
        <v>1969</v>
      </c>
    </row>
    <row r="2414" spans="1:4">
      <c r="A2414" t="s">
        <v>458</v>
      </c>
      <c r="B2414" t="s">
        <v>539</v>
      </c>
      <c r="C2414" t="s">
        <v>457</v>
      </c>
      <c r="D2414">
        <v>1969</v>
      </c>
    </row>
    <row r="2415" spans="1:4">
      <c r="A2415" t="s">
        <v>456</v>
      </c>
      <c r="B2415" t="s">
        <v>539</v>
      </c>
      <c r="C2415" t="s">
        <v>455</v>
      </c>
      <c r="D2415">
        <v>1969</v>
      </c>
    </row>
    <row r="2416" spans="1:4">
      <c r="A2416" t="s">
        <v>454</v>
      </c>
      <c r="B2416" t="s">
        <v>539</v>
      </c>
      <c r="C2416" t="s">
        <v>453</v>
      </c>
      <c r="D2416">
        <v>1969</v>
      </c>
    </row>
    <row r="2417" spans="1:4">
      <c r="A2417" t="s">
        <v>679</v>
      </c>
      <c r="B2417" t="s">
        <v>539</v>
      </c>
      <c r="C2417" t="s">
        <v>451</v>
      </c>
      <c r="D2417">
        <v>1969</v>
      </c>
    </row>
    <row r="2418" spans="1:4">
      <c r="A2418" t="s">
        <v>450</v>
      </c>
      <c r="B2418" t="s">
        <v>539</v>
      </c>
      <c r="C2418" t="s">
        <v>449</v>
      </c>
      <c r="D2418">
        <v>1969</v>
      </c>
    </row>
    <row r="2419" spans="1:4">
      <c r="A2419" t="s">
        <v>448</v>
      </c>
      <c r="B2419" t="s">
        <v>539</v>
      </c>
      <c r="C2419" t="s">
        <v>447</v>
      </c>
      <c r="D2419">
        <v>1969</v>
      </c>
    </row>
    <row r="2420" spans="1:4">
      <c r="A2420" t="s">
        <v>446</v>
      </c>
      <c r="B2420" t="s">
        <v>539</v>
      </c>
      <c r="C2420" t="s">
        <v>445</v>
      </c>
      <c r="D2420">
        <v>1969</v>
      </c>
    </row>
    <row r="2421" spans="1:4">
      <c r="A2421" t="s">
        <v>444</v>
      </c>
      <c r="B2421" t="s">
        <v>539</v>
      </c>
      <c r="C2421" t="s">
        <v>443</v>
      </c>
      <c r="D2421">
        <v>1969</v>
      </c>
    </row>
    <row r="2422" spans="1:4">
      <c r="A2422" t="s">
        <v>442</v>
      </c>
      <c r="B2422" t="s">
        <v>539</v>
      </c>
      <c r="C2422" t="s">
        <v>441</v>
      </c>
      <c r="D2422">
        <v>1969</v>
      </c>
    </row>
    <row r="2423" spans="1:4">
      <c r="A2423" t="s">
        <v>440</v>
      </c>
      <c r="B2423" t="s">
        <v>539</v>
      </c>
      <c r="C2423" t="s">
        <v>439</v>
      </c>
      <c r="D2423">
        <v>1969</v>
      </c>
    </row>
    <row r="2424" spans="1:4">
      <c r="A2424" t="s">
        <v>438</v>
      </c>
      <c r="B2424" t="s">
        <v>539</v>
      </c>
      <c r="C2424" t="s">
        <v>437</v>
      </c>
      <c r="D2424">
        <v>1969</v>
      </c>
    </row>
    <row r="2425" spans="1:4">
      <c r="A2425" t="s">
        <v>436</v>
      </c>
      <c r="B2425" t="s">
        <v>536</v>
      </c>
      <c r="C2425" t="s">
        <v>435</v>
      </c>
      <c r="D2425">
        <v>1969</v>
      </c>
    </row>
    <row r="2426" spans="1:4">
      <c r="A2426" t="s">
        <v>434</v>
      </c>
      <c r="B2426" t="s">
        <v>539</v>
      </c>
      <c r="C2426" t="s">
        <v>433</v>
      </c>
      <c r="D2426">
        <v>1969</v>
      </c>
    </row>
    <row r="2427" spans="1:4">
      <c r="A2427" t="s">
        <v>432</v>
      </c>
      <c r="B2427" t="s">
        <v>539</v>
      </c>
      <c r="C2427" t="s">
        <v>431</v>
      </c>
      <c r="D2427">
        <v>1969</v>
      </c>
    </row>
    <row r="2428" spans="1:4">
      <c r="A2428" t="s">
        <v>430</v>
      </c>
      <c r="B2428" t="s">
        <v>539</v>
      </c>
      <c r="C2428" t="s">
        <v>429</v>
      </c>
      <c r="D2428">
        <v>1969</v>
      </c>
    </row>
    <row r="2429" spans="1:4">
      <c r="A2429" t="s">
        <v>428</v>
      </c>
      <c r="B2429" t="s">
        <v>539</v>
      </c>
      <c r="C2429" t="s">
        <v>427</v>
      </c>
      <c r="D2429">
        <v>1969</v>
      </c>
    </row>
    <row r="2430" spans="1:4">
      <c r="A2430" t="s">
        <v>426</v>
      </c>
      <c r="B2430" t="s">
        <v>539</v>
      </c>
      <c r="C2430" t="s">
        <v>425</v>
      </c>
      <c r="D2430">
        <v>1969</v>
      </c>
    </row>
    <row r="2431" spans="1:4">
      <c r="A2431" t="s">
        <v>7</v>
      </c>
      <c r="B2431" t="s">
        <v>539</v>
      </c>
      <c r="C2431" t="s">
        <v>424</v>
      </c>
      <c r="D2431">
        <v>1969</v>
      </c>
    </row>
    <row r="2432" spans="1:4">
      <c r="A2432" t="s">
        <v>423</v>
      </c>
      <c r="B2432" t="s">
        <v>539</v>
      </c>
      <c r="C2432" t="s">
        <v>422</v>
      </c>
      <c r="D2432">
        <v>1969</v>
      </c>
    </row>
    <row r="2433" spans="1:4">
      <c r="A2433" t="s">
        <v>421</v>
      </c>
      <c r="B2433" t="s">
        <v>539</v>
      </c>
      <c r="C2433" t="s">
        <v>420</v>
      </c>
      <c r="D2433">
        <v>1969</v>
      </c>
    </row>
    <row r="2434" spans="1:4">
      <c r="A2434" t="s">
        <v>419</v>
      </c>
      <c r="B2434" t="s">
        <v>539</v>
      </c>
      <c r="C2434" t="s">
        <v>418</v>
      </c>
      <c r="D2434">
        <v>1969</v>
      </c>
    </row>
    <row r="2435" spans="1:4">
      <c r="A2435" t="s">
        <v>417</v>
      </c>
      <c r="B2435" t="s">
        <v>539</v>
      </c>
      <c r="C2435" t="s">
        <v>416</v>
      </c>
      <c r="D2435">
        <v>1969</v>
      </c>
    </row>
    <row r="2436" spans="1:4">
      <c r="A2436" t="s">
        <v>415</v>
      </c>
      <c r="B2436" t="s">
        <v>539</v>
      </c>
      <c r="C2436" t="s">
        <v>414</v>
      </c>
      <c r="D2436">
        <v>1969</v>
      </c>
    </row>
    <row r="2437" spans="1:4">
      <c r="A2437" t="s">
        <v>413</v>
      </c>
      <c r="B2437" t="s">
        <v>536</v>
      </c>
      <c r="C2437" t="s">
        <v>412</v>
      </c>
      <c r="D2437">
        <v>1969</v>
      </c>
    </row>
    <row r="2438" spans="1:4">
      <c r="A2438" t="s">
        <v>411</v>
      </c>
      <c r="B2438" t="s">
        <v>536</v>
      </c>
      <c r="C2438" t="s">
        <v>410</v>
      </c>
      <c r="D2438">
        <v>1969</v>
      </c>
    </row>
    <row r="2439" spans="1:4">
      <c r="A2439" t="s">
        <v>409</v>
      </c>
      <c r="B2439" t="s">
        <v>536</v>
      </c>
      <c r="C2439" t="s">
        <v>408</v>
      </c>
      <c r="D2439">
        <v>1969</v>
      </c>
    </row>
    <row r="2440" spans="1:4">
      <c r="A2440" t="s">
        <v>407</v>
      </c>
      <c r="B2440" t="s">
        <v>536</v>
      </c>
      <c r="C2440" t="s">
        <v>406</v>
      </c>
      <c r="D2440">
        <v>1969</v>
      </c>
    </row>
    <row r="2441" spans="1:4">
      <c r="A2441" t="s">
        <v>405</v>
      </c>
      <c r="B2441" t="s">
        <v>536</v>
      </c>
      <c r="C2441" t="s">
        <v>404</v>
      </c>
      <c r="D2441">
        <v>1969</v>
      </c>
    </row>
    <row r="2442" spans="1:4">
      <c r="A2442" t="s">
        <v>403</v>
      </c>
      <c r="B2442" t="s">
        <v>539</v>
      </c>
      <c r="C2442" t="s">
        <v>402</v>
      </c>
      <c r="D2442">
        <v>1969</v>
      </c>
    </row>
    <row r="2443" spans="1:4">
      <c r="A2443" t="s">
        <v>401</v>
      </c>
      <c r="B2443" t="s">
        <v>539</v>
      </c>
      <c r="C2443" t="s">
        <v>400</v>
      </c>
      <c r="D2443">
        <v>1969</v>
      </c>
    </row>
    <row r="2444" spans="1:4">
      <c r="A2444" t="s">
        <v>399</v>
      </c>
      <c r="B2444" t="s">
        <v>536</v>
      </c>
      <c r="C2444" t="s">
        <v>398</v>
      </c>
      <c r="D2444">
        <v>1969</v>
      </c>
    </row>
    <row r="2445" spans="1:4">
      <c r="A2445" t="s">
        <v>397</v>
      </c>
      <c r="B2445" t="s">
        <v>539</v>
      </c>
      <c r="C2445" t="s">
        <v>396</v>
      </c>
      <c r="D2445">
        <v>1969</v>
      </c>
    </row>
    <row r="2446" spans="1:4">
      <c r="A2446" t="s">
        <v>395</v>
      </c>
      <c r="B2446" t="s">
        <v>539</v>
      </c>
      <c r="C2446" t="s">
        <v>394</v>
      </c>
      <c r="D2446">
        <v>1969</v>
      </c>
    </row>
    <row r="2447" spans="1:4">
      <c r="A2447" t="s">
        <v>393</v>
      </c>
      <c r="B2447" t="s">
        <v>539</v>
      </c>
      <c r="C2447" t="s">
        <v>392</v>
      </c>
      <c r="D2447">
        <v>1969</v>
      </c>
    </row>
    <row r="2448" spans="1:4">
      <c r="A2448" t="s">
        <v>5</v>
      </c>
      <c r="B2448" t="s">
        <v>539</v>
      </c>
      <c r="C2448" t="s">
        <v>391</v>
      </c>
      <c r="D2448">
        <v>1969</v>
      </c>
    </row>
    <row r="2449" spans="1:4">
      <c r="A2449" t="s">
        <v>390</v>
      </c>
      <c r="B2449" t="s">
        <v>536</v>
      </c>
      <c r="C2449" t="s">
        <v>389</v>
      </c>
      <c r="D2449">
        <v>1969</v>
      </c>
    </row>
    <row r="2450" spans="1:4">
      <c r="A2450" t="s">
        <v>388</v>
      </c>
      <c r="B2450" t="s">
        <v>536</v>
      </c>
      <c r="C2450" t="s">
        <v>387</v>
      </c>
      <c r="D2450">
        <v>1969</v>
      </c>
    </row>
    <row r="2451" spans="1:4">
      <c r="A2451" t="s">
        <v>386</v>
      </c>
      <c r="B2451" t="s">
        <v>539</v>
      </c>
      <c r="C2451" t="s">
        <v>385</v>
      </c>
      <c r="D2451">
        <v>1969</v>
      </c>
    </row>
    <row r="2452" spans="1:4">
      <c r="A2452" t="s">
        <v>384</v>
      </c>
      <c r="B2452" t="s">
        <v>539</v>
      </c>
      <c r="C2452" t="s">
        <v>383</v>
      </c>
      <c r="D2452">
        <v>1969</v>
      </c>
    </row>
    <row r="2453" spans="1:4">
      <c r="A2453" t="s">
        <v>382</v>
      </c>
      <c r="B2453" t="s">
        <v>539</v>
      </c>
      <c r="C2453" t="s">
        <v>381</v>
      </c>
      <c r="D2453">
        <v>1969</v>
      </c>
    </row>
    <row r="2454" spans="1:4">
      <c r="A2454" t="s">
        <v>380</v>
      </c>
      <c r="B2454" t="s">
        <v>539</v>
      </c>
      <c r="C2454" t="s">
        <v>379</v>
      </c>
      <c r="D2454">
        <v>1969</v>
      </c>
    </row>
    <row r="2455" spans="1:4">
      <c r="A2455" t="s">
        <v>378</v>
      </c>
      <c r="B2455" t="s">
        <v>539</v>
      </c>
      <c r="C2455" t="s">
        <v>377</v>
      </c>
      <c r="D2455">
        <v>1969</v>
      </c>
    </row>
    <row r="2456" spans="1:4">
      <c r="A2456" t="s">
        <v>376</v>
      </c>
      <c r="B2456" t="s">
        <v>539</v>
      </c>
      <c r="C2456" t="s">
        <v>375</v>
      </c>
      <c r="D2456">
        <v>1969</v>
      </c>
    </row>
    <row r="2457" spans="1:4">
      <c r="A2457" t="s">
        <v>374</v>
      </c>
      <c r="B2457" t="s">
        <v>539</v>
      </c>
      <c r="C2457" t="s">
        <v>373</v>
      </c>
      <c r="D2457">
        <v>1969</v>
      </c>
    </row>
    <row r="2458" spans="1:4">
      <c r="A2458" t="s">
        <v>372</v>
      </c>
      <c r="B2458" t="s">
        <v>539</v>
      </c>
      <c r="C2458" t="s">
        <v>371</v>
      </c>
      <c r="D2458">
        <v>1969</v>
      </c>
    </row>
    <row r="2459" spans="1:4">
      <c r="A2459" t="s">
        <v>370</v>
      </c>
      <c r="B2459" t="s">
        <v>539</v>
      </c>
      <c r="C2459" t="s">
        <v>369</v>
      </c>
      <c r="D2459">
        <v>1969</v>
      </c>
    </row>
    <row r="2460" spans="1:4">
      <c r="A2460" t="s">
        <v>368</v>
      </c>
      <c r="B2460" t="s">
        <v>539</v>
      </c>
      <c r="C2460" t="s">
        <v>367</v>
      </c>
      <c r="D2460">
        <v>1969</v>
      </c>
    </row>
    <row r="2461" spans="1:4">
      <c r="A2461" t="s">
        <v>366</v>
      </c>
      <c r="B2461" t="s">
        <v>539</v>
      </c>
      <c r="C2461" t="s">
        <v>365</v>
      </c>
      <c r="D2461">
        <v>1969</v>
      </c>
    </row>
    <row r="2462" spans="1:4">
      <c r="A2462" t="s">
        <v>364</v>
      </c>
      <c r="B2462" t="s">
        <v>539</v>
      </c>
      <c r="C2462" t="s">
        <v>363</v>
      </c>
      <c r="D2462">
        <v>1969</v>
      </c>
    </row>
    <row r="2463" spans="1:4">
      <c r="A2463" t="s">
        <v>362</v>
      </c>
      <c r="B2463" t="s">
        <v>539</v>
      </c>
      <c r="C2463" t="s">
        <v>361</v>
      </c>
      <c r="D2463">
        <v>1969</v>
      </c>
    </row>
    <row r="2464" spans="1:4">
      <c r="A2464" t="s">
        <v>360</v>
      </c>
      <c r="B2464" t="s">
        <v>539</v>
      </c>
      <c r="C2464" t="s">
        <v>359</v>
      </c>
      <c r="D2464">
        <v>1969</v>
      </c>
    </row>
    <row r="2465" spans="1:4">
      <c r="A2465" t="s">
        <v>358</v>
      </c>
      <c r="B2465" t="s">
        <v>539</v>
      </c>
      <c r="C2465" t="s">
        <v>357</v>
      </c>
      <c r="D2465">
        <v>1969</v>
      </c>
    </row>
    <row r="2466" spans="1:4">
      <c r="A2466" t="s">
        <v>356</v>
      </c>
      <c r="B2466" t="s">
        <v>539</v>
      </c>
      <c r="C2466" t="s">
        <v>355</v>
      </c>
      <c r="D2466">
        <v>1969</v>
      </c>
    </row>
    <row r="2467" spans="1:4">
      <c r="A2467" t="s">
        <v>354</v>
      </c>
      <c r="B2467" t="s">
        <v>539</v>
      </c>
      <c r="C2467" t="s">
        <v>353</v>
      </c>
      <c r="D2467">
        <v>1969</v>
      </c>
    </row>
    <row r="2468" spans="1:4">
      <c r="A2468" t="s">
        <v>352</v>
      </c>
      <c r="B2468" t="s">
        <v>539</v>
      </c>
      <c r="C2468" t="s">
        <v>351</v>
      </c>
      <c r="D2468">
        <v>1969</v>
      </c>
    </row>
    <row r="2469" spans="1:4">
      <c r="A2469" t="s">
        <v>350</v>
      </c>
      <c r="B2469" t="s">
        <v>539</v>
      </c>
      <c r="C2469" t="s">
        <v>349</v>
      </c>
      <c r="D2469">
        <v>1969</v>
      </c>
    </row>
    <row r="2470" spans="1:4">
      <c r="A2470" t="s">
        <v>348</v>
      </c>
      <c r="B2470" t="s">
        <v>539</v>
      </c>
      <c r="C2470" t="s">
        <v>347</v>
      </c>
      <c r="D2470">
        <v>1969</v>
      </c>
    </row>
    <row r="2471" spans="1:4">
      <c r="A2471" t="s">
        <v>346</v>
      </c>
      <c r="B2471" t="s">
        <v>536</v>
      </c>
      <c r="C2471" t="s">
        <v>345</v>
      </c>
      <c r="D2471">
        <v>1969</v>
      </c>
    </row>
    <row r="2472" spans="1:4">
      <c r="A2472" t="s">
        <v>344</v>
      </c>
      <c r="B2472" t="s">
        <v>539</v>
      </c>
      <c r="C2472" t="s">
        <v>343</v>
      </c>
      <c r="D2472">
        <v>1969</v>
      </c>
    </row>
    <row r="2473" spans="1:4">
      <c r="A2473" t="s">
        <v>342</v>
      </c>
      <c r="B2473" t="s">
        <v>539</v>
      </c>
      <c r="C2473" t="s">
        <v>341</v>
      </c>
      <c r="D2473">
        <v>1969</v>
      </c>
    </row>
    <row r="2474" spans="1:4">
      <c r="A2474" t="s">
        <v>340</v>
      </c>
      <c r="B2474" t="s">
        <v>536</v>
      </c>
      <c r="C2474" t="s">
        <v>339</v>
      </c>
      <c r="D2474">
        <v>1969</v>
      </c>
    </row>
    <row r="2475" spans="1:4">
      <c r="A2475" t="s">
        <v>338</v>
      </c>
      <c r="B2475" t="s">
        <v>539</v>
      </c>
      <c r="C2475" t="s">
        <v>337</v>
      </c>
      <c r="D2475">
        <v>1969</v>
      </c>
    </row>
    <row r="2476" spans="1:4">
      <c r="A2476" t="s">
        <v>336</v>
      </c>
      <c r="B2476" t="s">
        <v>539</v>
      </c>
      <c r="C2476" t="s">
        <v>335</v>
      </c>
      <c r="D2476">
        <v>1969</v>
      </c>
    </row>
    <row r="2477" spans="1:4">
      <c r="A2477" t="s">
        <v>334</v>
      </c>
      <c r="B2477" t="s">
        <v>539</v>
      </c>
      <c r="C2477" t="s">
        <v>333</v>
      </c>
      <c r="D2477">
        <v>1969</v>
      </c>
    </row>
    <row r="2478" spans="1:4">
      <c r="A2478" t="s">
        <v>332</v>
      </c>
      <c r="B2478" t="s">
        <v>536</v>
      </c>
      <c r="C2478" t="s">
        <v>331</v>
      </c>
      <c r="D2478">
        <v>1969</v>
      </c>
    </row>
    <row r="2479" spans="1:4">
      <c r="A2479" t="s">
        <v>330</v>
      </c>
      <c r="B2479" t="s">
        <v>536</v>
      </c>
      <c r="C2479" t="s">
        <v>329</v>
      </c>
      <c r="D2479">
        <v>1969</v>
      </c>
    </row>
    <row r="2480" spans="1:4">
      <c r="A2480" t="s">
        <v>328</v>
      </c>
      <c r="B2480" t="s">
        <v>536</v>
      </c>
      <c r="C2480" t="s">
        <v>327</v>
      </c>
      <c r="D2480">
        <v>1969</v>
      </c>
    </row>
    <row r="2481" spans="1:4">
      <c r="A2481" t="s">
        <v>326</v>
      </c>
      <c r="B2481" t="s">
        <v>536</v>
      </c>
      <c r="C2481" t="s">
        <v>325</v>
      </c>
      <c r="D2481">
        <v>1969</v>
      </c>
    </row>
    <row r="2482" spans="1:4">
      <c r="A2482" t="s">
        <v>324</v>
      </c>
      <c r="B2482" t="s">
        <v>539</v>
      </c>
      <c r="C2482" t="s">
        <v>323</v>
      </c>
      <c r="D2482">
        <v>1969</v>
      </c>
    </row>
    <row r="2483" spans="1:4">
      <c r="A2483" t="s">
        <v>322</v>
      </c>
      <c r="B2483" t="s">
        <v>536</v>
      </c>
      <c r="C2483" t="s">
        <v>321</v>
      </c>
      <c r="D2483">
        <v>1969</v>
      </c>
    </row>
    <row r="2484" spans="1:4">
      <c r="A2484" t="s">
        <v>320</v>
      </c>
      <c r="B2484" t="s">
        <v>539</v>
      </c>
      <c r="C2484" t="s">
        <v>319</v>
      </c>
      <c r="D2484">
        <v>1969</v>
      </c>
    </row>
    <row r="2485" spans="1:4">
      <c r="A2485" t="s">
        <v>318</v>
      </c>
      <c r="B2485" t="s">
        <v>539</v>
      </c>
      <c r="C2485" t="s">
        <v>317</v>
      </c>
      <c r="D2485">
        <v>1969</v>
      </c>
    </row>
    <row r="2486" spans="1:4">
      <c r="A2486" t="s">
        <v>316</v>
      </c>
      <c r="B2486" t="s">
        <v>536</v>
      </c>
      <c r="C2486" t="s">
        <v>315</v>
      </c>
      <c r="D2486">
        <v>1969</v>
      </c>
    </row>
    <row r="2487" spans="1:4">
      <c r="A2487" t="s">
        <v>314</v>
      </c>
      <c r="B2487" t="s">
        <v>539</v>
      </c>
      <c r="C2487" t="s">
        <v>313</v>
      </c>
      <c r="D2487">
        <v>1969</v>
      </c>
    </row>
    <row r="2488" spans="1:4">
      <c r="A2488" t="s">
        <v>312</v>
      </c>
      <c r="B2488" t="s">
        <v>539</v>
      </c>
      <c r="C2488" t="s">
        <v>311</v>
      </c>
      <c r="D2488">
        <v>1969</v>
      </c>
    </row>
    <row r="2489" spans="1:4">
      <c r="A2489" t="s">
        <v>310</v>
      </c>
      <c r="B2489" t="s">
        <v>539</v>
      </c>
      <c r="C2489" t="s">
        <v>309</v>
      </c>
      <c r="D2489">
        <v>1969</v>
      </c>
    </row>
    <row r="2490" spans="1:4">
      <c r="A2490" t="s">
        <v>308</v>
      </c>
      <c r="B2490" t="s">
        <v>539</v>
      </c>
      <c r="C2490" t="s">
        <v>307</v>
      </c>
      <c r="D2490">
        <v>1969</v>
      </c>
    </row>
    <row r="2491" spans="1:4">
      <c r="A2491" t="s">
        <v>306</v>
      </c>
      <c r="B2491" t="s">
        <v>539</v>
      </c>
      <c r="C2491" t="s">
        <v>305</v>
      </c>
      <c r="D2491">
        <v>1969</v>
      </c>
    </row>
    <row r="2492" spans="1:4">
      <c r="A2492" t="s">
        <v>304</v>
      </c>
      <c r="B2492" t="s">
        <v>539</v>
      </c>
      <c r="C2492" t="s">
        <v>303</v>
      </c>
      <c r="D2492">
        <v>1969</v>
      </c>
    </row>
    <row r="2493" spans="1:4">
      <c r="A2493" t="s">
        <v>302</v>
      </c>
      <c r="B2493" t="s">
        <v>539</v>
      </c>
      <c r="C2493" t="s">
        <v>301</v>
      </c>
      <c r="D2493">
        <v>1969</v>
      </c>
    </row>
    <row r="2494" spans="1:4">
      <c r="A2494" t="s">
        <v>300</v>
      </c>
      <c r="B2494" t="s">
        <v>539</v>
      </c>
      <c r="C2494" t="s">
        <v>299</v>
      </c>
      <c r="D2494">
        <v>1969</v>
      </c>
    </row>
    <row r="2495" spans="1:4">
      <c r="A2495" t="s">
        <v>298</v>
      </c>
      <c r="B2495" t="s">
        <v>539</v>
      </c>
      <c r="C2495" t="s">
        <v>297</v>
      </c>
      <c r="D2495">
        <v>1969</v>
      </c>
    </row>
    <row r="2496" spans="1:4">
      <c r="A2496" t="s">
        <v>296</v>
      </c>
      <c r="B2496" t="s">
        <v>539</v>
      </c>
      <c r="C2496" t="s">
        <v>295</v>
      </c>
      <c r="D2496">
        <v>1969</v>
      </c>
    </row>
    <row r="2497" spans="1:4">
      <c r="A2497" t="s">
        <v>294</v>
      </c>
      <c r="B2497" t="s">
        <v>539</v>
      </c>
      <c r="C2497" t="s">
        <v>293</v>
      </c>
      <c r="D2497">
        <v>1969</v>
      </c>
    </row>
    <row r="2498" spans="1:4">
      <c r="A2498" t="s">
        <v>292</v>
      </c>
      <c r="B2498" t="s">
        <v>539</v>
      </c>
      <c r="C2498" t="s">
        <v>291</v>
      </c>
      <c r="D2498">
        <v>1969</v>
      </c>
    </row>
    <row r="2499" spans="1:4">
      <c r="A2499" t="s">
        <v>290</v>
      </c>
      <c r="B2499" t="s">
        <v>539</v>
      </c>
      <c r="C2499" t="s">
        <v>289</v>
      </c>
      <c r="D2499">
        <v>1969</v>
      </c>
    </row>
    <row r="2500" spans="1:4">
      <c r="A2500" t="s">
        <v>288</v>
      </c>
      <c r="B2500" t="s">
        <v>539</v>
      </c>
      <c r="C2500" t="s">
        <v>287</v>
      </c>
      <c r="D2500">
        <v>1969</v>
      </c>
    </row>
    <row r="2501" spans="1:4">
      <c r="A2501" t="s">
        <v>286</v>
      </c>
      <c r="B2501" t="s">
        <v>539</v>
      </c>
      <c r="C2501" t="s">
        <v>285</v>
      </c>
      <c r="D2501">
        <v>1969</v>
      </c>
    </row>
    <row r="2502" spans="1:4">
      <c r="A2502" t="s">
        <v>284</v>
      </c>
      <c r="B2502" t="s">
        <v>539</v>
      </c>
      <c r="C2502" t="s">
        <v>283</v>
      </c>
      <c r="D2502">
        <v>1969</v>
      </c>
    </row>
    <row r="2503" spans="1:4">
      <c r="A2503" t="s">
        <v>282</v>
      </c>
      <c r="B2503" t="s">
        <v>539</v>
      </c>
      <c r="C2503" t="s">
        <v>281</v>
      </c>
      <c r="D2503">
        <v>1969</v>
      </c>
    </row>
    <row r="2504" spans="1:4">
      <c r="A2504" t="s">
        <v>280</v>
      </c>
      <c r="B2504" t="s">
        <v>536</v>
      </c>
      <c r="C2504" t="s">
        <v>279</v>
      </c>
      <c r="D2504">
        <v>1969</v>
      </c>
    </row>
    <row r="2505" spans="1:4">
      <c r="A2505" t="s">
        <v>278</v>
      </c>
      <c r="B2505" t="s">
        <v>539</v>
      </c>
      <c r="C2505" t="s">
        <v>277</v>
      </c>
      <c r="D2505">
        <v>1969</v>
      </c>
    </row>
    <row r="2506" spans="1:4">
      <c r="A2506" t="s">
        <v>276</v>
      </c>
      <c r="B2506" t="s">
        <v>539</v>
      </c>
      <c r="C2506" t="s">
        <v>275</v>
      </c>
      <c r="D2506">
        <v>1969</v>
      </c>
    </row>
    <row r="2507" spans="1:4">
      <c r="A2507" t="s">
        <v>274</v>
      </c>
      <c r="B2507" t="s">
        <v>539</v>
      </c>
      <c r="C2507" t="s">
        <v>273</v>
      </c>
      <c r="D2507">
        <v>1969</v>
      </c>
    </row>
    <row r="2508" spans="1:4">
      <c r="A2508" t="s">
        <v>272</v>
      </c>
      <c r="B2508" t="s">
        <v>539</v>
      </c>
      <c r="C2508" t="s">
        <v>271</v>
      </c>
      <c r="D2508">
        <v>1969</v>
      </c>
    </row>
    <row r="2509" spans="1:4">
      <c r="A2509" t="s">
        <v>270</v>
      </c>
      <c r="B2509" t="s">
        <v>539</v>
      </c>
      <c r="C2509" t="s">
        <v>269</v>
      </c>
      <c r="D2509">
        <v>1969</v>
      </c>
    </row>
    <row r="2510" spans="1:4">
      <c r="A2510" t="s">
        <v>268</v>
      </c>
      <c r="B2510" t="s">
        <v>536</v>
      </c>
      <c r="C2510" t="s">
        <v>267</v>
      </c>
      <c r="D2510">
        <v>1969</v>
      </c>
    </row>
    <row r="2511" spans="1:4">
      <c r="A2511" t="s">
        <v>266</v>
      </c>
      <c r="B2511" t="s">
        <v>536</v>
      </c>
      <c r="C2511" t="s">
        <v>265</v>
      </c>
      <c r="D2511">
        <v>1969</v>
      </c>
    </row>
    <row r="2512" spans="1:4">
      <c r="A2512" t="s">
        <v>264</v>
      </c>
      <c r="B2512" t="s">
        <v>536</v>
      </c>
      <c r="C2512" t="s">
        <v>263</v>
      </c>
      <c r="D2512">
        <v>1969</v>
      </c>
    </row>
    <row r="2513" spans="1:4">
      <c r="A2513" t="s">
        <v>262</v>
      </c>
      <c r="B2513" t="s">
        <v>539</v>
      </c>
      <c r="C2513" t="s">
        <v>261</v>
      </c>
      <c r="D2513">
        <v>1969</v>
      </c>
    </row>
    <row r="2514" spans="1:4">
      <c r="A2514" t="s">
        <v>260</v>
      </c>
      <c r="B2514" t="s">
        <v>539</v>
      </c>
      <c r="C2514" t="s">
        <v>259</v>
      </c>
      <c r="D2514">
        <v>1969</v>
      </c>
    </row>
    <row r="2515" spans="1:4">
      <c r="A2515" t="s">
        <v>258</v>
      </c>
      <c r="B2515" t="s">
        <v>536</v>
      </c>
      <c r="C2515" t="s">
        <v>257</v>
      </c>
      <c r="D2515">
        <v>1969</v>
      </c>
    </row>
    <row r="2516" spans="1:4">
      <c r="A2516" t="s">
        <v>256</v>
      </c>
      <c r="B2516" t="s">
        <v>536</v>
      </c>
      <c r="C2516" t="s">
        <v>255</v>
      </c>
      <c r="D2516">
        <v>1969</v>
      </c>
    </row>
    <row r="2517" spans="1:4">
      <c r="A2517" t="s">
        <v>254</v>
      </c>
      <c r="B2517" t="s">
        <v>539</v>
      </c>
      <c r="C2517" t="s">
        <v>253</v>
      </c>
      <c r="D2517">
        <v>1969</v>
      </c>
    </row>
    <row r="2518" spans="1:4">
      <c r="A2518" t="s">
        <v>252</v>
      </c>
      <c r="B2518" t="s">
        <v>536</v>
      </c>
      <c r="C2518" t="s">
        <v>251</v>
      </c>
      <c r="D2518">
        <v>1969</v>
      </c>
    </row>
    <row r="2519" spans="1:4">
      <c r="A2519" t="s">
        <v>250</v>
      </c>
      <c r="B2519" t="s">
        <v>539</v>
      </c>
      <c r="C2519" t="s">
        <v>249</v>
      </c>
      <c r="D2519">
        <v>1969</v>
      </c>
    </row>
    <row r="2520" spans="1:4">
      <c r="A2520" t="s">
        <v>248</v>
      </c>
      <c r="B2520" t="s">
        <v>539</v>
      </c>
      <c r="C2520" t="s">
        <v>247</v>
      </c>
      <c r="D2520">
        <v>1969</v>
      </c>
    </row>
    <row r="2521" spans="1:4">
      <c r="A2521" t="s">
        <v>246</v>
      </c>
      <c r="B2521" t="s">
        <v>539</v>
      </c>
      <c r="C2521" t="s">
        <v>245</v>
      </c>
      <c r="D2521">
        <v>1969</v>
      </c>
    </row>
    <row r="2522" spans="1:4">
      <c r="A2522" t="s">
        <v>244</v>
      </c>
      <c r="B2522" t="s">
        <v>539</v>
      </c>
      <c r="C2522" t="s">
        <v>243</v>
      </c>
      <c r="D2522">
        <v>1969</v>
      </c>
    </row>
    <row r="2523" spans="1:4">
      <c r="A2523" t="s">
        <v>242</v>
      </c>
      <c r="B2523" t="s">
        <v>539</v>
      </c>
      <c r="C2523" t="s">
        <v>241</v>
      </c>
      <c r="D2523">
        <v>1969</v>
      </c>
    </row>
    <row r="2524" spans="1:4">
      <c r="A2524" t="s">
        <v>240</v>
      </c>
      <c r="B2524" t="s">
        <v>539</v>
      </c>
      <c r="C2524" t="s">
        <v>239</v>
      </c>
      <c r="D2524">
        <v>1969</v>
      </c>
    </row>
    <row r="2525" spans="1:4">
      <c r="A2525" t="s">
        <v>238</v>
      </c>
      <c r="B2525" t="s">
        <v>539</v>
      </c>
      <c r="C2525" t="s">
        <v>237</v>
      </c>
      <c r="D2525">
        <v>1969</v>
      </c>
    </row>
    <row r="2526" spans="1:4">
      <c r="A2526" t="s">
        <v>236</v>
      </c>
      <c r="B2526" t="s">
        <v>539</v>
      </c>
      <c r="C2526" t="s">
        <v>235</v>
      </c>
      <c r="D2526">
        <v>1969</v>
      </c>
    </row>
    <row r="2527" spans="1:4">
      <c r="A2527" t="s">
        <v>234</v>
      </c>
      <c r="B2527" t="s">
        <v>539</v>
      </c>
      <c r="C2527" t="s">
        <v>233</v>
      </c>
      <c r="D2527">
        <v>1969</v>
      </c>
    </row>
    <row r="2528" spans="1:4">
      <c r="A2528" t="s">
        <v>232</v>
      </c>
      <c r="B2528" t="s">
        <v>539</v>
      </c>
      <c r="C2528" t="s">
        <v>231</v>
      </c>
      <c r="D2528">
        <v>1969</v>
      </c>
    </row>
    <row r="2529" spans="1:4">
      <c r="A2529" t="s">
        <v>230</v>
      </c>
      <c r="B2529" t="s">
        <v>536</v>
      </c>
      <c r="C2529" t="s">
        <v>229</v>
      </c>
      <c r="D2529">
        <v>1969</v>
      </c>
    </row>
    <row r="2530" spans="1:4">
      <c r="A2530" t="s">
        <v>228</v>
      </c>
      <c r="B2530" t="s">
        <v>539</v>
      </c>
      <c r="C2530" t="s">
        <v>227</v>
      </c>
      <c r="D2530">
        <v>1969</v>
      </c>
    </row>
    <row r="2531" spans="1:4">
      <c r="A2531" t="s">
        <v>226</v>
      </c>
      <c r="B2531" t="s">
        <v>539</v>
      </c>
      <c r="C2531" t="s">
        <v>225</v>
      </c>
      <c r="D2531">
        <v>1969</v>
      </c>
    </row>
    <row r="2532" spans="1:4">
      <c r="A2532" t="s">
        <v>224</v>
      </c>
      <c r="B2532" t="s">
        <v>536</v>
      </c>
      <c r="C2532" t="s">
        <v>223</v>
      </c>
      <c r="D2532">
        <v>1969</v>
      </c>
    </row>
    <row r="2533" spans="1:4">
      <c r="A2533" t="s">
        <v>222</v>
      </c>
      <c r="B2533" t="s">
        <v>539</v>
      </c>
      <c r="C2533" t="s">
        <v>221</v>
      </c>
      <c r="D2533">
        <v>1969</v>
      </c>
    </row>
    <row r="2534" spans="1:4">
      <c r="A2534" t="s">
        <v>220</v>
      </c>
      <c r="B2534" t="s">
        <v>539</v>
      </c>
      <c r="C2534" t="s">
        <v>219</v>
      </c>
      <c r="D2534">
        <v>1969</v>
      </c>
    </row>
    <row r="2535" spans="1:4">
      <c r="A2535" t="s">
        <v>218</v>
      </c>
      <c r="B2535" t="s">
        <v>539</v>
      </c>
      <c r="C2535" t="s">
        <v>217</v>
      </c>
      <c r="D2535">
        <v>1969</v>
      </c>
    </row>
    <row r="2536" spans="1:4">
      <c r="A2536" t="s">
        <v>216</v>
      </c>
      <c r="B2536" t="s">
        <v>539</v>
      </c>
      <c r="C2536" t="s">
        <v>215</v>
      </c>
      <c r="D2536">
        <v>1969</v>
      </c>
    </row>
    <row r="2537" spans="1:4">
      <c r="A2537" t="s">
        <v>214</v>
      </c>
      <c r="B2537" t="s">
        <v>536</v>
      </c>
      <c r="C2537" t="s">
        <v>213</v>
      </c>
      <c r="D2537">
        <v>1969</v>
      </c>
    </row>
    <row r="2538" spans="1:4">
      <c r="A2538" t="s">
        <v>212</v>
      </c>
      <c r="B2538" t="s">
        <v>539</v>
      </c>
      <c r="C2538" t="s">
        <v>211</v>
      </c>
      <c r="D2538">
        <v>1969</v>
      </c>
    </row>
    <row r="2539" spans="1:4">
      <c r="A2539" t="s">
        <v>210</v>
      </c>
      <c r="B2539" t="s">
        <v>539</v>
      </c>
      <c r="C2539" t="s">
        <v>209</v>
      </c>
      <c r="D2539">
        <v>1969</v>
      </c>
    </row>
    <row r="2540" spans="1:4">
      <c r="A2540" t="s">
        <v>208</v>
      </c>
      <c r="B2540" t="s">
        <v>539</v>
      </c>
      <c r="C2540" t="s">
        <v>207</v>
      </c>
      <c r="D2540">
        <v>1969</v>
      </c>
    </row>
    <row r="2541" spans="1:4">
      <c r="A2541" t="s">
        <v>206</v>
      </c>
      <c r="B2541" t="s">
        <v>539</v>
      </c>
      <c r="C2541" t="s">
        <v>205</v>
      </c>
      <c r="D2541">
        <v>1969</v>
      </c>
    </row>
    <row r="2542" spans="1:4">
      <c r="A2542" t="s">
        <v>204</v>
      </c>
      <c r="B2542" t="s">
        <v>539</v>
      </c>
      <c r="C2542" t="s">
        <v>203</v>
      </c>
      <c r="D2542">
        <v>1969</v>
      </c>
    </row>
    <row r="2543" spans="1:4">
      <c r="A2543" t="s">
        <v>202</v>
      </c>
      <c r="B2543" t="s">
        <v>539</v>
      </c>
      <c r="C2543" t="s">
        <v>201</v>
      </c>
      <c r="D2543">
        <v>1969</v>
      </c>
    </row>
    <row r="2544" spans="1:4">
      <c r="A2544" t="s">
        <v>200</v>
      </c>
      <c r="B2544" t="s">
        <v>539</v>
      </c>
      <c r="C2544" t="s">
        <v>199</v>
      </c>
      <c r="D2544">
        <v>1969</v>
      </c>
    </row>
    <row r="2545" spans="1:4">
      <c r="A2545" t="s">
        <v>198</v>
      </c>
      <c r="B2545" t="s">
        <v>539</v>
      </c>
      <c r="C2545" t="s">
        <v>197</v>
      </c>
      <c r="D2545">
        <v>1969</v>
      </c>
    </row>
    <row r="2546" spans="1:4">
      <c r="A2546" t="s">
        <v>196</v>
      </c>
      <c r="B2546" t="s">
        <v>536</v>
      </c>
      <c r="C2546" t="s">
        <v>195</v>
      </c>
      <c r="D2546">
        <v>1969</v>
      </c>
    </row>
    <row r="2547" spans="1:4">
      <c r="A2547" t="s">
        <v>194</v>
      </c>
      <c r="B2547" t="s">
        <v>539</v>
      </c>
      <c r="C2547" t="s">
        <v>193</v>
      </c>
      <c r="D2547">
        <v>1969</v>
      </c>
    </row>
    <row r="2548" spans="1:4">
      <c r="A2548" t="s">
        <v>192</v>
      </c>
      <c r="B2548" t="s">
        <v>539</v>
      </c>
      <c r="C2548" t="s">
        <v>191</v>
      </c>
      <c r="D2548">
        <v>1969</v>
      </c>
    </row>
    <row r="2549" spans="1:4">
      <c r="A2549" t="s">
        <v>190</v>
      </c>
      <c r="B2549" t="s">
        <v>539</v>
      </c>
      <c r="C2549" t="s">
        <v>189</v>
      </c>
      <c r="D2549">
        <v>1969</v>
      </c>
    </row>
    <row r="2550" spans="1:4">
      <c r="A2550" t="s">
        <v>188</v>
      </c>
      <c r="B2550" t="s">
        <v>539</v>
      </c>
      <c r="C2550" t="s">
        <v>187</v>
      </c>
      <c r="D2550">
        <v>1969</v>
      </c>
    </row>
    <row r="2551" spans="1:4">
      <c r="A2551" t="s">
        <v>186</v>
      </c>
      <c r="B2551" t="s">
        <v>539</v>
      </c>
      <c r="C2551" t="s">
        <v>185</v>
      </c>
      <c r="D2551">
        <v>1969</v>
      </c>
    </row>
    <row r="2552" spans="1:4">
      <c r="A2552" t="s">
        <v>184</v>
      </c>
      <c r="B2552" t="s">
        <v>539</v>
      </c>
      <c r="C2552" t="s">
        <v>183</v>
      </c>
      <c r="D2552">
        <v>1969</v>
      </c>
    </row>
    <row r="2553" spans="1:4">
      <c r="A2553" t="s">
        <v>182</v>
      </c>
      <c r="B2553" t="s">
        <v>539</v>
      </c>
      <c r="C2553" t="s">
        <v>181</v>
      </c>
      <c r="D2553">
        <v>1969</v>
      </c>
    </row>
    <row r="2554" spans="1:4">
      <c r="A2554" t="s">
        <v>180</v>
      </c>
      <c r="B2554" t="s">
        <v>539</v>
      </c>
      <c r="C2554" t="s">
        <v>179</v>
      </c>
      <c r="D2554">
        <v>1969</v>
      </c>
    </row>
    <row r="2555" spans="1:4">
      <c r="A2555" t="s">
        <v>178</v>
      </c>
      <c r="B2555" t="s">
        <v>539</v>
      </c>
      <c r="C2555" t="s">
        <v>177</v>
      </c>
      <c r="D2555">
        <v>1969</v>
      </c>
    </row>
    <row r="2556" spans="1:4">
      <c r="A2556" t="s">
        <v>176</v>
      </c>
      <c r="B2556" t="s">
        <v>539</v>
      </c>
      <c r="C2556" t="s">
        <v>175</v>
      </c>
      <c r="D2556">
        <v>1969</v>
      </c>
    </row>
    <row r="2557" spans="1:4">
      <c r="A2557" t="s">
        <v>174</v>
      </c>
      <c r="B2557" t="s">
        <v>536</v>
      </c>
      <c r="C2557" t="s">
        <v>173</v>
      </c>
      <c r="D2557">
        <v>1969</v>
      </c>
    </row>
    <row r="2558" spans="1:4">
      <c r="A2558" t="s">
        <v>172</v>
      </c>
      <c r="B2558" t="s">
        <v>539</v>
      </c>
      <c r="C2558" t="s">
        <v>171</v>
      </c>
      <c r="D2558">
        <v>1969</v>
      </c>
    </row>
    <row r="2559" spans="1:4">
      <c r="A2559" t="s">
        <v>170</v>
      </c>
      <c r="B2559" t="s">
        <v>536</v>
      </c>
      <c r="C2559" t="s">
        <v>169</v>
      </c>
      <c r="D2559">
        <v>1969</v>
      </c>
    </row>
    <row r="2560" spans="1:4">
      <c r="A2560" t="s">
        <v>168</v>
      </c>
      <c r="B2560" t="s">
        <v>539</v>
      </c>
      <c r="C2560" t="s">
        <v>167</v>
      </c>
      <c r="D2560">
        <v>1969</v>
      </c>
    </row>
    <row r="2561" spans="1:4">
      <c r="A2561" t="s">
        <v>166</v>
      </c>
      <c r="B2561" t="s">
        <v>539</v>
      </c>
      <c r="C2561" t="s">
        <v>165</v>
      </c>
      <c r="D2561">
        <v>1969</v>
      </c>
    </row>
    <row r="2562" spans="1:4">
      <c r="A2562" t="s">
        <v>164</v>
      </c>
      <c r="B2562" t="s">
        <v>539</v>
      </c>
      <c r="C2562" t="s">
        <v>163</v>
      </c>
      <c r="D2562">
        <v>1969</v>
      </c>
    </row>
    <row r="2563" spans="1:4">
      <c r="A2563" t="s">
        <v>162</v>
      </c>
      <c r="B2563" t="s">
        <v>539</v>
      </c>
      <c r="C2563" t="s">
        <v>161</v>
      </c>
      <c r="D2563">
        <v>1969</v>
      </c>
    </row>
    <row r="2564" spans="1:4">
      <c r="A2564" t="s">
        <v>160</v>
      </c>
      <c r="B2564" t="s">
        <v>539</v>
      </c>
      <c r="C2564" t="s">
        <v>159</v>
      </c>
      <c r="D2564">
        <v>1969</v>
      </c>
    </row>
    <row r="2565" spans="1:4">
      <c r="A2565" t="s">
        <v>158</v>
      </c>
      <c r="B2565" t="s">
        <v>539</v>
      </c>
      <c r="C2565" t="s">
        <v>157</v>
      </c>
      <c r="D2565">
        <v>1969</v>
      </c>
    </row>
    <row r="2566" spans="1:4">
      <c r="A2566" t="s">
        <v>156</v>
      </c>
      <c r="B2566" t="s">
        <v>539</v>
      </c>
      <c r="C2566" t="s">
        <v>155</v>
      </c>
      <c r="D2566">
        <v>1969</v>
      </c>
    </row>
    <row r="2567" spans="1:4">
      <c r="A2567" t="s">
        <v>154</v>
      </c>
      <c r="B2567" t="s">
        <v>536</v>
      </c>
      <c r="C2567" t="s">
        <v>153</v>
      </c>
      <c r="D2567">
        <v>1969</v>
      </c>
    </row>
    <row r="2568" spans="1:4">
      <c r="A2568" t="s">
        <v>152</v>
      </c>
      <c r="B2568" t="s">
        <v>539</v>
      </c>
      <c r="C2568" t="s">
        <v>151</v>
      </c>
      <c r="D2568">
        <v>1969</v>
      </c>
    </row>
    <row r="2569" spans="1:4">
      <c r="A2569" t="s">
        <v>150</v>
      </c>
      <c r="B2569" t="s">
        <v>539</v>
      </c>
      <c r="C2569" t="s">
        <v>149</v>
      </c>
      <c r="D2569">
        <v>1969</v>
      </c>
    </row>
    <row r="2570" spans="1:4">
      <c r="A2570" t="s">
        <v>148</v>
      </c>
      <c r="B2570" t="s">
        <v>539</v>
      </c>
      <c r="C2570" t="s">
        <v>147</v>
      </c>
      <c r="D2570">
        <v>1969</v>
      </c>
    </row>
    <row r="2571" spans="1:4">
      <c r="A2571" t="s">
        <v>146</v>
      </c>
      <c r="B2571" t="s">
        <v>539</v>
      </c>
      <c r="C2571" t="s">
        <v>145</v>
      </c>
      <c r="D2571">
        <v>1969</v>
      </c>
    </row>
    <row r="2572" spans="1:4">
      <c r="A2572" t="s">
        <v>144</v>
      </c>
      <c r="B2572" t="s">
        <v>536</v>
      </c>
      <c r="C2572" t="s">
        <v>143</v>
      </c>
      <c r="D2572">
        <v>1969</v>
      </c>
    </row>
    <row r="2573" spans="1:4">
      <c r="A2573" t="s">
        <v>142</v>
      </c>
      <c r="B2573" t="s">
        <v>536</v>
      </c>
      <c r="C2573" t="s">
        <v>141</v>
      </c>
      <c r="D2573">
        <v>1969</v>
      </c>
    </row>
    <row r="2574" spans="1:4">
      <c r="A2574" t="s">
        <v>140</v>
      </c>
      <c r="B2574" t="s">
        <v>536</v>
      </c>
      <c r="C2574" t="s">
        <v>139</v>
      </c>
      <c r="D2574">
        <v>1969</v>
      </c>
    </row>
    <row r="2575" spans="1:4">
      <c r="A2575" t="s">
        <v>138</v>
      </c>
      <c r="B2575" t="s">
        <v>539</v>
      </c>
      <c r="C2575" t="s">
        <v>137</v>
      </c>
      <c r="D2575">
        <v>1969</v>
      </c>
    </row>
    <row r="2576" spans="1:4">
      <c r="A2576" t="s">
        <v>136</v>
      </c>
      <c r="B2576" t="s">
        <v>539</v>
      </c>
      <c r="C2576" t="s">
        <v>135</v>
      </c>
      <c r="D2576">
        <v>1969</v>
      </c>
    </row>
    <row r="2577" spans="1:4">
      <c r="A2577" t="s">
        <v>134</v>
      </c>
      <c r="B2577" t="s">
        <v>539</v>
      </c>
      <c r="C2577" t="s">
        <v>133</v>
      </c>
      <c r="D2577">
        <v>1969</v>
      </c>
    </row>
    <row r="2578" spans="1:4">
      <c r="A2578" t="s">
        <v>132</v>
      </c>
      <c r="B2578" t="s">
        <v>539</v>
      </c>
      <c r="C2578" t="s">
        <v>131</v>
      </c>
      <c r="D2578">
        <v>1969</v>
      </c>
    </row>
    <row r="2579" spans="1:4">
      <c r="A2579" t="s">
        <v>130</v>
      </c>
      <c r="B2579" t="s">
        <v>539</v>
      </c>
      <c r="C2579" t="s">
        <v>129</v>
      </c>
      <c r="D2579">
        <v>1969</v>
      </c>
    </row>
    <row r="2580" spans="1:4">
      <c r="A2580" t="s">
        <v>128</v>
      </c>
      <c r="B2580" t="s">
        <v>536</v>
      </c>
      <c r="C2580" t="s">
        <v>127</v>
      </c>
      <c r="D2580">
        <v>1969</v>
      </c>
    </row>
    <row r="2581" spans="1:4">
      <c r="A2581" t="s">
        <v>126</v>
      </c>
      <c r="B2581" t="s">
        <v>539</v>
      </c>
      <c r="C2581" t="s">
        <v>125</v>
      </c>
      <c r="D2581">
        <v>1969</v>
      </c>
    </row>
    <row r="2582" spans="1:4">
      <c r="A2582" t="s">
        <v>124</v>
      </c>
      <c r="B2582" t="s">
        <v>539</v>
      </c>
      <c r="C2582" t="s">
        <v>123</v>
      </c>
      <c r="D2582">
        <v>1969</v>
      </c>
    </row>
    <row r="2583" spans="1:4">
      <c r="A2583" t="s">
        <v>122</v>
      </c>
      <c r="B2583" t="s">
        <v>539</v>
      </c>
      <c r="C2583" t="s">
        <v>121</v>
      </c>
      <c r="D2583">
        <v>1969</v>
      </c>
    </row>
    <row r="2584" spans="1:4">
      <c r="A2584" t="s">
        <v>120</v>
      </c>
      <c r="B2584" t="s">
        <v>539</v>
      </c>
      <c r="C2584" t="s">
        <v>119</v>
      </c>
      <c r="D2584">
        <v>1969</v>
      </c>
    </row>
    <row r="2585" spans="1:4">
      <c r="A2585" t="s">
        <v>118</v>
      </c>
      <c r="B2585" t="s">
        <v>539</v>
      </c>
      <c r="C2585" t="s">
        <v>117</v>
      </c>
      <c r="D2585">
        <v>1969</v>
      </c>
    </row>
    <row r="2586" spans="1:4">
      <c r="A2586" t="s">
        <v>116</v>
      </c>
      <c r="B2586" t="s">
        <v>539</v>
      </c>
      <c r="C2586" t="s">
        <v>115</v>
      </c>
      <c r="D2586">
        <v>1969</v>
      </c>
    </row>
    <row r="2587" spans="1:4">
      <c r="A2587" t="s">
        <v>114</v>
      </c>
      <c r="B2587" t="s">
        <v>539</v>
      </c>
      <c r="C2587" t="s">
        <v>113</v>
      </c>
      <c r="D2587">
        <v>1969</v>
      </c>
    </row>
    <row r="2588" spans="1:4">
      <c r="A2588" t="s">
        <v>112</v>
      </c>
      <c r="B2588" t="s">
        <v>539</v>
      </c>
      <c r="C2588" t="s">
        <v>111</v>
      </c>
      <c r="D2588">
        <v>1969</v>
      </c>
    </row>
    <row r="2589" spans="1:4">
      <c r="A2589" t="s">
        <v>110</v>
      </c>
      <c r="B2589" t="s">
        <v>539</v>
      </c>
      <c r="C2589" t="s">
        <v>109</v>
      </c>
      <c r="D2589">
        <v>1969</v>
      </c>
    </row>
    <row r="2590" spans="1:4">
      <c r="A2590" t="s">
        <v>108</v>
      </c>
      <c r="B2590" t="s">
        <v>539</v>
      </c>
      <c r="C2590" t="s">
        <v>107</v>
      </c>
      <c r="D2590">
        <v>1969</v>
      </c>
    </row>
    <row r="2591" spans="1:4">
      <c r="A2591" t="s">
        <v>106</v>
      </c>
      <c r="B2591" t="s">
        <v>536</v>
      </c>
      <c r="C2591" t="s">
        <v>105</v>
      </c>
      <c r="D2591">
        <v>1969</v>
      </c>
    </row>
    <row r="2592" spans="1:4">
      <c r="A2592" t="s">
        <v>104</v>
      </c>
      <c r="B2592" t="s">
        <v>539</v>
      </c>
      <c r="C2592" t="s">
        <v>103</v>
      </c>
      <c r="D2592">
        <v>1969</v>
      </c>
    </row>
    <row r="2593" spans="1:4">
      <c r="A2593" t="s">
        <v>102</v>
      </c>
      <c r="B2593" t="s">
        <v>536</v>
      </c>
      <c r="C2593" t="s">
        <v>101</v>
      </c>
      <c r="D2593">
        <v>1969</v>
      </c>
    </row>
    <row r="2594" spans="1:4">
      <c r="A2594" t="s">
        <v>100</v>
      </c>
      <c r="B2594" t="s">
        <v>536</v>
      </c>
      <c r="C2594" t="s">
        <v>99</v>
      </c>
      <c r="D2594">
        <v>1969</v>
      </c>
    </row>
    <row r="2595" spans="1:4">
      <c r="A2595" t="s">
        <v>98</v>
      </c>
      <c r="B2595" t="s">
        <v>539</v>
      </c>
      <c r="C2595" t="s">
        <v>97</v>
      </c>
      <c r="D2595">
        <v>1969</v>
      </c>
    </row>
    <row r="2596" spans="1:4">
      <c r="A2596" t="s">
        <v>96</v>
      </c>
      <c r="B2596" t="s">
        <v>539</v>
      </c>
      <c r="C2596" t="s">
        <v>95</v>
      </c>
      <c r="D2596">
        <v>1969</v>
      </c>
    </row>
    <row r="2597" spans="1:4">
      <c r="A2597" t="s">
        <v>94</v>
      </c>
      <c r="B2597" t="s">
        <v>539</v>
      </c>
      <c r="C2597" t="s">
        <v>93</v>
      </c>
      <c r="D2597">
        <v>1969</v>
      </c>
    </row>
    <row r="2598" spans="1:4">
      <c r="A2598" t="s">
        <v>92</v>
      </c>
      <c r="B2598" t="s">
        <v>539</v>
      </c>
      <c r="C2598" t="s">
        <v>91</v>
      </c>
      <c r="D2598">
        <v>1969</v>
      </c>
    </row>
    <row r="2599" spans="1:4">
      <c r="A2599" t="s">
        <v>90</v>
      </c>
      <c r="B2599" t="s">
        <v>539</v>
      </c>
      <c r="C2599" t="s">
        <v>89</v>
      </c>
      <c r="D2599">
        <v>1969</v>
      </c>
    </row>
    <row r="2600" spans="1:4">
      <c r="A2600" t="s">
        <v>88</v>
      </c>
      <c r="B2600" t="s">
        <v>539</v>
      </c>
      <c r="C2600" t="s">
        <v>87</v>
      </c>
      <c r="D2600">
        <v>1969</v>
      </c>
    </row>
    <row r="2601" spans="1:4">
      <c r="A2601" t="s">
        <v>86</v>
      </c>
      <c r="B2601" t="s">
        <v>539</v>
      </c>
      <c r="C2601" t="s">
        <v>85</v>
      </c>
      <c r="D2601">
        <v>1969</v>
      </c>
    </row>
    <row r="2602" spans="1:4">
      <c r="A2602" t="s">
        <v>84</v>
      </c>
      <c r="B2602" t="s">
        <v>539</v>
      </c>
      <c r="C2602" t="s">
        <v>83</v>
      </c>
      <c r="D2602">
        <v>1969</v>
      </c>
    </row>
    <row r="2603" spans="1:4">
      <c r="A2603" t="s">
        <v>82</v>
      </c>
      <c r="B2603" t="s">
        <v>539</v>
      </c>
      <c r="C2603" t="s">
        <v>81</v>
      </c>
      <c r="D2603">
        <v>1969</v>
      </c>
    </row>
    <row r="2604" spans="1:4">
      <c r="A2604" t="s">
        <v>80</v>
      </c>
      <c r="B2604" t="s">
        <v>539</v>
      </c>
      <c r="C2604" t="s">
        <v>79</v>
      </c>
      <c r="D2604">
        <v>1969</v>
      </c>
    </row>
    <row r="2605" spans="1:4">
      <c r="A2605" t="s">
        <v>78</v>
      </c>
      <c r="B2605" t="s">
        <v>539</v>
      </c>
      <c r="C2605" t="s">
        <v>77</v>
      </c>
      <c r="D2605">
        <v>1969</v>
      </c>
    </row>
    <row r="2606" spans="1:4">
      <c r="A2606" t="s">
        <v>76</v>
      </c>
      <c r="B2606" t="s">
        <v>536</v>
      </c>
      <c r="C2606" t="s">
        <v>75</v>
      </c>
      <c r="D2606">
        <v>1969</v>
      </c>
    </row>
    <row r="2607" spans="1:4">
      <c r="A2607" t="s">
        <v>74</v>
      </c>
      <c r="B2607" t="s">
        <v>536</v>
      </c>
      <c r="C2607" t="s">
        <v>73</v>
      </c>
      <c r="D2607">
        <v>1969</v>
      </c>
    </row>
    <row r="2608" spans="1:4">
      <c r="A2608" t="s">
        <v>72</v>
      </c>
      <c r="B2608" t="s">
        <v>539</v>
      </c>
      <c r="C2608" t="s">
        <v>71</v>
      </c>
      <c r="D2608">
        <v>1969</v>
      </c>
    </row>
    <row r="2609" spans="1:4">
      <c r="A2609" t="s">
        <v>70</v>
      </c>
      <c r="B2609" t="s">
        <v>539</v>
      </c>
      <c r="C2609" t="s">
        <v>69</v>
      </c>
      <c r="D2609">
        <v>1969</v>
      </c>
    </row>
    <row r="2610" spans="1:4">
      <c r="A2610" t="s">
        <v>68</v>
      </c>
      <c r="B2610" t="s">
        <v>539</v>
      </c>
      <c r="C2610" t="s">
        <v>67</v>
      </c>
      <c r="D2610">
        <v>1969</v>
      </c>
    </row>
    <row r="2611" spans="1:4">
      <c r="A2611" t="s">
        <v>66</v>
      </c>
      <c r="B2611" t="s">
        <v>539</v>
      </c>
      <c r="C2611" t="s">
        <v>65</v>
      </c>
      <c r="D2611">
        <v>1969</v>
      </c>
    </row>
    <row r="2612" spans="1:4">
      <c r="A2612" t="s">
        <v>64</v>
      </c>
      <c r="B2612" t="s">
        <v>536</v>
      </c>
      <c r="C2612" t="s">
        <v>63</v>
      </c>
      <c r="D2612">
        <v>1969</v>
      </c>
    </row>
    <row r="2613" spans="1:4">
      <c r="A2613" t="s">
        <v>62</v>
      </c>
      <c r="B2613" t="s">
        <v>539</v>
      </c>
      <c r="C2613" t="s">
        <v>61</v>
      </c>
      <c r="D2613">
        <v>1969</v>
      </c>
    </row>
    <row r="2614" spans="1:4">
      <c r="A2614" t="s">
        <v>60</v>
      </c>
      <c r="B2614" t="s">
        <v>536</v>
      </c>
      <c r="C2614" t="s">
        <v>59</v>
      </c>
      <c r="D2614">
        <v>1969</v>
      </c>
    </row>
    <row r="2615" spans="1:4">
      <c r="A2615" t="s">
        <v>58</v>
      </c>
      <c r="B2615" t="s">
        <v>539</v>
      </c>
      <c r="C2615" t="s">
        <v>57</v>
      </c>
      <c r="D2615">
        <v>1969</v>
      </c>
    </row>
    <row r="2616" spans="1:4">
      <c r="A2616" t="s">
        <v>56</v>
      </c>
      <c r="B2616" t="s">
        <v>536</v>
      </c>
      <c r="C2616" t="s">
        <v>55</v>
      </c>
      <c r="D2616">
        <v>1969</v>
      </c>
    </row>
    <row r="2617" spans="1:4">
      <c r="A2617" t="s">
        <v>54</v>
      </c>
      <c r="B2617" t="s">
        <v>536</v>
      </c>
      <c r="C2617" t="s">
        <v>53</v>
      </c>
      <c r="D2617">
        <v>1969</v>
      </c>
    </row>
    <row r="2618" spans="1:4">
      <c r="A2618" t="s">
        <v>52</v>
      </c>
      <c r="B2618" t="s">
        <v>539</v>
      </c>
      <c r="C2618" t="s">
        <v>51</v>
      </c>
      <c r="D2618">
        <v>1969</v>
      </c>
    </row>
    <row r="2619" spans="1:4">
      <c r="A2619" t="s">
        <v>50</v>
      </c>
      <c r="B2619" t="s">
        <v>539</v>
      </c>
      <c r="C2619" t="s">
        <v>49</v>
      </c>
      <c r="D2619">
        <v>1969</v>
      </c>
    </row>
    <row r="2620" spans="1:4">
      <c r="A2620" t="s">
        <v>6</v>
      </c>
      <c r="B2620" t="s">
        <v>539</v>
      </c>
      <c r="C2620" t="s">
        <v>48</v>
      </c>
      <c r="D2620">
        <v>1969</v>
      </c>
    </row>
    <row r="2621" spans="1:4">
      <c r="A2621" t="s">
        <v>47</v>
      </c>
      <c r="B2621" t="s">
        <v>539</v>
      </c>
      <c r="C2621" t="s">
        <v>46</v>
      </c>
      <c r="D2621">
        <v>1969</v>
      </c>
    </row>
    <row r="2622" spans="1:4">
      <c r="A2622" t="s">
        <v>45</v>
      </c>
      <c r="B2622" t="s">
        <v>539</v>
      </c>
      <c r="C2622" t="s">
        <v>44</v>
      </c>
      <c r="D2622">
        <v>1969</v>
      </c>
    </row>
    <row r="2623" spans="1:4">
      <c r="A2623" t="s">
        <v>43</v>
      </c>
      <c r="B2623" t="s">
        <v>539</v>
      </c>
      <c r="C2623" t="s">
        <v>42</v>
      </c>
      <c r="D2623">
        <v>1969</v>
      </c>
    </row>
    <row r="2624" spans="1:4">
      <c r="A2624" t="s">
        <v>41</v>
      </c>
      <c r="B2624" t="s">
        <v>539</v>
      </c>
      <c r="C2624" t="s">
        <v>40</v>
      </c>
      <c r="D2624">
        <v>1969</v>
      </c>
    </row>
    <row r="2625" spans="1:4">
      <c r="A2625" t="s">
        <v>39</v>
      </c>
      <c r="B2625" t="s">
        <v>536</v>
      </c>
      <c r="C2625" t="s">
        <v>38</v>
      </c>
      <c r="D2625">
        <v>1969</v>
      </c>
    </row>
    <row r="2626" spans="1:4">
      <c r="A2626" t="s">
        <v>37</v>
      </c>
      <c r="B2626" t="s">
        <v>539</v>
      </c>
      <c r="C2626" t="s">
        <v>36</v>
      </c>
      <c r="D2626">
        <v>1969</v>
      </c>
    </row>
    <row r="2627" spans="1:4">
      <c r="A2627" t="s">
        <v>4</v>
      </c>
      <c r="B2627" t="s">
        <v>539</v>
      </c>
      <c r="C2627" t="s">
        <v>35</v>
      </c>
      <c r="D2627">
        <v>1969</v>
      </c>
    </row>
    <row r="2628" spans="1:4">
      <c r="A2628" t="s">
        <v>34</v>
      </c>
      <c r="B2628" t="s">
        <v>539</v>
      </c>
      <c r="C2628" t="s">
        <v>33</v>
      </c>
      <c r="D2628">
        <v>1969</v>
      </c>
    </row>
    <row r="2629" spans="1:4">
      <c r="A2629" t="s">
        <v>32</v>
      </c>
      <c r="B2629" t="s">
        <v>539</v>
      </c>
      <c r="C2629" t="s">
        <v>31</v>
      </c>
      <c r="D2629">
        <v>1969</v>
      </c>
    </row>
    <row r="2630" spans="1:4">
      <c r="A2630" t="s">
        <v>30</v>
      </c>
      <c r="B2630" t="s">
        <v>539</v>
      </c>
      <c r="C2630" t="s">
        <v>29</v>
      </c>
      <c r="D2630">
        <v>1969</v>
      </c>
    </row>
    <row r="2631" spans="1:4">
      <c r="A2631" t="s">
        <v>28</v>
      </c>
      <c r="B2631" t="s">
        <v>539</v>
      </c>
      <c r="C2631" t="s">
        <v>27</v>
      </c>
      <c r="D2631">
        <v>1969</v>
      </c>
    </row>
    <row r="2632" spans="1:4">
      <c r="A2632" t="s">
        <v>26</v>
      </c>
      <c r="B2632" t="s">
        <v>539</v>
      </c>
      <c r="C2632" t="s">
        <v>25</v>
      </c>
      <c r="D2632">
        <v>1969</v>
      </c>
    </row>
    <row r="2633" spans="1:4">
      <c r="A2633" t="s">
        <v>3</v>
      </c>
      <c r="B2633" t="s">
        <v>539</v>
      </c>
      <c r="C2633" t="s">
        <v>24</v>
      </c>
      <c r="D2633">
        <v>1969</v>
      </c>
    </row>
    <row r="2634" spans="1:4">
      <c r="A2634" t="s">
        <v>23</v>
      </c>
      <c r="B2634" t="s">
        <v>539</v>
      </c>
      <c r="C2634" t="s">
        <v>22</v>
      </c>
      <c r="D2634">
        <v>1969</v>
      </c>
    </row>
    <row r="2635" spans="1:4">
      <c r="A2635" t="s">
        <v>21</v>
      </c>
      <c r="B2635" t="s">
        <v>536</v>
      </c>
      <c r="C2635" t="s">
        <v>20</v>
      </c>
      <c r="D2635">
        <v>1969</v>
      </c>
    </row>
    <row r="2636" spans="1:4">
      <c r="A2636" t="s">
        <v>19</v>
      </c>
      <c r="B2636" t="s">
        <v>539</v>
      </c>
      <c r="C2636" t="s">
        <v>18</v>
      </c>
      <c r="D2636">
        <v>1969</v>
      </c>
    </row>
    <row r="2637" spans="1:4">
      <c r="A2637" t="s">
        <v>17</v>
      </c>
      <c r="B2637" t="s">
        <v>539</v>
      </c>
      <c r="C2637" t="s">
        <v>16</v>
      </c>
      <c r="D2637">
        <v>1969</v>
      </c>
    </row>
    <row r="2638" spans="1:4">
      <c r="A2638" t="s">
        <v>15</v>
      </c>
      <c r="B2638" t="s">
        <v>539</v>
      </c>
      <c r="C2638" t="s">
        <v>14</v>
      </c>
      <c r="D2638">
        <v>1969</v>
      </c>
    </row>
    <row r="2639" spans="1:4">
      <c r="A2639" t="s">
        <v>13</v>
      </c>
      <c r="B2639" t="s">
        <v>539</v>
      </c>
      <c r="C2639" t="s">
        <v>12</v>
      </c>
      <c r="D2639">
        <v>1969</v>
      </c>
    </row>
    <row r="2640" spans="1:4">
      <c r="A2640" t="s">
        <v>11</v>
      </c>
      <c r="B2640" t="s">
        <v>539</v>
      </c>
      <c r="C2640" t="s">
        <v>10</v>
      </c>
      <c r="D2640">
        <v>1969</v>
      </c>
    </row>
    <row r="2641" spans="1:4">
      <c r="A2641" t="s">
        <v>9</v>
      </c>
      <c r="B2641" t="s">
        <v>539</v>
      </c>
      <c r="C2641" t="s">
        <v>8</v>
      </c>
      <c r="D2641">
        <v>1969</v>
      </c>
    </row>
    <row r="2642" spans="1:4">
      <c r="A2642" t="s">
        <v>528</v>
      </c>
      <c r="B2642" t="s">
        <v>539</v>
      </c>
      <c r="C2642" t="s">
        <v>527</v>
      </c>
      <c r="D2642">
        <v>1970</v>
      </c>
    </row>
    <row r="2643" spans="1:4">
      <c r="A2643" t="s">
        <v>526</v>
      </c>
      <c r="B2643" t="s">
        <v>539</v>
      </c>
      <c r="C2643" t="s">
        <v>525</v>
      </c>
      <c r="D2643">
        <v>1970</v>
      </c>
    </row>
    <row r="2644" spans="1:4">
      <c r="A2644" t="s">
        <v>524</v>
      </c>
      <c r="B2644" t="s">
        <v>539</v>
      </c>
      <c r="C2644" t="s">
        <v>523</v>
      </c>
      <c r="D2644">
        <v>1970</v>
      </c>
    </row>
    <row r="2645" spans="1:4">
      <c r="A2645" t="s">
        <v>522</v>
      </c>
      <c r="B2645" t="s">
        <v>539</v>
      </c>
      <c r="C2645" t="s">
        <v>521</v>
      </c>
      <c r="D2645">
        <v>1970</v>
      </c>
    </row>
    <row r="2646" spans="1:4">
      <c r="A2646" t="s">
        <v>520</v>
      </c>
      <c r="B2646" t="s">
        <v>539</v>
      </c>
      <c r="C2646" t="s">
        <v>519</v>
      </c>
      <c r="D2646">
        <v>1970</v>
      </c>
    </row>
    <row r="2647" spans="1:4">
      <c r="A2647" t="s">
        <v>518</v>
      </c>
      <c r="B2647" t="s">
        <v>536</v>
      </c>
      <c r="C2647" t="s">
        <v>517</v>
      </c>
      <c r="D2647">
        <v>1970</v>
      </c>
    </row>
    <row r="2648" spans="1:4">
      <c r="A2648" t="s">
        <v>516</v>
      </c>
      <c r="B2648" t="s">
        <v>539</v>
      </c>
      <c r="C2648" t="s">
        <v>515</v>
      </c>
      <c r="D2648">
        <v>1970</v>
      </c>
    </row>
    <row r="2649" spans="1:4">
      <c r="A2649" t="s">
        <v>1</v>
      </c>
      <c r="B2649" t="s">
        <v>539</v>
      </c>
      <c r="C2649" t="s">
        <v>514</v>
      </c>
      <c r="D2649">
        <v>1970</v>
      </c>
    </row>
    <row r="2650" spans="1:4">
      <c r="A2650" t="s">
        <v>513</v>
      </c>
      <c r="B2650" t="s">
        <v>539</v>
      </c>
      <c r="C2650" t="s">
        <v>512</v>
      </c>
      <c r="D2650">
        <v>1970</v>
      </c>
    </row>
    <row r="2651" spans="1:4">
      <c r="A2651" t="s">
        <v>511</v>
      </c>
      <c r="B2651" t="s">
        <v>539</v>
      </c>
      <c r="C2651" t="s">
        <v>510</v>
      </c>
      <c r="D2651">
        <v>1970</v>
      </c>
    </row>
    <row r="2652" spans="1:4">
      <c r="A2652" t="s">
        <v>509</v>
      </c>
      <c r="B2652" t="s">
        <v>539</v>
      </c>
      <c r="C2652" t="s">
        <v>508</v>
      </c>
      <c r="D2652">
        <v>1970</v>
      </c>
    </row>
    <row r="2653" spans="1:4">
      <c r="A2653" t="s">
        <v>507</v>
      </c>
      <c r="B2653" t="s">
        <v>539</v>
      </c>
      <c r="C2653" t="s">
        <v>506</v>
      </c>
      <c r="D2653">
        <v>1970</v>
      </c>
    </row>
    <row r="2654" spans="1:4">
      <c r="A2654" t="s">
        <v>505</v>
      </c>
      <c r="B2654" t="s">
        <v>539</v>
      </c>
      <c r="C2654" t="s">
        <v>504</v>
      </c>
      <c r="D2654">
        <v>1970</v>
      </c>
    </row>
    <row r="2655" spans="1:4">
      <c r="A2655" t="s">
        <v>503</v>
      </c>
      <c r="B2655" t="s">
        <v>539</v>
      </c>
      <c r="C2655" t="s">
        <v>502</v>
      </c>
      <c r="D2655">
        <v>1970</v>
      </c>
    </row>
    <row r="2656" spans="1:4">
      <c r="A2656" t="s">
        <v>501</v>
      </c>
      <c r="B2656" t="s">
        <v>539</v>
      </c>
      <c r="C2656" t="s">
        <v>500</v>
      </c>
      <c r="D2656">
        <v>1970</v>
      </c>
    </row>
    <row r="2657" spans="1:4">
      <c r="A2657" t="s">
        <v>499</v>
      </c>
      <c r="B2657" t="s">
        <v>539</v>
      </c>
      <c r="C2657" t="s">
        <v>498</v>
      </c>
      <c r="D2657">
        <v>1970</v>
      </c>
    </row>
    <row r="2658" spans="1:4">
      <c r="A2658" t="s">
        <v>497</v>
      </c>
      <c r="B2658" t="s">
        <v>539</v>
      </c>
      <c r="C2658" t="s">
        <v>496</v>
      </c>
      <c r="D2658">
        <v>1970</v>
      </c>
    </row>
    <row r="2659" spans="1:4">
      <c r="A2659" t="s">
        <v>495</v>
      </c>
      <c r="B2659" t="s">
        <v>539</v>
      </c>
      <c r="C2659" t="s">
        <v>494</v>
      </c>
      <c r="D2659">
        <v>1970</v>
      </c>
    </row>
    <row r="2660" spans="1:4">
      <c r="A2660" t="s">
        <v>2</v>
      </c>
      <c r="B2660" t="s">
        <v>539</v>
      </c>
      <c r="C2660" t="s">
        <v>493</v>
      </c>
      <c r="D2660">
        <v>1970</v>
      </c>
    </row>
    <row r="2661" spans="1:4">
      <c r="A2661" t="s">
        <v>492</v>
      </c>
      <c r="B2661" t="s">
        <v>539</v>
      </c>
      <c r="C2661" t="s">
        <v>491</v>
      </c>
      <c r="D2661">
        <v>1970</v>
      </c>
    </row>
    <row r="2662" spans="1:4">
      <c r="A2662" t="s">
        <v>490</v>
      </c>
      <c r="B2662" t="s">
        <v>539</v>
      </c>
      <c r="C2662" t="s">
        <v>489</v>
      </c>
      <c r="D2662">
        <v>1970</v>
      </c>
    </row>
    <row r="2663" spans="1:4">
      <c r="A2663" t="s">
        <v>488</v>
      </c>
      <c r="B2663" t="s">
        <v>539</v>
      </c>
      <c r="C2663" t="s">
        <v>487</v>
      </c>
      <c r="D2663">
        <v>1970</v>
      </c>
    </row>
    <row r="2664" spans="1:4">
      <c r="A2664" t="s">
        <v>486</v>
      </c>
      <c r="B2664" t="s">
        <v>539</v>
      </c>
      <c r="C2664" t="s">
        <v>485</v>
      </c>
      <c r="D2664">
        <v>1970</v>
      </c>
    </row>
    <row r="2665" spans="1:4">
      <c r="A2665" t="s">
        <v>484</v>
      </c>
      <c r="B2665" t="s">
        <v>539</v>
      </c>
      <c r="C2665" t="s">
        <v>483</v>
      </c>
      <c r="D2665">
        <v>1970</v>
      </c>
    </row>
    <row r="2666" spans="1:4">
      <c r="A2666" t="s">
        <v>482</v>
      </c>
      <c r="B2666" t="s">
        <v>539</v>
      </c>
      <c r="C2666" t="s">
        <v>481</v>
      </c>
      <c r="D2666">
        <v>1970</v>
      </c>
    </row>
    <row r="2667" spans="1:4">
      <c r="A2667" t="s">
        <v>480</v>
      </c>
      <c r="B2667" t="s">
        <v>539</v>
      </c>
      <c r="C2667" t="s">
        <v>479</v>
      </c>
      <c r="D2667">
        <v>1970</v>
      </c>
    </row>
    <row r="2668" spans="1:4">
      <c r="A2668" t="s">
        <v>478</v>
      </c>
      <c r="B2668" t="s">
        <v>539</v>
      </c>
      <c r="C2668" t="s">
        <v>477</v>
      </c>
      <c r="D2668">
        <v>1970</v>
      </c>
    </row>
    <row r="2669" spans="1:4">
      <c r="A2669" t="s">
        <v>476</v>
      </c>
      <c r="B2669" t="s">
        <v>539</v>
      </c>
      <c r="C2669" t="s">
        <v>475</v>
      </c>
      <c r="D2669">
        <v>1970</v>
      </c>
    </row>
    <row r="2670" spans="1:4">
      <c r="A2670" t="s">
        <v>474</v>
      </c>
      <c r="B2670" t="s">
        <v>539</v>
      </c>
      <c r="C2670" t="s">
        <v>473</v>
      </c>
      <c r="D2670">
        <v>1970</v>
      </c>
    </row>
    <row r="2671" spans="1:4">
      <c r="A2671" t="s">
        <v>472</v>
      </c>
      <c r="B2671" t="s">
        <v>539</v>
      </c>
      <c r="C2671" t="s">
        <v>471</v>
      </c>
      <c r="D2671">
        <v>1970</v>
      </c>
    </row>
    <row r="2672" spans="1:4">
      <c r="A2672" t="s">
        <v>470</v>
      </c>
      <c r="B2672" t="s">
        <v>539</v>
      </c>
      <c r="C2672" t="s">
        <v>469</v>
      </c>
      <c r="D2672">
        <v>1970</v>
      </c>
    </row>
    <row r="2673" spans="1:4">
      <c r="A2673" t="s">
        <v>468</v>
      </c>
      <c r="B2673" t="s">
        <v>539</v>
      </c>
      <c r="C2673" t="s">
        <v>467</v>
      </c>
      <c r="D2673">
        <v>1970</v>
      </c>
    </row>
    <row r="2674" spans="1:4">
      <c r="A2674" t="s">
        <v>466</v>
      </c>
      <c r="B2674" t="s">
        <v>539</v>
      </c>
      <c r="C2674" t="s">
        <v>465</v>
      </c>
      <c r="D2674">
        <v>1970</v>
      </c>
    </row>
    <row r="2675" spans="1:4">
      <c r="A2675" t="s">
        <v>464</v>
      </c>
      <c r="B2675" t="s">
        <v>539</v>
      </c>
      <c r="C2675" t="s">
        <v>463</v>
      </c>
      <c r="D2675">
        <v>1970</v>
      </c>
    </row>
    <row r="2676" spans="1:4">
      <c r="A2676" t="s">
        <v>462</v>
      </c>
      <c r="B2676" t="s">
        <v>536</v>
      </c>
      <c r="C2676" t="s">
        <v>461</v>
      </c>
      <c r="D2676">
        <v>1970</v>
      </c>
    </row>
    <row r="2677" spans="1:4">
      <c r="A2677" t="s">
        <v>460</v>
      </c>
      <c r="B2677" t="s">
        <v>539</v>
      </c>
      <c r="C2677" t="s">
        <v>459</v>
      </c>
      <c r="D2677">
        <v>1970</v>
      </c>
    </row>
    <row r="2678" spans="1:4">
      <c r="A2678" t="s">
        <v>458</v>
      </c>
      <c r="B2678" t="s">
        <v>539</v>
      </c>
      <c r="C2678" t="s">
        <v>457</v>
      </c>
      <c r="D2678">
        <v>1970</v>
      </c>
    </row>
    <row r="2679" spans="1:4">
      <c r="A2679" t="s">
        <v>456</v>
      </c>
      <c r="B2679" t="s">
        <v>539</v>
      </c>
      <c r="C2679" t="s">
        <v>455</v>
      </c>
      <c r="D2679">
        <v>1970</v>
      </c>
    </row>
    <row r="2680" spans="1:4">
      <c r="A2680" t="s">
        <v>454</v>
      </c>
      <c r="B2680" t="s">
        <v>539</v>
      </c>
      <c r="C2680" t="s">
        <v>453</v>
      </c>
      <c r="D2680">
        <v>1970</v>
      </c>
    </row>
    <row r="2681" spans="1:4">
      <c r="A2681" t="s">
        <v>679</v>
      </c>
      <c r="B2681" t="s">
        <v>539</v>
      </c>
      <c r="C2681" t="s">
        <v>451</v>
      </c>
      <c r="D2681">
        <v>1970</v>
      </c>
    </row>
    <row r="2682" spans="1:4">
      <c r="A2682" t="s">
        <v>450</v>
      </c>
      <c r="B2682" t="s">
        <v>539</v>
      </c>
      <c r="C2682" t="s">
        <v>449</v>
      </c>
      <c r="D2682">
        <v>1970</v>
      </c>
    </row>
    <row r="2683" spans="1:4">
      <c r="A2683" t="s">
        <v>448</v>
      </c>
      <c r="B2683" t="s">
        <v>539</v>
      </c>
      <c r="C2683" t="s">
        <v>447</v>
      </c>
      <c r="D2683">
        <v>1970</v>
      </c>
    </row>
    <row r="2684" spans="1:4">
      <c r="A2684" t="s">
        <v>446</v>
      </c>
      <c r="B2684" t="s">
        <v>539</v>
      </c>
      <c r="C2684" t="s">
        <v>445</v>
      </c>
      <c r="D2684">
        <v>1970</v>
      </c>
    </row>
    <row r="2685" spans="1:4">
      <c r="A2685" t="s">
        <v>444</v>
      </c>
      <c r="B2685" t="s">
        <v>539</v>
      </c>
      <c r="C2685" t="s">
        <v>443</v>
      </c>
      <c r="D2685">
        <v>1970</v>
      </c>
    </row>
    <row r="2686" spans="1:4">
      <c r="A2686" t="s">
        <v>442</v>
      </c>
      <c r="B2686" t="s">
        <v>539</v>
      </c>
      <c r="C2686" t="s">
        <v>441</v>
      </c>
      <c r="D2686">
        <v>1970</v>
      </c>
    </row>
    <row r="2687" spans="1:4">
      <c r="A2687" t="s">
        <v>440</v>
      </c>
      <c r="B2687" t="s">
        <v>539</v>
      </c>
      <c r="C2687" t="s">
        <v>439</v>
      </c>
      <c r="D2687">
        <v>1970</v>
      </c>
    </row>
    <row r="2688" spans="1:4">
      <c r="A2688" t="s">
        <v>438</v>
      </c>
      <c r="B2688" t="s">
        <v>539</v>
      </c>
      <c r="C2688" t="s">
        <v>437</v>
      </c>
      <c r="D2688">
        <v>1970</v>
      </c>
    </row>
    <row r="2689" spans="1:4">
      <c r="A2689" t="s">
        <v>436</v>
      </c>
      <c r="B2689" t="s">
        <v>536</v>
      </c>
      <c r="C2689" t="s">
        <v>435</v>
      </c>
      <c r="D2689">
        <v>1970</v>
      </c>
    </row>
    <row r="2690" spans="1:4">
      <c r="A2690" t="s">
        <v>434</v>
      </c>
      <c r="B2690" t="s">
        <v>539</v>
      </c>
      <c r="C2690" t="s">
        <v>433</v>
      </c>
      <c r="D2690">
        <v>1970</v>
      </c>
    </row>
    <row r="2691" spans="1:4">
      <c r="A2691" t="s">
        <v>432</v>
      </c>
      <c r="B2691" t="s">
        <v>539</v>
      </c>
      <c r="C2691" t="s">
        <v>431</v>
      </c>
      <c r="D2691">
        <v>1970</v>
      </c>
    </row>
    <row r="2692" spans="1:4">
      <c r="A2692" t="s">
        <v>430</v>
      </c>
      <c r="B2692" t="s">
        <v>539</v>
      </c>
      <c r="C2692" t="s">
        <v>429</v>
      </c>
      <c r="D2692">
        <v>1970</v>
      </c>
    </row>
    <row r="2693" spans="1:4">
      <c r="A2693" t="s">
        <v>428</v>
      </c>
      <c r="B2693" t="s">
        <v>539</v>
      </c>
      <c r="C2693" t="s">
        <v>427</v>
      </c>
      <c r="D2693">
        <v>1970</v>
      </c>
    </row>
    <row r="2694" spans="1:4">
      <c r="A2694" t="s">
        <v>426</v>
      </c>
      <c r="B2694" t="s">
        <v>539</v>
      </c>
      <c r="C2694" t="s">
        <v>425</v>
      </c>
      <c r="D2694">
        <v>1970</v>
      </c>
    </row>
    <row r="2695" spans="1:4">
      <c r="A2695" t="s">
        <v>7</v>
      </c>
      <c r="B2695" t="s">
        <v>539</v>
      </c>
      <c r="C2695" t="s">
        <v>424</v>
      </c>
      <c r="D2695">
        <v>1970</v>
      </c>
    </row>
    <row r="2696" spans="1:4">
      <c r="A2696" t="s">
        <v>423</v>
      </c>
      <c r="B2696" t="s">
        <v>539</v>
      </c>
      <c r="C2696" t="s">
        <v>422</v>
      </c>
      <c r="D2696">
        <v>1970</v>
      </c>
    </row>
    <row r="2697" spans="1:4">
      <c r="A2697" t="s">
        <v>421</v>
      </c>
      <c r="B2697" t="s">
        <v>539</v>
      </c>
      <c r="C2697" t="s">
        <v>420</v>
      </c>
      <c r="D2697">
        <v>1970</v>
      </c>
    </row>
    <row r="2698" spans="1:4">
      <c r="A2698" t="s">
        <v>419</v>
      </c>
      <c r="B2698" t="s">
        <v>539</v>
      </c>
      <c r="C2698" t="s">
        <v>418</v>
      </c>
      <c r="D2698">
        <v>1970</v>
      </c>
    </row>
    <row r="2699" spans="1:4">
      <c r="A2699" t="s">
        <v>417</v>
      </c>
      <c r="B2699" t="s">
        <v>539</v>
      </c>
      <c r="C2699" t="s">
        <v>416</v>
      </c>
      <c r="D2699">
        <v>1970</v>
      </c>
    </row>
    <row r="2700" spans="1:4">
      <c r="A2700" t="s">
        <v>415</v>
      </c>
      <c r="B2700" t="s">
        <v>539</v>
      </c>
      <c r="C2700" t="s">
        <v>414</v>
      </c>
      <c r="D2700">
        <v>1970</v>
      </c>
    </row>
    <row r="2701" spans="1:4">
      <c r="A2701" t="s">
        <v>413</v>
      </c>
      <c r="B2701" t="s">
        <v>536</v>
      </c>
      <c r="C2701" t="s">
        <v>412</v>
      </c>
      <c r="D2701">
        <v>1970</v>
      </c>
    </row>
    <row r="2702" spans="1:4">
      <c r="A2702" t="s">
        <v>411</v>
      </c>
      <c r="B2702" t="s">
        <v>536</v>
      </c>
      <c r="C2702" t="s">
        <v>410</v>
      </c>
      <c r="D2702">
        <v>1970</v>
      </c>
    </row>
    <row r="2703" spans="1:4">
      <c r="A2703" t="s">
        <v>409</v>
      </c>
      <c r="B2703" t="s">
        <v>536</v>
      </c>
      <c r="C2703" t="s">
        <v>408</v>
      </c>
      <c r="D2703">
        <v>1970</v>
      </c>
    </row>
    <row r="2704" spans="1:4">
      <c r="A2704" t="s">
        <v>407</v>
      </c>
      <c r="B2704" t="s">
        <v>536</v>
      </c>
      <c r="C2704" t="s">
        <v>406</v>
      </c>
      <c r="D2704">
        <v>1970</v>
      </c>
    </row>
    <row r="2705" spans="1:4">
      <c r="A2705" t="s">
        <v>405</v>
      </c>
      <c r="B2705" t="s">
        <v>536</v>
      </c>
      <c r="C2705" t="s">
        <v>404</v>
      </c>
      <c r="D2705">
        <v>1970</v>
      </c>
    </row>
    <row r="2706" spans="1:4">
      <c r="A2706" t="s">
        <v>403</v>
      </c>
      <c r="B2706" t="s">
        <v>539</v>
      </c>
      <c r="C2706" t="s">
        <v>402</v>
      </c>
      <c r="D2706">
        <v>1970</v>
      </c>
    </row>
    <row r="2707" spans="1:4">
      <c r="A2707" t="s">
        <v>401</v>
      </c>
      <c r="B2707" t="s">
        <v>539</v>
      </c>
      <c r="C2707" t="s">
        <v>400</v>
      </c>
      <c r="D2707">
        <v>1970</v>
      </c>
    </row>
    <row r="2708" spans="1:4">
      <c r="A2708" t="s">
        <v>399</v>
      </c>
      <c r="B2708" t="s">
        <v>536</v>
      </c>
      <c r="C2708" t="s">
        <v>398</v>
      </c>
      <c r="D2708">
        <v>1970</v>
      </c>
    </row>
    <row r="2709" spans="1:4">
      <c r="A2709" t="s">
        <v>397</v>
      </c>
      <c r="B2709" t="s">
        <v>539</v>
      </c>
      <c r="C2709" t="s">
        <v>396</v>
      </c>
      <c r="D2709">
        <v>1970</v>
      </c>
    </row>
    <row r="2710" spans="1:4">
      <c r="A2710" t="s">
        <v>395</v>
      </c>
      <c r="B2710" t="s">
        <v>539</v>
      </c>
      <c r="C2710" t="s">
        <v>394</v>
      </c>
      <c r="D2710">
        <v>1970</v>
      </c>
    </row>
    <row r="2711" spans="1:4">
      <c r="A2711" t="s">
        <v>393</v>
      </c>
      <c r="B2711" t="s">
        <v>539</v>
      </c>
      <c r="C2711" t="s">
        <v>392</v>
      </c>
      <c r="D2711">
        <v>1970</v>
      </c>
    </row>
    <row r="2712" spans="1:4">
      <c r="A2712" t="s">
        <v>5</v>
      </c>
      <c r="B2712" t="s">
        <v>539</v>
      </c>
      <c r="C2712" t="s">
        <v>391</v>
      </c>
      <c r="D2712">
        <v>1970</v>
      </c>
    </row>
    <row r="2713" spans="1:4">
      <c r="A2713" t="s">
        <v>390</v>
      </c>
      <c r="B2713" t="s">
        <v>536</v>
      </c>
      <c r="C2713" t="s">
        <v>389</v>
      </c>
      <c r="D2713">
        <v>1970</v>
      </c>
    </row>
    <row r="2714" spans="1:4">
      <c r="A2714" t="s">
        <v>388</v>
      </c>
      <c r="B2714" t="s">
        <v>536</v>
      </c>
      <c r="C2714" t="s">
        <v>387</v>
      </c>
      <c r="D2714">
        <v>1970</v>
      </c>
    </row>
    <row r="2715" spans="1:4">
      <c r="A2715" t="s">
        <v>386</v>
      </c>
      <c r="B2715" t="s">
        <v>539</v>
      </c>
      <c r="C2715" t="s">
        <v>385</v>
      </c>
      <c r="D2715">
        <v>1970</v>
      </c>
    </row>
    <row r="2716" spans="1:4">
      <c r="A2716" t="s">
        <v>384</v>
      </c>
      <c r="B2716" t="s">
        <v>539</v>
      </c>
      <c r="C2716" t="s">
        <v>383</v>
      </c>
      <c r="D2716">
        <v>1970</v>
      </c>
    </row>
    <row r="2717" spans="1:4">
      <c r="A2717" t="s">
        <v>382</v>
      </c>
      <c r="B2717" t="s">
        <v>539</v>
      </c>
      <c r="C2717" t="s">
        <v>381</v>
      </c>
      <c r="D2717">
        <v>1970</v>
      </c>
    </row>
    <row r="2718" spans="1:4">
      <c r="A2718" t="s">
        <v>380</v>
      </c>
      <c r="B2718" t="s">
        <v>539</v>
      </c>
      <c r="C2718" t="s">
        <v>379</v>
      </c>
      <c r="D2718">
        <v>1970</v>
      </c>
    </row>
    <row r="2719" spans="1:4">
      <c r="A2719" t="s">
        <v>378</v>
      </c>
      <c r="B2719" t="s">
        <v>539</v>
      </c>
      <c r="C2719" t="s">
        <v>377</v>
      </c>
      <c r="D2719">
        <v>1970</v>
      </c>
    </row>
    <row r="2720" spans="1:4">
      <c r="A2720" t="s">
        <v>376</v>
      </c>
      <c r="B2720" t="s">
        <v>539</v>
      </c>
      <c r="C2720" t="s">
        <v>375</v>
      </c>
      <c r="D2720">
        <v>1970</v>
      </c>
    </row>
    <row r="2721" spans="1:4">
      <c r="A2721" t="s">
        <v>374</v>
      </c>
      <c r="B2721" t="s">
        <v>539</v>
      </c>
      <c r="C2721" t="s">
        <v>373</v>
      </c>
      <c r="D2721">
        <v>1970</v>
      </c>
    </row>
    <row r="2722" spans="1:4">
      <c r="A2722" t="s">
        <v>372</v>
      </c>
      <c r="B2722" t="s">
        <v>539</v>
      </c>
      <c r="C2722" t="s">
        <v>371</v>
      </c>
      <c r="D2722">
        <v>1970</v>
      </c>
    </row>
    <row r="2723" spans="1:4">
      <c r="A2723" t="s">
        <v>370</v>
      </c>
      <c r="B2723" t="s">
        <v>539</v>
      </c>
      <c r="C2723" t="s">
        <v>369</v>
      </c>
      <c r="D2723">
        <v>1970</v>
      </c>
    </row>
    <row r="2724" spans="1:4">
      <c r="A2724" t="s">
        <v>368</v>
      </c>
      <c r="B2724" t="s">
        <v>539</v>
      </c>
      <c r="C2724" t="s">
        <v>367</v>
      </c>
      <c r="D2724">
        <v>1970</v>
      </c>
    </row>
    <row r="2725" spans="1:4">
      <c r="A2725" t="s">
        <v>366</v>
      </c>
      <c r="B2725" t="s">
        <v>539</v>
      </c>
      <c r="C2725" t="s">
        <v>365</v>
      </c>
      <c r="D2725">
        <v>1970</v>
      </c>
    </row>
    <row r="2726" spans="1:4">
      <c r="A2726" t="s">
        <v>364</v>
      </c>
      <c r="B2726" t="s">
        <v>539</v>
      </c>
      <c r="C2726" t="s">
        <v>363</v>
      </c>
      <c r="D2726">
        <v>1970</v>
      </c>
    </row>
    <row r="2727" spans="1:4">
      <c r="A2727" t="s">
        <v>362</v>
      </c>
      <c r="B2727" t="s">
        <v>539</v>
      </c>
      <c r="C2727" t="s">
        <v>361</v>
      </c>
      <c r="D2727">
        <v>1970</v>
      </c>
    </row>
    <row r="2728" spans="1:4">
      <c r="A2728" t="s">
        <v>360</v>
      </c>
      <c r="B2728" t="s">
        <v>539</v>
      </c>
      <c r="C2728" t="s">
        <v>359</v>
      </c>
      <c r="D2728">
        <v>1970</v>
      </c>
    </row>
    <row r="2729" spans="1:4">
      <c r="A2729" t="s">
        <v>358</v>
      </c>
      <c r="B2729" t="s">
        <v>539</v>
      </c>
      <c r="C2729" t="s">
        <v>357</v>
      </c>
      <c r="D2729">
        <v>1970</v>
      </c>
    </row>
    <row r="2730" spans="1:4">
      <c r="A2730" t="s">
        <v>356</v>
      </c>
      <c r="B2730" t="s">
        <v>539</v>
      </c>
      <c r="C2730" t="s">
        <v>355</v>
      </c>
      <c r="D2730">
        <v>1970</v>
      </c>
    </row>
    <row r="2731" spans="1:4">
      <c r="A2731" t="s">
        <v>354</v>
      </c>
      <c r="B2731" t="s">
        <v>539</v>
      </c>
      <c r="C2731" t="s">
        <v>353</v>
      </c>
      <c r="D2731">
        <v>1970</v>
      </c>
    </row>
    <row r="2732" spans="1:4">
      <c r="A2732" t="s">
        <v>352</v>
      </c>
      <c r="B2732" t="s">
        <v>539</v>
      </c>
      <c r="C2732" t="s">
        <v>351</v>
      </c>
      <c r="D2732">
        <v>1970</v>
      </c>
    </row>
    <row r="2733" spans="1:4">
      <c r="A2733" t="s">
        <v>350</v>
      </c>
      <c r="B2733" t="s">
        <v>539</v>
      </c>
      <c r="C2733" t="s">
        <v>349</v>
      </c>
      <c r="D2733">
        <v>1970</v>
      </c>
    </row>
    <row r="2734" spans="1:4">
      <c r="A2734" t="s">
        <v>348</v>
      </c>
      <c r="B2734" t="s">
        <v>539</v>
      </c>
      <c r="C2734" t="s">
        <v>347</v>
      </c>
      <c r="D2734">
        <v>1970</v>
      </c>
    </row>
    <row r="2735" spans="1:4">
      <c r="A2735" t="s">
        <v>346</v>
      </c>
      <c r="B2735" t="s">
        <v>536</v>
      </c>
      <c r="C2735" t="s">
        <v>345</v>
      </c>
      <c r="D2735">
        <v>1970</v>
      </c>
    </row>
    <row r="2736" spans="1:4">
      <c r="A2736" t="s">
        <v>344</v>
      </c>
      <c r="B2736" t="s">
        <v>539</v>
      </c>
      <c r="C2736" t="s">
        <v>343</v>
      </c>
      <c r="D2736">
        <v>1970</v>
      </c>
    </row>
    <row r="2737" spans="1:4">
      <c r="A2737" t="s">
        <v>342</v>
      </c>
      <c r="B2737" t="s">
        <v>539</v>
      </c>
      <c r="C2737" t="s">
        <v>341</v>
      </c>
      <c r="D2737">
        <v>1970</v>
      </c>
    </row>
    <row r="2738" spans="1:4">
      <c r="A2738" t="s">
        <v>340</v>
      </c>
      <c r="B2738" t="s">
        <v>536</v>
      </c>
      <c r="C2738" t="s">
        <v>339</v>
      </c>
      <c r="D2738">
        <v>1970</v>
      </c>
    </row>
    <row r="2739" spans="1:4">
      <c r="A2739" t="s">
        <v>338</v>
      </c>
      <c r="B2739" t="s">
        <v>539</v>
      </c>
      <c r="C2739" t="s">
        <v>337</v>
      </c>
      <c r="D2739">
        <v>1970</v>
      </c>
    </row>
    <row r="2740" spans="1:4">
      <c r="A2740" t="s">
        <v>336</v>
      </c>
      <c r="B2740" t="s">
        <v>539</v>
      </c>
      <c r="C2740" t="s">
        <v>335</v>
      </c>
      <c r="D2740">
        <v>1970</v>
      </c>
    </row>
    <row r="2741" spans="1:4">
      <c r="A2741" t="s">
        <v>334</v>
      </c>
      <c r="B2741" t="s">
        <v>539</v>
      </c>
      <c r="C2741" t="s">
        <v>333</v>
      </c>
      <c r="D2741">
        <v>1970</v>
      </c>
    </row>
    <row r="2742" spans="1:4">
      <c r="A2742" t="s">
        <v>332</v>
      </c>
      <c r="B2742" t="s">
        <v>536</v>
      </c>
      <c r="C2742" t="s">
        <v>331</v>
      </c>
      <c r="D2742">
        <v>1970</v>
      </c>
    </row>
    <row r="2743" spans="1:4">
      <c r="A2743" t="s">
        <v>330</v>
      </c>
      <c r="B2743" t="s">
        <v>536</v>
      </c>
      <c r="C2743" t="s">
        <v>329</v>
      </c>
      <c r="D2743">
        <v>1970</v>
      </c>
    </row>
    <row r="2744" spans="1:4">
      <c r="A2744" t="s">
        <v>328</v>
      </c>
      <c r="B2744" t="s">
        <v>536</v>
      </c>
      <c r="C2744" t="s">
        <v>327</v>
      </c>
      <c r="D2744">
        <v>1970</v>
      </c>
    </row>
    <row r="2745" spans="1:4">
      <c r="A2745" t="s">
        <v>326</v>
      </c>
      <c r="B2745" t="s">
        <v>536</v>
      </c>
      <c r="C2745" t="s">
        <v>325</v>
      </c>
      <c r="D2745">
        <v>1970</v>
      </c>
    </row>
    <row r="2746" spans="1:4">
      <c r="A2746" t="s">
        <v>324</v>
      </c>
      <c r="B2746" t="s">
        <v>539</v>
      </c>
      <c r="C2746" t="s">
        <v>323</v>
      </c>
      <c r="D2746">
        <v>1970</v>
      </c>
    </row>
    <row r="2747" spans="1:4">
      <c r="A2747" t="s">
        <v>322</v>
      </c>
      <c r="B2747" t="s">
        <v>536</v>
      </c>
      <c r="C2747" t="s">
        <v>321</v>
      </c>
      <c r="D2747">
        <v>1970</v>
      </c>
    </row>
    <row r="2748" spans="1:4">
      <c r="A2748" t="s">
        <v>320</v>
      </c>
      <c r="B2748" t="s">
        <v>539</v>
      </c>
      <c r="C2748" t="s">
        <v>319</v>
      </c>
      <c r="D2748">
        <v>1970</v>
      </c>
    </row>
    <row r="2749" spans="1:4">
      <c r="A2749" t="s">
        <v>318</v>
      </c>
      <c r="B2749" t="s">
        <v>539</v>
      </c>
      <c r="C2749" t="s">
        <v>317</v>
      </c>
      <c r="D2749">
        <v>1970</v>
      </c>
    </row>
    <row r="2750" spans="1:4">
      <c r="A2750" t="s">
        <v>316</v>
      </c>
      <c r="B2750" t="s">
        <v>536</v>
      </c>
      <c r="C2750" t="s">
        <v>315</v>
      </c>
      <c r="D2750">
        <v>1970</v>
      </c>
    </row>
    <row r="2751" spans="1:4">
      <c r="A2751" t="s">
        <v>314</v>
      </c>
      <c r="B2751" t="s">
        <v>539</v>
      </c>
      <c r="C2751" t="s">
        <v>313</v>
      </c>
      <c r="D2751">
        <v>1970</v>
      </c>
    </row>
    <row r="2752" spans="1:4">
      <c r="A2752" t="s">
        <v>312</v>
      </c>
      <c r="B2752" t="s">
        <v>539</v>
      </c>
      <c r="C2752" t="s">
        <v>311</v>
      </c>
      <c r="D2752">
        <v>1970</v>
      </c>
    </row>
    <row r="2753" spans="1:4">
      <c r="A2753" t="s">
        <v>310</v>
      </c>
      <c r="B2753" t="s">
        <v>539</v>
      </c>
      <c r="C2753" t="s">
        <v>309</v>
      </c>
      <c r="D2753">
        <v>1970</v>
      </c>
    </row>
    <row r="2754" spans="1:4">
      <c r="A2754" t="s">
        <v>308</v>
      </c>
      <c r="B2754" t="s">
        <v>539</v>
      </c>
      <c r="C2754" t="s">
        <v>307</v>
      </c>
      <c r="D2754">
        <v>1970</v>
      </c>
    </row>
    <row r="2755" spans="1:4">
      <c r="A2755" t="s">
        <v>306</v>
      </c>
      <c r="B2755" t="s">
        <v>539</v>
      </c>
      <c r="C2755" t="s">
        <v>305</v>
      </c>
      <c r="D2755">
        <v>1970</v>
      </c>
    </row>
    <row r="2756" spans="1:4">
      <c r="A2756" t="s">
        <v>304</v>
      </c>
      <c r="B2756" t="s">
        <v>539</v>
      </c>
      <c r="C2756" t="s">
        <v>303</v>
      </c>
      <c r="D2756">
        <v>1970</v>
      </c>
    </row>
    <row r="2757" spans="1:4">
      <c r="A2757" t="s">
        <v>302</v>
      </c>
      <c r="B2757" t="s">
        <v>539</v>
      </c>
      <c r="C2757" t="s">
        <v>301</v>
      </c>
      <c r="D2757">
        <v>1970</v>
      </c>
    </row>
    <row r="2758" spans="1:4">
      <c r="A2758" t="s">
        <v>300</v>
      </c>
      <c r="B2758" t="s">
        <v>539</v>
      </c>
      <c r="C2758" t="s">
        <v>299</v>
      </c>
      <c r="D2758">
        <v>1970</v>
      </c>
    </row>
    <row r="2759" spans="1:4">
      <c r="A2759" t="s">
        <v>298</v>
      </c>
      <c r="B2759" t="s">
        <v>539</v>
      </c>
      <c r="C2759" t="s">
        <v>297</v>
      </c>
      <c r="D2759">
        <v>1970</v>
      </c>
    </row>
    <row r="2760" spans="1:4">
      <c r="A2760" t="s">
        <v>296</v>
      </c>
      <c r="B2760" t="s">
        <v>539</v>
      </c>
      <c r="C2760" t="s">
        <v>295</v>
      </c>
      <c r="D2760">
        <v>1970</v>
      </c>
    </row>
    <row r="2761" spans="1:4">
      <c r="A2761" t="s">
        <v>294</v>
      </c>
      <c r="B2761" t="s">
        <v>539</v>
      </c>
      <c r="C2761" t="s">
        <v>293</v>
      </c>
      <c r="D2761">
        <v>1970</v>
      </c>
    </row>
    <row r="2762" spans="1:4">
      <c r="A2762" t="s">
        <v>292</v>
      </c>
      <c r="B2762" t="s">
        <v>539</v>
      </c>
      <c r="C2762" t="s">
        <v>291</v>
      </c>
      <c r="D2762">
        <v>1970</v>
      </c>
    </row>
    <row r="2763" spans="1:4">
      <c r="A2763" t="s">
        <v>290</v>
      </c>
      <c r="B2763" t="s">
        <v>539</v>
      </c>
      <c r="C2763" t="s">
        <v>289</v>
      </c>
      <c r="D2763">
        <v>1970</v>
      </c>
    </row>
    <row r="2764" spans="1:4">
      <c r="A2764" t="s">
        <v>288</v>
      </c>
      <c r="B2764" t="s">
        <v>539</v>
      </c>
      <c r="C2764" t="s">
        <v>287</v>
      </c>
      <c r="D2764">
        <v>1970</v>
      </c>
    </row>
    <row r="2765" spans="1:4">
      <c r="A2765" t="s">
        <v>286</v>
      </c>
      <c r="B2765" t="s">
        <v>539</v>
      </c>
      <c r="C2765" t="s">
        <v>285</v>
      </c>
      <c r="D2765">
        <v>1970</v>
      </c>
    </row>
    <row r="2766" spans="1:4">
      <c r="A2766" t="s">
        <v>284</v>
      </c>
      <c r="B2766" t="s">
        <v>539</v>
      </c>
      <c r="C2766" t="s">
        <v>283</v>
      </c>
      <c r="D2766">
        <v>1970</v>
      </c>
    </row>
    <row r="2767" spans="1:4">
      <c r="A2767" t="s">
        <v>282</v>
      </c>
      <c r="B2767" t="s">
        <v>539</v>
      </c>
      <c r="C2767" t="s">
        <v>281</v>
      </c>
      <c r="D2767">
        <v>1970</v>
      </c>
    </row>
    <row r="2768" spans="1:4">
      <c r="A2768" t="s">
        <v>280</v>
      </c>
      <c r="B2768" t="s">
        <v>536</v>
      </c>
      <c r="C2768" t="s">
        <v>279</v>
      </c>
      <c r="D2768">
        <v>1970</v>
      </c>
    </row>
    <row r="2769" spans="1:4">
      <c r="A2769" t="s">
        <v>278</v>
      </c>
      <c r="B2769" t="s">
        <v>539</v>
      </c>
      <c r="C2769" t="s">
        <v>277</v>
      </c>
      <c r="D2769">
        <v>1970</v>
      </c>
    </row>
    <row r="2770" spans="1:4">
      <c r="A2770" t="s">
        <v>276</v>
      </c>
      <c r="B2770" t="s">
        <v>539</v>
      </c>
      <c r="C2770" t="s">
        <v>275</v>
      </c>
      <c r="D2770">
        <v>1970</v>
      </c>
    </row>
    <row r="2771" spans="1:4">
      <c r="A2771" t="s">
        <v>274</v>
      </c>
      <c r="B2771" t="s">
        <v>539</v>
      </c>
      <c r="C2771" t="s">
        <v>273</v>
      </c>
      <c r="D2771">
        <v>1970</v>
      </c>
    </row>
    <row r="2772" spans="1:4">
      <c r="A2772" t="s">
        <v>272</v>
      </c>
      <c r="B2772" t="s">
        <v>539</v>
      </c>
      <c r="C2772" t="s">
        <v>271</v>
      </c>
      <c r="D2772">
        <v>1970</v>
      </c>
    </row>
    <row r="2773" spans="1:4">
      <c r="A2773" t="s">
        <v>270</v>
      </c>
      <c r="B2773" t="s">
        <v>539</v>
      </c>
      <c r="C2773" t="s">
        <v>269</v>
      </c>
      <c r="D2773">
        <v>1970</v>
      </c>
    </row>
    <row r="2774" spans="1:4">
      <c r="A2774" t="s">
        <v>268</v>
      </c>
      <c r="B2774" t="s">
        <v>536</v>
      </c>
      <c r="C2774" t="s">
        <v>267</v>
      </c>
      <c r="D2774">
        <v>1970</v>
      </c>
    </row>
    <row r="2775" spans="1:4">
      <c r="A2775" t="s">
        <v>266</v>
      </c>
      <c r="B2775" t="s">
        <v>536</v>
      </c>
      <c r="C2775" t="s">
        <v>265</v>
      </c>
      <c r="D2775">
        <v>1970</v>
      </c>
    </row>
    <row r="2776" spans="1:4">
      <c r="A2776" t="s">
        <v>264</v>
      </c>
      <c r="B2776" t="s">
        <v>536</v>
      </c>
      <c r="C2776" t="s">
        <v>263</v>
      </c>
      <c r="D2776">
        <v>1970</v>
      </c>
    </row>
    <row r="2777" spans="1:4">
      <c r="A2777" t="s">
        <v>262</v>
      </c>
      <c r="B2777" t="s">
        <v>539</v>
      </c>
      <c r="C2777" t="s">
        <v>261</v>
      </c>
      <c r="D2777">
        <v>1970</v>
      </c>
    </row>
    <row r="2778" spans="1:4">
      <c r="A2778" t="s">
        <v>260</v>
      </c>
      <c r="B2778" t="s">
        <v>539</v>
      </c>
      <c r="C2778" t="s">
        <v>259</v>
      </c>
      <c r="D2778">
        <v>1970</v>
      </c>
    </row>
    <row r="2779" spans="1:4">
      <c r="A2779" t="s">
        <v>258</v>
      </c>
      <c r="B2779" t="s">
        <v>536</v>
      </c>
      <c r="C2779" t="s">
        <v>257</v>
      </c>
      <c r="D2779">
        <v>1970</v>
      </c>
    </row>
    <row r="2780" spans="1:4">
      <c r="A2780" t="s">
        <v>256</v>
      </c>
      <c r="B2780" t="s">
        <v>536</v>
      </c>
      <c r="C2780" t="s">
        <v>255</v>
      </c>
      <c r="D2780">
        <v>1970</v>
      </c>
    </row>
    <row r="2781" spans="1:4">
      <c r="A2781" t="s">
        <v>254</v>
      </c>
      <c r="B2781" t="s">
        <v>539</v>
      </c>
      <c r="C2781" t="s">
        <v>253</v>
      </c>
      <c r="D2781">
        <v>1970</v>
      </c>
    </row>
    <row r="2782" spans="1:4">
      <c r="A2782" t="s">
        <v>252</v>
      </c>
      <c r="B2782" t="s">
        <v>536</v>
      </c>
      <c r="C2782" t="s">
        <v>251</v>
      </c>
      <c r="D2782">
        <v>1970</v>
      </c>
    </row>
    <row r="2783" spans="1:4">
      <c r="A2783" t="s">
        <v>250</v>
      </c>
      <c r="B2783" t="s">
        <v>539</v>
      </c>
      <c r="C2783" t="s">
        <v>249</v>
      </c>
      <c r="D2783">
        <v>1970</v>
      </c>
    </row>
    <row r="2784" spans="1:4">
      <c r="A2784" t="s">
        <v>248</v>
      </c>
      <c r="B2784" t="s">
        <v>539</v>
      </c>
      <c r="C2784" t="s">
        <v>247</v>
      </c>
      <c r="D2784">
        <v>1970</v>
      </c>
    </row>
    <row r="2785" spans="1:4">
      <c r="A2785" t="s">
        <v>246</v>
      </c>
      <c r="B2785" t="s">
        <v>539</v>
      </c>
      <c r="C2785" t="s">
        <v>245</v>
      </c>
      <c r="D2785">
        <v>1970</v>
      </c>
    </row>
    <row r="2786" spans="1:4">
      <c r="A2786" t="s">
        <v>244</v>
      </c>
      <c r="B2786" t="s">
        <v>539</v>
      </c>
      <c r="C2786" t="s">
        <v>243</v>
      </c>
      <c r="D2786">
        <v>1970</v>
      </c>
    </row>
    <row r="2787" spans="1:4">
      <c r="A2787" t="s">
        <v>242</v>
      </c>
      <c r="B2787" t="s">
        <v>539</v>
      </c>
      <c r="C2787" t="s">
        <v>241</v>
      </c>
      <c r="D2787">
        <v>1970</v>
      </c>
    </row>
    <row r="2788" spans="1:4">
      <c r="A2788" t="s">
        <v>240</v>
      </c>
      <c r="B2788" t="s">
        <v>539</v>
      </c>
      <c r="C2788" t="s">
        <v>239</v>
      </c>
      <c r="D2788">
        <v>1970</v>
      </c>
    </row>
    <row r="2789" spans="1:4">
      <c r="A2789" t="s">
        <v>238</v>
      </c>
      <c r="B2789" t="s">
        <v>539</v>
      </c>
      <c r="C2789" t="s">
        <v>237</v>
      </c>
      <c r="D2789">
        <v>1970</v>
      </c>
    </row>
    <row r="2790" spans="1:4">
      <c r="A2790" t="s">
        <v>236</v>
      </c>
      <c r="B2790" t="s">
        <v>539</v>
      </c>
      <c r="C2790" t="s">
        <v>235</v>
      </c>
      <c r="D2790">
        <v>1970</v>
      </c>
    </row>
    <row r="2791" spans="1:4">
      <c r="A2791" t="s">
        <v>234</v>
      </c>
      <c r="B2791" t="s">
        <v>539</v>
      </c>
      <c r="C2791" t="s">
        <v>233</v>
      </c>
      <c r="D2791">
        <v>1970</v>
      </c>
    </row>
    <row r="2792" spans="1:4">
      <c r="A2792" t="s">
        <v>232</v>
      </c>
      <c r="B2792" t="s">
        <v>539</v>
      </c>
      <c r="C2792" t="s">
        <v>231</v>
      </c>
      <c r="D2792">
        <v>1970</v>
      </c>
    </row>
    <row r="2793" spans="1:4">
      <c r="A2793" t="s">
        <v>230</v>
      </c>
      <c r="B2793" t="s">
        <v>536</v>
      </c>
      <c r="C2793" t="s">
        <v>229</v>
      </c>
      <c r="D2793">
        <v>1970</v>
      </c>
    </row>
    <row r="2794" spans="1:4">
      <c r="A2794" t="s">
        <v>228</v>
      </c>
      <c r="B2794" t="s">
        <v>539</v>
      </c>
      <c r="C2794" t="s">
        <v>227</v>
      </c>
      <c r="D2794">
        <v>1970</v>
      </c>
    </row>
    <row r="2795" spans="1:4">
      <c r="A2795" t="s">
        <v>226</v>
      </c>
      <c r="B2795" t="s">
        <v>539</v>
      </c>
      <c r="C2795" t="s">
        <v>225</v>
      </c>
      <c r="D2795">
        <v>1970</v>
      </c>
    </row>
    <row r="2796" spans="1:4">
      <c r="A2796" t="s">
        <v>224</v>
      </c>
      <c r="B2796" t="s">
        <v>536</v>
      </c>
      <c r="C2796" t="s">
        <v>223</v>
      </c>
      <c r="D2796">
        <v>1970</v>
      </c>
    </row>
    <row r="2797" spans="1:4">
      <c r="A2797" t="s">
        <v>222</v>
      </c>
      <c r="B2797" t="s">
        <v>539</v>
      </c>
      <c r="C2797" t="s">
        <v>221</v>
      </c>
      <c r="D2797">
        <v>1970</v>
      </c>
    </row>
    <row r="2798" spans="1:4">
      <c r="A2798" t="s">
        <v>220</v>
      </c>
      <c r="B2798" t="s">
        <v>539</v>
      </c>
      <c r="C2798" t="s">
        <v>219</v>
      </c>
      <c r="D2798">
        <v>1970</v>
      </c>
    </row>
    <row r="2799" spans="1:4">
      <c r="A2799" t="s">
        <v>218</v>
      </c>
      <c r="B2799" t="s">
        <v>539</v>
      </c>
      <c r="C2799" t="s">
        <v>217</v>
      </c>
      <c r="D2799">
        <v>1970</v>
      </c>
    </row>
    <row r="2800" spans="1:4">
      <c r="A2800" t="s">
        <v>216</v>
      </c>
      <c r="B2800" t="s">
        <v>539</v>
      </c>
      <c r="C2800" t="s">
        <v>215</v>
      </c>
      <c r="D2800">
        <v>1970</v>
      </c>
    </row>
    <row r="2801" spans="1:4">
      <c r="A2801" t="s">
        <v>214</v>
      </c>
      <c r="B2801" t="s">
        <v>536</v>
      </c>
      <c r="C2801" t="s">
        <v>213</v>
      </c>
      <c r="D2801">
        <v>1970</v>
      </c>
    </row>
    <row r="2802" spans="1:4">
      <c r="A2802" t="s">
        <v>212</v>
      </c>
      <c r="B2802" t="s">
        <v>539</v>
      </c>
      <c r="C2802" t="s">
        <v>211</v>
      </c>
      <c r="D2802">
        <v>1970</v>
      </c>
    </row>
    <row r="2803" spans="1:4">
      <c r="A2803" t="s">
        <v>210</v>
      </c>
      <c r="B2803" t="s">
        <v>539</v>
      </c>
      <c r="C2803" t="s">
        <v>209</v>
      </c>
      <c r="D2803">
        <v>1970</v>
      </c>
    </row>
    <row r="2804" spans="1:4">
      <c r="A2804" t="s">
        <v>208</v>
      </c>
      <c r="B2804" t="s">
        <v>539</v>
      </c>
      <c r="C2804" t="s">
        <v>207</v>
      </c>
      <c r="D2804">
        <v>1970</v>
      </c>
    </row>
    <row r="2805" spans="1:4">
      <c r="A2805" t="s">
        <v>206</v>
      </c>
      <c r="B2805" t="s">
        <v>539</v>
      </c>
      <c r="C2805" t="s">
        <v>205</v>
      </c>
      <c r="D2805">
        <v>1970</v>
      </c>
    </row>
    <row r="2806" spans="1:4">
      <c r="A2806" t="s">
        <v>204</v>
      </c>
      <c r="B2806" t="s">
        <v>539</v>
      </c>
      <c r="C2806" t="s">
        <v>203</v>
      </c>
      <c r="D2806">
        <v>1970</v>
      </c>
    </row>
    <row r="2807" spans="1:4">
      <c r="A2807" t="s">
        <v>202</v>
      </c>
      <c r="B2807" t="s">
        <v>539</v>
      </c>
      <c r="C2807" t="s">
        <v>201</v>
      </c>
      <c r="D2807">
        <v>1970</v>
      </c>
    </row>
    <row r="2808" spans="1:4">
      <c r="A2808" t="s">
        <v>200</v>
      </c>
      <c r="B2808" t="s">
        <v>539</v>
      </c>
      <c r="C2808" t="s">
        <v>199</v>
      </c>
      <c r="D2808">
        <v>1970</v>
      </c>
    </row>
    <row r="2809" spans="1:4">
      <c r="A2809" t="s">
        <v>198</v>
      </c>
      <c r="B2809" t="s">
        <v>539</v>
      </c>
      <c r="C2809" t="s">
        <v>197</v>
      </c>
      <c r="D2809">
        <v>1970</v>
      </c>
    </row>
    <row r="2810" spans="1:4">
      <c r="A2810" t="s">
        <v>196</v>
      </c>
      <c r="B2810" t="s">
        <v>536</v>
      </c>
      <c r="C2810" t="s">
        <v>195</v>
      </c>
      <c r="D2810">
        <v>1970</v>
      </c>
    </row>
    <row r="2811" spans="1:4">
      <c r="A2811" t="s">
        <v>194</v>
      </c>
      <c r="B2811" t="s">
        <v>539</v>
      </c>
      <c r="C2811" t="s">
        <v>193</v>
      </c>
      <c r="D2811">
        <v>1970</v>
      </c>
    </row>
    <row r="2812" spans="1:4">
      <c r="A2812" t="s">
        <v>192</v>
      </c>
      <c r="B2812" t="s">
        <v>539</v>
      </c>
      <c r="C2812" t="s">
        <v>191</v>
      </c>
      <c r="D2812">
        <v>1970</v>
      </c>
    </row>
    <row r="2813" spans="1:4">
      <c r="A2813" t="s">
        <v>190</v>
      </c>
      <c r="B2813" t="s">
        <v>539</v>
      </c>
      <c r="C2813" t="s">
        <v>189</v>
      </c>
      <c r="D2813">
        <v>1970</v>
      </c>
    </row>
    <row r="2814" spans="1:4">
      <c r="A2814" t="s">
        <v>188</v>
      </c>
      <c r="B2814" t="s">
        <v>539</v>
      </c>
      <c r="C2814" t="s">
        <v>187</v>
      </c>
      <c r="D2814">
        <v>1970</v>
      </c>
    </row>
    <row r="2815" spans="1:4">
      <c r="A2815" t="s">
        <v>186</v>
      </c>
      <c r="B2815" t="s">
        <v>539</v>
      </c>
      <c r="C2815" t="s">
        <v>185</v>
      </c>
      <c r="D2815">
        <v>1970</v>
      </c>
    </row>
    <row r="2816" spans="1:4">
      <c r="A2816" t="s">
        <v>184</v>
      </c>
      <c r="B2816" t="s">
        <v>539</v>
      </c>
      <c r="C2816" t="s">
        <v>183</v>
      </c>
      <c r="D2816">
        <v>1970</v>
      </c>
    </row>
    <row r="2817" spans="1:4">
      <c r="A2817" t="s">
        <v>182</v>
      </c>
      <c r="B2817" t="s">
        <v>539</v>
      </c>
      <c r="C2817" t="s">
        <v>181</v>
      </c>
      <c r="D2817">
        <v>1970</v>
      </c>
    </row>
    <row r="2818" spans="1:4">
      <c r="A2818" t="s">
        <v>180</v>
      </c>
      <c r="B2818" t="s">
        <v>539</v>
      </c>
      <c r="C2818" t="s">
        <v>179</v>
      </c>
      <c r="D2818">
        <v>1970</v>
      </c>
    </row>
    <row r="2819" spans="1:4">
      <c r="A2819" t="s">
        <v>178</v>
      </c>
      <c r="B2819" t="s">
        <v>539</v>
      </c>
      <c r="C2819" t="s">
        <v>177</v>
      </c>
      <c r="D2819">
        <v>1970</v>
      </c>
    </row>
    <row r="2820" spans="1:4">
      <c r="A2820" t="s">
        <v>176</v>
      </c>
      <c r="B2820" t="s">
        <v>539</v>
      </c>
      <c r="C2820" t="s">
        <v>175</v>
      </c>
      <c r="D2820">
        <v>1970</v>
      </c>
    </row>
    <row r="2821" spans="1:4">
      <c r="A2821" t="s">
        <v>174</v>
      </c>
      <c r="B2821" t="s">
        <v>536</v>
      </c>
      <c r="C2821" t="s">
        <v>173</v>
      </c>
      <c r="D2821">
        <v>1970</v>
      </c>
    </row>
    <row r="2822" spans="1:4">
      <c r="A2822" t="s">
        <v>172</v>
      </c>
      <c r="B2822" t="s">
        <v>539</v>
      </c>
      <c r="C2822" t="s">
        <v>171</v>
      </c>
      <c r="D2822">
        <v>1970</v>
      </c>
    </row>
    <row r="2823" spans="1:4">
      <c r="A2823" t="s">
        <v>170</v>
      </c>
      <c r="B2823" t="s">
        <v>536</v>
      </c>
      <c r="C2823" t="s">
        <v>169</v>
      </c>
      <c r="D2823">
        <v>1970</v>
      </c>
    </row>
    <row r="2824" spans="1:4">
      <c r="A2824" t="s">
        <v>168</v>
      </c>
      <c r="B2824" t="s">
        <v>539</v>
      </c>
      <c r="C2824" t="s">
        <v>167</v>
      </c>
      <c r="D2824">
        <v>1970</v>
      </c>
    </row>
    <row r="2825" spans="1:4">
      <c r="A2825" t="s">
        <v>166</v>
      </c>
      <c r="B2825" t="s">
        <v>539</v>
      </c>
      <c r="C2825" t="s">
        <v>165</v>
      </c>
      <c r="D2825">
        <v>1970</v>
      </c>
    </row>
    <row r="2826" spans="1:4">
      <c r="A2826" t="s">
        <v>164</v>
      </c>
      <c r="B2826" t="s">
        <v>539</v>
      </c>
      <c r="C2826" t="s">
        <v>163</v>
      </c>
      <c r="D2826">
        <v>1970</v>
      </c>
    </row>
    <row r="2827" spans="1:4">
      <c r="A2827" t="s">
        <v>162</v>
      </c>
      <c r="B2827" t="s">
        <v>539</v>
      </c>
      <c r="C2827" t="s">
        <v>161</v>
      </c>
      <c r="D2827">
        <v>1970</v>
      </c>
    </row>
    <row r="2828" spans="1:4">
      <c r="A2828" t="s">
        <v>160</v>
      </c>
      <c r="B2828" t="s">
        <v>539</v>
      </c>
      <c r="C2828" t="s">
        <v>159</v>
      </c>
      <c r="D2828">
        <v>1970</v>
      </c>
    </row>
    <row r="2829" spans="1:4">
      <c r="A2829" t="s">
        <v>158</v>
      </c>
      <c r="B2829" t="s">
        <v>539</v>
      </c>
      <c r="C2829" t="s">
        <v>157</v>
      </c>
      <c r="D2829">
        <v>1970</v>
      </c>
    </row>
    <row r="2830" spans="1:4">
      <c r="A2830" t="s">
        <v>156</v>
      </c>
      <c r="B2830" t="s">
        <v>539</v>
      </c>
      <c r="C2830" t="s">
        <v>155</v>
      </c>
      <c r="D2830">
        <v>1970</v>
      </c>
    </row>
    <row r="2831" spans="1:4">
      <c r="A2831" t="s">
        <v>154</v>
      </c>
      <c r="B2831" t="s">
        <v>536</v>
      </c>
      <c r="C2831" t="s">
        <v>153</v>
      </c>
      <c r="D2831">
        <v>1970</v>
      </c>
    </row>
    <row r="2832" spans="1:4">
      <c r="A2832" t="s">
        <v>152</v>
      </c>
      <c r="B2832" t="s">
        <v>539</v>
      </c>
      <c r="C2832" t="s">
        <v>151</v>
      </c>
      <c r="D2832">
        <v>1970</v>
      </c>
    </row>
    <row r="2833" spans="1:4">
      <c r="A2833" t="s">
        <v>150</v>
      </c>
      <c r="B2833" t="s">
        <v>539</v>
      </c>
      <c r="C2833" t="s">
        <v>149</v>
      </c>
      <c r="D2833">
        <v>1970</v>
      </c>
    </row>
    <row r="2834" spans="1:4">
      <c r="A2834" t="s">
        <v>148</v>
      </c>
      <c r="B2834" t="s">
        <v>539</v>
      </c>
      <c r="C2834" t="s">
        <v>147</v>
      </c>
      <c r="D2834">
        <v>1970</v>
      </c>
    </row>
    <row r="2835" spans="1:4">
      <c r="A2835" t="s">
        <v>146</v>
      </c>
      <c r="B2835" t="s">
        <v>539</v>
      </c>
      <c r="C2835" t="s">
        <v>145</v>
      </c>
      <c r="D2835">
        <v>1970</v>
      </c>
    </row>
    <row r="2836" spans="1:4">
      <c r="A2836" t="s">
        <v>144</v>
      </c>
      <c r="B2836" t="s">
        <v>536</v>
      </c>
      <c r="C2836" t="s">
        <v>143</v>
      </c>
      <c r="D2836">
        <v>1970</v>
      </c>
    </row>
    <row r="2837" spans="1:4">
      <c r="A2837" t="s">
        <v>142</v>
      </c>
      <c r="B2837" t="s">
        <v>536</v>
      </c>
      <c r="C2837" t="s">
        <v>141</v>
      </c>
      <c r="D2837">
        <v>1970</v>
      </c>
    </row>
    <row r="2838" spans="1:4">
      <c r="A2838" t="s">
        <v>140</v>
      </c>
      <c r="B2838" t="s">
        <v>536</v>
      </c>
      <c r="C2838" t="s">
        <v>139</v>
      </c>
      <c r="D2838">
        <v>1970</v>
      </c>
    </row>
    <row r="2839" spans="1:4">
      <c r="A2839" t="s">
        <v>138</v>
      </c>
      <c r="B2839" t="s">
        <v>539</v>
      </c>
      <c r="C2839" t="s">
        <v>137</v>
      </c>
      <c r="D2839">
        <v>1970</v>
      </c>
    </row>
    <row r="2840" spans="1:4">
      <c r="A2840" t="s">
        <v>136</v>
      </c>
      <c r="B2840" t="s">
        <v>539</v>
      </c>
      <c r="C2840" t="s">
        <v>135</v>
      </c>
      <c r="D2840">
        <v>1970</v>
      </c>
    </row>
    <row r="2841" spans="1:4">
      <c r="A2841" t="s">
        <v>134</v>
      </c>
      <c r="B2841" t="s">
        <v>539</v>
      </c>
      <c r="C2841" t="s">
        <v>133</v>
      </c>
      <c r="D2841">
        <v>1970</v>
      </c>
    </row>
    <row r="2842" spans="1:4">
      <c r="A2842" t="s">
        <v>132</v>
      </c>
      <c r="B2842" t="s">
        <v>539</v>
      </c>
      <c r="C2842" t="s">
        <v>131</v>
      </c>
      <c r="D2842">
        <v>1970</v>
      </c>
    </row>
    <row r="2843" spans="1:4">
      <c r="A2843" t="s">
        <v>130</v>
      </c>
      <c r="B2843" t="s">
        <v>539</v>
      </c>
      <c r="C2843" t="s">
        <v>129</v>
      </c>
      <c r="D2843">
        <v>1970</v>
      </c>
    </row>
    <row r="2844" spans="1:4">
      <c r="A2844" t="s">
        <v>128</v>
      </c>
      <c r="B2844" t="s">
        <v>536</v>
      </c>
      <c r="C2844" t="s">
        <v>127</v>
      </c>
      <c r="D2844">
        <v>1970</v>
      </c>
    </row>
    <row r="2845" spans="1:4">
      <c r="A2845" t="s">
        <v>126</v>
      </c>
      <c r="B2845" t="s">
        <v>539</v>
      </c>
      <c r="C2845" t="s">
        <v>125</v>
      </c>
      <c r="D2845">
        <v>1970</v>
      </c>
    </row>
    <row r="2846" spans="1:4">
      <c r="A2846" t="s">
        <v>124</v>
      </c>
      <c r="B2846" t="s">
        <v>539</v>
      </c>
      <c r="C2846" t="s">
        <v>123</v>
      </c>
      <c r="D2846">
        <v>1970</v>
      </c>
    </row>
    <row r="2847" spans="1:4">
      <c r="A2847" t="s">
        <v>122</v>
      </c>
      <c r="B2847" t="s">
        <v>539</v>
      </c>
      <c r="C2847" t="s">
        <v>121</v>
      </c>
      <c r="D2847">
        <v>1970</v>
      </c>
    </row>
    <row r="2848" spans="1:4">
      <c r="A2848" t="s">
        <v>120</v>
      </c>
      <c r="B2848" t="s">
        <v>539</v>
      </c>
      <c r="C2848" t="s">
        <v>119</v>
      </c>
      <c r="D2848">
        <v>1970</v>
      </c>
    </row>
    <row r="2849" spans="1:4">
      <c r="A2849" t="s">
        <v>118</v>
      </c>
      <c r="B2849" t="s">
        <v>539</v>
      </c>
      <c r="C2849" t="s">
        <v>117</v>
      </c>
      <c r="D2849">
        <v>1970</v>
      </c>
    </row>
    <row r="2850" spans="1:4">
      <c r="A2850" t="s">
        <v>116</v>
      </c>
      <c r="B2850" t="s">
        <v>539</v>
      </c>
      <c r="C2850" t="s">
        <v>115</v>
      </c>
      <c r="D2850">
        <v>1970</v>
      </c>
    </row>
    <row r="2851" spans="1:4">
      <c r="A2851" t="s">
        <v>114</v>
      </c>
      <c r="B2851" t="s">
        <v>539</v>
      </c>
      <c r="C2851" t="s">
        <v>113</v>
      </c>
      <c r="D2851">
        <v>1970</v>
      </c>
    </row>
    <row r="2852" spans="1:4">
      <c r="A2852" t="s">
        <v>112</v>
      </c>
      <c r="B2852" t="s">
        <v>539</v>
      </c>
      <c r="C2852" t="s">
        <v>111</v>
      </c>
      <c r="D2852">
        <v>1970</v>
      </c>
    </row>
    <row r="2853" spans="1:4">
      <c r="A2853" t="s">
        <v>110</v>
      </c>
      <c r="B2853" t="s">
        <v>539</v>
      </c>
      <c r="C2853" t="s">
        <v>109</v>
      </c>
      <c r="D2853">
        <v>1970</v>
      </c>
    </row>
    <row r="2854" spans="1:4">
      <c r="A2854" t="s">
        <v>108</v>
      </c>
      <c r="B2854" t="s">
        <v>539</v>
      </c>
      <c r="C2854" t="s">
        <v>107</v>
      </c>
      <c r="D2854">
        <v>1970</v>
      </c>
    </row>
    <row r="2855" spans="1:4">
      <c r="A2855" t="s">
        <v>106</v>
      </c>
      <c r="B2855" t="s">
        <v>536</v>
      </c>
      <c r="C2855" t="s">
        <v>105</v>
      </c>
      <c r="D2855">
        <v>1970</v>
      </c>
    </row>
    <row r="2856" spans="1:4">
      <c r="A2856" t="s">
        <v>104</v>
      </c>
      <c r="B2856" t="s">
        <v>539</v>
      </c>
      <c r="C2856" t="s">
        <v>103</v>
      </c>
      <c r="D2856">
        <v>1970</v>
      </c>
    </row>
    <row r="2857" spans="1:4">
      <c r="A2857" t="s">
        <v>102</v>
      </c>
      <c r="B2857" t="s">
        <v>536</v>
      </c>
      <c r="C2857" t="s">
        <v>101</v>
      </c>
      <c r="D2857">
        <v>1970</v>
      </c>
    </row>
    <row r="2858" spans="1:4">
      <c r="A2858" t="s">
        <v>100</v>
      </c>
      <c r="B2858" t="s">
        <v>536</v>
      </c>
      <c r="C2858" t="s">
        <v>99</v>
      </c>
      <c r="D2858">
        <v>1970</v>
      </c>
    </row>
    <row r="2859" spans="1:4">
      <c r="A2859" t="s">
        <v>98</v>
      </c>
      <c r="B2859" t="s">
        <v>539</v>
      </c>
      <c r="C2859" t="s">
        <v>97</v>
      </c>
      <c r="D2859">
        <v>1970</v>
      </c>
    </row>
    <row r="2860" spans="1:4">
      <c r="A2860" t="s">
        <v>96</v>
      </c>
      <c r="B2860" t="s">
        <v>539</v>
      </c>
      <c r="C2860" t="s">
        <v>95</v>
      </c>
      <c r="D2860">
        <v>1970</v>
      </c>
    </row>
    <row r="2861" spans="1:4">
      <c r="A2861" t="s">
        <v>94</v>
      </c>
      <c r="B2861" t="s">
        <v>539</v>
      </c>
      <c r="C2861" t="s">
        <v>93</v>
      </c>
      <c r="D2861">
        <v>1970</v>
      </c>
    </row>
    <row r="2862" spans="1:4">
      <c r="A2862" t="s">
        <v>92</v>
      </c>
      <c r="B2862" t="s">
        <v>539</v>
      </c>
      <c r="C2862" t="s">
        <v>91</v>
      </c>
      <c r="D2862">
        <v>1970</v>
      </c>
    </row>
    <row r="2863" spans="1:4">
      <c r="A2863" t="s">
        <v>90</v>
      </c>
      <c r="B2863" t="s">
        <v>539</v>
      </c>
      <c r="C2863" t="s">
        <v>89</v>
      </c>
      <c r="D2863">
        <v>1970</v>
      </c>
    </row>
    <row r="2864" spans="1:4">
      <c r="A2864" t="s">
        <v>88</v>
      </c>
      <c r="B2864" t="s">
        <v>539</v>
      </c>
      <c r="C2864" t="s">
        <v>87</v>
      </c>
      <c r="D2864">
        <v>1970</v>
      </c>
    </row>
    <row r="2865" spans="1:4">
      <c r="A2865" t="s">
        <v>86</v>
      </c>
      <c r="B2865" t="s">
        <v>539</v>
      </c>
      <c r="C2865" t="s">
        <v>85</v>
      </c>
      <c r="D2865">
        <v>1970</v>
      </c>
    </row>
    <row r="2866" spans="1:4">
      <c r="A2866" t="s">
        <v>84</v>
      </c>
      <c r="B2866" t="s">
        <v>539</v>
      </c>
      <c r="C2866" t="s">
        <v>83</v>
      </c>
      <c r="D2866">
        <v>1970</v>
      </c>
    </row>
    <row r="2867" spans="1:4">
      <c r="A2867" t="s">
        <v>82</v>
      </c>
      <c r="B2867" t="s">
        <v>539</v>
      </c>
      <c r="C2867" t="s">
        <v>81</v>
      </c>
      <c r="D2867">
        <v>1970</v>
      </c>
    </row>
    <row r="2868" spans="1:4">
      <c r="A2868" t="s">
        <v>80</v>
      </c>
      <c r="B2868" t="s">
        <v>539</v>
      </c>
      <c r="C2868" t="s">
        <v>79</v>
      </c>
      <c r="D2868">
        <v>1970</v>
      </c>
    </row>
    <row r="2869" spans="1:4">
      <c r="A2869" t="s">
        <v>78</v>
      </c>
      <c r="B2869" t="s">
        <v>539</v>
      </c>
      <c r="C2869" t="s">
        <v>77</v>
      </c>
      <c r="D2869">
        <v>1970</v>
      </c>
    </row>
    <row r="2870" spans="1:4">
      <c r="A2870" t="s">
        <v>76</v>
      </c>
      <c r="B2870" t="s">
        <v>536</v>
      </c>
      <c r="C2870" t="s">
        <v>75</v>
      </c>
      <c r="D2870">
        <v>1970</v>
      </c>
    </row>
    <row r="2871" spans="1:4">
      <c r="A2871" t="s">
        <v>74</v>
      </c>
      <c r="B2871" t="s">
        <v>536</v>
      </c>
      <c r="C2871" t="s">
        <v>73</v>
      </c>
      <c r="D2871">
        <v>1970</v>
      </c>
    </row>
    <row r="2872" spans="1:4">
      <c r="A2872" t="s">
        <v>72</v>
      </c>
      <c r="B2872" t="s">
        <v>539</v>
      </c>
      <c r="C2872" t="s">
        <v>71</v>
      </c>
      <c r="D2872">
        <v>1970</v>
      </c>
    </row>
    <row r="2873" spans="1:4">
      <c r="A2873" t="s">
        <v>70</v>
      </c>
      <c r="B2873" t="s">
        <v>539</v>
      </c>
      <c r="C2873" t="s">
        <v>69</v>
      </c>
      <c r="D2873">
        <v>1970</v>
      </c>
    </row>
    <row r="2874" spans="1:4">
      <c r="A2874" t="s">
        <v>68</v>
      </c>
      <c r="B2874" t="s">
        <v>539</v>
      </c>
      <c r="C2874" t="s">
        <v>67</v>
      </c>
      <c r="D2874">
        <v>1970</v>
      </c>
    </row>
    <row r="2875" spans="1:4">
      <c r="A2875" t="s">
        <v>66</v>
      </c>
      <c r="B2875" t="s">
        <v>539</v>
      </c>
      <c r="C2875" t="s">
        <v>65</v>
      </c>
      <c r="D2875">
        <v>1970</v>
      </c>
    </row>
    <row r="2876" spans="1:4">
      <c r="A2876" t="s">
        <v>64</v>
      </c>
      <c r="B2876" t="s">
        <v>536</v>
      </c>
      <c r="C2876" t="s">
        <v>63</v>
      </c>
      <c r="D2876">
        <v>1970</v>
      </c>
    </row>
    <row r="2877" spans="1:4">
      <c r="A2877" t="s">
        <v>62</v>
      </c>
      <c r="B2877" t="s">
        <v>539</v>
      </c>
      <c r="C2877" t="s">
        <v>61</v>
      </c>
      <c r="D2877">
        <v>1970</v>
      </c>
    </row>
    <row r="2878" spans="1:4">
      <c r="A2878" t="s">
        <v>60</v>
      </c>
      <c r="B2878" t="s">
        <v>536</v>
      </c>
      <c r="C2878" t="s">
        <v>59</v>
      </c>
      <c r="D2878">
        <v>1970</v>
      </c>
    </row>
    <row r="2879" spans="1:4">
      <c r="A2879" t="s">
        <v>58</v>
      </c>
      <c r="B2879" t="s">
        <v>539</v>
      </c>
      <c r="C2879" t="s">
        <v>57</v>
      </c>
      <c r="D2879">
        <v>1970</v>
      </c>
    </row>
    <row r="2880" spans="1:4">
      <c r="A2880" t="s">
        <v>56</v>
      </c>
      <c r="B2880" t="s">
        <v>536</v>
      </c>
      <c r="C2880" t="s">
        <v>55</v>
      </c>
      <c r="D2880">
        <v>1970</v>
      </c>
    </row>
    <row r="2881" spans="1:4">
      <c r="A2881" t="s">
        <v>54</v>
      </c>
      <c r="B2881" t="s">
        <v>536</v>
      </c>
      <c r="C2881" t="s">
        <v>53</v>
      </c>
      <c r="D2881">
        <v>1970</v>
      </c>
    </row>
    <row r="2882" spans="1:4">
      <c r="A2882" t="s">
        <v>52</v>
      </c>
      <c r="B2882" t="s">
        <v>539</v>
      </c>
      <c r="C2882" t="s">
        <v>51</v>
      </c>
      <c r="D2882">
        <v>1970</v>
      </c>
    </row>
    <row r="2883" spans="1:4">
      <c r="A2883" t="s">
        <v>50</v>
      </c>
      <c r="B2883" t="s">
        <v>539</v>
      </c>
      <c r="C2883" t="s">
        <v>49</v>
      </c>
      <c r="D2883">
        <v>1970</v>
      </c>
    </row>
    <row r="2884" spans="1:4">
      <c r="A2884" t="s">
        <v>6</v>
      </c>
      <c r="B2884" t="s">
        <v>539</v>
      </c>
      <c r="C2884" t="s">
        <v>48</v>
      </c>
      <c r="D2884">
        <v>1970</v>
      </c>
    </row>
    <row r="2885" spans="1:4">
      <c r="A2885" t="s">
        <v>47</v>
      </c>
      <c r="B2885" t="s">
        <v>539</v>
      </c>
      <c r="C2885" t="s">
        <v>46</v>
      </c>
      <c r="D2885">
        <v>1970</v>
      </c>
    </row>
    <row r="2886" spans="1:4">
      <c r="A2886" t="s">
        <v>45</v>
      </c>
      <c r="B2886" t="s">
        <v>539</v>
      </c>
      <c r="C2886" t="s">
        <v>44</v>
      </c>
      <c r="D2886">
        <v>1970</v>
      </c>
    </row>
    <row r="2887" spans="1:4">
      <c r="A2887" t="s">
        <v>43</v>
      </c>
      <c r="B2887" t="s">
        <v>539</v>
      </c>
      <c r="C2887" t="s">
        <v>42</v>
      </c>
      <c r="D2887">
        <v>1970</v>
      </c>
    </row>
    <row r="2888" spans="1:4">
      <c r="A2888" t="s">
        <v>41</v>
      </c>
      <c r="B2888" t="s">
        <v>539</v>
      </c>
      <c r="C2888" t="s">
        <v>40</v>
      </c>
      <c r="D2888">
        <v>1970</v>
      </c>
    </row>
    <row r="2889" spans="1:4">
      <c r="A2889" t="s">
        <v>39</v>
      </c>
      <c r="B2889" t="s">
        <v>536</v>
      </c>
      <c r="C2889" t="s">
        <v>38</v>
      </c>
      <c r="D2889">
        <v>1970</v>
      </c>
    </row>
    <row r="2890" spans="1:4">
      <c r="A2890" t="s">
        <v>37</v>
      </c>
      <c r="B2890" t="s">
        <v>539</v>
      </c>
      <c r="C2890" t="s">
        <v>36</v>
      </c>
      <c r="D2890">
        <v>1970</v>
      </c>
    </row>
    <row r="2891" spans="1:4">
      <c r="A2891" t="s">
        <v>4</v>
      </c>
      <c r="B2891" t="s">
        <v>539</v>
      </c>
      <c r="C2891" t="s">
        <v>35</v>
      </c>
      <c r="D2891">
        <v>1970</v>
      </c>
    </row>
    <row r="2892" spans="1:4">
      <c r="A2892" t="s">
        <v>34</v>
      </c>
      <c r="B2892" t="s">
        <v>539</v>
      </c>
      <c r="C2892" t="s">
        <v>33</v>
      </c>
      <c r="D2892">
        <v>1970</v>
      </c>
    </row>
    <row r="2893" spans="1:4">
      <c r="A2893" t="s">
        <v>32</v>
      </c>
      <c r="B2893" t="s">
        <v>539</v>
      </c>
      <c r="C2893" t="s">
        <v>31</v>
      </c>
      <c r="D2893">
        <v>1970</v>
      </c>
    </row>
    <row r="2894" spans="1:4">
      <c r="A2894" t="s">
        <v>30</v>
      </c>
      <c r="B2894" t="s">
        <v>539</v>
      </c>
      <c r="C2894" t="s">
        <v>29</v>
      </c>
      <c r="D2894">
        <v>1970</v>
      </c>
    </row>
    <row r="2895" spans="1:4">
      <c r="A2895" t="s">
        <v>28</v>
      </c>
      <c r="B2895" t="s">
        <v>539</v>
      </c>
      <c r="C2895" t="s">
        <v>27</v>
      </c>
      <c r="D2895">
        <v>1970</v>
      </c>
    </row>
    <row r="2896" spans="1:4">
      <c r="A2896" t="s">
        <v>26</v>
      </c>
      <c r="B2896" t="s">
        <v>539</v>
      </c>
      <c r="C2896" t="s">
        <v>25</v>
      </c>
      <c r="D2896">
        <v>1970</v>
      </c>
    </row>
    <row r="2897" spans="1:4">
      <c r="A2897" t="s">
        <v>3</v>
      </c>
      <c r="B2897" t="s">
        <v>539</v>
      </c>
      <c r="C2897" t="s">
        <v>24</v>
      </c>
      <c r="D2897">
        <v>1970</v>
      </c>
    </row>
    <row r="2898" spans="1:4">
      <c r="A2898" t="s">
        <v>23</v>
      </c>
      <c r="B2898" t="s">
        <v>539</v>
      </c>
      <c r="C2898" t="s">
        <v>22</v>
      </c>
      <c r="D2898">
        <v>1970</v>
      </c>
    </row>
    <row r="2899" spans="1:4">
      <c r="A2899" t="s">
        <v>21</v>
      </c>
      <c r="B2899" t="s">
        <v>536</v>
      </c>
      <c r="C2899" t="s">
        <v>20</v>
      </c>
      <c r="D2899">
        <v>1970</v>
      </c>
    </row>
    <row r="2900" spans="1:4">
      <c r="A2900" t="s">
        <v>19</v>
      </c>
      <c r="B2900" t="s">
        <v>539</v>
      </c>
      <c r="C2900" t="s">
        <v>18</v>
      </c>
      <c r="D2900">
        <v>1970</v>
      </c>
    </row>
    <row r="2901" spans="1:4">
      <c r="A2901" t="s">
        <v>17</v>
      </c>
      <c r="B2901" t="s">
        <v>539</v>
      </c>
      <c r="C2901" t="s">
        <v>16</v>
      </c>
      <c r="D2901">
        <v>1970</v>
      </c>
    </row>
    <row r="2902" spans="1:4">
      <c r="A2902" t="s">
        <v>15</v>
      </c>
      <c r="B2902" t="s">
        <v>539</v>
      </c>
      <c r="C2902" t="s">
        <v>14</v>
      </c>
      <c r="D2902">
        <v>1970</v>
      </c>
    </row>
    <row r="2903" spans="1:4">
      <c r="A2903" t="s">
        <v>13</v>
      </c>
      <c r="B2903" t="s">
        <v>539</v>
      </c>
      <c r="C2903" t="s">
        <v>12</v>
      </c>
      <c r="D2903">
        <v>1970</v>
      </c>
    </row>
    <row r="2904" spans="1:4">
      <c r="A2904" t="s">
        <v>11</v>
      </c>
      <c r="B2904" t="s">
        <v>539</v>
      </c>
      <c r="C2904" t="s">
        <v>10</v>
      </c>
      <c r="D2904">
        <v>1970</v>
      </c>
    </row>
    <row r="2905" spans="1:4">
      <c r="A2905" t="s">
        <v>9</v>
      </c>
      <c r="B2905" t="s">
        <v>539</v>
      </c>
      <c r="C2905" t="s">
        <v>8</v>
      </c>
      <c r="D2905">
        <v>1970</v>
      </c>
    </row>
    <row r="2906" spans="1:4">
      <c r="A2906" t="s">
        <v>528</v>
      </c>
      <c r="B2906" t="s">
        <v>539</v>
      </c>
      <c r="C2906" t="s">
        <v>527</v>
      </c>
      <c r="D2906">
        <v>1971</v>
      </c>
    </row>
    <row r="2907" spans="1:4">
      <c r="A2907" t="s">
        <v>526</v>
      </c>
      <c r="B2907" t="s">
        <v>539</v>
      </c>
      <c r="C2907" t="s">
        <v>525</v>
      </c>
      <c r="D2907">
        <v>1971</v>
      </c>
    </row>
    <row r="2908" spans="1:4">
      <c r="A2908" t="s">
        <v>524</v>
      </c>
      <c r="B2908" t="s">
        <v>539</v>
      </c>
      <c r="C2908" t="s">
        <v>523</v>
      </c>
      <c r="D2908">
        <v>1971</v>
      </c>
    </row>
    <row r="2909" spans="1:4">
      <c r="A2909" t="s">
        <v>522</v>
      </c>
      <c r="B2909" t="s">
        <v>539</v>
      </c>
      <c r="C2909" t="s">
        <v>521</v>
      </c>
      <c r="D2909">
        <v>1971</v>
      </c>
    </row>
    <row r="2910" spans="1:4">
      <c r="A2910" t="s">
        <v>520</v>
      </c>
      <c r="B2910" t="s">
        <v>539</v>
      </c>
      <c r="C2910" t="s">
        <v>519</v>
      </c>
      <c r="D2910">
        <v>1971</v>
      </c>
    </row>
    <row r="2911" spans="1:4">
      <c r="A2911" t="s">
        <v>518</v>
      </c>
      <c r="B2911" t="s">
        <v>536</v>
      </c>
      <c r="C2911" t="s">
        <v>517</v>
      </c>
      <c r="D2911">
        <v>1971</v>
      </c>
    </row>
    <row r="2912" spans="1:4">
      <c r="A2912" t="s">
        <v>516</v>
      </c>
      <c r="B2912" t="s">
        <v>539</v>
      </c>
      <c r="C2912" t="s">
        <v>515</v>
      </c>
      <c r="D2912">
        <v>1971</v>
      </c>
    </row>
    <row r="2913" spans="1:4">
      <c r="A2913" t="s">
        <v>1</v>
      </c>
      <c r="B2913" t="s">
        <v>539</v>
      </c>
      <c r="C2913" t="s">
        <v>514</v>
      </c>
      <c r="D2913">
        <v>1971</v>
      </c>
    </row>
    <row r="2914" spans="1:4">
      <c r="A2914" t="s">
        <v>513</v>
      </c>
      <c r="B2914" t="s">
        <v>539</v>
      </c>
      <c r="C2914" t="s">
        <v>512</v>
      </c>
      <c r="D2914">
        <v>1971</v>
      </c>
    </row>
    <row r="2915" spans="1:4">
      <c r="A2915" t="s">
        <v>511</v>
      </c>
      <c r="B2915" t="s">
        <v>539</v>
      </c>
      <c r="C2915" t="s">
        <v>510</v>
      </c>
      <c r="D2915">
        <v>1971</v>
      </c>
    </row>
    <row r="2916" spans="1:4">
      <c r="A2916" t="s">
        <v>509</v>
      </c>
      <c r="B2916" t="s">
        <v>539</v>
      </c>
      <c r="C2916" t="s">
        <v>508</v>
      </c>
      <c r="D2916">
        <v>1971</v>
      </c>
    </row>
    <row r="2917" spans="1:4">
      <c r="A2917" t="s">
        <v>507</v>
      </c>
      <c r="B2917" t="s">
        <v>539</v>
      </c>
      <c r="C2917" t="s">
        <v>506</v>
      </c>
      <c r="D2917">
        <v>1971</v>
      </c>
    </row>
    <row r="2918" spans="1:4">
      <c r="A2918" t="s">
        <v>505</v>
      </c>
      <c r="B2918" t="s">
        <v>539</v>
      </c>
      <c r="C2918" t="s">
        <v>504</v>
      </c>
      <c r="D2918">
        <v>1971</v>
      </c>
    </row>
    <row r="2919" spans="1:4">
      <c r="A2919" t="s">
        <v>503</v>
      </c>
      <c r="B2919" t="s">
        <v>539</v>
      </c>
      <c r="C2919" t="s">
        <v>502</v>
      </c>
      <c r="D2919">
        <v>1971</v>
      </c>
    </row>
    <row r="2920" spans="1:4">
      <c r="A2920" t="s">
        <v>501</v>
      </c>
      <c r="B2920" t="s">
        <v>539</v>
      </c>
      <c r="C2920" t="s">
        <v>500</v>
      </c>
      <c r="D2920">
        <v>1971</v>
      </c>
    </row>
    <row r="2921" spans="1:4">
      <c r="A2921" t="s">
        <v>499</v>
      </c>
      <c r="B2921" t="s">
        <v>539</v>
      </c>
      <c r="C2921" t="s">
        <v>498</v>
      </c>
      <c r="D2921">
        <v>1971</v>
      </c>
    </row>
    <row r="2922" spans="1:4">
      <c r="A2922" t="s">
        <v>497</v>
      </c>
      <c r="B2922" t="s">
        <v>539</v>
      </c>
      <c r="C2922" t="s">
        <v>496</v>
      </c>
      <c r="D2922">
        <v>1971</v>
      </c>
    </row>
    <row r="2923" spans="1:4">
      <c r="A2923" t="s">
        <v>495</v>
      </c>
      <c r="B2923" t="s">
        <v>539</v>
      </c>
      <c r="C2923" t="s">
        <v>494</v>
      </c>
      <c r="D2923">
        <v>1971</v>
      </c>
    </row>
    <row r="2924" spans="1:4">
      <c r="A2924" t="s">
        <v>2</v>
      </c>
      <c r="B2924" t="s">
        <v>539</v>
      </c>
      <c r="C2924" t="s">
        <v>493</v>
      </c>
      <c r="D2924">
        <v>1971</v>
      </c>
    </row>
    <row r="2925" spans="1:4">
      <c r="A2925" t="s">
        <v>492</v>
      </c>
      <c r="B2925" t="s">
        <v>539</v>
      </c>
      <c r="C2925" t="s">
        <v>491</v>
      </c>
      <c r="D2925">
        <v>1971</v>
      </c>
    </row>
    <row r="2926" spans="1:4">
      <c r="A2926" t="s">
        <v>490</v>
      </c>
      <c r="B2926" t="s">
        <v>539</v>
      </c>
      <c r="C2926" t="s">
        <v>489</v>
      </c>
      <c r="D2926">
        <v>1971</v>
      </c>
    </row>
    <row r="2927" spans="1:4">
      <c r="A2927" t="s">
        <v>488</v>
      </c>
      <c r="B2927" t="s">
        <v>539</v>
      </c>
      <c r="C2927" t="s">
        <v>487</v>
      </c>
      <c r="D2927">
        <v>1971</v>
      </c>
    </row>
    <row r="2928" spans="1:4">
      <c r="A2928" t="s">
        <v>486</v>
      </c>
      <c r="B2928" t="s">
        <v>539</v>
      </c>
      <c r="C2928" t="s">
        <v>485</v>
      </c>
      <c r="D2928">
        <v>1971</v>
      </c>
    </row>
    <row r="2929" spans="1:4">
      <c r="A2929" t="s">
        <v>484</v>
      </c>
      <c r="B2929" t="s">
        <v>539</v>
      </c>
      <c r="C2929" t="s">
        <v>483</v>
      </c>
      <c r="D2929">
        <v>1971</v>
      </c>
    </row>
    <row r="2930" spans="1:4">
      <c r="A2930" t="s">
        <v>482</v>
      </c>
      <c r="B2930" t="s">
        <v>539</v>
      </c>
      <c r="C2930" t="s">
        <v>481</v>
      </c>
      <c r="D2930">
        <v>1971</v>
      </c>
    </row>
    <row r="2931" spans="1:4">
      <c r="A2931" t="s">
        <v>480</v>
      </c>
      <c r="B2931" t="s">
        <v>539</v>
      </c>
      <c r="C2931" t="s">
        <v>479</v>
      </c>
      <c r="D2931">
        <v>1971</v>
      </c>
    </row>
    <row r="2932" spans="1:4">
      <c r="A2932" t="s">
        <v>478</v>
      </c>
      <c r="B2932" t="s">
        <v>539</v>
      </c>
      <c r="C2932" t="s">
        <v>477</v>
      </c>
      <c r="D2932">
        <v>1971</v>
      </c>
    </row>
    <row r="2933" spans="1:4">
      <c r="A2933" t="s">
        <v>476</v>
      </c>
      <c r="B2933" t="s">
        <v>539</v>
      </c>
      <c r="C2933" t="s">
        <v>475</v>
      </c>
      <c r="D2933">
        <v>1971</v>
      </c>
    </row>
    <row r="2934" spans="1:4">
      <c r="A2934" t="s">
        <v>474</v>
      </c>
      <c r="B2934" t="s">
        <v>539</v>
      </c>
      <c r="C2934" t="s">
        <v>473</v>
      </c>
      <c r="D2934">
        <v>1971</v>
      </c>
    </row>
    <row r="2935" spans="1:4">
      <c r="A2935" t="s">
        <v>472</v>
      </c>
      <c r="B2935" t="s">
        <v>539</v>
      </c>
      <c r="C2935" t="s">
        <v>471</v>
      </c>
      <c r="D2935">
        <v>1971</v>
      </c>
    </row>
    <row r="2936" spans="1:4">
      <c r="A2936" t="s">
        <v>470</v>
      </c>
      <c r="B2936" t="s">
        <v>539</v>
      </c>
      <c r="C2936" t="s">
        <v>469</v>
      </c>
      <c r="D2936">
        <v>1971</v>
      </c>
    </row>
    <row r="2937" spans="1:4">
      <c r="A2937" t="s">
        <v>468</v>
      </c>
      <c r="B2937" t="s">
        <v>539</v>
      </c>
      <c r="C2937" t="s">
        <v>467</v>
      </c>
      <c r="D2937">
        <v>1971</v>
      </c>
    </row>
    <row r="2938" spans="1:4">
      <c r="A2938" t="s">
        <v>466</v>
      </c>
      <c r="B2938" t="s">
        <v>539</v>
      </c>
      <c r="C2938" t="s">
        <v>465</v>
      </c>
      <c r="D2938">
        <v>1971</v>
      </c>
    </row>
    <row r="2939" spans="1:4">
      <c r="A2939" t="s">
        <v>464</v>
      </c>
      <c r="B2939" t="s">
        <v>539</v>
      </c>
      <c r="C2939" t="s">
        <v>463</v>
      </c>
      <c r="D2939">
        <v>1971</v>
      </c>
    </row>
    <row r="2940" spans="1:4">
      <c r="A2940" t="s">
        <v>462</v>
      </c>
      <c r="B2940" t="s">
        <v>536</v>
      </c>
      <c r="C2940" t="s">
        <v>461</v>
      </c>
      <c r="D2940">
        <v>1971</v>
      </c>
    </row>
    <row r="2941" spans="1:4">
      <c r="A2941" t="s">
        <v>460</v>
      </c>
      <c r="B2941" t="s">
        <v>539</v>
      </c>
      <c r="C2941" t="s">
        <v>459</v>
      </c>
      <c r="D2941">
        <v>1971</v>
      </c>
    </row>
    <row r="2942" spans="1:4">
      <c r="A2942" t="s">
        <v>458</v>
      </c>
      <c r="B2942" t="s">
        <v>539</v>
      </c>
      <c r="C2942" t="s">
        <v>457</v>
      </c>
      <c r="D2942">
        <v>1971</v>
      </c>
    </row>
    <row r="2943" spans="1:4">
      <c r="A2943" t="s">
        <v>456</v>
      </c>
      <c r="B2943" t="s">
        <v>539</v>
      </c>
      <c r="C2943" t="s">
        <v>455</v>
      </c>
      <c r="D2943">
        <v>1971</v>
      </c>
    </row>
    <row r="2944" spans="1:4">
      <c r="A2944" t="s">
        <v>454</v>
      </c>
      <c r="B2944" t="s">
        <v>539</v>
      </c>
      <c r="C2944" t="s">
        <v>453</v>
      </c>
      <c r="D2944">
        <v>1971</v>
      </c>
    </row>
    <row r="2945" spans="1:4">
      <c r="A2945" t="s">
        <v>679</v>
      </c>
      <c r="B2945" t="s">
        <v>539</v>
      </c>
      <c r="C2945" t="s">
        <v>451</v>
      </c>
      <c r="D2945">
        <v>1971</v>
      </c>
    </row>
    <row r="2946" spans="1:4">
      <c r="A2946" t="s">
        <v>450</v>
      </c>
      <c r="B2946" t="s">
        <v>539</v>
      </c>
      <c r="C2946" t="s">
        <v>449</v>
      </c>
      <c r="D2946">
        <v>1971</v>
      </c>
    </row>
    <row r="2947" spans="1:4">
      <c r="A2947" t="s">
        <v>448</v>
      </c>
      <c r="B2947" t="s">
        <v>539</v>
      </c>
      <c r="C2947" t="s">
        <v>447</v>
      </c>
      <c r="D2947">
        <v>1971</v>
      </c>
    </row>
    <row r="2948" spans="1:4">
      <c r="A2948" t="s">
        <v>446</v>
      </c>
      <c r="B2948" t="s">
        <v>539</v>
      </c>
      <c r="C2948" t="s">
        <v>445</v>
      </c>
      <c r="D2948">
        <v>1971</v>
      </c>
    </row>
    <row r="2949" spans="1:4">
      <c r="A2949" t="s">
        <v>444</v>
      </c>
      <c r="B2949" t="s">
        <v>539</v>
      </c>
      <c r="C2949" t="s">
        <v>443</v>
      </c>
      <c r="D2949">
        <v>1971</v>
      </c>
    </row>
    <row r="2950" spans="1:4">
      <c r="A2950" t="s">
        <v>442</v>
      </c>
      <c r="B2950" t="s">
        <v>539</v>
      </c>
      <c r="C2950" t="s">
        <v>441</v>
      </c>
      <c r="D2950">
        <v>1971</v>
      </c>
    </row>
    <row r="2951" spans="1:4">
      <c r="A2951" t="s">
        <v>440</v>
      </c>
      <c r="B2951" t="s">
        <v>539</v>
      </c>
      <c r="C2951" t="s">
        <v>439</v>
      </c>
      <c r="D2951">
        <v>1971</v>
      </c>
    </row>
    <row r="2952" spans="1:4">
      <c r="A2952" t="s">
        <v>438</v>
      </c>
      <c r="B2952" t="s">
        <v>539</v>
      </c>
      <c r="C2952" t="s">
        <v>437</v>
      </c>
      <c r="D2952">
        <v>1971</v>
      </c>
    </row>
    <row r="2953" spans="1:4">
      <c r="A2953" t="s">
        <v>436</v>
      </c>
      <c r="B2953" t="s">
        <v>536</v>
      </c>
      <c r="C2953" t="s">
        <v>435</v>
      </c>
      <c r="D2953">
        <v>1971</v>
      </c>
    </row>
    <row r="2954" spans="1:4">
      <c r="A2954" t="s">
        <v>434</v>
      </c>
      <c r="B2954" t="s">
        <v>539</v>
      </c>
      <c r="C2954" t="s">
        <v>433</v>
      </c>
      <c r="D2954">
        <v>1971</v>
      </c>
    </row>
    <row r="2955" spans="1:4">
      <c r="A2955" t="s">
        <v>432</v>
      </c>
      <c r="B2955" t="s">
        <v>539</v>
      </c>
      <c r="C2955" t="s">
        <v>431</v>
      </c>
      <c r="D2955">
        <v>1971</v>
      </c>
    </row>
    <row r="2956" spans="1:4">
      <c r="A2956" t="s">
        <v>430</v>
      </c>
      <c r="B2956" t="s">
        <v>539</v>
      </c>
      <c r="C2956" t="s">
        <v>429</v>
      </c>
      <c r="D2956">
        <v>1971</v>
      </c>
    </row>
    <row r="2957" spans="1:4">
      <c r="A2957" t="s">
        <v>428</v>
      </c>
      <c r="B2957" t="s">
        <v>539</v>
      </c>
      <c r="C2957" t="s">
        <v>427</v>
      </c>
      <c r="D2957">
        <v>1971</v>
      </c>
    </row>
    <row r="2958" spans="1:4">
      <c r="A2958" t="s">
        <v>426</v>
      </c>
      <c r="B2958" t="s">
        <v>539</v>
      </c>
      <c r="C2958" t="s">
        <v>425</v>
      </c>
      <c r="D2958">
        <v>1971</v>
      </c>
    </row>
    <row r="2959" spans="1:4">
      <c r="A2959" t="s">
        <v>7</v>
      </c>
      <c r="B2959" t="s">
        <v>539</v>
      </c>
      <c r="C2959" t="s">
        <v>424</v>
      </c>
      <c r="D2959">
        <v>1971</v>
      </c>
    </row>
    <row r="2960" spans="1:4">
      <c r="A2960" t="s">
        <v>423</v>
      </c>
      <c r="B2960" t="s">
        <v>539</v>
      </c>
      <c r="C2960" t="s">
        <v>422</v>
      </c>
      <c r="D2960">
        <v>1971</v>
      </c>
    </row>
    <row r="2961" spans="1:4">
      <c r="A2961" t="s">
        <v>421</v>
      </c>
      <c r="B2961" t="s">
        <v>539</v>
      </c>
      <c r="C2961" t="s">
        <v>420</v>
      </c>
      <c r="D2961">
        <v>1971</v>
      </c>
    </row>
    <row r="2962" spans="1:4">
      <c r="A2962" t="s">
        <v>419</v>
      </c>
      <c r="B2962" t="s">
        <v>539</v>
      </c>
      <c r="C2962" t="s">
        <v>418</v>
      </c>
      <c r="D2962">
        <v>1971</v>
      </c>
    </row>
    <row r="2963" spans="1:4">
      <c r="A2963" t="s">
        <v>417</v>
      </c>
      <c r="B2963" t="s">
        <v>539</v>
      </c>
      <c r="C2963" t="s">
        <v>416</v>
      </c>
      <c r="D2963">
        <v>1971</v>
      </c>
    </row>
    <row r="2964" spans="1:4">
      <c r="A2964" t="s">
        <v>415</v>
      </c>
      <c r="B2964" t="s">
        <v>539</v>
      </c>
      <c r="C2964" t="s">
        <v>414</v>
      </c>
      <c r="D2964">
        <v>1971</v>
      </c>
    </row>
    <row r="2965" spans="1:4">
      <c r="A2965" t="s">
        <v>413</v>
      </c>
      <c r="B2965" t="s">
        <v>536</v>
      </c>
      <c r="C2965" t="s">
        <v>412</v>
      </c>
      <c r="D2965">
        <v>1971</v>
      </c>
    </row>
    <row r="2966" spans="1:4">
      <c r="A2966" t="s">
        <v>411</v>
      </c>
      <c r="B2966" t="s">
        <v>536</v>
      </c>
      <c r="C2966" t="s">
        <v>410</v>
      </c>
      <c r="D2966">
        <v>1971</v>
      </c>
    </row>
    <row r="2967" spans="1:4">
      <c r="A2967" t="s">
        <v>409</v>
      </c>
      <c r="B2967" t="s">
        <v>536</v>
      </c>
      <c r="C2967" t="s">
        <v>408</v>
      </c>
      <c r="D2967">
        <v>1971</v>
      </c>
    </row>
    <row r="2968" spans="1:4">
      <c r="A2968" t="s">
        <v>407</v>
      </c>
      <c r="B2968" t="s">
        <v>536</v>
      </c>
      <c r="C2968" t="s">
        <v>406</v>
      </c>
      <c r="D2968">
        <v>1971</v>
      </c>
    </row>
    <row r="2969" spans="1:4">
      <c r="A2969" t="s">
        <v>405</v>
      </c>
      <c r="B2969" t="s">
        <v>536</v>
      </c>
      <c r="C2969" t="s">
        <v>404</v>
      </c>
      <c r="D2969">
        <v>1971</v>
      </c>
    </row>
    <row r="2970" spans="1:4">
      <c r="A2970" t="s">
        <v>403</v>
      </c>
      <c r="B2970" t="s">
        <v>539</v>
      </c>
      <c r="C2970" t="s">
        <v>402</v>
      </c>
      <c r="D2970">
        <v>1971</v>
      </c>
    </row>
    <row r="2971" spans="1:4">
      <c r="A2971" t="s">
        <v>401</v>
      </c>
      <c r="B2971" t="s">
        <v>539</v>
      </c>
      <c r="C2971" t="s">
        <v>400</v>
      </c>
      <c r="D2971">
        <v>1971</v>
      </c>
    </row>
    <row r="2972" spans="1:4">
      <c r="A2972" t="s">
        <v>399</v>
      </c>
      <c r="B2972" t="s">
        <v>536</v>
      </c>
      <c r="C2972" t="s">
        <v>398</v>
      </c>
      <c r="D2972">
        <v>1971</v>
      </c>
    </row>
    <row r="2973" spans="1:4">
      <c r="A2973" t="s">
        <v>397</v>
      </c>
      <c r="B2973" t="s">
        <v>539</v>
      </c>
      <c r="C2973" t="s">
        <v>396</v>
      </c>
      <c r="D2973">
        <v>1971</v>
      </c>
    </row>
    <row r="2974" spans="1:4">
      <c r="A2974" t="s">
        <v>395</v>
      </c>
      <c r="B2974" t="s">
        <v>539</v>
      </c>
      <c r="C2974" t="s">
        <v>394</v>
      </c>
      <c r="D2974">
        <v>1971</v>
      </c>
    </row>
    <row r="2975" spans="1:4">
      <c r="A2975" t="s">
        <v>393</v>
      </c>
      <c r="B2975" t="s">
        <v>539</v>
      </c>
      <c r="C2975" t="s">
        <v>392</v>
      </c>
      <c r="D2975">
        <v>1971</v>
      </c>
    </row>
    <row r="2976" spans="1:4">
      <c r="A2976" t="s">
        <v>5</v>
      </c>
      <c r="B2976" t="s">
        <v>539</v>
      </c>
      <c r="C2976" t="s">
        <v>391</v>
      </c>
      <c r="D2976">
        <v>1971</v>
      </c>
    </row>
    <row r="2977" spans="1:4">
      <c r="A2977" t="s">
        <v>390</v>
      </c>
      <c r="B2977" t="s">
        <v>536</v>
      </c>
      <c r="C2977" t="s">
        <v>389</v>
      </c>
      <c r="D2977">
        <v>1971</v>
      </c>
    </row>
    <row r="2978" spans="1:4">
      <c r="A2978" t="s">
        <v>388</v>
      </c>
      <c r="B2978" t="s">
        <v>536</v>
      </c>
      <c r="C2978" t="s">
        <v>387</v>
      </c>
      <c r="D2978">
        <v>1971</v>
      </c>
    </row>
    <row r="2979" spans="1:4">
      <c r="A2979" t="s">
        <v>386</v>
      </c>
      <c r="B2979" t="s">
        <v>539</v>
      </c>
      <c r="C2979" t="s">
        <v>385</v>
      </c>
      <c r="D2979">
        <v>1971</v>
      </c>
    </row>
    <row r="2980" spans="1:4">
      <c r="A2980" t="s">
        <v>384</v>
      </c>
      <c r="B2980" t="s">
        <v>539</v>
      </c>
      <c r="C2980" t="s">
        <v>383</v>
      </c>
      <c r="D2980">
        <v>1971</v>
      </c>
    </row>
    <row r="2981" spans="1:4">
      <c r="A2981" t="s">
        <v>382</v>
      </c>
      <c r="B2981" t="s">
        <v>539</v>
      </c>
      <c r="C2981" t="s">
        <v>381</v>
      </c>
      <c r="D2981">
        <v>1971</v>
      </c>
    </row>
    <row r="2982" spans="1:4">
      <c r="A2982" t="s">
        <v>380</v>
      </c>
      <c r="B2982" t="s">
        <v>539</v>
      </c>
      <c r="C2982" t="s">
        <v>379</v>
      </c>
      <c r="D2982">
        <v>1971</v>
      </c>
    </row>
    <row r="2983" spans="1:4">
      <c r="A2983" t="s">
        <v>378</v>
      </c>
      <c r="B2983" t="s">
        <v>539</v>
      </c>
      <c r="C2983" t="s">
        <v>377</v>
      </c>
      <c r="D2983">
        <v>1971</v>
      </c>
    </row>
    <row r="2984" spans="1:4">
      <c r="A2984" t="s">
        <v>376</v>
      </c>
      <c r="B2984" t="s">
        <v>539</v>
      </c>
      <c r="C2984" t="s">
        <v>375</v>
      </c>
      <c r="D2984">
        <v>1971</v>
      </c>
    </row>
    <row r="2985" spans="1:4">
      <c r="A2985" t="s">
        <v>374</v>
      </c>
      <c r="B2985" t="s">
        <v>539</v>
      </c>
      <c r="C2985" t="s">
        <v>373</v>
      </c>
      <c r="D2985">
        <v>1971</v>
      </c>
    </row>
    <row r="2986" spans="1:4">
      <c r="A2986" t="s">
        <v>372</v>
      </c>
      <c r="B2986" t="s">
        <v>539</v>
      </c>
      <c r="C2986" t="s">
        <v>371</v>
      </c>
      <c r="D2986">
        <v>1971</v>
      </c>
    </row>
    <row r="2987" spans="1:4">
      <c r="A2987" t="s">
        <v>370</v>
      </c>
      <c r="B2987" t="s">
        <v>539</v>
      </c>
      <c r="C2987" t="s">
        <v>369</v>
      </c>
      <c r="D2987">
        <v>1971</v>
      </c>
    </row>
    <row r="2988" spans="1:4">
      <c r="A2988" t="s">
        <v>368</v>
      </c>
      <c r="B2988" t="s">
        <v>539</v>
      </c>
      <c r="C2988" t="s">
        <v>367</v>
      </c>
      <c r="D2988">
        <v>1971</v>
      </c>
    </row>
    <row r="2989" spans="1:4">
      <c r="A2989" t="s">
        <v>366</v>
      </c>
      <c r="B2989" t="s">
        <v>539</v>
      </c>
      <c r="C2989" t="s">
        <v>365</v>
      </c>
      <c r="D2989">
        <v>1971</v>
      </c>
    </row>
    <row r="2990" spans="1:4">
      <c r="A2990" t="s">
        <v>364</v>
      </c>
      <c r="B2990" t="s">
        <v>539</v>
      </c>
      <c r="C2990" t="s">
        <v>363</v>
      </c>
      <c r="D2990">
        <v>1971</v>
      </c>
    </row>
    <row r="2991" spans="1:4">
      <c r="A2991" t="s">
        <v>362</v>
      </c>
      <c r="B2991" t="s">
        <v>539</v>
      </c>
      <c r="C2991" t="s">
        <v>361</v>
      </c>
      <c r="D2991">
        <v>1971</v>
      </c>
    </row>
    <row r="2992" spans="1:4">
      <c r="A2992" t="s">
        <v>360</v>
      </c>
      <c r="B2992" t="s">
        <v>539</v>
      </c>
      <c r="C2992" t="s">
        <v>359</v>
      </c>
      <c r="D2992">
        <v>1971</v>
      </c>
    </row>
    <row r="2993" spans="1:4">
      <c r="A2993" t="s">
        <v>358</v>
      </c>
      <c r="B2993" t="s">
        <v>539</v>
      </c>
      <c r="C2993" t="s">
        <v>357</v>
      </c>
      <c r="D2993">
        <v>1971</v>
      </c>
    </row>
    <row r="2994" spans="1:4">
      <c r="A2994" t="s">
        <v>356</v>
      </c>
      <c r="B2994" t="s">
        <v>539</v>
      </c>
      <c r="C2994" t="s">
        <v>355</v>
      </c>
      <c r="D2994">
        <v>1971</v>
      </c>
    </row>
    <row r="2995" spans="1:4">
      <c r="A2995" t="s">
        <v>354</v>
      </c>
      <c r="B2995" t="s">
        <v>539</v>
      </c>
      <c r="C2995" t="s">
        <v>353</v>
      </c>
      <c r="D2995">
        <v>1971</v>
      </c>
    </row>
    <row r="2996" spans="1:4">
      <c r="A2996" t="s">
        <v>352</v>
      </c>
      <c r="B2996" t="s">
        <v>539</v>
      </c>
      <c r="C2996" t="s">
        <v>351</v>
      </c>
      <c r="D2996">
        <v>1971</v>
      </c>
    </row>
    <row r="2997" spans="1:4">
      <c r="A2997" t="s">
        <v>350</v>
      </c>
      <c r="B2997" t="s">
        <v>539</v>
      </c>
      <c r="C2997" t="s">
        <v>349</v>
      </c>
      <c r="D2997">
        <v>1971</v>
      </c>
    </row>
    <row r="2998" spans="1:4">
      <c r="A2998" t="s">
        <v>348</v>
      </c>
      <c r="B2998" t="s">
        <v>539</v>
      </c>
      <c r="C2998" t="s">
        <v>347</v>
      </c>
      <c r="D2998">
        <v>1971</v>
      </c>
    </row>
    <row r="2999" spans="1:4">
      <c r="A2999" t="s">
        <v>346</v>
      </c>
      <c r="B2999" t="s">
        <v>536</v>
      </c>
      <c r="C2999" t="s">
        <v>345</v>
      </c>
      <c r="D2999">
        <v>1971</v>
      </c>
    </row>
    <row r="3000" spans="1:4">
      <c r="A3000" t="s">
        <v>344</v>
      </c>
      <c r="B3000" t="s">
        <v>539</v>
      </c>
      <c r="C3000" t="s">
        <v>343</v>
      </c>
      <c r="D3000">
        <v>1971</v>
      </c>
    </row>
    <row r="3001" spans="1:4">
      <c r="A3001" t="s">
        <v>342</v>
      </c>
      <c r="B3001" t="s">
        <v>539</v>
      </c>
      <c r="C3001" t="s">
        <v>341</v>
      </c>
      <c r="D3001">
        <v>1971</v>
      </c>
    </row>
    <row r="3002" spans="1:4">
      <c r="A3002" t="s">
        <v>340</v>
      </c>
      <c r="B3002" t="s">
        <v>536</v>
      </c>
      <c r="C3002" t="s">
        <v>339</v>
      </c>
      <c r="D3002">
        <v>1971</v>
      </c>
    </row>
    <row r="3003" spans="1:4">
      <c r="A3003" t="s">
        <v>338</v>
      </c>
      <c r="B3003" t="s">
        <v>539</v>
      </c>
      <c r="C3003" t="s">
        <v>337</v>
      </c>
      <c r="D3003">
        <v>1971</v>
      </c>
    </row>
    <row r="3004" spans="1:4">
      <c r="A3004" t="s">
        <v>336</v>
      </c>
      <c r="B3004" t="s">
        <v>539</v>
      </c>
      <c r="C3004" t="s">
        <v>335</v>
      </c>
      <c r="D3004">
        <v>1971</v>
      </c>
    </row>
    <row r="3005" spans="1:4">
      <c r="A3005" t="s">
        <v>334</v>
      </c>
      <c r="B3005" t="s">
        <v>539</v>
      </c>
      <c r="C3005" t="s">
        <v>333</v>
      </c>
      <c r="D3005">
        <v>1971</v>
      </c>
    </row>
    <row r="3006" spans="1:4">
      <c r="A3006" t="s">
        <v>332</v>
      </c>
      <c r="B3006" t="s">
        <v>536</v>
      </c>
      <c r="C3006" t="s">
        <v>331</v>
      </c>
      <c r="D3006">
        <v>1971</v>
      </c>
    </row>
    <row r="3007" spans="1:4">
      <c r="A3007" t="s">
        <v>330</v>
      </c>
      <c r="B3007" t="s">
        <v>536</v>
      </c>
      <c r="C3007" t="s">
        <v>329</v>
      </c>
      <c r="D3007">
        <v>1971</v>
      </c>
    </row>
    <row r="3008" spans="1:4">
      <c r="A3008" t="s">
        <v>328</v>
      </c>
      <c r="B3008" t="s">
        <v>536</v>
      </c>
      <c r="C3008" t="s">
        <v>327</v>
      </c>
      <c r="D3008">
        <v>1971</v>
      </c>
    </row>
    <row r="3009" spans="1:4">
      <c r="A3009" t="s">
        <v>326</v>
      </c>
      <c r="B3009" t="s">
        <v>536</v>
      </c>
      <c r="C3009" t="s">
        <v>325</v>
      </c>
      <c r="D3009">
        <v>1971</v>
      </c>
    </row>
    <row r="3010" spans="1:4">
      <c r="A3010" t="s">
        <v>324</v>
      </c>
      <c r="B3010" t="s">
        <v>539</v>
      </c>
      <c r="C3010" t="s">
        <v>323</v>
      </c>
      <c r="D3010">
        <v>1971</v>
      </c>
    </row>
    <row r="3011" spans="1:4">
      <c r="A3011" t="s">
        <v>322</v>
      </c>
      <c r="B3011" t="s">
        <v>536</v>
      </c>
      <c r="C3011" t="s">
        <v>321</v>
      </c>
      <c r="D3011">
        <v>1971</v>
      </c>
    </row>
    <row r="3012" spans="1:4">
      <c r="A3012" t="s">
        <v>320</v>
      </c>
      <c r="B3012" t="s">
        <v>539</v>
      </c>
      <c r="C3012" t="s">
        <v>319</v>
      </c>
      <c r="D3012">
        <v>1971</v>
      </c>
    </row>
    <row r="3013" spans="1:4">
      <c r="A3013" t="s">
        <v>318</v>
      </c>
      <c r="B3013" t="s">
        <v>539</v>
      </c>
      <c r="C3013" t="s">
        <v>317</v>
      </c>
      <c r="D3013">
        <v>1971</v>
      </c>
    </row>
    <row r="3014" spans="1:4">
      <c r="A3014" t="s">
        <v>316</v>
      </c>
      <c r="B3014" t="s">
        <v>536</v>
      </c>
      <c r="C3014" t="s">
        <v>315</v>
      </c>
      <c r="D3014">
        <v>1971</v>
      </c>
    </row>
    <row r="3015" spans="1:4">
      <c r="A3015" t="s">
        <v>314</v>
      </c>
      <c r="B3015" t="s">
        <v>539</v>
      </c>
      <c r="C3015" t="s">
        <v>313</v>
      </c>
      <c r="D3015">
        <v>1971</v>
      </c>
    </row>
    <row r="3016" spans="1:4">
      <c r="A3016" t="s">
        <v>312</v>
      </c>
      <c r="B3016" t="s">
        <v>539</v>
      </c>
      <c r="C3016" t="s">
        <v>311</v>
      </c>
      <c r="D3016">
        <v>1971</v>
      </c>
    </row>
    <row r="3017" spans="1:4">
      <c r="A3017" t="s">
        <v>310</v>
      </c>
      <c r="B3017" t="s">
        <v>539</v>
      </c>
      <c r="C3017" t="s">
        <v>309</v>
      </c>
      <c r="D3017">
        <v>1971</v>
      </c>
    </row>
    <row r="3018" spans="1:4">
      <c r="A3018" t="s">
        <v>308</v>
      </c>
      <c r="B3018" t="s">
        <v>539</v>
      </c>
      <c r="C3018" t="s">
        <v>307</v>
      </c>
      <c r="D3018">
        <v>1971</v>
      </c>
    </row>
    <row r="3019" spans="1:4">
      <c r="A3019" t="s">
        <v>306</v>
      </c>
      <c r="B3019" t="s">
        <v>539</v>
      </c>
      <c r="C3019" t="s">
        <v>305</v>
      </c>
      <c r="D3019">
        <v>1971</v>
      </c>
    </row>
    <row r="3020" spans="1:4">
      <c r="A3020" t="s">
        <v>304</v>
      </c>
      <c r="B3020" t="s">
        <v>539</v>
      </c>
      <c r="C3020" t="s">
        <v>303</v>
      </c>
      <c r="D3020">
        <v>1971</v>
      </c>
    </row>
    <row r="3021" spans="1:4">
      <c r="A3021" t="s">
        <v>302</v>
      </c>
      <c r="B3021" t="s">
        <v>539</v>
      </c>
      <c r="C3021" t="s">
        <v>301</v>
      </c>
      <c r="D3021">
        <v>1971</v>
      </c>
    </row>
    <row r="3022" spans="1:4">
      <c r="A3022" t="s">
        <v>300</v>
      </c>
      <c r="B3022" t="s">
        <v>539</v>
      </c>
      <c r="C3022" t="s">
        <v>299</v>
      </c>
      <c r="D3022">
        <v>1971</v>
      </c>
    </row>
    <row r="3023" spans="1:4">
      <c r="A3023" t="s">
        <v>298</v>
      </c>
      <c r="B3023" t="s">
        <v>539</v>
      </c>
      <c r="C3023" t="s">
        <v>297</v>
      </c>
      <c r="D3023">
        <v>1971</v>
      </c>
    </row>
    <row r="3024" spans="1:4">
      <c r="A3024" t="s">
        <v>296</v>
      </c>
      <c r="B3024" t="s">
        <v>539</v>
      </c>
      <c r="C3024" t="s">
        <v>295</v>
      </c>
      <c r="D3024">
        <v>1971</v>
      </c>
    </row>
    <row r="3025" spans="1:4">
      <c r="A3025" t="s">
        <v>294</v>
      </c>
      <c r="B3025" t="s">
        <v>539</v>
      </c>
      <c r="C3025" t="s">
        <v>293</v>
      </c>
      <c r="D3025">
        <v>1971</v>
      </c>
    </row>
    <row r="3026" spans="1:4">
      <c r="A3026" t="s">
        <v>292</v>
      </c>
      <c r="B3026" t="s">
        <v>539</v>
      </c>
      <c r="C3026" t="s">
        <v>291</v>
      </c>
      <c r="D3026">
        <v>1971</v>
      </c>
    </row>
    <row r="3027" spans="1:4">
      <c r="A3027" t="s">
        <v>290</v>
      </c>
      <c r="B3027" t="s">
        <v>539</v>
      </c>
      <c r="C3027" t="s">
        <v>289</v>
      </c>
      <c r="D3027">
        <v>1971</v>
      </c>
    </row>
    <row r="3028" spans="1:4">
      <c r="A3028" t="s">
        <v>288</v>
      </c>
      <c r="B3028" t="s">
        <v>539</v>
      </c>
      <c r="C3028" t="s">
        <v>287</v>
      </c>
      <c r="D3028">
        <v>1971</v>
      </c>
    </row>
    <row r="3029" spans="1:4">
      <c r="A3029" t="s">
        <v>286</v>
      </c>
      <c r="B3029" t="s">
        <v>539</v>
      </c>
      <c r="C3029" t="s">
        <v>285</v>
      </c>
      <c r="D3029">
        <v>1971</v>
      </c>
    </row>
    <row r="3030" spans="1:4">
      <c r="A3030" t="s">
        <v>284</v>
      </c>
      <c r="B3030" t="s">
        <v>539</v>
      </c>
      <c r="C3030" t="s">
        <v>283</v>
      </c>
      <c r="D3030">
        <v>1971</v>
      </c>
    </row>
    <row r="3031" spans="1:4">
      <c r="A3031" t="s">
        <v>282</v>
      </c>
      <c r="B3031" t="s">
        <v>539</v>
      </c>
      <c r="C3031" t="s">
        <v>281</v>
      </c>
      <c r="D3031">
        <v>1971</v>
      </c>
    </row>
    <row r="3032" spans="1:4">
      <c r="A3032" t="s">
        <v>280</v>
      </c>
      <c r="B3032" t="s">
        <v>536</v>
      </c>
      <c r="C3032" t="s">
        <v>279</v>
      </c>
      <c r="D3032">
        <v>1971</v>
      </c>
    </row>
    <row r="3033" spans="1:4">
      <c r="A3033" t="s">
        <v>278</v>
      </c>
      <c r="B3033" t="s">
        <v>539</v>
      </c>
      <c r="C3033" t="s">
        <v>277</v>
      </c>
      <c r="D3033">
        <v>1971</v>
      </c>
    </row>
    <row r="3034" spans="1:4">
      <c r="A3034" t="s">
        <v>276</v>
      </c>
      <c r="B3034" t="s">
        <v>539</v>
      </c>
      <c r="C3034" t="s">
        <v>275</v>
      </c>
      <c r="D3034">
        <v>1971</v>
      </c>
    </row>
    <row r="3035" spans="1:4">
      <c r="A3035" t="s">
        <v>274</v>
      </c>
      <c r="B3035" t="s">
        <v>539</v>
      </c>
      <c r="C3035" t="s">
        <v>273</v>
      </c>
      <c r="D3035">
        <v>1971</v>
      </c>
    </row>
    <row r="3036" spans="1:4">
      <c r="A3036" t="s">
        <v>272</v>
      </c>
      <c r="B3036" t="s">
        <v>539</v>
      </c>
      <c r="C3036" t="s">
        <v>271</v>
      </c>
      <c r="D3036">
        <v>1971</v>
      </c>
    </row>
    <row r="3037" spans="1:4">
      <c r="A3037" t="s">
        <v>270</v>
      </c>
      <c r="B3037" t="s">
        <v>539</v>
      </c>
      <c r="C3037" t="s">
        <v>269</v>
      </c>
      <c r="D3037">
        <v>1971</v>
      </c>
    </row>
    <row r="3038" spans="1:4">
      <c r="A3038" t="s">
        <v>268</v>
      </c>
      <c r="B3038" t="s">
        <v>536</v>
      </c>
      <c r="C3038" t="s">
        <v>267</v>
      </c>
      <c r="D3038">
        <v>1971</v>
      </c>
    </row>
    <row r="3039" spans="1:4">
      <c r="A3039" t="s">
        <v>266</v>
      </c>
      <c r="B3039" t="s">
        <v>536</v>
      </c>
      <c r="C3039" t="s">
        <v>265</v>
      </c>
      <c r="D3039">
        <v>1971</v>
      </c>
    </row>
    <row r="3040" spans="1:4">
      <c r="A3040" t="s">
        <v>264</v>
      </c>
      <c r="B3040" t="s">
        <v>536</v>
      </c>
      <c r="C3040" t="s">
        <v>263</v>
      </c>
      <c r="D3040">
        <v>1971</v>
      </c>
    </row>
    <row r="3041" spans="1:4">
      <c r="A3041" t="s">
        <v>262</v>
      </c>
      <c r="B3041" t="s">
        <v>539</v>
      </c>
      <c r="C3041" t="s">
        <v>261</v>
      </c>
      <c r="D3041">
        <v>1971</v>
      </c>
    </row>
    <row r="3042" spans="1:4">
      <c r="A3042" t="s">
        <v>260</v>
      </c>
      <c r="B3042" t="s">
        <v>539</v>
      </c>
      <c r="C3042" t="s">
        <v>259</v>
      </c>
      <c r="D3042">
        <v>1971</v>
      </c>
    </row>
    <row r="3043" spans="1:4">
      <c r="A3043" t="s">
        <v>258</v>
      </c>
      <c r="B3043" t="s">
        <v>536</v>
      </c>
      <c r="C3043" t="s">
        <v>257</v>
      </c>
      <c r="D3043">
        <v>1971</v>
      </c>
    </row>
    <row r="3044" spans="1:4">
      <c r="A3044" t="s">
        <v>256</v>
      </c>
      <c r="B3044" t="s">
        <v>536</v>
      </c>
      <c r="C3044" t="s">
        <v>255</v>
      </c>
      <c r="D3044">
        <v>1971</v>
      </c>
    </row>
    <row r="3045" spans="1:4">
      <c r="A3045" t="s">
        <v>254</v>
      </c>
      <c r="B3045" t="s">
        <v>539</v>
      </c>
      <c r="C3045" t="s">
        <v>253</v>
      </c>
      <c r="D3045">
        <v>1971</v>
      </c>
    </row>
    <row r="3046" spans="1:4">
      <c r="A3046" t="s">
        <v>252</v>
      </c>
      <c r="B3046" t="s">
        <v>536</v>
      </c>
      <c r="C3046" t="s">
        <v>251</v>
      </c>
      <c r="D3046">
        <v>1971</v>
      </c>
    </row>
    <row r="3047" spans="1:4">
      <c r="A3047" t="s">
        <v>250</v>
      </c>
      <c r="B3047" t="s">
        <v>539</v>
      </c>
      <c r="C3047" t="s">
        <v>249</v>
      </c>
      <c r="D3047">
        <v>1971</v>
      </c>
    </row>
    <row r="3048" spans="1:4">
      <c r="A3048" t="s">
        <v>248</v>
      </c>
      <c r="B3048" t="s">
        <v>539</v>
      </c>
      <c r="C3048" t="s">
        <v>247</v>
      </c>
      <c r="D3048">
        <v>1971</v>
      </c>
    </row>
    <row r="3049" spans="1:4">
      <c r="A3049" t="s">
        <v>246</v>
      </c>
      <c r="B3049" t="s">
        <v>539</v>
      </c>
      <c r="C3049" t="s">
        <v>245</v>
      </c>
      <c r="D3049">
        <v>1971</v>
      </c>
    </row>
    <row r="3050" spans="1:4">
      <c r="A3050" t="s">
        <v>244</v>
      </c>
      <c r="B3050" t="s">
        <v>539</v>
      </c>
      <c r="C3050" t="s">
        <v>243</v>
      </c>
      <c r="D3050">
        <v>1971</v>
      </c>
    </row>
    <row r="3051" spans="1:4">
      <c r="A3051" t="s">
        <v>242</v>
      </c>
      <c r="B3051" t="s">
        <v>539</v>
      </c>
      <c r="C3051" t="s">
        <v>241</v>
      </c>
      <c r="D3051">
        <v>1971</v>
      </c>
    </row>
    <row r="3052" spans="1:4">
      <c r="A3052" t="s">
        <v>240</v>
      </c>
      <c r="B3052" t="s">
        <v>539</v>
      </c>
      <c r="C3052" t="s">
        <v>239</v>
      </c>
      <c r="D3052">
        <v>1971</v>
      </c>
    </row>
    <row r="3053" spans="1:4">
      <c r="A3053" t="s">
        <v>238</v>
      </c>
      <c r="B3053" t="s">
        <v>539</v>
      </c>
      <c r="C3053" t="s">
        <v>237</v>
      </c>
      <c r="D3053">
        <v>1971</v>
      </c>
    </row>
    <row r="3054" spans="1:4">
      <c r="A3054" t="s">
        <v>236</v>
      </c>
      <c r="B3054" t="s">
        <v>539</v>
      </c>
      <c r="C3054" t="s">
        <v>235</v>
      </c>
      <c r="D3054">
        <v>1971</v>
      </c>
    </row>
    <row r="3055" spans="1:4">
      <c r="A3055" t="s">
        <v>234</v>
      </c>
      <c r="B3055" t="s">
        <v>539</v>
      </c>
      <c r="C3055" t="s">
        <v>233</v>
      </c>
      <c r="D3055">
        <v>1971</v>
      </c>
    </row>
    <row r="3056" spans="1:4">
      <c r="A3056" t="s">
        <v>232</v>
      </c>
      <c r="B3056" t="s">
        <v>539</v>
      </c>
      <c r="C3056" t="s">
        <v>231</v>
      </c>
      <c r="D3056">
        <v>1971</v>
      </c>
    </row>
    <row r="3057" spans="1:4">
      <c r="A3057" t="s">
        <v>230</v>
      </c>
      <c r="B3057" t="s">
        <v>536</v>
      </c>
      <c r="C3057" t="s">
        <v>229</v>
      </c>
      <c r="D3057">
        <v>1971</v>
      </c>
    </row>
    <row r="3058" spans="1:4">
      <c r="A3058" t="s">
        <v>228</v>
      </c>
      <c r="B3058" t="s">
        <v>539</v>
      </c>
      <c r="C3058" t="s">
        <v>227</v>
      </c>
      <c r="D3058">
        <v>1971</v>
      </c>
    </row>
    <row r="3059" spans="1:4">
      <c r="A3059" t="s">
        <v>226</v>
      </c>
      <c r="B3059" t="s">
        <v>539</v>
      </c>
      <c r="C3059" t="s">
        <v>225</v>
      </c>
      <c r="D3059">
        <v>1971</v>
      </c>
    </row>
    <row r="3060" spans="1:4">
      <c r="A3060" t="s">
        <v>224</v>
      </c>
      <c r="B3060" t="s">
        <v>536</v>
      </c>
      <c r="C3060" t="s">
        <v>223</v>
      </c>
      <c r="D3060">
        <v>1971</v>
      </c>
    </row>
    <row r="3061" spans="1:4">
      <c r="A3061" t="s">
        <v>222</v>
      </c>
      <c r="B3061" t="s">
        <v>539</v>
      </c>
      <c r="C3061" t="s">
        <v>221</v>
      </c>
      <c r="D3061">
        <v>1971</v>
      </c>
    </row>
    <row r="3062" spans="1:4">
      <c r="A3062" t="s">
        <v>220</v>
      </c>
      <c r="B3062" t="s">
        <v>539</v>
      </c>
      <c r="C3062" t="s">
        <v>219</v>
      </c>
      <c r="D3062">
        <v>1971</v>
      </c>
    </row>
    <row r="3063" spans="1:4">
      <c r="A3063" t="s">
        <v>218</v>
      </c>
      <c r="B3063" t="s">
        <v>539</v>
      </c>
      <c r="C3063" t="s">
        <v>217</v>
      </c>
      <c r="D3063">
        <v>1971</v>
      </c>
    </row>
    <row r="3064" spans="1:4">
      <c r="A3064" t="s">
        <v>216</v>
      </c>
      <c r="B3064" t="s">
        <v>539</v>
      </c>
      <c r="C3064" t="s">
        <v>215</v>
      </c>
      <c r="D3064">
        <v>1971</v>
      </c>
    </row>
    <row r="3065" spans="1:4">
      <c r="A3065" t="s">
        <v>214</v>
      </c>
      <c r="B3065" t="s">
        <v>536</v>
      </c>
      <c r="C3065" t="s">
        <v>213</v>
      </c>
      <c r="D3065">
        <v>1971</v>
      </c>
    </row>
    <row r="3066" spans="1:4">
      <c r="A3066" t="s">
        <v>212</v>
      </c>
      <c r="B3066" t="s">
        <v>539</v>
      </c>
      <c r="C3066" t="s">
        <v>211</v>
      </c>
      <c r="D3066">
        <v>1971</v>
      </c>
    </row>
    <row r="3067" spans="1:4">
      <c r="A3067" t="s">
        <v>210</v>
      </c>
      <c r="B3067" t="s">
        <v>539</v>
      </c>
      <c r="C3067" t="s">
        <v>209</v>
      </c>
      <c r="D3067">
        <v>1971</v>
      </c>
    </row>
    <row r="3068" spans="1:4">
      <c r="A3068" t="s">
        <v>208</v>
      </c>
      <c r="B3068" t="s">
        <v>539</v>
      </c>
      <c r="C3068" t="s">
        <v>207</v>
      </c>
      <c r="D3068">
        <v>1971</v>
      </c>
    </row>
    <row r="3069" spans="1:4">
      <c r="A3069" t="s">
        <v>206</v>
      </c>
      <c r="B3069" t="s">
        <v>539</v>
      </c>
      <c r="C3069" t="s">
        <v>205</v>
      </c>
      <c r="D3069">
        <v>1971</v>
      </c>
    </row>
    <row r="3070" spans="1:4">
      <c r="A3070" t="s">
        <v>204</v>
      </c>
      <c r="B3070" t="s">
        <v>539</v>
      </c>
      <c r="C3070" t="s">
        <v>203</v>
      </c>
      <c r="D3070">
        <v>1971</v>
      </c>
    </row>
    <row r="3071" spans="1:4">
      <c r="A3071" t="s">
        <v>202</v>
      </c>
      <c r="B3071" t="s">
        <v>539</v>
      </c>
      <c r="C3071" t="s">
        <v>201</v>
      </c>
      <c r="D3071">
        <v>1971</v>
      </c>
    </row>
    <row r="3072" spans="1:4">
      <c r="A3072" t="s">
        <v>200</v>
      </c>
      <c r="B3072" t="s">
        <v>539</v>
      </c>
      <c r="C3072" t="s">
        <v>199</v>
      </c>
      <c r="D3072">
        <v>1971</v>
      </c>
    </row>
    <row r="3073" spans="1:4">
      <c r="A3073" t="s">
        <v>198</v>
      </c>
      <c r="B3073" t="s">
        <v>539</v>
      </c>
      <c r="C3073" t="s">
        <v>197</v>
      </c>
      <c r="D3073">
        <v>1971</v>
      </c>
    </row>
    <row r="3074" spans="1:4">
      <c r="A3074" t="s">
        <v>196</v>
      </c>
      <c r="B3074" t="s">
        <v>536</v>
      </c>
      <c r="C3074" t="s">
        <v>195</v>
      </c>
      <c r="D3074">
        <v>1971</v>
      </c>
    </row>
    <row r="3075" spans="1:4">
      <c r="A3075" t="s">
        <v>194</v>
      </c>
      <c r="B3075" t="s">
        <v>539</v>
      </c>
      <c r="C3075" t="s">
        <v>193</v>
      </c>
      <c r="D3075">
        <v>1971</v>
      </c>
    </row>
    <row r="3076" spans="1:4">
      <c r="A3076" t="s">
        <v>192</v>
      </c>
      <c r="B3076" t="s">
        <v>539</v>
      </c>
      <c r="C3076" t="s">
        <v>191</v>
      </c>
      <c r="D3076">
        <v>1971</v>
      </c>
    </row>
    <row r="3077" spans="1:4">
      <c r="A3077" t="s">
        <v>190</v>
      </c>
      <c r="B3077" t="s">
        <v>539</v>
      </c>
      <c r="C3077" t="s">
        <v>189</v>
      </c>
      <c r="D3077">
        <v>1971</v>
      </c>
    </row>
    <row r="3078" spans="1:4">
      <c r="A3078" t="s">
        <v>188</v>
      </c>
      <c r="B3078" t="s">
        <v>539</v>
      </c>
      <c r="C3078" t="s">
        <v>187</v>
      </c>
      <c r="D3078">
        <v>1971</v>
      </c>
    </row>
    <row r="3079" spans="1:4">
      <c r="A3079" t="s">
        <v>186</v>
      </c>
      <c r="B3079" t="s">
        <v>539</v>
      </c>
      <c r="C3079" t="s">
        <v>185</v>
      </c>
      <c r="D3079">
        <v>1971</v>
      </c>
    </row>
    <row r="3080" spans="1:4">
      <c r="A3080" t="s">
        <v>184</v>
      </c>
      <c r="B3080" t="s">
        <v>539</v>
      </c>
      <c r="C3080" t="s">
        <v>183</v>
      </c>
      <c r="D3080">
        <v>1971</v>
      </c>
    </row>
    <row r="3081" spans="1:4">
      <c r="A3081" t="s">
        <v>182</v>
      </c>
      <c r="B3081" t="s">
        <v>539</v>
      </c>
      <c r="C3081" t="s">
        <v>181</v>
      </c>
      <c r="D3081">
        <v>1971</v>
      </c>
    </row>
    <row r="3082" spans="1:4">
      <c r="A3082" t="s">
        <v>180</v>
      </c>
      <c r="B3082" t="s">
        <v>539</v>
      </c>
      <c r="C3082" t="s">
        <v>179</v>
      </c>
      <c r="D3082">
        <v>1971</v>
      </c>
    </row>
    <row r="3083" spans="1:4">
      <c r="A3083" t="s">
        <v>178</v>
      </c>
      <c r="B3083" t="s">
        <v>539</v>
      </c>
      <c r="C3083" t="s">
        <v>177</v>
      </c>
      <c r="D3083">
        <v>1971</v>
      </c>
    </row>
    <row r="3084" spans="1:4">
      <c r="A3084" t="s">
        <v>176</v>
      </c>
      <c r="B3084" t="s">
        <v>539</v>
      </c>
      <c r="C3084" t="s">
        <v>175</v>
      </c>
      <c r="D3084">
        <v>1971</v>
      </c>
    </row>
    <row r="3085" spans="1:4">
      <c r="A3085" t="s">
        <v>174</v>
      </c>
      <c r="B3085" t="s">
        <v>536</v>
      </c>
      <c r="C3085" t="s">
        <v>173</v>
      </c>
      <c r="D3085">
        <v>1971</v>
      </c>
    </row>
    <row r="3086" spans="1:4">
      <c r="A3086" t="s">
        <v>172</v>
      </c>
      <c r="B3086" t="s">
        <v>539</v>
      </c>
      <c r="C3086" t="s">
        <v>171</v>
      </c>
      <c r="D3086">
        <v>1971</v>
      </c>
    </row>
    <row r="3087" spans="1:4">
      <c r="A3087" t="s">
        <v>170</v>
      </c>
      <c r="B3087" t="s">
        <v>536</v>
      </c>
      <c r="C3087" t="s">
        <v>169</v>
      </c>
      <c r="D3087">
        <v>1971</v>
      </c>
    </row>
    <row r="3088" spans="1:4">
      <c r="A3088" t="s">
        <v>168</v>
      </c>
      <c r="B3088" t="s">
        <v>539</v>
      </c>
      <c r="C3088" t="s">
        <v>167</v>
      </c>
      <c r="D3088">
        <v>1971</v>
      </c>
    </row>
    <row r="3089" spans="1:4">
      <c r="A3089" t="s">
        <v>166</v>
      </c>
      <c r="B3089" t="s">
        <v>539</v>
      </c>
      <c r="C3089" t="s">
        <v>165</v>
      </c>
      <c r="D3089">
        <v>1971</v>
      </c>
    </row>
    <row r="3090" spans="1:4">
      <c r="A3090" t="s">
        <v>164</v>
      </c>
      <c r="B3090" t="s">
        <v>539</v>
      </c>
      <c r="C3090" t="s">
        <v>163</v>
      </c>
      <c r="D3090">
        <v>1971</v>
      </c>
    </row>
    <row r="3091" spans="1:4">
      <c r="A3091" t="s">
        <v>162</v>
      </c>
      <c r="B3091" t="s">
        <v>539</v>
      </c>
      <c r="C3091" t="s">
        <v>161</v>
      </c>
      <c r="D3091">
        <v>1971</v>
      </c>
    </row>
    <row r="3092" spans="1:4">
      <c r="A3092" t="s">
        <v>160</v>
      </c>
      <c r="B3092" t="s">
        <v>539</v>
      </c>
      <c r="C3092" t="s">
        <v>159</v>
      </c>
      <c r="D3092">
        <v>1971</v>
      </c>
    </row>
    <row r="3093" spans="1:4">
      <c r="A3093" t="s">
        <v>158</v>
      </c>
      <c r="B3093" t="s">
        <v>539</v>
      </c>
      <c r="C3093" t="s">
        <v>157</v>
      </c>
      <c r="D3093">
        <v>1971</v>
      </c>
    </row>
    <row r="3094" spans="1:4">
      <c r="A3094" t="s">
        <v>156</v>
      </c>
      <c r="B3094" t="s">
        <v>539</v>
      </c>
      <c r="C3094" t="s">
        <v>155</v>
      </c>
      <c r="D3094">
        <v>1971</v>
      </c>
    </row>
    <row r="3095" spans="1:4">
      <c r="A3095" t="s">
        <v>154</v>
      </c>
      <c r="B3095" t="s">
        <v>536</v>
      </c>
      <c r="C3095" t="s">
        <v>153</v>
      </c>
      <c r="D3095">
        <v>1971</v>
      </c>
    </row>
    <row r="3096" spans="1:4">
      <c r="A3096" t="s">
        <v>152</v>
      </c>
      <c r="B3096" t="s">
        <v>539</v>
      </c>
      <c r="C3096" t="s">
        <v>151</v>
      </c>
      <c r="D3096">
        <v>1971</v>
      </c>
    </row>
    <row r="3097" spans="1:4">
      <c r="A3097" t="s">
        <v>150</v>
      </c>
      <c r="B3097" t="s">
        <v>539</v>
      </c>
      <c r="C3097" t="s">
        <v>149</v>
      </c>
      <c r="D3097">
        <v>1971</v>
      </c>
    </row>
    <row r="3098" spans="1:4">
      <c r="A3098" t="s">
        <v>148</v>
      </c>
      <c r="B3098" t="s">
        <v>539</v>
      </c>
      <c r="C3098" t="s">
        <v>147</v>
      </c>
      <c r="D3098">
        <v>1971</v>
      </c>
    </row>
    <row r="3099" spans="1:4">
      <c r="A3099" t="s">
        <v>146</v>
      </c>
      <c r="B3099" t="s">
        <v>539</v>
      </c>
      <c r="C3099" t="s">
        <v>145</v>
      </c>
      <c r="D3099">
        <v>1971</v>
      </c>
    </row>
    <row r="3100" spans="1:4">
      <c r="A3100" t="s">
        <v>144</v>
      </c>
      <c r="B3100" t="s">
        <v>536</v>
      </c>
      <c r="C3100" t="s">
        <v>143</v>
      </c>
      <c r="D3100">
        <v>1971</v>
      </c>
    </row>
    <row r="3101" spans="1:4">
      <c r="A3101" t="s">
        <v>142</v>
      </c>
      <c r="B3101" t="s">
        <v>536</v>
      </c>
      <c r="C3101" t="s">
        <v>141</v>
      </c>
      <c r="D3101">
        <v>1971</v>
      </c>
    </row>
    <row r="3102" spans="1:4">
      <c r="A3102" t="s">
        <v>140</v>
      </c>
      <c r="B3102" t="s">
        <v>536</v>
      </c>
      <c r="C3102" t="s">
        <v>139</v>
      </c>
      <c r="D3102">
        <v>1971</v>
      </c>
    </row>
    <row r="3103" spans="1:4">
      <c r="A3103" t="s">
        <v>138</v>
      </c>
      <c r="B3103" t="s">
        <v>539</v>
      </c>
      <c r="C3103" t="s">
        <v>137</v>
      </c>
      <c r="D3103">
        <v>1971</v>
      </c>
    </row>
    <row r="3104" spans="1:4">
      <c r="A3104" t="s">
        <v>136</v>
      </c>
      <c r="B3104" t="s">
        <v>539</v>
      </c>
      <c r="C3104" t="s">
        <v>135</v>
      </c>
      <c r="D3104">
        <v>1971</v>
      </c>
    </row>
    <row r="3105" spans="1:4">
      <c r="A3105" t="s">
        <v>134</v>
      </c>
      <c r="B3105" t="s">
        <v>539</v>
      </c>
      <c r="C3105" t="s">
        <v>133</v>
      </c>
      <c r="D3105">
        <v>1971</v>
      </c>
    </row>
    <row r="3106" spans="1:4">
      <c r="A3106" t="s">
        <v>132</v>
      </c>
      <c r="B3106" t="s">
        <v>539</v>
      </c>
      <c r="C3106" t="s">
        <v>131</v>
      </c>
      <c r="D3106">
        <v>1971</v>
      </c>
    </row>
    <row r="3107" spans="1:4">
      <c r="A3107" t="s">
        <v>130</v>
      </c>
      <c r="B3107" t="s">
        <v>539</v>
      </c>
      <c r="C3107" t="s">
        <v>129</v>
      </c>
      <c r="D3107">
        <v>1971</v>
      </c>
    </row>
    <row r="3108" spans="1:4">
      <c r="A3108" t="s">
        <v>128</v>
      </c>
      <c r="B3108" t="s">
        <v>536</v>
      </c>
      <c r="C3108" t="s">
        <v>127</v>
      </c>
      <c r="D3108">
        <v>1971</v>
      </c>
    </row>
    <row r="3109" spans="1:4">
      <c r="A3109" t="s">
        <v>126</v>
      </c>
      <c r="B3109" t="s">
        <v>539</v>
      </c>
      <c r="C3109" t="s">
        <v>125</v>
      </c>
      <c r="D3109">
        <v>1971</v>
      </c>
    </row>
    <row r="3110" spans="1:4">
      <c r="A3110" t="s">
        <v>124</v>
      </c>
      <c r="B3110" t="s">
        <v>539</v>
      </c>
      <c r="C3110" t="s">
        <v>123</v>
      </c>
      <c r="D3110">
        <v>1971</v>
      </c>
    </row>
    <row r="3111" spans="1:4">
      <c r="A3111" t="s">
        <v>122</v>
      </c>
      <c r="B3111" t="s">
        <v>539</v>
      </c>
      <c r="C3111" t="s">
        <v>121</v>
      </c>
      <c r="D3111">
        <v>1971</v>
      </c>
    </row>
    <row r="3112" spans="1:4">
      <c r="A3112" t="s">
        <v>120</v>
      </c>
      <c r="B3112" t="s">
        <v>539</v>
      </c>
      <c r="C3112" t="s">
        <v>119</v>
      </c>
      <c r="D3112">
        <v>1971</v>
      </c>
    </row>
    <row r="3113" spans="1:4">
      <c r="A3113" t="s">
        <v>118</v>
      </c>
      <c r="B3113" t="s">
        <v>539</v>
      </c>
      <c r="C3113" t="s">
        <v>117</v>
      </c>
      <c r="D3113">
        <v>1971</v>
      </c>
    </row>
    <row r="3114" spans="1:4">
      <c r="A3114" t="s">
        <v>116</v>
      </c>
      <c r="B3114" t="s">
        <v>539</v>
      </c>
      <c r="C3114" t="s">
        <v>115</v>
      </c>
      <c r="D3114">
        <v>1971</v>
      </c>
    </row>
    <row r="3115" spans="1:4">
      <c r="A3115" t="s">
        <v>114</v>
      </c>
      <c r="B3115" t="s">
        <v>539</v>
      </c>
      <c r="C3115" t="s">
        <v>113</v>
      </c>
      <c r="D3115">
        <v>1971</v>
      </c>
    </row>
    <row r="3116" spans="1:4">
      <c r="A3116" t="s">
        <v>112</v>
      </c>
      <c r="B3116" t="s">
        <v>539</v>
      </c>
      <c r="C3116" t="s">
        <v>111</v>
      </c>
      <c r="D3116">
        <v>1971</v>
      </c>
    </row>
    <row r="3117" spans="1:4">
      <c r="A3117" t="s">
        <v>110</v>
      </c>
      <c r="B3117" t="s">
        <v>539</v>
      </c>
      <c r="C3117" t="s">
        <v>109</v>
      </c>
      <c r="D3117">
        <v>1971</v>
      </c>
    </row>
    <row r="3118" spans="1:4">
      <c r="A3118" t="s">
        <v>108</v>
      </c>
      <c r="B3118" t="s">
        <v>539</v>
      </c>
      <c r="C3118" t="s">
        <v>107</v>
      </c>
      <c r="D3118">
        <v>1971</v>
      </c>
    </row>
    <row r="3119" spans="1:4">
      <c r="A3119" t="s">
        <v>106</v>
      </c>
      <c r="B3119" t="s">
        <v>536</v>
      </c>
      <c r="C3119" t="s">
        <v>105</v>
      </c>
      <c r="D3119">
        <v>1971</v>
      </c>
    </row>
    <row r="3120" spans="1:4">
      <c r="A3120" t="s">
        <v>104</v>
      </c>
      <c r="B3120" t="s">
        <v>539</v>
      </c>
      <c r="C3120" t="s">
        <v>103</v>
      </c>
      <c r="D3120">
        <v>1971</v>
      </c>
    </row>
    <row r="3121" spans="1:4">
      <c r="A3121" t="s">
        <v>102</v>
      </c>
      <c r="B3121" t="s">
        <v>536</v>
      </c>
      <c r="C3121" t="s">
        <v>101</v>
      </c>
      <c r="D3121">
        <v>1971</v>
      </c>
    </row>
    <row r="3122" spans="1:4">
      <c r="A3122" t="s">
        <v>100</v>
      </c>
      <c r="B3122" t="s">
        <v>536</v>
      </c>
      <c r="C3122" t="s">
        <v>99</v>
      </c>
      <c r="D3122">
        <v>1971</v>
      </c>
    </row>
    <row r="3123" spans="1:4">
      <c r="A3123" t="s">
        <v>98</v>
      </c>
      <c r="B3123" t="s">
        <v>539</v>
      </c>
      <c r="C3123" t="s">
        <v>97</v>
      </c>
      <c r="D3123">
        <v>1971</v>
      </c>
    </row>
    <row r="3124" spans="1:4">
      <c r="A3124" t="s">
        <v>96</v>
      </c>
      <c r="B3124" t="s">
        <v>539</v>
      </c>
      <c r="C3124" t="s">
        <v>95</v>
      </c>
      <c r="D3124">
        <v>1971</v>
      </c>
    </row>
    <row r="3125" spans="1:4">
      <c r="A3125" t="s">
        <v>94</v>
      </c>
      <c r="B3125" t="s">
        <v>539</v>
      </c>
      <c r="C3125" t="s">
        <v>93</v>
      </c>
      <c r="D3125">
        <v>1971</v>
      </c>
    </row>
    <row r="3126" spans="1:4">
      <c r="A3126" t="s">
        <v>92</v>
      </c>
      <c r="B3126" t="s">
        <v>539</v>
      </c>
      <c r="C3126" t="s">
        <v>91</v>
      </c>
      <c r="D3126">
        <v>1971</v>
      </c>
    </row>
    <row r="3127" spans="1:4">
      <c r="A3127" t="s">
        <v>90</v>
      </c>
      <c r="B3127" t="s">
        <v>539</v>
      </c>
      <c r="C3127" t="s">
        <v>89</v>
      </c>
      <c r="D3127">
        <v>1971</v>
      </c>
    </row>
    <row r="3128" spans="1:4">
      <c r="A3128" t="s">
        <v>88</v>
      </c>
      <c r="B3128" t="s">
        <v>539</v>
      </c>
      <c r="C3128" t="s">
        <v>87</v>
      </c>
      <c r="D3128">
        <v>1971</v>
      </c>
    </row>
    <row r="3129" spans="1:4">
      <c r="A3129" t="s">
        <v>86</v>
      </c>
      <c r="B3129" t="s">
        <v>539</v>
      </c>
      <c r="C3129" t="s">
        <v>85</v>
      </c>
      <c r="D3129">
        <v>1971</v>
      </c>
    </row>
    <row r="3130" spans="1:4">
      <c r="A3130" t="s">
        <v>84</v>
      </c>
      <c r="B3130" t="s">
        <v>539</v>
      </c>
      <c r="C3130" t="s">
        <v>83</v>
      </c>
      <c r="D3130">
        <v>1971</v>
      </c>
    </row>
    <row r="3131" spans="1:4">
      <c r="A3131" t="s">
        <v>82</v>
      </c>
      <c r="B3131" t="s">
        <v>539</v>
      </c>
      <c r="C3131" t="s">
        <v>81</v>
      </c>
      <c r="D3131">
        <v>1971</v>
      </c>
    </row>
    <row r="3132" spans="1:4">
      <c r="A3132" t="s">
        <v>80</v>
      </c>
      <c r="B3132" t="s">
        <v>539</v>
      </c>
      <c r="C3132" t="s">
        <v>79</v>
      </c>
      <c r="D3132">
        <v>1971</v>
      </c>
    </row>
    <row r="3133" spans="1:4">
      <c r="A3133" t="s">
        <v>78</v>
      </c>
      <c r="B3133" t="s">
        <v>539</v>
      </c>
      <c r="C3133" t="s">
        <v>77</v>
      </c>
      <c r="D3133">
        <v>1971</v>
      </c>
    </row>
    <row r="3134" spans="1:4">
      <c r="A3134" t="s">
        <v>76</v>
      </c>
      <c r="B3134" t="s">
        <v>536</v>
      </c>
      <c r="C3134" t="s">
        <v>75</v>
      </c>
      <c r="D3134">
        <v>1971</v>
      </c>
    </row>
    <row r="3135" spans="1:4">
      <c r="A3135" t="s">
        <v>74</v>
      </c>
      <c r="B3135" t="s">
        <v>536</v>
      </c>
      <c r="C3135" t="s">
        <v>73</v>
      </c>
      <c r="D3135">
        <v>1971</v>
      </c>
    </row>
    <row r="3136" spans="1:4">
      <c r="A3136" t="s">
        <v>72</v>
      </c>
      <c r="B3136" t="s">
        <v>539</v>
      </c>
      <c r="C3136" t="s">
        <v>71</v>
      </c>
      <c r="D3136">
        <v>1971</v>
      </c>
    </row>
    <row r="3137" spans="1:4">
      <c r="A3137" t="s">
        <v>70</v>
      </c>
      <c r="B3137" t="s">
        <v>539</v>
      </c>
      <c r="C3137" t="s">
        <v>69</v>
      </c>
      <c r="D3137">
        <v>1971</v>
      </c>
    </row>
    <row r="3138" spans="1:4">
      <c r="A3138" t="s">
        <v>68</v>
      </c>
      <c r="B3138" t="s">
        <v>539</v>
      </c>
      <c r="C3138" t="s">
        <v>67</v>
      </c>
      <c r="D3138">
        <v>1971</v>
      </c>
    </row>
    <row r="3139" spans="1:4">
      <c r="A3139" t="s">
        <v>66</v>
      </c>
      <c r="B3139" t="s">
        <v>539</v>
      </c>
      <c r="C3139" t="s">
        <v>65</v>
      </c>
      <c r="D3139">
        <v>1971</v>
      </c>
    </row>
    <row r="3140" spans="1:4">
      <c r="A3140" t="s">
        <v>64</v>
      </c>
      <c r="B3140" t="s">
        <v>536</v>
      </c>
      <c r="C3140" t="s">
        <v>63</v>
      </c>
      <c r="D3140">
        <v>1971</v>
      </c>
    </row>
    <row r="3141" spans="1:4">
      <c r="A3141" t="s">
        <v>62</v>
      </c>
      <c r="B3141" t="s">
        <v>539</v>
      </c>
      <c r="C3141" t="s">
        <v>61</v>
      </c>
      <c r="D3141">
        <v>1971</v>
      </c>
    </row>
    <row r="3142" spans="1:4">
      <c r="A3142" t="s">
        <v>60</v>
      </c>
      <c r="B3142" t="s">
        <v>536</v>
      </c>
      <c r="C3142" t="s">
        <v>59</v>
      </c>
      <c r="D3142">
        <v>1971</v>
      </c>
    </row>
    <row r="3143" spans="1:4">
      <c r="A3143" t="s">
        <v>58</v>
      </c>
      <c r="B3143" t="s">
        <v>539</v>
      </c>
      <c r="C3143" t="s">
        <v>57</v>
      </c>
      <c r="D3143">
        <v>1971</v>
      </c>
    </row>
    <row r="3144" spans="1:4">
      <c r="A3144" t="s">
        <v>56</v>
      </c>
      <c r="B3144" t="s">
        <v>536</v>
      </c>
      <c r="C3144" t="s">
        <v>55</v>
      </c>
      <c r="D3144">
        <v>1971</v>
      </c>
    </row>
    <row r="3145" spans="1:4">
      <c r="A3145" t="s">
        <v>54</v>
      </c>
      <c r="B3145" t="s">
        <v>536</v>
      </c>
      <c r="C3145" t="s">
        <v>53</v>
      </c>
      <c r="D3145">
        <v>1971</v>
      </c>
    </row>
    <row r="3146" spans="1:4">
      <c r="A3146" t="s">
        <v>52</v>
      </c>
      <c r="B3146" t="s">
        <v>539</v>
      </c>
      <c r="C3146" t="s">
        <v>51</v>
      </c>
      <c r="D3146">
        <v>1971</v>
      </c>
    </row>
    <row r="3147" spans="1:4">
      <c r="A3147" t="s">
        <v>50</v>
      </c>
      <c r="B3147" t="s">
        <v>539</v>
      </c>
      <c r="C3147" t="s">
        <v>49</v>
      </c>
      <c r="D3147">
        <v>1971</v>
      </c>
    </row>
    <row r="3148" spans="1:4">
      <c r="A3148" t="s">
        <v>6</v>
      </c>
      <c r="B3148" t="s">
        <v>539</v>
      </c>
      <c r="C3148" t="s">
        <v>48</v>
      </c>
      <c r="D3148">
        <v>1971</v>
      </c>
    </row>
    <row r="3149" spans="1:4">
      <c r="A3149" t="s">
        <v>47</v>
      </c>
      <c r="B3149" t="s">
        <v>539</v>
      </c>
      <c r="C3149" t="s">
        <v>46</v>
      </c>
      <c r="D3149">
        <v>1971</v>
      </c>
    </row>
    <row r="3150" spans="1:4">
      <c r="A3150" t="s">
        <v>45</v>
      </c>
      <c r="B3150" t="s">
        <v>539</v>
      </c>
      <c r="C3150" t="s">
        <v>44</v>
      </c>
      <c r="D3150">
        <v>1971</v>
      </c>
    </row>
    <row r="3151" spans="1:4">
      <c r="A3151" t="s">
        <v>43</v>
      </c>
      <c r="B3151" t="s">
        <v>539</v>
      </c>
      <c r="C3151" t="s">
        <v>42</v>
      </c>
      <c r="D3151">
        <v>1971</v>
      </c>
    </row>
    <row r="3152" spans="1:4">
      <c r="A3152" t="s">
        <v>41</v>
      </c>
      <c r="B3152" t="s">
        <v>539</v>
      </c>
      <c r="C3152" t="s">
        <v>40</v>
      </c>
      <c r="D3152">
        <v>1971</v>
      </c>
    </row>
    <row r="3153" spans="1:4">
      <c r="A3153" t="s">
        <v>39</v>
      </c>
      <c r="B3153" t="s">
        <v>536</v>
      </c>
      <c r="C3153" t="s">
        <v>38</v>
      </c>
      <c r="D3153">
        <v>1971</v>
      </c>
    </row>
    <row r="3154" spans="1:4">
      <c r="A3154" t="s">
        <v>37</v>
      </c>
      <c r="B3154" t="s">
        <v>539</v>
      </c>
      <c r="C3154" t="s">
        <v>36</v>
      </c>
      <c r="D3154">
        <v>1971</v>
      </c>
    </row>
    <row r="3155" spans="1:4">
      <c r="A3155" t="s">
        <v>4</v>
      </c>
      <c r="B3155" t="s">
        <v>539</v>
      </c>
      <c r="C3155" t="s">
        <v>35</v>
      </c>
      <c r="D3155">
        <v>1971</v>
      </c>
    </row>
    <row r="3156" spans="1:4">
      <c r="A3156" t="s">
        <v>34</v>
      </c>
      <c r="B3156" t="s">
        <v>539</v>
      </c>
      <c r="C3156" t="s">
        <v>33</v>
      </c>
      <c r="D3156">
        <v>1971</v>
      </c>
    </row>
    <row r="3157" spans="1:4">
      <c r="A3157" t="s">
        <v>32</v>
      </c>
      <c r="B3157" t="s">
        <v>539</v>
      </c>
      <c r="C3157" t="s">
        <v>31</v>
      </c>
      <c r="D3157">
        <v>1971</v>
      </c>
    </row>
    <row r="3158" spans="1:4">
      <c r="A3158" t="s">
        <v>30</v>
      </c>
      <c r="B3158" t="s">
        <v>539</v>
      </c>
      <c r="C3158" t="s">
        <v>29</v>
      </c>
      <c r="D3158">
        <v>1971</v>
      </c>
    </row>
    <row r="3159" spans="1:4">
      <c r="A3159" t="s">
        <v>28</v>
      </c>
      <c r="B3159" t="s">
        <v>539</v>
      </c>
      <c r="C3159" t="s">
        <v>27</v>
      </c>
      <c r="D3159">
        <v>1971</v>
      </c>
    </row>
    <row r="3160" spans="1:4">
      <c r="A3160" t="s">
        <v>26</v>
      </c>
      <c r="B3160" t="s">
        <v>539</v>
      </c>
      <c r="C3160" t="s">
        <v>25</v>
      </c>
      <c r="D3160">
        <v>1971</v>
      </c>
    </row>
    <row r="3161" spans="1:4">
      <c r="A3161" t="s">
        <v>3</v>
      </c>
      <c r="B3161" t="s">
        <v>539</v>
      </c>
      <c r="C3161" t="s">
        <v>24</v>
      </c>
      <c r="D3161">
        <v>1971</v>
      </c>
    </row>
    <row r="3162" spans="1:4">
      <c r="A3162" t="s">
        <v>23</v>
      </c>
      <c r="B3162" t="s">
        <v>539</v>
      </c>
      <c r="C3162" t="s">
        <v>22</v>
      </c>
      <c r="D3162">
        <v>1971</v>
      </c>
    </row>
    <row r="3163" spans="1:4">
      <c r="A3163" t="s">
        <v>21</v>
      </c>
      <c r="B3163" t="s">
        <v>536</v>
      </c>
      <c r="C3163" t="s">
        <v>20</v>
      </c>
      <c r="D3163">
        <v>1971</v>
      </c>
    </row>
    <row r="3164" spans="1:4">
      <c r="A3164" t="s">
        <v>19</v>
      </c>
      <c r="B3164" t="s">
        <v>539</v>
      </c>
      <c r="C3164" t="s">
        <v>18</v>
      </c>
      <c r="D3164">
        <v>1971</v>
      </c>
    </row>
    <row r="3165" spans="1:4">
      <c r="A3165" t="s">
        <v>17</v>
      </c>
      <c r="B3165" t="s">
        <v>539</v>
      </c>
      <c r="C3165" t="s">
        <v>16</v>
      </c>
      <c r="D3165">
        <v>1971</v>
      </c>
    </row>
    <row r="3166" spans="1:4">
      <c r="A3166" t="s">
        <v>15</v>
      </c>
      <c r="B3166" t="s">
        <v>539</v>
      </c>
      <c r="C3166" t="s">
        <v>14</v>
      </c>
      <c r="D3166">
        <v>1971</v>
      </c>
    </row>
    <row r="3167" spans="1:4">
      <c r="A3167" t="s">
        <v>13</v>
      </c>
      <c r="B3167" t="s">
        <v>539</v>
      </c>
      <c r="C3167" t="s">
        <v>12</v>
      </c>
      <c r="D3167">
        <v>1971</v>
      </c>
    </row>
    <row r="3168" spans="1:4">
      <c r="A3168" t="s">
        <v>11</v>
      </c>
      <c r="B3168" t="s">
        <v>539</v>
      </c>
      <c r="C3168" t="s">
        <v>10</v>
      </c>
      <c r="D3168">
        <v>1971</v>
      </c>
    </row>
    <row r="3169" spans="1:4">
      <c r="A3169" t="s">
        <v>9</v>
      </c>
      <c r="B3169" t="s">
        <v>539</v>
      </c>
      <c r="C3169" t="s">
        <v>8</v>
      </c>
      <c r="D3169">
        <v>1971</v>
      </c>
    </row>
    <row r="3170" spans="1:4">
      <c r="A3170" t="s">
        <v>528</v>
      </c>
      <c r="B3170" t="s">
        <v>539</v>
      </c>
      <c r="C3170" t="s">
        <v>527</v>
      </c>
      <c r="D3170">
        <v>1972</v>
      </c>
    </row>
    <row r="3171" spans="1:4">
      <c r="A3171" t="s">
        <v>526</v>
      </c>
      <c r="B3171" t="s">
        <v>539</v>
      </c>
      <c r="C3171" t="s">
        <v>525</v>
      </c>
      <c r="D3171">
        <v>1972</v>
      </c>
    </row>
    <row r="3172" spans="1:4">
      <c r="A3172" t="s">
        <v>524</v>
      </c>
      <c r="B3172" t="s">
        <v>539</v>
      </c>
      <c r="C3172" t="s">
        <v>523</v>
      </c>
      <c r="D3172">
        <v>1972</v>
      </c>
    </row>
    <row r="3173" spans="1:4">
      <c r="A3173" t="s">
        <v>522</v>
      </c>
      <c r="B3173" t="s">
        <v>539</v>
      </c>
      <c r="C3173" t="s">
        <v>521</v>
      </c>
      <c r="D3173">
        <v>1972</v>
      </c>
    </row>
    <row r="3174" spans="1:4">
      <c r="A3174" t="s">
        <v>520</v>
      </c>
      <c r="B3174" t="s">
        <v>539</v>
      </c>
      <c r="C3174" t="s">
        <v>519</v>
      </c>
      <c r="D3174">
        <v>1972</v>
      </c>
    </row>
    <row r="3175" spans="1:4">
      <c r="A3175" t="s">
        <v>518</v>
      </c>
      <c r="B3175" t="s">
        <v>536</v>
      </c>
      <c r="C3175" t="s">
        <v>517</v>
      </c>
      <c r="D3175">
        <v>1972</v>
      </c>
    </row>
    <row r="3176" spans="1:4">
      <c r="A3176" t="s">
        <v>516</v>
      </c>
      <c r="B3176" t="s">
        <v>539</v>
      </c>
      <c r="C3176" t="s">
        <v>515</v>
      </c>
      <c r="D3176">
        <v>1972</v>
      </c>
    </row>
    <row r="3177" spans="1:4">
      <c r="A3177" t="s">
        <v>1</v>
      </c>
      <c r="B3177" t="s">
        <v>539</v>
      </c>
      <c r="C3177" t="s">
        <v>514</v>
      </c>
      <c r="D3177">
        <v>1972</v>
      </c>
    </row>
    <row r="3178" spans="1:4">
      <c r="A3178" t="s">
        <v>513</v>
      </c>
      <c r="B3178" t="s">
        <v>539</v>
      </c>
      <c r="C3178" t="s">
        <v>512</v>
      </c>
      <c r="D3178">
        <v>1972</v>
      </c>
    </row>
    <row r="3179" spans="1:4">
      <c r="A3179" t="s">
        <v>511</v>
      </c>
      <c r="B3179" t="s">
        <v>539</v>
      </c>
      <c r="C3179" t="s">
        <v>510</v>
      </c>
      <c r="D3179">
        <v>1972</v>
      </c>
    </row>
    <row r="3180" spans="1:4">
      <c r="A3180" t="s">
        <v>509</v>
      </c>
      <c r="B3180" t="s">
        <v>539</v>
      </c>
      <c r="C3180" t="s">
        <v>508</v>
      </c>
      <c r="D3180">
        <v>1972</v>
      </c>
    </row>
    <row r="3181" spans="1:4">
      <c r="A3181" t="s">
        <v>507</v>
      </c>
      <c r="B3181" t="s">
        <v>539</v>
      </c>
      <c r="C3181" t="s">
        <v>506</v>
      </c>
      <c r="D3181">
        <v>1972</v>
      </c>
    </row>
    <row r="3182" spans="1:4">
      <c r="A3182" t="s">
        <v>505</v>
      </c>
      <c r="B3182" t="s">
        <v>539</v>
      </c>
      <c r="C3182" t="s">
        <v>504</v>
      </c>
      <c r="D3182">
        <v>1972</v>
      </c>
    </row>
    <row r="3183" spans="1:4">
      <c r="A3183" t="s">
        <v>503</v>
      </c>
      <c r="B3183" t="s">
        <v>539</v>
      </c>
      <c r="C3183" t="s">
        <v>502</v>
      </c>
      <c r="D3183">
        <v>1972</v>
      </c>
    </row>
    <row r="3184" spans="1:4">
      <c r="A3184" t="s">
        <v>501</v>
      </c>
      <c r="B3184" t="s">
        <v>539</v>
      </c>
      <c r="C3184" t="s">
        <v>500</v>
      </c>
      <c r="D3184">
        <v>1972</v>
      </c>
    </row>
    <row r="3185" spans="1:4">
      <c r="A3185" t="s">
        <v>499</v>
      </c>
      <c r="B3185" t="s">
        <v>539</v>
      </c>
      <c r="C3185" t="s">
        <v>498</v>
      </c>
      <c r="D3185">
        <v>1972</v>
      </c>
    </row>
    <row r="3186" spans="1:4">
      <c r="A3186" t="s">
        <v>497</v>
      </c>
      <c r="B3186" t="s">
        <v>539</v>
      </c>
      <c r="C3186" t="s">
        <v>496</v>
      </c>
      <c r="D3186">
        <v>1972</v>
      </c>
    </row>
    <row r="3187" spans="1:4">
      <c r="A3187" t="s">
        <v>495</v>
      </c>
      <c r="B3187" t="s">
        <v>539</v>
      </c>
      <c r="C3187" t="s">
        <v>494</v>
      </c>
      <c r="D3187">
        <v>1972</v>
      </c>
    </row>
    <row r="3188" spans="1:4">
      <c r="A3188" t="s">
        <v>2</v>
      </c>
      <c r="B3188" t="s">
        <v>539</v>
      </c>
      <c r="C3188" t="s">
        <v>493</v>
      </c>
      <c r="D3188">
        <v>1972</v>
      </c>
    </row>
    <row r="3189" spans="1:4">
      <c r="A3189" t="s">
        <v>492</v>
      </c>
      <c r="B3189" t="s">
        <v>539</v>
      </c>
      <c r="C3189" t="s">
        <v>491</v>
      </c>
      <c r="D3189">
        <v>1972</v>
      </c>
    </row>
    <row r="3190" spans="1:4">
      <c r="A3190" t="s">
        <v>490</v>
      </c>
      <c r="B3190" t="s">
        <v>539</v>
      </c>
      <c r="C3190" t="s">
        <v>489</v>
      </c>
      <c r="D3190">
        <v>1972</v>
      </c>
    </row>
    <row r="3191" spans="1:4">
      <c r="A3191" t="s">
        <v>488</v>
      </c>
      <c r="B3191" t="s">
        <v>539</v>
      </c>
      <c r="C3191" t="s">
        <v>487</v>
      </c>
      <c r="D3191">
        <v>1972</v>
      </c>
    </row>
    <row r="3192" spans="1:4">
      <c r="A3192" t="s">
        <v>486</v>
      </c>
      <c r="B3192" t="s">
        <v>539</v>
      </c>
      <c r="C3192" t="s">
        <v>485</v>
      </c>
      <c r="D3192">
        <v>1972</v>
      </c>
    </row>
    <row r="3193" spans="1:4">
      <c r="A3193" t="s">
        <v>484</v>
      </c>
      <c r="B3193" t="s">
        <v>539</v>
      </c>
      <c r="C3193" t="s">
        <v>483</v>
      </c>
      <c r="D3193">
        <v>1972</v>
      </c>
    </row>
    <row r="3194" spans="1:4">
      <c r="A3194" t="s">
        <v>482</v>
      </c>
      <c r="B3194" t="s">
        <v>539</v>
      </c>
      <c r="C3194" t="s">
        <v>481</v>
      </c>
      <c r="D3194">
        <v>1972</v>
      </c>
    </row>
    <row r="3195" spans="1:4">
      <c r="A3195" t="s">
        <v>480</v>
      </c>
      <c r="B3195" t="s">
        <v>539</v>
      </c>
      <c r="C3195" t="s">
        <v>479</v>
      </c>
      <c r="D3195">
        <v>1972</v>
      </c>
    </row>
    <row r="3196" spans="1:4">
      <c r="A3196" t="s">
        <v>478</v>
      </c>
      <c r="B3196" t="s">
        <v>539</v>
      </c>
      <c r="C3196" t="s">
        <v>477</v>
      </c>
      <c r="D3196">
        <v>1972</v>
      </c>
    </row>
    <row r="3197" spans="1:4">
      <c r="A3197" t="s">
        <v>476</v>
      </c>
      <c r="B3197" t="s">
        <v>539</v>
      </c>
      <c r="C3197" t="s">
        <v>475</v>
      </c>
      <c r="D3197">
        <v>1972</v>
      </c>
    </row>
    <row r="3198" spans="1:4">
      <c r="A3198" t="s">
        <v>474</v>
      </c>
      <c r="B3198" t="s">
        <v>539</v>
      </c>
      <c r="C3198" t="s">
        <v>473</v>
      </c>
      <c r="D3198">
        <v>1972</v>
      </c>
    </row>
    <row r="3199" spans="1:4">
      <c r="A3199" t="s">
        <v>472</v>
      </c>
      <c r="B3199" t="s">
        <v>539</v>
      </c>
      <c r="C3199" t="s">
        <v>471</v>
      </c>
      <c r="D3199">
        <v>1972</v>
      </c>
    </row>
    <row r="3200" spans="1:4">
      <c r="A3200" t="s">
        <v>470</v>
      </c>
      <c r="B3200" t="s">
        <v>539</v>
      </c>
      <c r="C3200" t="s">
        <v>469</v>
      </c>
      <c r="D3200">
        <v>1972</v>
      </c>
    </row>
    <row r="3201" spans="1:4">
      <c r="A3201" t="s">
        <v>468</v>
      </c>
      <c r="B3201" t="s">
        <v>539</v>
      </c>
      <c r="C3201" t="s">
        <v>467</v>
      </c>
      <c r="D3201">
        <v>1972</v>
      </c>
    </row>
    <row r="3202" spans="1:4">
      <c r="A3202" t="s">
        <v>466</v>
      </c>
      <c r="B3202" t="s">
        <v>539</v>
      </c>
      <c r="C3202" t="s">
        <v>465</v>
      </c>
      <c r="D3202">
        <v>1972</v>
      </c>
    </row>
    <row r="3203" spans="1:4">
      <c r="A3203" t="s">
        <v>464</v>
      </c>
      <c r="B3203" t="s">
        <v>539</v>
      </c>
      <c r="C3203" t="s">
        <v>463</v>
      </c>
      <c r="D3203">
        <v>1972</v>
      </c>
    </row>
    <row r="3204" spans="1:4">
      <c r="A3204" t="s">
        <v>462</v>
      </c>
      <c r="B3204" t="s">
        <v>536</v>
      </c>
      <c r="C3204" t="s">
        <v>461</v>
      </c>
      <c r="D3204">
        <v>1972</v>
      </c>
    </row>
    <row r="3205" spans="1:4">
      <c r="A3205" t="s">
        <v>460</v>
      </c>
      <c r="B3205" t="s">
        <v>539</v>
      </c>
      <c r="C3205" t="s">
        <v>459</v>
      </c>
      <c r="D3205">
        <v>1972</v>
      </c>
    </row>
    <row r="3206" spans="1:4">
      <c r="A3206" t="s">
        <v>458</v>
      </c>
      <c r="B3206" t="s">
        <v>539</v>
      </c>
      <c r="C3206" t="s">
        <v>457</v>
      </c>
      <c r="D3206">
        <v>1972</v>
      </c>
    </row>
    <row r="3207" spans="1:4">
      <c r="A3207" t="s">
        <v>456</v>
      </c>
      <c r="B3207" t="s">
        <v>539</v>
      </c>
      <c r="C3207" t="s">
        <v>455</v>
      </c>
      <c r="D3207">
        <v>1972</v>
      </c>
    </row>
    <row r="3208" spans="1:4">
      <c r="A3208" t="s">
        <v>454</v>
      </c>
      <c r="B3208" t="s">
        <v>539</v>
      </c>
      <c r="C3208" t="s">
        <v>453</v>
      </c>
      <c r="D3208">
        <v>1972</v>
      </c>
    </row>
    <row r="3209" spans="1:4">
      <c r="A3209" t="s">
        <v>679</v>
      </c>
      <c r="B3209" t="s">
        <v>539</v>
      </c>
      <c r="C3209" t="s">
        <v>451</v>
      </c>
      <c r="D3209">
        <v>1972</v>
      </c>
    </row>
    <row r="3210" spans="1:4">
      <c r="A3210" t="s">
        <v>450</v>
      </c>
      <c r="B3210" t="s">
        <v>539</v>
      </c>
      <c r="C3210" t="s">
        <v>449</v>
      </c>
      <c r="D3210">
        <v>1972</v>
      </c>
    </row>
    <row r="3211" spans="1:4">
      <c r="A3211" t="s">
        <v>448</v>
      </c>
      <c r="B3211" t="s">
        <v>539</v>
      </c>
      <c r="C3211" t="s">
        <v>447</v>
      </c>
      <c r="D3211">
        <v>1972</v>
      </c>
    </row>
    <row r="3212" spans="1:4">
      <c r="A3212" t="s">
        <v>446</v>
      </c>
      <c r="B3212" t="s">
        <v>539</v>
      </c>
      <c r="C3212" t="s">
        <v>445</v>
      </c>
      <c r="D3212">
        <v>1972</v>
      </c>
    </row>
    <row r="3213" spans="1:4">
      <c r="A3213" t="s">
        <v>444</v>
      </c>
      <c r="B3213" t="s">
        <v>539</v>
      </c>
      <c r="C3213" t="s">
        <v>443</v>
      </c>
      <c r="D3213">
        <v>1972</v>
      </c>
    </row>
    <row r="3214" spans="1:4">
      <c r="A3214" t="s">
        <v>442</v>
      </c>
      <c r="B3214" t="s">
        <v>539</v>
      </c>
      <c r="C3214" t="s">
        <v>441</v>
      </c>
      <c r="D3214">
        <v>1972</v>
      </c>
    </row>
    <row r="3215" spans="1:4">
      <c r="A3215" t="s">
        <v>440</v>
      </c>
      <c r="B3215" t="s">
        <v>539</v>
      </c>
      <c r="C3215" t="s">
        <v>439</v>
      </c>
      <c r="D3215">
        <v>1972</v>
      </c>
    </row>
    <row r="3216" spans="1:4">
      <c r="A3216" t="s">
        <v>438</v>
      </c>
      <c r="B3216" t="s">
        <v>539</v>
      </c>
      <c r="C3216" t="s">
        <v>437</v>
      </c>
      <c r="D3216">
        <v>1972</v>
      </c>
    </row>
    <row r="3217" spans="1:4">
      <c r="A3217" t="s">
        <v>436</v>
      </c>
      <c r="B3217" t="s">
        <v>536</v>
      </c>
      <c r="C3217" t="s">
        <v>435</v>
      </c>
      <c r="D3217">
        <v>1972</v>
      </c>
    </row>
    <row r="3218" spans="1:4">
      <c r="A3218" t="s">
        <v>434</v>
      </c>
      <c r="B3218" t="s">
        <v>539</v>
      </c>
      <c r="C3218" t="s">
        <v>433</v>
      </c>
      <c r="D3218">
        <v>1972</v>
      </c>
    </row>
    <row r="3219" spans="1:4">
      <c r="A3219" t="s">
        <v>432</v>
      </c>
      <c r="B3219" t="s">
        <v>539</v>
      </c>
      <c r="C3219" t="s">
        <v>431</v>
      </c>
      <c r="D3219">
        <v>1972</v>
      </c>
    </row>
    <row r="3220" spans="1:4">
      <c r="A3220" t="s">
        <v>430</v>
      </c>
      <c r="B3220" t="s">
        <v>539</v>
      </c>
      <c r="C3220" t="s">
        <v>429</v>
      </c>
      <c r="D3220">
        <v>1972</v>
      </c>
    </row>
    <row r="3221" spans="1:4">
      <c r="A3221" t="s">
        <v>428</v>
      </c>
      <c r="B3221" t="s">
        <v>539</v>
      </c>
      <c r="C3221" t="s">
        <v>427</v>
      </c>
      <c r="D3221">
        <v>1972</v>
      </c>
    </row>
    <row r="3222" spans="1:4">
      <c r="A3222" t="s">
        <v>426</v>
      </c>
      <c r="B3222" t="s">
        <v>539</v>
      </c>
      <c r="C3222" t="s">
        <v>425</v>
      </c>
      <c r="D3222">
        <v>1972</v>
      </c>
    </row>
    <row r="3223" spans="1:4">
      <c r="A3223" t="s">
        <v>7</v>
      </c>
      <c r="B3223" t="s">
        <v>539</v>
      </c>
      <c r="C3223" t="s">
        <v>424</v>
      </c>
      <c r="D3223">
        <v>1972</v>
      </c>
    </row>
    <row r="3224" spans="1:4">
      <c r="A3224" t="s">
        <v>423</v>
      </c>
      <c r="B3224" t="s">
        <v>539</v>
      </c>
      <c r="C3224" t="s">
        <v>422</v>
      </c>
      <c r="D3224">
        <v>1972</v>
      </c>
    </row>
    <row r="3225" spans="1:4">
      <c r="A3225" t="s">
        <v>421</v>
      </c>
      <c r="B3225" t="s">
        <v>539</v>
      </c>
      <c r="C3225" t="s">
        <v>420</v>
      </c>
      <c r="D3225">
        <v>1972</v>
      </c>
    </row>
    <row r="3226" spans="1:4">
      <c r="A3226" t="s">
        <v>419</v>
      </c>
      <c r="B3226" t="s">
        <v>539</v>
      </c>
      <c r="C3226" t="s">
        <v>418</v>
      </c>
      <c r="D3226">
        <v>1972</v>
      </c>
    </row>
    <row r="3227" spans="1:4">
      <c r="A3227" t="s">
        <v>417</v>
      </c>
      <c r="B3227" t="s">
        <v>539</v>
      </c>
      <c r="C3227" t="s">
        <v>416</v>
      </c>
      <c r="D3227">
        <v>1972</v>
      </c>
    </row>
    <row r="3228" spans="1:4">
      <c r="A3228" t="s">
        <v>415</v>
      </c>
      <c r="B3228" t="s">
        <v>539</v>
      </c>
      <c r="C3228" t="s">
        <v>414</v>
      </c>
      <c r="D3228">
        <v>1972</v>
      </c>
    </row>
    <row r="3229" spans="1:4">
      <c r="A3229" t="s">
        <v>413</v>
      </c>
      <c r="B3229" t="s">
        <v>536</v>
      </c>
      <c r="C3229" t="s">
        <v>412</v>
      </c>
      <c r="D3229">
        <v>1972</v>
      </c>
    </row>
    <row r="3230" spans="1:4">
      <c r="A3230" t="s">
        <v>411</v>
      </c>
      <c r="B3230" t="s">
        <v>536</v>
      </c>
      <c r="C3230" t="s">
        <v>410</v>
      </c>
      <c r="D3230">
        <v>1972</v>
      </c>
    </row>
    <row r="3231" spans="1:4">
      <c r="A3231" t="s">
        <v>409</v>
      </c>
      <c r="B3231" t="s">
        <v>536</v>
      </c>
      <c r="C3231" t="s">
        <v>408</v>
      </c>
      <c r="D3231">
        <v>1972</v>
      </c>
    </row>
    <row r="3232" spans="1:4">
      <c r="A3232" t="s">
        <v>407</v>
      </c>
      <c r="B3232" t="s">
        <v>536</v>
      </c>
      <c r="C3232" t="s">
        <v>406</v>
      </c>
      <c r="D3232">
        <v>1972</v>
      </c>
    </row>
    <row r="3233" spans="1:4">
      <c r="A3233" t="s">
        <v>405</v>
      </c>
      <c r="B3233" t="s">
        <v>536</v>
      </c>
      <c r="C3233" t="s">
        <v>404</v>
      </c>
      <c r="D3233">
        <v>1972</v>
      </c>
    </row>
    <row r="3234" spans="1:4">
      <c r="A3234" t="s">
        <v>403</v>
      </c>
      <c r="B3234" t="s">
        <v>539</v>
      </c>
      <c r="C3234" t="s">
        <v>402</v>
      </c>
      <c r="D3234">
        <v>1972</v>
      </c>
    </row>
    <row r="3235" spans="1:4">
      <c r="A3235" t="s">
        <v>401</v>
      </c>
      <c r="B3235" t="s">
        <v>539</v>
      </c>
      <c r="C3235" t="s">
        <v>400</v>
      </c>
      <c r="D3235">
        <v>1972</v>
      </c>
    </row>
    <row r="3236" spans="1:4">
      <c r="A3236" t="s">
        <v>399</v>
      </c>
      <c r="B3236" t="s">
        <v>536</v>
      </c>
      <c r="C3236" t="s">
        <v>398</v>
      </c>
      <c r="D3236">
        <v>1972</v>
      </c>
    </row>
    <row r="3237" spans="1:4">
      <c r="A3237" t="s">
        <v>397</v>
      </c>
      <c r="B3237" t="s">
        <v>539</v>
      </c>
      <c r="C3237" t="s">
        <v>396</v>
      </c>
      <c r="D3237">
        <v>1972</v>
      </c>
    </row>
    <row r="3238" spans="1:4">
      <c r="A3238" t="s">
        <v>395</v>
      </c>
      <c r="B3238" t="s">
        <v>539</v>
      </c>
      <c r="C3238" t="s">
        <v>394</v>
      </c>
      <c r="D3238">
        <v>1972</v>
      </c>
    </row>
    <row r="3239" spans="1:4">
      <c r="A3239" t="s">
        <v>393</v>
      </c>
      <c r="B3239" t="s">
        <v>539</v>
      </c>
      <c r="C3239" t="s">
        <v>392</v>
      </c>
      <c r="D3239">
        <v>1972</v>
      </c>
    </row>
    <row r="3240" spans="1:4">
      <c r="A3240" t="s">
        <v>5</v>
      </c>
      <c r="B3240" t="s">
        <v>539</v>
      </c>
      <c r="C3240" t="s">
        <v>391</v>
      </c>
      <c r="D3240">
        <v>1972</v>
      </c>
    </row>
    <row r="3241" spans="1:4">
      <c r="A3241" t="s">
        <v>390</v>
      </c>
      <c r="B3241" t="s">
        <v>536</v>
      </c>
      <c r="C3241" t="s">
        <v>389</v>
      </c>
      <c r="D3241">
        <v>1972</v>
      </c>
    </row>
    <row r="3242" spans="1:4">
      <c r="A3242" t="s">
        <v>388</v>
      </c>
      <c r="B3242" t="s">
        <v>536</v>
      </c>
      <c r="C3242" t="s">
        <v>387</v>
      </c>
      <c r="D3242">
        <v>1972</v>
      </c>
    </row>
    <row r="3243" spans="1:4">
      <c r="A3243" t="s">
        <v>386</v>
      </c>
      <c r="B3243" t="s">
        <v>539</v>
      </c>
      <c r="C3243" t="s">
        <v>385</v>
      </c>
      <c r="D3243">
        <v>1972</v>
      </c>
    </row>
    <row r="3244" spans="1:4">
      <c r="A3244" t="s">
        <v>384</v>
      </c>
      <c r="B3244" t="s">
        <v>539</v>
      </c>
      <c r="C3244" t="s">
        <v>383</v>
      </c>
      <c r="D3244">
        <v>1972</v>
      </c>
    </row>
    <row r="3245" spans="1:4">
      <c r="A3245" t="s">
        <v>382</v>
      </c>
      <c r="B3245" t="s">
        <v>539</v>
      </c>
      <c r="C3245" t="s">
        <v>381</v>
      </c>
      <c r="D3245">
        <v>1972</v>
      </c>
    </row>
    <row r="3246" spans="1:4">
      <c r="A3246" t="s">
        <v>380</v>
      </c>
      <c r="B3246" t="s">
        <v>539</v>
      </c>
      <c r="C3246" t="s">
        <v>379</v>
      </c>
      <c r="D3246">
        <v>1972</v>
      </c>
    </row>
    <row r="3247" spans="1:4">
      <c r="A3247" t="s">
        <v>378</v>
      </c>
      <c r="B3247" t="s">
        <v>539</v>
      </c>
      <c r="C3247" t="s">
        <v>377</v>
      </c>
      <c r="D3247">
        <v>1972</v>
      </c>
    </row>
    <row r="3248" spans="1:4">
      <c r="A3248" t="s">
        <v>376</v>
      </c>
      <c r="B3248" t="s">
        <v>539</v>
      </c>
      <c r="C3248" t="s">
        <v>375</v>
      </c>
      <c r="D3248">
        <v>1972</v>
      </c>
    </row>
    <row r="3249" spans="1:4">
      <c r="A3249" t="s">
        <v>374</v>
      </c>
      <c r="B3249" t="s">
        <v>539</v>
      </c>
      <c r="C3249" t="s">
        <v>373</v>
      </c>
      <c r="D3249">
        <v>1972</v>
      </c>
    </row>
    <row r="3250" spans="1:4">
      <c r="A3250" t="s">
        <v>372</v>
      </c>
      <c r="B3250" t="s">
        <v>539</v>
      </c>
      <c r="C3250" t="s">
        <v>371</v>
      </c>
      <c r="D3250">
        <v>1972</v>
      </c>
    </row>
    <row r="3251" spans="1:4">
      <c r="A3251" t="s">
        <v>370</v>
      </c>
      <c r="B3251" t="s">
        <v>539</v>
      </c>
      <c r="C3251" t="s">
        <v>369</v>
      </c>
      <c r="D3251">
        <v>1972</v>
      </c>
    </row>
    <row r="3252" spans="1:4">
      <c r="A3252" t="s">
        <v>368</v>
      </c>
      <c r="B3252" t="s">
        <v>539</v>
      </c>
      <c r="C3252" t="s">
        <v>367</v>
      </c>
      <c r="D3252">
        <v>1972</v>
      </c>
    </row>
    <row r="3253" spans="1:4">
      <c r="A3253" t="s">
        <v>366</v>
      </c>
      <c r="B3253" t="s">
        <v>539</v>
      </c>
      <c r="C3253" t="s">
        <v>365</v>
      </c>
      <c r="D3253">
        <v>1972</v>
      </c>
    </row>
    <row r="3254" spans="1:4">
      <c r="A3254" t="s">
        <v>364</v>
      </c>
      <c r="B3254" t="s">
        <v>539</v>
      </c>
      <c r="C3254" t="s">
        <v>363</v>
      </c>
      <c r="D3254">
        <v>1972</v>
      </c>
    </row>
    <row r="3255" spans="1:4">
      <c r="A3255" t="s">
        <v>362</v>
      </c>
      <c r="B3255" t="s">
        <v>539</v>
      </c>
      <c r="C3255" t="s">
        <v>361</v>
      </c>
      <c r="D3255">
        <v>1972</v>
      </c>
    </row>
    <row r="3256" spans="1:4">
      <c r="A3256" t="s">
        <v>360</v>
      </c>
      <c r="B3256" t="s">
        <v>539</v>
      </c>
      <c r="C3256" t="s">
        <v>359</v>
      </c>
      <c r="D3256">
        <v>1972</v>
      </c>
    </row>
    <row r="3257" spans="1:4">
      <c r="A3257" t="s">
        <v>358</v>
      </c>
      <c r="B3257" t="s">
        <v>539</v>
      </c>
      <c r="C3257" t="s">
        <v>357</v>
      </c>
      <c r="D3257">
        <v>1972</v>
      </c>
    </row>
    <row r="3258" spans="1:4">
      <c r="A3258" t="s">
        <v>356</v>
      </c>
      <c r="B3258" t="s">
        <v>539</v>
      </c>
      <c r="C3258" t="s">
        <v>355</v>
      </c>
      <c r="D3258">
        <v>1972</v>
      </c>
    </row>
    <row r="3259" spans="1:4">
      <c r="A3259" t="s">
        <v>354</v>
      </c>
      <c r="B3259" t="s">
        <v>539</v>
      </c>
      <c r="C3259" t="s">
        <v>353</v>
      </c>
      <c r="D3259">
        <v>1972</v>
      </c>
    </row>
    <row r="3260" spans="1:4">
      <c r="A3260" t="s">
        <v>352</v>
      </c>
      <c r="B3260" t="s">
        <v>539</v>
      </c>
      <c r="C3260" t="s">
        <v>351</v>
      </c>
      <c r="D3260">
        <v>1972</v>
      </c>
    </row>
    <row r="3261" spans="1:4">
      <c r="A3261" t="s">
        <v>350</v>
      </c>
      <c r="B3261" t="s">
        <v>539</v>
      </c>
      <c r="C3261" t="s">
        <v>349</v>
      </c>
      <c r="D3261">
        <v>1972</v>
      </c>
    </row>
    <row r="3262" spans="1:4">
      <c r="A3262" t="s">
        <v>348</v>
      </c>
      <c r="B3262" t="s">
        <v>539</v>
      </c>
      <c r="C3262" t="s">
        <v>347</v>
      </c>
      <c r="D3262">
        <v>1972</v>
      </c>
    </row>
    <row r="3263" spans="1:4">
      <c r="A3263" t="s">
        <v>346</v>
      </c>
      <c r="B3263" t="s">
        <v>536</v>
      </c>
      <c r="C3263" t="s">
        <v>345</v>
      </c>
      <c r="D3263">
        <v>1972</v>
      </c>
    </row>
    <row r="3264" spans="1:4">
      <c r="A3264" t="s">
        <v>344</v>
      </c>
      <c r="B3264" t="s">
        <v>539</v>
      </c>
      <c r="C3264" t="s">
        <v>343</v>
      </c>
      <c r="D3264">
        <v>1972</v>
      </c>
    </row>
    <row r="3265" spans="1:4">
      <c r="A3265" t="s">
        <v>342</v>
      </c>
      <c r="B3265" t="s">
        <v>539</v>
      </c>
      <c r="C3265" t="s">
        <v>341</v>
      </c>
      <c r="D3265">
        <v>1972</v>
      </c>
    </row>
    <row r="3266" spans="1:4">
      <c r="A3266" t="s">
        <v>340</v>
      </c>
      <c r="B3266" t="s">
        <v>536</v>
      </c>
      <c r="C3266" t="s">
        <v>339</v>
      </c>
      <c r="D3266">
        <v>1972</v>
      </c>
    </row>
    <row r="3267" spans="1:4">
      <c r="A3267" t="s">
        <v>338</v>
      </c>
      <c r="B3267" t="s">
        <v>539</v>
      </c>
      <c r="C3267" t="s">
        <v>337</v>
      </c>
      <c r="D3267">
        <v>1972</v>
      </c>
    </row>
    <row r="3268" spans="1:4">
      <c r="A3268" t="s">
        <v>336</v>
      </c>
      <c r="B3268" t="s">
        <v>539</v>
      </c>
      <c r="C3268" t="s">
        <v>335</v>
      </c>
      <c r="D3268">
        <v>1972</v>
      </c>
    </row>
    <row r="3269" spans="1:4">
      <c r="A3269" t="s">
        <v>334</v>
      </c>
      <c r="B3269" t="s">
        <v>539</v>
      </c>
      <c r="C3269" t="s">
        <v>333</v>
      </c>
      <c r="D3269">
        <v>1972</v>
      </c>
    </row>
    <row r="3270" spans="1:4">
      <c r="A3270" t="s">
        <v>332</v>
      </c>
      <c r="B3270" t="s">
        <v>536</v>
      </c>
      <c r="C3270" t="s">
        <v>331</v>
      </c>
      <c r="D3270">
        <v>1972</v>
      </c>
    </row>
    <row r="3271" spans="1:4">
      <c r="A3271" t="s">
        <v>330</v>
      </c>
      <c r="B3271" t="s">
        <v>536</v>
      </c>
      <c r="C3271" t="s">
        <v>329</v>
      </c>
      <c r="D3271">
        <v>1972</v>
      </c>
    </row>
    <row r="3272" spans="1:4">
      <c r="A3272" t="s">
        <v>328</v>
      </c>
      <c r="B3272" t="s">
        <v>536</v>
      </c>
      <c r="C3272" t="s">
        <v>327</v>
      </c>
      <c r="D3272">
        <v>1972</v>
      </c>
    </row>
    <row r="3273" spans="1:4">
      <c r="A3273" t="s">
        <v>326</v>
      </c>
      <c r="B3273" t="s">
        <v>536</v>
      </c>
      <c r="C3273" t="s">
        <v>325</v>
      </c>
      <c r="D3273">
        <v>1972</v>
      </c>
    </row>
    <row r="3274" spans="1:4">
      <c r="A3274" t="s">
        <v>324</v>
      </c>
      <c r="B3274" t="s">
        <v>539</v>
      </c>
      <c r="C3274" t="s">
        <v>323</v>
      </c>
      <c r="D3274">
        <v>1972</v>
      </c>
    </row>
    <row r="3275" spans="1:4">
      <c r="A3275" t="s">
        <v>322</v>
      </c>
      <c r="B3275" t="s">
        <v>536</v>
      </c>
      <c r="C3275" t="s">
        <v>321</v>
      </c>
      <c r="D3275">
        <v>1972</v>
      </c>
    </row>
    <row r="3276" spans="1:4">
      <c r="A3276" t="s">
        <v>320</v>
      </c>
      <c r="B3276" t="s">
        <v>539</v>
      </c>
      <c r="C3276" t="s">
        <v>319</v>
      </c>
      <c r="D3276">
        <v>1972</v>
      </c>
    </row>
    <row r="3277" spans="1:4">
      <c r="A3277" t="s">
        <v>318</v>
      </c>
      <c r="B3277" t="s">
        <v>539</v>
      </c>
      <c r="C3277" t="s">
        <v>317</v>
      </c>
      <c r="D3277">
        <v>1972</v>
      </c>
    </row>
    <row r="3278" spans="1:4">
      <c r="A3278" t="s">
        <v>316</v>
      </c>
      <c r="B3278" t="s">
        <v>536</v>
      </c>
      <c r="C3278" t="s">
        <v>315</v>
      </c>
      <c r="D3278">
        <v>1972</v>
      </c>
    </row>
    <row r="3279" spans="1:4">
      <c r="A3279" t="s">
        <v>314</v>
      </c>
      <c r="B3279" t="s">
        <v>539</v>
      </c>
      <c r="C3279" t="s">
        <v>313</v>
      </c>
      <c r="D3279">
        <v>1972</v>
      </c>
    </row>
    <row r="3280" spans="1:4">
      <c r="A3280" t="s">
        <v>312</v>
      </c>
      <c r="B3280" t="s">
        <v>539</v>
      </c>
      <c r="C3280" t="s">
        <v>311</v>
      </c>
      <c r="D3280">
        <v>1972</v>
      </c>
    </row>
    <row r="3281" spans="1:4">
      <c r="A3281" t="s">
        <v>310</v>
      </c>
      <c r="B3281" t="s">
        <v>539</v>
      </c>
      <c r="C3281" t="s">
        <v>309</v>
      </c>
      <c r="D3281">
        <v>1972</v>
      </c>
    </row>
    <row r="3282" spans="1:4">
      <c r="A3282" t="s">
        <v>308</v>
      </c>
      <c r="B3282" t="s">
        <v>539</v>
      </c>
      <c r="C3282" t="s">
        <v>307</v>
      </c>
      <c r="D3282">
        <v>1972</v>
      </c>
    </row>
    <row r="3283" spans="1:4">
      <c r="A3283" t="s">
        <v>306</v>
      </c>
      <c r="B3283" t="s">
        <v>539</v>
      </c>
      <c r="C3283" t="s">
        <v>305</v>
      </c>
      <c r="D3283">
        <v>1972</v>
      </c>
    </row>
    <row r="3284" spans="1:4">
      <c r="A3284" t="s">
        <v>304</v>
      </c>
      <c r="B3284" t="s">
        <v>539</v>
      </c>
      <c r="C3284" t="s">
        <v>303</v>
      </c>
      <c r="D3284">
        <v>1972</v>
      </c>
    </row>
    <row r="3285" spans="1:4">
      <c r="A3285" t="s">
        <v>302</v>
      </c>
      <c r="B3285" t="s">
        <v>539</v>
      </c>
      <c r="C3285" t="s">
        <v>301</v>
      </c>
      <c r="D3285">
        <v>1972</v>
      </c>
    </row>
    <row r="3286" spans="1:4">
      <c r="A3286" t="s">
        <v>300</v>
      </c>
      <c r="B3286" t="s">
        <v>539</v>
      </c>
      <c r="C3286" t="s">
        <v>299</v>
      </c>
      <c r="D3286">
        <v>1972</v>
      </c>
    </row>
    <row r="3287" spans="1:4">
      <c r="A3287" t="s">
        <v>298</v>
      </c>
      <c r="B3287" t="s">
        <v>539</v>
      </c>
      <c r="C3287" t="s">
        <v>297</v>
      </c>
      <c r="D3287">
        <v>1972</v>
      </c>
    </row>
    <row r="3288" spans="1:4">
      <c r="A3288" t="s">
        <v>296</v>
      </c>
      <c r="B3288" t="s">
        <v>539</v>
      </c>
      <c r="C3288" t="s">
        <v>295</v>
      </c>
      <c r="D3288">
        <v>1972</v>
      </c>
    </row>
    <row r="3289" spans="1:4">
      <c r="A3289" t="s">
        <v>294</v>
      </c>
      <c r="B3289" t="s">
        <v>539</v>
      </c>
      <c r="C3289" t="s">
        <v>293</v>
      </c>
      <c r="D3289">
        <v>1972</v>
      </c>
    </row>
    <row r="3290" spans="1:4">
      <c r="A3290" t="s">
        <v>292</v>
      </c>
      <c r="B3290" t="s">
        <v>539</v>
      </c>
      <c r="C3290" t="s">
        <v>291</v>
      </c>
      <c r="D3290">
        <v>1972</v>
      </c>
    </row>
    <row r="3291" spans="1:4">
      <c r="A3291" t="s">
        <v>290</v>
      </c>
      <c r="B3291" t="s">
        <v>539</v>
      </c>
      <c r="C3291" t="s">
        <v>289</v>
      </c>
      <c r="D3291">
        <v>1972</v>
      </c>
    </row>
    <row r="3292" spans="1:4">
      <c r="A3292" t="s">
        <v>288</v>
      </c>
      <c r="B3292" t="s">
        <v>539</v>
      </c>
      <c r="C3292" t="s">
        <v>287</v>
      </c>
      <c r="D3292">
        <v>1972</v>
      </c>
    </row>
    <row r="3293" spans="1:4">
      <c r="A3293" t="s">
        <v>286</v>
      </c>
      <c r="B3293" t="s">
        <v>539</v>
      </c>
      <c r="C3293" t="s">
        <v>285</v>
      </c>
      <c r="D3293">
        <v>1972</v>
      </c>
    </row>
    <row r="3294" spans="1:4">
      <c r="A3294" t="s">
        <v>284</v>
      </c>
      <c r="B3294" t="s">
        <v>539</v>
      </c>
      <c r="C3294" t="s">
        <v>283</v>
      </c>
      <c r="D3294">
        <v>1972</v>
      </c>
    </row>
    <row r="3295" spans="1:4">
      <c r="A3295" t="s">
        <v>282</v>
      </c>
      <c r="B3295" t="s">
        <v>539</v>
      </c>
      <c r="C3295" t="s">
        <v>281</v>
      </c>
      <c r="D3295">
        <v>1972</v>
      </c>
    </row>
    <row r="3296" spans="1:4">
      <c r="A3296" t="s">
        <v>280</v>
      </c>
      <c r="B3296" t="s">
        <v>536</v>
      </c>
      <c r="C3296" t="s">
        <v>279</v>
      </c>
      <c r="D3296">
        <v>1972</v>
      </c>
    </row>
    <row r="3297" spans="1:4">
      <c r="A3297" t="s">
        <v>278</v>
      </c>
      <c r="B3297" t="s">
        <v>539</v>
      </c>
      <c r="C3297" t="s">
        <v>277</v>
      </c>
      <c r="D3297">
        <v>1972</v>
      </c>
    </row>
    <row r="3298" spans="1:4">
      <c r="A3298" t="s">
        <v>276</v>
      </c>
      <c r="B3298" t="s">
        <v>539</v>
      </c>
      <c r="C3298" t="s">
        <v>275</v>
      </c>
      <c r="D3298">
        <v>1972</v>
      </c>
    </row>
    <row r="3299" spans="1:4">
      <c r="A3299" t="s">
        <v>274</v>
      </c>
      <c r="B3299" t="s">
        <v>539</v>
      </c>
      <c r="C3299" t="s">
        <v>273</v>
      </c>
      <c r="D3299">
        <v>1972</v>
      </c>
    </row>
    <row r="3300" spans="1:4">
      <c r="A3300" t="s">
        <v>272</v>
      </c>
      <c r="B3300" t="s">
        <v>539</v>
      </c>
      <c r="C3300" t="s">
        <v>271</v>
      </c>
      <c r="D3300">
        <v>1972</v>
      </c>
    </row>
    <row r="3301" spans="1:4">
      <c r="A3301" t="s">
        <v>270</v>
      </c>
      <c r="B3301" t="s">
        <v>539</v>
      </c>
      <c r="C3301" t="s">
        <v>269</v>
      </c>
      <c r="D3301">
        <v>1972</v>
      </c>
    </row>
    <row r="3302" spans="1:4">
      <c r="A3302" t="s">
        <v>268</v>
      </c>
      <c r="B3302" t="s">
        <v>536</v>
      </c>
      <c r="C3302" t="s">
        <v>267</v>
      </c>
      <c r="D3302">
        <v>1972</v>
      </c>
    </row>
    <row r="3303" spans="1:4">
      <c r="A3303" t="s">
        <v>266</v>
      </c>
      <c r="B3303" t="s">
        <v>536</v>
      </c>
      <c r="C3303" t="s">
        <v>265</v>
      </c>
      <c r="D3303">
        <v>1972</v>
      </c>
    </row>
    <row r="3304" spans="1:4">
      <c r="A3304" t="s">
        <v>264</v>
      </c>
      <c r="B3304" t="s">
        <v>536</v>
      </c>
      <c r="C3304" t="s">
        <v>263</v>
      </c>
      <c r="D3304">
        <v>1972</v>
      </c>
    </row>
    <row r="3305" spans="1:4">
      <c r="A3305" t="s">
        <v>262</v>
      </c>
      <c r="B3305" t="s">
        <v>539</v>
      </c>
      <c r="C3305" t="s">
        <v>261</v>
      </c>
      <c r="D3305">
        <v>1972</v>
      </c>
    </row>
    <row r="3306" spans="1:4">
      <c r="A3306" t="s">
        <v>260</v>
      </c>
      <c r="B3306" t="s">
        <v>539</v>
      </c>
      <c r="C3306" t="s">
        <v>259</v>
      </c>
      <c r="D3306">
        <v>1972</v>
      </c>
    </row>
    <row r="3307" spans="1:4">
      <c r="A3307" t="s">
        <v>258</v>
      </c>
      <c r="B3307" t="s">
        <v>536</v>
      </c>
      <c r="C3307" t="s">
        <v>257</v>
      </c>
      <c r="D3307">
        <v>1972</v>
      </c>
    </row>
    <row r="3308" spans="1:4">
      <c r="A3308" t="s">
        <v>256</v>
      </c>
      <c r="B3308" t="s">
        <v>536</v>
      </c>
      <c r="C3308" t="s">
        <v>255</v>
      </c>
      <c r="D3308">
        <v>1972</v>
      </c>
    </row>
    <row r="3309" spans="1:4">
      <c r="A3309" t="s">
        <v>254</v>
      </c>
      <c r="B3309" t="s">
        <v>539</v>
      </c>
      <c r="C3309" t="s">
        <v>253</v>
      </c>
      <c r="D3309">
        <v>1972</v>
      </c>
    </row>
    <row r="3310" spans="1:4">
      <c r="A3310" t="s">
        <v>252</v>
      </c>
      <c r="B3310" t="s">
        <v>536</v>
      </c>
      <c r="C3310" t="s">
        <v>251</v>
      </c>
      <c r="D3310">
        <v>1972</v>
      </c>
    </row>
    <row r="3311" spans="1:4">
      <c r="A3311" t="s">
        <v>250</v>
      </c>
      <c r="B3311" t="s">
        <v>539</v>
      </c>
      <c r="C3311" t="s">
        <v>249</v>
      </c>
      <c r="D3311">
        <v>1972</v>
      </c>
    </row>
    <row r="3312" spans="1:4">
      <c r="A3312" t="s">
        <v>248</v>
      </c>
      <c r="B3312" t="s">
        <v>539</v>
      </c>
      <c r="C3312" t="s">
        <v>247</v>
      </c>
      <c r="D3312">
        <v>1972</v>
      </c>
    </row>
    <row r="3313" spans="1:4">
      <c r="A3313" t="s">
        <v>246</v>
      </c>
      <c r="B3313" t="s">
        <v>539</v>
      </c>
      <c r="C3313" t="s">
        <v>245</v>
      </c>
      <c r="D3313">
        <v>1972</v>
      </c>
    </row>
    <row r="3314" spans="1:4">
      <c r="A3314" t="s">
        <v>244</v>
      </c>
      <c r="B3314" t="s">
        <v>539</v>
      </c>
      <c r="C3314" t="s">
        <v>243</v>
      </c>
      <c r="D3314">
        <v>1972</v>
      </c>
    </row>
    <row r="3315" spans="1:4">
      <c r="A3315" t="s">
        <v>242</v>
      </c>
      <c r="B3315" t="s">
        <v>539</v>
      </c>
      <c r="C3315" t="s">
        <v>241</v>
      </c>
      <c r="D3315">
        <v>1972</v>
      </c>
    </row>
    <row r="3316" spans="1:4">
      <c r="A3316" t="s">
        <v>240</v>
      </c>
      <c r="B3316" t="s">
        <v>539</v>
      </c>
      <c r="C3316" t="s">
        <v>239</v>
      </c>
      <c r="D3316">
        <v>1972</v>
      </c>
    </row>
    <row r="3317" spans="1:4">
      <c r="A3317" t="s">
        <v>238</v>
      </c>
      <c r="B3317" t="s">
        <v>539</v>
      </c>
      <c r="C3317" t="s">
        <v>237</v>
      </c>
      <c r="D3317">
        <v>1972</v>
      </c>
    </row>
    <row r="3318" spans="1:4">
      <c r="A3318" t="s">
        <v>236</v>
      </c>
      <c r="B3318" t="s">
        <v>539</v>
      </c>
      <c r="C3318" t="s">
        <v>235</v>
      </c>
      <c r="D3318">
        <v>1972</v>
      </c>
    </row>
    <row r="3319" spans="1:4">
      <c r="A3319" t="s">
        <v>234</v>
      </c>
      <c r="B3319" t="s">
        <v>539</v>
      </c>
      <c r="C3319" t="s">
        <v>233</v>
      </c>
      <c r="D3319">
        <v>1972</v>
      </c>
    </row>
    <row r="3320" spans="1:4">
      <c r="A3320" t="s">
        <v>232</v>
      </c>
      <c r="B3320" t="s">
        <v>539</v>
      </c>
      <c r="C3320" t="s">
        <v>231</v>
      </c>
      <c r="D3320">
        <v>1972</v>
      </c>
    </row>
    <row r="3321" spans="1:4">
      <c r="A3321" t="s">
        <v>230</v>
      </c>
      <c r="B3321" t="s">
        <v>536</v>
      </c>
      <c r="C3321" t="s">
        <v>229</v>
      </c>
      <c r="D3321">
        <v>1972</v>
      </c>
    </row>
    <row r="3322" spans="1:4">
      <c r="A3322" t="s">
        <v>228</v>
      </c>
      <c r="B3322" t="s">
        <v>539</v>
      </c>
      <c r="C3322" t="s">
        <v>227</v>
      </c>
      <c r="D3322">
        <v>1972</v>
      </c>
    </row>
    <row r="3323" spans="1:4">
      <c r="A3323" t="s">
        <v>226</v>
      </c>
      <c r="B3323" t="s">
        <v>539</v>
      </c>
      <c r="C3323" t="s">
        <v>225</v>
      </c>
      <c r="D3323">
        <v>1972</v>
      </c>
    </row>
    <row r="3324" spans="1:4">
      <c r="A3324" t="s">
        <v>224</v>
      </c>
      <c r="B3324" t="s">
        <v>536</v>
      </c>
      <c r="C3324" t="s">
        <v>223</v>
      </c>
      <c r="D3324">
        <v>1972</v>
      </c>
    </row>
    <row r="3325" spans="1:4">
      <c r="A3325" t="s">
        <v>222</v>
      </c>
      <c r="B3325" t="s">
        <v>539</v>
      </c>
      <c r="C3325" t="s">
        <v>221</v>
      </c>
      <c r="D3325">
        <v>1972</v>
      </c>
    </row>
    <row r="3326" spans="1:4">
      <c r="A3326" t="s">
        <v>220</v>
      </c>
      <c r="B3326" t="s">
        <v>539</v>
      </c>
      <c r="C3326" t="s">
        <v>219</v>
      </c>
      <c r="D3326">
        <v>1972</v>
      </c>
    </row>
    <row r="3327" spans="1:4">
      <c r="A3327" t="s">
        <v>218</v>
      </c>
      <c r="B3327" t="s">
        <v>539</v>
      </c>
      <c r="C3327" t="s">
        <v>217</v>
      </c>
      <c r="D3327">
        <v>1972</v>
      </c>
    </row>
    <row r="3328" spans="1:4">
      <c r="A3328" t="s">
        <v>216</v>
      </c>
      <c r="B3328" t="s">
        <v>539</v>
      </c>
      <c r="C3328" t="s">
        <v>215</v>
      </c>
      <c r="D3328">
        <v>1972</v>
      </c>
    </row>
    <row r="3329" spans="1:4">
      <c r="A3329" t="s">
        <v>214</v>
      </c>
      <c r="B3329" t="s">
        <v>536</v>
      </c>
      <c r="C3329" t="s">
        <v>213</v>
      </c>
      <c r="D3329">
        <v>1972</v>
      </c>
    </row>
    <row r="3330" spans="1:4">
      <c r="A3330" t="s">
        <v>212</v>
      </c>
      <c r="B3330" t="s">
        <v>539</v>
      </c>
      <c r="C3330" t="s">
        <v>211</v>
      </c>
      <c r="D3330">
        <v>1972</v>
      </c>
    </row>
    <row r="3331" spans="1:4">
      <c r="A3331" t="s">
        <v>210</v>
      </c>
      <c r="B3331" t="s">
        <v>539</v>
      </c>
      <c r="C3331" t="s">
        <v>209</v>
      </c>
      <c r="D3331">
        <v>1972</v>
      </c>
    </row>
    <row r="3332" spans="1:4">
      <c r="A3332" t="s">
        <v>208</v>
      </c>
      <c r="B3332" t="s">
        <v>539</v>
      </c>
      <c r="C3332" t="s">
        <v>207</v>
      </c>
      <c r="D3332">
        <v>1972</v>
      </c>
    </row>
    <row r="3333" spans="1:4">
      <c r="A3333" t="s">
        <v>206</v>
      </c>
      <c r="B3333" t="s">
        <v>539</v>
      </c>
      <c r="C3333" t="s">
        <v>205</v>
      </c>
      <c r="D3333">
        <v>1972</v>
      </c>
    </row>
    <row r="3334" spans="1:4">
      <c r="A3334" t="s">
        <v>204</v>
      </c>
      <c r="B3334" t="s">
        <v>539</v>
      </c>
      <c r="C3334" t="s">
        <v>203</v>
      </c>
      <c r="D3334">
        <v>1972</v>
      </c>
    </row>
    <row r="3335" spans="1:4">
      <c r="A3335" t="s">
        <v>202</v>
      </c>
      <c r="B3335" t="s">
        <v>539</v>
      </c>
      <c r="C3335" t="s">
        <v>201</v>
      </c>
      <c r="D3335">
        <v>1972</v>
      </c>
    </row>
    <row r="3336" spans="1:4">
      <c r="A3336" t="s">
        <v>200</v>
      </c>
      <c r="B3336" t="s">
        <v>539</v>
      </c>
      <c r="C3336" t="s">
        <v>199</v>
      </c>
      <c r="D3336">
        <v>1972</v>
      </c>
    </row>
    <row r="3337" spans="1:4">
      <c r="A3337" t="s">
        <v>198</v>
      </c>
      <c r="B3337" t="s">
        <v>539</v>
      </c>
      <c r="C3337" t="s">
        <v>197</v>
      </c>
      <c r="D3337">
        <v>1972</v>
      </c>
    </row>
    <row r="3338" spans="1:4">
      <c r="A3338" t="s">
        <v>196</v>
      </c>
      <c r="B3338" t="s">
        <v>536</v>
      </c>
      <c r="C3338" t="s">
        <v>195</v>
      </c>
      <c r="D3338">
        <v>1972</v>
      </c>
    </row>
    <row r="3339" spans="1:4">
      <c r="A3339" t="s">
        <v>194</v>
      </c>
      <c r="B3339" t="s">
        <v>539</v>
      </c>
      <c r="C3339" t="s">
        <v>193</v>
      </c>
      <c r="D3339">
        <v>1972</v>
      </c>
    </row>
    <row r="3340" spans="1:4">
      <c r="A3340" t="s">
        <v>192</v>
      </c>
      <c r="B3340" t="s">
        <v>539</v>
      </c>
      <c r="C3340" t="s">
        <v>191</v>
      </c>
      <c r="D3340">
        <v>1972</v>
      </c>
    </row>
    <row r="3341" spans="1:4">
      <c r="A3341" t="s">
        <v>190</v>
      </c>
      <c r="B3341" t="s">
        <v>539</v>
      </c>
      <c r="C3341" t="s">
        <v>189</v>
      </c>
      <c r="D3341">
        <v>1972</v>
      </c>
    </row>
    <row r="3342" spans="1:4">
      <c r="A3342" t="s">
        <v>188</v>
      </c>
      <c r="B3342" t="s">
        <v>539</v>
      </c>
      <c r="C3342" t="s">
        <v>187</v>
      </c>
      <c r="D3342">
        <v>1972</v>
      </c>
    </row>
    <row r="3343" spans="1:4">
      <c r="A3343" t="s">
        <v>186</v>
      </c>
      <c r="B3343" t="s">
        <v>539</v>
      </c>
      <c r="C3343" t="s">
        <v>185</v>
      </c>
      <c r="D3343">
        <v>1972</v>
      </c>
    </row>
    <row r="3344" spans="1:4">
      <c r="A3344" t="s">
        <v>184</v>
      </c>
      <c r="B3344" t="s">
        <v>539</v>
      </c>
      <c r="C3344" t="s">
        <v>183</v>
      </c>
      <c r="D3344">
        <v>1972</v>
      </c>
    </row>
    <row r="3345" spans="1:4">
      <c r="A3345" t="s">
        <v>182</v>
      </c>
      <c r="B3345" t="s">
        <v>539</v>
      </c>
      <c r="C3345" t="s">
        <v>181</v>
      </c>
      <c r="D3345">
        <v>1972</v>
      </c>
    </row>
    <row r="3346" spans="1:4">
      <c r="A3346" t="s">
        <v>180</v>
      </c>
      <c r="B3346" t="s">
        <v>539</v>
      </c>
      <c r="C3346" t="s">
        <v>179</v>
      </c>
      <c r="D3346">
        <v>1972</v>
      </c>
    </row>
    <row r="3347" spans="1:4">
      <c r="A3347" t="s">
        <v>178</v>
      </c>
      <c r="B3347" t="s">
        <v>539</v>
      </c>
      <c r="C3347" t="s">
        <v>177</v>
      </c>
      <c r="D3347">
        <v>1972</v>
      </c>
    </row>
    <row r="3348" spans="1:4">
      <c r="A3348" t="s">
        <v>176</v>
      </c>
      <c r="B3348" t="s">
        <v>539</v>
      </c>
      <c r="C3348" t="s">
        <v>175</v>
      </c>
      <c r="D3348">
        <v>1972</v>
      </c>
    </row>
    <row r="3349" spans="1:4">
      <c r="A3349" t="s">
        <v>174</v>
      </c>
      <c r="B3349" t="s">
        <v>536</v>
      </c>
      <c r="C3349" t="s">
        <v>173</v>
      </c>
      <c r="D3349">
        <v>1972</v>
      </c>
    </row>
    <row r="3350" spans="1:4">
      <c r="A3350" t="s">
        <v>172</v>
      </c>
      <c r="B3350" t="s">
        <v>539</v>
      </c>
      <c r="C3350" t="s">
        <v>171</v>
      </c>
      <c r="D3350">
        <v>1972</v>
      </c>
    </row>
    <row r="3351" spans="1:4">
      <c r="A3351" t="s">
        <v>170</v>
      </c>
      <c r="B3351" t="s">
        <v>536</v>
      </c>
      <c r="C3351" t="s">
        <v>169</v>
      </c>
      <c r="D3351">
        <v>1972</v>
      </c>
    </row>
    <row r="3352" spans="1:4">
      <c r="A3352" t="s">
        <v>168</v>
      </c>
      <c r="B3352" t="s">
        <v>539</v>
      </c>
      <c r="C3352" t="s">
        <v>167</v>
      </c>
      <c r="D3352">
        <v>1972</v>
      </c>
    </row>
    <row r="3353" spans="1:4">
      <c r="A3353" t="s">
        <v>166</v>
      </c>
      <c r="B3353" t="s">
        <v>539</v>
      </c>
      <c r="C3353" t="s">
        <v>165</v>
      </c>
      <c r="D3353">
        <v>1972</v>
      </c>
    </row>
    <row r="3354" spans="1:4">
      <c r="A3354" t="s">
        <v>164</v>
      </c>
      <c r="B3354" t="s">
        <v>539</v>
      </c>
      <c r="C3354" t="s">
        <v>163</v>
      </c>
      <c r="D3354">
        <v>1972</v>
      </c>
    </row>
    <row r="3355" spans="1:4">
      <c r="A3355" t="s">
        <v>162</v>
      </c>
      <c r="B3355" t="s">
        <v>539</v>
      </c>
      <c r="C3355" t="s">
        <v>161</v>
      </c>
      <c r="D3355">
        <v>1972</v>
      </c>
    </row>
    <row r="3356" spans="1:4">
      <c r="A3356" t="s">
        <v>160</v>
      </c>
      <c r="B3356" t="s">
        <v>539</v>
      </c>
      <c r="C3356" t="s">
        <v>159</v>
      </c>
      <c r="D3356">
        <v>1972</v>
      </c>
    </row>
    <row r="3357" spans="1:4">
      <c r="A3357" t="s">
        <v>158</v>
      </c>
      <c r="B3357" t="s">
        <v>539</v>
      </c>
      <c r="C3357" t="s">
        <v>157</v>
      </c>
      <c r="D3357">
        <v>1972</v>
      </c>
    </row>
    <row r="3358" spans="1:4">
      <c r="A3358" t="s">
        <v>156</v>
      </c>
      <c r="B3358" t="s">
        <v>539</v>
      </c>
      <c r="C3358" t="s">
        <v>155</v>
      </c>
      <c r="D3358">
        <v>1972</v>
      </c>
    </row>
    <row r="3359" spans="1:4">
      <c r="A3359" t="s">
        <v>154</v>
      </c>
      <c r="B3359" t="s">
        <v>536</v>
      </c>
      <c r="C3359" t="s">
        <v>153</v>
      </c>
      <c r="D3359">
        <v>1972</v>
      </c>
    </row>
    <row r="3360" spans="1:4">
      <c r="A3360" t="s">
        <v>152</v>
      </c>
      <c r="B3360" t="s">
        <v>539</v>
      </c>
      <c r="C3360" t="s">
        <v>151</v>
      </c>
      <c r="D3360">
        <v>1972</v>
      </c>
    </row>
    <row r="3361" spans="1:4">
      <c r="A3361" t="s">
        <v>150</v>
      </c>
      <c r="B3361" t="s">
        <v>539</v>
      </c>
      <c r="C3361" t="s">
        <v>149</v>
      </c>
      <c r="D3361">
        <v>1972</v>
      </c>
    </row>
    <row r="3362" spans="1:4">
      <c r="A3362" t="s">
        <v>148</v>
      </c>
      <c r="B3362" t="s">
        <v>539</v>
      </c>
      <c r="C3362" t="s">
        <v>147</v>
      </c>
      <c r="D3362">
        <v>1972</v>
      </c>
    </row>
    <row r="3363" spans="1:4">
      <c r="A3363" t="s">
        <v>146</v>
      </c>
      <c r="B3363" t="s">
        <v>539</v>
      </c>
      <c r="C3363" t="s">
        <v>145</v>
      </c>
      <c r="D3363">
        <v>1972</v>
      </c>
    </row>
    <row r="3364" spans="1:4">
      <c r="A3364" t="s">
        <v>144</v>
      </c>
      <c r="B3364" t="s">
        <v>536</v>
      </c>
      <c r="C3364" t="s">
        <v>143</v>
      </c>
      <c r="D3364">
        <v>1972</v>
      </c>
    </row>
    <row r="3365" spans="1:4">
      <c r="A3365" t="s">
        <v>142</v>
      </c>
      <c r="B3365" t="s">
        <v>536</v>
      </c>
      <c r="C3365" t="s">
        <v>141</v>
      </c>
      <c r="D3365">
        <v>1972</v>
      </c>
    </row>
    <row r="3366" spans="1:4">
      <c r="A3366" t="s">
        <v>140</v>
      </c>
      <c r="B3366" t="s">
        <v>536</v>
      </c>
      <c r="C3366" t="s">
        <v>139</v>
      </c>
      <c r="D3366">
        <v>1972</v>
      </c>
    </row>
    <row r="3367" spans="1:4">
      <c r="A3367" t="s">
        <v>138</v>
      </c>
      <c r="B3367" t="s">
        <v>539</v>
      </c>
      <c r="C3367" t="s">
        <v>137</v>
      </c>
      <c r="D3367">
        <v>1972</v>
      </c>
    </row>
    <row r="3368" spans="1:4">
      <c r="A3368" t="s">
        <v>136</v>
      </c>
      <c r="B3368" t="s">
        <v>539</v>
      </c>
      <c r="C3368" t="s">
        <v>135</v>
      </c>
      <c r="D3368">
        <v>1972</v>
      </c>
    </row>
    <row r="3369" spans="1:4">
      <c r="A3369" t="s">
        <v>134</v>
      </c>
      <c r="B3369" t="s">
        <v>539</v>
      </c>
      <c r="C3369" t="s">
        <v>133</v>
      </c>
      <c r="D3369">
        <v>1972</v>
      </c>
    </row>
    <row r="3370" spans="1:4">
      <c r="A3370" t="s">
        <v>132</v>
      </c>
      <c r="B3370" t="s">
        <v>539</v>
      </c>
      <c r="C3370" t="s">
        <v>131</v>
      </c>
      <c r="D3370">
        <v>1972</v>
      </c>
    </row>
    <row r="3371" spans="1:4">
      <c r="A3371" t="s">
        <v>130</v>
      </c>
      <c r="B3371" t="s">
        <v>539</v>
      </c>
      <c r="C3371" t="s">
        <v>129</v>
      </c>
      <c r="D3371">
        <v>1972</v>
      </c>
    </row>
    <row r="3372" spans="1:4">
      <c r="A3372" t="s">
        <v>128</v>
      </c>
      <c r="B3372" t="s">
        <v>536</v>
      </c>
      <c r="C3372" t="s">
        <v>127</v>
      </c>
      <c r="D3372">
        <v>1972</v>
      </c>
    </row>
    <row r="3373" spans="1:4">
      <c r="A3373" t="s">
        <v>126</v>
      </c>
      <c r="B3373" t="s">
        <v>539</v>
      </c>
      <c r="C3373" t="s">
        <v>125</v>
      </c>
      <c r="D3373">
        <v>1972</v>
      </c>
    </row>
    <row r="3374" spans="1:4">
      <c r="A3374" t="s">
        <v>124</v>
      </c>
      <c r="B3374" t="s">
        <v>539</v>
      </c>
      <c r="C3374" t="s">
        <v>123</v>
      </c>
      <c r="D3374">
        <v>1972</v>
      </c>
    </row>
    <row r="3375" spans="1:4">
      <c r="A3375" t="s">
        <v>122</v>
      </c>
      <c r="B3375" t="s">
        <v>539</v>
      </c>
      <c r="C3375" t="s">
        <v>121</v>
      </c>
      <c r="D3375">
        <v>1972</v>
      </c>
    </row>
    <row r="3376" spans="1:4">
      <c r="A3376" t="s">
        <v>120</v>
      </c>
      <c r="B3376" t="s">
        <v>539</v>
      </c>
      <c r="C3376" t="s">
        <v>119</v>
      </c>
      <c r="D3376">
        <v>1972</v>
      </c>
    </row>
    <row r="3377" spans="1:4">
      <c r="A3377" t="s">
        <v>118</v>
      </c>
      <c r="B3377" t="s">
        <v>539</v>
      </c>
      <c r="C3377" t="s">
        <v>117</v>
      </c>
      <c r="D3377">
        <v>1972</v>
      </c>
    </row>
    <row r="3378" spans="1:4">
      <c r="A3378" t="s">
        <v>116</v>
      </c>
      <c r="B3378" t="s">
        <v>539</v>
      </c>
      <c r="C3378" t="s">
        <v>115</v>
      </c>
      <c r="D3378">
        <v>1972</v>
      </c>
    </row>
    <row r="3379" spans="1:4">
      <c r="A3379" t="s">
        <v>114</v>
      </c>
      <c r="B3379" t="s">
        <v>539</v>
      </c>
      <c r="C3379" t="s">
        <v>113</v>
      </c>
      <c r="D3379">
        <v>1972</v>
      </c>
    </row>
    <row r="3380" spans="1:4">
      <c r="A3380" t="s">
        <v>112</v>
      </c>
      <c r="B3380" t="s">
        <v>539</v>
      </c>
      <c r="C3380" t="s">
        <v>111</v>
      </c>
      <c r="D3380">
        <v>1972</v>
      </c>
    </row>
    <row r="3381" spans="1:4">
      <c r="A3381" t="s">
        <v>110</v>
      </c>
      <c r="B3381" t="s">
        <v>539</v>
      </c>
      <c r="C3381" t="s">
        <v>109</v>
      </c>
      <c r="D3381">
        <v>1972</v>
      </c>
    </row>
    <row r="3382" spans="1:4">
      <c r="A3382" t="s">
        <v>108</v>
      </c>
      <c r="B3382" t="s">
        <v>539</v>
      </c>
      <c r="C3382" t="s">
        <v>107</v>
      </c>
      <c r="D3382">
        <v>1972</v>
      </c>
    </row>
    <row r="3383" spans="1:4">
      <c r="A3383" t="s">
        <v>106</v>
      </c>
      <c r="B3383" t="s">
        <v>536</v>
      </c>
      <c r="C3383" t="s">
        <v>105</v>
      </c>
      <c r="D3383">
        <v>1972</v>
      </c>
    </row>
    <row r="3384" spans="1:4">
      <c r="A3384" t="s">
        <v>104</v>
      </c>
      <c r="B3384" t="s">
        <v>539</v>
      </c>
      <c r="C3384" t="s">
        <v>103</v>
      </c>
      <c r="D3384">
        <v>1972</v>
      </c>
    </row>
    <row r="3385" spans="1:4">
      <c r="A3385" t="s">
        <v>102</v>
      </c>
      <c r="B3385" t="s">
        <v>536</v>
      </c>
      <c r="C3385" t="s">
        <v>101</v>
      </c>
      <c r="D3385">
        <v>1972</v>
      </c>
    </row>
    <row r="3386" spans="1:4">
      <c r="A3386" t="s">
        <v>100</v>
      </c>
      <c r="B3386" t="s">
        <v>536</v>
      </c>
      <c r="C3386" t="s">
        <v>99</v>
      </c>
      <c r="D3386">
        <v>1972</v>
      </c>
    </row>
    <row r="3387" spans="1:4">
      <c r="A3387" t="s">
        <v>98</v>
      </c>
      <c r="B3387" t="s">
        <v>539</v>
      </c>
      <c r="C3387" t="s">
        <v>97</v>
      </c>
      <c r="D3387">
        <v>1972</v>
      </c>
    </row>
    <row r="3388" spans="1:4">
      <c r="A3388" t="s">
        <v>96</v>
      </c>
      <c r="B3388" t="s">
        <v>539</v>
      </c>
      <c r="C3388" t="s">
        <v>95</v>
      </c>
      <c r="D3388">
        <v>1972</v>
      </c>
    </row>
    <row r="3389" spans="1:4">
      <c r="A3389" t="s">
        <v>94</v>
      </c>
      <c r="B3389" t="s">
        <v>539</v>
      </c>
      <c r="C3389" t="s">
        <v>93</v>
      </c>
      <c r="D3389">
        <v>1972</v>
      </c>
    </row>
    <row r="3390" spans="1:4">
      <c r="A3390" t="s">
        <v>92</v>
      </c>
      <c r="B3390" t="s">
        <v>539</v>
      </c>
      <c r="C3390" t="s">
        <v>91</v>
      </c>
      <c r="D3390">
        <v>1972</v>
      </c>
    </row>
    <row r="3391" spans="1:4">
      <c r="A3391" t="s">
        <v>90</v>
      </c>
      <c r="B3391" t="s">
        <v>539</v>
      </c>
      <c r="C3391" t="s">
        <v>89</v>
      </c>
      <c r="D3391">
        <v>1972</v>
      </c>
    </row>
    <row r="3392" spans="1:4">
      <c r="A3392" t="s">
        <v>88</v>
      </c>
      <c r="B3392" t="s">
        <v>539</v>
      </c>
      <c r="C3392" t="s">
        <v>87</v>
      </c>
      <c r="D3392">
        <v>1972</v>
      </c>
    </row>
    <row r="3393" spans="1:4">
      <c r="A3393" t="s">
        <v>86</v>
      </c>
      <c r="B3393" t="s">
        <v>539</v>
      </c>
      <c r="C3393" t="s">
        <v>85</v>
      </c>
      <c r="D3393">
        <v>1972</v>
      </c>
    </row>
    <row r="3394" spans="1:4">
      <c r="A3394" t="s">
        <v>84</v>
      </c>
      <c r="B3394" t="s">
        <v>539</v>
      </c>
      <c r="C3394" t="s">
        <v>83</v>
      </c>
      <c r="D3394">
        <v>1972</v>
      </c>
    </row>
    <row r="3395" spans="1:4">
      <c r="A3395" t="s">
        <v>82</v>
      </c>
      <c r="B3395" t="s">
        <v>539</v>
      </c>
      <c r="C3395" t="s">
        <v>81</v>
      </c>
      <c r="D3395">
        <v>1972</v>
      </c>
    </row>
    <row r="3396" spans="1:4">
      <c r="A3396" t="s">
        <v>80</v>
      </c>
      <c r="B3396" t="s">
        <v>539</v>
      </c>
      <c r="C3396" t="s">
        <v>79</v>
      </c>
      <c r="D3396">
        <v>1972</v>
      </c>
    </row>
    <row r="3397" spans="1:4">
      <c r="A3397" t="s">
        <v>78</v>
      </c>
      <c r="B3397" t="s">
        <v>539</v>
      </c>
      <c r="C3397" t="s">
        <v>77</v>
      </c>
      <c r="D3397">
        <v>1972</v>
      </c>
    </row>
    <row r="3398" spans="1:4">
      <c r="A3398" t="s">
        <v>76</v>
      </c>
      <c r="B3398" t="s">
        <v>536</v>
      </c>
      <c r="C3398" t="s">
        <v>75</v>
      </c>
      <c r="D3398">
        <v>1972</v>
      </c>
    </row>
    <row r="3399" spans="1:4">
      <c r="A3399" t="s">
        <v>74</v>
      </c>
      <c r="B3399" t="s">
        <v>536</v>
      </c>
      <c r="C3399" t="s">
        <v>73</v>
      </c>
      <c r="D3399">
        <v>1972</v>
      </c>
    </row>
    <row r="3400" spans="1:4">
      <c r="A3400" t="s">
        <v>72</v>
      </c>
      <c r="B3400" t="s">
        <v>539</v>
      </c>
      <c r="C3400" t="s">
        <v>71</v>
      </c>
      <c r="D3400">
        <v>1972</v>
      </c>
    </row>
    <row r="3401" spans="1:4">
      <c r="A3401" t="s">
        <v>70</v>
      </c>
      <c r="B3401" t="s">
        <v>539</v>
      </c>
      <c r="C3401" t="s">
        <v>69</v>
      </c>
      <c r="D3401">
        <v>1972</v>
      </c>
    </row>
    <row r="3402" spans="1:4">
      <c r="A3402" t="s">
        <v>68</v>
      </c>
      <c r="B3402" t="s">
        <v>539</v>
      </c>
      <c r="C3402" t="s">
        <v>67</v>
      </c>
      <c r="D3402">
        <v>1972</v>
      </c>
    </row>
    <row r="3403" spans="1:4">
      <c r="A3403" t="s">
        <v>66</v>
      </c>
      <c r="B3403" t="s">
        <v>539</v>
      </c>
      <c r="C3403" t="s">
        <v>65</v>
      </c>
      <c r="D3403">
        <v>1972</v>
      </c>
    </row>
    <row r="3404" spans="1:4">
      <c r="A3404" t="s">
        <v>64</v>
      </c>
      <c r="B3404" t="s">
        <v>536</v>
      </c>
      <c r="C3404" t="s">
        <v>63</v>
      </c>
      <c r="D3404">
        <v>1972</v>
      </c>
    </row>
    <row r="3405" spans="1:4">
      <c r="A3405" t="s">
        <v>62</v>
      </c>
      <c r="B3405" t="s">
        <v>539</v>
      </c>
      <c r="C3405" t="s">
        <v>61</v>
      </c>
      <c r="D3405">
        <v>1972</v>
      </c>
    </row>
    <row r="3406" spans="1:4">
      <c r="A3406" t="s">
        <v>60</v>
      </c>
      <c r="B3406" t="s">
        <v>536</v>
      </c>
      <c r="C3406" t="s">
        <v>59</v>
      </c>
      <c r="D3406">
        <v>1972</v>
      </c>
    </row>
    <row r="3407" spans="1:4">
      <c r="A3407" t="s">
        <v>58</v>
      </c>
      <c r="B3407" t="s">
        <v>539</v>
      </c>
      <c r="C3407" t="s">
        <v>57</v>
      </c>
      <c r="D3407">
        <v>1972</v>
      </c>
    </row>
    <row r="3408" spans="1:4">
      <c r="A3408" t="s">
        <v>56</v>
      </c>
      <c r="B3408" t="s">
        <v>536</v>
      </c>
      <c r="C3408" t="s">
        <v>55</v>
      </c>
      <c r="D3408">
        <v>1972</v>
      </c>
    </row>
    <row r="3409" spans="1:4">
      <c r="A3409" t="s">
        <v>54</v>
      </c>
      <c r="B3409" t="s">
        <v>536</v>
      </c>
      <c r="C3409" t="s">
        <v>53</v>
      </c>
      <c r="D3409">
        <v>1972</v>
      </c>
    </row>
    <row r="3410" spans="1:4">
      <c r="A3410" t="s">
        <v>52</v>
      </c>
      <c r="B3410" t="s">
        <v>539</v>
      </c>
      <c r="C3410" t="s">
        <v>51</v>
      </c>
      <c r="D3410">
        <v>1972</v>
      </c>
    </row>
    <row r="3411" spans="1:4">
      <c r="A3411" t="s">
        <v>50</v>
      </c>
      <c r="B3411" t="s">
        <v>539</v>
      </c>
      <c r="C3411" t="s">
        <v>49</v>
      </c>
      <c r="D3411">
        <v>1972</v>
      </c>
    </row>
    <row r="3412" spans="1:4">
      <c r="A3412" t="s">
        <v>6</v>
      </c>
      <c r="B3412" t="s">
        <v>539</v>
      </c>
      <c r="C3412" t="s">
        <v>48</v>
      </c>
      <c r="D3412">
        <v>1972</v>
      </c>
    </row>
    <row r="3413" spans="1:4">
      <c r="A3413" t="s">
        <v>47</v>
      </c>
      <c r="B3413" t="s">
        <v>539</v>
      </c>
      <c r="C3413" t="s">
        <v>46</v>
      </c>
      <c r="D3413">
        <v>1972</v>
      </c>
    </row>
    <row r="3414" spans="1:4">
      <c r="A3414" t="s">
        <v>45</v>
      </c>
      <c r="B3414" t="s">
        <v>539</v>
      </c>
      <c r="C3414" t="s">
        <v>44</v>
      </c>
      <c r="D3414">
        <v>1972</v>
      </c>
    </row>
    <row r="3415" spans="1:4">
      <c r="A3415" t="s">
        <v>43</v>
      </c>
      <c r="B3415" t="s">
        <v>539</v>
      </c>
      <c r="C3415" t="s">
        <v>42</v>
      </c>
      <c r="D3415">
        <v>1972</v>
      </c>
    </row>
    <row r="3416" spans="1:4">
      <c r="A3416" t="s">
        <v>41</v>
      </c>
      <c r="B3416" t="s">
        <v>539</v>
      </c>
      <c r="C3416" t="s">
        <v>40</v>
      </c>
      <c r="D3416">
        <v>1972</v>
      </c>
    </row>
    <row r="3417" spans="1:4">
      <c r="A3417" t="s">
        <v>39</v>
      </c>
      <c r="B3417" t="s">
        <v>536</v>
      </c>
      <c r="C3417" t="s">
        <v>38</v>
      </c>
      <c r="D3417">
        <v>1972</v>
      </c>
    </row>
    <row r="3418" spans="1:4">
      <c r="A3418" t="s">
        <v>37</v>
      </c>
      <c r="B3418" t="s">
        <v>539</v>
      </c>
      <c r="C3418" t="s">
        <v>36</v>
      </c>
      <c r="D3418">
        <v>1972</v>
      </c>
    </row>
    <row r="3419" spans="1:4">
      <c r="A3419" t="s">
        <v>4</v>
      </c>
      <c r="B3419" t="s">
        <v>539</v>
      </c>
      <c r="C3419" t="s">
        <v>35</v>
      </c>
      <c r="D3419">
        <v>1972</v>
      </c>
    </row>
    <row r="3420" spans="1:4">
      <c r="A3420" t="s">
        <v>34</v>
      </c>
      <c r="B3420" t="s">
        <v>539</v>
      </c>
      <c r="C3420" t="s">
        <v>33</v>
      </c>
      <c r="D3420">
        <v>1972</v>
      </c>
    </row>
    <row r="3421" spans="1:4">
      <c r="A3421" t="s">
        <v>32</v>
      </c>
      <c r="B3421" t="s">
        <v>539</v>
      </c>
      <c r="C3421" t="s">
        <v>31</v>
      </c>
      <c r="D3421">
        <v>1972</v>
      </c>
    </row>
    <row r="3422" spans="1:4">
      <c r="A3422" t="s">
        <v>30</v>
      </c>
      <c r="B3422" t="s">
        <v>539</v>
      </c>
      <c r="C3422" t="s">
        <v>29</v>
      </c>
      <c r="D3422">
        <v>1972</v>
      </c>
    </row>
    <row r="3423" spans="1:4">
      <c r="A3423" t="s">
        <v>28</v>
      </c>
      <c r="B3423" t="s">
        <v>539</v>
      </c>
      <c r="C3423" t="s">
        <v>27</v>
      </c>
      <c r="D3423">
        <v>1972</v>
      </c>
    </row>
    <row r="3424" spans="1:4">
      <c r="A3424" t="s">
        <v>26</v>
      </c>
      <c r="B3424" t="s">
        <v>539</v>
      </c>
      <c r="C3424" t="s">
        <v>25</v>
      </c>
      <c r="D3424">
        <v>1972</v>
      </c>
    </row>
    <row r="3425" spans="1:4">
      <c r="A3425" t="s">
        <v>3</v>
      </c>
      <c r="B3425" t="s">
        <v>539</v>
      </c>
      <c r="C3425" t="s">
        <v>24</v>
      </c>
      <c r="D3425">
        <v>1972</v>
      </c>
    </row>
    <row r="3426" spans="1:4">
      <c r="A3426" t="s">
        <v>23</v>
      </c>
      <c r="B3426" t="s">
        <v>539</v>
      </c>
      <c r="C3426" t="s">
        <v>22</v>
      </c>
      <c r="D3426">
        <v>1972</v>
      </c>
    </row>
    <row r="3427" spans="1:4">
      <c r="A3427" t="s">
        <v>21</v>
      </c>
      <c r="B3427" t="s">
        <v>536</v>
      </c>
      <c r="C3427" t="s">
        <v>20</v>
      </c>
      <c r="D3427">
        <v>1972</v>
      </c>
    </row>
    <row r="3428" spans="1:4">
      <c r="A3428" t="s">
        <v>19</v>
      </c>
      <c r="B3428" t="s">
        <v>539</v>
      </c>
      <c r="C3428" t="s">
        <v>18</v>
      </c>
      <c r="D3428">
        <v>1972</v>
      </c>
    </row>
    <row r="3429" spans="1:4">
      <c r="A3429" t="s">
        <v>17</v>
      </c>
      <c r="B3429" t="s">
        <v>539</v>
      </c>
      <c r="C3429" t="s">
        <v>16</v>
      </c>
      <c r="D3429">
        <v>1972</v>
      </c>
    </row>
    <row r="3430" spans="1:4">
      <c r="A3430" t="s">
        <v>15</v>
      </c>
      <c r="B3430" t="s">
        <v>539</v>
      </c>
      <c r="C3430" t="s">
        <v>14</v>
      </c>
      <c r="D3430">
        <v>1972</v>
      </c>
    </row>
    <row r="3431" spans="1:4">
      <c r="A3431" t="s">
        <v>13</v>
      </c>
      <c r="B3431" t="s">
        <v>539</v>
      </c>
      <c r="C3431" t="s">
        <v>12</v>
      </c>
      <c r="D3431">
        <v>1972</v>
      </c>
    </row>
    <row r="3432" spans="1:4">
      <c r="A3432" t="s">
        <v>11</v>
      </c>
      <c r="B3432" t="s">
        <v>539</v>
      </c>
      <c r="C3432" t="s">
        <v>10</v>
      </c>
      <c r="D3432">
        <v>1972</v>
      </c>
    </row>
    <row r="3433" spans="1:4">
      <c r="A3433" t="s">
        <v>9</v>
      </c>
      <c r="B3433" t="s">
        <v>539</v>
      </c>
      <c r="C3433" t="s">
        <v>8</v>
      </c>
      <c r="D3433">
        <v>1972</v>
      </c>
    </row>
    <row r="3434" spans="1:4">
      <c r="A3434" t="s">
        <v>528</v>
      </c>
      <c r="B3434" t="s">
        <v>539</v>
      </c>
      <c r="C3434" t="s">
        <v>527</v>
      </c>
      <c r="D3434">
        <v>1973</v>
      </c>
    </row>
    <row r="3435" spans="1:4">
      <c r="A3435" t="s">
        <v>526</v>
      </c>
      <c r="B3435" t="s">
        <v>539</v>
      </c>
      <c r="C3435" t="s">
        <v>525</v>
      </c>
      <c r="D3435">
        <v>1973</v>
      </c>
    </row>
    <row r="3436" spans="1:4">
      <c r="A3436" t="s">
        <v>524</v>
      </c>
      <c r="B3436" t="s">
        <v>539</v>
      </c>
      <c r="C3436" t="s">
        <v>523</v>
      </c>
      <c r="D3436">
        <v>1973</v>
      </c>
    </row>
    <row r="3437" spans="1:4">
      <c r="A3437" t="s">
        <v>522</v>
      </c>
      <c r="B3437" t="s">
        <v>539</v>
      </c>
      <c r="C3437" t="s">
        <v>521</v>
      </c>
      <c r="D3437">
        <v>1973</v>
      </c>
    </row>
    <row r="3438" spans="1:4">
      <c r="A3438" t="s">
        <v>520</v>
      </c>
      <c r="B3438" t="s">
        <v>539</v>
      </c>
      <c r="C3438" t="s">
        <v>519</v>
      </c>
      <c r="D3438">
        <v>1973</v>
      </c>
    </row>
    <row r="3439" spans="1:4">
      <c r="A3439" t="s">
        <v>518</v>
      </c>
      <c r="B3439" t="s">
        <v>536</v>
      </c>
      <c r="C3439" t="s">
        <v>517</v>
      </c>
      <c r="D3439">
        <v>1973</v>
      </c>
    </row>
    <row r="3440" spans="1:4">
      <c r="A3440" t="s">
        <v>516</v>
      </c>
      <c r="B3440" t="s">
        <v>539</v>
      </c>
      <c r="C3440" t="s">
        <v>515</v>
      </c>
      <c r="D3440">
        <v>1973</v>
      </c>
    </row>
    <row r="3441" spans="1:4">
      <c r="A3441" t="s">
        <v>1</v>
      </c>
      <c r="B3441" t="s">
        <v>539</v>
      </c>
      <c r="C3441" t="s">
        <v>514</v>
      </c>
      <c r="D3441">
        <v>1973</v>
      </c>
    </row>
    <row r="3442" spans="1:4">
      <c r="A3442" t="s">
        <v>513</v>
      </c>
      <c r="B3442" t="s">
        <v>539</v>
      </c>
      <c r="C3442" t="s">
        <v>512</v>
      </c>
      <c r="D3442">
        <v>1973</v>
      </c>
    </row>
    <row r="3443" spans="1:4">
      <c r="A3443" t="s">
        <v>511</v>
      </c>
      <c r="B3443" t="s">
        <v>539</v>
      </c>
      <c r="C3443" t="s">
        <v>510</v>
      </c>
      <c r="D3443">
        <v>1973</v>
      </c>
    </row>
    <row r="3444" spans="1:4">
      <c r="A3444" t="s">
        <v>509</v>
      </c>
      <c r="B3444" t="s">
        <v>539</v>
      </c>
      <c r="C3444" t="s">
        <v>508</v>
      </c>
      <c r="D3444">
        <v>1973</v>
      </c>
    </row>
    <row r="3445" spans="1:4">
      <c r="A3445" t="s">
        <v>507</v>
      </c>
      <c r="B3445" t="s">
        <v>539</v>
      </c>
      <c r="C3445" t="s">
        <v>506</v>
      </c>
      <c r="D3445">
        <v>1973</v>
      </c>
    </row>
    <row r="3446" spans="1:4">
      <c r="A3446" t="s">
        <v>505</v>
      </c>
      <c r="B3446" t="s">
        <v>539</v>
      </c>
      <c r="C3446" t="s">
        <v>504</v>
      </c>
      <c r="D3446">
        <v>1973</v>
      </c>
    </row>
    <row r="3447" spans="1:4">
      <c r="A3447" t="s">
        <v>503</v>
      </c>
      <c r="B3447" t="s">
        <v>539</v>
      </c>
      <c r="C3447" t="s">
        <v>502</v>
      </c>
      <c r="D3447">
        <v>1973</v>
      </c>
    </row>
    <row r="3448" spans="1:4">
      <c r="A3448" t="s">
        <v>501</v>
      </c>
      <c r="B3448" t="s">
        <v>539</v>
      </c>
      <c r="C3448" t="s">
        <v>500</v>
      </c>
      <c r="D3448">
        <v>1973</v>
      </c>
    </row>
    <row r="3449" spans="1:4">
      <c r="A3449" t="s">
        <v>499</v>
      </c>
      <c r="B3449" t="s">
        <v>539</v>
      </c>
      <c r="C3449" t="s">
        <v>498</v>
      </c>
      <c r="D3449">
        <v>1973</v>
      </c>
    </row>
    <row r="3450" spans="1:4">
      <c r="A3450" t="s">
        <v>497</v>
      </c>
      <c r="B3450" t="s">
        <v>539</v>
      </c>
      <c r="C3450" t="s">
        <v>496</v>
      </c>
      <c r="D3450">
        <v>1973</v>
      </c>
    </row>
    <row r="3451" spans="1:4">
      <c r="A3451" t="s">
        <v>495</v>
      </c>
      <c r="B3451" t="s">
        <v>539</v>
      </c>
      <c r="C3451" t="s">
        <v>494</v>
      </c>
      <c r="D3451">
        <v>1973</v>
      </c>
    </row>
    <row r="3452" spans="1:4">
      <c r="A3452" t="s">
        <v>2</v>
      </c>
      <c r="B3452" t="s">
        <v>539</v>
      </c>
      <c r="C3452" t="s">
        <v>493</v>
      </c>
      <c r="D3452">
        <v>1973</v>
      </c>
    </row>
    <row r="3453" spans="1:4">
      <c r="A3453" t="s">
        <v>492</v>
      </c>
      <c r="B3453" t="s">
        <v>539</v>
      </c>
      <c r="C3453" t="s">
        <v>491</v>
      </c>
      <c r="D3453">
        <v>1973</v>
      </c>
    </row>
    <row r="3454" spans="1:4">
      <c r="A3454" t="s">
        <v>490</v>
      </c>
      <c r="B3454" t="s">
        <v>539</v>
      </c>
      <c r="C3454" t="s">
        <v>489</v>
      </c>
      <c r="D3454">
        <v>1973</v>
      </c>
    </row>
    <row r="3455" spans="1:4">
      <c r="A3455" t="s">
        <v>488</v>
      </c>
      <c r="B3455" t="s">
        <v>539</v>
      </c>
      <c r="C3455" t="s">
        <v>487</v>
      </c>
      <c r="D3455">
        <v>1973</v>
      </c>
    </row>
    <row r="3456" spans="1:4">
      <c r="A3456" t="s">
        <v>486</v>
      </c>
      <c r="B3456" t="s">
        <v>539</v>
      </c>
      <c r="C3456" t="s">
        <v>485</v>
      </c>
      <c r="D3456">
        <v>1973</v>
      </c>
    </row>
    <row r="3457" spans="1:4">
      <c r="A3457" t="s">
        <v>484</v>
      </c>
      <c r="B3457" t="s">
        <v>539</v>
      </c>
      <c r="C3457" t="s">
        <v>483</v>
      </c>
      <c r="D3457">
        <v>1973</v>
      </c>
    </row>
    <row r="3458" spans="1:4">
      <c r="A3458" t="s">
        <v>482</v>
      </c>
      <c r="B3458" t="s">
        <v>539</v>
      </c>
      <c r="C3458" t="s">
        <v>481</v>
      </c>
      <c r="D3458">
        <v>1973</v>
      </c>
    </row>
    <row r="3459" spans="1:4">
      <c r="A3459" t="s">
        <v>480</v>
      </c>
      <c r="B3459" t="s">
        <v>539</v>
      </c>
      <c r="C3459" t="s">
        <v>479</v>
      </c>
      <c r="D3459">
        <v>1973</v>
      </c>
    </row>
    <row r="3460" spans="1:4">
      <c r="A3460" t="s">
        <v>478</v>
      </c>
      <c r="B3460" t="s">
        <v>539</v>
      </c>
      <c r="C3460" t="s">
        <v>477</v>
      </c>
      <c r="D3460">
        <v>1973</v>
      </c>
    </row>
    <row r="3461" spans="1:4">
      <c r="A3461" t="s">
        <v>476</v>
      </c>
      <c r="B3461" t="s">
        <v>539</v>
      </c>
      <c r="C3461" t="s">
        <v>475</v>
      </c>
      <c r="D3461">
        <v>1973</v>
      </c>
    </row>
    <row r="3462" spans="1:4">
      <c r="A3462" t="s">
        <v>474</v>
      </c>
      <c r="B3462" t="s">
        <v>539</v>
      </c>
      <c r="C3462" t="s">
        <v>473</v>
      </c>
      <c r="D3462">
        <v>1973</v>
      </c>
    </row>
    <row r="3463" spans="1:4">
      <c r="A3463" t="s">
        <v>472</v>
      </c>
      <c r="B3463" t="s">
        <v>539</v>
      </c>
      <c r="C3463" t="s">
        <v>471</v>
      </c>
      <c r="D3463">
        <v>1973</v>
      </c>
    </row>
    <row r="3464" spans="1:4">
      <c r="A3464" t="s">
        <v>470</v>
      </c>
      <c r="B3464" t="s">
        <v>539</v>
      </c>
      <c r="C3464" t="s">
        <v>469</v>
      </c>
      <c r="D3464">
        <v>1973</v>
      </c>
    </row>
    <row r="3465" spans="1:4">
      <c r="A3465" t="s">
        <v>468</v>
      </c>
      <c r="B3465" t="s">
        <v>539</v>
      </c>
      <c r="C3465" t="s">
        <v>467</v>
      </c>
      <c r="D3465">
        <v>1973</v>
      </c>
    </row>
    <row r="3466" spans="1:4">
      <c r="A3466" t="s">
        <v>466</v>
      </c>
      <c r="B3466" t="s">
        <v>539</v>
      </c>
      <c r="C3466" t="s">
        <v>465</v>
      </c>
      <c r="D3466">
        <v>1973</v>
      </c>
    </row>
    <row r="3467" spans="1:4">
      <c r="A3467" t="s">
        <v>464</v>
      </c>
      <c r="B3467" t="s">
        <v>539</v>
      </c>
      <c r="C3467" t="s">
        <v>463</v>
      </c>
      <c r="D3467">
        <v>1973</v>
      </c>
    </row>
    <row r="3468" spans="1:4">
      <c r="A3468" t="s">
        <v>462</v>
      </c>
      <c r="B3468" t="s">
        <v>536</v>
      </c>
      <c r="C3468" t="s">
        <v>461</v>
      </c>
      <c r="D3468">
        <v>1973</v>
      </c>
    </row>
    <row r="3469" spans="1:4">
      <c r="A3469" t="s">
        <v>460</v>
      </c>
      <c r="B3469" t="s">
        <v>539</v>
      </c>
      <c r="C3469" t="s">
        <v>459</v>
      </c>
      <c r="D3469">
        <v>1973</v>
      </c>
    </row>
    <row r="3470" spans="1:4">
      <c r="A3470" t="s">
        <v>458</v>
      </c>
      <c r="B3470" t="s">
        <v>539</v>
      </c>
      <c r="C3470" t="s">
        <v>457</v>
      </c>
      <c r="D3470">
        <v>1973</v>
      </c>
    </row>
    <row r="3471" spans="1:4">
      <c r="A3471" t="s">
        <v>456</v>
      </c>
      <c r="B3471" t="s">
        <v>539</v>
      </c>
      <c r="C3471" t="s">
        <v>455</v>
      </c>
      <c r="D3471">
        <v>1973</v>
      </c>
    </row>
    <row r="3472" spans="1:4">
      <c r="A3472" t="s">
        <v>454</v>
      </c>
      <c r="B3472" t="s">
        <v>539</v>
      </c>
      <c r="C3472" t="s">
        <v>453</v>
      </c>
      <c r="D3472">
        <v>1973</v>
      </c>
    </row>
    <row r="3473" spans="1:4">
      <c r="A3473" t="s">
        <v>679</v>
      </c>
      <c r="B3473" t="s">
        <v>539</v>
      </c>
      <c r="C3473" t="s">
        <v>451</v>
      </c>
      <c r="D3473">
        <v>1973</v>
      </c>
    </row>
    <row r="3474" spans="1:4">
      <c r="A3474" t="s">
        <v>450</v>
      </c>
      <c r="B3474" t="s">
        <v>539</v>
      </c>
      <c r="C3474" t="s">
        <v>449</v>
      </c>
      <c r="D3474">
        <v>1973</v>
      </c>
    </row>
    <row r="3475" spans="1:4">
      <c r="A3475" t="s">
        <v>448</v>
      </c>
      <c r="B3475" t="s">
        <v>539</v>
      </c>
      <c r="C3475" t="s">
        <v>447</v>
      </c>
      <c r="D3475">
        <v>1973</v>
      </c>
    </row>
    <row r="3476" spans="1:4">
      <c r="A3476" t="s">
        <v>446</v>
      </c>
      <c r="B3476" t="s">
        <v>539</v>
      </c>
      <c r="C3476" t="s">
        <v>445</v>
      </c>
      <c r="D3476">
        <v>1973</v>
      </c>
    </row>
    <row r="3477" spans="1:4">
      <c r="A3477" t="s">
        <v>444</v>
      </c>
      <c r="B3477" t="s">
        <v>539</v>
      </c>
      <c r="C3477" t="s">
        <v>443</v>
      </c>
      <c r="D3477">
        <v>1973</v>
      </c>
    </row>
    <row r="3478" spans="1:4">
      <c r="A3478" t="s">
        <v>442</v>
      </c>
      <c r="B3478" t="s">
        <v>539</v>
      </c>
      <c r="C3478" t="s">
        <v>441</v>
      </c>
      <c r="D3478">
        <v>1973</v>
      </c>
    </row>
    <row r="3479" spans="1:4">
      <c r="A3479" t="s">
        <v>440</v>
      </c>
      <c r="B3479" t="s">
        <v>539</v>
      </c>
      <c r="C3479" t="s">
        <v>439</v>
      </c>
      <c r="D3479">
        <v>1973</v>
      </c>
    </row>
    <row r="3480" spans="1:4">
      <c r="A3480" t="s">
        <v>438</v>
      </c>
      <c r="B3480" t="s">
        <v>539</v>
      </c>
      <c r="C3480" t="s">
        <v>437</v>
      </c>
      <c r="D3480">
        <v>1973</v>
      </c>
    </row>
    <row r="3481" spans="1:4">
      <c r="A3481" t="s">
        <v>436</v>
      </c>
      <c r="B3481" t="s">
        <v>536</v>
      </c>
      <c r="C3481" t="s">
        <v>435</v>
      </c>
      <c r="D3481">
        <v>1973</v>
      </c>
    </row>
    <row r="3482" spans="1:4">
      <c r="A3482" t="s">
        <v>434</v>
      </c>
      <c r="B3482" t="s">
        <v>539</v>
      </c>
      <c r="C3482" t="s">
        <v>433</v>
      </c>
      <c r="D3482">
        <v>1973</v>
      </c>
    </row>
    <row r="3483" spans="1:4">
      <c r="A3483" t="s">
        <v>432</v>
      </c>
      <c r="B3483" t="s">
        <v>539</v>
      </c>
      <c r="C3483" t="s">
        <v>431</v>
      </c>
      <c r="D3483">
        <v>1973</v>
      </c>
    </row>
    <row r="3484" spans="1:4">
      <c r="A3484" t="s">
        <v>430</v>
      </c>
      <c r="B3484" t="s">
        <v>539</v>
      </c>
      <c r="C3484" t="s">
        <v>429</v>
      </c>
      <c r="D3484">
        <v>1973</v>
      </c>
    </row>
    <row r="3485" spans="1:4">
      <c r="A3485" t="s">
        <v>428</v>
      </c>
      <c r="B3485" t="s">
        <v>539</v>
      </c>
      <c r="C3485" t="s">
        <v>427</v>
      </c>
      <c r="D3485">
        <v>1973</v>
      </c>
    </row>
    <row r="3486" spans="1:4">
      <c r="A3486" t="s">
        <v>426</v>
      </c>
      <c r="B3486" t="s">
        <v>539</v>
      </c>
      <c r="C3486" t="s">
        <v>425</v>
      </c>
      <c r="D3486">
        <v>1973</v>
      </c>
    </row>
    <row r="3487" spans="1:4">
      <c r="A3487" t="s">
        <v>7</v>
      </c>
      <c r="B3487" t="s">
        <v>539</v>
      </c>
      <c r="C3487" t="s">
        <v>424</v>
      </c>
      <c r="D3487">
        <v>1973</v>
      </c>
    </row>
    <row r="3488" spans="1:4">
      <c r="A3488" t="s">
        <v>423</v>
      </c>
      <c r="B3488" t="s">
        <v>539</v>
      </c>
      <c r="C3488" t="s">
        <v>422</v>
      </c>
      <c r="D3488">
        <v>1973</v>
      </c>
    </row>
    <row r="3489" spans="1:4">
      <c r="A3489" t="s">
        <v>421</v>
      </c>
      <c r="B3489" t="s">
        <v>539</v>
      </c>
      <c r="C3489" t="s">
        <v>420</v>
      </c>
      <c r="D3489">
        <v>1973</v>
      </c>
    </row>
    <row r="3490" spans="1:4">
      <c r="A3490" t="s">
        <v>419</v>
      </c>
      <c r="B3490" t="s">
        <v>539</v>
      </c>
      <c r="C3490" t="s">
        <v>418</v>
      </c>
      <c r="D3490">
        <v>1973</v>
      </c>
    </row>
    <row r="3491" spans="1:4">
      <c r="A3491" t="s">
        <v>417</v>
      </c>
      <c r="B3491" t="s">
        <v>539</v>
      </c>
      <c r="C3491" t="s">
        <v>416</v>
      </c>
      <c r="D3491">
        <v>1973</v>
      </c>
    </row>
    <row r="3492" spans="1:4">
      <c r="A3492" t="s">
        <v>415</v>
      </c>
      <c r="B3492" t="s">
        <v>539</v>
      </c>
      <c r="C3492" t="s">
        <v>414</v>
      </c>
      <c r="D3492">
        <v>1973</v>
      </c>
    </row>
    <row r="3493" spans="1:4">
      <c r="A3493" t="s">
        <v>413</v>
      </c>
      <c r="B3493" t="s">
        <v>536</v>
      </c>
      <c r="C3493" t="s">
        <v>412</v>
      </c>
      <c r="D3493">
        <v>1973</v>
      </c>
    </row>
    <row r="3494" spans="1:4">
      <c r="A3494" t="s">
        <v>411</v>
      </c>
      <c r="B3494" t="s">
        <v>536</v>
      </c>
      <c r="C3494" t="s">
        <v>410</v>
      </c>
      <c r="D3494">
        <v>1973</v>
      </c>
    </row>
    <row r="3495" spans="1:4">
      <c r="A3495" t="s">
        <v>409</v>
      </c>
      <c r="B3495" t="s">
        <v>536</v>
      </c>
      <c r="C3495" t="s">
        <v>408</v>
      </c>
      <c r="D3495">
        <v>1973</v>
      </c>
    </row>
    <row r="3496" spans="1:4">
      <c r="A3496" t="s">
        <v>407</v>
      </c>
      <c r="B3496" t="s">
        <v>536</v>
      </c>
      <c r="C3496" t="s">
        <v>406</v>
      </c>
      <c r="D3496">
        <v>1973</v>
      </c>
    </row>
    <row r="3497" spans="1:4">
      <c r="A3497" t="s">
        <v>405</v>
      </c>
      <c r="B3497" t="s">
        <v>536</v>
      </c>
      <c r="C3497" t="s">
        <v>404</v>
      </c>
      <c r="D3497">
        <v>1973</v>
      </c>
    </row>
    <row r="3498" spans="1:4">
      <c r="A3498" t="s">
        <v>403</v>
      </c>
      <c r="B3498" t="s">
        <v>539</v>
      </c>
      <c r="C3498" t="s">
        <v>402</v>
      </c>
      <c r="D3498">
        <v>1973</v>
      </c>
    </row>
    <row r="3499" spans="1:4">
      <c r="A3499" t="s">
        <v>401</v>
      </c>
      <c r="B3499" t="s">
        <v>539</v>
      </c>
      <c r="C3499" t="s">
        <v>400</v>
      </c>
      <c r="D3499">
        <v>1973</v>
      </c>
    </row>
    <row r="3500" spans="1:4">
      <c r="A3500" t="s">
        <v>399</v>
      </c>
      <c r="B3500" t="s">
        <v>536</v>
      </c>
      <c r="C3500" t="s">
        <v>398</v>
      </c>
      <c r="D3500">
        <v>1973</v>
      </c>
    </row>
    <row r="3501" spans="1:4">
      <c r="A3501" t="s">
        <v>397</v>
      </c>
      <c r="B3501" t="s">
        <v>539</v>
      </c>
      <c r="C3501" t="s">
        <v>396</v>
      </c>
      <c r="D3501">
        <v>1973</v>
      </c>
    </row>
    <row r="3502" spans="1:4">
      <c r="A3502" t="s">
        <v>395</v>
      </c>
      <c r="B3502" t="s">
        <v>539</v>
      </c>
      <c r="C3502" t="s">
        <v>394</v>
      </c>
      <c r="D3502">
        <v>1973</v>
      </c>
    </row>
    <row r="3503" spans="1:4">
      <c r="A3503" t="s">
        <v>393</v>
      </c>
      <c r="B3503" t="s">
        <v>539</v>
      </c>
      <c r="C3503" t="s">
        <v>392</v>
      </c>
      <c r="D3503">
        <v>1973</v>
      </c>
    </row>
    <row r="3504" spans="1:4">
      <c r="A3504" t="s">
        <v>5</v>
      </c>
      <c r="B3504" t="s">
        <v>539</v>
      </c>
      <c r="C3504" t="s">
        <v>391</v>
      </c>
      <c r="D3504">
        <v>1973</v>
      </c>
    </row>
    <row r="3505" spans="1:4">
      <c r="A3505" t="s">
        <v>390</v>
      </c>
      <c r="B3505" t="s">
        <v>536</v>
      </c>
      <c r="C3505" t="s">
        <v>389</v>
      </c>
      <c r="D3505">
        <v>1973</v>
      </c>
    </row>
    <row r="3506" spans="1:4">
      <c r="A3506" t="s">
        <v>388</v>
      </c>
      <c r="B3506" t="s">
        <v>536</v>
      </c>
      <c r="C3506" t="s">
        <v>387</v>
      </c>
      <c r="D3506">
        <v>1973</v>
      </c>
    </row>
    <row r="3507" spans="1:4">
      <c r="A3507" t="s">
        <v>386</v>
      </c>
      <c r="B3507" t="s">
        <v>539</v>
      </c>
      <c r="C3507" t="s">
        <v>385</v>
      </c>
      <c r="D3507">
        <v>1973</v>
      </c>
    </row>
    <row r="3508" spans="1:4">
      <c r="A3508" t="s">
        <v>384</v>
      </c>
      <c r="B3508" t="s">
        <v>539</v>
      </c>
      <c r="C3508" t="s">
        <v>383</v>
      </c>
      <c r="D3508">
        <v>1973</v>
      </c>
    </row>
    <row r="3509" spans="1:4">
      <c r="A3509" t="s">
        <v>382</v>
      </c>
      <c r="B3509" t="s">
        <v>539</v>
      </c>
      <c r="C3509" t="s">
        <v>381</v>
      </c>
      <c r="D3509">
        <v>1973</v>
      </c>
    </row>
    <row r="3510" spans="1:4">
      <c r="A3510" t="s">
        <v>380</v>
      </c>
      <c r="B3510" t="s">
        <v>539</v>
      </c>
      <c r="C3510" t="s">
        <v>379</v>
      </c>
      <c r="D3510">
        <v>1973</v>
      </c>
    </row>
    <row r="3511" spans="1:4">
      <c r="A3511" t="s">
        <v>378</v>
      </c>
      <c r="B3511" t="s">
        <v>539</v>
      </c>
      <c r="C3511" t="s">
        <v>377</v>
      </c>
      <c r="D3511">
        <v>1973</v>
      </c>
    </row>
    <row r="3512" spans="1:4">
      <c r="A3512" t="s">
        <v>376</v>
      </c>
      <c r="B3512" t="s">
        <v>539</v>
      </c>
      <c r="C3512" t="s">
        <v>375</v>
      </c>
      <c r="D3512">
        <v>1973</v>
      </c>
    </row>
    <row r="3513" spans="1:4">
      <c r="A3513" t="s">
        <v>374</v>
      </c>
      <c r="B3513" t="s">
        <v>539</v>
      </c>
      <c r="C3513" t="s">
        <v>373</v>
      </c>
      <c r="D3513">
        <v>1973</v>
      </c>
    </row>
    <row r="3514" spans="1:4">
      <c r="A3514" t="s">
        <v>372</v>
      </c>
      <c r="B3514" t="s">
        <v>539</v>
      </c>
      <c r="C3514" t="s">
        <v>371</v>
      </c>
      <c r="D3514">
        <v>1973</v>
      </c>
    </row>
    <row r="3515" spans="1:4">
      <c r="A3515" t="s">
        <v>370</v>
      </c>
      <c r="B3515" t="s">
        <v>539</v>
      </c>
      <c r="C3515" t="s">
        <v>369</v>
      </c>
      <c r="D3515">
        <v>1973</v>
      </c>
    </row>
    <row r="3516" spans="1:4">
      <c r="A3516" t="s">
        <v>368</v>
      </c>
      <c r="B3516" t="s">
        <v>539</v>
      </c>
      <c r="C3516" t="s">
        <v>367</v>
      </c>
      <c r="D3516">
        <v>1973</v>
      </c>
    </row>
    <row r="3517" spans="1:4">
      <c r="A3517" t="s">
        <v>366</v>
      </c>
      <c r="B3517" t="s">
        <v>539</v>
      </c>
      <c r="C3517" t="s">
        <v>365</v>
      </c>
      <c r="D3517">
        <v>1973</v>
      </c>
    </row>
    <row r="3518" spans="1:4">
      <c r="A3518" t="s">
        <v>364</v>
      </c>
      <c r="B3518" t="s">
        <v>539</v>
      </c>
      <c r="C3518" t="s">
        <v>363</v>
      </c>
      <c r="D3518">
        <v>1973</v>
      </c>
    </row>
    <row r="3519" spans="1:4">
      <c r="A3519" t="s">
        <v>362</v>
      </c>
      <c r="B3519" t="s">
        <v>539</v>
      </c>
      <c r="C3519" t="s">
        <v>361</v>
      </c>
      <c r="D3519">
        <v>1973</v>
      </c>
    </row>
    <row r="3520" spans="1:4">
      <c r="A3520" t="s">
        <v>360</v>
      </c>
      <c r="B3520" t="s">
        <v>539</v>
      </c>
      <c r="C3520" t="s">
        <v>359</v>
      </c>
      <c r="D3520">
        <v>1973</v>
      </c>
    </row>
    <row r="3521" spans="1:4">
      <c r="A3521" t="s">
        <v>358</v>
      </c>
      <c r="B3521" t="s">
        <v>539</v>
      </c>
      <c r="C3521" t="s">
        <v>357</v>
      </c>
      <c r="D3521">
        <v>1973</v>
      </c>
    </row>
    <row r="3522" spans="1:4">
      <c r="A3522" t="s">
        <v>356</v>
      </c>
      <c r="B3522" t="s">
        <v>539</v>
      </c>
      <c r="C3522" t="s">
        <v>355</v>
      </c>
      <c r="D3522">
        <v>1973</v>
      </c>
    </row>
    <row r="3523" spans="1:4">
      <c r="A3523" t="s">
        <v>354</v>
      </c>
      <c r="B3523" t="s">
        <v>539</v>
      </c>
      <c r="C3523" t="s">
        <v>353</v>
      </c>
      <c r="D3523">
        <v>1973</v>
      </c>
    </row>
    <row r="3524" spans="1:4">
      <c r="A3524" t="s">
        <v>352</v>
      </c>
      <c r="B3524" t="s">
        <v>539</v>
      </c>
      <c r="C3524" t="s">
        <v>351</v>
      </c>
      <c r="D3524">
        <v>1973</v>
      </c>
    </row>
    <row r="3525" spans="1:4">
      <c r="A3525" t="s">
        <v>350</v>
      </c>
      <c r="B3525" t="s">
        <v>539</v>
      </c>
      <c r="C3525" t="s">
        <v>349</v>
      </c>
      <c r="D3525">
        <v>1973</v>
      </c>
    </row>
    <row r="3526" spans="1:4">
      <c r="A3526" t="s">
        <v>348</v>
      </c>
      <c r="B3526" t="s">
        <v>539</v>
      </c>
      <c r="C3526" t="s">
        <v>347</v>
      </c>
      <c r="D3526">
        <v>1973</v>
      </c>
    </row>
    <row r="3527" spans="1:4">
      <c r="A3527" t="s">
        <v>346</v>
      </c>
      <c r="B3527" t="s">
        <v>536</v>
      </c>
      <c r="C3527" t="s">
        <v>345</v>
      </c>
      <c r="D3527">
        <v>1973</v>
      </c>
    </row>
    <row r="3528" spans="1:4">
      <c r="A3528" t="s">
        <v>344</v>
      </c>
      <c r="B3528" t="s">
        <v>539</v>
      </c>
      <c r="C3528" t="s">
        <v>343</v>
      </c>
      <c r="D3528">
        <v>1973</v>
      </c>
    </row>
    <row r="3529" spans="1:4">
      <c r="A3529" t="s">
        <v>342</v>
      </c>
      <c r="B3529" t="s">
        <v>539</v>
      </c>
      <c r="C3529" t="s">
        <v>341</v>
      </c>
      <c r="D3529">
        <v>1973</v>
      </c>
    </row>
    <row r="3530" spans="1:4">
      <c r="A3530" t="s">
        <v>340</v>
      </c>
      <c r="B3530" t="s">
        <v>536</v>
      </c>
      <c r="C3530" t="s">
        <v>339</v>
      </c>
      <c r="D3530">
        <v>1973</v>
      </c>
    </row>
    <row r="3531" spans="1:4">
      <c r="A3531" t="s">
        <v>338</v>
      </c>
      <c r="B3531" t="s">
        <v>539</v>
      </c>
      <c r="C3531" t="s">
        <v>337</v>
      </c>
      <c r="D3531">
        <v>1973</v>
      </c>
    </row>
    <row r="3532" spans="1:4">
      <c r="A3532" t="s">
        <v>336</v>
      </c>
      <c r="B3532" t="s">
        <v>539</v>
      </c>
      <c r="C3532" t="s">
        <v>335</v>
      </c>
      <c r="D3532">
        <v>1973</v>
      </c>
    </row>
    <row r="3533" spans="1:4">
      <c r="A3533" t="s">
        <v>334</v>
      </c>
      <c r="B3533" t="s">
        <v>539</v>
      </c>
      <c r="C3533" t="s">
        <v>333</v>
      </c>
      <c r="D3533">
        <v>1973</v>
      </c>
    </row>
    <row r="3534" spans="1:4">
      <c r="A3534" t="s">
        <v>332</v>
      </c>
      <c r="B3534" t="s">
        <v>536</v>
      </c>
      <c r="C3534" t="s">
        <v>331</v>
      </c>
      <c r="D3534">
        <v>1973</v>
      </c>
    </row>
    <row r="3535" spans="1:4">
      <c r="A3535" t="s">
        <v>330</v>
      </c>
      <c r="B3535" t="s">
        <v>536</v>
      </c>
      <c r="C3535" t="s">
        <v>329</v>
      </c>
      <c r="D3535">
        <v>1973</v>
      </c>
    </row>
    <row r="3536" spans="1:4">
      <c r="A3536" t="s">
        <v>328</v>
      </c>
      <c r="B3536" t="s">
        <v>536</v>
      </c>
      <c r="C3536" t="s">
        <v>327</v>
      </c>
      <c r="D3536">
        <v>1973</v>
      </c>
    </row>
    <row r="3537" spans="1:4">
      <c r="A3537" t="s">
        <v>326</v>
      </c>
      <c r="B3537" t="s">
        <v>536</v>
      </c>
      <c r="C3537" t="s">
        <v>325</v>
      </c>
      <c r="D3537">
        <v>1973</v>
      </c>
    </row>
    <row r="3538" spans="1:4">
      <c r="A3538" t="s">
        <v>324</v>
      </c>
      <c r="B3538" t="s">
        <v>539</v>
      </c>
      <c r="C3538" t="s">
        <v>323</v>
      </c>
      <c r="D3538">
        <v>1973</v>
      </c>
    </row>
    <row r="3539" spans="1:4">
      <c r="A3539" t="s">
        <v>322</v>
      </c>
      <c r="B3539" t="s">
        <v>536</v>
      </c>
      <c r="C3539" t="s">
        <v>321</v>
      </c>
      <c r="D3539">
        <v>1973</v>
      </c>
    </row>
    <row r="3540" spans="1:4">
      <c r="A3540" t="s">
        <v>320</v>
      </c>
      <c r="B3540" t="s">
        <v>539</v>
      </c>
      <c r="C3540" t="s">
        <v>319</v>
      </c>
      <c r="D3540">
        <v>1973</v>
      </c>
    </row>
    <row r="3541" spans="1:4">
      <c r="A3541" t="s">
        <v>318</v>
      </c>
      <c r="B3541" t="s">
        <v>539</v>
      </c>
      <c r="C3541" t="s">
        <v>317</v>
      </c>
      <c r="D3541">
        <v>1973</v>
      </c>
    </row>
    <row r="3542" spans="1:4">
      <c r="A3542" t="s">
        <v>316</v>
      </c>
      <c r="B3542" t="s">
        <v>536</v>
      </c>
      <c r="C3542" t="s">
        <v>315</v>
      </c>
      <c r="D3542">
        <v>1973</v>
      </c>
    </row>
    <row r="3543" spans="1:4">
      <c r="A3543" t="s">
        <v>314</v>
      </c>
      <c r="B3543" t="s">
        <v>539</v>
      </c>
      <c r="C3543" t="s">
        <v>313</v>
      </c>
      <c r="D3543">
        <v>1973</v>
      </c>
    </row>
    <row r="3544" spans="1:4">
      <c r="A3544" t="s">
        <v>312</v>
      </c>
      <c r="B3544" t="s">
        <v>539</v>
      </c>
      <c r="C3544" t="s">
        <v>311</v>
      </c>
      <c r="D3544">
        <v>1973</v>
      </c>
    </row>
    <row r="3545" spans="1:4">
      <c r="A3545" t="s">
        <v>310</v>
      </c>
      <c r="B3545" t="s">
        <v>539</v>
      </c>
      <c r="C3545" t="s">
        <v>309</v>
      </c>
      <c r="D3545">
        <v>1973</v>
      </c>
    </row>
    <row r="3546" spans="1:4">
      <c r="A3546" t="s">
        <v>308</v>
      </c>
      <c r="B3546" t="s">
        <v>539</v>
      </c>
      <c r="C3546" t="s">
        <v>307</v>
      </c>
      <c r="D3546">
        <v>1973</v>
      </c>
    </row>
    <row r="3547" spans="1:4">
      <c r="A3547" t="s">
        <v>306</v>
      </c>
      <c r="B3547" t="s">
        <v>539</v>
      </c>
      <c r="C3547" t="s">
        <v>305</v>
      </c>
      <c r="D3547">
        <v>1973</v>
      </c>
    </row>
    <row r="3548" spans="1:4">
      <c r="A3548" t="s">
        <v>304</v>
      </c>
      <c r="B3548" t="s">
        <v>539</v>
      </c>
      <c r="C3548" t="s">
        <v>303</v>
      </c>
      <c r="D3548">
        <v>1973</v>
      </c>
    </row>
    <row r="3549" spans="1:4">
      <c r="A3549" t="s">
        <v>302</v>
      </c>
      <c r="B3549" t="s">
        <v>539</v>
      </c>
      <c r="C3549" t="s">
        <v>301</v>
      </c>
      <c r="D3549">
        <v>1973</v>
      </c>
    </row>
    <row r="3550" spans="1:4">
      <c r="A3550" t="s">
        <v>300</v>
      </c>
      <c r="B3550" t="s">
        <v>539</v>
      </c>
      <c r="C3550" t="s">
        <v>299</v>
      </c>
      <c r="D3550">
        <v>1973</v>
      </c>
    </row>
    <row r="3551" spans="1:4">
      <c r="A3551" t="s">
        <v>298</v>
      </c>
      <c r="B3551" t="s">
        <v>539</v>
      </c>
      <c r="C3551" t="s">
        <v>297</v>
      </c>
      <c r="D3551">
        <v>1973</v>
      </c>
    </row>
    <row r="3552" spans="1:4">
      <c r="A3552" t="s">
        <v>296</v>
      </c>
      <c r="B3552" t="s">
        <v>539</v>
      </c>
      <c r="C3552" t="s">
        <v>295</v>
      </c>
      <c r="D3552">
        <v>1973</v>
      </c>
    </row>
    <row r="3553" spans="1:4">
      <c r="A3553" t="s">
        <v>294</v>
      </c>
      <c r="B3553" t="s">
        <v>539</v>
      </c>
      <c r="C3553" t="s">
        <v>293</v>
      </c>
      <c r="D3553">
        <v>1973</v>
      </c>
    </row>
    <row r="3554" spans="1:4">
      <c r="A3554" t="s">
        <v>292</v>
      </c>
      <c r="B3554" t="s">
        <v>539</v>
      </c>
      <c r="C3554" t="s">
        <v>291</v>
      </c>
      <c r="D3554">
        <v>1973</v>
      </c>
    </row>
    <row r="3555" spans="1:4">
      <c r="A3555" t="s">
        <v>290</v>
      </c>
      <c r="B3555" t="s">
        <v>539</v>
      </c>
      <c r="C3555" t="s">
        <v>289</v>
      </c>
      <c r="D3555">
        <v>1973</v>
      </c>
    </row>
    <row r="3556" spans="1:4">
      <c r="A3556" t="s">
        <v>288</v>
      </c>
      <c r="B3556" t="s">
        <v>539</v>
      </c>
      <c r="C3556" t="s">
        <v>287</v>
      </c>
      <c r="D3556">
        <v>1973</v>
      </c>
    </row>
    <row r="3557" spans="1:4">
      <c r="A3557" t="s">
        <v>286</v>
      </c>
      <c r="B3557" t="s">
        <v>539</v>
      </c>
      <c r="C3557" t="s">
        <v>285</v>
      </c>
      <c r="D3557">
        <v>1973</v>
      </c>
    </row>
    <row r="3558" spans="1:4">
      <c r="A3558" t="s">
        <v>284</v>
      </c>
      <c r="B3558" t="s">
        <v>539</v>
      </c>
      <c r="C3558" t="s">
        <v>283</v>
      </c>
      <c r="D3558">
        <v>1973</v>
      </c>
    </row>
    <row r="3559" spans="1:4">
      <c r="A3559" t="s">
        <v>282</v>
      </c>
      <c r="B3559" t="s">
        <v>539</v>
      </c>
      <c r="C3559" t="s">
        <v>281</v>
      </c>
      <c r="D3559">
        <v>1973</v>
      </c>
    </row>
    <row r="3560" spans="1:4">
      <c r="A3560" t="s">
        <v>280</v>
      </c>
      <c r="B3560" t="s">
        <v>536</v>
      </c>
      <c r="C3560" t="s">
        <v>279</v>
      </c>
      <c r="D3560">
        <v>1973</v>
      </c>
    </row>
    <row r="3561" spans="1:4">
      <c r="A3561" t="s">
        <v>278</v>
      </c>
      <c r="B3561" t="s">
        <v>539</v>
      </c>
      <c r="C3561" t="s">
        <v>277</v>
      </c>
      <c r="D3561">
        <v>1973</v>
      </c>
    </row>
    <row r="3562" spans="1:4">
      <c r="A3562" t="s">
        <v>276</v>
      </c>
      <c r="B3562" t="s">
        <v>539</v>
      </c>
      <c r="C3562" t="s">
        <v>275</v>
      </c>
      <c r="D3562">
        <v>1973</v>
      </c>
    </row>
    <row r="3563" spans="1:4">
      <c r="A3563" t="s">
        <v>274</v>
      </c>
      <c r="B3563" t="s">
        <v>539</v>
      </c>
      <c r="C3563" t="s">
        <v>273</v>
      </c>
      <c r="D3563">
        <v>1973</v>
      </c>
    </row>
    <row r="3564" spans="1:4">
      <c r="A3564" t="s">
        <v>272</v>
      </c>
      <c r="B3564" t="s">
        <v>539</v>
      </c>
      <c r="C3564" t="s">
        <v>271</v>
      </c>
      <c r="D3564">
        <v>1973</v>
      </c>
    </row>
    <row r="3565" spans="1:4">
      <c r="A3565" t="s">
        <v>270</v>
      </c>
      <c r="B3565" t="s">
        <v>539</v>
      </c>
      <c r="C3565" t="s">
        <v>269</v>
      </c>
      <c r="D3565">
        <v>1973</v>
      </c>
    </row>
    <row r="3566" spans="1:4">
      <c r="A3566" t="s">
        <v>268</v>
      </c>
      <c r="B3566" t="s">
        <v>536</v>
      </c>
      <c r="C3566" t="s">
        <v>267</v>
      </c>
      <c r="D3566">
        <v>1973</v>
      </c>
    </row>
    <row r="3567" spans="1:4">
      <c r="A3567" t="s">
        <v>266</v>
      </c>
      <c r="B3567" t="s">
        <v>536</v>
      </c>
      <c r="C3567" t="s">
        <v>265</v>
      </c>
      <c r="D3567">
        <v>1973</v>
      </c>
    </row>
    <row r="3568" spans="1:4">
      <c r="A3568" t="s">
        <v>264</v>
      </c>
      <c r="B3568" t="s">
        <v>536</v>
      </c>
      <c r="C3568" t="s">
        <v>263</v>
      </c>
      <c r="D3568">
        <v>1973</v>
      </c>
    </row>
    <row r="3569" spans="1:4">
      <c r="A3569" t="s">
        <v>262</v>
      </c>
      <c r="B3569" t="s">
        <v>539</v>
      </c>
      <c r="C3569" t="s">
        <v>261</v>
      </c>
      <c r="D3569">
        <v>1973</v>
      </c>
    </row>
    <row r="3570" spans="1:4">
      <c r="A3570" t="s">
        <v>260</v>
      </c>
      <c r="B3570" t="s">
        <v>539</v>
      </c>
      <c r="C3570" t="s">
        <v>259</v>
      </c>
      <c r="D3570">
        <v>1973</v>
      </c>
    </row>
    <row r="3571" spans="1:4">
      <c r="A3571" t="s">
        <v>258</v>
      </c>
      <c r="B3571" t="s">
        <v>536</v>
      </c>
      <c r="C3571" t="s">
        <v>257</v>
      </c>
      <c r="D3571">
        <v>1973</v>
      </c>
    </row>
    <row r="3572" spans="1:4">
      <c r="A3572" t="s">
        <v>256</v>
      </c>
      <c r="B3572" t="s">
        <v>536</v>
      </c>
      <c r="C3572" t="s">
        <v>255</v>
      </c>
      <c r="D3572">
        <v>1973</v>
      </c>
    </row>
    <row r="3573" spans="1:4">
      <c r="A3573" t="s">
        <v>254</v>
      </c>
      <c r="B3573" t="s">
        <v>539</v>
      </c>
      <c r="C3573" t="s">
        <v>253</v>
      </c>
      <c r="D3573">
        <v>1973</v>
      </c>
    </row>
    <row r="3574" spans="1:4">
      <c r="A3574" t="s">
        <v>252</v>
      </c>
      <c r="B3574" t="s">
        <v>536</v>
      </c>
      <c r="C3574" t="s">
        <v>251</v>
      </c>
      <c r="D3574">
        <v>1973</v>
      </c>
    </row>
    <row r="3575" spans="1:4">
      <c r="A3575" t="s">
        <v>250</v>
      </c>
      <c r="B3575" t="s">
        <v>539</v>
      </c>
      <c r="C3575" t="s">
        <v>249</v>
      </c>
      <c r="D3575">
        <v>1973</v>
      </c>
    </row>
    <row r="3576" spans="1:4">
      <c r="A3576" t="s">
        <v>248</v>
      </c>
      <c r="B3576" t="s">
        <v>539</v>
      </c>
      <c r="C3576" t="s">
        <v>247</v>
      </c>
      <c r="D3576">
        <v>1973</v>
      </c>
    </row>
    <row r="3577" spans="1:4">
      <c r="A3577" t="s">
        <v>246</v>
      </c>
      <c r="B3577" t="s">
        <v>539</v>
      </c>
      <c r="C3577" t="s">
        <v>245</v>
      </c>
      <c r="D3577">
        <v>1973</v>
      </c>
    </row>
    <row r="3578" spans="1:4">
      <c r="A3578" t="s">
        <v>244</v>
      </c>
      <c r="B3578" t="s">
        <v>539</v>
      </c>
      <c r="C3578" t="s">
        <v>243</v>
      </c>
      <c r="D3578">
        <v>1973</v>
      </c>
    </row>
    <row r="3579" spans="1:4">
      <c r="A3579" t="s">
        <v>242</v>
      </c>
      <c r="B3579" t="s">
        <v>539</v>
      </c>
      <c r="C3579" t="s">
        <v>241</v>
      </c>
      <c r="D3579">
        <v>1973</v>
      </c>
    </row>
    <row r="3580" spans="1:4">
      <c r="A3580" t="s">
        <v>240</v>
      </c>
      <c r="B3580" t="s">
        <v>539</v>
      </c>
      <c r="C3580" t="s">
        <v>239</v>
      </c>
      <c r="D3580">
        <v>1973</v>
      </c>
    </row>
    <row r="3581" spans="1:4">
      <c r="A3581" t="s">
        <v>238</v>
      </c>
      <c r="B3581" t="s">
        <v>539</v>
      </c>
      <c r="C3581" t="s">
        <v>237</v>
      </c>
      <c r="D3581">
        <v>1973</v>
      </c>
    </row>
    <row r="3582" spans="1:4">
      <c r="A3582" t="s">
        <v>236</v>
      </c>
      <c r="B3582" t="s">
        <v>539</v>
      </c>
      <c r="C3582" t="s">
        <v>235</v>
      </c>
      <c r="D3582">
        <v>1973</v>
      </c>
    </row>
    <row r="3583" spans="1:4">
      <c r="A3583" t="s">
        <v>234</v>
      </c>
      <c r="B3583" t="s">
        <v>539</v>
      </c>
      <c r="C3583" t="s">
        <v>233</v>
      </c>
      <c r="D3583">
        <v>1973</v>
      </c>
    </row>
    <row r="3584" spans="1:4">
      <c r="A3584" t="s">
        <v>232</v>
      </c>
      <c r="B3584" t="s">
        <v>539</v>
      </c>
      <c r="C3584" t="s">
        <v>231</v>
      </c>
      <c r="D3584">
        <v>1973</v>
      </c>
    </row>
    <row r="3585" spans="1:4">
      <c r="A3585" t="s">
        <v>230</v>
      </c>
      <c r="B3585" t="s">
        <v>536</v>
      </c>
      <c r="C3585" t="s">
        <v>229</v>
      </c>
      <c r="D3585">
        <v>1973</v>
      </c>
    </row>
    <row r="3586" spans="1:4">
      <c r="A3586" t="s">
        <v>228</v>
      </c>
      <c r="B3586" t="s">
        <v>539</v>
      </c>
      <c r="C3586" t="s">
        <v>227</v>
      </c>
      <c r="D3586">
        <v>1973</v>
      </c>
    </row>
    <row r="3587" spans="1:4">
      <c r="A3587" t="s">
        <v>226</v>
      </c>
      <c r="B3587" t="s">
        <v>539</v>
      </c>
      <c r="C3587" t="s">
        <v>225</v>
      </c>
      <c r="D3587">
        <v>1973</v>
      </c>
    </row>
    <row r="3588" spans="1:4">
      <c r="A3588" t="s">
        <v>224</v>
      </c>
      <c r="B3588" t="s">
        <v>536</v>
      </c>
      <c r="C3588" t="s">
        <v>223</v>
      </c>
      <c r="D3588">
        <v>1973</v>
      </c>
    </row>
    <row r="3589" spans="1:4">
      <c r="A3589" t="s">
        <v>222</v>
      </c>
      <c r="B3589" t="s">
        <v>539</v>
      </c>
      <c r="C3589" t="s">
        <v>221</v>
      </c>
      <c r="D3589">
        <v>1973</v>
      </c>
    </row>
    <row r="3590" spans="1:4">
      <c r="A3590" t="s">
        <v>220</v>
      </c>
      <c r="B3590" t="s">
        <v>539</v>
      </c>
      <c r="C3590" t="s">
        <v>219</v>
      </c>
      <c r="D3590">
        <v>1973</v>
      </c>
    </row>
    <row r="3591" spans="1:4">
      <c r="A3591" t="s">
        <v>218</v>
      </c>
      <c r="B3591" t="s">
        <v>539</v>
      </c>
      <c r="C3591" t="s">
        <v>217</v>
      </c>
      <c r="D3591">
        <v>1973</v>
      </c>
    </row>
    <row r="3592" spans="1:4">
      <c r="A3592" t="s">
        <v>216</v>
      </c>
      <c r="B3592" t="s">
        <v>539</v>
      </c>
      <c r="C3592" t="s">
        <v>215</v>
      </c>
      <c r="D3592">
        <v>1973</v>
      </c>
    </row>
    <row r="3593" spans="1:4">
      <c r="A3593" t="s">
        <v>214</v>
      </c>
      <c r="B3593" t="s">
        <v>536</v>
      </c>
      <c r="C3593" t="s">
        <v>213</v>
      </c>
      <c r="D3593">
        <v>1973</v>
      </c>
    </row>
    <row r="3594" spans="1:4">
      <c r="A3594" t="s">
        <v>212</v>
      </c>
      <c r="B3594" t="s">
        <v>539</v>
      </c>
      <c r="C3594" t="s">
        <v>211</v>
      </c>
      <c r="D3594">
        <v>1973</v>
      </c>
    </row>
    <row r="3595" spans="1:4">
      <c r="A3595" t="s">
        <v>210</v>
      </c>
      <c r="B3595" t="s">
        <v>539</v>
      </c>
      <c r="C3595" t="s">
        <v>209</v>
      </c>
      <c r="D3595">
        <v>1973</v>
      </c>
    </row>
    <row r="3596" spans="1:4">
      <c r="A3596" t="s">
        <v>208</v>
      </c>
      <c r="B3596" t="s">
        <v>539</v>
      </c>
      <c r="C3596" t="s">
        <v>207</v>
      </c>
      <c r="D3596">
        <v>1973</v>
      </c>
    </row>
    <row r="3597" spans="1:4">
      <c r="A3597" t="s">
        <v>206</v>
      </c>
      <c r="B3597" t="s">
        <v>539</v>
      </c>
      <c r="C3597" t="s">
        <v>205</v>
      </c>
      <c r="D3597">
        <v>1973</v>
      </c>
    </row>
    <row r="3598" spans="1:4">
      <c r="A3598" t="s">
        <v>204</v>
      </c>
      <c r="B3598" t="s">
        <v>539</v>
      </c>
      <c r="C3598" t="s">
        <v>203</v>
      </c>
      <c r="D3598">
        <v>1973</v>
      </c>
    </row>
    <row r="3599" spans="1:4">
      <c r="A3599" t="s">
        <v>202</v>
      </c>
      <c r="B3599" t="s">
        <v>539</v>
      </c>
      <c r="C3599" t="s">
        <v>201</v>
      </c>
      <c r="D3599">
        <v>1973</v>
      </c>
    </row>
    <row r="3600" spans="1:4">
      <c r="A3600" t="s">
        <v>200</v>
      </c>
      <c r="B3600" t="s">
        <v>539</v>
      </c>
      <c r="C3600" t="s">
        <v>199</v>
      </c>
      <c r="D3600">
        <v>1973</v>
      </c>
    </row>
    <row r="3601" spans="1:4">
      <c r="A3601" t="s">
        <v>198</v>
      </c>
      <c r="B3601" t="s">
        <v>539</v>
      </c>
      <c r="C3601" t="s">
        <v>197</v>
      </c>
      <c r="D3601">
        <v>1973</v>
      </c>
    </row>
    <row r="3602" spans="1:4">
      <c r="A3602" t="s">
        <v>196</v>
      </c>
      <c r="B3602" t="s">
        <v>536</v>
      </c>
      <c r="C3602" t="s">
        <v>195</v>
      </c>
      <c r="D3602">
        <v>1973</v>
      </c>
    </row>
    <row r="3603" spans="1:4">
      <c r="A3603" t="s">
        <v>194</v>
      </c>
      <c r="B3603" t="s">
        <v>539</v>
      </c>
      <c r="C3603" t="s">
        <v>193</v>
      </c>
      <c r="D3603">
        <v>1973</v>
      </c>
    </row>
    <row r="3604" spans="1:4">
      <c r="A3604" t="s">
        <v>192</v>
      </c>
      <c r="B3604" t="s">
        <v>539</v>
      </c>
      <c r="C3604" t="s">
        <v>191</v>
      </c>
      <c r="D3604">
        <v>1973</v>
      </c>
    </row>
    <row r="3605" spans="1:4">
      <c r="A3605" t="s">
        <v>190</v>
      </c>
      <c r="B3605" t="s">
        <v>539</v>
      </c>
      <c r="C3605" t="s">
        <v>189</v>
      </c>
      <c r="D3605">
        <v>1973</v>
      </c>
    </row>
    <row r="3606" spans="1:4">
      <c r="A3606" t="s">
        <v>188</v>
      </c>
      <c r="B3606" t="s">
        <v>539</v>
      </c>
      <c r="C3606" t="s">
        <v>187</v>
      </c>
      <c r="D3606">
        <v>1973</v>
      </c>
    </row>
    <row r="3607" spans="1:4">
      <c r="A3607" t="s">
        <v>186</v>
      </c>
      <c r="B3607" t="s">
        <v>539</v>
      </c>
      <c r="C3607" t="s">
        <v>185</v>
      </c>
      <c r="D3607">
        <v>1973</v>
      </c>
    </row>
    <row r="3608" spans="1:4">
      <c r="A3608" t="s">
        <v>184</v>
      </c>
      <c r="B3608" t="s">
        <v>539</v>
      </c>
      <c r="C3608" t="s">
        <v>183</v>
      </c>
      <c r="D3608">
        <v>1973</v>
      </c>
    </row>
    <row r="3609" spans="1:4">
      <c r="A3609" t="s">
        <v>182</v>
      </c>
      <c r="B3609" t="s">
        <v>539</v>
      </c>
      <c r="C3609" t="s">
        <v>181</v>
      </c>
      <c r="D3609">
        <v>1973</v>
      </c>
    </row>
    <row r="3610" spans="1:4">
      <c r="A3610" t="s">
        <v>180</v>
      </c>
      <c r="B3610" t="s">
        <v>539</v>
      </c>
      <c r="C3610" t="s">
        <v>179</v>
      </c>
      <c r="D3610">
        <v>1973</v>
      </c>
    </row>
    <row r="3611" spans="1:4">
      <c r="A3611" t="s">
        <v>178</v>
      </c>
      <c r="B3611" t="s">
        <v>539</v>
      </c>
      <c r="C3611" t="s">
        <v>177</v>
      </c>
      <c r="D3611">
        <v>1973</v>
      </c>
    </row>
    <row r="3612" spans="1:4">
      <c r="A3612" t="s">
        <v>176</v>
      </c>
      <c r="B3612" t="s">
        <v>539</v>
      </c>
      <c r="C3612" t="s">
        <v>175</v>
      </c>
      <c r="D3612">
        <v>1973</v>
      </c>
    </row>
    <row r="3613" spans="1:4">
      <c r="A3613" t="s">
        <v>174</v>
      </c>
      <c r="B3613" t="s">
        <v>536</v>
      </c>
      <c r="C3613" t="s">
        <v>173</v>
      </c>
      <c r="D3613">
        <v>1973</v>
      </c>
    </row>
    <row r="3614" spans="1:4">
      <c r="A3614" t="s">
        <v>172</v>
      </c>
      <c r="B3614" t="s">
        <v>539</v>
      </c>
      <c r="C3614" t="s">
        <v>171</v>
      </c>
      <c r="D3614">
        <v>1973</v>
      </c>
    </row>
    <row r="3615" spans="1:4">
      <c r="A3615" t="s">
        <v>170</v>
      </c>
      <c r="B3615" t="s">
        <v>536</v>
      </c>
      <c r="C3615" t="s">
        <v>169</v>
      </c>
      <c r="D3615">
        <v>1973</v>
      </c>
    </row>
    <row r="3616" spans="1:4">
      <c r="A3616" t="s">
        <v>168</v>
      </c>
      <c r="B3616" t="s">
        <v>539</v>
      </c>
      <c r="C3616" t="s">
        <v>167</v>
      </c>
      <c r="D3616">
        <v>1973</v>
      </c>
    </row>
    <row r="3617" spans="1:4">
      <c r="A3617" t="s">
        <v>166</v>
      </c>
      <c r="B3617" t="s">
        <v>539</v>
      </c>
      <c r="C3617" t="s">
        <v>165</v>
      </c>
      <c r="D3617">
        <v>1973</v>
      </c>
    </row>
    <row r="3618" spans="1:4">
      <c r="A3618" t="s">
        <v>164</v>
      </c>
      <c r="B3618" t="s">
        <v>539</v>
      </c>
      <c r="C3618" t="s">
        <v>163</v>
      </c>
      <c r="D3618">
        <v>1973</v>
      </c>
    </row>
    <row r="3619" spans="1:4">
      <c r="A3619" t="s">
        <v>162</v>
      </c>
      <c r="B3619" t="s">
        <v>539</v>
      </c>
      <c r="C3619" t="s">
        <v>161</v>
      </c>
      <c r="D3619">
        <v>1973</v>
      </c>
    </row>
    <row r="3620" spans="1:4">
      <c r="A3620" t="s">
        <v>160</v>
      </c>
      <c r="B3620" t="s">
        <v>539</v>
      </c>
      <c r="C3620" t="s">
        <v>159</v>
      </c>
      <c r="D3620">
        <v>1973</v>
      </c>
    </row>
    <row r="3621" spans="1:4">
      <c r="A3621" t="s">
        <v>158</v>
      </c>
      <c r="B3621" t="s">
        <v>539</v>
      </c>
      <c r="C3621" t="s">
        <v>157</v>
      </c>
      <c r="D3621">
        <v>1973</v>
      </c>
    </row>
    <row r="3622" spans="1:4">
      <c r="A3622" t="s">
        <v>156</v>
      </c>
      <c r="B3622" t="s">
        <v>539</v>
      </c>
      <c r="C3622" t="s">
        <v>155</v>
      </c>
      <c r="D3622">
        <v>1973</v>
      </c>
    </row>
    <row r="3623" spans="1:4">
      <c r="A3623" t="s">
        <v>154</v>
      </c>
      <c r="B3623" t="s">
        <v>536</v>
      </c>
      <c r="C3623" t="s">
        <v>153</v>
      </c>
      <c r="D3623">
        <v>1973</v>
      </c>
    </row>
    <row r="3624" spans="1:4">
      <c r="A3624" t="s">
        <v>152</v>
      </c>
      <c r="B3624" t="s">
        <v>539</v>
      </c>
      <c r="C3624" t="s">
        <v>151</v>
      </c>
      <c r="D3624">
        <v>1973</v>
      </c>
    </row>
    <row r="3625" spans="1:4">
      <c r="A3625" t="s">
        <v>150</v>
      </c>
      <c r="B3625" t="s">
        <v>539</v>
      </c>
      <c r="C3625" t="s">
        <v>149</v>
      </c>
      <c r="D3625">
        <v>1973</v>
      </c>
    </row>
    <row r="3626" spans="1:4">
      <c r="A3626" t="s">
        <v>148</v>
      </c>
      <c r="B3626" t="s">
        <v>539</v>
      </c>
      <c r="C3626" t="s">
        <v>147</v>
      </c>
      <c r="D3626">
        <v>1973</v>
      </c>
    </row>
    <row r="3627" spans="1:4">
      <c r="A3627" t="s">
        <v>146</v>
      </c>
      <c r="B3627" t="s">
        <v>539</v>
      </c>
      <c r="C3627" t="s">
        <v>145</v>
      </c>
      <c r="D3627">
        <v>1973</v>
      </c>
    </row>
    <row r="3628" spans="1:4">
      <c r="A3628" t="s">
        <v>144</v>
      </c>
      <c r="B3628" t="s">
        <v>536</v>
      </c>
      <c r="C3628" t="s">
        <v>143</v>
      </c>
      <c r="D3628">
        <v>1973</v>
      </c>
    </row>
    <row r="3629" spans="1:4">
      <c r="A3629" t="s">
        <v>142</v>
      </c>
      <c r="B3629" t="s">
        <v>536</v>
      </c>
      <c r="C3629" t="s">
        <v>141</v>
      </c>
      <c r="D3629">
        <v>1973</v>
      </c>
    </row>
    <row r="3630" spans="1:4">
      <c r="A3630" t="s">
        <v>140</v>
      </c>
      <c r="B3630" t="s">
        <v>536</v>
      </c>
      <c r="C3630" t="s">
        <v>139</v>
      </c>
      <c r="D3630">
        <v>1973</v>
      </c>
    </row>
    <row r="3631" spans="1:4">
      <c r="A3631" t="s">
        <v>138</v>
      </c>
      <c r="B3631" t="s">
        <v>539</v>
      </c>
      <c r="C3631" t="s">
        <v>137</v>
      </c>
      <c r="D3631">
        <v>1973</v>
      </c>
    </row>
    <row r="3632" spans="1:4">
      <c r="A3632" t="s">
        <v>136</v>
      </c>
      <c r="B3632" t="s">
        <v>539</v>
      </c>
      <c r="C3632" t="s">
        <v>135</v>
      </c>
      <c r="D3632">
        <v>1973</v>
      </c>
    </row>
    <row r="3633" spans="1:4">
      <c r="A3633" t="s">
        <v>134</v>
      </c>
      <c r="B3633" t="s">
        <v>539</v>
      </c>
      <c r="C3633" t="s">
        <v>133</v>
      </c>
      <c r="D3633">
        <v>1973</v>
      </c>
    </row>
    <row r="3634" spans="1:4">
      <c r="A3634" t="s">
        <v>132</v>
      </c>
      <c r="B3634" t="s">
        <v>539</v>
      </c>
      <c r="C3634" t="s">
        <v>131</v>
      </c>
      <c r="D3634">
        <v>1973</v>
      </c>
    </row>
    <row r="3635" spans="1:4">
      <c r="A3635" t="s">
        <v>130</v>
      </c>
      <c r="B3635" t="s">
        <v>539</v>
      </c>
      <c r="C3635" t="s">
        <v>129</v>
      </c>
      <c r="D3635">
        <v>1973</v>
      </c>
    </row>
    <row r="3636" spans="1:4">
      <c r="A3636" t="s">
        <v>128</v>
      </c>
      <c r="B3636" t="s">
        <v>536</v>
      </c>
      <c r="C3636" t="s">
        <v>127</v>
      </c>
      <c r="D3636">
        <v>1973</v>
      </c>
    </row>
    <row r="3637" spans="1:4">
      <c r="A3637" t="s">
        <v>126</v>
      </c>
      <c r="B3637" t="s">
        <v>539</v>
      </c>
      <c r="C3637" t="s">
        <v>125</v>
      </c>
      <c r="D3637">
        <v>1973</v>
      </c>
    </row>
    <row r="3638" spans="1:4">
      <c r="A3638" t="s">
        <v>124</v>
      </c>
      <c r="B3638" t="s">
        <v>539</v>
      </c>
      <c r="C3638" t="s">
        <v>123</v>
      </c>
      <c r="D3638">
        <v>1973</v>
      </c>
    </row>
    <row r="3639" spans="1:4">
      <c r="A3639" t="s">
        <v>122</v>
      </c>
      <c r="B3639" t="s">
        <v>539</v>
      </c>
      <c r="C3639" t="s">
        <v>121</v>
      </c>
      <c r="D3639">
        <v>1973</v>
      </c>
    </row>
    <row r="3640" spans="1:4">
      <c r="A3640" t="s">
        <v>120</v>
      </c>
      <c r="B3640" t="s">
        <v>539</v>
      </c>
      <c r="C3640" t="s">
        <v>119</v>
      </c>
      <c r="D3640">
        <v>1973</v>
      </c>
    </row>
    <row r="3641" spans="1:4">
      <c r="A3641" t="s">
        <v>118</v>
      </c>
      <c r="B3641" t="s">
        <v>539</v>
      </c>
      <c r="C3641" t="s">
        <v>117</v>
      </c>
      <c r="D3641">
        <v>1973</v>
      </c>
    </row>
    <row r="3642" spans="1:4">
      <c r="A3642" t="s">
        <v>116</v>
      </c>
      <c r="B3642" t="s">
        <v>539</v>
      </c>
      <c r="C3642" t="s">
        <v>115</v>
      </c>
      <c r="D3642">
        <v>1973</v>
      </c>
    </row>
    <row r="3643" spans="1:4">
      <c r="A3643" t="s">
        <v>114</v>
      </c>
      <c r="B3643" t="s">
        <v>539</v>
      </c>
      <c r="C3643" t="s">
        <v>113</v>
      </c>
      <c r="D3643">
        <v>1973</v>
      </c>
    </row>
    <row r="3644" spans="1:4">
      <c r="A3644" t="s">
        <v>112</v>
      </c>
      <c r="B3644" t="s">
        <v>539</v>
      </c>
      <c r="C3644" t="s">
        <v>111</v>
      </c>
      <c r="D3644">
        <v>1973</v>
      </c>
    </row>
    <row r="3645" spans="1:4">
      <c r="A3645" t="s">
        <v>110</v>
      </c>
      <c r="B3645" t="s">
        <v>539</v>
      </c>
      <c r="C3645" t="s">
        <v>109</v>
      </c>
      <c r="D3645">
        <v>1973</v>
      </c>
    </row>
    <row r="3646" spans="1:4">
      <c r="A3646" t="s">
        <v>108</v>
      </c>
      <c r="B3646" t="s">
        <v>539</v>
      </c>
      <c r="C3646" t="s">
        <v>107</v>
      </c>
      <c r="D3646">
        <v>1973</v>
      </c>
    </row>
    <row r="3647" spans="1:4">
      <c r="A3647" t="s">
        <v>106</v>
      </c>
      <c r="B3647" t="s">
        <v>536</v>
      </c>
      <c r="C3647" t="s">
        <v>105</v>
      </c>
      <c r="D3647">
        <v>1973</v>
      </c>
    </row>
    <row r="3648" spans="1:4">
      <c r="A3648" t="s">
        <v>104</v>
      </c>
      <c r="B3648" t="s">
        <v>539</v>
      </c>
      <c r="C3648" t="s">
        <v>103</v>
      </c>
      <c r="D3648">
        <v>1973</v>
      </c>
    </row>
    <row r="3649" spans="1:4">
      <c r="A3649" t="s">
        <v>102</v>
      </c>
      <c r="B3649" t="s">
        <v>536</v>
      </c>
      <c r="C3649" t="s">
        <v>101</v>
      </c>
      <c r="D3649">
        <v>1973</v>
      </c>
    </row>
    <row r="3650" spans="1:4">
      <c r="A3650" t="s">
        <v>100</v>
      </c>
      <c r="B3650" t="s">
        <v>536</v>
      </c>
      <c r="C3650" t="s">
        <v>99</v>
      </c>
      <c r="D3650">
        <v>1973</v>
      </c>
    </row>
    <row r="3651" spans="1:4">
      <c r="A3651" t="s">
        <v>98</v>
      </c>
      <c r="B3651" t="s">
        <v>539</v>
      </c>
      <c r="C3651" t="s">
        <v>97</v>
      </c>
      <c r="D3651">
        <v>1973</v>
      </c>
    </row>
    <row r="3652" spans="1:4">
      <c r="A3652" t="s">
        <v>96</v>
      </c>
      <c r="B3652" t="s">
        <v>539</v>
      </c>
      <c r="C3652" t="s">
        <v>95</v>
      </c>
      <c r="D3652">
        <v>1973</v>
      </c>
    </row>
    <row r="3653" spans="1:4">
      <c r="A3653" t="s">
        <v>94</v>
      </c>
      <c r="B3653" t="s">
        <v>539</v>
      </c>
      <c r="C3653" t="s">
        <v>93</v>
      </c>
      <c r="D3653">
        <v>1973</v>
      </c>
    </row>
    <row r="3654" spans="1:4">
      <c r="A3654" t="s">
        <v>92</v>
      </c>
      <c r="B3654" t="s">
        <v>539</v>
      </c>
      <c r="C3654" t="s">
        <v>91</v>
      </c>
      <c r="D3654">
        <v>1973</v>
      </c>
    </row>
    <row r="3655" spans="1:4">
      <c r="A3655" t="s">
        <v>90</v>
      </c>
      <c r="B3655" t="s">
        <v>539</v>
      </c>
      <c r="C3655" t="s">
        <v>89</v>
      </c>
      <c r="D3655">
        <v>1973</v>
      </c>
    </row>
    <row r="3656" spans="1:4">
      <c r="A3656" t="s">
        <v>88</v>
      </c>
      <c r="B3656" t="s">
        <v>539</v>
      </c>
      <c r="C3656" t="s">
        <v>87</v>
      </c>
      <c r="D3656">
        <v>1973</v>
      </c>
    </row>
    <row r="3657" spans="1:4">
      <c r="A3657" t="s">
        <v>86</v>
      </c>
      <c r="B3657" t="s">
        <v>539</v>
      </c>
      <c r="C3657" t="s">
        <v>85</v>
      </c>
      <c r="D3657">
        <v>1973</v>
      </c>
    </row>
    <row r="3658" spans="1:4">
      <c r="A3658" t="s">
        <v>84</v>
      </c>
      <c r="B3658" t="s">
        <v>539</v>
      </c>
      <c r="C3658" t="s">
        <v>83</v>
      </c>
      <c r="D3658">
        <v>1973</v>
      </c>
    </row>
    <row r="3659" spans="1:4">
      <c r="A3659" t="s">
        <v>82</v>
      </c>
      <c r="B3659" t="s">
        <v>539</v>
      </c>
      <c r="C3659" t="s">
        <v>81</v>
      </c>
      <c r="D3659">
        <v>1973</v>
      </c>
    </row>
    <row r="3660" spans="1:4">
      <c r="A3660" t="s">
        <v>80</v>
      </c>
      <c r="B3660" t="s">
        <v>539</v>
      </c>
      <c r="C3660" t="s">
        <v>79</v>
      </c>
      <c r="D3660">
        <v>1973</v>
      </c>
    </row>
    <row r="3661" spans="1:4">
      <c r="A3661" t="s">
        <v>78</v>
      </c>
      <c r="B3661" t="s">
        <v>539</v>
      </c>
      <c r="C3661" t="s">
        <v>77</v>
      </c>
      <c r="D3661">
        <v>1973</v>
      </c>
    </row>
    <row r="3662" spans="1:4">
      <c r="A3662" t="s">
        <v>76</v>
      </c>
      <c r="B3662" t="s">
        <v>536</v>
      </c>
      <c r="C3662" t="s">
        <v>75</v>
      </c>
      <c r="D3662">
        <v>1973</v>
      </c>
    </row>
    <row r="3663" spans="1:4">
      <c r="A3663" t="s">
        <v>74</v>
      </c>
      <c r="B3663" t="s">
        <v>536</v>
      </c>
      <c r="C3663" t="s">
        <v>73</v>
      </c>
      <c r="D3663">
        <v>1973</v>
      </c>
    </row>
    <row r="3664" spans="1:4">
      <c r="A3664" t="s">
        <v>72</v>
      </c>
      <c r="B3664" t="s">
        <v>539</v>
      </c>
      <c r="C3664" t="s">
        <v>71</v>
      </c>
      <c r="D3664">
        <v>1973</v>
      </c>
    </row>
    <row r="3665" spans="1:4">
      <c r="A3665" t="s">
        <v>70</v>
      </c>
      <c r="B3665" t="s">
        <v>539</v>
      </c>
      <c r="C3665" t="s">
        <v>69</v>
      </c>
      <c r="D3665">
        <v>1973</v>
      </c>
    </row>
    <row r="3666" spans="1:4">
      <c r="A3666" t="s">
        <v>68</v>
      </c>
      <c r="B3666" t="s">
        <v>539</v>
      </c>
      <c r="C3666" t="s">
        <v>67</v>
      </c>
      <c r="D3666">
        <v>1973</v>
      </c>
    </row>
    <row r="3667" spans="1:4">
      <c r="A3667" t="s">
        <v>66</v>
      </c>
      <c r="B3667" t="s">
        <v>539</v>
      </c>
      <c r="C3667" t="s">
        <v>65</v>
      </c>
      <c r="D3667">
        <v>1973</v>
      </c>
    </row>
    <row r="3668" spans="1:4">
      <c r="A3668" t="s">
        <v>64</v>
      </c>
      <c r="B3668" t="s">
        <v>536</v>
      </c>
      <c r="C3668" t="s">
        <v>63</v>
      </c>
      <c r="D3668">
        <v>1973</v>
      </c>
    </row>
    <row r="3669" spans="1:4">
      <c r="A3669" t="s">
        <v>62</v>
      </c>
      <c r="B3669" t="s">
        <v>539</v>
      </c>
      <c r="C3669" t="s">
        <v>61</v>
      </c>
      <c r="D3669">
        <v>1973</v>
      </c>
    </row>
    <row r="3670" spans="1:4">
      <c r="A3670" t="s">
        <v>60</v>
      </c>
      <c r="B3670" t="s">
        <v>536</v>
      </c>
      <c r="C3670" t="s">
        <v>59</v>
      </c>
      <c r="D3670">
        <v>1973</v>
      </c>
    </row>
    <row r="3671" spans="1:4">
      <c r="A3671" t="s">
        <v>58</v>
      </c>
      <c r="B3671" t="s">
        <v>539</v>
      </c>
      <c r="C3671" t="s">
        <v>57</v>
      </c>
      <c r="D3671">
        <v>1973</v>
      </c>
    </row>
    <row r="3672" spans="1:4">
      <c r="A3672" t="s">
        <v>56</v>
      </c>
      <c r="B3672" t="s">
        <v>536</v>
      </c>
      <c r="C3672" t="s">
        <v>55</v>
      </c>
      <c r="D3672">
        <v>1973</v>
      </c>
    </row>
    <row r="3673" spans="1:4">
      <c r="A3673" t="s">
        <v>54</v>
      </c>
      <c r="B3673" t="s">
        <v>536</v>
      </c>
      <c r="C3673" t="s">
        <v>53</v>
      </c>
      <c r="D3673">
        <v>1973</v>
      </c>
    </row>
    <row r="3674" spans="1:4">
      <c r="A3674" t="s">
        <v>52</v>
      </c>
      <c r="B3674" t="s">
        <v>539</v>
      </c>
      <c r="C3674" t="s">
        <v>51</v>
      </c>
      <c r="D3674">
        <v>1973</v>
      </c>
    </row>
    <row r="3675" spans="1:4">
      <c r="A3675" t="s">
        <v>50</v>
      </c>
      <c r="B3675" t="s">
        <v>539</v>
      </c>
      <c r="C3675" t="s">
        <v>49</v>
      </c>
      <c r="D3675">
        <v>1973</v>
      </c>
    </row>
    <row r="3676" spans="1:4">
      <c r="A3676" t="s">
        <v>6</v>
      </c>
      <c r="B3676" t="s">
        <v>539</v>
      </c>
      <c r="C3676" t="s">
        <v>48</v>
      </c>
      <c r="D3676">
        <v>1973</v>
      </c>
    </row>
    <row r="3677" spans="1:4">
      <c r="A3677" t="s">
        <v>47</v>
      </c>
      <c r="B3677" t="s">
        <v>539</v>
      </c>
      <c r="C3677" t="s">
        <v>46</v>
      </c>
      <c r="D3677">
        <v>1973</v>
      </c>
    </row>
    <row r="3678" spans="1:4">
      <c r="A3678" t="s">
        <v>45</v>
      </c>
      <c r="B3678" t="s">
        <v>539</v>
      </c>
      <c r="C3678" t="s">
        <v>44</v>
      </c>
      <c r="D3678">
        <v>1973</v>
      </c>
    </row>
    <row r="3679" spans="1:4">
      <c r="A3679" t="s">
        <v>43</v>
      </c>
      <c r="B3679" t="s">
        <v>539</v>
      </c>
      <c r="C3679" t="s">
        <v>42</v>
      </c>
      <c r="D3679">
        <v>1973</v>
      </c>
    </row>
    <row r="3680" spans="1:4">
      <c r="A3680" t="s">
        <v>41</v>
      </c>
      <c r="B3680" t="s">
        <v>539</v>
      </c>
      <c r="C3680" t="s">
        <v>40</v>
      </c>
      <c r="D3680">
        <v>1973</v>
      </c>
    </row>
    <row r="3681" spans="1:4">
      <c r="A3681" t="s">
        <v>39</v>
      </c>
      <c r="B3681" t="s">
        <v>536</v>
      </c>
      <c r="C3681" t="s">
        <v>38</v>
      </c>
      <c r="D3681">
        <v>1973</v>
      </c>
    </row>
    <row r="3682" spans="1:4">
      <c r="A3682" t="s">
        <v>37</v>
      </c>
      <c r="B3682" t="s">
        <v>539</v>
      </c>
      <c r="C3682" t="s">
        <v>36</v>
      </c>
      <c r="D3682">
        <v>1973</v>
      </c>
    </row>
    <row r="3683" spans="1:4">
      <c r="A3683" t="s">
        <v>4</v>
      </c>
      <c r="B3683" t="s">
        <v>539</v>
      </c>
      <c r="C3683" t="s">
        <v>35</v>
      </c>
      <c r="D3683">
        <v>1973</v>
      </c>
    </row>
    <row r="3684" spans="1:4">
      <c r="A3684" t="s">
        <v>34</v>
      </c>
      <c r="B3684" t="s">
        <v>539</v>
      </c>
      <c r="C3684" t="s">
        <v>33</v>
      </c>
      <c r="D3684">
        <v>1973</v>
      </c>
    </row>
    <row r="3685" spans="1:4">
      <c r="A3685" t="s">
        <v>32</v>
      </c>
      <c r="B3685" t="s">
        <v>539</v>
      </c>
      <c r="C3685" t="s">
        <v>31</v>
      </c>
      <c r="D3685">
        <v>1973</v>
      </c>
    </row>
    <row r="3686" spans="1:4">
      <c r="A3686" t="s">
        <v>30</v>
      </c>
      <c r="B3686" t="s">
        <v>539</v>
      </c>
      <c r="C3686" t="s">
        <v>29</v>
      </c>
      <c r="D3686">
        <v>1973</v>
      </c>
    </row>
    <row r="3687" spans="1:4">
      <c r="A3687" t="s">
        <v>28</v>
      </c>
      <c r="B3687" t="s">
        <v>539</v>
      </c>
      <c r="C3687" t="s">
        <v>27</v>
      </c>
      <c r="D3687">
        <v>1973</v>
      </c>
    </row>
    <row r="3688" spans="1:4">
      <c r="A3688" t="s">
        <v>26</v>
      </c>
      <c r="B3688" t="s">
        <v>539</v>
      </c>
      <c r="C3688" t="s">
        <v>25</v>
      </c>
      <c r="D3688">
        <v>1973</v>
      </c>
    </row>
    <row r="3689" spans="1:4">
      <c r="A3689" t="s">
        <v>3</v>
      </c>
      <c r="B3689" t="s">
        <v>539</v>
      </c>
      <c r="C3689" t="s">
        <v>24</v>
      </c>
      <c r="D3689">
        <v>1973</v>
      </c>
    </row>
    <row r="3690" spans="1:4">
      <c r="A3690" t="s">
        <v>23</v>
      </c>
      <c r="B3690" t="s">
        <v>539</v>
      </c>
      <c r="C3690" t="s">
        <v>22</v>
      </c>
      <c r="D3690">
        <v>1973</v>
      </c>
    </row>
    <row r="3691" spans="1:4">
      <c r="A3691" t="s">
        <v>21</v>
      </c>
      <c r="B3691" t="s">
        <v>536</v>
      </c>
      <c r="C3691" t="s">
        <v>20</v>
      </c>
      <c r="D3691">
        <v>1973</v>
      </c>
    </row>
    <row r="3692" spans="1:4">
      <c r="A3692" t="s">
        <v>19</v>
      </c>
      <c r="B3692" t="s">
        <v>539</v>
      </c>
      <c r="C3692" t="s">
        <v>18</v>
      </c>
      <c r="D3692">
        <v>1973</v>
      </c>
    </row>
    <row r="3693" spans="1:4">
      <c r="A3693" t="s">
        <v>17</v>
      </c>
      <c r="B3693" t="s">
        <v>539</v>
      </c>
      <c r="C3693" t="s">
        <v>16</v>
      </c>
      <c r="D3693">
        <v>1973</v>
      </c>
    </row>
    <row r="3694" spans="1:4">
      <c r="A3694" t="s">
        <v>15</v>
      </c>
      <c r="B3694" t="s">
        <v>539</v>
      </c>
      <c r="C3694" t="s">
        <v>14</v>
      </c>
      <c r="D3694">
        <v>1973</v>
      </c>
    </row>
    <row r="3695" spans="1:4">
      <c r="A3695" t="s">
        <v>13</v>
      </c>
      <c r="B3695" t="s">
        <v>539</v>
      </c>
      <c r="C3695" t="s">
        <v>12</v>
      </c>
      <c r="D3695">
        <v>1973</v>
      </c>
    </row>
    <row r="3696" spans="1:4">
      <c r="A3696" t="s">
        <v>11</v>
      </c>
      <c r="B3696" t="s">
        <v>539</v>
      </c>
      <c r="C3696" t="s">
        <v>10</v>
      </c>
      <c r="D3696">
        <v>1973</v>
      </c>
    </row>
    <row r="3697" spans="1:4">
      <c r="A3697" t="s">
        <v>9</v>
      </c>
      <c r="B3697" t="s">
        <v>539</v>
      </c>
      <c r="C3697" t="s">
        <v>8</v>
      </c>
      <c r="D3697">
        <v>1973</v>
      </c>
    </row>
    <row r="3698" spans="1:4">
      <c r="A3698" t="s">
        <v>528</v>
      </c>
      <c r="B3698" t="s">
        <v>539</v>
      </c>
      <c r="C3698" t="s">
        <v>527</v>
      </c>
      <c r="D3698">
        <v>1974</v>
      </c>
    </row>
    <row r="3699" spans="1:4">
      <c r="A3699" t="s">
        <v>526</v>
      </c>
      <c r="B3699" t="s">
        <v>539</v>
      </c>
      <c r="C3699" t="s">
        <v>525</v>
      </c>
      <c r="D3699">
        <v>1974</v>
      </c>
    </row>
    <row r="3700" spans="1:4">
      <c r="A3700" t="s">
        <v>524</v>
      </c>
      <c r="B3700" t="s">
        <v>539</v>
      </c>
      <c r="C3700" t="s">
        <v>523</v>
      </c>
      <c r="D3700">
        <v>1974</v>
      </c>
    </row>
    <row r="3701" spans="1:4">
      <c r="A3701" t="s">
        <v>522</v>
      </c>
      <c r="B3701" t="s">
        <v>539</v>
      </c>
      <c r="C3701" t="s">
        <v>521</v>
      </c>
      <c r="D3701">
        <v>1974</v>
      </c>
    </row>
    <row r="3702" spans="1:4">
      <c r="A3702" t="s">
        <v>520</v>
      </c>
      <c r="B3702" t="s">
        <v>539</v>
      </c>
      <c r="C3702" t="s">
        <v>519</v>
      </c>
      <c r="D3702">
        <v>1974</v>
      </c>
    </row>
    <row r="3703" spans="1:4">
      <c r="A3703" t="s">
        <v>518</v>
      </c>
      <c r="B3703" t="s">
        <v>536</v>
      </c>
      <c r="C3703" t="s">
        <v>517</v>
      </c>
      <c r="D3703">
        <v>1974</v>
      </c>
    </row>
    <row r="3704" spans="1:4">
      <c r="A3704" t="s">
        <v>516</v>
      </c>
      <c r="B3704" t="s">
        <v>539</v>
      </c>
      <c r="C3704" t="s">
        <v>515</v>
      </c>
      <c r="D3704">
        <v>1974</v>
      </c>
    </row>
    <row r="3705" spans="1:4">
      <c r="A3705" t="s">
        <v>1</v>
      </c>
      <c r="B3705" t="s">
        <v>539</v>
      </c>
      <c r="C3705" t="s">
        <v>514</v>
      </c>
      <c r="D3705">
        <v>1974</v>
      </c>
    </row>
    <row r="3706" spans="1:4">
      <c r="A3706" t="s">
        <v>513</v>
      </c>
      <c r="B3706" t="s">
        <v>539</v>
      </c>
      <c r="C3706" t="s">
        <v>512</v>
      </c>
      <c r="D3706">
        <v>1974</v>
      </c>
    </row>
    <row r="3707" spans="1:4">
      <c r="A3707" t="s">
        <v>511</v>
      </c>
      <c r="B3707" t="s">
        <v>539</v>
      </c>
      <c r="C3707" t="s">
        <v>510</v>
      </c>
      <c r="D3707">
        <v>1974</v>
      </c>
    </row>
    <row r="3708" spans="1:4">
      <c r="A3708" t="s">
        <v>509</v>
      </c>
      <c r="B3708" t="s">
        <v>539</v>
      </c>
      <c r="C3708" t="s">
        <v>508</v>
      </c>
      <c r="D3708">
        <v>1974</v>
      </c>
    </row>
    <row r="3709" spans="1:4">
      <c r="A3709" t="s">
        <v>507</v>
      </c>
      <c r="B3709" t="s">
        <v>539</v>
      </c>
      <c r="C3709" t="s">
        <v>506</v>
      </c>
      <c r="D3709">
        <v>1974</v>
      </c>
    </row>
    <row r="3710" spans="1:4">
      <c r="A3710" t="s">
        <v>505</v>
      </c>
      <c r="B3710" t="s">
        <v>539</v>
      </c>
      <c r="C3710" t="s">
        <v>504</v>
      </c>
      <c r="D3710">
        <v>1974</v>
      </c>
    </row>
    <row r="3711" spans="1:4">
      <c r="A3711" t="s">
        <v>503</v>
      </c>
      <c r="B3711" t="s">
        <v>539</v>
      </c>
      <c r="C3711" t="s">
        <v>502</v>
      </c>
      <c r="D3711">
        <v>1974</v>
      </c>
    </row>
    <row r="3712" spans="1:4">
      <c r="A3712" t="s">
        <v>501</v>
      </c>
      <c r="B3712" t="s">
        <v>539</v>
      </c>
      <c r="C3712" t="s">
        <v>500</v>
      </c>
      <c r="D3712">
        <v>1974</v>
      </c>
    </row>
    <row r="3713" spans="1:4">
      <c r="A3713" t="s">
        <v>499</v>
      </c>
      <c r="B3713" t="s">
        <v>539</v>
      </c>
      <c r="C3713" t="s">
        <v>498</v>
      </c>
      <c r="D3713">
        <v>1974</v>
      </c>
    </row>
    <row r="3714" spans="1:4">
      <c r="A3714" t="s">
        <v>497</v>
      </c>
      <c r="B3714" t="s">
        <v>539</v>
      </c>
      <c r="C3714" t="s">
        <v>496</v>
      </c>
      <c r="D3714">
        <v>1974</v>
      </c>
    </row>
    <row r="3715" spans="1:4">
      <c r="A3715" t="s">
        <v>495</v>
      </c>
      <c r="B3715" t="s">
        <v>539</v>
      </c>
      <c r="C3715" t="s">
        <v>494</v>
      </c>
      <c r="D3715">
        <v>1974</v>
      </c>
    </row>
    <row r="3716" spans="1:4">
      <c r="A3716" t="s">
        <v>2</v>
      </c>
      <c r="B3716" t="s">
        <v>539</v>
      </c>
      <c r="C3716" t="s">
        <v>493</v>
      </c>
      <c r="D3716">
        <v>1974</v>
      </c>
    </row>
    <row r="3717" spans="1:4">
      <c r="A3717" t="s">
        <v>492</v>
      </c>
      <c r="B3717" t="s">
        <v>539</v>
      </c>
      <c r="C3717" t="s">
        <v>491</v>
      </c>
      <c r="D3717">
        <v>1974</v>
      </c>
    </row>
    <row r="3718" spans="1:4">
      <c r="A3718" t="s">
        <v>490</v>
      </c>
      <c r="B3718" t="s">
        <v>539</v>
      </c>
      <c r="C3718" t="s">
        <v>489</v>
      </c>
      <c r="D3718">
        <v>1974</v>
      </c>
    </row>
    <row r="3719" spans="1:4">
      <c r="A3719" t="s">
        <v>488</v>
      </c>
      <c r="B3719" t="s">
        <v>539</v>
      </c>
      <c r="C3719" t="s">
        <v>487</v>
      </c>
      <c r="D3719">
        <v>1974</v>
      </c>
    </row>
    <row r="3720" spans="1:4">
      <c r="A3720" t="s">
        <v>486</v>
      </c>
      <c r="B3720" t="s">
        <v>539</v>
      </c>
      <c r="C3720" t="s">
        <v>485</v>
      </c>
      <c r="D3720">
        <v>1974</v>
      </c>
    </row>
    <row r="3721" spans="1:4">
      <c r="A3721" t="s">
        <v>484</v>
      </c>
      <c r="B3721" t="s">
        <v>539</v>
      </c>
      <c r="C3721" t="s">
        <v>483</v>
      </c>
      <c r="D3721">
        <v>1974</v>
      </c>
    </row>
    <row r="3722" spans="1:4">
      <c r="A3722" t="s">
        <v>482</v>
      </c>
      <c r="B3722" t="s">
        <v>539</v>
      </c>
      <c r="C3722" t="s">
        <v>481</v>
      </c>
      <c r="D3722">
        <v>1974</v>
      </c>
    </row>
    <row r="3723" spans="1:4">
      <c r="A3723" t="s">
        <v>480</v>
      </c>
      <c r="B3723" t="s">
        <v>539</v>
      </c>
      <c r="C3723" t="s">
        <v>479</v>
      </c>
      <c r="D3723">
        <v>1974</v>
      </c>
    </row>
    <row r="3724" spans="1:4">
      <c r="A3724" t="s">
        <v>478</v>
      </c>
      <c r="B3724" t="s">
        <v>539</v>
      </c>
      <c r="C3724" t="s">
        <v>477</v>
      </c>
      <c r="D3724">
        <v>1974</v>
      </c>
    </row>
    <row r="3725" spans="1:4">
      <c r="A3725" t="s">
        <v>476</v>
      </c>
      <c r="B3725" t="s">
        <v>539</v>
      </c>
      <c r="C3725" t="s">
        <v>475</v>
      </c>
      <c r="D3725">
        <v>1974</v>
      </c>
    </row>
    <row r="3726" spans="1:4">
      <c r="A3726" t="s">
        <v>474</v>
      </c>
      <c r="B3726" t="s">
        <v>539</v>
      </c>
      <c r="C3726" t="s">
        <v>473</v>
      </c>
      <c r="D3726">
        <v>1974</v>
      </c>
    </row>
    <row r="3727" spans="1:4">
      <c r="A3727" t="s">
        <v>472</v>
      </c>
      <c r="B3727" t="s">
        <v>539</v>
      </c>
      <c r="C3727" t="s">
        <v>471</v>
      </c>
      <c r="D3727">
        <v>1974</v>
      </c>
    </row>
    <row r="3728" spans="1:4">
      <c r="A3728" t="s">
        <v>470</v>
      </c>
      <c r="B3728" t="s">
        <v>539</v>
      </c>
      <c r="C3728" t="s">
        <v>469</v>
      </c>
      <c r="D3728">
        <v>1974</v>
      </c>
    </row>
    <row r="3729" spans="1:4">
      <c r="A3729" t="s">
        <v>468</v>
      </c>
      <c r="B3729" t="s">
        <v>539</v>
      </c>
      <c r="C3729" t="s">
        <v>467</v>
      </c>
      <c r="D3729">
        <v>1974</v>
      </c>
    </row>
    <row r="3730" spans="1:4">
      <c r="A3730" t="s">
        <v>466</v>
      </c>
      <c r="B3730" t="s">
        <v>539</v>
      </c>
      <c r="C3730" t="s">
        <v>465</v>
      </c>
      <c r="D3730">
        <v>1974</v>
      </c>
    </row>
    <row r="3731" spans="1:4">
      <c r="A3731" t="s">
        <v>464</v>
      </c>
      <c r="B3731" t="s">
        <v>539</v>
      </c>
      <c r="C3731" t="s">
        <v>463</v>
      </c>
      <c r="D3731">
        <v>1974</v>
      </c>
    </row>
    <row r="3732" spans="1:4">
      <c r="A3732" t="s">
        <v>462</v>
      </c>
      <c r="B3732" t="s">
        <v>536</v>
      </c>
      <c r="C3732" t="s">
        <v>461</v>
      </c>
      <c r="D3732">
        <v>1974</v>
      </c>
    </row>
    <row r="3733" spans="1:4">
      <c r="A3733" t="s">
        <v>460</v>
      </c>
      <c r="B3733" t="s">
        <v>539</v>
      </c>
      <c r="C3733" t="s">
        <v>459</v>
      </c>
      <c r="D3733">
        <v>1974</v>
      </c>
    </row>
    <row r="3734" spans="1:4">
      <c r="A3734" t="s">
        <v>458</v>
      </c>
      <c r="B3734" t="s">
        <v>539</v>
      </c>
      <c r="C3734" t="s">
        <v>457</v>
      </c>
      <c r="D3734">
        <v>1974</v>
      </c>
    </row>
    <row r="3735" spans="1:4">
      <c r="A3735" t="s">
        <v>456</v>
      </c>
      <c r="B3735" t="s">
        <v>539</v>
      </c>
      <c r="C3735" t="s">
        <v>455</v>
      </c>
      <c r="D3735">
        <v>1974</v>
      </c>
    </row>
    <row r="3736" spans="1:4">
      <c r="A3736" t="s">
        <v>454</v>
      </c>
      <c r="B3736" t="s">
        <v>539</v>
      </c>
      <c r="C3736" t="s">
        <v>453</v>
      </c>
      <c r="D3736">
        <v>1974</v>
      </c>
    </row>
    <row r="3737" spans="1:4">
      <c r="A3737" t="s">
        <v>679</v>
      </c>
      <c r="B3737" t="s">
        <v>539</v>
      </c>
      <c r="C3737" t="s">
        <v>451</v>
      </c>
      <c r="D3737">
        <v>1974</v>
      </c>
    </row>
    <row r="3738" spans="1:4">
      <c r="A3738" t="s">
        <v>450</v>
      </c>
      <c r="B3738" t="s">
        <v>539</v>
      </c>
      <c r="C3738" t="s">
        <v>449</v>
      </c>
      <c r="D3738">
        <v>1974</v>
      </c>
    </row>
    <row r="3739" spans="1:4">
      <c r="A3739" t="s">
        <v>448</v>
      </c>
      <c r="B3739" t="s">
        <v>539</v>
      </c>
      <c r="C3739" t="s">
        <v>447</v>
      </c>
      <c r="D3739">
        <v>1974</v>
      </c>
    </row>
    <row r="3740" spans="1:4">
      <c r="A3740" t="s">
        <v>446</v>
      </c>
      <c r="B3740" t="s">
        <v>539</v>
      </c>
      <c r="C3740" t="s">
        <v>445</v>
      </c>
      <c r="D3740">
        <v>1974</v>
      </c>
    </row>
    <row r="3741" spans="1:4">
      <c r="A3741" t="s">
        <v>444</v>
      </c>
      <c r="B3741" t="s">
        <v>539</v>
      </c>
      <c r="C3741" t="s">
        <v>443</v>
      </c>
      <c r="D3741">
        <v>1974</v>
      </c>
    </row>
    <row r="3742" spans="1:4">
      <c r="A3742" t="s">
        <v>442</v>
      </c>
      <c r="B3742" t="s">
        <v>539</v>
      </c>
      <c r="C3742" t="s">
        <v>441</v>
      </c>
      <c r="D3742">
        <v>1974</v>
      </c>
    </row>
    <row r="3743" spans="1:4">
      <c r="A3743" t="s">
        <v>440</v>
      </c>
      <c r="B3743" t="s">
        <v>539</v>
      </c>
      <c r="C3743" t="s">
        <v>439</v>
      </c>
      <c r="D3743">
        <v>1974</v>
      </c>
    </row>
    <row r="3744" spans="1:4">
      <c r="A3744" t="s">
        <v>438</v>
      </c>
      <c r="B3744" t="s">
        <v>539</v>
      </c>
      <c r="C3744" t="s">
        <v>437</v>
      </c>
      <c r="D3744">
        <v>1974</v>
      </c>
    </row>
    <row r="3745" spans="1:4">
      <c r="A3745" t="s">
        <v>436</v>
      </c>
      <c r="B3745" t="s">
        <v>536</v>
      </c>
      <c r="C3745" t="s">
        <v>435</v>
      </c>
      <c r="D3745">
        <v>1974</v>
      </c>
    </row>
    <row r="3746" spans="1:4">
      <c r="A3746" t="s">
        <v>434</v>
      </c>
      <c r="B3746" t="s">
        <v>539</v>
      </c>
      <c r="C3746" t="s">
        <v>433</v>
      </c>
      <c r="D3746">
        <v>1974</v>
      </c>
    </row>
    <row r="3747" spans="1:4">
      <c r="A3747" t="s">
        <v>432</v>
      </c>
      <c r="B3747" t="s">
        <v>539</v>
      </c>
      <c r="C3747" t="s">
        <v>431</v>
      </c>
      <c r="D3747">
        <v>1974</v>
      </c>
    </row>
    <row r="3748" spans="1:4">
      <c r="A3748" t="s">
        <v>430</v>
      </c>
      <c r="B3748" t="s">
        <v>539</v>
      </c>
      <c r="C3748" t="s">
        <v>429</v>
      </c>
      <c r="D3748">
        <v>1974</v>
      </c>
    </row>
    <row r="3749" spans="1:4">
      <c r="A3749" t="s">
        <v>428</v>
      </c>
      <c r="B3749" t="s">
        <v>539</v>
      </c>
      <c r="C3749" t="s">
        <v>427</v>
      </c>
      <c r="D3749">
        <v>1974</v>
      </c>
    </row>
    <row r="3750" spans="1:4">
      <c r="A3750" t="s">
        <v>426</v>
      </c>
      <c r="B3750" t="s">
        <v>539</v>
      </c>
      <c r="C3750" t="s">
        <v>425</v>
      </c>
      <c r="D3750">
        <v>1974</v>
      </c>
    </row>
    <row r="3751" spans="1:4">
      <c r="A3751" t="s">
        <v>7</v>
      </c>
      <c r="B3751" t="s">
        <v>539</v>
      </c>
      <c r="C3751" t="s">
        <v>424</v>
      </c>
      <c r="D3751">
        <v>1974</v>
      </c>
    </row>
    <row r="3752" spans="1:4">
      <c r="A3752" t="s">
        <v>423</v>
      </c>
      <c r="B3752" t="s">
        <v>539</v>
      </c>
      <c r="C3752" t="s">
        <v>422</v>
      </c>
      <c r="D3752">
        <v>1974</v>
      </c>
    </row>
    <row r="3753" spans="1:4">
      <c r="A3753" t="s">
        <v>421</v>
      </c>
      <c r="B3753" t="s">
        <v>539</v>
      </c>
      <c r="C3753" t="s">
        <v>420</v>
      </c>
      <c r="D3753">
        <v>1974</v>
      </c>
    </row>
    <row r="3754" spans="1:4">
      <c r="A3754" t="s">
        <v>419</v>
      </c>
      <c r="B3754" t="s">
        <v>539</v>
      </c>
      <c r="C3754" t="s">
        <v>418</v>
      </c>
      <c r="D3754">
        <v>1974</v>
      </c>
    </row>
    <row r="3755" spans="1:4">
      <c r="A3755" t="s">
        <v>417</v>
      </c>
      <c r="B3755" t="s">
        <v>539</v>
      </c>
      <c r="C3755" t="s">
        <v>416</v>
      </c>
      <c r="D3755">
        <v>1974</v>
      </c>
    </row>
    <row r="3756" spans="1:4">
      <c r="A3756" t="s">
        <v>415</v>
      </c>
      <c r="B3756" t="s">
        <v>539</v>
      </c>
      <c r="C3756" t="s">
        <v>414</v>
      </c>
      <c r="D3756">
        <v>1974</v>
      </c>
    </row>
    <row r="3757" spans="1:4">
      <c r="A3757" t="s">
        <v>413</v>
      </c>
      <c r="B3757" t="s">
        <v>536</v>
      </c>
      <c r="C3757" t="s">
        <v>412</v>
      </c>
      <c r="D3757">
        <v>1974</v>
      </c>
    </row>
    <row r="3758" spans="1:4">
      <c r="A3758" t="s">
        <v>411</v>
      </c>
      <c r="B3758" t="s">
        <v>536</v>
      </c>
      <c r="C3758" t="s">
        <v>410</v>
      </c>
      <c r="D3758">
        <v>1974</v>
      </c>
    </row>
    <row r="3759" spans="1:4">
      <c r="A3759" t="s">
        <v>409</v>
      </c>
      <c r="B3759" t="s">
        <v>536</v>
      </c>
      <c r="C3759" t="s">
        <v>408</v>
      </c>
      <c r="D3759">
        <v>1974</v>
      </c>
    </row>
    <row r="3760" spans="1:4">
      <c r="A3760" t="s">
        <v>407</v>
      </c>
      <c r="B3760" t="s">
        <v>536</v>
      </c>
      <c r="C3760" t="s">
        <v>406</v>
      </c>
      <c r="D3760">
        <v>1974</v>
      </c>
    </row>
    <row r="3761" spans="1:4">
      <c r="A3761" t="s">
        <v>405</v>
      </c>
      <c r="B3761" t="s">
        <v>536</v>
      </c>
      <c r="C3761" t="s">
        <v>404</v>
      </c>
      <c r="D3761">
        <v>1974</v>
      </c>
    </row>
    <row r="3762" spans="1:4">
      <c r="A3762" t="s">
        <v>403</v>
      </c>
      <c r="B3762" t="s">
        <v>539</v>
      </c>
      <c r="C3762" t="s">
        <v>402</v>
      </c>
      <c r="D3762">
        <v>1974</v>
      </c>
    </row>
    <row r="3763" spans="1:4">
      <c r="A3763" t="s">
        <v>401</v>
      </c>
      <c r="B3763" t="s">
        <v>539</v>
      </c>
      <c r="C3763" t="s">
        <v>400</v>
      </c>
      <c r="D3763">
        <v>1974</v>
      </c>
    </row>
    <row r="3764" spans="1:4">
      <c r="A3764" t="s">
        <v>399</v>
      </c>
      <c r="B3764" t="s">
        <v>536</v>
      </c>
      <c r="C3764" t="s">
        <v>398</v>
      </c>
      <c r="D3764">
        <v>1974</v>
      </c>
    </row>
    <row r="3765" spans="1:4">
      <c r="A3765" t="s">
        <v>397</v>
      </c>
      <c r="B3765" t="s">
        <v>539</v>
      </c>
      <c r="C3765" t="s">
        <v>396</v>
      </c>
      <c r="D3765">
        <v>1974</v>
      </c>
    </row>
    <row r="3766" spans="1:4">
      <c r="A3766" t="s">
        <v>395</v>
      </c>
      <c r="B3766" t="s">
        <v>539</v>
      </c>
      <c r="C3766" t="s">
        <v>394</v>
      </c>
      <c r="D3766">
        <v>1974</v>
      </c>
    </row>
    <row r="3767" spans="1:4">
      <c r="A3767" t="s">
        <v>393</v>
      </c>
      <c r="B3767" t="s">
        <v>539</v>
      </c>
      <c r="C3767" t="s">
        <v>392</v>
      </c>
      <c r="D3767">
        <v>1974</v>
      </c>
    </row>
    <row r="3768" spans="1:4">
      <c r="A3768" t="s">
        <v>5</v>
      </c>
      <c r="B3768" t="s">
        <v>539</v>
      </c>
      <c r="C3768" t="s">
        <v>391</v>
      </c>
      <c r="D3768">
        <v>1974</v>
      </c>
    </row>
    <row r="3769" spans="1:4">
      <c r="A3769" t="s">
        <v>390</v>
      </c>
      <c r="B3769" t="s">
        <v>536</v>
      </c>
      <c r="C3769" t="s">
        <v>389</v>
      </c>
      <c r="D3769">
        <v>1974</v>
      </c>
    </row>
    <row r="3770" spans="1:4">
      <c r="A3770" t="s">
        <v>388</v>
      </c>
      <c r="B3770" t="s">
        <v>536</v>
      </c>
      <c r="C3770" t="s">
        <v>387</v>
      </c>
      <c r="D3770">
        <v>1974</v>
      </c>
    </row>
    <row r="3771" spans="1:4">
      <c r="A3771" t="s">
        <v>386</v>
      </c>
      <c r="B3771" t="s">
        <v>539</v>
      </c>
      <c r="C3771" t="s">
        <v>385</v>
      </c>
      <c r="D3771">
        <v>1974</v>
      </c>
    </row>
    <row r="3772" spans="1:4">
      <c r="A3772" t="s">
        <v>384</v>
      </c>
      <c r="B3772" t="s">
        <v>539</v>
      </c>
      <c r="C3772" t="s">
        <v>383</v>
      </c>
      <c r="D3772">
        <v>1974</v>
      </c>
    </row>
    <row r="3773" spans="1:4">
      <c r="A3773" t="s">
        <v>382</v>
      </c>
      <c r="B3773" t="s">
        <v>539</v>
      </c>
      <c r="C3773" t="s">
        <v>381</v>
      </c>
      <c r="D3773">
        <v>1974</v>
      </c>
    </row>
    <row r="3774" spans="1:4">
      <c r="A3774" t="s">
        <v>380</v>
      </c>
      <c r="B3774" t="s">
        <v>539</v>
      </c>
      <c r="C3774" t="s">
        <v>379</v>
      </c>
      <c r="D3774">
        <v>1974</v>
      </c>
    </row>
    <row r="3775" spans="1:4">
      <c r="A3775" t="s">
        <v>378</v>
      </c>
      <c r="B3775" t="s">
        <v>539</v>
      </c>
      <c r="C3775" t="s">
        <v>377</v>
      </c>
      <c r="D3775">
        <v>1974</v>
      </c>
    </row>
    <row r="3776" spans="1:4">
      <c r="A3776" t="s">
        <v>376</v>
      </c>
      <c r="B3776" t="s">
        <v>539</v>
      </c>
      <c r="C3776" t="s">
        <v>375</v>
      </c>
      <c r="D3776">
        <v>1974</v>
      </c>
    </row>
    <row r="3777" spans="1:4">
      <c r="A3777" t="s">
        <v>374</v>
      </c>
      <c r="B3777" t="s">
        <v>539</v>
      </c>
      <c r="C3777" t="s">
        <v>373</v>
      </c>
      <c r="D3777">
        <v>1974</v>
      </c>
    </row>
    <row r="3778" spans="1:4">
      <c r="A3778" t="s">
        <v>372</v>
      </c>
      <c r="B3778" t="s">
        <v>539</v>
      </c>
      <c r="C3778" t="s">
        <v>371</v>
      </c>
      <c r="D3778">
        <v>1974</v>
      </c>
    </row>
    <row r="3779" spans="1:4">
      <c r="A3779" t="s">
        <v>370</v>
      </c>
      <c r="B3779" t="s">
        <v>539</v>
      </c>
      <c r="C3779" t="s">
        <v>369</v>
      </c>
      <c r="D3779">
        <v>1974</v>
      </c>
    </row>
    <row r="3780" spans="1:4">
      <c r="A3780" t="s">
        <v>368</v>
      </c>
      <c r="B3780" t="s">
        <v>539</v>
      </c>
      <c r="C3780" t="s">
        <v>367</v>
      </c>
      <c r="D3780">
        <v>1974</v>
      </c>
    </row>
    <row r="3781" spans="1:4">
      <c r="A3781" t="s">
        <v>366</v>
      </c>
      <c r="B3781" t="s">
        <v>539</v>
      </c>
      <c r="C3781" t="s">
        <v>365</v>
      </c>
      <c r="D3781">
        <v>1974</v>
      </c>
    </row>
    <row r="3782" spans="1:4">
      <c r="A3782" t="s">
        <v>364</v>
      </c>
      <c r="B3782" t="s">
        <v>539</v>
      </c>
      <c r="C3782" t="s">
        <v>363</v>
      </c>
      <c r="D3782">
        <v>1974</v>
      </c>
    </row>
    <row r="3783" spans="1:4">
      <c r="A3783" t="s">
        <v>362</v>
      </c>
      <c r="B3783" t="s">
        <v>539</v>
      </c>
      <c r="C3783" t="s">
        <v>361</v>
      </c>
      <c r="D3783">
        <v>1974</v>
      </c>
    </row>
    <row r="3784" spans="1:4">
      <c r="A3784" t="s">
        <v>360</v>
      </c>
      <c r="B3784" t="s">
        <v>539</v>
      </c>
      <c r="C3784" t="s">
        <v>359</v>
      </c>
      <c r="D3784">
        <v>1974</v>
      </c>
    </row>
    <row r="3785" spans="1:4">
      <c r="A3785" t="s">
        <v>358</v>
      </c>
      <c r="B3785" t="s">
        <v>539</v>
      </c>
      <c r="C3785" t="s">
        <v>357</v>
      </c>
      <c r="D3785">
        <v>1974</v>
      </c>
    </row>
    <row r="3786" spans="1:4">
      <c r="A3786" t="s">
        <v>356</v>
      </c>
      <c r="B3786" t="s">
        <v>539</v>
      </c>
      <c r="C3786" t="s">
        <v>355</v>
      </c>
      <c r="D3786">
        <v>1974</v>
      </c>
    </row>
    <row r="3787" spans="1:4">
      <c r="A3787" t="s">
        <v>354</v>
      </c>
      <c r="B3787" t="s">
        <v>539</v>
      </c>
      <c r="C3787" t="s">
        <v>353</v>
      </c>
      <c r="D3787">
        <v>1974</v>
      </c>
    </row>
    <row r="3788" spans="1:4">
      <c r="A3788" t="s">
        <v>352</v>
      </c>
      <c r="B3788" t="s">
        <v>539</v>
      </c>
      <c r="C3788" t="s">
        <v>351</v>
      </c>
      <c r="D3788">
        <v>1974</v>
      </c>
    </row>
    <row r="3789" spans="1:4">
      <c r="A3789" t="s">
        <v>350</v>
      </c>
      <c r="B3789" t="s">
        <v>539</v>
      </c>
      <c r="C3789" t="s">
        <v>349</v>
      </c>
      <c r="D3789">
        <v>1974</v>
      </c>
    </row>
    <row r="3790" spans="1:4">
      <c r="A3790" t="s">
        <v>348</v>
      </c>
      <c r="B3790" t="s">
        <v>539</v>
      </c>
      <c r="C3790" t="s">
        <v>347</v>
      </c>
      <c r="D3790">
        <v>1974</v>
      </c>
    </row>
    <row r="3791" spans="1:4">
      <c r="A3791" t="s">
        <v>346</v>
      </c>
      <c r="B3791" t="s">
        <v>536</v>
      </c>
      <c r="C3791" t="s">
        <v>345</v>
      </c>
      <c r="D3791">
        <v>1974</v>
      </c>
    </row>
    <row r="3792" spans="1:4">
      <c r="A3792" t="s">
        <v>344</v>
      </c>
      <c r="B3792" t="s">
        <v>539</v>
      </c>
      <c r="C3792" t="s">
        <v>343</v>
      </c>
      <c r="D3792">
        <v>1974</v>
      </c>
    </row>
    <row r="3793" spans="1:4">
      <c r="A3793" t="s">
        <v>342</v>
      </c>
      <c r="B3793" t="s">
        <v>539</v>
      </c>
      <c r="C3793" t="s">
        <v>341</v>
      </c>
      <c r="D3793">
        <v>1974</v>
      </c>
    </row>
    <row r="3794" spans="1:4">
      <c r="A3794" t="s">
        <v>340</v>
      </c>
      <c r="B3794" t="s">
        <v>536</v>
      </c>
      <c r="C3794" t="s">
        <v>339</v>
      </c>
      <c r="D3794">
        <v>1974</v>
      </c>
    </row>
    <row r="3795" spans="1:4">
      <c r="A3795" t="s">
        <v>338</v>
      </c>
      <c r="B3795" t="s">
        <v>539</v>
      </c>
      <c r="C3795" t="s">
        <v>337</v>
      </c>
      <c r="D3795">
        <v>1974</v>
      </c>
    </row>
    <row r="3796" spans="1:4">
      <c r="A3796" t="s">
        <v>336</v>
      </c>
      <c r="B3796" t="s">
        <v>539</v>
      </c>
      <c r="C3796" t="s">
        <v>335</v>
      </c>
      <c r="D3796">
        <v>1974</v>
      </c>
    </row>
    <row r="3797" spans="1:4">
      <c r="A3797" t="s">
        <v>334</v>
      </c>
      <c r="B3797" t="s">
        <v>539</v>
      </c>
      <c r="C3797" t="s">
        <v>333</v>
      </c>
      <c r="D3797">
        <v>1974</v>
      </c>
    </row>
    <row r="3798" spans="1:4">
      <c r="A3798" t="s">
        <v>332</v>
      </c>
      <c r="B3798" t="s">
        <v>536</v>
      </c>
      <c r="C3798" t="s">
        <v>331</v>
      </c>
      <c r="D3798">
        <v>1974</v>
      </c>
    </row>
    <row r="3799" spans="1:4">
      <c r="A3799" t="s">
        <v>330</v>
      </c>
      <c r="B3799" t="s">
        <v>536</v>
      </c>
      <c r="C3799" t="s">
        <v>329</v>
      </c>
      <c r="D3799">
        <v>1974</v>
      </c>
    </row>
    <row r="3800" spans="1:4">
      <c r="A3800" t="s">
        <v>328</v>
      </c>
      <c r="B3800" t="s">
        <v>536</v>
      </c>
      <c r="C3800" t="s">
        <v>327</v>
      </c>
      <c r="D3800">
        <v>1974</v>
      </c>
    </row>
    <row r="3801" spans="1:4">
      <c r="A3801" t="s">
        <v>326</v>
      </c>
      <c r="B3801" t="s">
        <v>536</v>
      </c>
      <c r="C3801" t="s">
        <v>325</v>
      </c>
      <c r="D3801">
        <v>1974</v>
      </c>
    </row>
    <row r="3802" spans="1:4">
      <c r="A3802" t="s">
        <v>324</v>
      </c>
      <c r="B3802" t="s">
        <v>539</v>
      </c>
      <c r="C3802" t="s">
        <v>323</v>
      </c>
      <c r="D3802">
        <v>1974</v>
      </c>
    </row>
    <row r="3803" spans="1:4">
      <c r="A3803" t="s">
        <v>322</v>
      </c>
      <c r="B3803" t="s">
        <v>536</v>
      </c>
      <c r="C3803" t="s">
        <v>321</v>
      </c>
      <c r="D3803">
        <v>1974</v>
      </c>
    </row>
    <row r="3804" spans="1:4">
      <c r="A3804" t="s">
        <v>320</v>
      </c>
      <c r="B3804" t="s">
        <v>539</v>
      </c>
      <c r="C3804" t="s">
        <v>319</v>
      </c>
      <c r="D3804">
        <v>1974</v>
      </c>
    </row>
    <row r="3805" spans="1:4">
      <c r="A3805" t="s">
        <v>318</v>
      </c>
      <c r="B3805" t="s">
        <v>539</v>
      </c>
      <c r="C3805" t="s">
        <v>317</v>
      </c>
      <c r="D3805">
        <v>1974</v>
      </c>
    </row>
    <row r="3806" spans="1:4">
      <c r="A3806" t="s">
        <v>316</v>
      </c>
      <c r="B3806" t="s">
        <v>536</v>
      </c>
      <c r="C3806" t="s">
        <v>315</v>
      </c>
      <c r="D3806">
        <v>1974</v>
      </c>
    </row>
    <row r="3807" spans="1:4">
      <c r="A3807" t="s">
        <v>314</v>
      </c>
      <c r="B3807" t="s">
        <v>539</v>
      </c>
      <c r="C3807" t="s">
        <v>313</v>
      </c>
      <c r="D3807">
        <v>1974</v>
      </c>
    </row>
    <row r="3808" spans="1:4">
      <c r="A3808" t="s">
        <v>312</v>
      </c>
      <c r="B3808" t="s">
        <v>539</v>
      </c>
      <c r="C3808" t="s">
        <v>311</v>
      </c>
      <c r="D3808">
        <v>1974</v>
      </c>
    </row>
    <row r="3809" spans="1:4">
      <c r="A3809" t="s">
        <v>310</v>
      </c>
      <c r="B3809" t="s">
        <v>539</v>
      </c>
      <c r="C3809" t="s">
        <v>309</v>
      </c>
      <c r="D3809">
        <v>1974</v>
      </c>
    </row>
    <row r="3810" spans="1:4">
      <c r="A3810" t="s">
        <v>308</v>
      </c>
      <c r="B3810" t="s">
        <v>539</v>
      </c>
      <c r="C3810" t="s">
        <v>307</v>
      </c>
      <c r="D3810">
        <v>1974</v>
      </c>
    </row>
    <row r="3811" spans="1:4">
      <c r="A3811" t="s">
        <v>306</v>
      </c>
      <c r="B3811" t="s">
        <v>539</v>
      </c>
      <c r="C3811" t="s">
        <v>305</v>
      </c>
      <c r="D3811">
        <v>1974</v>
      </c>
    </row>
    <row r="3812" spans="1:4">
      <c r="A3812" t="s">
        <v>304</v>
      </c>
      <c r="B3812" t="s">
        <v>539</v>
      </c>
      <c r="C3812" t="s">
        <v>303</v>
      </c>
      <c r="D3812">
        <v>1974</v>
      </c>
    </row>
    <row r="3813" spans="1:4">
      <c r="A3813" t="s">
        <v>302</v>
      </c>
      <c r="B3813" t="s">
        <v>539</v>
      </c>
      <c r="C3813" t="s">
        <v>301</v>
      </c>
      <c r="D3813">
        <v>1974</v>
      </c>
    </row>
    <row r="3814" spans="1:4">
      <c r="A3814" t="s">
        <v>300</v>
      </c>
      <c r="B3814" t="s">
        <v>539</v>
      </c>
      <c r="C3814" t="s">
        <v>299</v>
      </c>
      <c r="D3814">
        <v>1974</v>
      </c>
    </row>
    <row r="3815" spans="1:4">
      <c r="A3815" t="s">
        <v>298</v>
      </c>
      <c r="B3815" t="s">
        <v>539</v>
      </c>
      <c r="C3815" t="s">
        <v>297</v>
      </c>
      <c r="D3815">
        <v>1974</v>
      </c>
    </row>
    <row r="3816" spans="1:4">
      <c r="A3816" t="s">
        <v>296</v>
      </c>
      <c r="B3816" t="s">
        <v>539</v>
      </c>
      <c r="C3816" t="s">
        <v>295</v>
      </c>
      <c r="D3816">
        <v>1974</v>
      </c>
    </row>
    <row r="3817" spans="1:4">
      <c r="A3817" t="s">
        <v>294</v>
      </c>
      <c r="B3817" t="s">
        <v>539</v>
      </c>
      <c r="C3817" t="s">
        <v>293</v>
      </c>
      <c r="D3817">
        <v>1974</v>
      </c>
    </row>
    <row r="3818" spans="1:4">
      <c r="A3818" t="s">
        <v>292</v>
      </c>
      <c r="B3818" t="s">
        <v>539</v>
      </c>
      <c r="C3818" t="s">
        <v>291</v>
      </c>
      <c r="D3818">
        <v>1974</v>
      </c>
    </row>
    <row r="3819" spans="1:4">
      <c r="A3819" t="s">
        <v>290</v>
      </c>
      <c r="B3819" t="s">
        <v>539</v>
      </c>
      <c r="C3819" t="s">
        <v>289</v>
      </c>
      <c r="D3819">
        <v>1974</v>
      </c>
    </row>
    <row r="3820" spans="1:4">
      <c r="A3820" t="s">
        <v>288</v>
      </c>
      <c r="B3820" t="s">
        <v>539</v>
      </c>
      <c r="C3820" t="s">
        <v>287</v>
      </c>
      <c r="D3820">
        <v>1974</v>
      </c>
    </row>
    <row r="3821" spans="1:4">
      <c r="A3821" t="s">
        <v>286</v>
      </c>
      <c r="B3821" t="s">
        <v>539</v>
      </c>
      <c r="C3821" t="s">
        <v>285</v>
      </c>
      <c r="D3821">
        <v>1974</v>
      </c>
    </row>
    <row r="3822" spans="1:4">
      <c r="A3822" t="s">
        <v>284</v>
      </c>
      <c r="B3822" t="s">
        <v>539</v>
      </c>
      <c r="C3822" t="s">
        <v>283</v>
      </c>
      <c r="D3822">
        <v>1974</v>
      </c>
    </row>
    <row r="3823" spans="1:4">
      <c r="A3823" t="s">
        <v>282</v>
      </c>
      <c r="B3823" t="s">
        <v>539</v>
      </c>
      <c r="C3823" t="s">
        <v>281</v>
      </c>
      <c r="D3823">
        <v>1974</v>
      </c>
    </row>
    <row r="3824" spans="1:4">
      <c r="A3824" t="s">
        <v>280</v>
      </c>
      <c r="B3824" t="s">
        <v>536</v>
      </c>
      <c r="C3824" t="s">
        <v>279</v>
      </c>
      <c r="D3824">
        <v>1974</v>
      </c>
    </row>
    <row r="3825" spans="1:4">
      <c r="A3825" t="s">
        <v>278</v>
      </c>
      <c r="B3825" t="s">
        <v>539</v>
      </c>
      <c r="C3825" t="s">
        <v>277</v>
      </c>
      <c r="D3825">
        <v>1974</v>
      </c>
    </row>
    <row r="3826" spans="1:4">
      <c r="A3826" t="s">
        <v>276</v>
      </c>
      <c r="B3826" t="s">
        <v>539</v>
      </c>
      <c r="C3826" t="s">
        <v>275</v>
      </c>
      <c r="D3826">
        <v>1974</v>
      </c>
    </row>
    <row r="3827" spans="1:4">
      <c r="A3827" t="s">
        <v>274</v>
      </c>
      <c r="B3827" t="s">
        <v>539</v>
      </c>
      <c r="C3827" t="s">
        <v>273</v>
      </c>
      <c r="D3827">
        <v>1974</v>
      </c>
    </row>
    <row r="3828" spans="1:4">
      <c r="A3828" t="s">
        <v>272</v>
      </c>
      <c r="B3828" t="s">
        <v>539</v>
      </c>
      <c r="C3828" t="s">
        <v>271</v>
      </c>
      <c r="D3828">
        <v>1974</v>
      </c>
    </row>
    <row r="3829" spans="1:4">
      <c r="A3829" t="s">
        <v>270</v>
      </c>
      <c r="B3829" t="s">
        <v>539</v>
      </c>
      <c r="C3829" t="s">
        <v>269</v>
      </c>
      <c r="D3829">
        <v>1974</v>
      </c>
    </row>
    <row r="3830" spans="1:4">
      <c r="A3830" t="s">
        <v>268</v>
      </c>
      <c r="B3830" t="s">
        <v>536</v>
      </c>
      <c r="C3830" t="s">
        <v>267</v>
      </c>
      <c r="D3830">
        <v>1974</v>
      </c>
    </row>
    <row r="3831" spans="1:4">
      <c r="A3831" t="s">
        <v>266</v>
      </c>
      <c r="B3831" t="s">
        <v>536</v>
      </c>
      <c r="C3831" t="s">
        <v>265</v>
      </c>
      <c r="D3831">
        <v>1974</v>
      </c>
    </row>
    <row r="3832" spans="1:4">
      <c r="A3832" t="s">
        <v>264</v>
      </c>
      <c r="B3832" t="s">
        <v>536</v>
      </c>
      <c r="C3832" t="s">
        <v>263</v>
      </c>
      <c r="D3832">
        <v>1974</v>
      </c>
    </row>
    <row r="3833" spans="1:4">
      <c r="A3833" t="s">
        <v>262</v>
      </c>
      <c r="B3833" t="s">
        <v>539</v>
      </c>
      <c r="C3833" t="s">
        <v>261</v>
      </c>
      <c r="D3833">
        <v>1974</v>
      </c>
    </row>
    <row r="3834" spans="1:4">
      <c r="A3834" t="s">
        <v>260</v>
      </c>
      <c r="B3834" t="s">
        <v>539</v>
      </c>
      <c r="C3834" t="s">
        <v>259</v>
      </c>
      <c r="D3834">
        <v>1974</v>
      </c>
    </row>
    <row r="3835" spans="1:4">
      <c r="A3835" t="s">
        <v>258</v>
      </c>
      <c r="B3835" t="s">
        <v>536</v>
      </c>
      <c r="C3835" t="s">
        <v>257</v>
      </c>
      <c r="D3835">
        <v>1974</v>
      </c>
    </row>
    <row r="3836" spans="1:4">
      <c r="A3836" t="s">
        <v>256</v>
      </c>
      <c r="B3836" t="s">
        <v>536</v>
      </c>
      <c r="C3836" t="s">
        <v>255</v>
      </c>
      <c r="D3836">
        <v>1974</v>
      </c>
    </row>
    <row r="3837" spans="1:4">
      <c r="A3837" t="s">
        <v>254</v>
      </c>
      <c r="B3837" t="s">
        <v>539</v>
      </c>
      <c r="C3837" t="s">
        <v>253</v>
      </c>
      <c r="D3837">
        <v>1974</v>
      </c>
    </row>
    <row r="3838" spans="1:4">
      <c r="A3838" t="s">
        <v>252</v>
      </c>
      <c r="B3838" t="s">
        <v>536</v>
      </c>
      <c r="C3838" t="s">
        <v>251</v>
      </c>
      <c r="D3838">
        <v>1974</v>
      </c>
    </row>
    <row r="3839" spans="1:4">
      <c r="A3839" t="s">
        <v>250</v>
      </c>
      <c r="B3839" t="s">
        <v>539</v>
      </c>
      <c r="C3839" t="s">
        <v>249</v>
      </c>
      <c r="D3839">
        <v>1974</v>
      </c>
    </row>
    <row r="3840" spans="1:4">
      <c r="A3840" t="s">
        <v>248</v>
      </c>
      <c r="B3840" t="s">
        <v>539</v>
      </c>
      <c r="C3840" t="s">
        <v>247</v>
      </c>
      <c r="D3840">
        <v>1974</v>
      </c>
    </row>
    <row r="3841" spans="1:4">
      <c r="A3841" t="s">
        <v>246</v>
      </c>
      <c r="B3841" t="s">
        <v>539</v>
      </c>
      <c r="C3841" t="s">
        <v>245</v>
      </c>
      <c r="D3841">
        <v>1974</v>
      </c>
    </row>
    <row r="3842" spans="1:4">
      <c r="A3842" t="s">
        <v>244</v>
      </c>
      <c r="B3842" t="s">
        <v>539</v>
      </c>
      <c r="C3842" t="s">
        <v>243</v>
      </c>
      <c r="D3842">
        <v>1974</v>
      </c>
    </row>
    <row r="3843" spans="1:4">
      <c r="A3843" t="s">
        <v>242</v>
      </c>
      <c r="B3843" t="s">
        <v>539</v>
      </c>
      <c r="C3843" t="s">
        <v>241</v>
      </c>
      <c r="D3843">
        <v>1974</v>
      </c>
    </row>
    <row r="3844" spans="1:4">
      <c r="A3844" t="s">
        <v>240</v>
      </c>
      <c r="B3844" t="s">
        <v>539</v>
      </c>
      <c r="C3844" t="s">
        <v>239</v>
      </c>
      <c r="D3844">
        <v>1974</v>
      </c>
    </row>
    <row r="3845" spans="1:4">
      <c r="A3845" t="s">
        <v>238</v>
      </c>
      <c r="B3845" t="s">
        <v>539</v>
      </c>
      <c r="C3845" t="s">
        <v>237</v>
      </c>
      <c r="D3845">
        <v>1974</v>
      </c>
    </row>
    <row r="3846" spans="1:4">
      <c r="A3846" t="s">
        <v>236</v>
      </c>
      <c r="B3846" t="s">
        <v>539</v>
      </c>
      <c r="C3846" t="s">
        <v>235</v>
      </c>
      <c r="D3846">
        <v>1974</v>
      </c>
    </row>
    <row r="3847" spans="1:4">
      <c r="A3847" t="s">
        <v>234</v>
      </c>
      <c r="B3847" t="s">
        <v>539</v>
      </c>
      <c r="C3847" t="s">
        <v>233</v>
      </c>
      <c r="D3847">
        <v>1974</v>
      </c>
    </row>
    <row r="3848" spans="1:4">
      <c r="A3848" t="s">
        <v>232</v>
      </c>
      <c r="B3848" t="s">
        <v>539</v>
      </c>
      <c r="C3848" t="s">
        <v>231</v>
      </c>
      <c r="D3848">
        <v>1974</v>
      </c>
    </row>
    <row r="3849" spans="1:4">
      <c r="A3849" t="s">
        <v>230</v>
      </c>
      <c r="B3849" t="s">
        <v>536</v>
      </c>
      <c r="C3849" t="s">
        <v>229</v>
      </c>
      <c r="D3849">
        <v>1974</v>
      </c>
    </row>
    <row r="3850" spans="1:4">
      <c r="A3850" t="s">
        <v>228</v>
      </c>
      <c r="B3850" t="s">
        <v>539</v>
      </c>
      <c r="C3850" t="s">
        <v>227</v>
      </c>
      <c r="D3850">
        <v>1974</v>
      </c>
    </row>
    <row r="3851" spans="1:4">
      <c r="A3851" t="s">
        <v>226</v>
      </c>
      <c r="B3851" t="s">
        <v>539</v>
      </c>
      <c r="C3851" t="s">
        <v>225</v>
      </c>
      <c r="D3851">
        <v>1974</v>
      </c>
    </row>
    <row r="3852" spans="1:4">
      <c r="A3852" t="s">
        <v>224</v>
      </c>
      <c r="B3852" t="s">
        <v>536</v>
      </c>
      <c r="C3852" t="s">
        <v>223</v>
      </c>
      <c r="D3852">
        <v>1974</v>
      </c>
    </row>
    <row r="3853" spans="1:4">
      <c r="A3853" t="s">
        <v>222</v>
      </c>
      <c r="B3853" t="s">
        <v>539</v>
      </c>
      <c r="C3853" t="s">
        <v>221</v>
      </c>
      <c r="D3853">
        <v>1974</v>
      </c>
    </row>
    <row r="3854" spans="1:4">
      <c r="A3854" t="s">
        <v>220</v>
      </c>
      <c r="B3854" t="s">
        <v>539</v>
      </c>
      <c r="C3854" t="s">
        <v>219</v>
      </c>
      <c r="D3854">
        <v>1974</v>
      </c>
    </row>
    <row r="3855" spans="1:4">
      <c r="A3855" t="s">
        <v>218</v>
      </c>
      <c r="B3855" t="s">
        <v>539</v>
      </c>
      <c r="C3855" t="s">
        <v>217</v>
      </c>
      <c r="D3855">
        <v>1974</v>
      </c>
    </row>
    <row r="3856" spans="1:4">
      <c r="A3856" t="s">
        <v>216</v>
      </c>
      <c r="B3856" t="s">
        <v>539</v>
      </c>
      <c r="C3856" t="s">
        <v>215</v>
      </c>
      <c r="D3856">
        <v>1974</v>
      </c>
    </row>
    <row r="3857" spans="1:4">
      <c r="A3857" t="s">
        <v>214</v>
      </c>
      <c r="B3857" t="s">
        <v>536</v>
      </c>
      <c r="C3857" t="s">
        <v>213</v>
      </c>
      <c r="D3857">
        <v>1974</v>
      </c>
    </row>
    <row r="3858" spans="1:4">
      <c r="A3858" t="s">
        <v>212</v>
      </c>
      <c r="B3858" t="s">
        <v>539</v>
      </c>
      <c r="C3858" t="s">
        <v>211</v>
      </c>
      <c r="D3858">
        <v>1974</v>
      </c>
    </row>
    <row r="3859" spans="1:4">
      <c r="A3859" t="s">
        <v>210</v>
      </c>
      <c r="B3859" t="s">
        <v>539</v>
      </c>
      <c r="C3859" t="s">
        <v>209</v>
      </c>
      <c r="D3859">
        <v>1974</v>
      </c>
    </row>
    <row r="3860" spans="1:4">
      <c r="A3860" t="s">
        <v>208</v>
      </c>
      <c r="B3860" t="s">
        <v>539</v>
      </c>
      <c r="C3860" t="s">
        <v>207</v>
      </c>
      <c r="D3860">
        <v>1974</v>
      </c>
    </row>
    <row r="3861" spans="1:4">
      <c r="A3861" t="s">
        <v>206</v>
      </c>
      <c r="B3861" t="s">
        <v>539</v>
      </c>
      <c r="C3861" t="s">
        <v>205</v>
      </c>
      <c r="D3861">
        <v>1974</v>
      </c>
    </row>
    <row r="3862" spans="1:4">
      <c r="A3862" t="s">
        <v>204</v>
      </c>
      <c r="B3862" t="s">
        <v>539</v>
      </c>
      <c r="C3862" t="s">
        <v>203</v>
      </c>
      <c r="D3862">
        <v>1974</v>
      </c>
    </row>
    <row r="3863" spans="1:4">
      <c r="A3863" t="s">
        <v>202</v>
      </c>
      <c r="B3863" t="s">
        <v>539</v>
      </c>
      <c r="C3863" t="s">
        <v>201</v>
      </c>
      <c r="D3863">
        <v>1974</v>
      </c>
    </row>
    <row r="3864" spans="1:4">
      <c r="A3864" t="s">
        <v>200</v>
      </c>
      <c r="B3864" t="s">
        <v>539</v>
      </c>
      <c r="C3864" t="s">
        <v>199</v>
      </c>
      <c r="D3864">
        <v>1974</v>
      </c>
    </row>
    <row r="3865" spans="1:4">
      <c r="A3865" t="s">
        <v>198</v>
      </c>
      <c r="B3865" t="s">
        <v>539</v>
      </c>
      <c r="C3865" t="s">
        <v>197</v>
      </c>
      <c r="D3865">
        <v>1974</v>
      </c>
    </row>
    <row r="3866" spans="1:4">
      <c r="A3866" t="s">
        <v>196</v>
      </c>
      <c r="B3866" t="s">
        <v>536</v>
      </c>
      <c r="C3866" t="s">
        <v>195</v>
      </c>
      <c r="D3866">
        <v>1974</v>
      </c>
    </row>
    <row r="3867" spans="1:4">
      <c r="A3867" t="s">
        <v>194</v>
      </c>
      <c r="B3867" t="s">
        <v>539</v>
      </c>
      <c r="C3867" t="s">
        <v>193</v>
      </c>
      <c r="D3867">
        <v>1974</v>
      </c>
    </row>
    <row r="3868" spans="1:4">
      <c r="A3868" t="s">
        <v>192</v>
      </c>
      <c r="B3868" t="s">
        <v>539</v>
      </c>
      <c r="C3868" t="s">
        <v>191</v>
      </c>
      <c r="D3868">
        <v>1974</v>
      </c>
    </row>
    <row r="3869" spans="1:4">
      <c r="A3869" t="s">
        <v>190</v>
      </c>
      <c r="B3869" t="s">
        <v>539</v>
      </c>
      <c r="C3869" t="s">
        <v>189</v>
      </c>
      <c r="D3869">
        <v>1974</v>
      </c>
    </row>
    <row r="3870" spans="1:4">
      <c r="A3870" t="s">
        <v>188</v>
      </c>
      <c r="B3870" t="s">
        <v>539</v>
      </c>
      <c r="C3870" t="s">
        <v>187</v>
      </c>
      <c r="D3870">
        <v>1974</v>
      </c>
    </row>
    <row r="3871" spans="1:4">
      <c r="A3871" t="s">
        <v>186</v>
      </c>
      <c r="B3871" t="s">
        <v>539</v>
      </c>
      <c r="C3871" t="s">
        <v>185</v>
      </c>
      <c r="D3871">
        <v>1974</v>
      </c>
    </row>
    <row r="3872" spans="1:4">
      <c r="A3872" t="s">
        <v>184</v>
      </c>
      <c r="B3872" t="s">
        <v>539</v>
      </c>
      <c r="C3872" t="s">
        <v>183</v>
      </c>
      <c r="D3872">
        <v>1974</v>
      </c>
    </row>
    <row r="3873" spans="1:4">
      <c r="A3873" t="s">
        <v>182</v>
      </c>
      <c r="B3873" t="s">
        <v>539</v>
      </c>
      <c r="C3873" t="s">
        <v>181</v>
      </c>
      <c r="D3873">
        <v>1974</v>
      </c>
    </row>
    <row r="3874" spans="1:4">
      <c r="A3874" t="s">
        <v>180</v>
      </c>
      <c r="B3874" t="s">
        <v>539</v>
      </c>
      <c r="C3874" t="s">
        <v>179</v>
      </c>
      <c r="D3874">
        <v>1974</v>
      </c>
    </row>
    <row r="3875" spans="1:4">
      <c r="A3875" t="s">
        <v>178</v>
      </c>
      <c r="B3875" t="s">
        <v>539</v>
      </c>
      <c r="C3875" t="s">
        <v>177</v>
      </c>
      <c r="D3875">
        <v>1974</v>
      </c>
    </row>
    <row r="3876" spans="1:4">
      <c r="A3876" t="s">
        <v>176</v>
      </c>
      <c r="B3876" t="s">
        <v>539</v>
      </c>
      <c r="C3876" t="s">
        <v>175</v>
      </c>
      <c r="D3876">
        <v>1974</v>
      </c>
    </row>
    <row r="3877" spans="1:4">
      <c r="A3877" t="s">
        <v>174</v>
      </c>
      <c r="B3877" t="s">
        <v>536</v>
      </c>
      <c r="C3877" t="s">
        <v>173</v>
      </c>
      <c r="D3877">
        <v>1974</v>
      </c>
    </row>
    <row r="3878" spans="1:4">
      <c r="A3878" t="s">
        <v>172</v>
      </c>
      <c r="B3878" t="s">
        <v>539</v>
      </c>
      <c r="C3878" t="s">
        <v>171</v>
      </c>
      <c r="D3878">
        <v>1974</v>
      </c>
    </row>
    <row r="3879" spans="1:4">
      <c r="A3879" t="s">
        <v>170</v>
      </c>
      <c r="B3879" t="s">
        <v>536</v>
      </c>
      <c r="C3879" t="s">
        <v>169</v>
      </c>
      <c r="D3879">
        <v>1974</v>
      </c>
    </row>
    <row r="3880" spans="1:4">
      <c r="A3880" t="s">
        <v>168</v>
      </c>
      <c r="B3880" t="s">
        <v>539</v>
      </c>
      <c r="C3880" t="s">
        <v>167</v>
      </c>
      <c r="D3880">
        <v>1974</v>
      </c>
    </row>
    <row r="3881" spans="1:4">
      <c r="A3881" t="s">
        <v>166</v>
      </c>
      <c r="B3881" t="s">
        <v>539</v>
      </c>
      <c r="C3881" t="s">
        <v>165</v>
      </c>
      <c r="D3881">
        <v>1974</v>
      </c>
    </row>
    <row r="3882" spans="1:4">
      <c r="A3882" t="s">
        <v>164</v>
      </c>
      <c r="B3882" t="s">
        <v>539</v>
      </c>
      <c r="C3882" t="s">
        <v>163</v>
      </c>
      <c r="D3882">
        <v>1974</v>
      </c>
    </row>
    <row r="3883" spans="1:4">
      <c r="A3883" t="s">
        <v>162</v>
      </c>
      <c r="B3883" t="s">
        <v>539</v>
      </c>
      <c r="C3883" t="s">
        <v>161</v>
      </c>
      <c r="D3883">
        <v>1974</v>
      </c>
    </row>
    <row r="3884" spans="1:4">
      <c r="A3884" t="s">
        <v>160</v>
      </c>
      <c r="B3884" t="s">
        <v>539</v>
      </c>
      <c r="C3884" t="s">
        <v>159</v>
      </c>
      <c r="D3884">
        <v>1974</v>
      </c>
    </row>
    <row r="3885" spans="1:4">
      <c r="A3885" t="s">
        <v>158</v>
      </c>
      <c r="B3885" t="s">
        <v>539</v>
      </c>
      <c r="C3885" t="s">
        <v>157</v>
      </c>
      <c r="D3885">
        <v>1974</v>
      </c>
    </row>
    <row r="3886" spans="1:4">
      <c r="A3886" t="s">
        <v>156</v>
      </c>
      <c r="B3886" t="s">
        <v>539</v>
      </c>
      <c r="C3886" t="s">
        <v>155</v>
      </c>
      <c r="D3886">
        <v>1974</v>
      </c>
    </row>
    <row r="3887" spans="1:4">
      <c r="A3887" t="s">
        <v>154</v>
      </c>
      <c r="B3887" t="s">
        <v>536</v>
      </c>
      <c r="C3887" t="s">
        <v>153</v>
      </c>
      <c r="D3887">
        <v>1974</v>
      </c>
    </row>
    <row r="3888" spans="1:4">
      <c r="A3888" t="s">
        <v>152</v>
      </c>
      <c r="B3888" t="s">
        <v>539</v>
      </c>
      <c r="C3888" t="s">
        <v>151</v>
      </c>
      <c r="D3888">
        <v>1974</v>
      </c>
    </row>
    <row r="3889" spans="1:4">
      <c r="A3889" t="s">
        <v>150</v>
      </c>
      <c r="B3889" t="s">
        <v>539</v>
      </c>
      <c r="C3889" t="s">
        <v>149</v>
      </c>
      <c r="D3889">
        <v>1974</v>
      </c>
    </row>
    <row r="3890" spans="1:4">
      <c r="A3890" t="s">
        <v>148</v>
      </c>
      <c r="B3890" t="s">
        <v>539</v>
      </c>
      <c r="C3890" t="s">
        <v>147</v>
      </c>
      <c r="D3890">
        <v>1974</v>
      </c>
    </row>
    <row r="3891" spans="1:4">
      <c r="A3891" t="s">
        <v>146</v>
      </c>
      <c r="B3891" t="s">
        <v>539</v>
      </c>
      <c r="C3891" t="s">
        <v>145</v>
      </c>
      <c r="D3891">
        <v>1974</v>
      </c>
    </row>
    <row r="3892" spans="1:4">
      <c r="A3892" t="s">
        <v>144</v>
      </c>
      <c r="B3892" t="s">
        <v>536</v>
      </c>
      <c r="C3892" t="s">
        <v>143</v>
      </c>
      <c r="D3892">
        <v>1974</v>
      </c>
    </row>
    <row r="3893" spans="1:4">
      <c r="A3893" t="s">
        <v>142</v>
      </c>
      <c r="B3893" t="s">
        <v>536</v>
      </c>
      <c r="C3893" t="s">
        <v>141</v>
      </c>
      <c r="D3893">
        <v>1974</v>
      </c>
    </row>
    <row r="3894" spans="1:4">
      <c r="A3894" t="s">
        <v>140</v>
      </c>
      <c r="B3894" t="s">
        <v>536</v>
      </c>
      <c r="C3894" t="s">
        <v>139</v>
      </c>
      <c r="D3894">
        <v>1974</v>
      </c>
    </row>
    <row r="3895" spans="1:4">
      <c r="A3895" t="s">
        <v>138</v>
      </c>
      <c r="B3895" t="s">
        <v>539</v>
      </c>
      <c r="C3895" t="s">
        <v>137</v>
      </c>
      <c r="D3895">
        <v>1974</v>
      </c>
    </row>
    <row r="3896" spans="1:4">
      <c r="A3896" t="s">
        <v>136</v>
      </c>
      <c r="B3896" t="s">
        <v>539</v>
      </c>
      <c r="C3896" t="s">
        <v>135</v>
      </c>
      <c r="D3896">
        <v>1974</v>
      </c>
    </row>
    <row r="3897" spans="1:4">
      <c r="A3897" t="s">
        <v>134</v>
      </c>
      <c r="B3897" t="s">
        <v>539</v>
      </c>
      <c r="C3897" t="s">
        <v>133</v>
      </c>
      <c r="D3897">
        <v>1974</v>
      </c>
    </row>
    <row r="3898" spans="1:4">
      <c r="A3898" t="s">
        <v>132</v>
      </c>
      <c r="B3898" t="s">
        <v>539</v>
      </c>
      <c r="C3898" t="s">
        <v>131</v>
      </c>
      <c r="D3898">
        <v>1974</v>
      </c>
    </row>
    <row r="3899" spans="1:4">
      <c r="A3899" t="s">
        <v>130</v>
      </c>
      <c r="B3899" t="s">
        <v>539</v>
      </c>
      <c r="C3899" t="s">
        <v>129</v>
      </c>
      <c r="D3899">
        <v>1974</v>
      </c>
    </row>
    <row r="3900" spans="1:4">
      <c r="A3900" t="s">
        <v>128</v>
      </c>
      <c r="B3900" t="s">
        <v>536</v>
      </c>
      <c r="C3900" t="s">
        <v>127</v>
      </c>
      <c r="D3900">
        <v>1974</v>
      </c>
    </row>
    <row r="3901" spans="1:4">
      <c r="A3901" t="s">
        <v>126</v>
      </c>
      <c r="B3901" t="s">
        <v>539</v>
      </c>
      <c r="C3901" t="s">
        <v>125</v>
      </c>
      <c r="D3901">
        <v>1974</v>
      </c>
    </row>
    <row r="3902" spans="1:4">
      <c r="A3902" t="s">
        <v>124</v>
      </c>
      <c r="B3902" t="s">
        <v>539</v>
      </c>
      <c r="C3902" t="s">
        <v>123</v>
      </c>
      <c r="D3902">
        <v>1974</v>
      </c>
    </row>
    <row r="3903" spans="1:4">
      <c r="A3903" t="s">
        <v>122</v>
      </c>
      <c r="B3903" t="s">
        <v>539</v>
      </c>
      <c r="C3903" t="s">
        <v>121</v>
      </c>
      <c r="D3903">
        <v>1974</v>
      </c>
    </row>
    <row r="3904" spans="1:4">
      <c r="A3904" t="s">
        <v>120</v>
      </c>
      <c r="B3904" t="s">
        <v>539</v>
      </c>
      <c r="C3904" t="s">
        <v>119</v>
      </c>
      <c r="D3904">
        <v>1974</v>
      </c>
    </row>
    <row r="3905" spans="1:4">
      <c r="A3905" t="s">
        <v>118</v>
      </c>
      <c r="B3905" t="s">
        <v>539</v>
      </c>
      <c r="C3905" t="s">
        <v>117</v>
      </c>
      <c r="D3905">
        <v>1974</v>
      </c>
    </row>
    <row r="3906" spans="1:4">
      <c r="A3906" t="s">
        <v>116</v>
      </c>
      <c r="B3906" t="s">
        <v>539</v>
      </c>
      <c r="C3906" t="s">
        <v>115</v>
      </c>
      <c r="D3906">
        <v>1974</v>
      </c>
    </row>
    <row r="3907" spans="1:4">
      <c r="A3907" t="s">
        <v>114</v>
      </c>
      <c r="B3907" t="s">
        <v>539</v>
      </c>
      <c r="C3907" t="s">
        <v>113</v>
      </c>
      <c r="D3907">
        <v>1974</v>
      </c>
    </row>
    <row r="3908" spans="1:4">
      <c r="A3908" t="s">
        <v>112</v>
      </c>
      <c r="B3908" t="s">
        <v>539</v>
      </c>
      <c r="C3908" t="s">
        <v>111</v>
      </c>
      <c r="D3908">
        <v>1974</v>
      </c>
    </row>
    <row r="3909" spans="1:4">
      <c r="A3909" t="s">
        <v>110</v>
      </c>
      <c r="B3909" t="s">
        <v>539</v>
      </c>
      <c r="C3909" t="s">
        <v>109</v>
      </c>
      <c r="D3909">
        <v>1974</v>
      </c>
    </row>
    <row r="3910" spans="1:4">
      <c r="A3910" t="s">
        <v>108</v>
      </c>
      <c r="B3910" t="s">
        <v>539</v>
      </c>
      <c r="C3910" t="s">
        <v>107</v>
      </c>
      <c r="D3910">
        <v>1974</v>
      </c>
    </row>
    <row r="3911" spans="1:4">
      <c r="A3911" t="s">
        <v>106</v>
      </c>
      <c r="B3911" t="s">
        <v>536</v>
      </c>
      <c r="C3911" t="s">
        <v>105</v>
      </c>
      <c r="D3911">
        <v>1974</v>
      </c>
    </row>
    <row r="3912" spans="1:4">
      <c r="A3912" t="s">
        <v>104</v>
      </c>
      <c r="B3912" t="s">
        <v>539</v>
      </c>
      <c r="C3912" t="s">
        <v>103</v>
      </c>
      <c r="D3912">
        <v>1974</v>
      </c>
    </row>
    <row r="3913" spans="1:4">
      <c r="A3913" t="s">
        <v>102</v>
      </c>
      <c r="B3913" t="s">
        <v>536</v>
      </c>
      <c r="C3913" t="s">
        <v>101</v>
      </c>
      <c r="D3913">
        <v>1974</v>
      </c>
    </row>
    <row r="3914" spans="1:4">
      <c r="A3914" t="s">
        <v>100</v>
      </c>
      <c r="B3914" t="s">
        <v>536</v>
      </c>
      <c r="C3914" t="s">
        <v>99</v>
      </c>
      <c r="D3914">
        <v>1974</v>
      </c>
    </row>
    <row r="3915" spans="1:4">
      <c r="A3915" t="s">
        <v>98</v>
      </c>
      <c r="B3915" t="s">
        <v>539</v>
      </c>
      <c r="C3915" t="s">
        <v>97</v>
      </c>
      <c r="D3915">
        <v>1974</v>
      </c>
    </row>
    <row r="3916" spans="1:4">
      <c r="A3916" t="s">
        <v>96</v>
      </c>
      <c r="B3916" t="s">
        <v>539</v>
      </c>
      <c r="C3916" t="s">
        <v>95</v>
      </c>
      <c r="D3916">
        <v>1974</v>
      </c>
    </row>
    <row r="3917" spans="1:4">
      <c r="A3917" t="s">
        <v>94</v>
      </c>
      <c r="B3917" t="s">
        <v>539</v>
      </c>
      <c r="C3917" t="s">
        <v>93</v>
      </c>
      <c r="D3917">
        <v>1974</v>
      </c>
    </row>
    <row r="3918" spans="1:4">
      <c r="A3918" t="s">
        <v>92</v>
      </c>
      <c r="B3918" t="s">
        <v>539</v>
      </c>
      <c r="C3918" t="s">
        <v>91</v>
      </c>
      <c r="D3918">
        <v>1974</v>
      </c>
    </row>
    <row r="3919" spans="1:4">
      <c r="A3919" t="s">
        <v>90</v>
      </c>
      <c r="B3919" t="s">
        <v>539</v>
      </c>
      <c r="C3919" t="s">
        <v>89</v>
      </c>
      <c r="D3919">
        <v>1974</v>
      </c>
    </row>
    <row r="3920" spans="1:4">
      <c r="A3920" t="s">
        <v>88</v>
      </c>
      <c r="B3920" t="s">
        <v>539</v>
      </c>
      <c r="C3920" t="s">
        <v>87</v>
      </c>
      <c r="D3920">
        <v>1974</v>
      </c>
    </row>
    <row r="3921" spans="1:4">
      <c r="A3921" t="s">
        <v>86</v>
      </c>
      <c r="B3921" t="s">
        <v>539</v>
      </c>
      <c r="C3921" t="s">
        <v>85</v>
      </c>
      <c r="D3921">
        <v>1974</v>
      </c>
    </row>
    <row r="3922" spans="1:4">
      <c r="A3922" t="s">
        <v>84</v>
      </c>
      <c r="B3922" t="s">
        <v>539</v>
      </c>
      <c r="C3922" t="s">
        <v>83</v>
      </c>
      <c r="D3922">
        <v>1974</v>
      </c>
    </row>
    <row r="3923" spans="1:4">
      <c r="A3923" t="s">
        <v>82</v>
      </c>
      <c r="B3923" t="s">
        <v>539</v>
      </c>
      <c r="C3923" t="s">
        <v>81</v>
      </c>
      <c r="D3923">
        <v>1974</v>
      </c>
    </row>
    <row r="3924" spans="1:4">
      <c r="A3924" t="s">
        <v>80</v>
      </c>
      <c r="B3924" t="s">
        <v>539</v>
      </c>
      <c r="C3924" t="s">
        <v>79</v>
      </c>
      <c r="D3924">
        <v>1974</v>
      </c>
    </row>
    <row r="3925" spans="1:4">
      <c r="A3925" t="s">
        <v>78</v>
      </c>
      <c r="B3925" t="s">
        <v>539</v>
      </c>
      <c r="C3925" t="s">
        <v>77</v>
      </c>
      <c r="D3925">
        <v>1974</v>
      </c>
    </row>
    <row r="3926" spans="1:4">
      <c r="A3926" t="s">
        <v>76</v>
      </c>
      <c r="B3926" t="s">
        <v>536</v>
      </c>
      <c r="C3926" t="s">
        <v>75</v>
      </c>
      <c r="D3926">
        <v>1974</v>
      </c>
    </row>
    <row r="3927" spans="1:4">
      <c r="A3927" t="s">
        <v>74</v>
      </c>
      <c r="B3927" t="s">
        <v>536</v>
      </c>
      <c r="C3927" t="s">
        <v>73</v>
      </c>
      <c r="D3927">
        <v>1974</v>
      </c>
    </row>
    <row r="3928" spans="1:4">
      <c r="A3928" t="s">
        <v>72</v>
      </c>
      <c r="B3928" t="s">
        <v>539</v>
      </c>
      <c r="C3928" t="s">
        <v>71</v>
      </c>
      <c r="D3928">
        <v>1974</v>
      </c>
    </row>
    <row r="3929" spans="1:4">
      <c r="A3929" t="s">
        <v>70</v>
      </c>
      <c r="B3929" t="s">
        <v>539</v>
      </c>
      <c r="C3929" t="s">
        <v>69</v>
      </c>
      <c r="D3929">
        <v>1974</v>
      </c>
    </row>
    <row r="3930" spans="1:4">
      <c r="A3930" t="s">
        <v>68</v>
      </c>
      <c r="B3930" t="s">
        <v>539</v>
      </c>
      <c r="C3930" t="s">
        <v>67</v>
      </c>
      <c r="D3930">
        <v>1974</v>
      </c>
    </row>
    <row r="3931" spans="1:4">
      <c r="A3931" t="s">
        <v>66</v>
      </c>
      <c r="B3931" t="s">
        <v>539</v>
      </c>
      <c r="C3931" t="s">
        <v>65</v>
      </c>
      <c r="D3931">
        <v>1974</v>
      </c>
    </row>
    <row r="3932" spans="1:4">
      <c r="A3932" t="s">
        <v>64</v>
      </c>
      <c r="B3932" t="s">
        <v>536</v>
      </c>
      <c r="C3932" t="s">
        <v>63</v>
      </c>
      <c r="D3932">
        <v>1974</v>
      </c>
    </row>
    <row r="3933" spans="1:4">
      <c r="A3933" t="s">
        <v>62</v>
      </c>
      <c r="B3933" t="s">
        <v>539</v>
      </c>
      <c r="C3933" t="s">
        <v>61</v>
      </c>
      <c r="D3933">
        <v>1974</v>
      </c>
    </row>
    <row r="3934" spans="1:4">
      <c r="A3934" t="s">
        <v>60</v>
      </c>
      <c r="B3934" t="s">
        <v>536</v>
      </c>
      <c r="C3934" t="s">
        <v>59</v>
      </c>
      <c r="D3934">
        <v>1974</v>
      </c>
    </row>
    <row r="3935" spans="1:4">
      <c r="A3935" t="s">
        <v>58</v>
      </c>
      <c r="B3935" t="s">
        <v>539</v>
      </c>
      <c r="C3935" t="s">
        <v>57</v>
      </c>
      <c r="D3935">
        <v>1974</v>
      </c>
    </row>
    <row r="3936" spans="1:4">
      <c r="A3936" t="s">
        <v>56</v>
      </c>
      <c r="B3936" t="s">
        <v>536</v>
      </c>
      <c r="C3936" t="s">
        <v>55</v>
      </c>
      <c r="D3936">
        <v>1974</v>
      </c>
    </row>
    <row r="3937" spans="1:4">
      <c r="A3937" t="s">
        <v>54</v>
      </c>
      <c r="B3937" t="s">
        <v>536</v>
      </c>
      <c r="C3937" t="s">
        <v>53</v>
      </c>
      <c r="D3937">
        <v>1974</v>
      </c>
    </row>
    <row r="3938" spans="1:4">
      <c r="A3938" t="s">
        <v>52</v>
      </c>
      <c r="B3938" t="s">
        <v>539</v>
      </c>
      <c r="C3938" t="s">
        <v>51</v>
      </c>
      <c r="D3938">
        <v>1974</v>
      </c>
    </row>
    <row r="3939" spans="1:4">
      <c r="A3939" t="s">
        <v>50</v>
      </c>
      <c r="B3939" t="s">
        <v>539</v>
      </c>
      <c r="C3939" t="s">
        <v>49</v>
      </c>
      <c r="D3939">
        <v>1974</v>
      </c>
    </row>
    <row r="3940" spans="1:4">
      <c r="A3940" t="s">
        <v>6</v>
      </c>
      <c r="B3940" t="s">
        <v>539</v>
      </c>
      <c r="C3940" t="s">
        <v>48</v>
      </c>
      <c r="D3940">
        <v>1974</v>
      </c>
    </row>
    <row r="3941" spans="1:4">
      <c r="A3941" t="s">
        <v>47</v>
      </c>
      <c r="B3941" t="s">
        <v>539</v>
      </c>
      <c r="C3941" t="s">
        <v>46</v>
      </c>
      <c r="D3941">
        <v>1974</v>
      </c>
    </row>
    <row r="3942" spans="1:4">
      <c r="A3942" t="s">
        <v>45</v>
      </c>
      <c r="B3942" t="s">
        <v>539</v>
      </c>
      <c r="C3942" t="s">
        <v>44</v>
      </c>
      <c r="D3942">
        <v>1974</v>
      </c>
    </row>
    <row r="3943" spans="1:4">
      <c r="A3943" t="s">
        <v>43</v>
      </c>
      <c r="B3943" t="s">
        <v>539</v>
      </c>
      <c r="C3943" t="s">
        <v>42</v>
      </c>
      <c r="D3943">
        <v>1974</v>
      </c>
    </row>
    <row r="3944" spans="1:4">
      <c r="A3944" t="s">
        <v>41</v>
      </c>
      <c r="B3944" t="s">
        <v>539</v>
      </c>
      <c r="C3944" t="s">
        <v>40</v>
      </c>
      <c r="D3944">
        <v>1974</v>
      </c>
    </row>
    <row r="3945" spans="1:4">
      <c r="A3945" t="s">
        <v>39</v>
      </c>
      <c r="B3945" t="s">
        <v>536</v>
      </c>
      <c r="C3945" t="s">
        <v>38</v>
      </c>
      <c r="D3945">
        <v>1974</v>
      </c>
    </row>
    <row r="3946" spans="1:4">
      <c r="A3946" t="s">
        <v>37</v>
      </c>
      <c r="B3946" t="s">
        <v>539</v>
      </c>
      <c r="C3946" t="s">
        <v>36</v>
      </c>
      <c r="D3946">
        <v>1974</v>
      </c>
    </row>
    <row r="3947" spans="1:4">
      <c r="A3947" t="s">
        <v>4</v>
      </c>
      <c r="B3947" t="s">
        <v>539</v>
      </c>
      <c r="C3947" t="s">
        <v>35</v>
      </c>
      <c r="D3947">
        <v>1974</v>
      </c>
    </row>
    <row r="3948" spans="1:4">
      <c r="A3948" t="s">
        <v>34</v>
      </c>
      <c r="B3948" t="s">
        <v>539</v>
      </c>
      <c r="C3948" t="s">
        <v>33</v>
      </c>
      <c r="D3948">
        <v>1974</v>
      </c>
    </row>
    <row r="3949" spans="1:4">
      <c r="A3949" t="s">
        <v>32</v>
      </c>
      <c r="B3949" t="s">
        <v>539</v>
      </c>
      <c r="C3949" t="s">
        <v>31</v>
      </c>
      <c r="D3949">
        <v>1974</v>
      </c>
    </row>
    <row r="3950" spans="1:4">
      <c r="A3950" t="s">
        <v>30</v>
      </c>
      <c r="B3950" t="s">
        <v>539</v>
      </c>
      <c r="C3950" t="s">
        <v>29</v>
      </c>
      <c r="D3950">
        <v>1974</v>
      </c>
    </row>
    <row r="3951" spans="1:4">
      <c r="A3951" t="s">
        <v>28</v>
      </c>
      <c r="B3951" t="s">
        <v>539</v>
      </c>
      <c r="C3951" t="s">
        <v>27</v>
      </c>
      <c r="D3951">
        <v>1974</v>
      </c>
    </row>
    <row r="3952" spans="1:4">
      <c r="A3952" t="s">
        <v>26</v>
      </c>
      <c r="B3952" t="s">
        <v>539</v>
      </c>
      <c r="C3952" t="s">
        <v>25</v>
      </c>
      <c r="D3952">
        <v>1974</v>
      </c>
    </row>
    <row r="3953" spans="1:4">
      <c r="A3953" t="s">
        <v>3</v>
      </c>
      <c r="B3953" t="s">
        <v>539</v>
      </c>
      <c r="C3953" t="s">
        <v>24</v>
      </c>
      <c r="D3953">
        <v>1974</v>
      </c>
    </row>
    <row r="3954" spans="1:4">
      <c r="A3954" t="s">
        <v>23</v>
      </c>
      <c r="B3954" t="s">
        <v>539</v>
      </c>
      <c r="C3954" t="s">
        <v>22</v>
      </c>
      <c r="D3954">
        <v>1974</v>
      </c>
    </row>
    <row r="3955" spans="1:4">
      <c r="A3955" t="s">
        <v>21</v>
      </c>
      <c r="B3955" t="s">
        <v>536</v>
      </c>
      <c r="C3955" t="s">
        <v>20</v>
      </c>
      <c r="D3955">
        <v>1974</v>
      </c>
    </row>
    <row r="3956" spans="1:4">
      <c r="A3956" t="s">
        <v>19</v>
      </c>
      <c r="B3956" t="s">
        <v>539</v>
      </c>
      <c r="C3956" t="s">
        <v>18</v>
      </c>
      <c r="D3956">
        <v>1974</v>
      </c>
    </row>
    <row r="3957" spans="1:4">
      <c r="A3957" t="s">
        <v>17</v>
      </c>
      <c r="B3957" t="s">
        <v>539</v>
      </c>
      <c r="C3957" t="s">
        <v>16</v>
      </c>
      <c r="D3957">
        <v>1974</v>
      </c>
    </row>
    <row r="3958" spans="1:4">
      <c r="A3958" t="s">
        <v>15</v>
      </c>
      <c r="B3958" t="s">
        <v>539</v>
      </c>
      <c r="C3958" t="s">
        <v>14</v>
      </c>
      <c r="D3958">
        <v>1974</v>
      </c>
    </row>
    <row r="3959" spans="1:4">
      <c r="A3959" t="s">
        <v>13</v>
      </c>
      <c r="B3959" t="s">
        <v>539</v>
      </c>
      <c r="C3959" t="s">
        <v>12</v>
      </c>
      <c r="D3959">
        <v>1974</v>
      </c>
    </row>
    <row r="3960" spans="1:4">
      <c r="A3960" t="s">
        <v>11</v>
      </c>
      <c r="B3960" t="s">
        <v>539</v>
      </c>
      <c r="C3960" t="s">
        <v>10</v>
      </c>
      <c r="D3960">
        <v>1974</v>
      </c>
    </row>
    <row r="3961" spans="1:4">
      <c r="A3961" t="s">
        <v>9</v>
      </c>
      <c r="B3961" t="s">
        <v>539</v>
      </c>
      <c r="C3961" t="s">
        <v>8</v>
      </c>
      <c r="D3961">
        <v>1974</v>
      </c>
    </row>
    <row r="3962" spans="1:4">
      <c r="A3962" t="s">
        <v>528</v>
      </c>
      <c r="B3962" t="s">
        <v>539</v>
      </c>
      <c r="C3962" t="s">
        <v>527</v>
      </c>
      <c r="D3962">
        <v>1975</v>
      </c>
    </row>
    <row r="3963" spans="1:4">
      <c r="A3963" t="s">
        <v>526</v>
      </c>
      <c r="B3963" t="s">
        <v>539</v>
      </c>
      <c r="C3963" t="s">
        <v>525</v>
      </c>
      <c r="D3963">
        <v>1975</v>
      </c>
    </row>
    <row r="3964" spans="1:4">
      <c r="A3964" t="s">
        <v>524</v>
      </c>
      <c r="B3964" t="s">
        <v>539</v>
      </c>
      <c r="C3964" t="s">
        <v>523</v>
      </c>
      <c r="D3964">
        <v>1975</v>
      </c>
    </row>
    <row r="3965" spans="1:4">
      <c r="A3965" t="s">
        <v>522</v>
      </c>
      <c r="B3965" t="s">
        <v>539</v>
      </c>
      <c r="C3965" t="s">
        <v>521</v>
      </c>
      <c r="D3965">
        <v>1975</v>
      </c>
    </row>
    <row r="3966" spans="1:4">
      <c r="A3966" t="s">
        <v>520</v>
      </c>
      <c r="B3966" t="s">
        <v>539</v>
      </c>
      <c r="C3966" t="s">
        <v>519</v>
      </c>
      <c r="D3966">
        <v>1975</v>
      </c>
    </row>
    <row r="3967" spans="1:4">
      <c r="A3967" t="s">
        <v>518</v>
      </c>
      <c r="B3967" t="s">
        <v>536</v>
      </c>
      <c r="C3967" t="s">
        <v>517</v>
      </c>
      <c r="D3967">
        <v>1975</v>
      </c>
    </row>
    <row r="3968" spans="1:4">
      <c r="A3968" t="s">
        <v>516</v>
      </c>
      <c r="B3968" t="s">
        <v>539</v>
      </c>
      <c r="C3968" t="s">
        <v>515</v>
      </c>
      <c r="D3968">
        <v>1975</v>
      </c>
    </row>
    <row r="3969" spans="1:4">
      <c r="A3969" t="s">
        <v>1</v>
      </c>
      <c r="B3969" t="s">
        <v>539</v>
      </c>
      <c r="C3969" t="s">
        <v>514</v>
      </c>
      <c r="D3969">
        <v>1975</v>
      </c>
    </row>
    <row r="3970" spans="1:4">
      <c r="A3970" t="s">
        <v>513</v>
      </c>
      <c r="B3970" t="s">
        <v>539</v>
      </c>
      <c r="C3970" t="s">
        <v>512</v>
      </c>
      <c r="D3970">
        <v>1975</v>
      </c>
    </row>
    <row r="3971" spans="1:4">
      <c r="A3971" t="s">
        <v>511</v>
      </c>
      <c r="B3971" t="s">
        <v>539</v>
      </c>
      <c r="C3971" t="s">
        <v>510</v>
      </c>
      <c r="D3971">
        <v>1975</v>
      </c>
    </row>
    <row r="3972" spans="1:4">
      <c r="A3972" t="s">
        <v>509</v>
      </c>
      <c r="B3972" t="s">
        <v>539</v>
      </c>
      <c r="C3972" t="s">
        <v>508</v>
      </c>
      <c r="D3972">
        <v>1975</v>
      </c>
    </row>
    <row r="3973" spans="1:4">
      <c r="A3973" t="s">
        <v>507</v>
      </c>
      <c r="B3973" t="s">
        <v>539</v>
      </c>
      <c r="C3973" t="s">
        <v>506</v>
      </c>
      <c r="D3973">
        <v>1975</v>
      </c>
    </row>
    <row r="3974" spans="1:4">
      <c r="A3974" t="s">
        <v>505</v>
      </c>
      <c r="B3974" t="s">
        <v>539</v>
      </c>
      <c r="C3974" t="s">
        <v>504</v>
      </c>
      <c r="D3974">
        <v>1975</v>
      </c>
    </row>
    <row r="3975" spans="1:4">
      <c r="A3975" t="s">
        <v>503</v>
      </c>
      <c r="B3975" t="s">
        <v>539</v>
      </c>
      <c r="C3975" t="s">
        <v>502</v>
      </c>
      <c r="D3975">
        <v>1975</v>
      </c>
    </row>
    <row r="3976" spans="1:4">
      <c r="A3976" t="s">
        <v>501</v>
      </c>
      <c r="B3976" t="s">
        <v>539</v>
      </c>
      <c r="C3976" t="s">
        <v>500</v>
      </c>
      <c r="D3976">
        <v>1975</v>
      </c>
    </row>
    <row r="3977" spans="1:4">
      <c r="A3977" t="s">
        <v>499</v>
      </c>
      <c r="B3977" t="s">
        <v>539</v>
      </c>
      <c r="C3977" t="s">
        <v>498</v>
      </c>
      <c r="D3977">
        <v>1975</v>
      </c>
    </row>
    <row r="3978" spans="1:4">
      <c r="A3978" t="s">
        <v>497</v>
      </c>
      <c r="B3978" t="s">
        <v>539</v>
      </c>
      <c r="C3978" t="s">
        <v>496</v>
      </c>
      <c r="D3978">
        <v>1975</v>
      </c>
    </row>
    <row r="3979" spans="1:4">
      <c r="A3979" t="s">
        <v>495</v>
      </c>
      <c r="B3979" t="s">
        <v>539</v>
      </c>
      <c r="C3979" t="s">
        <v>494</v>
      </c>
      <c r="D3979">
        <v>1975</v>
      </c>
    </row>
    <row r="3980" spans="1:4">
      <c r="A3980" t="s">
        <v>2</v>
      </c>
      <c r="B3980" t="s">
        <v>539</v>
      </c>
      <c r="C3980" t="s">
        <v>493</v>
      </c>
      <c r="D3980">
        <v>1975</v>
      </c>
    </row>
    <row r="3981" spans="1:4">
      <c r="A3981" t="s">
        <v>492</v>
      </c>
      <c r="B3981" t="s">
        <v>539</v>
      </c>
      <c r="C3981" t="s">
        <v>491</v>
      </c>
      <c r="D3981">
        <v>1975</v>
      </c>
    </row>
    <row r="3982" spans="1:4">
      <c r="A3982" t="s">
        <v>490</v>
      </c>
      <c r="B3982" t="s">
        <v>539</v>
      </c>
      <c r="C3982" t="s">
        <v>489</v>
      </c>
      <c r="D3982">
        <v>1975</v>
      </c>
    </row>
    <row r="3983" spans="1:4">
      <c r="A3983" t="s">
        <v>488</v>
      </c>
      <c r="B3983" t="s">
        <v>539</v>
      </c>
      <c r="C3983" t="s">
        <v>487</v>
      </c>
      <c r="D3983">
        <v>1975</v>
      </c>
    </row>
    <row r="3984" spans="1:4">
      <c r="A3984" t="s">
        <v>486</v>
      </c>
      <c r="B3984" t="s">
        <v>539</v>
      </c>
      <c r="C3984" t="s">
        <v>485</v>
      </c>
      <c r="D3984">
        <v>1975</v>
      </c>
    </row>
    <row r="3985" spans="1:4">
      <c r="A3985" t="s">
        <v>484</v>
      </c>
      <c r="B3985" t="s">
        <v>539</v>
      </c>
      <c r="C3985" t="s">
        <v>483</v>
      </c>
      <c r="D3985">
        <v>1975</v>
      </c>
    </row>
    <row r="3986" spans="1:4">
      <c r="A3986" t="s">
        <v>482</v>
      </c>
      <c r="B3986" t="s">
        <v>539</v>
      </c>
      <c r="C3986" t="s">
        <v>481</v>
      </c>
      <c r="D3986">
        <v>1975</v>
      </c>
    </row>
    <row r="3987" spans="1:4">
      <c r="A3987" t="s">
        <v>480</v>
      </c>
      <c r="B3987" t="s">
        <v>539</v>
      </c>
      <c r="C3987" t="s">
        <v>479</v>
      </c>
      <c r="D3987">
        <v>1975</v>
      </c>
    </row>
    <row r="3988" spans="1:4">
      <c r="A3988" t="s">
        <v>478</v>
      </c>
      <c r="B3988" t="s">
        <v>539</v>
      </c>
      <c r="C3988" t="s">
        <v>477</v>
      </c>
      <c r="D3988">
        <v>1975</v>
      </c>
    </row>
    <row r="3989" spans="1:4">
      <c r="A3989" t="s">
        <v>476</v>
      </c>
      <c r="B3989" t="s">
        <v>539</v>
      </c>
      <c r="C3989" t="s">
        <v>475</v>
      </c>
      <c r="D3989">
        <v>1975</v>
      </c>
    </row>
    <row r="3990" spans="1:4">
      <c r="A3990" t="s">
        <v>474</v>
      </c>
      <c r="B3990" t="s">
        <v>539</v>
      </c>
      <c r="C3990" t="s">
        <v>473</v>
      </c>
      <c r="D3990">
        <v>1975</v>
      </c>
    </row>
    <row r="3991" spans="1:4">
      <c r="A3991" t="s">
        <v>472</v>
      </c>
      <c r="B3991" t="s">
        <v>539</v>
      </c>
      <c r="C3991" t="s">
        <v>471</v>
      </c>
      <c r="D3991">
        <v>1975</v>
      </c>
    </row>
    <row r="3992" spans="1:4">
      <c r="A3992" t="s">
        <v>470</v>
      </c>
      <c r="B3992" t="s">
        <v>539</v>
      </c>
      <c r="C3992" t="s">
        <v>469</v>
      </c>
      <c r="D3992">
        <v>1975</v>
      </c>
    </row>
    <row r="3993" spans="1:4">
      <c r="A3993" t="s">
        <v>468</v>
      </c>
      <c r="B3993" t="s">
        <v>539</v>
      </c>
      <c r="C3993" t="s">
        <v>467</v>
      </c>
      <c r="D3993">
        <v>1975</v>
      </c>
    </row>
    <row r="3994" spans="1:4">
      <c r="A3994" t="s">
        <v>466</v>
      </c>
      <c r="B3994" t="s">
        <v>539</v>
      </c>
      <c r="C3994" t="s">
        <v>465</v>
      </c>
      <c r="D3994">
        <v>1975</v>
      </c>
    </row>
    <row r="3995" spans="1:4">
      <c r="A3995" t="s">
        <v>464</v>
      </c>
      <c r="B3995" t="s">
        <v>539</v>
      </c>
      <c r="C3995" t="s">
        <v>463</v>
      </c>
      <c r="D3995">
        <v>1975</v>
      </c>
    </row>
    <row r="3996" spans="1:4">
      <c r="A3996" t="s">
        <v>462</v>
      </c>
      <c r="B3996" t="s">
        <v>536</v>
      </c>
      <c r="C3996" t="s">
        <v>461</v>
      </c>
      <c r="D3996">
        <v>1975</v>
      </c>
    </row>
    <row r="3997" spans="1:4">
      <c r="A3997" t="s">
        <v>460</v>
      </c>
      <c r="B3997" t="s">
        <v>539</v>
      </c>
      <c r="C3997" t="s">
        <v>459</v>
      </c>
      <c r="D3997">
        <v>1975</v>
      </c>
    </row>
    <row r="3998" spans="1:4">
      <c r="A3998" t="s">
        <v>458</v>
      </c>
      <c r="B3998" t="s">
        <v>539</v>
      </c>
      <c r="C3998" t="s">
        <v>457</v>
      </c>
      <c r="D3998">
        <v>1975</v>
      </c>
    </row>
    <row r="3999" spans="1:4">
      <c r="A3999" t="s">
        <v>456</v>
      </c>
      <c r="B3999" t="s">
        <v>539</v>
      </c>
      <c r="C3999" t="s">
        <v>455</v>
      </c>
      <c r="D3999">
        <v>1975</v>
      </c>
    </row>
    <row r="4000" spans="1:4">
      <c r="A4000" t="s">
        <v>454</v>
      </c>
      <c r="B4000" t="s">
        <v>539</v>
      </c>
      <c r="C4000" t="s">
        <v>453</v>
      </c>
      <c r="D4000">
        <v>1975</v>
      </c>
    </row>
    <row r="4001" spans="1:4">
      <c r="A4001" t="s">
        <v>679</v>
      </c>
      <c r="B4001" t="s">
        <v>539</v>
      </c>
      <c r="C4001" t="s">
        <v>451</v>
      </c>
      <c r="D4001">
        <v>1975</v>
      </c>
    </row>
    <row r="4002" spans="1:4">
      <c r="A4002" t="s">
        <v>450</v>
      </c>
      <c r="B4002" t="s">
        <v>539</v>
      </c>
      <c r="C4002" t="s">
        <v>449</v>
      </c>
      <c r="D4002">
        <v>1975</v>
      </c>
    </row>
    <row r="4003" spans="1:4">
      <c r="A4003" t="s">
        <v>448</v>
      </c>
      <c r="B4003" t="s">
        <v>539</v>
      </c>
      <c r="C4003" t="s">
        <v>447</v>
      </c>
      <c r="D4003">
        <v>1975</v>
      </c>
    </row>
    <row r="4004" spans="1:4">
      <c r="A4004" t="s">
        <v>446</v>
      </c>
      <c r="B4004" t="s">
        <v>539</v>
      </c>
      <c r="C4004" t="s">
        <v>445</v>
      </c>
      <c r="D4004">
        <v>1975</v>
      </c>
    </row>
    <row r="4005" spans="1:4">
      <c r="A4005" t="s">
        <v>444</v>
      </c>
      <c r="B4005" t="s">
        <v>539</v>
      </c>
      <c r="C4005" t="s">
        <v>443</v>
      </c>
      <c r="D4005">
        <v>1975</v>
      </c>
    </row>
    <row r="4006" spans="1:4">
      <c r="A4006" t="s">
        <v>442</v>
      </c>
      <c r="B4006" t="s">
        <v>539</v>
      </c>
      <c r="C4006" t="s">
        <v>441</v>
      </c>
      <c r="D4006">
        <v>1975</v>
      </c>
    </row>
    <row r="4007" spans="1:4">
      <c r="A4007" t="s">
        <v>440</v>
      </c>
      <c r="B4007" t="s">
        <v>539</v>
      </c>
      <c r="C4007" t="s">
        <v>439</v>
      </c>
      <c r="D4007">
        <v>1975</v>
      </c>
    </row>
    <row r="4008" spans="1:4">
      <c r="A4008" t="s">
        <v>438</v>
      </c>
      <c r="B4008" t="s">
        <v>539</v>
      </c>
      <c r="C4008" t="s">
        <v>437</v>
      </c>
      <c r="D4008">
        <v>1975</v>
      </c>
    </row>
    <row r="4009" spans="1:4">
      <c r="A4009" t="s">
        <v>436</v>
      </c>
      <c r="B4009" t="s">
        <v>536</v>
      </c>
      <c r="C4009" t="s">
        <v>435</v>
      </c>
      <c r="D4009">
        <v>1975</v>
      </c>
    </row>
    <row r="4010" spans="1:4">
      <c r="A4010" t="s">
        <v>434</v>
      </c>
      <c r="B4010" t="s">
        <v>539</v>
      </c>
      <c r="C4010" t="s">
        <v>433</v>
      </c>
      <c r="D4010">
        <v>1975</v>
      </c>
    </row>
    <row r="4011" spans="1:4">
      <c r="A4011" t="s">
        <v>432</v>
      </c>
      <c r="B4011" t="s">
        <v>539</v>
      </c>
      <c r="C4011" t="s">
        <v>431</v>
      </c>
      <c r="D4011">
        <v>1975</v>
      </c>
    </row>
    <row r="4012" spans="1:4">
      <c r="A4012" t="s">
        <v>430</v>
      </c>
      <c r="B4012" t="s">
        <v>539</v>
      </c>
      <c r="C4012" t="s">
        <v>429</v>
      </c>
      <c r="D4012">
        <v>1975</v>
      </c>
    </row>
    <row r="4013" spans="1:4">
      <c r="A4013" t="s">
        <v>428</v>
      </c>
      <c r="B4013" t="s">
        <v>539</v>
      </c>
      <c r="C4013" t="s">
        <v>427</v>
      </c>
      <c r="D4013">
        <v>1975</v>
      </c>
    </row>
    <row r="4014" spans="1:4">
      <c r="A4014" t="s">
        <v>426</v>
      </c>
      <c r="B4014" t="s">
        <v>539</v>
      </c>
      <c r="C4014" t="s">
        <v>425</v>
      </c>
      <c r="D4014">
        <v>1975</v>
      </c>
    </row>
    <row r="4015" spans="1:4">
      <c r="A4015" t="s">
        <v>7</v>
      </c>
      <c r="B4015" t="s">
        <v>539</v>
      </c>
      <c r="C4015" t="s">
        <v>424</v>
      </c>
      <c r="D4015">
        <v>1975</v>
      </c>
    </row>
    <row r="4016" spans="1:4">
      <c r="A4016" t="s">
        <v>423</v>
      </c>
      <c r="B4016" t="s">
        <v>539</v>
      </c>
      <c r="C4016" t="s">
        <v>422</v>
      </c>
      <c r="D4016">
        <v>1975</v>
      </c>
    </row>
    <row r="4017" spans="1:4">
      <c r="A4017" t="s">
        <v>421</v>
      </c>
      <c r="B4017" t="s">
        <v>539</v>
      </c>
      <c r="C4017" t="s">
        <v>420</v>
      </c>
      <c r="D4017">
        <v>1975</v>
      </c>
    </row>
    <row r="4018" spans="1:4">
      <c r="A4018" t="s">
        <v>419</v>
      </c>
      <c r="B4018" t="s">
        <v>539</v>
      </c>
      <c r="C4018" t="s">
        <v>418</v>
      </c>
      <c r="D4018">
        <v>1975</v>
      </c>
    </row>
    <row r="4019" spans="1:4">
      <c r="A4019" t="s">
        <v>417</v>
      </c>
      <c r="B4019" t="s">
        <v>539</v>
      </c>
      <c r="C4019" t="s">
        <v>416</v>
      </c>
      <c r="D4019">
        <v>1975</v>
      </c>
    </row>
    <row r="4020" spans="1:4">
      <c r="A4020" t="s">
        <v>415</v>
      </c>
      <c r="B4020" t="s">
        <v>539</v>
      </c>
      <c r="C4020" t="s">
        <v>414</v>
      </c>
      <c r="D4020">
        <v>1975</v>
      </c>
    </row>
    <row r="4021" spans="1:4">
      <c r="A4021" t="s">
        <v>413</v>
      </c>
      <c r="B4021" t="s">
        <v>536</v>
      </c>
      <c r="C4021" t="s">
        <v>412</v>
      </c>
      <c r="D4021">
        <v>1975</v>
      </c>
    </row>
    <row r="4022" spans="1:4">
      <c r="A4022" t="s">
        <v>411</v>
      </c>
      <c r="B4022" t="s">
        <v>536</v>
      </c>
      <c r="C4022" t="s">
        <v>410</v>
      </c>
      <c r="D4022">
        <v>1975</v>
      </c>
    </row>
    <row r="4023" spans="1:4">
      <c r="A4023" t="s">
        <v>409</v>
      </c>
      <c r="B4023" t="s">
        <v>536</v>
      </c>
      <c r="C4023" t="s">
        <v>408</v>
      </c>
      <c r="D4023">
        <v>1975</v>
      </c>
    </row>
    <row r="4024" spans="1:4">
      <c r="A4024" t="s">
        <v>407</v>
      </c>
      <c r="B4024" t="s">
        <v>536</v>
      </c>
      <c r="C4024" t="s">
        <v>406</v>
      </c>
      <c r="D4024">
        <v>1975</v>
      </c>
    </row>
    <row r="4025" spans="1:4">
      <c r="A4025" t="s">
        <v>405</v>
      </c>
      <c r="B4025" t="s">
        <v>536</v>
      </c>
      <c r="C4025" t="s">
        <v>404</v>
      </c>
      <c r="D4025">
        <v>1975</v>
      </c>
    </row>
    <row r="4026" spans="1:4">
      <c r="A4026" t="s">
        <v>403</v>
      </c>
      <c r="B4026" t="s">
        <v>539</v>
      </c>
      <c r="C4026" t="s">
        <v>402</v>
      </c>
      <c r="D4026">
        <v>1975</v>
      </c>
    </row>
    <row r="4027" spans="1:4">
      <c r="A4027" t="s">
        <v>401</v>
      </c>
      <c r="B4027" t="s">
        <v>539</v>
      </c>
      <c r="C4027" t="s">
        <v>400</v>
      </c>
      <c r="D4027">
        <v>1975</v>
      </c>
    </row>
    <row r="4028" spans="1:4">
      <c r="A4028" t="s">
        <v>399</v>
      </c>
      <c r="B4028" t="s">
        <v>536</v>
      </c>
      <c r="C4028" t="s">
        <v>398</v>
      </c>
      <c r="D4028">
        <v>1975</v>
      </c>
    </row>
    <row r="4029" spans="1:4">
      <c r="A4029" t="s">
        <v>397</v>
      </c>
      <c r="B4029" t="s">
        <v>539</v>
      </c>
      <c r="C4029" t="s">
        <v>396</v>
      </c>
      <c r="D4029">
        <v>1975</v>
      </c>
    </row>
    <row r="4030" spans="1:4">
      <c r="A4030" t="s">
        <v>395</v>
      </c>
      <c r="B4030" t="s">
        <v>539</v>
      </c>
      <c r="C4030" t="s">
        <v>394</v>
      </c>
      <c r="D4030">
        <v>1975</v>
      </c>
    </row>
    <row r="4031" spans="1:4">
      <c r="A4031" t="s">
        <v>393</v>
      </c>
      <c r="B4031" t="s">
        <v>539</v>
      </c>
      <c r="C4031" t="s">
        <v>392</v>
      </c>
      <c r="D4031">
        <v>1975</v>
      </c>
    </row>
    <row r="4032" spans="1:4">
      <c r="A4032" t="s">
        <v>5</v>
      </c>
      <c r="B4032" t="s">
        <v>539</v>
      </c>
      <c r="C4032" t="s">
        <v>391</v>
      </c>
      <c r="D4032">
        <v>1975</v>
      </c>
    </row>
    <row r="4033" spans="1:4">
      <c r="A4033" t="s">
        <v>390</v>
      </c>
      <c r="B4033" t="s">
        <v>536</v>
      </c>
      <c r="C4033" t="s">
        <v>389</v>
      </c>
      <c r="D4033">
        <v>1975</v>
      </c>
    </row>
    <row r="4034" spans="1:4">
      <c r="A4034" t="s">
        <v>388</v>
      </c>
      <c r="B4034" t="s">
        <v>536</v>
      </c>
      <c r="C4034" t="s">
        <v>387</v>
      </c>
      <c r="D4034">
        <v>1975</v>
      </c>
    </row>
    <row r="4035" spans="1:4">
      <c r="A4035" t="s">
        <v>386</v>
      </c>
      <c r="B4035" t="s">
        <v>539</v>
      </c>
      <c r="C4035" t="s">
        <v>385</v>
      </c>
      <c r="D4035">
        <v>1975</v>
      </c>
    </row>
    <row r="4036" spans="1:4">
      <c r="A4036" t="s">
        <v>384</v>
      </c>
      <c r="B4036" t="s">
        <v>539</v>
      </c>
      <c r="C4036" t="s">
        <v>383</v>
      </c>
      <c r="D4036">
        <v>1975</v>
      </c>
    </row>
    <row r="4037" spans="1:4">
      <c r="A4037" t="s">
        <v>382</v>
      </c>
      <c r="B4037" t="s">
        <v>539</v>
      </c>
      <c r="C4037" t="s">
        <v>381</v>
      </c>
      <c r="D4037">
        <v>1975</v>
      </c>
    </row>
    <row r="4038" spans="1:4">
      <c r="A4038" t="s">
        <v>380</v>
      </c>
      <c r="B4038" t="s">
        <v>539</v>
      </c>
      <c r="C4038" t="s">
        <v>379</v>
      </c>
      <c r="D4038">
        <v>1975</v>
      </c>
    </row>
    <row r="4039" spans="1:4">
      <c r="A4039" t="s">
        <v>378</v>
      </c>
      <c r="B4039" t="s">
        <v>539</v>
      </c>
      <c r="C4039" t="s">
        <v>377</v>
      </c>
      <c r="D4039">
        <v>1975</v>
      </c>
    </row>
    <row r="4040" spans="1:4">
      <c r="A4040" t="s">
        <v>376</v>
      </c>
      <c r="B4040" t="s">
        <v>539</v>
      </c>
      <c r="C4040" t="s">
        <v>375</v>
      </c>
      <c r="D4040">
        <v>1975</v>
      </c>
    </row>
    <row r="4041" spans="1:4">
      <c r="A4041" t="s">
        <v>374</v>
      </c>
      <c r="B4041" t="s">
        <v>539</v>
      </c>
      <c r="C4041" t="s">
        <v>373</v>
      </c>
      <c r="D4041">
        <v>1975</v>
      </c>
    </row>
    <row r="4042" spans="1:4">
      <c r="A4042" t="s">
        <v>372</v>
      </c>
      <c r="B4042" t="s">
        <v>539</v>
      </c>
      <c r="C4042" t="s">
        <v>371</v>
      </c>
      <c r="D4042">
        <v>1975</v>
      </c>
    </row>
    <row r="4043" spans="1:4">
      <c r="A4043" t="s">
        <v>370</v>
      </c>
      <c r="B4043" t="s">
        <v>539</v>
      </c>
      <c r="C4043" t="s">
        <v>369</v>
      </c>
      <c r="D4043">
        <v>1975</v>
      </c>
    </row>
    <row r="4044" spans="1:4">
      <c r="A4044" t="s">
        <v>368</v>
      </c>
      <c r="B4044" t="s">
        <v>539</v>
      </c>
      <c r="C4044" t="s">
        <v>367</v>
      </c>
      <c r="D4044">
        <v>1975</v>
      </c>
    </row>
    <row r="4045" spans="1:4">
      <c r="A4045" t="s">
        <v>366</v>
      </c>
      <c r="B4045" t="s">
        <v>539</v>
      </c>
      <c r="C4045" t="s">
        <v>365</v>
      </c>
      <c r="D4045">
        <v>1975</v>
      </c>
    </row>
    <row r="4046" spans="1:4">
      <c r="A4046" t="s">
        <v>364</v>
      </c>
      <c r="B4046" t="s">
        <v>539</v>
      </c>
      <c r="C4046" t="s">
        <v>363</v>
      </c>
      <c r="D4046">
        <v>1975</v>
      </c>
    </row>
    <row r="4047" spans="1:4">
      <c r="A4047" t="s">
        <v>362</v>
      </c>
      <c r="B4047" t="s">
        <v>539</v>
      </c>
      <c r="C4047" t="s">
        <v>361</v>
      </c>
      <c r="D4047">
        <v>1975</v>
      </c>
    </row>
    <row r="4048" spans="1:4">
      <c r="A4048" t="s">
        <v>360</v>
      </c>
      <c r="B4048" t="s">
        <v>539</v>
      </c>
      <c r="C4048" t="s">
        <v>359</v>
      </c>
      <c r="D4048">
        <v>1975</v>
      </c>
    </row>
    <row r="4049" spans="1:4">
      <c r="A4049" t="s">
        <v>358</v>
      </c>
      <c r="B4049" t="s">
        <v>539</v>
      </c>
      <c r="C4049" t="s">
        <v>357</v>
      </c>
      <c r="D4049">
        <v>1975</v>
      </c>
    </row>
    <row r="4050" spans="1:4">
      <c r="A4050" t="s">
        <v>356</v>
      </c>
      <c r="B4050" t="s">
        <v>539</v>
      </c>
      <c r="C4050" t="s">
        <v>355</v>
      </c>
      <c r="D4050">
        <v>1975</v>
      </c>
    </row>
    <row r="4051" spans="1:4">
      <c r="A4051" t="s">
        <v>354</v>
      </c>
      <c r="B4051" t="s">
        <v>539</v>
      </c>
      <c r="C4051" t="s">
        <v>353</v>
      </c>
      <c r="D4051">
        <v>1975</v>
      </c>
    </row>
    <row r="4052" spans="1:4">
      <c r="A4052" t="s">
        <v>352</v>
      </c>
      <c r="B4052" t="s">
        <v>539</v>
      </c>
      <c r="C4052" t="s">
        <v>351</v>
      </c>
      <c r="D4052">
        <v>1975</v>
      </c>
    </row>
    <row r="4053" spans="1:4">
      <c r="A4053" t="s">
        <v>350</v>
      </c>
      <c r="B4053" t="s">
        <v>539</v>
      </c>
      <c r="C4053" t="s">
        <v>349</v>
      </c>
      <c r="D4053">
        <v>1975</v>
      </c>
    </row>
    <row r="4054" spans="1:4">
      <c r="A4054" t="s">
        <v>348</v>
      </c>
      <c r="B4054" t="s">
        <v>539</v>
      </c>
      <c r="C4054" t="s">
        <v>347</v>
      </c>
      <c r="D4054">
        <v>1975</v>
      </c>
    </row>
    <row r="4055" spans="1:4">
      <c r="A4055" t="s">
        <v>346</v>
      </c>
      <c r="B4055" t="s">
        <v>536</v>
      </c>
      <c r="C4055" t="s">
        <v>345</v>
      </c>
      <c r="D4055">
        <v>1975</v>
      </c>
    </row>
    <row r="4056" spans="1:4">
      <c r="A4056" t="s">
        <v>344</v>
      </c>
      <c r="B4056" t="s">
        <v>539</v>
      </c>
      <c r="C4056" t="s">
        <v>343</v>
      </c>
      <c r="D4056">
        <v>1975</v>
      </c>
    </row>
    <row r="4057" spans="1:4">
      <c r="A4057" t="s">
        <v>342</v>
      </c>
      <c r="B4057" t="s">
        <v>539</v>
      </c>
      <c r="C4057" t="s">
        <v>341</v>
      </c>
      <c r="D4057">
        <v>1975</v>
      </c>
    </row>
    <row r="4058" spans="1:4">
      <c r="A4058" t="s">
        <v>340</v>
      </c>
      <c r="B4058" t="s">
        <v>536</v>
      </c>
      <c r="C4058" t="s">
        <v>339</v>
      </c>
      <c r="D4058">
        <v>1975</v>
      </c>
    </row>
    <row r="4059" spans="1:4">
      <c r="A4059" t="s">
        <v>338</v>
      </c>
      <c r="B4059" t="s">
        <v>539</v>
      </c>
      <c r="C4059" t="s">
        <v>337</v>
      </c>
      <c r="D4059">
        <v>1975</v>
      </c>
    </row>
    <row r="4060" spans="1:4">
      <c r="A4060" t="s">
        <v>336</v>
      </c>
      <c r="B4060" t="s">
        <v>539</v>
      </c>
      <c r="C4060" t="s">
        <v>335</v>
      </c>
      <c r="D4060">
        <v>1975</v>
      </c>
    </row>
    <row r="4061" spans="1:4">
      <c r="A4061" t="s">
        <v>334</v>
      </c>
      <c r="B4061" t="s">
        <v>539</v>
      </c>
      <c r="C4061" t="s">
        <v>333</v>
      </c>
      <c r="D4061">
        <v>1975</v>
      </c>
    </row>
    <row r="4062" spans="1:4">
      <c r="A4062" t="s">
        <v>332</v>
      </c>
      <c r="B4062" t="s">
        <v>536</v>
      </c>
      <c r="C4062" t="s">
        <v>331</v>
      </c>
      <c r="D4062">
        <v>1975</v>
      </c>
    </row>
    <row r="4063" spans="1:4">
      <c r="A4063" t="s">
        <v>330</v>
      </c>
      <c r="B4063" t="s">
        <v>536</v>
      </c>
      <c r="C4063" t="s">
        <v>329</v>
      </c>
      <c r="D4063">
        <v>1975</v>
      </c>
    </row>
    <row r="4064" spans="1:4">
      <c r="A4064" t="s">
        <v>328</v>
      </c>
      <c r="B4064" t="s">
        <v>536</v>
      </c>
      <c r="C4064" t="s">
        <v>327</v>
      </c>
      <c r="D4064">
        <v>1975</v>
      </c>
    </row>
    <row r="4065" spans="1:4">
      <c r="A4065" t="s">
        <v>326</v>
      </c>
      <c r="B4065" t="s">
        <v>536</v>
      </c>
      <c r="C4065" t="s">
        <v>325</v>
      </c>
      <c r="D4065">
        <v>1975</v>
      </c>
    </row>
    <row r="4066" spans="1:4">
      <c r="A4066" t="s">
        <v>324</v>
      </c>
      <c r="B4066" t="s">
        <v>539</v>
      </c>
      <c r="C4066" t="s">
        <v>323</v>
      </c>
      <c r="D4066">
        <v>1975</v>
      </c>
    </row>
    <row r="4067" spans="1:4">
      <c r="A4067" t="s">
        <v>322</v>
      </c>
      <c r="B4067" t="s">
        <v>536</v>
      </c>
      <c r="C4067" t="s">
        <v>321</v>
      </c>
      <c r="D4067">
        <v>1975</v>
      </c>
    </row>
    <row r="4068" spans="1:4">
      <c r="A4068" t="s">
        <v>320</v>
      </c>
      <c r="B4068" t="s">
        <v>539</v>
      </c>
      <c r="C4068" t="s">
        <v>319</v>
      </c>
      <c r="D4068">
        <v>1975</v>
      </c>
    </row>
    <row r="4069" spans="1:4">
      <c r="A4069" t="s">
        <v>318</v>
      </c>
      <c r="B4069" t="s">
        <v>539</v>
      </c>
      <c r="C4069" t="s">
        <v>317</v>
      </c>
      <c r="D4069">
        <v>1975</v>
      </c>
    </row>
    <row r="4070" spans="1:4">
      <c r="A4070" t="s">
        <v>316</v>
      </c>
      <c r="B4070" t="s">
        <v>536</v>
      </c>
      <c r="C4070" t="s">
        <v>315</v>
      </c>
      <c r="D4070">
        <v>1975</v>
      </c>
    </row>
    <row r="4071" spans="1:4">
      <c r="A4071" t="s">
        <v>314</v>
      </c>
      <c r="B4071" t="s">
        <v>539</v>
      </c>
      <c r="C4071" t="s">
        <v>313</v>
      </c>
      <c r="D4071">
        <v>1975</v>
      </c>
    </row>
    <row r="4072" spans="1:4">
      <c r="A4072" t="s">
        <v>312</v>
      </c>
      <c r="B4072" t="s">
        <v>539</v>
      </c>
      <c r="C4072" t="s">
        <v>311</v>
      </c>
      <c r="D4072">
        <v>1975</v>
      </c>
    </row>
    <row r="4073" spans="1:4">
      <c r="A4073" t="s">
        <v>310</v>
      </c>
      <c r="B4073" t="s">
        <v>539</v>
      </c>
      <c r="C4073" t="s">
        <v>309</v>
      </c>
      <c r="D4073">
        <v>1975</v>
      </c>
    </row>
    <row r="4074" spans="1:4">
      <c r="A4074" t="s">
        <v>308</v>
      </c>
      <c r="B4074" t="s">
        <v>539</v>
      </c>
      <c r="C4074" t="s">
        <v>307</v>
      </c>
      <c r="D4074">
        <v>1975</v>
      </c>
    </row>
    <row r="4075" spans="1:4">
      <c r="A4075" t="s">
        <v>306</v>
      </c>
      <c r="B4075" t="s">
        <v>539</v>
      </c>
      <c r="C4075" t="s">
        <v>305</v>
      </c>
      <c r="D4075">
        <v>1975</v>
      </c>
    </row>
    <row r="4076" spans="1:4">
      <c r="A4076" t="s">
        <v>304</v>
      </c>
      <c r="B4076" t="s">
        <v>539</v>
      </c>
      <c r="C4076" t="s">
        <v>303</v>
      </c>
      <c r="D4076">
        <v>1975</v>
      </c>
    </row>
    <row r="4077" spans="1:4">
      <c r="A4077" t="s">
        <v>302</v>
      </c>
      <c r="B4077" t="s">
        <v>539</v>
      </c>
      <c r="C4077" t="s">
        <v>301</v>
      </c>
      <c r="D4077">
        <v>1975</v>
      </c>
    </row>
    <row r="4078" spans="1:4">
      <c r="A4078" t="s">
        <v>300</v>
      </c>
      <c r="B4078" t="s">
        <v>539</v>
      </c>
      <c r="C4078" t="s">
        <v>299</v>
      </c>
      <c r="D4078">
        <v>1975</v>
      </c>
    </row>
    <row r="4079" spans="1:4">
      <c r="A4079" t="s">
        <v>298</v>
      </c>
      <c r="B4079" t="s">
        <v>539</v>
      </c>
      <c r="C4079" t="s">
        <v>297</v>
      </c>
      <c r="D4079">
        <v>1975</v>
      </c>
    </row>
    <row r="4080" spans="1:4">
      <c r="A4080" t="s">
        <v>296</v>
      </c>
      <c r="B4080" t="s">
        <v>539</v>
      </c>
      <c r="C4080" t="s">
        <v>295</v>
      </c>
      <c r="D4080">
        <v>1975</v>
      </c>
    </row>
    <row r="4081" spans="1:4">
      <c r="A4081" t="s">
        <v>294</v>
      </c>
      <c r="B4081" t="s">
        <v>539</v>
      </c>
      <c r="C4081" t="s">
        <v>293</v>
      </c>
      <c r="D4081">
        <v>1975</v>
      </c>
    </row>
    <row r="4082" spans="1:4">
      <c r="A4082" t="s">
        <v>292</v>
      </c>
      <c r="B4082" t="s">
        <v>539</v>
      </c>
      <c r="C4082" t="s">
        <v>291</v>
      </c>
      <c r="D4082">
        <v>1975</v>
      </c>
    </row>
    <row r="4083" spans="1:4">
      <c r="A4083" t="s">
        <v>290</v>
      </c>
      <c r="B4083" t="s">
        <v>539</v>
      </c>
      <c r="C4083" t="s">
        <v>289</v>
      </c>
      <c r="D4083">
        <v>1975</v>
      </c>
    </row>
    <row r="4084" spans="1:4">
      <c r="A4084" t="s">
        <v>288</v>
      </c>
      <c r="B4084" t="s">
        <v>539</v>
      </c>
      <c r="C4084" t="s">
        <v>287</v>
      </c>
      <c r="D4084">
        <v>1975</v>
      </c>
    </row>
    <row r="4085" spans="1:4">
      <c r="A4085" t="s">
        <v>286</v>
      </c>
      <c r="B4085" t="s">
        <v>539</v>
      </c>
      <c r="C4085" t="s">
        <v>285</v>
      </c>
      <c r="D4085">
        <v>1975</v>
      </c>
    </row>
    <row r="4086" spans="1:4">
      <c r="A4086" t="s">
        <v>284</v>
      </c>
      <c r="B4086" t="s">
        <v>539</v>
      </c>
      <c r="C4086" t="s">
        <v>283</v>
      </c>
      <c r="D4086">
        <v>1975</v>
      </c>
    </row>
    <row r="4087" spans="1:4">
      <c r="A4087" t="s">
        <v>282</v>
      </c>
      <c r="B4087" t="s">
        <v>539</v>
      </c>
      <c r="C4087" t="s">
        <v>281</v>
      </c>
      <c r="D4087">
        <v>1975</v>
      </c>
    </row>
    <row r="4088" spans="1:4">
      <c r="A4088" t="s">
        <v>280</v>
      </c>
      <c r="B4088" t="s">
        <v>536</v>
      </c>
      <c r="C4088" t="s">
        <v>279</v>
      </c>
      <c r="D4088">
        <v>1975</v>
      </c>
    </row>
    <row r="4089" spans="1:4">
      <c r="A4089" t="s">
        <v>278</v>
      </c>
      <c r="B4089" t="s">
        <v>539</v>
      </c>
      <c r="C4089" t="s">
        <v>277</v>
      </c>
      <c r="D4089">
        <v>1975</v>
      </c>
    </row>
    <row r="4090" spans="1:4">
      <c r="A4090" t="s">
        <v>276</v>
      </c>
      <c r="B4090" t="s">
        <v>539</v>
      </c>
      <c r="C4090" t="s">
        <v>275</v>
      </c>
      <c r="D4090">
        <v>1975</v>
      </c>
    </row>
    <row r="4091" spans="1:4">
      <c r="A4091" t="s">
        <v>274</v>
      </c>
      <c r="B4091" t="s">
        <v>539</v>
      </c>
      <c r="C4091" t="s">
        <v>273</v>
      </c>
      <c r="D4091">
        <v>1975</v>
      </c>
    </row>
    <row r="4092" spans="1:4">
      <c r="A4092" t="s">
        <v>272</v>
      </c>
      <c r="B4092" t="s">
        <v>539</v>
      </c>
      <c r="C4092" t="s">
        <v>271</v>
      </c>
      <c r="D4092">
        <v>1975</v>
      </c>
    </row>
    <row r="4093" spans="1:4">
      <c r="A4093" t="s">
        <v>270</v>
      </c>
      <c r="B4093" t="s">
        <v>539</v>
      </c>
      <c r="C4093" t="s">
        <v>269</v>
      </c>
      <c r="D4093">
        <v>1975</v>
      </c>
    </row>
    <row r="4094" spans="1:4">
      <c r="A4094" t="s">
        <v>268</v>
      </c>
      <c r="B4094" t="s">
        <v>536</v>
      </c>
      <c r="C4094" t="s">
        <v>267</v>
      </c>
      <c r="D4094">
        <v>1975</v>
      </c>
    </row>
    <row r="4095" spans="1:4">
      <c r="A4095" t="s">
        <v>266</v>
      </c>
      <c r="B4095" t="s">
        <v>536</v>
      </c>
      <c r="C4095" t="s">
        <v>265</v>
      </c>
      <c r="D4095">
        <v>1975</v>
      </c>
    </row>
    <row r="4096" spans="1:4">
      <c r="A4096" t="s">
        <v>264</v>
      </c>
      <c r="B4096" t="s">
        <v>536</v>
      </c>
      <c r="C4096" t="s">
        <v>263</v>
      </c>
      <c r="D4096">
        <v>1975</v>
      </c>
    </row>
    <row r="4097" spans="1:4">
      <c r="A4097" t="s">
        <v>262</v>
      </c>
      <c r="B4097" t="s">
        <v>539</v>
      </c>
      <c r="C4097" t="s">
        <v>261</v>
      </c>
      <c r="D4097">
        <v>1975</v>
      </c>
    </row>
    <row r="4098" spans="1:4">
      <c r="A4098" t="s">
        <v>260</v>
      </c>
      <c r="B4098" t="s">
        <v>539</v>
      </c>
      <c r="C4098" t="s">
        <v>259</v>
      </c>
      <c r="D4098">
        <v>1975</v>
      </c>
    </row>
    <row r="4099" spans="1:4">
      <c r="A4099" t="s">
        <v>258</v>
      </c>
      <c r="B4099" t="s">
        <v>536</v>
      </c>
      <c r="C4099" t="s">
        <v>257</v>
      </c>
      <c r="D4099">
        <v>1975</v>
      </c>
    </row>
    <row r="4100" spans="1:4">
      <c r="A4100" t="s">
        <v>256</v>
      </c>
      <c r="B4100" t="s">
        <v>536</v>
      </c>
      <c r="C4100" t="s">
        <v>255</v>
      </c>
      <c r="D4100">
        <v>1975</v>
      </c>
    </row>
    <row r="4101" spans="1:4">
      <c r="A4101" t="s">
        <v>254</v>
      </c>
      <c r="B4101" t="s">
        <v>539</v>
      </c>
      <c r="C4101" t="s">
        <v>253</v>
      </c>
      <c r="D4101">
        <v>1975</v>
      </c>
    </row>
    <row r="4102" spans="1:4">
      <c r="A4102" t="s">
        <v>252</v>
      </c>
      <c r="B4102" t="s">
        <v>536</v>
      </c>
      <c r="C4102" t="s">
        <v>251</v>
      </c>
      <c r="D4102">
        <v>1975</v>
      </c>
    </row>
    <row r="4103" spans="1:4">
      <c r="A4103" t="s">
        <v>250</v>
      </c>
      <c r="B4103" t="s">
        <v>539</v>
      </c>
      <c r="C4103" t="s">
        <v>249</v>
      </c>
      <c r="D4103">
        <v>1975</v>
      </c>
    </row>
    <row r="4104" spans="1:4">
      <c r="A4104" t="s">
        <v>248</v>
      </c>
      <c r="B4104" t="s">
        <v>539</v>
      </c>
      <c r="C4104" t="s">
        <v>247</v>
      </c>
      <c r="D4104">
        <v>1975</v>
      </c>
    </row>
    <row r="4105" spans="1:4">
      <c r="A4105" t="s">
        <v>246</v>
      </c>
      <c r="B4105" t="s">
        <v>539</v>
      </c>
      <c r="C4105" t="s">
        <v>245</v>
      </c>
      <c r="D4105">
        <v>1975</v>
      </c>
    </row>
    <row r="4106" spans="1:4">
      <c r="A4106" t="s">
        <v>244</v>
      </c>
      <c r="B4106" t="s">
        <v>539</v>
      </c>
      <c r="C4106" t="s">
        <v>243</v>
      </c>
      <c r="D4106">
        <v>1975</v>
      </c>
    </row>
    <row r="4107" spans="1:4">
      <c r="A4107" t="s">
        <v>242</v>
      </c>
      <c r="B4107" t="s">
        <v>539</v>
      </c>
      <c r="C4107" t="s">
        <v>241</v>
      </c>
      <c r="D4107">
        <v>1975</v>
      </c>
    </row>
    <row r="4108" spans="1:4">
      <c r="A4108" t="s">
        <v>240</v>
      </c>
      <c r="B4108" t="s">
        <v>539</v>
      </c>
      <c r="C4108" t="s">
        <v>239</v>
      </c>
      <c r="D4108">
        <v>1975</v>
      </c>
    </row>
    <row r="4109" spans="1:4">
      <c r="A4109" t="s">
        <v>238</v>
      </c>
      <c r="B4109" t="s">
        <v>539</v>
      </c>
      <c r="C4109" t="s">
        <v>237</v>
      </c>
      <c r="D4109">
        <v>1975</v>
      </c>
    </row>
    <row r="4110" spans="1:4">
      <c r="A4110" t="s">
        <v>236</v>
      </c>
      <c r="B4110" t="s">
        <v>539</v>
      </c>
      <c r="C4110" t="s">
        <v>235</v>
      </c>
      <c r="D4110">
        <v>1975</v>
      </c>
    </row>
    <row r="4111" spans="1:4">
      <c r="A4111" t="s">
        <v>234</v>
      </c>
      <c r="B4111" t="s">
        <v>539</v>
      </c>
      <c r="C4111" t="s">
        <v>233</v>
      </c>
      <c r="D4111">
        <v>1975</v>
      </c>
    </row>
    <row r="4112" spans="1:4">
      <c r="A4112" t="s">
        <v>232</v>
      </c>
      <c r="B4112" t="s">
        <v>539</v>
      </c>
      <c r="C4112" t="s">
        <v>231</v>
      </c>
      <c r="D4112">
        <v>1975</v>
      </c>
    </row>
    <row r="4113" spans="1:4">
      <c r="A4113" t="s">
        <v>230</v>
      </c>
      <c r="B4113" t="s">
        <v>536</v>
      </c>
      <c r="C4113" t="s">
        <v>229</v>
      </c>
      <c r="D4113">
        <v>1975</v>
      </c>
    </row>
    <row r="4114" spans="1:4">
      <c r="A4114" t="s">
        <v>228</v>
      </c>
      <c r="B4114" t="s">
        <v>539</v>
      </c>
      <c r="C4114" t="s">
        <v>227</v>
      </c>
      <c r="D4114">
        <v>1975</v>
      </c>
    </row>
    <row r="4115" spans="1:4">
      <c r="A4115" t="s">
        <v>226</v>
      </c>
      <c r="B4115" t="s">
        <v>539</v>
      </c>
      <c r="C4115" t="s">
        <v>225</v>
      </c>
      <c r="D4115">
        <v>1975</v>
      </c>
    </row>
    <row r="4116" spans="1:4">
      <c r="A4116" t="s">
        <v>224</v>
      </c>
      <c r="B4116" t="s">
        <v>536</v>
      </c>
      <c r="C4116" t="s">
        <v>223</v>
      </c>
      <c r="D4116">
        <v>1975</v>
      </c>
    </row>
    <row r="4117" spans="1:4">
      <c r="A4117" t="s">
        <v>222</v>
      </c>
      <c r="B4117" t="s">
        <v>539</v>
      </c>
      <c r="C4117" t="s">
        <v>221</v>
      </c>
      <c r="D4117">
        <v>1975</v>
      </c>
    </row>
    <row r="4118" spans="1:4">
      <c r="A4118" t="s">
        <v>220</v>
      </c>
      <c r="B4118" t="s">
        <v>539</v>
      </c>
      <c r="C4118" t="s">
        <v>219</v>
      </c>
      <c r="D4118">
        <v>1975</v>
      </c>
    </row>
    <row r="4119" spans="1:4">
      <c r="A4119" t="s">
        <v>218</v>
      </c>
      <c r="B4119" t="s">
        <v>539</v>
      </c>
      <c r="C4119" t="s">
        <v>217</v>
      </c>
      <c r="D4119">
        <v>1975</v>
      </c>
    </row>
    <row r="4120" spans="1:4">
      <c r="A4120" t="s">
        <v>216</v>
      </c>
      <c r="B4120" t="s">
        <v>539</v>
      </c>
      <c r="C4120" t="s">
        <v>215</v>
      </c>
      <c r="D4120">
        <v>1975</v>
      </c>
    </row>
    <row r="4121" spans="1:4">
      <c r="A4121" t="s">
        <v>214</v>
      </c>
      <c r="B4121" t="s">
        <v>536</v>
      </c>
      <c r="C4121" t="s">
        <v>213</v>
      </c>
      <c r="D4121">
        <v>1975</v>
      </c>
    </row>
    <row r="4122" spans="1:4">
      <c r="A4122" t="s">
        <v>212</v>
      </c>
      <c r="B4122" t="s">
        <v>539</v>
      </c>
      <c r="C4122" t="s">
        <v>211</v>
      </c>
      <c r="D4122">
        <v>1975</v>
      </c>
    </row>
    <row r="4123" spans="1:4">
      <c r="A4123" t="s">
        <v>210</v>
      </c>
      <c r="B4123" t="s">
        <v>539</v>
      </c>
      <c r="C4123" t="s">
        <v>209</v>
      </c>
      <c r="D4123">
        <v>1975</v>
      </c>
    </row>
    <row r="4124" spans="1:4">
      <c r="A4124" t="s">
        <v>208</v>
      </c>
      <c r="B4124" t="s">
        <v>539</v>
      </c>
      <c r="C4124" t="s">
        <v>207</v>
      </c>
      <c r="D4124">
        <v>1975</v>
      </c>
    </row>
    <row r="4125" spans="1:4">
      <c r="A4125" t="s">
        <v>206</v>
      </c>
      <c r="B4125" t="s">
        <v>539</v>
      </c>
      <c r="C4125" t="s">
        <v>205</v>
      </c>
      <c r="D4125">
        <v>1975</v>
      </c>
    </row>
    <row r="4126" spans="1:4">
      <c r="A4126" t="s">
        <v>204</v>
      </c>
      <c r="B4126" t="s">
        <v>539</v>
      </c>
      <c r="C4126" t="s">
        <v>203</v>
      </c>
      <c r="D4126">
        <v>1975</v>
      </c>
    </row>
    <row r="4127" spans="1:4">
      <c r="A4127" t="s">
        <v>202</v>
      </c>
      <c r="B4127" t="s">
        <v>539</v>
      </c>
      <c r="C4127" t="s">
        <v>201</v>
      </c>
      <c r="D4127">
        <v>1975</v>
      </c>
    </row>
    <row r="4128" spans="1:4">
      <c r="A4128" t="s">
        <v>200</v>
      </c>
      <c r="B4128" t="s">
        <v>539</v>
      </c>
      <c r="C4128" t="s">
        <v>199</v>
      </c>
      <c r="D4128">
        <v>1975</v>
      </c>
    </row>
    <row r="4129" spans="1:4">
      <c r="A4129" t="s">
        <v>198</v>
      </c>
      <c r="B4129" t="s">
        <v>539</v>
      </c>
      <c r="C4129" t="s">
        <v>197</v>
      </c>
      <c r="D4129">
        <v>1975</v>
      </c>
    </row>
    <row r="4130" spans="1:4">
      <c r="A4130" t="s">
        <v>196</v>
      </c>
      <c r="B4130" t="s">
        <v>536</v>
      </c>
      <c r="C4130" t="s">
        <v>195</v>
      </c>
      <c r="D4130">
        <v>1975</v>
      </c>
    </row>
    <row r="4131" spans="1:4">
      <c r="A4131" t="s">
        <v>194</v>
      </c>
      <c r="B4131" t="s">
        <v>539</v>
      </c>
      <c r="C4131" t="s">
        <v>193</v>
      </c>
      <c r="D4131">
        <v>1975</v>
      </c>
    </row>
    <row r="4132" spans="1:4">
      <c r="A4132" t="s">
        <v>192</v>
      </c>
      <c r="B4132" t="s">
        <v>539</v>
      </c>
      <c r="C4132" t="s">
        <v>191</v>
      </c>
      <c r="D4132">
        <v>1975</v>
      </c>
    </row>
    <row r="4133" spans="1:4">
      <c r="A4133" t="s">
        <v>190</v>
      </c>
      <c r="B4133" t="s">
        <v>539</v>
      </c>
      <c r="C4133" t="s">
        <v>189</v>
      </c>
      <c r="D4133">
        <v>1975</v>
      </c>
    </row>
    <row r="4134" spans="1:4">
      <c r="A4134" t="s">
        <v>188</v>
      </c>
      <c r="B4134" t="s">
        <v>539</v>
      </c>
      <c r="C4134" t="s">
        <v>187</v>
      </c>
      <c r="D4134">
        <v>1975</v>
      </c>
    </row>
    <row r="4135" spans="1:4">
      <c r="A4135" t="s">
        <v>186</v>
      </c>
      <c r="B4135" t="s">
        <v>539</v>
      </c>
      <c r="C4135" t="s">
        <v>185</v>
      </c>
      <c r="D4135">
        <v>1975</v>
      </c>
    </row>
    <row r="4136" spans="1:4">
      <c r="A4136" t="s">
        <v>184</v>
      </c>
      <c r="B4136" t="s">
        <v>539</v>
      </c>
      <c r="C4136" t="s">
        <v>183</v>
      </c>
      <c r="D4136">
        <v>1975</v>
      </c>
    </row>
    <row r="4137" spans="1:4">
      <c r="A4137" t="s">
        <v>182</v>
      </c>
      <c r="B4137" t="s">
        <v>539</v>
      </c>
      <c r="C4137" t="s">
        <v>181</v>
      </c>
      <c r="D4137">
        <v>1975</v>
      </c>
    </row>
    <row r="4138" spans="1:4">
      <c r="A4138" t="s">
        <v>180</v>
      </c>
      <c r="B4138" t="s">
        <v>539</v>
      </c>
      <c r="C4138" t="s">
        <v>179</v>
      </c>
      <c r="D4138">
        <v>1975</v>
      </c>
    </row>
    <row r="4139" spans="1:4">
      <c r="A4139" t="s">
        <v>178</v>
      </c>
      <c r="B4139" t="s">
        <v>539</v>
      </c>
      <c r="C4139" t="s">
        <v>177</v>
      </c>
      <c r="D4139">
        <v>1975</v>
      </c>
    </row>
    <row r="4140" spans="1:4">
      <c r="A4140" t="s">
        <v>176</v>
      </c>
      <c r="B4140" t="s">
        <v>539</v>
      </c>
      <c r="C4140" t="s">
        <v>175</v>
      </c>
      <c r="D4140">
        <v>1975</v>
      </c>
    </row>
    <row r="4141" spans="1:4">
      <c r="A4141" t="s">
        <v>174</v>
      </c>
      <c r="B4141" t="s">
        <v>536</v>
      </c>
      <c r="C4141" t="s">
        <v>173</v>
      </c>
      <c r="D4141">
        <v>1975</v>
      </c>
    </row>
    <row r="4142" spans="1:4">
      <c r="A4142" t="s">
        <v>172</v>
      </c>
      <c r="B4142" t="s">
        <v>539</v>
      </c>
      <c r="C4142" t="s">
        <v>171</v>
      </c>
      <c r="D4142">
        <v>1975</v>
      </c>
    </row>
    <row r="4143" spans="1:4">
      <c r="A4143" t="s">
        <v>170</v>
      </c>
      <c r="B4143" t="s">
        <v>536</v>
      </c>
      <c r="C4143" t="s">
        <v>169</v>
      </c>
      <c r="D4143">
        <v>1975</v>
      </c>
    </row>
    <row r="4144" spans="1:4">
      <c r="A4144" t="s">
        <v>168</v>
      </c>
      <c r="B4144" t="s">
        <v>539</v>
      </c>
      <c r="C4144" t="s">
        <v>167</v>
      </c>
      <c r="D4144">
        <v>1975</v>
      </c>
    </row>
    <row r="4145" spans="1:4">
      <c r="A4145" t="s">
        <v>166</v>
      </c>
      <c r="B4145" t="s">
        <v>539</v>
      </c>
      <c r="C4145" t="s">
        <v>165</v>
      </c>
      <c r="D4145">
        <v>1975</v>
      </c>
    </row>
    <row r="4146" spans="1:4">
      <c r="A4146" t="s">
        <v>164</v>
      </c>
      <c r="B4146" t="s">
        <v>539</v>
      </c>
      <c r="C4146" t="s">
        <v>163</v>
      </c>
      <c r="D4146">
        <v>1975</v>
      </c>
    </row>
    <row r="4147" spans="1:4">
      <c r="A4147" t="s">
        <v>162</v>
      </c>
      <c r="B4147" t="s">
        <v>539</v>
      </c>
      <c r="C4147" t="s">
        <v>161</v>
      </c>
      <c r="D4147">
        <v>1975</v>
      </c>
    </row>
    <row r="4148" spans="1:4">
      <c r="A4148" t="s">
        <v>160</v>
      </c>
      <c r="B4148" t="s">
        <v>539</v>
      </c>
      <c r="C4148" t="s">
        <v>159</v>
      </c>
      <c r="D4148">
        <v>1975</v>
      </c>
    </row>
    <row r="4149" spans="1:4">
      <c r="A4149" t="s">
        <v>158</v>
      </c>
      <c r="B4149" t="s">
        <v>539</v>
      </c>
      <c r="C4149" t="s">
        <v>157</v>
      </c>
      <c r="D4149">
        <v>1975</v>
      </c>
    </row>
    <row r="4150" spans="1:4">
      <c r="A4150" t="s">
        <v>156</v>
      </c>
      <c r="B4150" t="s">
        <v>539</v>
      </c>
      <c r="C4150" t="s">
        <v>155</v>
      </c>
      <c r="D4150">
        <v>1975</v>
      </c>
    </row>
    <row r="4151" spans="1:4">
      <c r="A4151" t="s">
        <v>154</v>
      </c>
      <c r="B4151" t="s">
        <v>536</v>
      </c>
      <c r="C4151" t="s">
        <v>153</v>
      </c>
      <c r="D4151">
        <v>1975</v>
      </c>
    </row>
    <row r="4152" spans="1:4">
      <c r="A4152" t="s">
        <v>152</v>
      </c>
      <c r="B4152" t="s">
        <v>539</v>
      </c>
      <c r="C4152" t="s">
        <v>151</v>
      </c>
      <c r="D4152">
        <v>1975</v>
      </c>
    </row>
    <row r="4153" spans="1:4">
      <c r="A4153" t="s">
        <v>150</v>
      </c>
      <c r="B4153" t="s">
        <v>539</v>
      </c>
      <c r="C4153" t="s">
        <v>149</v>
      </c>
      <c r="D4153">
        <v>1975</v>
      </c>
    </row>
    <row r="4154" spans="1:4">
      <c r="A4154" t="s">
        <v>148</v>
      </c>
      <c r="B4154" t="s">
        <v>539</v>
      </c>
      <c r="C4154" t="s">
        <v>147</v>
      </c>
      <c r="D4154">
        <v>1975</v>
      </c>
    </row>
    <row r="4155" spans="1:4">
      <c r="A4155" t="s">
        <v>146</v>
      </c>
      <c r="B4155" t="s">
        <v>539</v>
      </c>
      <c r="C4155" t="s">
        <v>145</v>
      </c>
      <c r="D4155">
        <v>1975</v>
      </c>
    </row>
    <row r="4156" spans="1:4">
      <c r="A4156" t="s">
        <v>144</v>
      </c>
      <c r="B4156" t="s">
        <v>536</v>
      </c>
      <c r="C4156" t="s">
        <v>143</v>
      </c>
      <c r="D4156">
        <v>1975</v>
      </c>
    </row>
    <row r="4157" spans="1:4">
      <c r="A4157" t="s">
        <v>142</v>
      </c>
      <c r="B4157" t="s">
        <v>536</v>
      </c>
      <c r="C4157" t="s">
        <v>141</v>
      </c>
      <c r="D4157">
        <v>1975</v>
      </c>
    </row>
    <row r="4158" spans="1:4">
      <c r="A4158" t="s">
        <v>140</v>
      </c>
      <c r="B4158" t="s">
        <v>536</v>
      </c>
      <c r="C4158" t="s">
        <v>139</v>
      </c>
      <c r="D4158">
        <v>1975</v>
      </c>
    </row>
    <row r="4159" spans="1:4">
      <c r="A4159" t="s">
        <v>138</v>
      </c>
      <c r="B4159" t="s">
        <v>539</v>
      </c>
      <c r="C4159" t="s">
        <v>137</v>
      </c>
      <c r="D4159">
        <v>1975</v>
      </c>
    </row>
    <row r="4160" spans="1:4">
      <c r="A4160" t="s">
        <v>136</v>
      </c>
      <c r="B4160" t="s">
        <v>539</v>
      </c>
      <c r="C4160" t="s">
        <v>135</v>
      </c>
      <c r="D4160">
        <v>1975</v>
      </c>
    </row>
    <row r="4161" spans="1:4">
      <c r="A4161" t="s">
        <v>134</v>
      </c>
      <c r="B4161" t="s">
        <v>539</v>
      </c>
      <c r="C4161" t="s">
        <v>133</v>
      </c>
      <c r="D4161">
        <v>1975</v>
      </c>
    </row>
    <row r="4162" spans="1:4">
      <c r="A4162" t="s">
        <v>132</v>
      </c>
      <c r="B4162" t="s">
        <v>539</v>
      </c>
      <c r="C4162" t="s">
        <v>131</v>
      </c>
      <c r="D4162">
        <v>1975</v>
      </c>
    </row>
    <row r="4163" spans="1:4">
      <c r="A4163" t="s">
        <v>130</v>
      </c>
      <c r="B4163" t="s">
        <v>539</v>
      </c>
      <c r="C4163" t="s">
        <v>129</v>
      </c>
      <c r="D4163">
        <v>1975</v>
      </c>
    </row>
    <row r="4164" spans="1:4">
      <c r="A4164" t="s">
        <v>128</v>
      </c>
      <c r="B4164" t="s">
        <v>536</v>
      </c>
      <c r="C4164" t="s">
        <v>127</v>
      </c>
      <c r="D4164">
        <v>1975</v>
      </c>
    </row>
    <row r="4165" spans="1:4">
      <c r="A4165" t="s">
        <v>126</v>
      </c>
      <c r="B4165" t="s">
        <v>539</v>
      </c>
      <c r="C4165" t="s">
        <v>125</v>
      </c>
      <c r="D4165">
        <v>1975</v>
      </c>
    </row>
    <row r="4166" spans="1:4">
      <c r="A4166" t="s">
        <v>124</v>
      </c>
      <c r="B4166" t="s">
        <v>539</v>
      </c>
      <c r="C4166" t="s">
        <v>123</v>
      </c>
      <c r="D4166">
        <v>1975</v>
      </c>
    </row>
    <row r="4167" spans="1:4">
      <c r="A4167" t="s">
        <v>122</v>
      </c>
      <c r="B4167" t="s">
        <v>539</v>
      </c>
      <c r="C4167" t="s">
        <v>121</v>
      </c>
      <c r="D4167">
        <v>1975</v>
      </c>
    </row>
    <row r="4168" spans="1:4">
      <c r="A4168" t="s">
        <v>120</v>
      </c>
      <c r="B4168" t="s">
        <v>539</v>
      </c>
      <c r="C4168" t="s">
        <v>119</v>
      </c>
      <c r="D4168">
        <v>1975</v>
      </c>
    </row>
    <row r="4169" spans="1:4">
      <c r="A4169" t="s">
        <v>118</v>
      </c>
      <c r="B4169" t="s">
        <v>539</v>
      </c>
      <c r="C4169" t="s">
        <v>117</v>
      </c>
      <c r="D4169">
        <v>1975</v>
      </c>
    </row>
    <row r="4170" spans="1:4">
      <c r="A4170" t="s">
        <v>116</v>
      </c>
      <c r="B4170" t="s">
        <v>539</v>
      </c>
      <c r="C4170" t="s">
        <v>115</v>
      </c>
      <c r="D4170">
        <v>1975</v>
      </c>
    </row>
    <row r="4171" spans="1:4">
      <c r="A4171" t="s">
        <v>114</v>
      </c>
      <c r="B4171" t="s">
        <v>539</v>
      </c>
      <c r="C4171" t="s">
        <v>113</v>
      </c>
      <c r="D4171">
        <v>1975</v>
      </c>
    </row>
    <row r="4172" spans="1:4">
      <c r="A4172" t="s">
        <v>112</v>
      </c>
      <c r="B4172" t="s">
        <v>539</v>
      </c>
      <c r="C4172" t="s">
        <v>111</v>
      </c>
      <c r="D4172">
        <v>1975</v>
      </c>
    </row>
    <row r="4173" spans="1:4">
      <c r="A4173" t="s">
        <v>110</v>
      </c>
      <c r="B4173" t="s">
        <v>539</v>
      </c>
      <c r="C4173" t="s">
        <v>109</v>
      </c>
      <c r="D4173">
        <v>1975</v>
      </c>
    </row>
    <row r="4174" spans="1:4">
      <c r="A4174" t="s">
        <v>108</v>
      </c>
      <c r="B4174" t="s">
        <v>539</v>
      </c>
      <c r="C4174" t="s">
        <v>107</v>
      </c>
      <c r="D4174">
        <v>1975</v>
      </c>
    </row>
    <row r="4175" spans="1:4">
      <c r="A4175" t="s">
        <v>106</v>
      </c>
      <c r="B4175" t="s">
        <v>536</v>
      </c>
      <c r="C4175" t="s">
        <v>105</v>
      </c>
      <c r="D4175">
        <v>1975</v>
      </c>
    </row>
    <row r="4176" spans="1:4">
      <c r="A4176" t="s">
        <v>104</v>
      </c>
      <c r="B4176" t="s">
        <v>539</v>
      </c>
      <c r="C4176" t="s">
        <v>103</v>
      </c>
      <c r="D4176">
        <v>1975</v>
      </c>
    </row>
    <row r="4177" spans="1:4">
      <c r="A4177" t="s">
        <v>102</v>
      </c>
      <c r="B4177" t="s">
        <v>536</v>
      </c>
      <c r="C4177" t="s">
        <v>101</v>
      </c>
      <c r="D4177">
        <v>1975</v>
      </c>
    </row>
    <row r="4178" spans="1:4">
      <c r="A4178" t="s">
        <v>100</v>
      </c>
      <c r="B4178" t="s">
        <v>536</v>
      </c>
      <c r="C4178" t="s">
        <v>99</v>
      </c>
      <c r="D4178">
        <v>1975</v>
      </c>
    </row>
    <row r="4179" spans="1:4">
      <c r="A4179" t="s">
        <v>98</v>
      </c>
      <c r="B4179" t="s">
        <v>539</v>
      </c>
      <c r="C4179" t="s">
        <v>97</v>
      </c>
      <c r="D4179">
        <v>1975</v>
      </c>
    </row>
    <row r="4180" spans="1:4">
      <c r="A4180" t="s">
        <v>96</v>
      </c>
      <c r="B4180" t="s">
        <v>539</v>
      </c>
      <c r="C4180" t="s">
        <v>95</v>
      </c>
      <c r="D4180">
        <v>1975</v>
      </c>
    </row>
    <row r="4181" spans="1:4">
      <c r="A4181" t="s">
        <v>94</v>
      </c>
      <c r="B4181" t="s">
        <v>539</v>
      </c>
      <c r="C4181" t="s">
        <v>93</v>
      </c>
      <c r="D4181">
        <v>1975</v>
      </c>
    </row>
    <row r="4182" spans="1:4">
      <c r="A4182" t="s">
        <v>92</v>
      </c>
      <c r="B4182" t="s">
        <v>539</v>
      </c>
      <c r="C4182" t="s">
        <v>91</v>
      </c>
      <c r="D4182">
        <v>1975</v>
      </c>
    </row>
    <row r="4183" spans="1:4">
      <c r="A4183" t="s">
        <v>90</v>
      </c>
      <c r="B4183" t="s">
        <v>539</v>
      </c>
      <c r="C4183" t="s">
        <v>89</v>
      </c>
      <c r="D4183">
        <v>1975</v>
      </c>
    </row>
    <row r="4184" spans="1:4">
      <c r="A4184" t="s">
        <v>88</v>
      </c>
      <c r="B4184" t="s">
        <v>539</v>
      </c>
      <c r="C4184" t="s">
        <v>87</v>
      </c>
      <c r="D4184">
        <v>1975</v>
      </c>
    </row>
    <row r="4185" spans="1:4">
      <c r="A4185" t="s">
        <v>86</v>
      </c>
      <c r="B4185" t="s">
        <v>539</v>
      </c>
      <c r="C4185" t="s">
        <v>85</v>
      </c>
      <c r="D4185">
        <v>1975</v>
      </c>
    </row>
    <row r="4186" spans="1:4">
      <c r="A4186" t="s">
        <v>84</v>
      </c>
      <c r="B4186" t="s">
        <v>539</v>
      </c>
      <c r="C4186" t="s">
        <v>83</v>
      </c>
      <c r="D4186">
        <v>1975</v>
      </c>
    </row>
    <row r="4187" spans="1:4">
      <c r="A4187" t="s">
        <v>82</v>
      </c>
      <c r="B4187" t="s">
        <v>539</v>
      </c>
      <c r="C4187" t="s">
        <v>81</v>
      </c>
      <c r="D4187">
        <v>1975</v>
      </c>
    </row>
    <row r="4188" spans="1:4">
      <c r="A4188" t="s">
        <v>80</v>
      </c>
      <c r="B4188" t="s">
        <v>539</v>
      </c>
      <c r="C4188" t="s">
        <v>79</v>
      </c>
      <c r="D4188">
        <v>1975</v>
      </c>
    </row>
    <row r="4189" spans="1:4">
      <c r="A4189" t="s">
        <v>78</v>
      </c>
      <c r="B4189" t="s">
        <v>539</v>
      </c>
      <c r="C4189" t="s">
        <v>77</v>
      </c>
      <c r="D4189">
        <v>1975</v>
      </c>
    </row>
    <row r="4190" spans="1:4">
      <c r="A4190" t="s">
        <v>76</v>
      </c>
      <c r="B4190" t="s">
        <v>536</v>
      </c>
      <c r="C4190" t="s">
        <v>75</v>
      </c>
      <c r="D4190">
        <v>1975</v>
      </c>
    </row>
    <row r="4191" spans="1:4">
      <c r="A4191" t="s">
        <v>74</v>
      </c>
      <c r="B4191" t="s">
        <v>536</v>
      </c>
      <c r="C4191" t="s">
        <v>73</v>
      </c>
      <c r="D4191">
        <v>1975</v>
      </c>
    </row>
    <row r="4192" spans="1:4">
      <c r="A4192" t="s">
        <v>72</v>
      </c>
      <c r="B4192" t="s">
        <v>539</v>
      </c>
      <c r="C4192" t="s">
        <v>71</v>
      </c>
      <c r="D4192">
        <v>1975</v>
      </c>
    </row>
    <row r="4193" spans="1:4">
      <c r="A4193" t="s">
        <v>70</v>
      </c>
      <c r="B4193" t="s">
        <v>539</v>
      </c>
      <c r="C4193" t="s">
        <v>69</v>
      </c>
      <c r="D4193">
        <v>1975</v>
      </c>
    </row>
    <row r="4194" spans="1:4">
      <c r="A4194" t="s">
        <v>68</v>
      </c>
      <c r="B4194" t="s">
        <v>539</v>
      </c>
      <c r="C4194" t="s">
        <v>67</v>
      </c>
      <c r="D4194">
        <v>1975</v>
      </c>
    </row>
    <row r="4195" spans="1:4">
      <c r="A4195" t="s">
        <v>66</v>
      </c>
      <c r="B4195" t="s">
        <v>539</v>
      </c>
      <c r="C4195" t="s">
        <v>65</v>
      </c>
      <c r="D4195">
        <v>1975</v>
      </c>
    </row>
    <row r="4196" spans="1:4">
      <c r="A4196" t="s">
        <v>64</v>
      </c>
      <c r="B4196" t="s">
        <v>536</v>
      </c>
      <c r="C4196" t="s">
        <v>63</v>
      </c>
      <c r="D4196">
        <v>1975</v>
      </c>
    </row>
    <row r="4197" spans="1:4">
      <c r="A4197" t="s">
        <v>62</v>
      </c>
      <c r="B4197" t="s">
        <v>539</v>
      </c>
      <c r="C4197" t="s">
        <v>61</v>
      </c>
      <c r="D4197">
        <v>1975</v>
      </c>
    </row>
    <row r="4198" spans="1:4">
      <c r="A4198" t="s">
        <v>60</v>
      </c>
      <c r="B4198" t="s">
        <v>536</v>
      </c>
      <c r="C4198" t="s">
        <v>59</v>
      </c>
      <c r="D4198">
        <v>1975</v>
      </c>
    </row>
    <row r="4199" spans="1:4">
      <c r="A4199" t="s">
        <v>58</v>
      </c>
      <c r="B4199" t="s">
        <v>539</v>
      </c>
      <c r="C4199" t="s">
        <v>57</v>
      </c>
      <c r="D4199">
        <v>1975</v>
      </c>
    </row>
    <row r="4200" spans="1:4">
      <c r="A4200" t="s">
        <v>56</v>
      </c>
      <c r="B4200" t="s">
        <v>536</v>
      </c>
      <c r="C4200" t="s">
        <v>55</v>
      </c>
      <c r="D4200">
        <v>1975</v>
      </c>
    </row>
    <row r="4201" spans="1:4">
      <c r="A4201" t="s">
        <v>54</v>
      </c>
      <c r="B4201" t="s">
        <v>536</v>
      </c>
      <c r="C4201" t="s">
        <v>53</v>
      </c>
      <c r="D4201">
        <v>1975</v>
      </c>
    </row>
    <row r="4202" spans="1:4">
      <c r="A4202" t="s">
        <v>52</v>
      </c>
      <c r="B4202" t="s">
        <v>539</v>
      </c>
      <c r="C4202" t="s">
        <v>51</v>
      </c>
      <c r="D4202">
        <v>1975</v>
      </c>
    </row>
    <row r="4203" spans="1:4">
      <c r="A4203" t="s">
        <v>50</v>
      </c>
      <c r="B4203" t="s">
        <v>539</v>
      </c>
      <c r="C4203" t="s">
        <v>49</v>
      </c>
      <c r="D4203">
        <v>1975</v>
      </c>
    </row>
    <row r="4204" spans="1:4">
      <c r="A4204" t="s">
        <v>6</v>
      </c>
      <c r="B4204" t="s">
        <v>539</v>
      </c>
      <c r="C4204" t="s">
        <v>48</v>
      </c>
      <c r="D4204">
        <v>1975</v>
      </c>
    </row>
    <row r="4205" spans="1:4">
      <c r="A4205" t="s">
        <v>47</v>
      </c>
      <c r="B4205" t="s">
        <v>539</v>
      </c>
      <c r="C4205" t="s">
        <v>46</v>
      </c>
      <c r="D4205">
        <v>1975</v>
      </c>
    </row>
    <row r="4206" spans="1:4">
      <c r="A4206" t="s">
        <v>45</v>
      </c>
      <c r="B4206" t="s">
        <v>539</v>
      </c>
      <c r="C4206" t="s">
        <v>44</v>
      </c>
      <c r="D4206">
        <v>1975</v>
      </c>
    </row>
    <row r="4207" spans="1:4">
      <c r="A4207" t="s">
        <v>43</v>
      </c>
      <c r="B4207" t="s">
        <v>539</v>
      </c>
      <c r="C4207" t="s">
        <v>42</v>
      </c>
      <c r="D4207">
        <v>1975</v>
      </c>
    </row>
    <row r="4208" spans="1:4">
      <c r="A4208" t="s">
        <v>41</v>
      </c>
      <c r="B4208" t="s">
        <v>539</v>
      </c>
      <c r="C4208" t="s">
        <v>40</v>
      </c>
      <c r="D4208">
        <v>1975</v>
      </c>
    </row>
    <row r="4209" spans="1:4">
      <c r="A4209" t="s">
        <v>39</v>
      </c>
      <c r="B4209" t="s">
        <v>536</v>
      </c>
      <c r="C4209" t="s">
        <v>38</v>
      </c>
      <c r="D4209">
        <v>1975</v>
      </c>
    </row>
    <row r="4210" spans="1:4">
      <c r="A4210" t="s">
        <v>37</v>
      </c>
      <c r="B4210" t="s">
        <v>539</v>
      </c>
      <c r="C4210" t="s">
        <v>36</v>
      </c>
      <c r="D4210">
        <v>1975</v>
      </c>
    </row>
    <row r="4211" spans="1:4">
      <c r="A4211" t="s">
        <v>4</v>
      </c>
      <c r="B4211" t="s">
        <v>539</v>
      </c>
      <c r="C4211" t="s">
        <v>35</v>
      </c>
      <c r="D4211">
        <v>1975</v>
      </c>
    </row>
    <row r="4212" spans="1:4">
      <c r="A4212" t="s">
        <v>34</v>
      </c>
      <c r="B4212" t="s">
        <v>539</v>
      </c>
      <c r="C4212" t="s">
        <v>33</v>
      </c>
      <c r="D4212">
        <v>1975</v>
      </c>
    </row>
    <row r="4213" spans="1:4">
      <c r="A4213" t="s">
        <v>32</v>
      </c>
      <c r="B4213" t="s">
        <v>539</v>
      </c>
      <c r="C4213" t="s">
        <v>31</v>
      </c>
      <c r="D4213">
        <v>1975</v>
      </c>
    </row>
    <row r="4214" spans="1:4">
      <c r="A4214" t="s">
        <v>30</v>
      </c>
      <c r="B4214" t="s">
        <v>539</v>
      </c>
      <c r="C4214" t="s">
        <v>29</v>
      </c>
      <c r="D4214">
        <v>1975</v>
      </c>
    </row>
    <row r="4215" spans="1:4">
      <c r="A4215" t="s">
        <v>28</v>
      </c>
      <c r="B4215" t="s">
        <v>539</v>
      </c>
      <c r="C4215" t="s">
        <v>27</v>
      </c>
      <c r="D4215">
        <v>1975</v>
      </c>
    </row>
    <row r="4216" spans="1:4">
      <c r="A4216" t="s">
        <v>26</v>
      </c>
      <c r="B4216" t="s">
        <v>539</v>
      </c>
      <c r="C4216" t="s">
        <v>25</v>
      </c>
      <c r="D4216">
        <v>1975</v>
      </c>
    </row>
    <row r="4217" spans="1:4">
      <c r="A4217" t="s">
        <v>3</v>
      </c>
      <c r="B4217" t="s">
        <v>539</v>
      </c>
      <c r="C4217" t="s">
        <v>24</v>
      </c>
      <c r="D4217">
        <v>1975</v>
      </c>
    </row>
    <row r="4218" spans="1:4">
      <c r="A4218" t="s">
        <v>23</v>
      </c>
      <c r="B4218" t="s">
        <v>539</v>
      </c>
      <c r="C4218" t="s">
        <v>22</v>
      </c>
      <c r="D4218">
        <v>1975</v>
      </c>
    </row>
    <row r="4219" spans="1:4">
      <c r="A4219" t="s">
        <v>21</v>
      </c>
      <c r="B4219" t="s">
        <v>536</v>
      </c>
      <c r="C4219" t="s">
        <v>20</v>
      </c>
      <c r="D4219">
        <v>1975</v>
      </c>
    </row>
    <row r="4220" spans="1:4">
      <c r="A4220" t="s">
        <v>19</v>
      </c>
      <c r="B4220" t="s">
        <v>539</v>
      </c>
      <c r="C4220" t="s">
        <v>18</v>
      </c>
      <c r="D4220">
        <v>1975</v>
      </c>
    </row>
    <row r="4221" spans="1:4">
      <c r="A4221" t="s">
        <v>17</v>
      </c>
      <c r="B4221" t="s">
        <v>539</v>
      </c>
      <c r="C4221" t="s">
        <v>16</v>
      </c>
      <c r="D4221">
        <v>1975</v>
      </c>
    </row>
    <row r="4222" spans="1:4">
      <c r="A4222" t="s">
        <v>15</v>
      </c>
      <c r="B4222" t="s">
        <v>539</v>
      </c>
      <c r="C4222" t="s">
        <v>14</v>
      </c>
      <c r="D4222">
        <v>1975</v>
      </c>
    </row>
    <row r="4223" spans="1:4">
      <c r="A4223" t="s">
        <v>13</v>
      </c>
      <c r="B4223" t="s">
        <v>539</v>
      </c>
      <c r="C4223" t="s">
        <v>12</v>
      </c>
      <c r="D4223">
        <v>1975</v>
      </c>
    </row>
    <row r="4224" spans="1:4">
      <c r="A4224" t="s">
        <v>11</v>
      </c>
      <c r="B4224" t="s">
        <v>539</v>
      </c>
      <c r="C4224" t="s">
        <v>10</v>
      </c>
      <c r="D4224">
        <v>1975</v>
      </c>
    </row>
    <row r="4225" spans="1:4">
      <c r="A4225" t="s">
        <v>9</v>
      </c>
      <c r="B4225" t="s">
        <v>539</v>
      </c>
      <c r="C4225" t="s">
        <v>8</v>
      </c>
      <c r="D4225">
        <v>1975</v>
      </c>
    </row>
    <row r="4226" spans="1:4">
      <c r="A4226" t="s">
        <v>528</v>
      </c>
      <c r="B4226" t="s">
        <v>539</v>
      </c>
      <c r="C4226" t="s">
        <v>527</v>
      </c>
      <c r="D4226">
        <v>1976</v>
      </c>
    </row>
    <row r="4227" spans="1:4">
      <c r="A4227" t="s">
        <v>526</v>
      </c>
      <c r="B4227" t="s">
        <v>539</v>
      </c>
      <c r="C4227" t="s">
        <v>525</v>
      </c>
      <c r="D4227">
        <v>1976</v>
      </c>
    </row>
    <row r="4228" spans="1:4">
      <c r="A4228" t="s">
        <v>524</v>
      </c>
      <c r="B4228" t="s">
        <v>539</v>
      </c>
      <c r="C4228" t="s">
        <v>523</v>
      </c>
      <c r="D4228">
        <v>1976</v>
      </c>
    </row>
    <row r="4229" spans="1:4">
      <c r="A4229" t="s">
        <v>522</v>
      </c>
      <c r="B4229" t="s">
        <v>539</v>
      </c>
      <c r="C4229" t="s">
        <v>521</v>
      </c>
      <c r="D4229">
        <v>1976</v>
      </c>
    </row>
    <row r="4230" spans="1:4">
      <c r="A4230" t="s">
        <v>520</v>
      </c>
      <c r="B4230" t="s">
        <v>539</v>
      </c>
      <c r="C4230" t="s">
        <v>519</v>
      </c>
      <c r="D4230">
        <v>1976</v>
      </c>
    </row>
    <row r="4231" spans="1:4">
      <c r="A4231" t="s">
        <v>518</v>
      </c>
      <c r="B4231" t="s">
        <v>536</v>
      </c>
      <c r="C4231" t="s">
        <v>517</v>
      </c>
      <c r="D4231">
        <v>1976</v>
      </c>
    </row>
    <row r="4232" spans="1:4">
      <c r="A4232" t="s">
        <v>516</v>
      </c>
      <c r="B4232" t="s">
        <v>539</v>
      </c>
      <c r="C4232" t="s">
        <v>515</v>
      </c>
      <c r="D4232">
        <v>1976</v>
      </c>
    </row>
    <row r="4233" spans="1:4">
      <c r="A4233" t="s">
        <v>1</v>
      </c>
      <c r="B4233" t="s">
        <v>539</v>
      </c>
      <c r="C4233" t="s">
        <v>514</v>
      </c>
      <c r="D4233">
        <v>1976</v>
      </c>
    </row>
    <row r="4234" spans="1:4">
      <c r="A4234" t="s">
        <v>513</v>
      </c>
      <c r="B4234" t="s">
        <v>539</v>
      </c>
      <c r="C4234" t="s">
        <v>512</v>
      </c>
      <c r="D4234">
        <v>1976</v>
      </c>
    </row>
    <row r="4235" spans="1:4">
      <c r="A4235" t="s">
        <v>511</v>
      </c>
      <c r="B4235" t="s">
        <v>539</v>
      </c>
      <c r="C4235" t="s">
        <v>510</v>
      </c>
      <c r="D4235">
        <v>1976</v>
      </c>
    </row>
    <row r="4236" spans="1:4">
      <c r="A4236" t="s">
        <v>509</v>
      </c>
      <c r="B4236" t="s">
        <v>539</v>
      </c>
      <c r="C4236" t="s">
        <v>508</v>
      </c>
      <c r="D4236">
        <v>1976</v>
      </c>
    </row>
    <row r="4237" spans="1:4">
      <c r="A4237" t="s">
        <v>507</v>
      </c>
      <c r="B4237" t="s">
        <v>539</v>
      </c>
      <c r="C4237" t="s">
        <v>506</v>
      </c>
      <c r="D4237">
        <v>1976</v>
      </c>
    </row>
    <row r="4238" spans="1:4">
      <c r="A4238" t="s">
        <v>505</v>
      </c>
      <c r="B4238" t="s">
        <v>539</v>
      </c>
      <c r="C4238" t="s">
        <v>504</v>
      </c>
      <c r="D4238">
        <v>1976</v>
      </c>
    </row>
    <row r="4239" spans="1:4">
      <c r="A4239" t="s">
        <v>503</v>
      </c>
      <c r="B4239" t="s">
        <v>539</v>
      </c>
      <c r="C4239" t="s">
        <v>502</v>
      </c>
      <c r="D4239">
        <v>1976</v>
      </c>
    </row>
    <row r="4240" spans="1:4">
      <c r="A4240" t="s">
        <v>501</v>
      </c>
      <c r="B4240" t="s">
        <v>539</v>
      </c>
      <c r="C4240" t="s">
        <v>500</v>
      </c>
      <c r="D4240">
        <v>1976</v>
      </c>
    </row>
    <row r="4241" spans="1:4">
      <c r="A4241" t="s">
        <v>499</v>
      </c>
      <c r="B4241" t="s">
        <v>539</v>
      </c>
      <c r="C4241" t="s">
        <v>498</v>
      </c>
      <c r="D4241">
        <v>1976</v>
      </c>
    </row>
    <row r="4242" spans="1:4">
      <c r="A4242" t="s">
        <v>497</v>
      </c>
      <c r="B4242" t="s">
        <v>539</v>
      </c>
      <c r="C4242" t="s">
        <v>496</v>
      </c>
      <c r="D4242">
        <v>1976</v>
      </c>
    </row>
    <row r="4243" spans="1:4">
      <c r="A4243" t="s">
        <v>495</v>
      </c>
      <c r="B4243" t="s">
        <v>539</v>
      </c>
      <c r="C4243" t="s">
        <v>494</v>
      </c>
      <c r="D4243">
        <v>1976</v>
      </c>
    </row>
    <row r="4244" spans="1:4">
      <c r="A4244" t="s">
        <v>2</v>
      </c>
      <c r="B4244" t="s">
        <v>539</v>
      </c>
      <c r="C4244" t="s">
        <v>493</v>
      </c>
      <c r="D4244">
        <v>1976</v>
      </c>
    </row>
    <row r="4245" spans="1:4">
      <c r="A4245" t="s">
        <v>492</v>
      </c>
      <c r="B4245" t="s">
        <v>539</v>
      </c>
      <c r="C4245" t="s">
        <v>491</v>
      </c>
      <c r="D4245">
        <v>1976</v>
      </c>
    </row>
    <row r="4246" spans="1:4">
      <c r="A4246" t="s">
        <v>490</v>
      </c>
      <c r="B4246" t="s">
        <v>539</v>
      </c>
      <c r="C4246" t="s">
        <v>489</v>
      </c>
      <c r="D4246">
        <v>1976</v>
      </c>
    </row>
    <row r="4247" spans="1:4">
      <c r="A4247" t="s">
        <v>488</v>
      </c>
      <c r="B4247" t="s">
        <v>539</v>
      </c>
      <c r="C4247" t="s">
        <v>487</v>
      </c>
      <c r="D4247">
        <v>1976</v>
      </c>
    </row>
    <row r="4248" spans="1:4">
      <c r="A4248" t="s">
        <v>486</v>
      </c>
      <c r="B4248" t="s">
        <v>539</v>
      </c>
      <c r="C4248" t="s">
        <v>485</v>
      </c>
      <c r="D4248">
        <v>1976</v>
      </c>
    </row>
    <row r="4249" spans="1:4">
      <c r="A4249" t="s">
        <v>484</v>
      </c>
      <c r="B4249" t="s">
        <v>539</v>
      </c>
      <c r="C4249" t="s">
        <v>483</v>
      </c>
      <c r="D4249">
        <v>1976</v>
      </c>
    </row>
    <row r="4250" spans="1:4">
      <c r="A4250" t="s">
        <v>482</v>
      </c>
      <c r="B4250" t="s">
        <v>539</v>
      </c>
      <c r="C4250" t="s">
        <v>481</v>
      </c>
      <c r="D4250">
        <v>1976</v>
      </c>
    </row>
    <row r="4251" spans="1:4">
      <c r="A4251" t="s">
        <v>480</v>
      </c>
      <c r="B4251" t="s">
        <v>539</v>
      </c>
      <c r="C4251" t="s">
        <v>479</v>
      </c>
      <c r="D4251">
        <v>1976</v>
      </c>
    </row>
    <row r="4252" spans="1:4">
      <c r="A4252" t="s">
        <v>478</v>
      </c>
      <c r="B4252" t="s">
        <v>539</v>
      </c>
      <c r="C4252" t="s">
        <v>477</v>
      </c>
      <c r="D4252">
        <v>1976</v>
      </c>
    </row>
    <row r="4253" spans="1:4">
      <c r="A4253" t="s">
        <v>476</v>
      </c>
      <c r="B4253" t="s">
        <v>539</v>
      </c>
      <c r="C4253" t="s">
        <v>475</v>
      </c>
      <c r="D4253">
        <v>1976</v>
      </c>
    </row>
    <row r="4254" spans="1:4">
      <c r="A4254" t="s">
        <v>474</v>
      </c>
      <c r="B4254" t="s">
        <v>539</v>
      </c>
      <c r="C4254" t="s">
        <v>473</v>
      </c>
      <c r="D4254">
        <v>1976</v>
      </c>
    </row>
    <row r="4255" spans="1:4">
      <c r="A4255" t="s">
        <v>472</v>
      </c>
      <c r="B4255" t="s">
        <v>539</v>
      </c>
      <c r="C4255" t="s">
        <v>471</v>
      </c>
      <c r="D4255">
        <v>1976</v>
      </c>
    </row>
    <row r="4256" spans="1:4">
      <c r="A4256" t="s">
        <v>470</v>
      </c>
      <c r="B4256" t="s">
        <v>539</v>
      </c>
      <c r="C4256" t="s">
        <v>469</v>
      </c>
      <c r="D4256">
        <v>1976</v>
      </c>
    </row>
    <row r="4257" spans="1:4">
      <c r="A4257" t="s">
        <v>468</v>
      </c>
      <c r="B4257" t="s">
        <v>539</v>
      </c>
      <c r="C4257" t="s">
        <v>467</v>
      </c>
      <c r="D4257">
        <v>1976</v>
      </c>
    </row>
    <row r="4258" spans="1:4">
      <c r="A4258" t="s">
        <v>466</v>
      </c>
      <c r="B4258" t="s">
        <v>539</v>
      </c>
      <c r="C4258" t="s">
        <v>465</v>
      </c>
      <c r="D4258">
        <v>1976</v>
      </c>
    </row>
    <row r="4259" spans="1:4">
      <c r="A4259" t="s">
        <v>464</v>
      </c>
      <c r="B4259" t="s">
        <v>539</v>
      </c>
      <c r="C4259" t="s">
        <v>463</v>
      </c>
      <c r="D4259">
        <v>1976</v>
      </c>
    </row>
    <row r="4260" spans="1:4">
      <c r="A4260" t="s">
        <v>462</v>
      </c>
      <c r="B4260" t="s">
        <v>536</v>
      </c>
      <c r="C4260" t="s">
        <v>461</v>
      </c>
      <c r="D4260">
        <v>1976</v>
      </c>
    </row>
    <row r="4261" spans="1:4">
      <c r="A4261" t="s">
        <v>460</v>
      </c>
      <c r="B4261" t="s">
        <v>539</v>
      </c>
      <c r="C4261" t="s">
        <v>459</v>
      </c>
      <c r="D4261">
        <v>1976</v>
      </c>
    </row>
    <row r="4262" spans="1:4">
      <c r="A4262" t="s">
        <v>458</v>
      </c>
      <c r="B4262" t="s">
        <v>539</v>
      </c>
      <c r="C4262" t="s">
        <v>457</v>
      </c>
      <c r="D4262">
        <v>1976</v>
      </c>
    </row>
    <row r="4263" spans="1:4">
      <c r="A4263" t="s">
        <v>456</v>
      </c>
      <c r="B4263" t="s">
        <v>539</v>
      </c>
      <c r="C4263" t="s">
        <v>455</v>
      </c>
      <c r="D4263">
        <v>1976</v>
      </c>
    </row>
    <row r="4264" spans="1:4">
      <c r="A4264" t="s">
        <v>454</v>
      </c>
      <c r="B4264" t="s">
        <v>539</v>
      </c>
      <c r="C4264" t="s">
        <v>453</v>
      </c>
      <c r="D4264">
        <v>1976</v>
      </c>
    </row>
    <row r="4265" spans="1:4">
      <c r="A4265" t="s">
        <v>679</v>
      </c>
      <c r="B4265" t="s">
        <v>539</v>
      </c>
      <c r="C4265" t="s">
        <v>451</v>
      </c>
      <c r="D4265">
        <v>1976</v>
      </c>
    </row>
    <row r="4266" spans="1:4">
      <c r="A4266" t="s">
        <v>450</v>
      </c>
      <c r="B4266" t="s">
        <v>539</v>
      </c>
      <c r="C4266" t="s">
        <v>449</v>
      </c>
      <c r="D4266">
        <v>1976</v>
      </c>
    </row>
    <row r="4267" spans="1:4">
      <c r="A4267" t="s">
        <v>448</v>
      </c>
      <c r="B4267" t="s">
        <v>539</v>
      </c>
      <c r="C4267" t="s">
        <v>447</v>
      </c>
      <c r="D4267">
        <v>1976</v>
      </c>
    </row>
    <row r="4268" spans="1:4">
      <c r="A4268" t="s">
        <v>446</v>
      </c>
      <c r="B4268" t="s">
        <v>539</v>
      </c>
      <c r="C4268" t="s">
        <v>445</v>
      </c>
      <c r="D4268">
        <v>1976</v>
      </c>
    </row>
    <row r="4269" spans="1:4">
      <c r="A4269" t="s">
        <v>444</v>
      </c>
      <c r="B4269" t="s">
        <v>539</v>
      </c>
      <c r="C4269" t="s">
        <v>443</v>
      </c>
      <c r="D4269">
        <v>1976</v>
      </c>
    </row>
    <row r="4270" spans="1:4">
      <c r="A4270" t="s">
        <v>442</v>
      </c>
      <c r="B4270" t="s">
        <v>539</v>
      </c>
      <c r="C4270" t="s">
        <v>441</v>
      </c>
      <c r="D4270">
        <v>1976</v>
      </c>
    </row>
    <row r="4271" spans="1:4">
      <c r="A4271" t="s">
        <v>440</v>
      </c>
      <c r="B4271" t="s">
        <v>539</v>
      </c>
      <c r="C4271" t="s">
        <v>439</v>
      </c>
      <c r="D4271">
        <v>1976</v>
      </c>
    </row>
    <row r="4272" spans="1:4">
      <c r="A4272" t="s">
        <v>438</v>
      </c>
      <c r="B4272" t="s">
        <v>539</v>
      </c>
      <c r="C4272" t="s">
        <v>437</v>
      </c>
      <c r="D4272">
        <v>1976</v>
      </c>
    </row>
    <row r="4273" spans="1:4">
      <c r="A4273" t="s">
        <v>436</v>
      </c>
      <c r="B4273" t="s">
        <v>536</v>
      </c>
      <c r="C4273" t="s">
        <v>435</v>
      </c>
      <c r="D4273">
        <v>1976</v>
      </c>
    </row>
    <row r="4274" spans="1:4">
      <c r="A4274" t="s">
        <v>434</v>
      </c>
      <c r="B4274" t="s">
        <v>539</v>
      </c>
      <c r="C4274" t="s">
        <v>433</v>
      </c>
      <c r="D4274">
        <v>1976</v>
      </c>
    </row>
    <row r="4275" spans="1:4">
      <c r="A4275" t="s">
        <v>432</v>
      </c>
      <c r="B4275" t="s">
        <v>539</v>
      </c>
      <c r="C4275" t="s">
        <v>431</v>
      </c>
      <c r="D4275">
        <v>1976</v>
      </c>
    </row>
    <row r="4276" spans="1:4">
      <c r="A4276" t="s">
        <v>430</v>
      </c>
      <c r="B4276" t="s">
        <v>539</v>
      </c>
      <c r="C4276" t="s">
        <v>429</v>
      </c>
      <c r="D4276">
        <v>1976</v>
      </c>
    </row>
    <row r="4277" spans="1:4">
      <c r="A4277" t="s">
        <v>428</v>
      </c>
      <c r="B4277" t="s">
        <v>539</v>
      </c>
      <c r="C4277" t="s">
        <v>427</v>
      </c>
      <c r="D4277">
        <v>1976</v>
      </c>
    </row>
    <row r="4278" spans="1:4">
      <c r="A4278" t="s">
        <v>426</v>
      </c>
      <c r="B4278" t="s">
        <v>539</v>
      </c>
      <c r="C4278" t="s">
        <v>425</v>
      </c>
      <c r="D4278">
        <v>1976</v>
      </c>
    </row>
    <row r="4279" spans="1:4">
      <c r="A4279" t="s">
        <v>7</v>
      </c>
      <c r="B4279" t="s">
        <v>539</v>
      </c>
      <c r="C4279" t="s">
        <v>424</v>
      </c>
      <c r="D4279">
        <v>1976</v>
      </c>
    </row>
    <row r="4280" spans="1:4">
      <c r="A4280" t="s">
        <v>423</v>
      </c>
      <c r="B4280" t="s">
        <v>539</v>
      </c>
      <c r="C4280" t="s">
        <v>422</v>
      </c>
      <c r="D4280">
        <v>1976</v>
      </c>
    </row>
    <row r="4281" spans="1:4">
      <c r="A4281" t="s">
        <v>421</v>
      </c>
      <c r="B4281" t="s">
        <v>539</v>
      </c>
      <c r="C4281" t="s">
        <v>420</v>
      </c>
      <c r="D4281">
        <v>1976</v>
      </c>
    </row>
    <row r="4282" spans="1:4">
      <c r="A4282" t="s">
        <v>419</v>
      </c>
      <c r="B4282" t="s">
        <v>539</v>
      </c>
      <c r="C4282" t="s">
        <v>418</v>
      </c>
      <c r="D4282">
        <v>1976</v>
      </c>
    </row>
    <row r="4283" spans="1:4">
      <c r="A4283" t="s">
        <v>417</v>
      </c>
      <c r="B4283" t="s">
        <v>539</v>
      </c>
      <c r="C4283" t="s">
        <v>416</v>
      </c>
      <c r="D4283">
        <v>1976</v>
      </c>
    </row>
    <row r="4284" spans="1:4">
      <c r="A4284" t="s">
        <v>415</v>
      </c>
      <c r="B4284" t="s">
        <v>539</v>
      </c>
      <c r="C4284" t="s">
        <v>414</v>
      </c>
      <c r="D4284">
        <v>1976</v>
      </c>
    </row>
    <row r="4285" spans="1:4">
      <c r="A4285" t="s">
        <v>413</v>
      </c>
      <c r="B4285" t="s">
        <v>536</v>
      </c>
      <c r="C4285" t="s">
        <v>412</v>
      </c>
      <c r="D4285">
        <v>1976</v>
      </c>
    </row>
    <row r="4286" spans="1:4">
      <c r="A4286" t="s">
        <v>411</v>
      </c>
      <c r="B4286" t="s">
        <v>536</v>
      </c>
      <c r="C4286" t="s">
        <v>410</v>
      </c>
      <c r="D4286">
        <v>1976</v>
      </c>
    </row>
    <row r="4287" spans="1:4">
      <c r="A4287" t="s">
        <v>409</v>
      </c>
      <c r="B4287" t="s">
        <v>536</v>
      </c>
      <c r="C4287" t="s">
        <v>408</v>
      </c>
      <c r="D4287">
        <v>1976</v>
      </c>
    </row>
    <row r="4288" spans="1:4">
      <c r="A4288" t="s">
        <v>407</v>
      </c>
      <c r="B4288" t="s">
        <v>536</v>
      </c>
      <c r="C4288" t="s">
        <v>406</v>
      </c>
      <c r="D4288">
        <v>1976</v>
      </c>
    </row>
    <row r="4289" spans="1:4">
      <c r="A4289" t="s">
        <v>405</v>
      </c>
      <c r="B4289" t="s">
        <v>536</v>
      </c>
      <c r="C4289" t="s">
        <v>404</v>
      </c>
      <c r="D4289">
        <v>1976</v>
      </c>
    </row>
    <row r="4290" spans="1:4">
      <c r="A4290" t="s">
        <v>403</v>
      </c>
      <c r="B4290" t="s">
        <v>539</v>
      </c>
      <c r="C4290" t="s">
        <v>402</v>
      </c>
      <c r="D4290">
        <v>1976</v>
      </c>
    </row>
    <row r="4291" spans="1:4">
      <c r="A4291" t="s">
        <v>401</v>
      </c>
      <c r="B4291" t="s">
        <v>539</v>
      </c>
      <c r="C4291" t="s">
        <v>400</v>
      </c>
      <c r="D4291">
        <v>1976</v>
      </c>
    </row>
    <row r="4292" spans="1:4">
      <c r="A4292" t="s">
        <v>399</v>
      </c>
      <c r="B4292" t="s">
        <v>536</v>
      </c>
      <c r="C4292" t="s">
        <v>398</v>
      </c>
      <c r="D4292">
        <v>1976</v>
      </c>
    </row>
    <row r="4293" spans="1:4">
      <c r="A4293" t="s">
        <v>397</v>
      </c>
      <c r="B4293" t="s">
        <v>539</v>
      </c>
      <c r="C4293" t="s">
        <v>396</v>
      </c>
      <c r="D4293">
        <v>1976</v>
      </c>
    </row>
    <row r="4294" spans="1:4">
      <c r="A4294" t="s">
        <v>395</v>
      </c>
      <c r="B4294" t="s">
        <v>539</v>
      </c>
      <c r="C4294" t="s">
        <v>394</v>
      </c>
      <c r="D4294">
        <v>1976</v>
      </c>
    </row>
    <row r="4295" spans="1:4">
      <c r="A4295" t="s">
        <v>393</v>
      </c>
      <c r="B4295" t="s">
        <v>539</v>
      </c>
      <c r="C4295" t="s">
        <v>392</v>
      </c>
      <c r="D4295">
        <v>1976</v>
      </c>
    </row>
    <row r="4296" spans="1:4">
      <c r="A4296" t="s">
        <v>5</v>
      </c>
      <c r="B4296" t="s">
        <v>539</v>
      </c>
      <c r="C4296" t="s">
        <v>391</v>
      </c>
      <c r="D4296">
        <v>1976</v>
      </c>
    </row>
    <row r="4297" spans="1:4">
      <c r="A4297" t="s">
        <v>390</v>
      </c>
      <c r="B4297" t="s">
        <v>536</v>
      </c>
      <c r="C4297" t="s">
        <v>389</v>
      </c>
      <c r="D4297">
        <v>1976</v>
      </c>
    </row>
    <row r="4298" spans="1:4">
      <c r="A4298" t="s">
        <v>388</v>
      </c>
      <c r="B4298" t="s">
        <v>536</v>
      </c>
      <c r="C4298" t="s">
        <v>387</v>
      </c>
      <c r="D4298">
        <v>1976</v>
      </c>
    </row>
    <row r="4299" spans="1:4">
      <c r="A4299" t="s">
        <v>386</v>
      </c>
      <c r="B4299" t="s">
        <v>539</v>
      </c>
      <c r="C4299" t="s">
        <v>385</v>
      </c>
      <c r="D4299">
        <v>1976</v>
      </c>
    </row>
    <row r="4300" spans="1:4">
      <c r="A4300" t="s">
        <v>384</v>
      </c>
      <c r="B4300" t="s">
        <v>539</v>
      </c>
      <c r="C4300" t="s">
        <v>383</v>
      </c>
      <c r="D4300">
        <v>1976</v>
      </c>
    </row>
    <row r="4301" spans="1:4">
      <c r="A4301" t="s">
        <v>382</v>
      </c>
      <c r="B4301" t="s">
        <v>539</v>
      </c>
      <c r="C4301" t="s">
        <v>381</v>
      </c>
      <c r="D4301">
        <v>1976</v>
      </c>
    </row>
    <row r="4302" spans="1:4">
      <c r="A4302" t="s">
        <v>380</v>
      </c>
      <c r="B4302" t="s">
        <v>539</v>
      </c>
      <c r="C4302" t="s">
        <v>379</v>
      </c>
      <c r="D4302">
        <v>1976</v>
      </c>
    </row>
    <row r="4303" spans="1:4">
      <c r="A4303" t="s">
        <v>378</v>
      </c>
      <c r="B4303" t="s">
        <v>539</v>
      </c>
      <c r="C4303" t="s">
        <v>377</v>
      </c>
      <c r="D4303">
        <v>1976</v>
      </c>
    </row>
    <row r="4304" spans="1:4">
      <c r="A4304" t="s">
        <v>376</v>
      </c>
      <c r="B4304" t="s">
        <v>539</v>
      </c>
      <c r="C4304" t="s">
        <v>375</v>
      </c>
      <c r="D4304">
        <v>1976</v>
      </c>
    </row>
    <row r="4305" spans="1:4">
      <c r="A4305" t="s">
        <v>374</v>
      </c>
      <c r="B4305" t="s">
        <v>539</v>
      </c>
      <c r="C4305" t="s">
        <v>373</v>
      </c>
      <c r="D4305">
        <v>1976</v>
      </c>
    </row>
    <row r="4306" spans="1:4">
      <c r="A4306" t="s">
        <v>372</v>
      </c>
      <c r="B4306" t="s">
        <v>539</v>
      </c>
      <c r="C4306" t="s">
        <v>371</v>
      </c>
      <c r="D4306">
        <v>1976</v>
      </c>
    </row>
    <row r="4307" spans="1:4">
      <c r="A4307" t="s">
        <v>370</v>
      </c>
      <c r="B4307" t="s">
        <v>539</v>
      </c>
      <c r="C4307" t="s">
        <v>369</v>
      </c>
      <c r="D4307">
        <v>1976</v>
      </c>
    </row>
    <row r="4308" spans="1:4">
      <c r="A4308" t="s">
        <v>368</v>
      </c>
      <c r="B4308" t="s">
        <v>539</v>
      </c>
      <c r="C4308" t="s">
        <v>367</v>
      </c>
      <c r="D4308">
        <v>1976</v>
      </c>
    </row>
    <row r="4309" spans="1:4">
      <c r="A4309" t="s">
        <v>366</v>
      </c>
      <c r="B4309" t="s">
        <v>539</v>
      </c>
      <c r="C4309" t="s">
        <v>365</v>
      </c>
      <c r="D4309">
        <v>1976</v>
      </c>
    </row>
    <row r="4310" spans="1:4">
      <c r="A4310" t="s">
        <v>364</v>
      </c>
      <c r="B4310" t="s">
        <v>539</v>
      </c>
      <c r="C4310" t="s">
        <v>363</v>
      </c>
      <c r="D4310">
        <v>1976</v>
      </c>
    </row>
    <row r="4311" spans="1:4">
      <c r="A4311" t="s">
        <v>362</v>
      </c>
      <c r="B4311" t="s">
        <v>539</v>
      </c>
      <c r="C4311" t="s">
        <v>361</v>
      </c>
      <c r="D4311">
        <v>1976</v>
      </c>
    </row>
    <row r="4312" spans="1:4">
      <c r="A4312" t="s">
        <v>360</v>
      </c>
      <c r="B4312" t="s">
        <v>539</v>
      </c>
      <c r="C4312" t="s">
        <v>359</v>
      </c>
      <c r="D4312">
        <v>1976</v>
      </c>
    </row>
    <row r="4313" spans="1:4">
      <c r="A4313" t="s">
        <v>358</v>
      </c>
      <c r="B4313" t="s">
        <v>539</v>
      </c>
      <c r="C4313" t="s">
        <v>357</v>
      </c>
      <c r="D4313">
        <v>1976</v>
      </c>
    </row>
    <row r="4314" spans="1:4">
      <c r="A4314" t="s">
        <v>356</v>
      </c>
      <c r="B4314" t="s">
        <v>539</v>
      </c>
      <c r="C4314" t="s">
        <v>355</v>
      </c>
      <c r="D4314">
        <v>1976</v>
      </c>
    </row>
    <row r="4315" spans="1:4">
      <c r="A4315" t="s">
        <v>354</v>
      </c>
      <c r="B4315" t="s">
        <v>539</v>
      </c>
      <c r="C4315" t="s">
        <v>353</v>
      </c>
      <c r="D4315">
        <v>1976</v>
      </c>
    </row>
    <row r="4316" spans="1:4">
      <c r="A4316" t="s">
        <v>352</v>
      </c>
      <c r="B4316" t="s">
        <v>539</v>
      </c>
      <c r="C4316" t="s">
        <v>351</v>
      </c>
      <c r="D4316">
        <v>1976</v>
      </c>
    </row>
    <row r="4317" spans="1:4">
      <c r="A4317" t="s">
        <v>350</v>
      </c>
      <c r="B4317" t="s">
        <v>539</v>
      </c>
      <c r="C4317" t="s">
        <v>349</v>
      </c>
      <c r="D4317">
        <v>1976</v>
      </c>
    </row>
    <row r="4318" spans="1:4">
      <c r="A4318" t="s">
        <v>348</v>
      </c>
      <c r="B4318" t="s">
        <v>539</v>
      </c>
      <c r="C4318" t="s">
        <v>347</v>
      </c>
      <c r="D4318">
        <v>1976</v>
      </c>
    </row>
    <row r="4319" spans="1:4">
      <c r="A4319" t="s">
        <v>346</v>
      </c>
      <c r="B4319" t="s">
        <v>536</v>
      </c>
      <c r="C4319" t="s">
        <v>345</v>
      </c>
      <c r="D4319">
        <v>1976</v>
      </c>
    </row>
    <row r="4320" spans="1:4">
      <c r="A4320" t="s">
        <v>344</v>
      </c>
      <c r="B4320" t="s">
        <v>539</v>
      </c>
      <c r="C4320" t="s">
        <v>343</v>
      </c>
      <c r="D4320">
        <v>1976</v>
      </c>
    </row>
    <row r="4321" spans="1:4">
      <c r="A4321" t="s">
        <v>342</v>
      </c>
      <c r="B4321" t="s">
        <v>539</v>
      </c>
      <c r="C4321" t="s">
        <v>341</v>
      </c>
      <c r="D4321">
        <v>1976</v>
      </c>
    </row>
    <row r="4322" spans="1:4">
      <c r="A4322" t="s">
        <v>340</v>
      </c>
      <c r="B4322" t="s">
        <v>536</v>
      </c>
      <c r="C4322" t="s">
        <v>339</v>
      </c>
      <c r="D4322">
        <v>1976</v>
      </c>
    </row>
    <row r="4323" spans="1:4">
      <c r="A4323" t="s">
        <v>338</v>
      </c>
      <c r="B4323" t="s">
        <v>539</v>
      </c>
      <c r="C4323" t="s">
        <v>337</v>
      </c>
      <c r="D4323">
        <v>1976</v>
      </c>
    </row>
    <row r="4324" spans="1:4">
      <c r="A4324" t="s">
        <v>336</v>
      </c>
      <c r="B4324" t="s">
        <v>539</v>
      </c>
      <c r="C4324" t="s">
        <v>335</v>
      </c>
      <c r="D4324">
        <v>1976</v>
      </c>
    </row>
    <row r="4325" spans="1:4">
      <c r="A4325" t="s">
        <v>334</v>
      </c>
      <c r="B4325" t="s">
        <v>539</v>
      </c>
      <c r="C4325" t="s">
        <v>333</v>
      </c>
      <c r="D4325">
        <v>1976</v>
      </c>
    </row>
    <row r="4326" spans="1:4">
      <c r="A4326" t="s">
        <v>332</v>
      </c>
      <c r="B4326" t="s">
        <v>536</v>
      </c>
      <c r="C4326" t="s">
        <v>331</v>
      </c>
      <c r="D4326">
        <v>1976</v>
      </c>
    </row>
    <row r="4327" spans="1:4">
      <c r="A4327" t="s">
        <v>330</v>
      </c>
      <c r="B4327" t="s">
        <v>536</v>
      </c>
      <c r="C4327" t="s">
        <v>329</v>
      </c>
      <c r="D4327">
        <v>1976</v>
      </c>
    </row>
    <row r="4328" spans="1:4">
      <c r="A4328" t="s">
        <v>328</v>
      </c>
      <c r="B4328" t="s">
        <v>536</v>
      </c>
      <c r="C4328" t="s">
        <v>327</v>
      </c>
      <c r="D4328">
        <v>1976</v>
      </c>
    </row>
    <row r="4329" spans="1:4">
      <c r="A4329" t="s">
        <v>326</v>
      </c>
      <c r="B4329" t="s">
        <v>536</v>
      </c>
      <c r="C4329" t="s">
        <v>325</v>
      </c>
      <c r="D4329">
        <v>1976</v>
      </c>
    </row>
    <row r="4330" spans="1:4">
      <c r="A4330" t="s">
        <v>324</v>
      </c>
      <c r="B4330" t="s">
        <v>539</v>
      </c>
      <c r="C4330" t="s">
        <v>323</v>
      </c>
      <c r="D4330">
        <v>1976</v>
      </c>
    </row>
    <row r="4331" spans="1:4">
      <c r="A4331" t="s">
        <v>322</v>
      </c>
      <c r="B4331" t="s">
        <v>536</v>
      </c>
      <c r="C4331" t="s">
        <v>321</v>
      </c>
      <c r="D4331">
        <v>1976</v>
      </c>
    </row>
    <row r="4332" spans="1:4">
      <c r="A4332" t="s">
        <v>320</v>
      </c>
      <c r="B4332" t="s">
        <v>539</v>
      </c>
      <c r="C4332" t="s">
        <v>319</v>
      </c>
      <c r="D4332">
        <v>1976</v>
      </c>
    </row>
    <row r="4333" spans="1:4">
      <c r="A4333" t="s">
        <v>318</v>
      </c>
      <c r="B4333" t="s">
        <v>539</v>
      </c>
      <c r="C4333" t="s">
        <v>317</v>
      </c>
      <c r="D4333">
        <v>1976</v>
      </c>
    </row>
    <row r="4334" spans="1:4">
      <c r="A4334" t="s">
        <v>316</v>
      </c>
      <c r="B4334" t="s">
        <v>536</v>
      </c>
      <c r="C4334" t="s">
        <v>315</v>
      </c>
      <c r="D4334">
        <v>1976</v>
      </c>
    </row>
    <row r="4335" spans="1:4">
      <c r="A4335" t="s">
        <v>314</v>
      </c>
      <c r="B4335" t="s">
        <v>539</v>
      </c>
      <c r="C4335" t="s">
        <v>313</v>
      </c>
      <c r="D4335">
        <v>1976</v>
      </c>
    </row>
    <row r="4336" spans="1:4">
      <c r="A4336" t="s">
        <v>312</v>
      </c>
      <c r="B4336" t="s">
        <v>539</v>
      </c>
      <c r="C4336" t="s">
        <v>311</v>
      </c>
      <c r="D4336">
        <v>1976</v>
      </c>
    </row>
    <row r="4337" spans="1:4">
      <c r="A4337" t="s">
        <v>310</v>
      </c>
      <c r="B4337" t="s">
        <v>539</v>
      </c>
      <c r="C4337" t="s">
        <v>309</v>
      </c>
      <c r="D4337">
        <v>1976</v>
      </c>
    </row>
    <row r="4338" spans="1:4">
      <c r="A4338" t="s">
        <v>308</v>
      </c>
      <c r="B4338" t="s">
        <v>539</v>
      </c>
      <c r="C4338" t="s">
        <v>307</v>
      </c>
      <c r="D4338">
        <v>1976</v>
      </c>
    </row>
    <row r="4339" spans="1:4">
      <c r="A4339" t="s">
        <v>306</v>
      </c>
      <c r="B4339" t="s">
        <v>539</v>
      </c>
      <c r="C4339" t="s">
        <v>305</v>
      </c>
      <c r="D4339">
        <v>1976</v>
      </c>
    </row>
    <row r="4340" spans="1:4">
      <c r="A4340" t="s">
        <v>304</v>
      </c>
      <c r="B4340" t="s">
        <v>539</v>
      </c>
      <c r="C4340" t="s">
        <v>303</v>
      </c>
      <c r="D4340">
        <v>1976</v>
      </c>
    </row>
    <row r="4341" spans="1:4">
      <c r="A4341" t="s">
        <v>302</v>
      </c>
      <c r="B4341" t="s">
        <v>539</v>
      </c>
      <c r="C4341" t="s">
        <v>301</v>
      </c>
      <c r="D4341">
        <v>1976</v>
      </c>
    </row>
    <row r="4342" spans="1:4">
      <c r="A4342" t="s">
        <v>300</v>
      </c>
      <c r="B4342" t="s">
        <v>539</v>
      </c>
      <c r="C4342" t="s">
        <v>299</v>
      </c>
      <c r="D4342">
        <v>1976</v>
      </c>
    </row>
    <row r="4343" spans="1:4">
      <c r="A4343" t="s">
        <v>298</v>
      </c>
      <c r="B4343" t="s">
        <v>539</v>
      </c>
      <c r="C4343" t="s">
        <v>297</v>
      </c>
      <c r="D4343">
        <v>1976</v>
      </c>
    </row>
    <row r="4344" spans="1:4">
      <c r="A4344" t="s">
        <v>296</v>
      </c>
      <c r="B4344" t="s">
        <v>539</v>
      </c>
      <c r="C4344" t="s">
        <v>295</v>
      </c>
      <c r="D4344">
        <v>1976</v>
      </c>
    </row>
    <row r="4345" spans="1:4">
      <c r="A4345" t="s">
        <v>294</v>
      </c>
      <c r="B4345" t="s">
        <v>539</v>
      </c>
      <c r="C4345" t="s">
        <v>293</v>
      </c>
      <c r="D4345">
        <v>1976</v>
      </c>
    </row>
    <row r="4346" spans="1:4">
      <c r="A4346" t="s">
        <v>292</v>
      </c>
      <c r="B4346" t="s">
        <v>539</v>
      </c>
      <c r="C4346" t="s">
        <v>291</v>
      </c>
      <c r="D4346">
        <v>1976</v>
      </c>
    </row>
    <row r="4347" spans="1:4">
      <c r="A4347" t="s">
        <v>290</v>
      </c>
      <c r="B4347" t="s">
        <v>539</v>
      </c>
      <c r="C4347" t="s">
        <v>289</v>
      </c>
      <c r="D4347">
        <v>1976</v>
      </c>
    </row>
    <row r="4348" spans="1:4">
      <c r="A4348" t="s">
        <v>288</v>
      </c>
      <c r="B4348" t="s">
        <v>539</v>
      </c>
      <c r="C4348" t="s">
        <v>287</v>
      </c>
      <c r="D4348">
        <v>1976</v>
      </c>
    </row>
    <row r="4349" spans="1:4">
      <c r="A4349" t="s">
        <v>286</v>
      </c>
      <c r="B4349" t="s">
        <v>539</v>
      </c>
      <c r="C4349" t="s">
        <v>285</v>
      </c>
      <c r="D4349">
        <v>1976</v>
      </c>
    </row>
    <row r="4350" spans="1:4">
      <c r="A4350" t="s">
        <v>284</v>
      </c>
      <c r="B4350" t="s">
        <v>539</v>
      </c>
      <c r="C4350" t="s">
        <v>283</v>
      </c>
      <c r="D4350">
        <v>1976</v>
      </c>
    </row>
    <row r="4351" spans="1:4">
      <c r="A4351" t="s">
        <v>282</v>
      </c>
      <c r="B4351" t="s">
        <v>539</v>
      </c>
      <c r="C4351" t="s">
        <v>281</v>
      </c>
      <c r="D4351">
        <v>1976</v>
      </c>
    </row>
    <row r="4352" spans="1:4">
      <c r="A4352" t="s">
        <v>280</v>
      </c>
      <c r="B4352" t="s">
        <v>536</v>
      </c>
      <c r="C4352" t="s">
        <v>279</v>
      </c>
      <c r="D4352">
        <v>1976</v>
      </c>
    </row>
    <row r="4353" spans="1:4">
      <c r="A4353" t="s">
        <v>278</v>
      </c>
      <c r="B4353" t="s">
        <v>539</v>
      </c>
      <c r="C4353" t="s">
        <v>277</v>
      </c>
      <c r="D4353">
        <v>1976</v>
      </c>
    </row>
    <row r="4354" spans="1:4">
      <c r="A4354" t="s">
        <v>276</v>
      </c>
      <c r="B4354" t="s">
        <v>539</v>
      </c>
      <c r="C4354" t="s">
        <v>275</v>
      </c>
      <c r="D4354">
        <v>1976</v>
      </c>
    </row>
    <row r="4355" spans="1:4">
      <c r="A4355" t="s">
        <v>274</v>
      </c>
      <c r="B4355" t="s">
        <v>539</v>
      </c>
      <c r="C4355" t="s">
        <v>273</v>
      </c>
      <c r="D4355">
        <v>1976</v>
      </c>
    </row>
    <row r="4356" spans="1:4">
      <c r="A4356" t="s">
        <v>272</v>
      </c>
      <c r="B4356" t="s">
        <v>539</v>
      </c>
      <c r="C4356" t="s">
        <v>271</v>
      </c>
      <c r="D4356">
        <v>1976</v>
      </c>
    </row>
    <row r="4357" spans="1:4">
      <c r="A4357" t="s">
        <v>270</v>
      </c>
      <c r="B4357" t="s">
        <v>539</v>
      </c>
      <c r="C4357" t="s">
        <v>269</v>
      </c>
      <c r="D4357">
        <v>1976</v>
      </c>
    </row>
    <row r="4358" spans="1:4">
      <c r="A4358" t="s">
        <v>268</v>
      </c>
      <c r="B4358" t="s">
        <v>536</v>
      </c>
      <c r="C4358" t="s">
        <v>267</v>
      </c>
      <c r="D4358">
        <v>1976</v>
      </c>
    </row>
    <row r="4359" spans="1:4">
      <c r="A4359" t="s">
        <v>266</v>
      </c>
      <c r="B4359" t="s">
        <v>536</v>
      </c>
      <c r="C4359" t="s">
        <v>265</v>
      </c>
      <c r="D4359">
        <v>1976</v>
      </c>
    </row>
    <row r="4360" spans="1:4">
      <c r="A4360" t="s">
        <v>264</v>
      </c>
      <c r="B4360" t="s">
        <v>536</v>
      </c>
      <c r="C4360" t="s">
        <v>263</v>
      </c>
      <c r="D4360">
        <v>1976</v>
      </c>
    </row>
    <row r="4361" spans="1:4">
      <c r="A4361" t="s">
        <v>262</v>
      </c>
      <c r="B4361" t="s">
        <v>539</v>
      </c>
      <c r="C4361" t="s">
        <v>261</v>
      </c>
      <c r="D4361">
        <v>1976</v>
      </c>
    </row>
    <row r="4362" spans="1:4">
      <c r="A4362" t="s">
        <v>260</v>
      </c>
      <c r="B4362" t="s">
        <v>539</v>
      </c>
      <c r="C4362" t="s">
        <v>259</v>
      </c>
      <c r="D4362">
        <v>1976</v>
      </c>
    </row>
    <row r="4363" spans="1:4">
      <c r="A4363" t="s">
        <v>258</v>
      </c>
      <c r="B4363" t="s">
        <v>536</v>
      </c>
      <c r="C4363" t="s">
        <v>257</v>
      </c>
      <c r="D4363">
        <v>1976</v>
      </c>
    </row>
    <row r="4364" spans="1:4">
      <c r="A4364" t="s">
        <v>256</v>
      </c>
      <c r="B4364" t="s">
        <v>536</v>
      </c>
      <c r="C4364" t="s">
        <v>255</v>
      </c>
      <c r="D4364">
        <v>1976</v>
      </c>
    </row>
    <row r="4365" spans="1:4">
      <c r="A4365" t="s">
        <v>254</v>
      </c>
      <c r="B4365" t="s">
        <v>539</v>
      </c>
      <c r="C4365" t="s">
        <v>253</v>
      </c>
      <c r="D4365">
        <v>1976</v>
      </c>
    </row>
    <row r="4366" spans="1:4">
      <c r="A4366" t="s">
        <v>252</v>
      </c>
      <c r="B4366" t="s">
        <v>536</v>
      </c>
      <c r="C4366" t="s">
        <v>251</v>
      </c>
      <c r="D4366">
        <v>1976</v>
      </c>
    </row>
    <row r="4367" spans="1:4">
      <c r="A4367" t="s">
        <v>250</v>
      </c>
      <c r="B4367" t="s">
        <v>539</v>
      </c>
      <c r="C4367" t="s">
        <v>249</v>
      </c>
      <c r="D4367">
        <v>1976</v>
      </c>
    </row>
    <row r="4368" spans="1:4">
      <c r="A4368" t="s">
        <v>248</v>
      </c>
      <c r="B4368" t="s">
        <v>539</v>
      </c>
      <c r="C4368" t="s">
        <v>247</v>
      </c>
      <c r="D4368">
        <v>1976</v>
      </c>
    </row>
    <row r="4369" spans="1:4">
      <c r="A4369" t="s">
        <v>246</v>
      </c>
      <c r="B4369" t="s">
        <v>539</v>
      </c>
      <c r="C4369" t="s">
        <v>245</v>
      </c>
      <c r="D4369">
        <v>1976</v>
      </c>
    </row>
    <row r="4370" spans="1:4">
      <c r="A4370" t="s">
        <v>244</v>
      </c>
      <c r="B4370" t="s">
        <v>539</v>
      </c>
      <c r="C4370" t="s">
        <v>243</v>
      </c>
      <c r="D4370">
        <v>1976</v>
      </c>
    </row>
    <row r="4371" spans="1:4">
      <c r="A4371" t="s">
        <v>242</v>
      </c>
      <c r="B4371" t="s">
        <v>539</v>
      </c>
      <c r="C4371" t="s">
        <v>241</v>
      </c>
      <c r="D4371">
        <v>1976</v>
      </c>
    </row>
    <row r="4372" spans="1:4">
      <c r="A4372" t="s">
        <v>240</v>
      </c>
      <c r="B4372" t="s">
        <v>539</v>
      </c>
      <c r="C4372" t="s">
        <v>239</v>
      </c>
      <c r="D4372">
        <v>1976</v>
      </c>
    </row>
    <row r="4373" spans="1:4">
      <c r="A4373" t="s">
        <v>238</v>
      </c>
      <c r="B4373" t="s">
        <v>539</v>
      </c>
      <c r="C4373" t="s">
        <v>237</v>
      </c>
      <c r="D4373">
        <v>1976</v>
      </c>
    </row>
    <row r="4374" spans="1:4">
      <c r="A4374" t="s">
        <v>236</v>
      </c>
      <c r="B4374" t="s">
        <v>539</v>
      </c>
      <c r="C4374" t="s">
        <v>235</v>
      </c>
      <c r="D4374">
        <v>1976</v>
      </c>
    </row>
    <row r="4375" spans="1:4">
      <c r="A4375" t="s">
        <v>234</v>
      </c>
      <c r="B4375" t="s">
        <v>539</v>
      </c>
      <c r="C4375" t="s">
        <v>233</v>
      </c>
      <c r="D4375">
        <v>1976</v>
      </c>
    </row>
    <row r="4376" spans="1:4">
      <c r="A4376" t="s">
        <v>232</v>
      </c>
      <c r="B4376" t="s">
        <v>539</v>
      </c>
      <c r="C4376" t="s">
        <v>231</v>
      </c>
      <c r="D4376">
        <v>1976</v>
      </c>
    </row>
    <row r="4377" spans="1:4">
      <c r="A4377" t="s">
        <v>230</v>
      </c>
      <c r="B4377" t="s">
        <v>536</v>
      </c>
      <c r="C4377" t="s">
        <v>229</v>
      </c>
      <c r="D4377">
        <v>1976</v>
      </c>
    </row>
    <row r="4378" spans="1:4">
      <c r="A4378" t="s">
        <v>228</v>
      </c>
      <c r="B4378" t="s">
        <v>539</v>
      </c>
      <c r="C4378" t="s">
        <v>227</v>
      </c>
      <c r="D4378">
        <v>1976</v>
      </c>
    </row>
    <row r="4379" spans="1:4">
      <c r="A4379" t="s">
        <v>226</v>
      </c>
      <c r="B4379" t="s">
        <v>539</v>
      </c>
      <c r="C4379" t="s">
        <v>225</v>
      </c>
      <c r="D4379">
        <v>1976</v>
      </c>
    </row>
    <row r="4380" spans="1:4">
      <c r="A4380" t="s">
        <v>224</v>
      </c>
      <c r="B4380" t="s">
        <v>536</v>
      </c>
      <c r="C4380" t="s">
        <v>223</v>
      </c>
      <c r="D4380">
        <v>1976</v>
      </c>
    </row>
    <row r="4381" spans="1:4">
      <c r="A4381" t="s">
        <v>222</v>
      </c>
      <c r="B4381" t="s">
        <v>539</v>
      </c>
      <c r="C4381" t="s">
        <v>221</v>
      </c>
      <c r="D4381">
        <v>1976</v>
      </c>
    </row>
    <row r="4382" spans="1:4">
      <c r="A4382" t="s">
        <v>220</v>
      </c>
      <c r="B4382" t="s">
        <v>539</v>
      </c>
      <c r="C4382" t="s">
        <v>219</v>
      </c>
      <c r="D4382">
        <v>1976</v>
      </c>
    </row>
    <row r="4383" spans="1:4">
      <c r="A4383" t="s">
        <v>218</v>
      </c>
      <c r="B4383" t="s">
        <v>539</v>
      </c>
      <c r="C4383" t="s">
        <v>217</v>
      </c>
      <c r="D4383">
        <v>1976</v>
      </c>
    </row>
    <row r="4384" spans="1:4">
      <c r="A4384" t="s">
        <v>216</v>
      </c>
      <c r="B4384" t="s">
        <v>539</v>
      </c>
      <c r="C4384" t="s">
        <v>215</v>
      </c>
      <c r="D4384">
        <v>1976</v>
      </c>
    </row>
    <row r="4385" spans="1:4">
      <c r="A4385" t="s">
        <v>214</v>
      </c>
      <c r="B4385" t="s">
        <v>536</v>
      </c>
      <c r="C4385" t="s">
        <v>213</v>
      </c>
      <c r="D4385">
        <v>1976</v>
      </c>
    </row>
    <row r="4386" spans="1:4">
      <c r="A4386" t="s">
        <v>212</v>
      </c>
      <c r="B4386" t="s">
        <v>539</v>
      </c>
      <c r="C4386" t="s">
        <v>211</v>
      </c>
      <c r="D4386">
        <v>1976</v>
      </c>
    </row>
    <row r="4387" spans="1:4">
      <c r="A4387" t="s">
        <v>210</v>
      </c>
      <c r="B4387" t="s">
        <v>539</v>
      </c>
      <c r="C4387" t="s">
        <v>209</v>
      </c>
      <c r="D4387">
        <v>1976</v>
      </c>
    </row>
    <row r="4388" spans="1:4">
      <c r="A4388" t="s">
        <v>208</v>
      </c>
      <c r="B4388" t="s">
        <v>539</v>
      </c>
      <c r="C4388" t="s">
        <v>207</v>
      </c>
      <c r="D4388">
        <v>1976</v>
      </c>
    </row>
    <row r="4389" spans="1:4">
      <c r="A4389" t="s">
        <v>206</v>
      </c>
      <c r="B4389" t="s">
        <v>539</v>
      </c>
      <c r="C4389" t="s">
        <v>205</v>
      </c>
      <c r="D4389">
        <v>1976</v>
      </c>
    </row>
    <row r="4390" spans="1:4">
      <c r="A4390" t="s">
        <v>204</v>
      </c>
      <c r="B4390" t="s">
        <v>539</v>
      </c>
      <c r="C4390" t="s">
        <v>203</v>
      </c>
      <c r="D4390">
        <v>1976</v>
      </c>
    </row>
    <row r="4391" spans="1:4">
      <c r="A4391" t="s">
        <v>202</v>
      </c>
      <c r="B4391" t="s">
        <v>539</v>
      </c>
      <c r="C4391" t="s">
        <v>201</v>
      </c>
      <c r="D4391">
        <v>1976</v>
      </c>
    </row>
    <row r="4392" spans="1:4">
      <c r="A4392" t="s">
        <v>200</v>
      </c>
      <c r="B4392" t="s">
        <v>539</v>
      </c>
      <c r="C4392" t="s">
        <v>199</v>
      </c>
      <c r="D4392">
        <v>1976</v>
      </c>
    </row>
    <row r="4393" spans="1:4">
      <c r="A4393" t="s">
        <v>198</v>
      </c>
      <c r="B4393" t="s">
        <v>539</v>
      </c>
      <c r="C4393" t="s">
        <v>197</v>
      </c>
      <c r="D4393">
        <v>1976</v>
      </c>
    </row>
    <row r="4394" spans="1:4">
      <c r="A4394" t="s">
        <v>196</v>
      </c>
      <c r="B4394" t="s">
        <v>536</v>
      </c>
      <c r="C4394" t="s">
        <v>195</v>
      </c>
      <c r="D4394">
        <v>1976</v>
      </c>
    </row>
    <row r="4395" spans="1:4">
      <c r="A4395" t="s">
        <v>194</v>
      </c>
      <c r="B4395" t="s">
        <v>539</v>
      </c>
      <c r="C4395" t="s">
        <v>193</v>
      </c>
      <c r="D4395">
        <v>1976</v>
      </c>
    </row>
    <row r="4396" spans="1:4">
      <c r="A4396" t="s">
        <v>192</v>
      </c>
      <c r="B4396" t="s">
        <v>539</v>
      </c>
      <c r="C4396" t="s">
        <v>191</v>
      </c>
      <c r="D4396">
        <v>1976</v>
      </c>
    </row>
    <row r="4397" spans="1:4">
      <c r="A4397" t="s">
        <v>190</v>
      </c>
      <c r="B4397" t="s">
        <v>539</v>
      </c>
      <c r="C4397" t="s">
        <v>189</v>
      </c>
      <c r="D4397">
        <v>1976</v>
      </c>
    </row>
    <row r="4398" spans="1:4">
      <c r="A4398" t="s">
        <v>188</v>
      </c>
      <c r="B4398" t="s">
        <v>539</v>
      </c>
      <c r="C4398" t="s">
        <v>187</v>
      </c>
      <c r="D4398">
        <v>1976</v>
      </c>
    </row>
    <row r="4399" spans="1:4">
      <c r="A4399" t="s">
        <v>186</v>
      </c>
      <c r="B4399" t="s">
        <v>539</v>
      </c>
      <c r="C4399" t="s">
        <v>185</v>
      </c>
      <c r="D4399">
        <v>1976</v>
      </c>
    </row>
    <row r="4400" spans="1:4">
      <c r="A4400" t="s">
        <v>184</v>
      </c>
      <c r="B4400" t="s">
        <v>539</v>
      </c>
      <c r="C4400" t="s">
        <v>183</v>
      </c>
      <c r="D4400">
        <v>1976</v>
      </c>
    </row>
    <row r="4401" spans="1:4">
      <c r="A4401" t="s">
        <v>182</v>
      </c>
      <c r="B4401" t="s">
        <v>539</v>
      </c>
      <c r="C4401" t="s">
        <v>181</v>
      </c>
      <c r="D4401">
        <v>1976</v>
      </c>
    </row>
    <row r="4402" spans="1:4">
      <c r="A4402" t="s">
        <v>180</v>
      </c>
      <c r="B4402" t="s">
        <v>539</v>
      </c>
      <c r="C4402" t="s">
        <v>179</v>
      </c>
      <c r="D4402">
        <v>1976</v>
      </c>
    </row>
    <row r="4403" spans="1:4">
      <c r="A4403" t="s">
        <v>178</v>
      </c>
      <c r="B4403" t="s">
        <v>539</v>
      </c>
      <c r="C4403" t="s">
        <v>177</v>
      </c>
      <c r="D4403">
        <v>1976</v>
      </c>
    </row>
    <row r="4404" spans="1:4">
      <c r="A4404" t="s">
        <v>176</v>
      </c>
      <c r="B4404" t="s">
        <v>539</v>
      </c>
      <c r="C4404" t="s">
        <v>175</v>
      </c>
      <c r="D4404">
        <v>1976</v>
      </c>
    </row>
    <row r="4405" spans="1:4">
      <c r="A4405" t="s">
        <v>174</v>
      </c>
      <c r="B4405" t="s">
        <v>536</v>
      </c>
      <c r="C4405" t="s">
        <v>173</v>
      </c>
      <c r="D4405">
        <v>1976</v>
      </c>
    </row>
    <row r="4406" spans="1:4">
      <c r="A4406" t="s">
        <v>172</v>
      </c>
      <c r="B4406" t="s">
        <v>539</v>
      </c>
      <c r="C4406" t="s">
        <v>171</v>
      </c>
      <c r="D4406">
        <v>1976</v>
      </c>
    </row>
    <row r="4407" spans="1:4">
      <c r="A4407" t="s">
        <v>170</v>
      </c>
      <c r="B4407" t="s">
        <v>536</v>
      </c>
      <c r="C4407" t="s">
        <v>169</v>
      </c>
      <c r="D4407">
        <v>1976</v>
      </c>
    </row>
    <row r="4408" spans="1:4">
      <c r="A4408" t="s">
        <v>168</v>
      </c>
      <c r="B4408" t="s">
        <v>539</v>
      </c>
      <c r="C4408" t="s">
        <v>167</v>
      </c>
      <c r="D4408">
        <v>1976</v>
      </c>
    </row>
    <row r="4409" spans="1:4">
      <c r="A4409" t="s">
        <v>166</v>
      </c>
      <c r="B4409" t="s">
        <v>539</v>
      </c>
      <c r="C4409" t="s">
        <v>165</v>
      </c>
      <c r="D4409">
        <v>1976</v>
      </c>
    </row>
    <row r="4410" spans="1:4">
      <c r="A4410" t="s">
        <v>164</v>
      </c>
      <c r="B4410" t="s">
        <v>539</v>
      </c>
      <c r="C4410" t="s">
        <v>163</v>
      </c>
      <c r="D4410">
        <v>1976</v>
      </c>
    </row>
    <row r="4411" spans="1:4">
      <c r="A4411" t="s">
        <v>162</v>
      </c>
      <c r="B4411" t="s">
        <v>539</v>
      </c>
      <c r="C4411" t="s">
        <v>161</v>
      </c>
      <c r="D4411">
        <v>1976</v>
      </c>
    </row>
    <row r="4412" spans="1:4">
      <c r="A4412" t="s">
        <v>160</v>
      </c>
      <c r="B4412" t="s">
        <v>539</v>
      </c>
      <c r="C4412" t="s">
        <v>159</v>
      </c>
      <c r="D4412">
        <v>1976</v>
      </c>
    </row>
    <row r="4413" spans="1:4">
      <c r="A4413" t="s">
        <v>158</v>
      </c>
      <c r="B4413" t="s">
        <v>539</v>
      </c>
      <c r="C4413" t="s">
        <v>157</v>
      </c>
      <c r="D4413">
        <v>1976</v>
      </c>
    </row>
    <row r="4414" spans="1:4">
      <c r="A4414" t="s">
        <v>156</v>
      </c>
      <c r="B4414" t="s">
        <v>539</v>
      </c>
      <c r="C4414" t="s">
        <v>155</v>
      </c>
      <c r="D4414">
        <v>1976</v>
      </c>
    </row>
    <row r="4415" spans="1:4">
      <c r="A4415" t="s">
        <v>154</v>
      </c>
      <c r="B4415" t="s">
        <v>536</v>
      </c>
      <c r="C4415" t="s">
        <v>153</v>
      </c>
      <c r="D4415">
        <v>1976</v>
      </c>
    </row>
    <row r="4416" spans="1:4">
      <c r="A4416" t="s">
        <v>152</v>
      </c>
      <c r="B4416" t="s">
        <v>539</v>
      </c>
      <c r="C4416" t="s">
        <v>151</v>
      </c>
      <c r="D4416">
        <v>1976</v>
      </c>
    </row>
    <row r="4417" spans="1:4">
      <c r="A4417" t="s">
        <v>150</v>
      </c>
      <c r="B4417" t="s">
        <v>539</v>
      </c>
      <c r="C4417" t="s">
        <v>149</v>
      </c>
      <c r="D4417">
        <v>1976</v>
      </c>
    </row>
    <row r="4418" spans="1:4">
      <c r="A4418" t="s">
        <v>148</v>
      </c>
      <c r="B4418" t="s">
        <v>539</v>
      </c>
      <c r="C4418" t="s">
        <v>147</v>
      </c>
      <c r="D4418">
        <v>1976</v>
      </c>
    </row>
    <row r="4419" spans="1:4">
      <c r="A4419" t="s">
        <v>146</v>
      </c>
      <c r="B4419" t="s">
        <v>539</v>
      </c>
      <c r="C4419" t="s">
        <v>145</v>
      </c>
      <c r="D4419">
        <v>1976</v>
      </c>
    </row>
    <row r="4420" spans="1:4">
      <c r="A4420" t="s">
        <v>144</v>
      </c>
      <c r="B4420" t="s">
        <v>536</v>
      </c>
      <c r="C4420" t="s">
        <v>143</v>
      </c>
      <c r="D4420">
        <v>1976</v>
      </c>
    </row>
    <row r="4421" spans="1:4">
      <c r="A4421" t="s">
        <v>142</v>
      </c>
      <c r="B4421" t="s">
        <v>536</v>
      </c>
      <c r="C4421" t="s">
        <v>141</v>
      </c>
      <c r="D4421">
        <v>1976</v>
      </c>
    </row>
    <row r="4422" spans="1:4">
      <c r="A4422" t="s">
        <v>140</v>
      </c>
      <c r="B4422" t="s">
        <v>536</v>
      </c>
      <c r="C4422" t="s">
        <v>139</v>
      </c>
      <c r="D4422">
        <v>1976</v>
      </c>
    </row>
    <row r="4423" spans="1:4">
      <c r="A4423" t="s">
        <v>138</v>
      </c>
      <c r="B4423" t="s">
        <v>539</v>
      </c>
      <c r="C4423" t="s">
        <v>137</v>
      </c>
      <c r="D4423">
        <v>1976</v>
      </c>
    </row>
    <row r="4424" spans="1:4">
      <c r="A4424" t="s">
        <v>136</v>
      </c>
      <c r="B4424" t="s">
        <v>539</v>
      </c>
      <c r="C4424" t="s">
        <v>135</v>
      </c>
      <c r="D4424">
        <v>1976</v>
      </c>
    </row>
    <row r="4425" spans="1:4">
      <c r="A4425" t="s">
        <v>134</v>
      </c>
      <c r="B4425" t="s">
        <v>539</v>
      </c>
      <c r="C4425" t="s">
        <v>133</v>
      </c>
      <c r="D4425">
        <v>1976</v>
      </c>
    </row>
    <row r="4426" spans="1:4">
      <c r="A4426" t="s">
        <v>132</v>
      </c>
      <c r="B4426" t="s">
        <v>539</v>
      </c>
      <c r="C4426" t="s">
        <v>131</v>
      </c>
      <c r="D4426">
        <v>1976</v>
      </c>
    </row>
    <row r="4427" spans="1:4">
      <c r="A4427" t="s">
        <v>130</v>
      </c>
      <c r="B4427" t="s">
        <v>539</v>
      </c>
      <c r="C4427" t="s">
        <v>129</v>
      </c>
      <c r="D4427">
        <v>1976</v>
      </c>
    </row>
    <row r="4428" spans="1:4">
      <c r="A4428" t="s">
        <v>128</v>
      </c>
      <c r="B4428" t="s">
        <v>536</v>
      </c>
      <c r="C4428" t="s">
        <v>127</v>
      </c>
      <c r="D4428">
        <v>1976</v>
      </c>
    </row>
    <row r="4429" spans="1:4">
      <c r="A4429" t="s">
        <v>126</v>
      </c>
      <c r="B4429" t="s">
        <v>539</v>
      </c>
      <c r="C4429" t="s">
        <v>125</v>
      </c>
      <c r="D4429">
        <v>1976</v>
      </c>
    </row>
    <row r="4430" spans="1:4">
      <c r="A4430" t="s">
        <v>124</v>
      </c>
      <c r="B4430" t="s">
        <v>539</v>
      </c>
      <c r="C4430" t="s">
        <v>123</v>
      </c>
      <c r="D4430">
        <v>1976</v>
      </c>
    </row>
    <row r="4431" spans="1:4">
      <c r="A4431" t="s">
        <v>122</v>
      </c>
      <c r="B4431" t="s">
        <v>539</v>
      </c>
      <c r="C4431" t="s">
        <v>121</v>
      </c>
      <c r="D4431">
        <v>1976</v>
      </c>
    </row>
    <row r="4432" spans="1:4">
      <c r="A4432" t="s">
        <v>120</v>
      </c>
      <c r="B4432" t="s">
        <v>539</v>
      </c>
      <c r="C4432" t="s">
        <v>119</v>
      </c>
      <c r="D4432">
        <v>1976</v>
      </c>
    </row>
    <row r="4433" spans="1:4">
      <c r="A4433" t="s">
        <v>118</v>
      </c>
      <c r="B4433" t="s">
        <v>539</v>
      </c>
      <c r="C4433" t="s">
        <v>117</v>
      </c>
      <c r="D4433">
        <v>1976</v>
      </c>
    </row>
    <row r="4434" spans="1:4">
      <c r="A4434" t="s">
        <v>116</v>
      </c>
      <c r="B4434" t="s">
        <v>539</v>
      </c>
      <c r="C4434" t="s">
        <v>115</v>
      </c>
      <c r="D4434">
        <v>1976</v>
      </c>
    </row>
    <row r="4435" spans="1:4">
      <c r="A4435" t="s">
        <v>114</v>
      </c>
      <c r="B4435" t="s">
        <v>539</v>
      </c>
      <c r="C4435" t="s">
        <v>113</v>
      </c>
      <c r="D4435">
        <v>1976</v>
      </c>
    </row>
    <row r="4436" spans="1:4">
      <c r="A4436" t="s">
        <v>112</v>
      </c>
      <c r="B4436" t="s">
        <v>539</v>
      </c>
      <c r="C4436" t="s">
        <v>111</v>
      </c>
      <c r="D4436">
        <v>1976</v>
      </c>
    </row>
    <row r="4437" spans="1:4">
      <c r="A4437" t="s">
        <v>110</v>
      </c>
      <c r="B4437" t="s">
        <v>539</v>
      </c>
      <c r="C4437" t="s">
        <v>109</v>
      </c>
      <c r="D4437">
        <v>1976</v>
      </c>
    </row>
    <row r="4438" spans="1:4">
      <c r="A4438" t="s">
        <v>108</v>
      </c>
      <c r="B4438" t="s">
        <v>539</v>
      </c>
      <c r="C4438" t="s">
        <v>107</v>
      </c>
      <c r="D4438">
        <v>1976</v>
      </c>
    </row>
    <row r="4439" spans="1:4">
      <c r="A4439" t="s">
        <v>106</v>
      </c>
      <c r="B4439" t="s">
        <v>536</v>
      </c>
      <c r="C4439" t="s">
        <v>105</v>
      </c>
      <c r="D4439">
        <v>1976</v>
      </c>
    </row>
    <row r="4440" spans="1:4">
      <c r="A4440" t="s">
        <v>104</v>
      </c>
      <c r="B4440" t="s">
        <v>539</v>
      </c>
      <c r="C4440" t="s">
        <v>103</v>
      </c>
      <c r="D4440">
        <v>1976</v>
      </c>
    </row>
    <row r="4441" spans="1:4">
      <c r="A4441" t="s">
        <v>102</v>
      </c>
      <c r="B4441" t="s">
        <v>536</v>
      </c>
      <c r="C4441" t="s">
        <v>101</v>
      </c>
      <c r="D4441">
        <v>1976</v>
      </c>
    </row>
    <row r="4442" spans="1:4">
      <c r="A4442" t="s">
        <v>100</v>
      </c>
      <c r="B4442" t="s">
        <v>536</v>
      </c>
      <c r="C4442" t="s">
        <v>99</v>
      </c>
      <c r="D4442">
        <v>1976</v>
      </c>
    </row>
    <row r="4443" spans="1:4">
      <c r="A4443" t="s">
        <v>98</v>
      </c>
      <c r="B4443" t="s">
        <v>539</v>
      </c>
      <c r="C4443" t="s">
        <v>97</v>
      </c>
      <c r="D4443">
        <v>1976</v>
      </c>
    </row>
    <row r="4444" spans="1:4">
      <c r="A4444" t="s">
        <v>96</v>
      </c>
      <c r="B4444" t="s">
        <v>539</v>
      </c>
      <c r="C4444" t="s">
        <v>95</v>
      </c>
      <c r="D4444">
        <v>1976</v>
      </c>
    </row>
    <row r="4445" spans="1:4">
      <c r="A4445" t="s">
        <v>94</v>
      </c>
      <c r="B4445" t="s">
        <v>539</v>
      </c>
      <c r="C4445" t="s">
        <v>93</v>
      </c>
      <c r="D4445">
        <v>1976</v>
      </c>
    </row>
    <row r="4446" spans="1:4">
      <c r="A4446" t="s">
        <v>92</v>
      </c>
      <c r="B4446" t="s">
        <v>539</v>
      </c>
      <c r="C4446" t="s">
        <v>91</v>
      </c>
      <c r="D4446">
        <v>1976</v>
      </c>
    </row>
    <row r="4447" spans="1:4">
      <c r="A4447" t="s">
        <v>90</v>
      </c>
      <c r="B4447" t="s">
        <v>539</v>
      </c>
      <c r="C4447" t="s">
        <v>89</v>
      </c>
      <c r="D4447">
        <v>1976</v>
      </c>
    </row>
    <row r="4448" spans="1:4">
      <c r="A4448" t="s">
        <v>88</v>
      </c>
      <c r="B4448" t="s">
        <v>539</v>
      </c>
      <c r="C4448" t="s">
        <v>87</v>
      </c>
      <c r="D4448">
        <v>1976</v>
      </c>
    </row>
    <row r="4449" spans="1:4">
      <c r="A4449" t="s">
        <v>86</v>
      </c>
      <c r="B4449" t="s">
        <v>539</v>
      </c>
      <c r="C4449" t="s">
        <v>85</v>
      </c>
      <c r="D4449">
        <v>1976</v>
      </c>
    </row>
    <row r="4450" spans="1:4">
      <c r="A4450" t="s">
        <v>84</v>
      </c>
      <c r="B4450" t="s">
        <v>539</v>
      </c>
      <c r="C4450" t="s">
        <v>83</v>
      </c>
      <c r="D4450">
        <v>1976</v>
      </c>
    </row>
    <row r="4451" spans="1:4">
      <c r="A4451" t="s">
        <v>82</v>
      </c>
      <c r="B4451" t="s">
        <v>539</v>
      </c>
      <c r="C4451" t="s">
        <v>81</v>
      </c>
      <c r="D4451">
        <v>1976</v>
      </c>
    </row>
    <row r="4452" spans="1:4">
      <c r="A4452" t="s">
        <v>80</v>
      </c>
      <c r="B4452" t="s">
        <v>539</v>
      </c>
      <c r="C4452" t="s">
        <v>79</v>
      </c>
      <c r="D4452">
        <v>1976</v>
      </c>
    </row>
    <row r="4453" spans="1:4">
      <c r="A4453" t="s">
        <v>78</v>
      </c>
      <c r="B4453" t="s">
        <v>539</v>
      </c>
      <c r="C4453" t="s">
        <v>77</v>
      </c>
      <c r="D4453">
        <v>1976</v>
      </c>
    </row>
    <row r="4454" spans="1:4">
      <c r="A4454" t="s">
        <v>76</v>
      </c>
      <c r="B4454" t="s">
        <v>536</v>
      </c>
      <c r="C4454" t="s">
        <v>75</v>
      </c>
      <c r="D4454">
        <v>1976</v>
      </c>
    </row>
    <row r="4455" spans="1:4">
      <c r="A4455" t="s">
        <v>74</v>
      </c>
      <c r="B4455" t="s">
        <v>536</v>
      </c>
      <c r="C4455" t="s">
        <v>73</v>
      </c>
      <c r="D4455">
        <v>1976</v>
      </c>
    </row>
    <row r="4456" spans="1:4">
      <c r="A4456" t="s">
        <v>72</v>
      </c>
      <c r="B4456" t="s">
        <v>539</v>
      </c>
      <c r="C4456" t="s">
        <v>71</v>
      </c>
      <c r="D4456">
        <v>1976</v>
      </c>
    </row>
    <row r="4457" spans="1:4">
      <c r="A4457" t="s">
        <v>70</v>
      </c>
      <c r="B4457" t="s">
        <v>539</v>
      </c>
      <c r="C4457" t="s">
        <v>69</v>
      </c>
      <c r="D4457">
        <v>1976</v>
      </c>
    </row>
    <row r="4458" spans="1:4">
      <c r="A4458" t="s">
        <v>68</v>
      </c>
      <c r="B4458" t="s">
        <v>539</v>
      </c>
      <c r="C4458" t="s">
        <v>67</v>
      </c>
      <c r="D4458">
        <v>1976</v>
      </c>
    </row>
    <row r="4459" spans="1:4">
      <c r="A4459" t="s">
        <v>66</v>
      </c>
      <c r="B4459" t="s">
        <v>539</v>
      </c>
      <c r="C4459" t="s">
        <v>65</v>
      </c>
      <c r="D4459">
        <v>1976</v>
      </c>
    </row>
    <row r="4460" spans="1:4">
      <c r="A4460" t="s">
        <v>64</v>
      </c>
      <c r="B4460" t="s">
        <v>536</v>
      </c>
      <c r="C4460" t="s">
        <v>63</v>
      </c>
      <c r="D4460">
        <v>1976</v>
      </c>
    </row>
    <row r="4461" spans="1:4">
      <c r="A4461" t="s">
        <v>62</v>
      </c>
      <c r="B4461" t="s">
        <v>539</v>
      </c>
      <c r="C4461" t="s">
        <v>61</v>
      </c>
      <c r="D4461">
        <v>1976</v>
      </c>
    </row>
    <row r="4462" spans="1:4">
      <c r="A4462" t="s">
        <v>60</v>
      </c>
      <c r="B4462" t="s">
        <v>536</v>
      </c>
      <c r="C4462" t="s">
        <v>59</v>
      </c>
      <c r="D4462">
        <v>1976</v>
      </c>
    </row>
    <row r="4463" spans="1:4">
      <c r="A4463" t="s">
        <v>58</v>
      </c>
      <c r="B4463" t="s">
        <v>539</v>
      </c>
      <c r="C4463" t="s">
        <v>57</v>
      </c>
      <c r="D4463">
        <v>1976</v>
      </c>
    </row>
    <row r="4464" spans="1:4">
      <c r="A4464" t="s">
        <v>56</v>
      </c>
      <c r="B4464" t="s">
        <v>536</v>
      </c>
      <c r="C4464" t="s">
        <v>55</v>
      </c>
      <c r="D4464">
        <v>1976</v>
      </c>
    </row>
    <row r="4465" spans="1:4">
      <c r="A4465" t="s">
        <v>54</v>
      </c>
      <c r="B4465" t="s">
        <v>536</v>
      </c>
      <c r="C4465" t="s">
        <v>53</v>
      </c>
      <c r="D4465">
        <v>1976</v>
      </c>
    </row>
    <row r="4466" spans="1:4">
      <c r="A4466" t="s">
        <v>52</v>
      </c>
      <c r="B4466" t="s">
        <v>539</v>
      </c>
      <c r="C4466" t="s">
        <v>51</v>
      </c>
      <c r="D4466">
        <v>1976</v>
      </c>
    </row>
    <row r="4467" spans="1:4">
      <c r="A4467" t="s">
        <v>50</v>
      </c>
      <c r="B4467" t="s">
        <v>539</v>
      </c>
      <c r="C4467" t="s">
        <v>49</v>
      </c>
      <c r="D4467">
        <v>1976</v>
      </c>
    </row>
    <row r="4468" spans="1:4">
      <c r="A4468" t="s">
        <v>6</v>
      </c>
      <c r="B4468" t="s">
        <v>539</v>
      </c>
      <c r="C4468" t="s">
        <v>48</v>
      </c>
      <c r="D4468">
        <v>1976</v>
      </c>
    </row>
    <row r="4469" spans="1:4">
      <c r="A4469" t="s">
        <v>47</v>
      </c>
      <c r="B4469" t="s">
        <v>539</v>
      </c>
      <c r="C4469" t="s">
        <v>46</v>
      </c>
      <c r="D4469">
        <v>1976</v>
      </c>
    </row>
    <row r="4470" spans="1:4">
      <c r="A4470" t="s">
        <v>45</v>
      </c>
      <c r="B4470" t="s">
        <v>539</v>
      </c>
      <c r="C4470" t="s">
        <v>44</v>
      </c>
      <c r="D4470">
        <v>1976</v>
      </c>
    </row>
    <row r="4471" spans="1:4">
      <c r="A4471" t="s">
        <v>43</v>
      </c>
      <c r="B4471" t="s">
        <v>539</v>
      </c>
      <c r="C4471" t="s">
        <v>42</v>
      </c>
      <c r="D4471">
        <v>1976</v>
      </c>
    </row>
    <row r="4472" spans="1:4">
      <c r="A4472" t="s">
        <v>41</v>
      </c>
      <c r="B4472" t="s">
        <v>539</v>
      </c>
      <c r="C4472" t="s">
        <v>40</v>
      </c>
      <c r="D4472">
        <v>1976</v>
      </c>
    </row>
    <row r="4473" spans="1:4">
      <c r="A4473" t="s">
        <v>39</v>
      </c>
      <c r="B4473" t="s">
        <v>536</v>
      </c>
      <c r="C4473" t="s">
        <v>38</v>
      </c>
      <c r="D4473">
        <v>1976</v>
      </c>
    </row>
    <row r="4474" spans="1:4">
      <c r="A4474" t="s">
        <v>37</v>
      </c>
      <c r="B4474" t="s">
        <v>539</v>
      </c>
      <c r="C4474" t="s">
        <v>36</v>
      </c>
      <c r="D4474">
        <v>1976</v>
      </c>
    </row>
    <row r="4475" spans="1:4">
      <c r="A4475" t="s">
        <v>4</v>
      </c>
      <c r="B4475" t="s">
        <v>539</v>
      </c>
      <c r="C4475" t="s">
        <v>35</v>
      </c>
      <c r="D4475">
        <v>1976</v>
      </c>
    </row>
    <row r="4476" spans="1:4">
      <c r="A4476" t="s">
        <v>34</v>
      </c>
      <c r="B4476" t="s">
        <v>539</v>
      </c>
      <c r="C4476" t="s">
        <v>33</v>
      </c>
      <c r="D4476">
        <v>1976</v>
      </c>
    </row>
    <row r="4477" spans="1:4">
      <c r="A4477" t="s">
        <v>32</v>
      </c>
      <c r="B4477" t="s">
        <v>539</v>
      </c>
      <c r="C4477" t="s">
        <v>31</v>
      </c>
      <c r="D4477">
        <v>1976</v>
      </c>
    </row>
    <row r="4478" spans="1:4">
      <c r="A4478" t="s">
        <v>30</v>
      </c>
      <c r="B4478" t="s">
        <v>539</v>
      </c>
      <c r="C4478" t="s">
        <v>29</v>
      </c>
      <c r="D4478">
        <v>1976</v>
      </c>
    </row>
    <row r="4479" spans="1:4">
      <c r="A4479" t="s">
        <v>28</v>
      </c>
      <c r="B4479" t="s">
        <v>539</v>
      </c>
      <c r="C4479" t="s">
        <v>27</v>
      </c>
      <c r="D4479">
        <v>1976</v>
      </c>
    </row>
    <row r="4480" spans="1:4">
      <c r="A4480" t="s">
        <v>26</v>
      </c>
      <c r="B4480" t="s">
        <v>539</v>
      </c>
      <c r="C4480" t="s">
        <v>25</v>
      </c>
      <c r="D4480">
        <v>1976</v>
      </c>
    </row>
    <row r="4481" spans="1:4">
      <c r="A4481" t="s">
        <v>3</v>
      </c>
      <c r="B4481" t="s">
        <v>539</v>
      </c>
      <c r="C4481" t="s">
        <v>24</v>
      </c>
      <c r="D4481">
        <v>1976</v>
      </c>
    </row>
    <row r="4482" spans="1:4">
      <c r="A4482" t="s">
        <v>23</v>
      </c>
      <c r="B4482" t="s">
        <v>539</v>
      </c>
      <c r="C4482" t="s">
        <v>22</v>
      </c>
      <c r="D4482">
        <v>1976</v>
      </c>
    </row>
    <row r="4483" spans="1:4">
      <c r="A4483" t="s">
        <v>21</v>
      </c>
      <c r="B4483" t="s">
        <v>536</v>
      </c>
      <c r="C4483" t="s">
        <v>20</v>
      </c>
      <c r="D4483">
        <v>1976</v>
      </c>
    </row>
    <row r="4484" spans="1:4">
      <c r="A4484" t="s">
        <v>19</v>
      </c>
      <c r="B4484" t="s">
        <v>539</v>
      </c>
      <c r="C4484" t="s">
        <v>18</v>
      </c>
      <c r="D4484">
        <v>1976</v>
      </c>
    </row>
    <row r="4485" spans="1:4">
      <c r="A4485" t="s">
        <v>17</v>
      </c>
      <c r="B4485" t="s">
        <v>539</v>
      </c>
      <c r="C4485" t="s">
        <v>16</v>
      </c>
      <c r="D4485">
        <v>1976</v>
      </c>
    </row>
    <row r="4486" spans="1:4">
      <c r="A4486" t="s">
        <v>15</v>
      </c>
      <c r="B4486" t="s">
        <v>539</v>
      </c>
      <c r="C4486" t="s">
        <v>14</v>
      </c>
      <c r="D4486">
        <v>1976</v>
      </c>
    </row>
    <row r="4487" spans="1:4">
      <c r="A4487" t="s">
        <v>13</v>
      </c>
      <c r="B4487" t="s">
        <v>539</v>
      </c>
      <c r="C4487" t="s">
        <v>12</v>
      </c>
      <c r="D4487">
        <v>1976</v>
      </c>
    </row>
    <row r="4488" spans="1:4">
      <c r="A4488" t="s">
        <v>11</v>
      </c>
      <c r="B4488" t="s">
        <v>539</v>
      </c>
      <c r="C4488" t="s">
        <v>10</v>
      </c>
      <c r="D4488">
        <v>1976</v>
      </c>
    </row>
    <row r="4489" spans="1:4">
      <c r="A4489" t="s">
        <v>9</v>
      </c>
      <c r="B4489" t="s">
        <v>539</v>
      </c>
      <c r="C4489" t="s">
        <v>8</v>
      </c>
      <c r="D4489">
        <v>1976</v>
      </c>
    </row>
    <row r="4490" spans="1:4">
      <c r="A4490" t="s">
        <v>528</v>
      </c>
      <c r="B4490" t="s">
        <v>539</v>
      </c>
      <c r="C4490" t="s">
        <v>527</v>
      </c>
      <c r="D4490">
        <v>1977</v>
      </c>
    </row>
    <row r="4491" spans="1:4">
      <c r="A4491" t="s">
        <v>526</v>
      </c>
      <c r="B4491" t="s">
        <v>539</v>
      </c>
      <c r="C4491" t="s">
        <v>525</v>
      </c>
      <c r="D4491">
        <v>1977</v>
      </c>
    </row>
    <row r="4492" spans="1:4">
      <c r="A4492" t="s">
        <v>524</v>
      </c>
      <c r="B4492" t="s">
        <v>539</v>
      </c>
      <c r="C4492" t="s">
        <v>523</v>
      </c>
      <c r="D4492">
        <v>1977</v>
      </c>
    </row>
    <row r="4493" spans="1:4">
      <c r="A4493" t="s">
        <v>522</v>
      </c>
      <c r="B4493" t="s">
        <v>539</v>
      </c>
      <c r="C4493" t="s">
        <v>521</v>
      </c>
      <c r="D4493">
        <v>1977</v>
      </c>
    </row>
    <row r="4494" spans="1:4">
      <c r="A4494" t="s">
        <v>520</v>
      </c>
      <c r="B4494" t="s">
        <v>539</v>
      </c>
      <c r="C4494" t="s">
        <v>519</v>
      </c>
      <c r="D4494">
        <v>1977</v>
      </c>
    </row>
    <row r="4495" spans="1:4">
      <c r="A4495" t="s">
        <v>518</v>
      </c>
      <c r="B4495" t="s">
        <v>536</v>
      </c>
      <c r="C4495" t="s">
        <v>517</v>
      </c>
      <c r="D4495">
        <v>1977</v>
      </c>
    </row>
    <row r="4496" spans="1:4">
      <c r="A4496" t="s">
        <v>516</v>
      </c>
      <c r="B4496" t="s">
        <v>539</v>
      </c>
      <c r="C4496" t="s">
        <v>515</v>
      </c>
      <c r="D4496">
        <v>1977</v>
      </c>
    </row>
    <row r="4497" spans="1:4">
      <c r="A4497" t="s">
        <v>1</v>
      </c>
      <c r="B4497" t="s">
        <v>539</v>
      </c>
      <c r="C4497" t="s">
        <v>514</v>
      </c>
      <c r="D4497">
        <v>1977</v>
      </c>
    </row>
    <row r="4498" spans="1:4">
      <c r="A4498" t="s">
        <v>513</v>
      </c>
      <c r="B4498" t="s">
        <v>539</v>
      </c>
      <c r="C4498" t="s">
        <v>512</v>
      </c>
      <c r="D4498">
        <v>1977</v>
      </c>
    </row>
    <row r="4499" spans="1:4">
      <c r="A4499" t="s">
        <v>511</v>
      </c>
      <c r="B4499" t="s">
        <v>539</v>
      </c>
      <c r="C4499" t="s">
        <v>510</v>
      </c>
      <c r="D4499">
        <v>1977</v>
      </c>
    </row>
    <row r="4500" spans="1:4">
      <c r="A4500" t="s">
        <v>509</v>
      </c>
      <c r="B4500" t="s">
        <v>539</v>
      </c>
      <c r="C4500" t="s">
        <v>508</v>
      </c>
      <c r="D4500">
        <v>1977</v>
      </c>
    </row>
    <row r="4501" spans="1:4">
      <c r="A4501" t="s">
        <v>507</v>
      </c>
      <c r="B4501" t="s">
        <v>539</v>
      </c>
      <c r="C4501" t="s">
        <v>506</v>
      </c>
      <c r="D4501">
        <v>1977</v>
      </c>
    </row>
    <row r="4502" spans="1:4">
      <c r="A4502" t="s">
        <v>505</v>
      </c>
      <c r="B4502" t="s">
        <v>539</v>
      </c>
      <c r="C4502" t="s">
        <v>504</v>
      </c>
      <c r="D4502">
        <v>1977</v>
      </c>
    </row>
    <row r="4503" spans="1:4">
      <c r="A4503" t="s">
        <v>503</v>
      </c>
      <c r="B4503" t="s">
        <v>539</v>
      </c>
      <c r="C4503" t="s">
        <v>502</v>
      </c>
      <c r="D4503">
        <v>1977</v>
      </c>
    </row>
    <row r="4504" spans="1:4">
      <c r="A4504" t="s">
        <v>501</v>
      </c>
      <c r="B4504" t="s">
        <v>539</v>
      </c>
      <c r="C4504" t="s">
        <v>500</v>
      </c>
      <c r="D4504">
        <v>1977</v>
      </c>
    </row>
    <row r="4505" spans="1:4">
      <c r="A4505" t="s">
        <v>499</v>
      </c>
      <c r="B4505" t="s">
        <v>539</v>
      </c>
      <c r="C4505" t="s">
        <v>498</v>
      </c>
      <c r="D4505">
        <v>1977</v>
      </c>
    </row>
    <row r="4506" spans="1:4">
      <c r="A4506" t="s">
        <v>497</v>
      </c>
      <c r="B4506" t="s">
        <v>539</v>
      </c>
      <c r="C4506" t="s">
        <v>496</v>
      </c>
      <c r="D4506">
        <v>1977</v>
      </c>
    </row>
    <row r="4507" spans="1:4">
      <c r="A4507" t="s">
        <v>495</v>
      </c>
      <c r="B4507" t="s">
        <v>539</v>
      </c>
      <c r="C4507" t="s">
        <v>494</v>
      </c>
      <c r="D4507">
        <v>1977</v>
      </c>
    </row>
    <row r="4508" spans="1:4">
      <c r="A4508" t="s">
        <v>2</v>
      </c>
      <c r="B4508" t="s">
        <v>539</v>
      </c>
      <c r="C4508" t="s">
        <v>493</v>
      </c>
      <c r="D4508">
        <v>1977</v>
      </c>
    </row>
    <row r="4509" spans="1:4">
      <c r="A4509" t="s">
        <v>492</v>
      </c>
      <c r="B4509" t="s">
        <v>539</v>
      </c>
      <c r="C4509" t="s">
        <v>491</v>
      </c>
      <c r="D4509">
        <v>1977</v>
      </c>
    </row>
    <row r="4510" spans="1:4">
      <c r="A4510" t="s">
        <v>490</v>
      </c>
      <c r="B4510" t="s">
        <v>539</v>
      </c>
      <c r="C4510" t="s">
        <v>489</v>
      </c>
      <c r="D4510">
        <v>1977</v>
      </c>
    </row>
    <row r="4511" spans="1:4">
      <c r="A4511" t="s">
        <v>488</v>
      </c>
      <c r="B4511" t="s">
        <v>539</v>
      </c>
      <c r="C4511" t="s">
        <v>487</v>
      </c>
      <c r="D4511">
        <v>1977</v>
      </c>
    </row>
    <row r="4512" spans="1:4">
      <c r="A4512" t="s">
        <v>486</v>
      </c>
      <c r="B4512" t="s">
        <v>539</v>
      </c>
      <c r="C4512" t="s">
        <v>485</v>
      </c>
      <c r="D4512">
        <v>1977</v>
      </c>
    </row>
    <row r="4513" spans="1:4">
      <c r="A4513" t="s">
        <v>484</v>
      </c>
      <c r="B4513" t="s">
        <v>539</v>
      </c>
      <c r="C4513" t="s">
        <v>483</v>
      </c>
      <c r="D4513">
        <v>1977</v>
      </c>
    </row>
    <row r="4514" spans="1:4">
      <c r="A4514" t="s">
        <v>482</v>
      </c>
      <c r="B4514" t="s">
        <v>539</v>
      </c>
      <c r="C4514" t="s">
        <v>481</v>
      </c>
      <c r="D4514">
        <v>1977</v>
      </c>
    </row>
    <row r="4515" spans="1:4">
      <c r="A4515" t="s">
        <v>480</v>
      </c>
      <c r="B4515" t="s">
        <v>539</v>
      </c>
      <c r="C4515" t="s">
        <v>479</v>
      </c>
      <c r="D4515">
        <v>1977</v>
      </c>
    </row>
    <row r="4516" spans="1:4">
      <c r="A4516" t="s">
        <v>478</v>
      </c>
      <c r="B4516" t="s">
        <v>539</v>
      </c>
      <c r="C4516" t="s">
        <v>477</v>
      </c>
      <c r="D4516">
        <v>1977</v>
      </c>
    </row>
    <row r="4517" spans="1:4">
      <c r="A4517" t="s">
        <v>476</v>
      </c>
      <c r="B4517" t="s">
        <v>539</v>
      </c>
      <c r="C4517" t="s">
        <v>475</v>
      </c>
      <c r="D4517">
        <v>1977</v>
      </c>
    </row>
    <row r="4518" spans="1:4">
      <c r="A4518" t="s">
        <v>474</v>
      </c>
      <c r="B4518" t="s">
        <v>539</v>
      </c>
      <c r="C4518" t="s">
        <v>473</v>
      </c>
      <c r="D4518">
        <v>1977</v>
      </c>
    </row>
    <row r="4519" spans="1:4">
      <c r="A4519" t="s">
        <v>472</v>
      </c>
      <c r="B4519" t="s">
        <v>539</v>
      </c>
      <c r="C4519" t="s">
        <v>471</v>
      </c>
      <c r="D4519">
        <v>1977</v>
      </c>
    </row>
    <row r="4520" spans="1:4">
      <c r="A4520" t="s">
        <v>470</v>
      </c>
      <c r="B4520" t="s">
        <v>539</v>
      </c>
      <c r="C4520" t="s">
        <v>469</v>
      </c>
      <c r="D4520">
        <v>1977</v>
      </c>
    </row>
    <row r="4521" spans="1:4">
      <c r="A4521" t="s">
        <v>468</v>
      </c>
      <c r="B4521" t="s">
        <v>539</v>
      </c>
      <c r="C4521" t="s">
        <v>467</v>
      </c>
      <c r="D4521">
        <v>1977</v>
      </c>
    </row>
    <row r="4522" spans="1:4">
      <c r="A4522" t="s">
        <v>466</v>
      </c>
      <c r="B4522" t="s">
        <v>539</v>
      </c>
      <c r="C4522" t="s">
        <v>465</v>
      </c>
      <c r="D4522">
        <v>1977</v>
      </c>
    </row>
    <row r="4523" spans="1:4">
      <c r="A4523" t="s">
        <v>464</v>
      </c>
      <c r="B4523" t="s">
        <v>539</v>
      </c>
      <c r="C4523" t="s">
        <v>463</v>
      </c>
      <c r="D4523">
        <v>1977</v>
      </c>
    </row>
    <row r="4524" spans="1:4">
      <c r="A4524" t="s">
        <v>462</v>
      </c>
      <c r="B4524" t="s">
        <v>536</v>
      </c>
      <c r="C4524" t="s">
        <v>461</v>
      </c>
      <c r="D4524">
        <v>1977</v>
      </c>
    </row>
    <row r="4525" spans="1:4">
      <c r="A4525" t="s">
        <v>460</v>
      </c>
      <c r="B4525" t="s">
        <v>539</v>
      </c>
      <c r="C4525" t="s">
        <v>459</v>
      </c>
      <c r="D4525">
        <v>1977</v>
      </c>
    </row>
    <row r="4526" spans="1:4">
      <c r="A4526" t="s">
        <v>458</v>
      </c>
      <c r="B4526" t="s">
        <v>539</v>
      </c>
      <c r="C4526" t="s">
        <v>457</v>
      </c>
      <c r="D4526">
        <v>1977</v>
      </c>
    </row>
    <row r="4527" spans="1:4">
      <c r="A4527" t="s">
        <v>456</v>
      </c>
      <c r="B4527" t="s">
        <v>539</v>
      </c>
      <c r="C4527" t="s">
        <v>455</v>
      </c>
      <c r="D4527">
        <v>1977</v>
      </c>
    </row>
    <row r="4528" spans="1:4">
      <c r="A4528" t="s">
        <v>454</v>
      </c>
      <c r="B4528" t="s">
        <v>539</v>
      </c>
      <c r="C4528" t="s">
        <v>453</v>
      </c>
      <c r="D4528">
        <v>1977</v>
      </c>
    </row>
    <row r="4529" spans="1:4">
      <c r="A4529" t="s">
        <v>679</v>
      </c>
      <c r="B4529" t="s">
        <v>539</v>
      </c>
      <c r="C4529" t="s">
        <v>451</v>
      </c>
      <c r="D4529">
        <v>1977</v>
      </c>
    </row>
    <row r="4530" spans="1:4">
      <c r="A4530" t="s">
        <v>450</v>
      </c>
      <c r="B4530" t="s">
        <v>539</v>
      </c>
      <c r="C4530" t="s">
        <v>449</v>
      </c>
      <c r="D4530">
        <v>1977</v>
      </c>
    </row>
    <row r="4531" spans="1:4">
      <c r="A4531" t="s">
        <v>448</v>
      </c>
      <c r="B4531" t="s">
        <v>539</v>
      </c>
      <c r="C4531" t="s">
        <v>447</v>
      </c>
      <c r="D4531">
        <v>1977</v>
      </c>
    </row>
    <row r="4532" spans="1:4">
      <c r="A4532" t="s">
        <v>446</v>
      </c>
      <c r="B4532" t="s">
        <v>539</v>
      </c>
      <c r="C4532" t="s">
        <v>445</v>
      </c>
      <c r="D4532">
        <v>1977</v>
      </c>
    </row>
    <row r="4533" spans="1:4">
      <c r="A4533" t="s">
        <v>444</v>
      </c>
      <c r="B4533" t="s">
        <v>539</v>
      </c>
      <c r="C4533" t="s">
        <v>443</v>
      </c>
      <c r="D4533">
        <v>1977</v>
      </c>
    </row>
    <row r="4534" spans="1:4">
      <c r="A4534" t="s">
        <v>442</v>
      </c>
      <c r="B4534" t="s">
        <v>539</v>
      </c>
      <c r="C4534" t="s">
        <v>441</v>
      </c>
      <c r="D4534">
        <v>1977</v>
      </c>
    </row>
    <row r="4535" spans="1:4">
      <c r="A4535" t="s">
        <v>440</v>
      </c>
      <c r="B4535" t="s">
        <v>539</v>
      </c>
      <c r="C4535" t="s">
        <v>439</v>
      </c>
      <c r="D4535">
        <v>1977</v>
      </c>
    </row>
    <row r="4536" spans="1:4">
      <c r="A4536" t="s">
        <v>438</v>
      </c>
      <c r="B4536" t="s">
        <v>539</v>
      </c>
      <c r="C4536" t="s">
        <v>437</v>
      </c>
      <c r="D4536">
        <v>1977</v>
      </c>
    </row>
    <row r="4537" spans="1:4">
      <c r="A4537" t="s">
        <v>436</v>
      </c>
      <c r="B4537" t="s">
        <v>536</v>
      </c>
      <c r="C4537" t="s">
        <v>435</v>
      </c>
      <c r="D4537">
        <v>1977</v>
      </c>
    </row>
    <row r="4538" spans="1:4">
      <c r="A4538" t="s">
        <v>434</v>
      </c>
      <c r="B4538" t="s">
        <v>539</v>
      </c>
      <c r="C4538" t="s">
        <v>433</v>
      </c>
      <c r="D4538">
        <v>1977</v>
      </c>
    </row>
    <row r="4539" spans="1:4">
      <c r="A4539" t="s">
        <v>432</v>
      </c>
      <c r="B4539" t="s">
        <v>539</v>
      </c>
      <c r="C4539" t="s">
        <v>431</v>
      </c>
      <c r="D4539">
        <v>1977</v>
      </c>
    </row>
    <row r="4540" spans="1:4">
      <c r="A4540" t="s">
        <v>430</v>
      </c>
      <c r="B4540" t="s">
        <v>539</v>
      </c>
      <c r="C4540" t="s">
        <v>429</v>
      </c>
      <c r="D4540">
        <v>1977</v>
      </c>
    </row>
    <row r="4541" spans="1:4">
      <c r="A4541" t="s">
        <v>428</v>
      </c>
      <c r="B4541" t="s">
        <v>539</v>
      </c>
      <c r="C4541" t="s">
        <v>427</v>
      </c>
      <c r="D4541">
        <v>1977</v>
      </c>
    </row>
    <row r="4542" spans="1:4">
      <c r="A4542" t="s">
        <v>426</v>
      </c>
      <c r="B4542" t="s">
        <v>539</v>
      </c>
      <c r="C4542" t="s">
        <v>425</v>
      </c>
      <c r="D4542">
        <v>1977</v>
      </c>
    </row>
    <row r="4543" spans="1:4">
      <c r="A4543" t="s">
        <v>7</v>
      </c>
      <c r="B4543" t="s">
        <v>539</v>
      </c>
      <c r="C4543" t="s">
        <v>424</v>
      </c>
      <c r="D4543">
        <v>1977</v>
      </c>
    </row>
    <row r="4544" spans="1:4">
      <c r="A4544" t="s">
        <v>423</v>
      </c>
      <c r="B4544" t="s">
        <v>539</v>
      </c>
      <c r="C4544" t="s">
        <v>422</v>
      </c>
      <c r="D4544">
        <v>1977</v>
      </c>
    </row>
    <row r="4545" spans="1:4">
      <c r="A4545" t="s">
        <v>421</v>
      </c>
      <c r="B4545" t="s">
        <v>539</v>
      </c>
      <c r="C4545" t="s">
        <v>420</v>
      </c>
      <c r="D4545">
        <v>1977</v>
      </c>
    </row>
    <row r="4546" spans="1:4">
      <c r="A4546" t="s">
        <v>419</v>
      </c>
      <c r="B4546" t="s">
        <v>539</v>
      </c>
      <c r="C4546" t="s">
        <v>418</v>
      </c>
      <c r="D4546">
        <v>1977</v>
      </c>
    </row>
    <row r="4547" spans="1:4">
      <c r="A4547" t="s">
        <v>417</v>
      </c>
      <c r="B4547" t="s">
        <v>539</v>
      </c>
      <c r="C4547" t="s">
        <v>416</v>
      </c>
      <c r="D4547">
        <v>1977</v>
      </c>
    </row>
    <row r="4548" spans="1:4">
      <c r="A4548" t="s">
        <v>415</v>
      </c>
      <c r="B4548" t="s">
        <v>539</v>
      </c>
      <c r="C4548" t="s">
        <v>414</v>
      </c>
      <c r="D4548">
        <v>1977</v>
      </c>
    </row>
    <row r="4549" spans="1:4">
      <c r="A4549" t="s">
        <v>413</v>
      </c>
      <c r="B4549" t="s">
        <v>536</v>
      </c>
      <c r="C4549" t="s">
        <v>412</v>
      </c>
      <c r="D4549">
        <v>1977</v>
      </c>
    </row>
    <row r="4550" spans="1:4">
      <c r="A4550" t="s">
        <v>411</v>
      </c>
      <c r="B4550" t="s">
        <v>536</v>
      </c>
      <c r="C4550" t="s">
        <v>410</v>
      </c>
      <c r="D4550">
        <v>1977</v>
      </c>
    </row>
    <row r="4551" spans="1:4">
      <c r="A4551" t="s">
        <v>409</v>
      </c>
      <c r="B4551" t="s">
        <v>536</v>
      </c>
      <c r="C4551" t="s">
        <v>408</v>
      </c>
      <c r="D4551">
        <v>1977</v>
      </c>
    </row>
    <row r="4552" spans="1:4">
      <c r="A4552" t="s">
        <v>407</v>
      </c>
      <c r="B4552" t="s">
        <v>536</v>
      </c>
      <c r="C4552" t="s">
        <v>406</v>
      </c>
      <c r="D4552">
        <v>1977</v>
      </c>
    </row>
    <row r="4553" spans="1:4">
      <c r="A4553" t="s">
        <v>405</v>
      </c>
      <c r="B4553" t="s">
        <v>536</v>
      </c>
      <c r="C4553" t="s">
        <v>404</v>
      </c>
      <c r="D4553">
        <v>1977</v>
      </c>
    </row>
    <row r="4554" spans="1:4">
      <c r="A4554" t="s">
        <v>403</v>
      </c>
      <c r="B4554" t="s">
        <v>539</v>
      </c>
      <c r="C4554" t="s">
        <v>402</v>
      </c>
      <c r="D4554">
        <v>1977</v>
      </c>
    </row>
    <row r="4555" spans="1:4">
      <c r="A4555" t="s">
        <v>401</v>
      </c>
      <c r="B4555" t="s">
        <v>539</v>
      </c>
      <c r="C4555" t="s">
        <v>400</v>
      </c>
      <c r="D4555">
        <v>1977</v>
      </c>
    </row>
    <row r="4556" spans="1:4">
      <c r="A4556" t="s">
        <v>399</v>
      </c>
      <c r="B4556" t="s">
        <v>536</v>
      </c>
      <c r="C4556" t="s">
        <v>398</v>
      </c>
      <c r="D4556">
        <v>1977</v>
      </c>
    </row>
    <row r="4557" spans="1:4">
      <c r="A4557" t="s">
        <v>397</v>
      </c>
      <c r="B4557" t="s">
        <v>539</v>
      </c>
      <c r="C4557" t="s">
        <v>396</v>
      </c>
      <c r="D4557">
        <v>1977</v>
      </c>
    </row>
    <row r="4558" spans="1:4">
      <c r="A4558" t="s">
        <v>395</v>
      </c>
      <c r="B4558" t="s">
        <v>539</v>
      </c>
      <c r="C4558" t="s">
        <v>394</v>
      </c>
      <c r="D4558">
        <v>1977</v>
      </c>
    </row>
    <row r="4559" spans="1:4">
      <c r="A4559" t="s">
        <v>393</v>
      </c>
      <c r="B4559" t="s">
        <v>539</v>
      </c>
      <c r="C4559" t="s">
        <v>392</v>
      </c>
      <c r="D4559">
        <v>1977</v>
      </c>
    </row>
    <row r="4560" spans="1:4">
      <c r="A4560" t="s">
        <v>5</v>
      </c>
      <c r="B4560" t="s">
        <v>539</v>
      </c>
      <c r="C4560" t="s">
        <v>391</v>
      </c>
      <c r="D4560">
        <v>1977</v>
      </c>
    </row>
    <row r="4561" spans="1:4">
      <c r="A4561" t="s">
        <v>390</v>
      </c>
      <c r="B4561" t="s">
        <v>536</v>
      </c>
      <c r="C4561" t="s">
        <v>389</v>
      </c>
      <c r="D4561">
        <v>1977</v>
      </c>
    </row>
    <row r="4562" spans="1:4">
      <c r="A4562" t="s">
        <v>388</v>
      </c>
      <c r="B4562" t="s">
        <v>536</v>
      </c>
      <c r="C4562" t="s">
        <v>387</v>
      </c>
      <c r="D4562">
        <v>1977</v>
      </c>
    </row>
    <row r="4563" spans="1:4">
      <c r="A4563" t="s">
        <v>386</v>
      </c>
      <c r="B4563" t="s">
        <v>539</v>
      </c>
      <c r="C4563" t="s">
        <v>385</v>
      </c>
      <c r="D4563">
        <v>1977</v>
      </c>
    </row>
    <row r="4564" spans="1:4">
      <c r="A4564" t="s">
        <v>384</v>
      </c>
      <c r="B4564" t="s">
        <v>539</v>
      </c>
      <c r="C4564" t="s">
        <v>383</v>
      </c>
      <c r="D4564">
        <v>1977</v>
      </c>
    </row>
    <row r="4565" spans="1:4">
      <c r="A4565" t="s">
        <v>382</v>
      </c>
      <c r="B4565" t="s">
        <v>539</v>
      </c>
      <c r="C4565" t="s">
        <v>381</v>
      </c>
      <c r="D4565">
        <v>1977</v>
      </c>
    </row>
    <row r="4566" spans="1:4">
      <c r="A4566" t="s">
        <v>380</v>
      </c>
      <c r="B4566" t="s">
        <v>539</v>
      </c>
      <c r="C4566" t="s">
        <v>379</v>
      </c>
      <c r="D4566">
        <v>1977</v>
      </c>
    </row>
    <row r="4567" spans="1:4">
      <c r="A4567" t="s">
        <v>378</v>
      </c>
      <c r="B4567" t="s">
        <v>539</v>
      </c>
      <c r="C4567" t="s">
        <v>377</v>
      </c>
      <c r="D4567">
        <v>1977</v>
      </c>
    </row>
    <row r="4568" spans="1:4">
      <c r="A4568" t="s">
        <v>376</v>
      </c>
      <c r="B4568" t="s">
        <v>539</v>
      </c>
      <c r="C4568" t="s">
        <v>375</v>
      </c>
      <c r="D4568">
        <v>1977</v>
      </c>
    </row>
    <row r="4569" spans="1:4">
      <c r="A4569" t="s">
        <v>374</v>
      </c>
      <c r="B4569" t="s">
        <v>539</v>
      </c>
      <c r="C4569" t="s">
        <v>373</v>
      </c>
      <c r="D4569">
        <v>1977</v>
      </c>
    </row>
    <row r="4570" spans="1:4">
      <c r="A4570" t="s">
        <v>372</v>
      </c>
      <c r="B4570" t="s">
        <v>539</v>
      </c>
      <c r="C4570" t="s">
        <v>371</v>
      </c>
      <c r="D4570">
        <v>1977</v>
      </c>
    </row>
    <row r="4571" spans="1:4">
      <c r="A4571" t="s">
        <v>370</v>
      </c>
      <c r="B4571" t="s">
        <v>539</v>
      </c>
      <c r="C4571" t="s">
        <v>369</v>
      </c>
      <c r="D4571">
        <v>1977</v>
      </c>
    </row>
    <row r="4572" spans="1:4">
      <c r="A4572" t="s">
        <v>368</v>
      </c>
      <c r="B4572" t="s">
        <v>539</v>
      </c>
      <c r="C4572" t="s">
        <v>367</v>
      </c>
      <c r="D4572">
        <v>1977</v>
      </c>
    </row>
    <row r="4573" spans="1:4">
      <c r="A4573" t="s">
        <v>366</v>
      </c>
      <c r="B4573" t="s">
        <v>539</v>
      </c>
      <c r="C4573" t="s">
        <v>365</v>
      </c>
      <c r="D4573">
        <v>1977</v>
      </c>
    </row>
    <row r="4574" spans="1:4">
      <c r="A4574" t="s">
        <v>364</v>
      </c>
      <c r="B4574" t="s">
        <v>539</v>
      </c>
      <c r="C4574" t="s">
        <v>363</v>
      </c>
      <c r="D4574">
        <v>1977</v>
      </c>
    </row>
    <row r="4575" spans="1:4">
      <c r="A4575" t="s">
        <v>362</v>
      </c>
      <c r="B4575" t="s">
        <v>539</v>
      </c>
      <c r="C4575" t="s">
        <v>361</v>
      </c>
      <c r="D4575">
        <v>1977</v>
      </c>
    </row>
    <row r="4576" spans="1:4">
      <c r="A4576" t="s">
        <v>360</v>
      </c>
      <c r="B4576" t="s">
        <v>539</v>
      </c>
      <c r="C4576" t="s">
        <v>359</v>
      </c>
      <c r="D4576">
        <v>1977</v>
      </c>
    </row>
    <row r="4577" spans="1:4">
      <c r="A4577" t="s">
        <v>358</v>
      </c>
      <c r="B4577" t="s">
        <v>539</v>
      </c>
      <c r="C4577" t="s">
        <v>357</v>
      </c>
      <c r="D4577">
        <v>1977</v>
      </c>
    </row>
    <row r="4578" spans="1:4">
      <c r="A4578" t="s">
        <v>356</v>
      </c>
      <c r="B4578" t="s">
        <v>539</v>
      </c>
      <c r="C4578" t="s">
        <v>355</v>
      </c>
      <c r="D4578">
        <v>1977</v>
      </c>
    </row>
    <row r="4579" spans="1:4">
      <c r="A4579" t="s">
        <v>354</v>
      </c>
      <c r="B4579" t="s">
        <v>539</v>
      </c>
      <c r="C4579" t="s">
        <v>353</v>
      </c>
      <c r="D4579">
        <v>1977</v>
      </c>
    </row>
    <row r="4580" spans="1:4">
      <c r="A4580" t="s">
        <v>352</v>
      </c>
      <c r="B4580" t="s">
        <v>539</v>
      </c>
      <c r="C4580" t="s">
        <v>351</v>
      </c>
      <c r="D4580">
        <v>1977</v>
      </c>
    </row>
    <row r="4581" spans="1:4">
      <c r="A4581" t="s">
        <v>350</v>
      </c>
      <c r="B4581" t="s">
        <v>539</v>
      </c>
      <c r="C4581" t="s">
        <v>349</v>
      </c>
      <c r="D4581">
        <v>1977</v>
      </c>
    </row>
    <row r="4582" spans="1:4">
      <c r="A4582" t="s">
        <v>348</v>
      </c>
      <c r="B4582" t="s">
        <v>539</v>
      </c>
      <c r="C4582" t="s">
        <v>347</v>
      </c>
      <c r="D4582">
        <v>1977</v>
      </c>
    </row>
    <row r="4583" spans="1:4">
      <c r="A4583" t="s">
        <v>346</v>
      </c>
      <c r="B4583" t="s">
        <v>536</v>
      </c>
      <c r="C4583" t="s">
        <v>345</v>
      </c>
      <c r="D4583">
        <v>1977</v>
      </c>
    </row>
    <row r="4584" spans="1:4">
      <c r="A4584" t="s">
        <v>344</v>
      </c>
      <c r="B4584" t="s">
        <v>539</v>
      </c>
      <c r="C4584" t="s">
        <v>343</v>
      </c>
      <c r="D4584">
        <v>1977</v>
      </c>
    </row>
    <row r="4585" spans="1:4">
      <c r="A4585" t="s">
        <v>342</v>
      </c>
      <c r="B4585" t="s">
        <v>539</v>
      </c>
      <c r="C4585" t="s">
        <v>341</v>
      </c>
      <c r="D4585">
        <v>1977</v>
      </c>
    </row>
    <row r="4586" spans="1:4">
      <c r="A4586" t="s">
        <v>340</v>
      </c>
      <c r="B4586" t="s">
        <v>536</v>
      </c>
      <c r="C4586" t="s">
        <v>339</v>
      </c>
      <c r="D4586">
        <v>1977</v>
      </c>
    </row>
    <row r="4587" spans="1:4">
      <c r="A4587" t="s">
        <v>338</v>
      </c>
      <c r="B4587" t="s">
        <v>539</v>
      </c>
      <c r="C4587" t="s">
        <v>337</v>
      </c>
      <c r="D4587">
        <v>1977</v>
      </c>
    </row>
    <row r="4588" spans="1:4">
      <c r="A4588" t="s">
        <v>336</v>
      </c>
      <c r="B4588" t="s">
        <v>539</v>
      </c>
      <c r="C4588" t="s">
        <v>335</v>
      </c>
      <c r="D4588">
        <v>1977</v>
      </c>
    </row>
    <row r="4589" spans="1:4">
      <c r="A4589" t="s">
        <v>334</v>
      </c>
      <c r="B4589" t="s">
        <v>539</v>
      </c>
      <c r="C4589" t="s">
        <v>333</v>
      </c>
      <c r="D4589">
        <v>1977</v>
      </c>
    </row>
    <row r="4590" spans="1:4">
      <c r="A4590" t="s">
        <v>332</v>
      </c>
      <c r="B4590" t="s">
        <v>536</v>
      </c>
      <c r="C4590" t="s">
        <v>331</v>
      </c>
      <c r="D4590">
        <v>1977</v>
      </c>
    </row>
    <row r="4591" spans="1:4">
      <c r="A4591" t="s">
        <v>330</v>
      </c>
      <c r="B4591" t="s">
        <v>536</v>
      </c>
      <c r="C4591" t="s">
        <v>329</v>
      </c>
      <c r="D4591">
        <v>1977</v>
      </c>
    </row>
    <row r="4592" spans="1:4">
      <c r="A4592" t="s">
        <v>328</v>
      </c>
      <c r="B4592" t="s">
        <v>536</v>
      </c>
      <c r="C4592" t="s">
        <v>327</v>
      </c>
      <c r="D4592">
        <v>1977</v>
      </c>
    </row>
    <row r="4593" spans="1:4">
      <c r="A4593" t="s">
        <v>326</v>
      </c>
      <c r="B4593" t="s">
        <v>536</v>
      </c>
      <c r="C4593" t="s">
        <v>325</v>
      </c>
      <c r="D4593">
        <v>1977</v>
      </c>
    </row>
    <row r="4594" spans="1:4">
      <c r="A4594" t="s">
        <v>324</v>
      </c>
      <c r="B4594" t="s">
        <v>539</v>
      </c>
      <c r="C4594" t="s">
        <v>323</v>
      </c>
      <c r="D4594">
        <v>1977</v>
      </c>
    </row>
    <row r="4595" spans="1:4">
      <c r="A4595" t="s">
        <v>322</v>
      </c>
      <c r="B4595" t="s">
        <v>536</v>
      </c>
      <c r="C4595" t="s">
        <v>321</v>
      </c>
      <c r="D4595">
        <v>1977</v>
      </c>
    </row>
    <row r="4596" spans="1:4">
      <c r="A4596" t="s">
        <v>320</v>
      </c>
      <c r="B4596" t="s">
        <v>539</v>
      </c>
      <c r="C4596" t="s">
        <v>319</v>
      </c>
      <c r="D4596">
        <v>1977</v>
      </c>
    </row>
    <row r="4597" spans="1:4">
      <c r="A4597" t="s">
        <v>318</v>
      </c>
      <c r="B4597" t="s">
        <v>539</v>
      </c>
      <c r="C4597" t="s">
        <v>317</v>
      </c>
      <c r="D4597">
        <v>1977</v>
      </c>
    </row>
    <row r="4598" spans="1:4">
      <c r="A4598" t="s">
        <v>316</v>
      </c>
      <c r="B4598" t="s">
        <v>536</v>
      </c>
      <c r="C4598" t="s">
        <v>315</v>
      </c>
      <c r="D4598">
        <v>1977</v>
      </c>
    </row>
    <row r="4599" spans="1:4">
      <c r="A4599" t="s">
        <v>314</v>
      </c>
      <c r="B4599" t="s">
        <v>539</v>
      </c>
      <c r="C4599" t="s">
        <v>313</v>
      </c>
      <c r="D4599">
        <v>1977</v>
      </c>
    </row>
    <row r="4600" spans="1:4">
      <c r="A4600" t="s">
        <v>312</v>
      </c>
      <c r="B4600" t="s">
        <v>539</v>
      </c>
      <c r="C4600" t="s">
        <v>311</v>
      </c>
      <c r="D4600">
        <v>1977</v>
      </c>
    </row>
    <row r="4601" spans="1:4">
      <c r="A4601" t="s">
        <v>310</v>
      </c>
      <c r="B4601" t="s">
        <v>539</v>
      </c>
      <c r="C4601" t="s">
        <v>309</v>
      </c>
      <c r="D4601">
        <v>1977</v>
      </c>
    </row>
    <row r="4602" spans="1:4">
      <c r="A4602" t="s">
        <v>308</v>
      </c>
      <c r="B4602" t="s">
        <v>539</v>
      </c>
      <c r="C4602" t="s">
        <v>307</v>
      </c>
      <c r="D4602">
        <v>1977</v>
      </c>
    </row>
    <row r="4603" spans="1:4">
      <c r="A4603" t="s">
        <v>306</v>
      </c>
      <c r="B4603" t="s">
        <v>539</v>
      </c>
      <c r="C4603" t="s">
        <v>305</v>
      </c>
      <c r="D4603">
        <v>1977</v>
      </c>
    </row>
    <row r="4604" spans="1:4">
      <c r="A4604" t="s">
        <v>304</v>
      </c>
      <c r="B4604" t="s">
        <v>539</v>
      </c>
      <c r="C4604" t="s">
        <v>303</v>
      </c>
      <c r="D4604">
        <v>1977</v>
      </c>
    </row>
    <row r="4605" spans="1:4">
      <c r="A4605" t="s">
        <v>302</v>
      </c>
      <c r="B4605" t="s">
        <v>539</v>
      </c>
      <c r="C4605" t="s">
        <v>301</v>
      </c>
      <c r="D4605">
        <v>1977</v>
      </c>
    </row>
    <row r="4606" spans="1:4">
      <c r="A4606" t="s">
        <v>300</v>
      </c>
      <c r="B4606" t="s">
        <v>539</v>
      </c>
      <c r="C4606" t="s">
        <v>299</v>
      </c>
      <c r="D4606">
        <v>1977</v>
      </c>
    </row>
    <row r="4607" spans="1:4">
      <c r="A4607" t="s">
        <v>298</v>
      </c>
      <c r="B4607" t="s">
        <v>539</v>
      </c>
      <c r="C4607" t="s">
        <v>297</v>
      </c>
      <c r="D4607">
        <v>1977</v>
      </c>
    </row>
    <row r="4608" spans="1:4">
      <c r="A4608" t="s">
        <v>296</v>
      </c>
      <c r="B4608" t="s">
        <v>539</v>
      </c>
      <c r="C4608" t="s">
        <v>295</v>
      </c>
      <c r="D4608">
        <v>1977</v>
      </c>
    </row>
    <row r="4609" spans="1:4">
      <c r="A4609" t="s">
        <v>294</v>
      </c>
      <c r="B4609" t="s">
        <v>539</v>
      </c>
      <c r="C4609" t="s">
        <v>293</v>
      </c>
      <c r="D4609">
        <v>1977</v>
      </c>
    </row>
    <row r="4610" spans="1:4">
      <c r="A4610" t="s">
        <v>292</v>
      </c>
      <c r="B4610" t="s">
        <v>539</v>
      </c>
      <c r="C4610" t="s">
        <v>291</v>
      </c>
      <c r="D4610">
        <v>1977</v>
      </c>
    </row>
    <row r="4611" spans="1:4">
      <c r="A4611" t="s">
        <v>290</v>
      </c>
      <c r="B4611" t="s">
        <v>539</v>
      </c>
      <c r="C4611" t="s">
        <v>289</v>
      </c>
      <c r="D4611">
        <v>1977</v>
      </c>
    </row>
    <row r="4612" spans="1:4">
      <c r="A4612" t="s">
        <v>288</v>
      </c>
      <c r="B4612" t="s">
        <v>539</v>
      </c>
      <c r="C4612" t="s">
        <v>287</v>
      </c>
      <c r="D4612">
        <v>1977</v>
      </c>
    </row>
    <row r="4613" spans="1:4">
      <c r="A4613" t="s">
        <v>286</v>
      </c>
      <c r="B4613" t="s">
        <v>539</v>
      </c>
      <c r="C4613" t="s">
        <v>285</v>
      </c>
      <c r="D4613">
        <v>1977</v>
      </c>
    </row>
    <row r="4614" spans="1:4">
      <c r="A4614" t="s">
        <v>284</v>
      </c>
      <c r="B4614" t="s">
        <v>539</v>
      </c>
      <c r="C4614" t="s">
        <v>283</v>
      </c>
      <c r="D4614">
        <v>1977</v>
      </c>
    </row>
    <row r="4615" spans="1:4">
      <c r="A4615" t="s">
        <v>282</v>
      </c>
      <c r="B4615" t="s">
        <v>539</v>
      </c>
      <c r="C4615" t="s">
        <v>281</v>
      </c>
      <c r="D4615">
        <v>1977</v>
      </c>
    </row>
    <row r="4616" spans="1:4">
      <c r="A4616" t="s">
        <v>280</v>
      </c>
      <c r="B4616" t="s">
        <v>536</v>
      </c>
      <c r="C4616" t="s">
        <v>279</v>
      </c>
      <c r="D4616">
        <v>1977</v>
      </c>
    </row>
    <row r="4617" spans="1:4">
      <c r="A4617" t="s">
        <v>278</v>
      </c>
      <c r="B4617" t="s">
        <v>539</v>
      </c>
      <c r="C4617" t="s">
        <v>277</v>
      </c>
      <c r="D4617">
        <v>1977</v>
      </c>
    </row>
    <row r="4618" spans="1:4">
      <c r="A4618" t="s">
        <v>276</v>
      </c>
      <c r="B4618" t="s">
        <v>539</v>
      </c>
      <c r="C4618" t="s">
        <v>275</v>
      </c>
      <c r="D4618">
        <v>1977</v>
      </c>
    </row>
    <row r="4619" spans="1:4">
      <c r="A4619" t="s">
        <v>274</v>
      </c>
      <c r="B4619" t="s">
        <v>539</v>
      </c>
      <c r="C4619" t="s">
        <v>273</v>
      </c>
      <c r="D4619">
        <v>1977</v>
      </c>
    </row>
    <row r="4620" spans="1:4">
      <c r="A4620" t="s">
        <v>272</v>
      </c>
      <c r="B4620" t="s">
        <v>539</v>
      </c>
      <c r="C4620" t="s">
        <v>271</v>
      </c>
      <c r="D4620">
        <v>1977</v>
      </c>
    </row>
    <row r="4621" spans="1:4">
      <c r="A4621" t="s">
        <v>270</v>
      </c>
      <c r="B4621" t="s">
        <v>539</v>
      </c>
      <c r="C4621" t="s">
        <v>269</v>
      </c>
      <c r="D4621">
        <v>1977</v>
      </c>
    </row>
    <row r="4622" spans="1:4">
      <c r="A4622" t="s">
        <v>268</v>
      </c>
      <c r="B4622" t="s">
        <v>536</v>
      </c>
      <c r="C4622" t="s">
        <v>267</v>
      </c>
      <c r="D4622">
        <v>1977</v>
      </c>
    </row>
    <row r="4623" spans="1:4">
      <c r="A4623" t="s">
        <v>266</v>
      </c>
      <c r="B4623" t="s">
        <v>536</v>
      </c>
      <c r="C4623" t="s">
        <v>265</v>
      </c>
      <c r="D4623">
        <v>1977</v>
      </c>
    </row>
    <row r="4624" spans="1:4">
      <c r="A4624" t="s">
        <v>264</v>
      </c>
      <c r="B4624" t="s">
        <v>536</v>
      </c>
      <c r="C4624" t="s">
        <v>263</v>
      </c>
      <c r="D4624">
        <v>1977</v>
      </c>
    </row>
    <row r="4625" spans="1:4">
      <c r="A4625" t="s">
        <v>262</v>
      </c>
      <c r="B4625" t="s">
        <v>539</v>
      </c>
      <c r="C4625" t="s">
        <v>261</v>
      </c>
      <c r="D4625">
        <v>1977</v>
      </c>
    </row>
    <row r="4626" spans="1:4">
      <c r="A4626" t="s">
        <v>260</v>
      </c>
      <c r="B4626" t="s">
        <v>539</v>
      </c>
      <c r="C4626" t="s">
        <v>259</v>
      </c>
      <c r="D4626">
        <v>1977</v>
      </c>
    </row>
    <row r="4627" spans="1:4">
      <c r="A4627" t="s">
        <v>258</v>
      </c>
      <c r="B4627" t="s">
        <v>536</v>
      </c>
      <c r="C4627" t="s">
        <v>257</v>
      </c>
      <c r="D4627">
        <v>1977</v>
      </c>
    </row>
    <row r="4628" spans="1:4">
      <c r="A4628" t="s">
        <v>256</v>
      </c>
      <c r="B4628" t="s">
        <v>536</v>
      </c>
      <c r="C4628" t="s">
        <v>255</v>
      </c>
      <c r="D4628">
        <v>1977</v>
      </c>
    </row>
    <row r="4629" spans="1:4">
      <c r="A4629" t="s">
        <v>254</v>
      </c>
      <c r="B4629" t="s">
        <v>539</v>
      </c>
      <c r="C4629" t="s">
        <v>253</v>
      </c>
      <c r="D4629">
        <v>1977</v>
      </c>
    </row>
    <row r="4630" spans="1:4">
      <c r="A4630" t="s">
        <v>252</v>
      </c>
      <c r="B4630" t="s">
        <v>536</v>
      </c>
      <c r="C4630" t="s">
        <v>251</v>
      </c>
      <c r="D4630">
        <v>1977</v>
      </c>
    </row>
    <row r="4631" spans="1:4">
      <c r="A4631" t="s">
        <v>250</v>
      </c>
      <c r="B4631" t="s">
        <v>539</v>
      </c>
      <c r="C4631" t="s">
        <v>249</v>
      </c>
      <c r="D4631">
        <v>1977</v>
      </c>
    </row>
    <row r="4632" spans="1:4">
      <c r="A4632" t="s">
        <v>248</v>
      </c>
      <c r="B4632" t="s">
        <v>539</v>
      </c>
      <c r="C4632" t="s">
        <v>247</v>
      </c>
      <c r="D4632">
        <v>1977</v>
      </c>
    </row>
    <row r="4633" spans="1:4">
      <c r="A4633" t="s">
        <v>246</v>
      </c>
      <c r="B4633" t="s">
        <v>539</v>
      </c>
      <c r="C4633" t="s">
        <v>245</v>
      </c>
      <c r="D4633">
        <v>1977</v>
      </c>
    </row>
    <row r="4634" spans="1:4">
      <c r="A4634" t="s">
        <v>244</v>
      </c>
      <c r="B4634" t="s">
        <v>539</v>
      </c>
      <c r="C4634" t="s">
        <v>243</v>
      </c>
      <c r="D4634">
        <v>1977</v>
      </c>
    </row>
    <row r="4635" spans="1:4">
      <c r="A4635" t="s">
        <v>242</v>
      </c>
      <c r="B4635" t="s">
        <v>539</v>
      </c>
      <c r="C4635" t="s">
        <v>241</v>
      </c>
      <c r="D4635">
        <v>1977</v>
      </c>
    </row>
    <row r="4636" spans="1:4">
      <c r="A4636" t="s">
        <v>240</v>
      </c>
      <c r="B4636" t="s">
        <v>539</v>
      </c>
      <c r="C4636" t="s">
        <v>239</v>
      </c>
      <c r="D4636">
        <v>1977</v>
      </c>
    </row>
    <row r="4637" spans="1:4">
      <c r="A4637" t="s">
        <v>238</v>
      </c>
      <c r="B4637" t="s">
        <v>539</v>
      </c>
      <c r="C4637" t="s">
        <v>237</v>
      </c>
      <c r="D4637">
        <v>1977</v>
      </c>
    </row>
    <row r="4638" spans="1:4">
      <c r="A4638" t="s">
        <v>236</v>
      </c>
      <c r="B4638" t="s">
        <v>539</v>
      </c>
      <c r="C4638" t="s">
        <v>235</v>
      </c>
      <c r="D4638">
        <v>1977</v>
      </c>
    </row>
    <row r="4639" spans="1:4">
      <c r="A4639" t="s">
        <v>234</v>
      </c>
      <c r="B4639" t="s">
        <v>539</v>
      </c>
      <c r="C4639" t="s">
        <v>233</v>
      </c>
      <c r="D4639">
        <v>1977</v>
      </c>
    </row>
    <row r="4640" spans="1:4">
      <c r="A4640" t="s">
        <v>232</v>
      </c>
      <c r="B4640" t="s">
        <v>539</v>
      </c>
      <c r="C4640" t="s">
        <v>231</v>
      </c>
      <c r="D4640">
        <v>1977</v>
      </c>
    </row>
    <row r="4641" spans="1:4">
      <c r="A4641" t="s">
        <v>230</v>
      </c>
      <c r="B4641" t="s">
        <v>536</v>
      </c>
      <c r="C4641" t="s">
        <v>229</v>
      </c>
      <c r="D4641">
        <v>1977</v>
      </c>
    </row>
    <row r="4642" spans="1:4">
      <c r="A4642" t="s">
        <v>228</v>
      </c>
      <c r="B4642" t="s">
        <v>539</v>
      </c>
      <c r="C4642" t="s">
        <v>227</v>
      </c>
      <c r="D4642">
        <v>1977</v>
      </c>
    </row>
    <row r="4643" spans="1:4">
      <c r="A4643" t="s">
        <v>226</v>
      </c>
      <c r="B4643" t="s">
        <v>539</v>
      </c>
      <c r="C4643" t="s">
        <v>225</v>
      </c>
      <c r="D4643">
        <v>1977</v>
      </c>
    </row>
    <row r="4644" spans="1:4">
      <c r="A4644" t="s">
        <v>224</v>
      </c>
      <c r="B4644" t="s">
        <v>536</v>
      </c>
      <c r="C4644" t="s">
        <v>223</v>
      </c>
      <c r="D4644">
        <v>1977</v>
      </c>
    </row>
    <row r="4645" spans="1:4">
      <c r="A4645" t="s">
        <v>222</v>
      </c>
      <c r="B4645" t="s">
        <v>539</v>
      </c>
      <c r="C4645" t="s">
        <v>221</v>
      </c>
      <c r="D4645">
        <v>1977</v>
      </c>
    </row>
    <row r="4646" spans="1:4">
      <c r="A4646" t="s">
        <v>220</v>
      </c>
      <c r="B4646" t="s">
        <v>539</v>
      </c>
      <c r="C4646" t="s">
        <v>219</v>
      </c>
      <c r="D4646">
        <v>1977</v>
      </c>
    </row>
    <row r="4647" spans="1:4">
      <c r="A4647" t="s">
        <v>218</v>
      </c>
      <c r="B4647" t="s">
        <v>539</v>
      </c>
      <c r="C4647" t="s">
        <v>217</v>
      </c>
      <c r="D4647">
        <v>1977</v>
      </c>
    </row>
    <row r="4648" spans="1:4">
      <c r="A4648" t="s">
        <v>216</v>
      </c>
      <c r="B4648" t="s">
        <v>539</v>
      </c>
      <c r="C4648" t="s">
        <v>215</v>
      </c>
      <c r="D4648">
        <v>1977</v>
      </c>
    </row>
    <row r="4649" spans="1:4">
      <c r="A4649" t="s">
        <v>214</v>
      </c>
      <c r="B4649" t="s">
        <v>536</v>
      </c>
      <c r="C4649" t="s">
        <v>213</v>
      </c>
      <c r="D4649">
        <v>1977</v>
      </c>
    </row>
    <row r="4650" spans="1:4">
      <c r="A4650" t="s">
        <v>212</v>
      </c>
      <c r="B4650" t="s">
        <v>539</v>
      </c>
      <c r="C4650" t="s">
        <v>211</v>
      </c>
      <c r="D4650">
        <v>1977</v>
      </c>
    </row>
    <row r="4651" spans="1:4">
      <c r="A4651" t="s">
        <v>210</v>
      </c>
      <c r="B4651" t="s">
        <v>539</v>
      </c>
      <c r="C4651" t="s">
        <v>209</v>
      </c>
      <c r="D4651">
        <v>1977</v>
      </c>
    </row>
    <row r="4652" spans="1:4">
      <c r="A4652" t="s">
        <v>208</v>
      </c>
      <c r="B4652" t="s">
        <v>539</v>
      </c>
      <c r="C4652" t="s">
        <v>207</v>
      </c>
      <c r="D4652">
        <v>1977</v>
      </c>
    </row>
    <row r="4653" spans="1:4">
      <c r="A4653" t="s">
        <v>206</v>
      </c>
      <c r="B4653" t="s">
        <v>539</v>
      </c>
      <c r="C4653" t="s">
        <v>205</v>
      </c>
      <c r="D4653">
        <v>1977</v>
      </c>
    </row>
    <row r="4654" spans="1:4">
      <c r="A4654" t="s">
        <v>204</v>
      </c>
      <c r="B4654" t="s">
        <v>539</v>
      </c>
      <c r="C4654" t="s">
        <v>203</v>
      </c>
      <c r="D4654">
        <v>1977</v>
      </c>
    </row>
    <row r="4655" spans="1:4">
      <c r="A4655" t="s">
        <v>202</v>
      </c>
      <c r="B4655" t="s">
        <v>539</v>
      </c>
      <c r="C4655" t="s">
        <v>201</v>
      </c>
      <c r="D4655">
        <v>1977</v>
      </c>
    </row>
    <row r="4656" spans="1:4">
      <c r="A4656" t="s">
        <v>200</v>
      </c>
      <c r="B4656" t="s">
        <v>539</v>
      </c>
      <c r="C4656" t="s">
        <v>199</v>
      </c>
      <c r="D4656">
        <v>1977</v>
      </c>
    </row>
    <row r="4657" spans="1:4">
      <c r="A4657" t="s">
        <v>198</v>
      </c>
      <c r="B4657" t="s">
        <v>539</v>
      </c>
      <c r="C4657" t="s">
        <v>197</v>
      </c>
      <c r="D4657">
        <v>1977</v>
      </c>
    </row>
    <row r="4658" spans="1:4">
      <c r="A4658" t="s">
        <v>196</v>
      </c>
      <c r="B4658" t="s">
        <v>536</v>
      </c>
      <c r="C4658" t="s">
        <v>195</v>
      </c>
      <c r="D4658">
        <v>1977</v>
      </c>
    </row>
    <row r="4659" spans="1:4">
      <c r="A4659" t="s">
        <v>194</v>
      </c>
      <c r="B4659" t="s">
        <v>539</v>
      </c>
      <c r="C4659" t="s">
        <v>193</v>
      </c>
      <c r="D4659">
        <v>1977</v>
      </c>
    </row>
    <row r="4660" spans="1:4">
      <c r="A4660" t="s">
        <v>192</v>
      </c>
      <c r="B4660" t="s">
        <v>539</v>
      </c>
      <c r="C4660" t="s">
        <v>191</v>
      </c>
      <c r="D4660">
        <v>1977</v>
      </c>
    </row>
    <row r="4661" spans="1:4">
      <c r="A4661" t="s">
        <v>190</v>
      </c>
      <c r="B4661" t="s">
        <v>539</v>
      </c>
      <c r="C4661" t="s">
        <v>189</v>
      </c>
      <c r="D4661">
        <v>1977</v>
      </c>
    </row>
    <row r="4662" spans="1:4">
      <c r="A4662" t="s">
        <v>188</v>
      </c>
      <c r="B4662" t="s">
        <v>539</v>
      </c>
      <c r="C4662" t="s">
        <v>187</v>
      </c>
      <c r="D4662">
        <v>1977</v>
      </c>
    </row>
    <row r="4663" spans="1:4">
      <c r="A4663" t="s">
        <v>186</v>
      </c>
      <c r="B4663" t="s">
        <v>539</v>
      </c>
      <c r="C4663" t="s">
        <v>185</v>
      </c>
      <c r="D4663">
        <v>1977</v>
      </c>
    </row>
    <row r="4664" spans="1:4">
      <c r="A4664" t="s">
        <v>184</v>
      </c>
      <c r="B4664" t="s">
        <v>539</v>
      </c>
      <c r="C4664" t="s">
        <v>183</v>
      </c>
      <c r="D4664">
        <v>1977</v>
      </c>
    </row>
    <row r="4665" spans="1:4">
      <c r="A4665" t="s">
        <v>182</v>
      </c>
      <c r="B4665" t="s">
        <v>539</v>
      </c>
      <c r="C4665" t="s">
        <v>181</v>
      </c>
      <c r="D4665">
        <v>1977</v>
      </c>
    </row>
    <row r="4666" spans="1:4">
      <c r="A4666" t="s">
        <v>180</v>
      </c>
      <c r="B4666" t="s">
        <v>539</v>
      </c>
      <c r="C4666" t="s">
        <v>179</v>
      </c>
      <c r="D4666">
        <v>1977</v>
      </c>
    </row>
    <row r="4667" spans="1:4">
      <c r="A4667" t="s">
        <v>178</v>
      </c>
      <c r="B4667" t="s">
        <v>539</v>
      </c>
      <c r="C4667" t="s">
        <v>177</v>
      </c>
      <c r="D4667">
        <v>1977</v>
      </c>
    </row>
    <row r="4668" spans="1:4">
      <c r="A4668" t="s">
        <v>176</v>
      </c>
      <c r="B4668" t="s">
        <v>539</v>
      </c>
      <c r="C4668" t="s">
        <v>175</v>
      </c>
      <c r="D4668">
        <v>1977</v>
      </c>
    </row>
    <row r="4669" spans="1:4">
      <c r="A4669" t="s">
        <v>174</v>
      </c>
      <c r="B4669" t="s">
        <v>536</v>
      </c>
      <c r="C4669" t="s">
        <v>173</v>
      </c>
      <c r="D4669">
        <v>1977</v>
      </c>
    </row>
    <row r="4670" spans="1:4">
      <c r="A4670" t="s">
        <v>172</v>
      </c>
      <c r="B4670" t="s">
        <v>539</v>
      </c>
      <c r="C4670" t="s">
        <v>171</v>
      </c>
      <c r="D4670">
        <v>1977</v>
      </c>
    </row>
    <row r="4671" spans="1:4">
      <c r="A4671" t="s">
        <v>170</v>
      </c>
      <c r="B4671" t="s">
        <v>536</v>
      </c>
      <c r="C4671" t="s">
        <v>169</v>
      </c>
      <c r="D4671">
        <v>1977</v>
      </c>
    </row>
    <row r="4672" spans="1:4">
      <c r="A4672" t="s">
        <v>168</v>
      </c>
      <c r="B4672" t="s">
        <v>539</v>
      </c>
      <c r="C4672" t="s">
        <v>167</v>
      </c>
      <c r="D4672">
        <v>1977</v>
      </c>
    </row>
    <row r="4673" spans="1:4">
      <c r="A4673" t="s">
        <v>166</v>
      </c>
      <c r="B4673" t="s">
        <v>539</v>
      </c>
      <c r="C4673" t="s">
        <v>165</v>
      </c>
      <c r="D4673">
        <v>1977</v>
      </c>
    </row>
    <row r="4674" spans="1:4">
      <c r="A4674" t="s">
        <v>164</v>
      </c>
      <c r="B4674" t="s">
        <v>539</v>
      </c>
      <c r="C4674" t="s">
        <v>163</v>
      </c>
      <c r="D4674">
        <v>1977</v>
      </c>
    </row>
    <row r="4675" spans="1:4">
      <c r="A4675" t="s">
        <v>162</v>
      </c>
      <c r="B4675" t="s">
        <v>539</v>
      </c>
      <c r="C4675" t="s">
        <v>161</v>
      </c>
      <c r="D4675">
        <v>1977</v>
      </c>
    </row>
    <row r="4676" spans="1:4">
      <c r="A4676" t="s">
        <v>160</v>
      </c>
      <c r="B4676" t="s">
        <v>539</v>
      </c>
      <c r="C4676" t="s">
        <v>159</v>
      </c>
      <c r="D4676">
        <v>1977</v>
      </c>
    </row>
    <row r="4677" spans="1:4">
      <c r="A4677" t="s">
        <v>158</v>
      </c>
      <c r="B4677" t="s">
        <v>539</v>
      </c>
      <c r="C4677" t="s">
        <v>157</v>
      </c>
      <c r="D4677">
        <v>1977</v>
      </c>
    </row>
    <row r="4678" spans="1:4">
      <c r="A4678" t="s">
        <v>156</v>
      </c>
      <c r="B4678" t="s">
        <v>539</v>
      </c>
      <c r="C4678" t="s">
        <v>155</v>
      </c>
      <c r="D4678">
        <v>1977</v>
      </c>
    </row>
    <row r="4679" spans="1:4">
      <c r="A4679" t="s">
        <v>154</v>
      </c>
      <c r="B4679" t="s">
        <v>536</v>
      </c>
      <c r="C4679" t="s">
        <v>153</v>
      </c>
      <c r="D4679">
        <v>1977</v>
      </c>
    </row>
    <row r="4680" spans="1:4">
      <c r="A4680" t="s">
        <v>152</v>
      </c>
      <c r="B4680" t="s">
        <v>539</v>
      </c>
      <c r="C4680" t="s">
        <v>151</v>
      </c>
      <c r="D4680">
        <v>1977</v>
      </c>
    </row>
    <row r="4681" spans="1:4">
      <c r="A4681" t="s">
        <v>150</v>
      </c>
      <c r="B4681" t="s">
        <v>539</v>
      </c>
      <c r="C4681" t="s">
        <v>149</v>
      </c>
      <c r="D4681">
        <v>1977</v>
      </c>
    </row>
    <row r="4682" spans="1:4">
      <c r="A4682" t="s">
        <v>148</v>
      </c>
      <c r="B4682" t="s">
        <v>539</v>
      </c>
      <c r="C4682" t="s">
        <v>147</v>
      </c>
      <c r="D4682">
        <v>1977</v>
      </c>
    </row>
    <row r="4683" spans="1:4">
      <c r="A4683" t="s">
        <v>146</v>
      </c>
      <c r="B4683" t="s">
        <v>539</v>
      </c>
      <c r="C4683" t="s">
        <v>145</v>
      </c>
      <c r="D4683">
        <v>1977</v>
      </c>
    </row>
    <row r="4684" spans="1:4">
      <c r="A4684" t="s">
        <v>144</v>
      </c>
      <c r="B4684" t="s">
        <v>536</v>
      </c>
      <c r="C4684" t="s">
        <v>143</v>
      </c>
      <c r="D4684">
        <v>1977</v>
      </c>
    </row>
    <row r="4685" spans="1:4">
      <c r="A4685" t="s">
        <v>142</v>
      </c>
      <c r="B4685" t="s">
        <v>536</v>
      </c>
      <c r="C4685" t="s">
        <v>141</v>
      </c>
      <c r="D4685">
        <v>1977</v>
      </c>
    </row>
    <row r="4686" spans="1:4">
      <c r="A4686" t="s">
        <v>140</v>
      </c>
      <c r="B4686" t="s">
        <v>536</v>
      </c>
      <c r="C4686" t="s">
        <v>139</v>
      </c>
      <c r="D4686">
        <v>1977</v>
      </c>
    </row>
    <row r="4687" spans="1:4">
      <c r="A4687" t="s">
        <v>138</v>
      </c>
      <c r="B4687" t="s">
        <v>539</v>
      </c>
      <c r="C4687" t="s">
        <v>137</v>
      </c>
      <c r="D4687">
        <v>1977</v>
      </c>
    </row>
    <row r="4688" spans="1:4">
      <c r="A4688" t="s">
        <v>136</v>
      </c>
      <c r="B4688" t="s">
        <v>539</v>
      </c>
      <c r="C4688" t="s">
        <v>135</v>
      </c>
      <c r="D4688">
        <v>1977</v>
      </c>
    </row>
    <row r="4689" spans="1:4">
      <c r="A4689" t="s">
        <v>134</v>
      </c>
      <c r="B4689" t="s">
        <v>539</v>
      </c>
      <c r="C4689" t="s">
        <v>133</v>
      </c>
      <c r="D4689">
        <v>1977</v>
      </c>
    </row>
    <row r="4690" spans="1:4">
      <c r="A4690" t="s">
        <v>132</v>
      </c>
      <c r="B4690" t="s">
        <v>539</v>
      </c>
      <c r="C4690" t="s">
        <v>131</v>
      </c>
      <c r="D4690">
        <v>1977</v>
      </c>
    </row>
    <row r="4691" spans="1:4">
      <c r="A4691" t="s">
        <v>130</v>
      </c>
      <c r="B4691" t="s">
        <v>539</v>
      </c>
      <c r="C4691" t="s">
        <v>129</v>
      </c>
      <c r="D4691">
        <v>1977</v>
      </c>
    </row>
    <row r="4692" spans="1:4">
      <c r="A4692" t="s">
        <v>128</v>
      </c>
      <c r="B4692" t="s">
        <v>536</v>
      </c>
      <c r="C4692" t="s">
        <v>127</v>
      </c>
      <c r="D4692">
        <v>1977</v>
      </c>
    </row>
    <row r="4693" spans="1:4">
      <c r="A4693" t="s">
        <v>126</v>
      </c>
      <c r="B4693" t="s">
        <v>539</v>
      </c>
      <c r="C4693" t="s">
        <v>125</v>
      </c>
      <c r="D4693">
        <v>1977</v>
      </c>
    </row>
    <row r="4694" spans="1:4">
      <c r="A4694" t="s">
        <v>124</v>
      </c>
      <c r="B4694" t="s">
        <v>539</v>
      </c>
      <c r="C4694" t="s">
        <v>123</v>
      </c>
      <c r="D4694">
        <v>1977</v>
      </c>
    </row>
    <row r="4695" spans="1:4">
      <c r="A4695" t="s">
        <v>122</v>
      </c>
      <c r="B4695" t="s">
        <v>539</v>
      </c>
      <c r="C4695" t="s">
        <v>121</v>
      </c>
      <c r="D4695">
        <v>1977</v>
      </c>
    </row>
    <row r="4696" spans="1:4">
      <c r="A4696" t="s">
        <v>120</v>
      </c>
      <c r="B4696" t="s">
        <v>539</v>
      </c>
      <c r="C4696" t="s">
        <v>119</v>
      </c>
      <c r="D4696">
        <v>1977</v>
      </c>
    </row>
    <row r="4697" spans="1:4">
      <c r="A4697" t="s">
        <v>118</v>
      </c>
      <c r="B4697" t="s">
        <v>539</v>
      </c>
      <c r="C4697" t="s">
        <v>117</v>
      </c>
      <c r="D4697">
        <v>1977</v>
      </c>
    </row>
    <row r="4698" spans="1:4">
      <c r="A4698" t="s">
        <v>116</v>
      </c>
      <c r="B4698" t="s">
        <v>539</v>
      </c>
      <c r="C4698" t="s">
        <v>115</v>
      </c>
      <c r="D4698">
        <v>1977</v>
      </c>
    </row>
    <row r="4699" spans="1:4">
      <c r="A4699" t="s">
        <v>114</v>
      </c>
      <c r="B4699" t="s">
        <v>539</v>
      </c>
      <c r="C4699" t="s">
        <v>113</v>
      </c>
      <c r="D4699">
        <v>1977</v>
      </c>
    </row>
    <row r="4700" spans="1:4">
      <c r="A4700" t="s">
        <v>112</v>
      </c>
      <c r="B4700" t="s">
        <v>539</v>
      </c>
      <c r="C4700" t="s">
        <v>111</v>
      </c>
      <c r="D4700">
        <v>1977</v>
      </c>
    </row>
    <row r="4701" spans="1:4">
      <c r="A4701" t="s">
        <v>110</v>
      </c>
      <c r="B4701" t="s">
        <v>539</v>
      </c>
      <c r="C4701" t="s">
        <v>109</v>
      </c>
      <c r="D4701">
        <v>1977</v>
      </c>
    </row>
    <row r="4702" spans="1:4">
      <c r="A4702" t="s">
        <v>108</v>
      </c>
      <c r="B4702" t="s">
        <v>539</v>
      </c>
      <c r="C4702" t="s">
        <v>107</v>
      </c>
      <c r="D4702">
        <v>1977</v>
      </c>
    </row>
    <row r="4703" spans="1:4">
      <c r="A4703" t="s">
        <v>106</v>
      </c>
      <c r="B4703" t="s">
        <v>536</v>
      </c>
      <c r="C4703" t="s">
        <v>105</v>
      </c>
      <c r="D4703">
        <v>1977</v>
      </c>
    </row>
    <row r="4704" spans="1:4">
      <c r="A4704" t="s">
        <v>104</v>
      </c>
      <c r="B4704" t="s">
        <v>539</v>
      </c>
      <c r="C4704" t="s">
        <v>103</v>
      </c>
      <c r="D4704">
        <v>1977</v>
      </c>
    </row>
    <row r="4705" spans="1:4">
      <c r="A4705" t="s">
        <v>102</v>
      </c>
      <c r="B4705" t="s">
        <v>536</v>
      </c>
      <c r="C4705" t="s">
        <v>101</v>
      </c>
      <c r="D4705">
        <v>1977</v>
      </c>
    </row>
    <row r="4706" spans="1:4">
      <c r="A4706" t="s">
        <v>100</v>
      </c>
      <c r="B4706" t="s">
        <v>536</v>
      </c>
      <c r="C4706" t="s">
        <v>99</v>
      </c>
      <c r="D4706">
        <v>1977</v>
      </c>
    </row>
    <row r="4707" spans="1:4">
      <c r="A4707" t="s">
        <v>98</v>
      </c>
      <c r="B4707" t="s">
        <v>539</v>
      </c>
      <c r="C4707" t="s">
        <v>97</v>
      </c>
      <c r="D4707">
        <v>1977</v>
      </c>
    </row>
    <row r="4708" spans="1:4">
      <c r="A4708" t="s">
        <v>96</v>
      </c>
      <c r="B4708" t="s">
        <v>539</v>
      </c>
      <c r="C4708" t="s">
        <v>95</v>
      </c>
      <c r="D4708">
        <v>1977</v>
      </c>
    </row>
    <row r="4709" spans="1:4">
      <c r="A4709" t="s">
        <v>94</v>
      </c>
      <c r="B4709" t="s">
        <v>539</v>
      </c>
      <c r="C4709" t="s">
        <v>93</v>
      </c>
      <c r="D4709">
        <v>1977</v>
      </c>
    </row>
    <row r="4710" spans="1:4">
      <c r="A4710" t="s">
        <v>92</v>
      </c>
      <c r="B4710" t="s">
        <v>539</v>
      </c>
      <c r="C4710" t="s">
        <v>91</v>
      </c>
      <c r="D4710">
        <v>1977</v>
      </c>
    </row>
    <row r="4711" spans="1:4">
      <c r="A4711" t="s">
        <v>90</v>
      </c>
      <c r="B4711" t="s">
        <v>539</v>
      </c>
      <c r="C4711" t="s">
        <v>89</v>
      </c>
      <c r="D4711">
        <v>1977</v>
      </c>
    </row>
    <row r="4712" spans="1:4">
      <c r="A4712" t="s">
        <v>88</v>
      </c>
      <c r="B4712" t="s">
        <v>539</v>
      </c>
      <c r="C4712" t="s">
        <v>87</v>
      </c>
      <c r="D4712">
        <v>1977</v>
      </c>
    </row>
    <row r="4713" spans="1:4">
      <c r="A4713" t="s">
        <v>86</v>
      </c>
      <c r="B4713" t="s">
        <v>539</v>
      </c>
      <c r="C4713" t="s">
        <v>85</v>
      </c>
      <c r="D4713">
        <v>1977</v>
      </c>
    </row>
    <row r="4714" spans="1:4">
      <c r="A4714" t="s">
        <v>84</v>
      </c>
      <c r="B4714" t="s">
        <v>539</v>
      </c>
      <c r="C4714" t="s">
        <v>83</v>
      </c>
      <c r="D4714">
        <v>1977</v>
      </c>
    </row>
    <row r="4715" spans="1:4">
      <c r="A4715" t="s">
        <v>82</v>
      </c>
      <c r="B4715" t="s">
        <v>539</v>
      </c>
      <c r="C4715" t="s">
        <v>81</v>
      </c>
      <c r="D4715">
        <v>1977</v>
      </c>
    </row>
    <row r="4716" spans="1:4">
      <c r="A4716" t="s">
        <v>80</v>
      </c>
      <c r="B4716" t="s">
        <v>539</v>
      </c>
      <c r="C4716" t="s">
        <v>79</v>
      </c>
      <c r="D4716">
        <v>1977</v>
      </c>
    </row>
    <row r="4717" spans="1:4">
      <c r="A4717" t="s">
        <v>78</v>
      </c>
      <c r="B4717" t="s">
        <v>539</v>
      </c>
      <c r="C4717" t="s">
        <v>77</v>
      </c>
      <c r="D4717">
        <v>1977</v>
      </c>
    </row>
    <row r="4718" spans="1:4">
      <c r="A4718" t="s">
        <v>76</v>
      </c>
      <c r="B4718" t="s">
        <v>536</v>
      </c>
      <c r="C4718" t="s">
        <v>75</v>
      </c>
      <c r="D4718">
        <v>1977</v>
      </c>
    </row>
    <row r="4719" spans="1:4">
      <c r="A4719" t="s">
        <v>74</v>
      </c>
      <c r="B4719" t="s">
        <v>536</v>
      </c>
      <c r="C4719" t="s">
        <v>73</v>
      </c>
      <c r="D4719">
        <v>1977</v>
      </c>
    </row>
    <row r="4720" spans="1:4">
      <c r="A4720" t="s">
        <v>72</v>
      </c>
      <c r="B4720" t="s">
        <v>539</v>
      </c>
      <c r="C4720" t="s">
        <v>71</v>
      </c>
      <c r="D4720">
        <v>1977</v>
      </c>
    </row>
    <row r="4721" spans="1:4">
      <c r="A4721" t="s">
        <v>70</v>
      </c>
      <c r="B4721" t="s">
        <v>539</v>
      </c>
      <c r="C4721" t="s">
        <v>69</v>
      </c>
      <c r="D4721">
        <v>1977</v>
      </c>
    </row>
    <row r="4722" spans="1:4">
      <c r="A4722" t="s">
        <v>68</v>
      </c>
      <c r="B4722" t="s">
        <v>539</v>
      </c>
      <c r="C4722" t="s">
        <v>67</v>
      </c>
      <c r="D4722">
        <v>1977</v>
      </c>
    </row>
    <row r="4723" spans="1:4">
      <c r="A4723" t="s">
        <v>66</v>
      </c>
      <c r="B4723" t="s">
        <v>539</v>
      </c>
      <c r="C4723" t="s">
        <v>65</v>
      </c>
      <c r="D4723">
        <v>1977</v>
      </c>
    </row>
    <row r="4724" spans="1:4">
      <c r="A4724" t="s">
        <v>64</v>
      </c>
      <c r="B4724" t="s">
        <v>536</v>
      </c>
      <c r="C4724" t="s">
        <v>63</v>
      </c>
      <c r="D4724">
        <v>1977</v>
      </c>
    </row>
    <row r="4725" spans="1:4">
      <c r="A4725" t="s">
        <v>62</v>
      </c>
      <c r="B4725" t="s">
        <v>539</v>
      </c>
      <c r="C4725" t="s">
        <v>61</v>
      </c>
      <c r="D4725">
        <v>1977</v>
      </c>
    </row>
    <row r="4726" spans="1:4">
      <c r="A4726" t="s">
        <v>60</v>
      </c>
      <c r="B4726" t="s">
        <v>536</v>
      </c>
      <c r="C4726" t="s">
        <v>59</v>
      </c>
      <c r="D4726">
        <v>1977</v>
      </c>
    </row>
    <row r="4727" spans="1:4">
      <c r="A4727" t="s">
        <v>58</v>
      </c>
      <c r="B4727" t="s">
        <v>539</v>
      </c>
      <c r="C4727" t="s">
        <v>57</v>
      </c>
      <c r="D4727">
        <v>1977</v>
      </c>
    </row>
    <row r="4728" spans="1:4">
      <c r="A4728" t="s">
        <v>56</v>
      </c>
      <c r="B4728" t="s">
        <v>536</v>
      </c>
      <c r="C4728" t="s">
        <v>55</v>
      </c>
      <c r="D4728">
        <v>1977</v>
      </c>
    </row>
    <row r="4729" spans="1:4">
      <c r="A4729" t="s">
        <v>54</v>
      </c>
      <c r="B4729" t="s">
        <v>536</v>
      </c>
      <c r="C4729" t="s">
        <v>53</v>
      </c>
      <c r="D4729">
        <v>1977</v>
      </c>
    </row>
    <row r="4730" spans="1:4">
      <c r="A4730" t="s">
        <v>52</v>
      </c>
      <c r="B4730" t="s">
        <v>539</v>
      </c>
      <c r="C4730" t="s">
        <v>51</v>
      </c>
      <c r="D4730">
        <v>1977</v>
      </c>
    </row>
    <row r="4731" spans="1:4">
      <c r="A4731" t="s">
        <v>50</v>
      </c>
      <c r="B4731" t="s">
        <v>539</v>
      </c>
      <c r="C4731" t="s">
        <v>49</v>
      </c>
      <c r="D4731">
        <v>1977</v>
      </c>
    </row>
    <row r="4732" spans="1:4">
      <c r="A4732" t="s">
        <v>6</v>
      </c>
      <c r="B4732" t="s">
        <v>539</v>
      </c>
      <c r="C4732" t="s">
        <v>48</v>
      </c>
      <c r="D4732">
        <v>1977</v>
      </c>
    </row>
    <row r="4733" spans="1:4">
      <c r="A4733" t="s">
        <v>47</v>
      </c>
      <c r="B4733" t="s">
        <v>539</v>
      </c>
      <c r="C4733" t="s">
        <v>46</v>
      </c>
      <c r="D4733">
        <v>1977</v>
      </c>
    </row>
    <row r="4734" spans="1:4">
      <c r="A4734" t="s">
        <v>45</v>
      </c>
      <c r="B4734" t="s">
        <v>539</v>
      </c>
      <c r="C4734" t="s">
        <v>44</v>
      </c>
      <c r="D4734">
        <v>1977</v>
      </c>
    </row>
    <row r="4735" spans="1:4">
      <c r="A4735" t="s">
        <v>43</v>
      </c>
      <c r="B4735" t="s">
        <v>539</v>
      </c>
      <c r="C4735" t="s">
        <v>42</v>
      </c>
      <c r="D4735">
        <v>1977</v>
      </c>
    </row>
    <row r="4736" spans="1:4">
      <c r="A4736" t="s">
        <v>41</v>
      </c>
      <c r="B4736" t="s">
        <v>539</v>
      </c>
      <c r="C4736" t="s">
        <v>40</v>
      </c>
      <c r="D4736">
        <v>1977</v>
      </c>
    </row>
    <row r="4737" spans="1:4">
      <c r="A4737" t="s">
        <v>39</v>
      </c>
      <c r="B4737" t="s">
        <v>536</v>
      </c>
      <c r="C4737" t="s">
        <v>38</v>
      </c>
      <c r="D4737">
        <v>1977</v>
      </c>
    </row>
    <row r="4738" spans="1:4">
      <c r="A4738" t="s">
        <v>37</v>
      </c>
      <c r="B4738" t="s">
        <v>539</v>
      </c>
      <c r="C4738" t="s">
        <v>36</v>
      </c>
      <c r="D4738">
        <v>1977</v>
      </c>
    </row>
    <row r="4739" spans="1:4">
      <c r="A4739" t="s">
        <v>4</v>
      </c>
      <c r="B4739" t="s">
        <v>539</v>
      </c>
      <c r="C4739" t="s">
        <v>35</v>
      </c>
      <c r="D4739">
        <v>1977</v>
      </c>
    </row>
    <row r="4740" spans="1:4">
      <c r="A4740" t="s">
        <v>34</v>
      </c>
      <c r="B4740" t="s">
        <v>539</v>
      </c>
      <c r="C4740" t="s">
        <v>33</v>
      </c>
      <c r="D4740">
        <v>1977</v>
      </c>
    </row>
    <row r="4741" spans="1:4">
      <c r="A4741" t="s">
        <v>32</v>
      </c>
      <c r="B4741" t="s">
        <v>539</v>
      </c>
      <c r="C4741" t="s">
        <v>31</v>
      </c>
      <c r="D4741">
        <v>1977</v>
      </c>
    </row>
    <row r="4742" spans="1:4">
      <c r="A4742" t="s">
        <v>30</v>
      </c>
      <c r="B4742" t="s">
        <v>539</v>
      </c>
      <c r="C4742" t="s">
        <v>29</v>
      </c>
      <c r="D4742">
        <v>1977</v>
      </c>
    </row>
    <row r="4743" spans="1:4">
      <c r="A4743" t="s">
        <v>28</v>
      </c>
      <c r="B4743" t="s">
        <v>539</v>
      </c>
      <c r="C4743" t="s">
        <v>27</v>
      </c>
      <c r="D4743">
        <v>1977</v>
      </c>
    </row>
    <row r="4744" spans="1:4">
      <c r="A4744" t="s">
        <v>26</v>
      </c>
      <c r="B4744" t="s">
        <v>539</v>
      </c>
      <c r="C4744" t="s">
        <v>25</v>
      </c>
      <c r="D4744">
        <v>1977</v>
      </c>
    </row>
    <row r="4745" spans="1:4">
      <c r="A4745" t="s">
        <v>3</v>
      </c>
      <c r="B4745" t="s">
        <v>539</v>
      </c>
      <c r="C4745" t="s">
        <v>24</v>
      </c>
      <c r="D4745">
        <v>1977</v>
      </c>
    </row>
    <row r="4746" spans="1:4">
      <c r="A4746" t="s">
        <v>23</v>
      </c>
      <c r="B4746" t="s">
        <v>539</v>
      </c>
      <c r="C4746" t="s">
        <v>22</v>
      </c>
      <c r="D4746">
        <v>1977</v>
      </c>
    </row>
    <row r="4747" spans="1:4">
      <c r="A4747" t="s">
        <v>21</v>
      </c>
      <c r="B4747" t="s">
        <v>536</v>
      </c>
      <c r="C4747" t="s">
        <v>20</v>
      </c>
      <c r="D4747">
        <v>1977</v>
      </c>
    </row>
    <row r="4748" spans="1:4">
      <c r="A4748" t="s">
        <v>19</v>
      </c>
      <c r="B4748" t="s">
        <v>539</v>
      </c>
      <c r="C4748" t="s">
        <v>18</v>
      </c>
      <c r="D4748">
        <v>1977</v>
      </c>
    </row>
    <row r="4749" spans="1:4">
      <c r="A4749" t="s">
        <v>17</v>
      </c>
      <c r="B4749" t="s">
        <v>539</v>
      </c>
      <c r="C4749" t="s">
        <v>16</v>
      </c>
      <c r="D4749">
        <v>1977</v>
      </c>
    </row>
    <row r="4750" spans="1:4">
      <c r="A4750" t="s">
        <v>15</v>
      </c>
      <c r="B4750" t="s">
        <v>539</v>
      </c>
      <c r="C4750" t="s">
        <v>14</v>
      </c>
      <c r="D4750">
        <v>1977</v>
      </c>
    </row>
    <row r="4751" spans="1:4">
      <c r="A4751" t="s">
        <v>13</v>
      </c>
      <c r="B4751" t="s">
        <v>539</v>
      </c>
      <c r="C4751" t="s">
        <v>12</v>
      </c>
      <c r="D4751">
        <v>1977</v>
      </c>
    </row>
    <row r="4752" spans="1:4">
      <c r="A4752" t="s">
        <v>11</v>
      </c>
      <c r="B4752" t="s">
        <v>539</v>
      </c>
      <c r="C4752" t="s">
        <v>10</v>
      </c>
      <c r="D4752">
        <v>1977</v>
      </c>
    </row>
    <row r="4753" spans="1:4">
      <c r="A4753" t="s">
        <v>9</v>
      </c>
      <c r="B4753" t="s">
        <v>539</v>
      </c>
      <c r="C4753" t="s">
        <v>8</v>
      </c>
      <c r="D4753">
        <v>1977</v>
      </c>
    </row>
    <row r="4754" spans="1:4">
      <c r="A4754" t="s">
        <v>528</v>
      </c>
      <c r="B4754" t="s">
        <v>539</v>
      </c>
      <c r="C4754" t="s">
        <v>527</v>
      </c>
      <c r="D4754">
        <v>1978</v>
      </c>
    </row>
    <row r="4755" spans="1:4">
      <c r="A4755" t="s">
        <v>526</v>
      </c>
      <c r="B4755" t="s">
        <v>539</v>
      </c>
      <c r="C4755" t="s">
        <v>525</v>
      </c>
      <c r="D4755">
        <v>1978</v>
      </c>
    </row>
    <row r="4756" spans="1:4">
      <c r="A4756" t="s">
        <v>524</v>
      </c>
      <c r="B4756" t="s">
        <v>539</v>
      </c>
      <c r="C4756" t="s">
        <v>523</v>
      </c>
      <c r="D4756">
        <v>1978</v>
      </c>
    </row>
    <row r="4757" spans="1:4">
      <c r="A4757" t="s">
        <v>522</v>
      </c>
      <c r="B4757" t="s">
        <v>539</v>
      </c>
      <c r="C4757" t="s">
        <v>521</v>
      </c>
      <c r="D4757">
        <v>1978</v>
      </c>
    </row>
    <row r="4758" spans="1:4">
      <c r="A4758" t="s">
        <v>520</v>
      </c>
      <c r="B4758" t="s">
        <v>539</v>
      </c>
      <c r="C4758" t="s">
        <v>519</v>
      </c>
      <c r="D4758">
        <v>1978</v>
      </c>
    </row>
    <row r="4759" spans="1:4">
      <c r="A4759" t="s">
        <v>518</v>
      </c>
      <c r="B4759" t="s">
        <v>536</v>
      </c>
      <c r="C4759" t="s">
        <v>517</v>
      </c>
      <c r="D4759">
        <v>1978</v>
      </c>
    </row>
    <row r="4760" spans="1:4">
      <c r="A4760" t="s">
        <v>516</v>
      </c>
      <c r="B4760" t="s">
        <v>539</v>
      </c>
      <c r="C4760" t="s">
        <v>515</v>
      </c>
      <c r="D4760">
        <v>1978</v>
      </c>
    </row>
    <row r="4761" spans="1:4">
      <c r="A4761" t="s">
        <v>1</v>
      </c>
      <c r="B4761" t="s">
        <v>539</v>
      </c>
      <c r="C4761" t="s">
        <v>514</v>
      </c>
      <c r="D4761">
        <v>1978</v>
      </c>
    </row>
    <row r="4762" spans="1:4">
      <c r="A4762" t="s">
        <v>513</v>
      </c>
      <c r="B4762" t="s">
        <v>539</v>
      </c>
      <c r="C4762" t="s">
        <v>512</v>
      </c>
      <c r="D4762">
        <v>1978</v>
      </c>
    </row>
    <row r="4763" spans="1:4">
      <c r="A4763" t="s">
        <v>511</v>
      </c>
      <c r="B4763" t="s">
        <v>539</v>
      </c>
      <c r="C4763" t="s">
        <v>510</v>
      </c>
      <c r="D4763">
        <v>1978</v>
      </c>
    </row>
    <row r="4764" spans="1:4">
      <c r="A4764" t="s">
        <v>509</v>
      </c>
      <c r="B4764" t="s">
        <v>539</v>
      </c>
      <c r="C4764" t="s">
        <v>508</v>
      </c>
      <c r="D4764">
        <v>1978</v>
      </c>
    </row>
    <row r="4765" spans="1:4">
      <c r="A4765" t="s">
        <v>507</v>
      </c>
      <c r="B4765" t="s">
        <v>539</v>
      </c>
      <c r="C4765" t="s">
        <v>506</v>
      </c>
      <c r="D4765">
        <v>1978</v>
      </c>
    </row>
    <row r="4766" spans="1:4">
      <c r="A4766" t="s">
        <v>505</v>
      </c>
      <c r="B4766" t="s">
        <v>539</v>
      </c>
      <c r="C4766" t="s">
        <v>504</v>
      </c>
      <c r="D4766">
        <v>1978</v>
      </c>
    </row>
    <row r="4767" spans="1:4">
      <c r="A4767" t="s">
        <v>503</v>
      </c>
      <c r="B4767" t="s">
        <v>539</v>
      </c>
      <c r="C4767" t="s">
        <v>502</v>
      </c>
      <c r="D4767">
        <v>1978</v>
      </c>
    </row>
    <row r="4768" spans="1:4">
      <c r="A4768" t="s">
        <v>501</v>
      </c>
      <c r="B4768" t="s">
        <v>539</v>
      </c>
      <c r="C4768" t="s">
        <v>500</v>
      </c>
      <c r="D4768">
        <v>1978</v>
      </c>
    </row>
    <row r="4769" spans="1:4">
      <c r="A4769" t="s">
        <v>499</v>
      </c>
      <c r="B4769" t="s">
        <v>539</v>
      </c>
      <c r="C4769" t="s">
        <v>498</v>
      </c>
      <c r="D4769">
        <v>1978</v>
      </c>
    </row>
    <row r="4770" spans="1:4">
      <c r="A4770" t="s">
        <v>497</v>
      </c>
      <c r="B4770" t="s">
        <v>539</v>
      </c>
      <c r="C4770" t="s">
        <v>496</v>
      </c>
      <c r="D4770">
        <v>1978</v>
      </c>
    </row>
    <row r="4771" spans="1:4">
      <c r="A4771" t="s">
        <v>495</v>
      </c>
      <c r="B4771" t="s">
        <v>539</v>
      </c>
      <c r="C4771" t="s">
        <v>494</v>
      </c>
      <c r="D4771">
        <v>1978</v>
      </c>
    </row>
    <row r="4772" spans="1:4">
      <c r="A4772" t="s">
        <v>2</v>
      </c>
      <c r="B4772" t="s">
        <v>539</v>
      </c>
      <c r="C4772" t="s">
        <v>493</v>
      </c>
      <c r="D4772">
        <v>1978</v>
      </c>
    </row>
    <row r="4773" spans="1:4">
      <c r="A4773" t="s">
        <v>492</v>
      </c>
      <c r="B4773" t="s">
        <v>539</v>
      </c>
      <c r="C4773" t="s">
        <v>491</v>
      </c>
      <c r="D4773">
        <v>1978</v>
      </c>
    </row>
    <row r="4774" spans="1:4">
      <c r="A4774" t="s">
        <v>490</v>
      </c>
      <c r="B4774" t="s">
        <v>539</v>
      </c>
      <c r="C4774" t="s">
        <v>489</v>
      </c>
      <c r="D4774">
        <v>1978</v>
      </c>
    </row>
    <row r="4775" spans="1:4">
      <c r="A4775" t="s">
        <v>488</v>
      </c>
      <c r="B4775" t="s">
        <v>539</v>
      </c>
      <c r="C4775" t="s">
        <v>487</v>
      </c>
      <c r="D4775">
        <v>1978</v>
      </c>
    </row>
    <row r="4776" spans="1:4">
      <c r="A4776" t="s">
        <v>486</v>
      </c>
      <c r="B4776" t="s">
        <v>539</v>
      </c>
      <c r="C4776" t="s">
        <v>485</v>
      </c>
      <c r="D4776">
        <v>1978</v>
      </c>
    </row>
    <row r="4777" spans="1:4">
      <c r="A4777" t="s">
        <v>484</v>
      </c>
      <c r="B4777" t="s">
        <v>539</v>
      </c>
      <c r="C4777" t="s">
        <v>483</v>
      </c>
      <c r="D4777">
        <v>1978</v>
      </c>
    </row>
    <row r="4778" spans="1:4">
      <c r="A4778" t="s">
        <v>482</v>
      </c>
      <c r="B4778" t="s">
        <v>539</v>
      </c>
      <c r="C4778" t="s">
        <v>481</v>
      </c>
      <c r="D4778">
        <v>1978</v>
      </c>
    </row>
    <row r="4779" spans="1:4">
      <c r="A4779" t="s">
        <v>480</v>
      </c>
      <c r="B4779" t="s">
        <v>539</v>
      </c>
      <c r="C4779" t="s">
        <v>479</v>
      </c>
      <c r="D4779">
        <v>1978</v>
      </c>
    </row>
    <row r="4780" spans="1:4">
      <c r="A4780" t="s">
        <v>478</v>
      </c>
      <c r="B4780" t="s">
        <v>539</v>
      </c>
      <c r="C4780" t="s">
        <v>477</v>
      </c>
      <c r="D4780">
        <v>1978</v>
      </c>
    </row>
    <row r="4781" spans="1:4">
      <c r="A4781" t="s">
        <v>476</v>
      </c>
      <c r="B4781" t="s">
        <v>539</v>
      </c>
      <c r="C4781" t="s">
        <v>475</v>
      </c>
      <c r="D4781">
        <v>1978</v>
      </c>
    </row>
    <row r="4782" spans="1:4">
      <c r="A4782" t="s">
        <v>474</v>
      </c>
      <c r="B4782" t="s">
        <v>539</v>
      </c>
      <c r="C4782" t="s">
        <v>473</v>
      </c>
      <c r="D4782">
        <v>1978</v>
      </c>
    </row>
    <row r="4783" spans="1:4">
      <c r="A4783" t="s">
        <v>472</v>
      </c>
      <c r="B4783" t="s">
        <v>539</v>
      </c>
      <c r="C4783" t="s">
        <v>471</v>
      </c>
      <c r="D4783">
        <v>1978</v>
      </c>
    </row>
    <row r="4784" spans="1:4">
      <c r="A4784" t="s">
        <v>470</v>
      </c>
      <c r="B4784" t="s">
        <v>539</v>
      </c>
      <c r="C4784" t="s">
        <v>469</v>
      </c>
      <c r="D4784">
        <v>1978</v>
      </c>
    </row>
    <row r="4785" spans="1:4">
      <c r="A4785" t="s">
        <v>468</v>
      </c>
      <c r="B4785" t="s">
        <v>539</v>
      </c>
      <c r="C4785" t="s">
        <v>467</v>
      </c>
      <c r="D4785">
        <v>1978</v>
      </c>
    </row>
    <row r="4786" spans="1:4">
      <c r="A4786" t="s">
        <v>466</v>
      </c>
      <c r="B4786" t="s">
        <v>539</v>
      </c>
      <c r="C4786" t="s">
        <v>465</v>
      </c>
      <c r="D4786">
        <v>1978</v>
      </c>
    </row>
    <row r="4787" spans="1:4">
      <c r="A4787" t="s">
        <v>464</v>
      </c>
      <c r="B4787" t="s">
        <v>539</v>
      </c>
      <c r="C4787" t="s">
        <v>463</v>
      </c>
      <c r="D4787">
        <v>1978</v>
      </c>
    </row>
    <row r="4788" spans="1:4">
      <c r="A4788" t="s">
        <v>462</v>
      </c>
      <c r="B4788" t="s">
        <v>536</v>
      </c>
      <c r="C4788" t="s">
        <v>461</v>
      </c>
      <c r="D4788">
        <v>1978</v>
      </c>
    </row>
    <row r="4789" spans="1:4">
      <c r="A4789" t="s">
        <v>460</v>
      </c>
      <c r="B4789" t="s">
        <v>539</v>
      </c>
      <c r="C4789" t="s">
        <v>459</v>
      </c>
      <c r="D4789">
        <v>1978</v>
      </c>
    </row>
    <row r="4790" spans="1:4">
      <c r="A4790" t="s">
        <v>458</v>
      </c>
      <c r="B4790" t="s">
        <v>539</v>
      </c>
      <c r="C4790" t="s">
        <v>457</v>
      </c>
      <c r="D4790">
        <v>1978</v>
      </c>
    </row>
    <row r="4791" spans="1:4">
      <c r="A4791" t="s">
        <v>456</v>
      </c>
      <c r="B4791" t="s">
        <v>539</v>
      </c>
      <c r="C4791" t="s">
        <v>455</v>
      </c>
      <c r="D4791">
        <v>1978</v>
      </c>
    </row>
    <row r="4792" spans="1:4">
      <c r="A4792" t="s">
        <v>454</v>
      </c>
      <c r="B4792" t="s">
        <v>539</v>
      </c>
      <c r="C4792" t="s">
        <v>453</v>
      </c>
      <c r="D4792">
        <v>1978</v>
      </c>
    </row>
    <row r="4793" spans="1:4">
      <c r="A4793" t="s">
        <v>679</v>
      </c>
      <c r="B4793" t="s">
        <v>539</v>
      </c>
      <c r="C4793" t="s">
        <v>451</v>
      </c>
      <c r="D4793">
        <v>1978</v>
      </c>
    </row>
    <row r="4794" spans="1:4">
      <c r="A4794" t="s">
        <v>450</v>
      </c>
      <c r="B4794" t="s">
        <v>539</v>
      </c>
      <c r="C4794" t="s">
        <v>449</v>
      </c>
      <c r="D4794">
        <v>1978</v>
      </c>
    </row>
    <row r="4795" spans="1:4">
      <c r="A4795" t="s">
        <v>448</v>
      </c>
      <c r="B4795" t="s">
        <v>539</v>
      </c>
      <c r="C4795" t="s">
        <v>447</v>
      </c>
      <c r="D4795">
        <v>1978</v>
      </c>
    </row>
    <row r="4796" spans="1:4">
      <c r="A4796" t="s">
        <v>446</v>
      </c>
      <c r="B4796" t="s">
        <v>539</v>
      </c>
      <c r="C4796" t="s">
        <v>445</v>
      </c>
      <c r="D4796">
        <v>1978</v>
      </c>
    </row>
    <row r="4797" spans="1:4">
      <c r="A4797" t="s">
        <v>444</v>
      </c>
      <c r="B4797" t="s">
        <v>539</v>
      </c>
      <c r="C4797" t="s">
        <v>443</v>
      </c>
      <c r="D4797">
        <v>1978</v>
      </c>
    </row>
    <row r="4798" spans="1:4">
      <c r="A4798" t="s">
        <v>442</v>
      </c>
      <c r="B4798" t="s">
        <v>539</v>
      </c>
      <c r="C4798" t="s">
        <v>441</v>
      </c>
      <c r="D4798">
        <v>1978</v>
      </c>
    </row>
    <row r="4799" spans="1:4">
      <c r="A4799" t="s">
        <v>440</v>
      </c>
      <c r="B4799" t="s">
        <v>539</v>
      </c>
      <c r="C4799" t="s">
        <v>439</v>
      </c>
      <c r="D4799">
        <v>1978</v>
      </c>
    </row>
    <row r="4800" spans="1:4">
      <c r="A4800" t="s">
        <v>438</v>
      </c>
      <c r="B4800" t="s">
        <v>539</v>
      </c>
      <c r="C4800" t="s">
        <v>437</v>
      </c>
      <c r="D4800">
        <v>1978</v>
      </c>
    </row>
    <row r="4801" spans="1:4">
      <c r="A4801" t="s">
        <v>436</v>
      </c>
      <c r="B4801" t="s">
        <v>536</v>
      </c>
      <c r="C4801" t="s">
        <v>435</v>
      </c>
      <c r="D4801">
        <v>1978</v>
      </c>
    </row>
    <row r="4802" spans="1:4">
      <c r="A4802" t="s">
        <v>434</v>
      </c>
      <c r="B4802" t="s">
        <v>539</v>
      </c>
      <c r="C4802" t="s">
        <v>433</v>
      </c>
      <c r="D4802">
        <v>1978</v>
      </c>
    </row>
    <row r="4803" spans="1:4">
      <c r="A4803" t="s">
        <v>432</v>
      </c>
      <c r="B4803" t="s">
        <v>539</v>
      </c>
      <c r="C4803" t="s">
        <v>431</v>
      </c>
      <c r="D4803">
        <v>1978</v>
      </c>
    </row>
    <row r="4804" spans="1:4">
      <c r="A4804" t="s">
        <v>430</v>
      </c>
      <c r="B4804" t="s">
        <v>539</v>
      </c>
      <c r="C4804" t="s">
        <v>429</v>
      </c>
      <c r="D4804">
        <v>1978</v>
      </c>
    </row>
    <row r="4805" spans="1:4">
      <c r="A4805" t="s">
        <v>428</v>
      </c>
      <c r="B4805" t="s">
        <v>539</v>
      </c>
      <c r="C4805" t="s">
        <v>427</v>
      </c>
      <c r="D4805">
        <v>1978</v>
      </c>
    </row>
    <row r="4806" spans="1:4">
      <c r="A4806" t="s">
        <v>426</v>
      </c>
      <c r="B4806" t="s">
        <v>539</v>
      </c>
      <c r="C4806" t="s">
        <v>425</v>
      </c>
      <c r="D4806">
        <v>1978</v>
      </c>
    </row>
    <row r="4807" spans="1:4">
      <c r="A4807" t="s">
        <v>7</v>
      </c>
      <c r="B4807" t="s">
        <v>539</v>
      </c>
      <c r="C4807" t="s">
        <v>424</v>
      </c>
      <c r="D4807">
        <v>1978</v>
      </c>
    </row>
    <row r="4808" spans="1:4">
      <c r="A4808" t="s">
        <v>423</v>
      </c>
      <c r="B4808" t="s">
        <v>539</v>
      </c>
      <c r="C4808" t="s">
        <v>422</v>
      </c>
      <c r="D4808">
        <v>1978</v>
      </c>
    </row>
    <row r="4809" spans="1:4">
      <c r="A4809" t="s">
        <v>421</v>
      </c>
      <c r="B4809" t="s">
        <v>539</v>
      </c>
      <c r="C4809" t="s">
        <v>420</v>
      </c>
      <c r="D4809">
        <v>1978</v>
      </c>
    </row>
    <row r="4810" spans="1:4">
      <c r="A4810" t="s">
        <v>419</v>
      </c>
      <c r="B4810" t="s">
        <v>539</v>
      </c>
      <c r="C4810" t="s">
        <v>418</v>
      </c>
      <c r="D4810">
        <v>1978</v>
      </c>
    </row>
    <row r="4811" spans="1:4">
      <c r="A4811" t="s">
        <v>417</v>
      </c>
      <c r="B4811" t="s">
        <v>539</v>
      </c>
      <c r="C4811" t="s">
        <v>416</v>
      </c>
      <c r="D4811">
        <v>1978</v>
      </c>
    </row>
    <row r="4812" spans="1:4">
      <c r="A4812" t="s">
        <v>415</v>
      </c>
      <c r="B4812" t="s">
        <v>539</v>
      </c>
      <c r="C4812" t="s">
        <v>414</v>
      </c>
      <c r="D4812">
        <v>1978</v>
      </c>
    </row>
    <row r="4813" spans="1:4">
      <c r="A4813" t="s">
        <v>413</v>
      </c>
      <c r="B4813" t="s">
        <v>536</v>
      </c>
      <c r="C4813" t="s">
        <v>412</v>
      </c>
      <c r="D4813">
        <v>1978</v>
      </c>
    </row>
    <row r="4814" spans="1:4">
      <c r="A4814" t="s">
        <v>411</v>
      </c>
      <c r="B4814" t="s">
        <v>536</v>
      </c>
      <c r="C4814" t="s">
        <v>410</v>
      </c>
      <c r="D4814">
        <v>1978</v>
      </c>
    </row>
    <row r="4815" spans="1:4">
      <c r="A4815" t="s">
        <v>409</v>
      </c>
      <c r="B4815" t="s">
        <v>536</v>
      </c>
      <c r="C4815" t="s">
        <v>408</v>
      </c>
      <c r="D4815">
        <v>1978</v>
      </c>
    </row>
    <row r="4816" spans="1:4">
      <c r="A4816" t="s">
        <v>407</v>
      </c>
      <c r="B4816" t="s">
        <v>536</v>
      </c>
      <c r="C4816" t="s">
        <v>406</v>
      </c>
      <c r="D4816">
        <v>1978</v>
      </c>
    </row>
    <row r="4817" spans="1:4">
      <c r="A4817" t="s">
        <v>405</v>
      </c>
      <c r="B4817" t="s">
        <v>536</v>
      </c>
      <c r="C4817" t="s">
        <v>404</v>
      </c>
      <c r="D4817">
        <v>1978</v>
      </c>
    </row>
    <row r="4818" spans="1:4">
      <c r="A4818" t="s">
        <v>403</v>
      </c>
      <c r="B4818" t="s">
        <v>539</v>
      </c>
      <c r="C4818" t="s">
        <v>402</v>
      </c>
      <c r="D4818">
        <v>1978</v>
      </c>
    </row>
    <row r="4819" spans="1:4">
      <c r="A4819" t="s">
        <v>401</v>
      </c>
      <c r="B4819" t="s">
        <v>539</v>
      </c>
      <c r="C4819" t="s">
        <v>400</v>
      </c>
      <c r="D4819">
        <v>1978</v>
      </c>
    </row>
    <row r="4820" spans="1:4">
      <c r="A4820" t="s">
        <v>399</v>
      </c>
      <c r="B4820" t="s">
        <v>536</v>
      </c>
      <c r="C4820" t="s">
        <v>398</v>
      </c>
      <c r="D4820">
        <v>1978</v>
      </c>
    </row>
    <row r="4821" spans="1:4">
      <c r="A4821" t="s">
        <v>397</v>
      </c>
      <c r="B4821" t="s">
        <v>539</v>
      </c>
      <c r="C4821" t="s">
        <v>396</v>
      </c>
      <c r="D4821">
        <v>1978</v>
      </c>
    </row>
    <row r="4822" spans="1:4">
      <c r="A4822" t="s">
        <v>395</v>
      </c>
      <c r="B4822" t="s">
        <v>539</v>
      </c>
      <c r="C4822" t="s">
        <v>394</v>
      </c>
      <c r="D4822">
        <v>1978</v>
      </c>
    </row>
    <row r="4823" spans="1:4">
      <c r="A4823" t="s">
        <v>393</v>
      </c>
      <c r="B4823" t="s">
        <v>539</v>
      </c>
      <c r="C4823" t="s">
        <v>392</v>
      </c>
      <c r="D4823">
        <v>1978</v>
      </c>
    </row>
    <row r="4824" spans="1:4">
      <c r="A4824" t="s">
        <v>5</v>
      </c>
      <c r="B4824" t="s">
        <v>539</v>
      </c>
      <c r="C4824" t="s">
        <v>391</v>
      </c>
      <c r="D4824">
        <v>1978</v>
      </c>
    </row>
    <row r="4825" spans="1:4">
      <c r="A4825" t="s">
        <v>390</v>
      </c>
      <c r="B4825" t="s">
        <v>536</v>
      </c>
      <c r="C4825" t="s">
        <v>389</v>
      </c>
      <c r="D4825">
        <v>1978</v>
      </c>
    </row>
    <row r="4826" spans="1:4">
      <c r="A4826" t="s">
        <v>388</v>
      </c>
      <c r="B4826" t="s">
        <v>536</v>
      </c>
      <c r="C4826" t="s">
        <v>387</v>
      </c>
      <c r="D4826">
        <v>1978</v>
      </c>
    </row>
    <row r="4827" spans="1:4">
      <c r="A4827" t="s">
        <v>386</v>
      </c>
      <c r="B4827" t="s">
        <v>539</v>
      </c>
      <c r="C4827" t="s">
        <v>385</v>
      </c>
      <c r="D4827">
        <v>1978</v>
      </c>
    </row>
    <row r="4828" spans="1:4">
      <c r="A4828" t="s">
        <v>384</v>
      </c>
      <c r="B4828" t="s">
        <v>539</v>
      </c>
      <c r="C4828" t="s">
        <v>383</v>
      </c>
      <c r="D4828">
        <v>1978</v>
      </c>
    </row>
    <row r="4829" spans="1:4">
      <c r="A4829" t="s">
        <v>382</v>
      </c>
      <c r="B4829" t="s">
        <v>539</v>
      </c>
      <c r="C4829" t="s">
        <v>381</v>
      </c>
      <c r="D4829">
        <v>1978</v>
      </c>
    </row>
    <row r="4830" spans="1:4">
      <c r="A4830" t="s">
        <v>380</v>
      </c>
      <c r="B4830" t="s">
        <v>539</v>
      </c>
      <c r="C4830" t="s">
        <v>379</v>
      </c>
      <c r="D4830">
        <v>1978</v>
      </c>
    </row>
    <row r="4831" spans="1:4">
      <c r="A4831" t="s">
        <v>378</v>
      </c>
      <c r="B4831" t="s">
        <v>539</v>
      </c>
      <c r="C4831" t="s">
        <v>377</v>
      </c>
      <c r="D4831">
        <v>1978</v>
      </c>
    </row>
    <row r="4832" spans="1:4">
      <c r="A4832" t="s">
        <v>376</v>
      </c>
      <c r="B4832" t="s">
        <v>539</v>
      </c>
      <c r="C4832" t="s">
        <v>375</v>
      </c>
      <c r="D4832">
        <v>1978</v>
      </c>
    </row>
    <row r="4833" spans="1:4">
      <c r="A4833" t="s">
        <v>374</v>
      </c>
      <c r="B4833" t="s">
        <v>539</v>
      </c>
      <c r="C4833" t="s">
        <v>373</v>
      </c>
      <c r="D4833">
        <v>1978</v>
      </c>
    </row>
    <row r="4834" spans="1:4">
      <c r="A4834" t="s">
        <v>372</v>
      </c>
      <c r="B4834" t="s">
        <v>539</v>
      </c>
      <c r="C4834" t="s">
        <v>371</v>
      </c>
      <c r="D4834">
        <v>1978</v>
      </c>
    </row>
    <row r="4835" spans="1:4">
      <c r="A4835" t="s">
        <v>370</v>
      </c>
      <c r="B4835" t="s">
        <v>539</v>
      </c>
      <c r="C4835" t="s">
        <v>369</v>
      </c>
      <c r="D4835">
        <v>1978</v>
      </c>
    </row>
    <row r="4836" spans="1:4">
      <c r="A4836" t="s">
        <v>368</v>
      </c>
      <c r="B4836" t="s">
        <v>539</v>
      </c>
      <c r="C4836" t="s">
        <v>367</v>
      </c>
      <c r="D4836">
        <v>1978</v>
      </c>
    </row>
    <row r="4837" spans="1:4">
      <c r="A4837" t="s">
        <v>366</v>
      </c>
      <c r="B4837" t="s">
        <v>539</v>
      </c>
      <c r="C4837" t="s">
        <v>365</v>
      </c>
      <c r="D4837">
        <v>1978</v>
      </c>
    </row>
    <row r="4838" spans="1:4">
      <c r="A4838" t="s">
        <v>364</v>
      </c>
      <c r="B4838" t="s">
        <v>539</v>
      </c>
      <c r="C4838" t="s">
        <v>363</v>
      </c>
      <c r="D4838">
        <v>1978</v>
      </c>
    </row>
    <row r="4839" spans="1:4">
      <c r="A4839" t="s">
        <v>362</v>
      </c>
      <c r="B4839" t="s">
        <v>539</v>
      </c>
      <c r="C4839" t="s">
        <v>361</v>
      </c>
      <c r="D4839">
        <v>1978</v>
      </c>
    </row>
    <row r="4840" spans="1:4">
      <c r="A4840" t="s">
        <v>360</v>
      </c>
      <c r="B4840" t="s">
        <v>539</v>
      </c>
      <c r="C4840" t="s">
        <v>359</v>
      </c>
      <c r="D4840">
        <v>1978</v>
      </c>
    </row>
    <row r="4841" spans="1:4">
      <c r="A4841" t="s">
        <v>358</v>
      </c>
      <c r="B4841" t="s">
        <v>539</v>
      </c>
      <c r="C4841" t="s">
        <v>357</v>
      </c>
      <c r="D4841">
        <v>1978</v>
      </c>
    </row>
    <row r="4842" spans="1:4">
      <c r="A4842" t="s">
        <v>356</v>
      </c>
      <c r="B4842" t="s">
        <v>539</v>
      </c>
      <c r="C4842" t="s">
        <v>355</v>
      </c>
      <c r="D4842">
        <v>1978</v>
      </c>
    </row>
    <row r="4843" spans="1:4">
      <c r="A4843" t="s">
        <v>354</v>
      </c>
      <c r="B4843" t="s">
        <v>539</v>
      </c>
      <c r="C4843" t="s">
        <v>353</v>
      </c>
      <c r="D4843">
        <v>1978</v>
      </c>
    </row>
    <row r="4844" spans="1:4">
      <c r="A4844" t="s">
        <v>352</v>
      </c>
      <c r="B4844" t="s">
        <v>539</v>
      </c>
      <c r="C4844" t="s">
        <v>351</v>
      </c>
      <c r="D4844">
        <v>1978</v>
      </c>
    </row>
    <row r="4845" spans="1:4">
      <c r="A4845" t="s">
        <v>350</v>
      </c>
      <c r="B4845" t="s">
        <v>539</v>
      </c>
      <c r="C4845" t="s">
        <v>349</v>
      </c>
      <c r="D4845">
        <v>1978</v>
      </c>
    </row>
    <row r="4846" spans="1:4">
      <c r="A4846" t="s">
        <v>348</v>
      </c>
      <c r="B4846" t="s">
        <v>539</v>
      </c>
      <c r="C4846" t="s">
        <v>347</v>
      </c>
      <c r="D4846">
        <v>1978</v>
      </c>
    </row>
    <row r="4847" spans="1:4">
      <c r="A4847" t="s">
        <v>346</v>
      </c>
      <c r="B4847" t="s">
        <v>536</v>
      </c>
      <c r="C4847" t="s">
        <v>345</v>
      </c>
      <c r="D4847">
        <v>1978</v>
      </c>
    </row>
    <row r="4848" spans="1:4">
      <c r="A4848" t="s">
        <v>344</v>
      </c>
      <c r="B4848" t="s">
        <v>539</v>
      </c>
      <c r="C4848" t="s">
        <v>343</v>
      </c>
      <c r="D4848">
        <v>1978</v>
      </c>
    </row>
    <row r="4849" spans="1:4">
      <c r="A4849" t="s">
        <v>342</v>
      </c>
      <c r="B4849" t="s">
        <v>539</v>
      </c>
      <c r="C4849" t="s">
        <v>341</v>
      </c>
      <c r="D4849">
        <v>1978</v>
      </c>
    </row>
    <row r="4850" spans="1:4">
      <c r="A4850" t="s">
        <v>340</v>
      </c>
      <c r="B4850" t="s">
        <v>536</v>
      </c>
      <c r="C4850" t="s">
        <v>339</v>
      </c>
      <c r="D4850">
        <v>1978</v>
      </c>
    </row>
    <row r="4851" spans="1:4">
      <c r="A4851" t="s">
        <v>338</v>
      </c>
      <c r="B4851" t="s">
        <v>539</v>
      </c>
      <c r="C4851" t="s">
        <v>337</v>
      </c>
      <c r="D4851">
        <v>1978</v>
      </c>
    </row>
    <row r="4852" spans="1:4">
      <c r="A4852" t="s">
        <v>336</v>
      </c>
      <c r="B4852" t="s">
        <v>539</v>
      </c>
      <c r="C4852" t="s">
        <v>335</v>
      </c>
      <c r="D4852">
        <v>1978</v>
      </c>
    </row>
    <row r="4853" spans="1:4">
      <c r="A4853" t="s">
        <v>334</v>
      </c>
      <c r="B4853" t="s">
        <v>539</v>
      </c>
      <c r="C4853" t="s">
        <v>333</v>
      </c>
      <c r="D4853">
        <v>1978</v>
      </c>
    </row>
    <row r="4854" spans="1:4">
      <c r="A4854" t="s">
        <v>332</v>
      </c>
      <c r="B4854" t="s">
        <v>536</v>
      </c>
      <c r="C4854" t="s">
        <v>331</v>
      </c>
      <c r="D4854">
        <v>1978</v>
      </c>
    </row>
    <row r="4855" spans="1:4">
      <c r="A4855" t="s">
        <v>330</v>
      </c>
      <c r="B4855" t="s">
        <v>536</v>
      </c>
      <c r="C4855" t="s">
        <v>329</v>
      </c>
      <c r="D4855">
        <v>1978</v>
      </c>
    </row>
    <row r="4856" spans="1:4">
      <c r="A4856" t="s">
        <v>328</v>
      </c>
      <c r="B4856" t="s">
        <v>536</v>
      </c>
      <c r="C4856" t="s">
        <v>327</v>
      </c>
      <c r="D4856">
        <v>1978</v>
      </c>
    </row>
    <row r="4857" spans="1:4">
      <c r="A4857" t="s">
        <v>326</v>
      </c>
      <c r="B4857" t="s">
        <v>536</v>
      </c>
      <c r="C4857" t="s">
        <v>325</v>
      </c>
      <c r="D4857">
        <v>1978</v>
      </c>
    </row>
    <row r="4858" spans="1:4">
      <c r="A4858" t="s">
        <v>324</v>
      </c>
      <c r="B4858" t="s">
        <v>539</v>
      </c>
      <c r="C4858" t="s">
        <v>323</v>
      </c>
      <c r="D4858">
        <v>1978</v>
      </c>
    </row>
    <row r="4859" spans="1:4">
      <c r="A4859" t="s">
        <v>322</v>
      </c>
      <c r="B4859" t="s">
        <v>536</v>
      </c>
      <c r="C4859" t="s">
        <v>321</v>
      </c>
      <c r="D4859">
        <v>1978</v>
      </c>
    </row>
    <row r="4860" spans="1:4">
      <c r="A4860" t="s">
        <v>320</v>
      </c>
      <c r="B4860" t="s">
        <v>539</v>
      </c>
      <c r="C4860" t="s">
        <v>319</v>
      </c>
      <c r="D4860">
        <v>1978</v>
      </c>
    </row>
    <row r="4861" spans="1:4">
      <c r="A4861" t="s">
        <v>318</v>
      </c>
      <c r="B4861" t="s">
        <v>539</v>
      </c>
      <c r="C4861" t="s">
        <v>317</v>
      </c>
      <c r="D4861">
        <v>1978</v>
      </c>
    </row>
    <row r="4862" spans="1:4">
      <c r="A4862" t="s">
        <v>316</v>
      </c>
      <c r="B4862" t="s">
        <v>536</v>
      </c>
      <c r="C4862" t="s">
        <v>315</v>
      </c>
      <c r="D4862">
        <v>1978</v>
      </c>
    </row>
    <row r="4863" spans="1:4">
      <c r="A4863" t="s">
        <v>314</v>
      </c>
      <c r="B4863" t="s">
        <v>539</v>
      </c>
      <c r="C4863" t="s">
        <v>313</v>
      </c>
      <c r="D4863">
        <v>1978</v>
      </c>
    </row>
    <row r="4864" spans="1:4">
      <c r="A4864" t="s">
        <v>312</v>
      </c>
      <c r="B4864" t="s">
        <v>539</v>
      </c>
      <c r="C4864" t="s">
        <v>311</v>
      </c>
      <c r="D4864">
        <v>1978</v>
      </c>
    </row>
    <row r="4865" spans="1:4">
      <c r="A4865" t="s">
        <v>310</v>
      </c>
      <c r="B4865" t="s">
        <v>539</v>
      </c>
      <c r="C4865" t="s">
        <v>309</v>
      </c>
      <c r="D4865">
        <v>1978</v>
      </c>
    </row>
    <row r="4866" spans="1:4">
      <c r="A4866" t="s">
        <v>308</v>
      </c>
      <c r="B4866" t="s">
        <v>539</v>
      </c>
      <c r="C4866" t="s">
        <v>307</v>
      </c>
      <c r="D4866">
        <v>1978</v>
      </c>
    </row>
    <row r="4867" spans="1:4">
      <c r="A4867" t="s">
        <v>306</v>
      </c>
      <c r="B4867" t="s">
        <v>539</v>
      </c>
      <c r="C4867" t="s">
        <v>305</v>
      </c>
      <c r="D4867">
        <v>1978</v>
      </c>
    </row>
    <row r="4868" spans="1:4">
      <c r="A4868" t="s">
        <v>304</v>
      </c>
      <c r="B4868" t="s">
        <v>539</v>
      </c>
      <c r="C4868" t="s">
        <v>303</v>
      </c>
      <c r="D4868">
        <v>1978</v>
      </c>
    </row>
    <row r="4869" spans="1:4">
      <c r="A4869" t="s">
        <v>302</v>
      </c>
      <c r="B4869" t="s">
        <v>539</v>
      </c>
      <c r="C4869" t="s">
        <v>301</v>
      </c>
      <c r="D4869">
        <v>1978</v>
      </c>
    </row>
    <row r="4870" spans="1:4">
      <c r="A4870" t="s">
        <v>300</v>
      </c>
      <c r="B4870" t="s">
        <v>539</v>
      </c>
      <c r="C4870" t="s">
        <v>299</v>
      </c>
      <c r="D4870">
        <v>1978</v>
      </c>
    </row>
    <row r="4871" spans="1:4">
      <c r="A4871" t="s">
        <v>298</v>
      </c>
      <c r="B4871" t="s">
        <v>539</v>
      </c>
      <c r="C4871" t="s">
        <v>297</v>
      </c>
      <c r="D4871">
        <v>1978</v>
      </c>
    </row>
    <row r="4872" spans="1:4">
      <c r="A4872" t="s">
        <v>296</v>
      </c>
      <c r="B4872" t="s">
        <v>539</v>
      </c>
      <c r="C4872" t="s">
        <v>295</v>
      </c>
      <c r="D4872">
        <v>1978</v>
      </c>
    </row>
    <row r="4873" spans="1:4">
      <c r="A4873" t="s">
        <v>294</v>
      </c>
      <c r="B4873" t="s">
        <v>539</v>
      </c>
      <c r="C4873" t="s">
        <v>293</v>
      </c>
      <c r="D4873">
        <v>1978</v>
      </c>
    </row>
    <row r="4874" spans="1:4">
      <c r="A4874" t="s">
        <v>292</v>
      </c>
      <c r="B4874" t="s">
        <v>539</v>
      </c>
      <c r="C4874" t="s">
        <v>291</v>
      </c>
      <c r="D4874">
        <v>1978</v>
      </c>
    </row>
    <row r="4875" spans="1:4">
      <c r="A4875" t="s">
        <v>290</v>
      </c>
      <c r="B4875" t="s">
        <v>539</v>
      </c>
      <c r="C4875" t="s">
        <v>289</v>
      </c>
      <c r="D4875">
        <v>1978</v>
      </c>
    </row>
    <row r="4876" spans="1:4">
      <c r="A4876" t="s">
        <v>288</v>
      </c>
      <c r="B4876" t="s">
        <v>539</v>
      </c>
      <c r="C4876" t="s">
        <v>287</v>
      </c>
      <c r="D4876">
        <v>1978</v>
      </c>
    </row>
    <row r="4877" spans="1:4">
      <c r="A4877" t="s">
        <v>286</v>
      </c>
      <c r="B4877" t="s">
        <v>539</v>
      </c>
      <c r="C4877" t="s">
        <v>285</v>
      </c>
      <c r="D4877">
        <v>1978</v>
      </c>
    </row>
    <row r="4878" spans="1:4">
      <c r="A4878" t="s">
        <v>284</v>
      </c>
      <c r="B4878" t="s">
        <v>539</v>
      </c>
      <c r="C4878" t="s">
        <v>283</v>
      </c>
      <c r="D4878">
        <v>1978</v>
      </c>
    </row>
    <row r="4879" spans="1:4">
      <c r="A4879" t="s">
        <v>282</v>
      </c>
      <c r="B4879" t="s">
        <v>539</v>
      </c>
      <c r="C4879" t="s">
        <v>281</v>
      </c>
      <c r="D4879">
        <v>1978</v>
      </c>
    </row>
    <row r="4880" spans="1:4">
      <c r="A4880" t="s">
        <v>280</v>
      </c>
      <c r="B4880" t="s">
        <v>536</v>
      </c>
      <c r="C4880" t="s">
        <v>279</v>
      </c>
      <c r="D4880">
        <v>1978</v>
      </c>
    </row>
    <row r="4881" spans="1:4">
      <c r="A4881" t="s">
        <v>278</v>
      </c>
      <c r="B4881" t="s">
        <v>539</v>
      </c>
      <c r="C4881" t="s">
        <v>277</v>
      </c>
      <c r="D4881">
        <v>1978</v>
      </c>
    </row>
    <row r="4882" spans="1:4">
      <c r="A4882" t="s">
        <v>276</v>
      </c>
      <c r="B4882" t="s">
        <v>539</v>
      </c>
      <c r="C4882" t="s">
        <v>275</v>
      </c>
      <c r="D4882">
        <v>1978</v>
      </c>
    </row>
    <row r="4883" spans="1:4">
      <c r="A4883" t="s">
        <v>274</v>
      </c>
      <c r="B4883" t="s">
        <v>539</v>
      </c>
      <c r="C4883" t="s">
        <v>273</v>
      </c>
      <c r="D4883">
        <v>1978</v>
      </c>
    </row>
    <row r="4884" spans="1:4">
      <c r="A4884" t="s">
        <v>272</v>
      </c>
      <c r="B4884" t="s">
        <v>539</v>
      </c>
      <c r="C4884" t="s">
        <v>271</v>
      </c>
      <c r="D4884">
        <v>1978</v>
      </c>
    </row>
    <row r="4885" spans="1:4">
      <c r="A4885" t="s">
        <v>270</v>
      </c>
      <c r="B4885" t="s">
        <v>539</v>
      </c>
      <c r="C4885" t="s">
        <v>269</v>
      </c>
      <c r="D4885">
        <v>1978</v>
      </c>
    </row>
    <row r="4886" spans="1:4">
      <c r="A4886" t="s">
        <v>268</v>
      </c>
      <c r="B4886" t="s">
        <v>536</v>
      </c>
      <c r="C4886" t="s">
        <v>267</v>
      </c>
      <c r="D4886">
        <v>1978</v>
      </c>
    </row>
    <row r="4887" spans="1:4">
      <c r="A4887" t="s">
        <v>266</v>
      </c>
      <c r="B4887" t="s">
        <v>536</v>
      </c>
      <c r="C4887" t="s">
        <v>265</v>
      </c>
      <c r="D4887">
        <v>1978</v>
      </c>
    </row>
    <row r="4888" spans="1:4">
      <c r="A4888" t="s">
        <v>264</v>
      </c>
      <c r="B4888" t="s">
        <v>536</v>
      </c>
      <c r="C4888" t="s">
        <v>263</v>
      </c>
      <c r="D4888">
        <v>1978</v>
      </c>
    </row>
    <row r="4889" spans="1:4">
      <c r="A4889" t="s">
        <v>262</v>
      </c>
      <c r="B4889" t="s">
        <v>539</v>
      </c>
      <c r="C4889" t="s">
        <v>261</v>
      </c>
      <c r="D4889">
        <v>1978</v>
      </c>
    </row>
    <row r="4890" spans="1:4">
      <c r="A4890" t="s">
        <v>260</v>
      </c>
      <c r="B4890" t="s">
        <v>539</v>
      </c>
      <c r="C4890" t="s">
        <v>259</v>
      </c>
      <c r="D4890">
        <v>1978</v>
      </c>
    </row>
    <row r="4891" spans="1:4">
      <c r="A4891" t="s">
        <v>258</v>
      </c>
      <c r="B4891" t="s">
        <v>536</v>
      </c>
      <c r="C4891" t="s">
        <v>257</v>
      </c>
      <c r="D4891">
        <v>1978</v>
      </c>
    </row>
    <row r="4892" spans="1:4">
      <c r="A4892" t="s">
        <v>256</v>
      </c>
      <c r="B4892" t="s">
        <v>536</v>
      </c>
      <c r="C4892" t="s">
        <v>255</v>
      </c>
      <c r="D4892">
        <v>1978</v>
      </c>
    </row>
    <row r="4893" spans="1:4">
      <c r="A4893" t="s">
        <v>254</v>
      </c>
      <c r="B4893" t="s">
        <v>539</v>
      </c>
      <c r="C4893" t="s">
        <v>253</v>
      </c>
      <c r="D4893">
        <v>1978</v>
      </c>
    </row>
    <row r="4894" spans="1:4">
      <c r="A4894" t="s">
        <v>252</v>
      </c>
      <c r="B4894" t="s">
        <v>536</v>
      </c>
      <c r="C4894" t="s">
        <v>251</v>
      </c>
      <c r="D4894">
        <v>1978</v>
      </c>
    </row>
    <row r="4895" spans="1:4">
      <c r="A4895" t="s">
        <v>250</v>
      </c>
      <c r="B4895" t="s">
        <v>539</v>
      </c>
      <c r="C4895" t="s">
        <v>249</v>
      </c>
      <c r="D4895">
        <v>1978</v>
      </c>
    </row>
    <row r="4896" spans="1:4">
      <c r="A4896" t="s">
        <v>248</v>
      </c>
      <c r="B4896" t="s">
        <v>539</v>
      </c>
      <c r="C4896" t="s">
        <v>247</v>
      </c>
      <c r="D4896">
        <v>1978</v>
      </c>
    </row>
    <row r="4897" spans="1:4">
      <c r="A4897" t="s">
        <v>246</v>
      </c>
      <c r="B4897" t="s">
        <v>539</v>
      </c>
      <c r="C4897" t="s">
        <v>245</v>
      </c>
      <c r="D4897">
        <v>1978</v>
      </c>
    </row>
    <row r="4898" spans="1:4">
      <c r="A4898" t="s">
        <v>244</v>
      </c>
      <c r="B4898" t="s">
        <v>539</v>
      </c>
      <c r="C4898" t="s">
        <v>243</v>
      </c>
      <c r="D4898">
        <v>1978</v>
      </c>
    </row>
    <row r="4899" spans="1:4">
      <c r="A4899" t="s">
        <v>242</v>
      </c>
      <c r="B4899" t="s">
        <v>539</v>
      </c>
      <c r="C4899" t="s">
        <v>241</v>
      </c>
      <c r="D4899">
        <v>1978</v>
      </c>
    </row>
    <row r="4900" spans="1:4">
      <c r="A4900" t="s">
        <v>240</v>
      </c>
      <c r="B4900" t="s">
        <v>539</v>
      </c>
      <c r="C4900" t="s">
        <v>239</v>
      </c>
      <c r="D4900">
        <v>1978</v>
      </c>
    </row>
    <row r="4901" spans="1:4">
      <c r="A4901" t="s">
        <v>238</v>
      </c>
      <c r="B4901" t="s">
        <v>539</v>
      </c>
      <c r="C4901" t="s">
        <v>237</v>
      </c>
      <c r="D4901">
        <v>1978</v>
      </c>
    </row>
    <row r="4902" spans="1:4">
      <c r="A4902" t="s">
        <v>236</v>
      </c>
      <c r="B4902" t="s">
        <v>539</v>
      </c>
      <c r="C4902" t="s">
        <v>235</v>
      </c>
      <c r="D4902">
        <v>1978</v>
      </c>
    </row>
    <row r="4903" spans="1:4">
      <c r="A4903" t="s">
        <v>234</v>
      </c>
      <c r="B4903" t="s">
        <v>539</v>
      </c>
      <c r="C4903" t="s">
        <v>233</v>
      </c>
      <c r="D4903">
        <v>1978</v>
      </c>
    </row>
    <row r="4904" spans="1:4">
      <c r="A4904" t="s">
        <v>232</v>
      </c>
      <c r="B4904" t="s">
        <v>539</v>
      </c>
      <c r="C4904" t="s">
        <v>231</v>
      </c>
      <c r="D4904">
        <v>1978</v>
      </c>
    </row>
    <row r="4905" spans="1:4">
      <c r="A4905" t="s">
        <v>230</v>
      </c>
      <c r="B4905" t="s">
        <v>536</v>
      </c>
      <c r="C4905" t="s">
        <v>229</v>
      </c>
      <c r="D4905">
        <v>1978</v>
      </c>
    </row>
    <row r="4906" spans="1:4">
      <c r="A4906" t="s">
        <v>228</v>
      </c>
      <c r="B4906" t="s">
        <v>539</v>
      </c>
      <c r="C4906" t="s">
        <v>227</v>
      </c>
      <c r="D4906">
        <v>1978</v>
      </c>
    </row>
    <row r="4907" spans="1:4">
      <c r="A4907" t="s">
        <v>226</v>
      </c>
      <c r="B4907" t="s">
        <v>539</v>
      </c>
      <c r="C4907" t="s">
        <v>225</v>
      </c>
      <c r="D4907">
        <v>1978</v>
      </c>
    </row>
    <row r="4908" spans="1:4">
      <c r="A4908" t="s">
        <v>224</v>
      </c>
      <c r="B4908" t="s">
        <v>536</v>
      </c>
      <c r="C4908" t="s">
        <v>223</v>
      </c>
      <c r="D4908">
        <v>1978</v>
      </c>
    </row>
    <row r="4909" spans="1:4">
      <c r="A4909" t="s">
        <v>222</v>
      </c>
      <c r="B4909" t="s">
        <v>539</v>
      </c>
      <c r="C4909" t="s">
        <v>221</v>
      </c>
      <c r="D4909">
        <v>1978</v>
      </c>
    </row>
    <row r="4910" spans="1:4">
      <c r="A4910" t="s">
        <v>220</v>
      </c>
      <c r="B4910" t="s">
        <v>539</v>
      </c>
      <c r="C4910" t="s">
        <v>219</v>
      </c>
      <c r="D4910">
        <v>1978</v>
      </c>
    </row>
    <row r="4911" spans="1:4">
      <c r="A4911" t="s">
        <v>218</v>
      </c>
      <c r="B4911" t="s">
        <v>539</v>
      </c>
      <c r="C4911" t="s">
        <v>217</v>
      </c>
      <c r="D4911">
        <v>1978</v>
      </c>
    </row>
    <row r="4912" spans="1:4">
      <c r="A4912" t="s">
        <v>216</v>
      </c>
      <c r="B4912" t="s">
        <v>539</v>
      </c>
      <c r="C4912" t="s">
        <v>215</v>
      </c>
      <c r="D4912">
        <v>1978</v>
      </c>
    </row>
    <row r="4913" spans="1:4">
      <c r="A4913" t="s">
        <v>214</v>
      </c>
      <c r="B4913" t="s">
        <v>536</v>
      </c>
      <c r="C4913" t="s">
        <v>213</v>
      </c>
      <c r="D4913">
        <v>1978</v>
      </c>
    </row>
    <row r="4914" spans="1:4">
      <c r="A4914" t="s">
        <v>212</v>
      </c>
      <c r="B4914" t="s">
        <v>539</v>
      </c>
      <c r="C4914" t="s">
        <v>211</v>
      </c>
      <c r="D4914">
        <v>1978</v>
      </c>
    </row>
    <row r="4915" spans="1:4">
      <c r="A4915" t="s">
        <v>210</v>
      </c>
      <c r="B4915" t="s">
        <v>539</v>
      </c>
      <c r="C4915" t="s">
        <v>209</v>
      </c>
      <c r="D4915">
        <v>1978</v>
      </c>
    </row>
    <row r="4916" spans="1:4">
      <c r="A4916" t="s">
        <v>208</v>
      </c>
      <c r="B4916" t="s">
        <v>539</v>
      </c>
      <c r="C4916" t="s">
        <v>207</v>
      </c>
      <c r="D4916">
        <v>1978</v>
      </c>
    </row>
    <row r="4917" spans="1:4">
      <c r="A4917" t="s">
        <v>206</v>
      </c>
      <c r="B4917" t="s">
        <v>539</v>
      </c>
      <c r="C4917" t="s">
        <v>205</v>
      </c>
      <c r="D4917">
        <v>1978</v>
      </c>
    </row>
    <row r="4918" spans="1:4">
      <c r="A4918" t="s">
        <v>204</v>
      </c>
      <c r="B4918" t="s">
        <v>539</v>
      </c>
      <c r="C4918" t="s">
        <v>203</v>
      </c>
      <c r="D4918">
        <v>1978</v>
      </c>
    </row>
    <row r="4919" spans="1:4">
      <c r="A4919" t="s">
        <v>202</v>
      </c>
      <c r="B4919" t="s">
        <v>539</v>
      </c>
      <c r="C4919" t="s">
        <v>201</v>
      </c>
      <c r="D4919">
        <v>1978</v>
      </c>
    </row>
    <row r="4920" spans="1:4">
      <c r="A4920" t="s">
        <v>200</v>
      </c>
      <c r="B4920" t="s">
        <v>539</v>
      </c>
      <c r="C4920" t="s">
        <v>199</v>
      </c>
      <c r="D4920">
        <v>1978</v>
      </c>
    </row>
    <row r="4921" spans="1:4">
      <c r="A4921" t="s">
        <v>198</v>
      </c>
      <c r="B4921" t="s">
        <v>539</v>
      </c>
      <c r="C4921" t="s">
        <v>197</v>
      </c>
      <c r="D4921">
        <v>1978</v>
      </c>
    </row>
    <row r="4922" spans="1:4">
      <c r="A4922" t="s">
        <v>196</v>
      </c>
      <c r="B4922" t="s">
        <v>536</v>
      </c>
      <c r="C4922" t="s">
        <v>195</v>
      </c>
      <c r="D4922">
        <v>1978</v>
      </c>
    </row>
    <row r="4923" spans="1:4">
      <c r="A4923" t="s">
        <v>194</v>
      </c>
      <c r="B4923" t="s">
        <v>539</v>
      </c>
      <c r="C4923" t="s">
        <v>193</v>
      </c>
      <c r="D4923">
        <v>1978</v>
      </c>
    </row>
    <row r="4924" spans="1:4">
      <c r="A4924" t="s">
        <v>192</v>
      </c>
      <c r="B4924" t="s">
        <v>539</v>
      </c>
      <c r="C4924" t="s">
        <v>191</v>
      </c>
      <c r="D4924">
        <v>1978</v>
      </c>
    </row>
    <row r="4925" spans="1:4">
      <c r="A4925" t="s">
        <v>190</v>
      </c>
      <c r="B4925" t="s">
        <v>539</v>
      </c>
      <c r="C4925" t="s">
        <v>189</v>
      </c>
      <c r="D4925">
        <v>1978</v>
      </c>
    </row>
    <row r="4926" spans="1:4">
      <c r="A4926" t="s">
        <v>188</v>
      </c>
      <c r="B4926" t="s">
        <v>539</v>
      </c>
      <c r="C4926" t="s">
        <v>187</v>
      </c>
      <c r="D4926">
        <v>1978</v>
      </c>
    </row>
    <row r="4927" spans="1:4">
      <c r="A4927" t="s">
        <v>186</v>
      </c>
      <c r="B4927" t="s">
        <v>539</v>
      </c>
      <c r="C4927" t="s">
        <v>185</v>
      </c>
      <c r="D4927">
        <v>1978</v>
      </c>
    </row>
    <row r="4928" spans="1:4">
      <c r="A4928" t="s">
        <v>184</v>
      </c>
      <c r="B4928" t="s">
        <v>539</v>
      </c>
      <c r="C4928" t="s">
        <v>183</v>
      </c>
      <c r="D4928">
        <v>1978</v>
      </c>
    </row>
    <row r="4929" spans="1:4">
      <c r="A4929" t="s">
        <v>182</v>
      </c>
      <c r="B4929" t="s">
        <v>539</v>
      </c>
      <c r="C4929" t="s">
        <v>181</v>
      </c>
      <c r="D4929">
        <v>1978</v>
      </c>
    </row>
    <row r="4930" spans="1:4">
      <c r="A4930" t="s">
        <v>180</v>
      </c>
      <c r="B4930" t="s">
        <v>539</v>
      </c>
      <c r="C4930" t="s">
        <v>179</v>
      </c>
      <c r="D4930">
        <v>1978</v>
      </c>
    </row>
    <row r="4931" spans="1:4">
      <c r="A4931" t="s">
        <v>178</v>
      </c>
      <c r="B4931" t="s">
        <v>539</v>
      </c>
      <c r="C4931" t="s">
        <v>177</v>
      </c>
      <c r="D4931">
        <v>1978</v>
      </c>
    </row>
    <row r="4932" spans="1:4">
      <c r="A4932" t="s">
        <v>176</v>
      </c>
      <c r="B4932" t="s">
        <v>539</v>
      </c>
      <c r="C4932" t="s">
        <v>175</v>
      </c>
      <c r="D4932">
        <v>1978</v>
      </c>
    </row>
    <row r="4933" spans="1:4">
      <c r="A4933" t="s">
        <v>174</v>
      </c>
      <c r="B4933" t="s">
        <v>536</v>
      </c>
      <c r="C4933" t="s">
        <v>173</v>
      </c>
      <c r="D4933">
        <v>1978</v>
      </c>
    </row>
    <row r="4934" spans="1:4">
      <c r="A4934" t="s">
        <v>172</v>
      </c>
      <c r="B4934" t="s">
        <v>539</v>
      </c>
      <c r="C4934" t="s">
        <v>171</v>
      </c>
      <c r="D4934">
        <v>1978</v>
      </c>
    </row>
    <row r="4935" spans="1:4">
      <c r="A4935" t="s">
        <v>170</v>
      </c>
      <c r="B4935" t="s">
        <v>536</v>
      </c>
      <c r="C4935" t="s">
        <v>169</v>
      </c>
      <c r="D4935">
        <v>1978</v>
      </c>
    </row>
    <row r="4936" spans="1:4">
      <c r="A4936" t="s">
        <v>168</v>
      </c>
      <c r="B4936" t="s">
        <v>539</v>
      </c>
      <c r="C4936" t="s">
        <v>167</v>
      </c>
      <c r="D4936">
        <v>1978</v>
      </c>
    </row>
    <row r="4937" spans="1:4">
      <c r="A4937" t="s">
        <v>166</v>
      </c>
      <c r="B4937" t="s">
        <v>539</v>
      </c>
      <c r="C4937" t="s">
        <v>165</v>
      </c>
      <c r="D4937">
        <v>1978</v>
      </c>
    </row>
    <row r="4938" spans="1:4">
      <c r="A4938" t="s">
        <v>164</v>
      </c>
      <c r="B4938" t="s">
        <v>539</v>
      </c>
      <c r="C4938" t="s">
        <v>163</v>
      </c>
      <c r="D4938">
        <v>1978</v>
      </c>
    </row>
    <row r="4939" spans="1:4">
      <c r="A4939" t="s">
        <v>162</v>
      </c>
      <c r="B4939" t="s">
        <v>539</v>
      </c>
      <c r="C4939" t="s">
        <v>161</v>
      </c>
      <c r="D4939">
        <v>1978</v>
      </c>
    </row>
    <row r="4940" spans="1:4">
      <c r="A4940" t="s">
        <v>160</v>
      </c>
      <c r="B4940" t="s">
        <v>539</v>
      </c>
      <c r="C4940" t="s">
        <v>159</v>
      </c>
      <c r="D4940">
        <v>1978</v>
      </c>
    </row>
    <row r="4941" spans="1:4">
      <c r="A4941" t="s">
        <v>158</v>
      </c>
      <c r="B4941" t="s">
        <v>539</v>
      </c>
      <c r="C4941" t="s">
        <v>157</v>
      </c>
      <c r="D4941">
        <v>1978</v>
      </c>
    </row>
    <row r="4942" spans="1:4">
      <c r="A4942" t="s">
        <v>156</v>
      </c>
      <c r="B4942" t="s">
        <v>539</v>
      </c>
      <c r="C4942" t="s">
        <v>155</v>
      </c>
      <c r="D4942">
        <v>1978</v>
      </c>
    </row>
    <row r="4943" spans="1:4">
      <c r="A4943" t="s">
        <v>154</v>
      </c>
      <c r="B4943" t="s">
        <v>536</v>
      </c>
      <c r="C4943" t="s">
        <v>153</v>
      </c>
      <c r="D4943">
        <v>1978</v>
      </c>
    </row>
    <row r="4944" spans="1:4">
      <c r="A4944" t="s">
        <v>152</v>
      </c>
      <c r="B4944" t="s">
        <v>539</v>
      </c>
      <c r="C4944" t="s">
        <v>151</v>
      </c>
      <c r="D4944">
        <v>1978</v>
      </c>
    </row>
    <row r="4945" spans="1:4">
      <c r="A4945" t="s">
        <v>150</v>
      </c>
      <c r="B4945" t="s">
        <v>539</v>
      </c>
      <c r="C4945" t="s">
        <v>149</v>
      </c>
      <c r="D4945">
        <v>1978</v>
      </c>
    </row>
    <row r="4946" spans="1:4">
      <c r="A4946" t="s">
        <v>148</v>
      </c>
      <c r="B4946" t="s">
        <v>539</v>
      </c>
      <c r="C4946" t="s">
        <v>147</v>
      </c>
      <c r="D4946">
        <v>1978</v>
      </c>
    </row>
    <row r="4947" spans="1:4">
      <c r="A4947" t="s">
        <v>146</v>
      </c>
      <c r="B4947" t="s">
        <v>539</v>
      </c>
      <c r="C4947" t="s">
        <v>145</v>
      </c>
      <c r="D4947">
        <v>1978</v>
      </c>
    </row>
    <row r="4948" spans="1:4">
      <c r="A4948" t="s">
        <v>144</v>
      </c>
      <c r="B4948" t="s">
        <v>536</v>
      </c>
      <c r="C4948" t="s">
        <v>143</v>
      </c>
      <c r="D4948">
        <v>1978</v>
      </c>
    </row>
    <row r="4949" spans="1:4">
      <c r="A4949" t="s">
        <v>142</v>
      </c>
      <c r="B4949" t="s">
        <v>536</v>
      </c>
      <c r="C4949" t="s">
        <v>141</v>
      </c>
      <c r="D4949">
        <v>1978</v>
      </c>
    </row>
    <row r="4950" spans="1:4">
      <c r="A4950" t="s">
        <v>140</v>
      </c>
      <c r="B4950" t="s">
        <v>536</v>
      </c>
      <c r="C4950" t="s">
        <v>139</v>
      </c>
      <c r="D4950">
        <v>1978</v>
      </c>
    </row>
    <row r="4951" spans="1:4">
      <c r="A4951" t="s">
        <v>138</v>
      </c>
      <c r="B4951" t="s">
        <v>539</v>
      </c>
      <c r="C4951" t="s">
        <v>137</v>
      </c>
      <c r="D4951">
        <v>1978</v>
      </c>
    </row>
    <row r="4952" spans="1:4">
      <c r="A4952" t="s">
        <v>136</v>
      </c>
      <c r="B4952" t="s">
        <v>539</v>
      </c>
      <c r="C4952" t="s">
        <v>135</v>
      </c>
      <c r="D4952">
        <v>1978</v>
      </c>
    </row>
    <row r="4953" spans="1:4">
      <c r="A4953" t="s">
        <v>134</v>
      </c>
      <c r="B4953" t="s">
        <v>539</v>
      </c>
      <c r="C4953" t="s">
        <v>133</v>
      </c>
      <c r="D4953">
        <v>1978</v>
      </c>
    </row>
    <row r="4954" spans="1:4">
      <c r="A4954" t="s">
        <v>132</v>
      </c>
      <c r="B4954" t="s">
        <v>539</v>
      </c>
      <c r="C4954" t="s">
        <v>131</v>
      </c>
      <c r="D4954">
        <v>1978</v>
      </c>
    </row>
    <row r="4955" spans="1:4">
      <c r="A4955" t="s">
        <v>130</v>
      </c>
      <c r="B4955" t="s">
        <v>539</v>
      </c>
      <c r="C4955" t="s">
        <v>129</v>
      </c>
      <c r="D4955">
        <v>1978</v>
      </c>
    </row>
    <row r="4956" spans="1:4">
      <c r="A4956" t="s">
        <v>128</v>
      </c>
      <c r="B4956" t="s">
        <v>536</v>
      </c>
      <c r="C4956" t="s">
        <v>127</v>
      </c>
      <c r="D4956">
        <v>1978</v>
      </c>
    </row>
    <row r="4957" spans="1:4">
      <c r="A4957" t="s">
        <v>126</v>
      </c>
      <c r="B4957" t="s">
        <v>539</v>
      </c>
      <c r="C4957" t="s">
        <v>125</v>
      </c>
      <c r="D4957">
        <v>1978</v>
      </c>
    </row>
    <row r="4958" spans="1:4">
      <c r="A4958" t="s">
        <v>124</v>
      </c>
      <c r="B4958" t="s">
        <v>539</v>
      </c>
      <c r="C4958" t="s">
        <v>123</v>
      </c>
      <c r="D4958">
        <v>1978</v>
      </c>
    </row>
    <row r="4959" spans="1:4">
      <c r="A4959" t="s">
        <v>122</v>
      </c>
      <c r="B4959" t="s">
        <v>539</v>
      </c>
      <c r="C4959" t="s">
        <v>121</v>
      </c>
      <c r="D4959">
        <v>1978</v>
      </c>
    </row>
    <row r="4960" spans="1:4">
      <c r="A4960" t="s">
        <v>120</v>
      </c>
      <c r="B4960" t="s">
        <v>539</v>
      </c>
      <c r="C4960" t="s">
        <v>119</v>
      </c>
      <c r="D4960">
        <v>1978</v>
      </c>
    </row>
    <row r="4961" spans="1:4">
      <c r="A4961" t="s">
        <v>118</v>
      </c>
      <c r="B4961" t="s">
        <v>539</v>
      </c>
      <c r="C4961" t="s">
        <v>117</v>
      </c>
      <c r="D4961">
        <v>1978</v>
      </c>
    </row>
    <row r="4962" spans="1:4">
      <c r="A4962" t="s">
        <v>116</v>
      </c>
      <c r="B4962" t="s">
        <v>539</v>
      </c>
      <c r="C4962" t="s">
        <v>115</v>
      </c>
      <c r="D4962">
        <v>1978</v>
      </c>
    </row>
    <row r="4963" spans="1:4">
      <c r="A4963" t="s">
        <v>114</v>
      </c>
      <c r="B4963" t="s">
        <v>539</v>
      </c>
      <c r="C4963" t="s">
        <v>113</v>
      </c>
      <c r="D4963">
        <v>1978</v>
      </c>
    </row>
    <row r="4964" spans="1:4">
      <c r="A4964" t="s">
        <v>112</v>
      </c>
      <c r="B4964" t="s">
        <v>539</v>
      </c>
      <c r="C4964" t="s">
        <v>111</v>
      </c>
      <c r="D4964">
        <v>1978</v>
      </c>
    </row>
    <row r="4965" spans="1:4">
      <c r="A4965" t="s">
        <v>110</v>
      </c>
      <c r="B4965" t="s">
        <v>539</v>
      </c>
      <c r="C4965" t="s">
        <v>109</v>
      </c>
      <c r="D4965">
        <v>1978</v>
      </c>
    </row>
    <row r="4966" spans="1:4">
      <c r="A4966" t="s">
        <v>108</v>
      </c>
      <c r="B4966" t="s">
        <v>539</v>
      </c>
      <c r="C4966" t="s">
        <v>107</v>
      </c>
      <c r="D4966">
        <v>1978</v>
      </c>
    </row>
    <row r="4967" spans="1:4">
      <c r="A4967" t="s">
        <v>106</v>
      </c>
      <c r="B4967" t="s">
        <v>536</v>
      </c>
      <c r="C4967" t="s">
        <v>105</v>
      </c>
      <c r="D4967">
        <v>1978</v>
      </c>
    </row>
    <row r="4968" spans="1:4">
      <c r="A4968" t="s">
        <v>104</v>
      </c>
      <c r="B4968" t="s">
        <v>539</v>
      </c>
      <c r="C4968" t="s">
        <v>103</v>
      </c>
      <c r="D4968">
        <v>1978</v>
      </c>
    </row>
    <row r="4969" spans="1:4">
      <c r="A4969" t="s">
        <v>102</v>
      </c>
      <c r="B4969" t="s">
        <v>536</v>
      </c>
      <c r="C4969" t="s">
        <v>101</v>
      </c>
      <c r="D4969">
        <v>1978</v>
      </c>
    </row>
    <row r="4970" spans="1:4">
      <c r="A4970" t="s">
        <v>100</v>
      </c>
      <c r="B4970" t="s">
        <v>536</v>
      </c>
      <c r="C4970" t="s">
        <v>99</v>
      </c>
      <c r="D4970">
        <v>1978</v>
      </c>
    </row>
    <row r="4971" spans="1:4">
      <c r="A4971" t="s">
        <v>98</v>
      </c>
      <c r="B4971" t="s">
        <v>539</v>
      </c>
      <c r="C4971" t="s">
        <v>97</v>
      </c>
      <c r="D4971">
        <v>1978</v>
      </c>
    </row>
    <row r="4972" spans="1:4">
      <c r="A4972" t="s">
        <v>96</v>
      </c>
      <c r="B4972" t="s">
        <v>539</v>
      </c>
      <c r="C4972" t="s">
        <v>95</v>
      </c>
      <c r="D4972">
        <v>1978</v>
      </c>
    </row>
    <row r="4973" spans="1:4">
      <c r="A4973" t="s">
        <v>94</v>
      </c>
      <c r="B4973" t="s">
        <v>539</v>
      </c>
      <c r="C4973" t="s">
        <v>93</v>
      </c>
      <c r="D4973">
        <v>1978</v>
      </c>
    </row>
    <row r="4974" spans="1:4">
      <c r="A4974" t="s">
        <v>92</v>
      </c>
      <c r="B4974" t="s">
        <v>539</v>
      </c>
      <c r="C4974" t="s">
        <v>91</v>
      </c>
      <c r="D4974">
        <v>1978</v>
      </c>
    </row>
    <row r="4975" spans="1:4">
      <c r="A4975" t="s">
        <v>90</v>
      </c>
      <c r="B4975" t="s">
        <v>539</v>
      </c>
      <c r="C4975" t="s">
        <v>89</v>
      </c>
      <c r="D4975">
        <v>1978</v>
      </c>
    </row>
    <row r="4976" spans="1:4">
      <c r="A4976" t="s">
        <v>88</v>
      </c>
      <c r="B4976" t="s">
        <v>539</v>
      </c>
      <c r="C4976" t="s">
        <v>87</v>
      </c>
      <c r="D4976">
        <v>1978</v>
      </c>
    </row>
    <row r="4977" spans="1:4">
      <c r="A4977" t="s">
        <v>86</v>
      </c>
      <c r="B4977" t="s">
        <v>539</v>
      </c>
      <c r="C4977" t="s">
        <v>85</v>
      </c>
      <c r="D4977">
        <v>1978</v>
      </c>
    </row>
    <row r="4978" spans="1:4">
      <c r="A4978" t="s">
        <v>84</v>
      </c>
      <c r="B4978" t="s">
        <v>539</v>
      </c>
      <c r="C4978" t="s">
        <v>83</v>
      </c>
      <c r="D4978">
        <v>1978</v>
      </c>
    </row>
    <row r="4979" spans="1:4">
      <c r="A4979" t="s">
        <v>82</v>
      </c>
      <c r="B4979" t="s">
        <v>539</v>
      </c>
      <c r="C4979" t="s">
        <v>81</v>
      </c>
      <c r="D4979">
        <v>1978</v>
      </c>
    </row>
    <row r="4980" spans="1:4">
      <c r="A4980" t="s">
        <v>80</v>
      </c>
      <c r="B4980" t="s">
        <v>539</v>
      </c>
      <c r="C4980" t="s">
        <v>79</v>
      </c>
      <c r="D4980">
        <v>1978</v>
      </c>
    </row>
    <row r="4981" spans="1:4">
      <c r="A4981" t="s">
        <v>78</v>
      </c>
      <c r="B4981" t="s">
        <v>539</v>
      </c>
      <c r="C4981" t="s">
        <v>77</v>
      </c>
      <c r="D4981">
        <v>1978</v>
      </c>
    </row>
    <row r="4982" spans="1:4">
      <c r="A4982" t="s">
        <v>76</v>
      </c>
      <c r="B4982" t="s">
        <v>536</v>
      </c>
      <c r="C4982" t="s">
        <v>75</v>
      </c>
      <c r="D4982">
        <v>1978</v>
      </c>
    </row>
    <row r="4983" spans="1:4">
      <c r="A4983" t="s">
        <v>74</v>
      </c>
      <c r="B4983" t="s">
        <v>536</v>
      </c>
      <c r="C4983" t="s">
        <v>73</v>
      </c>
      <c r="D4983">
        <v>1978</v>
      </c>
    </row>
    <row r="4984" spans="1:4">
      <c r="A4984" t="s">
        <v>72</v>
      </c>
      <c r="B4984" t="s">
        <v>539</v>
      </c>
      <c r="C4984" t="s">
        <v>71</v>
      </c>
      <c r="D4984">
        <v>1978</v>
      </c>
    </row>
    <row r="4985" spans="1:4">
      <c r="A4985" t="s">
        <v>70</v>
      </c>
      <c r="B4985" t="s">
        <v>539</v>
      </c>
      <c r="C4985" t="s">
        <v>69</v>
      </c>
      <c r="D4985">
        <v>1978</v>
      </c>
    </row>
    <row r="4986" spans="1:4">
      <c r="A4986" t="s">
        <v>68</v>
      </c>
      <c r="B4986" t="s">
        <v>539</v>
      </c>
      <c r="C4986" t="s">
        <v>67</v>
      </c>
      <c r="D4986">
        <v>1978</v>
      </c>
    </row>
    <row r="4987" spans="1:4">
      <c r="A4987" t="s">
        <v>66</v>
      </c>
      <c r="B4987" t="s">
        <v>539</v>
      </c>
      <c r="C4987" t="s">
        <v>65</v>
      </c>
      <c r="D4987">
        <v>1978</v>
      </c>
    </row>
    <row r="4988" spans="1:4">
      <c r="A4988" t="s">
        <v>64</v>
      </c>
      <c r="B4988" t="s">
        <v>536</v>
      </c>
      <c r="C4988" t="s">
        <v>63</v>
      </c>
      <c r="D4988">
        <v>1978</v>
      </c>
    </row>
    <row r="4989" spans="1:4">
      <c r="A4989" t="s">
        <v>62</v>
      </c>
      <c r="B4989" t="s">
        <v>539</v>
      </c>
      <c r="C4989" t="s">
        <v>61</v>
      </c>
      <c r="D4989">
        <v>1978</v>
      </c>
    </row>
    <row r="4990" spans="1:4">
      <c r="A4990" t="s">
        <v>60</v>
      </c>
      <c r="B4990" t="s">
        <v>536</v>
      </c>
      <c r="C4990" t="s">
        <v>59</v>
      </c>
      <c r="D4990">
        <v>1978</v>
      </c>
    </row>
    <row r="4991" spans="1:4">
      <c r="A4991" t="s">
        <v>58</v>
      </c>
      <c r="B4991" t="s">
        <v>539</v>
      </c>
      <c r="C4991" t="s">
        <v>57</v>
      </c>
      <c r="D4991">
        <v>1978</v>
      </c>
    </row>
    <row r="4992" spans="1:4">
      <c r="A4992" t="s">
        <v>56</v>
      </c>
      <c r="B4992" t="s">
        <v>536</v>
      </c>
      <c r="C4992" t="s">
        <v>55</v>
      </c>
      <c r="D4992">
        <v>1978</v>
      </c>
    </row>
    <row r="4993" spans="1:4">
      <c r="A4993" t="s">
        <v>54</v>
      </c>
      <c r="B4993" t="s">
        <v>536</v>
      </c>
      <c r="C4993" t="s">
        <v>53</v>
      </c>
      <c r="D4993">
        <v>1978</v>
      </c>
    </row>
    <row r="4994" spans="1:4">
      <c r="A4994" t="s">
        <v>52</v>
      </c>
      <c r="B4994" t="s">
        <v>539</v>
      </c>
      <c r="C4994" t="s">
        <v>51</v>
      </c>
      <c r="D4994">
        <v>1978</v>
      </c>
    </row>
    <row r="4995" spans="1:4">
      <c r="A4995" t="s">
        <v>50</v>
      </c>
      <c r="B4995" t="s">
        <v>539</v>
      </c>
      <c r="C4995" t="s">
        <v>49</v>
      </c>
      <c r="D4995">
        <v>1978</v>
      </c>
    </row>
    <row r="4996" spans="1:4">
      <c r="A4996" t="s">
        <v>6</v>
      </c>
      <c r="B4996" t="s">
        <v>539</v>
      </c>
      <c r="C4996" t="s">
        <v>48</v>
      </c>
      <c r="D4996">
        <v>1978</v>
      </c>
    </row>
    <row r="4997" spans="1:4">
      <c r="A4997" t="s">
        <v>47</v>
      </c>
      <c r="B4997" t="s">
        <v>539</v>
      </c>
      <c r="C4997" t="s">
        <v>46</v>
      </c>
      <c r="D4997">
        <v>1978</v>
      </c>
    </row>
    <row r="4998" spans="1:4">
      <c r="A4998" t="s">
        <v>45</v>
      </c>
      <c r="B4998" t="s">
        <v>539</v>
      </c>
      <c r="C4998" t="s">
        <v>44</v>
      </c>
      <c r="D4998">
        <v>1978</v>
      </c>
    </row>
    <row r="4999" spans="1:4">
      <c r="A4999" t="s">
        <v>43</v>
      </c>
      <c r="B4999" t="s">
        <v>539</v>
      </c>
      <c r="C4999" t="s">
        <v>42</v>
      </c>
      <c r="D4999">
        <v>1978</v>
      </c>
    </row>
    <row r="5000" spans="1:4">
      <c r="A5000" t="s">
        <v>41</v>
      </c>
      <c r="B5000" t="s">
        <v>539</v>
      </c>
      <c r="C5000" t="s">
        <v>40</v>
      </c>
      <c r="D5000">
        <v>1978</v>
      </c>
    </row>
    <row r="5001" spans="1:4">
      <c r="A5001" t="s">
        <v>39</v>
      </c>
      <c r="B5001" t="s">
        <v>536</v>
      </c>
      <c r="C5001" t="s">
        <v>38</v>
      </c>
      <c r="D5001">
        <v>1978</v>
      </c>
    </row>
    <row r="5002" spans="1:4">
      <c r="A5002" t="s">
        <v>37</v>
      </c>
      <c r="B5002" t="s">
        <v>539</v>
      </c>
      <c r="C5002" t="s">
        <v>36</v>
      </c>
      <c r="D5002">
        <v>1978</v>
      </c>
    </row>
    <row r="5003" spans="1:4">
      <c r="A5003" t="s">
        <v>4</v>
      </c>
      <c r="B5003" t="s">
        <v>539</v>
      </c>
      <c r="C5003" t="s">
        <v>35</v>
      </c>
      <c r="D5003">
        <v>1978</v>
      </c>
    </row>
    <row r="5004" spans="1:4">
      <c r="A5004" t="s">
        <v>34</v>
      </c>
      <c r="B5004" t="s">
        <v>539</v>
      </c>
      <c r="C5004" t="s">
        <v>33</v>
      </c>
      <c r="D5004">
        <v>1978</v>
      </c>
    </row>
    <row r="5005" spans="1:4">
      <c r="A5005" t="s">
        <v>32</v>
      </c>
      <c r="B5005" t="s">
        <v>539</v>
      </c>
      <c r="C5005" t="s">
        <v>31</v>
      </c>
      <c r="D5005">
        <v>1978</v>
      </c>
    </row>
    <row r="5006" spans="1:4">
      <c r="A5006" t="s">
        <v>30</v>
      </c>
      <c r="B5006" t="s">
        <v>539</v>
      </c>
      <c r="C5006" t="s">
        <v>29</v>
      </c>
      <c r="D5006">
        <v>1978</v>
      </c>
    </row>
    <row r="5007" spans="1:4">
      <c r="A5007" t="s">
        <v>28</v>
      </c>
      <c r="B5007" t="s">
        <v>539</v>
      </c>
      <c r="C5007" t="s">
        <v>27</v>
      </c>
      <c r="D5007">
        <v>1978</v>
      </c>
    </row>
    <row r="5008" spans="1:4">
      <c r="A5008" t="s">
        <v>26</v>
      </c>
      <c r="B5008" t="s">
        <v>539</v>
      </c>
      <c r="C5008" t="s">
        <v>25</v>
      </c>
      <c r="D5008">
        <v>1978</v>
      </c>
    </row>
    <row r="5009" spans="1:4">
      <c r="A5009" t="s">
        <v>3</v>
      </c>
      <c r="B5009" t="s">
        <v>539</v>
      </c>
      <c r="C5009" t="s">
        <v>24</v>
      </c>
      <c r="D5009">
        <v>1978</v>
      </c>
    </row>
    <row r="5010" spans="1:4">
      <c r="A5010" t="s">
        <v>23</v>
      </c>
      <c r="B5010" t="s">
        <v>539</v>
      </c>
      <c r="C5010" t="s">
        <v>22</v>
      </c>
      <c r="D5010">
        <v>1978</v>
      </c>
    </row>
    <row r="5011" spans="1:4">
      <c r="A5011" t="s">
        <v>21</v>
      </c>
      <c r="B5011" t="s">
        <v>536</v>
      </c>
      <c r="C5011" t="s">
        <v>20</v>
      </c>
      <c r="D5011">
        <v>1978</v>
      </c>
    </row>
    <row r="5012" spans="1:4">
      <c r="A5012" t="s">
        <v>19</v>
      </c>
      <c r="B5012" t="s">
        <v>539</v>
      </c>
      <c r="C5012" t="s">
        <v>18</v>
      </c>
      <c r="D5012">
        <v>1978</v>
      </c>
    </row>
    <row r="5013" spans="1:4">
      <c r="A5013" t="s">
        <v>17</v>
      </c>
      <c r="B5013" t="s">
        <v>539</v>
      </c>
      <c r="C5013" t="s">
        <v>16</v>
      </c>
      <c r="D5013">
        <v>1978</v>
      </c>
    </row>
    <row r="5014" spans="1:4">
      <c r="A5014" t="s">
        <v>15</v>
      </c>
      <c r="B5014" t="s">
        <v>539</v>
      </c>
      <c r="C5014" t="s">
        <v>14</v>
      </c>
      <c r="D5014">
        <v>1978</v>
      </c>
    </row>
    <row r="5015" spans="1:4">
      <c r="A5015" t="s">
        <v>13</v>
      </c>
      <c r="B5015" t="s">
        <v>539</v>
      </c>
      <c r="C5015" t="s">
        <v>12</v>
      </c>
      <c r="D5015">
        <v>1978</v>
      </c>
    </row>
    <row r="5016" spans="1:4">
      <c r="A5016" t="s">
        <v>11</v>
      </c>
      <c r="B5016" t="s">
        <v>539</v>
      </c>
      <c r="C5016" t="s">
        <v>10</v>
      </c>
      <c r="D5016">
        <v>1978</v>
      </c>
    </row>
    <row r="5017" spans="1:4">
      <c r="A5017" t="s">
        <v>9</v>
      </c>
      <c r="B5017" t="s">
        <v>539</v>
      </c>
      <c r="C5017" t="s">
        <v>8</v>
      </c>
      <c r="D5017">
        <v>1978</v>
      </c>
    </row>
    <row r="5018" spans="1:4">
      <c r="A5018" t="s">
        <v>528</v>
      </c>
      <c r="B5018" t="s">
        <v>539</v>
      </c>
      <c r="C5018" t="s">
        <v>527</v>
      </c>
      <c r="D5018">
        <v>1979</v>
      </c>
    </row>
    <row r="5019" spans="1:4">
      <c r="A5019" t="s">
        <v>526</v>
      </c>
      <c r="B5019" t="s">
        <v>539</v>
      </c>
      <c r="C5019" t="s">
        <v>525</v>
      </c>
      <c r="D5019">
        <v>1979</v>
      </c>
    </row>
    <row r="5020" spans="1:4">
      <c r="A5020" t="s">
        <v>524</v>
      </c>
      <c r="B5020" t="s">
        <v>539</v>
      </c>
      <c r="C5020" t="s">
        <v>523</v>
      </c>
      <c r="D5020">
        <v>1979</v>
      </c>
    </row>
    <row r="5021" spans="1:4">
      <c r="A5021" t="s">
        <v>522</v>
      </c>
      <c r="B5021" t="s">
        <v>539</v>
      </c>
      <c r="C5021" t="s">
        <v>521</v>
      </c>
      <c r="D5021">
        <v>1979</v>
      </c>
    </row>
    <row r="5022" spans="1:4">
      <c r="A5022" t="s">
        <v>520</v>
      </c>
      <c r="B5022" t="s">
        <v>539</v>
      </c>
      <c r="C5022" t="s">
        <v>519</v>
      </c>
      <c r="D5022">
        <v>1979</v>
      </c>
    </row>
    <row r="5023" spans="1:4">
      <c r="A5023" t="s">
        <v>518</v>
      </c>
      <c r="B5023" t="s">
        <v>536</v>
      </c>
      <c r="C5023" t="s">
        <v>517</v>
      </c>
      <c r="D5023">
        <v>1979</v>
      </c>
    </row>
    <row r="5024" spans="1:4">
      <c r="A5024" t="s">
        <v>516</v>
      </c>
      <c r="B5024" t="s">
        <v>539</v>
      </c>
      <c r="C5024" t="s">
        <v>515</v>
      </c>
      <c r="D5024">
        <v>1979</v>
      </c>
    </row>
    <row r="5025" spans="1:4">
      <c r="A5025" t="s">
        <v>1</v>
      </c>
      <c r="B5025" t="s">
        <v>539</v>
      </c>
      <c r="C5025" t="s">
        <v>514</v>
      </c>
      <c r="D5025">
        <v>1979</v>
      </c>
    </row>
    <row r="5026" spans="1:4">
      <c r="A5026" t="s">
        <v>513</v>
      </c>
      <c r="B5026" t="s">
        <v>539</v>
      </c>
      <c r="C5026" t="s">
        <v>512</v>
      </c>
      <c r="D5026">
        <v>1979</v>
      </c>
    </row>
    <row r="5027" spans="1:4">
      <c r="A5027" t="s">
        <v>511</v>
      </c>
      <c r="B5027" t="s">
        <v>539</v>
      </c>
      <c r="C5027" t="s">
        <v>510</v>
      </c>
      <c r="D5027">
        <v>1979</v>
      </c>
    </row>
    <row r="5028" spans="1:4">
      <c r="A5028" t="s">
        <v>509</v>
      </c>
      <c r="B5028" t="s">
        <v>539</v>
      </c>
      <c r="C5028" t="s">
        <v>508</v>
      </c>
      <c r="D5028">
        <v>1979</v>
      </c>
    </row>
    <row r="5029" spans="1:4">
      <c r="A5029" t="s">
        <v>507</v>
      </c>
      <c r="B5029" t="s">
        <v>539</v>
      </c>
      <c r="C5029" t="s">
        <v>506</v>
      </c>
      <c r="D5029">
        <v>1979</v>
      </c>
    </row>
    <row r="5030" spans="1:4">
      <c r="A5030" t="s">
        <v>505</v>
      </c>
      <c r="B5030" t="s">
        <v>539</v>
      </c>
      <c r="C5030" t="s">
        <v>504</v>
      </c>
      <c r="D5030">
        <v>1979</v>
      </c>
    </row>
    <row r="5031" spans="1:4">
      <c r="A5031" t="s">
        <v>503</v>
      </c>
      <c r="B5031" t="s">
        <v>539</v>
      </c>
      <c r="C5031" t="s">
        <v>502</v>
      </c>
      <c r="D5031">
        <v>1979</v>
      </c>
    </row>
    <row r="5032" spans="1:4">
      <c r="A5032" t="s">
        <v>501</v>
      </c>
      <c r="B5032" t="s">
        <v>539</v>
      </c>
      <c r="C5032" t="s">
        <v>500</v>
      </c>
      <c r="D5032">
        <v>1979</v>
      </c>
    </row>
    <row r="5033" spans="1:4">
      <c r="A5033" t="s">
        <v>499</v>
      </c>
      <c r="B5033" t="s">
        <v>539</v>
      </c>
      <c r="C5033" t="s">
        <v>498</v>
      </c>
      <c r="D5033">
        <v>1979</v>
      </c>
    </row>
    <row r="5034" spans="1:4">
      <c r="A5034" t="s">
        <v>497</v>
      </c>
      <c r="B5034" t="s">
        <v>539</v>
      </c>
      <c r="C5034" t="s">
        <v>496</v>
      </c>
      <c r="D5034">
        <v>1979</v>
      </c>
    </row>
    <row r="5035" spans="1:4">
      <c r="A5035" t="s">
        <v>495</v>
      </c>
      <c r="B5035" t="s">
        <v>539</v>
      </c>
      <c r="C5035" t="s">
        <v>494</v>
      </c>
      <c r="D5035">
        <v>1979</v>
      </c>
    </row>
    <row r="5036" spans="1:4">
      <c r="A5036" t="s">
        <v>2</v>
      </c>
      <c r="B5036" t="s">
        <v>539</v>
      </c>
      <c r="C5036" t="s">
        <v>493</v>
      </c>
      <c r="D5036">
        <v>1979</v>
      </c>
    </row>
    <row r="5037" spans="1:4">
      <c r="A5037" t="s">
        <v>492</v>
      </c>
      <c r="B5037" t="s">
        <v>539</v>
      </c>
      <c r="C5037" t="s">
        <v>491</v>
      </c>
      <c r="D5037">
        <v>1979</v>
      </c>
    </row>
    <row r="5038" spans="1:4">
      <c r="A5038" t="s">
        <v>490</v>
      </c>
      <c r="B5038" t="s">
        <v>539</v>
      </c>
      <c r="C5038" t="s">
        <v>489</v>
      </c>
      <c r="D5038">
        <v>1979</v>
      </c>
    </row>
    <row r="5039" spans="1:4">
      <c r="A5039" t="s">
        <v>488</v>
      </c>
      <c r="B5039" t="s">
        <v>539</v>
      </c>
      <c r="C5039" t="s">
        <v>487</v>
      </c>
      <c r="D5039">
        <v>1979</v>
      </c>
    </row>
    <row r="5040" spans="1:4">
      <c r="A5040" t="s">
        <v>486</v>
      </c>
      <c r="B5040" t="s">
        <v>539</v>
      </c>
      <c r="C5040" t="s">
        <v>485</v>
      </c>
      <c r="D5040">
        <v>1979</v>
      </c>
    </row>
    <row r="5041" spans="1:4">
      <c r="A5041" t="s">
        <v>484</v>
      </c>
      <c r="B5041" t="s">
        <v>539</v>
      </c>
      <c r="C5041" t="s">
        <v>483</v>
      </c>
      <c r="D5041">
        <v>1979</v>
      </c>
    </row>
    <row r="5042" spans="1:4">
      <c r="A5042" t="s">
        <v>482</v>
      </c>
      <c r="B5042" t="s">
        <v>539</v>
      </c>
      <c r="C5042" t="s">
        <v>481</v>
      </c>
      <c r="D5042">
        <v>1979</v>
      </c>
    </row>
    <row r="5043" spans="1:4">
      <c r="A5043" t="s">
        <v>480</v>
      </c>
      <c r="B5043" t="s">
        <v>539</v>
      </c>
      <c r="C5043" t="s">
        <v>479</v>
      </c>
      <c r="D5043">
        <v>1979</v>
      </c>
    </row>
    <row r="5044" spans="1:4">
      <c r="A5044" t="s">
        <v>478</v>
      </c>
      <c r="B5044" t="s">
        <v>539</v>
      </c>
      <c r="C5044" t="s">
        <v>477</v>
      </c>
      <c r="D5044">
        <v>1979</v>
      </c>
    </row>
    <row r="5045" spans="1:4">
      <c r="A5045" t="s">
        <v>476</v>
      </c>
      <c r="B5045" t="s">
        <v>539</v>
      </c>
      <c r="C5045" t="s">
        <v>475</v>
      </c>
      <c r="D5045">
        <v>1979</v>
      </c>
    </row>
    <row r="5046" spans="1:4">
      <c r="A5046" t="s">
        <v>474</v>
      </c>
      <c r="B5046" t="s">
        <v>539</v>
      </c>
      <c r="C5046" t="s">
        <v>473</v>
      </c>
      <c r="D5046">
        <v>1979</v>
      </c>
    </row>
    <row r="5047" spans="1:4">
      <c r="A5047" t="s">
        <v>472</v>
      </c>
      <c r="B5047" t="s">
        <v>539</v>
      </c>
      <c r="C5047" t="s">
        <v>471</v>
      </c>
      <c r="D5047">
        <v>1979</v>
      </c>
    </row>
    <row r="5048" spans="1:4">
      <c r="A5048" t="s">
        <v>470</v>
      </c>
      <c r="B5048" t="s">
        <v>539</v>
      </c>
      <c r="C5048" t="s">
        <v>469</v>
      </c>
      <c r="D5048">
        <v>1979</v>
      </c>
    </row>
    <row r="5049" spans="1:4">
      <c r="A5049" t="s">
        <v>468</v>
      </c>
      <c r="B5049" t="s">
        <v>539</v>
      </c>
      <c r="C5049" t="s">
        <v>467</v>
      </c>
      <c r="D5049">
        <v>1979</v>
      </c>
    </row>
    <row r="5050" spans="1:4">
      <c r="A5050" t="s">
        <v>466</v>
      </c>
      <c r="B5050" t="s">
        <v>539</v>
      </c>
      <c r="C5050" t="s">
        <v>465</v>
      </c>
      <c r="D5050">
        <v>1979</v>
      </c>
    </row>
    <row r="5051" spans="1:4">
      <c r="A5051" t="s">
        <v>464</v>
      </c>
      <c r="B5051" t="s">
        <v>539</v>
      </c>
      <c r="C5051" t="s">
        <v>463</v>
      </c>
      <c r="D5051">
        <v>1979</v>
      </c>
    </row>
    <row r="5052" spans="1:4">
      <c r="A5052" t="s">
        <v>462</v>
      </c>
      <c r="B5052" t="s">
        <v>536</v>
      </c>
      <c r="C5052" t="s">
        <v>461</v>
      </c>
      <c r="D5052">
        <v>1979</v>
      </c>
    </row>
    <row r="5053" spans="1:4">
      <c r="A5053" t="s">
        <v>460</v>
      </c>
      <c r="B5053" t="s">
        <v>539</v>
      </c>
      <c r="C5053" t="s">
        <v>459</v>
      </c>
      <c r="D5053">
        <v>1979</v>
      </c>
    </row>
    <row r="5054" spans="1:4">
      <c r="A5054" t="s">
        <v>458</v>
      </c>
      <c r="B5054" t="s">
        <v>539</v>
      </c>
      <c r="C5054" t="s">
        <v>457</v>
      </c>
      <c r="D5054">
        <v>1979</v>
      </c>
    </row>
    <row r="5055" spans="1:4">
      <c r="A5055" t="s">
        <v>456</v>
      </c>
      <c r="B5055" t="s">
        <v>539</v>
      </c>
      <c r="C5055" t="s">
        <v>455</v>
      </c>
      <c r="D5055">
        <v>1979</v>
      </c>
    </row>
    <row r="5056" spans="1:4">
      <c r="A5056" t="s">
        <v>454</v>
      </c>
      <c r="B5056" t="s">
        <v>539</v>
      </c>
      <c r="C5056" t="s">
        <v>453</v>
      </c>
      <c r="D5056">
        <v>1979</v>
      </c>
    </row>
    <row r="5057" spans="1:4">
      <c r="A5057" t="s">
        <v>679</v>
      </c>
      <c r="B5057" t="s">
        <v>539</v>
      </c>
      <c r="C5057" t="s">
        <v>451</v>
      </c>
      <c r="D5057">
        <v>1979</v>
      </c>
    </row>
    <row r="5058" spans="1:4">
      <c r="A5058" t="s">
        <v>450</v>
      </c>
      <c r="B5058" t="s">
        <v>539</v>
      </c>
      <c r="C5058" t="s">
        <v>449</v>
      </c>
      <c r="D5058">
        <v>1979</v>
      </c>
    </row>
    <row r="5059" spans="1:4">
      <c r="A5059" t="s">
        <v>448</v>
      </c>
      <c r="B5059" t="s">
        <v>539</v>
      </c>
      <c r="C5059" t="s">
        <v>447</v>
      </c>
      <c r="D5059">
        <v>1979</v>
      </c>
    </row>
    <row r="5060" spans="1:4">
      <c r="A5060" t="s">
        <v>446</v>
      </c>
      <c r="B5060" t="s">
        <v>539</v>
      </c>
      <c r="C5060" t="s">
        <v>445</v>
      </c>
      <c r="D5060">
        <v>1979</v>
      </c>
    </row>
    <row r="5061" spans="1:4">
      <c r="A5061" t="s">
        <v>444</v>
      </c>
      <c r="B5061" t="s">
        <v>539</v>
      </c>
      <c r="C5061" t="s">
        <v>443</v>
      </c>
      <c r="D5061">
        <v>1979</v>
      </c>
    </row>
    <row r="5062" spans="1:4">
      <c r="A5062" t="s">
        <v>442</v>
      </c>
      <c r="B5062" t="s">
        <v>539</v>
      </c>
      <c r="C5062" t="s">
        <v>441</v>
      </c>
      <c r="D5062">
        <v>1979</v>
      </c>
    </row>
    <row r="5063" spans="1:4">
      <c r="A5063" t="s">
        <v>440</v>
      </c>
      <c r="B5063" t="s">
        <v>539</v>
      </c>
      <c r="C5063" t="s">
        <v>439</v>
      </c>
      <c r="D5063">
        <v>1979</v>
      </c>
    </row>
    <row r="5064" spans="1:4">
      <c r="A5064" t="s">
        <v>438</v>
      </c>
      <c r="B5064" t="s">
        <v>539</v>
      </c>
      <c r="C5064" t="s">
        <v>437</v>
      </c>
      <c r="D5064">
        <v>1979</v>
      </c>
    </row>
    <row r="5065" spans="1:4">
      <c r="A5065" t="s">
        <v>436</v>
      </c>
      <c r="B5065" t="s">
        <v>536</v>
      </c>
      <c r="C5065" t="s">
        <v>435</v>
      </c>
      <c r="D5065">
        <v>1979</v>
      </c>
    </row>
    <row r="5066" spans="1:4">
      <c r="A5066" t="s">
        <v>434</v>
      </c>
      <c r="B5066" t="s">
        <v>539</v>
      </c>
      <c r="C5066" t="s">
        <v>433</v>
      </c>
      <c r="D5066">
        <v>1979</v>
      </c>
    </row>
    <row r="5067" spans="1:4">
      <c r="A5067" t="s">
        <v>432</v>
      </c>
      <c r="B5067" t="s">
        <v>539</v>
      </c>
      <c r="C5067" t="s">
        <v>431</v>
      </c>
      <c r="D5067">
        <v>1979</v>
      </c>
    </row>
    <row r="5068" spans="1:4">
      <c r="A5068" t="s">
        <v>430</v>
      </c>
      <c r="B5068" t="s">
        <v>539</v>
      </c>
      <c r="C5068" t="s">
        <v>429</v>
      </c>
      <c r="D5068">
        <v>1979</v>
      </c>
    </row>
    <row r="5069" spans="1:4">
      <c r="A5069" t="s">
        <v>428</v>
      </c>
      <c r="B5069" t="s">
        <v>539</v>
      </c>
      <c r="C5069" t="s">
        <v>427</v>
      </c>
      <c r="D5069">
        <v>1979</v>
      </c>
    </row>
    <row r="5070" spans="1:4">
      <c r="A5070" t="s">
        <v>426</v>
      </c>
      <c r="B5070" t="s">
        <v>539</v>
      </c>
      <c r="C5070" t="s">
        <v>425</v>
      </c>
      <c r="D5070">
        <v>1979</v>
      </c>
    </row>
    <row r="5071" spans="1:4">
      <c r="A5071" t="s">
        <v>7</v>
      </c>
      <c r="B5071" t="s">
        <v>539</v>
      </c>
      <c r="C5071" t="s">
        <v>424</v>
      </c>
      <c r="D5071">
        <v>1979</v>
      </c>
    </row>
    <row r="5072" spans="1:4">
      <c r="A5072" t="s">
        <v>423</v>
      </c>
      <c r="B5072" t="s">
        <v>539</v>
      </c>
      <c r="C5072" t="s">
        <v>422</v>
      </c>
      <c r="D5072">
        <v>1979</v>
      </c>
    </row>
    <row r="5073" spans="1:4">
      <c r="A5073" t="s">
        <v>421</v>
      </c>
      <c r="B5073" t="s">
        <v>539</v>
      </c>
      <c r="C5073" t="s">
        <v>420</v>
      </c>
      <c r="D5073">
        <v>1979</v>
      </c>
    </row>
    <row r="5074" spans="1:4">
      <c r="A5074" t="s">
        <v>419</v>
      </c>
      <c r="B5074" t="s">
        <v>539</v>
      </c>
      <c r="C5074" t="s">
        <v>418</v>
      </c>
      <c r="D5074">
        <v>1979</v>
      </c>
    </row>
    <row r="5075" spans="1:4">
      <c r="A5075" t="s">
        <v>417</v>
      </c>
      <c r="B5075" t="s">
        <v>539</v>
      </c>
      <c r="C5075" t="s">
        <v>416</v>
      </c>
      <c r="D5075">
        <v>1979</v>
      </c>
    </row>
    <row r="5076" spans="1:4">
      <c r="A5076" t="s">
        <v>415</v>
      </c>
      <c r="B5076" t="s">
        <v>539</v>
      </c>
      <c r="C5076" t="s">
        <v>414</v>
      </c>
      <c r="D5076">
        <v>1979</v>
      </c>
    </row>
    <row r="5077" spans="1:4">
      <c r="A5077" t="s">
        <v>413</v>
      </c>
      <c r="B5077" t="s">
        <v>536</v>
      </c>
      <c r="C5077" t="s">
        <v>412</v>
      </c>
      <c r="D5077">
        <v>1979</v>
      </c>
    </row>
    <row r="5078" spans="1:4">
      <c r="A5078" t="s">
        <v>411</v>
      </c>
      <c r="B5078" t="s">
        <v>536</v>
      </c>
      <c r="C5078" t="s">
        <v>410</v>
      </c>
      <c r="D5078">
        <v>1979</v>
      </c>
    </row>
    <row r="5079" spans="1:4">
      <c r="A5079" t="s">
        <v>409</v>
      </c>
      <c r="B5079" t="s">
        <v>536</v>
      </c>
      <c r="C5079" t="s">
        <v>408</v>
      </c>
      <c r="D5079">
        <v>1979</v>
      </c>
    </row>
    <row r="5080" spans="1:4">
      <c r="A5080" t="s">
        <v>407</v>
      </c>
      <c r="B5080" t="s">
        <v>536</v>
      </c>
      <c r="C5080" t="s">
        <v>406</v>
      </c>
      <c r="D5080">
        <v>1979</v>
      </c>
    </row>
    <row r="5081" spans="1:4">
      <c r="A5081" t="s">
        <v>405</v>
      </c>
      <c r="B5081" t="s">
        <v>536</v>
      </c>
      <c r="C5081" t="s">
        <v>404</v>
      </c>
      <c r="D5081">
        <v>1979</v>
      </c>
    </row>
    <row r="5082" spans="1:4">
      <c r="A5082" t="s">
        <v>403</v>
      </c>
      <c r="B5082" t="s">
        <v>539</v>
      </c>
      <c r="C5082" t="s">
        <v>402</v>
      </c>
      <c r="D5082">
        <v>1979</v>
      </c>
    </row>
    <row r="5083" spans="1:4">
      <c r="A5083" t="s">
        <v>401</v>
      </c>
      <c r="B5083" t="s">
        <v>539</v>
      </c>
      <c r="C5083" t="s">
        <v>400</v>
      </c>
      <c r="D5083">
        <v>1979</v>
      </c>
    </row>
    <row r="5084" spans="1:4">
      <c r="A5084" t="s">
        <v>399</v>
      </c>
      <c r="B5084" t="s">
        <v>536</v>
      </c>
      <c r="C5084" t="s">
        <v>398</v>
      </c>
      <c r="D5084">
        <v>1979</v>
      </c>
    </row>
    <row r="5085" spans="1:4">
      <c r="A5085" t="s">
        <v>397</v>
      </c>
      <c r="B5085" t="s">
        <v>539</v>
      </c>
      <c r="C5085" t="s">
        <v>396</v>
      </c>
      <c r="D5085">
        <v>1979</v>
      </c>
    </row>
    <row r="5086" spans="1:4">
      <c r="A5086" t="s">
        <v>395</v>
      </c>
      <c r="B5086" t="s">
        <v>539</v>
      </c>
      <c r="C5086" t="s">
        <v>394</v>
      </c>
      <c r="D5086">
        <v>1979</v>
      </c>
    </row>
    <row r="5087" spans="1:4">
      <c r="A5087" t="s">
        <v>393</v>
      </c>
      <c r="B5087" t="s">
        <v>539</v>
      </c>
      <c r="C5087" t="s">
        <v>392</v>
      </c>
      <c r="D5087">
        <v>1979</v>
      </c>
    </row>
    <row r="5088" spans="1:4">
      <c r="A5088" t="s">
        <v>5</v>
      </c>
      <c r="B5088" t="s">
        <v>539</v>
      </c>
      <c r="C5088" t="s">
        <v>391</v>
      </c>
      <c r="D5088">
        <v>1979</v>
      </c>
    </row>
    <row r="5089" spans="1:4">
      <c r="A5089" t="s">
        <v>390</v>
      </c>
      <c r="B5089" t="s">
        <v>536</v>
      </c>
      <c r="C5089" t="s">
        <v>389</v>
      </c>
      <c r="D5089">
        <v>1979</v>
      </c>
    </row>
    <row r="5090" spans="1:4">
      <c r="A5090" t="s">
        <v>388</v>
      </c>
      <c r="B5090" t="s">
        <v>536</v>
      </c>
      <c r="C5090" t="s">
        <v>387</v>
      </c>
      <c r="D5090">
        <v>1979</v>
      </c>
    </row>
    <row r="5091" spans="1:4">
      <c r="A5091" t="s">
        <v>386</v>
      </c>
      <c r="B5091" t="s">
        <v>539</v>
      </c>
      <c r="C5091" t="s">
        <v>385</v>
      </c>
      <c r="D5091">
        <v>1979</v>
      </c>
    </row>
    <row r="5092" spans="1:4">
      <c r="A5092" t="s">
        <v>384</v>
      </c>
      <c r="B5092" t="s">
        <v>539</v>
      </c>
      <c r="C5092" t="s">
        <v>383</v>
      </c>
      <c r="D5092">
        <v>1979</v>
      </c>
    </row>
    <row r="5093" spans="1:4">
      <c r="A5093" t="s">
        <v>382</v>
      </c>
      <c r="B5093" t="s">
        <v>539</v>
      </c>
      <c r="C5093" t="s">
        <v>381</v>
      </c>
      <c r="D5093">
        <v>1979</v>
      </c>
    </row>
    <row r="5094" spans="1:4">
      <c r="A5094" t="s">
        <v>380</v>
      </c>
      <c r="B5094" t="s">
        <v>539</v>
      </c>
      <c r="C5094" t="s">
        <v>379</v>
      </c>
      <c r="D5094">
        <v>1979</v>
      </c>
    </row>
    <row r="5095" spans="1:4">
      <c r="A5095" t="s">
        <v>378</v>
      </c>
      <c r="B5095" t="s">
        <v>539</v>
      </c>
      <c r="C5095" t="s">
        <v>377</v>
      </c>
      <c r="D5095">
        <v>1979</v>
      </c>
    </row>
    <row r="5096" spans="1:4">
      <c r="A5096" t="s">
        <v>376</v>
      </c>
      <c r="B5096" t="s">
        <v>539</v>
      </c>
      <c r="C5096" t="s">
        <v>375</v>
      </c>
      <c r="D5096">
        <v>1979</v>
      </c>
    </row>
    <row r="5097" spans="1:4">
      <c r="A5097" t="s">
        <v>374</v>
      </c>
      <c r="B5097" t="s">
        <v>539</v>
      </c>
      <c r="C5097" t="s">
        <v>373</v>
      </c>
      <c r="D5097">
        <v>1979</v>
      </c>
    </row>
    <row r="5098" spans="1:4">
      <c r="A5098" t="s">
        <v>372</v>
      </c>
      <c r="B5098" t="s">
        <v>539</v>
      </c>
      <c r="C5098" t="s">
        <v>371</v>
      </c>
      <c r="D5098">
        <v>1979</v>
      </c>
    </row>
    <row r="5099" spans="1:4">
      <c r="A5099" t="s">
        <v>370</v>
      </c>
      <c r="B5099" t="s">
        <v>539</v>
      </c>
      <c r="C5099" t="s">
        <v>369</v>
      </c>
      <c r="D5099">
        <v>1979</v>
      </c>
    </row>
    <row r="5100" spans="1:4">
      <c r="A5100" t="s">
        <v>368</v>
      </c>
      <c r="B5100" t="s">
        <v>539</v>
      </c>
      <c r="C5100" t="s">
        <v>367</v>
      </c>
      <c r="D5100">
        <v>1979</v>
      </c>
    </row>
    <row r="5101" spans="1:4">
      <c r="A5101" t="s">
        <v>366</v>
      </c>
      <c r="B5101" t="s">
        <v>539</v>
      </c>
      <c r="C5101" t="s">
        <v>365</v>
      </c>
      <c r="D5101">
        <v>1979</v>
      </c>
    </row>
    <row r="5102" spans="1:4">
      <c r="A5102" t="s">
        <v>364</v>
      </c>
      <c r="B5102" t="s">
        <v>539</v>
      </c>
      <c r="C5102" t="s">
        <v>363</v>
      </c>
      <c r="D5102">
        <v>1979</v>
      </c>
    </row>
    <row r="5103" spans="1:4">
      <c r="A5103" t="s">
        <v>362</v>
      </c>
      <c r="B5103" t="s">
        <v>539</v>
      </c>
      <c r="C5103" t="s">
        <v>361</v>
      </c>
      <c r="D5103">
        <v>1979</v>
      </c>
    </row>
    <row r="5104" spans="1:4">
      <c r="A5104" t="s">
        <v>360</v>
      </c>
      <c r="B5104" t="s">
        <v>539</v>
      </c>
      <c r="C5104" t="s">
        <v>359</v>
      </c>
      <c r="D5104">
        <v>1979</v>
      </c>
    </row>
    <row r="5105" spans="1:4">
      <c r="A5105" t="s">
        <v>358</v>
      </c>
      <c r="B5105" t="s">
        <v>539</v>
      </c>
      <c r="C5105" t="s">
        <v>357</v>
      </c>
      <c r="D5105">
        <v>1979</v>
      </c>
    </row>
    <row r="5106" spans="1:4">
      <c r="A5106" t="s">
        <v>356</v>
      </c>
      <c r="B5106" t="s">
        <v>539</v>
      </c>
      <c r="C5106" t="s">
        <v>355</v>
      </c>
      <c r="D5106">
        <v>1979</v>
      </c>
    </row>
    <row r="5107" spans="1:4">
      <c r="A5107" t="s">
        <v>354</v>
      </c>
      <c r="B5107" t="s">
        <v>539</v>
      </c>
      <c r="C5107" t="s">
        <v>353</v>
      </c>
      <c r="D5107">
        <v>1979</v>
      </c>
    </row>
    <row r="5108" spans="1:4">
      <c r="A5108" t="s">
        <v>352</v>
      </c>
      <c r="B5108" t="s">
        <v>539</v>
      </c>
      <c r="C5108" t="s">
        <v>351</v>
      </c>
      <c r="D5108">
        <v>1979</v>
      </c>
    </row>
    <row r="5109" spans="1:4">
      <c r="A5109" t="s">
        <v>350</v>
      </c>
      <c r="B5109" t="s">
        <v>539</v>
      </c>
      <c r="C5109" t="s">
        <v>349</v>
      </c>
      <c r="D5109">
        <v>1979</v>
      </c>
    </row>
    <row r="5110" spans="1:4">
      <c r="A5110" t="s">
        <v>348</v>
      </c>
      <c r="B5110" t="s">
        <v>539</v>
      </c>
      <c r="C5110" t="s">
        <v>347</v>
      </c>
      <c r="D5110">
        <v>1979</v>
      </c>
    </row>
    <row r="5111" spans="1:4">
      <c r="A5111" t="s">
        <v>346</v>
      </c>
      <c r="B5111" t="s">
        <v>536</v>
      </c>
      <c r="C5111" t="s">
        <v>345</v>
      </c>
      <c r="D5111">
        <v>1979</v>
      </c>
    </row>
    <row r="5112" spans="1:4">
      <c r="A5112" t="s">
        <v>344</v>
      </c>
      <c r="B5112" t="s">
        <v>539</v>
      </c>
      <c r="C5112" t="s">
        <v>343</v>
      </c>
      <c r="D5112">
        <v>1979</v>
      </c>
    </row>
    <row r="5113" spans="1:4">
      <c r="A5113" t="s">
        <v>342</v>
      </c>
      <c r="B5113" t="s">
        <v>539</v>
      </c>
      <c r="C5113" t="s">
        <v>341</v>
      </c>
      <c r="D5113">
        <v>1979</v>
      </c>
    </row>
    <row r="5114" spans="1:4">
      <c r="A5114" t="s">
        <v>340</v>
      </c>
      <c r="B5114" t="s">
        <v>536</v>
      </c>
      <c r="C5114" t="s">
        <v>339</v>
      </c>
      <c r="D5114">
        <v>1979</v>
      </c>
    </row>
    <row r="5115" spans="1:4">
      <c r="A5115" t="s">
        <v>338</v>
      </c>
      <c r="B5115" t="s">
        <v>539</v>
      </c>
      <c r="C5115" t="s">
        <v>337</v>
      </c>
      <c r="D5115">
        <v>1979</v>
      </c>
    </row>
    <row r="5116" spans="1:4">
      <c r="A5116" t="s">
        <v>336</v>
      </c>
      <c r="B5116" t="s">
        <v>539</v>
      </c>
      <c r="C5116" t="s">
        <v>335</v>
      </c>
      <c r="D5116">
        <v>1979</v>
      </c>
    </row>
    <row r="5117" spans="1:4">
      <c r="A5117" t="s">
        <v>334</v>
      </c>
      <c r="B5117" t="s">
        <v>539</v>
      </c>
      <c r="C5117" t="s">
        <v>333</v>
      </c>
      <c r="D5117">
        <v>1979</v>
      </c>
    </row>
    <row r="5118" spans="1:4">
      <c r="A5118" t="s">
        <v>332</v>
      </c>
      <c r="B5118" t="s">
        <v>536</v>
      </c>
      <c r="C5118" t="s">
        <v>331</v>
      </c>
      <c r="D5118">
        <v>1979</v>
      </c>
    </row>
    <row r="5119" spans="1:4">
      <c r="A5119" t="s">
        <v>330</v>
      </c>
      <c r="B5119" t="s">
        <v>536</v>
      </c>
      <c r="C5119" t="s">
        <v>329</v>
      </c>
      <c r="D5119">
        <v>1979</v>
      </c>
    </row>
    <row r="5120" spans="1:4">
      <c r="A5120" t="s">
        <v>328</v>
      </c>
      <c r="B5120" t="s">
        <v>536</v>
      </c>
      <c r="C5120" t="s">
        <v>327</v>
      </c>
      <c r="D5120">
        <v>1979</v>
      </c>
    </row>
    <row r="5121" spans="1:4">
      <c r="A5121" t="s">
        <v>326</v>
      </c>
      <c r="B5121" t="s">
        <v>536</v>
      </c>
      <c r="C5121" t="s">
        <v>325</v>
      </c>
      <c r="D5121">
        <v>1979</v>
      </c>
    </row>
    <row r="5122" spans="1:4">
      <c r="A5122" t="s">
        <v>324</v>
      </c>
      <c r="B5122" t="s">
        <v>539</v>
      </c>
      <c r="C5122" t="s">
        <v>323</v>
      </c>
      <c r="D5122">
        <v>1979</v>
      </c>
    </row>
    <row r="5123" spans="1:4">
      <c r="A5123" t="s">
        <v>322</v>
      </c>
      <c r="B5123" t="s">
        <v>536</v>
      </c>
      <c r="C5123" t="s">
        <v>321</v>
      </c>
      <c r="D5123">
        <v>1979</v>
      </c>
    </row>
    <row r="5124" spans="1:4">
      <c r="A5124" t="s">
        <v>320</v>
      </c>
      <c r="B5124" t="s">
        <v>539</v>
      </c>
      <c r="C5124" t="s">
        <v>319</v>
      </c>
      <c r="D5124">
        <v>1979</v>
      </c>
    </row>
    <row r="5125" spans="1:4">
      <c r="A5125" t="s">
        <v>318</v>
      </c>
      <c r="B5125" t="s">
        <v>539</v>
      </c>
      <c r="C5125" t="s">
        <v>317</v>
      </c>
      <c r="D5125">
        <v>1979</v>
      </c>
    </row>
    <row r="5126" spans="1:4">
      <c r="A5126" t="s">
        <v>316</v>
      </c>
      <c r="B5126" t="s">
        <v>536</v>
      </c>
      <c r="C5126" t="s">
        <v>315</v>
      </c>
      <c r="D5126">
        <v>1979</v>
      </c>
    </row>
    <row r="5127" spans="1:4">
      <c r="A5127" t="s">
        <v>314</v>
      </c>
      <c r="B5127" t="s">
        <v>539</v>
      </c>
      <c r="C5127" t="s">
        <v>313</v>
      </c>
      <c r="D5127">
        <v>1979</v>
      </c>
    </row>
    <row r="5128" spans="1:4">
      <c r="A5128" t="s">
        <v>312</v>
      </c>
      <c r="B5128" t="s">
        <v>539</v>
      </c>
      <c r="C5128" t="s">
        <v>311</v>
      </c>
      <c r="D5128">
        <v>1979</v>
      </c>
    </row>
    <row r="5129" spans="1:4">
      <c r="A5129" t="s">
        <v>310</v>
      </c>
      <c r="B5129" t="s">
        <v>539</v>
      </c>
      <c r="C5129" t="s">
        <v>309</v>
      </c>
      <c r="D5129">
        <v>1979</v>
      </c>
    </row>
    <row r="5130" spans="1:4">
      <c r="A5130" t="s">
        <v>308</v>
      </c>
      <c r="B5130" t="s">
        <v>539</v>
      </c>
      <c r="C5130" t="s">
        <v>307</v>
      </c>
      <c r="D5130">
        <v>1979</v>
      </c>
    </row>
    <row r="5131" spans="1:4">
      <c r="A5131" t="s">
        <v>306</v>
      </c>
      <c r="B5131" t="s">
        <v>539</v>
      </c>
      <c r="C5131" t="s">
        <v>305</v>
      </c>
      <c r="D5131">
        <v>1979</v>
      </c>
    </row>
    <row r="5132" spans="1:4">
      <c r="A5132" t="s">
        <v>304</v>
      </c>
      <c r="B5132" t="s">
        <v>539</v>
      </c>
      <c r="C5132" t="s">
        <v>303</v>
      </c>
      <c r="D5132">
        <v>1979</v>
      </c>
    </row>
    <row r="5133" spans="1:4">
      <c r="A5133" t="s">
        <v>302</v>
      </c>
      <c r="B5133" t="s">
        <v>539</v>
      </c>
      <c r="C5133" t="s">
        <v>301</v>
      </c>
      <c r="D5133">
        <v>1979</v>
      </c>
    </row>
    <row r="5134" spans="1:4">
      <c r="A5134" t="s">
        <v>300</v>
      </c>
      <c r="B5134" t="s">
        <v>539</v>
      </c>
      <c r="C5134" t="s">
        <v>299</v>
      </c>
      <c r="D5134">
        <v>1979</v>
      </c>
    </row>
    <row r="5135" spans="1:4">
      <c r="A5135" t="s">
        <v>298</v>
      </c>
      <c r="B5135" t="s">
        <v>539</v>
      </c>
      <c r="C5135" t="s">
        <v>297</v>
      </c>
      <c r="D5135">
        <v>1979</v>
      </c>
    </row>
    <row r="5136" spans="1:4">
      <c r="A5136" t="s">
        <v>296</v>
      </c>
      <c r="B5136" t="s">
        <v>539</v>
      </c>
      <c r="C5136" t="s">
        <v>295</v>
      </c>
      <c r="D5136">
        <v>1979</v>
      </c>
    </row>
    <row r="5137" spans="1:4">
      <c r="A5137" t="s">
        <v>294</v>
      </c>
      <c r="B5137" t="s">
        <v>539</v>
      </c>
      <c r="C5137" t="s">
        <v>293</v>
      </c>
      <c r="D5137">
        <v>1979</v>
      </c>
    </row>
    <row r="5138" spans="1:4">
      <c r="A5138" t="s">
        <v>292</v>
      </c>
      <c r="B5138" t="s">
        <v>539</v>
      </c>
      <c r="C5138" t="s">
        <v>291</v>
      </c>
      <c r="D5138">
        <v>1979</v>
      </c>
    </row>
    <row r="5139" spans="1:4">
      <c r="A5139" t="s">
        <v>290</v>
      </c>
      <c r="B5139" t="s">
        <v>539</v>
      </c>
      <c r="C5139" t="s">
        <v>289</v>
      </c>
      <c r="D5139">
        <v>1979</v>
      </c>
    </row>
    <row r="5140" spans="1:4">
      <c r="A5140" t="s">
        <v>288</v>
      </c>
      <c r="B5140" t="s">
        <v>539</v>
      </c>
      <c r="C5140" t="s">
        <v>287</v>
      </c>
      <c r="D5140">
        <v>1979</v>
      </c>
    </row>
    <row r="5141" spans="1:4">
      <c r="A5141" t="s">
        <v>286</v>
      </c>
      <c r="B5141" t="s">
        <v>539</v>
      </c>
      <c r="C5141" t="s">
        <v>285</v>
      </c>
      <c r="D5141">
        <v>1979</v>
      </c>
    </row>
    <row r="5142" spans="1:4">
      <c r="A5142" t="s">
        <v>284</v>
      </c>
      <c r="B5142" t="s">
        <v>539</v>
      </c>
      <c r="C5142" t="s">
        <v>283</v>
      </c>
      <c r="D5142">
        <v>1979</v>
      </c>
    </row>
    <row r="5143" spans="1:4">
      <c r="A5143" t="s">
        <v>282</v>
      </c>
      <c r="B5143" t="s">
        <v>539</v>
      </c>
      <c r="C5143" t="s">
        <v>281</v>
      </c>
      <c r="D5143">
        <v>1979</v>
      </c>
    </row>
    <row r="5144" spans="1:4">
      <c r="A5144" t="s">
        <v>280</v>
      </c>
      <c r="B5144" t="s">
        <v>536</v>
      </c>
      <c r="C5144" t="s">
        <v>279</v>
      </c>
      <c r="D5144">
        <v>1979</v>
      </c>
    </row>
    <row r="5145" spans="1:4">
      <c r="A5145" t="s">
        <v>278</v>
      </c>
      <c r="B5145" t="s">
        <v>539</v>
      </c>
      <c r="C5145" t="s">
        <v>277</v>
      </c>
      <c r="D5145">
        <v>1979</v>
      </c>
    </row>
    <row r="5146" spans="1:4">
      <c r="A5146" t="s">
        <v>276</v>
      </c>
      <c r="B5146" t="s">
        <v>539</v>
      </c>
      <c r="C5146" t="s">
        <v>275</v>
      </c>
      <c r="D5146">
        <v>1979</v>
      </c>
    </row>
    <row r="5147" spans="1:4">
      <c r="A5147" t="s">
        <v>274</v>
      </c>
      <c r="B5147" t="s">
        <v>539</v>
      </c>
      <c r="C5147" t="s">
        <v>273</v>
      </c>
      <c r="D5147">
        <v>1979</v>
      </c>
    </row>
    <row r="5148" spans="1:4">
      <c r="A5148" t="s">
        <v>272</v>
      </c>
      <c r="B5148" t="s">
        <v>539</v>
      </c>
      <c r="C5148" t="s">
        <v>271</v>
      </c>
      <c r="D5148">
        <v>1979</v>
      </c>
    </row>
    <row r="5149" spans="1:4">
      <c r="A5149" t="s">
        <v>270</v>
      </c>
      <c r="B5149" t="s">
        <v>539</v>
      </c>
      <c r="C5149" t="s">
        <v>269</v>
      </c>
      <c r="D5149">
        <v>1979</v>
      </c>
    </row>
    <row r="5150" spans="1:4">
      <c r="A5150" t="s">
        <v>268</v>
      </c>
      <c r="B5150" t="s">
        <v>536</v>
      </c>
      <c r="C5150" t="s">
        <v>267</v>
      </c>
      <c r="D5150">
        <v>1979</v>
      </c>
    </row>
    <row r="5151" spans="1:4">
      <c r="A5151" t="s">
        <v>266</v>
      </c>
      <c r="B5151" t="s">
        <v>536</v>
      </c>
      <c r="C5151" t="s">
        <v>265</v>
      </c>
      <c r="D5151">
        <v>1979</v>
      </c>
    </row>
    <row r="5152" spans="1:4">
      <c r="A5152" t="s">
        <v>264</v>
      </c>
      <c r="B5152" t="s">
        <v>536</v>
      </c>
      <c r="C5152" t="s">
        <v>263</v>
      </c>
      <c r="D5152">
        <v>1979</v>
      </c>
    </row>
    <row r="5153" spans="1:4">
      <c r="A5153" t="s">
        <v>262</v>
      </c>
      <c r="B5153" t="s">
        <v>539</v>
      </c>
      <c r="C5153" t="s">
        <v>261</v>
      </c>
      <c r="D5153">
        <v>1979</v>
      </c>
    </row>
    <row r="5154" spans="1:4">
      <c r="A5154" t="s">
        <v>260</v>
      </c>
      <c r="B5154" t="s">
        <v>539</v>
      </c>
      <c r="C5154" t="s">
        <v>259</v>
      </c>
      <c r="D5154">
        <v>1979</v>
      </c>
    </row>
    <row r="5155" spans="1:4">
      <c r="A5155" t="s">
        <v>258</v>
      </c>
      <c r="B5155" t="s">
        <v>536</v>
      </c>
      <c r="C5155" t="s">
        <v>257</v>
      </c>
      <c r="D5155">
        <v>1979</v>
      </c>
    </row>
    <row r="5156" spans="1:4">
      <c r="A5156" t="s">
        <v>256</v>
      </c>
      <c r="B5156" t="s">
        <v>536</v>
      </c>
      <c r="C5156" t="s">
        <v>255</v>
      </c>
      <c r="D5156">
        <v>1979</v>
      </c>
    </row>
    <row r="5157" spans="1:4">
      <c r="A5157" t="s">
        <v>254</v>
      </c>
      <c r="B5157" t="s">
        <v>539</v>
      </c>
      <c r="C5157" t="s">
        <v>253</v>
      </c>
      <c r="D5157">
        <v>1979</v>
      </c>
    </row>
    <row r="5158" spans="1:4">
      <c r="A5158" t="s">
        <v>252</v>
      </c>
      <c r="B5158" t="s">
        <v>536</v>
      </c>
      <c r="C5158" t="s">
        <v>251</v>
      </c>
      <c r="D5158">
        <v>1979</v>
      </c>
    </row>
    <row r="5159" spans="1:4">
      <c r="A5159" t="s">
        <v>250</v>
      </c>
      <c r="B5159" t="s">
        <v>539</v>
      </c>
      <c r="C5159" t="s">
        <v>249</v>
      </c>
      <c r="D5159">
        <v>1979</v>
      </c>
    </row>
    <row r="5160" spans="1:4">
      <c r="A5160" t="s">
        <v>248</v>
      </c>
      <c r="B5160" t="s">
        <v>539</v>
      </c>
      <c r="C5160" t="s">
        <v>247</v>
      </c>
      <c r="D5160">
        <v>1979</v>
      </c>
    </row>
    <row r="5161" spans="1:4">
      <c r="A5161" t="s">
        <v>246</v>
      </c>
      <c r="B5161" t="s">
        <v>539</v>
      </c>
      <c r="C5161" t="s">
        <v>245</v>
      </c>
      <c r="D5161">
        <v>1979</v>
      </c>
    </row>
    <row r="5162" spans="1:4">
      <c r="A5162" t="s">
        <v>244</v>
      </c>
      <c r="B5162" t="s">
        <v>539</v>
      </c>
      <c r="C5162" t="s">
        <v>243</v>
      </c>
      <c r="D5162">
        <v>1979</v>
      </c>
    </row>
    <row r="5163" spans="1:4">
      <c r="A5163" t="s">
        <v>242</v>
      </c>
      <c r="B5163" t="s">
        <v>539</v>
      </c>
      <c r="C5163" t="s">
        <v>241</v>
      </c>
      <c r="D5163">
        <v>1979</v>
      </c>
    </row>
    <row r="5164" spans="1:4">
      <c r="A5164" t="s">
        <v>240</v>
      </c>
      <c r="B5164" t="s">
        <v>539</v>
      </c>
      <c r="C5164" t="s">
        <v>239</v>
      </c>
      <c r="D5164">
        <v>1979</v>
      </c>
    </row>
    <row r="5165" spans="1:4">
      <c r="A5165" t="s">
        <v>238</v>
      </c>
      <c r="B5165" t="s">
        <v>539</v>
      </c>
      <c r="C5165" t="s">
        <v>237</v>
      </c>
      <c r="D5165">
        <v>1979</v>
      </c>
    </row>
    <row r="5166" spans="1:4">
      <c r="A5166" t="s">
        <v>236</v>
      </c>
      <c r="B5166" t="s">
        <v>539</v>
      </c>
      <c r="C5166" t="s">
        <v>235</v>
      </c>
      <c r="D5166">
        <v>1979</v>
      </c>
    </row>
    <row r="5167" spans="1:4">
      <c r="A5167" t="s">
        <v>234</v>
      </c>
      <c r="B5167" t="s">
        <v>539</v>
      </c>
      <c r="C5167" t="s">
        <v>233</v>
      </c>
      <c r="D5167">
        <v>1979</v>
      </c>
    </row>
    <row r="5168" spans="1:4">
      <c r="A5168" t="s">
        <v>232</v>
      </c>
      <c r="B5168" t="s">
        <v>539</v>
      </c>
      <c r="C5168" t="s">
        <v>231</v>
      </c>
      <c r="D5168">
        <v>1979</v>
      </c>
    </row>
    <row r="5169" spans="1:4">
      <c r="A5169" t="s">
        <v>230</v>
      </c>
      <c r="B5169" t="s">
        <v>536</v>
      </c>
      <c r="C5169" t="s">
        <v>229</v>
      </c>
      <c r="D5169">
        <v>1979</v>
      </c>
    </row>
    <row r="5170" spans="1:4">
      <c r="A5170" t="s">
        <v>228</v>
      </c>
      <c r="B5170" t="s">
        <v>539</v>
      </c>
      <c r="C5170" t="s">
        <v>227</v>
      </c>
      <c r="D5170">
        <v>1979</v>
      </c>
    </row>
    <row r="5171" spans="1:4">
      <c r="A5171" t="s">
        <v>226</v>
      </c>
      <c r="B5171" t="s">
        <v>539</v>
      </c>
      <c r="C5171" t="s">
        <v>225</v>
      </c>
      <c r="D5171">
        <v>1979</v>
      </c>
    </row>
    <row r="5172" spans="1:4">
      <c r="A5172" t="s">
        <v>224</v>
      </c>
      <c r="B5172" t="s">
        <v>536</v>
      </c>
      <c r="C5172" t="s">
        <v>223</v>
      </c>
      <c r="D5172">
        <v>1979</v>
      </c>
    </row>
    <row r="5173" spans="1:4">
      <c r="A5173" t="s">
        <v>222</v>
      </c>
      <c r="B5173" t="s">
        <v>539</v>
      </c>
      <c r="C5173" t="s">
        <v>221</v>
      </c>
      <c r="D5173">
        <v>1979</v>
      </c>
    </row>
    <row r="5174" spans="1:4">
      <c r="A5174" t="s">
        <v>220</v>
      </c>
      <c r="B5174" t="s">
        <v>539</v>
      </c>
      <c r="C5174" t="s">
        <v>219</v>
      </c>
      <c r="D5174">
        <v>1979</v>
      </c>
    </row>
    <row r="5175" spans="1:4">
      <c r="A5175" t="s">
        <v>218</v>
      </c>
      <c r="B5175" t="s">
        <v>539</v>
      </c>
      <c r="C5175" t="s">
        <v>217</v>
      </c>
      <c r="D5175">
        <v>1979</v>
      </c>
    </row>
    <row r="5176" spans="1:4">
      <c r="A5176" t="s">
        <v>216</v>
      </c>
      <c r="B5176" t="s">
        <v>539</v>
      </c>
      <c r="C5176" t="s">
        <v>215</v>
      </c>
      <c r="D5176">
        <v>1979</v>
      </c>
    </row>
    <row r="5177" spans="1:4">
      <c r="A5177" t="s">
        <v>214</v>
      </c>
      <c r="B5177" t="s">
        <v>536</v>
      </c>
      <c r="C5177" t="s">
        <v>213</v>
      </c>
      <c r="D5177">
        <v>1979</v>
      </c>
    </row>
    <row r="5178" spans="1:4">
      <c r="A5178" t="s">
        <v>212</v>
      </c>
      <c r="B5178" t="s">
        <v>539</v>
      </c>
      <c r="C5178" t="s">
        <v>211</v>
      </c>
      <c r="D5178">
        <v>1979</v>
      </c>
    </row>
    <row r="5179" spans="1:4">
      <c r="A5179" t="s">
        <v>210</v>
      </c>
      <c r="B5179" t="s">
        <v>539</v>
      </c>
      <c r="C5179" t="s">
        <v>209</v>
      </c>
      <c r="D5179">
        <v>1979</v>
      </c>
    </row>
    <row r="5180" spans="1:4">
      <c r="A5180" t="s">
        <v>208</v>
      </c>
      <c r="B5180" t="s">
        <v>539</v>
      </c>
      <c r="C5180" t="s">
        <v>207</v>
      </c>
      <c r="D5180">
        <v>1979</v>
      </c>
    </row>
    <row r="5181" spans="1:4">
      <c r="A5181" t="s">
        <v>206</v>
      </c>
      <c r="B5181" t="s">
        <v>539</v>
      </c>
      <c r="C5181" t="s">
        <v>205</v>
      </c>
      <c r="D5181">
        <v>1979</v>
      </c>
    </row>
    <row r="5182" spans="1:4">
      <c r="A5182" t="s">
        <v>204</v>
      </c>
      <c r="B5182" t="s">
        <v>539</v>
      </c>
      <c r="C5182" t="s">
        <v>203</v>
      </c>
      <c r="D5182">
        <v>1979</v>
      </c>
    </row>
    <row r="5183" spans="1:4">
      <c r="A5183" t="s">
        <v>202</v>
      </c>
      <c r="B5183" t="s">
        <v>539</v>
      </c>
      <c r="C5183" t="s">
        <v>201</v>
      </c>
      <c r="D5183">
        <v>1979</v>
      </c>
    </row>
    <row r="5184" spans="1:4">
      <c r="A5184" t="s">
        <v>200</v>
      </c>
      <c r="B5184" t="s">
        <v>539</v>
      </c>
      <c r="C5184" t="s">
        <v>199</v>
      </c>
      <c r="D5184">
        <v>1979</v>
      </c>
    </row>
    <row r="5185" spans="1:4">
      <c r="A5185" t="s">
        <v>198</v>
      </c>
      <c r="B5185" t="s">
        <v>539</v>
      </c>
      <c r="C5185" t="s">
        <v>197</v>
      </c>
      <c r="D5185">
        <v>1979</v>
      </c>
    </row>
    <row r="5186" spans="1:4">
      <c r="A5186" t="s">
        <v>196</v>
      </c>
      <c r="B5186" t="s">
        <v>536</v>
      </c>
      <c r="C5186" t="s">
        <v>195</v>
      </c>
      <c r="D5186">
        <v>1979</v>
      </c>
    </row>
    <row r="5187" spans="1:4">
      <c r="A5187" t="s">
        <v>194</v>
      </c>
      <c r="B5187" t="s">
        <v>539</v>
      </c>
      <c r="C5187" t="s">
        <v>193</v>
      </c>
      <c r="D5187">
        <v>1979</v>
      </c>
    </row>
    <row r="5188" spans="1:4">
      <c r="A5188" t="s">
        <v>192</v>
      </c>
      <c r="B5188" t="s">
        <v>539</v>
      </c>
      <c r="C5188" t="s">
        <v>191</v>
      </c>
      <c r="D5188">
        <v>1979</v>
      </c>
    </row>
    <row r="5189" spans="1:4">
      <c r="A5189" t="s">
        <v>190</v>
      </c>
      <c r="B5189" t="s">
        <v>539</v>
      </c>
      <c r="C5189" t="s">
        <v>189</v>
      </c>
      <c r="D5189">
        <v>1979</v>
      </c>
    </row>
    <row r="5190" spans="1:4">
      <c r="A5190" t="s">
        <v>188</v>
      </c>
      <c r="B5190" t="s">
        <v>539</v>
      </c>
      <c r="C5190" t="s">
        <v>187</v>
      </c>
      <c r="D5190">
        <v>1979</v>
      </c>
    </row>
    <row r="5191" spans="1:4">
      <c r="A5191" t="s">
        <v>186</v>
      </c>
      <c r="B5191" t="s">
        <v>539</v>
      </c>
      <c r="C5191" t="s">
        <v>185</v>
      </c>
      <c r="D5191">
        <v>1979</v>
      </c>
    </row>
    <row r="5192" spans="1:4">
      <c r="A5192" t="s">
        <v>184</v>
      </c>
      <c r="B5192" t="s">
        <v>539</v>
      </c>
      <c r="C5192" t="s">
        <v>183</v>
      </c>
      <c r="D5192">
        <v>1979</v>
      </c>
    </row>
    <row r="5193" spans="1:4">
      <c r="A5193" t="s">
        <v>182</v>
      </c>
      <c r="B5193" t="s">
        <v>539</v>
      </c>
      <c r="C5193" t="s">
        <v>181</v>
      </c>
      <c r="D5193">
        <v>1979</v>
      </c>
    </row>
    <row r="5194" spans="1:4">
      <c r="A5194" t="s">
        <v>180</v>
      </c>
      <c r="B5194" t="s">
        <v>539</v>
      </c>
      <c r="C5194" t="s">
        <v>179</v>
      </c>
      <c r="D5194">
        <v>1979</v>
      </c>
    </row>
    <row r="5195" spans="1:4">
      <c r="A5195" t="s">
        <v>178</v>
      </c>
      <c r="B5195" t="s">
        <v>539</v>
      </c>
      <c r="C5195" t="s">
        <v>177</v>
      </c>
      <c r="D5195">
        <v>1979</v>
      </c>
    </row>
    <row r="5196" spans="1:4">
      <c r="A5196" t="s">
        <v>176</v>
      </c>
      <c r="B5196" t="s">
        <v>539</v>
      </c>
      <c r="C5196" t="s">
        <v>175</v>
      </c>
      <c r="D5196">
        <v>1979</v>
      </c>
    </row>
    <row r="5197" spans="1:4">
      <c r="A5197" t="s">
        <v>174</v>
      </c>
      <c r="B5197" t="s">
        <v>536</v>
      </c>
      <c r="C5197" t="s">
        <v>173</v>
      </c>
      <c r="D5197">
        <v>1979</v>
      </c>
    </row>
    <row r="5198" spans="1:4">
      <c r="A5198" t="s">
        <v>172</v>
      </c>
      <c r="B5198" t="s">
        <v>539</v>
      </c>
      <c r="C5198" t="s">
        <v>171</v>
      </c>
      <c r="D5198">
        <v>1979</v>
      </c>
    </row>
    <row r="5199" spans="1:4">
      <c r="A5199" t="s">
        <v>170</v>
      </c>
      <c r="B5199" t="s">
        <v>536</v>
      </c>
      <c r="C5199" t="s">
        <v>169</v>
      </c>
      <c r="D5199">
        <v>1979</v>
      </c>
    </row>
    <row r="5200" spans="1:4">
      <c r="A5200" t="s">
        <v>168</v>
      </c>
      <c r="B5200" t="s">
        <v>539</v>
      </c>
      <c r="C5200" t="s">
        <v>167</v>
      </c>
      <c r="D5200">
        <v>1979</v>
      </c>
    </row>
    <row r="5201" spans="1:4">
      <c r="A5201" t="s">
        <v>166</v>
      </c>
      <c r="B5201" t="s">
        <v>539</v>
      </c>
      <c r="C5201" t="s">
        <v>165</v>
      </c>
      <c r="D5201">
        <v>1979</v>
      </c>
    </row>
    <row r="5202" spans="1:4">
      <c r="A5202" t="s">
        <v>164</v>
      </c>
      <c r="B5202" t="s">
        <v>539</v>
      </c>
      <c r="C5202" t="s">
        <v>163</v>
      </c>
      <c r="D5202">
        <v>1979</v>
      </c>
    </row>
    <row r="5203" spans="1:4">
      <c r="A5203" t="s">
        <v>162</v>
      </c>
      <c r="B5203" t="s">
        <v>539</v>
      </c>
      <c r="C5203" t="s">
        <v>161</v>
      </c>
      <c r="D5203">
        <v>1979</v>
      </c>
    </row>
    <row r="5204" spans="1:4">
      <c r="A5204" t="s">
        <v>160</v>
      </c>
      <c r="B5204" t="s">
        <v>539</v>
      </c>
      <c r="C5204" t="s">
        <v>159</v>
      </c>
      <c r="D5204">
        <v>1979</v>
      </c>
    </row>
    <row r="5205" spans="1:4">
      <c r="A5205" t="s">
        <v>158</v>
      </c>
      <c r="B5205" t="s">
        <v>539</v>
      </c>
      <c r="C5205" t="s">
        <v>157</v>
      </c>
      <c r="D5205">
        <v>1979</v>
      </c>
    </row>
    <row r="5206" spans="1:4">
      <c r="A5206" t="s">
        <v>156</v>
      </c>
      <c r="B5206" t="s">
        <v>539</v>
      </c>
      <c r="C5206" t="s">
        <v>155</v>
      </c>
      <c r="D5206">
        <v>1979</v>
      </c>
    </row>
    <row r="5207" spans="1:4">
      <c r="A5207" t="s">
        <v>154</v>
      </c>
      <c r="B5207" t="s">
        <v>536</v>
      </c>
      <c r="C5207" t="s">
        <v>153</v>
      </c>
      <c r="D5207">
        <v>1979</v>
      </c>
    </row>
    <row r="5208" spans="1:4">
      <c r="A5208" t="s">
        <v>152</v>
      </c>
      <c r="B5208" t="s">
        <v>539</v>
      </c>
      <c r="C5208" t="s">
        <v>151</v>
      </c>
      <c r="D5208">
        <v>1979</v>
      </c>
    </row>
    <row r="5209" spans="1:4">
      <c r="A5209" t="s">
        <v>150</v>
      </c>
      <c r="B5209" t="s">
        <v>539</v>
      </c>
      <c r="C5209" t="s">
        <v>149</v>
      </c>
      <c r="D5209">
        <v>1979</v>
      </c>
    </row>
    <row r="5210" spans="1:4">
      <c r="A5210" t="s">
        <v>148</v>
      </c>
      <c r="B5210" t="s">
        <v>539</v>
      </c>
      <c r="C5210" t="s">
        <v>147</v>
      </c>
      <c r="D5210">
        <v>1979</v>
      </c>
    </row>
    <row r="5211" spans="1:4">
      <c r="A5211" t="s">
        <v>146</v>
      </c>
      <c r="B5211" t="s">
        <v>539</v>
      </c>
      <c r="C5211" t="s">
        <v>145</v>
      </c>
      <c r="D5211">
        <v>1979</v>
      </c>
    </row>
    <row r="5212" spans="1:4">
      <c r="A5212" t="s">
        <v>144</v>
      </c>
      <c r="B5212" t="s">
        <v>536</v>
      </c>
      <c r="C5212" t="s">
        <v>143</v>
      </c>
      <c r="D5212">
        <v>1979</v>
      </c>
    </row>
    <row r="5213" spans="1:4">
      <c r="A5213" t="s">
        <v>142</v>
      </c>
      <c r="B5213" t="s">
        <v>536</v>
      </c>
      <c r="C5213" t="s">
        <v>141</v>
      </c>
      <c r="D5213">
        <v>1979</v>
      </c>
    </row>
    <row r="5214" spans="1:4">
      <c r="A5214" t="s">
        <v>140</v>
      </c>
      <c r="B5214" t="s">
        <v>536</v>
      </c>
      <c r="C5214" t="s">
        <v>139</v>
      </c>
      <c r="D5214">
        <v>1979</v>
      </c>
    </row>
    <row r="5215" spans="1:4">
      <c r="A5215" t="s">
        <v>138</v>
      </c>
      <c r="B5215" t="s">
        <v>539</v>
      </c>
      <c r="C5215" t="s">
        <v>137</v>
      </c>
      <c r="D5215">
        <v>1979</v>
      </c>
    </row>
    <row r="5216" spans="1:4">
      <c r="A5216" t="s">
        <v>136</v>
      </c>
      <c r="B5216" t="s">
        <v>539</v>
      </c>
      <c r="C5216" t="s">
        <v>135</v>
      </c>
      <c r="D5216">
        <v>1979</v>
      </c>
    </row>
    <row r="5217" spans="1:4">
      <c r="A5217" t="s">
        <v>134</v>
      </c>
      <c r="B5217" t="s">
        <v>539</v>
      </c>
      <c r="C5217" t="s">
        <v>133</v>
      </c>
      <c r="D5217">
        <v>1979</v>
      </c>
    </row>
    <row r="5218" spans="1:4">
      <c r="A5218" t="s">
        <v>132</v>
      </c>
      <c r="B5218" t="s">
        <v>539</v>
      </c>
      <c r="C5218" t="s">
        <v>131</v>
      </c>
      <c r="D5218">
        <v>1979</v>
      </c>
    </row>
    <row r="5219" spans="1:4">
      <c r="A5219" t="s">
        <v>130</v>
      </c>
      <c r="B5219" t="s">
        <v>539</v>
      </c>
      <c r="C5219" t="s">
        <v>129</v>
      </c>
      <c r="D5219">
        <v>1979</v>
      </c>
    </row>
    <row r="5220" spans="1:4">
      <c r="A5220" t="s">
        <v>128</v>
      </c>
      <c r="B5220" t="s">
        <v>536</v>
      </c>
      <c r="C5220" t="s">
        <v>127</v>
      </c>
      <c r="D5220">
        <v>1979</v>
      </c>
    </row>
    <row r="5221" spans="1:4">
      <c r="A5221" t="s">
        <v>126</v>
      </c>
      <c r="B5221" t="s">
        <v>539</v>
      </c>
      <c r="C5221" t="s">
        <v>125</v>
      </c>
      <c r="D5221">
        <v>1979</v>
      </c>
    </row>
    <row r="5222" spans="1:4">
      <c r="A5222" t="s">
        <v>124</v>
      </c>
      <c r="B5222" t="s">
        <v>539</v>
      </c>
      <c r="C5222" t="s">
        <v>123</v>
      </c>
      <c r="D5222">
        <v>1979</v>
      </c>
    </row>
    <row r="5223" spans="1:4">
      <c r="A5223" t="s">
        <v>122</v>
      </c>
      <c r="B5223" t="s">
        <v>539</v>
      </c>
      <c r="C5223" t="s">
        <v>121</v>
      </c>
      <c r="D5223">
        <v>1979</v>
      </c>
    </row>
    <row r="5224" spans="1:4">
      <c r="A5224" t="s">
        <v>120</v>
      </c>
      <c r="B5224" t="s">
        <v>539</v>
      </c>
      <c r="C5224" t="s">
        <v>119</v>
      </c>
      <c r="D5224">
        <v>1979</v>
      </c>
    </row>
    <row r="5225" spans="1:4">
      <c r="A5225" t="s">
        <v>118</v>
      </c>
      <c r="B5225" t="s">
        <v>539</v>
      </c>
      <c r="C5225" t="s">
        <v>117</v>
      </c>
      <c r="D5225">
        <v>1979</v>
      </c>
    </row>
    <row r="5226" spans="1:4">
      <c r="A5226" t="s">
        <v>116</v>
      </c>
      <c r="B5226" t="s">
        <v>539</v>
      </c>
      <c r="C5226" t="s">
        <v>115</v>
      </c>
      <c r="D5226">
        <v>1979</v>
      </c>
    </row>
    <row r="5227" spans="1:4">
      <c r="A5227" t="s">
        <v>114</v>
      </c>
      <c r="B5227" t="s">
        <v>539</v>
      </c>
      <c r="C5227" t="s">
        <v>113</v>
      </c>
      <c r="D5227">
        <v>1979</v>
      </c>
    </row>
    <row r="5228" spans="1:4">
      <c r="A5228" t="s">
        <v>112</v>
      </c>
      <c r="B5228" t="s">
        <v>539</v>
      </c>
      <c r="C5228" t="s">
        <v>111</v>
      </c>
      <c r="D5228">
        <v>1979</v>
      </c>
    </row>
    <row r="5229" spans="1:4">
      <c r="A5229" t="s">
        <v>110</v>
      </c>
      <c r="B5229" t="s">
        <v>539</v>
      </c>
      <c r="C5229" t="s">
        <v>109</v>
      </c>
      <c r="D5229">
        <v>1979</v>
      </c>
    </row>
    <row r="5230" spans="1:4">
      <c r="A5230" t="s">
        <v>108</v>
      </c>
      <c r="B5230" t="s">
        <v>539</v>
      </c>
      <c r="C5230" t="s">
        <v>107</v>
      </c>
      <c r="D5230">
        <v>1979</v>
      </c>
    </row>
    <row r="5231" spans="1:4">
      <c r="A5231" t="s">
        <v>106</v>
      </c>
      <c r="B5231" t="s">
        <v>536</v>
      </c>
      <c r="C5231" t="s">
        <v>105</v>
      </c>
      <c r="D5231">
        <v>1979</v>
      </c>
    </row>
    <row r="5232" spans="1:4">
      <c r="A5232" t="s">
        <v>104</v>
      </c>
      <c r="B5232" t="s">
        <v>539</v>
      </c>
      <c r="C5232" t="s">
        <v>103</v>
      </c>
      <c r="D5232">
        <v>1979</v>
      </c>
    </row>
    <row r="5233" spans="1:4">
      <c r="A5233" t="s">
        <v>102</v>
      </c>
      <c r="B5233" t="s">
        <v>536</v>
      </c>
      <c r="C5233" t="s">
        <v>101</v>
      </c>
      <c r="D5233">
        <v>1979</v>
      </c>
    </row>
    <row r="5234" spans="1:4">
      <c r="A5234" t="s">
        <v>100</v>
      </c>
      <c r="B5234" t="s">
        <v>536</v>
      </c>
      <c r="C5234" t="s">
        <v>99</v>
      </c>
      <c r="D5234">
        <v>1979</v>
      </c>
    </row>
    <row r="5235" spans="1:4">
      <c r="A5235" t="s">
        <v>98</v>
      </c>
      <c r="B5235" t="s">
        <v>539</v>
      </c>
      <c r="C5235" t="s">
        <v>97</v>
      </c>
      <c r="D5235">
        <v>1979</v>
      </c>
    </row>
    <row r="5236" spans="1:4">
      <c r="A5236" t="s">
        <v>96</v>
      </c>
      <c r="B5236" t="s">
        <v>539</v>
      </c>
      <c r="C5236" t="s">
        <v>95</v>
      </c>
      <c r="D5236">
        <v>1979</v>
      </c>
    </row>
    <row r="5237" spans="1:4">
      <c r="A5237" t="s">
        <v>94</v>
      </c>
      <c r="B5237" t="s">
        <v>539</v>
      </c>
      <c r="C5237" t="s">
        <v>93</v>
      </c>
      <c r="D5237">
        <v>1979</v>
      </c>
    </row>
    <row r="5238" spans="1:4">
      <c r="A5238" t="s">
        <v>92</v>
      </c>
      <c r="B5238" t="s">
        <v>539</v>
      </c>
      <c r="C5238" t="s">
        <v>91</v>
      </c>
      <c r="D5238">
        <v>1979</v>
      </c>
    </row>
    <row r="5239" spans="1:4">
      <c r="A5239" t="s">
        <v>90</v>
      </c>
      <c r="B5239" t="s">
        <v>539</v>
      </c>
      <c r="C5239" t="s">
        <v>89</v>
      </c>
      <c r="D5239">
        <v>1979</v>
      </c>
    </row>
    <row r="5240" spans="1:4">
      <c r="A5240" t="s">
        <v>88</v>
      </c>
      <c r="B5240" t="s">
        <v>539</v>
      </c>
      <c r="C5240" t="s">
        <v>87</v>
      </c>
      <c r="D5240">
        <v>1979</v>
      </c>
    </row>
    <row r="5241" spans="1:4">
      <c r="A5241" t="s">
        <v>86</v>
      </c>
      <c r="B5241" t="s">
        <v>539</v>
      </c>
      <c r="C5241" t="s">
        <v>85</v>
      </c>
      <c r="D5241">
        <v>1979</v>
      </c>
    </row>
    <row r="5242" spans="1:4">
      <c r="A5242" t="s">
        <v>84</v>
      </c>
      <c r="B5242" t="s">
        <v>539</v>
      </c>
      <c r="C5242" t="s">
        <v>83</v>
      </c>
      <c r="D5242">
        <v>1979</v>
      </c>
    </row>
    <row r="5243" spans="1:4">
      <c r="A5243" t="s">
        <v>82</v>
      </c>
      <c r="B5243" t="s">
        <v>539</v>
      </c>
      <c r="C5243" t="s">
        <v>81</v>
      </c>
      <c r="D5243">
        <v>1979</v>
      </c>
    </row>
    <row r="5244" spans="1:4">
      <c r="A5244" t="s">
        <v>80</v>
      </c>
      <c r="B5244" t="s">
        <v>539</v>
      </c>
      <c r="C5244" t="s">
        <v>79</v>
      </c>
      <c r="D5244">
        <v>1979</v>
      </c>
    </row>
    <row r="5245" spans="1:4">
      <c r="A5245" t="s">
        <v>78</v>
      </c>
      <c r="B5245" t="s">
        <v>539</v>
      </c>
      <c r="C5245" t="s">
        <v>77</v>
      </c>
      <c r="D5245">
        <v>1979</v>
      </c>
    </row>
    <row r="5246" spans="1:4">
      <c r="A5246" t="s">
        <v>76</v>
      </c>
      <c r="B5246" t="s">
        <v>536</v>
      </c>
      <c r="C5246" t="s">
        <v>75</v>
      </c>
      <c r="D5246">
        <v>1979</v>
      </c>
    </row>
    <row r="5247" spans="1:4">
      <c r="A5247" t="s">
        <v>74</v>
      </c>
      <c r="B5247" t="s">
        <v>536</v>
      </c>
      <c r="C5247" t="s">
        <v>73</v>
      </c>
      <c r="D5247">
        <v>1979</v>
      </c>
    </row>
    <row r="5248" spans="1:4">
      <c r="A5248" t="s">
        <v>72</v>
      </c>
      <c r="B5248" t="s">
        <v>539</v>
      </c>
      <c r="C5248" t="s">
        <v>71</v>
      </c>
      <c r="D5248">
        <v>1979</v>
      </c>
    </row>
    <row r="5249" spans="1:4">
      <c r="A5249" t="s">
        <v>70</v>
      </c>
      <c r="B5249" t="s">
        <v>539</v>
      </c>
      <c r="C5249" t="s">
        <v>69</v>
      </c>
      <c r="D5249">
        <v>1979</v>
      </c>
    </row>
    <row r="5250" spans="1:4">
      <c r="A5250" t="s">
        <v>68</v>
      </c>
      <c r="B5250" t="s">
        <v>539</v>
      </c>
      <c r="C5250" t="s">
        <v>67</v>
      </c>
      <c r="D5250">
        <v>1979</v>
      </c>
    </row>
    <row r="5251" spans="1:4">
      <c r="A5251" t="s">
        <v>66</v>
      </c>
      <c r="B5251" t="s">
        <v>539</v>
      </c>
      <c r="C5251" t="s">
        <v>65</v>
      </c>
      <c r="D5251">
        <v>1979</v>
      </c>
    </row>
    <row r="5252" spans="1:4">
      <c r="A5252" t="s">
        <v>64</v>
      </c>
      <c r="B5252" t="s">
        <v>536</v>
      </c>
      <c r="C5252" t="s">
        <v>63</v>
      </c>
      <c r="D5252">
        <v>1979</v>
      </c>
    </row>
    <row r="5253" spans="1:4">
      <c r="A5253" t="s">
        <v>62</v>
      </c>
      <c r="B5253" t="s">
        <v>539</v>
      </c>
      <c r="C5253" t="s">
        <v>61</v>
      </c>
      <c r="D5253">
        <v>1979</v>
      </c>
    </row>
    <row r="5254" spans="1:4">
      <c r="A5254" t="s">
        <v>60</v>
      </c>
      <c r="B5254" t="s">
        <v>536</v>
      </c>
      <c r="C5254" t="s">
        <v>59</v>
      </c>
      <c r="D5254">
        <v>1979</v>
      </c>
    </row>
    <row r="5255" spans="1:4">
      <c r="A5255" t="s">
        <v>58</v>
      </c>
      <c r="B5255" t="s">
        <v>539</v>
      </c>
      <c r="C5255" t="s">
        <v>57</v>
      </c>
      <c r="D5255">
        <v>1979</v>
      </c>
    </row>
    <row r="5256" spans="1:4">
      <c r="A5256" t="s">
        <v>56</v>
      </c>
      <c r="B5256" t="s">
        <v>536</v>
      </c>
      <c r="C5256" t="s">
        <v>55</v>
      </c>
      <c r="D5256">
        <v>1979</v>
      </c>
    </row>
    <row r="5257" spans="1:4">
      <c r="A5257" t="s">
        <v>54</v>
      </c>
      <c r="B5257" t="s">
        <v>536</v>
      </c>
      <c r="C5257" t="s">
        <v>53</v>
      </c>
      <c r="D5257">
        <v>1979</v>
      </c>
    </row>
    <row r="5258" spans="1:4">
      <c r="A5258" t="s">
        <v>52</v>
      </c>
      <c r="B5258" t="s">
        <v>539</v>
      </c>
      <c r="C5258" t="s">
        <v>51</v>
      </c>
      <c r="D5258">
        <v>1979</v>
      </c>
    </row>
    <row r="5259" spans="1:4">
      <c r="A5259" t="s">
        <v>50</v>
      </c>
      <c r="B5259" t="s">
        <v>539</v>
      </c>
      <c r="C5259" t="s">
        <v>49</v>
      </c>
      <c r="D5259">
        <v>1979</v>
      </c>
    </row>
    <row r="5260" spans="1:4">
      <c r="A5260" t="s">
        <v>6</v>
      </c>
      <c r="B5260" t="s">
        <v>539</v>
      </c>
      <c r="C5260" t="s">
        <v>48</v>
      </c>
      <c r="D5260">
        <v>1979</v>
      </c>
    </row>
    <row r="5261" spans="1:4">
      <c r="A5261" t="s">
        <v>47</v>
      </c>
      <c r="B5261" t="s">
        <v>539</v>
      </c>
      <c r="C5261" t="s">
        <v>46</v>
      </c>
      <c r="D5261">
        <v>1979</v>
      </c>
    </row>
    <row r="5262" spans="1:4">
      <c r="A5262" t="s">
        <v>45</v>
      </c>
      <c r="B5262" t="s">
        <v>539</v>
      </c>
      <c r="C5262" t="s">
        <v>44</v>
      </c>
      <c r="D5262">
        <v>1979</v>
      </c>
    </row>
    <row r="5263" spans="1:4">
      <c r="A5263" t="s">
        <v>43</v>
      </c>
      <c r="B5263" t="s">
        <v>539</v>
      </c>
      <c r="C5263" t="s">
        <v>42</v>
      </c>
      <c r="D5263">
        <v>1979</v>
      </c>
    </row>
    <row r="5264" spans="1:4">
      <c r="A5264" t="s">
        <v>41</v>
      </c>
      <c r="B5264" t="s">
        <v>539</v>
      </c>
      <c r="C5264" t="s">
        <v>40</v>
      </c>
      <c r="D5264">
        <v>1979</v>
      </c>
    </row>
    <row r="5265" spans="1:4">
      <c r="A5265" t="s">
        <v>39</v>
      </c>
      <c r="B5265" t="s">
        <v>536</v>
      </c>
      <c r="C5265" t="s">
        <v>38</v>
      </c>
      <c r="D5265">
        <v>1979</v>
      </c>
    </row>
    <row r="5266" spans="1:4">
      <c r="A5266" t="s">
        <v>37</v>
      </c>
      <c r="B5266" t="s">
        <v>539</v>
      </c>
      <c r="C5266" t="s">
        <v>36</v>
      </c>
      <c r="D5266">
        <v>1979</v>
      </c>
    </row>
    <row r="5267" spans="1:4">
      <c r="A5267" t="s">
        <v>4</v>
      </c>
      <c r="B5267" t="s">
        <v>539</v>
      </c>
      <c r="C5267" t="s">
        <v>35</v>
      </c>
      <c r="D5267">
        <v>1979</v>
      </c>
    </row>
    <row r="5268" spans="1:4">
      <c r="A5268" t="s">
        <v>34</v>
      </c>
      <c r="B5268" t="s">
        <v>539</v>
      </c>
      <c r="C5268" t="s">
        <v>33</v>
      </c>
      <c r="D5268">
        <v>1979</v>
      </c>
    </row>
    <row r="5269" spans="1:4">
      <c r="A5269" t="s">
        <v>32</v>
      </c>
      <c r="B5269" t="s">
        <v>539</v>
      </c>
      <c r="C5269" t="s">
        <v>31</v>
      </c>
      <c r="D5269">
        <v>1979</v>
      </c>
    </row>
    <row r="5270" spans="1:4">
      <c r="A5270" t="s">
        <v>30</v>
      </c>
      <c r="B5270" t="s">
        <v>539</v>
      </c>
      <c r="C5270" t="s">
        <v>29</v>
      </c>
      <c r="D5270">
        <v>1979</v>
      </c>
    </row>
    <row r="5271" spans="1:4">
      <c r="A5271" t="s">
        <v>28</v>
      </c>
      <c r="B5271" t="s">
        <v>539</v>
      </c>
      <c r="C5271" t="s">
        <v>27</v>
      </c>
      <c r="D5271">
        <v>1979</v>
      </c>
    </row>
    <row r="5272" spans="1:4">
      <c r="A5272" t="s">
        <v>26</v>
      </c>
      <c r="B5272" t="s">
        <v>539</v>
      </c>
      <c r="C5272" t="s">
        <v>25</v>
      </c>
      <c r="D5272">
        <v>1979</v>
      </c>
    </row>
    <row r="5273" spans="1:4">
      <c r="A5273" t="s">
        <v>3</v>
      </c>
      <c r="B5273" t="s">
        <v>539</v>
      </c>
      <c r="C5273" t="s">
        <v>24</v>
      </c>
      <c r="D5273">
        <v>1979</v>
      </c>
    </row>
    <row r="5274" spans="1:4">
      <c r="A5274" t="s">
        <v>23</v>
      </c>
      <c r="B5274" t="s">
        <v>539</v>
      </c>
      <c r="C5274" t="s">
        <v>22</v>
      </c>
      <c r="D5274">
        <v>1979</v>
      </c>
    </row>
    <row r="5275" spans="1:4">
      <c r="A5275" t="s">
        <v>21</v>
      </c>
      <c r="B5275" t="s">
        <v>536</v>
      </c>
      <c r="C5275" t="s">
        <v>20</v>
      </c>
      <c r="D5275">
        <v>1979</v>
      </c>
    </row>
    <row r="5276" spans="1:4">
      <c r="A5276" t="s">
        <v>19</v>
      </c>
      <c r="B5276" t="s">
        <v>539</v>
      </c>
      <c r="C5276" t="s">
        <v>18</v>
      </c>
      <c r="D5276">
        <v>1979</v>
      </c>
    </row>
    <row r="5277" spans="1:4">
      <c r="A5277" t="s">
        <v>17</v>
      </c>
      <c r="B5277" t="s">
        <v>539</v>
      </c>
      <c r="C5277" t="s">
        <v>16</v>
      </c>
      <c r="D5277">
        <v>1979</v>
      </c>
    </row>
    <row r="5278" spans="1:4">
      <c r="A5278" t="s">
        <v>15</v>
      </c>
      <c r="B5278" t="s">
        <v>539</v>
      </c>
      <c r="C5278" t="s">
        <v>14</v>
      </c>
      <c r="D5278">
        <v>1979</v>
      </c>
    </row>
    <row r="5279" spans="1:4">
      <c r="A5279" t="s">
        <v>13</v>
      </c>
      <c r="B5279" t="s">
        <v>539</v>
      </c>
      <c r="C5279" t="s">
        <v>12</v>
      </c>
      <c r="D5279">
        <v>1979</v>
      </c>
    </row>
    <row r="5280" spans="1:4">
      <c r="A5280" t="s">
        <v>11</v>
      </c>
      <c r="B5280" t="s">
        <v>539</v>
      </c>
      <c r="C5280" t="s">
        <v>10</v>
      </c>
      <c r="D5280">
        <v>1979</v>
      </c>
    </row>
    <row r="5281" spans="1:4">
      <c r="A5281" t="s">
        <v>9</v>
      </c>
      <c r="B5281" t="s">
        <v>539</v>
      </c>
      <c r="C5281" t="s">
        <v>8</v>
      </c>
      <c r="D5281">
        <v>1979</v>
      </c>
    </row>
    <row r="5282" spans="1:4">
      <c r="A5282" t="s">
        <v>528</v>
      </c>
      <c r="B5282" t="s">
        <v>539</v>
      </c>
      <c r="C5282" t="s">
        <v>527</v>
      </c>
      <c r="D5282">
        <v>1980</v>
      </c>
    </row>
    <row r="5283" spans="1:4">
      <c r="A5283" t="s">
        <v>526</v>
      </c>
      <c r="B5283" t="s">
        <v>539</v>
      </c>
      <c r="C5283" t="s">
        <v>525</v>
      </c>
      <c r="D5283">
        <v>1980</v>
      </c>
    </row>
    <row r="5284" spans="1:4">
      <c r="A5284" t="s">
        <v>524</v>
      </c>
      <c r="B5284" t="s">
        <v>539</v>
      </c>
      <c r="C5284" t="s">
        <v>523</v>
      </c>
      <c r="D5284">
        <v>1980</v>
      </c>
    </row>
    <row r="5285" spans="1:4">
      <c r="A5285" t="s">
        <v>522</v>
      </c>
      <c r="B5285" t="s">
        <v>539</v>
      </c>
      <c r="C5285" t="s">
        <v>521</v>
      </c>
      <c r="D5285">
        <v>1980</v>
      </c>
    </row>
    <row r="5286" spans="1:4">
      <c r="A5286" t="s">
        <v>520</v>
      </c>
      <c r="B5286" t="s">
        <v>539</v>
      </c>
      <c r="C5286" t="s">
        <v>519</v>
      </c>
      <c r="D5286">
        <v>1980</v>
      </c>
    </row>
    <row r="5287" spans="1:4">
      <c r="A5287" t="s">
        <v>518</v>
      </c>
      <c r="B5287" t="s">
        <v>536</v>
      </c>
      <c r="C5287" t="s">
        <v>517</v>
      </c>
      <c r="D5287">
        <v>1980</v>
      </c>
    </row>
    <row r="5288" spans="1:4">
      <c r="A5288" t="s">
        <v>516</v>
      </c>
      <c r="B5288" t="s">
        <v>539</v>
      </c>
      <c r="C5288" t="s">
        <v>515</v>
      </c>
      <c r="D5288">
        <v>1980</v>
      </c>
    </row>
    <row r="5289" spans="1:4">
      <c r="A5289" t="s">
        <v>1</v>
      </c>
      <c r="B5289" t="s">
        <v>539</v>
      </c>
      <c r="C5289" t="s">
        <v>514</v>
      </c>
      <c r="D5289">
        <v>1980</v>
      </c>
    </row>
    <row r="5290" spans="1:4">
      <c r="A5290" t="s">
        <v>513</v>
      </c>
      <c r="B5290" t="s">
        <v>539</v>
      </c>
      <c r="C5290" t="s">
        <v>512</v>
      </c>
      <c r="D5290">
        <v>1980</v>
      </c>
    </row>
    <row r="5291" spans="1:4">
      <c r="A5291" t="s">
        <v>511</v>
      </c>
      <c r="B5291" t="s">
        <v>539</v>
      </c>
      <c r="C5291" t="s">
        <v>510</v>
      </c>
      <c r="D5291">
        <v>1980</v>
      </c>
    </row>
    <row r="5292" spans="1:4">
      <c r="A5292" t="s">
        <v>509</v>
      </c>
      <c r="B5292" t="s">
        <v>539</v>
      </c>
      <c r="C5292" t="s">
        <v>508</v>
      </c>
      <c r="D5292">
        <v>1980</v>
      </c>
    </row>
    <row r="5293" spans="1:4">
      <c r="A5293" t="s">
        <v>507</v>
      </c>
      <c r="B5293" t="s">
        <v>539</v>
      </c>
      <c r="C5293" t="s">
        <v>506</v>
      </c>
      <c r="D5293">
        <v>1980</v>
      </c>
    </row>
    <row r="5294" spans="1:4">
      <c r="A5294" t="s">
        <v>505</v>
      </c>
      <c r="B5294" t="s">
        <v>539</v>
      </c>
      <c r="C5294" t="s">
        <v>504</v>
      </c>
      <c r="D5294">
        <v>1980</v>
      </c>
    </row>
    <row r="5295" spans="1:4">
      <c r="A5295" t="s">
        <v>503</v>
      </c>
      <c r="B5295" t="s">
        <v>539</v>
      </c>
      <c r="C5295" t="s">
        <v>502</v>
      </c>
      <c r="D5295">
        <v>1980</v>
      </c>
    </row>
    <row r="5296" spans="1:4">
      <c r="A5296" t="s">
        <v>501</v>
      </c>
      <c r="B5296" t="s">
        <v>539</v>
      </c>
      <c r="C5296" t="s">
        <v>500</v>
      </c>
      <c r="D5296">
        <v>1980</v>
      </c>
    </row>
    <row r="5297" spans="1:4">
      <c r="A5297" t="s">
        <v>499</v>
      </c>
      <c r="B5297" t="s">
        <v>539</v>
      </c>
      <c r="C5297" t="s">
        <v>498</v>
      </c>
      <c r="D5297">
        <v>1980</v>
      </c>
    </row>
    <row r="5298" spans="1:4">
      <c r="A5298" t="s">
        <v>497</v>
      </c>
      <c r="B5298" t="s">
        <v>539</v>
      </c>
      <c r="C5298" t="s">
        <v>496</v>
      </c>
      <c r="D5298">
        <v>1980</v>
      </c>
    </row>
    <row r="5299" spans="1:4">
      <c r="A5299" t="s">
        <v>495</v>
      </c>
      <c r="B5299" t="s">
        <v>539</v>
      </c>
      <c r="C5299" t="s">
        <v>494</v>
      </c>
      <c r="D5299">
        <v>1980</v>
      </c>
    </row>
    <row r="5300" spans="1:4">
      <c r="A5300" t="s">
        <v>2</v>
      </c>
      <c r="B5300" t="s">
        <v>539</v>
      </c>
      <c r="C5300" t="s">
        <v>493</v>
      </c>
      <c r="D5300">
        <v>1980</v>
      </c>
    </row>
    <row r="5301" spans="1:4">
      <c r="A5301" t="s">
        <v>492</v>
      </c>
      <c r="B5301" t="s">
        <v>539</v>
      </c>
      <c r="C5301" t="s">
        <v>491</v>
      </c>
      <c r="D5301">
        <v>1980</v>
      </c>
    </row>
    <row r="5302" spans="1:4">
      <c r="A5302" t="s">
        <v>490</v>
      </c>
      <c r="B5302" t="s">
        <v>539</v>
      </c>
      <c r="C5302" t="s">
        <v>489</v>
      </c>
      <c r="D5302">
        <v>1980</v>
      </c>
    </row>
    <row r="5303" spans="1:4">
      <c r="A5303" t="s">
        <v>488</v>
      </c>
      <c r="B5303" t="s">
        <v>539</v>
      </c>
      <c r="C5303" t="s">
        <v>487</v>
      </c>
      <c r="D5303">
        <v>1980</v>
      </c>
    </row>
    <row r="5304" spans="1:4">
      <c r="A5304" t="s">
        <v>486</v>
      </c>
      <c r="B5304" t="s">
        <v>539</v>
      </c>
      <c r="C5304" t="s">
        <v>485</v>
      </c>
      <c r="D5304">
        <v>1980</v>
      </c>
    </row>
    <row r="5305" spans="1:4">
      <c r="A5305" t="s">
        <v>484</v>
      </c>
      <c r="B5305" t="s">
        <v>539</v>
      </c>
      <c r="C5305" t="s">
        <v>483</v>
      </c>
      <c r="D5305">
        <v>1980</v>
      </c>
    </row>
    <row r="5306" spans="1:4">
      <c r="A5306" t="s">
        <v>482</v>
      </c>
      <c r="B5306" t="s">
        <v>539</v>
      </c>
      <c r="C5306" t="s">
        <v>481</v>
      </c>
      <c r="D5306">
        <v>1980</v>
      </c>
    </row>
    <row r="5307" spans="1:4">
      <c r="A5307" t="s">
        <v>480</v>
      </c>
      <c r="B5307" t="s">
        <v>539</v>
      </c>
      <c r="C5307" t="s">
        <v>479</v>
      </c>
      <c r="D5307">
        <v>1980</v>
      </c>
    </row>
    <row r="5308" spans="1:4">
      <c r="A5308" t="s">
        <v>478</v>
      </c>
      <c r="B5308" t="s">
        <v>539</v>
      </c>
      <c r="C5308" t="s">
        <v>477</v>
      </c>
      <c r="D5308">
        <v>1980</v>
      </c>
    </row>
    <row r="5309" spans="1:4">
      <c r="A5309" t="s">
        <v>476</v>
      </c>
      <c r="B5309" t="s">
        <v>539</v>
      </c>
      <c r="C5309" t="s">
        <v>475</v>
      </c>
      <c r="D5309">
        <v>1980</v>
      </c>
    </row>
    <row r="5310" spans="1:4">
      <c r="A5310" t="s">
        <v>474</v>
      </c>
      <c r="B5310" t="s">
        <v>539</v>
      </c>
      <c r="C5310" t="s">
        <v>473</v>
      </c>
      <c r="D5310">
        <v>1980</v>
      </c>
    </row>
    <row r="5311" spans="1:4">
      <c r="A5311" t="s">
        <v>472</v>
      </c>
      <c r="B5311" t="s">
        <v>539</v>
      </c>
      <c r="C5311" t="s">
        <v>471</v>
      </c>
      <c r="D5311">
        <v>1980</v>
      </c>
    </row>
    <row r="5312" spans="1:4">
      <c r="A5312" t="s">
        <v>470</v>
      </c>
      <c r="B5312" t="s">
        <v>539</v>
      </c>
      <c r="C5312" t="s">
        <v>469</v>
      </c>
      <c r="D5312">
        <v>1980</v>
      </c>
    </row>
    <row r="5313" spans="1:4">
      <c r="A5313" t="s">
        <v>468</v>
      </c>
      <c r="B5313" t="s">
        <v>539</v>
      </c>
      <c r="C5313" t="s">
        <v>467</v>
      </c>
      <c r="D5313">
        <v>1980</v>
      </c>
    </row>
    <row r="5314" spans="1:4">
      <c r="A5314" t="s">
        <v>466</v>
      </c>
      <c r="B5314" t="s">
        <v>539</v>
      </c>
      <c r="C5314" t="s">
        <v>465</v>
      </c>
      <c r="D5314">
        <v>1980</v>
      </c>
    </row>
    <row r="5315" spans="1:4">
      <c r="A5315" t="s">
        <v>464</v>
      </c>
      <c r="B5315" t="s">
        <v>539</v>
      </c>
      <c r="C5315" t="s">
        <v>463</v>
      </c>
      <c r="D5315">
        <v>1980</v>
      </c>
    </row>
    <row r="5316" spans="1:4">
      <c r="A5316" t="s">
        <v>462</v>
      </c>
      <c r="B5316" t="s">
        <v>536</v>
      </c>
      <c r="C5316" t="s">
        <v>461</v>
      </c>
      <c r="D5316">
        <v>1980</v>
      </c>
    </row>
    <row r="5317" spans="1:4">
      <c r="A5317" t="s">
        <v>460</v>
      </c>
      <c r="B5317" t="s">
        <v>539</v>
      </c>
      <c r="C5317" t="s">
        <v>459</v>
      </c>
      <c r="D5317">
        <v>1980</v>
      </c>
    </row>
    <row r="5318" spans="1:4">
      <c r="A5318" t="s">
        <v>458</v>
      </c>
      <c r="B5318" t="s">
        <v>539</v>
      </c>
      <c r="C5318" t="s">
        <v>457</v>
      </c>
      <c r="D5318">
        <v>1980</v>
      </c>
    </row>
    <row r="5319" spans="1:4">
      <c r="A5319" t="s">
        <v>456</v>
      </c>
      <c r="B5319" t="s">
        <v>539</v>
      </c>
      <c r="C5319" t="s">
        <v>455</v>
      </c>
      <c r="D5319">
        <v>1980</v>
      </c>
    </row>
    <row r="5320" spans="1:4">
      <c r="A5320" t="s">
        <v>454</v>
      </c>
      <c r="B5320" t="s">
        <v>539</v>
      </c>
      <c r="C5320" t="s">
        <v>453</v>
      </c>
      <c r="D5320">
        <v>1980</v>
      </c>
    </row>
    <row r="5321" spans="1:4">
      <c r="A5321" t="s">
        <v>679</v>
      </c>
      <c r="B5321" t="s">
        <v>539</v>
      </c>
      <c r="C5321" t="s">
        <v>451</v>
      </c>
      <c r="D5321">
        <v>1980</v>
      </c>
    </row>
    <row r="5322" spans="1:4">
      <c r="A5322" t="s">
        <v>450</v>
      </c>
      <c r="B5322" t="s">
        <v>539</v>
      </c>
      <c r="C5322" t="s">
        <v>449</v>
      </c>
      <c r="D5322">
        <v>1980</v>
      </c>
    </row>
    <row r="5323" spans="1:4">
      <c r="A5323" t="s">
        <v>448</v>
      </c>
      <c r="B5323" t="s">
        <v>539</v>
      </c>
      <c r="C5323" t="s">
        <v>447</v>
      </c>
      <c r="D5323">
        <v>1980</v>
      </c>
    </row>
    <row r="5324" spans="1:4">
      <c r="A5324" t="s">
        <v>446</v>
      </c>
      <c r="B5324" t="s">
        <v>539</v>
      </c>
      <c r="C5324" t="s">
        <v>445</v>
      </c>
      <c r="D5324">
        <v>1980</v>
      </c>
    </row>
    <row r="5325" spans="1:4">
      <c r="A5325" t="s">
        <v>444</v>
      </c>
      <c r="B5325" t="s">
        <v>539</v>
      </c>
      <c r="C5325" t="s">
        <v>443</v>
      </c>
      <c r="D5325">
        <v>1980</v>
      </c>
    </row>
    <row r="5326" spans="1:4">
      <c r="A5326" t="s">
        <v>442</v>
      </c>
      <c r="B5326" t="s">
        <v>539</v>
      </c>
      <c r="C5326" t="s">
        <v>441</v>
      </c>
      <c r="D5326">
        <v>1980</v>
      </c>
    </row>
    <row r="5327" spans="1:4">
      <c r="A5327" t="s">
        <v>440</v>
      </c>
      <c r="B5327" t="s">
        <v>539</v>
      </c>
      <c r="C5327" t="s">
        <v>439</v>
      </c>
      <c r="D5327">
        <v>1980</v>
      </c>
    </row>
    <row r="5328" spans="1:4">
      <c r="A5328" t="s">
        <v>438</v>
      </c>
      <c r="B5328" t="s">
        <v>539</v>
      </c>
      <c r="C5328" t="s">
        <v>437</v>
      </c>
      <c r="D5328">
        <v>1980</v>
      </c>
    </row>
    <row r="5329" spans="1:4">
      <c r="A5329" t="s">
        <v>436</v>
      </c>
      <c r="B5329" t="s">
        <v>536</v>
      </c>
      <c r="C5329" t="s">
        <v>435</v>
      </c>
      <c r="D5329">
        <v>1980</v>
      </c>
    </row>
    <row r="5330" spans="1:4">
      <c r="A5330" t="s">
        <v>434</v>
      </c>
      <c r="B5330" t="s">
        <v>539</v>
      </c>
      <c r="C5330" t="s">
        <v>433</v>
      </c>
      <c r="D5330">
        <v>1980</v>
      </c>
    </row>
    <row r="5331" spans="1:4">
      <c r="A5331" t="s">
        <v>432</v>
      </c>
      <c r="B5331" t="s">
        <v>539</v>
      </c>
      <c r="C5331" t="s">
        <v>431</v>
      </c>
      <c r="D5331">
        <v>1980</v>
      </c>
    </row>
    <row r="5332" spans="1:4">
      <c r="A5332" t="s">
        <v>430</v>
      </c>
      <c r="B5332" t="s">
        <v>539</v>
      </c>
      <c r="C5332" t="s">
        <v>429</v>
      </c>
      <c r="D5332">
        <v>1980</v>
      </c>
    </row>
    <row r="5333" spans="1:4">
      <c r="A5333" t="s">
        <v>428</v>
      </c>
      <c r="B5333" t="s">
        <v>539</v>
      </c>
      <c r="C5333" t="s">
        <v>427</v>
      </c>
      <c r="D5333">
        <v>1980</v>
      </c>
    </row>
    <row r="5334" spans="1:4">
      <c r="A5334" t="s">
        <v>426</v>
      </c>
      <c r="B5334" t="s">
        <v>539</v>
      </c>
      <c r="C5334" t="s">
        <v>425</v>
      </c>
      <c r="D5334">
        <v>1980</v>
      </c>
    </row>
    <row r="5335" spans="1:4">
      <c r="A5335" t="s">
        <v>7</v>
      </c>
      <c r="B5335" t="s">
        <v>539</v>
      </c>
      <c r="C5335" t="s">
        <v>424</v>
      </c>
      <c r="D5335">
        <v>1980</v>
      </c>
    </row>
    <row r="5336" spans="1:4">
      <c r="A5336" t="s">
        <v>423</v>
      </c>
      <c r="B5336" t="s">
        <v>539</v>
      </c>
      <c r="C5336" t="s">
        <v>422</v>
      </c>
      <c r="D5336">
        <v>1980</v>
      </c>
    </row>
    <row r="5337" spans="1:4">
      <c r="A5337" t="s">
        <v>421</v>
      </c>
      <c r="B5337" t="s">
        <v>539</v>
      </c>
      <c r="C5337" t="s">
        <v>420</v>
      </c>
      <c r="D5337">
        <v>1980</v>
      </c>
    </row>
    <row r="5338" spans="1:4">
      <c r="A5338" t="s">
        <v>419</v>
      </c>
      <c r="B5338" t="s">
        <v>539</v>
      </c>
      <c r="C5338" t="s">
        <v>418</v>
      </c>
      <c r="D5338">
        <v>1980</v>
      </c>
    </row>
    <row r="5339" spans="1:4">
      <c r="A5339" t="s">
        <v>417</v>
      </c>
      <c r="B5339" t="s">
        <v>539</v>
      </c>
      <c r="C5339" t="s">
        <v>416</v>
      </c>
      <c r="D5339">
        <v>1980</v>
      </c>
    </row>
    <row r="5340" spans="1:4">
      <c r="A5340" t="s">
        <v>415</v>
      </c>
      <c r="B5340" t="s">
        <v>539</v>
      </c>
      <c r="C5340" t="s">
        <v>414</v>
      </c>
      <c r="D5340">
        <v>1980</v>
      </c>
    </row>
    <row r="5341" spans="1:4">
      <c r="A5341" t="s">
        <v>413</v>
      </c>
      <c r="B5341" t="s">
        <v>536</v>
      </c>
      <c r="C5341" t="s">
        <v>412</v>
      </c>
      <c r="D5341">
        <v>1980</v>
      </c>
    </row>
    <row r="5342" spans="1:4">
      <c r="A5342" t="s">
        <v>411</v>
      </c>
      <c r="B5342" t="s">
        <v>536</v>
      </c>
      <c r="C5342" t="s">
        <v>410</v>
      </c>
      <c r="D5342">
        <v>1980</v>
      </c>
    </row>
    <row r="5343" spans="1:4">
      <c r="A5343" t="s">
        <v>409</v>
      </c>
      <c r="B5343" t="s">
        <v>536</v>
      </c>
      <c r="C5343" t="s">
        <v>408</v>
      </c>
      <c r="D5343">
        <v>1980</v>
      </c>
    </row>
    <row r="5344" spans="1:4">
      <c r="A5344" t="s">
        <v>407</v>
      </c>
      <c r="B5344" t="s">
        <v>536</v>
      </c>
      <c r="C5344" t="s">
        <v>406</v>
      </c>
      <c r="D5344">
        <v>1980</v>
      </c>
    </row>
    <row r="5345" spans="1:4">
      <c r="A5345" t="s">
        <v>405</v>
      </c>
      <c r="B5345" t="s">
        <v>536</v>
      </c>
      <c r="C5345" t="s">
        <v>404</v>
      </c>
      <c r="D5345">
        <v>1980</v>
      </c>
    </row>
    <row r="5346" spans="1:4">
      <c r="A5346" t="s">
        <v>403</v>
      </c>
      <c r="B5346" t="s">
        <v>539</v>
      </c>
      <c r="C5346" t="s">
        <v>402</v>
      </c>
      <c r="D5346">
        <v>1980</v>
      </c>
    </row>
    <row r="5347" spans="1:4">
      <c r="A5347" t="s">
        <v>401</v>
      </c>
      <c r="B5347" t="s">
        <v>539</v>
      </c>
      <c r="C5347" t="s">
        <v>400</v>
      </c>
      <c r="D5347">
        <v>1980</v>
      </c>
    </row>
    <row r="5348" spans="1:4">
      <c r="A5348" t="s">
        <v>399</v>
      </c>
      <c r="B5348" t="s">
        <v>536</v>
      </c>
      <c r="C5348" t="s">
        <v>398</v>
      </c>
      <c r="D5348">
        <v>1980</v>
      </c>
    </row>
    <row r="5349" spans="1:4">
      <c r="A5349" t="s">
        <v>397</v>
      </c>
      <c r="B5349" t="s">
        <v>539</v>
      </c>
      <c r="C5349" t="s">
        <v>396</v>
      </c>
      <c r="D5349">
        <v>1980</v>
      </c>
    </row>
    <row r="5350" spans="1:4">
      <c r="A5350" t="s">
        <v>395</v>
      </c>
      <c r="B5350" t="s">
        <v>539</v>
      </c>
      <c r="C5350" t="s">
        <v>394</v>
      </c>
      <c r="D5350">
        <v>1980</v>
      </c>
    </row>
    <row r="5351" spans="1:4">
      <c r="A5351" t="s">
        <v>393</v>
      </c>
      <c r="B5351" t="s">
        <v>539</v>
      </c>
      <c r="C5351" t="s">
        <v>392</v>
      </c>
      <c r="D5351">
        <v>1980</v>
      </c>
    </row>
    <row r="5352" spans="1:4">
      <c r="A5352" t="s">
        <v>5</v>
      </c>
      <c r="B5352" t="s">
        <v>539</v>
      </c>
      <c r="C5352" t="s">
        <v>391</v>
      </c>
      <c r="D5352">
        <v>1980</v>
      </c>
    </row>
    <row r="5353" spans="1:4">
      <c r="A5353" t="s">
        <v>390</v>
      </c>
      <c r="B5353" t="s">
        <v>536</v>
      </c>
      <c r="C5353" t="s">
        <v>389</v>
      </c>
      <c r="D5353">
        <v>1980</v>
      </c>
    </row>
    <row r="5354" spans="1:4">
      <c r="A5354" t="s">
        <v>388</v>
      </c>
      <c r="B5354" t="s">
        <v>536</v>
      </c>
      <c r="C5354" t="s">
        <v>387</v>
      </c>
      <c r="D5354">
        <v>1980</v>
      </c>
    </row>
    <row r="5355" spans="1:4">
      <c r="A5355" t="s">
        <v>386</v>
      </c>
      <c r="B5355" t="s">
        <v>539</v>
      </c>
      <c r="C5355" t="s">
        <v>385</v>
      </c>
      <c r="D5355">
        <v>1980</v>
      </c>
    </row>
    <row r="5356" spans="1:4">
      <c r="A5356" t="s">
        <v>384</v>
      </c>
      <c r="B5356" t="s">
        <v>539</v>
      </c>
      <c r="C5356" t="s">
        <v>383</v>
      </c>
      <c r="D5356">
        <v>1980</v>
      </c>
    </row>
    <row r="5357" spans="1:4">
      <c r="A5357" t="s">
        <v>382</v>
      </c>
      <c r="B5357" t="s">
        <v>539</v>
      </c>
      <c r="C5357" t="s">
        <v>381</v>
      </c>
      <c r="D5357">
        <v>1980</v>
      </c>
    </row>
    <row r="5358" spans="1:4">
      <c r="A5358" t="s">
        <v>380</v>
      </c>
      <c r="B5358" t="s">
        <v>539</v>
      </c>
      <c r="C5358" t="s">
        <v>379</v>
      </c>
      <c r="D5358">
        <v>1980</v>
      </c>
    </row>
    <row r="5359" spans="1:4">
      <c r="A5359" t="s">
        <v>378</v>
      </c>
      <c r="B5359" t="s">
        <v>539</v>
      </c>
      <c r="C5359" t="s">
        <v>377</v>
      </c>
      <c r="D5359">
        <v>1980</v>
      </c>
    </row>
    <row r="5360" spans="1:4">
      <c r="A5360" t="s">
        <v>376</v>
      </c>
      <c r="B5360" t="s">
        <v>539</v>
      </c>
      <c r="C5360" t="s">
        <v>375</v>
      </c>
      <c r="D5360">
        <v>1980</v>
      </c>
    </row>
    <row r="5361" spans="1:4">
      <c r="A5361" t="s">
        <v>374</v>
      </c>
      <c r="B5361" t="s">
        <v>539</v>
      </c>
      <c r="C5361" t="s">
        <v>373</v>
      </c>
      <c r="D5361">
        <v>1980</v>
      </c>
    </row>
    <row r="5362" spans="1:4">
      <c r="A5362" t="s">
        <v>372</v>
      </c>
      <c r="B5362" t="s">
        <v>539</v>
      </c>
      <c r="C5362" t="s">
        <v>371</v>
      </c>
      <c r="D5362">
        <v>1980</v>
      </c>
    </row>
    <row r="5363" spans="1:4">
      <c r="A5363" t="s">
        <v>370</v>
      </c>
      <c r="B5363" t="s">
        <v>539</v>
      </c>
      <c r="C5363" t="s">
        <v>369</v>
      </c>
      <c r="D5363">
        <v>1980</v>
      </c>
    </row>
    <row r="5364" spans="1:4">
      <c r="A5364" t="s">
        <v>368</v>
      </c>
      <c r="B5364" t="s">
        <v>539</v>
      </c>
      <c r="C5364" t="s">
        <v>367</v>
      </c>
      <c r="D5364">
        <v>1980</v>
      </c>
    </row>
    <row r="5365" spans="1:4">
      <c r="A5365" t="s">
        <v>366</v>
      </c>
      <c r="B5365" t="s">
        <v>539</v>
      </c>
      <c r="C5365" t="s">
        <v>365</v>
      </c>
      <c r="D5365">
        <v>1980</v>
      </c>
    </row>
    <row r="5366" spans="1:4">
      <c r="A5366" t="s">
        <v>364</v>
      </c>
      <c r="B5366" t="s">
        <v>539</v>
      </c>
      <c r="C5366" t="s">
        <v>363</v>
      </c>
      <c r="D5366">
        <v>1980</v>
      </c>
    </row>
    <row r="5367" spans="1:4">
      <c r="A5367" t="s">
        <v>362</v>
      </c>
      <c r="B5367" t="s">
        <v>539</v>
      </c>
      <c r="C5367" t="s">
        <v>361</v>
      </c>
      <c r="D5367">
        <v>1980</v>
      </c>
    </row>
    <row r="5368" spans="1:4">
      <c r="A5368" t="s">
        <v>360</v>
      </c>
      <c r="B5368" t="s">
        <v>539</v>
      </c>
      <c r="C5368" t="s">
        <v>359</v>
      </c>
      <c r="D5368">
        <v>1980</v>
      </c>
    </row>
    <row r="5369" spans="1:4">
      <c r="A5369" t="s">
        <v>358</v>
      </c>
      <c r="B5369" t="s">
        <v>539</v>
      </c>
      <c r="C5369" t="s">
        <v>357</v>
      </c>
      <c r="D5369">
        <v>1980</v>
      </c>
    </row>
    <row r="5370" spans="1:4">
      <c r="A5370" t="s">
        <v>356</v>
      </c>
      <c r="B5370" t="s">
        <v>539</v>
      </c>
      <c r="C5370" t="s">
        <v>355</v>
      </c>
      <c r="D5370">
        <v>1980</v>
      </c>
    </row>
    <row r="5371" spans="1:4">
      <c r="A5371" t="s">
        <v>354</v>
      </c>
      <c r="B5371" t="s">
        <v>539</v>
      </c>
      <c r="C5371" t="s">
        <v>353</v>
      </c>
      <c r="D5371">
        <v>1980</v>
      </c>
    </row>
    <row r="5372" spans="1:4">
      <c r="A5372" t="s">
        <v>352</v>
      </c>
      <c r="B5372" t="s">
        <v>539</v>
      </c>
      <c r="C5372" t="s">
        <v>351</v>
      </c>
      <c r="D5372">
        <v>1980</v>
      </c>
    </row>
    <row r="5373" spans="1:4">
      <c r="A5373" t="s">
        <v>350</v>
      </c>
      <c r="B5373" t="s">
        <v>539</v>
      </c>
      <c r="C5373" t="s">
        <v>349</v>
      </c>
      <c r="D5373">
        <v>1980</v>
      </c>
    </row>
    <row r="5374" spans="1:4">
      <c r="A5374" t="s">
        <v>348</v>
      </c>
      <c r="B5374" t="s">
        <v>539</v>
      </c>
      <c r="C5374" t="s">
        <v>347</v>
      </c>
      <c r="D5374">
        <v>1980</v>
      </c>
    </row>
    <row r="5375" spans="1:4">
      <c r="A5375" t="s">
        <v>346</v>
      </c>
      <c r="B5375" t="s">
        <v>536</v>
      </c>
      <c r="C5375" t="s">
        <v>345</v>
      </c>
      <c r="D5375">
        <v>1980</v>
      </c>
    </row>
    <row r="5376" spans="1:4">
      <c r="A5376" t="s">
        <v>344</v>
      </c>
      <c r="B5376" t="s">
        <v>539</v>
      </c>
      <c r="C5376" t="s">
        <v>343</v>
      </c>
      <c r="D5376">
        <v>1980</v>
      </c>
    </row>
    <row r="5377" spans="1:4">
      <c r="A5377" t="s">
        <v>342</v>
      </c>
      <c r="B5377" t="s">
        <v>539</v>
      </c>
      <c r="C5377" t="s">
        <v>341</v>
      </c>
      <c r="D5377">
        <v>1980</v>
      </c>
    </row>
    <row r="5378" spans="1:4">
      <c r="A5378" t="s">
        <v>340</v>
      </c>
      <c r="B5378" t="s">
        <v>536</v>
      </c>
      <c r="C5378" t="s">
        <v>339</v>
      </c>
      <c r="D5378">
        <v>1980</v>
      </c>
    </row>
    <row r="5379" spans="1:4">
      <c r="A5379" t="s">
        <v>338</v>
      </c>
      <c r="B5379" t="s">
        <v>539</v>
      </c>
      <c r="C5379" t="s">
        <v>337</v>
      </c>
      <c r="D5379">
        <v>1980</v>
      </c>
    </row>
    <row r="5380" spans="1:4">
      <c r="A5380" t="s">
        <v>336</v>
      </c>
      <c r="B5380" t="s">
        <v>539</v>
      </c>
      <c r="C5380" t="s">
        <v>335</v>
      </c>
      <c r="D5380">
        <v>1980</v>
      </c>
    </row>
    <row r="5381" spans="1:4">
      <c r="A5381" t="s">
        <v>334</v>
      </c>
      <c r="B5381" t="s">
        <v>539</v>
      </c>
      <c r="C5381" t="s">
        <v>333</v>
      </c>
      <c r="D5381">
        <v>1980</v>
      </c>
    </row>
    <row r="5382" spans="1:4">
      <c r="A5382" t="s">
        <v>332</v>
      </c>
      <c r="B5382" t="s">
        <v>536</v>
      </c>
      <c r="C5382" t="s">
        <v>331</v>
      </c>
      <c r="D5382">
        <v>1980</v>
      </c>
    </row>
    <row r="5383" spans="1:4">
      <c r="A5383" t="s">
        <v>330</v>
      </c>
      <c r="B5383" t="s">
        <v>536</v>
      </c>
      <c r="C5383" t="s">
        <v>329</v>
      </c>
      <c r="D5383">
        <v>1980</v>
      </c>
    </row>
    <row r="5384" spans="1:4">
      <c r="A5384" t="s">
        <v>328</v>
      </c>
      <c r="B5384" t="s">
        <v>536</v>
      </c>
      <c r="C5384" t="s">
        <v>327</v>
      </c>
      <c r="D5384">
        <v>1980</v>
      </c>
    </row>
    <row r="5385" spans="1:4">
      <c r="A5385" t="s">
        <v>326</v>
      </c>
      <c r="B5385" t="s">
        <v>536</v>
      </c>
      <c r="C5385" t="s">
        <v>325</v>
      </c>
      <c r="D5385">
        <v>1980</v>
      </c>
    </row>
    <row r="5386" spans="1:4">
      <c r="A5386" t="s">
        <v>324</v>
      </c>
      <c r="B5386" t="s">
        <v>539</v>
      </c>
      <c r="C5386" t="s">
        <v>323</v>
      </c>
      <c r="D5386">
        <v>1980</v>
      </c>
    </row>
    <row r="5387" spans="1:4">
      <c r="A5387" t="s">
        <v>322</v>
      </c>
      <c r="B5387" t="s">
        <v>536</v>
      </c>
      <c r="C5387" t="s">
        <v>321</v>
      </c>
      <c r="D5387">
        <v>1980</v>
      </c>
    </row>
    <row r="5388" spans="1:4">
      <c r="A5388" t="s">
        <v>320</v>
      </c>
      <c r="B5388" t="s">
        <v>539</v>
      </c>
      <c r="C5388" t="s">
        <v>319</v>
      </c>
      <c r="D5388">
        <v>1980</v>
      </c>
    </row>
    <row r="5389" spans="1:4">
      <c r="A5389" t="s">
        <v>318</v>
      </c>
      <c r="B5389" t="s">
        <v>539</v>
      </c>
      <c r="C5389" t="s">
        <v>317</v>
      </c>
      <c r="D5389">
        <v>1980</v>
      </c>
    </row>
    <row r="5390" spans="1:4">
      <c r="A5390" t="s">
        <v>316</v>
      </c>
      <c r="B5390" t="s">
        <v>536</v>
      </c>
      <c r="C5390" t="s">
        <v>315</v>
      </c>
      <c r="D5390">
        <v>1980</v>
      </c>
    </row>
    <row r="5391" spans="1:4">
      <c r="A5391" t="s">
        <v>314</v>
      </c>
      <c r="B5391" t="s">
        <v>539</v>
      </c>
      <c r="C5391" t="s">
        <v>313</v>
      </c>
      <c r="D5391">
        <v>1980</v>
      </c>
    </row>
    <row r="5392" spans="1:4">
      <c r="A5392" t="s">
        <v>312</v>
      </c>
      <c r="B5392" t="s">
        <v>539</v>
      </c>
      <c r="C5392" t="s">
        <v>311</v>
      </c>
      <c r="D5392">
        <v>1980</v>
      </c>
    </row>
    <row r="5393" spans="1:4">
      <c r="A5393" t="s">
        <v>310</v>
      </c>
      <c r="B5393" t="s">
        <v>539</v>
      </c>
      <c r="C5393" t="s">
        <v>309</v>
      </c>
      <c r="D5393">
        <v>1980</v>
      </c>
    </row>
    <row r="5394" spans="1:4">
      <c r="A5394" t="s">
        <v>308</v>
      </c>
      <c r="B5394" t="s">
        <v>539</v>
      </c>
      <c r="C5394" t="s">
        <v>307</v>
      </c>
      <c r="D5394">
        <v>1980</v>
      </c>
    </row>
    <row r="5395" spans="1:4">
      <c r="A5395" t="s">
        <v>306</v>
      </c>
      <c r="B5395" t="s">
        <v>539</v>
      </c>
      <c r="C5395" t="s">
        <v>305</v>
      </c>
      <c r="D5395">
        <v>1980</v>
      </c>
    </row>
    <row r="5396" spans="1:4">
      <c r="A5396" t="s">
        <v>304</v>
      </c>
      <c r="B5396" t="s">
        <v>539</v>
      </c>
      <c r="C5396" t="s">
        <v>303</v>
      </c>
      <c r="D5396">
        <v>1980</v>
      </c>
    </row>
    <row r="5397" spans="1:4">
      <c r="A5397" t="s">
        <v>302</v>
      </c>
      <c r="B5397" t="s">
        <v>539</v>
      </c>
      <c r="C5397" t="s">
        <v>301</v>
      </c>
      <c r="D5397">
        <v>1980</v>
      </c>
    </row>
    <row r="5398" spans="1:4">
      <c r="A5398" t="s">
        <v>300</v>
      </c>
      <c r="B5398" t="s">
        <v>539</v>
      </c>
      <c r="C5398" t="s">
        <v>299</v>
      </c>
      <c r="D5398">
        <v>1980</v>
      </c>
    </row>
    <row r="5399" spans="1:4">
      <c r="A5399" t="s">
        <v>298</v>
      </c>
      <c r="B5399" t="s">
        <v>539</v>
      </c>
      <c r="C5399" t="s">
        <v>297</v>
      </c>
      <c r="D5399">
        <v>1980</v>
      </c>
    </row>
    <row r="5400" spans="1:4">
      <c r="A5400" t="s">
        <v>296</v>
      </c>
      <c r="B5400" t="s">
        <v>539</v>
      </c>
      <c r="C5400" t="s">
        <v>295</v>
      </c>
      <c r="D5400">
        <v>1980</v>
      </c>
    </row>
    <row r="5401" spans="1:4">
      <c r="A5401" t="s">
        <v>294</v>
      </c>
      <c r="B5401" t="s">
        <v>539</v>
      </c>
      <c r="C5401" t="s">
        <v>293</v>
      </c>
      <c r="D5401">
        <v>1980</v>
      </c>
    </row>
    <row r="5402" spans="1:4">
      <c r="A5402" t="s">
        <v>292</v>
      </c>
      <c r="B5402" t="s">
        <v>539</v>
      </c>
      <c r="C5402" t="s">
        <v>291</v>
      </c>
      <c r="D5402">
        <v>1980</v>
      </c>
    </row>
    <row r="5403" spans="1:4">
      <c r="A5403" t="s">
        <v>290</v>
      </c>
      <c r="B5403" t="s">
        <v>539</v>
      </c>
      <c r="C5403" t="s">
        <v>289</v>
      </c>
      <c r="D5403">
        <v>1980</v>
      </c>
    </row>
    <row r="5404" spans="1:4">
      <c r="A5404" t="s">
        <v>288</v>
      </c>
      <c r="B5404" t="s">
        <v>539</v>
      </c>
      <c r="C5404" t="s">
        <v>287</v>
      </c>
      <c r="D5404">
        <v>1980</v>
      </c>
    </row>
    <row r="5405" spans="1:4">
      <c r="A5405" t="s">
        <v>286</v>
      </c>
      <c r="B5405" t="s">
        <v>539</v>
      </c>
      <c r="C5405" t="s">
        <v>285</v>
      </c>
      <c r="D5405">
        <v>1980</v>
      </c>
    </row>
    <row r="5406" spans="1:4">
      <c r="A5406" t="s">
        <v>284</v>
      </c>
      <c r="B5406" t="s">
        <v>539</v>
      </c>
      <c r="C5406" t="s">
        <v>283</v>
      </c>
      <c r="D5406">
        <v>1980</v>
      </c>
    </row>
    <row r="5407" spans="1:4">
      <c r="A5407" t="s">
        <v>282</v>
      </c>
      <c r="B5407" t="s">
        <v>539</v>
      </c>
      <c r="C5407" t="s">
        <v>281</v>
      </c>
      <c r="D5407">
        <v>1980</v>
      </c>
    </row>
    <row r="5408" spans="1:4">
      <c r="A5408" t="s">
        <v>280</v>
      </c>
      <c r="B5408" t="s">
        <v>536</v>
      </c>
      <c r="C5408" t="s">
        <v>279</v>
      </c>
      <c r="D5408">
        <v>1980</v>
      </c>
    </row>
    <row r="5409" spans="1:4">
      <c r="A5409" t="s">
        <v>278</v>
      </c>
      <c r="B5409" t="s">
        <v>539</v>
      </c>
      <c r="C5409" t="s">
        <v>277</v>
      </c>
      <c r="D5409">
        <v>1980</v>
      </c>
    </row>
    <row r="5410" spans="1:4">
      <c r="A5410" t="s">
        <v>276</v>
      </c>
      <c r="B5410" t="s">
        <v>539</v>
      </c>
      <c r="C5410" t="s">
        <v>275</v>
      </c>
      <c r="D5410">
        <v>1980</v>
      </c>
    </row>
    <row r="5411" spans="1:4">
      <c r="A5411" t="s">
        <v>274</v>
      </c>
      <c r="B5411" t="s">
        <v>539</v>
      </c>
      <c r="C5411" t="s">
        <v>273</v>
      </c>
      <c r="D5411">
        <v>1980</v>
      </c>
    </row>
    <row r="5412" spans="1:4">
      <c r="A5412" t="s">
        <v>272</v>
      </c>
      <c r="B5412" t="s">
        <v>539</v>
      </c>
      <c r="C5412" t="s">
        <v>271</v>
      </c>
      <c r="D5412">
        <v>1980</v>
      </c>
    </row>
    <row r="5413" spans="1:4">
      <c r="A5413" t="s">
        <v>270</v>
      </c>
      <c r="B5413" t="s">
        <v>539</v>
      </c>
      <c r="C5413" t="s">
        <v>269</v>
      </c>
      <c r="D5413">
        <v>1980</v>
      </c>
    </row>
    <row r="5414" spans="1:4">
      <c r="A5414" t="s">
        <v>268</v>
      </c>
      <c r="B5414" t="s">
        <v>536</v>
      </c>
      <c r="C5414" t="s">
        <v>267</v>
      </c>
      <c r="D5414">
        <v>1980</v>
      </c>
    </row>
    <row r="5415" spans="1:4">
      <c r="A5415" t="s">
        <v>266</v>
      </c>
      <c r="B5415" t="s">
        <v>536</v>
      </c>
      <c r="C5415" t="s">
        <v>265</v>
      </c>
      <c r="D5415">
        <v>1980</v>
      </c>
    </row>
    <row r="5416" spans="1:4">
      <c r="A5416" t="s">
        <v>264</v>
      </c>
      <c r="B5416" t="s">
        <v>536</v>
      </c>
      <c r="C5416" t="s">
        <v>263</v>
      </c>
      <c r="D5416">
        <v>1980</v>
      </c>
    </row>
    <row r="5417" spans="1:4">
      <c r="A5417" t="s">
        <v>262</v>
      </c>
      <c r="B5417" t="s">
        <v>539</v>
      </c>
      <c r="C5417" t="s">
        <v>261</v>
      </c>
      <c r="D5417">
        <v>1980</v>
      </c>
    </row>
    <row r="5418" spans="1:4">
      <c r="A5418" t="s">
        <v>260</v>
      </c>
      <c r="B5418" t="s">
        <v>539</v>
      </c>
      <c r="C5418" t="s">
        <v>259</v>
      </c>
      <c r="D5418">
        <v>1980</v>
      </c>
    </row>
    <row r="5419" spans="1:4">
      <c r="A5419" t="s">
        <v>258</v>
      </c>
      <c r="B5419" t="s">
        <v>536</v>
      </c>
      <c r="C5419" t="s">
        <v>257</v>
      </c>
      <c r="D5419">
        <v>1980</v>
      </c>
    </row>
    <row r="5420" spans="1:4">
      <c r="A5420" t="s">
        <v>256</v>
      </c>
      <c r="B5420" t="s">
        <v>536</v>
      </c>
      <c r="C5420" t="s">
        <v>255</v>
      </c>
      <c r="D5420">
        <v>1980</v>
      </c>
    </row>
    <row r="5421" spans="1:4">
      <c r="A5421" t="s">
        <v>254</v>
      </c>
      <c r="B5421" t="s">
        <v>539</v>
      </c>
      <c r="C5421" t="s">
        <v>253</v>
      </c>
      <c r="D5421">
        <v>1980</v>
      </c>
    </row>
    <row r="5422" spans="1:4">
      <c r="A5422" t="s">
        <v>252</v>
      </c>
      <c r="B5422" t="s">
        <v>536</v>
      </c>
      <c r="C5422" t="s">
        <v>251</v>
      </c>
      <c r="D5422">
        <v>1980</v>
      </c>
    </row>
    <row r="5423" spans="1:4">
      <c r="A5423" t="s">
        <v>250</v>
      </c>
      <c r="B5423" t="s">
        <v>539</v>
      </c>
      <c r="C5423" t="s">
        <v>249</v>
      </c>
      <c r="D5423">
        <v>1980</v>
      </c>
    </row>
    <row r="5424" spans="1:4">
      <c r="A5424" t="s">
        <v>248</v>
      </c>
      <c r="B5424" t="s">
        <v>539</v>
      </c>
      <c r="C5424" t="s">
        <v>247</v>
      </c>
      <c r="D5424">
        <v>1980</v>
      </c>
    </row>
    <row r="5425" spans="1:4">
      <c r="A5425" t="s">
        <v>246</v>
      </c>
      <c r="B5425" t="s">
        <v>539</v>
      </c>
      <c r="C5425" t="s">
        <v>245</v>
      </c>
      <c r="D5425">
        <v>1980</v>
      </c>
    </row>
    <row r="5426" spans="1:4">
      <c r="A5426" t="s">
        <v>244</v>
      </c>
      <c r="B5426" t="s">
        <v>539</v>
      </c>
      <c r="C5426" t="s">
        <v>243</v>
      </c>
      <c r="D5426">
        <v>1980</v>
      </c>
    </row>
    <row r="5427" spans="1:4">
      <c r="A5427" t="s">
        <v>242</v>
      </c>
      <c r="B5427" t="s">
        <v>539</v>
      </c>
      <c r="C5427" t="s">
        <v>241</v>
      </c>
      <c r="D5427">
        <v>1980</v>
      </c>
    </row>
    <row r="5428" spans="1:4">
      <c r="A5428" t="s">
        <v>240</v>
      </c>
      <c r="B5428" t="s">
        <v>539</v>
      </c>
      <c r="C5428" t="s">
        <v>239</v>
      </c>
      <c r="D5428">
        <v>1980</v>
      </c>
    </row>
    <row r="5429" spans="1:4">
      <c r="A5429" t="s">
        <v>238</v>
      </c>
      <c r="B5429" t="s">
        <v>539</v>
      </c>
      <c r="C5429" t="s">
        <v>237</v>
      </c>
      <c r="D5429">
        <v>1980</v>
      </c>
    </row>
    <row r="5430" spans="1:4">
      <c r="A5430" t="s">
        <v>236</v>
      </c>
      <c r="B5430" t="s">
        <v>539</v>
      </c>
      <c r="C5430" t="s">
        <v>235</v>
      </c>
      <c r="D5430">
        <v>1980</v>
      </c>
    </row>
    <row r="5431" spans="1:4">
      <c r="A5431" t="s">
        <v>234</v>
      </c>
      <c r="B5431" t="s">
        <v>539</v>
      </c>
      <c r="C5431" t="s">
        <v>233</v>
      </c>
      <c r="D5431">
        <v>1980</v>
      </c>
    </row>
    <row r="5432" spans="1:4">
      <c r="A5432" t="s">
        <v>232</v>
      </c>
      <c r="B5432" t="s">
        <v>539</v>
      </c>
      <c r="C5432" t="s">
        <v>231</v>
      </c>
      <c r="D5432">
        <v>1980</v>
      </c>
    </row>
    <row r="5433" spans="1:4">
      <c r="A5433" t="s">
        <v>230</v>
      </c>
      <c r="B5433" t="s">
        <v>536</v>
      </c>
      <c r="C5433" t="s">
        <v>229</v>
      </c>
      <c r="D5433">
        <v>1980</v>
      </c>
    </row>
    <row r="5434" spans="1:4">
      <c r="A5434" t="s">
        <v>228</v>
      </c>
      <c r="B5434" t="s">
        <v>539</v>
      </c>
      <c r="C5434" t="s">
        <v>227</v>
      </c>
      <c r="D5434">
        <v>1980</v>
      </c>
    </row>
    <row r="5435" spans="1:4">
      <c r="A5435" t="s">
        <v>226</v>
      </c>
      <c r="B5435" t="s">
        <v>539</v>
      </c>
      <c r="C5435" t="s">
        <v>225</v>
      </c>
      <c r="D5435">
        <v>1980</v>
      </c>
    </row>
    <row r="5436" spans="1:4">
      <c r="A5436" t="s">
        <v>224</v>
      </c>
      <c r="B5436" t="s">
        <v>536</v>
      </c>
      <c r="C5436" t="s">
        <v>223</v>
      </c>
      <c r="D5436">
        <v>1980</v>
      </c>
    </row>
    <row r="5437" spans="1:4">
      <c r="A5437" t="s">
        <v>222</v>
      </c>
      <c r="B5437" t="s">
        <v>539</v>
      </c>
      <c r="C5437" t="s">
        <v>221</v>
      </c>
      <c r="D5437">
        <v>1980</v>
      </c>
    </row>
    <row r="5438" spans="1:4">
      <c r="A5438" t="s">
        <v>220</v>
      </c>
      <c r="B5438" t="s">
        <v>539</v>
      </c>
      <c r="C5438" t="s">
        <v>219</v>
      </c>
      <c r="D5438">
        <v>1980</v>
      </c>
    </row>
    <row r="5439" spans="1:4">
      <c r="A5439" t="s">
        <v>218</v>
      </c>
      <c r="B5439" t="s">
        <v>539</v>
      </c>
      <c r="C5439" t="s">
        <v>217</v>
      </c>
      <c r="D5439">
        <v>1980</v>
      </c>
    </row>
    <row r="5440" spans="1:4">
      <c r="A5440" t="s">
        <v>216</v>
      </c>
      <c r="B5440" t="s">
        <v>539</v>
      </c>
      <c r="C5440" t="s">
        <v>215</v>
      </c>
      <c r="D5440">
        <v>1980</v>
      </c>
    </row>
    <row r="5441" spans="1:4">
      <c r="A5441" t="s">
        <v>214</v>
      </c>
      <c r="B5441" t="s">
        <v>536</v>
      </c>
      <c r="C5441" t="s">
        <v>213</v>
      </c>
      <c r="D5441">
        <v>1980</v>
      </c>
    </row>
    <row r="5442" spans="1:4">
      <c r="A5442" t="s">
        <v>212</v>
      </c>
      <c r="B5442" t="s">
        <v>539</v>
      </c>
      <c r="C5442" t="s">
        <v>211</v>
      </c>
      <c r="D5442">
        <v>1980</v>
      </c>
    </row>
    <row r="5443" spans="1:4">
      <c r="A5443" t="s">
        <v>210</v>
      </c>
      <c r="B5443" t="s">
        <v>539</v>
      </c>
      <c r="C5443" t="s">
        <v>209</v>
      </c>
      <c r="D5443">
        <v>1980</v>
      </c>
    </row>
    <row r="5444" spans="1:4">
      <c r="A5444" t="s">
        <v>208</v>
      </c>
      <c r="B5444" t="s">
        <v>539</v>
      </c>
      <c r="C5444" t="s">
        <v>207</v>
      </c>
      <c r="D5444">
        <v>1980</v>
      </c>
    </row>
    <row r="5445" spans="1:4">
      <c r="A5445" t="s">
        <v>206</v>
      </c>
      <c r="B5445" t="s">
        <v>539</v>
      </c>
      <c r="C5445" t="s">
        <v>205</v>
      </c>
      <c r="D5445">
        <v>1980</v>
      </c>
    </row>
    <row r="5446" spans="1:4">
      <c r="A5446" t="s">
        <v>204</v>
      </c>
      <c r="B5446" t="s">
        <v>539</v>
      </c>
      <c r="C5446" t="s">
        <v>203</v>
      </c>
      <c r="D5446">
        <v>1980</v>
      </c>
    </row>
    <row r="5447" spans="1:4">
      <c r="A5447" t="s">
        <v>202</v>
      </c>
      <c r="B5447" t="s">
        <v>539</v>
      </c>
      <c r="C5447" t="s">
        <v>201</v>
      </c>
      <c r="D5447">
        <v>1980</v>
      </c>
    </row>
    <row r="5448" spans="1:4">
      <c r="A5448" t="s">
        <v>200</v>
      </c>
      <c r="B5448" t="s">
        <v>539</v>
      </c>
      <c r="C5448" t="s">
        <v>199</v>
      </c>
      <c r="D5448">
        <v>1980</v>
      </c>
    </row>
    <row r="5449" spans="1:4">
      <c r="A5449" t="s">
        <v>198</v>
      </c>
      <c r="B5449" t="s">
        <v>539</v>
      </c>
      <c r="C5449" t="s">
        <v>197</v>
      </c>
      <c r="D5449">
        <v>1980</v>
      </c>
    </row>
    <row r="5450" spans="1:4">
      <c r="A5450" t="s">
        <v>196</v>
      </c>
      <c r="B5450" t="s">
        <v>536</v>
      </c>
      <c r="C5450" t="s">
        <v>195</v>
      </c>
      <c r="D5450">
        <v>1980</v>
      </c>
    </row>
    <row r="5451" spans="1:4">
      <c r="A5451" t="s">
        <v>194</v>
      </c>
      <c r="B5451" t="s">
        <v>539</v>
      </c>
      <c r="C5451" t="s">
        <v>193</v>
      </c>
      <c r="D5451">
        <v>1980</v>
      </c>
    </row>
    <row r="5452" spans="1:4">
      <c r="A5452" t="s">
        <v>192</v>
      </c>
      <c r="B5452" t="s">
        <v>539</v>
      </c>
      <c r="C5452" t="s">
        <v>191</v>
      </c>
      <c r="D5452">
        <v>1980</v>
      </c>
    </row>
    <row r="5453" spans="1:4">
      <c r="A5453" t="s">
        <v>190</v>
      </c>
      <c r="B5453" t="s">
        <v>539</v>
      </c>
      <c r="C5453" t="s">
        <v>189</v>
      </c>
      <c r="D5453">
        <v>1980</v>
      </c>
    </row>
    <row r="5454" spans="1:4">
      <c r="A5454" t="s">
        <v>188</v>
      </c>
      <c r="B5454" t="s">
        <v>539</v>
      </c>
      <c r="C5454" t="s">
        <v>187</v>
      </c>
      <c r="D5454">
        <v>1980</v>
      </c>
    </row>
    <row r="5455" spans="1:4">
      <c r="A5455" t="s">
        <v>186</v>
      </c>
      <c r="B5455" t="s">
        <v>539</v>
      </c>
      <c r="C5455" t="s">
        <v>185</v>
      </c>
      <c r="D5455">
        <v>1980</v>
      </c>
    </row>
    <row r="5456" spans="1:4">
      <c r="A5456" t="s">
        <v>184</v>
      </c>
      <c r="B5456" t="s">
        <v>539</v>
      </c>
      <c r="C5456" t="s">
        <v>183</v>
      </c>
      <c r="D5456">
        <v>1980</v>
      </c>
    </row>
    <row r="5457" spans="1:4">
      <c r="A5457" t="s">
        <v>182</v>
      </c>
      <c r="B5457" t="s">
        <v>539</v>
      </c>
      <c r="C5457" t="s">
        <v>181</v>
      </c>
      <c r="D5457">
        <v>1980</v>
      </c>
    </row>
    <row r="5458" spans="1:4">
      <c r="A5458" t="s">
        <v>180</v>
      </c>
      <c r="B5458" t="s">
        <v>539</v>
      </c>
      <c r="C5458" t="s">
        <v>179</v>
      </c>
      <c r="D5458">
        <v>1980</v>
      </c>
    </row>
    <row r="5459" spans="1:4">
      <c r="A5459" t="s">
        <v>178</v>
      </c>
      <c r="B5459" t="s">
        <v>539</v>
      </c>
      <c r="C5459" t="s">
        <v>177</v>
      </c>
      <c r="D5459">
        <v>1980</v>
      </c>
    </row>
    <row r="5460" spans="1:4">
      <c r="A5460" t="s">
        <v>176</v>
      </c>
      <c r="B5460" t="s">
        <v>539</v>
      </c>
      <c r="C5460" t="s">
        <v>175</v>
      </c>
      <c r="D5460">
        <v>1980</v>
      </c>
    </row>
    <row r="5461" spans="1:4">
      <c r="A5461" t="s">
        <v>174</v>
      </c>
      <c r="B5461" t="s">
        <v>536</v>
      </c>
      <c r="C5461" t="s">
        <v>173</v>
      </c>
      <c r="D5461">
        <v>1980</v>
      </c>
    </row>
    <row r="5462" spans="1:4">
      <c r="A5462" t="s">
        <v>172</v>
      </c>
      <c r="B5462" t="s">
        <v>539</v>
      </c>
      <c r="C5462" t="s">
        <v>171</v>
      </c>
      <c r="D5462">
        <v>1980</v>
      </c>
    </row>
    <row r="5463" spans="1:4">
      <c r="A5463" t="s">
        <v>170</v>
      </c>
      <c r="B5463" t="s">
        <v>536</v>
      </c>
      <c r="C5463" t="s">
        <v>169</v>
      </c>
      <c r="D5463">
        <v>1980</v>
      </c>
    </row>
    <row r="5464" spans="1:4">
      <c r="A5464" t="s">
        <v>168</v>
      </c>
      <c r="B5464" t="s">
        <v>539</v>
      </c>
      <c r="C5464" t="s">
        <v>167</v>
      </c>
      <c r="D5464">
        <v>1980</v>
      </c>
    </row>
    <row r="5465" spans="1:4">
      <c r="A5465" t="s">
        <v>166</v>
      </c>
      <c r="B5465" t="s">
        <v>539</v>
      </c>
      <c r="C5465" t="s">
        <v>165</v>
      </c>
      <c r="D5465">
        <v>1980</v>
      </c>
    </row>
    <row r="5466" spans="1:4">
      <c r="A5466" t="s">
        <v>164</v>
      </c>
      <c r="B5466" t="s">
        <v>539</v>
      </c>
      <c r="C5466" t="s">
        <v>163</v>
      </c>
      <c r="D5466">
        <v>1980</v>
      </c>
    </row>
    <row r="5467" spans="1:4">
      <c r="A5467" t="s">
        <v>162</v>
      </c>
      <c r="B5467" t="s">
        <v>539</v>
      </c>
      <c r="C5467" t="s">
        <v>161</v>
      </c>
      <c r="D5467">
        <v>1980</v>
      </c>
    </row>
    <row r="5468" spans="1:4">
      <c r="A5468" t="s">
        <v>160</v>
      </c>
      <c r="B5468" t="s">
        <v>539</v>
      </c>
      <c r="C5468" t="s">
        <v>159</v>
      </c>
      <c r="D5468">
        <v>1980</v>
      </c>
    </row>
    <row r="5469" spans="1:4">
      <c r="A5469" t="s">
        <v>158</v>
      </c>
      <c r="B5469" t="s">
        <v>539</v>
      </c>
      <c r="C5469" t="s">
        <v>157</v>
      </c>
      <c r="D5469">
        <v>1980</v>
      </c>
    </row>
    <row r="5470" spans="1:4">
      <c r="A5470" t="s">
        <v>156</v>
      </c>
      <c r="B5470" t="s">
        <v>539</v>
      </c>
      <c r="C5470" t="s">
        <v>155</v>
      </c>
      <c r="D5470">
        <v>1980</v>
      </c>
    </row>
    <row r="5471" spans="1:4">
      <c r="A5471" t="s">
        <v>154</v>
      </c>
      <c r="B5471" t="s">
        <v>536</v>
      </c>
      <c r="C5471" t="s">
        <v>153</v>
      </c>
      <c r="D5471">
        <v>1980</v>
      </c>
    </row>
    <row r="5472" spans="1:4">
      <c r="A5472" t="s">
        <v>152</v>
      </c>
      <c r="B5472" t="s">
        <v>539</v>
      </c>
      <c r="C5472" t="s">
        <v>151</v>
      </c>
      <c r="D5472">
        <v>1980</v>
      </c>
    </row>
    <row r="5473" spans="1:4">
      <c r="A5473" t="s">
        <v>150</v>
      </c>
      <c r="B5473" t="s">
        <v>539</v>
      </c>
      <c r="C5473" t="s">
        <v>149</v>
      </c>
      <c r="D5473">
        <v>1980</v>
      </c>
    </row>
    <row r="5474" spans="1:4">
      <c r="A5474" t="s">
        <v>148</v>
      </c>
      <c r="B5474" t="s">
        <v>539</v>
      </c>
      <c r="C5474" t="s">
        <v>147</v>
      </c>
      <c r="D5474">
        <v>1980</v>
      </c>
    </row>
    <row r="5475" spans="1:4">
      <c r="A5475" t="s">
        <v>146</v>
      </c>
      <c r="B5475" t="s">
        <v>539</v>
      </c>
      <c r="C5475" t="s">
        <v>145</v>
      </c>
      <c r="D5475">
        <v>1980</v>
      </c>
    </row>
    <row r="5476" spans="1:4">
      <c r="A5476" t="s">
        <v>144</v>
      </c>
      <c r="B5476" t="s">
        <v>536</v>
      </c>
      <c r="C5476" t="s">
        <v>143</v>
      </c>
      <c r="D5476">
        <v>1980</v>
      </c>
    </row>
    <row r="5477" spans="1:4">
      <c r="A5477" t="s">
        <v>142</v>
      </c>
      <c r="B5477" t="s">
        <v>536</v>
      </c>
      <c r="C5477" t="s">
        <v>141</v>
      </c>
      <c r="D5477">
        <v>1980</v>
      </c>
    </row>
    <row r="5478" spans="1:4">
      <c r="A5478" t="s">
        <v>140</v>
      </c>
      <c r="B5478" t="s">
        <v>536</v>
      </c>
      <c r="C5478" t="s">
        <v>139</v>
      </c>
      <c r="D5478">
        <v>1980</v>
      </c>
    </row>
    <row r="5479" spans="1:4">
      <c r="A5479" t="s">
        <v>138</v>
      </c>
      <c r="B5479" t="s">
        <v>539</v>
      </c>
      <c r="C5479" t="s">
        <v>137</v>
      </c>
      <c r="D5479">
        <v>1980</v>
      </c>
    </row>
    <row r="5480" spans="1:4">
      <c r="A5480" t="s">
        <v>136</v>
      </c>
      <c r="B5480" t="s">
        <v>539</v>
      </c>
      <c r="C5480" t="s">
        <v>135</v>
      </c>
      <c r="D5480">
        <v>1980</v>
      </c>
    </row>
    <row r="5481" spans="1:4">
      <c r="A5481" t="s">
        <v>134</v>
      </c>
      <c r="B5481" t="s">
        <v>539</v>
      </c>
      <c r="C5481" t="s">
        <v>133</v>
      </c>
      <c r="D5481">
        <v>1980</v>
      </c>
    </row>
    <row r="5482" spans="1:4">
      <c r="A5482" t="s">
        <v>132</v>
      </c>
      <c r="B5482" t="s">
        <v>539</v>
      </c>
      <c r="C5482" t="s">
        <v>131</v>
      </c>
      <c r="D5482">
        <v>1980</v>
      </c>
    </row>
    <row r="5483" spans="1:4">
      <c r="A5483" t="s">
        <v>130</v>
      </c>
      <c r="B5483" t="s">
        <v>539</v>
      </c>
      <c r="C5483" t="s">
        <v>129</v>
      </c>
      <c r="D5483">
        <v>1980</v>
      </c>
    </row>
    <row r="5484" spans="1:4">
      <c r="A5484" t="s">
        <v>128</v>
      </c>
      <c r="B5484" t="s">
        <v>536</v>
      </c>
      <c r="C5484" t="s">
        <v>127</v>
      </c>
      <c r="D5484">
        <v>1980</v>
      </c>
    </row>
    <row r="5485" spans="1:4">
      <c r="A5485" t="s">
        <v>126</v>
      </c>
      <c r="B5485" t="s">
        <v>539</v>
      </c>
      <c r="C5485" t="s">
        <v>125</v>
      </c>
      <c r="D5485">
        <v>1980</v>
      </c>
    </row>
    <row r="5486" spans="1:4">
      <c r="A5486" t="s">
        <v>124</v>
      </c>
      <c r="B5486" t="s">
        <v>539</v>
      </c>
      <c r="C5486" t="s">
        <v>123</v>
      </c>
      <c r="D5486">
        <v>1980</v>
      </c>
    </row>
    <row r="5487" spans="1:4">
      <c r="A5487" t="s">
        <v>122</v>
      </c>
      <c r="B5487" t="s">
        <v>539</v>
      </c>
      <c r="C5487" t="s">
        <v>121</v>
      </c>
      <c r="D5487">
        <v>1980</v>
      </c>
    </row>
    <row r="5488" spans="1:4">
      <c r="A5488" t="s">
        <v>120</v>
      </c>
      <c r="B5488" t="s">
        <v>539</v>
      </c>
      <c r="C5488" t="s">
        <v>119</v>
      </c>
      <c r="D5488">
        <v>1980</v>
      </c>
    </row>
    <row r="5489" spans="1:4">
      <c r="A5489" t="s">
        <v>118</v>
      </c>
      <c r="B5489" t="s">
        <v>539</v>
      </c>
      <c r="C5489" t="s">
        <v>117</v>
      </c>
      <c r="D5489">
        <v>1980</v>
      </c>
    </row>
    <row r="5490" spans="1:4">
      <c r="A5490" t="s">
        <v>116</v>
      </c>
      <c r="B5490" t="s">
        <v>539</v>
      </c>
      <c r="C5490" t="s">
        <v>115</v>
      </c>
      <c r="D5490">
        <v>1980</v>
      </c>
    </row>
    <row r="5491" spans="1:4">
      <c r="A5491" t="s">
        <v>114</v>
      </c>
      <c r="B5491" t="s">
        <v>539</v>
      </c>
      <c r="C5491" t="s">
        <v>113</v>
      </c>
      <c r="D5491">
        <v>1980</v>
      </c>
    </row>
    <row r="5492" spans="1:4">
      <c r="A5492" t="s">
        <v>112</v>
      </c>
      <c r="B5492" t="s">
        <v>539</v>
      </c>
      <c r="C5492" t="s">
        <v>111</v>
      </c>
      <c r="D5492">
        <v>1980</v>
      </c>
    </row>
    <row r="5493" spans="1:4">
      <c r="A5493" t="s">
        <v>110</v>
      </c>
      <c r="B5493" t="s">
        <v>539</v>
      </c>
      <c r="C5493" t="s">
        <v>109</v>
      </c>
      <c r="D5493">
        <v>1980</v>
      </c>
    </row>
    <row r="5494" spans="1:4">
      <c r="A5494" t="s">
        <v>108</v>
      </c>
      <c r="B5494" t="s">
        <v>539</v>
      </c>
      <c r="C5494" t="s">
        <v>107</v>
      </c>
      <c r="D5494">
        <v>1980</v>
      </c>
    </row>
    <row r="5495" spans="1:4">
      <c r="A5495" t="s">
        <v>106</v>
      </c>
      <c r="B5495" t="s">
        <v>536</v>
      </c>
      <c r="C5495" t="s">
        <v>105</v>
      </c>
      <c r="D5495">
        <v>1980</v>
      </c>
    </row>
    <row r="5496" spans="1:4">
      <c r="A5496" t="s">
        <v>104</v>
      </c>
      <c r="B5496" t="s">
        <v>539</v>
      </c>
      <c r="C5496" t="s">
        <v>103</v>
      </c>
      <c r="D5496">
        <v>1980</v>
      </c>
    </row>
    <row r="5497" spans="1:4">
      <c r="A5497" t="s">
        <v>102</v>
      </c>
      <c r="B5497" t="s">
        <v>536</v>
      </c>
      <c r="C5497" t="s">
        <v>101</v>
      </c>
      <c r="D5497">
        <v>1980</v>
      </c>
    </row>
    <row r="5498" spans="1:4">
      <c r="A5498" t="s">
        <v>100</v>
      </c>
      <c r="B5498" t="s">
        <v>536</v>
      </c>
      <c r="C5498" t="s">
        <v>99</v>
      </c>
      <c r="D5498">
        <v>1980</v>
      </c>
    </row>
    <row r="5499" spans="1:4">
      <c r="A5499" t="s">
        <v>98</v>
      </c>
      <c r="B5499" t="s">
        <v>539</v>
      </c>
      <c r="C5499" t="s">
        <v>97</v>
      </c>
      <c r="D5499">
        <v>1980</v>
      </c>
    </row>
    <row r="5500" spans="1:4">
      <c r="A5500" t="s">
        <v>96</v>
      </c>
      <c r="B5500" t="s">
        <v>539</v>
      </c>
      <c r="C5500" t="s">
        <v>95</v>
      </c>
      <c r="D5500">
        <v>1980</v>
      </c>
    </row>
    <row r="5501" spans="1:4">
      <c r="A5501" t="s">
        <v>94</v>
      </c>
      <c r="B5501" t="s">
        <v>539</v>
      </c>
      <c r="C5501" t="s">
        <v>93</v>
      </c>
      <c r="D5501">
        <v>1980</v>
      </c>
    </row>
    <row r="5502" spans="1:4">
      <c r="A5502" t="s">
        <v>92</v>
      </c>
      <c r="B5502" t="s">
        <v>539</v>
      </c>
      <c r="C5502" t="s">
        <v>91</v>
      </c>
      <c r="D5502">
        <v>1980</v>
      </c>
    </row>
    <row r="5503" spans="1:4">
      <c r="A5503" t="s">
        <v>90</v>
      </c>
      <c r="B5503" t="s">
        <v>539</v>
      </c>
      <c r="C5503" t="s">
        <v>89</v>
      </c>
      <c r="D5503">
        <v>1980</v>
      </c>
    </row>
    <row r="5504" spans="1:4">
      <c r="A5504" t="s">
        <v>88</v>
      </c>
      <c r="B5504" t="s">
        <v>539</v>
      </c>
      <c r="C5504" t="s">
        <v>87</v>
      </c>
      <c r="D5504">
        <v>1980</v>
      </c>
    </row>
    <row r="5505" spans="1:4">
      <c r="A5505" t="s">
        <v>86</v>
      </c>
      <c r="B5505" t="s">
        <v>539</v>
      </c>
      <c r="C5505" t="s">
        <v>85</v>
      </c>
      <c r="D5505">
        <v>1980</v>
      </c>
    </row>
    <row r="5506" spans="1:4">
      <c r="A5506" t="s">
        <v>84</v>
      </c>
      <c r="B5506" t="s">
        <v>539</v>
      </c>
      <c r="C5506" t="s">
        <v>83</v>
      </c>
      <c r="D5506">
        <v>1980</v>
      </c>
    </row>
    <row r="5507" spans="1:4">
      <c r="A5507" t="s">
        <v>82</v>
      </c>
      <c r="B5507" t="s">
        <v>539</v>
      </c>
      <c r="C5507" t="s">
        <v>81</v>
      </c>
      <c r="D5507">
        <v>1980</v>
      </c>
    </row>
    <row r="5508" spans="1:4">
      <c r="A5508" t="s">
        <v>80</v>
      </c>
      <c r="B5508" t="s">
        <v>539</v>
      </c>
      <c r="C5508" t="s">
        <v>79</v>
      </c>
      <c r="D5508">
        <v>1980</v>
      </c>
    </row>
    <row r="5509" spans="1:4">
      <c r="A5509" t="s">
        <v>78</v>
      </c>
      <c r="B5509" t="s">
        <v>539</v>
      </c>
      <c r="C5509" t="s">
        <v>77</v>
      </c>
      <c r="D5509">
        <v>1980</v>
      </c>
    </row>
    <row r="5510" spans="1:4">
      <c r="A5510" t="s">
        <v>76</v>
      </c>
      <c r="B5510" t="s">
        <v>536</v>
      </c>
      <c r="C5510" t="s">
        <v>75</v>
      </c>
      <c r="D5510">
        <v>1980</v>
      </c>
    </row>
    <row r="5511" spans="1:4">
      <c r="A5511" t="s">
        <v>74</v>
      </c>
      <c r="B5511" t="s">
        <v>536</v>
      </c>
      <c r="C5511" t="s">
        <v>73</v>
      </c>
      <c r="D5511">
        <v>1980</v>
      </c>
    </row>
    <row r="5512" spans="1:4">
      <c r="A5512" t="s">
        <v>72</v>
      </c>
      <c r="B5512" t="s">
        <v>539</v>
      </c>
      <c r="C5512" t="s">
        <v>71</v>
      </c>
      <c r="D5512">
        <v>1980</v>
      </c>
    </row>
    <row r="5513" spans="1:4">
      <c r="A5513" t="s">
        <v>70</v>
      </c>
      <c r="B5513" t="s">
        <v>539</v>
      </c>
      <c r="C5513" t="s">
        <v>69</v>
      </c>
      <c r="D5513">
        <v>1980</v>
      </c>
    </row>
    <row r="5514" spans="1:4">
      <c r="A5514" t="s">
        <v>68</v>
      </c>
      <c r="B5514" t="s">
        <v>539</v>
      </c>
      <c r="C5514" t="s">
        <v>67</v>
      </c>
      <c r="D5514">
        <v>1980</v>
      </c>
    </row>
    <row r="5515" spans="1:4">
      <c r="A5515" t="s">
        <v>66</v>
      </c>
      <c r="B5515" t="s">
        <v>539</v>
      </c>
      <c r="C5515" t="s">
        <v>65</v>
      </c>
      <c r="D5515">
        <v>1980</v>
      </c>
    </row>
    <row r="5516" spans="1:4">
      <c r="A5516" t="s">
        <v>64</v>
      </c>
      <c r="B5516" t="s">
        <v>536</v>
      </c>
      <c r="C5516" t="s">
        <v>63</v>
      </c>
      <c r="D5516">
        <v>1980</v>
      </c>
    </row>
    <row r="5517" spans="1:4">
      <c r="A5517" t="s">
        <v>62</v>
      </c>
      <c r="B5517" t="s">
        <v>539</v>
      </c>
      <c r="C5517" t="s">
        <v>61</v>
      </c>
      <c r="D5517">
        <v>1980</v>
      </c>
    </row>
    <row r="5518" spans="1:4">
      <c r="A5518" t="s">
        <v>60</v>
      </c>
      <c r="B5518" t="s">
        <v>536</v>
      </c>
      <c r="C5518" t="s">
        <v>59</v>
      </c>
      <c r="D5518">
        <v>1980</v>
      </c>
    </row>
    <row r="5519" spans="1:4">
      <c r="A5519" t="s">
        <v>58</v>
      </c>
      <c r="B5519" t="s">
        <v>539</v>
      </c>
      <c r="C5519" t="s">
        <v>57</v>
      </c>
      <c r="D5519">
        <v>1980</v>
      </c>
    </row>
    <row r="5520" spans="1:4">
      <c r="A5520" t="s">
        <v>56</v>
      </c>
      <c r="B5520" t="s">
        <v>536</v>
      </c>
      <c r="C5520" t="s">
        <v>55</v>
      </c>
      <c r="D5520">
        <v>1980</v>
      </c>
    </row>
    <row r="5521" spans="1:4">
      <c r="A5521" t="s">
        <v>54</v>
      </c>
      <c r="B5521" t="s">
        <v>536</v>
      </c>
      <c r="C5521" t="s">
        <v>53</v>
      </c>
      <c r="D5521">
        <v>1980</v>
      </c>
    </row>
    <row r="5522" spans="1:4">
      <c r="A5522" t="s">
        <v>52</v>
      </c>
      <c r="B5522" t="s">
        <v>539</v>
      </c>
      <c r="C5522" t="s">
        <v>51</v>
      </c>
      <c r="D5522">
        <v>1980</v>
      </c>
    </row>
    <row r="5523" spans="1:4">
      <c r="A5523" t="s">
        <v>50</v>
      </c>
      <c r="B5523" t="s">
        <v>539</v>
      </c>
      <c r="C5523" t="s">
        <v>49</v>
      </c>
      <c r="D5523">
        <v>1980</v>
      </c>
    </row>
    <row r="5524" spans="1:4">
      <c r="A5524" t="s">
        <v>6</v>
      </c>
      <c r="B5524" t="s">
        <v>539</v>
      </c>
      <c r="C5524" t="s">
        <v>48</v>
      </c>
      <c r="D5524">
        <v>1980</v>
      </c>
    </row>
    <row r="5525" spans="1:4">
      <c r="A5525" t="s">
        <v>47</v>
      </c>
      <c r="B5525" t="s">
        <v>539</v>
      </c>
      <c r="C5525" t="s">
        <v>46</v>
      </c>
      <c r="D5525">
        <v>1980</v>
      </c>
    </row>
    <row r="5526" spans="1:4">
      <c r="A5526" t="s">
        <v>45</v>
      </c>
      <c r="B5526" t="s">
        <v>539</v>
      </c>
      <c r="C5526" t="s">
        <v>44</v>
      </c>
      <c r="D5526">
        <v>1980</v>
      </c>
    </row>
    <row r="5527" spans="1:4">
      <c r="A5527" t="s">
        <v>43</v>
      </c>
      <c r="B5527" t="s">
        <v>539</v>
      </c>
      <c r="C5527" t="s">
        <v>42</v>
      </c>
      <c r="D5527">
        <v>1980</v>
      </c>
    </row>
    <row r="5528" spans="1:4">
      <c r="A5528" t="s">
        <v>41</v>
      </c>
      <c r="B5528" t="s">
        <v>539</v>
      </c>
      <c r="C5528" t="s">
        <v>40</v>
      </c>
      <c r="D5528">
        <v>1980</v>
      </c>
    </row>
    <row r="5529" spans="1:4">
      <c r="A5529" t="s">
        <v>39</v>
      </c>
      <c r="B5529" t="s">
        <v>536</v>
      </c>
      <c r="C5529" t="s">
        <v>38</v>
      </c>
      <c r="D5529">
        <v>1980</v>
      </c>
    </row>
    <row r="5530" spans="1:4">
      <c r="A5530" t="s">
        <v>37</v>
      </c>
      <c r="B5530" t="s">
        <v>539</v>
      </c>
      <c r="C5530" t="s">
        <v>36</v>
      </c>
      <c r="D5530">
        <v>1980</v>
      </c>
    </row>
    <row r="5531" spans="1:4">
      <c r="A5531" t="s">
        <v>4</v>
      </c>
      <c r="B5531" t="s">
        <v>539</v>
      </c>
      <c r="C5531" t="s">
        <v>35</v>
      </c>
      <c r="D5531">
        <v>1980</v>
      </c>
    </row>
    <row r="5532" spans="1:4">
      <c r="A5532" t="s">
        <v>34</v>
      </c>
      <c r="B5532" t="s">
        <v>539</v>
      </c>
      <c r="C5532" t="s">
        <v>33</v>
      </c>
      <c r="D5532">
        <v>1980</v>
      </c>
    </row>
    <row r="5533" spans="1:4">
      <c r="A5533" t="s">
        <v>32</v>
      </c>
      <c r="B5533" t="s">
        <v>539</v>
      </c>
      <c r="C5533" t="s">
        <v>31</v>
      </c>
      <c r="D5533">
        <v>1980</v>
      </c>
    </row>
    <row r="5534" spans="1:4">
      <c r="A5534" t="s">
        <v>30</v>
      </c>
      <c r="B5534" t="s">
        <v>539</v>
      </c>
      <c r="C5534" t="s">
        <v>29</v>
      </c>
      <c r="D5534">
        <v>1980</v>
      </c>
    </row>
    <row r="5535" spans="1:4">
      <c r="A5535" t="s">
        <v>28</v>
      </c>
      <c r="B5535" t="s">
        <v>539</v>
      </c>
      <c r="C5535" t="s">
        <v>27</v>
      </c>
      <c r="D5535">
        <v>1980</v>
      </c>
    </row>
    <row r="5536" spans="1:4">
      <c r="A5536" t="s">
        <v>26</v>
      </c>
      <c r="B5536" t="s">
        <v>539</v>
      </c>
      <c r="C5536" t="s">
        <v>25</v>
      </c>
      <c r="D5536">
        <v>1980</v>
      </c>
    </row>
    <row r="5537" spans="1:4">
      <c r="A5537" t="s">
        <v>3</v>
      </c>
      <c r="B5537" t="s">
        <v>539</v>
      </c>
      <c r="C5537" t="s">
        <v>24</v>
      </c>
      <c r="D5537">
        <v>1980</v>
      </c>
    </row>
    <row r="5538" spans="1:4">
      <c r="A5538" t="s">
        <v>23</v>
      </c>
      <c r="B5538" t="s">
        <v>539</v>
      </c>
      <c r="C5538" t="s">
        <v>22</v>
      </c>
      <c r="D5538">
        <v>1980</v>
      </c>
    </row>
    <row r="5539" spans="1:4">
      <c r="A5539" t="s">
        <v>21</v>
      </c>
      <c r="B5539" t="s">
        <v>536</v>
      </c>
      <c r="C5539" t="s">
        <v>20</v>
      </c>
      <c r="D5539">
        <v>1980</v>
      </c>
    </row>
    <row r="5540" spans="1:4">
      <c r="A5540" t="s">
        <v>19</v>
      </c>
      <c r="B5540" t="s">
        <v>539</v>
      </c>
      <c r="C5540" t="s">
        <v>18</v>
      </c>
      <c r="D5540">
        <v>1980</v>
      </c>
    </row>
    <row r="5541" spans="1:4">
      <c r="A5541" t="s">
        <v>17</v>
      </c>
      <c r="B5541" t="s">
        <v>539</v>
      </c>
      <c r="C5541" t="s">
        <v>16</v>
      </c>
      <c r="D5541">
        <v>1980</v>
      </c>
    </row>
    <row r="5542" spans="1:4">
      <c r="A5542" t="s">
        <v>15</v>
      </c>
      <c r="B5542" t="s">
        <v>539</v>
      </c>
      <c r="C5542" t="s">
        <v>14</v>
      </c>
      <c r="D5542">
        <v>1980</v>
      </c>
    </row>
    <row r="5543" spans="1:4">
      <c r="A5543" t="s">
        <v>13</v>
      </c>
      <c r="B5543" t="s">
        <v>539</v>
      </c>
      <c r="C5543" t="s">
        <v>12</v>
      </c>
      <c r="D5543">
        <v>1980</v>
      </c>
    </row>
    <row r="5544" spans="1:4">
      <c r="A5544" t="s">
        <v>11</v>
      </c>
      <c r="B5544" t="s">
        <v>539</v>
      </c>
      <c r="C5544" t="s">
        <v>10</v>
      </c>
      <c r="D5544">
        <v>1980</v>
      </c>
    </row>
    <row r="5545" spans="1:4">
      <c r="A5545" t="s">
        <v>9</v>
      </c>
      <c r="B5545" t="s">
        <v>539</v>
      </c>
      <c r="C5545" t="s">
        <v>8</v>
      </c>
      <c r="D5545">
        <v>1980</v>
      </c>
    </row>
    <row r="5546" spans="1:4">
      <c r="A5546" t="s">
        <v>528</v>
      </c>
      <c r="B5546" t="s">
        <v>539</v>
      </c>
      <c r="C5546" t="s">
        <v>527</v>
      </c>
      <c r="D5546">
        <v>1981</v>
      </c>
    </row>
    <row r="5547" spans="1:4">
      <c r="A5547" t="s">
        <v>526</v>
      </c>
      <c r="B5547" t="s">
        <v>539</v>
      </c>
      <c r="C5547" t="s">
        <v>525</v>
      </c>
      <c r="D5547">
        <v>1981</v>
      </c>
    </row>
    <row r="5548" spans="1:4">
      <c r="A5548" t="s">
        <v>524</v>
      </c>
      <c r="B5548" t="s">
        <v>539</v>
      </c>
      <c r="C5548" t="s">
        <v>523</v>
      </c>
      <c r="D5548">
        <v>1981</v>
      </c>
    </row>
    <row r="5549" spans="1:4">
      <c r="A5549" t="s">
        <v>522</v>
      </c>
      <c r="B5549" t="s">
        <v>539</v>
      </c>
      <c r="C5549" t="s">
        <v>521</v>
      </c>
      <c r="D5549">
        <v>1981</v>
      </c>
    </row>
    <row r="5550" spans="1:4">
      <c r="A5550" t="s">
        <v>520</v>
      </c>
      <c r="B5550" t="s">
        <v>539</v>
      </c>
      <c r="C5550" t="s">
        <v>519</v>
      </c>
      <c r="D5550">
        <v>1981</v>
      </c>
    </row>
    <row r="5551" spans="1:4">
      <c r="A5551" t="s">
        <v>518</v>
      </c>
      <c r="B5551" t="s">
        <v>536</v>
      </c>
      <c r="C5551" t="s">
        <v>517</v>
      </c>
      <c r="D5551">
        <v>1981</v>
      </c>
    </row>
    <row r="5552" spans="1:4">
      <c r="A5552" t="s">
        <v>516</v>
      </c>
      <c r="B5552" t="s">
        <v>539</v>
      </c>
      <c r="C5552" t="s">
        <v>515</v>
      </c>
      <c r="D5552">
        <v>1981</v>
      </c>
    </row>
    <row r="5553" spans="1:4">
      <c r="A5553" t="s">
        <v>1</v>
      </c>
      <c r="B5553" t="s">
        <v>539</v>
      </c>
      <c r="C5553" t="s">
        <v>514</v>
      </c>
      <c r="D5553">
        <v>1981</v>
      </c>
    </row>
    <row r="5554" spans="1:4">
      <c r="A5554" t="s">
        <v>513</v>
      </c>
      <c r="B5554" t="s">
        <v>539</v>
      </c>
      <c r="C5554" t="s">
        <v>512</v>
      </c>
      <c r="D5554">
        <v>1981</v>
      </c>
    </row>
    <row r="5555" spans="1:4">
      <c r="A5555" t="s">
        <v>511</v>
      </c>
      <c r="B5555" t="s">
        <v>539</v>
      </c>
      <c r="C5555" t="s">
        <v>510</v>
      </c>
      <c r="D5555">
        <v>1981</v>
      </c>
    </row>
    <row r="5556" spans="1:4">
      <c r="A5556" t="s">
        <v>509</v>
      </c>
      <c r="B5556" t="s">
        <v>539</v>
      </c>
      <c r="C5556" t="s">
        <v>508</v>
      </c>
      <c r="D5556">
        <v>1981</v>
      </c>
    </row>
    <row r="5557" spans="1:4">
      <c r="A5557" t="s">
        <v>507</v>
      </c>
      <c r="B5557" t="s">
        <v>539</v>
      </c>
      <c r="C5557" t="s">
        <v>506</v>
      </c>
      <c r="D5557">
        <v>1981</v>
      </c>
    </row>
    <row r="5558" spans="1:4">
      <c r="A5558" t="s">
        <v>505</v>
      </c>
      <c r="B5558" t="s">
        <v>539</v>
      </c>
      <c r="C5558" t="s">
        <v>504</v>
      </c>
      <c r="D5558">
        <v>1981</v>
      </c>
    </row>
    <row r="5559" spans="1:4">
      <c r="A5559" t="s">
        <v>503</v>
      </c>
      <c r="B5559" t="s">
        <v>539</v>
      </c>
      <c r="C5559" t="s">
        <v>502</v>
      </c>
      <c r="D5559">
        <v>1981</v>
      </c>
    </row>
    <row r="5560" spans="1:4">
      <c r="A5560" t="s">
        <v>501</v>
      </c>
      <c r="B5560" t="s">
        <v>539</v>
      </c>
      <c r="C5560" t="s">
        <v>500</v>
      </c>
      <c r="D5560">
        <v>1981</v>
      </c>
    </row>
    <row r="5561" spans="1:4">
      <c r="A5561" t="s">
        <v>499</v>
      </c>
      <c r="B5561" t="s">
        <v>539</v>
      </c>
      <c r="C5561" t="s">
        <v>498</v>
      </c>
      <c r="D5561">
        <v>1981</v>
      </c>
    </row>
    <row r="5562" spans="1:4">
      <c r="A5562" t="s">
        <v>497</v>
      </c>
      <c r="B5562" t="s">
        <v>539</v>
      </c>
      <c r="C5562" t="s">
        <v>496</v>
      </c>
      <c r="D5562">
        <v>1981</v>
      </c>
    </row>
    <row r="5563" spans="1:4">
      <c r="A5563" t="s">
        <v>495</v>
      </c>
      <c r="B5563" t="s">
        <v>539</v>
      </c>
      <c r="C5563" t="s">
        <v>494</v>
      </c>
      <c r="D5563">
        <v>1981</v>
      </c>
    </row>
    <row r="5564" spans="1:4">
      <c r="A5564" t="s">
        <v>2</v>
      </c>
      <c r="B5564" t="s">
        <v>539</v>
      </c>
      <c r="C5564" t="s">
        <v>493</v>
      </c>
      <c r="D5564">
        <v>1981</v>
      </c>
    </row>
    <row r="5565" spans="1:4">
      <c r="A5565" t="s">
        <v>492</v>
      </c>
      <c r="B5565" t="s">
        <v>539</v>
      </c>
      <c r="C5565" t="s">
        <v>491</v>
      </c>
      <c r="D5565">
        <v>1981</v>
      </c>
    </row>
    <row r="5566" spans="1:4">
      <c r="A5566" t="s">
        <v>490</v>
      </c>
      <c r="B5566" t="s">
        <v>539</v>
      </c>
      <c r="C5566" t="s">
        <v>489</v>
      </c>
      <c r="D5566">
        <v>1981</v>
      </c>
    </row>
    <row r="5567" spans="1:4">
      <c r="A5567" t="s">
        <v>488</v>
      </c>
      <c r="B5567" t="s">
        <v>539</v>
      </c>
      <c r="C5567" t="s">
        <v>487</v>
      </c>
      <c r="D5567">
        <v>1981</v>
      </c>
    </row>
    <row r="5568" spans="1:4">
      <c r="A5568" t="s">
        <v>486</v>
      </c>
      <c r="B5568" t="s">
        <v>539</v>
      </c>
      <c r="C5568" t="s">
        <v>485</v>
      </c>
      <c r="D5568">
        <v>1981</v>
      </c>
    </row>
    <row r="5569" spans="1:4">
      <c r="A5569" t="s">
        <v>484</v>
      </c>
      <c r="B5569" t="s">
        <v>539</v>
      </c>
      <c r="C5569" t="s">
        <v>483</v>
      </c>
      <c r="D5569">
        <v>1981</v>
      </c>
    </row>
    <row r="5570" spans="1:4">
      <c r="A5570" t="s">
        <v>482</v>
      </c>
      <c r="B5570" t="s">
        <v>539</v>
      </c>
      <c r="C5570" t="s">
        <v>481</v>
      </c>
      <c r="D5570">
        <v>1981</v>
      </c>
    </row>
    <row r="5571" spans="1:4">
      <c r="A5571" t="s">
        <v>480</v>
      </c>
      <c r="B5571" t="s">
        <v>539</v>
      </c>
      <c r="C5571" t="s">
        <v>479</v>
      </c>
      <c r="D5571">
        <v>1981</v>
      </c>
    </row>
    <row r="5572" spans="1:4">
      <c r="A5572" t="s">
        <v>478</v>
      </c>
      <c r="B5572" t="s">
        <v>539</v>
      </c>
      <c r="C5572" t="s">
        <v>477</v>
      </c>
      <c r="D5572">
        <v>1981</v>
      </c>
    </row>
    <row r="5573" spans="1:4">
      <c r="A5573" t="s">
        <v>476</v>
      </c>
      <c r="B5573" t="s">
        <v>539</v>
      </c>
      <c r="C5573" t="s">
        <v>475</v>
      </c>
      <c r="D5573">
        <v>1981</v>
      </c>
    </row>
    <row r="5574" spans="1:4">
      <c r="A5574" t="s">
        <v>474</v>
      </c>
      <c r="B5574" t="s">
        <v>539</v>
      </c>
      <c r="C5574" t="s">
        <v>473</v>
      </c>
      <c r="D5574">
        <v>1981</v>
      </c>
    </row>
    <row r="5575" spans="1:4">
      <c r="A5575" t="s">
        <v>472</v>
      </c>
      <c r="B5575" t="s">
        <v>539</v>
      </c>
      <c r="C5575" t="s">
        <v>471</v>
      </c>
      <c r="D5575">
        <v>1981</v>
      </c>
    </row>
    <row r="5576" spans="1:4">
      <c r="A5576" t="s">
        <v>470</v>
      </c>
      <c r="B5576" t="s">
        <v>539</v>
      </c>
      <c r="C5576" t="s">
        <v>469</v>
      </c>
      <c r="D5576">
        <v>1981</v>
      </c>
    </row>
    <row r="5577" spans="1:4">
      <c r="A5577" t="s">
        <v>468</v>
      </c>
      <c r="B5577" t="s">
        <v>539</v>
      </c>
      <c r="C5577" t="s">
        <v>467</v>
      </c>
      <c r="D5577">
        <v>1981</v>
      </c>
    </row>
    <row r="5578" spans="1:4">
      <c r="A5578" t="s">
        <v>466</v>
      </c>
      <c r="B5578" t="s">
        <v>539</v>
      </c>
      <c r="C5578" t="s">
        <v>465</v>
      </c>
      <c r="D5578">
        <v>1981</v>
      </c>
    </row>
    <row r="5579" spans="1:4">
      <c r="A5579" t="s">
        <v>464</v>
      </c>
      <c r="B5579" t="s">
        <v>539</v>
      </c>
      <c r="C5579" t="s">
        <v>463</v>
      </c>
      <c r="D5579">
        <v>1981</v>
      </c>
    </row>
    <row r="5580" spans="1:4">
      <c r="A5580" t="s">
        <v>462</v>
      </c>
      <c r="B5580" t="s">
        <v>536</v>
      </c>
      <c r="C5580" t="s">
        <v>461</v>
      </c>
      <c r="D5580">
        <v>1981</v>
      </c>
    </row>
    <row r="5581" spans="1:4">
      <c r="A5581" t="s">
        <v>460</v>
      </c>
      <c r="B5581" t="s">
        <v>539</v>
      </c>
      <c r="C5581" t="s">
        <v>459</v>
      </c>
      <c r="D5581">
        <v>1981</v>
      </c>
    </row>
    <row r="5582" spans="1:4">
      <c r="A5582" t="s">
        <v>458</v>
      </c>
      <c r="B5582" t="s">
        <v>539</v>
      </c>
      <c r="C5582" t="s">
        <v>457</v>
      </c>
      <c r="D5582">
        <v>1981</v>
      </c>
    </row>
    <row r="5583" spans="1:4">
      <c r="A5583" t="s">
        <v>456</v>
      </c>
      <c r="B5583" t="s">
        <v>539</v>
      </c>
      <c r="C5583" t="s">
        <v>455</v>
      </c>
      <c r="D5583">
        <v>1981</v>
      </c>
    </row>
    <row r="5584" spans="1:4">
      <c r="A5584" t="s">
        <v>454</v>
      </c>
      <c r="B5584" t="s">
        <v>539</v>
      </c>
      <c r="C5584" t="s">
        <v>453</v>
      </c>
      <c r="D5584">
        <v>1981</v>
      </c>
    </row>
    <row r="5585" spans="1:4">
      <c r="A5585" t="s">
        <v>679</v>
      </c>
      <c r="B5585" t="s">
        <v>539</v>
      </c>
      <c r="C5585" t="s">
        <v>451</v>
      </c>
      <c r="D5585">
        <v>1981</v>
      </c>
    </row>
    <row r="5586" spans="1:4">
      <c r="A5586" t="s">
        <v>450</v>
      </c>
      <c r="B5586" t="s">
        <v>539</v>
      </c>
      <c r="C5586" t="s">
        <v>449</v>
      </c>
      <c r="D5586">
        <v>1981</v>
      </c>
    </row>
    <row r="5587" spans="1:4">
      <c r="A5587" t="s">
        <v>448</v>
      </c>
      <c r="B5587" t="s">
        <v>539</v>
      </c>
      <c r="C5587" t="s">
        <v>447</v>
      </c>
      <c r="D5587">
        <v>1981</v>
      </c>
    </row>
    <row r="5588" spans="1:4">
      <c r="A5588" t="s">
        <v>446</v>
      </c>
      <c r="B5588" t="s">
        <v>539</v>
      </c>
      <c r="C5588" t="s">
        <v>445</v>
      </c>
      <c r="D5588">
        <v>1981</v>
      </c>
    </row>
    <row r="5589" spans="1:4">
      <c r="A5589" t="s">
        <v>444</v>
      </c>
      <c r="B5589" t="s">
        <v>539</v>
      </c>
      <c r="C5589" t="s">
        <v>443</v>
      </c>
      <c r="D5589">
        <v>1981</v>
      </c>
    </row>
    <row r="5590" spans="1:4">
      <c r="A5590" t="s">
        <v>442</v>
      </c>
      <c r="B5590" t="s">
        <v>539</v>
      </c>
      <c r="C5590" t="s">
        <v>441</v>
      </c>
      <c r="D5590">
        <v>1981</v>
      </c>
    </row>
    <row r="5591" spans="1:4">
      <c r="A5591" t="s">
        <v>440</v>
      </c>
      <c r="B5591" t="s">
        <v>539</v>
      </c>
      <c r="C5591" t="s">
        <v>439</v>
      </c>
      <c r="D5591">
        <v>1981</v>
      </c>
    </row>
    <row r="5592" spans="1:4">
      <c r="A5592" t="s">
        <v>438</v>
      </c>
      <c r="B5592" t="s">
        <v>539</v>
      </c>
      <c r="C5592" t="s">
        <v>437</v>
      </c>
      <c r="D5592">
        <v>1981</v>
      </c>
    </row>
    <row r="5593" spans="1:4">
      <c r="A5593" t="s">
        <v>436</v>
      </c>
      <c r="B5593" t="s">
        <v>536</v>
      </c>
      <c r="C5593" t="s">
        <v>435</v>
      </c>
      <c r="D5593">
        <v>1981</v>
      </c>
    </row>
    <row r="5594" spans="1:4">
      <c r="A5594" t="s">
        <v>434</v>
      </c>
      <c r="B5594" t="s">
        <v>539</v>
      </c>
      <c r="C5594" t="s">
        <v>433</v>
      </c>
      <c r="D5594">
        <v>1981</v>
      </c>
    </row>
    <row r="5595" spans="1:4">
      <c r="A5595" t="s">
        <v>432</v>
      </c>
      <c r="B5595" t="s">
        <v>539</v>
      </c>
      <c r="C5595" t="s">
        <v>431</v>
      </c>
      <c r="D5595">
        <v>1981</v>
      </c>
    </row>
    <row r="5596" spans="1:4">
      <c r="A5596" t="s">
        <v>430</v>
      </c>
      <c r="B5596" t="s">
        <v>539</v>
      </c>
      <c r="C5596" t="s">
        <v>429</v>
      </c>
      <c r="D5596">
        <v>1981</v>
      </c>
    </row>
    <row r="5597" spans="1:4">
      <c r="A5597" t="s">
        <v>428</v>
      </c>
      <c r="B5597" t="s">
        <v>539</v>
      </c>
      <c r="C5597" t="s">
        <v>427</v>
      </c>
      <c r="D5597">
        <v>1981</v>
      </c>
    </row>
    <row r="5598" spans="1:4">
      <c r="A5598" t="s">
        <v>426</v>
      </c>
      <c r="B5598" t="s">
        <v>539</v>
      </c>
      <c r="C5598" t="s">
        <v>425</v>
      </c>
      <c r="D5598">
        <v>1981</v>
      </c>
    </row>
    <row r="5599" spans="1:4">
      <c r="A5599" t="s">
        <v>7</v>
      </c>
      <c r="B5599" t="s">
        <v>539</v>
      </c>
      <c r="C5599" t="s">
        <v>424</v>
      </c>
      <c r="D5599">
        <v>1981</v>
      </c>
    </row>
    <row r="5600" spans="1:4">
      <c r="A5600" t="s">
        <v>423</v>
      </c>
      <c r="B5600" t="s">
        <v>539</v>
      </c>
      <c r="C5600" t="s">
        <v>422</v>
      </c>
      <c r="D5600">
        <v>1981</v>
      </c>
    </row>
    <row r="5601" spans="1:4">
      <c r="A5601" t="s">
        <v>421</v>
      </c>
      <c r="B5601" t="s">
        <v>539</v>
      </c>
      <c r="C5601" t="s">
        <v>420</v>
      </c>
      <c r="D5601">
        <v>1981</v>
      </c>
    </row>
    <row r="5602" spans="1:4">
      <c r="A5602" t="s">
        <v>419</v>
      </c>
      <c r="B5602" t="s">
        <v>539</v>
      </c>
      <c r="C5602" t="s">
        <v>418</v>
      </c>
      <c r="D5602">
        <v>1981</v>
      </c>
    </row>
    <row r="5603" spans="1:4">
      <c r="A5603" t="s">
        <v>417</v>
      </c>
      <c r="B5603" t="s">
        <v>539</v>
      </c>
      <c r="C5603" t="s">
        <v>416</v>
      </c>
      <c r="D5603">
        <v>1981</v>
      </c>
    </row>
    <row r="5604" spans="1:4">
      <c r="A5604" t="s">
        <v>415</v>
      </c>
      <c r="B5604" t="s">
        <v>539</v>
      </c>
      <c r="C5604" t="s">
        <v>414</v>
      </c>
      <c r="D5604">
        <v>1981</v>
      </c>
    </row>
    <row r="5605" spans="1:4">
      <c r="A5605" t="s">
        <v>413</v>
      </c>
      <c r="B5605" t="s">
        <v>536</v>
      </c>
      <c r="C5605" t="s">
        <v>412</v>
      </c>
      <c r="D5605">
        <v>1981</v>
      </c>
    </row>
    <row r="5606" spans="1:4">
      <c r="A5606" t="s">
        <v>411</v>
      </c>
      <c r="B5606" t="s">
        <v>536</v>
      </c>
      <c r="C5606" t="s">
        <v>410</v>
      </c>
      <c r="D5606">
        <v>1981</v>
      </c>
    </row>
    <row r="5607" spans="1:4">
      <c r="A5607" t="s">
        <v>409</v>
      </c>
      <c r="B5607" t="s">
        <v>536</v>
      </c>
      <c r="C5607" t="s">
        <v>408</v>
      </c>
      <c r="D5607">
        <v>1981</v>
      </c>
    </row>
    <row r="5608" spans="1:4">
      <c r="A5608" t="s">
        <v>407</v>
      </c>
      <c r="B5608" t="s">
        <v>536</v>
      </c>
      <c r="C5608" t="s">
        <v>406</v>
      </c>
      <c r="D5608">
        <v>1981</v>
      </c>
    </row>
    <row r="5609" spans="1:4">
      <c r="A5609" t="s">
        <v>405</v>
      </c>
      <c r="B5609" t="s">
        <v>536</v>
      </c>
      <c r="C5609" t="s">
        <v>404</v>
      </c>
      <c r="D5609">
        <v>1981</v>
      </c>
    </row>
    <row r="5610" spans="1:4">
      <c r="A5610" t="s">
        <v>403</v>
      </c>
      <c r="B5610" t="s">
        <v>539</v>
      </c>
      <c r="C5610" t="s">
        <v>402</v>
      </c>
      <c r="D5610">
        <v>1981</v>
      </c>
    </row>
    <row r="5611" spans="1:4">
      <c r="A5611" t="s">
        <v>401</v>
      </c>
      <c r="B5611" t="s">
        <v>539</v>
      </c>
      <c r="C5611" t="s">
        <v>400</v>
      </c>
      <c r="D5611">
        <v>1981</v>
      </c>
    </row>
    <row r="5612" spans="1:4">
      <c r="A5612" t="s">
        <v>399</v>
      </c>
      <c r="B5612" t="s">
        <v>536</v>
      </c>
      <c r="C5612" t="s">
        <v>398</v>
      </c>
      <c r="D5612">
        <v>1981</v>
      </c>
    </row>
    <row r="5613" spans="1:4">
      <c r="A5613" t="s">
        <v>397</v>
      </c>
      <c r="B5613" t="s">
        <v>539</v>
      </c>
      <c r="C5613" t="s">
        <v>396</v>
      </c>
      <c r="D5613">
        <v>1981</v>
      </c>
    </row>
    <row r="5614" spans="1:4">
      <c r="A5614" t="s">
        <v>395</v>
      </c>
      <c r="B5614" t="s">
        <v>539</v>
      </c>
      <c r="C5614" t="s">
        <v>394</v>
      </c>
      <c r="D5614">
        <v>1981</v>
      </c>
    </row>
    <row r="5615" spans="1:4">
      <c r="A5615" t="s">
        <v>393</v>
      </c>
      <c r="B5615" t="s">
        <v>539</v>
      </c>
      <c r="C5615" t="s">
        <v>392</v>
      </c>
      <c r="D5615">
        <v>1981</v>
      </c>
    </row>
    <row r="5616" spans="1:4">
      <c r="A5616" t="s">
        <v>5</v>
      </c>
      <c r="B5616" t="s">
        <v>539</v>
      </c>
      <c r="C5616" t="s">
        <v>391</v>
      </c>
      <c r="D5616">
        <v>1981</v>
      </c>
    </row>
    <row r="5617" spans="1:4">
      <c r="A5617" t="s">
        <v>390</v>
      </c>
      <c r="B5617" t="s">
        <v>536</v>
      </c>
      <c r="C5617" t="s">
        <v>389</v>
      </c>
      <c r="D5617">
        <v>1981</v>
      </c>
    </row>
    <row r="5618" spans="1:4">
      <c r="A5618" t="s">
        <v>388</v>
      </c>
      <c r="B5618" t="s">
        <v>536</v>
      </c>
      <c r="C5618" t="s">
        <v>387</v>
      </c>
      <c r="D5618">
        <v>1981</v>
      </c>
    </row>
    <row r="5619" spans="1:4">
      <c r="A5619" t="s">
        <v>386</v>
      </c>
      <c r="B5619" t="s">
        <v>539</v>
      </c>
      <c r="C5619" t="s">
        <v>385</v>
      </c>
      <c r="D5619">
        <v>1981</v>
      </c>
    </row>
    <row r="5620" spans="1:4">
      <c r="A5620" t="s">
        <v>384</v>
      </c>
      <c r="B5620" t="s">
        <v>539</v>
      </c>
      <c r="C5620" t="s">
        <v>383</v>
      </c>
      <c r="D5620">
        <v>1981</v>
      </c>
    </row>
    <row r="5621" spans="1:4">
      <c r="A5621" t="s">
        <v>382</v>
      </c>
      <c r="B5621" t="s">
        <v>539</v>
      </c>
      <c r="C5621" t="s">
        <v>381</v>
      </c>
      <c r="D5621">
        <v>1981</v>
      </c>
    </row>
    <row r="5622" spans="1:4">
      <c r="A5622" t="s">
        <v>380</v>
      </c>
      <c r="B5622" t="s">
        <v>539</v>
      </c>
      <c r="C5622" t="s">
        <v>379</v>
      </c>
      <c r="D5622">
        <v>1981</v>
      </c>
    </row>
    <row r="5623" spans="1:4">
      <c r="A5623" t="s">
        <v>378</v>
      </c>
      <c r="B5623" t="s">
        <v>539</v>
      </c>
      <c r="C5623" t="s">
        <v>377</v>
      </c>
      <c r="D5623">
        <v>1981</v>
      </c>
    </row>
    <row r="5624" spans="1:4">
      <c r="A5624" t="s">
        <v>376</v>
      </c>
      <c r="B5624" t="s">
        <v>539</v>
      </c>
      <c r="C5624" t="s">
        <v>375</v>
      </c>
      <c r="D5624">
        <v>1981</v>
      </c>
    </row>
    <row r="5625" spans="1:4">
      <c r="A5625" t="s">
        <v>374</v>
      </c>
      <c r="B5625" t="s">
        <v>539</v>
      </c>
      <c r="C5625" t="s">
        <v>373</v>
      </c>
      <c r="D5625">
        <v>1981</v>
      </c>
    </row>
    <row r="5626" spans="1:4">
      <c r="A5626" t="s">
        <v>372</v>
      </c>
      <c r="B5626" t="s">
        <v>539</v>
      </c>
      <c r="C5626" t="s">
        <v>371</v>
      </c>
      <c r="D5626">
        <v>1981</v>
      </c>
    </row>
    <row r="5627" spans="1:4">
      <c r="A5627" t="s">
        <v>370</v>
      </c>
      <c r="B5627" t="s">
        <v>539</v>
      </c>
      <c r="C5627" t="s">
        <v>369</v>
      </c>
      <c r="D5627">
        <v>1981</v>
      </c>
    </row>
    <row r="5628" spans="1:4">
      <c r="A5628" t="s">
        <v>368</v>
      </c>
      <c r="B5628" t="s">
        <v>539</v>
      </c>
      <c r="C5628" t="s">
        <v>367</v>
      </c>
      <c r="D5628">
        <v>1981</v>
      </c>
    </row>
    <row r="5629" spans="1:4">
      <c r="A5629" t="s">
        <v>366</v>
      </c>
      <c r="B5629" t="s">
        <v>539</v>
      </c>
      <c r="C5629" t="s">
        <v>365</v>
      </c>
      <c r="D5629">
        <v>1981</v>
      </c>
    </row>
    <row r="5630" spans="1:4">
      <c r="A5630" t="s">
        <v>364</v>
      </c>
      <c r="B5630" t="s">
        <v>539</v>
      </c>
      <c r="C5630" t="s">
        <v>363</v>
      </c>
      <c r="D5630">
        <v>1981</v>
      </c>
    </row>
    <row r="5631" spans="1:4">
      <c r="A5631" t="s">
        <v>362</v>
      </c>
      <c r="B5631" t="s">
        <v>539</v>
      </c>
      <c r="C5631" t="s">
        <v>361</v>
      </c>
      <c r="D5631">
        <v>1981</v>
      </c>
    </row>
    <row r="5632" spans="1:4">
      <c r="A5632" t="s">
        <v>360</v>
      </c>
      <c r="B5632" t="s">
        <v>539</v>
      </c>
      <c r="C5632" t="s">
        <v>359</v>
      </c>
      <c r="D5632">
        <v>1981</v>
      </c>
    </row>
    <row r="5633" spans="1:4">
      <c r="A5633" t="s">
        <v>358</v>
      </c>
      <c r="B5633" t="s">
        <v>539</v>
      </c>
      <c r="C5633" t="s">
        <v>357</v>
      </c>
      <c r="D5633">
        <v>1981</v>
      </c>
    </row>
    <row r="5634" spans="1:4">
      <c r="A5634" t="s">
        <v>356</v>
      </c>
      <c r="B5634" t="s">
        <v>539</v>
      </c>
      <c r="C5634" t="s">
        <v>355</v>
      </c>
      <c r="D5634">
        <v>1981</v>
      </c>
    </row>
    <row r="5635" spans="1:4">
      <c r="A5635" t="s">
        <v>354</v>
      </c>
      <c r="B5635" t="s">
        <v>539</v>
      </c>
      <c r="C5635" t="s">
        <v>353</v>
      </c>
      <c r="D5635">
        <v>1981</v>
      </c>
    </row>
    <row r="5636" spans="1:4">
      <c r="A5636" t="s">
        <v>352</v>
      </c>
      <c r="B5636" t="s">
        <v>539</v>
      </c>
      <c r="C5636" t="s">
        <v>351</v>
      </c>
      <c r="D5636">
        <v>1981</v>
      </c>
    </row>
    <row r="5637" spans="1:4">
      <c r="A5637" t="s">
        <v>350</v>
      </c>
      <c r="B5637" t="s">
        <v>539</v>
      </c>
      <c r="C5637" t="s">
        <v>349</v>
      </c>
      <c r="D5637">
        <v>1981</v>
      </c>
    </row>
    <row r="5638" spans="1:4">
      <c r="A5638" t="s">
        <v>348</v>
      </c>
      <c r="B5638" t="s">
        <v>539</v>
      </c>
      <c r="C5638" t="s">
        <v>347</v>
      </c>
      <c r="D5638">
        <v>1981</v>
      </c>
    </row>
    <row r="5639" spans="1:4">
      <c r="A5639" t="s">
        <v>346</v>
      </c>
      <c r="B5639" t="s">
        <v>536</v>
      </c>
      <c r="C5639" t="s">
        <v>345</v>
      </c>
      <c r="D5639">
        <v>1981</v>
      </c>
    </row>
    <row r="5640" spans="1:4">
      <c r="A5640" t="s">
        <v>344</v>
      </c>
      <c r="B5640" t="s">
        <v>539</v>
      </c>
      <c r="C5640" t="s">
        <v>343</v>
      </c>
      <c r="D5640">
        <v>1981</v>
      </c>
    </row>
    <row r="5641" spans="1:4">
      <c r="A5641" t="s">
        <v>342</v>
      </c>
      <c r="B5641" t="s">
        <v>539</v>
      </c>
      <c r="C5641" t="s">
        <v>341</v>
      </c>
      <c r="D5641">
        <v>1981</v>
      </c>
    </row>
    <row r="5642" spans="1:4">
      <c r="A5642" t="s">
        <v>340</v>
      </c>
      <c r="B5642" t="s">
        <v>536</v>
      </c>
      <c r="C5642" t="s">
        <v>339</v>
      </c>
      <c r="D5642">
        <v>1981</v>
      </c>
    </row>
    <row r="5643" spans="1:4">
      <c r="A5643" t="s">
        <v>338</v>
      </c>
      <c r="B5643" t="s">
        <v>539</v>
      </c>
      <c r="C5643" t="s">
        <v>337</v>
      </c>
      <c r="D5643">
        <v>1981</v>
      </c>
    </row>
    <row r="5644" spans="1:4">
      <c r="A5644" t="s">
        <v>336</v>
      </c>
      <c r="B5644" t="s">
        <v>539</v>
      </c>
      <c r="C5644" t="s">
        <v>335</v>
      </c>
      <c r="D5644">
        <v>1981</v>
      </c>
    </row>
    <row r="5645" spans="1:4">
      <c r="A5645" t="s">
        <v>334</v>
      </c>
      <c r="B5645" t="s">
        <v>539</v>
      </c>
      <c r="C5645" t="s">
        <v>333</v>
      </c>
      <c r="D5645">
        <v>1981</v>
      </c>
    </row>
    <row r="5646" spans="1:4">
      <c r="A5646" t="s">
        <v>332</v>
      </c>
      <c r="B5646" t="s">
        <v>536</v>
      </c>
      <c r="C5646" t="s">
        <v>331</v>
      </c>
      <c r="D5646">
        <v>1981</v>
      </c>
    </row>
    <row r="5647" spans="1:4">
      <c r="A5647" t="s">
        <v>330</v>
      </c>
      <c r="B5647" t="s">
        <v>536</v>
      </c>
      <c r="C5647" t="s">
        <v>329</v>
      </c>
      <c r="D5647">
        <v>1981</v>
      </c>
    </row>
    <row r="5648" spans="1:4">
      <c r="A5648" t="s">
        <v>328</v>
      </c>
      <c r="B5648" t="s">
        <v>536</v>
      </c>
      <c r="C5648" t="s">
        <v>327</v>
      </c>
      <c r="D5648">
        <v>1981</v>
      </c>
    </row>
    <row r="5649" spans="1:4">
      <c r="A5649" t="s">
        <v>326</v>
      </c>
      <c r="B5649" t="s">
        <v>536</v>
      </c>
      <c r="C5649" t="s">
        <v>325</v>
      </c>
      <c r="D5649">
        <v>1981</v>
      </c>
    </row>
    <row r="5650" spans="1:4">
      <c r="A5650" t="s">
        <v>324</v>
      </c>
      <c r="B5650" t="s">
        <v>539</v>
      </c>
      <c r="C5650" t="s">
        <v>323</v>
      </c>
      <c r="D5650">
        <v>1981</v>
      </c>
    </row>
    <row r="5651" spans="1:4">
      <c r="A5651" t="s">
        <v>322</v>
      </c>
      <c r="B5651" t="s">
        <v>536</v>
      </c>
      <c r="C5651" t="s">
        <v>321</v>
      </c>
      <c r="D5651">
        <v>1981</v>
      </c>
    </row>
    <row r="5652" spans="1:4">
      <c r="A5652" t="s">
        <v>320</v>
      </c>
      <c r="B5652" t="s">
        <v>539</v>
      </c>
      <c r="C5652" t="s">
        <v>319</v>
      </c>
      <c r="D5652">
        <v>1981</v>
      </c>
    </row>
    <row r="5653" spans="1:4">
      <c r="A5653" t="s">
        <v>318</v>
      </c>
      <c r="B5653" t="s">
        <v>539</v>
      </c>
      <c r="C5653" t="s">
        <v>317</v>
      </c>
      <c r="D5653">
        <v>1981</v>
      </c>
    </row>
    <row r="5654" spans="1:4">
      <c r="A5654" t="s">
        <v>316</v>
      </c>
      <c r="B5654" t="s">
        <v>536</v>
      </c>
      <c r="C5654" t="s">
        <v>315</v>
      </c>
      <c r="D5654">
        <v>1981</v>
      </c>
    </row>
    <row r="5655" spans="1:4">
      <c r="A5655" t="s">
        <v>314</v>
      </c>
      <c r="B5655" t="s">
        <v>539</v>
      </c>
      <c r="C5655" t="s">
        <v>313</v>
      </c>
      <c r="D5655">
        <v>1981</v>
      </c>
    </row>
    <row r="5656" spans="1:4">
      <c r="A5656" t="s">
        <v>312</v>
      </c>
      <c r="B5656" t="s">
        <v>539</v>
      </c>
      <c r="C5656" t="s">
        <v>311</v>
      </c>
      <c r="D5656">
        <v>1981</v>
      </c>
    </row>
    <row r="5657" spans="1:4">
      <c r="A5657" t="s">
        <v>310</v>
      </c>
      <c r="B5657" t="s">
        <v>539</v>
      </c>
      <c r="C5657" t="s">
        <v>309</v>
      </c>
      <c r="D5657">
        <v>1981</v>
      </c>
    </row>
    <row r="5658" spans="1:4">
      <c r="A5658" t="s">
        <v>308</v>
      </c>
      <c r="B5658" t="s">
        <v>539</v>
      </c>
      <c r="C5658" t="s">
        <v>307</v>
      </c>
      <c r="D5658">
        <v>1981</v>
      </c>
    </row>
    <row r="5659" spans="1:4">
      <c r="A5659" t="s">
        <v>306</v>
      </c>
      <c r="B5659" t="s">
        <v>539</v>
      </c>
      <c r="C5659" t="s">
        <v>305</v>
      </c>
      <c r="D5659">
        <v>1981</v>
      </c>
    </row>
    <row r="5660" spans="1:4">
      <c r="A5660" t="s">
        <v>304</v>
      </c>
      <c r="B5660" t="s">
        <v>539</v>
      </c>
      <c r="C5660" t="s">
        <v>303</v>
      </c>
      <c r="D5660">
        <v>1981</v>
      </c>
    </row>
    <row r="5661" spans="1:4">
      <c r="A5661" t="s">
        <v>302</v>
      </c>
      <c r="B5661" t="s">
        <v>539</v>
      </c>
      <c r="C5661" t="s">
        <v>301</v>
      </c>
      <c r="D5661">
        <v>1981</v>
      </c>
    </row>
    <row r="5662" spans="1:4">
      <c r="A5662" t="s">
        <v>300</v>
      </c>
      <c r="B5662" t="s">
        <v>539</v>
      </c>
      <c r="C5662" t="s">
        <v>299</v>
      </c>
      <c r="D5662">
        <v>1981</v>
      </c>
    </row>
    <row r="5663" spans="1:4">
      <c r="A5663" t="s">
        <v>298</v>
      </c>
      <c r="B5663" t="s">
        <v>539</v>
      </c>
      <c r="C5663" t="s">
        <v>297</v>
      </c>
      <c r="D5663">
        <v>1981</v>
      </c>
    </row>
    <row r="5664" spans="1:4">
      <c r="A5664" t="s">
        <v>296</v>
      </c>
      <c r="B5664" t="s">
        <v>539</v>
      </c>
      <c r="C5664" t="s">
        <v>295</v>
      </c>
      <c r="D5664">
        <v>1981</v>
      </c>
    </row>
    <row r="5665" spans="1:4">
      <c r="A5665" t="s">
        <v>294</v>
      </c>
      <c r="B5665" t="s">
        <v>539</v>
      </c>
      <c r="C5665" t="s">
        <v>293</v>
      </c>
      <c r="D5665">
        <v>1981</v>
      </c>
    </row>
    <row r="5666" spans="1:4">
      <c r="A5666" t="s">
        <v>292</v>
      </c>
      <c r="B5666" t="s">
        <v>539</v>
      </c>
      <c r="C5666" t="s">
        <v>291</v>
      </c>
      <c r="D5666">
        <v>1981</v>
      </c>
    </row>
    <row r="5667" spans="1:4">
      <c r="A5667" t="s">
        <v>290</v>
      </c>
      <c r="B5667" t="s">
        <v>539</v>
      </c>
      <c r="C5667" t="s">
        <v>289</v>
      </c>
      <c r="D5667">
        <v>1981</v>
      </c>
    </row>
    <row r="5668" spans="1:4">
      <c r="A5668" t="s">
        <v>288</v>
      </c>
      <c r="B5668" t="s">
        <v>539</v>
      </c>
      <c r="C5668" t="s">
        <v>287</v>
      </c>
      <c r="D5668">
        <v>1981</v>
      </c>
    </row>
    <row r="5669" spans="1:4">
      <c r="A5669" t="s">
        <v>286</v>
      </c>
      <c r="B5669" t="s">
        <v>539</v>
      </c>
      <c r="C5669" t="s">
        <v>285</v>
      </c>
      <c r="D5669">
        <v>1981</v>
      </c>
    </row>
    <row r="5670" spans="1:4">
      <c r="A5670" t="s">
        <v>284</v>
      </c>
      <c r="B5670" t="s">
        <v>539</v>
      </c>
      <c r="C5670" t="s">
        <v>283</v>
      </c>
      <c r="D5670">
        <v>1981</v>
      </c>
    </row>
    <row r="5671" spans="1:4">
      <c r="A5671" t="s">
        <v>282</v>
      </c>
      <c r="B5671" t="s">
        <v>539</v>
      </c>
      <c r="C5671" t="s">
        <v>281</v>
      </c>
      <c r="D5671">
        <v>1981</v>
      </c>
    </row>
    <row r="5672" spans="1:4">
      <c r="A5672" t="s">
        <v>280</v>
      </c>
      <c r="B5672" t="s">
        <v>536</v>
      </c>
      <c r="C5672" t="s">
        <v>279</v>
      </c>
      <c r="D5672">
        <v>1981</v>
      </c>
    </row>
    <row r="5673" spans="1:4">
      <c r="A5673" t="s">
        <v>278</v>
      </c>
      <c r="B5673" t="s">
        <v>539</v>
      </c>
      <c r="C5673" t="s">
        <v>277</v>
      </c>
      <c r="D5673">
        <v>1981</v>
      </c>
    </row>
    <row r="5674" spans="1:4">
      <c r="A5674" t="s">
        <v>276</v>
      </c>
      <c r="B5674" t="s">
        <v>539</v>
      </c>
      <c r="C5674" t="s">
        <v>275</v>
      </c>
      <c r="D5674">
        <v>1981</v>
      </c>
    </row>
    <row r="5675" spans="1:4">
      <c r="A5675" t="s">
        <v>274</v>
      </c>
      <c r="B5675" t="s">
        <v>539</v>
      </c>
      <c r="C5675" t="s">
        <v>273</v>
      </c>
      <c r="D5675">
        <v>1981</v>
      </c>
    </row>
    <row r="5676" spans="1:4">
      <c r="A5676" t="s">
        <v>272</v>
      </c>
      <c r="B5676" t="s">
        <v>539</v>
      </c>
      <c r="C5676" t="s">
        <v>271</v>
      </c>
      <c r="D5676">
        <v>1981</v>
      </c>
    </row>
    <row r="5677" spans="1:4">
      <c r="A5677" t="s">
        <v>270</v>
      </c>
      <c r="B5677" t="s">
        <v>539</v>
      </c>
      <c r="C5677" t="s">
        <v>269</v>
      </c>
      <c r="D5677">
        <v>1981</v>
      </c>
    </row>
    <row r="5678" spans="1:4">
      <c r="A5678" t="s">
        <v>268</v>
      </c>
      <c r="B5678" t="s">
        <v>536</v>
      </c>
      <c r="C5678" t="s">
        <v>267</v>
      </c>
      <c r="D5678">
        <v>1981</v>
      </c>
    </row>
    <row r="5679" spans="1:4">
      <c r="A5679" t="s">
        <v>266</v>
      </c>
      <c r="B5679" t="s">
        <v>536</v>
      </c>
      <c r="C5679" t="s">
        <v>265</v>
      </c>
      <c r="D5679">
        <v>1981</v>
      </c>
    </row>
    <row r="5680" spans="1:4">
      <c r="A5680" t="s">
        <v>264</v>
      </c>
      <c r="B5680" t="s">
        <v>536</v>
      </c>
      <c r="C5680" t="s">
        <v>263</v>
      </c>
      <c r="D5680">
        <v>1981</v>
      </c>
    </row>
    <row r="5681" spans="1:4">
      <c r="A5681" t="s">
        <v>262</v>
      </c>
      <c r="B5681" t="s">
        <v>539</v>
      </c>
      <c r="C5681" t="s">
        <v>261</v>
      </c>
      <c r="D5681">
        <v>1981</v>
      </c>
    </row>
    <row r="5682" spans="1:4">
      <c r="A5682" t="s">
        <v>260</v>
      </c>
      <c r="B5682" t="s">
        <v>539</v>
      </c>
      <c r="C5682" t="s">
        <v>259</v>
      </c>
      <c r="D5682">
        <v>1981</v>
      </c>
    </row>
    <row r="5683" spans="1:4">
      <c r="A5683" t="s">
        <v>258</v>
      </c>
      <c r="B5683" t="s">
        <v>536</v>
      </c>
      <c r="C5683" t="s">
        <v>257</v>
      </c>
      <c r="D5683">
        <v>1981</v>
      </c>
    </row>
    <row r="5684" spans="1:4">
      <c r="A5684" t="s">
        <v>256</v>
      </c>
      <c r="B5684" t="s">
        <v>536</v>
      </c>
      <c r="C5684" t="s">
        <v>255</v>
      </c>
      <c r="D5684">
        <v>1981</v>
      </c>
    </row>
    <row r="5685" spans="1:4">
      <c r="A5685" t="s">
        <v>254</v>
      </c>
      <c r="B5685" t="s">
        <v>539</v>
      </c>
      <c r="C5685" t="s">
        <v>253</v>
      </c>
      <c r="D5685">
        <v>1981</v>
      </c>
    </row>
    <row r="5686" spans="1:4">
      <c r="A5686" t="s">
        <v>252</v>
      </c>
      <c r="B5686" t="s">
        <v>536</v>
      </c>
      <c r="C5686" t="s">
        <v>251</v>
      </c>
      <c r="D5686">
        <v>1981</v>
      </c>
    </row>
    <row r="5687" spans="1:4">
      <c r="A5687" t="s">
        <v>250</v>
      </c>
      <c r="B5687" t="s">
        <v>539</v>
      </c>
      <c r="C5687" t="s">
        <v>249</v>
      </c>
      <c r="D5687">
        <v>1981</v>
      </c>
    </row>
    <row r="5688" spans="1:4">
      <c r="A5688" t="s">
        <v>248</v>
      </c>
      <c r="B5688" t="s">
        <v>539</v>
      </c>
      <c r="C5688" t="s">
        <v>247</v>
      </c>
      <c r="D5688">
        <v>1981</v>
      </c>
    </row>
    <row r="5689" spans="1:4">
      <c r="A5689" t="s">
        <v>246</v>
      </c>
      <c r="B5689" t="s">
        <v>539</v>
      </c>
      <c r="C5689" t="s">
        <v>245</v>
      </c>
      <c r="D5689">
        <v>1981</v>
      </c>
    </row>
    <row r="5690" spans="1:4">
      <c r="A5690" t="s">
        <v>244</v>
      </c>
      <c r="B5690" t="s">
        <v>539</v>
      </c>
      <c r="C5690" t="s">
        <v>243</v>
      </c>
      <c r="D5690">
        <v>1981</v>
      </c>
    </row>
    <row r="5691" spans="1:4">
      <c r="A5691" t="s">
        <v>242</v>
      </c>
      <c r="B5691" t="s">
        <v>539</v>
      </c>
      <c r="C5691" t="s">
        <v>241</v>
      </c>
      <c r="D5691">
        <v>1981</v>
      </c>
    </row>
    <row r="5692" spans="1:4">
      <c r="A5692" t="s">
        <v>240</v>
      </c>
      <c r="B5692" t="s">
        <v>539</v>
      </c>
      <c r="C5692" t="s">
        <v>239</v>
      </c>
      <c r="D5692">
        <v>1981</v>
      </c>
    </row>
    <row r="5693" spans="1:4">
      <c r="A5693" t="s">
        <v>238</v>
      </c>
      <c r="B5693" t="s">
        <v>539</v>
      </c>
      <c r="C5693" t="s">
        <v>237</v>
      </c>
      <c r="D5693">
        <v>1981</v>
      </c>
    </row>
    <row r="5694" spans="1:4">
      <c r="A5694" t="s">
        <v>236</v>
      </c>
      <c r="B5694" t="s">
        <v>539</v>
      </c>
      <c r="C5694" t="s">
        <v>235</v>
      </c>
      <c r="D5694">
        <v>1981</v>
      </c>
    </row>
    <row r="5695" spans="1:4">
      <c r="A5695" t="s">
        <v>234</v>
      </c>
      <c r="B5695" t="s">
        <v>539</v>
      </c>
      <c r="C5695" t="s">
        <v>233</v>
      </c>
      <c r="D5695">
        <v>1981</v>
      </c>
    </row>
    <row r="5696" spans="1:4">
      <c r="A5696" t="s">
        <v>232</v>
      </c>
      <c r="B5696" t="s">
        <v>539</v>
      </c>
      <c r="C5696" t="s">
        <v>231</v>
      </c>
      <c r="D5696">
        <v>1981</v>
      </c>
    </row>
    <row r="5697" spans="1:4">
      <c r="A5697" t="s">
        <v>230</v>
      </c>
      <c r="B5697" t="s">
        <v>536</v>
      </c>
      <c r="C5697" t="s">
        <v>229</v>
      </c>
      <c r="D5697">
        <v>1981</v>
      </c>
    </row>
    <row r="5698" spans="1:4">
      <c r="A5698" t="s">
        <v>228</v>
      </c>
      <c r="B5698" t="s">
        <v>539</v>
      </c>
      <c r="C5698" t="s">
        <v>227</v>
      </c>
      <c r="D5698">
        <v>1981</v>
      </c>
    </row>
    <row r="5699" spans="1:4">
      <c r="A5699" t="s">
        <v>226</v>
      </c>
      <c r="B5699" t="s">
        <v>539</v>
      </c>
      <c r="C5699" t="s">
        <v>225</v>
      </c>
      <c r="D5699">
        <v>1981</v>
      </c>
    </row>
    <row r="5700" spans="1:4">
      <c r="A5700" t="s">
        <v>224</v>
      </c>
      <c r="B5700" t="s">
        <v>536</v>
      </c>
      <c r="C5700" t="s">
        <v>223</v>
      </c>
      <c r="D5700">
        <v>1981</v>
      </c>
    </row>
    <row r="5701" spans="1:4">
      <c r="A5701" t="s">
        <v>222</v>
      </c>
      <c r="B5701" t="s">
        <v>539</v>
      </c>
      <c r="C5701" t="s">
        <v>221</v>
      </c>
      <c r="D5701">
        <v>1981</v>
      </c>
    </row>
    <row r="5702" spans="1:4">
      <c r="A5702" t="s">
        <v>220</v>
      </c>
      <c r="B5702" t="s">
        <v>539</v>
      </c>
      <c r="C5702" t="s">
        <v>219</v>
      </c>
      <c r="D5702">
        <v>1981</v>
      </c>
    </row>
    <row r="5703" spans="1:4">
      <c r="A5703" t="s">
        <v>218</v>
      </c>
      <c r="B5703" t="s">
        <v>539</v>
      </c>
      <c r="C5703" t="s">
        <v>217</v>
      </c>
      <c r="D5703">
        <v>1981</v>
      </c>
    </row>
    <row r="5704" spans="1:4">
      <c r="A5704" t="s">
        <v>216</v>
      </c>
      <c r="B5704" t="s">
        <v>539</v>
      </c>
      <c r="C5704" t="s">
        <v>215</v>
      </c>
      <c r="D5704">
        <v>1981</v>
      </c>
    </row>
    <row r="5705" spans="1:4">
      <c r="A5705" t="s">
        <v>214</v>
      </c>
      <c r="B5705" t="s">
        <v>536</v>
      </c>
      <c r="C5705" t="s">
        <v>213</v>
      </c>
      <c r="D5705">
        <v>1981</v>
      </c>
    </row>
    <row r="5706" spans="1:4">
      <c r="A5706" t="s">
        <v>212</v>
      </c>
      <c r="B5706" t="s">
        <v>539</v>
      </c>
      <c r="C5706" t="s">
        <v>211</v>
      </c>
      <c r="D5706">
        <v>1981</v>
      </c>
    </row>
    <row r="5707" spans="1:4">
      <c r="A5707" t="s">
        <v>210</v>
      </c>
      <c r="B5707" t="s">
        <v>539</v>
      </c>
      <c r="C5707" t="s">
        <v>209</v>
      </c>
      <c r="D5707">
        <v>1981</v>
      </c>
    </row>
    <row r="5708" spans="1:4">
      <c r="A5708" t="s">
        <v>208</v>
      </c>
      <c r="B5708" t="s">
        <v>539</v>
      </c>
      <c r="C5708" t="s">
        <v>207</v>
      </c>
      <c r="D5708">
        <v>1981</v>
      </c>
    </row>
    <row r="5709" spans="1:4">
      <c r="A5709" t="s">
        <v>206</v>
      </c>
      <c r="B5709" t="s">
        <v>539</v>
      </c>
      <c r="C5709" t="s">
        <v>205</v>
      </c>
      <c r="D5709">
        <v>1981</v>
      </c>
    </row>
    <row r="5710" spans="1:4">
      <c r="A5710" t="s">
        <v>204</v>
      </c>
      <c r="B5710" t="s">
        <v>539</v>
      </c>
      <c r="C5710" t="s">
        <v>203</v>
      </c>
      <c r="D5710">
        <v>1981</v>
      </c>
    </row>
    <row r="5711" spans="1:4">
      <c r="A5711" t="s">
        <v>202</v>
      </c>
      <c r="B5711" t="s">
        <v>539</v>
      </c>
      <c r="C5711" t="s">
        <v>201</v>
      </c>
      <c r="D5711">
        <v>1981</v>
      </c>
    </row>
    <row r="5712" spans="1:4">
      <c r="A5712" t="s">
        <v>200</v>
      </c>
      <c r="B5712" t="s">
        <v>539</v>
      </c>
      <c r="C5712" t="s">
        <v>199</v>
      </c>
      <c r="D5712">
        <v>1981</v>
      </c>
    </row>
    <row r="5713" spans="1:4">
      <c r="A5713" t="s">
        <v>198</v>
      </c>
      <c r="B5713" t="s">
        <v>539</v>
      </c>
      <c r="C5713" t="s">
        <v>197</v>
      </c>
      <c r="D5713">
        <v>1981</v>
      </c>
    </row>
    <row r="5714" spans="1:4">
      <c r="A5714" t="s">
        <v>196</v>
      </c>
      <c r="B5714" t="s">
        <v>536</v>
      </c>
      <c r="C5714" t="s">
        <v>195</v>
      </c>
      <c r="D5714">
        <v>1981</v>
      </c>
    </row>
    <row r="5715" spans="1:4">
      <c r="A5715" t="s">
        <v>194</v>
      </c>
      <c r="B5715" t="s">
        <v>539</v>
      </c>
      <c r="C5715" t="s">
        <v>193</v>
      </c>
      <c r="D5715">
        <v>1981</v>
      </c>
    </row>
    <row r="5716" spans="1:4">
      <c r="A5716" t="s">
        <v>192</v>
      </c>
      <c r="B5716" t="s">
        <v>539</v>
      </c>
      <c r="C5716" t="s">
        <v>191</v>
      </c>
      <c r="D5716">
        <v>1981</v>
      </c>
    </row>
    <row r="5717" spans="1:4">
      <c r="A5717" t="s">
        <v>190</v>
      </c>
      <c r="B5717" t="s">
        <v>539</v>
      </c>
      <c r="C5717" t="s">
        <v>189</v>
      </c>
      <c r="D5717">
        <v>1981</v>
      </c>
    </row>
    <row r="5718" spans="1:4">
      <c r="A5718" t="s">
        <v>188</v>
      </c>
      <c r="B5718" t="s">
        <v>539</v>
      </c>
      <c r="C5718" t="s">
        <v>187</v>
      </c>
      <c r="D5718">
        <v>1981</v>
      </c>
    </row>
    <row r="5719" spans="1:4">
      <c r="A5719" t="s">
        <v>186</v>
      </c>
      <c r="B5719" t="s">
        <v>539</v>
      </c>
      <c r="C5719" t="s">
        <v>185</v>
      </c>
      <c r="D5719">
        <v>1981</v>
      </c>
    </row>
    <row r="5720" spans="1:4">
      <c r="A5720" t="s">
        <v>184</v>
      </c>
      <c r="B5720" t="s">
        <v>539</v>
      </c>
      <c r="C5720" t="s">
        <v>183</v>
      </c>
      <c r="D5720">
        <v>1981</v>
      </c>
    </row>
    <row r="5721" spans="1:4">
      <c r="A5721" t="s">
        <v>182</v>
      </c>
      <c r="B5721" t="s">
        <v>539</v>
      </c>
      <c r="C5721" t="s">
        <v>181</v>
      </c>
      <c r="D5721">
        <v>1981</v>
      </c>
    </row>
    <row r="5722" spans="1:4">
      <c r="A5722" t="s">
        <v>180</v>
      </c>
      <c r="B5722" t="s">
        <v>539</v>
      </c>
      <c r="C5722" t="s">
        <v>179</v>
      </c>
      <c r="D5722">
        <v>1981</v>
      </c>
    </row>
    <row r="5723" spans="1:4">
      <c r="A5723" t="s">
        <v>178</v>
      </c>
      <c r="B5723" t="s">
        <v>539</v>
      </c>
      <c r="C5723" t="s">
        <v>177</v>
      </c>
      <c r="D5723">
        <v>1981</v>
      </c>
    </row>
    <row r="5724" spans="1:4">
      <c r="A5724" t="s">
        <v>176</v>
      </c>
      <c r="B5724" t="s">
        <v>539</v>
      </c>
      <c r="C5724" t="s">
        <v>175</v>
      </c>
      <c r="D5724">
        <v>1981</v>
      </c>
    </row>
    <row r="5725" spans="1:4">
      <c r="A5725" t="s">
        <v>174</v>
      </c>
      <c r="B5725" t="s">
        <v>536</v>
      </c>
      <c r="C5725" t="s">
        <v>173</v>
      </c>
      <c r="D5725">
        <v>1981</v>
      </c>
    </row>
    <row r="5726" spans="1:4">
      <c r="A5726" t="s">
        <v>172</v>
      </c>
      <c r="B5726" t="s">
        <v>539</v>
      </c>
      <c r="C5726" t="s">
        <v>171</v>
      </c>
      <c r="D5726">
        <v>1981</v>
      </c>
    </row>
    <row r="5727" spans="1:4">
      <c r="A5727" t="s">
        <v>170</v>
      </c>
      <c r="B5727" t="s">
        <v>536</v>
      </c>
      <c r="C5727" t="s">
        <v>169</v>
      </c>
      <c r="D5727">
        <v>1981</v>
      </c>
    </row>
    <row r="5728" spans="1:4">
      <c r="A5728" t="s">
        <v>168</v>
      </c>
      <c r="B5728" t="s">
        <v>539</v>
      </c>
      <c r="C5728" t="s">
        <v>167</v>
      </c>
      <c r="D5728">
        <v>1981</v>
      </c>
    </row>
    <row r="5729" spans="1:4">
      <c r="A5729" t="s">
        <v>166</v>
      </c>
      <c r="B5729" t="s">
        <v>539</v>
      </c>
      <c r="C5729" t="s">
        <v>165</v>
      </c>
      <c r="D5729">
        <v>1981</v>
      </c>
    </row>
    <row r="5730" spans="1:4">
      <c r="A5730" t="s">
        <v>164</v>
      </c>
      <c r="B5730" t="s">
        <v>539</v>
      </c>
      <c r="C5730" t="s">
        <v>163</v>
      </c>
      <c r="D5730">
        <v>1981</v>
      </c>
    </row>
    <row r="5731" spans="1:4">
      <c r="A5731" t="s">
        <v>162</v>
      </c>
      <c r="B5731" t="s">
        <v>539</v>
      </c>
      <c r="C5731" t="s">
        <v>161</v>
      </c>
      <c r="D5731">
        <v>1981</v>
      </c>
    </row>
    <row r="5732" spans="1:4">
      <c r="A5732" t="s">
        <v>160</v>
      </c>
      <c r="B5732" t="s">
        <v>539</v>
      </c>
      <c r="C5732" t="s">
        <v>159</v>
      </c>
      <c r="D5732">
        <v>1981</v>
      </c>
    </row>
    <row r="5733" spans="1:4">
      <c r="A5733" t="s">
        <v>158</v>
      </c>
      <c r="B5733" t="s">
        <v>539</v>
      </c>
      <c r="C5733" t="s">
        <v>157</v>
      </c>
      <c r="D5733">
        <v>1981</v>
      </c>
    </row>
    <row r="5734" spans="1:4">
      <c r="A5734" t="s">
        <v>156</v>
      </c>
      <c r="B5734" t="s">
        <v>539</v>
      </c>
      <c r="C5734" t="s">
        <v>155</v>
      </c>
      <c r="D5734">
        <v>1981</v>
      </c>
    </row>
    <row r="5735" spans="1:4">
      <c r="A5735" t="s">
        <v>154</v>
      </c>
      <c r="B5735" t="s">
        <v>536</v>
      </c>
      <c r="C5735" t="s">
        <v>153</v>
      </c>
      <c r="D5735">
        <v>1981</v>
      </c>
    </row>
    <row r="5736" spans="1:4">
      <c r="A5736" t="s">
        <v>152</v>
      </c>
      <c r="B5736" t="s">
        <v>539</v>
      </c>
      <c r="C5736" t="s">
        <v>151</v>
      </c>
      <c r="D5736">
        <v>1981</v>
      </c>
    </row>
    <row r="5737" spans="1:4">
      <c r="A5737" t="s">
        <v>150</v>
      </c>
      <c r="B5737" t="s">
        <v>539</v>
      </c>
      <c r="C5737" t="s">
        <v>149</v>
      </c>
      <c r="D5737">
        <v>1981</v>
      </c>
    </row>
    <row r="5738" spans="1:4">
      <c r="A5738" t="s">
        <v>148</v>
      </c>
      <c r="B5738" t="s">
        <v>539</v>
      </c>
      <c r="C5738" t="s">
        <v>147</v>
      </c>
      <c r="D5738">
        <v>1981</v>
      </c>
    </row>
    <row r="5739" spans="1:4">
      <c r="A5739" t="s">
        <v>146</v>
      </c>
      <c r="B5739" t="s">
        <v>539</v>
      </c>
      <c r="C5739" t="s">
        <v>145</v>
      </c>
      <c r="D5739">
        <v>1981</v>
      </c>
    </row>
    <row r="5740" spans="1:4">
      <c r="A5740" t="s">
        <v>144</v>
      </c>
      <c r="B5740" t="s">
        <v>536</v>
      </c>
      <c r="C5740" t="s">
        <v>143</v>
      </c>
      <c r="D5740">
        <v>1981</v>
      </c>
    </row>
    <row r="5741" spans="1:4">
      <c r="A5741" t="s">
        <v>142</v>
      </c>
      <c r="B5741" t="s">
        <v>536</v>
      </c>
      <c r="C5741" t="s">
        <v>141</v>
      </c>
      <c r="D5741">
        <v>1981</v>
      </c>
    </row>
    <row r="5742" spans="1:4">
      <c r="A5742" t="s">
        <v>140</v>
      </c>
      <c r="B5742" t="s">
        <v>536</v>
      </c>
      <c r="C5742" t="s">
        <v>139</v>
      </c>
      <c r="D5742">
        <v>1981</v>
      </c>
    </row>
    <row r="5743" spans="1:4">
      <c r="A5743" t="s">
        <v>138</v>
      </c>
      <c r="B5743" t="s">
        <v>539</v>
      </c>
      <c r="C5743" t="s">
        <v>137</v>
      </c>
      <c r="D5743">
        <v>1981</v>
      </c>
    </row>
    <row r="5744" spans="1:4">
      <c r="A5744" t="s">
        <v>136</v>
      </c>
      <c r="B5744" t="s">
        <v>539</v>
      </c>
      <c r="C5744" t="s">
        <v>135</v>
      </c>
      <c r="D5744">
        <v>1981</v>
      </c>
    </row>
    <row r="5745" spans="1:4">
      <c r="A5745" t="s">
        <v>134</v>
      </c>
      <c r="B5745" t="s">
        <v>539</v>
      </c>
      <c r="C5745" t="s">
        <v>133</v>
      </c>
      <c r="D5745">
        <v>1981</v>
      </c>
    </row>
    <row r="5746" spans="1:4">
      <c r="A5746" t="s">
        <v>132</v>
      </c>
      <c r="B5746" t="s">
        <v>539</v>
      </c>
      <c r="C5746" t="s">
        <v>131</v>
      </c>
      <c r="D5746">
        <v>1981</v>
      </c>
    </row>
    <row r="5747" spans="1:4">
      <c r="A5747" t="s">
        <v>130</v>
      </c>
      <c r="B5747" t="s">
        <v>539</v>
      </c>
      <c r="C5747" t="s">
        <v>129</v>
      </c>
      <c r="D5747">
        <v>1981</v>
      </c>
    </row>
    <row r="5748" spans="1:4">
      <c r="A5748" t="s">
        <v>128</v>
      </c>
      <c r="B5748" t="s">
        <v>536</v>
      </c>
      <c r="C5748" t="s">
        <v>127</v>
      </c>
      <c r="D5748">
        <v>1981</v>
      </c>
    </row>
    <row r="5749" spans="1:4">
      <c r="A5749" t="s">
        <v>126</v>
      </c>
      <c r="B5749" t="s">
        <v>539</v>
      </c>
      <c r="C5749" t="s">
        <v>125</v>
      </c>
      <c r="D5749">
        <v>1981</v>
      </c>
    </row>
    <row r="5750" spans="1:4">
      <c r="A5750" t="s">
        <v>124</v>
      </c>
      <c r="B5750" t="s">
        <v>539</v>
      </c>
      <c r="C5750" t="s">
        <v>123</v>
      </c>
      <c r="D5750">
        <v>1981</v>
      </c>
    </row>
    <row r="5751" spans="1:4">
      <c r="A5751" t="s">
        <v>122</v>
      </c>
      <c r="B5751" t="s">
        <v>539</v>
      </c>
      <c r="C5751" t="s">
        <v>121</v>
      </c>
      <c r="D5751">
        <v>1981</v>
      </c>
    </row>
    <row r="5752" spans="1:4">
      <c r="A5752" t="s">
        <v>120</v>
      </c>
      <c r="B5752" t="s">
        <v>539</v>
      </c>
      <c r="C5752" t="s">
        <v>119</v>
      </c>
      <c r="D5752">
        <v>1981</v>
      </c>
    </row>
    <row r="5753" spans="1:4">
      <c r="A5753" t="s">
        <v>118</v>
      </c>
      <c r="B5753" t="s">
        <v>539</v>
      </c>
      <c r="C5753" t="s">
        <v>117</v>
      </c>
      <c r="D5753">
        <v>1981</v>
      </c>
    </row>
    <row r="5754" spans="1:4">
      <c r="A5754" t="s">
        <v>116</v>
      </c>
      <c r="B5754" t="s">
        <v>539</v>
      </c>
      <c r="C5754" t="s">
        <v>115</v>
      </c>
      <c r="D5754">
        <v>1981</v>
      </c>
    </row>
    <row r="5755" spans="1:4">
      <c r="A5755" t="s">
        <v>114</v>
      </c>
      <c r="B5755" t="s">
        <v>539</v>
      </c>
      <c r="C5755" t="s">
        <v>113</v>
      </c>
      <c r="D5755">
        <v>1981</v>
      </c>
    </row>
    <row r="5756" spans="1:4">
      <c r="A5756" t="s">
        <v>112</v>
      </c>
      <c r="B5756" t="s">
        <v>539</v>
      </c>
      <c r="C5756" t="s">
        <v>111</v>
      </c>
      <c r="D5756">
        <v>1981</v>
      </c>
    </row>
    <row r="5757" spans="1:4">
      <c r="A5757" t="s">
        <v>110</v>
      </c>
      <c r="B5757" t="s">
        <v>539</v>
      </c>
      <c r="C5757" t="s">
        <v>109</v>
      </c>
      <c r="D5757">
        <v>1981</v>
      </c>
    </row>
    <row r="5758" spans="1:4">
      <c r="A5758" t="s">
        <v>108</v>
      </c>
      <c r="B5758" t="s">
        <v>539</v>
      </c>
      <c r="C5758" t="s">
        <v>107</v>
      </c>
      <c r="D5758">
        <v>1981</v>
      </c>
    </row>
    <row r="5759" spans="1:4">
      <c r="A5759" t="s">
        <v>106</v>
      </c>
      <c r="B5759" t="s">
        <v>536</v>
      </c>
      <c r="C5759" t="s">
        <v>105</v>
      </c>
      <c r="D5759">
        <v>1981</v>
      </c>
    </row>
    <row r="5760" spans="1:4">
      <c r="A5760" t="s">
        <v>104</v>
      </c>
      <c r="B5760" t="s">
        <v>539</v>
      </c>
      <c r="C5760" t="s">
        <v>103</v>
      </c>
      <c r="D5760">
        <v>1981</v>
      </c>
    </row>
    <row r="5761" spans="1:4">
      <c r="A5761" t="s">
        <v>102</v>
      </c>
      <c r="B5761" t="s">
        <v>536</v>
      </c>
      <c r="C5761" t="s">
        <v>101</v>
      </c>
      <c r="D5761">
        <v>1981</v>
      </c>
    </row>
    <row r="5762" spans="1:4">
      <c r="A5762" t="s">
        <v>100</v>
      </c>
      <c r="B5762" t="s">
        <v>536</v>
      </c>
      <c r="C5762" t="s">
        <v>99</v>
      </c>
      <c r="D5762">
        <v>1981</v>
      </c>
    </row>
    <row r="5763" spans="1:4">
      <c r="A5763" t="s">
        <v>98</v>
      </c>
      <c r="B5763" t="s">
        <v>539</v>
      </c>
      <c r="C5763" t="s">
        <v>97</v>
      </c>
      <c r="D5763">
        <v>1981</v>
      </c>
    </row>
    <row r="5764" spans="1:4">
      <c r="A5764" t="s">
        <v>96</v>
      </c>
      <c r="B5764" t="s">
        <v>539</v>
      </c>
      <c r="C5764" t="s">
        <v>95</v>
      </c>
      <c r="D5764">
        <v>1981</v>
      </c>
    </row>
    <row r="5765" spans="1:4">
      <c r="A5765" t="s">
        <v>94</v>
      </c>
      <c r="B5765" t="s">
        <v>539</v>
      </c>
      <c r="C5765" t="s">
        <v>93</v>
      </c>
      <c r="D5765">
        <v>1981</v>
      </c>
    </row>
    <row r="5766" spans="1:4">
      <c r="A5766" t="s">
        <v>92</v>
      </c>
      <c r="B5766" t="s">
        <v>539</v>
      </c>
      <c r="C5766" t="s">
        <v>91</v>
      </c>
      <c r="D5766">
        <v>1981</v>
      </c>
    </row>
    <row r="5767" spans="1:4">
      <c r="A5767" t="s">
        <v>90</v>
      </c>
      <c r="B5767" t="s">
        <v>539</v>
      </c>
      <c r="C5767" t="s">
        <v>89</v>
      </c>
      <c r="D5767">
        <v>1981</v>
      </c>
    </row>
    <row r="5768" spans="1:4">
      <c r="A5768" t="s">
        <v>88</v>
      </c>
      <c r="B5768" t="s">
        <v>539</v>
      </c>
      <c r="C5768" t="s">
        <v>87</v>
      </c>
      <c r="D5768">
        <v>1981</v>
      </c>
    </row>
    <row r="5769" spans="1:4">
      <c r="A5769" t="s">
        <v>86</v>
      </c>
      <c r="B5769" t="s">
        <v>539</v>
      </c>
      <c r="C5769" t="s">
        <v>85</v>
      </c>
      <c r="D5769">
        <v>1981</v>
      </c>
    </row>
    <row r="5770" spans="1:4">
      <c r="A5770" t="s">
        <v>84</v>
      </c>
      <c r="B5770" t="s">
        <v>539</v>
      </c>
      <c r="C5770" t="s">
        <v>83</v>
      </c>
      <c r="D5770">
        <v>1981</v>
      </c>
    </row>
    <row r="5771" spans="1:4">
      <c r="A5771" t="s">
        <v>82</v>
      </c>
      <c r="B5771" t="s">
        <v>539</v>
      </c>
      <c r="C5771" t="s">
        <v>81</v>
      </c>
      <c r="D5771">
        <v>1981</v>
      </c>
    </row>
    <row r="5772" spans="1:4">
      <c r="A5772" t="s">
        <v>80</v>
      </c>
      <c r="B5772" t="s">
        <v>539</v>
      </c>
      <c r="C5772" t="s">
        <v>79</v>
      </c>
      <c r="D5772">
        <v>1981</v>
      </c>
    </row>
    <row r="5773" spans="1:4">
      <c r="A5773" t="s">
        <v>78</v>
      </c>
      <c r="B5773" t="s">
        <v>539</v>
      </c>
      <c r="C5773" t="s">
        <v>77</v>
      </c>
      <c r="D5773">
        <v>1981</v>
      </c>
    </row>
    <row r="5774" spans="1:4">
      <c r="A5774" t="s">
        <v>76</v>
      </c>
      <c r="B5774" t="s">
        <v>536</v>
      </c>
      <c r="C5774" t="s">
        <v>75</v>
      </c>
      <c r="D5774">
        <v>1981</v>
      </c>
    </row>
    <row r="5775" spans="1:4">
      <c r="A5775" t="s">
        <v>74</v>
      </c>
      <c r="B5775" t="s">
        <v>536</v>
      </c>
      <c r="C5775" t="s">
        <v>73</v>
      </c>
      <c r="D5775">
        <v>1981</v>
      </c>
    </row>
    <row r="5776" spans="1:4">
      <c r="A5776" t="s">
        <v>72</v>
      </c>
      <c r="B5776" t="s">
        <v>539</v>
      </c>
      <c r="C5776" t="s">
        <v>71</v>
      </c>
      <c r="D5776">
        <v>1981</v>
      </c>
    </row>
    <row r="5777" spans="1:4">
      <c r="A5777" t="s">
        <v>70</v>
      </c>
      <c r="B5777" t="s">
        <v>539</v>
      </c>
      <c r="C5777" t="s">
        <v>69</v>
      </c>
      <c r="D5777">
        <v>1981</v>
      </c>
    </row>
    <row r="5778" spans="1:4">
      <c r="A5778" t="s">
        <v>68</v>
      </c>
      <c r="B5778" t="s">
        <v>539</v>
      </c>
      <c r="C5778" t="s">
        <v>67</v>
      </c>
      <c r="D5778">
        <v>1981</v>
      </c>
    </row>
    <row r="5779" spans="1:4">
      <c r="A5779" t="s">
        <v>66</v>
      </c>
      <c r="B5779" t="s">
        <v>539</v>
      </c>
      <c r="C5779" t="s">
        <v>65</v>
      </c>
      <c r="D5779">
        <v>1981</v>
      </c>
    </row>
    <row r="5780" spans="1:4">
      <c r="A5780" t="s">
        <v>64</v>
      </c>
      <c r="B5780" t="s">
        <v>536</v>
      </c>
      <c r="C5780" t="s">
        <v>63</v>
      </c>
      <c r="D5780">
        <v>1981</v>
      </c>
    </row>
    <row r="5781" spans="1:4">
      <c r="A5781" t="s">
        <v>62</v>
      </c>
      <c r="B5781" t="s">
        <v>539</v>
      </c>
      <c r="C5781" t="s">
        <v>61</v>
      </c>
      <c r="D5781">
        <v>1981</v>
      </c>
    </row>
    <row r="5782" spans="1:4">
      <c r="A5782" t="s">
        <v>60</v>
      </c>
      <c r="B5782" t="s">
        <v>536</v>
      </c>
      <c r="C5782" t="s">
        <v>59</v>
      </c>
      <c r="D5782">
        <v>1981</v>
      </c>
    </row>
    <row r="5783" spans="1:4">
      <c r="A5783" t="s">
        <v>58</v>
      </c>
      <c r="B5783" t="s">
        <v>539</v>
      </c>
      <c r="C5783" t="s">
        <v>57</v>
      </c>
      <c r="D5783">
        <v>1981</v>
      </c>
    </row>
    <row r="5784" spans="1:4">
      <c r="A5784" t="s">
        <v>56</v>
      </c>
      <c r="B5784" t="s">
        <v>536</v>
      </c>
      <c r="C5784" t="s">
        <v>55</v>
      </c>
      <c r="D5784">
        <v>1981</v>
      </c>
    </row>
    <row r="5785" spans="1:4">
      <c r="A5785" t="s">
        <v>54</v>
      </c>
      <c r="B5785" t="s">
        <v>536</v>
      </c>
      <c r="C5785" t="s">
        <v>53</v>
      </c>
      <c r="D5785">
        <v>1981</v>
      </c>
    </row>
    <row r="5786" spans="1:4">
      <c r="A5786" t="s">
        <v>52</v>
      </c>
      <c r="B5786" t="s">
        <v>539</v>
      </c>
      <c r="C5786" t="s">
        <v>51</v>
      </c>
      <c r="D5786">
        <v>1981</v>
      </c>
    </row>
    <row r="5787" spans="1:4">
      <c r="A5787" t="s">
        <v>50</v>
      </c>
      <c r="B5787" t="s">
        <v>539</v>
      </c>
      <c r="C5787" t="s">
        <v>49</v>
      </c>
      <c r="D5787">
        <v>1981</v>
      </c>
    </row>
    <row r="5788" spans="1:4">
      <c r="A5788" t="s">
        <v>6</v>
      </c>
      <c r="B5788" t="s">
        <v>539</v>
      </c>
      <c r="C5788" t="s">
        <v>48</v>
      </c>
      <c r="D5788">
        <v>1981</v>
      </c>
    </row>
    <row r="5789" spans="1:4">
      <c r="A5789" t="s">
        <v>47</v>
      </c>
      <c r="B5789" t="s">
        <v>539</v>
      </c>
      <c r="C5789" t="s">
        <v>46</v>
      </c>
      <c r="D5789">
        <v>1981</v>
      </c>
    </row>
    <row r="5790" spans="1:4">
      <c r="A5790" t="s">
        <v>45</v>
      </c>
      <c r="B5790" t="s">
        <v>539</v>
      </c>
      <c r="C5790" t="s">
        <v>44</v>
      </c>
      <c r="D5790">
        <v>1981</v>
      </c>
    </row>
    <row r="5791" spans="1:4">
      <c r="A5791" t="s">
        <v>43</v>
      </c>
      <c r="B5791" t="s">
        <v>539</v>
      </c>
      <c r="C5791" t="s">
        <v>42</v>
      </c>
      <c r="D5791">
        <v>1981</v>
      </c>
    </row>
    <row r="5792" spans="1:4">
      <c r="A5792" t="s">
        <v>41</v>
      </c>
      <c r="B5792" t="s">
        <v>539</v>
      </c>
      <c r="C5792" t="s">
        <v>40</v>
      </c>
      <c r="D5792">
        <v>1981</v>
      </c>
    </row>
    <row r="5793" spans="1:4">
      <c r="A5793" t="s">
        <v>39</v>
      </c>
      <c r="B5793" t="s">
        <v>536</v>
      </c>
      <c r="C5793" t="s">
        <v>38</v>
      </c>
      <c r="D5793">
        <v>1981</v>
      </c>
    </row>
    <row r="5794" spans="1:4">
      <c r="A5794" t="s">
        <v>37</v>
      </c>
      <c r="B5794" t="s">
        <v>539</v>
      </c>
      <c r="C5794" t="s">
        <v>36</v>
      </c>
      <c r="D5794">
        <v>1981</v>
      </c>
    </row>
    <row r="5795" spans="1:4">
      <c r="A5795" t="s">
        <v>4</v>
      </c>
      <c r="B5795" t="s">
        <v>539</v>
      </c>
      <c r="C5795" t="s">
        <v>35</v>
      </c>
      <c r="D5795">
        <v>1981</v>
      </c>
    </row>
    <row r="5796" spans="1:4">
      <c r="A5796" t="s">
        <v>34</v>
      </c>
      <c r="B5796" t="s">
        <v>539</v>
      </c>
      <c r="C5796" t="s">
        <v>33</v>
      </c>
      <c r="D5796">
        <v>1981</v>
      </c>
    </row>
    <row r="5797" spans="1:4">
      <c r="A5797" t="s">
        <v>32</v>
      </c>
      <c r="B5797" t="s">
        <v>539</v>
      </c>
      <c r="C5797" t="s">
        <v>31</v>
      </c>
      <c r="D5797">
        <v>1981</v>
      </c>
    </row>
    <row r="5798" spans="1:4">
      <c r="A5798" t="s">
        <v>30</v>
      </c>
      <c r="B5798" t="s">
        <v>539</v>
      </c>
      <c r="C5798" t="s">
        <v>29</v>
      </c>
      <c r="D5798">
        <v>1981</v>
      </c>
    </row>
    <row r="5799" spans="1:4">
      <c r="A5799" t="s">
        <v>28</v>
      </c>
      <c r="B5799" t="s">
        <v>539</v>
      </c>
      <c r="C5799" t="s">
        <v>27</v>
      </c>
      <c r="D5799">
        <v>1981</v>
      </c>
    </row>
    <row r="5800" spans="1:4">
      <c r="A5800" t="s">
        <v>26</v>
      </c>
      <c r="B5800" t="s">
        <v>539</v>
      </c>
      <c r="C5800" t="s">
        <v>25</v>
      </c>
      <c r="D5800">
        <v>1981</v>
      </c>
    </row>
    <row r="5801" spans="1:4">
      <c r="A5801" t="s">
        <v>3</v>
      </c>
      <c r="B5801" t="s">
        <v>539</v>
      </c>
      <c r="C5801" t="s">
        <v>24</v>
      </c>
      <c r="D5801">
        <v>1981</v>
      </c>
    </row>
    <row r="5802" spans="1:4">
      <c r="A5802" t="s">
        <v>23</v>
      </c>
      <c r="B5802" t="s">
        <v>539</v>
      </c>
      <c r="C5802" t="s">
        <v>22</v>
      </c>
      <c r="D5802">
        <v>1981</v>
      </c>
    </row>
    <row r="5803" spans="1:4">
      <c r="A5803" t="s">
        <v>21</v>
      </c>
      <c r="B5803" t="s">
        <v>536</v>
      </c>
      <c r="C5803" t="s">
        <v>20</v>
      </c>
      <c r="D5803">
        <v>1981</v>
      </c>
    </row>
    <row r="5804" spans="1:4">
      <c r="A5804" t="s">
        <v>19</v>
      </c>
      <c r="B5804" t="s">
        <v>539</v>
      </c>
      <c r="C5804" t="s">
        <v>18</v>
      </c>
      <c r="D5804">
        <v>1981</v>
      </c>
    </row>
    <row r="5805" spans="1:4">
      <c r="A5805" t="s">
        <v>17</v>
      </c>
      <c r="B5805" t="s">
        <v>539</v>
      </c>
      <c r="C5805" t="s">
        <v>16</v>
      </c>
      <c r="D5805">
        <v>1981</v>
      </c>
    </row>
    <row r="5806" spans="1:4">
      <c r="A5806" t="s">
        <v>15</v>
      </c>
      <c r="B5806" t="s">
        <v>539</v>
      </c>
      <c r="C5806" t="s">
        <v>14</v>
      </c>
      <c r="D5806">
        <v>1981</v>
      </c>
    </row>
    <row r="5807" spans="1:4">
      <c r="A5807" t="s">
        <v>13</v>
      </c>
      <c r="B5807" t="s">
        <v>539</v>
      </c>
      <c r="C5807" t="s">
        <v>12</v>
      </c>
      <c r="D5807">
        <v>1981</v>
      </c>
    </row>
    <row r="5808" spans="1:4">
      <c r="A5808" t="s">
        <v>11</v>
      </c>
      <c r="B5808" t="s">
        <v>539</v>
      </c>
      <c r="C5808" t="s">
        <v>10</v>
      </c>
      <c r="D5808">
        <v>1981</v>
      </c>
    </row>
    <row r="5809" spans="1:4">
      <c r="A5809" t="s">
        <v>9</v>
      </c>
      <c r="B5809" t="s">
        <v>539</v>
      </c>
      <c r="C5809" t="s">
        <v>8</v>
      </c>
      <c r="D5809">
        <v>1981</v>
      </c>
    </row>
    <row r="5810" spans="1:4">
      <c r="A5810" t="s">
        <v>528</v>
      </c>
      <c r="B5810" t="s">
        <v>539</v>
      </c>
      <c r="C5810" t="s">
        <v>527</v>
      </c>
      <c r="D5810">
        <v>1982</v>
      </c>
    </row>
    <row r="5811" spans="1:4">
      <c r="A5811" t="s">
        <v>526</v>
      </c>
      <c r="B5811" t="s">
        <v>539</v>
      </c>
      <c r="C5811" t="s">
        <v>525</v>
      </c>
      <c r="D5811">
        <v>1982</v>
      </c>
    </row>
    <row r="5812" spans="1:4">
      <c r="A5812" t="s">
        <v>524</v>
      </c>
      <c r="B5812" t="s">
        <v>539</v>
      </c>
      <c r="C5812" t="s">
        <v>523</v>
      </c>
      <c r="D5812">
        <v>1982</v>
      </c>
    </row>
    <row r="5813" spans="1:4">
      <c r="A5813" t="s">
        <v>522</v>
      </c>
      <c r="B5813" t="s">
        <v>539</v>
      </c>
      <c r="C5813" t="s">
        <v>521</v>
      </c>
      <c r="D5813">
        <v>1982</v>
      </c>
    </row>
    <row r="5814" spans="1:4">
      <c r="A5814" t="s">
        <v>520</v>
      </c>
      <c r="B5814" t="s">
        <v>539</v>
      </c>
      <c r="C5814" t="s">
        <v>519</v>
      </c>
      <c r="D5814">
        <v>1982</v>
      </c>
    </row>
    <row r="5815" spans="1:4">
      <c r="A5815" t="s">
        <v>518</v>
      </c>
      <c r="B5815" t="s">
        <v>536</v>
      </c>
      <c r="C5815" t="s">
        <v>517</v>
      </c>
      <c r="D5815">
        <v>1982</v>
      </c>
    </row>
    <row r="5816" spans="1:4">
      <c r="A5816" t="s">
        <v>516</v>
      </c>
      <c r="B5816" t="s">
        <v>539</v>
      </c>
      <c r="C5816" t="s">
        <v>515</v>
      </c>
      <c r="D5816">
        <v>1982</v>
      </c>
    </row>
    <row r="5817" spans="1:4">
      <c r="A5817" t="s">
        <v>1</v>
      </c>
      <c r="B5817" t="s">
        <v>539</v>
      </c>
      <c r="C5817" t="s">
        <v>514</v>
      </c>
      <c r="D5817">
        <v>1982</v>
      </c>
    </row>
    <row r="5818" spans="1:4">
      <c r="A5818" t="s">
        <v>513</v>
      </c>
      <c r="B5818" t="s">
        <v>539</v>
      </c>
      <c r="C5818" t="s">
        <v>512</v>
      </c>
      <c r="D5818">
        <v>1982</v>
      </c>
    </row>
    <row r="5819" spans="1:4">
      <c r="A5819" t="s">
        <v>511</v>
      </c>
      <c r="B5819" t="s">
        <v>539</v>
      </c>
      <c r="C5819" t="s">
        <v>510</v>
      </c>
      <c r="D5819">
        <v>1982</v>
      </c>
    </row>
    <row r="5820" spans="1:4">
      <c r="A5820" t="s">
        <v>509</v>
      </c>
      <c r="B5820" t="s">
        <v>539</v>
      </c>
      <c r="C5820" t="s">
        <v>508</v>
      </c>
      <c r="D5820">
        <v>1982</v>
      </c>
    </row>
    <row r="5821" spans="1:4">
      <c r="A5821" t="s">
        <v>507</v>
      </c>
      <c r="B5821" t="s">
        <v>539</v>
      </c>
      <c r="C5821" t="s">
        <v>506</v>
      </c>
      <c r="D5821">
        <v>1982</v>
      </c>
    </row>
    <row r="5822" spans="1:4">
      <c r="A5822" t="s">
        <v>505</v>
      </c>
      <c r="B5822" t="s">
        <v>539</v>
      </c>
      <c r="C5822" t="s">
        <v>504</v>
      </c>
      <c r="D5822">
        <v>1982</v>
      </c>
    </row>
    <row r="5823" spans="1:4">
      <c r="A5823" t="s">
        <v>503</v>
      </c>
      <c r="B5823" t="s">
        <v>539</v>
      </c>
      <c r="C5823" t="s">
        <v>502</v>
      </c>
      <c r="D5823">
        <v>1982</v>
      </c>
    </row>
    <row r="5824" spans="1:4">
      <c r="A5824" t="s">
        <v>501</v>
      </c>
      <c r="B5824" t="s">
        <v>539</v>
      </c>
      <c r="C5824" t="s">
        <v>500</v>
      </c>
      <c r="D5824">
        <v>1982</v>
      </c>
    </row>
    <row r="5825" spans="1:4">
      <c r="A5825" t="s">
        <v>499</v>
      </c>
      <c r="B5825" t="s">
        <v>539</v>
      </c>
      <c r="C5825" t="s">
        <v>498</v>
      </c>
      <c r="D5825">
        <v>1982</v>
      </c>
    </row>
    <row r="5826" spans="1:4">
      <c r="A5826" t="s">
        <v>497</v>
      </c>
      <c r="B5826" t="s">
        <v>539</v>
      </c>
      <c r="C5826" t="s">
        <v>496</v>
      </c>
      <c r="D5826">
        <v>1982</v>
      </c>
    </row>
    <row r="5827" spans="1:4">
      <c r="A5827" t="s">
        <v>495</v>
      </c>
      <c r="B5827" t="s">
        <v>539</v>
      </c>
      <c r="C5827" t="s">
        <v>494</v>
      </c>
      <c r="D5827">
        <v>1982</v>
      </c>
    </row>
    <row r="5828" spans="1:4">
      <c r="A5828" t="s">
        <v>2</v>
      </c>
      <c r="B5828" t="s">
        <v>539</v>
      </c>
      <c r="C5828" t="s">
        <v>493</v>
      </c>
      <c r="D5828">
        <v>1982</v>
      </c>
    </row>
    <row r="5829" spans="1:4">
      <c r="A5829" t="s">
        <v>492</v>
      </c>
      <c r="B5829" t="s">
        <v>539</v>
      </c>
      <c r="C5829" t="s">
        <v>491</v>
      </c>
      <c r="D5829">
        <v>1982</v>
      </c>
    </row>
    <row r="5830" spans="1:4">
      <c r="A5830" t="s">
        <v>490</v>
      </c>
      <c r="B5830" t="s">
        <v>539</v>
      </c>
      <c r="C5830" t="s">
        <v>489</v>
      </c>
      <c r="D5830">
        <v>1982</v>
      </c>
    </row>
    <row r="5831" spans="1:4">
      <c r="A5831" t="s">
        <v>488</v>
      </c>
      <c r="B5831" t="s">
        <v>539</v>
      </c>
      <c r="C5831" t="s">
        <v>487</v>
      </c>
      <c r="D5831">
        <v>1982</v>
      </c>
    </row>
    <row r="5832" spans="1:4">
      <c r="A5832" t="s">
        <v>486</v>
      </c>
      <c r="B5832" t="s">
        <v>539</v>
      </c>
      <c r="C5832" t="s">
        <v>485</v>
      </c>
      <c r="D5832">
        <v>1982</v>
      </c>
    </row>
    <row r="5833" spans="1:4">
      <c r="A5833" t="s">
        <v>484</v>
      </c>
      <c r="B5833" t="s">
        <v>539</v>
      </c>
      <c r="C5833" t="s">
        <v>483</v>
      </c>
      <c r="D5833">
        <v>1982</v>
      </c>
    </row>
    <row r="5834" spans="1:4">
      <c r="A5834" t="s">
        <v>482</v>
      </c>
      <c r="B5834" t="s">
        <v>539</v>
      </c>
      <c r="C5834" t="s">
        <v>481</v>
      </c>
      <c r="D5834">
        <v>1982</v>
      </c>
    </row>
    <row r="5835" spans="1:4">
      <c r="A5835" t="s">
        <v>480</v>
      </c>
      <c r="B5835" t="s">
        <v>539</v>
      </c>
      <c r="C5835" t="s">
        <v>479</v>
      </c>
      <c r="D5835">
        <v>1982</v>
      </c>
    </row>
    <row r="5836" spans="1:4">
      <c r="A5836" t="s">
        <v>478</v>
      </c>
      <c r="B5836" t="s">
        <v>539</v>
      </c>
      <c r="C5836" t="s">
        <v>477</v>
      </c>
      <c r="D5836">
        <v>1982</v>
      </c>
    </row>
    <row r="5837" spans="1:4">
      <c r="A5837" t="s">
        <v>476</v>
      </c>
      <c r="B5837" t="s">
        <v>539</v>
      </c>
      <c r="C5837" t="s">
        <v>475</v>
      </c>
      <c r="D5837">
        <v>1982</v>
      </c>
    </row>
    <row r="5838" spans="1:4">
      <c r="A5838" t="s">
        <v>474</v>
      </c>
      <c r="B5838" t="s">
        <v>539</v>
      </c>
      <c r="C5838" t="s">
        <v>473</v>
      </c>
      <c r="D5838">
        <v>1982</v>
      </c>
    </row>
    <row r="5839" spans="1:4">
      <c r="A5839" t="s">
        <v>472</v>
      </c>
      <c r="B5839" t="s">
        <v>539</v>
      </c>
      <c r="C5839" t="s">
        <v>471</v>
      </c>
      <c r="D5839">
        <v>1982</v>
      </c>
    </row>
    <row r="5840" spans="1:4">
      <c r="A5840" t="s">
        <v>470</v>
      </c>
      <c r="B5840" t="s">
        <v>539</v>
      </c>
      <c r="C5840" t="s">
        <v>469</v>
      </c>
      <c r="D5840">
        <v>1982</v>
      </c>
    </row>
    <row r="5841" spans="1:4">
      <c r="A5841" t="s">
        <v>468</v>
      </c>
      <c r="B5841" t="s">
        <v>539</v>
      </c>
      <c r="C5841" t="s">
        <v>467</v>
      </c>
      <c r="D5841">
        <v>1982</v>
      </c>
    </row>
    <row r="5842" spans="1:4">
      <c r="A5842" t="s">
        <v>466</v>
      </c>
      <c r="B5842" t="s">
        <v>539</v>
      </c>
      <c r="C5842" t="s">
        <v>465</v>
      </c>
      <c r="D5842">
        <v>1982</v>
      </c>
    </row>
    <row r="5843" spans="1:4">
      <c r="A5843" t="s">
        <v>464</v>
      </c>
      <c r="B5843" t="s">
        <v>539</v>
      </c>
      <c r="C5843" t="s">
        <v>463</v>
      </c>
      <c r="D5843">
        <v>1982</v>
      </c>
    </row>
    <row r="5844" spans="1:4">
      <c r="A5844" t="s">
        <v>462</v>
      </c>
      <c r="B5844" t="s">
        <v>536</v>
      </c>
      <c r="C5844" t="s">
        <v>461</v>
      </c>
      <c r="D5844">
        <v>1982</v>
      </c>
    </row>
    <row r="5845" spans="1:4">
      <c r="A5845" t="s">
        <v>460</v>
      </c>
      <c r="B5845" t="s">
        <v>539</v>
      </c>
      <c r="C5845" t="s">
        <v>459</v>
      </c>
      <c r="D5845">
        <v>1982</v>
      </c>
    </row>
    <row r="5846" spans="1:4">
      <c r="A5846" t="s">
        <v>458</v>
      </c>
      <c r="B5846" t="s">
        <v>539</v>
      </c>
      <c r="C5846" t="s">
        <v>457</v>
      </c>
      <c r="D5846">
        <v>1982</v>
      </c>
    </row>
    <row r="5847" spans="1:4">
      <c r="A5847" t="s">
        <v>456</v>
      </c>
      <c r="B5847" t="s">
        <v>539</v>
      </c>
      <c r="C5847" t="s">
        <v>455</v>
      </c>
      <c r="D5847">
        <v>1982</v>
      </c>
    </row>
    <row r="5848" spans="1:4">
      <c r="A5848" t="s">
        <v>454</v>
      </c>
      <c r="B5848" t="s">
        <v>539</v>
      </c>
      <c r="C5848" t="s">
        <v>453</v>
      </c>
      <c r="D5848">
        <v>1982</v>
      </c>
    </row>
    <row r="5849" spans="1:4">
      <c r="A5849" t="s">
        <v>679</v>
      </c>
      <c r="B5849" t="s">
        <v>539</v>
      </c>
      <c r="C5849" t="s">
        <v>451</v>
      </c>
      <c r="D5849">
        <v>1982</v>
      </c>
    </row>
    <row r="5850" spans="1:4">
      <c r="A5850" t="s">
        <v>450</v>
      </c>
      <c r="B5850" t="s">
        <v>539</v>
      </c>
      <c r="C5850" t="s">
        <v>449</v>
      </c>
      <c r="D5850">
        <v>1982</v>
      </c>
    </row>
    <row r="5851" spans="1:4">
      <c r="A5851" t="s">
        <v>448</v>
      </c>
      <c r="B5851" t="s">
        <v>539</v>
      </c>
      <c r="C5851" t="s">
        <v>447</v>
      </c>
      <c r="D5851">
        <v>1982</v>
      </c>
    </row>
    <row r="5852" spans="1:4">
      <c r="A5852" t="s">
        <v>446</v>
      </c>
      <c r="B5852" t="s">
        <v>539</v>
      </c>
      <c r="C5852" t="s">
        <v>445</v>
      </c>
      <c r="D5852">
        <v>1982</v>
      </c>
    </row>
    <row r="5853" spans="1:4">
      <c r="A5853" t="s">
        <v>444</v>
      </c>
      <c r="B5853" t="s">
        <v>539</v>
      </c>
      <c r="C5853" t="s">
        <v>443</v>
      </c>
      <c r="D5853">
        <v>1982</v>
      </c>
    </row>
    <row r="5854" spans="1:4">
      <c r="A5854" t="s">
        <v>442</v>
      </c>
      <c r="B5854" t="s">
        <v>539</v>
      </c>
      <c r="C5854" t="s">
        <v>441</v>
      </c>
      <c r="D5854">
        <v>1982</v>
      </c>
    </row>
    <row r="5855" spans="1:4">
      <c r="A5855" t="s">
        <v>440</v>
      </c>
      <c r="B5855" t="s">
        <v>539</v>
      </c>
      <c r="C5855" t="s">
        <v>439</v>
      </c>
      <c r="D5855">
        <v>1982</v>
      </c>
    </row>
    <row r="5856" spans="1:4">
      <c r="A5856" t="s">
        <v>438</v>
      </c>
      <c r="B5856" t="s">
        <v>539</v>
      </c>
      <c r="C5856" t="s">
        <v>437</v>
      </c>
      <c r="D5856">
        <v>1982</v>
      </c>
    </row>
    <row r="5857" spans="1:4">
      <c r="A5857" t="s">
        <v>436</v>
      </c>
      <c r="B5857" t="s">
        <v>536</v>
      </c>
      <c r="C5857" t="s">
        <v>435</v>
      </c>
      <c r="D5857">
        <v>1982</v>
      </c>
    </row>
    <row r="5858" spans="1:4">
      <c r="A5858" t="s">
        <v>434</v>
      </c>
      <c r="B5858" t="s">
        <v>539</v>
      </c>
      <c r="C5858" t="s">
        <v>433</v>
      </c>
      <c r="D5858">
        <v>1982</v>
      </c>
    </row>
    <row r="5859" spans="1:4">
      <c r="A5859" t="s">
        <v>432</v>
      </c>
      <c r="B5859" t="s">
        <v>539</v>
      </c>
      <c r="C5859" t="s">
        <v>431</v>
      </c>
      <c r="D5859">
        <v>1982</v>
      </c>
    </row>
    <row r="5860" spans="1:4">
      <c r="A5860" t="s">
        <v>430</v>
      </c>
      <c r="B5860" t="s">
        <v>539</v>
      </c>
      <c r="C5860" t="s">
        <v>429</v>
      </c>
      <c r="D5860">
        <v>1982</v>
      </c>
    </row>
    <row r="5861" spans="1:4">
      <c r="A5861" t="s">
        <v>428</v>
      </c>
      <c r="B5861" t="s">
        <v>539</v>
      </c>
      <c r="C5861" t="s">
        <v>427</v>
      </c>
      <c r="D5861">
        <v>1982</v>
      </c>
    </row>
    <row r="5862" spans="1:4">
      <c r="A5862" t="s">
        <v>426</v>
      </c>
      <c r="B5862" t="s">
        <v>539</v>
      </c>
      <c r="C5862" t="s">
        <v>425</v>
      </c>
      <c r="D5862">
        <v>1982</v>
      </c>
    </row>
    <row r="5863" spans="1:4">
      <c r="A5863" t="s">
        <v>7</v>
      </c>
      <c r="B5863" t="s">
        <v>539</v>
      </c>
      <c r="C5863" t="s">
        <v>424</v>
      </c>
      <c r="D5863">
        <v>1982</v>
      </c>
    </row>
    <row r="5864" spans="1:4">
      <c r="A5864" t="s">
        <v>423</v>
      </c>
      <c r="B5864" t="s">
        <v>539</v>
      </c>
      <c r="C5864" t="s">
        <v>422</v>
      </c>
      <c r="D5864">
        <v>1982</v>
      </c>
    </row>
    <row r="5865" spans="1:4">
      <c r="A5865" t="s">
        <v>421</v>
      </c>
      <c r="B5865" t="s">
        <v>539</v>
      </c>
      <c r="C5865" t="s">
        <v>420</v>
      </c>
      <c r="D5865">
        <v>1982</v>
      </c>
    </row>
    <row r="5866" spans="1:4">
      <c r="A5866" t="s">
        <v>419</v>
      </c>
      <c r="B5866" t="s">
        <v>539</v>
      </c>
      <c r="C5866" t="s">
        <v>418</v>
      </c>
      <c r="D5866">
        <v>1982</v>
      </c>
    </row>
    <row r="5867" spans="1:4">
      <c r="A5867" t="s">
        <v>417</v>
      </c>
      <c r="B5867" t="s">
        <v>539</v>
      </c>
      <c r="C5867" t="s">
        <v>416</v>
      </c>
      <c r="D5867">
        <v>1982</v>
      </c>
    </row>
    <row r="5868" spans="1:4">
      <c r="A5868" t="s">
        <v>415</v>
      </c>
      <c r="B5868" t="s">
        <v>539</v>
      </c>
      <c r="C5868" t="s">
        <v>414</v>
      </c>
      <c r="D5868">
        <v>1982</v>
      </c>
    </row>
    <row r="5869" spans="1:4">
      <c r="A5869" t="s">
        <v>413</v>
      </c>
      <c r="B5869" t="s">
        <v>536</v>
      </c>
      <c r="C5869" t="s">
        <v>412</v>
      </c>
      <c r="D5869">
        <v>1982</v>
      </c>
    </row>
    <row r="5870" spans="1:4">
      <c r="A5870" t="s">
        <v>411</v>
      </c>
      <c r="B5870" t="s">
        <v>536</v>
      </c>
      <c r="C5870" t="s">
        <v>410</v>
      </c>
      <c r="D5870">
        <v>1982</v>
      </c>
    </row>
    <row r="5871" spans="1:4">
      <c r="A5871" t="s">
        <v>409</v>
      </c>
      <c r="B5871" t="s">
        <v>536</v>
      </c>
      <c r="C5871" t="s">
        <v>408</v>
      </c>
      <c r="D5871">
        <v>1982</v>
      </c>
    </row>
    <row r="5872" spans="1:4">
      <c r="A5872" t="s">
        <v>407</v>
      </c>
      <c r="B5872" t="s">
        <v>536</v>
      </c>
      <c r="C5872" t="s">
        <v>406</v>
      </c>
      <c r="D5872">
        <v>1982</v>
      </c>
    </row>
    <row r="5873" spans="1:4">
      <c r="A5873" t="s">
        <v>405</v>
      </c>
      <c r="B5873" t="s">
        <v>536</v>
      </c>
      <c r="C5873" t="s">
        <v>404</v>
      </c>
      <c r="D5873">
        <v>1982</v>
      </c>
    </row>
    <row r="5874" spans="1:4">
      <c r="A5874" t="s">
        <v>403</v>
      </c>
      <c r="B5874" t="s">
        <v>539</v>
      </c>
      <c r="C5874" t="s">
        <v>402</v>
      </c>
      <c r="D5874">
        <v>1982</v>
      </c>
    </row>
    <row r="5875" spans="1:4">
      <c r="A5875" t="s">
        <v>401</v>
      </c>
      <c r="B5875" t="s">
        <v>539</v>
      </c>
      <c r="C5875" t="s">
        <v>400</v>
      </c>
      <c r="D5875">
        <v>1982</v>
      </c>
    </row>
    <row r="5876" spans="1:4">
      <c r="A5876" t="s">
        <v>399</v>
      </c>
      <c r="B5876" t="s">
        <v>536</v>
      </c>
      <c r="C5876" t="s">
        <v>398</v>
      </c>
      <c r="D5876">
        <v>1982</v>
      </c>
    </row>
    <row r="5877" spans="1:4">
      <c r="A5877" t="s">
        <v>397</v>
      </c>
      <c r="B5877" t="s">
        <v>539</v>
      </c>
      <c r="C5877" t="s">
        <v>396</v>
      </c>
      <c r="D5877">
        <v>1982</v>
      </c>
    </row>
    <row r="5878" spans="1:4">
      <c r="A5878" t="s">
        <v>395</v>
      </c>
      <c r="B5878" t="s">
        <v>539</v>
      </c>
      <c r="C5878" t="s">
        <v>394</v>
      </c>
      <c r="D5878">
        <v>1982</v>
      </c>
    </row>
    <row r="5879" spans="1:4">
      <c r="A5879" t="s">
        <v>393</v>
      </c>
      <c r="B5879" t="s">
        <v>539</v>
      </c>
      <c r="C5879" t="s">
        <v>392</v>
      </c>
      <c r="D5879">
        <v>1982</v>
      </c>
    </row>
    <row r="5880" spans="1:4">
      <c r="A5880" t="s">
        <v>5</v>
      </c>
      <c r="B5880" t="s">
        <v>539</v>
      </c>
      <c r="C5880" t="s">
        <v>391</v>
      </c>
      <c r="D5880">
        <v>1982</v>
      </c>
    </row>
    <row r="5881" spans="1:4">
      <c r="A5881" t="s">
        <v>390</v>
      </c>
      <c r="B5881" t="s">
        <v>536</v>
      </c>
      <c r="C5881" t="s">
        <v>389</v>
      </c>
      <c r="D5881">
        <v>1982</v>
      </c>
    </row>
    <row r="5882" spans="1:4">
      <c r="A5882" t="s">
        <v>388</v>
      </c>
      <c r="B5882" t="s">
        <v>536</v>
      </c>
      <c r="C5882" t="s">
        <v>387</v>
      </c>
      <c r="D5882">
        <v>1982</v>
      </c>
    </row>
    <row r="5883" spans="1:4">
      <c r="A5883" t="s">
        <v>386</v>
      </c>
      <c r="B5883" t="s">
        <v>539</v>
      </c>
      <c r="C5883" t="s">
        <v>385</v>
      </c>
      <c r="D5883">
        <v>1982</v>
      </c>
    </row>
    <row r="5884" spans="1:4">
      <c r="A5884" t="s">
        <v>384</v>
      </c>
      <c r="B5884" t="s">
        <v>539</v>
      </c>
      <c r="C5884" t="s">
        <v>383</v>
      </c>
      <c r="D5884">
        <v>1982</v>
      </c>
    </row>
    <row r="5885" spans="1:4">
      <c r="A5885" t="s">
        <v>382</v>
      </c>
      <c r="B5885" t="s">
        <v>539</v>
      </c>
      <c r="C5885" t="s">
        <v>381</v>
      </c>
      <c r="D5885">
        <v>1982</v>
      </c>
    </row>
    <row r="5886" spans="1:4">
      <c r="A5886" t="s">
        <v>380</v>
      </c>
      <c r="B5886" t="s">
        <v>539</v>
      </c>
      <c r="C5886" t="s">
        <v>379</v>
      </c>
      <c r="D5886">
        <v>1982</v>
      </c>
    </row>
    <row r="5887" spans="1:4">
      <c r="A5887" t="s">
        <v>378</v>
      </c>
      <c r="B5887" t="s">
        <v>539</v>
      </c>
      <c r="C5887" t="s">
        <v>377</v>
      </c>
      <c r="D5887">
        <v>1982</v>
      </c>
    </row>
    <row r="5888" spans="1:4">
      <c r="A5888" t="s">
        <v>376</v>
      </c>
      <c r="B5888" t="s">
        <v>539</v>
      </c>
      <c r="C5888" t="s">
        <v>375</v>
      </c>
      <c r="D5888">
        <v>1982</v>
      </c>
    </row>
    <row r="5889" spans="1:4">
      <c r="A5889" t="s">
        <v>374</v>
      </c>
      <c r="B5889" t="s">
        <v>539</v>
      </c>
      <c r="C5889" t="s">
        <v>373</v>
      </c>
      <c r="D5889">
        <v>1982</v>
      </c>
    </row>
    <row r="5890" spans="1:4">
      <c r="A5890" t="s">
        <v>372</v>
      </c>
      <c r="B5890" t="s">
        <v>539</v>
      </c>
      <c r="C5890" t="s">
        <v>371</v>
      </c>
      <c r="D5890">
        <v>1982</v>
      </c>
    </row>
    <row r="5891" spans="1:4">
      <c r="A5891" t="s">
        <v>370</v>
      </c>
      <c r="B5891" t="s">
        <v>539</v>
      </c>
      <c r="C5891" t="s">
        <v>369</v>
      </c>
      <c r="D5891">
        <v>1982</v>
      </c>
    </row>
    <row r="5892" spans="1:4">
      <c r="A5892" t="s">
        <v>368</v>
      </c>
      <c r="B5892" t="s">
        <v>539</v>
      </c>
      <c r="C5892" t="s">
        <v>367</v>
      </c>
      <c r="D5892">
        <v>1982</v>
      </c>
    </row>
    <row r="5893" spans="1:4">
      <c r="A5893" t="s">
        <v>366</v>
      </c>
      <c r="B5893" t="s">
        <v>539</v>
      </c>
      <c r="C5893" t="s">
        <v>365</v>
      </c>
      <c r="D5893">
        <v>1982</v>
      </c>
    </row>
    <row r="5894" spans="1:4">
      <c r="A5894" t="s">
        <v>364</v>
      </c>
      <c r="B5894" t="s">
        <v>539</v>
      </c>
      <c r="C5894" t="s">
        <v>363</v>
      </c>
      <c r="D5894">
        <v>1982</v>
      </c>
    </row>
    <row r="5895" spans="1:4">
      <c r="A5895" t="s">
        <v>362</v>
      </c>
      <c r="B5895" t="s">
        <v>539</v>
      </c>
      <c r="C5895" t="s">
        <v>361</v>
      </c>
      <c r="D5895">
        <v>1982</v>
      </c>
    </row>
    <row r="5896" spans="1:4">
      <c r="A5896" t="s">
        <v>360</v>
      </c>
      <c r="B5896" t="s">
        <v>539</v>
      </c>
      <c r="C5896" t="s">
        <v>359</v>
      </c>
      <c r="D5896">
        <v>1982</v>
      </c>
    </row>
    <row r="5897" spans="1:4">
      <c r="A5897" t="s">
        <v>358</v>
      </c>
      <c r="B5897" t="s">
        <v>539</v>
      </c>
      <c r="C5897" t="s">
        <v>357</v>
      </c>
      <c r="D5897">
        <v>1982</v>
      </c>
    </row>
    <row r="5898" spans="1:4">
      <c r="A5898" t="s">
        <v>356</v>
      </c>
      <c r="B5898" t="s">
        <v>539</v>
      </c>
      <c r="C5898" t="s">
        <v>355</v>
      </c>
      <c r="D5898">
        <v>1982</v>
      </c>
    </row>
    <row r="5899" spans="1:4">
      <c r="A5899" t="s">
        <v>354</v>
      </c>
      <c r="B5899" t="s">
        <v>539</v>
      </c>
      <c r="C5899" t="s">
        <v>353</v>
      </c>
      <c r="D5899">
        <v>1982</v>
      </c>
    </row>
    <row r="5900" spans="1:4">
      <c r="A5900" t="s">
        <v>352</v>
      </c>
      <c r="B5900" t="s">
        <v>539</v>
      </c>
      <c r="C5900" t="s">
        <v>351</v>
      </c>
      <c r="D5900">
        <v>1982</v>
      </c>
    </row>
    <row r="5901" spans="1:4">
      <c r="A5901" t="s">
        <v>350</v>
      </c>
      <c r="B5901" t="s">
        <v>539</v>
      </c>
      <c r="C5901" t="s">
        <v>349</v>
      </c>
      <c r="D5901">
        <v>1982</v>
      </c>
    </row>
    <row r="5902" spans="1:4">
      <c r="A5902" t="s">
        <v>348</v>
      </c>
      <c r="B5902" t="s">
        <v>539</v>
      </c>
      <c r="C5902" t="s">
        <v>347</v>
      </c>
      <c r="D5902">
        <v>1982</v>
      </c>
    </row>
    <row r="5903" spans="1:4">
      <c r="A5903" t="s">
        <v>346</v>
      </c>
      <c r="B5903" t="s">
        <v>536</v>
      </c>
      <c r="C5903" t="s">
        <v>345</v>
      </c>
      <c r="D5903">
        <v>1982</v>
      </c>
    </row>
    <row r="5904" spans="1:4">
      <c r="A5904" t="s">
        <v>344</v>
      </c>
      <c r="B5904" t="s">
        <v>539</v>
      </c>
      <c r="C5904" t="s">
        <v>343</v>
      </c>
      <c r="D5904">
        <v>1982</v>
      </c>
    </row>
    <row r="5905" spans="1:4">
      <c r="A5905" t="s">
        <v>342</v>
      </c>
      <c r="B5905" t="s">
        <v>539</v>
      </c>
      <c r="C5905" t="s">
        <v>341</v>
      </c>
      <c r="D5905">
        <v>1982</v>
      </c>
    </row>
    <row r="5906" spans="1:4">
      <c r="A5906" t="s">
        <v>340</v>
      </c>
      <c r="B5906" t="s">
        <v>536</v>
      </c>
      <c r="C5906" t="s">
        <v>339</v>
      </c>
      <c r="D5906">
        <v>1982</v>
      </c>
    </row>
    <row r="5907" spans="1:4">
      <c r="A5907" t="s">
        <v>338</v>
      </c>
      <c r="B5907" t="s">
        <v>539</v>
      </c>
      <c r="C5907" t="s">
        <v>337</v>
      </c>
      <c r="D5907">
        <v>1982</v>
      </c>
    </row>
    <row r="5908" spans="1:4">
      <c r="A5908" t="s">
        <v>336</v>
      </c>
      <c r="B5908" t="s">
        <v>539</v>
      </c>
      <c r="C5908" t="s">
        <v>335</v>
      </c>
      <c r="D5908">
        <v>1982</v>
      </c>
    </row>
    <row r="5909" spans="1:4">
      <c r="A5909" t="s">
        <v>334</v>
      </c>
      <c r="B5909" t="s">
        <v>539</v>
      </c>
      <c r="C5909" t="s">
        <v>333</v>
      </c>
      <c r="D5909">
        <v>1982</v>
      </c>
    </row>
    <row r="5910" spans="1:4">
      <c r="A5910" t="s">
        <v>332</v>
      </c>
      <c r="B5910" t="s">
        <v>536</v>
      </c>
      <c r="C5910" t="s">
        <v>331</v>
      </c>
      <c r="D5910">
        <v>1982</v>
      </c>
    </row>
    <row r="5911" spans="1:4">
      <c r="A5911" t="s">
        <v>330</v>
      </c>
      <c r="B5911" t="s">
        <v>536</v>
      </c>
      <c r="C5911" t="s">
        <v>329</v>
      </c>
      <c r="D5911">
        <v>1982</v>
      </c>
    </row>
    <row r="5912" spans="1:4">
      <c r="A5912" t="s">
        <v>328</v>
      </c>
      <c r="B5912" t="s">
        <v>536</v>
      </c>
      <c r="C5912" t="s">
        <v>327</v>
      </c>
      <c r="D5912">
        <v>1982</v>
      </c>
    </row>
    <row r="5913" spans="1:4">
      <c r="A5913" t="s">
        <v>326</v>
      </c>
      <c r="B5913" t="s">
        <v>536</v>
      </c>
      <c r="C5913" t="s">
        <v>325</v>
      </c>
      <c r="D5913">
        <v>1982</v>
      </c>
    </row>
    <row r="5914" spans="1:4">
      <c r="A5914" t="s">
        <v>324</v>
      </c>
      <c r="B5914" t="s">
        <v>539</v>
      </c>
      <c r="C5914" t="s">
        <v>323</v>
      </c>
      <c r="D5914">
        <v>1982</v>
      </c>
    </row>
    <row r="5915" spans="1:4">
      <c r="A5915" t="s">
        <v>322</v>
      </c>
      <c r="B5915" t="s">
        <v>536</v>
      </c>
      <c r="C5915" t="s">
        <v>321</v>
      </c>
      <c r="D5915">
        <v>1982</v>
      </c>
    </row>
    <row r="5916" spans="1:4">
      <c r="A5916" t="s">
        <v>320</v>
      </c>
      <c r="B5916" t="s">
        <v>539</v>
      </c>
      <c r="C5916" t="s">
        <v>319</v>
      </c>
      <c r="D5916">
        <v>1982</v>
      </c>
    </row>
    <row r="5917" spans="1:4">
      <c r="A5917" t="s">
        <v>318</v>
      </c>
      <c r="B5917" t="s">
        <v>539</v>
      </c>
      <c r="C5917" t="s">
        <v>317</v>
      </c>
      <c r="D5917">
        <v>1982</v>
      </c>
    </row>
    <row r="5918" spans="1:4">
      <c r="A5918" t="s">
        <v>316</v>
      </c>
      <c r="B5918" t="s">
        <v>536</v>
      </c>
      <c r="C5918" t="s">
        <v>315</v>
      </c>
      <c r="D5918">
        <v>1982</v>
      </c>
    </row>
    <row r="5919" spans="1:4">
      <c r="A5919" t="s">
        <v>314</v>
      </c>
      <c r="B5919" t="s">
        <v>539</v>
      </c>
      <c r="C5919" t="s">
        <v>313</v>
      </c>
      <c r="D5919">
        <v>1982</v>
      </c>
    </row>
    <row r="5920" spans="1:4">
      <c r="A5920" t="s">
        <v>312</v>
      </c>
      <c r="B5920" t="s">
        <v>539</v>
      </c>
      <c r="C5920" t="s">
        <v>311</v>
      </c>
      <c r="D5920">
        <v>1982</v>
      </c>
    </row>
    <row r="5921" spans="1:4">
      <c r="A5921" t="s">
        <v>310</v>
      </c>
      <c r="B5921" t="s">
        <v>539</v>
      </c>
      <c r="C5921" t="s">
        <v>309</v>
      </c>
      <c r="D5921">
        <v>1982</v>
      </c>
    </row>
    <row r="5922" spans="1:4">
      <c r="A5922" t="s">
        <v>308</v>
      </c>
      <c r="B5922" t="s">
        <v>539</v>
      </c>
      <c r="C5922" t="s">
        <v>307</v>
      </c>
      <c r="D5922">
        <v>1982</v>
      </c>
    </row>
    <row r="5923" spans="1:4">
      <c r="A5923" t="s">
        <v>306</v>
      </c>
      <c r="B5923" t="s">
        <v>539</v>
      </c>
      <c r="C5923" t="s">
        <v>305</v>
      </c>
      <c r="D5923">
        <v>1982</v>
      </c>
    </row>
    <row r="5924" spans="1:4">
      <c r="A5924" t="s">
        <v>304</v>
      </c>
      <c r="B5924" t="s">
        <v>539</v>
      </c>
      <c r="C5924" t="s">
        <v>303</v>
      </c>
      <c r="D5924">
        <v>1982</v>
      </c>
    </row>
    <row r="5925" spans="1:4">
      <c r="A5925" t="s">
        <v>302</v>
      </c>
      <c r="B5925" t="s">
        <v>539</v>
      </c>
      <c r="C5925" t="s">
        <v>301</v>
      </c>
      <c r="D5925">
        <v>1982</v>
      </c>
    </row>
    <row r="5926" spans="1:4">
      <c r="A5926" t="s">
        <v>300</v>
      </c>
      <c r="B5926" t="s">
        <v>539</v>
      </c>
      <c r="C5926" t="s">
        <v>299</v>
      </c>
      <c r="D5926">
        <v>1982</v>
      </c>
    </row>
    <row r="5927" spans="1:4">
      <c r="A5927" t="s">
        <v>298</v>
      </c>
      <c r="B5927" t="s">
        <v>539</v>
      </c>
      <c r="C5927" t="s">
        <v>297</v>
      </c>
      <c r="D5927">
        <v>1982</v>
      </c>
    </row>
    <row r="5928" spans="1:4">
      <c r="A5928" t="s">
        <v>296</v>
      </c>
      <c r="B5928" t="s">
        <v>539</v>
      </c>
      <c r="C5928" t="s">
        <v>295</v>
      </c>
      <c r="D5928">
        <v>1982</v>
      </c>
    </row>
    <row r="5929" spans="1:4">
      <c r="A5929" t="s">
        <v>294</v>
      </c>
      <c r="B5929" t="s">
        <v>539</v>
      </c>
      <c r="C5929" t="s">
        <v>293</v>
      </c>
      <c r="D5929">
        <v>1982</v>
      </c>
    </row>
    <row r="5930" spans="1:4">
      <c r="A5930" t="s">
        <v>292</v>
      </c>
      <c r="B5930" t="s">
        <v>539</v>
      </c>
      <c r="C5930" t="s">
        <v>291</v>
      </c>
      <c r="D5930">
        <v>1982</v>
      </c>
    </row>
    <row r="5931" spans="1:4">
      <c r="A5931" t="s">
        <v>290</v>
      </c>
      <c r="B5931" t="s">
        <v>539</v>
      </c>
      <c r="C5931" t="s">
        <v>289</v>
      </c>
      <c r="D5931">
        <v>1982</v>
      </c>
    </row>
    <row r="5932" spans="1:4">
      <c r="A5932" t="s">
        <v>288</v>
      </c>
      <c r="B5932" t="s">
        <v>539</v>
      </c>
      <c r="C5932" t="s">
        <v>287</v>
      </c>
      <c r="D5932">
        <v>1982</v>
      </c>
    </row>
    <row r="5933" spans="1:4">
      <c r="A5933" t="s">
        <v>286</v>
      </c>
      <c r="B5933" t="s">
        <v>539</v>
      </c>
      <c r="C5933" t="s">
        <v>285</v>
      </c>
      <c r="D5933">
        <v>1982</v>
      </c>
    </row>
    <row r="5934" spans="1:4">
      <c r="A5934" t="s">
        <v>284</v>
      </c>
      <c r="B5934" t="s">
        <v>539</v>
      </c>
      <c r="C5934" t="s">
        <v>283</v>
      </c>
      <c r="D5934">
        <v>1982</v>
      </c>
    </row>
    <row r="5935" spans="1:4">
      <c r="A5935" t="s">
        <v>282</v>
      </c>
      <c r="B5935" t="s">
        <v>539</v>
      </c>
      <c r="C5935" t="s">
        <v>281</v>
      </c>
      <c r="D5935">
        <v>1982</v>
      </c>
    </row>
    <row r="5936" spans="1:4">
      <c r="A5936" t="s">
        <v>280</v>
      </c>
      <c r="B5936" t="s">
        <v>536</v>
      </c>
      <c r="C5936" t="s">
        <v>279</v>
      </c>
      <c r="D5936">
        <v>1982</v>
      </c>
    </row>
    <row r="5937" spans="1:4">
      <c r="A5937" t="s">
        <v>278</v>
      </c>
      <c r="B5937" t="s">
        <v>539</v>
      </c>
      <c r="C5937" t="s">
        <v>277</v>
      </c>
      <c r="D5937">
        <v>1982</v>
      </c>
    </row>
    <row r="5938" spans="1:4">
      <c r="A5938" t="s">
        <v>276</v>
      </c>
      <c r="B5938" t="s">
        <v>539</v>
      </c>
      <c r="C5938" t="s">
        <v>275</v>
      </c>
      <c r="D5938">
        <v>1982</v>
      </c>
    </row>
    <row r="5939" spans="1:4">
      <c r="A5939" t="s">
        <v>274</v>
      </c>
      <c r="B5939" t="s">
        <v>539</v>
      </c>
      <c r="C5939" t="s">
        <v>273</v>
      </c>
      <c r="D5939">
        <v>1982</v>
      </c>
    </row>
    <row r="5940" spans="1:4">
      <c r="A5940" t="s">
        <v>272</v>
      </c>
      <c r="B5940" t="s">
        <v>539</v>
      </c>
      <c r="C5940" t="s">
        <v>271</v>
      </c>
      <c r="D5940">
        <v>1982</v>
      </c>
    </row>
    <row r="5941" spans="1:4">
      <c r="A5941" t="s">
        <v>270</v>
      </c>
      <c r="B5941" t="s">
        <v>539</v>
      </c>
      <c r="C5941" t="s">
        <v>269</v>
      </c>
      <c r="D5941">
        <v>1982</v>
      </c>
    </row>
    <row r="5942" spans="1:4">
      <c r="A5942" t="s">
        <v>268</v>
      </c>
      <c r="B5942" t="s">
        <v>536</v>
      </c>
      <c r="C5942" t="s">
        <v>267</v>
      </c>
      <c r="D5942">
        <v>1982</v>
      </c>
    </row>
    <row r="5943" spans="1:4">
      <c r="A5943" t="s">
        <v>266</v>
      </c>
      <c r="B5943" t="s">
        <v>536</v>
      </c>
      <c r="C5943" t="s">
        <v>265</v>
      </c>
      <c r="D5943">
        <v>1982</v>
      </c>
    </row>
    <row r="5944" spans="1:4">
      <c r="A5944" t="s">
        <v>264</v>
      </c>
      <c r="B5944" t="s">
        <v>536</v>
      </c>
      <c r="C5944" t="s">
        <v>263</v>
      </c>
      <c r="D5944">
        <v>1982</v>
      </c>
    </row>
    <row r="5945" spans="1:4">
      <c r="A5945" t="s">
        <v>262</v>
      </c>
      <c r="B5945" t="s">
        <v>539</v>
      </c>
      <c r="C5945" t="s">
        <v>261</v>
      </c>
      <c r="D5945">
        <v>1982</v>
      </c>
    </row>
    <row r="5946" spans="1:4">
      <c r="A5946" t="s">
        <v>260</v>
      </c>
      <c r="B5946" t="s">
        <v>539</v>
      </c>
      <c r="C5946" t="s">
        <v>259</v>
      </c>
      <c r="D5946">
        <v>1982</v>
      </c>
    </row>
    <row r="5947" spans="1:4">
      <c r="A5947" t="s">
        <v>258</v>
      </c>
      <c r="B5947" t="s">
        <v>536</v>
      </c>
      <c r="C5947" t="s">
        <v>257</v>
      </c>
      <c r="D5947">
        <v>1982</v>
      </c>
    </row>
    <row r="5948" spans="1:4">
      <c r="A5948" t="s">
        <v>256</v>
      </c>
      <c r="B5948" t="s">
        <v>536</v>
      </c>
      <c r="C5948" t="s">
        <v>255</v>
      </c>
      <c r="D5948">
        <v>1982</v>
      </c>
    </row>
    <row r="5949" spans="1:4">
      <c r="A5949" t="s">
        <v>254</v>
      </c>
      <c r="B5949" t="s">
        <v>539</v>
      </c>
      <c r="C5949" t="s">
        <v>253</v>
      </c>
      <c r="D5949">
        <v>1982</v>
      </c>
    </row>
    <row r="5950" spans="1:4">
      <c r="A5950" t="s">
        <v>252</v>
      </c>
      <c r="B5950" t="s">
        <v>536</v>
      </c>
      <c r="C5950" t="s">
        <v>251</v>
      </c>
      <c r="D5950">
        <v>1982</v>
      </c>
    </row>
    <row r="5951" spans="1:4">
      <c r="A5951" t="s">
        <v>250</v>
      </c>
      <c r="B5951" t="s">
        <v>539</v>
      </c>
      <c r="C5951" t="s">
        <v>249</v>
      </c>
      <c r="D5951">
        <v>1982</v>
      </c>
    </row>
    <row r="5952" spans="1:4">
      <c r="A5952" t="s">
        <v>248</v>
      </c>
      <c r="B5952" t="s">
        <v>539</v>
      </c>
      <c r="C5952" t="s">
        <v>247</v>
      </c>
      <c r="D5952">
        <v>1982</v>
      </c>
    </row>
    <row r="5953" spans="1:4">
      <c r="A5953" t="s">
        <v>246</v>
      </c>
      <c r="B5953" t="s">
        <v>539</v>
      </c>
      <c r="C5953" t="s">
        <v>245</v>
      </c>
      <c r="D5953">
        <v>1982</v>
      </c>
    </row>
    <row r="5954" spans="1:4">
      <c r="A5954" t="s">
        <v>244</v>
      </c>
      <c r="B5954" t="s">
        <v>539</v>
      </c>
      <c r="C5954" t="s">
        <v>243</v>
      </c>
      <c r="D5954">
        <v>1982</v>
      </c>
    </row>
    <row r="5955" spans="1:4">
      <c r="A5955" t="s">
        <v>242</v>
      </c>
      <c r="B5955" t="s">
        <v>539</v>
      </c>
      <c r="C5955" t="s">
        <v>241</v>
      </c>
      <c r="D5955">
        <v>1982</v>
      </c>
    </row>
    <row r="5956" spans="1:4">
      <c r="A5956" t="s">
        <v>240</v>
      </c>
      <c r="B5956" t="s">
        <v>539</v>
      </c>
      <c r="C5956" t="s">
        <v>239</v>
      </c>
      <c r="D5956">
        <v>1982</v>
      </c>
    </row>
    <row r="5957" spans="1:4">
      <c r="A5957" t="s">
        <v>238</v>
      </c>
      <c r="B5957" t="s">
        <v>539</v>
      </c>
      <c r="C5957" t="s">
        <v>237</v>
      </c>
      <c r="D5957">
        <v>1982</v>
      </c>
    </row>
    <row r="5958" spans="1:4">
      <c r="A5958" t="s">
        <v>236</v>
      </c>
      <c r="B5958" t="s">
        <v>539</v>
      </c>
      <c r="C5958" t="s">
        <v>235</v>
      </c>
      <c r="D5958">
        <v>1982</v>
      </c>
    </row>
    <row r="5959" spans="1:4">
      <c r="A5959" t="s">
        <v>234</v>
      </c>
      <c r="B5959" t="s">
        <v>539</v>
      </c>
      <c r="C5959" t="s">
        <v>233</v>
      </c>
      <c r="D5959">
        <v>1982</v>
      </c>
    </row>
    <row r="5960" spans="1:4">
      <c r="A5960" t="s">
        <v>232</v>
      </c>
      <c r="B5960" t="s">
        <v>539</v>
      </c>
      <c r="C5960" t="s">
        <v>231</v>
      </c>
      <c r="D5960">
        <v>1982</v>
      </c>
    </row>
    <row r="5961" spans="1:4">
      <c r="A5961" t="s">
        <v>230</v>
      </c>
      <c r="B5961" t="s">
        <v>536</v>
      </c>
      <c r="C5961" t="s">
        <v>229</v>
      </c>
      <c r="D5961">
        <v>1982</v>
      </c>
    </row>
    <row r="5962" spans="1:4">
      <c r="A5962" t="s">
        <v>228</v>
      </c>
      <c r="B5962" t="s">
        <v>539</v>
      </c>
      <c r="C5962" t="s">
        <v>227</v>
      </c>
      <c r="D5962">
        <v>1982</v>
      </c>
    </row>
    <row r="5963" spans="1:4">
      <c r="A5963" t="s">
        <v>226</v>
      </c>
      <c r="B5963" t="s">
        <v>539</v>
      </c>
      <c r="C5963" t="s">
        <v>225</v>
      </c>
      <c r="D5963">
        <v>1982</v>
      </c>
    </row>
    <row r="5964" spans="1:4">
      <c r="A5964" t="s">
        <v>224</v>
      </c>
      <c r="B5964" t="s">
        <v>536</v>
      </c>
      <c r="C5964" t="s">
        <v>223</v>
      </c>
      <c r="D5964">
        <v>1982</v>
      </c>
    </row>
    <row r="5965" spans="1:4">
      <c r="A5965" t="s">
        <v>222</v>
      </c>
      <c r="B5965" t="s">
        <v>539</v>
      </c>
      <c r="C5965" t="s">
        <v>221</v>
      </c>
      <c r="D5965">
        <v>1982</v>
      </c>
    </row>
    <row r="5966" spans="1:4">
      <c r="A5966" t="s">
        <v>220</v>
      </c>
      <c r="B5966" t="s">
        <v>539</v>
      </c>
      <c r="C5966" t="s">
        <v>219</v>
      </c>
      <c r="D5966">
        <v>1982</v>
      </c>
    </row>
    <row r="5967" spans="1:4">
      <c r="A5967" t="s">
        <v>218</v>
      </c>
      <c r="B5967" t="s">
        <v>539</v>
      </c>
      <c r="C5967" t="s">
        <v>217</v>
      </c>
      <c r="D5967">
        <v>1982</v>
      </c>
    </row>
    <row r="5968" spans="1:4">
      <c r="A5968" t="s">
        <v>216</v>
      </c>
      <c r="B5968" t="s">
        <v>539</v>
      </c>
      <c r="C5968" t="s">
        <v>215</v>
      </c>
      <c r="D5968">
        <v>1982</v>
      </c>
    </row>
    <row r="5969" spans="1:4">
      <c r="A5969" t="s">
        <v>214</v>
      </c>
      <c r="B5969" t="s">
        <v>536</v>
      </c>
      <c r="C5969" t="s">
        <v>213</v>
      </c>
      <c r="D5969">
        <v>1982</v>
      </c>
    </row>
    <row r="5970" spans="1:4">
      <c r="A5970" t="s">
        <v>212</v>
      </c>
      <c r="B5970" t="s">
        <v>539</v>
      </c>
      <c r="C5970" t="s">
        <v>211</v>
      </c>
      <c r="D5970">
        <v>1982</v>
      </c>
    </row>
    <row r="5971" spans="1:4">
      <c r="A5971" t="s">
        <v>210</v>
      </c>
      <c r="B5971" t="s">
        <v>539</v>
      </c>
      <c r="C5971" t="s">
        <v>209</v>
      </c>
      <c r="D5971">
        <v>1982</v>
      </c>
    </row>
    <row r="5972" spans="1:4">
      <c r="A5972" t="s">
        <v>208</v>
      </c>
      <c r="B5972" t="s">
        <v>539</v>
      </c>
      <c r="C5972" t="s">
        <v>207</v>
      </c>
      <c r="D5972">
        <v>1982</v>
      </c>
    </row>
    <row r="5973" spans="1:4">
      <c r="A5973" t="s">
        <v>206</v>
      </c>
      <c r="B5973" t="s">
        <v>539</v>
      </c>
      <c r="C5973" t="s">
        <v>205</v>
      </c>
      <c r="D5973">
        <v>1982</v>
      </c>
    </row>
    <row r="5974" spans="1:4">
      <c r="A5974" t="s">
        <v>204</v>
      </c>
      <c r="B5974" t="s">
        <v>539</v>
      </c>
      <c r="C5974" t="s">
        <v>203</v>
      </c>
      <c r="D5974">
        <v>1982</v>
      </c>
    </row>
    <row r="5975" spans="1:4">
      <c r="A5975" t="s">
        <v>202</v>
      </c>
      <c r="B5975" t="s">
        <v>539</v>
      </c>
      <c r="C5975" t="s">
        <v>201</v>
      </c>
      <c r="D5975">
        <v>1982</v>
      </c>
    </row>
    <row r="5976" spans="1:4">
      <c r="A5976" t="s">
        <v>200</v>
      </c>
      <c r="B5976" t="s">
        <v>539</v>
      </c>
      <c r="C5976" t="s">
        <v>199</v>
      </c>
      <c r="D5976">
        <v>1982</v>
      </c>
    </row>
    <row r="5977" spans="1:4">
      <c r="A5977" t="s">
        <v>198</v>
      </c>
      <c r="B5977" t="s">
        <v>539</v>
      </c>
      <c r="C5977" t="s">
        <v>197</v>
      </c>
      <c r="D5977">
        <v>1982</v>
      </c>
    </row>
    <row r="5978" spans="1:4">
      <c r="A5978" t="s">
        <v>196</v>
      </c>
      <c r="B5978" t="s">
        <v>536</v>
      </c>
      <c r="C5978" t="s">
        <v>195</v>
      </c>
      <c r="D5978">
        <v>1982</v>
      </c>
    </row>
    <row r="5979" spans="1:4">
      <c r="A5979" t="s">
        <v>194</v>
      </c>
      <c r="B5979" t="s">
        <v>539</v>
      </c>
      <c r="C5979" t="s">
        <v>193</v>
      </c>
      <c r="D5979">
        <v>1982</v>
      </c>
    </row>
    <row r="5980" spans="1:4">
      <c r="A5980" t="s">
        <v>192</v>
      </c>
      <c r="B5980" t="s">
        <v>539</v>
      </c>
      <c r="C5980" t="s">
        <v>191</v>
      </c>
      <c r="D5980">
        <v>1982</v>
      </c>
    </row>
    <row r="5981" spans="1:4">
      <c r="A5981" t="s">
        <v>190</v>
      </c>
      <c r="B5981" t="s">
        <v>539</v>
      </c>
      <c r="C5981" t="s">
        <v>189</v>
      </c>
      <c r="D5981">
        <v>1982</v>
      </c>
    </row>
    <row r="5982" spans="1:4">
      <c r="A5982" t="s">
        <v>188</v>
      </c>
      <c r="B5982" t="s">
        <v>539</v>
      </c>
      <c r="C5982" t="s">
        <v>187</v>
      </c>
      <c r="D5982">
        <v>1982</v>
      </c>
    </row>
    <row r="5983" spans="1:4">
      <c r="A5983" t="s">
        <v>186</v>
      </c>
      <c r="B5983" t="s">
        <v>539</v>
      </c>
      <c r="C5983" t="s">
        <v>185</v>
      </c>
      <c r="D5983">
        <v>1982</v>
      </c>
    </row>
    <row r="5984" spans="1:4">
      <c r="A5984" t="s">
        <v>184</v>
      </c>
      <c r="B5984" t="s">
        <v>539</v>
      </c>
      <c r="C5984" t="s">
        <v>183</v>
      </c>
      <c r="D5984">
        <v>1982</v>
      </c>
    </row>
    <row r="5985" spans="1:4">
      <c r="A5985" t="s">
        <v>182</v>
      </c>
      <c r="B5985" t="s">
        <v>539</v>
      </c>
      <c r="C5985" t="s">
        <v>181</v>
      </c>
      <c r="D5985">
        <v>1982</v>
      </c>
    </row>
    <row r="5986" spans="1:4">
      <c r="A5986" t="s">
        <v>180</v>
      </c>
      <c r="B5986" t="s">
        <v>539</v>
      </c>
      <c r="C5986" t="s">
        <v>179</v>
      </c>
      <c r="D5986">
        <v>1982</v>
      </c>
    </row>
    <row r="5987" spans="1:4">
      <c r="A5987" t="s">
        <v>178</v>
      </c>
      <c r="B5987" t="s">
        <v>539</v>
      </c>
      <c r="C5987" t="s">
        <v>177</v>
      </c>
      <c r="D5987">
        <v>1982</v>
      </c>
    </row>
    <row r="5988" spans="1:4">
      <c r="A5988" t="s">
        <v>176</v>
      </c>
      <c r="B5988" t="s">
        <v>539</v>
      </c>
      <c r="C5988" t="s">
        <v>175</v>
      </c>
      <c r="D5988">
        <v>1982</v>
      </c>
    </row>
    <row r="5989" spans="1:4">
      <c r="A5989" t="s">
        <v>174</v>
      </c>
      <c r="B5989" t="s">
        <v>536</v>
      </c>
      <c r="C5989" t="s">
        <v>173</v>
      </c>
      <c r="D5989">
        <v>1982</v>
      </c>
    </row>
    <row r="5990" spans="1:4">
      <c r="A5990" t="s">
        <v>172</v>
      </c>
      <c r="B5990" t="s">
        <v>539</v>
      </c>
      <c r="C5990" t="s">
        <v>171</v>
      </c>
      <c r="D5990">
        <v>1982</v>
      </c>
    </row>
    <row r="5991" spans="1:4">
      <c r="A5991" t="s">
        <v>170</v>
      </c>
      <c r="B5991" t="s">
        <v>536</v>
      </c>
      <c r="C5991" t="s">
        <v>169</v>
      </c>
      <c r="D5991">
        <v>1982</v>
      </c>
    </row>
    <row r="5992" spans="1:4">
      <c r="A5992" t="s">
        <v>168</v>
      </c>
      <c r="B5992" t="s">
        <v>539</v>
      </c>
      <c r="C5992" t="s">
        <v>167</v>
      </c>
      <c r="D5992">
        <v>1982</v>
      </c>
    </row>
    <row r="5993" spans="1:4">
      <c r="A5993" t="s">
        <v>166</v>
      </c>
      <c r="B5993" t="s">
        <v>539</v>
      </c>
      <c r="C5993" t="s">
        <v>165</v>
      </c>
      <c r="D5993">
        <v>1982</v>
      </c>
    </row>
    <row r="5994" spans="1:4">
      <c r="A5994" t="s">
        <v>164</v>
      </c>
      <c r="B5994" t="s">
        <v>539</v>
      </c>
      <c r="C5994" t="s">
        <v>163</v>
      </c>
      <c r="D5994">
        <v>1982</v>
      </c>
    </row>
    <row r="5995" spans="1:4">
      <c r="A5995" t="s">
        <v>162</v>
      </c>
      <c r="B5995" t="s">
        <v>539</v>
      </c>
      <c r="C5995" t="s">
        <v>161</v>
      </c>
      <c r="D5995">
        <v>1982</v>
      </c>
    </row>
    <row r="5996" spans="1:4">
      <c r="A5996" t="s">
        <v>160</v>
      </c>
      <c r="B5996" t="s">
        <v>539</v>
      </c>
      <c r="C5996" t="s">
        <v>159</v>
      </c>
      <c r="D5996">
        <v>1982</v>
      </c>
    </row>
    <row r="5997" spans="1:4">
      <c r="A5997" t="s">
        <v>158</v>
      </c>
      <c r="B5997" t="s">
        <v>539</v>
      </c>
      <c r="C5997" t="s">
        <v>157</v>
      </c>
      <c r="D5997">
        <v>1982</v>
      </c>
    </row>
    <row r="5998" spans="1:4">
      <c r="A5998" t="s">
        <v>156</v>
      </c>
      <c r="B5998" t="s">
        <v>539</v>
      </c>
      <c r="C5998" t="s">
        <v>155</v>
      </c>
      <c r="D5998">
        <v>1982</v>
      </c>
    </row>
    <row r="5999" spans="1:4">
      <c r="A5999" t="s">
        <v>154</v>
      </c>
      <c r="B5999" t="s">
        <v>536</v>
      </c>
      <c r="C5999" t="s">
        <v>153</v>
      </c>
      <c r="D5999">
        <v>1982</v>
      </c>
    </row>
    <row r="6000" spans="1:4">
      <c r="A6000" t="s">
        <v>152</v>
      </c>
      <c r="B6000" t="s">
        <v>539</v>
      </c>
      <c r="C6000" t="s">
        <v>151</v>
      </c>
      <c r="D6000">
        <v>1982</v>
      </c>
    </row>
    <row r="6001" spans="1:4">
      <c r="A6001" t="s">
        <v>150</v>
      </c>
      <c r="B6001" t="s">
        <v>539</v>
      </c>
      <c r="C6001" t="s">
        <v>149</v>
      </c>
      <c r="D6001">
        <v>1982</v>
      </c>
    </row>
    <row r="6002" spans="1:4">
      <c r="A6002" t="s">
        <v>148</v>
      </c>
      <c r="B6002" t="s">
        <v>539</v>
      </c>
      <c r="C6002" t="s">
        <v>147</v>
      </c>
      <c r="D6002">
        <v>1982</v>
      </c>
    </row>
    <row r="6003" spans="1:4">
      <c r="A6003" t="s">
        <v>146</v>
      </c>
      <c r="B6003" t="s">
        <v>539</v>
      </c>
      <c r="C6003" t="s">
        <v>145</v>
      </c>
      <c r="D6003">
        <v>1982</v>
      </c>
    </row>
    <row r="6004" spans="1:4">
      <c r="A6004" t="s">
        <v>144</v>
      </c>
      <c r="B6004" t="s">
        <v>536</v>
      </c>
      <c r="C6004" t="s">
        <v>143</v>
      </c>
      <c r="D6004">
        <v>1982</v>
      </c>
    </row>
    <row r="6005" spans="1:4">
      <c r="A6005" t="s">
        <v>142</v>
      </c>
      <c r="B6005" t="s">
        <v>536</v>
      </c>
      <c r="C6005" t="s">
        <v>141</v>
      </c>
      <c r="D6005">
        <v>1982</v>
      </c>
    </row>
    <row r="6006" spans="1:4">
      <c r="A6006" t="s">
        <v>140</v>
      </c>
      <c r="B6006" t="s">
        <v>536</v>
      </c>
      <c r="C6006" t="s">
        <v>139</v>
      </c>
      <c r="D6006">
        <v>1982</v>
      </c>
    </row>
    <row r="6007" spans="1:4">
      <c r="A6007" t="s">
        <v>138</v>
      </c>
      <c r="B6007" t="s">
        <v>539</v>
      </c>
      <c r="C6007" t="s">
        <v>137</v>
      </c>
      <c r="D6007">
        <v>1982</v>
      </c>
    </row>
    <row r="6008" spans="1:4">
      <c r="A6008" t="s">
        <v>136</v>
      </c>
      <c r="B6008" t="s">
        <v>539</v>
      </c>
      <c r="C6008" t="s">
        <v>135</v>
      </c>
      <c r="D6008">
        <v>1982</v>
      </c>
    </row>
    <row r="6009" spans="1:4">
      <c r="A6009" t="s">
        <v>134</v>
      </c>
      <c r="B6009" t="s">
        <v>539</v>
      </c>
      <c r="C6009" t="s">
        <v>133</v>
      </c>
      <c r="D6009">
        <v>1982</v>
      </c>
    </row>
    <row r="6010" spans="1:4">
      <c r="A6010" t="s">
        <v>132</v>
      </c>
      <c r="B6010" t="s">
        <v>539</v>
      </c>
      <c r="C6010" t="s">
        <v>131</v>
      </c>
      <c r="D6010">
        <v>1982</v>
      </c>
    </row>
    <row r="6011" spans="1:4">
      <c r="A6011" t="s">
        <v>130</v>
      </c>
      <c r="B6011" t="s">
        <v>539</v>
      </c>
      <c r="C6011" t="s">
        <v>129</v>
      </c>
      <c r="D6011">
        <v>1982</v>
      </c>
    </row>
    <row r="6012" spans="1:4">
      <c r="A6012" t="s">
        <v>128</v>
      </c>
      <c r="B6012" t="s">
        <v>536</v>
      </c>
      <c r="C6012" t="s">
        <v>127</v>
      </c>
      <c r="D6012">
        <v>1982</v>
      </c>
    </row>
    <row r="6013" spans="1:4">
      <c r="A6013" t="s">
        <v>126</v>
      </c>
      <c r="B6013" t="s">
        <v>539</v>
      </c>
      <c r="C6013" t="s">
        <v>125</v>
      </c>
      <c r="D6013">
        <v>1982</v>
      </c>
    </row>
    <row r="6014" spans="1:4">
      <c r="A6014" t="s">
        <v>124</v>
      </c>
      <c r="B6014" t="s">
        <v>539</v>
      </c>
      <c r="C6014" t="s">
        <v>123</v>
      </c>
      <c r="D6014">
        <v>1982</v>
      </c>
    </row>
    <row r="6015" spans="1:4">
      <c r="A6015" t="s">
        <v>122</v>
      </c>
      <c r="B6015" t="s">
        <v>539</v>
      </c>
      <c r="C6015" t="s">
        <v>121</v>
      </c>
      <c r="D6015">
        <v>1982</v>
      </c>
    </row>
    <row r="6016" spans="1:4">
      <c r="A6016" t="s">
        <v>120</v>
      </c>
      <c r="B6016" t="s">
        <v>539</v>
      </c>
      <c r="C6016" t="s">
        <v>119</v>
      </c>
      <c r="D6016">
        <v>1982</v>
      </c>
    </row>
    <row r="6017" spans="1:4">
      <c r="A6017" t="s">
        <v>118</v>
      </c>
      <c r="B6017" t="s">
        <v>539</v>
      </c>
      <c r="C6017" t="s">
        <v>117</v>
      </c>
      <c r="D6017">
        <v>1982</v>
      </c>
    </row>
    <row r="6018" spans="1:4">
      <c r="A6018" t="s">
        <v>116</v>
      </c>
      <c r="B6018" t="s">
        <v>539</v>
      </c>
      <c r="C6018" t="s">
        <v>115</v>
      </c>
      <c r="D6018">
        <v>1982</v>
      </c>
    </row>
    <row r="6019" spans="1:4">
      <c r="A6019" t="s">
        <v>114</v>
      </c>
      <c r="B6019" t="s">
        <v>539</v>
      </c>
      <c r="C6019" t="s">
        <v>113</v>
      </c>
      <c r="D6019">
        <v>1982</v>
      </c>
    </row>
    <row r="6020" spans="1:4">
      <c r="A6020" t="s">
        <v>112</v>
      </c>
      <c r="B6020" t="s">
        <v>539</v>
      </c>
      <c r="C6020" t="s">
        <v>111</v>
      </c>
      <c r="D6020">
        <v>1982</v>
      </c>
    </row>
    <row r="6021" spans="1:4">
      <c r="A6021" t="s">
        <v>110</v>
      </c>
      <c r="B6021" t="s">
        <v>539</v>
      </c>
      <c r="C6021" t="s">
        <v>109</v>
      </c>
      <c r="D6021">
        <v>1982</v>
      </c>
    </row>
    <row r="6022" spans="1:4">
      <c r="A6022" t="s">
        <v>108</v>
      </c>
      <c r="B6022" t="s">
        <v>539</v>
      </c>
      <c r="C6022" t="s">
        <v>107</v>
      </c>
      <c r="D6022">
        <v>1982</v>
      </c>
    </row>
    <row r="6023" spans="1:4">
      <c r="A6023" t="s">
        <v>106</v>
      </c>
      <c r="B6023" t="s">
        <v>536</v>
      </c>
      <c r="C6023" t="s">
        <v>105</v>
      </c>
      <c r="D6023">
        <v>1982</v>
      </c>
    </row>
    <row r="6024" spans="1:4">
      <c r="A6024" t="s">
        <v>104</v>
      </c>
      <c r="B6024" t="s">
        <v>539</v>
      </c>
      <c r="C6024" t="s">
        <v>103</v>
      </c>
      <c r="D6024">
        <v>1982</v>
      </c>
    </row>
    <row r="6025" spans="1:4">
      <c r="A6025" t="s">
        <v>102</v>
      </c>
      <c r="B6025" t="s">
        <v>536</v>
      </c>
      <c r="C6025" t="s">
        <v>101</v>
      </c>
      <c r="D6025">
        <v>1982</v>
      </c>
    </row>
    <row r="6026" spans="1:4">
      <c r="A6026" t="s">
        <v>100</v>
      </c>
      <c r="B6026" t="s">
        <v>536</v>
      </c>
      <c r="C6026" t="s">
        <v>99</v>
      </c>
      <c r="D6026">
        <v>1982</v>
      </c>
    </row>
    <row r="6027" spans="1:4">
      <c r="A6027" t="s">
        <v>98</v>
      </c>
      <c r="B6027" t="s">
        <v>539</v>
      </c>
      <c r="C6027" t="s">
        <v>97</v>
      </c>
      <c r="D6027">
        <v>1982</v>
      </c>
    </row>
    <row r="6028" spans="1:4">
      <c r="A6028" t="s">
        <v>96</v>
      </c>
      <c r="B6028" t="s">
        <v>539</v>
      </c>
      <c r="C6028" t="s">
        <v>95</v>
      </c>
      <c r="D6028">
        <v>1982</v>
      </c>
    </row>
    <row r="6029" spans="1:4">
      <c r="A6029" t="s">
        <v>94</v>
      </c>
      <c r="B6029" t="s">
        <v>539</v>
      </c>
      <c r="C6029" t="s">
        <v>93</v>
      </c>
      <c r="D6029">
        <v>1982</v>
      </c>
    </row>
    <row r="6030" spans="1:4">
      <c r="A6030" t="s">
        <v>92</v>
      </c>
      <c r="B6030" t="s">
        <v>539</v>
      </c>
      <c r="C6030" t="s">
        <v>91</v>
      </c>
      <c r="D6030">
        <v>1982</v>
      </c>
    </row>
    <row r="6031" spans="1:4">
      <c r="A6031" t="s">
        <v>90</v>
      </c>
      <c r="B6031" t="s">
        <v>539</v>
      </c>
      <c r="C6031" t="s">
        <v>89</v>
      </c>
      <c r="D6031">
        <v>1982</v>
      </c>
    </row>
    <row r="6032" spans="1:4">
      <c r="A6032" t="s">
        <v>88</v>
      </c>
      <c r="B6032" t="s">
        <v>539</v>
      </c>
      <c r="C6032" t="s">
        <v>87</v>
      </c>
      <c r="D6032">
        <v>1982</v>
      </c>
    </row>
    <row r="6033" spans="1:4">
      <c r="A6033" t="s">
        <v>86</v>
      </c>
      <c r="B6033" t="s">
        <v>539</v>
      </c>
      <c r="C6033" t="s">
        <v>85</v>
      </c>
      <c r="D6033">
        <v>1982</v>
      </c>
    </row>
    <row r="6034" spans="1:4">
      <c r="A6034" t="s">
        <v>84</v>
      </c>
      <c r="B6034" t="s">
        <v>539</v>
      </c>
      <c r="C6034" t="s">
        <v>83</v>
      </c>
      <c r="D6034">
        <v>1982</v>
      </c>
    </row>
    <row r="6035" spans="1:4">
      <c r="A6035" t="s">
        <v>82</v>
      </c>
      <c r="B6035" t="s">
        <v>539</v>
      </c>
      <c r="C6035" t="s">
        <v>81</v>
      </c>
      <c r="D6035">
        <v>1982</v>
      </c>
    </row>
    <row r="6036" spans="1:4">
      <c r="A6036" t="s">
        <v>80</v>
      </c>
      <c r="B6036" t="s">
        <v>539</v>
      </c>
      <c r="C6036" t="s">
        <v>79</v>
      </c>
      <c r="D6036">
        <v>1982</v>
      </c>
    </row>
    <row r="6037" spans="1:4">
      <c r="A6037" t="s">
        <v>78</v>
      </c>
      <c r="B6037" t="s">
        <v>539</v>
      </c>
      <c r="C6037" t="s">
        <v>77</v>
      </c>
      <c r="D6037">
        <v>1982</v>
      </c>
    </row>
    <row r="6038" spans="1:4">
      <c r="A6038" t="s">
        <v>76</v>
      </c>
      <c r="B6038" t="s">
        <v>536</v>
      </c>
      <c r="C6038" t="s">
        <v>75</v>
      </c>
      <c r="D6038">
        <v>1982</v>
      </c>
    </row>
    <row r="6039" spans="1:4">
      <c r="A6039" t="s">
        <v>74</v>
      </c>
      <c r="B6039" t="s">
        <v>536</v>
      </c>
      <c r="C6039" t="s">
        <v>73</v>
      </c>
      <c r="D6039">
        <v>1982</v>
      </c>
    </row>
    <row r="6040" spans="1:4">
      <c r="A6040" t="s">
        <v>72</v>
      </c>
      <c r="B6040" t="s">
        <v>539</v>
      </c>
      <c r="C6040" t="s">
        <v>71</v>
      </c>
      <c r="D6040">
        <v>1982</v>
      </c>
    </row>
    <row r="6041" spans="1:4">
      <c r="A6041" t="s">
        <v>70</v>
      </c>
      <c r="B6041" t="s">
        <v>539</v>
      </c>
      <c r="C6041" t="s">
        <v>69</v>
      </c>
      <c r="D6041">
        <v>1982</v>
      </c>
    </row>
    <row r="6042" spans="1:4">
      <c r="A6042" t="s">
        <v>68</v>
      </c>
      <c r="B6042" t="s">
        <v>539</v>
      </c>
      <c r="C6042" t="s">
        <v>67</v>
      </c>
      <c r="D6042">
        <v>1982</v>
      </c>
    </row>
    <row r="6043" spans="1:4">
      <c r="A6043" t="s">
        <v>66</v>
      </c>
      <c r="B6043" t="s">
        <v>539</v>
      </c>
      <c r="C6043" t="s">
        <v>65</v>
      </c>
      <c r="D6043">
        <v>1982</v>
      </c>
    </row>
    <row r="6044" spans="1:4">
      <c r="A6044" t="s">
        <v>64</v>
      </c>
      <c r="B6044" t="s">
        <v>536</v>
      </c>
      <c r="C6044" t="s">
        <v>63</v>
      </c>
      <c r="D6044">
        <v>1982</v>
      </c>
    </row>
    <row r="6045" spans="1:4">
      <c r="A6045" t="s">
        <v>62</v>
      </c>
      <c r="B6045" t="s">
        <v>539</v>
      </c>
      <c r="C6045" t="s">
        <v>61</v>
      </c>
      <c r="D6045">
        <v>1982</v>
      </c>
    </row>
    <row r="6046" spans="1:4">
      <c r="A6046" t="s">
        <v>60</v>
      </c>
      <c r="B6046" t="s">
        <v>536</v>
      </c>
      <c r="C6046" t="s">
        <v>59</v>
      </c>
      <c r="D6046">
        <v>1982</v>
      </c>
    </row>
    <row r="6047" spans="1:4">
      <c r="A6047" t="s">
        <v>58</v>
      </c>
      <c r="B6047" t="s">
        <v>539</v>
      </c>
      <c r="C6047" t="s">
        <v>57</v>
      </c>
      <c r="D6047">
        <v>1982</v>
      </c>
    </row>
    <row r="6048" spans="1:4">
      <c r="A6048" t="s">
        <v>56</v>
      </c>
      <c r="B6048" t="s">
        <v>536</v>
      </c>
      <c r="C6048" t="s">
        <v>55</v>
      </c>
      <c r="D6048">
        <v>1982</v>
      </c>
    </row>
    <row r="6049" spans="1:4">
      <c r="A6049" t="s">
        <v>54</v>
      </c>
      <c r="B6049" t="s">
        <v>536</v>
      </c>
      <c r="C6049" t="s">
        <v>53</v>
      </c>
      <c r="D6049">
        <v>1982</v>
      </c>
    </row>
    <row r="6050" spans="1:4">
      <c r="A6050" t="s">
        <v>52</v>
      </c>
      <c r="B6050" t="s">
        <v>539</v>
      </c>
      <c r="C6050" t="s">
        <v>51</v>
      </c>
      <c r="D6050">
        <v>1982</v>
      </c>
    </row>
    <row r="6051" spans="1:4">
      <c r="A6051" t="s">
        <v>50</v>
      </c>
      <c r="B6051" t="s">
        <v>539</v>
      </c>
      <c r="C6051" t="s">
        <v>49</v>
      </c>
      <c r="D6051">
        <v>1982</v>
      </c>
    </row>
    <row r="6052" spans="1:4">
      <c r="A6052" t="s">
        <v>6</v>
      </c>
      <c r="B6052" t="s">
        <v>539</v>
      </c>
      <c r="C6052" t="s">
        <v>48</v>
      </c>
      <c r="D6052">
        <v>1982</v>
      </c>
    </row>
    <row r="6053" spans="1:4">
      <c r="A6053" t="s">
        <v>47</v>
      </c>
      <c r="B6053" t="s">
        <v>539</v>
      </c>
      <c r="C6053" t="s">
        <v>46</v>
      </c>
      <c r="D6053">
        <v>1982</v>
      </c>
    </row>
    <row r="6054" spans="1:4">
      <c r="A6054" t="s">
        <v>45</v>
      </c>
      <c r="B6054" t="s">
        <v>539</v>
      </c>
      <c r="C6054" t="s">
        <v>44</v>
      </c>
      <c r="D6054">
        <v>1982</v>
      </c>
    </row>
    <row r="6055" spans="1:4">
      <c r="A6055" t="s">
        <v>43</v>
      </c>
      <c r="B6055" t="s">
        <v>539</v>
      </c>
      <c r="C6055" t="s">
        <v>42</v>
      </c>
      <c r="D6055">
        <v>1982</v>
      </c>
    </row>
    <row r="6056" spans="1:4">
      <c r="A6056" t="s">
        <v>41</v>
      </c>
      <c r="B6056" t="s">
        <v>539</v>
      </c>
      <c r="C6056" t="s">
        <v>40</v>
      </c>
      <c r="D6056">
        <v>1982</v>
      </c>
    </row>
    <row r="6057" spans="1:4">
      <c r="A6057" t="s">
        <v>39</v>
      </c>
      <c r="B6057" t="s">
        <v>536</v>
      </c>
      <c r="C6057" t="s">
        <v>38</v>
      </c>
      <c r="D6057">
        <v>1982</v>
      </c>
    </row>
    <row r="6058" spans="1:4">
      <c r="A6058" t="s">
        <v>37</v>
      </c>
      <c r="B6058" t="s">
        <v>539</v>
      </c>
      <c r="C6058" t="s">
        <v>36</v>
      </c>
      <c r="D6058">
        <v>1982</v>
      </c>
    </row>
    <row r="6059" spans="1:4">
      <c r="A6059" t="s">
        <v>4</v>
      </c>
      <c r="B6059" t="s">
        <v>539</v>
      </c>
      <c r="C6059" t="s">
        <v>35</v>
      </c>
      <c r="D6059">
        <v>1982</v>
      </c>
    </row>
    <row r="6060" spans="1:4">
      <c r="A6060" t="s">
        <v>34</v>
      </c>
      <c r="B6060" t="s">
        <v>539</v>
      </c>
      <c r="C6060" t="s">
        <v>33</v>
      </c>
      <c r="D6060">
        <v>1982</v>
      </c>
    </row>
    <row r="6061" spans="1:4">
      <c r="A6061" t="s">
        <v>32</v>
      </c>
      <c r="B6061" t="s">
        <v>539</v>
      </c>
      <c r="C6061" t="s">
        <v>31</v>
      </c>
      <c r="D6061">
        <v>1982</v>
      </c>
    </row>
    <row r="6062" spans="1:4">
      <c r="A6062" t="s">
        <v>30</v>
      </c>
      <c r="B6062" t="s">
        <v>539</v>
      </c>
      <c r="C6062" t="s">
        <v>29</v>
      </c>
      <c r="D6062">
        <v>1982</v>
      </c>
    </row>
    <row r="6063" spans="1:4">
      <c r="A6063" t="s">
        <v>28</v>
      </c>
      <c r="B6063" t="s">
        <v>539</v>
      </c>
      <c r="C6063" t="s">
        <v>27</v>
      </c>
      <c r="D6063">
        <v>1982</v>
      </c>
    </row>
    <row r="6064" spans="1:4">
      <c r="A6064" t="s">
        <v>26</v>
      </c>
      <c r="B6064" t="s">
        <v>539</v>
      </c>
      <c r="C6064" t="s">
        <v>25</v>
      </c>
      <c r="D6064">
        <v>1982</v>
      </c>
    </row>
    <row r="6065" spans="1:4">
      <c r="A6065" t="s">
        <v>3</v>
      </c>
      <c r="B6065" t="s">
        <v>539</v>
      </c>
      <c r="C6065" t="s">
        <v>24</v>
      </c>
      <c r="D6065">
        <v>1982</v>
      </c>
    </row>
    <row r="6066" spans="1:4">
      <c r="A6066" t="s">
        <v>23</v>
      </c>
      <c r="B6066" t="s">
        <v>539</v>
      </c>
      <c r="C6066" t="s">
        <v>22</v>
      </c>
      <c r="D6066">
        <v>1982</v>
      </c>
    </row>
    <row r="6067" spans="1:4">
      <c r="A6067" t="s">
        <v>21</v>
      </c>
      <c r="B6067" t="s">
        <v>536</v>
      </c>
      <c r="C6067" t="s">
        <v>20</v>
      </c>
      <c r="D6067">
        <v>1982</v>
      </c>
    </row>
    <row r="6068" spans="1:4">
      <c r="A6068" t="s">
        <v>19</v>
      </c>
      <c r="B6068" t="s">
        <v>539</v>
      </c>
      <c r="C6068" t="s">
        <v>18</v>
      </c>
      <c r="D6068">
        <v>1982</v>
      </c>
    </row>
    <row r="6069" spans="1:4">
      <c r="A6069" t="s">
        <v>17</v>
      </c>
      <c r="B6069" t="s">
        <v>539</v>
      </c>
      <c r="C6069" t="s">
        <v>16</v>
      </c>
      <c r="D6069">
        <v>1982</v>
      </c>
    </row>
    <row r="6070" spans="1:4">
      <c r="A6070" t="s">
        <v>15</v>
      </c>
      <c r="B6070" t="s">
        <v>539</v>
      </c>
      <c r="C6070" t="s">
        <v>14</v>
      </c>
      <c r="D6070">
        <v>1982</v>
      </c>
    </row>
    <row r="6071" spans="1:4">
      <c r="A6071" t="s">
        <v>13</v>
      </c>
      <c r="B6071" t="s">
        <v>539</v>
      </c>
      <c r="C6071" t="s">
        <v>12</v>
      </c>
      <c r="D6071">
        <v>1982</v>
      </c>
    </row>
    <row r="6072" spans="1:4">
      <c r="A6072" t="s">
        <v>11</v>
      </c>
      <c r="B6072" t="s">
        <v>539</v>
      </c>
      <c r="C6072" t="s">
        <v>10</v>
      </c>
      <c r="D6072">
        <v>1982</v>
      </c>
    </row>
    <row r="6073" spans="1:4">
      <c r="A6073" t="s">
        <v>9</v>
      </c>
      <c r="B6073" t="s">
        <v>539</v>
      </c>
      <c r="C6073" t="s">
        <v>8</v>
      </c>
      <c r="D6073">
        <v>1982</v>
      </c>
    </row>
    <row r="6074" spans="1:4">
      <c r="A6074" t="s">
        <v>528</v>
      </c>
      <c r="B6074" t="s">
        <v>539</v>
      </c>
      <c r="C6074" t="s">
        <v>527</v>
      </c>
      <c r="D6074">
        <v>1983</v>
      </c>
    </row>
    <row r="6075" spans="1:4">
      <c r="A6075" t="s">
        <v>526</v>
      </c>
      <c r="B6075" t="s">
        <v>539</v>
      </c>
      <c r="C6075" t="s">
        <v>525</v>
      </c>
      <c r="D6075">
        <v>1983</v>
      </c>
    </row>
    <row r="6076" spans="1:4">
      <c r="A6076" t="s">
        <v>524</v>
      </c>
      <c r="B6076" t="s">
        <v>539</v>
      </c>
      <c r="C6076" t="s">
        <v>523</v>
      </c>
      <c r="D6076">
        <v>1983</v>
      </c>
    </row>
    <row r="6077" spans="1:4">
      <c r="A6077" t="s">
        <v>522</v>
      </c>
      <c r="B6077" t="s">
        <v>539</v>
      </c>
      <c r="C6077" t="s">
        <v>521</v>
      </c>
      <c r="D6077">
        <v>1983</v>
      </c>
    </row>
    <row r="6078" spans="1:4">
      <c r="A6078" t="s">
        <v>520</v>
      </c>
      <c r="B6078" t="s">
        <v>539</v>
      </c>
      <c r="C6078" t="s">
        <v>519</v>
      </c>
      <c r="D6078">
        <v>1983</v>
      </c>
    </row>
    <row r="6079" spans="1:4">
      <c r="A6079" t="s">
        <v>518</v>
      </c>
      <c r="B6079" t="s">
        <v>536</v>
      </c>
      <c r="C6079" t="s">
        <v>517</v>
      </c>
      <c r="D6079">
        <v>1983</v>
      </c>
    </row>
    <row r="6080" spans="1:4">
      <c r="A6080" t="s">
        <v>516</v>
      </c>
      <c r="B6080" t="s">
        <v>539</v>
      </c>
      <c r="C6080" t="s">
        <v>515</v>
      </c>
      <c r="D6080">
        <v>1983</v>
      </c>
    </row>
    <row r="6081" spans="1:4">
      <c r="A6081" t="s">
        <v>1</v>
      </c>
      <c r="B6081" t="s">
        <v>539</v>
      </c>
      <c r="C6081" t="s">
        <v>514</v>
      </c>
      <c r="D6081">
        <v>1983</v>
      </c>
    </row>
    <row r="6082" spans="1:4">
      <c r="A6082" t="s">
        <v>513</v>
      </c>
      <c r="B6082" t="s">
        <v>539</v>
      </c>
      <c r="C6082" t="s">
        <v>512</v>
      </c>
      <c r="D6082">
        <v>1983</v>
      </c>
    </row>
    <row r="6083" spans="1:4">
      <c r="A6083" t="s">
        <v>511</v>
      </c>
      <c r="B6083" t="s">
        <v>539</v>
      </c>
      <c r="C6083" t="s">
        <v>510</v>
      </c>
      <c r="D6083">
        <v>1983</v>
      </c>
    </row>
    <row r="6084" spans="1:4">
      <c r="A6084" t="s">
        <v>509</v>
      </c>
      <c r="B6084" t="s">
        <v>539</v>
      </c>
      <c r="C6084" t="s">
        <v>508</v>
      </c>
      <c r="D6084">
        <v>1983</v>
      </c>
    </row>
    <row r="6085" spans="1:4">
      <c r="A6085" t="s">
        <v>507</v>
      </c>
      <c r="B6085" t="s">
        <v>539</v>
      </c>
      <c r="C6085" t="s">
        <v>506</v>
      </c>
      <c r="D6085">
        <v>1983</v>
      </c>
    </row>
    <row r="6086" spans="1:4">
      <c r="A6086" t="s">
        <v>505</v>
      </c>
      <c r="B6086" t="s">
        <v>539</v>
      </c>
      <c r="C6086" t="s">
        <v>504</v>
      </c>
      <c r="D6086">
        <v>1983</v>
      </c>
    </row>
    <row r="6087" spans="1:4">
      <c r="A6087" t="s">
        <v>503</v>
      </c>
      <c r="B6087" t="s">
        <v>539</v>
      </c>
      <c r="C6087" t="s">
        <v>502</v>
      </c>
      <c r="D6087">
        <v>1983</v>
      </c>
    </row>
    <row r="6088" spans="1:4">
      <c r="A6088" t="s">
        <v>501</v>
      </c>
      <c r="B6088" t="s">
        <v>539</v>
      </c>
      <c r="C6088" t="s">
        <v>500</v>
      </c>
      <c r="D6088">
        <v>1983</v>
      </c>
    </row>
    <row r="6089" spans="1:4">
      <c r="A6089" t="s">
        <v>499</v>
      </c>
      <c r="B6089" t="s">
        <v>539</v>
      </c>
      <c r="C6089" t="s">
        <v>498</v>
      </c>
      <c r="D6089">
        <v>1983</v>
      </c>
    </row>
    <row r="6090" spans="1:4">
      <c r="A6090" t="s">
        <v>497</v>
      </c>
      <c r="B6090" t="s">
        <v>539</v>
      </c>
      <c r="C6090" t="s">
        <v>496</v>
      </c>
      <c r="D6090">
        <v>1983</v>
      </c>
    </row>
    <row r="6091" spans="1:4">
      <c r="A6091" t="s">
        <v>495</v>
      </c>
      <c r="B6091" t="s">
        <v>539</v>
      </c>
      <c r="C6091" t="s">
        <v>494</v>
      </c>
      <c r="D6091">
        <v>1983</v>
      </c>
    </row>
    <row r="6092" spans="1:4">
      <c r="A6092" t="s">
        <v>2</v>
      </c>
      <c r="B6092" t="s">
        <v>539</v>
      </c>
      <c r="C6092" t="s">
        <v>493</v>
      </c>
      <c r="D6092">
        <v>1983</v>
      </c>
    </row>
    <row r="6093" spans="1:4">
      <c r="A6093" t="s">
        <v>492</v>
      </c>
      <c r="B6093" t="s">
        <v>539</v>
      </c>
      <c r="C6093" t="s">
        <v>491</v>
      </c>
      <c r="D6093">
        <v>1983</v>
      </c>
    </row>
    <row r="6094" spans="1:4">
      <c r="A6094" t="s">
        <v>490</v>
      </c>
      <c r="B6094" t="s">
        <v>539</v>
      </c>
      <c r="C6094" t="s">
        <v>489</v>
      </c>
      <c r="D6094">
        <v>1983</v>
      </c>
    </row>
    <row r="6095" spans="1:4">
      <c r="A6095" t="s">
        <v>488</v>
      </c>
      <c r="B6095" t="s">
        <v>539</v>
      </c>
      <c r="C6095" t="s">
        <v>487</v>
      </c>
      <c r="D6095">
        <v>1983</v>
      </c>
    </row>
    <row r="6096" spans="1:4">
      <c r="A6096" t="s">
        <v>486</v>
      </c>
      <c r="B6096" t="s">
        <v>539</v>
      </c>
      <c r="C6096" t="s">
        <v>485</v>
      </c>
      <c r="D6096">
        <v>1983</v>
      </c>
    </row>
    <row r="6097" spans="1:4">
      <c r="A6097" t="s">
        <v>484</v>
      </c>
      <c r="B6097" t="s">
        <v>539</v>
      </c>
      <c r="C6097" t="s">
        <v>483</v>
      </c>
      <c r="D6097">
        <v>1983</v>
      </c>
    </row>
    <row r="6098" spans="1:4">
      <c r="A6098" t="s">
        <v>482</v>
      </c>
      <c r="B6098" t="s">
        <v>539</v>
      </c>
      <c r="C6098" t="s">
        <v>481</v>
      </c>
      <c r="D6098">
        <v>1983</v>
      </c>
    </row>
    <row r="6099" spans="1:4">
      <c r="A6099" t="s">
        <v>480</v>
      </c>
      <c r="B6099" t="s">
        <v>539</v>
      </c>
      <c r="C6099" t="s">
        <v>479</v>
      </c>
      <c r="D6099">
        <v>1983</v>
      </c>
    </row>
    <row r="6100" spans="1:4">
      <c r="A6100" t="s">
        <v>478</v>
      </c>
      <c r="B6100" t="s">
        <v>539</v>
      </c>
      <c r="C6100" t="s">
        <v>477</v>
      </c>
      <c r="D6100">
        <v>1983</v>
      </c>
    </row>
    <row r="6101" spans="1:4">
      <c r="A6101" t="s">
        <v>476</v>
      </c>
      <c r="B6101" t="s">
        <v>539</v>
      </c>
      <c r="C6101" t="s">
        <v>475</v>
      </c>
      <c r="D6101">
        <v>1983</v>
      </c>
    </row>
    <row r="6102" spans="1:4">
      <c r="A6102" t="s">
        <v>474</v>
      </c>
      <c r="B6102" t="s">
        <v>539</v>
      </c>
      <c r="C6102" t="s">
        <v>473</v>
      </c>
      <c r="D6102">
        <v>1983</v>
      </c>
    </row>
    <row r="6103" spans="1:4">
      <c r="A6103" t="s">
        <v>472</v>
      </c>
      <c r="B6103" t="s">
        <v>539</v>
      </c>
      <c r="C6103" t="s">
        <v>471</v>
      </c>
      <c r="D6103">
        <v>1983</v>
      </c>
    </row>
    <row r="6104" spans="1:4">
      <c r="A6104" t="s">
        <v>470</v>
      </c>
      <c r="B6104" t="s">
        <v>539</v>
      </c>
      <c r="C6104" t="s">
        <v>469</v>
      </c>
      <c r="D6104">
        <v>1983</v>
      </c>
    </row>
    <row r="6105" spans="1:4">
      <c r="A6105" t="s">
        <v>468</v>
      </c>
      <c r="B6105" t="s">
        <v>539</v>
      </c>
      <c r="C6105" t="s">
        <v>467</v>
      </c>
      <c r="D6105">
        <v>1983</v>
      </c>
    </row>
    <row r="6106" spans="1:4">
      <c r="A6106" t="s">
        <v>466</v>
      </c>
      <c r="B6106" t="s">
        <v>539</v>
      </c>
      <c r="C6106" t="s">
        <v>465</v>
      </c>
      <c r="D6106">
        <v>1983</v>
      </c>
    </row>
    <row r="6107" spans="1:4">
      <c r="A6107" t="s">
        <v>464</v>
      </c>
      <c r="B6107" t="s">
        <v>539</v>
      </c>
      <c r="C6107" t="s">
        <v>463</v>
      </c>
      <c r="D6107">
        <v>1983</v>
      </c>
    </row>
    <row r="6108" spans="1:4">
      <c r="A6108" t="s">
        <v>462</v>
      </c>
      <c r="B6108" t="s">
        <v>536</v>
      </c>
      <c r="C6108" t="s">
        <v>461</v>
      </c>
      <c r="D6108">
        <v>1983</v>
      </c>
    </row>
    <row r="6109" spans="1:4">
      <c r="A6109" t="s">
        <v>460</v>
      </c>
      <c r="B6109" t="s">
        <v>539</v>
      </c>
      <c r="C6109" t="s">
        <v>459</v>
      </c>
      <c r="D6109">
        <v>1983</v>
      </c>
    </row>
    <row r="6110" spans="1:4">
      <c r="A6110" t="s">
        <v>458</v>
      </c>
      <c r="B6110" t="s">
        <v>539</v>
      </c>
      <c r="C6110" t="s">
        <v>457</v>
      </c>
      <c r="D6110">
        <v>1983</v>
      </c>
    </row>
    <row r="6111" spans="1:4">
      <c r="A6111" t="s">
        <v>456</v>
      </c>
      <c r="B6111" t="s">
        <v>539</v>
      </c>
      <c r="C6111" t="s">
        <v>455</v>
      </c>
      <c r="D6111">
        <v>1983</v>
      </c>
    </row>
    <row r="6112" spans="1:4">
      <c r="A6112" t="s">
        <v>454</v>
      </c>
      <c r="B6112" t="s">
        <v>539</v>
      </c>
      <c r="C6112" t="s">
        <v>453</v>
      </c>
      <c r="D6112">
        <v>1983</v>
      </c>
    </row>
    <row r="6113" spans="1:4">
      <c r="A6113" t="s">
        <v>679</v>
      </c>
      <c r="B6113" t="s">
        <v>539</v>
      </c>
      <c r="C6113" t="s">
        <v>451</v>
      </c>
      <c r="D6113">
        <v>1983</v>
      </c>
    </row>
    <row r="6114" spans="1:4">
      <c r="A6114" t="s">
        <v>450</v>
      </c>
      <c r="B6114" t="s">
        <v>539</v>
      </c>
      <c r="C6114" t="s">
        <v>449</v>
      </c>
      <c r="D6114">
        <v>1983</v>
      </c>
    </row>
    <row r="6115" spans="1:4">
      <c r="A6115" t="s">
        <v>448</v>
      </c>
      <c r="B6115" t="s">
        <v>539</v>
      </c>
      <c r="C6115" t="s">
        <v>447</v>
      </c>
      <c r="D6115">
        <v>1983</v>
      </c>
    </row>
    <row r="6116" spans="1:4">
      <c r="A6116" t="s">
        <v>446</v>
      </c>
      <c r="B6116" t="s">
        <v>539</v>
      </c>
      <c r="C6116" t="s">
        <v>445</v>
      </c>
      <c r="D6116">
        <v>1983</v>
      </c>
    </row>
    <row r="6117" spans="1:4">
      <c r="A6117" t="s">
        <v>444</v>
      </c>
      <c r="B6117" t="s">
        <v>539</v>
      </c>
      <c r="C6117" t="s">
        <v>443</v>
      </c>
      <c r="D6117">
        <v>1983</v>
      </c>
    </row>
    <row r="6118" spans="1:4">
      <c r="A6118" t="s">
        <v>442</v>
      </c>
      <c r="B6118" t="s">
        <v>539</v>
      </c>
      <c r="C6118" t="s">
        <v>441</v>
      </c>
      <c r="D6118">
        <v>1983</v>
      </c>
    </row>
    <row r="6119" spans="1:4">
      <c r="A6119" t="s">
        <v>440</v>
      </c>
      <c r="B6119" t="s">
        <v>539</v>
      </c>
      <c r="C6119" t="s">
        <v>439</v>
      </c>
      <c r="D6119">
        <v>1983</v>
      </c>
    </row>
    <row r="6120" spans="1:4">
      <c r="A6120" t="s">
        <v>438</v>
      </c>
      <c r="B6120" t="s">
        <v>539</v>
      </c>
      <c r="C6120" t="s">
        <v>437</v>
      </c>
      <c r="D6120">
        <v>1983</v>
      </c>
    </row>
    <row r="6121" spans="1:4">
      <c r="A6121" t="s">
        <v>436</v>
      </c>
      <c r="B6121" t="s">
        <v>536</v>
      </c>
      <c r="C6121" t="s">
        <v>435</v>
      </c>
      <c r="D6121">
        <v>1983</v>
      </c>
    </row>
    <row r="6122" spans="1:4">
      <c r="A6122" t="s">
        <v>434</v>
      </c>
      <c r="B6122" t="s">
        <v>539</v>
      </c>
      <c r="C6122" t="s">
        <v>433</v>
      </c>
      <c r="D6122">
        <v>1983</v>
      </c>
    </row>
    <row r="6123" spans="1:4">
      <c r="A6123" t="s">
        <v>432</v>
      </c>
      <c r="B6123" t="s">
        <v>539</v>
      </c>
      <c r="C6123" t="s">
        <v>431</v>
      </c>
      <c r="D6123">
        <v>1983</v>
      </c>
    </row>
    <row r="6124" spans="1:4">
      <c r="A6124" t="s">
        <v>430</v>
      </c>
      <c r="B6124" t="s">
        <v>539</v>
      </c>
      <c r="C6124" t="s">
        <v>429</v>
      </c>
      <c r="D6124">
        <v>1983</v>
      </c>
    </row>
    <row r="6125" spans="1:4">
      <c r="A6125" t="s">
        <v>428</v>
      </c>
      <c r="B6125" t="s">
        <v>539</v>
      </c>
      <c r="C6125" t="s">
        <v>427</v>
      </c>
      <c r="D6125">
        <v>1983</v>
      </c>
    </row>
    <row r="6126" spans="1:4">
      <c r="A6126" t="s">
        <v>426</v>
      </c>
      <c r="B6126" t="s">
        <v>539</v>
      </c>
      <c r="C6126" t="s">
        <v>425</v>
      </c>
      <c r="D6126">
        <v>1983</v>
      </c>
    </row>
    <row r="6127" spans="1:4">
      <c r="A6127" t="s">
        <v>7</v>
      </c>
      <c r="B6127" t="s">
        <v>539</v>
      </c>
      <c r="C6127" t="s">
        <v>424</v>
      </c>
      <c r="D6127">
        <v>1983</v>
      </c>
    </row>
    <row r="6128" spans="1:4">
      <c r="A6128" t="s">
        <v>423</v>
      </c>
      <c r="B6128" t="s">
        <v>539</v>
      </c>
      <c r="C6128" t="s">
        <v>422</v>
      </c>
      <c r="D6128">
        <v>1983</v>
      </c>
    </row>
    <row r="6129" spans="1:4">
      <c r="A6129" t="s">
        <v>421</v>
      </c>
      <c r="B6129" t="s">
        <v>539</v>
      </c>
      <c r="C6129" t="s">
        <v>420</v>
      </c>
      <c r="D6129">
        <v>1983</v>
      </c>
    </row>
    <row r="6130" spans="1:4">
      <c r="A6130" t="s">
        <v>419</v>
      </c>
      <c r="B6130" t="s">
        <v>539</v>
      </c>
      <c r="C6130" t="s">
        <v>418</v>
      </c>
      <c r="D6130">
        <v>1983</v>
      </c>
    </row>
    <row r="6131" spans="1:4">
      <c r="A6131" t="s">
        <v>417</v>
      </c>
      <c r="B6131" t="s">
        <v>539</v>
      </c>
      <c r="C6131" t="s">
        <v>416</v>
      </c>
      <c r="D6131">
        <v>1983</v>
      </c>
    </row>
    <row r="6132" spans="1:4">
      <c r="A6132" t="s">
        <v>415</v>
      </c>
      <c r="B6132" t="s">
        <v>539</v>
      </c>
      <c r="C6132" t="s">
        <v>414</v>
      </c>
      <c r="D6132">
        <v>1983</v>
      </c>
    </row>
    <row r="6133" spans="1:4">
      <c r="A6133" t="s">
        <v>413</v>
      </c>
      <c r="B6133" t="s">
        <v>536</v>
      </c>
      <c r="C6133" t="s">
        <v>412</v>
      </c>
      <c r="D6133">
        <v>1983</v>
      </c>
    </row>
    <row r="6134" spans="1:4">
      <c r="A6134" t="s">
        <v>411</v>
      </c>
      <c r="B6134" t="s">
        <v>536</v>
      </c>
      <c r="C6134" t="s">
        <v>410</v>
      </c>
      <c r="D6134">
        <v>1983</v>
      </c>
    </row>
    <row r="6135" spans="1:4">
      <c r="A6135" t="s">
        <v>409</v>
      </c>
      <c r="B6135" t="s">
        <v>536</v>
      </c>
      <c r="C6135" t="s">
        <v>408</v>
      </c>
      <c r="D6135">
        <v>1983</v>
      </c>
    </row>
    <row r="6136" spans="1:4">
      <c r="A6136" t="s">
        <v>407</v>
      </c>
      <c r="B6136" t="s">
        <v>536</v>
      </c>
      <c r="C6136" t="s">
        <v>406</v>
      </c>
      <c r="D6136">
        <v>1983</v>
      </c>
    </row>
    <row r="6137" spans="1:4">
      <c r="A6137" t="s">
        <v>405</v>
      </c>
      <c r="B6137" t="s">
        <v>536</v>
      </c>
      <c r="C6137" t="s">
        <v>404</v>
      </c>
      <c r="D6137">
        <v>1983</v>
      </c>
    </row>
    <row r="6138" spans="1:4">
      <c r="A6138" t="s">
        <v>403</v>
      </c>
      <c r="B6138" t="s">
        <v>539</v>
      </c>
      <c r="C6138" t="s">
        <v>402</v>
      </c>
      <c r="D6138">
        <v>1983</v>
      </c>
    </row>
    <row r="6139" spans="1:4">
      <c r="A6139" t="s">
        <v>401</v>
      </c>
      <c r="B6139" t="s">
        <v>539</v>
      </c>
      <c r="C6139" t="s">
        <v>400</v>
      </c>
      <c r="D6139">
        <v>1983</v>
      </c>
    </row>
    <row r="6140" spans="1:4">
      <c r="A6140" t="s">
        <v>399</v>
      </c>
      <c r="B6140" t="s">
        <v>536</v>
      </c>
      <c r="C6140" t="s">
        <v>398</v>
      </c>
      <c r="D6140">
        <v>1983</v>
      </c>
    </row>
    <row r="6141" spans="1:4">
      <c r="A6141" t="s">
        <v>397</v>
      </c>
      <c r="B6141" t="s">
        <v>539</v>
      </c>
      <c r="C6141" t="s">
        <v>396</v>
      </c>
      <c r="D6141">
        <v>1983</v>
      </c>
    </row>
    <row r="6142" spans="1:4">
      <c r="A6142" t="s">
        <v>395</v>
      </c>
      <c r="B6142" t="s">
        <v>539</v>
      </c>
      <c r="C6142" t="s">
        <v>394</v>
      </c>
      <c r="D6142">
        <v>1983</v>
      </c>
    </row>
    <row r="6143" spans="1:4">
      <c r="A6143" t="s">
        <v>393</v>
      </c>
      <c r="B6143" t="s">
        <v>539</v>
      </c>
      <c r="C6143" t="s">
        <v>392</v>
      </c>
      <c r="D6143">
        <v>1983</v>
      </c>
    </row>
    <row r="6144" spans="1:4">
      <c r="A6144" t="s">
        <v>5</v>
      </c>
      <c r="B6144" t="s">
        <v>539</v>
      </c>
      <c r="C6144" t="s">
        <v>391</v>
      </c>
      <c r="D6144">
        <v>1983</v>
      </c>
    </row>
    <row r="6145" spans="1:4">
      <c r="A6145" t="s">
        <v>390</v>
      </c>
      <c r="B6145" t="s">
        <v>536</v>
      </c>
      <c r="C6145" t="s">
        <v>389</v>
      </c>
      <c r="D6145">
        <v>1983</v>
      </c>
    </row>
    <row r="6146" spans="1:4">
      <c r="A6146" t="s">
        <v>388</v>
      </c>
      <c r="B6146" t="s">
        <v>536</v>
      </c>
      <c r="C6146" t="s">
        <v>387</v>
      </c>
      <c r="D6146">
        <v>1983</v>
      </c>
    </row>
    <row r="6147" spans="1:4">
      <c r="A6147" t="s">
        <v>386</v>
      </c>
      <c r="B6147" t="s">
        <v>539</v>
      </c>
      <c r="C6147" t="s">
        <v>385</v>
      </c>
      <c r="D6147">
        <v>1983</v>
      </c>
    </row>
    <row r="6148" spans="1:4">
      <c r="A6148" t="s">
        <v>384</v>
      </c>
      <c r="B6148" t="s">
        <v>539</v>
      </c>
      <c r="C6148" t="s">
        <v>383</v>
      </c>
      <c r="D6148">
        <v>1983</v>
      </c>
    </row>
    <row r="6149" spans="1:4">
      <c r="A6149" t="s">
        <v>382</v>
      </c>
      <c r="B6149" t="s">
        <v>539</v>
      </c>
      <c r="C6149" t="s">
        <v>381</v>
      </c>
      <c r="D6149">
        <v>1983</v>
      </c>
    </row>
    <row r="6150" spans="1:4">
      <c r="A6150" t="s">
        <v>380</v>
      </c>
      <c r="B6150" t="s">
        <v>539</v>
      </c>
      <c r="C6150" t="s">
        <v>379</v>
      </c>
      <c r="D6150">
        <v>1983</v>
      </c>
    </row>
    <row r="6151" spans="1:4">
      <c r="A6151" t="s">
        <v>378</v>
      </c>
      <c r="B6151" t="s">
        <v>539</v>
      </c>
      <c r="C6151" t="s">
        <v>377</v>
      </c>
      <c r="D6151">
        <v>1983</v>
      </c>
    </row>
    <row r="6152" spans="1:4">
      <c r="A6152" t="s">
        <v>376</v>
      </c>
      <c r="B6152" t="s">
        <v>539</v>
      </c>
      <c r="C6152" t="s">
        <v>375</v>
      </c>
      <c r="D6152">
        <v>1983</v>
      </c>
    </row>
    <row r="6153" spans="1:4">
      <c r="A6153" t="s">
        <v>374</v>
      </c>
      <c r="B6153" t="s">
        <v>539</v>
      </c>
      <c r="C6153" t="s">
        <v>373</v>
      </c>
      <c r="D6153">
        <v>1983</v>
      </c>
    </row>
    <row r="6154" spans="1:4">
      <c r="A6154" t="s">
        <v>372</v>
      </c>
      <c r="B6154" t="s">
        <v>539</v>
      </c>
      <c r="C6154" t="s">
        <v>371</v>
      </c>
      <c r="D6154">
        <v>1983</v>
      </c>
    </row>
    <row r="6155" spans="1:4">
      <c r="A6155" t="s">
        <v>370</v>
      </c>
      <c r="B6155" t="s">
        <v>539</v>
      </c>
      <c r="C6155" t="s">
        <v>369</v>
      </c>
      <c r="D6155">
        <v>1983</v>
      </c>
    </row>
    <row r="6156" spans="1:4">
      <c r="A6156" t="s">
        <v>368</v>
      </c>
      <c r="B6156" t="s">
        <v>539</v>
      </c>
      <c r="C6156" t="s">
        <v>367</v>
      </c>
      <c r="D6156">
        <v>1983</v>
      </c>
    </row>
    <row r="6157" spans="1:4">
      <c r="A6157" t="s">
        <v>366</v>
      </c>
      <c r="B6157" t="s">
        <v>539</v>
      </c>
      <c r="C6157" t="s">
        <v>365</v>
      </c>
      <c r="D6157">
        <v>1983</v>
      </c>
    </row>
    <row r="6158" spans="1:4">
      <c r="A6158" t="s">
        <v>364</v>
      </c>
      <c r="B6158" t="s">
        <v>539</v>
      </c>
      <c r="C6158" t="s">
        <v>363</v>
      </c>
      <c r="D6158">
        <v>1983</v>
      </c>
    </row>
    <row r="6159" spans="1:4">
      <c r="A6159" t="s">
        <v>362</v>
      </c>
      <c r="B6159" t="s">
        <v>539</v>
      </c>
      <c r="C6159" t="s">
        <v>361</v>
      </c>
      <c r="D6159">
        <v>1983</v>
      </c>
    </row>
    <row r="6160" spans="1:4">
      <c r="A6160" t="s">
        <v>360</v>
      </c>
      <c r="B6160" t="s">
        <v>539</v>
      </c>
      <c r="C6160" t="s">
        <v>359</v>
      </c>
      <c r="D6160">
        <v>1983</v>
      </c>
    </row>
    <row r="6161" spans="1:4">
      <c r="A6161" t="s">
        <v>358</v>
      </c>
      <c r="B6161" t="s">
        <v>539</v>
      </c>
      <c r="C6161" t="s">
        <v>357</v>
      </c>
      <c r="D6161">
        <v>1983</v>
      </c>
    </row>
    <row r="6162" spans="1:4">
      <c r="A6162" t="s">
        <v>356</v>
      </c>
      <c r="B6162" t="s">
        <v>539</v>
      </c>
      <c r="C6162" t="s">
        <v>355</v>
      </c>
      <c r="D6162">
        <v>1983</v>
      </c>
    </row>
    <row r="6163" spans="1:4">
      <c r="A6163" t="s">
        <v>354</v>
      </c>
      <c r="B6163" t="s">
        <v>539</v>
      </c>
      <c r="C6163" t="s">
        <v>353</v>
      </c>
      <c r="D6163">
        <v>1983</v>
      </c>
    </row>
    <row r="6164" spans="1:4">
      <c r="A6164" t="s">
        <v>352</v>
      </c>
      <c r="B6164" t="s">
        <v>539</v>
      </c>
      <c r="C6164" t="s">
        <v>351</v>
      </c>
      <c r="D6164">
        <v>1983</v>
      </c>
    </row>
    <row r="6165" spans="1:4">
      <c r="A6165" t="s">
        <v>350</v>
      </c>
      <c r="B6165" t="s">
        <v>539</v>
      </c>
      <c r="C6165" t="s">
        <v>349</v>
      </c>
      <c r="D6165">
        <v>1983</v>
      </c>
    </row>
    <row r="6166" spans="1:4">
      <c r="A6166" t="s">
        <v>348</v>
      </c>
      <c r="B6166" t="s">
        <v>539</v>
      </c>
      <c r="C6166" t="s">
        <v>347</v>
      </c>
      <c r="D6166">
        <v>1983</v>
      </c>
    </row>
    <row r="6167" spans="1:4">
      <c r="A6167" t="s">
        <v>346</v>
      </c>
      <c r="B6167" t="s">
        <v>536</v>
      </c>
      <c r="C6167" t="s">
        <v>345</v>
      </c>
      <c r="D6167">
        <v>1983</v>
      </c>
    </row>
    <row r="6168" spans="1:4">
      <c r="A6168" t="s">
        <v>344</v>
      </c>
      <c r="B6168" t="s">
        <v>539</v>
      </c>
      <c r="C6168" t="s">
        <v>343</v>
      </c>
      <c r="D6168">
        <v>1983</v>
      </c>
    </row>
    <row r="6169" spans="1:4">
      <c r="A6169" t="s">
        <v>342</v>
      </c>
      <c r="B6169" t="s">
        <v>539</v>
      </c>
      <c r="C6169" t="s">
        <v>341</v>
      </c>
      <c r="D6169">
        <v>1983</v>
      </c>
    </row>
    <row r="6170" spans="1:4">
      <c r="A6170" t="s">
        <v>340</v>
      </c>
      <c r="B6170" t="s">
        <v>536</v>
      </c>
      <c r="C6170" t="s">
        <v>339</v>
      </c>
      <c r="D6170">
        <v>1983</v>
      </c>
    </row>
    <row r="6171" spans="1:4">
      <c r="A6171" t="s">
        <v>338</v>
      </c>
      <c r="B6171" t="s">
        <v>539</v>
      </c>
      <c r="C6171" t="s">
        <v>337</v>
      </c>
      <c r="D6171">
        <v>1983</v>
      </c>
    </row>
    <row r="6172" spans="1:4">
      <c r="A6172" t="s">
        <v>336</v>
      </c>
      <c r="B6172" t="s">
        <v>539</v>
      </c>
      <c r="C6172" t="s">
        <v>335</v>
      </c>
      <c r="D6172">
        <v>1983</v>
      </c>
    </row>
    <row r="6173" spans="1:4">
      <c r="A6173" t="s">
        <v>334</v>
      </c>
      <c r="B6173" t="s">
        <v>539</v>
      </c>
      <c r="C6173" t="s">
        <v>333</v>
      </c>
      <c r="D6173">
        <v>1983</v>
      </c>
    </row>
    <row r="6174" spans="1:4">
      <c r="A6174" t="s">
        <v>332</v>
      </c>
      <c r="B6174" t="s">
        <v>536</v>
      </c>
      <c r="C6174" t="s">
        <v>331</v>
      </c>
      <c r="D6174">
        <v>1983</v>
      </c>
    </row>
    <row r="6175" spans="1:4">
      <c r="A6175" t="s">
        <v>330</v>
      </c>
      <c r="B6175" t="s">
        <v>536</v>
      </c>
      <c r="C6175" t="s">
        <v>329</v>
      </c>
      <c r="D6175">
        <v>1983</v>
      </c>
    </row>
    <row r="6176" spans="1:4">
      <c r="A6176" t="s">
        <v>328</v>
      </c>
      <c r="B6176" t="s">
        <v>536</v>
      </c>
      <c r="C6176" t="s">
        <v>327</v>
      </c>
      <c r="D6176">
        <v>1983</v>
      </c>
    </row>
    <row r="6177" spans="1:4">
      <c r="A6177" t="s">
        <v>326</v>
      </c>
      <c r="B6177" t="s">
        <v>536</v>
      </c>
      <c r="C6177" t="s">
        <v>325</v>
      </c>
      <c r="D6177">
        <v>1983</v>
      </c>
    </row>
    <row r="6178" spans="1:4">
      <c r="A6178" t="s">
        <v>324</v>
      </c>
      <c r="B6178" t="s">
        <v>539</v>
      </c>
      <c r="C6178" t="s">
        <v>323</v>
      </c>
      <c r="D6178">
        <v>1983</v>
      </c>
    </row>
    <row r="6179" spans="1:4">
      <c r="A6179" t="s">
        <v>322</v>
      </c>
      <c r="B6179" t="s">
        <v>536</v>
      </c>
      <c r="C6179" t="s">
        <v>321</v>
      </c>
      <c r="D6179">
        <v>1983</v>
      </c>
    </row>
    <row r="6180" spans="1:4">
      <c r="A6180" t="s">
        <v>320</v>
      </c>
      <c r="B6180" t="s">
        <v>539</v>
      </c>
      <c r="C6180" t="s">
        <v>319</v>
      </c>
      <c r="D6180">
        <v>1983</v>
      </c>
    </row>
    <row r="6181" spans="1:4">
      <c r="A6181" t="s">
        <v>318</v>
      </c>
      <c r="B6181" t="s">
        <v>539</v>
      </c>
      <c r="C6181" t="s">
        <v>317</v>
      </c>
      <c r="D6181">
        <v>1983</v>
      </c>
    </row>
    <row r="6182" spans="1:4">
      <c r="A6182" t="s">
        <v>316</v>
      </c>
      <c r="B6182" t="s">
        <v>536</v>
      </c>
      <c r="C6182" t="s">
        <v>315</v>
      </c>
      <c r="D6182">
        <v>1983</v>
      </c>
    </row>
    <row r="6183" spans="1:4">
      <c r="A6183" t="s">
        <v>314</v>
      </c>
      <c r="B6183" t="s">
        <v>539</v>
      </c>
      <c r="C6183" t="s">
        <v>313</v>
      </c>
      <c r="D6183">
        <v>1983</v>
      </c>
    </row>
    <row r="6184" spans="1:4">
      <c r="A6184" t="s">
        <v>312</v>
      </c>
      <c r="B6184" t="s">
        <v>539</v>
      </c>
      <c r="C6184" t="s">
        <v>311</v>
      </c>
      <c r="D6184">
        <v>1983</v>
      </c>
    </row>
    <row r="6185" spans="1:4">
      <c r="A6185" t="s">
        <v>310</v>
      </c>
      <c r="B6185" t="s">
        <v>539</v>
      </c>
      <c r="C6185" t="s">
        <v>309</v>
      </c>
      <c r="D6185">
        <v>1983</v>
      </c>
    </row>
    <row r="6186" spans="1:4">
      <c r="A6186" t="s">
        <v>308</v>
      </c>
      <c r="B6186" t="s">
        <v>539</v>
      </c>
      <c r="C6186" t="s">
        <v>307</v>
      </c>
      <c r="D6186">
        <v>1983</v>
      </c>
    </row>
    <row r="6187" spans="1:4">
      <c r="A6187" t="s">
        <v>306</v>
      </c>
      <c r="B6187" t="s">
        <v>539</v>
      </c>
      <c r="C6187" t="s">
        <v>305</v>
      </c>
      <c r="D6187">
        <v>1983</v>
      </c>
    </row>
    <row r="6188" spans="1:4">
      <c r="A6188" t="s">
        <v>304</v>
      </c>
      <c r="B6188" t="s">
        <v>539</v>
      </c>
      <c r="C6188" t="s">
        <v>303</v>
      </c>
      <c r="D6188">
        <v>1983</v>
      </c>
    </row>
    <row r="6189" spans="1:4">
      <c r="A6189" t="s">
        <v>302</v>
      </c>
      <c r="B6189" t="s">
        <v>539</v>
      </c>
      <c r="C6189" t="s">
        <v>301</v>
      </c>
      <c r="D6189">
        <v>1983</v>
      </c>
    </row>
    <row r="6190" spans="1:4">
      <c r="A6190" t="s">
        <v>300</v>
      </c>
      <c r="B6190" t="s">
        <v>539</v>
      </c>
      <c r="C6190" t="s">
        <v>299</v>
      </c>
      <c r="D6190">
        <v>1983</v>
      </c>
    </row>
    <row r="6191" spans="1:4">
      <c r="A6191" t="s">
        <v>298</v>
      </c>
      <c r="B6191" t="s">
        <v>539</v>
      </c>
      <c r="C6191" t="s">
        <v>297</v>
      </c>
      <c r="D6191">
        <v>1983</v>
      </c>
    </row>
    <row r="6192" spans="1:4">
      <c r="A6192" t="s">
        <v>296</v>
      </c>
      <c r="B6192" t="s">
        <v>539</v>
      </c>
      <c r="C6192" t="s">
        <v>295</v>
      </c>
      <c r="D6192">
        <v>1983</v>
      </c>
    </row>
    <row r="6193" spans="1:4">
      <c r="A6193" t="s">
        <v>294</v>
      </c>
      <c r="B6193" t="s">
        <v>539</v>
      </c>
      <c r="C6193" t="s">
        <v>293</v>
      </c>
      <c r="D6193">
        <v>1983</v>
      </c>
    </row>
    <row r="6194" spans="1:4">
      <c r="A6194" t="s">
        <v>292</v>
      </c>
      <c r="B6194" t="s">
        <v>539</v>
      </c>
      <c r="C6194" t="s">
        <v>291</v>
      </c>
      <c r="D6194">
        <v>1983</v>
      </c>
    </row>
    <row r="6195" spans="1:4">
      <c r="A6195" t="s">
        <v>290</v>
      </c>
      <c r="B6195" t="s">
        <v>539</v>
      </c>
      <c r="C6195" t="s">
        <v>289</v>
      </c>
      <c r="D6195">
        <v>1983</v>
      </c>
    </row>
    <row r="6196" spans="1:4">
      <c r="A6196" t="s">
        <v>288</v>
      </c>
      <c r="B6196" t="s">
        <v>539</v>
      </c>
      <c r="C6196" t="s">
        <v>287</v>
      </c>
      <c r="D6196">
        <v>1983</v>
      </c>
    </row>
    <row r="6197" spans="1:4">
      <c r="A6197" t="s">
        <v>286</v>
      </c>
      <c r="B6197" t="s">
        <v>539</v>
      </c>
      <c r="C6197" t="s">
        <v>285</v>
      </c>
      <c r="D6197">
        <v>1983</v>
      </c>
    </row>
    <row r="6198" spans="1:4">
      <c r="A6198" t="s">
        <v>284</v>
      </c>
      <c r="B6198" t="s">
        <v>539</v>
      </c>
      <c r="C6198" t="s">
        <v>283</v>
      </c>
      <c r="D6198">
        <v>1983</v>
      </c>
    </row>
    <row r="6199" spans="1:4">
      <c r="A6199" t="s">
        <v>282</v>
      </c>
      <c r="B6199" t="s">
        <v>539</v>
      </c>
      <c r="C6199" t="s">
        <v>281</v>
      </c>
      <c r="D6199">
        <v>1983</v>
      </c>
    </row>
    <row r="6200" spans="1:4">
      <c r="A6200" t="s">
        <v>280</v>
      </c>
      <c r="B6200" t="s">
        <v>536</v>
      </c>
      <c r="C6200" t="s">
        <v>279</v>
      </c>
      <c r="D6200">
        <v>1983</v>
      </c>
    </row>
    <row r="6201" spans="1:4">
      <c r="A6201" t="s">
        <v>278</v>
      </c>
      <c r="B6201" t="s">
        <v>539</v>
      </c>
      <c r="C6201" t="s">
        <v>277</v>
      </c>
      <c r="D6201">
        <v>1983</v>
      </c>
    </row>
    <row r="6202" spans="1:4">
      <c r="A6202" t="s">
        <v>276</v>
      </c>
      <c r="B6202" t="s">
        <v>539</v>
      </c>
      <c r="C6202" t="s">
        <v>275</v>
      </c>
      <c r="D6202">
        <v>1983</v>
      </c>
    </row>
    <row r="6203" spans="1:4">
      <c r="A6203" t="s">
        <v>274</v>
      </c>
      <c r="B6203" t="s">
        <v>539</v>
      </c>
      <c r="C6203" t="s">
        <v>273</v>
      </c>
      <c r="D6203">
        <v>1983</v>
      </c>
    </row>
    <row r="6204" spans="1:4">
      <c r="A6204" t="s">
        <v>272</v>
      </c>
      <c r="B6204" t="s">
        <v>539</v>
      </c>
      <c r="C6204" t="s">
        <v>271</v>
      </c>
      <c r="D6204">
        <v>1983</v>
      </c>
    </row>
    <row r="6205" spans="1:4">
      <c r="A6205" t="s">
        <v>270</v>
      </c>
      <c r="B6205" t="s">
        <v>539</v>
      </c>
      <c r="C6205" t="s">
        <v>269</v>
      </c>
      <c r="D6205">
        <v>1983</v>
      </c>
    </row>
    <row r="6206" spans="1:4">
      <c r="A6206" t="s">
        <v>268</v>
      </c>
      <c r="B6206" t="s">
        <v>536</v>
      </c>
      <c r="C6206" t="s">
        <v>267</v>
      </c>
      <c r="D6206">
        <v>1983</v>
      </c>
    </row>
    <row r="6207" spans="1:4">
      <c r="A6207" t="s">
        <v>266</v>
      </c>
      <c r="B6207" t="s">
        <v>536</v>
      </c>
      <c r="C6207" t="s">
        <v>265</v>
      </c>
      <c r="D6207">
        <v>1983</v>
      </c>
    </row>
    <row r="6208" spans="1:4">
      <c r="A6208" t="s">
        <v>264</v>
      </c>
      <c r="B6208" t="s">
        <v>536</v>
      </c>
      <c r="C6208" t="s">
        <v>263</v>
      </c>
      <c r="D6208">
        <v>1983</v>
      </c>
    </row>
    <row r="6209" spans="1:4">
      <c r="A6209" t="s">
        <v>262</v>
      </c>
      <c r="B6209" t="s">
        <v>539</v>
      </c>
      <c r="C6209" t="s">
        <v>261</v>
      </c>
      <c r="D6209">
        <v>1983</v>
      </c>
    </row>
    <row r="6210" spans="1:4">
      <c r="A6210" t="s">
        <v>260</v>
      </c>
      <c r="B6210" t="s">
        <v>539</v>
      </c>
      <c r="C6210" t="s">
        <v>259</v>
      </c>
      <c r="D6210">
        <v>1983</v>
      </c>
    </row>
    <row r="6211" spans="1:4">
      <c r="A6211" t="s">
        <v>258</v>
      </c>
      <c r="B6211" t="s">
        <v>536</v>
      </c>
      <c r="C6211" t="s">
        <v>257</v>
      </c>
      <c r="D6211">
        <v>1983</v>
      </c>
    </row>
    <row r="6212" spans="1:4">
      <c r="A6212" t="s">
        <v>256</v>
      </c>
      <c r="B6212" t="s">
        <v>536</v>
      </c>
      <c r="C6212" t="s">
        <v>255</v>
      </c>
      <c r="D6212">
        <v>1983</v>
      </c>
    </row>
    <row r="6213" spans="1:4">
      <c r="A6213" t="s">
        <v>254</v>
      </c>
      <c r="B6213" t="s">
        <v>539</v>
      </c>
      <c r="C6213" t="s">
        <v>253</v>
      </c>
      <c r="D6213">
        <v>1983</v>
      </c>
    </row>
    <row r="6214" spans="1:4">
      <c r="A6214" t="s">
        <v>252</v>
      </c>
      <c r="B6214" t="s">
        <v>536</v>
      </c>
      <c r="C6214" t="s">
        <v>251</v>
      </c>
      <c r="D6214">
        <v>1983</v>
      </c>
    </row>
    <row r="6215" spans="1:4">
      <c r="A6215" t="s">
        <v>250</v>
      </c>
      <c r="B6215" t="s">
        <v>539</v>
      </c>
      <c r="C6215" t="s">
        <v>249</v>
      </c>
      <c r="D6215">
        <v>1983</v>
      </c>
    </row>
    <row r="6216" spans="1:4">
      <c r="A6216" t="s">
        <v>248</v>
      </c>
      <c r="B6216" t="s">
        <v>539</v>
      </c>
      <c r="C6216" t="s">
        <v>247</v>
      </c>
      <c r="D6216">
        <v>1983</v>
      </c>
    </row>
    <row r="6217" spans="1:4">
      <c r="A6217" t="s">
        <v>246</v>
      </c>
      <c r="B6217" t="s">
        <v>539</v>
      </c>
      <c r="C6217" t="s">
        <v>245</v>
      </c>
      <c r="D6217">
        <v>1983</v>
      </c>
    </row>
    <row r="6218" spans="1:4">
      <c r="A6218" t="s">
        <v>244</v>
      </c>
      <c r="B6218" t="s">
        <v>539</v>
      </c>
      <c r="C6218" t="s">
        <v>243</v>
      </c>
      <c r="D6218">
        <v>1983</v>
      </c>
    </row>
    <row r="6219" spans="1:4">
      <c r="A6219" t="s">
        <v>242</v>
      </c>
      <c r="B6219" t="s">
        <v>539</v>
      </c>
      <c r="C6219" t="s">
        <v>241</v>
      </c>
      <c r="D6219">
        <v>1983</v>
      </c>
    </row>
    <row r="6220" spans="1:4">
      <c r="A6220" t="s">
        <v>240</v>
      </c>
      <c r="B6220" t="s">
        <v>539</v>
      </c>
      <c r="C6220" t="s">
        <v>239</v>
      </c>
      <c r="D6220">
        <v>1983</v>
      </c>
    </row>
    <row r="6221" spans="1:4">
      <c r="A6221" t="s">
        <v>238</v>
      </c>
      <c r="B6221" t="s">
        <v>539</v>
      </c>
      <c r="C6221" t="s">
        <v>237</v>
      </c>
      <c r="D6221">
        <v>1983</v>
      </c>
    </row>
    <row r="6222" spans="1:4">
      <c r="A6222" t="s">
        <v>236</v>
      </c>
      <c r="B6222" t="s">
        <v>539</v>
      </c>
      <c r="C6222" t="s">
        <v>235</v>
      </c>
      <c r="D6222">
        <v>1983</v>
      </c>
    </row>
    <row r="6223" spans="1:4">
      <c r="A6223" t="s">
        <v>234</v>
      </c>
      <c r="B6223" t="s">
        <v>539</v>
      </c>
      <c r="C6223" t="s">
        <v>233</v>
      </c>
      <c r="D6223">
        <v>1983</v>
      </c>
    </row>
    <row r="6224" spans="1:4">
      <c r="A6224" t="s">
        <v>232</v>
      </c>
      <c r="B6224" t="s">
        <v>539</v>
      </c>
      <c r="C6224" t="s">
        <v>231</v>
      </c>
      <c r="D6224">
        <v>1983</v>
      </c>
    </row>
    <row r="6225" spans="1:4">
      <c r="A6225" t="s">
        <v>230</v>
      </c>
      <c r="B6225" t="s">
        <v>536</v>
      </c>
      <c r="C6225" t="s">
        <v>229</v>
      </c>
      <c r="D6225">
        <v>1983</v>
      </c>
    </row>
    <row r="6226" spans="1:4">
      <c r="A6226" t="s">
        <v>228</v>
      </c>
      <c r="B6226" t="s">
        <v>539</v>
      </c>
      <c r="C6226" t="s">
        <v>227</v>
      </c>
      <c r="D6226">
        <v>1983</v>
      </c>
    </row>
    <row r="6227" spans="1:4">
      <c r="A6227" t="s">
        <v>226</v>
      </c>
      <c r="B6227" t="s">
        <v>539</v>
      </c>
      <c r="C6227" t="s">
        <v>225</v>
      </c>
      <c r="D6227">
        <v>1983</v>
      </c>
    </row>
    <row r="6228" spans="1:4">
      <c r="A6228" t="s">
        <v>224</v>
      </c>
      <c r="B6228" t="s">
        <v>536</v>
      </c>
      <c r="C6228" t="s">
        <v>223</v>
      </c>
      <c r="D6228">
        <v>1983</v>
      </c>
    </row>
    <row r="6229" spans="1:4">
      <c r="A6229" t="s">
        <v>222</v>
      </c>
      <c r="B6229" t="s">
        <v>539</v>
      </c>
      <c r="C6229" t="s">
        <v>221</v>
      </c>
      <c r="D6229">
        <v>1983</v>
      </c>
    </row>
    <row r="6230" spans="1:4">
      <c r="A6230" t="s">
        <v>220</v>
      </c>
      <c r="B6230" t="s">
        <v>539</v>
      </c>
      <c r="C6230" t="s">
        <v>219</v>
      </c>
      <c r="D6230">
        <v>1983</v>
      </c>
    </row>
    <row r="6231" spans="1:4">
      <c r="A6231" t="s">
        <v>218</v>
      </c>
      <c r="B6231" t="s">
        <v>539</v>
      </c>
      <c r="C6231" t="s">
        <v>217</v>
      </c>
      <c r="D6231">
        <v>1983</v>
      </c>
    </row>
    <row r="6232" spans="1:4">
      <c r="A6232" t="s">
        <v>216</v>
      </c>
      <c r="B6232" t="s">
        <v>539</v>
      </c>
      <c r="C6232" t="s">
        <v>215</v>
      </c>
      <c r="D6232">
        <v>1983</v>
      </c>
    </row>
    <row r="6233" spans="1:4">
      <c r="A6233" t="s">
        <v>214</v>
      </c>
      <c r="B6233" t="s">
        <v>536</v>
      </c>
      <c r="C6233" t="s">
        <v>213</v>
      </c>
      <c r="D6233">
        <v>1983</v>
      </c>
    </row>
    <row r="6234" spans="1:4">
      <c r="A6234" t="s">
        <v>212</v>
      </c>
      <c r="B6234" t="s">
        <v>539</v>
      </c>
      <c r="C6234" t="s">
        <v>211</v>
      </c>
      <c r="D6234">
        <v>1983</v>
      </c>
    </row>
    <row r="6235" spans="1:4">
      <c r="A6235" t="s">
        <v>210</v>
      </c>
      <c r="B6235" t="s">
        <v>539</v>
      </c>
      <c r="C6235" t="s">
        <v>209</v>
      </c>
      <c r="D6235">
        <v>1983</v>
      </c>
    </row>
    <row r="6236" spans="1:4">
      <c r="A6236" t="s">
        <v>208</v>
      </c>
      <c r="B6236" t="s">
        <v>539</v>
      </c>
      <c r="C6236" t="s">
        <v>207</v>
      </c>
      <c r="D6236">
        <v>1983</v>
      </c>
    </row>
    <row r="6237" spans="1:4">
      <c r="A6237" t="s">
        <v>206</v>
      </c>
      <c r="B6237" t="s">
        <v>539</v>
      </c>
      <c r="C6237" t="s">
        <v>205</v>
      </c>
      <c r="D6237">
        <v>1983</v>
      </c>
    </row>
    <row r="6238" spans="1:4">
      <c r="A6238" t="s">
        <v>204</v>
      </c>
      <c r="B6238" t="s">
        <v>539</v>
      </c>
      <c r="C6238" t="s">
        <v>203</v>
      </c>
      <c r="D6238">
        <v>1983</v>
      </c>
    </row>
    <row r="6239" spans="1:4">
      <c r="A6239" t="s">
        <v>202</v>
      </c>
      <c r="B6239" t="s">
        <v>539</v>
      </c>
      <c r="C6239" t="s">
        <v>201</v>
      </c>
      <c r="D6239">
        <v>1983</v>
      </c>
    </row>
    <row r="6240" spans="1:4">
      <c r="A6240" t="s">
        <v>200</v>
      </c>
      <c r="B6240" t="s">
        <v>539</v>
      </c>
      <c r="C6240" t="s">
        <v>199</v>
      </c>
      <c r="D6240">
        <v>1983</v>
      </c>
    </row>
    <row r="6241" spans="1:4">
      <c r="A6241" t="s">
        <v>198</v>
      </c>
      <c r="B6241" t="s">
        <v>539</v>
      </c>
      <c r="C6241" t="s">
        <v>197</v>
      </c>
      <c r="D6241">
        <v>1983</v>
      </c>
    </row>
    <row r="6242" spans="1:4">
      <c r="A6242" t="s">
        <v>196</v>
      </c>
      <c r="B6242" t="s">
        <v>536</v>
      </c>
      <c r="C6242" t="s">
        <v>195</v>
      </c>
      <c r="D6242">
        <v>1983</v>
      </c>
    </row>
    <row r="6243" spans="1:4">
      <c r="A6243" t="s">
        <v>194</v>
      </c>
      <c r="B6243" t="s">
        <v>539</v>
      </c>
      <c r="C6243" t="s">
        <v>193</v>
      </c>
      <c r="D6243">
        <v>1983</v>
      </c>
    </row>
    <row r="6244" spans="1:4">
      <c r="A6244" t="s">
        <v>192</v>
      </c>
      <c r="B6244" t="s">
        <v>539</v>
      </c>
      <c r="C6244" t="s">
        <v>191</v>
      </c>
      <c r="D6244">
        <v>1983</v>
      </c>
    </row>
    <row r="6245" spans="1:4">
      <c r="A6245" t="s">
        <v>190</v>
      </c>
      <c r="B6245" t="s">
        <v>539</v>
      </c>
      <c r="C6245" t="s">
        <v>189</v>
      </c>
      <c r="D6245">
        <v>1983</v>
      </c>
    </row>
    <row r="6246" spans="1:4">
      <c r="A6246" t="s">
        <v>188</v>
      </c>
      <c r="B6246" t="s">
        <v>539</v>
      </c>
      <c r="C6246" t="s">
        <v>187</v>
      </c>
      <c r="D6246">
        <v>1983</v>
      </c>
    </row>
    <row r="6247" spans="1:4">
      <c r="A6247" t="s">
        <v>186</v>
      </c>
      <c r="B6247" t="s">
        <v>539</v>
      </c>
      <c r="C6247" t="s">
        <v>185</v>
      </c>
      <c r="D6247">
        <v>1983</v>
      </c>
    </row>
    <row r="6248" spans="1:4">
      <c r="A6248" t="s">
        <v>184</v>
      </c>
      <c r="B6248" t="s">
        <v>539</v>
      </c>
      <c r="C6248" t="s">
        <v>183</v>
      </c>
      <c r="D6248">
        <v>1983</v>
      </c>
    </row>
    <row r="6249" spans="1:4">
      <c r="A6249" t="s">
        <v>182</v>
      </c>
      <c r="B6249" t="s">
        <v>539</v>
      </c>
      <c r="C6249" t="s">
        <v>181</v>
      </c>
      <c r="D6249">
        <v>1983</v>
      </c>
    </row>
    <row r="6250" spans="1:4">
      <c r="A6250" t="s">
        <v>180</v>
      </c>
      <c r="B6250" t="s">
        <v>539</v>
      </c>
      <c r="C6250" t="s">
        <v>179</v>
      </c>
      <c r="D6250">
        <v>1983</v>
      </c>
    </row>
    <row r="6251" spans="1:4">
      <c r="A6251" t="s">
        <v>178</v>
      </c>
      <c r="B6251" t="s">
        <v>539</v>
      </c>
      <c r="C6251" t="s">
        <v>177</v>
      </c>
      <c r="D6251">
        <v>1983</v>
      </c>
    </row>
    <row r="6252" spans="1:4">
      <c r="A6252" t="s">
        <v>176</v>
      </c>
      <c r="B6252" t="s">
        <v>539</v>
      </c>
      <c r="C6252" t="s">
        <v>175</v>
      </c>
      <c r="D6252">
        <v>1983</v>
      </c>
    </row>
    <row r="6253" spans="1:4">
      <c r="A6253" t="s">
        <v>174</v>
      </c>
      <c r="B6253" t="s">
        <v>536</v>
      </c>
      <c r="C6253" t="s">
        <v>173</v>
      </c>
      <c r="D6253">
        <v>1983</v>
      </c>
    </row>
    <row r="6254" spans="1:4">
      <c r="A6254" t="s">
        <v>172</v>
      </c>
      <c r="B6254" t="s">
        <v>539</v>
      </c>
      <c r="C6254" t="s">
        <v>171</v>
      </c>
      <c r="D6254">
        <v>1983</v>
      </c>
    </row>
    <row r="6255" spans="1:4">
      <c r="A6255" t="s">
        <v>170</v>
      </c>
      <c r="B6255" t="s">
        <v>536</v>
      </c>
      <c r="C6255" t="s">
        <v>169</v>
      </c>
      <c r="D6255">
        <v>1983</v>
      </c>
    </row>
    <row r="6256" spans="1:4">
      <c r="A6256" t="s">
        <v>168</v>
      </c>
      <c r="B6256" t="s">
        <v>539</v>
      </c>
      <c r="C6256" t="s">
        <v>167</v>
      </c>
      <c r="D6256">
        <v>1983</v>
      </c>
    </row>
    <row r="6257" spans="1:4">
      <c r="A6257" t="s">
        <v>166</v>
      </c>
      <c r="B6257" t="s">
        <v>539</v>
      </c>
      <c r="C6257" t="s">
        <v>165</v>
      </c>
      <c r="D6257">
        <v>1983</v>
      </c>
    </row>
    <row r="6258" spans="1:4">
      <c r="A6258" t="s">
        <v>164</v>
      </c>
      <c r="B6258" t="s">
        <v>539</v>
      </c>
      <c r="C6258" t="s">
        <v>163</v>
      </c>
      <c r="D6258">
        <v>1983</v>
      </c>
    </row>
    <row r="6259" spans="1:4">
      <c r="A6259" t="s">
        <v>162</v>
      </c>
      <c r="B6259" t="s">
        <v>539</v>
      </c>
      <c r="C6259" t="s">
        <v>161</v>
      </c>
      <c r="D6259">
        <v>1983</v>
      </c>
    </row>
    <row r="6260" spans="1:4">
      <c r="A6260" t="s">
        <v>160</v>
      </c>
      <c r="B6260" t="s">
        <v>539</v>
      </c>
      <c r="C6260" t="s">
        <v>159</v>
      </c>
      <c r="D6260">
        <v>1983</v>
      </c>
    </row>
    <row r="6261" spans="1:4">
      <c r="A6261" t="s">
        <v>158</v>
      </c>
      <c r="B6261" t="s">
        <v>539</v>
      </c>
      <c r="C6261" t="s">
        <v>157</v>
      </c>
      <c r="D6261">
        <v>1983</v>
      </c>
    </row>
    <row r="6262" spans="1:4">
      <c r="A6262" t="s">
        <v>156</v>
      </c>
      <c r="B6262" t="s">
        <v>539</v>
      </c>
      <c r="C6262" t="s">
        <v>155</v>
      </c>
      <c r="D6262">
        <v>1983</v>
      </c>
    </row>
    <row r="6263" spans="1:4">
      <c r="A6263" t="s">
        <v>154</v>
      </c>
      <c r="B6263" t="s">
        <v>536</v>
      </c>
      <c r="C6263" t="s">
        <v>153</v>
      </c>
      <c r="D6263">
        <v>1983</v>
      </c>
    </row>
    <row r="6264" spans="1:4">
      <c r="A6264" t="s">
        <v>152</v>
      </c>
      <c r="B6264" t="s">
        <v>539</v>
      </c>
      <c r="C6264" t="s">
        <v>151</v>
      </c>
      <c r="D6264">
        <v>1983</v>
      </c>
    </row>
    <row r="6265" spans="1:4">
      <c r="A6265" t="s">
        <v>150</v>
      </c>
      <c r="B6265" t="s">
        <v>539</v>
      </c>
      <c r="C6265" t="s">
        <v>149</v>
      </c>
      <c r="D6265">
        <v>1983</v>
      </c>
    </row>
    <row r="6266" spans="1:4">
      <c r="A6266" t="s">
        <v>148</v>
      </c>
      <c r="B6266" t="s">
        <v>539</v>
      </c>
      <c r="C6266" t="s">
        <v>147</v>
      </c>
      <c r="D6266">
        <v>1983</v>
      </c>
    </row>
    <row r="6267" spans="1:4">
      <c r="A6267" t="s">
        <v>146</v>
      </c>
      <c r="B6267" t="s">
        <v>539</v>
      </c>
      <c r="C6267" t="s">
        <v>145</v>
      </c>
      <c r="D6267">
        <v>1983</v>
      </c>
    </row>
    <row r="6268" spans="1:4">
      <c r="A6268" t="s">
        <v>144</v>
      </c>
      <c r="B6268" t="s">
        <v>536</v>
      </c>
      <c r="C6268" t="s">
        <v>143</v>
      </c>
      <c r="D6268">
        <v>1983</v>
      </c>
    </row>
    <row r="6269" spans="1:4">
      <c r="A6269" t="s">
        <v>142</v>
      </c>
      <c r="B6269" t="s">
        <v>536</v>
      </c>
      <c r="C6269" t="s">
        <v>141</v>
      </c>
      <c r="D6269">
        <v>1983</v>
      </c>
    </row>
    <row r="6270" spans="1:4">
      <c r="A6270" t="s">
        <v>140</v>
      </c>
      <c r="B6270" t="s">
        <v>536</v>
      </c>
      <c r="C6270" t="s">
        <v>139</v>
      </c>
      <c r="D6270">
        <v>1983</v>
      </c>
    </row>
    <row r="6271" spans="1:4">
      <c r="A6271" t="s">
        <v>138</v>
      </c>
      <c r="B6271" t="s">
        <v>539</v>
      </c>
      <c r="C6271" t="s">
        <v>137</v>
      </c>
      <c r="D6271">
        <v>1983</v>
      </c>
    </row>
    <row r="6272" spans="1:4">
      <c r="A6272" t="s">
        <v>136</v>
      </c>
      <c r="B6272" t="s">
        <v>539</v>
      </c>
      <c r="C6272" t="s">
        <v>135</v>
      </c>
      <c r="D6272">
        <v>1983</v>
      </c>
    </row>
    <row r="6273" spans="1:4">
      <c r="A6273" t="s">
        <v>134</v>
      </c>
      <c r="B6273" t="s">
        <v>539</v>
      </c>
      <c r="C6273" t="s">
        <v>133</v>
      </c>
      <c r="D6273">
        <v>1983</v>
      </c>
    </row>
    <row r="6274" spans="1:4">
      <c r="A6274" t="s">
        <v>132</v>
      </c>
      <c r="B6274" t="s">
        <v>539</v>
      </c>
      <c r="C6274" t="s">
        <v>131</v>
      </c>
      <c r="D6274">
        <v>1983</v>
      </c>
    </row>
    <row r="6275" spans="1:4">
      <c r="A6275" t="s">
        <v>130</v>
      </c>
      <c r="B6275" t="s">
        <v>539</v>
      </c>
      <c r="C6275" t="s">
        <v>129</v>
      </c>
      <c r="D6275">
        <v>1983</v>
      </c>
    </row>
    <row r="6276" spans="1:4">
      <c r="A6276" t="s">
        <v>128</v>
      </c>
      <c r="B6276" t="s">
        <v>536</v>
      </c>
      <c r="C6276" t="s">
        <v>127</v>
      </c>
      <c r="D6276">
        <v>1983</v>
      </c>
    </row>
    <row r="6277" spans="1:4">
      <c r="A6277" t="s">
        <v>126</v>
      </c>
      <c r="B6277" t="s">
        <v>539</v>
      </c>
      <c r="C6277" t="s">
        <v>125</v>
      </c>
      <c r="D6277">
        <v>1983</v>
      </c>
    </row>
    <row r="6278" spans="1:4">
      <c r="A6278" t="s">
        <v>124</v>
      </c>
      <c r="B6278" t="s">
        <v>539</v>
      </c>
      <c r="C6278" t="s">
        <v>123</v>
      </c>
      <c r="D6278">
        <v>1983</v>
      </c>
    </row>
    <row r="6279" spans="1:4">
      <c r="A6279" t="s">
        <v>122</v>
      </c>
      <c r="B6279" t="s">
        <v>539</v>
      </c>
      <c r="C6279" t="s">
        <v>121</v>
      </c>
      <c r="D6279">
        <v>1983</v>
      </c>
    </row>
    <row r="6280" spans="1:4">
      <c r="A6280" t="s">
        <v>120</v>
      </c>
      <c r="B6280" t="s">
        <v>539</v>
      </c>
      <c r="C6280" t="s">
        <v>119</v>
      </c>
      <c r="D6280">
        <v>1983</v>
      </c>
    </row>
    <row r="6281" spans="1:4">
      <c r="A6281" t="s">
        <v>118</v>
      </c>
      <c r="B6281" t="s">
        <v>539</v>
      </c>
      <c r="C6281" t="s">
        <v>117</v>
      </c>
      <c r="D6281">
        <v>1983</v>
      </c>
    </row>
    <row r="6282" spans="1:4">
      <c r="A6282" t="s">
        <v>116</v>
      </c>
      <c r="B6282" t="s">
        <v>539</v>
      </c>
      <c r="C6282" t="s">
        <v>115</v>
      </c>
      <c r="D6282">
        <v>1983</v>
      </c>
    </row>
    <row r="6283" spans="1:4">
      <c r="A6283" t="s">
        <v>114</v>
      </c>
      <c r="B6283" t="s">
        <v>539</v>
      </c>
      <c r="C6283" t="s">
        <v>113</v>
      </c>
      <c r="D6283">
        <v>1983</v>
      </c>
    </row>
    <row r="6284" spans="1:4">
      <c r="A6284" t="s">
        <v>112</v>
      </c>
      <c r="B6284" t="s">
        <v>539</v>
      </c>
      <c r="C6284" t="s">
        <v>111</v>
      </c>
      <c r="D6284">
        <v>1983</v>
      </c>
    </row>
    <row r="6285" spans="1:4">
      <c r="A6285" t="s">
        <v>110</v>
      </c>
      <c r="B6285" t="s">
        <v>539</v>
      </c>
      <c r="C6285" t="s">
        <v>109</v>
      </c>
      <c r="D6285">
        <v>1983</v>
      </c>
    </row>
    <row r="6286" spans="1:4">
      <c r="A6286" t="s">
        <v>108</v>
      </c>
      <c r="B6286" t="s">
        <v>539</v>
      </c>
      <c r="C6286" t="s">
        <v>107</v>
      </c>
      <c r="D6286">
        <v>1983</v>
      </c>
    </row>
    <row r="6287" spans="1:4">
      <c r="A6287" t="s">
        <v>106</v>
      </c>
      <c r="B6287" t="s">
        <v>536</v>
      </c>
      <c r="C6287" t="s">
        <v>105</v>
      </c>
      <c r="D6287">
        <v>1983</v>
      </c>
    </row>
    <row r="6288" spans="1:4">
      <c r="A6288" t="s">
        <v>104</v>
      </c>
      <c r="B6288" t="s">
        <v>539</v>
      </c>
      <c r="C6288" t="s">
        <v>103</v>
      </c>
      <c r="D6288">
        <v>1983</v>
      </c>
    </row>
    <row r="6289" spans="1:4">
      <c r="A6289" t="s">
        <v>102</v>
      </c>
      <c r="B6289" t="s">
        <v>536</v>
      </c>
      <c r="C6289" t="s">
        <v>101</v>
      </c>
      <c r="D6289">
        <v>1983</v>
      </c>
    </row>
    <row r="6290" spans="1:4">
      <c r="A6290" t="s">
        <v>100</v>
      </c>
      <c r="B6290" t="s">
        <v>536</v>
      </c>
      <c r="C6290" t="s">
        <v>99</v>
      </c>
      <c r="D6290">
        <v>1983</v>
      </c>
    </row>
    <row r="6291" spans="1:4">
      <c r="A6291" t="s">
        <v>98</v>
      </c>
      <c r="B6291" t="s">
        <v>539</v>
      </c>
      <c r="C6291" t="s">
        <v>97</v>
      </c>
      <c r="D6291">
        <v>1983</v>
      </c>
    </row>
    <row r="6292" spans="1:4">
      <c r="A6292" t="s">
        <v>96</v>
      </c>
      <c r="B6292" t="s">
        <v>539</v>
      </c>
      <c r="C6292" t="s">
        <v>95</v>
      </c>
      <c r="D6292">
        <v>1983</v>
      </c>
    </row>
    <row r="6293" spans="1:4">
      <c r="A6293" t="s">
        <v>94</v>
      </c>
      <c r="B6293" t="s">
        <v>539</v>
      </c>
      <c r="C6293" t="s">
        <v>93</v>
      </c>
      <c r="D6293">
        <v>1983</v>
      </c>
    </row>
    <row r="6294" spans="1:4">
      <c r="A6294" t="s">
        <v>92</v>
      </c>
      <c r="B6294" t="s">
        <v>539</v>
      </c>
      <c r="C6294" t="s">
        <v>91</v>
      </c>
      <c r="D6294">
        <v>1983</v>
      </c>
    </row>
    <row r="6295" spans="1:4">
      <c r="A6295" t="s">
        <v>90</v>
      </c>
      <c r="B6295" t="s">
        <v>539</v>
      </c>
      <c r="C6295" t="s">
        <v>89</v>
      </c>
      <c r="D6295">
        <v>1983</v>
      </c>
    </row>
    <row r="6296" spans="1:4">
      <c r="A6296" t="s">
        <v>88</v>
      </c>
      <c r="B6296" t="s">
        <v>539</v>
      </c>
      <c r="C6296" t="s">
        <v>87</v>
      </c>
      <c r="D6296">
        <v>1983</v>
      </c>
    </row>
    <row r="6297" spans="1:4">
      <c r="A6297" t="s">
        <v>86</v>
      </c>
      <c r="B6297" t="s">
        <v>539</v>
      </c>
      <c r="C6297" t="s">
        <v>85</v>
      </c>
      <c r="D6297">
        <v>1983</v>
      </c>
    </row>
    <row r="6298" spans="1:4">
      <c r="A6298" t="s">
        <v>84</v>
      </c>
      <c r="B6298" t="s">
        <v>539</v>
      </c>
      <c r="C6298" t="s">
        <v>83</v>
      </c>
      <c r="D6298">
        <v>1983</v>
      </c>
    </row>
    <row r="6299" spans="1:4">
      <c r="A6299" t="s">
        <v>82</v>
      </c>
      <c r="B6299" t="s">
        <v>539</v>
      </c>
      <c r="C6299" t="s">
        <v>81</v>
      </c>
      <c r="D6299">
        <v>1983</v>
      </c>
    </row>
    <row r="6300" spans="1:4">
      <c r="A6300" t="s">
        <v>80</v>
      </c>
      <c r="B6300" t="s">
        <v>539</v>
      </c>
      <c r="C6300" t="s">
        <v>79</v>
      </c>
      <c r="D6300">
        <v>1983</v>
      </c>
    </row>
    <row r="6301" spans="1:4">
      <c r="A6301" t="s">
        <v>78</v>
      </c>
      <c r="B6301" t="s">
        <v>539</v>
      </c>
      <c r="C6301" t="s">
        <v>77</v>
      </c>
      <c r="D6301">
        <v>1983</v>
      </c>
    </row>
    <row r="6302" spans="1:4">
      <c r="A6302" t="s">
        <v>76</v>
      </c>
      <c r="B6302" t="s">
        <v>536</v>
      </c>
      <c r="C6302" t="s">
        <v>75</v>
      </c>
      <c r="D6302">
        <v>1983</v>
      </c>
    </row>
    <row r="6303" spans="1:4">
      <c r="A6303" t="s">
        <v>74</v>
      </c>
      <c r="B6303" t="s">
        <v>536</v>
      </c>
      <c r="C6303" t="s">
        <v>73</v>
      </c>
      <c r="D6303">
        <v>1983</v>
      </c>
    </row>
    <row r="6304" spans="1:4">
      <c r="A6304" t="s">
        <v>72</v>
      </c>
      <c r="B6304" t="s">
        <v>539</v>
      </c>
      <c r="C6304" t="s">
        <v>71</v>
      </c>
      <c r="D6304">
        <v>1983</v>
      </c>
    </row>
    <row r="6305" spans="1:4">
      <c r="A6305" t="s">
        <v>70</v>
      </c>
      <c r="B6305" t="s">
        <v>539</v>
      </c>
      <c r="C6305" t="s">
        <v>69</v>
      </c>
      <c r="D6305">
        <v>1983</v>
      </c>
    </row>
    <row r="6306" spans="1:4">
      <c r="A6306" t="s">
        <v>68</v>
      </c>
      <c r="B6306" t="s">
        <v>539</v>
      </c>
      <c r="C6306" t="s">
        <v>67</v>
      </c>
      <c r="D6306">
        <v>1983</v>
      </c>
    </row>
    <row r="6307" spans="1:4">
      <c r="A6307" t="s">
        <v>66</v>
      </c>
      <c r="B6307" t="s">
        <v>539</v>
      </c>
      <c r="C6307" t="s">
        <v>65</v>
      </c>
      <c r="D6307">
        <v>1983</v>
      </c>
    </row>
    <row r="6308" spans="1:4">
      <c r="A6308" t="s">
        <v>64</v>
      </c>
      <c r="B6308" t="s">
        <v>536</v>
      </c>
      <c r="C6308" t="s">
        <v>63</v>
      </c>
      <c r="D6308">
        <v>1983</v>
      </c>
    </row>
    <row r="6309" spans="1:4">
      <c r="A6309" t="s">
        <v>62</v>
      </c>
      <c r="B6309" t="s">
        <v>539</v>
      </c>
      <c r="C6309" t="s">
        <v>61</v>
      </c>
      <c r="D6309">
        <v>1983</v>
      </c>
    </row>
    <row r="6310" spans="1:4">
      <c r="A6310" t="s">
        <v>60</v>
      </c>
      <c r="B6310" t="s">
        <v>536</v>
      </c>
      <c r="C6310" t="s">
        <v>59</v>
      </c>
      <c r="D6310">
        <v>1983</v>
      </c>
    </row>
    <row r="6311" spans="1:4">
      <c r="A6311" t="s">
        <v>58</v>
      </c>
      <c r="B6311" t="s">
        <v>539</v>
      </c>
      <c r="C6311" t="s">
        <v>57</v>
      </c>
      <c r="D6311">
        <v>1983</v>
      </c>
    </row>
    <row r="6312" spans="1:4">
      <c r="A6312" t="s">
        <v>56</v>
      </c>
      <c r="B6312" t="s">
        <v>536</v>
      </c>
      <c r="C6312" t="s">
        <v>55</v>
      </c>
      <c r="D6312">
        <v>1983</v>
      </c>
    </row>
    <row r="6313" spans="1:4">
      <c r="A6313" t="s">
        <v>54</v>
      </c>
      <c r="B6313" t="s">
        <v>536</v>
      </c>
      <c r="C6313" t="s">
        <v>53</v>
      </c>
      <c r="D6313">
        <v>1983</v>
      </c>
    </row>
    <row r="6314" spans="1:4">
      <c r="A6314" t="s">
        <v>52</v>
      </c>
      <c r="B6314" t="s">
        <v>539</v>
      </c>
      <c r="C6314" t="s">
        <v>51</v>
      </c>
      <c r="D6314">
        <v>1983</v>
      </c>
    </row>
    <row r="6315" spans="1:4">
      <c r="A6315" t="s">
        <v>50</v>
      </c>
      <c r="B6315" t="s">
        <v>539</v>
      </c>
      <c r="C6315" t="s">
        <v>49</v>
      </c>
      <c r="D6315">
        <v>1983</v>
      </c>
    </row>
    <row r="6316" spans="1:4">
      <c r="A6316" t="s">
        <v>6</v>
      </c>
      <c r="B6316" t="s">
        <v>539</v>
      </c>
      <c r="C6316" t="s">
        <v>48</v>
      </c>
      <c r="D6316">
        <v>1983</v>
      </c>
    </row>
    <row r="6317" spans="1:4">
      <c r="A6317" t="s">
        <v>47</v>
      </c>
      <c r="B6317" t="s">
        <v>539</v>
      </c>
      <c r="C6317" t="s">
        <v>46</v>
      </c>
      <c r="D6317">
        <v>1983</v>
      </c>
    </row>
    <row r="6318" spans="1:4">
      <c r="A6318" t="s">
        <v>45</v>
      </c>
      <c r="B6318" t="s">
        <v>539</v>
      </c>
      <c r="C6318" t="s">
        <v>44</v>
      </c>
      <c r="D6318">
        <v>1983</v>
      </c>
    </row>
    <row r="6319" spans="1:4">
      <c r="A6319" t="s">
        <v>43</v>
      </c>
      <c r="B6319" t="s">
        <v>539</v>
      </c>
      <c r="C6319" t="s">
        <v>42</v>
      </c>
      <c r="D6319">
        <v>1983</v>
      </c>
    </row>
    <row r="6320" spans="1:4">
      <c r="A6320" t="s">
        <v>41</v>
      </c>
      <c r="B6320" t="s">
        <v>539</v>
      </c>
      <c r="C6320" t="s">
        <v>40</v>
      </c>
      <c r="D6320">
        <v>1983</v>
      </c>
    </row>
    <row r="6321" spans="1:4">
      <c r="A6321" t="s">
        <v>39</v>
      </c>
      <c r="B6321" t="s">
        <v>536</v>
      </c>
      <c r="C6321" t="s">
        <v>38</v>
      </c>
      <c r="D6321">
        <v>1983</v>
      </c>
    </row>
    <row r="6322" spans="1:4">
      <c r="A6322" t="s">
        <v>37</v>
      </c>
      <c r="B6322" t="s">
        <v>539</v>
      </c>
      <c r="C6322" t="s">
        <v>36</v>
      </c>
      <c r="D6322">
        <v>1983</v>
      </c>
    </row>
    <row r="6323" spans="1:4">
      <c r="A6323" t="s">
        <v>4</v>
      </c>
      <c r="B6323" t="s">
        <v>539</v>
      </c>
      <c r="C6323" t="s">
        <v>35</v>
      </c>
      <c r="D6323">
        <v>1983</v>
      </c>
    </row>
    <row r="6324" spans="1:4">
      <c r="A6324" t="s">
        <v>34</v>
      </c>
      <c r="B6324" t="s">
        <v>539</v>
      </c>
      <c r="C6324" t="s">
        <v>33</v>
      </c>
      <c r="D6324">
        <v>1983</v>
      </c>
    </row>
    <row r="6325" spans="1:4">
      <c r="A6325" t="s">
        <v>32</v>
      </c>
      <c r="B6325" t="s">
        <v>539</v>
      </c>
      <c r="C6325" t="s">
        <v>31</v>
      </c>
      <c r="D6325">
        <v>1983</v>
      </c>
    </row>
    <row r="6326" spans="1:4">
      <c r="A6326" t="s">
        <v>30</v>
      </c>
      <c r="B6326" t="s">
        <v>539</v>
      </c>
      <c r="C6326" t="s">
        <v>29</v>
      </c>
      <c r="D6326">
        <v>1983</v>
      </c>
    </row>
    <row r="6327" spans="1:4">
      <c r="A6327" t="s">
        <v>28</v>
      </c>
      <c r="B6327" t="s">
        <v>539</v>
      </c>
      <c r="C6327" t="s">
        <v>27</v>
      </c>
      <c r="D6327">
        <v>1983</v>
      </c>
    </row>
    <row r="6328" spans="1:4">
      <c r="A6328" t="s">
        <v>26</v>
      </c>
      <c r="B6328" t="s">
        <v>539</v>
      </c>
      <c r="C6328" t="s">
        <v>25</v>
      </c>
      <c r="D6328">
        <v>1983</v>
      </c>
    </row>
    <row r="6329" spans="1:4">
      <c r="A6329" t="s">
        <v>3</v>
      </c>
      <c r="B6329" t="s">
        <v>539</v>
      </c>
      <c r="C6329" t="s">
        <v>24</v>
      </c>
      <c r="D6329">
        <v>1983</v>
      </c>
    </row>
    <row r="6330" spans="1:4">
      <c r="A6330" t="s">
        <v>23</v>
      </c>
      <c r="B6330" t="s">
        <v>539</v>
      </c>
      <c r="C6330" t="s">
        <v>22</v>
      </c>
      <c r="D6330">
        <v>1983</v>
      </c>
    </row>
    <row r="6331" spans="1:4">
      <c r="A6331" t="s">
        <v>21</v>
      </c>
      <c r="B6331" t="s">
        <v>536</v>
      </c>
      <c r="C6331" t="s">
        <v>20</v>
      </c>
      <c r="D6331">
        <v>1983</v>
      </c>
    </row>
    <row r="6332" spans="1:4">
      <c r="A6332" t="s">
        <v>19</v>
      </c>
      <c r="B6332" t="s">
        <v>539</v>
      </c>
      <c r="C6332" t="s">
        <v>18</v>
      </c>
      <c r="D6332">
        <v>1983</v>
      </c>
    </row>
    <row r="6333" spans="1:4">
      <c r="A6333" t="s">
        <v>17</v>
      </c>
      <c r="B6333" t="s">
        <v>539</v>
      </c>
      <c r="C6333" t="s">
        <v>16</v>
      </c>
      <c r="D6333">
        <v>1983</v>
      </c>
    </row>
    <row r="6334" spans="1:4">
      <c r="A6334" t="s">
        <v>15</v>
      </c>
      <c r="B6334" t="s">
        <v>539</v>
      </c>
      <c r="C6334" t="s">
        <v>14</v>
      </c>
      <c r="D6334">
        <v>1983</v>
      </c>
    </row>
    <row r="6335" spans="1:4">
      <c r="A6335" t="s">
        <v>13</v>
      </c>
      <c r="B6335" t="s">
        <v>539</v>
      </c>
      <c r="C6335" t="s">
        <v>12</v>
      </c>
      <c r="D6335">
        <v>1983</v>
      </c>
    </row>
    <row r="6336" spans="1:4">
      <c r="A6336" t="s">
        <v>11</v>
      </c>
      <c r="B6336" t="s">
        <v>539</v>
      </c>
      <c r="C6336" t="s">
        <v>10</v>
      </c>
      <c r="D6336">
        <v>1983</v>
      </c>
    </row>
    <row r="6337" spans="1:4">
      <c r="A6337" t="s">
        <v>9</v>
      </c>
      <c r="B6337" t="s">
        <v>539</v>
      </c>
      <c r="C6337" t="s">
        <v>8</v>
      </c>
      <c r="D6337">
        <v>1983</v>
      </c>
    </row>
    <row r="6338" spans="1:4">
      <c r="A6338" t="s">
        <v>528</v>
      </c>
      <c r="B6338" t="s">
        <v>539</v>
      </c>
      <c r="C6338" t="s">
        <v>527</v>
      </c>
      <c r="D6338">
        <v>1984</v>
      </c>
    </row>
    <row r="6339" spans="1:4">
      <c r="A6339" t="s">
        <v>526</v>
      </c>
      <c r="B6339" t="s">
        <v>539</v>
      </c>
      <c r="C6339" t="s">
        <v>525</v>
      </c>
      <c r="D6339">
        <v>1984</v>
      </c>
    </row>
    <row r="6340" spans="1:4">
      <c r="A6340" t="s">
        <v>524</v>
      </c>
      <c r="B6340" t="s">
        <v>539</v>
      </c>
      <c r="C6340" t="s">
        <v>523</v>
      </c>
      <c r="D6340">
        <v>1984</v>
      </c>
    </row>
    <row r="6341" spans="1:4">
      <c r="A6341" t="s">
        <v>522</v>
      </c>
      <c r="B6341" t="s">
        <v>539</v>
      </c>
      <c r="C6341" t="s">
        <v>521</v>
      </c>
      <c r="D6341">
        <v>1984</v>
      </c>
    </row>
    <row r="6342" spans="1:4">
      <c r="A6342" t="s">
        <v>520</v>
      </c>
      <c r="B6342" t="s">
        <v>539</v>
      </c>
      <c r="C6342" t="s">
        <v>519</v>
      </c>
      <c r="D6342">
        <v>1984</v>
      </c>
    </row>
    <row r="6343" spans="1:4">
      <c r="A6343" t="s">
        <v>518</v>
      </c>
      <c r="B6343" t="s">
        <v>536</v>
      </c>
      <c r="C6343" t="s">
        <v>517</v>
      </c>
      <c r="D6343">
        <v>1984</v>
      </c>
    </row>
    <row r="6344" spans="1:4">
      <c r="A6344" t="s">
        <v>516</v>
      </c>
      <c r="B6344" t="s">
        <v>539</v>
      </c>
      <c r="C6344" t="s">
        <v>515</v>
      </c>
      <c r="D6344">
        <v>1984</v>
      </c>
    </row>
    <row r="6345" spans="1:4">
      <c r="A6345" t="s">
        <v>1</v>
      </c>
      <c r="B6345" t="s">
        <v>539</v>
      </c>
      <c r="C6345" t="s">
        <v>514</v>
      </c>
      <c r="D6345">
        <v>1984</v>
      </c>
    </row>
    <row r="6346" spans="1:4">
      <c r="A6346" t="s">
        <v>513</v>
      </c>
      <c r="B6346" t="s">
        <v>539</v>
      </c>
      <c r="C6346" t="s">
        <v>512</v>
      </c>
      <c r="D6346">
        <v>1984</v>
      </c>
    </row>
    <row r="6347" spans="1:4">
      <c r="A6347" t="s">
        <v>511</v>
      </c>
      <c r="B6347" t="s">
        <v>539</v>
      </c>
      <c r="C6347" t="s">
        <v>510</v>
      </c>
      <c r="D6347">
        <v>1984</v>
      </c>
    </row>
    <row r="6348" spans="1:4">
      <c r="A6348" t="s">
        <v>509</v>
      </c>
      <c r="B6348" t="s">
        <v>539</v>
      </c>
      <c r="C6348" t="s">
        <v>508</v>
      </c>
      <c r="D6348">
        <v>1984</v>
      </c>
    </row>
    <row r="6349" spans="1:4">
      <c r="A6349" t="s">
        <v>507</v>
      </c>
      <c r="B6349" t="s">
        <v>539</v>
      </c>
      <c r="C6349" t="s">
        <v>506</v>
      </c>
      <c r="D6349">
        <v>1984</v>
      </c>
    </row>
    <row r="6350" spans="1:4">
      <c r="A6350" t="s">
        <v>505</v>
      </c>
      <c r="B6350" t="s">
        <v>539</v>
      </c>
      <c r="C6350" t="s">
        <v>504</v>
      </c>
      <c r="D6350">
        <v>1984</v>
      </c>
    </row>
    <row r="6351" spans="1:4">
      <c r="A6351" t="s">
        <v>503</v>
      </c>
      <c r="B6351" t="s">
        <v>539</v>
      </c>
      <c r="C6351" t="s">
        <v>502</v>
      </c>
      <c r="D6351">
        <v>1984</v>
      </c>
    </row>
    <row r="6352" spans="1:4">
      <c r="A6352" t="s">
        <v>501</v>
      </c>
      <c r="B6352" t="s">
        <v>539</v>
      </c>
      <c r="C6352" t="s">
        <v>500</v>
      </c>
      <c r="D6352">
        <v>1984</v>
      </c>
    </row>
    <row r="6353" spans="1:4">
      <c r="A6353" t="s">
        <v>499</v>
      </c>
      <c r="B6353" t="s">
        <v>539</v>
      </c>
      <c r="C6353" t="s">
        <v>498</v>
      </c>
      <c r="D6353">
        <v>1984</v>
      </c>
    </row>
    <row r="6354" spans="1:4">
      <c r="A6354" t="s">
        <v>497</v>
      </c>
      <c r="B6354" t="s">
        <v>539</v>
      </c>
      <c r="C6354" t="s">
        <v>496</v>
      </c>
      <c r="D6354">
        <v>1984</v>
      </c>
    </row>
    <row r="6355" spans="1:4">
      <c r="A6355" t="s">
        <v>495</v>
      </c>
      <c r="B6355" t="s">
        <v>539</v>
      </c>
      <c r="C6355" t="s">
        <v>494</v>
      </c>
      <c r="D6355">
        <v>1984</v>
      </c>
    </row>
    <row r="6356" spans="1:4">
      <c r="A6356" t="s">
        <v>2</v>
      </c>
      <c r="B6356" t="s">
        <v>539</v>
      </c>
      <c r="C6356" t="s">
        <v>493</v>
      </c>
      <c r="D6356">
        <v>1984</v>
      </c>
    </row>
    <row r="6357" spans="1:4">
      <c r="A6357" t="s">
        <v>492</v>
      </c>
      <c r="B6357" t="s">
        <v>539</v>
      </c>
      <c r="C6357" t="s">
        <v>491</v>
      </c>
      <c r="D6357">
        <v>1984</v>
      </c>
    </row>
    <row r="6358" spans="1:4">
      <c r="A6358" t="s">
        <v>490</v>
      </c>
      <c r="B6358" t="s">
        <v>539</v>
      </c>
      <c r="C6358" t="s">
        <v>489</v>
      </c>
      <c r="D6358">
        <v>1984</v>
      </c>
    </row>
    <row r="6359" spans="1:4">
      <c r="A6359" t="s">
        <v>488</v>
      </c>
      <c r="B6359" t="s">
        <v>539</v>
      </c>
      <c r="C6359" t="s">
        <v>487</v>
      </c>
      <c r="D6359">
        <v>1984</v>
      </c>
    </row>
    <row r="6360" spans="1:4">
      <c r="A6360" t="s">
        <v>486</v>
      </c>
      <c r="B6360" t="s">
        <v>539</v>
      </c>
      <c r="C6360" t="s">
        <v>485</v>
      </c>
      <c r="D6360">
        <v>1984</v>
      </c>
    </row>
    <row r="6361" spans="1:4">
      <c r="A6361" t="s">
        <v>484</v>
      </c>
      <c r="B6361" t="s">
        <v>539</v>
      </c>
      <c r="C6361" t="s">
        <v>483</v>
      </c>
      <c r="D6361">
        <v>1984</v>
      </c>
    </row>
    <row r="6362" spans="1:4">
      <c r="A6362" t="s">
        <v>482</v>
      </c>
      <c r="B6362" t="s">
        <v>539</v>
      </c>
      <c r="C6362" t="s">
        <v>481</v>
      </c>
      <c r="D6362">
        <v>1984</v>
      </c>
    </row>
    <row r="6363" spans="1:4">
      <c r="A6363" t="s">
        <v>480</v>
      </c>
      <c r="B6363" t="s">
        <v>539</v>
      </c>
      <c r="C6363" t="s">
        <v>479</v>
      </c>
      <c r="D6363">
        <v>1984</v>
      </c>
    </row>
    <row r="6364" spans="1:4">
      <c r="A6364" t="s">
        <v>478</v>
      </c>
      <c r="B6364" t="s">
        <v>539</v>
      </c>
      <c r="C6364" t="s">
        <v>477</v>
      </c>
      <c r="D6364">
        <v>1984</v>
      </c>
    </row>
    <row r="6365" spans="1:4">
      <c r="A6365" t="s">
        <v>476</v>
      </c>
      <c r="B6365" t="s">
        <v>539</v>
      </c>
      <c r="C6365" t="s">
        <v>475</v>
      </c>
      <c r="D6365">
        <v>1984</v>
      </c>
    </row>
    <row r="6366" spans="1:4">
      <c r="A6366" t="s">
        <v>474</v>
      </c>
      <c r="B6366" t="s">
        <v>539</v>
      </c>
      <c r="C6366" t="s">
        <v>473</v>
      </c>
      <c r="D6366">
        <v>1984</v>
      </c>
    </row>
    <row r="6367" spans="1:4">
      <c r="A6367" t="s">
        <v>472</v>
      </c>
      <c r="B6367" t="s">
        <v>539</v>
      </c>
      <c r="C6367" t="s">
        <v>471</v>
      </c>
      <c r="D6367">
        <v>1984</v>
      </c>
    </row>
    <row r="6368" spans="1:4">
      <c r="A6368" t="s">
        <v>470</v>
      </c>
      <c r="B6368" t="s">
        <v>539</v>
      </c>
      <c r="C6368" t="s">
        <v>469</v>
      </c>
      <c r="D6368">
        <v>1984</v>
      </c>
    </row>
    <row r="6369" spans="1:4">
      <c r="A6369" t="s">
        <v>468</v>
      </c>
      <c r="B6369" t="s">
        <v>539</v>
      </c>
      <c r="C6369" t="s">
        <v>467</v>
      </c>
      <c r="D6369">
        <v>1984</v>
      </c>
    </row>
    <row r="6370" spans="1:4">
      <c r="A6370" t="s">
        <v>466</v>
      </c>
      <c r="B6370" t="s">
        <v>539</v>
      </c>
      <c r="C6370" t="s">
        <v>465</v>
      </c>
      <c r="D6370">
        <v>1984</v>
      </c>
    </row>
    <row r="6371" spans="1:4">
      <c r="A6371" t="s">
        <v>464</v>
      </c>
      <c r="B6371" t="s">
        <v>539</v>
      </c>
      <c r="C6371" t="s">
        <v>463</v>
      </c>
      <c r="D6371">
        <v>1984</v>
      </c>
    </row>
    <row r="6372" spans="1:4">
      <c r="A6372" t="s">
        <v>462</v>
      </c>
      <c r="B6372" t="s">
        <v>536</v>
      </c>
      <c r="C6372" t="s">
        <v>461</v>
      </c>
      <c r="D6372">
        <v>1984</v>
      </c>
    </row>
    <row r="6373" spans="1:4">
      <c r="A6373" t="s">
        <v>460</v>
      </c>
      <c r="B6373" t="s">
        <v>539</v>
      </c>
      <c r="C6373" t="s">
        <v>459</v>
      </c>
      <c r="D6373">
        <v>1984</v>
      </c>
    </row>
    <row r="6374" spans="1:4">
      <c r="A6374" t="s">
        <v>458</v>
      </c>
      <c r="B6374" t="s">
        <v>539</v>
      </c>
      <c r="C6374" t="s">
        <v>457</v>
      </c>
      <c r="D6374">
        <v>1984</v>
      </c>
    </row>
    <row r="6375" spans="1:4">
      <c r="A6375" t="s">
        <v>456</v>
      </c>
      <c r="B6375" t="s">
        <v>539</v>
      </c>
      <c r="C6375" t="s">
        <v>455</v>
      </c>
      <c r="D6375">
        <v>1984</v>
      </c>
    </row>
    <row r="6376" spans="1:4">
      <c r="A6376" t="s">
        <v>454</v>
      </c>
      <c r="B6376" t="s">
        <v>539</v>
      </c>
      <c r="C6376" t="s">
        <v>453</v>
      </c>
      <c r="D6376">
        <v>1984</v>
      </c>
    </row>
    <row r="6377" spans="1:4">
      <c r="A6377" t="s">
        <v>679</v>
      </c>
      <c r="B6377" t="s">
        <v>539</v>
      </c>
      <c r="C6377" t="s">
        <v>451</v>
      </c>
      <c r="D6377">
        <v>1984</v>
      </c>
    </row>
    <row r="6378" spans="1:4">
      <c r="A6378" t="s">
        <v>450</v>
      </c>
      <c r="B6378" t="s">
        <v>539</v>
      </c>
      <c r="C6378" t="s">
        <v>449</v>
      </c>
      <c r="D6378">
        <v>1984</v>
      </c>
    </row>
    <row r="6379" spans="1:4">
      <c r="A6379" t="s">
        <v>448</v>
      </c>
      <c r="B6379" t="s">
        <v>539</v>
      </c>
      <c r="C6379" t="s">
        <v>447</v>
      </c>
      <c r="D6379">
        <v>1984</v>
      </c>
    </row>
    <row r="6380" spans="1:4">
      <c r="A6380" t="s">
        <v>446</v>
      </c>
      <c r="B6380" t="s">
        <v>539</v>
      </c>
      <c r="C6380" t="s">
        <v>445</v>
      </c>
      <c r="D6380">
        <v>1984</v>
      </c>
    </row>
    <row r="6381" spans="1:4">
      <c r="A6381" t="s">
        <v>444</v>
      </c>
      <c r="B6381" t="s">
        <v>539</v>
      </c>
      <c r="C6381" t="s">
        <v>443</v>
      </c>
      <c r="D6381">
        <v>1984</v>
      </c>
    </row>
    <row r="6382" spans="1:4">
      <c r="A6382" t="s">
        <v>442</v>
      </c>
      <c r="B6382" t="s">
        <v>539</v>
      </c>
      <c r="C6382" t="s">
        <v>441</v>
      </c>
      <c r="D6382">
        <v>1984</v>
      </c>
    </row>
    <row r="6383" spans="1:4">
      <c r="A6383" t="s">
        <v>440</v>
      </c>
      <c r="B6383" t="s">
        <v>539</v>
      </c>
      <c r="C6383" t="s">
        <v>439</v>
      </c>
      <c r="D6383">
        <v>1984</v>
      </c>
    </row>
    <row r="6384" spans="1:4">
      <c r="A6384" t="s">
        <v>438</v>
      </c>
      <c r="B6384" t="s">
        <v>539</v>
      </c>
      <c r="C6384" t="s">
        <v>437</v>
      </c>
      <c r="D6384">
        <v>1984</v>
      </c>
    </row>
    <row r="6385" spans="1:4">
      <c r="A6385" t="s">
        <v>436</v>
      </c>
      <c r="B6385" t="s">
        <v>536</v>
      </c>
      <c r="C6385" t="s">
        <v>435</v>
      </c>
      <c r="D6385">
        <v>1984</v>
      </c>
    </row>
    <row r="6386" spans="1:4">
      <c r="A6386" t="s">
        <v>434</v>
      </c>
      <c r="B6386" t="s">
        <v>539</v>
      </c>
      <c r="C6386" t="s">
        <v>433</v>
      </c>
      <c r="D6386">
        <v>1984</v>
      </c>
    </row>
    <row r="6387" spans="1:4">
      <c r="A6387" t="s">
        <v>432</v>
      </c>
      <c r="B6387" t="s">
        <v>539</v>
      </c>
      <c r="C6387" t="s">
        <v>431</v>
      </c>
      <c r="D6387">
        <v>1984</v>
      </c>
    </row>
    <row r="6388" spans="1:4">
      <c r="A6388" t="s">
        <v>430</v>
      </c>
      <c r="B6388" t="s">
        <v>539</v>
      </c>
      <c r="C6388" t="s">
        <v>429</v>
      </c>
      <c r="D6388">
        <v>1984</v>
      </c>
    </row>
    <row r="6389" spans="1:4">
      <c r="A6389" t="s">
        <v>428</v>
      </c>
      <c r="B6389" t="s">
        <v>539</v>
      </c>
      <c r="C6389" t="s">
        <v>427</v>
      </c>
      <c r="D6389">
        <v>1984</v>
      </c>
    </row>
    <row r="6390" spans="1:4">
      <c r="A6390" t="s">
        <v>426</v>
      </c>
      <c r="B6390" t="s">
        <v>539</v>
      </c>
      <c r="C6390" t="s">
        <v>425</v>
      </c>
      <c r="D6390">
        <v>1984</v>
      </c>
    </row>
    <row r="6391" spans="1:4">
      <c r="A6391" t="s">
        <v>7</v>
      </c>
      <c r="B6391" t="s">
        <v>539</v>
      </c>
      <c r="C6391" t="s">
        <v>424</v>
      </c>
      <c r="D6391">
        <v>1984</v>
      </c>
    </row>
    <row r="6392" spans="1:4">
      <c r="A6392" t="s">
        <v>423</v>
      </c>
      <c r="B6392" t="s">
        <v>539</v>
      </c>
      <c r="C6392" t="s">
        <v>422</v>
      </c>
      <c r="D6392">
        <v>1984</v>
      </c>
    </row>
    <row r="6393" spans="1:4">
      <c r="A6393" t="s">
        <v>421</v>
      </c>
      <c r="B6393" t="s">
        <v>539</v>
      </c>
      <c r="C6393" t="s">
        <v>420</v>
      </c>
      <c r="D6393">
        <v>1984</v>
      </c>
    </row>
    <row r="6394" spans="1:4">
      <c r="A6394" t="s">
        <v>419</v>
      </c>
      <c r="B6394" t="s">
        <v>539</v>
      </c>
      <c r="C6394" t="s">
        <v>418</v>
      </c>
      <c r="D6394">
        <v>1984</v>
      </c>
    </row>
    <row r="6395" spans="1:4">
      <c r="A6395" t="s">
        <v>417</v>
      </c>
      <c r="B6395" t="s">
        <v>539</v>
      </c>
      <c r="C6395" t="s">
        <v>416</v>
      </c>
      <c r="D6395">
        <v>1984</v>
      </c>
    </row>
    <row r="6396" spans="1:4">
      <c r="A6396" t="s">
        <v>415</v>
      </c>
      <c r="B6396" t="s">
        <v>539</v>
      </c>
      <c r="C6396" t="s">
        <v>414</v>
      </c>
      <c r="D6396">
        <v>1984</v>
      </c>
    </row>
    <row r="6397" spans="1:4">
      <c r="A6397" t="s">
        <v>413</v>
      </c>
      <c r="B6397" t="s">
        <v>536</v>
      </c>
      <c r="C6397" t="s">
        <v>412</v>
      </c>
      <c r="D6397">
        <v>1984</v>
      </c>
    </row>
    <row r="6398" spans="1:4">
      <c r="A6398" t="s">
        <v>411</v>
      </c>
      <c r="B6398" t="s">
        <v>536</v>
      </c>
      <c r="C6398" t="s">
        <v>410</v>
      </c>
      <c r="D6398">
        <v>1984</v>
      </c>
    </row>
    <row r="6399" spans="1:4">
      <c r="A6399" t="s">
        <v>409</v>
      </c>
      <c r="B6399" t="s">
        <v>536</v>
      </c>
      <c r="C6399" t="s">
        <v>408</v>
      </c>
      <c r="D6399">
        <v>1984</v>
      </c>
    </row>
    <row r="6400" spans="1:4">
      <c r="A6400" t="s">
        <v>407</v>
      </c>
      <c r="B6400" t="s">
        <v>536</v>
      </c>
      <c r="C6400" t="s">
        <v>406</v>
      </c>
      <c r="D6400">
        <v>1984</v>
      </c>
    </row>
    <row r="6401" spans="1:4">
      <c r="A6401" t="s">
        <v>405</v>
      </c>
      <c r="B6401" t="s">
        <v>536</v>
      </c>
      <c r="C6401" t="s">
        <v>404</v>
      </c>
      <c r="D6401">
        <v>1984</v>
      </c>
    </row>
    <row r="6402" spans="1:4">
      <c r="A6402" t="s">
        <v>403</v>
      </c>
      <c r="B6402" t="s">
        <v>539</v>
      </c>
      <c r="C6402" t="s">
        <v>402</v>
      </c>
      <c r="D6402">
        <v>1984</v>
      </c>
    </row>
    <row r="6403" spans="1:4">
      <c r="A6403" t="s">
        <v>401</v>
      </c>
      <c r="B6403" t="s">
        <v>539</v>
      </c>
      <c r="C6403" t="s">
        <v>400</v>
      </c>
      <c r="D6403">
        <v>1984</v>
      </c>
    </row>
    <row r="6404" spans="1:4">
      <c r="A6404" t="s">
        <v>399</v>
      </c>
      <c r="B6404" t="s">
        <v>536</v>
      </c>
      <c r="C6404" t="s">
        <v>398</v>
      </c>
      <c r="D6404">
        <v>1984</v>
      </c>
    </row>
    <row r="6405" spans="1:4">
      <c r="A6405" t="s">
        <v>397</v>
      </c>
      <c r="B6405" t="s">
        <v>539</v>
      </c>
      <c r="C6405" t="s">
        <v>396</v>
      </c>
      <c r="D6405">
        <v>1984</v>
      </c>
    </row>
    <row r="6406" spans="1:4">
      <c r="A6406" t="s">
        <v>395</v>
      </c>
      <c r="B6406" t="s">
        <v>539</v>
      </c>
      <c r="C6406" t="s">
        <v>394</v>
      </c>
      <c r="D6406">
        <v>1984</v>
      </c>
    </row>
    <row r="6407" spans="1:4">
      <c r="A6407" t="s">
        <v>393</v>
      </c>
      <c r="B6407" t="s">
        <v>539</v>
      </c>
      <c r="C6407" t="s">
        <v>392</v>
      </c>
      <c r="D6407">
        <v>1984</v>
      </c>
    </row>
    <row r="6408" spans="1:4">
      <c r="A6408" t="s">
        <v>5</v>
      </c>
      <c r="B6408" t="s">
        <v>539</v>
      </c>
      <c r="C6408" t="s">
        <v>391</v>
      </c>
      <c r="D6408">
        <v>1984</v>
      </c>
    </row>
    <row r="6409" spans="1:4">
      <c r="A6409" t="s">
        <v>390</v>
      </c>
      <c r="B6409" t="s">
        <v>536</v>
      </c>
      <c r="C6409" t="s">
        <v>389</v>
      </c>
      <c r="D6409">
        <v>1984</v>
      </c>
    </row>
    <row r="6410" spans="1:4">
      <c r="A6410" t="s">
        <v>388</v>
      </c>
      <c r="B6410" t="s">
        <v>536</v>
      </c>
      <c r="C6410" t="s">
        <v>387</v>
      </c>
      <c r="D6410">
        <v>1984</v>
      </c>
    </row>
    <row r="6411" spans="1:4">
      <c r="A6411" t="s">
        <v>386</v>
      </c>
      <c r="B6411" t="s">
        <v>539</v>
      </c>
      <c r="C6411" t="s">
        <v>385</v>
      </c>
      <c r="D6411">
        <v>1984</v>
      </c>
    </row>
    <row r="6412" spans="1:4">
      <c r="A6412" t="s">
        <v>384</v>
      </c>
      <c r="B6412" t="s">
        <v>539</v>
      </c>
      <c r="C6412" t="s">
        <v>383</v>
      </c>
      <c r="D6412">
        <v>1984</v>
      </c>
    </row>
    <row r="6413" spans="1:4">
      <c r="A6413" t="s">
        <v>382</v>
      </c>
      <c r="B6413" t="s">
        <v>539</v>
      </c>
      <c r="C6413" t="s">
        <v>381</v>
      </c>
      <c r="D6413">
        <v>1984</v>
      </c>
    </row>
    <row r="6414" spans="1:4">
      <c r="A6414" t="s">
        <v>380</v>
      </c>
      <c r="B6414" t="s">
        <v>539</v>
      </c>
      <c r="C6414" t="s">
        <v>379</v>
      </c>
      <c r="D6414">
        <v>1984</v>
      </c>
    </row>
    <row r="6415" spans="1:4">
      <c r="A6415" t="s">
        <v>378</v>
      </c>
      <c r="B6415" t="s">
        <v>539</v>
      </c>
      <c r="C6415" t="s">
        <v>377</v>
      </c>
      <c r="D6415">
        <v>1984</v>
      </c>
    </row>
    <row r="6416" spans="1:4">
      <c r="A6416" t="s">
        <v>376</v>
      </c>
      <c r="B6416" t="s">
        <v>539</v>
      </c>
      <c r="C6416" t="s">
        <v>375</v>
      </c>
      <c r="D6416">
        <v>1984</v>
      </c>
    </row>
    <row r="6417" spans="1:4">
      <c r="A6417" t="s">
        <v>374</v>
      </c>
      <c r="B6417" t="s">
        <v>539</v>
      </c>
      <c r="C6417" t="s">
        <v>373</v>
      </c>
      <c r="D6417">
        <v>1984</v>
      </c>
    </row>
    <row r="6418" spans="1:4">
      <c r="A6418" t="s">
        <v>372</v>
      </c>
      <c r="B6418" t="s">
        <v>539</v>
      </c>
      <c r="C6418" t="s">
        <v>371</v>
      </c>
      <c r="D6418">
        <v>1984</v>
      </c>
    </row>
    <row r="6419" spans="1:4">
      <c r="A6419" t="s">
        <v>370</v>
      </c>
      <c r="B6419" t="s">
        <v>539</v>
      </c>
      <c r="C6419" t="s">
        <v>369</v>
      </c>
      <c r="D6419">
        <v>1984</v>
      </c>
    </row>
    <row r="6420" spans="1:4">
      <c r="A6420" t="s">
        <v>368</v>
      </c>
      <c r="B6420" t="s">
        <v>539</v>
      </c>
      <c r="C6420" t="s">
        <v>367</v>
      </c>
      <c r="D6420">
        <v>1984</v>
      </c>
    </row>
    <row r="6421" spans="1:4">
      <c r="A6421" t="s">
        <v>366</v>
      </c>
      <c r="B6421" t="s">
        <v>539</v>
      </c>
      <c r="C6421" t="s">
        <v>365</v>
      </c>
      <c r="D6421">
        <v>1984</v>
      </c>
    </row>
    <row r="6422" spans="1:4">
      <c r="A6422" t="s">
        <v>364</v>
      </c>
      <c r="B6422" t="s">
        <v>539</v>
      </c>
      <c r="C6422" t="s">
        <v>363</v>
      </c>
      <c r="D6422">
        <v>1984</v>
      </c>
    </row>
    <row r="6423" spans="1:4">
      <c r="A6423" t="s">
        <v>362</v>
      </c>
      <c r="B6423" t="s">
        <v>539</v>
      </c>
      <c r="C6423" t="s">
        <v>361</v>
      </c>
      <c r="D6423">
        <v>1984</v>
      </c>
    </row>
    <row r="6424" spans="1:4">
      <c r="A6424" t="s">
        <v>360</v>
      </c>
      <c r="B6424" t="s">
        <v>539</v>
      </c>
      <c r="C6424" t="s">
        <v>359</v>
      </c>
      <c r="D6424">
        <v>1984</v>
      </c>
    </row>
    <row r="6425" spans="1:4">
      <c r="A6425" t="s">
        <v>358</v>
      </c>
      <c r="B6425" t="s">
        <v>539</v>
      </c>
      <c r="C6425" t="s">
        <v>357</v>
      </c>
      <c r="D6425">
        <v>1984</v>
      </c>
    </row>
    <row r="6426" spans="1:4">
      <c r="A6426" t="s">
        <v>356</v>
      </c>
      <c r="B6426" t="s">
        <v>539</v>
      </c>
      <c r="C6426" t="s">
        <v>355</v>
      </c>
      <c r="D6426">
        <v>1984</v>
      </c>
    </row>
    <row r="6427" spans="1:4">
      <c r="A6427" t="s">
        <v>354</v>
      </c>
      <c r="B6427" t="s">
        <v>539</v>
      </c>
      <c r="C6427" t="s">
        <v>353</v>
      </c>
      <c r="D6427">
        <v>1984</v>
      </c>
    </row>
    <row r="6428" spans="1:4">
      <c r="A6428" t="s">
        <v>352</v>
      </c>
      <c r="B6428" t="s">
        <v>539</v>
      </c>
      <c r="C6428" t="s">
        <v>351</v>
      </c>
      <c r="D6428">
        <v>1984</v>
      </c>
    </row>
    <row r="6429" spans="1:4">
      <c r="A6429" t="s">
        <v>350</v>
      </c>
      <c r="B6429" t="s">
        <v>539</v>
      </c>
      <c r="C6429" t="s">
        <v>349</v>
      </c>
      <c r="D6429">
        <v>1984</v>
      </c>
    </row>
    <row r="6430" spans="1:4">
      <c r="A6430" t="s">
        <v>348</v>
      </c>
      <c r="B6430" t="s">
        <v>539</v>
      </c>
      <c r="C6430" t="s">
        <v>347</v>
      </c>
      <c r="D6430">
        <v>1984</v>
      </c>
    </row>
    <row r="6431" spans="1:4">
      <c r="A6431" t="s">
        <v>346</v>
      </c>
      <c r="B6431" t="s">
        <v>536</v>
      </c>
      <c r="C6431" t="s">
        <v>345</v>
      </c>
      <c r="D6431">
        <v>1984</v>
      </c>
    </row>
    <row r="6432" spans="1:4">
      <c r="A6432" t="s">
        <v>344</v>
      </c>
      <c r="B6432" t="s">
        <v>539</v>
      </c>
      <c r="C6432" t="s">
        <v>343</v>
      </c>
      <c r="D6432">
        <v>1984</v>
      </c>
    </row>
    <row r="6433" spans="1:4">
      <c r="A6433" t="s">
        <v>342</v>
      </c>
      <c r="B6433" t="s">
        <v>539</v>
      </c>
      <c r="C6433" t="s">
        <v>341</v>
      </c>
      <c r="D6433">
        <v>1984</v>
      </c>
    </row>
    <row r="6434" spans="1:4">
      <c r="A6434" t="s">
        <v>340</v>
      </c>
      <c r="B6434" t="s">
        <v>536</v>
      </c>
      <c r="C6434" t="s">
        <v>339</v>
      </c>
      <c r="D6434">
        <v>1984</v>
      </c>
    </row>
    <row r="6435" spans="1:4">
      <c r="A6435" t="s">
        <v>338</v>
      </c>
      <c r="B6435" t="s">
        <v>539</v>
      </c>
      <c r="C6435" t="s">
        <v>337</v>
      </c>
      <c r="D6435">
        <v>1984</v>
      </c>
    </row>
    <row r="6436" spans="1:4">
      <c r="A6436" t="s">
        <v>336</v>
      </c>
      <c r="B6436" t="s">
        <v>539</v>
      </c>
      <c r="C6436" t="s">
        <v>335</v>
      </c>
      <c r="D6436">
        <v>1984</v>
      </c>
    </row>
    <row r="6437" spans="1:4">
      <c r="A6437" t="s">
        <v>334</v>
      </c>
      <c r="B6437" t="s">
        <v>539</v>
      </c>
      <c r="C6437" t="s">
        <v>333</v>
      </c>
      <c r="D6437">
        <v>1984</v>
      </c>
    </row>
    <row r="6438" spans="1:4">
      <c r="A6438" t="s">
        <v>332</v>
      </c>
      <c r="B6438" t="s">
        <v>536</v>
      </c>
      <c r="C6438" t="s">
        <v>331</v>
      </c>
      <c r="D6438">
        <v>1984</v>
      </c>
    </row>
    <row r="6439" spans="1:4">
      <c r="A6439" t="s">
        <v>330</v>
      </c>
      <c r="B6439" t="s">
        <v>536</v>
      </c>
      <c r="C6439" t="s">
        <v>329</v>
      </c>
      <c r="D6439">
        <v>1984</v>
      </c>
    </row>
    <row r="6440" spans="1:4">
      <c r="A6440" t="s">
        <v>328</v>
      </c>
      <c r="B6440" t="s">
        <v>536</v>
      </c>
      <c r="C6440" t="s">
        <v>327</v>
      </c>
      <c r="D6440">
        <v>1984</v>
      </c>
    </row>
    <row r="6441" spans="1:4">
      <c r="A6441" t="s">
        <v>326</v>
      </c>
      <c r="B6441" t="s">
        <v>536</v>
      </c>
      <c r="C6441" t="s">
        <v>325</v>
      </c>
      <c r="D6441">
        <v>1984</v>
      </c>
    </row>
    <row r="6442" spans="1:4">
      <c r="A6442" t="s">
        <v>324</v>
      </c>
      <c r="B6442" t="s">
        <v>539</v>
      </c>
      <c r="C6442" t="s">
        <v>323</v>
      </c>
      <c r="D6442">
        <v>1984</v>
      </c>
    </row>
    <row r="6443" spans="1:4">
      <c r="A6443" t="s">
        <v>322</v>
      </c>
      <c r="B6443" t="s">
        <v>536</v>
      </c>
      <c r="C6443" t="s">
        <v>321</v>
      </c>
      <c r="D6443">
        <v>1984</v>
      </c>
    </row>
    <row r="6444" spans="1:4">
      <c r="A6444" t="s">
        <v>320</v>
      </c>
      <c r="B6444" t="s">
        <v>539</v>
      </c>
      <c r="C6444" t="s">
        <v>319</v>
      </c>
      <c r="D6444">
        <v>1984</v>
      </c>
    </row>
    <row r="6445" spans="1:4">
      <c r="A6445" t="s">
        <v>318</v>
      </c>
      <c r="B6445" t="s">
        <v>539</v>
      </c>
      <c r="C6445" t="s">
        <v>317</v>
      </c>
      <c r="D6445">
        <v>1984</v>
      </c>
    </row>
    <row r="6446" spans="1:4">
      <c r="A6446" t="s">
        <v>316</v>
      </c>
      <c r="B6446" t="s">
        <v>536</v>
      </c>
      <c r="C6446" t="s">
        <v>315</v>
      </c>
      <c r="D6446">
        <v>1984</v>
      </c>
    </row>
    <row r="6447" spans="1:4">
      <c r="A6447" t="s">
        <v>314</v>
      </c>
      <c r="B6447" t="s">
        <v>539</v>
      </c>
      <c r="C6447" t="s">
        <v>313</v>
      </c>
      <c r="D6447">
        <v>1984</v>
      </c>
    </row>
    <row r="6448" spans="1:4">
      <c r="A6448" t="s">
        <v>312</v>
      </c>
      <c r="B6448" t="s">
        <v>539</v>
      </c>
      <c r="C6448" t="s">
        <v>311</v>
      </c>
      <c r="D6448">
        <v>1984</v>
      </c>
    </row>
    <row r="6449" spans="1:4">
      <c r="A6449" t="s">
        <v>310</v>
      </c>
      <c r="B6449" t="s">
        <v>539</v>
      </c>
      <c r="C6449" t="s">
        <v>309</v>
      </c>
      <c r="D6449">
        <v>1984</v>
      </c>
    </row>
    <row r="6450" spans="1:4">
      <c r="A6450" t="s">
        <v>308</v>
      </c>
      <c r="B6450" t="s">
        <v>539</v>
      </c>
      <c r="C6450" t="s">
        <v>307</v>
      </c>
      <c r="D6450">
        <v>1984</v>
      </c>
    </row>
    <row r="6451" spans="1:4">
      <c r="A6451" t="s">
        <v>306</v>
      </c>
      <c r="B6451" t="s">
        <v>539</v>
      </c>
      <c r="C6451" t="s">
        <v>305</v>
      </c>
      <c r="D6451">
        <v>1984</v>
      </c>
    </row>
    <row r="6452" spans="1:4">
      <c r="A6452" t="s">
        <v>304</v>
      </c>
      <c r="B6452" t="s">
        <v>539</v>
      </c>
      <c r="C6452" t="s">
        <v>303</v>
      </c>
      <c r="D6452">
        <v>1984</v>
      </c>
    </row>
    <row r="6453" spans="1:4">
      <c r="A6453" t="s">
        <v>302</v>
      </c>
      <c r="B6453" t="s">
        <v>539</v>
      </c>
      <c r="C6453" t="s">
        <v>301</v>
      </c>
      <c r="D6453">
        <v>1984</v>
      </c>
    </row>
    <row r="6454" spans="1:4">
      <c r="A6454" t="s">
        <v>300</v>
      </c>
      <c r="B6454" t="s">
        <v>539</v>
      </c>
      <c r="C6454" t="s">
        <v>299</v>
      </c>
      <c r="D6454">
        <v>1984</v>
      </c>
    </row>
    <row r="6455" spans="1:4">
      <c r="A6455" t="s">
        <v>298</v>
      </c>
      <c r="B6455" t="s">
        <v>539</v>
      </c>
      <c r="C6455" t="s">
        <v>297</v>
      </c>
      <c r="D6455">
        <v>1984</v>
      </c>
    </row>
    <row r="6456" spans="1:4">
      <c r="A6456" t="s">
        <v>296</v>
      </c>
      <c r="B6456" t="s">
        <v>539</v>
      </c>
      <c r="C6456" t="s">
        <v>295</v>
      </c>
      <c r="D6456">
        <v>1984</v>
      </c>
    </row>
    <row r="6457" spans="1:4">
      <c r="A6457" t="s">
        <v>294</v>
      </c>
      <c r="B6457" t="s">
        <v>539</v>
      </c>
      <c r="C6457" t="s">
        <v>293</v>
      </c>
      <c r="D6457">
        <v>1984</v>
      </c>
    </row>
    <row r="6458" spans="1:4">
      <c r="A6458" t="s">
        <v>292</v>
      </c>
      <c r="B6458" t="s">
        <v>539</v>
      </c>
      <c r="C6458" t="s">
        <v>291</v>
      </c>
      <c r="D6458">
        <v>1984</v>
      </c>
    </row>
    <row r="6459" spans="1:4">
      <c r="A6459" t="s">
        <v>290</v>
      </c>
      <c r="B6459" t="s">
        <v>539</v>
      </c>
      <c r="C6459" t="s">
        <v>289</v>
      </c>
      <c r="D6459">
        <v>1984</v>
      </c>
    </row>
    <row r="6460" spans="1:4">
      <c r="A6460" t="s">
        <v>288</v>
      </c>
      <c r="B6460" t="s">
        <v>539</v>
      </c>
      <c r="C6460" t="s">
        <v>287</v>
      </c>
      <c r="D6460">
        <v>1984</v>
      </c>
    </row>
    <row r="6461" spans="1:4">
      <c r="A6461" t="s">
        <v>286</v>
      </c>
      <c r="B6461" t="s">
        <v>539</v>
      </c>
      <c r="C6461" t="s">
        <v>285</v>
      </c>
      <c r="D6461">
        <v>1984</v>
      </c>
    </row>
    <row r="6462" spans="1:4">
      <c r="A6462" t="s">
        <v>284</v>
      </c>
      <c r="B6462" t="s">
        <v>539</v>
      </c>
      <c r="C6462" t="s">
        <v>283</v>
      </c>
      <c r="D6462">
        <v>1984</v>
      </c>
    </row>
    <row r="6463" spans="1:4">
      <c r="A6463" t="s">
        <v>282</v>
      </c>
      <c r="B6463" t="s">
        <v>539</v>
      </c>
      <c r="C6463" t="s">
        <v>281</v>
      </c>
      <c r="D6463">
        <v>1984</v>
      </c>
    </row>
    <row r="6464" spans="1:4">
      <c r="A6464" t="s">
        <v>280</v>
      </c>
      <c r="B6464" t="s">
        <v>536</v>
      </c>
      <c r="C6464" t="s">
        <v>279</v>
      </c>
      <c r="D6464">
        <v>1984</v>
      </c>
    </row>
    <row r="6465" spans="1:4">
      <c r="A6465" t="s">
        <v>278</v>
      </c>
      <c r="B6465" t="s">
        <v>539</v>
      </c>
      <c r="C6465" t="s">
        <v>277</v>
      </c>
      <c r="D6465">
        <v>1984</v>
      </c>
    </row>
    <row r="6466" spans="1:4">
      <c r="A6466" t="s">
        <v>276</v>
      </c>
      <c r="B6466" t="s">
        <v>539</v>
      </c>
      <c r="C6466" t="s">
        <v>275</v>
      </c>
      <c r="D6466">
        <v>1984</v>
      </c>
    </row>
    <row r="6467" spans="1:4">
      <c r="A6467" t="s">
        <v>274</v>
      </c>
      <c r="B6467" t="s">
        <v>539</v>
      </c>
      <c r="C6467" t="s">
        <v>273</v>
      </c>
      <c r="D6467">
        <v>1984</v>
      </c>
    </row>
    <row r="6468" spans="1:4">
      <c r="A6468" t="s">
        <v>272</v>
      </c>
      <c r="B6468" t="s">
        <v>539</v>
      </c>
      <c r="C6468" t="s">
        <v>271</v>
      </c>
      <c r="D6468">
        <v>1984</v>
      </c>
    </row>
    <row r="6469" spans="1:4">
      <c r="A6469" t="s">
        <v>270</v>
      </c>
      <c r="B6469" t="s">
        <v>539</v>
      </c>
      <c r="C6469" t="s">
        <v>269</v>
      </c>
      <c r="D6469">
        <v>1984</v>
      </c>
    </row>
    <row r="6470" spans="1:4">
      <c r="A6470" t="s">
        <v>268</v>
      </c>
      <c r="B6470" t="s">
        <v>536</v>
      </c>
      <c r="C6470" t="s">
        <v>267</v>
      </c>
      <c r="D6470">
        <v>1984</v>
      </c>
    </row>
    <row r="6471" spans="1:4">
      <c r="A6471" t="s">
        <v>266</v>
      </c>
      <c r="B6471" t="s">
        <v>536</v>
      </c>
      <c r="C6471" t="s">
        <v>265</v>
      </c>
      <c r="D6471">
        <v>1984</v>
      </c>
    </row>
    <row r="6472" spans="1:4">
      <c r="A6472" t="s">
        <v>264</v>
      </c>
      <c r="B6472" t="s">
        <v>536</v>
      </c>
      <c r="C6472" t="s">
        <v>263</v>
      </c>
      <c r="D6472">
        <v>1984</v>
      </c>
    </row>
    <row r="6473" spans="1:4">
      <c r="A6473" t="s">
        <v>262</v>
      </c>
      <c r="B6473" t="s">
        <v>539</v>
      </c>
      <c r="C6473" t="s">
        <v>261</v>
      </c>
      <c r="D6473">
        <v>1984</v>
      </c>
    </row>
    <row r="6474" spans="1:4">
      <c r="A6474" t="s">
        <v>260</v>
      </c>
      <c r="B6474" t="s">
        <v>539</v>
      </c>
      <c r="C6474" t="s">
        <v>259</v>
      </c>
      <c r="D6474">
        <v>1984</v>
      </c>
    </row>
    <row r="6475" spans="1:4">
      <c r="A6475" t="s">
        <v>258</v>
      </c>
      <c r="B6475" t="s">
        <v>536</v>
      </c>
      <c r="C6475" t="s">
        <v>257</v>
      </c>
      <c r="D6475">
        <v>1984</v>
      </c>
    </row>
    <row r="6476" spans="1:4">
      <c r="A6476" t="s">
        <v>256</v>
      </c>
      <c r="B6476" t="s">
        <v>536</v>
      </c>
      <c r="C6476" t="s">
        <v>255</v>
      </c>
      <c r="D6476">
        <v>1984</v>
      </c>
    </row>
    <row r="6477" spans="1:4">
      <c r="A6477" t="s">
        <v>254</v>
      </c>
      <c r="B6477" t="s">
        <v>539</v>
      </c>
      <c r="C6477" t="s">
        <v>253</v>
      </c>
      <c r="D6477">
        <v>1984</v>
      </c>
    </row>
    <row r="6478" spans="1:4">
      <c r="A6478" t="s">
        <v>252</v>
      </c>
      <c r="B6478" t="s">
        <v>536</v>
      </c>
      <c r="C6478" t="s">
        <v>251</v>
      </c>
      <c r="D6478">
        <v>1984</v>
      </c>
    </row>
    <row r="6479" spans="1:4">
      <c r="A6479" t="s">
        <v>250</v>
      </c>
      <c r="B6479" t="s">
        <v>539</v>
      </c>
      <c r="C6479" t="s">
        <v>249</v>
      </c>
      <c r="D6479">
        <v>1984</v>
      </c>
    </row>
    <row r="6480" spans="1:4">
      <c r="A6480" t="s">
        <v>248</v>
      </c>
      <c r="B6480" t="s">
        <v>539</v>
      </c>
      <c r="C6480" t="s">
        <v>247</v>
      </c>
      <c r="D6480">
        <v>1984</v>
      </c>
    </row>
    <row r="6481" spans="1:4">
      <c r="A6481" t="s">
        <v>246</v>
      </c>
      <c r="B6481" t="s">
        <v>539</v>
      </c>
      <c r="C6481" t="s">
        <v>245</v>
      </c>
      <c r="D6481">
        <v>1984</v>
      </c>
    </row>
    <row r="6482" spans="1:4">
      <c r="A6482" t="s">
        <v>244</v>
      </c>
      <c r="B6482" t="s">
        <v>539</v>
      </c>
      <c r="C6482" t="s">
        <v>243</v>
      </c>
      <c r="D6482">
        <v>1984</v>
      </c>
    </row>
    <row r="6483" spans="1:4">
      <c r="A6483" t="s">
        <v>242</v>
      </c>
      <c r="B6483" t="s">
        <v>539</v>
      </c>
      <c r="C6483" t="s">
        <v>241</v>
      </c>
      <c r="D6483">
        <v>1984</v>
      </c>
    </row>
    <row r="6484" spans="1:4">
      <c r="A6484" t="s">
        <v>240</v>
      </c>
      <c r="B6484" t="s">
        <v>539</v>
      </c>
      <c r="C6484" t="s">
        <v>239</v>
      </c>
      <c r="D6484">
        <v>1984</v>
      </c>
    </row>
    <row r="6485" spans="1:4">
      <c r="A6485" t="s">
        <v>238</v>
      </c>
      <c r="B6485" t="s">
        <v>539</v>
      </c>
      <c r="C6485" t="s">
        <v>237</v>
      </c>
      <c r="D6485">
        <v>1984</v>
      </c>
    </row>
    <row r="6486" spans="1:4">
      <c r="A6486" t="s">
        <v>236</v>
      </c>
      <c r="B6486" t="s">
        <v>539</v>
      </c>
      <c r="C6486" t="s">
        <v>235</v>
      </c>
      <c r="D6486">
        <v>1984</v>
      </c>
    </row>
    <row r="6487" spans="1:4">
      <c r="A6487" t="s">
        <v>234</v>
      </c>
      <c r="B6487" t="s">
        <v>539</v>
      </c>
      <c r="C6487" t="s">
        <v>233</v>
      </c>
      <c r="D6487">
        <v>1984</v>
      </c>
    </row>
    <row r="6488" spans="1:4">
      <c r="A6488" t="s">
        <v>232</v>
      </c>
      <c r="B6488" t="s">
        <v>539</v>
      </c>
      <c r="C6488" t="s">
        <v>231</v>
      </c>
      <c r="D6488">
        <v>1984</v>
      </c>
    </row>
    <row r="6489" spans="1:4">
      <c r="A6489" t="s">
        <v>230</v>
      </c>
      <c r="B6489" t="s">
        <v>536</v>
      </c>
      <c r="C6489" t="s">
        <v>229</v>
      </c>
      <c r="D6489">
        <v>1984</v>
      </c>
    </row>
    <row r="6490" spans="1:4">
      <c r="A6490" t="s">
        <v>228</v>
      </c>
      <c r="B6490" t="s">
        <v>539</v>
      </c>
      <c r="C6490" t="s">
        <v>227</v>
      </c>
      <c r="D6490">
        <v>1984</v>
      </c>
    </row>
    <row r="6491" spans="1:4">
      <c r="A6491" t="s">
        <v>226</v>
      </c>
      <c r="B6491" t="s">
        <v>539</v>
      </c>
      <c r="C6491" t="s">
        <v>225</v>
      </c>
      <c r="D6491">
        <v>1984</v>
      </c>
    </row>
    <row r="6492" spans="1:4">
      <c r="A6492" t="s">
        <v>224</v>
      </c>
      <c r="B6492" t="s">
        <v>536</v>
      </c>
      <c r="C6492" t="s">
        <v>223</v>
      </c>
      <c r="D6492">
        <v>1984</v>
      </c>
    </row>
    <row r="6493" spans="1:4">
      <c r="A6493" t="s">
        <v>222</v>
      </c>
      <c r="B6493" t="s">
        <v>539</v>
      </c>
      <c r="C6493" t="s">
        <v>221</v>
      </c>
      <c r="D6493">
        <v>1984</v>
      </c>
    </row>
    <row r="6494" spans="1:4">
      <c r="A6494" t="s">
        <v>220</v>
      </c>
      <c r="B6494" t="s">
        <v>539</v>
      </c>
      <c r="C6494" t="s">
        <v>219</v>
      </c>
      <c r="D6494">
        <v>1984</v>
      </c>
    </row>
    <row r="6495" spans="1:4">
      <c r="A6495" t="s">
        <v>218</v>
      </c>
      <c r="B6495" t="s">
        <v>539</v>
      </c>
      <c r="C6495" t="s">
        <v>217</v>
      </c>
      <c r="D6495">
        <v>1984</v>
      </c>
    </row>
    <row r="6496" spans="1:4">
      <c r="A6496" t="s">
        <v>216</v>
      </c>
      <c r="B6496" t="s">
        <v>539</v>
      </c>
      <c r="C6496" t="s">
        <v>215</v>
      </c>
      <c r="D6496">
        <v>1984</v>
      </c>
    </row>
    <row r="6497" spans="1:4">
      <c r="A6497" t="s">
        <v>214</v>
      </c>
      <c r="B6497" t="s">
        <v>536</v>
      </c>
      <c r="C6497" t="s">
        <v>213</v>
      </c>
      <c r="D6497">
        <v>1984</v>
      </c>
    </row>
    <row r="6498" spans="1:4">
      <c r="A6498" t="s">
        <v>212</v>
      </c>
      <c r="B6498" t="s">
        <v>539</v>
      </c>
      <c r="C6498" t="s">
        <v>211</v>
      </c>
      <c r="D6498">
        <v>1984</v>
      </c>
    </row>
    <row r="6499" spans="1:4">
      <c r="A6499" t="s">
        <v>210</v>
      </c>
      <c r="B6499" t="s">
        <v>539</v>
      </c>
      <c r="C6499" t="s">
        <v>209</v>
      </c>
      <c r="D6499">
        <v>1984</v>
      </c>
    </row>
    <row r="6500" spans="1:4">
      <c r="A6500" t="s">
        <v>208</v>
      </c>
      <c r="B6500" t="s">
        <v>539</v>
      </c>
      <c r="C6500" t="s">
        <v>207</v>
      </c>
      <c r="D6500">
        <v>1984</v>
      </c>
    </row>
    <row r="6501" spans="1:4">
      <c r="A6501" t="s">
        <v>206</v>
      </c>
      <c r="B6501" t="s">
        <v>539</v>
      </c>
      <c r="C6501" t="s">
        <v>205</v>
      </c>
      <c r="D6501">
        <v>1984</v>
      </c>
    </row>
    <row r="6502" spans="1:4">
      <c r="A6502" t="s">
        <v>204</v>
      </c>
      <c r="B6502" t="s">
        <v>539</v>
      </c>
      <c r="C6502" t="s">
        <v>203</v>
      </c>
      <c r="D6502">
        <v>1984</v>
      </c>
    </row>
    <row r="6503" spans="1:4">
      <c r="A6503" t="s">
        <v>202</v>
      </c>
      <c r="B6503" t="s">
        <v>539</v>
      </c>
      <c r="C6503" t="s">
        <v>201</v>
      </c>
      <c r="D6503">
        <v>1984</v>
      </c>
    </row>
    <row r="6504" spans="1:4">
      <c r="A6504" t="s">
        <v>200</v>
      </c>
      <c r="B6504" t="s">
        <v>539</v>
      </c>
      <c r="C6504" t="s">
        <v>199</v>
      </c>
      <c r="D6504">
        <v>1984</v>
      </c>
    </row>
    <row r="6505" spans="1:4">
      <c r="A6505" t="s">
        <v>198</v>
      </c>
      <c r="B6505" t="s">
        <v>539</v>
      </c>
      <c r="C6505" t="s">
        <v>197</v>
      </c>
      <c r="D6505">
        <v>1984</v>
      </c>
    </row>
    <row r="6506" spans="1:4">
      <c r="A6506" t="s">
        <v>196</v>
      </c>
      <c r="B6506" t="s">
        <v>536</v>
      </c>
      <c r="C6506" t="s">
        <v>195</v>
      </c>
      <c r="D6506">
        <v>1984</v>
      </c>
    </row>
    <row r="6507" spans="1:4">
      <c r="A6507" t="s">
        <v>194</v>
      </c>
      <c r="B6507" t="s">
        <v>539</v>
      </c>
      <c r="C6507" t="s">
        <v>193</v>
      </c>
      <c r="D6507">
        <v>1984</v>
      </c>
    </row>
    <row r="6508" spans="1:4">
      <c r="A6508" t="s">
        <v>192</v>
      </c>
      <c r="B6508" t="s">
        <v>539</v>
      </c>
      <c r="C6508" t="s">
        <v>191</v>
      </c>
      <c r="D6508">
        <v>1984</v>
      </c>
    </row>
    <row r="6509" spans="1:4">
      <c r="A6509" t="s">
        <v>190</v>
      </c>
      <c r="B6509" t="s">
        <v>539</v>
      </c>
      <c r="C6509" t="s">
        <v>189</v>
      </c>
      <c r="D6509">
        <v>1984</v>
      </c>
    </row>
    <row r="6510" spans="1:4">
      <c r="A6510" t="s">
        <v>188</v>
      </c>
      <c r="B6510" t="s">
        <v>539</v>
      </c>
      <c r="C6510" t="s">
        <v>187</v>
      </c>
      <c r="D6510">
        <v>1984</v>
      </c>
    </row>
    <row r="6511" spans="1:4">
      <c r="A6511" t="s">
        <v>186</v>
      </c>
      <c r="B6511" t="s">
        <v>539</v>
      </c>
      <c r="C6511" t="s">
        <v>185</v>
      </c>
      <c r="D6511">
        <v>1984</v>
      </c>
    </row>
    <row r="6512" spans="1:4">
      <c r="A6512" t="s">
        <v>184</v>
      </c>
      <c r="B6512" t="s">
        <v>539</v>
      </c>
      <c r="C6512" t="s">
        <v>183</v>
      </c>
      <c r="D6512">
        <v>1984</v>
      </c>
    </row>
    <row r="6513" spans="1:4">
      <c r="A6513" t="s">
        <v>182</v>
      </c>
      <c r="B6513" t="s">
        <v>539</v>
      </c>
      <c r="C6513" t="s">
        <v>181</v>
      </c>
      <c r="D6513">
        <v>1984</v>
      </c>
    </row>
    <row r="6514" spans="1:4">
      <c r="A6514" t="s">
        <v>180</v>
      </c>
      <c r="B6514" t="s">
        <v>539</v>
      </c>
      <c r="C6514" t="s">
        <v>179</v>
      </c>
      <c r="D6514">
        <v>1984</v>
      </c>
    </row>
    <row r="6515" spans="1:4">
      <c r="A6515" t="s">
        <v>178</v>
      </c>
      <c r="B6515" t="s">
        <v>539</v>
      </c>
      <c r="C6515" t="s">
        <v>177</v>
      </c>
      <c r="D6515">
        <v>1984</v>
      </c>
    </row>
    <row r="6516" spans="1:4">
      <c r="A6516" t="s">
        <v>176</v>
      </c>
      <c r="B6516" t="s">
        <v>539</v>
      </c>
      <c r="C6516" t="s">
        <v>175</v>
      </c>
      <c r="D6516">
        <v>1984</v>
      </c>
    </row>
    <row r="6517" spans="1:4">
      <c r="A6517" t="s">
        <v>174</v>
      </c>
      <c r="B6517" t="s">
        <v>536</v>
      </c>
      <c r="C6517" t="s">
        <v>173</v>
      </c>
      <c r="D6517">
        <v>1984</v>
      </c>
    </row>
    <row r="6518" spans="1:4">
      <c r="A6518" t="s">
        <v>172</v>
      </c>
      <c r="B6518" t="s">
        <v>539</v>
      </c>
      <c r="C6518" t="s">
        <v>171</v>
      </c>
      <c r="D6518">
        <v>1984</v>
      </c>
    </row>
    <row r="6519" spans="1:4">
      <c r="A6519" t="s">
        <v>170</v>
      </c>
      <c r="B6519" t="s">
        <v>536</v>
      </c>
      <c r="C6519" t="s">
        <v>169</v>
      </c>
      <c r="D6519">
        <v>1984</v>
      </c>
    </row>
    <row r="6520" spans="1:4">
      <c r="A6520" t="s">
        <v>168</v>
      </c>
      <c r="B6520" t="s">
        <v>539</v>
      </c>
      <c r="C6520" t="s">
        <v>167</v>
      </c>
      <c r="D6520">
        <v>1984</v>
      </c>
    </row>
    <row r="6521" spans="1:4">
      <c r="A6521" t="s">
        <v>166</v>
      </c>
      <c r="B6521" t="s">
        <v>539</v>
      </c>
      <c r="C6521" t="s">
        <v>165</v>
      </c>
      <c r="D6521">
        <v>1984</v>
      </c>
    </row>
    <row r="6522" spans="1:4">
      <c r="A6522" t="s">
        <v>164</v>
      </c>
      <c r="B6522" t="s">
        <v>539</v>
      </c>
      <c r="C6522" t="s">
        <v>163</v>
      </c>
      <c r="D6522">
        <v>1984</v>
      </c>
    </row>
    <row r="6523" spans="1:4">
      <c r="A6523" t="s">
        <v>162</v>
      </c>
      <c r="B6523" t="s">
        <v>539</v>
      </c>
      <c r="C6523" t="s">
        <v>161</v>
      </c>
      <c r="D6523">
        <v>1984</v>
      </c>
    </row>
    <row r="6524" spans="1:4">
      <c r="A6524" t="s">
        <v>160</v>
      </c>
      <c r="B6524" t="s">
        <v>539</v>
      </c>
      <c r="C6524" t="s">
        <v>159</v>
      </c>
      <c r="D6524">
        <v>1984</v>
      </c>
    </row>
    <row r="6525" spans="1:4">
      <c r="A6525" t="s">
        <v>158</v>
      </c>
      <c r="B6525" t="s">
        <v>539</v>
      </c>
      <c r="C6525" t="s">
        <v>157</v>
      </c>
      <c r="D6525">
        <v>1984</v>
      </c>
    </row>
    <row r="6526" spans="1:4">
      <c r="A6526" t="s">
        <v>156</v>
      </c>
      <c r="B6526" t="s">
        <v>539</v>
      </c>
      <c r="C6526" t="s">
        <v>155</v>
      </c>
      <c r="D6526">
        <v>1984</v>
      </c>
    </row>
    <row r="6527" spans="1:4">
      <c r="A6527" t="s">
        <v>154</v>
      </c>
      <c r="B6527" t="s">
        <v>536</v>
      </c>
      <c r="C6527" t="s">
        <v>153</v>
      </c>
      <c r="D6527">
        <v>1984</v>
      </c>
    </row>
    <row r="6528" spans="1:4">
      <c r="A6528" t="s">
        <v>152</v>
      </c>
      <c r="B6528" t="s">
        <v>539</v>
      </c>
      <c r="C6528" t="s">
        <v>151</v>
      </c>
      <c r="D6528">
        <v>1984</v>
      </c>
    </row>
    <row r="6529" spans="1:4">
      <c r="A6529" t="s">
        <v>150</v>
      </c>
      <c r="B6529" t="s">
        <v>539</v>
      </c>
      <c r="C6529" t="s">
        <v>149</v>
      </c>
      <c r="D6529">
        <v>1984</v>
      </c>
    </row>
    <row r="6530" spans="1:4">
      <c r="A6530" t="s">
        <v>148</v>
      </c>
      <c r="B6530" t="s">
        <v>539</v>
      </c>
      <c r="C6530" t="s">
        <v>147</v>
      </c>
      <c r="D6530">
        <v>1984</v>
      </c>
    </row>
    <row r="6531" spans="1:4">
      <c r="A6531" t="s">
        <v>146</v>
      </c>
      <c r="B6531" t="s">
        <v>539</v>
      </c>
      <c r="C6531" t="s">
        <v>145</v>
      </c>
      <c r="D6531">
        <v>1984</v>
      </c>
    </row>
    <row r="6532" spans="1:4">
      <c r="A6532" t="s">
        <v>144</v>
      </c>
      <c r="B6532" t="s">
        <v>536</v>
      </c>
      <c r="C6532" t="s">
        <v>143</v>
      </c>
      <c r="D6532">
        <v>1984</v>
      </c>
    </row>
    <row r="6533" spans="1:4">
      <c r="A6533" t="s">
        <v>142</v>
      </c>
      <c r="B6533" t="s">
        <v>536</v>
      </c>
      <c r="C6533" t="s">
        <v>141</v>
      </c>
      <c r="D6533">
        <v>1984</v>
      </c>
    </row>
    <row r="6534" spans="1:4">
      <c r="A6534" t="s">
        <v>140</v>
      </c>
      <c r="B6534" t="s">
        <v>536</v>
      </c>
      <c r="C6534" t="s">
        <v>139</v>
      </c>
      <c r="D6534">
        <v>1984</v>
      </c>
    </row>
    <row r="6535" spans="1:4">
      <c r="A6535" t="s">
        <v>138</v>
      </c>
      <c r="B6535" t="s">
        <v>539</v>
      </c>
      <c r="C6535" t="s">
        <v>137</v>
      </c>
      <c r="D6535">
        <v>1984</v>
      </c>
    </row>
    <row r="6536" spans="1:4">
      <c r="A6536" t="s">
        <v>136</v>
      </c>
      <c r="B6536" t="s">
        <v>539</v>
      </c>
      <c r="C6536" t="s">
        <v>135</v>
      </c>
      <c r="D6536">
        <v>1984</v>
      </c>
    </row>
    <row r="6537" spans="1:4">
      <c r="A6537" t="s">
        <v>134</v>
      </c>
      <c r="B6537" t="s">
        <v>539</v>
      </c>
      <c r="C6537" t="s">
        <v>133</v>
      </c>
      <c r="D6537">
        <v>1984</v>
      </c>
    </row>
    <row r="6538" spans="1:4">
      <c r="A6538" t="s">
        <v>132</v>
      </c>
      <c r="B6538" t="s">
        <v>539</v>
      </c>
      <c r="C6538" t="s">
        <v>131</v>
      </c>
      <c r="D6538">
        <v>1984</v>
      </c>
    </row>
    <row r="6539" spans="1:4">
      <c r="A6539" t="s">
        <v>130</v>
      </c>
      <c r="B6539" t="s">
        <v>539</v>
      </c>
      <c r="C6539" t="s">
        <v>129</v>
      </c>
      <c r="D6539">
        <v>1984</v>
      </c>
    </row>
    <row r="6540" spans="1:4">
      <c r="A6540" t="s">
        <v>128</v>
      </c>
      <c r="B6540" t="s">
        <v>536</v>
      </c>
      <c r="C6540" t="s">
        <v>127</v>
      </c>
      <c r="D6540">
        <v>1984</v>
      </c>
    </row>
    <row r="6541" spans="1:4">
      <c r="A6541" t="s">
        <v>126</v>
      </c>
      <c r="B6541" t="s">
        <v>539</v>
      </c>
      <c r="C6541" t="s">
        <v>125</v>
      </c>
      <c r="D6541">
        <v>1984</v>
      </c>
    </row>
    <row r="6542" spans="1:4">
      <c r="A6542" t="s">
        <v>124</v>
      </c>
      <c r="B6542" t="s">
        <v>539</v>
      </c>
      <c r="C6542" t="s">
        <v>123</v>
      </c>
      <c r="D6542">
        <v>1984</v>
      </c>
    </row>
    <row r="6543" spans="1:4">
      <c r="A6543" t="s">
        <v>122</v>
      </c>
      <c r="B6543" t="s">
        <v>539</v>
      </c>
      <c r="C6543" t="s">
        <v>121</v>
      </c>
      <c r="D6543">
        <v>1984</v>
      </c>
    </row>
    <row r="6544" spans="1:4">
      <c r="A6544" t="s">
        <v>120</v>
      </c>
      <c r="B6544" t="s">
        <v>539</v>
      </c>
      <c r="C6544" t="s">
        <v>119</v>
      </c>
      <c r="D6544">
        <v>1984</v>
      </c>
    </row>
    <row r="6545" spans="1:4">
      <c r="A6545" t="s">
        <v>118</v>
      </c>
      <c r="B6545" t="s">
        <v>539</v>
      </c>
      <c r="C6545" t="s">
        <v>117</v>
      </c>
      <c r="D6545">
        <v>1984</v>
      </c>
    </row>
    <row r="6546" spans="1:4">
      <c r="A6546" t="s">
        <v>116</v>
      </c>
      <c r="B6546" t="s">
        <v>539</v>
      </c>
      <c r="C6546" t="s">
        <v>115</v>
      </c>
      <c r="D6546">
        <v>1984</v>
      </c>
    </row>
    <row r="6547" spans="1:4">
      <c r="A6547" t="s">
        <v>114</v>
      </c>
      <c r="B6547" t="s">
        <v>539</v>
      </c>
      <c r="C6547" t="s">
        <v>113</v>
      </c>
      <c r="D6547">
        <v>1984</v>
      </c>
    </row>
    <row r="6548" spans="1:4">
      <c r="A6548" t="s">
        <v>112</v>
      </c>
      <c r="B6548" t="s">
        <v>539</v>
      </c>
      <c r="C6548" t="s">
        <v>111</v>
      </c>
      <c r="D6548">
        <v>1984</v>
      </c>
    </row>
    <row r="6549" spans="1:4">
      <c r="A6549" t="s">
        <v>110</v>
      </c>
      <c r="B6549" t="s">
        <v>539</v>
      </c>
      <c r="C6549" t="s">
        <v>109</v>
      </c>
      <c r="D6549">
        <v>1984</v>
      </c>
    </row>
    <row r="6550" spans="1:4">
      <c r="A6550" t="s">
        <v>108</v>
      </c>
      <c r="B6550" t="s">
        <v>539</v>
      </c>
      <c r="C6550" t="s">
        <v>107</v>
      </c>
      <c r="D6550">
        <v>1984</v>
      </c>
    </row>
    <row r="6551" spans="1:4">
      <c r="A6551" t="s">
        <v>106</v>
      </c>
      <c r="B6551" t="s">
        <v>536</v>
      </c>
      <c r="C6551" t="s">
        <v>105</v>
      </c>
      <c r="D6551">
        <v>1984</v>
      </c>
    </row>
    <row r="6552" spans="1:4">
      <c r="A6552" t="s">
        <v>104</v>
      </c>
      <c r="B6552" t="s">
        <v>539</v>
      </c>
      <c r="C6552" t="s">
        <v>103</v>
      </c>
      <c r="D6552">
        <v>1984</v>
      </c>
    </row>
    <row r="6553" spans="1:4">
      <c r="A6553" t="s">
        <v>102</v>
      </c>
      <c r="B6553" t="s">
        <v>536</v>
      </c>
      <c r="C6553" t="s">
        <v>101</v>
      </c>
      <c r="D6553">
        <v>1984</v>
      </c>
    </row>
    <row r="6554" spans="1:4">
      <c r="A6554" t="s">
        <v>100</v>
      </c>
      <c r="B6554" t="s">
        <v>536</v>
      </c>
      <c r="C6554" t="s">
        <v>99</v>
      </c>
      <c r="D6554">
        <v>1984</v>
      </c>
    </row>
    <row r="6555" spans="1:4">
      <c r="A6555" t="s">
        <v>98</v>
      </c>
      <c r="B6555" t="s">
        <v>539</v>
      </c>
      <c r="C6555" t="s">
        <v>97</v>
      </c>
      <c r="D6555">
        <v>1984</v>
      </c>
    </row>
    <row r="6556" spans="1:4">
      <c r="A6556" t="s">
        <v>96</v>
      </c>
      <c r="B6556" t="s">
        <v>539</v>
      </c>
      <c r="C6556" t="s">
        <v>95</v>
      </c>
      <c r="D6556">
        <v>1984</v>
      </c>
    </row>
    <row r="6557" spans="1:4">
      <c r="A6557" t="s">
        <v>94</v>
      </c>
      <c r="B6557" t="s">
        <v>539</v>
      </c>
      <c r="C6557" t="s">
        <v>93</v>
      </c>
      <c r="D6557">
        <v>1984</v>
      </c>
    </row>
    <row r="6558" spans="1:4">
      <c r="A6558" t="s">
        <v>92</v>
      </c>
      <c r="B6558" t="s">
        <v>539</v>
      </c>
      <c r="C6558" t="s">
        <v>91</v>
      </c>
      <c r="D6558">
        <v>1984</v>
      </c>
    </row>
    <row r="6559" spans="1:4">
      <c r="A6559" t="s">
        <v>90</v>
      </c>
      <c r="B6559" t="s">
        <v>539</v>
      </c>
      <c r="C6559" t="s">
        <v>89</v>
      </c>
      <c r="D6559">
        <v>1984</v>
      </c>
    </row>
    <row r="6560" spans="1:4">
      <c r="A6560" t="s">
        <v>88</v>
      </c>
      <c r="B6560" t="s">
        <v>539</v>
      </c>
      <c r="C6560" t="s">
        <v>87</v>
      </c>
      <c r="D6560">
        <v>1984</v>
      </c>
    </row>
    <row r="6561" spans="1:4">
      <c r="A6561" t="s">
        <v>86</v>
      </c>
      <c r="B6561" t="s">
        <v>539</v>
      </c>
      <c r="C6561" t="s">
        <v>85</v>
      </c>
      <c r="D6561">
        <v>1984</v>
      </c>
    </row>
    <row r="6562" spans="1:4">
      <c r="A6562" t="s">
        <v>84</v>
      </c>
      <c r="B6562" t="s">
        <v>539</v>
      </c>
      <c r="C6562" t="s">
        <v>83</v>
      </c>
      <c r="D6562">
        <v>1984</v>
      </c>
    </row>
    <row r="6563" spans="1:4">
      <c r="A6563" t="s">
        <v>82</v>
      </c>
      <c r="B6563" t="s">
        <v>539</v>
      </c>
      <c r="C6563" t="s">
        <v>81</v>
      </c>
      <c r="D6563">
        <v>1984</v>
      </c>
    </row>
    <row r="6564" spans="1:4">
      <c r="A6564" t="s">
        <v>80</v>
      </c>
      <c r="B6564" t="s">
        <v>539</v>
      </c>
      <c r="C6564" t="s">
        <v>79</v>
      </c>
      <c r="D6564">
        <v>1984</v>
      </c>
    </row>
    <row r="6565" spans="1:4">
      <c r="A6565" t="s">
        <v>78</v>
      </c>
      <c r="B6565" t="s">
        <v>539</v>
      </c>
      <c r="C6565" t="s">
        <v>77</v>
      </c>
      <c r="D6565">
        <v>1984</v>
      </c>
    </row>
    <row r="6566" spans="1:4">
      <c r="A6566" t="s">
        <v>76</v>
      </c>
      <c r="B6566" t="s">
        <v>536</v>
      </c>
      <c r="C6566" t="s">
        <v>75</v>
      </c>
      <c r="D6566">
        <v>1984</v>
      </c>
    </row>
    <row r="6567" spans="1:4">
      <c r="A6567" t="s">
        <v>74</v>
      </c>
      <c r="B6567" t="s">
        <v>536</v>
      </c>
      <c r="C6567" t="s">
        <v>73</v>
      </c>
      <c r="D6567">
        <v>1984</v>
      </c>
    </row>
    <row r="6568" spans="1:4">
      <c r="A6568" t="s">
        <v>72</v>
      </c>
      <c r="B6568" t="s">
        <v>539</v>
      </c>
      <c r="C6568" t="s">
        <v>71</v>
      </c>
      <c r="D6568">
        <v>1984</v>
      </c>
    </row>
    <row r="6569" spans="1:4">
      <c r="A6569" t="s">
        <v>70</v>
      </c>
      <c r="B6569" t="s">
        <v>539</v>
      </c>
      <c r="C6569" t="s">
        <v>69</v>
      </c>
      <c r="D6569">
        <v>1984</v>
      </c>
    </row>
    <row r="6570" spans="1:4">
      <c r="A6570" t="s">
        <v>68</v>
      </c>
      <c r="B6570" t="s">
        <v>539</v>
      </c>
      <c r="C6570" t="s">
        <v>67</v>
      </c>
      <c r="D6570">
        <v>1984</v>
      </c>
    </row>
    <row r="6571" spans="1:4">
      <c r="A6571" t="s">
        <v>66</v>
      </c>
      <c r="B6571" t="s">
        <v>539</v>
      </c>
      <c r="C6571" t="s">
        <v>65</v>
      </c>
      <c r="D6571">
        <v>1984</v>
      </c>
    </row>
    <row r="6572" spans="1:4">
      <c r="A6572" t="s">
        <v>64</v>
      </c>
      <c r="B6572" t="s">
        <v>536</v>
      </c>
      <c r="C6572" t="s">
        <v>63</v>
      </c>
      <c r="D6572">
        <v>1984</v>
      </c>
    </row>
    <row r="6573" spans="1:4">
      <c r="A6573" t="s">
        <v>62</v>
      </c>
      <c r="B6573" t="s">
        <v>539</v>
      </c>
      <c r="C6573" t="s">
        <v>61</v>
      </c>
      <c r="D6573">
        <v>1984</v>
      </c>
    </row>
    <row r="6574" spans="1:4">
      <c r="A6574" t="s">
        <v>60</v>
      </c>
      <c r="B6574" t="s">
        <v>536</v>
      </c>
      <c r="C6574" t="s">
        <v>59</v>
      </c>
      <c r="D6574">
        <v>1984</v>
      </c>
    </row>
    <row r="6575" spans="1:4">
      <c r="A6575" t="s">
        <v>58</v>
      </c>
      <c r="B6575" t="s">
        <v>539</v>
      </c>
      <c r="C6575" t="s">
        <v>57</v>
      </c>
      <c r="D6575">
        <v>1984</v>
      </c>
    </row>
    <row r="6576" spans="1:4">
      <c r="A6576" t="s">
        <v>56</v>
      </c>
      <c r="B6576" t="s">
        <v>536</v>
      </c>
      <c r="C6576" t="s">
        <v>55</v>
      </c>
      <c r="D6576">
        <v>1984</v>
      </c>
    </row>
    <row r="6577" spans="1:4">
      <c r="A6577" t="s">
        <v>54</v>
      </c>
      <c r="B6577" t="s">
        <v>536</v>
      </c>
      <c r="C6577" t="s">
        <v>53</v>
      </c>
      <c r="D6577">
        <v>1984</v>
      </c>
    </row>
    <row r="6578" spans="1:4">
      <c r="A6578" t="s">
        <v>52</v>
      </c>
      <c r="B6578" t="s">
        <v>539</v>
      </c>
      <c r="C6578" t="s">
        <v>51</v>
      </c>
      <c r="D6578">
        <v>1984</v>
      </c>
    </row>
    <row r="6579" spans="1:4">
      <c r="A6579" t="s">
        <v>50</v>
      </c>
      <c r="B6579" t="s">
        <v>539</v>
      </c>
      <c r="C6579" t="s">
        <v>49</v>
      </c>
      <c r="D6579">
        <v>1984</v>
      </c>
    </row>
    <row r="6580" spans="1:4">
      <c r="A6580" t="s">
        <v>6</v>
      </c>
      <c r="B6580" t="s">
        <v>539</v>
      </c>
      <c r="C6580" t="s">
        <v>48</v>
      </c>
      <c r="D6580">
        <v>1984</v>
      </c>
    </row>
    <row r="6581" spans="1:4">
      <c r="A6581" t="s">
        <v>47</v>
      </c>
      <c r="B6581" t="s">
        <v>539</v>
      </c>
      <c r="C6581" t="s">
        <v>46</v>
      </c>
      <c r="D6581">
        <v>1984</v>
      </c>
    </row>
    <row r="6582" spans="1:4">
      <c r="A6582" t="s">
        <v>45</v>
      </c>
      <c r="B6582" t="s">
        <v>539</v>
      </c>
      <c r="C6582" t="s">
        <v>44</v>
      </c>
      <c r="D6582">
        <v>1984</v>
      </c>
    </row>
    <row r="6583" spans="1:4">
      <c r="A6583" t="s">
        <v>43</v>
      </c>
      <c r="B6583" t="s">
        <v>539</v>
      </c>
      <c r="C6583" t="s">
        <v>42</v>
      </c>
      <c r="D6583">
        <v>1984</v>
      </c>
    </row>
    <row r="6584" spans="1:4">
      <c r="A6584" t="s">
        <v>41</v>
      </c>
      <c r="B6584" t="s">
        <v>539</v>
      </c>
      <c r="C6584" t="s">
        <v>40</v>
      </c>
      <c r="D6584">
        <v>1984</v>
      </c>
    </row>
    <row r="6585" spans="1:4">
      <c r="A6585" t="s">
        <v>39</v>
      </c>
      <c r="B6585" t="s">
        <v>536</v>
      </c>
      <c r="C6585" t="s">
        <v>38</v>
      </c>
      <c r="D6585">
        <v>1984</v>
      </c>
    </row>
    <row r="6586" spans="1:4">
      <c r="A6586" t="s">
        <v>37</v>
      </c>
      <c r="B6586" t="s">
        <v>539</v>
      </c>
      <c r="C6586" t="s">
        <v>36</v>
      </c>
      <c r="D6586">
        <v>1984</v>
      </c>
    </row>
    <row r="6587" spans="1:4">
      <c r="A6587" t="s">
        <v>4</v>
      </c>
      <c r="B6587" t="s">
        <v>539</v>
      </c>
      <c r="C6587" t="s">
        <v>35</v>
      </c>
      <c r="D6587">
        <v>1984</v>
      </c>
    </row>
    <row r="6588" spans="1:4">
      <c r="A6588" t="s">
        <v>34</v>
      </c>
      <c r="B6588" t="s">
        <v>539</v>
      </c>
      <c r="C6588" t="s">
        <v>33</v>
      </c>
      <c r="D6588">
        <v>1984</v>
      </c>
    </row>
    <row r="6589" spans="1:4">
      <c r="A6589" t="s">
        <v>32</v>
      </c>
      <c r="B6589" t="s">
        <v>539</v>
      </c>
      <c r="C6589" t="s">
        <v>31</v>
      </c>
      <c r="D6589">
        <v>1984</v>
      </c>
    </row>
    <row r="6590" spans="1:4">
      <c r="A6590" t="s">
        <v>30</v>
      </c>
      <c r="B6590" t="s">
        <v>539</v>
      </c>
      <c r="C6590" t="s">
        <v>29</v>
      </c>
      <c r="D6590">
        <v>1984</v>
      </c>
    </row>
    <row r="6591" spans="1:4">
      <c r="A6591" t="s">
        <v>28</v>
      </c>
      <c r="B6591" t="s">
        <v>539</v>
      </c>
      <c r="C6591" t="s">
        <v>27</v>
      </c>
      <c r="D6591">
        <v>1984</v>
      </c>
    </row>
    <row r="6592" spans="1:4">
      <c r="A6592" t="s">
        <v>26</v>
      </c>
      <c r="B6592" t="s">
        <v>539</v>
      </c>
      <c r="C6592" t="s">
        <v>25</v>
      </c>
      <c r="D6592">
        <v>1984</v>
      </c>
    </row>
    <row r="6593" spans="1:4">
      <c r="A6593" t="s">
        <v>3</v>
      </c>
      <c r="B6593" t="s">
        <v>539</v>
      </c>
      <c r="C6593" t="s">
        <v>24</v>
      </c>
      <c r="D6593">
        <v>1984</v>
      </c>
    </row>
    <row r="6594" spans="1:4">
      <c r="A6594" t="s">
        <v>23</v>
      </c>
      <c r="B6594" t="s">
        <v>539</v>
      </c>
      <c r="C6594" t="s">
        <v>22</v>
      </c>
      <c r="D6594">
        <v>1984</v>
      </c>
    </row>
    <row r="6595" spans="1:4">
      <c r="A6595" t="s">
        <v>21</v>
      </c>
      <c r="B6595" t="s">
        <v>536</v>
      </c>
      <c r="C6595" t="s">
        <v>20</v>
      </c>
      <c r="D6595">
        <v>1984</v>
      </c>
    </row>
    <row r="6596" spans="1:4">
      <c r="A6596" t="s">
        <v>19</v>
      </c>
      <c r="B6596" t="s">
        <v>539</v>
      </c>
      <c r="C6596" t="s">
        <v>18</v>
      </c>
      <c r="D6596">
        <v>1984</v>
      </c>
    </row>
    <row r="6597" spans="1:4">
      <c r="A6597" t="s">
        <v>17</v>
      </c>
      <c r="B6597" t="s">
        <v>539</v>
      </c>
      <c r="C6597" t="s">
        <v>16</v>
      </c>
      <c r="D6597">
        <v>1984</v>
      </c>
    </row>
    <row r="6598" spans="1:4">
      <c r="A6598" t="s">
        <v>15</v>
      </c>
      <c r="B6598" t="s">
        <v>539</v>
      </c>
      <c r="C6598" t="s">
        <v>14</v>
      </c>
      <c r="D6598">
        <v>1984</v>
      </c>
    </row>
    <row r="6599" spans="1:4">
      <c r="A6599" t="s">
        <v>13</v>
      </c>
      <c r="B6599" t="s">
        <v>539</v>
      </c>
      <c r="C6599" t="s">
        <v>12</v>
      </c>
      <c r="D6599">
        <v>1984</v>
      </c>
    </row>
    <row r="6600" spans="1:4">
      <c r="A6600" t="s">
        <v>11</v>
      </c>
      <c r="B6600" t="s">
        <v>539</v>
      </c>
      <c r="C6600" t="s">
        <v>10</v>
      </c>
      <c r="D6600">
        <v>1984</v>
      </c>
    </row>
    <row r="6601" spans="1:4">
      <c r="A6601" t="s">
        <v>9</v>
      </c>
      <c r="B6601" t="s">
        <v>539</v>
      </c>
      <c r="C6601" t="s">
        <v>8</v>
      </c>
      <c r="D6601">
        <v>1984</v>
      </c>
    </row>
    <row r="6602" spans="1:4">
      <c r="A6602" t="s">
        <v>528</v>
      </c>
      <c r="B6602" t="s">
        <v>539</v>
      </c>
      <c r="C6602" t="s">
        <v>527</v>
      </c>
      <c r="D6602">
        <v>1985</v>
      </c>
    </row>
    <row r="6603" spans="1:4">
      <c r="A6603" t="s">
        <v>526</v>
      </c>
      <c r="B6603" t="s">
        <v>539</v>
      </c>
      <c r="C6603" t="s">
        <v>525</v>
      </c>
      <c r="D6603">
        <v>1985</v>
      </c>
    </row>
    <row r="6604" spans="1:4">
      <c r="A6604" t="s">
        <v>524</v>
      </c>
      <c r="B6604" t="s">
        <v>539</v>
      </c>
      <c r="C6604" t="s">
        <v>523</v>
      </c>
      <c r="D6604">
        <v>1985</v>
      </c>
    </row>
    <row r="6605" spans="1:4">
      <c r="A6605" t="s">
        <v>522</v>
      </c>
      <c r="B6605" t="s">
        <v>539</v>
      </c>
      <c r="C6605" t="s">
        <v>521</v>
      </c>
      <c r="D6605">
        <v>1985</v>
      </c>
    </row>
    <row r="6606" spans="1:4">
      <c r="A6606" t="s">
        <v>520</v>
      </c>
      <c r="B6606" t="s">
        <v>539</v>
      </c>
      <c r="C6606" t="s">
        <v>519</v>
      </c>
      <c r="D6606">
        <v>1985</v>
      </c>
    </row>
    <row r="6607" spans="1:4">
      <c r="A6607" t="s">
        <v>518</v>
      </c>
      <c r="B6607" t="s">
        <v>536</v>
      </c>
      <c r="C6607" t="s">
        <v>517</v>
      </c>
      <c r="D6607">
        <v>1985</v>
      </c>
    </row>
    <row r="6608" spans="1:4">
      <c r="A6608" t="s">
        <v>516</v>
      </c>
      <c r="B6608" t="s">
        <v>539</v>
      </c>
      <c r="C6608" t="s">
        <v>515</v>
      </c>
      <c r="D6608">
        <v>1985</v>
      </c>
    </row>
    <row r="6609" spans="1:4">
      <c r="A6609" t="s">
        <v>1</v>
      </c>
      <c r="B6609" t="s">
        <v>539</v>
      </c>
      <c r="C6609" t="s">
        <v>514</v>
      </c>
      <c r="D6609">
        <v>1985</v>
      </c>
    </row>
    <row r="6610" spans="1:4">
      <c r="A6610" t="s">
        <v>513</v>
      </c>
      <c r="B6610" t="s">
        <v>539</v>
      </c>
      <c r="C6610" t="s">
        <v>512</v>
      </c>
      <c r="D6610">
        <v>1985</v>
      </c>
    </row>
    <row r="6611" spans="1:4">
      <c r="A6611" t="s">
        <v>511</v>
      </c>
      <c r="B6611" t="s">
        <v>539</v>
      </c>
      <c r="C6611" t="s">
        <v>510</v>
      </c>
      <c r="D6611">
        <v>1985</v>
      </c>
    </row>
    <row r="6612" spans="1:4">
      <c r="A6612" t="s">
        <v>509</v>
      </c>
      <c r="B6612" t="s">
        <v>539</v>
      </c>
      <c r="C6612" t="s">
        <v>508</v>
      </c>
      <c r="D6612">
        <v>1985</v>
      </c>
    </row>
    <row r="6613" spans="1:4">
      <c r="A6613" t="s">
        <v>507</v>
      </c>
      <c r="B6613" t="s">
        <v>539</v>
      </c>
      <c r="C6613" t="s">
        <v>506</v>
      </c>
      <c r="D6613">
        <v>1985</v>
      </c>
    </row>
    <row r="6614" spans="1:4">
      <c r="A6614" t="s">
        <v>505</v>
      </c>
      <c r="B6614" t="s">
        <v>539</v>
      </c>
      <c r="C6614" t="s">
        <v>504</v>
      </c>
      <c r="D6614">
        <v>1985</v>
      </c>
    </row>
    <row r="6615" spans="1:4">
      <c r="A6615" t="s">
        <v>503</v>
      </c>
      <c r="B6615" t="s">
        <v>539</v>
      </c>
      <c r="C6615" t="s">
        <v>502</v>
      </c>
      <c r="D6615">
        <v>1985</v>
      </c>
    </row>
    <row r="6616" spans="1:4">
      <c r="A6616" t="s">
        <v>501</v>
      </c>
      <c r="B6616" t="s">
        <v>539</v>
      </c>
      <c r="C6616" t="s">
        <v>500</v>
      </c>
      <c r="D6616">
        <v>1985</v>
      </c>
    </row>
    <row r="6617" spans="1:4">
      <c r="A6617" t="s">
        <v>499</v>
      </c>
      <c r="B6617" t="s">
        <v>539</v>
      </c>
      <c r="C6617" t="s">
        <v>498</v>
      </c>
      <c r="D6617">
        <v>1985</v>
      </c>
    </row>
    <row r="6618" spans="1:4">
      <c r="A6618" t="s">
        <v>497</v>
      </c>
      <c r="B6618" t="s">
        <v>539</v>
      </c>
      <c r="C6618" t="s">
        <v>496</v>
      </c>
      <c r="D6618">
        <v>1985</v>
      </c>
    </row>
    <row r="6619" spans="1:4">
      <c r="A6619" t="s">
        <v>495</v>
      </c>
      <c r="B6619" t="s">
        <v>539</v>
      </c>
      <c r="C6619" t="s">
        <v>494</v>
      </c>
      <c r="D6619">
        <v>1985</v>
      </c>
    </row>
    <row r="6620" spans="1:4">
      <c r="A6620" t="s">
        <v>2</v>
      </c>
      <c r="B6620" t="s">
        <v>539</v>
      </c>
      <c r="C6620" t="s">
        <v>493</v>
      </c>
      <c r="D6620">
        <v>1985</v>
      </c>
    </row>
    <row r="6621" spans="1:4">
      <c r="A6621" t="s">
        <v>492</v>
      </c>
      <c r="B6621" t="s">
        <v>539</v>
      </c>
      <c r="C6621" t="s">
        <v>491</v>
      </c>
      <c r="D6621">
        <v>1985</v>
      </c>
    </row>
    <row r="6622" spans="1:4">
      <c r="A6622" t="s">
        <v>490</v>
      </c>
      <c r="B6622" t="s">
        <v>539</v>
      </c>
      <c r="C6622" t="s">
        <v>489</v>
      </c>
      <c r="D6622">
        <v>1985</v>
      </c>
    </row>
    <row r="6623" spans="1:4">
      <c r="A6623" t="s">
        <v>488</v>
      </c>
      <c r="B6623" t="s">
        <v>539</v>
      </c>
      <c r="C6623" t="s">
        <v>487</v>
      </c>
      <c r="D6623">
        <v>1985</v>
      </c>
    </row>
    <row r="6624" spans="1:4">
      <c r="A6624" t="s">
        <v>486</v>
      </c>
      <c r="B6624" t="s">
        <v>539</v>
      </c>
      <c r="C6624" t="s">
        <v>485</v>
      </c>
      <c r="D6624">
        <v>1985</v>
      </c>
    </row>
    <row r="6625" spans="1:4">
      <c r="A6625" t="s">
        <v>484</v>
      </c>
      <c r="B6625" t="s">
        <v>539</v>
      </c>
      <c r="C6625" t="s">
        <v>483</v>
      </c>
      <c r="D6625">
        <v>1985</v>
      </c>
    </row>
    <row r="6626" spans="1:4">
      <c r="A6626" t="s">
        <v>482</v>
      </c>
      <c r="B6626" t="s">
        <v>539</v>
      </c>
      <c r="C6626" t="s">
        <v>481</v>
      </c>
      <c r="D6626">
        <v>1985</v>
      </c>
    </row>
    <row r="6627" spans="1:4">
      <c r="A6627" t="s">
        <v>480</v>
      </c>
      <c r="B6627" t="s">
        <v>539</v>
      </c>
      <c r="C6627" t="s">
        <v>479</v>
      </c>
      <c r="D6627">
        <v>1985</v>
      </c>
    </row>
    <row r="6628" spans="1:4">
      <c r="A6628" t="s">
        <v>478</v>
      </c>
      <c r="B6628" t="s">
        <v>539</v>
      </c>
      <c r="C6628" t="s">
        <v>477</v>
      </c>
      <c r="D6628">
        <v>1985</v>
      </c>
    </row>
    <row r="6629" spans="1:4">
      <c r="A6629" t="s">
        <v>476</v>
      </c>
      <c r="B6629" t="s">
        <v>539</v>
      </c>
      <c r="C6629" t="s">
        <v>475</v>
      </c>
      <c r="D6629">
        <v>1985</v>
      </c>
    </row>
    <row r="6630" spans="1:4">
      <c r="A6630" t="s">
        <v>474</v>
      </c>
      <c r="B6630" t="s">
        <v>539</v>
      </c>
      <c r="C6630" t="s">
        <v>473</v>
      </c>
      <c r="D6630">
        <v>1985</v>
      </c>
    </row>
    <row r="6631" spans="1:4">
      <c r="A6631" t="s">
        <v>472</v>
      </c>
      <c r="B6631" t="s">
        <v>539</v>
      </c>
      <c r="C6631" t="s">
        <v>471</v>
      </c>
      <c r="D6631">
        <v>1985</v>
      </c>
    </row>
    <row r="6632" spans="1:4">
      <c r="A6632" t="s">
        <v>470</v>
      </c>
      <c r="B6632" t="s">
        <v>539</v>
      </c>
      <c r="C6632" t="s">
        <v>469</v>
      </c>
      <c r="D6632">
        <v>1985</v>
      </c>
    </row>
    <row r="6633" spans="1:4">
      <c r="A6633" t="s">
        <v>468</v>
      </c>
      <c r="B6633" t="s">
        <v>539</v>
      </c>
      <c r="C6633" t="s">
        <v>467</v>
      </c>
      <c r="D6633">
        <v>1985</v>
      </c>
    </row>
    <row r="6634" spans="1:4">
      <c r="A6634" t="s">
        <v>466</v>
      </c>
      <c r="B6634" t="s">
        <v>539</v>
      </c>
      <c r="C6634" t="s">
        <v>465</v>
      </c>
      <c r="D6634">
        <v>1985</v>
      </c>
    </row>
    <row r="6635" spans="1:4">
      <c r="A6635" t="s">
        <v>464</v>
      </c>
      <c r="B6635" t="s">
        <v>539</v>
      </c>
      <c r="C6635" t="s">
        <v>463</v>
      </c>
      <c r="D6635">
        <v>1985</v>
      </c>
    </row>
    <row r="6636" spans="1:4">
      <c r="A6636" t="s">
        <v>462</v>
      </c>
      <c r="B6636" t="s">
        <v>536</v>
      </c>
      <c r="C6636" t="s">
        <v>461</v>
      </c>
      <c r="D6636">
        <v>1985</v>
      </c>
    </row>
    <row r="6637" spans="1:4">
      <c r="A6637" t="s">
        <v>460</v>
      </c>
      <c r="B6637" t="s">
        <v>539</v>
      </c>
      <c r="C6637" t="s">
        <v>459</v>
      </c>
      <c r="D6637">
        <v>1985</v>
      </c>
    </row>
    <row r="6638" spans="1:4">
      <c r="A6638" t="s">
        <v>458</v>
      </c>
      <c r="B6638" t="s">
        <v>539</v>
      </c>
      <c r="C6638" t="s">
        <v>457</v>
      </c>
      <c r="D6638">
        <v>1985</v>
      </c>
    </row>
    <row r="6639" spans="1:4">
      <c r="A6639" t="s">
        <v>456</v>
      </c>
      <c r="B6639" t="s">
        <v>539</v>
      </c>
      <c r="C6639" t="s">
        <v>455</v>
      </c>
      <c r="D6639">
        <v>1985</v>
      </c>
    </row>
    <row r="6640" spans="1:4">
      <c r="A6640" t="s">
        <v>454</v>
      </c>
      <c r="B6640" t="s">
        <v>539</v>
      </c>
      <c r="C6640" t="s">
        <v>453</v>
      </c>
      <c r="D6640">
        <v>1985</v>
      </c>
    </row>
    <row r="6641" spans="1:4">
      <c r="A6641" t="s">
        <v>679</v>
      </c>
      <c r="B6641" t="s">
        <v>539</v>
      </c>
      <c r="C6641" t="s">
        <v>451</v>
      </c>
      <c r="D6641">
        <v>1985</v>
      </c>
    </row>
    <row r="6642" spans="1:4">
      <c r="A6642" t="s">
        <v>450</v>
      </c>
      <c r="B6642" t="s">
        <v>539</v>
      </c>
      <c r="C6642" t="s">
        <v>449</v>
      </c>
      <c r="D6642">
        <v>1985</v>
      </c>
    </row>
    <row r="6643" spans="1:4">
      <c r="A6643" t="s">
        <v>448</v>
      </c>
      <c r="B6643" t="s">
        <v>539</v>
      </c>
      <c r="C6643" t="s">
        <v>447</v>
      </c>
      <c r="D6643">
        <v>1985</v>
      </c>
    </row>
    <row r="6644" spans="1:4">
      <c r="A6644" t="s">
        <v>446</v>
      </c>
      <c r="B6644" t="s">
        <v>539</v>
      </c>
      <c r="C6644" t="s">
        <v>445</v>
      </c>
      <c r="D6644">
        <v>1985</v>
      </c>
    </row>
    <row r="6645" spans="1:4">
      <c r="A6645" t="s">
        <v>444</v>
      </c>
      <c r="B6645" t="s">
        <v>539</v>
      </c>
      <c r="C6645" t="s">
        <v>443</v>
      </c>
      <c r="D6645">
        <v>1985</v>
      </c>
    </row>
    <row r="6646" spans="1:4">
      <c r="A6646" t="s">
        <v>442</v>
      </c>
      <c r="B6646" t="s">
        <v>539</v>
      </c>
      <c r="C6646" t="s">
        <v>441</v>
      </c>
      <c r="D6646">
        <v>1985</v>
      </c>
    </row>
    <row r="6647" spans="1:4">
      <c r="A6647" t="s">
        <v>440</v>
      </c>
      <c r="B6647" t="s">
        <v>539</v>
      </c>
      <c r="C6647" t="s">
        <v>439</v>
      </c>
      <c r="D6647">
        <v>1985</v>
      </c>
    </row>
    <row r="6648" spans="1:4">
      <c r="A6648" t="s">
        <v>438</v>
      </c>
      <c r="B6648" t="s">
        <v>539</v>
      </c>
      <c r="C6648" t="s">
        <v>437</v>
      </c>
      <c r="D6648">
        <v>1985</v>
      </c>
    </row>
    <row r="6649" spans="1:4">
      <c r="A6649" t="s">
        <v>436</v>
      </c>
      <c r="B6649" t="s">
        <v>536</v>
      </c>
      <c r="C6649" t="s">
        <v>435</v>
      </c>
      <c r="D6649">
        <v>1985</v>
      </c>
    </row>
    <row r="6650" spans="1:4">
      <c r="A6650" t="s">
        <v>434</v>
      </c>
      <c r="B6650" t="s">
        <v>539</v>
      </c>
      <c r="C6650" t="s">
        <v>433</v>
      </c>
      <c r="D6650">
        <v>1985</v>
      </c>
    </row>
    <row r="6651" spans="1:4">
      <c r="A6651" t="s">
        <v>432</v>
      </c>
      <c r="B6651" t="s">
        <v>539</v>
      </c>
      <c r="C6651" t="s">
        <v>431</v>
      </c>
      <c r="D6651">
        <v>1985</v>
      </c>
    </row>
    <row r="6652" spans="1:4">
      <c r="A6652" t="s">
        <v>430</v>
      </c>
      <c r="B6652" t="s">
        <v>539</v>
      </c>
      <c r="C6652" t="s">
        <v>429</v>
      </c>
      <c r="D6652">
        <v>1985</v>
      </c>
    </row>
    <row r="6653" spans="1:4">
      <c r="A6653" t="s">
        <v>428</v>
      </c>
      <c r="B6653" t="s">
        <v>539</v>
      </c>
      <c r="C6653" t="s">
        <v>427</v>
      </c>
      <c r="D6653">
        <v>1985</v>
      </c>
    </row>
    <row r="6654" spans="1:4">
      <c r="A6654" t="s">
        <v>426</v>
      </c>
      <c r="B6654" t="s">
        <v>539</v>
      </c>
      <c r="C6654" t="s">
        <v>425</v>
      </c>
      <c r="D6654">
        <v>1985</v>
      </c>
    </row>
    <row r="6655" spans="1:4">
      <c r="A6655" t="s">
        <v>7</v>
      </c>
      <c r="B6655" t="s">
        <v>539</v>
      </c>
      <c r="C6655" t="s">
        <v>424</v>
      </c>
      <c r="D6655">
        <v>1985</v>
      </c>
    </row>
    <row r="6656" spans="1:4">
      <c r="A6656" t="s">
        <v>423</v>
      </c>
      <c r="B6656" t="s">
        <v>539</v>
      </c>
      <c r="C6656" t="s">
        <v>422</v>
      </c>
      <c r="D6656">
        <v>1985</v>
      </c>
    </row>
    <row r="6657" spans="1:4">
      <c r="A6657" t="s">
        <v>421</v>
      </c>
      <c r="B6657" t="s">
        <v>539</v>
      </c>
      <c r="C6657" t="s">
        <v>420</v>
      </c>
      <c r="D6657">
        <v>1985</v>
      </c>
    </row>
    <row r="6658" spans="1:4">
      <c r="A6658" t="s">
        <v>419</v>
      </c>
      <c r="B6658" t="s">
        <v>539</v>
      </c>
      <c r="C6658" t="s">
        <v>418</v>
      </c>
      <c r="D6658">
        <v>1985</v>
      </c>
    </row>
    <row r="6659" spans="1:4">
      <c r="A6659" t="s">
        <v>417</v>
      </c>
      <c r="B6659" t="s">
        <v>539</v>
      </c>
      <c r="C6659" t="s">
        <v>416</v>
      </c>
      <c r="D6659">
        <v>1985</v>
      </c>
    </row>
    <row r="6660" spans="1:4">
      <c r="A6660" t="s">
        <v>415</v>
      </c>
      <c r="B6660" t="s">
        <v>539</v>
      </c>
      <c r="C6660" t="s">
        <v>414</v>
      </c>
      <c r="D6660">
        <v>1985</v>
      </c>
    </row>
    <row r="6661" spans="1:4">
      <c r="A6661" t="s">
        <v>413</v>
      </c>
      <c r="B6661" t="s">
        <v>536</v>
      </c>
      <c r="C6661" t="s">
        <v>412</v>
      </c>
      <c r="D6661">
        <v>1985</v>
      </c>
    </row>
    <row r="6662" spans="1:4">
      <c r="A6662" t="s">
        <v>411</v>
      </c>
      <c r="B6662" t="s">
        <v>536</v>
      </c>
      <c r="C6662" t="s">
        <v>410</v>
      </c>
      <c r="D6662">
        <v>1985</v>
      </c>
    </row>
    <row r="6663" spans="1:4">
      <c r="A6663" t="s">
        <v>409</v>
      </c>
      <c r="B6663" t="s">
        <v>536</v>
      </c>
      <c r="C6663" t="s">
        <v>408</v>
      </c>
      <c r="D6663">
        <v>1985</v>
      </c>
    </row>
    <row r="6664" spans="1:4">
      <c r="A6664" t="s">
        <v>407</v>
      </c>
      <c r="B6664" t="s">
        <v>536</v>
      </c>
      <c r="C6664" t="s">
        <v>406</v>
      </c>
      <c r="D6664">
        <v>1985</v>
      </c>
    </row>
    <row r="6665" spans="1:4">
      <c r="A6665" t="s">
        <v>405</v>
      </c>
      <c r="B6665" t="s">
        <v>536</v>
      </c>
      <c r="C6665" t="s">
        <v>404</v>
      </c>
      <c r="D6665">
        <v>1985</v>
      </c>
    </row>
    <row r="6666" spans="1:4">
      <c r="A6666" t="s">
        <v>403</v>
      </c>
      <c r="B6666" t="s">
        <v>539</v>
      </c>
      <c r="C6666" t="s">
        <v>402</v>
      </c>
      <c r="D6666">
        <v>1985</v>
      </c>
    </row>
    <row r="6667" spans="1:4">
      <c r="A6667" t="s">
        <v>401</v>
      </c>
      <c r="B6667" t="s">
        <v>539</v>
      </c>
      <c r="C6667" t="s">
        <v>400</v>
      </c>
      <c r="D6667">
        <v>1985</v>
      </c>
    </row>
    <row r="6668" spans="1:4">
      <c r="A6668" t="s">
        <v>399</v>
      </c>
      <c r="B6668" t="s">
        <v>536</v>
      </c>
      <c r="C6668" t="s">
        <v>398</v>
      </c>
      <c r="D6668">
        <v>1985</v>
      </c>
    </row>
    <row r="6669" spans="1:4">
      <c r="A6669" t="s">
        <v>397</v>
      </c>
      <c r="B6669" t="s">
        <v>539</v>
      </c>
      <c r="C6669" t="s">
        <v>396</v>
      </c>
      <c r="D6669">
        <v>1985</v>
      </c>
    </row>
    <row r="6670" spans="1:4">
      <c r="A6670" t="s">
        <v>395</v>
      </c>
      <c r="B6670" t="s">
        <v>539</v>
      </c>
      <c r="C6670" t="s">
        <v>394</v>
      </c>
      <c r="D6670">
        <v>1985</v>
      </c>
    </row>
    <row r="6671" spans="1:4">
      <c r="A6671" t="s">
        <v>393</v>
      </c>
      <c r="B6671" t="s">
        <v>539</v>
      </c>
      <c r="C6671" t="s">
        <v>392</v>
      </c>
      <c r="D6671">
        <v>1985</v>
      </c>
    </row>
    <row r="6672" spans="1:4">
      <c r="A6672" t="s">
        <v>5</v>
      </c>
      <c r="B6672" t="s">
        <v>539</v>
      </c>
      <c r="C6672" t="s">
        <v>391</v>
      </c>
      <c r="D6672">
        <v>1985</v>
      </c>
    </row>
    <row r="6673" spans="1:4">
      <c r="A6673" t="s">
        <v>390</v>
      </c>
      <c r="B6673" t="s">
        <v>536</v>
      </c>
      <c r="C6673" t="s">
        <v>389</v>
      </c>
      <c r="D6673">
        <v>1985</v>
      </c>
    </row>
    <row r="6674" spans="1:4">
      <c r="A6674" t="s">
        <v>388</v>
      </c>
      <c r="B6674" t="s">
        <v>536</v>
      </c>
      <c r="C6674" t="s">
        <v>387</v>
      </c>
      <c r="D6674">
        <v>1985</v>
      </c>
    </row>
    <row r="6675" spans="1:4">
      <c r="A6675" t="s">
        <v>386</v>
      </c>
      <c r="B6675" t="s">
        <v>539</v>
      </c>
      <c r="C6675" t="s">
        <v>385</v>
      </c>
      <c r="D6675">
        <v>1985</v>
      </c>
    </row>
    <row r="6676" spans="1:4">
      <c r="A6676" t="s">
        <v>384</v>
      </c>
      <c r="B6676" t="s">
        <v>539</v>
      </c>
      <c r="C6676" t="s">
        <v>383</v>
      </c>
      <c r="D6676">
        <v>1985</v>
      </c>
    </row>
    <row r="6677" spans="1:4">
      <c r="A6677" t="s">
        <v>382</v>
      </c>
      <c r="B6677" t="s">
        <v>539</v>
      </c>
      <c r="C6677" t="s">
        <v>381</v>
      </c>
      <c r="D6677">
        <v>1985</v>
      </c>
    </row>
    <row r="6678" spans="1:4">
      <c r="A6678" t="s">
        <v>380</v>
      </c>
      <c r="B6678" t="s">
        <v>539</v>
      </c>
      <c r="C6678" t="s">
        <v>379</v>
      </c>
      <c r="D6678">
        <v>1985</v>
      </c>
    </row>
    <row r="6679" spans="1:4">
      <c r="A6679" t="s">
        <v>378</v>
      </c>
      <c r="B6679" t="s">
        <v>539</v>
      </c>
      <c r="C6679" t="s">
        <v>377</v>
      </c>
      <c r="D6679">
        <v>1985</v>
      </c>
    </row>
    <row r="6680" spans="1:4">
      <c r="A6680" t="s">
        <v>376</v>
      </c>
      <c r="B6680" t="s">
        <v>539</v>
      </c>
      <c r="C6680" t="s">
        <v>375</v>
      </c>
      <c r="D6680">
        <v>1985</v>
      </c>
    </row>
    <row r="6681" spans="1:4">
      <c r="A6681" t="s">
        <v>374</v>
      </c>
      <c r="B6681" t="s">
        <v>539</v>
      </c>
      <c r="C6681" t="s">
        <v>373</v>
      </c>
      <c r="D6681">
        <v>1985</v>
      </c>
    </row>
    <row r="6682" spans="1:4">
      <c r="A6682" t="s">
        <v>372</v>
      </c>
      <c r="B6682" t="s">
        <v>539</v>
      </c>
      <c r="C6682" t="s">
        <v>371</v>
      </c>
      <c r="D6682">
        <v>1985</v>
      </c>
    </row>
    <row r="6683" spans="1:4">
      <c r="A6683" t="s">
        <v>370</v>
      </c>
      <c r="B6683" t="s">
        <v>539</v>
      </c>
      <c r="C6683" t="s">
        <v>369</v>
      </c>
      <c r="D6683">
        <v>1985</v>
      </c>
    </row>
    <row r="6684" spans="1:4">
      <c r="A6684" t="s">
        <v>368</v>
      </c>
      <c r="B6684" t="s">
        <v>539</v>
      </c>
      <c r="C6684" t="s">
        <v>367</v>
      </c>
      <c r="D6684">
        <v>1985</v>
      </c>
    </row>
    <row r="6685" spans="1:4">
      <c r="A6685" t="s">
        <v>366</v>
      </c>
      <c r="B6685" t="s">
        <v>539</v>
      </c>
      <c r="C6685" t="s">
        <v>365</v>
      </c>
      <c r="D6685">
        <v>1985</v>
      </c>
    </row>
    <row r="6686" spans="1:4">
      <c r="A6686" t="s">
        <v>364</v>
      </c>
      <c r="B6686" t="s">
        <v>539</v>
      </c>
      <c r="C6686" t="s">
        <v>363</v>
      </c>
      <c r="D6686">
        <v>1985</v>
      </c>
    </row>
    <row r="6687" spans="1:4">
      <c r="A6687" t="s">
        <v>362</v>
      </c>
      <c r="B6687" t="s">
        <v>539</v>
      </c>
      <c r="C6687" t="s">
        <v>361</v>
      </c>
      <c r="D6687">
        <v>1985</v>
      </c>
    </row>
    <row r="6688" spans="1:4">
      <c r="A6688" t="s">
        <v>360</v>
      </c>
      <c r="B6688" t="s">
        <v>539</v>
      </c>
      <c r="C6688" t="s">
        <v>359</v>
      </c>
      <c r="D6688">
        <v>1985</v>
      </c>
    </row>
    <row r="6689" spans="1:4">
      <c r="A6689" t="s">
        <v>358</v>
      </c>
      <c r="B6689" t="s">
        <v>539</v>
      </c>
      <c r="C6689" t="s">
        <v>357</v>
      </c>
      <c r="D6689">
        <v>1985</v>
      </c>
    </row>
    <row r="6690" spans="1:4">
      <c r="A6690" t="s">
        <v>356</v>
      </c>
      <c r="B6690" t="s">
        <v>539</v>
      </c>
      <c r="C6690" t="s">
        <v>355</v>
      </c>
      <c r="D6690">
        <v>1985</v>
      </c>
    </row>
    <row r="6691" spans="1:4">
      <c r="A6691" t="s">
        <v>354</v>
      </c>
      <c r="B6691" t="s">
        <v>539</v>
      </c>
      <c r="C6691" t="s">
        <v>353</v>
      </c>
      <c r="D6691">
        <v>1985</v>
      </c>
    </row>
    <row r="6692" spans="1:4">
      <c r="A6692" t="s">
        <v>352</v>
      </c>
      <c r="B6692" t="s">
        <v>539</v>
      </c>
      <c r="C6692" t="s">
        <v>351</v>
      </c>
      <c r="D6692">
        <v>1985</v>
      </c>
    </row>
    <row r="6693" spans="1:4">
      <c r="A6693" t="s">
        <v>350</v>
      </c>
      <c r="B6693" t="s">
        <v>539</v>
      </c>
      <c r="C6693" t="s">
        <v>349</v>
      </c>
      <c r="D6693">
        <v>1985</v>
      </c>
    </row>
    <row r="6694" spans="1:4">
      <c r="A6694" t="s">
        <v>348</v>
      </c>
      <c r="B6694" t="s">
        <v>539</v>
      </c>
      <c r="C6694" t="s">
        <v>347</v>
      </c>
      <c r="D6694">
        <v>1985</v>
      </c>
    </row>
    <row r="6695" spans="1:4">
      <c r="A6695" t="s">
        <v>346</v>
      </c>
      <c r="B6695" t="s">
        <v>536</v>
      </c>
      <c r="C6695" t="s">
        <v>345</v>
      </c>
      <c r="D6695">
        <v>1985</v>
      </c>
    </row>
    <row r="6696" spans="1:4">
      <c r="A6696" t="s">
        <v>344</v>
      </c>
      <c r="B6696" t="s">
        <v>539</v>
      </c>
      <c r="C6696" t="s">
        <v>343</v>
      </c>
      <c r="D6696">
        <v>1985</v>
      </c>
    </row>
    <row r="6697" spans="1:4">
      <c r="A6697" t="s">
        <v>342</v>
      </c>
      <c r="B6697" t="s">
        <v>539</v>
      </c>
      <c r="C6697" t="s">
        <v>341</v>
      </c>
      <c r="D6697">
        <v>1985</v>
      </c>
    </row>
    <row r="6698" spans="1:4">
      <c r="A6698" t="s">
        <v>340</v>
      </c>
      <c r="B6698" t="s">
        <v>536</v>
      </c>
      <c r="C6698" t="s">
        <v>339</v>
      </c>
      <c r="D6698">
        <v>1985</v>
      </c>
    </row>
    <row r="6699" spans="1:4">
      <c r="A6699" t="s">
        <v>338</v>
      </c>
      <c r="B6699" t="s">
        <v>539</v>
      </c>
      <c r="C6699" t="s">
        <v>337</v>
      </c>
      <c r="D6699">
        <v>1985</v>
      </c>
    </row>
    <row r="6700" spans="1:4">
      <c r="A6700" t="s">
        <v>336</v>
      </c>
      <c r="B6700" t="s">
        <v>539</v>
      </c>
      <c r="C6700" t="s">
        <v>335</v>
      </c>
      <c r="D6700">
        <v>1985</v>
      </c>
    </row>
    <row r="6701" spans="1:4">
      <c r="A6701" t="s">
        <v>334</v>
      </c>
      <c r="B6701" t="s">
        <v>539</v>
      </c>
      <c r="C6701" t="s">
        <v>333</v>
      </c>
      <c r="D6701">
        <v>1985</v>
      </c>
    </row>
    <row r="6702" spans="1:4">
      <c r="A6702" t="s">
        <v>332</v>
      </c>
      <c r="B6702" t="s">
        <v>536</v>
      </c>
      <c r="C6702" t="s">
        <v>331</v>
      </c>
      <c r="D6702">
        <v>1985</v>
      </c>
    </row>
    <row r="6703" spans="1:4">
      <c r="A6703" t="s">
        <v>330</v>
      </c>
      <c r="B6703" t="s">
        <v>536</v>
      </c>
      <c r="C6703" t="s">
        <v>329</v>
      </c>
      <c r="D6703">
        <v>1985</v>
      </c>
    </row>
    <row r="6704" spans="1:4">
      <c r="A6704" t="s">
        <v>328</v>
      </c>
      <c r="B6704" t="s">
        <v>536</v>
      </c>
      <c r="C6704" t="s">
        <v>327</v>
      </c>
      <c r="D6704">
        <v>1985</v>
      </c>
    </row>
    <row r="6705" spans="1:4">
      <c r="A6705" t="s">
        <v>326</v>
      </c>
      <c r="B6705" t="s">
        <v>536</v>
      </c>
      <c r="C6705" t="s">
        <v>325</v>
      </c>
      <c r="D6705">
        <v>1985</v>
      </c>
    </row>
    <row r="6706" spans="1:4">
      <c r="A6706" t="s">
        <v>324</v>
      </c>
      <c r="B6706" t="s">
        <v>539</v>
      </c>
      <c r="C6706" t="s">
        <v>323</v>
      </c>
      <c r="D6706">
        <v>1985</v>
      </c>
    </row>
    <row r="6707" spans="1:4">
      <c r="A6707" t="s">
        <v>322</v>
      </c>
      <c r="B6707" t="s">
        <v>536</v>
      </c>
      <c r="C6707" t="s">
        <v>321</v>
      </c>
      <c r="D6707">
        <v>1985</v>
      </c>
    </row>
    <row r="6708" spans="1:4">
      <c r="A6708" t="s">
        <v>320</v>
      </c>
      <c r="B6708" t="s">
        <v>539</v>
      </c>
      <c r="C6708" t="s">
        <v>319</v>
      </c>
      <c r="D6708">
        <v>1985</v>
      </c>
    </row>
    <row r="6709" spans="1:4">
      <c r="A6709" t="s">
        <v>318</v>
      </c>
      <c r="B6709" t="s">
        <v>539</v>
      </c>
      <c r="C6709" t="s">
        <v>317</v>
      </c>
      <c r="D6709">
        <v>1985</v>
      </c>
    </row>
    <row r="6710" spans="1:4">
      <c r="A6710" t="s">
        <v>316</v>
      </c>
      <c r="B6710" t="s">
        <v>536</v>
      </c>
      <c r="C6710" t="s">
        <v>315</v>
      </c>
      <c r="D6710">
        <v>1985</v>
      </c>
    </row>
    <row r="6711" spans="1:4">
      <c r="A6711" t="s">
        <v>314</v>
      </c>
      <c r="B6711" t="s">
        <v>539</v>
      </c>
      <c r="C6711" t="s">
        <v>313</v>
      </c>
      <c r="D6711">
        <v>1985</v>
      </c>
    </row>
    <row r="6712" spans="1:4">
      <c r="A6712" t="s">
        <v>312</v>
      </c>
      <c r="B6712" t="s">
        <v>539</v>
      </c>
      <c r="C6712" t="s">
        <v>311</v>
      </c>
      <c r="D6712">
        <v>1985</v>
      </c>
    </row>
    <row r="6713" spans="1:4">
      <c r="A6713" t="s">
        <v>310</v>
      </c>
      <c r="B6713" t="s">
        <v>539</v>
      </c>
      <c r="C6713" t="s">
        <v>309</v>
      </c>
      <c r="D6713">
        <v>1985</v>
      </c>
    </row>
    <row r="6714" spans="1:4">
      <c r="A6714" t="s">
        <v>308</v>
      </c>
      <c r="B6714" t="s">
        <v>539</v>
      </c>
      <c r="C6714" t="s">
        <v>307</v>
      </c>
      <c r="D6714">
        <v>1985</v>
      </c>
    </row>
    <row r="6715" spans="1:4">
      <c r="A6715" t="s">
        <v>306</v>
      </c>
      <c r="B6715" t="s">
        <v>539</v>
      </c>
      <c r="C6715" t="s">
        <v>305</v>
      </c>
      <c r="D6715">
        <v>1985</v>
      </c>
    </row>
    <row r="6716" spans="1:4">
      <c r="A6716" t="s">
        <v>304</v>
      </c>
      <c r="B6716" t="s">
        <v>539</v>
      </c>
      <c r="C6716" t="s">
        <v>303</v>
      </c>
      <c r="D6716">
        <v>1985</v>
      </c>
    </row>
    <row r="6717" spans="1:4">
      <c r="A6717" t="s">
        <v>302</v>
      </c>
      <c r="B6717" t="s">
        <v>539</v>
      </c>
      <c r="C6717" t="s">
        <v>301</v>
      </c>
      <c r="D6717">
        <v>1985</v>
      </c>
    </row>
    <row r="6718" spans="1:4">
      <c r="A6718" t="s">
        <v>300</v>
      </c>
      <c r="B6718" t="s">
        <v>539</v>
      </c>
      <c r="C6718" t="s">
        <v>299</v>
      </c>
      <c r="D6718">
        <v>1985</v>
      </c>
    </row>
    <row r="6719" spans="1:4">
      <c r="A6719" t="s">
        <v>298</v>
      </c>
      <c r="B6719" t="s">
        <v>539</v>
      </c>
      <c r="C6719" t="s">
        <v>297</v>
      </c>
      <c r="D6719">
        <v>1985</v>
      </c>
    </row>
    <row r="6720" spans="1:4">
      <c r="A6720" t="s">
        <v>296</v>
      </c>
      <c r="B6720" t="s">
        <v>539</v>
      </c>
      <c r="C6720" t="s">
        <v>295</v>
      </c>
      <c r="D6720">
        <v>1985</v>
      </c>
    </row>
    <row r="6721" spans="1:4">
      <c r="A6721" t="s">
        <v>294</v>
      </c>
      <c r="B6721" t="s">
        <v>539</v>
      </c>
      <c r="C6721" t="s">
        <v>293</v>
      </c>
      <c r="D6721">
        <v>1985</v>
      </c>
    </row>
    <row r="6722" spans="1:4">
      <c r="A6722" t="s">
        <v>292</v>
      </c>
      <c r="B6722" t="s">
        <v>539</v>
      </c>
      <c r="C6722" t="s">
        <v>291</v>
      </c>
      <c r="D6722">
        <v>1985</v>
      </c>
    </row>
    <row r="6723" spans="1:4">
      <c r="A6723" t="s">
        <v>290</v>
      </c>
      <c r="B6723" t="s">
        <v>539</v>
      </c>
      <c r="C6723" t="s">
        <v>289</v>
      </c>
      <c r="D6723">
        <v>1985</v>
      </c>
    </row>
    <row r="6724" spans="1:4">
      <c r="A6724" t="s">
        <v>288</v>
      </c>
      <c r="B6724" t="s">
        <v>539</v>
      </c>
      <c r="C6724" t="s">
        <v>287</v>
      </c>
      <c r="D6724">
        <v>1985</v>
      </c>
    </row>
    <row r="6725" spans="1:4">
      <c r="A6725" t="s">
        <v>286</v>
      </c>
      <c r="B6725" t="s">
        <v>539</v>
      </c>
      <c r="C6725" t="s">
        <v>285</v>
      </c>
      <c r="D6725">
        <v>1985</v>
      </c>
    </row>
    <row r="6726" spans="1:4">
      <c r="A6726" t="s">
        <v>284</v>
      </c>
      <c r="B6726" t="s">
        <v>539</v>
      </c>
      <c r="C6726" t="s">
        <v>283</v>
      </c>
      <c r="D6726">
        <v>1985</v>
      </c>
    </row>
    <row r="6727" spans="1:4">
      <c r="A6727" t="s">
        <v>282</v>
      </c>
      <c r="B6727" t="s">
        <v>539</v>
      </c>
      <c r="C6727" t="s">
        <v>281</v>
      </c>
      <c r="D6727">
        <v>1985</v>
      </c>
    </row>
    <row r="6728" spans="1:4">
      <c r="A6728" t="s">
        <v>280</v>
      </c>
      <c r="B6728" t="s">
        <v>536</v>
      </c>
      <c r="C6728" t="s">
        <v>279</v>
      </c>
      <c r="D6728">
        <v>1985</v>
      </c>
    </row>
    <row r="6729" spans="1:4">
      <c r="A6729" t="s">
        <v>278</v>
      </c>
      <c r="B6729" t="s">
        <v>539</v>
      </c>
      <c r="C6729" t="s">
        <v>277</v>
      </c>
      <c r="D6729">
        <v>1985</v>
      </c>
    </row>
    <row r="6730" spans="1:4">
      <c r="A6730" t="s">
        <v>276</v>
      </c>
      <c r="B6730" t="s">
        <v>539</v>
      </c>
      <c r="C6730" t="s">
        <v>275</v>
      </c>
      <c r="D6730">
        <v>1985</v>
      </c>
    </row>
    <row r="6731" spans="1:4">
      <c r="A6731" t="s">
        <v>274</v>
      </c>
      <c r="B6731" t="s">
        <v>539</v>
      </c>
      <c r="C6731" t="s">
        <v>273</v>
      </c>
      <c r="D6731">
        <v>1985</v>
      </c>
    </row>
    <row r="6732" spans="1:4">
      <c r="A6732" t="s">
        <v>272</v>
      </c>
      <c r="B6732" t="s">
        <v>539</v>
      </c>
      <c r="C6732" t="s">
        <v>271</v>
      </c>
      <c r="D6732">
        <v>1985</v>
      </c>
    </row>
    <row r="6733" spans="1:4">
      <c r="A6733" t="s">
        <v>270</v>
      </c>
      <c r="B6733" t="s">
        <v>539</v>
      </c>
      <c r="C6733" t="s">
        <v>269</v>
      </c>
      <c r="D6733">
        <v>1985</v>
      </c>
    </row>
    <row r="6734" spans="1:4">
      <c r="A6734" t="s">
        <v>268</v>
      </c>
      <c r="B6734" t="s">
        <v>536</v>
      </c>
      <c r="C6734" t="s">
        <v>267</v>
      </c>
      <c r="D6734">
        <v>1985</v>
      </c>
    </row>
    <row r="6735" spans="1:4">
      <c r="A6735" t="s">
        <v>266</v>
      </c>
      <c r="B6735" t="s">
        <v>536</v>
      </c>
      <c r="C6735" t="s">
        <v>265</v>
      </c>
      <c r="D6735">
        <v>1985</v>
      </c>
    </row>
    <row r="6736" spans="1:4">
      <c r="A6736" t="s">
        <v>264</v>
      </c>
      <c r="B6736" t="s">
        <v>536</v>
      </c>
      <c r="C6736" t="s">
        <v>263</v>
      </c>
      <c r="D6736">
        <v>1985</v>
      </c>
    </row>
    <row r="6737" spans="1:4">
      <c r="A6737" t="s">
        <v>262</v>
      </c>
      <c r="B6737" t="s">
        <v>539</v>
      </c>
      <c r="C6737" t="s">
        <v>261</v>
      </c>
      <c r="D6737">
        <v>1985</v>
      </c>
    </row>
    <row r="6738" spans="1:4">
      <c r="A6738" t="s">
        <v>260</v>
      </c>
      <c r="B6738" t="s">
        <v>539</v>
      </c>
      <c r="C6738" t="s">
        <v>259</v>
      </c>
      <c r="D6738">
        <v>1985</v>
      </c>
    </row>
    <row r="6739" spans="1:4">
      <c r="A6739" t="s">
        <v>258</v>
      </c>
      <c r="B6739" t="s">
        <v>536</v>
      </c>
      <c r="C6739" t="s">
        <v>257</v>
      </c>
      <c r="D6739">
        <v>1985</v>
      </c>
    </row>
    <row r="6740" spans="1:4">
      <c r="A6740" t="s">
        <v>256</v>
      </c>
      <c r="B6740" t="s">
        <v>536</v>
      </c>
      <c r="C6740" t="s">
        <v>255</v>
      </c>
      <c r="D6740">
        <v>1985</v>
      </c>
    </row>
    <row r="6741" spans="1:4">
      <c r="A6741" t="s">
        <v>254</v>
      </c>
      <c r="B6741" t="s">
        <v>539</v>
      </c>
      <c r="C6741" t="s">
        <v>253</v>
      </c>
      <c r="D6741">
        <v>1985</v>
      </c>
    </row>
    <row r="6742" spans="1:4">
      <c r="A6742" t="s">
        <v>252</v>
      </c>
      <c r="B6742" t="s">
        <v>536</v>
      </c>
      <c r="C6742" t="s">
        <v>251</v>
      </c>
      <c r="D6742">
        <v>1985</v>
      </c>
    </row>
    <row r="6743" spans="1:4">
      <c r="A6743" t="s">
        <v>250</v>
      </c>
      <c r="B6743" t="s">
        <v>539</v>
      </c>
      <c r="C6743" t="s">
        <v>249</v>
      </c>
      <c r="D6743">
        <v>1985</v>
      </c>
    </row>
    <row r="6744" spans="1:4">
      <c r="A6744" t="s">
        <v>248</v>
      </c>
      <c r="B6744" t="s">
        <v>539</v>
      </c>
      <c r="C6744" t="s">
        <v>247</v>
      </c>
      <c r="D6744">
        <v>1985</v>
      </c>
    </row>
    <row r="6745" spans="1:4">
      <c r="A6745" t="s">
        <v>246</v>
      </c>
      <c r="B6745" t="s">
        <v>539</v>
      </c>
      <c r="C6745" t="s">
        <v>245</v>
      </c>
      <c r="D6745">
        <v>1985</v>
      </c>
    </row>
    <row r="6746" spans="1:4">
      <c r="A6746" t="s">
        <v>244</v>
      </c>
      <c r="B6746" t="s">
        <v>539</v>
      </c>
      <c r="C6746" t="s">
        <v>243</v>
      </c>
      <c r="D6746">
        <v>1985</v>
      </c>
    </row>
    <row r="6747" spans="1:4">
      <c r="A6747" t="s">
        <v>242</v>
      </c>
      <c r="B6747" t="s">
        <v>539</v>
      </c>
      <c r="C6747" t="s">
        <v>241</v>
      </c>
      <c r="D6747">
        <v>1985</v>
      </c>
    </row>
    <row r="6748" spans="1:4">
      <c r="A6748" t="s">
        <v>240</v>
      </c>
      <c r="B6748" t="s">
        <v>539</v>
      </c>
      <c r="C6748" t="s">
        <v>239</v>
      </c>
      <c r="D6748">
        <v>1985</v>
      </c>
    </row>
    <row r="6749" spans="1:4">
      <c r="A6749" t="s">
        <v>238</v>
      </c>
      <c r="B6749" t="s">
        <v>539</v>
      </c>
      <c r="C6749" t="s">
        <v>237</v>
      </c>
      <c r="D6749">
        <v>1985</v>
      </c>
    </row>
    <row r="6750" spans="1:4">
      <c r="A6750" t="s">
        <v>236</v>
      </c>
      <c r="B6750" t="s">
        <v>539</v>
      </c>
      <c r="C6750" t="s">
        <v>235</v>
      </c>
      <c r="D6750">
        <v>1985</v>
      </c>
    </row>
    <row r="6751" spans="1:4">
      <c r="A6751" t="s">
        <v>234</v>
      </c>
      <c r="B6751" t="s">
        <v>539</v>
      </c>
      <c r="C6751" t="s">
        <v>233</v>
      </c>
      <c r="D6751">
        <v>1985</v>
      </c>
    </row>
    <row r="6752" spans="1:4">
      <c r="A6752" t="s">
        <v>232</v>
      </c>
      <c r="B6752" t="s">
        <v>539</v>
      </c>
      <c r="C6752" t="s">
        <v>231</v>
      </c>
      <c r="D6752">
        <v>1985</v>
      </c>
    </row>
    <row r="6753" spans="1:4">
      <c r="A6753" t="s">
        <v>230</v>
      </c>
      <c r="B6753" t="s">
        <v>536</v>
      </c>
      <c r="C6753" t="s">
        <v>229</v>
      </c>
      <c r="D6753">
        <v>1985</v>
      </c>
    </row>
    <row r="6754" spans="1:4">
      <c r="A6754" t="s">
        <v>228</v>
      </c>
      <c r="B6754" t="s">
        <v>539</v>
      </c>
      <c r="C6754" t="s">
        <v>227</v>
      </c>
      <c r="D6754">
        <v>1985</v>
      </c>
    </row>
    <row r="6755" spans="1:4">
      <c r="A6755" t="s">
        <v>226</v>
      </c>
      <c r="B6755" t="s">
        <v>539</v>
      </c>
      <c r="C6755" t="s">
        <v>225</v>
      </c>
      <c r="D6755">
        <v>1985</v>
      </c>
    </row>
    <row r="6756" spans="1:4">
      <c r="A6756" t="s">
        <v>224</v>
      </c>
      <c r="B6756" t="s">
        <v>536</v>
      </c>
      <c r="C6756" t="s">
        <v>223</v>
      </c>
      <c r="D6756">
        <v>1985</v>
      </c>
    </row>
    <row r="6757" spans="1:4">
      <c r="A6757" t="s">
        <v>222</v>
      </c>
      <c r="B6757" t="s">
        <v>539</v>
      </c>
      <c r="C6757" t="s">
        <v>221</v>
      </c>
      <c r="D6757">
        <v>1985</v>
      </c>
    </row>
    <row r="6758" spans="1:4">
      <c r="A6758" t="s">
        <v>220</v>
      </c>
      <c r="B6758" t="s">
        <v>539</v>
      </c>
      <c r="C6758" t="s">
        <v>219</v>
      </c>
      <c r="D6758">
        <v>1985</v>
      </c>
    </row>
    <row r="6759" spans="1:4">
      <c r="A6759" t="s">
        <v>218</v>
      </c>
      <c r="B6759" t="s">
        <v>539</v>
      </c>
      <c r="C6759" t="s">
        <v>217</v>
      </c>
      <c r="D6759">
        <v>1985</v>
      </c>
    </row>
    <row r="6760" spans="1:4">
      <c r="A6760" t="s">
        <v>216</v>
      </c>
      <c r="B6760" t="s">
        <v>539</v>
      </c>
      <c r="C6760" t="s">
        <v>215</v>
      </c>
      <c r="D6760">
        <v>1985</v>
      </c>
    </row>
    <row r="6761" spans="1:4">
      <c r="A6761" t="s">
        <v>214</v>
      </c>
      <c r="B6761" t="s">
        <v>536</v>
      </c>
      <c r="C6761" t="s">
        <v>213</v>
      </c>
      <c r="D6761">
        <v>1985</v>
      </c>
    </row>
    <row r="6762" spans="1:4">
      <c r="A6762" t="s">
        <v>212</v>
      </c>
      <c r="B6762" t="s">
        <v>539</v>
      </c>
      <c r="C6762" t="s">
        <v>211</v>
      </c>
      <c r="D6762">
        <v>1985</v>
      </c>
    </row>
    <row r="6763" spans="1:4">
      <c r="A6763" t="s">
        <v>210</v>
      </c>
      <c r="B6763" t="s">
        <v>539</v>
      </c>
      <c r="C6763" t="s">
        <v>209</v>
      </c>
      <c r="D6763">
        <v>1985</v>
      </c>
    </row>
    <row r="6764" spans="1:4">
      <c r="A6764" t="s">
        <v>208</v>
      </c>
      <c r="B6764" t="s">
        <v>539</v>
      </c>
      <c r="C6764" t="s">
        <v>207</v>
      </c>
      <c r="D6764">
        <v>1985</v>
      </c>
    </row>
    <row r="6765" spans="1:4">
      <c r="A6765" t="s">
        <v>206</v>
      </c>
      <c r="B6765" t="s">
        <v>539</v>
      </c>
      <c r="C6765" t="s">
        <v>205</v>
      </c>
      <c r="D6765">
        <v>1985</v>
      </c>
    </row>
    <row r="6766" spans="1:4">
      <c r="A6766" t="s">
        <v>204</v>
      </c>
      <c r="B6766" t="s">
        <v>539</v>
      </c>
      <c r="C6766" t="s">
        <v>203</v>
      </c>
      <c r="D6766">
        <v>1985</v>
      </c>
    </row>
    <row r="6767" spans="1:4">
      <c r="A6767" t="s">
        <v>202</v>
      </c>
      <c r="B6767" t="s">
        <v>539</v>
      </c>
      <c r="C6767" t="s">
        <v>201</v>
      </c>
      <c r="D6767">
        <v>1985</v>
      </c>
    </row>
    <row r="6768" spans="1:4">
      <c r="A6768" t="s">
        <v>200</v>
      </c>
      <c r="B6768" t="s">
        <v>539</v>
      </c>
      <c r="C6768" t="s">
        <v>199</v>
      </c>
      <c r="D6768">
        <v>1985</v>
      </c>
    </row>
    <row r="6769" spans="1:4">
      <c r="A6769" t="s">
        <v>198</v>
      </c>
      <c r="B6769" t="s">
        <v>539</v>
      </c>
      <c r="C6769" t="s">
        <v>197</v>
      </c>
      <c r="D6769">
        <v>1985</v>
      </c>
    </row>
    <row r="6770" spans="1:4">
      <c r="A6770" t="s">
        <v>196</v>
      </c>
      <c r="B6770" t="s">
        <v>536</v>
      </c>
      <c r="C6770" t="s">
        <v>195</v>
      </c>
      <c r="D6770">
        <v>1985</v>
      </c>
    </row>
    <row r="6771" spans="1:4">
      <c r="A6771" t="s">
        <v>194</v>
      </c>
      <c r="B6771" t="s">
        <v>539</v>
      </c>
      <c r="C6771" t="s">
        <v>193</v>
      </c>
      <c r="D6771">
        <v>1985</v>
      </c>
    </row>
    <row r="6772" spans="1:4">
      <c r="A6772" t="s">
        <v>192</v>
      </c>
      <c r="B6772" t="s">
        <v>539</v>
      </c>
      <c r="C6772" t="s">
        <v>191</v>
      </c>
      <c r="D6772">
        <v>1985</v>
      </c>
    </row>
    <row r="6773" spans="1:4">
      <c r="A6773" t="s">
        <v>190</v>
      </c>
      <c r="B6773" t="s">
        <v>539</v>
      </c>
      <c r="C6773" t="s">
        <v>189</v>
      </c>
      <c r="D6773">
        <v>1985</v>
      </c>
    </row>
    <row r="6774" spans="1:4">
      <c r="A6774" t="s">
        <v>188</v>
      </c>
      <c r="B6774" t="s">
        <v>539</v>
      </c>
      <c r="C6774" t="s">
        <v>187</v>
      </c>
      <c r="D6774">
        <v>1985</v>
      </c>
    </row>
    <row r="6775" spans="1:4">
      <c r="A6775" t="s">
        <v>186</v>
      </c>
      <c r="B6775" t="s">
        <v>539</v>
      </c>
      <c r="C6775" t="s">
        <v>185</v>
      </c>
      <c r="D6775">
        <v>1985</v>
      </c>
    </row>
    <row r="6776" spans="1:4">
      <c r="A6776" t="s">
        <v>184</v>
      </c>
      <c r="B6776" t="s">
        <v>539</v>
      </c>
      <c r="C6776" t="s">
        <v>183</v>
      </c>
      <c r="D6776">
        <v>1985</v>
      </c>
    </row>
    <row r="6777" spans="1:4">
      <c r="A6777" t="s">
        <v>182</v>
      </c>
      <c r="B6777" t="s">
        <v>539</v>
      </c>
      <c r="C6777" t="s">
        <v>181</v>
      </c>
      <c r="D6777">
        <v>1985</v>
      </c>
    </row>
    <row r="6778" spans="1:4">
      <c r="A6778" t="s">
        <v>180</v>
      </c>
      <c r="B6778" t="s">
        <v>539</v>
      </c>
      <c r="C6778" t="s">
        <v>179</v>
      </c>
      <c r="D6778">
        <v>1985</v>
      </c>
    </row>
    <row r="6779" spans="1:4">
      <c r="A6779" t="s">
        <v>178</v>
      </c>
      <c r="B6779" t="s">
        <v>539</v>
      </c>
      <c r="C6779" t="s">
        <v>177</v>
      </c>
      <c r="D6779">
        <v>1985</v>
      </c>
    </row>
    <row r="6780" spans="1:4">
      <c r="A6780" t="s">
        <v>176</v>
      </c>
      <c r="B6780" t="s">
        <v>539</v>
      </c>
      <c r="C6780" t="s">
        <v>175</v>
      </c>
      <c r="D6780">
        <v>1985</v>
      </c>
    </row>
    <row r="6781" spans="1:4">
      <c r="A6781" t="s">
        <v>174</v>
      </c>
      <c r="B6781" t="s">
        <v>536</v>
      </c>
      <c r="C6781" t="s">
        <v>173</v>
      </c>
      <c r="D6781">
        <v>1985</v>
      </c>
    </row>
    <row r="6782" spans="1:4">
      <c r="A6782" t="s">
        <v>172</v>
      </c>
      <c r="B6782" t="s">
        <v>539</v>
      </c>
      <c r="C6782" t="s">
        <v>171</v>
      </c>
      <c r="D6782">
        <v>1985</v>
      </c>
    </row>
    <row r="6783" spans="1:4">
      <c r="A6783" t="s">
        <v>170</v>
      </c>
      <c r="B6783" t="s">
        <v>536</v>
      </c>
      <c r="C6783" t="s">
        <v>169</v>
      </c>
      <c r="D6783">
        <v>1985</v>
      </c>
    </row>
    <row r="6784" spans="1:4">
      <c r="A6784" t="s">
        <v>168</v>
      </c>
      <c r="B6784" t="s">
        <v>539</v>
      </c>
      <c r="C6784" t="s">
        <v>167</v>
      </c>
      <c r="D6784">
        <v>1985</v>
      </c>
    </row>
    <row r="6785" spans="1:4">
      <c r="A6785" t="s">
        <v>166</v>
      </c>
      <c r="B6785" t="s">
        <v>539</v>
      </c>
      <c r="C6785" t="s">
        <v>165</v>
      </c>
      <c r="D6785">
        <v>1985</v>
      </c>
    </row>
    <row r="6786" spans="1:4">
      <c r="A6786" t="s">
        <v>164</v>
      </c>
      <c r="B6786" t="s">
        <v>539</v>
      </c>
      <c r="C6786" t="s">
        <v>163</v>
      </c>
      <c r="D6786">
        <v>1985</v>
      </c>
    </row>
    <row r="6787" spans="1:4">
      <c r="A6787" t="s">
        <v>162</v>
      </c>
      <c r="B6787" t="s">
        <v>539</v>
      </c>
      <c r="C6787" t="s">
        <v>161</v>
      </c>
      <c r="D6787">
        <v>1985</v>
      </c>
    </row>
    <row r="6788" spans="1:4">
      <c r="A6788" t="s">
        <v>160</v>
      </c>
      <c r="B6788" t="s">
        <v>539</v>
      </c>
      <c r="C6788" t="s">
        <v>159</v>
      </c>
      <c r="D6788">
        <v>1985</v>
      </c>
    </row>
    <row r="6789" spans="1:4">
      <c r="A6789" t="s">
        <v>158</v>
      </c>
      <c r="B6789" t="s">
        <v>539</v>
      </c>
      <c r="C6789" t="s">
        <v>157</v>
      </c>
      <c r="D6789">
        <v>1985</v>
      </c>
    </row>
    <row r="6790" spans="1:4">
      <c r="A6790" t="s">
        <v>156</v>
      </c>
      <c r="B6790" t="s">
        <v>539</v>
      </c>
      <c r="C6790" t="s">
        <v>155</v>
      </c>
      <c r="D6790">
        <v>1985</v>
      </c>
    </row>
    <row r="6791" spans="1:4">
      <c r="A6791" t="s">
        <v>154</v>
      </c>
      <c r="B6791" t="s">
        <v>536</v>
      </c>
      <c r="C6791" t="s">
        <v>153</v>
      </c>
      <c r="D6791">
        <v>1985</v>
      </c>
    </row>
    <row r="6792" spans="1:4">
      <c r="A6792" t="s">
        <v>152</v>
      </c>
      <c r="B6792" t="s">
        <v>539</v>
      </c>
      <c r="C6792" t="s">
        <v>151</v>
      </c>
      <c r="D6792">
        <v>1985</v>
      </c>
    </row>
    <row r="6793" spans="1:4">
      <c r="A6793" t="s">
        <v>150</v>
      </c>
      <c r="B6793" t="s">
        <v>539</v>
      </c>
      <c r="C6793" t="s">
        <v>149</v>
      </c>
      <c r="D6793">
        <v>1985</v>
      </c>
    </row>
    <row r="6794" spans="1:4">
      <c r="A6794" t="s">
        <v>148</v>
      </c>
      <c r="B6794" t="s">
        <v>539</v>
      </c>
      <c r="C6794" t="s">
        <v>147</v>
      </c>
      <c r="D6794">
        <v>1985</v>
      </c>
    </row>
    <row r="6795" spans="1:4">
      <c r="A6795" t="s">
        <v>146</v>
      </c>
      <c r="B6795" t="s">
        <v>539</v>
      </c>
      <c r="C6795" t="s">
        <v>145</v>
      </c>
      <c r="D6795">
        <v>1985</v>
      </c>
    </row>
    <row r="6796" spans="1:4">
      <c r="A6796" t="s">
        <v>144</v>
      </c>
      <c r="B6796" t="s">
        <v>536</v>
      </c>
      <c r="C6796" t="s">
        <v>143</v>
      </c>
      <c r="D6796">
        <v>1985</v>
      </c>
    </row>
    <row r="6797" spans="1:4">
      <c r="A6797" t="s">
        <v>142</v>
      </c>
      <c r="B6797" t="s">
        <v>536</v>
      </c>
      <c r="C6797" t="s">
        <v>141</v>
      </c>
      <c r="D6797">
        <v>1985</v>
      </c>
    </row>
    <row r="6798" spans="1:4">
      <c r="A6798" t="s">
        <v>140</v>
      </c>
      <c r="B6798" t="s">
        <v>536</v>
      </c>
      <c r="C6798" t="s">
        <v>139</v>
      </c>
      <c r="D6798">
        <v>1985</v>
      </c>
    </row>
    <row r="6799" spans="1:4">
      <c r="A6799" t="s">
        <v>138</v>
      </c>
      <c r="B6799" t="s">
        <v>539</v>
      </c>
      <c r="C6799" t="s">
        <v>137</v>
      </c>
      <c r="D6799">
        <v>1985</v>
      </c>
    </row>
    <row r="6800" spans="1:4">
      <c r="A6800" t="s">
        <v>136</v>
      </c>
      <c r="B6800" t="s">
        <v>539</v>
      </c>
      <c r="C6800" t="s">
        <v>135</v>
      </c>
      <c r="D6800">
        <v>1985</v>
      </c>
    </row>
    <row r="6801" spans="1:4">
      <c r="A6801" t="s">
        <v>134</v>
      </c>
      <c r="B6801" t="s">
        <v>539</v>
      </c>
      <c r="C6801" t="s">
        <v>133</v>
      </c>
      <c r="D6801">
        <v>1985</v>
      </c>
    </row>
    <row r="6802" spans="1:4">
      <c r="A6802" t="s">
        <v>132</v>
      </c>
      <c r="B6802" t="s">
        <v>539</v>
      </c>
      <c r="C6802" t="s">
        <v>131</v>
      </c>
      <c r="D6802">
        <v>1985</v>
      </c>
    </row>
    <row r="6803" spans="1:4">
      <c r="A6803" t="s">
        <v>130</v>
      </c>
      <c r="B6803" t="s">
        <v>539</v>
      </c>
      <c r="C6803" t="s">
        <v>129</v>
      </c>
      <c r="D6803">
        <v>1985</v>
      </c>
    </row>
    <row r="6804" spans="1:4">
      <c r="A6804" t="s">
        <v>128</v>
      </c>
      <c r="B6804" t="s">
        <v>536</v>
      </c>
      <c r="C6804" t="s">
        <v>127</v>
      </c>
      <c r="D6804">
        <v>1985</v>
      </c>
    </row>
    <row r="6805" spans="1:4">
      <c r="A6805" t="s">
        <v>126</v>
      </c>
      <c r="B6805" t="s">
        <v>539</v>
      </c>
      <c r="C6805" t="s">
        <v>125</v>
      </c>
      <c r="D6805">
        <v>1985</v>
      </c>
    </row>
    <row r="6806" spans="1:4">
      <c r="A6806" t="s">
        <v>124</v>
      </c>
      <c r="B6806" t="s">
        <v>539</v>
      </c>
      <c r="C6806" t="s">
        <v>123</v>
      </c>
      <c r="D6806">
        <v>1985</v>
      </c>
    </row>
    <row r="6807" spans="1:4">
      <c r="A6807" t="s">
        <v>122</v>
      </c>
      <c r="B6807" t="s">
        <v>539</v>
      </c>
      <c r="C6807" t="s">
        <v>121</v>
      </c>
      <c r="D6807">
        <v>1985</v>
      </c>
    </row>
    <row r="6808" spans="1:4">
      <c r="A6808" t="s">
        <v>120</v>
      </c>
      <c r="B6808" t="s">
        <v>539</v>
      </c>
      <c r="C6808" t="s">
        <v>119</v>
      </c>
      <c r="D6808">
        <v>1985</v>
      </c>
    </row>
    <row r="6809" spans="1:4">
      <c r="A6809" t="s">
        <v>118</v>
      </c>
      <c r="B6809" t="s">
        <v>539</v>
      </c>
      <c r="C6809" t="s">
        <v>117</v>
      </c>
      <c r="D6809">
        <v>1985</v>
      </c>
    </row>
    <row r="6810" spans="1:4">
      <c r="A6810" t="s">
        <v>116</v>
      </c>
      <c r="B6810" t="s">
        <v>539</v>
      </c>
      <c r="C6810" t="s">
        <v>115</v>
      </c>
      <c r="D6810">
        <v>1985</v>
      </c>
    </row>
    <row r="6811" spans="1:4">
      <c r="A6811" t="s">
        <v>114</v>
      </c>
      <c r="B6811" t="s">
        <v>539</v>
      </c>
      <c r="C6811" t="s">
        <v>113</v>
      </c>
      <c r="D6811">
        <v>1985</v>
      </c>
    </row>
    <row r="6812" spans="1:4">
      <c r="A6812" t="s">
        <v>112</v>
      </c>
      <c r="B6812" t="s">
        <v>539</v>
      </c>
      <c r="C6812" t="s">
        <v>111</v>
      </c>
      <c r="D6812">
        <v>1985</v>
      </c>
    </row>
    <row r="6813" spans="1:4">
      <c r="A6813" t="s">
        <v>110</v>
      </c>
      <c r="B6813" t="s">
        <v>539</v>
      </c>
      <c r="C6813" t="s">
        <v>109</v>
      </c>
      <c r="D6813">
        <v>1985</v>
      </c>
    </row>
    <row r="6814" spans="1:4">
      <c r="A6814" t="s">
        <v>108</v>
      </c>
      <c r="B6814" t="s">
        <v>539</v>
      </c>
      <c r="C6814" t="s">
        <v>107</v>
      </c>
      <c r="D6814">
        <v>1985</v>
      </c>
    </row>
    <row r="6815" spans="1:4">
      <c r="A6815" t="s">
        <v>106</v>
      </c>
      <c r="B6815" t="s">
        <v>536</v>
      </c>
      <c r="C6815" t="s">
        <v>105</v>
      </c>
      <c r="D6815">
        <v>1985</v>
      </c>
    </row>
    <row r="6816" spans="1:4">
      <c r="A6816" t="s">
        <v>104</v>
      </c>
      <c r="B6816" t="s">
        <v>539</v>
      </c>
      <c r="C6816" t="s">
        <v>103</v>
      </c>
      <c r="D6816">
        <v>1985</v>
      </c>
    </row>
    <row r="6817" spans="1:4">
      <c r="A6817" t="s">
        <v>102</v>
      </c>
      <c r="B6817" t="s">
        <v>536</v>
      </c>
      <c r="C6817" t="s">
        <v>101</v>
      </c>
      <c r="D6817">
        <v>1985</v>
      </c>
    </row>
    <row r="6818" spans="1:4">
      <c r="A6818" t="s">
        <v>100</v>
      </c>
      <c r="B6818" t="s">
        <v>536</v>
      </c>
      <c r="C6818" t="s">
        <v>99</v>
      </c>
      <c r="D6818">
        <v>1985</v>
      </c>
    </row>
    <row r="6819" spans="1:4">
      <c r="A6819" t="s">
        <v>98</v>
      </c>
      <c r="B6819" t="s">
        <v>539</v>
      </c>
      <c r="C6819" t="s">
        <v>97</v>
      </c>
      <c r="D6819">
        <v>1985</v>
      </c>
    </row>
    <row r="6820" spans="1:4">
      <c r="A6820" t="s">
        <v>96</v>
      </c>
      <c r="B6820" t="s">
        <v>539</v>
      </c>
      <c r="C6820" t="s">
        <v>95</v>
      </c>
      <c r="D6820">
        <v>1985</v>
      </c>
    </row>
    <row r="6821" spans="1:4">
      <c r="A6821" t="s">
        <v>94</v>
      </c>
      <c r="B6821" t="s">
        <v>539</v>
      </c>
      <c r="C6821" t="s">
        <v>93</v>
      </c>
      <c r="D6821">
        <v>1985</v>
      </c>
    </row>
    <row r="6822" spans="1:4">
      <c r="A6822" t="s">
        <v>92</v>
      </c>
      <c r="B6822" t="s">
        <v>539</v>
      </c>
      <c r="C6822" t="s">
        <v>91</v>
      </c>
      <c r="D6822">
        <v>1985</v>
      </c>
    </row>
    <row r="6823" spans="1:4">
      <c r="A6823" t="s">
        <v>90</v>
      </c>
      <c r="B6823" t="s">
        <v>539</v>
      </c>
      <c r="C6823" t="s">
        <v>89</v>
      </c>
      <c r="D6823">
        <v>1985</v>
      </c>
    </row>
    <row r="6824" spans="1:4">
      <c r="A6824" t="s">
        <v>88</v>
      </c>
      <c r="B6824" t="s">
        <v>539</v>
      </c>
      <c r="C6824" t="s">
        <v>87</v>
      </c>
      <c r="D6824">
        <v>1985</v>
      </c>
    </row>
    <row r="6825" spans="1:4">
      <c r="A6825" t="s">
        <v>86</v>
      </c>
      <c r="B6825" t="s">
        <v>539</v>
      </c>
      <c r="C6825" t="s">
        <v>85</v>
      </c>
      <c r="D6825">
        <v>1985</v>
      </c>
    </row>
    <row r="6826" spans="1:4">
      <c r="A6826" t="s">
        <v>84</v>
      </c>
      <c r="B6826" t="s">
        <v>539</v>
      </c>
      <c r="C6826" t="s">
        <v>83</v>
      </c>
      <c r="D6826">
        <v>1985</v>
      </c>
    </row>
    <row r="6827" spans="1:4">
      <c r="A6827" t="s">
        <v>82</v>
      </c>
      <c r="B6827" t="s">
        <v>539</v>
      </c>
      <c r="C6827" t="s">
        <v>81</v>
      </c>
      <c r="D6827">
        <v>1985</v>
      </c>
    </row>
    <row r="6828" spans="1:4">
      <c r="A6828" t="s">
        <v>80</v>
      </c>
      <c r="B6828" t="s">
        <v>539</v>
      </c>
      <c r="C6828" t="s">
        <v>79</v>
      </c>
      <c r="D6828">
        <v>1985</v>
      </c>
    </row>
    <row r="6829" spans="1:4">
      <c r="A6829" t="s">
        <v>78</v>
      </c>
      <c r="B6829" t="s">
        <v>539</v>
      </c>
      <c r="C6829" t="s">
        <v>77</v>
      </c>
      <c r="D6829">
        <v>1985</v>
      </c>
    </row>
    <row r="6830" spans="1:4">
      <c r="A6830" t="s">
        <v>76</v>
      </c>
      <c r="B6830" t="s">
        <v>536</v>
      </c>
      <c r="C6830" t="s">
        <v>75</v>
      </c>
      <c r="D6830">
        <v>1985</v>
      </c>
    </row>
    <row r="6831" spans="1:4">
      <c r="A6831" t="s">
        <v>74</v>
      </c>
      <c r="B6831" t="s">
        <v>536</v>
      </c>
      <c r="C6831" t="s">
        <v>73</v>
      </c>
      <c r="D6831">
        <v>1985</v>
      </c>
    </row>
    <row r="6832" spans="1:4">
      <c r="A6832" t="s">
        <v>72</v>
      </c>
      <c r="B6832" t="s">
        <v>539</v>
      </c>
      <c r="C6832" t="s">
        <v>71</v>
      </c>
      <c r="D6832">
        <v>1985</v>
      </c>
    </row>
    <row r="6833" spans="1:4">
      <c r="A6833" t="s">
        <v>70</v>
      </c>
      <c r="B6833" t="s">
        <v>539</v>
      </c>
      <c r="C6833" t="s">
        <v>69</v>
      </c>
      <c r="D6833">
        <v>1985</v>
      </c>
    </row>
    <row r="6834" spans="1:4">
      <c r="A6834" t="s">
        <v>68</v>
      </c>
      <c r="B6834" t="s">
        <v>539</v>
      </c>
      <c r="C6834" t="s">
        <v>67</v>
      </c>
      <c r="D6834">
        <v>1985</v>
      </c>
    </row>
    <row r="6835" spans="1:4">
      <c r="A6835" t="s">
        <v>66</v>
      </c>
      <c r="B6835" t="s">
        <v>539</v>
      </c>
      <c r="C6835" t="s">
        <v>65</v>
      </c>
      <c r="D6835">
        <v>1985</v>
      </c>
    </row>
    <row r="6836" spans="1:4">
      <c r="A6836" t="s">
        <v>64</v>
      </c>
      <c r="B6836" t="s">
        <v>536</v>
      </c>
      <c r="C6836" t="s">
        <v>63</v>
      </c>
      <c r="D6836">
        <v>1985</v>
      </c>
    </row>
    <row r="6837" spans="1:4">
      <c r="A6837" t="s">
        <v>62</v>
      </c>
      <c r="B6837" t="s">
        <v>539</v>
      </c>
      <c r="C6837" t="s">
        <v>61</v>
      </c>
      <c r="D6837">
        <v>1985</v>
      </c>
    </row>
    <row r="6838" spans="1:4">
      <c r="A6838" t="s">
        <v>60</v>
      </c>
      <c r="B6838" t="s">
        <v>536</v>
      </c>
      <c r="C6838" t="s">
        <v>59</v>
      </c>
      <c r="D6838">
        <v>1985</v>
      </c>
    </row>
    <row r="6839" spans="1:4">
      <c r="A6839" t="s">
        <v>58</v>
      </c>
      <c r="B6839" t="s">
        <v>539</v>
      </c>
      <c r="C6839" t="s">
        <v>57</v>
      </c>
      <c r="D6839">
        <v>1985</v>
      </c>
    </row>
    <row r="6840" spans="1:4">
      <c r="A6840" t="s">
        <v>56</v>
      </c>
      <c r="B6840" t="s">
        <v>536</v>
      </c>
      <c r="C6840" t="s">
        <v>55</v>
      </c>
      <c r="D6840">
        <v>1985</v>
      </c>
    </row>
    <row r="6841" spans="1:4">
      <c r="A6841" t="s">
        <v>54</v>
      </c>
      <c r="B6841" t="s">
        <v>536</v>
      </c>
      <c r="C6841" t="s">
        <v>53</v>
      </c>
      <c r="D6841">
        <v>1985</v>
      </c>
    </row>
    <row r="6842" spans="1:4">
      <c r="A6842" t="s">
        <v>52</v>
      </c>
      <c r="B6842" t="s">
        <v>539</v>
      </c>
      <c r="C6842" t="s">
        <v>51</v>
      </c>
      <c r="D6842">
        <v>1985</v>
      </c>
    </row>
    <row r="6843" spans="1:4">
      <c r="A6843" t="s">
        <v>50</v>
      </c>
      <c r="B6843" t="s">
        <v>539</v>
      </c>
      <c r="C6843" t="s">
        <v>49</v>
      </c>
      <c r="D6843">
        <v>1985</v>
      </c>
    </row>
    <row r="6844" spans="1:4">
      <c r="A6844" t="s">
        <v>6</v>
      </c>
      <c r="B6844" t="s">
        <v>539</v>
      </c>
      <c r="C6844" t="s">
        <v>48</v>
      </c>
      <c r="D6844">
        <v>1985</v>
      </c>
    </row>
    <row r="6845" spans="1:4">
      <c r="A6845" t="s">
        <v>47</v>
      </c>
      <c r="B6845" t="s">
        <v>539</v>
      </c>
      <c r="C6845" t="s">
        <v>46</v>
      </c>
      <c r="D6845">
        <v>1985</v>
      </c>
    </row>
    <row r="6846" spans="1:4">
      <c r="A6846" t="s">
        <v>45</v>
      </c>
      <c r="B6846" t="s">
        <v>539</v>
      </c>
      <c r="C6846" t="s">
        <v>44</v>
      </c>
      <c r="D6846">
        <v>1985</v>
      </c>
    </row>
    <row r="6847" spans="1:4">
      <c r="A6847" t="s">
        <v>43</v>
      </c>
      <c r="B6847" t="s">
        <v>539</v>
      </c>
      <c r="C6847" t="s">
        <v>42</v>
      </c>
      <c r="D6847">
        <v>1985</v>
      </c>
    </row>
    <row r="6848" spans="1:4">
      <c r="A6848" t="s">
        <v>41</v>
      </c>
      <c r="B6848" t="s">
        <v>539</v>
      </c>
      <c r="C6848" t="s">
        <v>40</v>
      </c>
      <c r="D6848">
        <v>1985</v>
      </c>
    </row>
    <row r="6849" spans="1:4">
      <c r="A6849" t="s">
        <v>39</v>
      </c>
      <c r="B6849" t="s">
        <v>536</v>
      </c>
      <c r="C6849" t="s">
        <v>38</v>
      </c>
      <c r="D6849">
        <v>1985</v>
      </c>
    </row>
    <row r="6850" spans="1:4">
      <c r="A6850" t="s">
        <v>37</v>
      </c>
      <c r="B6850" t="s">
        <v>539</v>
      </c>
      <c r="C6850" t="s">
        <v>36</v>
      </c>
      <c r="D6850">
        <v>1985</v>
      </c>
    </row>
    <row r="6851" spans="1:4">
      <c r="A6851" t="s">
        <v>4</v>
      </c>
      <c r="B6851" t="s">
        <v>539</v>
      </c>
      <c r="C6851" t="s">
        <v>35</v>
      </c>
      <c r="D6851">
        <v>1985</v>
      </c>
    </row>
    <row r="6852" spans="1:4">
      <c r="A6852" t="s">
        <v>34</v>
      </c>
      <c r="B6852" t="s">
        <v>539</v>
      </c>
      <c r="C6852" t="s">
        <v>33</v>
      </c>
      <c r="D6852">
        <v>1985</v>
      </c>
    </row>
    <row r="6853" spans="1:4">
      <c r="A6853" t="s">
        <v>32</v>
      </c>
      <c r="B6853" t="s">
        <v>539</v>
      </c>
      <c r="C6853" t="s">
        <v>31</v>
      </c>
      <c r="D6853">
        <v>1985</v>
      </c>
    </row>
    <row r="6854" spans="1:4">
      <c r="A6854" t="s">
        <v>30</v>
      </c>
      <c r="B6854" t="s">
        <v>539</v>
      </c>
      <c r="C6854" t="s">
        <v>29</v>
      </c>
      <c r="D6854">
        <v>1985</v>
      </c>
    </row>
    <row r="6855" spans="1:4">
      <c r="A6855" t="s">
        <v>28</v>
      </c>
      <c r="B6855" t="s">
        <v>539</v>
      </c>
      <c r="C6855" t="s">
        <v>27</v>
      </c>
      <c r="D6855">
        <v>1985</v>
      </c>
    </row>
    <row r="6856" spans="1:4">
      <c r="A6856" t="s">
        <v>26</v>
      </c>
      <c r="B6856" t="s">
        <v>539</v>
      </c>
      <c r="C6856" t="s">
        <v>25</v>
      </c>
      <c r="D6856">
        <v>1985</v>
      </c>
    </row>
    <row r="6857" spans="1:4">
      <c r="A6857" t="s">
        <v>3</v>
      </c>
      <c r="B6857" t="s">
        <v>539</v>
      </c>
      <c r="C6857" t="s">
        <v>24</v>
      </c>
      <c r="D6857">
        <v>1985</v>
      </c>
    </row>
    <row r="6858" spans="1:4">
      <c r="A6858" t="s">
        <v>23</v>
      </c>
      <c r="B6858" t="s">
        <v>539</v>
      </c>
      <c r="C6858" t="s">
        <v>22</v>
      </c>
      <c r="D6858">
        <v>1985</v>
      </c>
    </row>
    <row r="6859" spans="1:4">
      <c r="A6859" t="s">
        <v>21</v>
      </c>
      <c r="B6859" t="s">
        <v>536</v>
      </c>
      <c r="C6859" t="s">
        <v>20</v>
      </c>
      <c r="D6859">
        <v>1985</v>
      </c>
    </row>
    <row r="6860" spans="1:4">
      <c r="A6860" t="s">
        <v>19</v>
      </c>
      <c r="B6860" t="s">
        <v>539</v>
      </c>
      <c r="C6860" t="s">
        <v>18</v>
      </c>
      <c r="D6860">
        <v>1985</v>
      </c>
    </row>
    <row r="6861" spans="1:4">
      <c r="A6861" t="s">
        <v>17</v>
      </c>
      <c r="B6861" t="s">
        <v>539</v>
      </c>
      <c r="C6861" t="s">
        <v>16</v>
      </c>
      <c r="D6861">
        <v>1985</v>
      </c>
    </row>
    <row r="6862" spans="1:4">
      <c r="A6862" t="s">
        <v>15</v>
      </c>
      <c r="B6862" t="s">
        <v>539</v>
      </c>
      <c r="C6862" t="s">
        <v>14</v>
      </c>
      <c r="D6862">
        <v>1985</v>
      </c>
    </row>
    <row r="6863" spans="1:4">
      <c r="A6863" t="s">
        <v>13</v>
      </c>
      <c r="B6863" t="s">
        <v>539</v>
      </c>
      <c r="C6863" t="s">
        <v>12</v>
      </c>
      <c r="D6863">
        <v>1985</v>
      </c>
    </row>
    <row r="6864" spans="1:4">
      <c r="A6864" t="s">
        <v>11</v>
      </c>
      <c r="B6864" t="s">
        <v>539</v>
      </c>
      <c r="C6864" t="s">
        <v>10</v>
      </c>
      <c r="D6864">
        <v>1985</v>
      </c>
    </row>
    <row r="6865" spans="1:4">
      <c r="A6865" t="s">
        <v>9</v>
      </c>
      <c r="B6865" t="s">
        <v>539</v>
      </c>
      <c r="C6865" t="s">
        <v>8</v>
      </c>
      <c r="D6865">
        <v>1985</v>
      </c>
    </row>
    <row r="6866" spans="1:4">
      <c r="A6866" t="s">
        <v>528</v>
      </c>
      <c r="B6866" t="s">
        <v>539</v>
      </c>
      <c r="C6866" t="s">
        <v>527</v>
      </c>
      <c r="D6866">
        <v>1986</v>
      </c>
    </row>
    <row r="6867" spans="1:4">
      <c r="A6867" t="s">
        <v>526</v>
      </c>
      <c r="B6867" t="s">
        <v>539</v>
      </c>
      <c r="C6867" t="s">
        <v>525</v>
      </c>
      <c r="D6867">
        <v>1986</v>
      </c>
    </row>
    <row r="6868" spans="1:4">
      <c r="A6868" t="s">
        <v>524</v>
      </c>
      <c r="B6868" t="s">
        <v>539</v>
      </c>
      <c r="C6868" t="s">
        <v>523</v>
      </c>
      <c r="D6868">
        <v>1986</v>
      </c>
    </row>
    <row r="6869" spans="1:4">
      <c r="A6869" t="s">
        <v>522</v>
      </c>
      <c r="B6869" t="s">
        <v>539</v>
      </c>
      <c r="C6869" t="s">
        <v>521</v>
      </c>
      <c r="D6869">
        <v>1986</v>
      </c>
    </row>
    <row r="6870" spans="1:4">
      <c r="A6870" t="s">
        <v>520</v>
      </c>
      <c r="B6870" t="s">
        <v>539</v>
      </c>
      <c r="C6870" t="s">
        <v>519</v>
      </c>
      <c r="D6870">
        <v>1986</v>
      </c>
    </row>
    <row r="6871" spans="1:4">
      <c r="A6871" t="s">
        <v>518</v>
      </c>
      <c r="B6871" t="s">
        <v>536</v>
      </c>
      <c r="C6871" t="s">
        <v>517</v>
      </c>
      <c r="D6871">
        <v>1986</v>
      </c>
    </row>
    <row r="6872" spans="1:4">
      <c r="A6872" t="s">
        <v>516</v>
      </c>
      <c r="B6872" t="s">
        <v>539</v>
      </c>
      <c r="C6872" t="s">
        <v>515</v>
      </c>
      <c r="D6872">
        <v>1986</v>
      </c>
    </row>
    <row r="6873" spans="1:4">
      <c r="A6873" t="s">
        <v>1</v>
      </c>
      <c r="B6873" t="s">
        <v>539</v>
      </c>
      <c r="C6873" t="s">
        <v>514</v>
      </c>
      <c r="D6873">
        <v>1986</v>
      </c>
    </row>
    <row r="6874" spans="1:4">
      <c r="A6874" t="s">
        <v>513</v>
      </c>
      <c r="B6874" t="s">
        <v>539</v>
      </c>
      <c r="C6874" t="s">
        <v>512</v>
      </c>
      <c r="D6874">
        <v>1986</v>
      </c>
    </row>
    <row r="6875" spans="1:4">
      <c r="A6875" t="s">
        <v>511</v>
      </c>
      <c r="B6875" t="s">
        <v>539</v>
      </c>
      <c r="C6875" t="s">
        <v>510</v>
      </c>
      <c r="D6875">
        <v>1986</v>
      </c>
    </row>
    <row r="6876" spans="1:4">
      <c r="A6876" t="s">
        <v>509</v>
      </c>
      <c r="B6876" t="s">
        <v>539</v>
      </c>
      <c r="C6876" t="s">
        <v>508</v>
      </c>
      <c r="D6876">
        <v>1986</v>
      </c>
    </row>
    <row r="6877" spans="1:4">
      <c r="A6877" t="s">
        <v>507</v>
      </c>
      <c r="B6877" t="s">
        <v>539</v>
      </c>
      <c r="C6877" t="s">
        <v>506</v>
      </c>
      <c r="D6877">
        <v>1986</v>
      </c>
    </row>
    <row r="6878" spans="1:4">
      <c r="A6878" t="s">
        <v>505</v>
      </c>
      <c r="B6878" t="s">
        <v>539</v>
      </c>
      <c r="C6878" t="s">
        <v>504</v>
      </c>
      <c r="D6878">
        <v>1986</v>
      </c>
    </row>
    <row r="6879" spans="1:4">
      <c r="A6879" t="s">
        <v>503</v>
      </c>
      <c r="B6879" t="s">
        <v>539</v>
      </c>
      <c r="C6879" t="s">
        <v>502</v>
      </c>
      <c r="D6879">
        <v>1986</v>
      </c>
    </row>
    <row r="6880" spans="1:4">
      <c r="A6880" t="s">
        <v>501</v>
      </c>
      <c r="B6880" t="s">
        <v>539</v>
      </c>
      <c r="C6880" t="s">
        <v>500</v>
      </c>
      <c r="D6880">
        <v>1986</v>
      </c>
    </row>
    <row r="6881" spans="1:4">
      <c r="A6881" t="s">
        <v>499</v>
      </c>
      <c r="B6881" t="s">
        <v>539</v>
      </c>
      <c r="C6881" t="s">
        <v>498</v>
      </c>
      <c r="D6881">
        <v>1986</v>
      </c>
    </row>
    <row r="6882" spans="1:4">
      <c r="A6882" t="s">
        <v>497</v>
      </c>
      <c r="B6882" t="s">
        <v>539</v>
      </c>
      <c r="C6882" t="s">
        <v>496</v>
      </c>
      <c r="D6882">
        <v>1986</v>
      </c>
    </row>
    <row r="6883" spans="1:4">
      <c r="A6883" t="s">
        <v>495</v>
      </c>
      <c r="B6883" t="s">
        <v>539</v>
      </c>
      <c r="C6883" t="s">
        <v>494</v>
      </c>
      <c r="D6883">
        <v>1986</v>
      </c>
    </row>
    <row r="6884" spans="1:4">
      <c r="A6884" t="s">
        <v>2</v>
      </c>
      <c r="B6884" t="s">
        <v>539</v>
      </c>
      <c r="C6884" t="s">
        <v>493</v>
      </c>
      <c r="D6884">
        <v>1986</v>
      </c>
    </row>
    <row r="6885" spans="1:4">
      <c r="A6885" t="s">
        <v>492</v>
      </c>
      <c r="B6885" t="s">
        <v>539</v>
      </c>
      <c r="C6885" t="s">
        <v>491</v>
      </c>
      <c r="D6885">
        <v>1986</v>
      </c>
    </row>
    <row r="6886" spans="1:4">
      <c r="A6886" t="s">
        <v>490</v>
      </c>
      <c r="B6886" t="s">
        <v>539</v>
      </c>
      <c r="C6886" t="s">
        <v>489</v>
      </c>
      <c r="D6886">
        <v>1986</v>
      </c>
    </row>
    <row r="6887" spans="1:4">
      <c r="A6887" t="s">
        <v>488</v>
      </c>
      <c r="B6887" t="s">
        <v>539</v>
      </c>
      <c r="C6887" t="s">
        <v>487</v>
      </c>
      <c r="D6887">
        <v>1986</v>
      </c>
    </row>
    <row r="6888" spans="1:4">
      <c r="A6888" t="s">
        <v>486</v>
      </c>
      <c r="B6888" t="s">
        <v>539</v>
      </c>
      <c r="C6888" t="s">
        <v>485</v>
      </c>
      <c r="D6888">
        <v>1986</v>
      </c>
    </row>
    <row r="6889" spans="1:4">
      <c r="A6889" t="s">
        <v>484</v>
      </c>
      <c r="B6889" t="s">
        <v>539</v>
      </c>
      <c r="C6889" t="s">
        <v>483</v>
      </c>
      <c r="D6889">
        <v>1986</v>
      </c>
    </row>
    <row r="6890" spans="1:4">
      <c r="A6890" t="s">
        <v>482</v>
      </c>
      <c r="B6890" t="s">
        <v>539</v>
      </c>
      <c r="C6890" t="s">
        <v>481</v>
      </c>
      <c r="D6890">
        <v>1986</v>
      </c>
    </row>
    <row r="6891" spans="1:4">
      <c r="A6891" t="s">
        <v>480</v>
      </c>
      <c r="B6891" t="s">
        <v>539</v>
      </c>
      <c r="C6891" t="s">
        <v>479</v>
      </c>
      <c r="D6891">
        <v>1986</v>
      </c>
    </row>
    <row r="6892" spans="1:4">
      <c r="A6892" t="s">
        <v>478</v>
      </c>
      <c r="B6892" t="s">
        <v>539</v>
      </c>
      <c r="C6892" t="s">
        <v>477</v>
      </c>
      <c r="D6892">
        <v>1986</v>
      </c>
    </row>
    <row r="6893" spans="1:4">
      <c r="A6893" t="s">
        <v>476</v>
      </c>
      <c r="B6893" t="s">
        <v>539</v>
      </c>
      <c r="C6893" t="s">
        <v>475</v>
      </c>
      <c r="D6893">
        <v>1986</v>
      </c>
    </row>
    <row r="6894" spans="1:4">
      <c r="A6894" t="s">
        <v>474</v>
      </c>
      <c r="B6894" t="s">
        <v>539</v>
      </c>
      <c r="C6894" t="s">
        <v>473</v>
      </c>
      <c r="D6894">
        <v>1986</v>
      </c>
    </row>
    <row r="6895" spans="1:4">
      <c r="A6895" t="s">
        <v>472</v>
      </c>
      <c r="B6895" t="s">
        <v>539</v>
      </c>
      <c r="C6895" t="s">
        <v>471</v>
      </c>
      <c r="D6895">
        <v>1986</v>
      </c>
    </row>
    <row r="6896" spans="1:4">
      <c r="A6896" t="s">
        <v>470</v>
      </c>
      <c r="B6896" t="s">
        <v>539</v>
      </c>
      <c r="C6896" t="s">
        <v>469</v>
      </c>
      <c r="D6896">
        <v>1986</v>
      </c>
    </row>
    <row r="6897" spans="1:4">
      <c r="A6897" t="s">
        <v>468</v>
      </c>
      <c r="B6897" t="s">
        <v>539</v>
      </c>
      <c r="C6897" t="s">
        <v>467</v>
      </c>
      <c r="D6897">
        <v>1986</v>
      </c>
    </row>
    <row r="6898" spans="1:4">
      <c r="A6898" t="s">
        <v>466</v>
      </c>
      <c r="B6898" t="s">
        <v>539</v>
      </c>
      <c r="C6898" t="s">
        <v>465</v>
      </c>
      <c r="D6898">
        <v>1986</v>
      </c>
    </row>
    <row r="6899" spans="1:4">
      <c r="A6899" t="s">
        <v>464</v>
      </c>
      <c r="B6899" t="s">
        <v>539</v>
      </c>
      <c r="C6899" t="s">
        <v>463</v>
      </c>
      <c r="D6899">
        <v>1986</v>
      </c>
    </row>
    <row r="6900" spans="1:4">
      <c r="A6900" t="s">
        <v>462</v>
      </c>
      <c r="B6900" t="s">
        <v>536</v>
      </c>
      <c r="C6900" t="s">
        <v>461</v>
      </c>
      <c r="D6900">
        <v>1986</v>
      </c>
    </row>
    <row r="6901" spans="1:4">
      <c r="A6901" t="s">
        <v>460</v>
      </c>
      <c r="B6901" t="s">
        <v>539</v>
      </c>
      <c r="C6901" t="s">
        <v>459</v>
      </c>
      <c r="D6901">
        <v>1986</v>
      </c>
    </row>
    <row r="6902" spans="1:4">
      <c r="A6902" t="s">
        <v>458</v>
      </c>
      <c r="B6902" t="s">
        <v>539</v>
      </c>
      <c r="C6902" t="s">
        <v>457</v>
      </c>
      <c r="D6902">
        <v>1986</v>
      </c>
    </row>
    <row r="6903" spans="1:4">
      <c r="A6903" t="s">
        <v>456</v>
      </c>
      <c r="B6903" t="s">
        <v>539</v>
      </c>
      <c r="C6903" t="s">
        <v>455</v>
      </c>
      <c r="D6903">
        <v>1986</v>
      </c>
    </row>
    <row r="6904" spans="1:4">
      <c r="A6904" t="s">
        <v>454</v>
      </c>
      <c r="B6904" t="s">
        <v>539</v>
      </c>
      <c r="C6904" t="s">
        <v>453</v>
      </c>
      <c r="D6904">
        <v>1986</v>
      </c>
    </row>
    <row r="6905" spans="1:4">
      <c r="A6905" t="s">
        <v>679</v>
      </c>
      <c r="B6905" t="s">
        <v>539</v>
      </c>
      <c r="C6905" t="s">
        <v>451</v>
      </c>
      <c r="D6905">
        <v>1986</v>
      </c>
    </row>
    <row r="6906" spans="1:4">
      <c r="A6906" t="s">
        <v>450</v>
      </c>
      <c r="B6906" t="s">
        <v>539</v>
      </c>
      <c r="C6906" t="s">
        <v>449</v>
      </c>
      <c r="D6906">
        <v>1986</v>
      </c>
    </row>
    <row r="6907" spans="1:4">
      <c r="A6907" t="s">
        <v>448</v>
      </c>
      <c r="B6907" t="s">
        <v>539</v>
      </c>
      <c r="C6907" t="s">
        <v>447</v>
      </c>
      <c r="D6907">
        <v>1986</v>
      </c>
    </row>
    <row r="6908" spans="1:4">
      <c r="A6908" t="s">
        <v>446</v>
      </c>
      <c r="B6908" t="s">
        <v>539</v>
      </c>
      <c r="C6908" t="s">
        <v>445</v>
      </c>
      <c r="D6908">
        <v>1986</v>
      </c>
    </row>
    <row r="6909" spans="1:4">
      <c r="A6909" t="s">
        <v>444</v>
      </c>
      <c r="B6909" t="s">
        <v>539</v>
      </c>
      <c r="C6909" t="s">
        <v>443</v>
      </c>
      <c r="D6909">
        <v>1986</v>
      </c>
    </row>
    <row r="6910" spans="1:4">
      <c r="A6910" t="s">
        <v>442</v>
      </c>
      <c r="B6910" t="s">
        <v>539</v>
      </c>
      <c r="C6910" t="s">
        <v>441</v>
      </c>
      <c r="D6910">
        <v>1986</v>
      </c>
    </row>
    <row r="6911" spans="1:4">
      <c r="A6911" t="s">
        <v>440</v>
      </c>
      <c r="B6911" t="s">
        <v>539</v>
      </c>
      <c r="C6911" t="s">
        <v>439</v>
      </c>
      <c r="D6911">
        <v>1986</v>
      </c>
    </row>
    <row r="6912" spans="1:4">
      <c r="A6912" t="s">
        <v>438</v>
      </c>
      <c r="B6912" t="s">
        <v>539</v>
      </c>
      <c r="C6912" t="s">
        <v>437</v>
      </c>
      <c r="D6912">
        <v>1986</v>
      </c>
    </row>
    <row r="6913" spans="1:4">
      <c r="A6913" t="s">
        <v>436</v>
      </c>
      <c r="B6913" t="s">
        <v>536</v>
      </c>
      <c r="C6913" t="s">
        <v>435</v>
      </c>
      <c r="D6913">
        <v>1986</v>
      </c>
    </row>
    <row r="6914" spans="1:4">
      <c r="A6914" t="s">
        <v>434</v>
      </c>
      <c r="B6914" t="s">
        <v>539</v>
      </c>
      <c r="C6914" t="s">
        <v>433</v>
      </c>
      <c r="D6914">
        <v>1986</v>
      </c>
    </row>
    <row r="6915" spans="1:4">
      <c r="A6915" t="s">
        <v>432</v>
      </c>
      <c r="B6915" t="s">
        <v>539</v>
      </c>
      <c r="C6915" t="s">
        <v>431</v>
      </c>
      <c r="D6915">
        <v>1986</v>
      </c>
    </row>
    <row r="6916" spans="1:4">
      <c r="A6916" t="s">
        <v>430</v>
      </c>
      <c r="B6916" t="s">
        <v>539</v>
      </c>
      <c r="C6916" t="s">
        <v>429</v>
      </c>
      <c r="D6916">
        <v>1986</v>
      </c>
    </row>
    <row r="6917" spans="1:4">
      <c r="A6917" t="s">
        <v>428</v>
      </c>
      <c r="B6917" t="s">
        <v>539</v>
      </c>
      <c r="C6917" t="s">
        <v>427</v>
      </c>
      <c r="D6917">
        <v>1986</v>
      </c>
    </row>
    <row r="6918" spans="1:4">
      <c r="A6918" t="s">
        <v>426</v>
      </c>
      <c r="B6918" t="s">
        <v>539</v>
      </c>
      <c r="C6918" t="s">
        <v>425</v>
      </c>
      <c r="D6918">
        <v>1986</v>
      </c>
    </row>
    <row r="6919" spans="1:4">
      <c r="A6919" t="s">
        <v>7</v>
      </c>
      <c r="B6919" t="s">
        <v>539</v>
      </c>
      <c r="C6919" t="s">
        <v>424</v>
      </c>
      <c r="D6919">
        <v>1986</v>
      </c>
    </row>
    <row r="6920" spans="1:4">
      <c r="A6920" t="s">
        <v>423</v>
      </c>
      <c r="B6920" t="s">
        <v>539</v>
      </c>
      <c r="C6920" t="s">
        <v>422</v>
      </c>
      <c r="D6920">
        <v>1986</v>
      </c>
    </row>
    <row r="6921" spans="1:4">
      <c r="A6921" t="s">
        <v>421</v>
      </c>
      <c r="B6921" t="s">
        <v>539</v>
      </c>
      <c r="C6921" t="s">
        <v>420</v>
      </c>
      <c r="D6921">
        <v>1986</v>
      </c>
    </row>
    <row r="6922" spans="1:4">
      <c r="A6922" t="s">
        <v>419</v>
      </c>
      <c r="B6922" t="s">
        <v>539</v>
      </c>
      <c r="C6922" t="s">
        <v>418</v>
      </c>
      <c r="D6922">
        <v>1986</v>
      </c>
    </row>
    <row r="6923" spans="1:4">
      <c r="A6923" t="s">
        <v>417</v>
      </c>
      <c r="B6923" t="s">
        <v>539</v>
      </c>
      <c r="C6923" t="s">
        <v>416</v>
      </c>
      <c r="D6923">
        <v>1986</v>
      </c>
    </row>
    <row r="6924" spans="1:4">
      <c r="A6924" t="s">
        <v>415</v>
      </c>
      <c r="B6924" t="s">
        <v>539</v>
      </c>
      <c r="C6924" t="s">
        <v>414</v>
      </c>
      <c r="D6924">
        <v>1986</v>
      </c>
    </row>
    <row r="6925" spans="1:4">
      <c r="A6925" t="s">
        <v>413</v>
      </c>
      <c r="B6925" t="s">
        <v>536</v>
      </c>
      <c r="C6925" t="s">
        <v>412</v>
      </c>
      <c r="D6925">
        <v>1986</v>
      </c>
    </row>
    <row r="6926" spans="1:4">
      <c r="A6926" t="s">
        <v>411</v>
      </c>
      <c r="B6926" t="s">
        <v>536</v>
      </c>
      <c r="C6926" t="s">
        <v>410</v>
      </c>
      <c r="D6926">
        <v>1986</v>
      </c>
    </row>
    <row r="6927" spans="1:4">
      <c r="A6927" t="s">
        <v>409</v>
      </c>
      <c r="B6927" t="s">
        <v>536</v>
      </c>
      <c r="C6927" t="s">
        <v>408</v>
      </c>
      <c r="D6927">
        <v>1986</v>
      </c>
    </row>
    <row r="6928" spans="1:4">
      <c r="A6928" t="s">
        <v>407</v>
      </c>
      <c r="B6928" t="s">
        <v>536</v>
      </c>
      <c r="C6928" t="s">
        <v>406</v>
      </c>
      <c r="D6928">
        <v>1986</v>
      </c>
    </row>
    <row r="6929" spans="1:4">
      <c r="A6929" t="s">
        <v>405</v>
      </c>
      <c r="B6929" t="s">
        <v>536</v>
      </c>
      <c r="C6929" t="s">
        <v>404</v>
      </c>
      <c r="D6929">
        <v>1986</v>
      </c>
    </row>
    <row r="6930" spans="1:4">
      <c r="A6930" t="s">
        <v>403</v>
      </c>
      <c r="B6930" t="s">
        <v>539</v>
      </c>
      <c r="C6930" t="s">
        <v>402</v>
      </c>
      <c r="D6930">
        <v>1986</v>
      </c>
    </row>
    <row r="6931" spans="1:4">
      <c r="A6931" t="s">
        <v>401</v>
      </c>
      <c r="B6931" t="s">
        <v>539</v>
      </c>
      <c r="C6931" t="s">
        <v>400</v>
      </c>
      <c r="D6931">
        <v>1986</v>
      </c>
    </row>
    <row r="6932" spans="1:4">
      <c r="A6932" t="s">
        <v>399</v>
      </c>
      <c r="B6932" t="s">
        <v>536</v>
      </c>
      <c r="C6932" t="s">
        <v>398</v>
      </c>
      <c r="D6932">
        <v>1986</v>
      </c>
    </row>
    <row r="6933" spans="1:4">
      <c r="A6933" t="s">
        <v>397</v>
      </c>
      <c r="B6933" t="s">
        <v>539</v>
      </c>
      <c r="C6933" t="s">
        <v>396</v>
      </c>
      <c r="D6933">
        <v>1986</v>
      </c>
    </row>
    <row r="6934" spans="1:4">
      <c r="A6934" t="s">
        <v>395</v>
      </c>
      <c r="B6934" t="s">
        <v>539</v>
      </c>
      <c r="C6934" t="s">
        <v>394</v>
      </c>
      <c r="D6934">
        <v>1986</v>
      </c>
    </row>
    <row r="6935" spans="1:4">
      <c r="A6935" t="s">
        <v>393</v>
      </c>
      <c r="B6935" t="s">
        <v>539</v>
      </c>
      <c r="C6935" t="s">
        <v>392</v>
      </c>
      <c r="D6935">
        <v>1986</v>
      </c>
    </row>
    <row r="6936" spans="1:4">
      <c r="A6936" t="s">
        <v>5</v>
      </c>
      <c r="B6936" t="s">
        <v>539</v>
      </c>
      <c r="C6936" t="s">
        <v>391</v>
      </c>
      <c r="D6936">
        <v>1986</v>
      </c>
    </row>
    <row r="6937" spans="1:4">
      <c r="A6937" t="s">
        <v>390</v>
      </c>
      <c r="B6937" t="s">
        <v>536</v>
      </c>
      <c r="C6937" t="s">
        <v>389</v>
      </c>
      <c r="D6937">
        <v>1986</v>
      </c>
    </row>
    <row r="6938" spans="1:4">
      <c r="A6938" t="s">
        <v>388</v>
      </c>
      <c r="B6938" t="s">
        <v>536</v>
      </c>
      <c r="C6938" t="s">
        <v>387</v>
      </c>
      <c r="D6938">
        <v>1986</v>
      </c>
    </row>
    <row r="6939" spans="1:4">
      <c r="A6939" t="s">
        <v>386</v>
      </c>
      <c r="B6939" t="s">
        <v>539</v>
      </c>
      <c r="C6939" t="s">
        <v>385</v>
      </c>
      <c r="D6939">
        <v>1986</v>
      </c>
    </row>
    <row r="6940" spans="1:4">
      <c r="A6940" t="s">
        <v>384</v>
      </c>
      <c r="B6940" t="s">
        <v>539</v>
      </c>
      <c r="C6940" t="s">
        <v>383</v>
      </c>
      <c r="D6940">
        <v>1986</v>
      </c>
    </row>
    <row r="6941" spans="1:4">
      <c r="A6941" t="s">
        <v>382</v>
      </c>
      <c r="B6941" t="s">
        <v>539</v>
      </c>
      <c r="C6941" t="s">
        <v>381</v>
      </c>
      <c r="D6941">
        <v>1986</v>
      </c>
    </row>
    <row r="6942" spans="1:4">
      <c r="A6942" t="s">
        <v>380</v>
      </c>
      <c r="B6942" t="s">
        <v>539</v>
      </c>
      <c r="C6942" t="s">
        <v>379</v>
      </c>
      <c r="D6942">
        <v>1986</v>
      </c>
    </row>
    <row r="6943" spans="1:4">
      <c r="A6943" t="s">
        <v>378</v>
      </c>
      <c r="B6943" t="s">
        <v>539</v>
      </c>
      <c r="C6943" t="s">
        <v>377</v>
      </c>
      <c r="D6943">
        <v>1986</v>
      </c>
    </row>
    <row r="6944" spans="1:4">
      <c r="A6944" t="s">
        <v>376</v>
      </c>
      <c r="B6944" t="s">
        <v>539</v>
      </c>
      <c r="C6944" t="s">
        <v>375</v>
      </c>
      <c r="D6944">
        <v>1986</v>
      </c>
    </row>
    <row r="6945" spans="1:4">
      <c r="A6945" t="s">
        <v>374</v>
      </c>
      <c r="B6945" t="s">
        <v>539</v>
      </c>
      <c r="C6945" t="s">
        <v>373</v>
      </c>
      <c r="D6945">
        <v>1986</v>
      </c>
    </row>
    <row r="6946" spans="1:4">
      <c r="A6946" t="s">
        <v>372</v>
      </c>
      <c r="B6946" t="s">
        <v>539</v>
      </c>
      <c r="C6946" t="s">
        <v>371</v>
      </c>
      <c r="D6946">
        <v>1986</v>
      </c>
    </row>
    <row r="6947" spans="1:4">
      <c r="A6947" t="s">
        <v>370</v>
      </c>
      <c r="B6947" t="s">
        <v>539</v>
      </c>
      <c r="C6947" t="s">
        <v>369</v>
      </c>
      <c r="D6947">
        <v>1986</v>
      </c>
    </row>
    <row r="6948" spans="1:4">
      <c r="A6948" t="s">
        <v>368</v>
      </c>
      <c r="B6948" t="s">
        <v>539</v>
      </c>
      <c r="C6948" t="s">
        <v>367</v>
      </c>
      <c r="D6948">
        <v>1986</v>
      </c>
    </row>
    <row r="6949" spans="1:4">
      <c r="A6949" t="s">
        <v>366</v>
      </c>
      <c r="B6949" t="s">
        <v>539</v>
      </c>
      <c r="C6949" t="s">
        <v>365</v>
      </c>
      <c r="D6949">
        <v>1986</v>
      </c>
    </row>
    <row r="6950" spans="1:4">
      <c r="A6950" t="s">
        <v>364</v>
      </c>
      <c r="B6950" t="s">
        <v>539</v>
      </c>
      <c r="C6950" t="s">
        <v>363</v>
      </c>
      <c r="D6950">
        <v>1986</v>
      </c>
    </row>
    <row r="6951" spans="1:4">
      <c r="A6951" t="s">
        <v>362</v>
      </c>
      <c r="B6951" t="s">
        <v>539</v>
      </c>
      <c r="C6951" t="s">
        <v>361</v>
      </c>
      <c r="D6951">
        <v>1986</v>
      </c>
    </row>
    <row r="6952" spans="1:4">
      <c r="A6952" t="s">
        <v>360</v>
      </c>
      <c r="B6952" t="s">
        <v>539</v>
      </c>
      <c r="C6952" t="s">
        <v>359</v>
      </c>
      <c r="D6952">
        <v>1986</v>
      </c>
    </row>
    <row r="6953" spans="1:4">
      <c r="A6953" t="s">
        <v>358</v>
      </c>
      <c r="B6953" t="s">
        <v>539</v>
      </c>
      <c r="C6953" t="s">
        <v>357</v>
      </c>
      <c r="D6953">
        <v>1986</v>
      </c>
    </row>
    <row r="6954" spans="1:4">
      <c r="A6954" t="s">
        <v>356</v>
      </c>
      <c r="B6954" t="s">
        <v>539</v>
      </c>
      <c r="C6954" t="s">
        <v>355</v>
      </c>
      <c r="D6954">
        <v>1986</v>
      </c>
    </row>
    <row r="6955" spans="1:4">
      <c r="A6955" t="s">
        <v>354</v>
      </c>
      <c r="B6955" t="s">
        <v>539</v>
      </c>
      <c r="C6955" t="s">
        <v>353</v>
      </c>
      <c r="D6955">
        <v>1986</v>
      </c>
    </row>
    <row r="6956" spans="1:4">
      <c r="A6956" t="s">
        <v>352</v>
      </c>
      <c r="B6956" t="s">
        <v>539</v>
      </c>
      <c r="C6956" t="s">
        <v>351</v>
      </c>
      <c r="D6956">
        <v>1986</v>
      </c>
    </row>
    <row r="6957" spans="1:4">
      <c r="A6957" t="s">
        <v>350</v>
      </c>
      <c r="B6957" t="s">
        <v>539</v>
      </c>
      <c r="C6957" t="s">
        <v>349</v>
      </c>
      <c r="D6957">
        <v>1986</v>
      </c>
    </row>
    <row r="6958" spans="1:4">
      <c r="A6958" t="s">
        <v>348</v>
      </c>
      <c r="B6958" t="s">
        <v>539</v>
      </c>
      <c r="C6958" t="s">
        <v>347</v>
      </c>
      <c r="D6958">
        <v>1986</v>
      </c>
    </row>
    <row r="6959" spans="1:4">
      <c r="A6959" t="s">
        <v>346</v>
      </c>
      <c r="B6959" t="s">
        <v>536</v>
      </c>
      <c r="C6959" t="s">
        <v>345</v>
      </c>
      <c r="D6959">
        <v>1986</v>
      </c>
    </row>
    <row r="6960" spans="1:4">
      <c r="A6960" t="s">
        <v>344</v>
      </c>
      <c r="B6960" t="s">
        <v>539</v>
      </c>
      <c r="C6960" t="s">
        <v>343</v>
      </c>
      <c r="D6960">
        <v>1986</v>
      </c>
    </row>
    <row r="6961" spans="1:4">
      <c r="A6961" t="s">
        <v>342</v>
      </c>
      <c r="B6961" t="s">
        <v>539</v>
      </c>
      <c r="C6961" t="s">
        <v>341</v>
      </c>
      <c r="D6961">
        <v>1986</v>
      </c>
    </row>
    <row r="6962" spans="1:4">
      <c r="A6962" t="s">
        <v>340</v>
      </c>
      <c r="B6962" t="s">
        <v>536</v>
      </c>
      <c r="C6962" t="s">
        <v>339</v>
      </c>
      <c r="D6962">
        <v>1986</v>
      </c>
    </row>
    <row r="6963" spans="1:4">
      <c r="A6963" t="s">
        <v>338</v>
      </c>
      <c r="B6963" t="s">
        <v>539</v>
      </c>
      <c r="C6963" t="s">
        <v>337</v>
      </c>
      <c r="D6963">
        <v>1986</v>
      </c>
    </row>
    <row r="6964" spans="1:4">
      <c r="A6964" t="s">
        <v>336</v>
      </c>
      <c r="B6964" t="s">
        <v>539</v>
      </c>
      <c r="C6964" t="s">
        <v>335</v>
      </c>
      <c r="D6964">
        <v>1986</v>
      </c>
    </row>
    <row r="6965" spans="1:4">
      <c r="A6965" t="s">
        <v>334</v>
      </c>
      <c r="B6965" t="s">
        <v>539</v>
      </c>
      <c r="C6965" t="s">
        <v>333</v>
      </c>
      <c r="D6965">
        <v>1986</v>
      </c>
    </row>
    <row r="6966" spans="1:4">
      <c r="A6966" t="s">
        <v>332</v>
      </c>
      <c r="B6966" t="s">
        <v>536</v>
      </c>
      <c r="C6966" t="s">
        <v>331</v>
      </c>
      <c r="D6966">
        <v>1986</v>
      </c>
    </row>
    <row r="6967" spans="1:4">
      <c r="A6967" t="s">
        <v>330</v>
      </c>
      <c r="B6967" t="s">
        <v>536</v>
      </c>
      <c r="C6967" t="s">
        <v>329</v>
      </c>
      <c r="D6967">
        <v>1986</v>
      </c>
    </row>
    <row r="6968" spans="1:4">
      <c r="A6968" t="s">
        <v>328</v>
      </c>
      <c r="B6968" t="s">
        <v>536</v>
      </c>
      <c r="C6968" t="s">
        <v>327</v>
      </c>
      <c r="D6968">
        <v>1986</v>
      </c>
    </row>
    <row r="6969" spans="1:4">
      <c r="A6969" t="s">
        <v>326</v>
      </c>
      <c r="B6969" t="s">
        <v>536</v>
      </c>
      <c r="C6969" t="s">
        <v>325</v>
      </c>
      <c r="D6969">
        <v>1986</v>
      </c>
    </row>
    <row r="6970" spans="1:4">
      <c r="A6970" t="s">
        <v>324</v>
      </c>
      <c r="B6970" t="s">
        <v>539</v>
      </c>
      <c r="C6970" t="s">
        <v>323</v>
      </c>
      <c r="D6970">
        <v>1986</v>
      </c>
    </row>
    <row r="6971" spans="1:4">
      <c r="A6971" t="s">
        <v>322</v>
      </c>
      <c r="B6971" t="s">
        <v>536</v>
      </c>
      <c r="C6971" t="s">
        <v>321</v>
      </c>
      <c r="D6971">
        <v>1986</v>
      </c>
    </row>
    <row r="6972" spans="1:4">
      <c r="A6972" t="s">
        <v>320</v>
      </c>
      <c r="B6972" t="s">
        <v>539</v>
      </c>
      <c r="C6972" t="s">
        <v>319</v>
      </c>
      <c r="D6972">
        <v>1986</v>
      </c>
    </row>
    <row r="6973" spans="1:4">
      <c r="A6973" t="s">
        <v>318</v>
      </c>
      <c r="B6973" t="s">
        <v>539</v>
      </c>
      <c r="C6973" t="s">
        <v>317</v>
      </c>
      <c r="D6973">
        <v>1986</v>
      </c>
    </row>
    <row r="6974" spans="1:4">
      <c r="A6974" t="s">
        <v>316</v>
      </c>
      <c r="B6974" t="s">
        <v>536</v>
      </c>
      <c r="C6974" t="s">
        <v>315</v>
      </c>
      <c r="D6974">
        <v>1986</v>
      </c>
    </row>
    <row r="6975" spans="1:4">
      <c r="A6975" t="s">
        <v>314</v>
      </c>
      <c r="B6975" t="s">
        <v>539</v>
      </c>
      <c r="C6975" t="s">
        <v>313</v>
      </c>
      <c r="D6975">
        <v>1986</v>
      </c>
    </row>
    <row r="6976" spans="1:4">
      <c r="A6976" t="s">
        <v>312</v>
      </c>
      <c r="B6976" t="s">
        <v>539</v>
      </c>
      <c r="C6976" t="s">
        <v>311</v>
      </c>
      <c r="D6976">
        <v>1986</v>
      </c>
    </row>
    <row r="6977" spans="1:4">
      <c r="A6977" t="s">
        <v>310</v>
      </c>
      <c r="B6977" t="s">
        <v>539</v>
      </c>
      <c r="C6977" t="s">
        <v>309</v>
      </c>
      <c r="D6977">
        <v>1986</v>
      </c>
    </row>
    <row r="6978" spans="1:4">
      <c r="A6978" t="s">
        <v>308</v>
      </c>
      <c r="B6978" t="s">
        <v>539</v>
      </c>
      <c r="C6978" t="s">
        <v>307</v>
      </c>
      <c r="D6978">
        <v>1986</v>
      </c>
    </row>
    <row r="6979" spans="1:4">
      <c r="A6979" t="s">
        <v>306</v>
      </c>
      <c r="B6979" t="s">
        <v>539</v>
      </c>
      <c r="C6979" t="s">
        <v>305</v>
      </c>
      <c r="D6979">
        <v>1986</v>
      </c>
    </row>
    <row r="6980" spans="1:4">
      <c r="A6980" t="s">
        <v>304</v>
      </c>
      <c r="B6980" t="s">
        <v>539</v>
      </c>
      <c r="C6980" t="s">
        <v>303</v>
      </c>
      <c r="D6980">
        <v>1986</v>
      </c>
    </row>
    <row r="6981" spans="1:4">
      <c r="A6981" t="s">
        <v>302</v>
      </c>
      <c r="B6981" t="s">
        <v>539</v>
      </c>
      <c r="C6981" t="s">
        <v>301</v>
      </c>
      <c r="D6981">
        <v>1986</v>
      </c>
    </row>
    <row r="6982" spans="1:4">
      <c r="A6982" t="s">
        <v>300</v>
      </c>
      <c r="B6982" t="s">
        <v>539</v>
      </c>
      <c r="C6982" t="s">
        <v>299</v>
      </c>
      <c r="D6982">
        <v>1986</v>
      </c>
    </row>
    <row r="6983" spans="1:4">
      <c r="A6983" t="s">
        <v>298</v>
      </c>
      <c r="B6983" t="s">
        <v>539</v>
      </c>
      <c r="C6983" t="s">
        <v>297</v>
      </c>
      <c r="D6983">
        <v>1986</v>
      </c>
    </row>
    <row r="6984" spans="1:4">
      <c r="A6984" t="s">
        <v>296</v>
      </c>
      <c r="B6984" t="s">
        <v>539</v>
      </c>
      <c r="C6984" t="s">
        <v>295</v>
      </c>
      <c r="D6984">
        <v>1986</v>
      </c>
    </row>
    <row r="6985" spans="1:4">
      <c r="A6985" t="s">
        <v>294</v>
      </c>
      <c r="B6985" t="s">
        <v>539</v>
      </c>
      <c r="C6985" t="s">
        <v>293</v>
      </c>
      <c r="D6985">
        <v>1986</v>
      </c>
    </row>
    <row r="6986" spans="1:4">
      <c r="A6986" t="s">
        <v>292</v>
      </c>
      <c r="B6986" t="s">
        <v>539</v>
      </c>
      <c r="C6986" t="s">
        <v>291</v>
      </c>
      <c r="D6986">
        <v>1986</v>
      </c>
    </row>
    <row r="6987" spans="1:4">
      <c r="A6987" t="s">
        <v>290</v>
      </c>
      <c r="B6987" t="s">
        <v>539</v>
      </c>
      <c r="C6987" t="s">
        <v>289</v>
      </c>
      <c r="D6987">
        <v>1986</v>
      </c>
    </row>
    <row r="6988" spans="1:4">
      <c r="A6988" t="s">
        <v>288</v>
      </c>
      <c r="B6988" t="s">
        <v>539</v>
      </c>
      <c r="C6988" t="s">
        <v>287</v>
      </c>
      <c r="D6988">
        <v>1986</v>
      </c>
    </row>
    <row r="6989" spans="1:4">
      <c r="A6989" t="s">
        <v>286</v>
      </c>
      <c r="B6989" t="s">
        <v>539</v>
      </c>
      <c r="C6989" t="s">
        <v>285</v>
      </c>
      <c r="D6989">
        <v>1986</v>
      </c>
    </row>
    <row r="6990" spans="1:4">
      <c r="A6990" t="s">
        <v>284</v>
      </c>
      <c r="B6990" t="s">
        <v>539</v>
      </c>
      <c r="C6990" t="s">
        <v>283</v>
      </c>
      <c r="D6990">
        <v>1986</v>
      </c>
    </row>
    <row r="6991" spans="1:4">
      <c r="A6991" t="s">
        <v>282</v>
      </c>
      <c r="B6991" t="s">
        <v>539</v>
      </c>
      <c r="C6991" t="s">
        <v>281</v>
      </c>
      <c r="D6991">
        <v>1986</v>
      </c>
    </row>
    <row r="6992" spans="1:4">
      <c r="A6992" t="s">
        <v>280</v>
      </c>
      <c r="B6992" t="s">
        <v>536</v>
      </c>
      <c r="C6992" t="s">
        <v>279</v>
      </c>
      <c r="D6992">
        <v>1986</v>
      </c>
    </row>
    <row r="6993" spans="1:4">
      <c r="A6993" t="s">
        <v>278</v>
      </c>
      <c r="B6993" t="s">
        <v>539</v>
      </c>
      <c r="C6993" t="s">
        <v>277</v>
      </c>
      <c r="D6993">
        <v>1986</v>
      </c>
    </row>
    <row r="6994" spans="1:4">
      <c r="A6994" t="s">
        <v>276</v>
      </c>
      <c r="B6994" t="s">
        <v>539</v>
      </c>
      <c r="C6994" t="s">
        <v>275</v>
      </c>
      <c r="D6994">
        <v>1986</v>
      </c>
    </row>
    <row r="6995" spans="1:4">
      <c r="A6995" t="s">
        <v>274</v>
      </c>
      <c r="B6995" t="s">
        <v>539</v>
      </c>
      <c r="C6995" t="s">
        <v>273</v>
      </c>
      <c r="D6995">
        <v>1986</v>
      </c>
    </row>
    <row r="6996" spans="1:4">
      <c r="A6996" t="s">
        <v>272</v>
      </c>
      <c r="B6996" t="s">
        <v>539</v>
      </c>
      <c r="C6996" t="s">
        <v>271</v>
      </c>
      <c r="D6996">
        <v>1986</v>
      </c>
    </row>
    <row r="6997" spans="1:4">
      <c r="A6997" t="s">
        <v>270</v>
      </c>
      <c r="B6997" t="s">
        <v>539</v>
      </c>
      <c r="C6997" t="s">
        <v>269</v>
      </c>
      <c r="D6997">
        <v>1986</v>
      </c>
    </row>
    <row r="6998" spans="1:4">
      <c r="A6998" t="s">
        <v>268</v>
      </c>
      <c r="B6998" t="s">
        <v>536</v>
      </c>
      <c r="C6998" t="s">
        <v>267</v>
      </c>
      <c r="D6998">
        <v>1986</v>
      </c>
    </row>
    <row r="6999" spans="1:4">
      <c r="A6999" t="s">
        <v>266</v>
      </c>
      <c r="B6999" t="s">
        <v>536</v>
      </c>
      <c r="C6999" t="s">
        <v>265</v>
      </c>
      <c r="D6999">
        <v>1986</v>
      </c>
    </row>
    <row r="7000" spans="1:4">
      <c r="A7000" t="s">
        <v>264</v>
      </c>
      <c r="B7000" t="s">
        <v>536</v>
      </c>
      <c r="C7000" t="s">
        <v>263</v>
      </c>
      <c r="D7000">
        <v>1986</v>
      </c>
    </row>
    <row r="7001" spans="1:4">
      <c r="A7001" t="s">
        <v>262</v>
      </c>
      <c r="B7001" t="s">
        <v>539</v>
      </c>
      <c r="C7001" t="s">
        <v>261</v>
      </c>
      <c r="D7001">
        <v>1986</v>
      </c>
    </row>
    <row r="7002" spans="1:4">
      <c r="A7002" t="s">
        <v>260</v>
      </c>
      <c r="B7002" t="s">
        <v>539</v>
      </c>
      <c r="C7002" t="s">
        <v>259</v>
      </c>
      <c r="D7002">
        <v>1986</v>
      </c>
    </row>
    <row r="7003" spans="1:4">
      <c r="A7003" t="s">
        <v>258</v>
      </c>
      <c r="B7003" t="s">
        <v>536</v>
      </c>
      <c r="C7003" t="s">
        <v>257</v>
      </c>
      <c r="D7003">
        <v>1986</v>
      </c>
    </row>
    <row r="7004" spans="1:4">
      <c r="A7004" t="s">
        <v>256</v>
      </c>
      <c r="B7004" t="s">
        <v>536</v>
      </c>
      <c r="C7004" t="s">
        <v>255</v>
      </c>
      <c r="D7004">
        <v>1986</v>
      </c>
    </row>
    <row r="7005" spans="1:4">
      <c r="A7005" t="s">
        <v>254</v>
      </c>
      <c r="B7005" t="s">
        <v>539</v>
      </c>
      <c r="C7005" t="s">
        <v>253</v>
      </c>
      <c r="D7005">
        <v>1986</v>
      </c>
    </row>
    <row r="7006" spans="1:4">
      <c r="A7006" t="s">
        <v>252</v>
      </c>
      <c r="B7006" t="s">
        <v>536</v>
      </c>
      <c r="C7006" t="s">
        <v>251</v>
      </c>
      <c r="D7006">
        <v>1986</v>
      </c>
    </row>
    <row r="7007" spans="1:4">
      <c r="A7007" t="s">
        <v>250</v>
      </c>
      <c r="B7007" t="s">
        <v>539</v>
      </c>
      <c r="C7007" t="s">
        <v>249</v>
      </c>
      <c r="D7007">
        <v>1986</v>
      </c>
    </row>
    <row r="7008" spans="1:4">
      <c r="A7008" t="s">
        <v>248</v>
      </c>
      <c r="B7008" t="s">
        <v>539</v>
      </c>
      <c r="C7008" t="s">
        <v>247</v>
      </c>
      <c r="D7008">
        <v>1986</v>
      </c>
    </row>
    <row r="7009" spans="1:4">
      <c r="A7009" t="s">
        <v>246</v>
      </c>
      <c r="B7009" t="s">
        <v>539</v>
      </c>
      <c r="C7009" t="s">
        <v>245</v>
      </c>
      <c r="D7009">
        <v>1986</v>
      </c>
    </row>
    <row r="7010" spans="1:4">
      <c r="A7010" t="s">
        <v>244</v>
      </c>
      <c r="B7010" t="s">
        <v>539</v>
      </c>
      <c r="C7010" t="s">
        <v>243</v>
      </c>
      <c r="D7010">
        <v>1986</v>
      </c>
    </row>
    <row r="7011" spans="1:4">
      <c r="A7011" t="s">
        <v>242</v>
      </c>
      <c r="B7011" t="s">
        <v>539</v>
      </c>
      <c r="C7011" t="s">
        <v>241</v>
      </c>
      <c r="D7011">
        <v>1986</v>
      </c>
    </row>
    <row r="7012" spans="1:4">
      <c r="A7012" t="s">
        <v>240</v>
      </c>
      <c r="B7012" t="s">
        <v>539</v>
      </c>
      <c r="C7012" t="s">
        <v>239</v>
      </c>
      <c r="D7012">
        <v>1986</v>
      </c>
    </row>
    <row r="7013" spans="1:4">
      <c r="A7013" t="s">
        <v>238</v>
      </c>
      <c r="B7013" t="s">
        <v>539</v>
      </c>
      <c r="C7013" t="s">
        <v>237</v>
      </c>
      <c r="D7013">
        <v>1986</v>
      </c>
    </row>
    <row r="7014" spans="1:4">
      <c r="A7014" t="s">
        <v>236</v>
      </c>
      <c r="B7014" t="s">
        <v>539</v>
      </c>
      <c r="C7014" t="s">
        <v>235</v>
      </c>
      <c r="D7014">
        <v>1986</v>
      </c>
    </row>
    <row r="7015" spans="1:4">
      <c r="A7015" t="s">
        <v>234</v>
      </c>
      <c r="B7015" t="s">
        <v>539</v>
      </c>
      <c r="C7015" t="s">
        <v>233</v>
      </c>
      <c r="D7015">
        <v>1986</v>
      </c>
    </row>
    <row r="7016" spans="1:4">
      <c r="A7016" t="s">
        <v>232</v>
      </c>
      <c r="B7016" t="s">
        <v>539</v>
      </c>
      <c r="C7016" t="s">
        <v>231</v>
      </c>
      <c r="D7016">
        <v>1986</v>
      </c>
    </row>
    <row r="7017" spans="1:4">
      <c r="A7017" t="s">
        <v>230</v>
      </c>
      <c r="B7017" t="s">
        <v>536</v>
      </c>
      <c r="C7017" t="s">
        <v>229</v>
      </c>
      <c r="D7017">
        <v>1986</v>
      </c>
    </row>
    <row r="7018" spans="1:4">
      <c r="A7018" t="s">
        <v>228</v>
      </c>
      <c r="B7018" t="s">
        <v>539</v>
      </c>
      <c r="C7018" t="s">
        <v>227</v>
      </c>
      <c r="D7018">
        <v>1986</v>
      </c>
    </row>
    <row r="7019" spans="1:4">
      <c r="A7019" t="s">
        <v>226</v>
      </c>
      <c r="B7019" t="s">
        <v>539</v>
      </c>
      <c r="C7019" t="s">
        <v>225</v>
      </c>
      <c r="D7019">
        <v>1986</v>
      </c>
    </row>
    <row r="7020" spans="1:4">
      <c r="A7020" t="s">
        <v>224</v>
      </c>
      <c r="B7020" t="s">
        <v>536</v>
      </c>
      <c r="C7020" t="s">
        <v>223</v>
      </c>
      <c r="D7020">
        <v>1986</v>
      </c>
    </row>
    <row r="7021" spans="1:4">
      <c r="A7021" t="s">
        <v>222</v>
      </c>
      <c r="B7021" t="s">
        <v>539</v>
      </c>
      <c r="C7021" t="s">
        <v>221</v>
      </c>
      <c r="D7021">
        <v>1986</v>
      </c>
    </row>
    <row r="7022" spans="1:4">
      <c r="A7022" t="s">
        <v>220</v>
      </c>
      <c r="B7022" t="s">
        <v>539</v>
      </c>
      <c r="C7022" t="s">
        <v>219</v>
      </c>
      <c r="D7022">
        <v>1986</v>
      </c>
    </row>
    <row r="7023" spans="1:4">
      <c r="A7023" t="s">
        <v>218</v>
      </c>
      <c r="B7023" t="s">
        <v>539</v>
      </c>
      <c r="C7023" t="s">
        <v>217</v>
      </c>
      <c r="D7023">
        <v>1986</v>
      </c>
    </row>
    <row r="7024" spans="1:4">
      <c r="A7024" t="s">
        <v>216</v>
      </c>
      <c r="B7024" t="s">
        <v>539</v>
      </c>
      <c r="C7024" t="s">
        <v>215</v>
      </c>
      <c r="D7024">
        <v>1986</v>
      </c>
    </row>
    <row r="7025" spans="1:4">
      <c r="A7025" t="s">
        <v>214</v>
      </c>
      <c r="B7025" t="s">
        <v>536</v>
      </c>
      <c r="C7025" t="s">
        <v>213</v>
      </c>
      <c r="D7025">
        <v>1986</v>
      </c>
    </row>
    <row r="7026" spans="1:4">
      <c r="A7026" t="s">
        <v>212</v>
      </c>
      <c r="B7026" t="s">
        <v>539</v>
      </c>
      <c r="C7026" t="s">
        <v>211</v>
      </c>
      <c r="D7026">
        <v>1986</v>
      </c>
    </row>
    <row r="7027" spans="1:4">
      <c r="A7027" t="s">
        <v>210</v>
      </c>
      <c r="B7027" t="s">
        <v>539</v>
      </c>
      <c r="C7027" t="s">
        <v>209</v>
      </c>
      <c r="D7027">
        <v>1986</v>
      </c>
    </row>
    <row r="7028" spans="1:4">
      <c r="A7028" t="s">
        <v>208</v>
      </c>
      <c r="B7028" t="s">
        <v>539</v>
      </c>
      <c r="C7028" t="s">
        <v>207</v>
      </c>
      <c r="D7028">
        <v>1986</v>
      </c>
    </row>
    <row r="7029" spans="1:4">
      <c r="A7029" t="s">
        <v>206</v>
      </c>
      <c r="B7029" t="s">
        <v>539</v>
      </c>
      <c r="C7029" t="s">
        <v>205</v>
      </c>
      <c r="D7029">
        <v>1986</v>
      </c>
    </row>
    <row r="7030" spans="1:4">
      <c r="A7030" t="s">
        <v>204</v>
      </c>
      <c r="B7030" t="s">
        <v>539</v>
      </c>
      <c r="C7030" t="s">
        <v>203</v>
      </c>
      <c r="D7030">
        <v>1986</v>
      </c>
    </row>
    <row r="7031" spans="1:4">
      <c r="A7031" t="s">
        <v>202</v>
      </c>
      <c r="B7031" t="s">
        <v>539</v>
      </c>
      <c r="C7031" t="s">
        <v>201</v>
      </c>
      <c r="D7031">
        <v>1986</v>
      </c>
    </row>
    <row r="7032" spans="1:4">
      <c r="A7032" t="s">
        <v>200</v>
      </c>
      <c r="B7032" t="s">
        <v>539</v>
      </c>
      <c r="C7032" t="s">
        <v>199</v>
      </c>
      <c r="D7032">
        <v>1986</v>
      </c>
    </row>
    <row r="7033" spans="1:4">
      <c r="A7033" t="s">
        <v>198</v>
      </c>
      <c r="B7033" t="s">
        <v>539</v>
      </c>
      <c r="C7033" t="s">
        <v>197</v>
      </c>
      <c r="D7033">
        <v>1986</v>
      </c>
    </row>
    <row r="7034" spans="1:4">
      <c r="A7034" t="s">
        <v>196</v>
      </c>
      <c r="B7034" t="s">
        <v>536</v>
      </c>
      <c r="C7034" t="s">
        <v>195</v>
      </c>
      <c r="D7034">
        <v>1986</v>
      </c>
    </row>
    <row r="7035" spans="1:4">
      <c r="A7035" t="s">
        <v>194</v>
      </c>
      <c r="B7035" t="s">
        <v>539</v>
      </c>
      <c r="C7035" t="s">
        <v>193</v>
      </c>
      <c r="D7035">
        <v>1986</v>
      </c>
    </row>
    <row r="7036" spans="1:4">
      <c r="A7036" t="s">
        <v>192</v>
      </c>
      <c r="B7036" t="s">
        <v>539</v>
      </c>
      <c r="C7036" t="s">
        <v>191</v>
      </c>
      <c r="D7036">
        <v>1986</v>
      </c>
    </row>
    <row r="7037" spans="1:4">
      <c r="A7037" t="s">
        <v>190</v>
      </c>
      <c r="B7037" t="s">
        <v>539</v>
      </c>
      <c r="C7037" t="s">
        <v>189</v>
      </c>
      <c r="D7037">
        <v>1986</v>
      </c>
    </row>
    <row r="7038" spans="1:4">
      <c r="A7038" t="s">
        <v>188</v>
      </c>
      <c r="B7038" t="s">
        <v>539</v>
      </c>
      <c r="C7038" t="s">
        <v>187</v>
      </c>
      <c r="D7038">
        <v>1986</v>
      </c>
    </row>
    <row r="7039" spans="1:4">
      <c r="A7039" t="s">
        <v>186</v>
      </c>
      <c r="B7039" t="s">
        <v>539</v>
      </c>
      <c r="C7039" t="s">
        <v>185</v>
      </c>
      <c r="D7039">
        <v>1986</v>
      </c>
    </row>
    <row r="7040" spans="1:4">
      <c r="A7040" t="s">
        <v>184</v>
      </c>
      <c r="B7040" t="s">
        <v>539</v>
      </c>
      <c r="C7040" t="s">
        <v>183</v>
      </c>
      <c r="D7040">
        <v>1986</v>
      </c>
    </row>
    <row r="7041" spans="1:4">
      <c r="A7041" t="s">
        <v>182</v>
      </c>
      <c r="B7041" t="s">
        <v>539</v>
      </c>
      <c r="C7041" t="s">
        <v>181</v>
      </c>
      <c r="D7041">
        <v>1986</v>
      </c>
    </row>
    <row r="7042" spans="1:4">
      <c r="A7042" t="s">
        <v>180</v>
      </c>
      <c r="B7042" t="s">
        <v>539</v>
      </c>
      <c r="C7042" t="s">
        <v>179</v>
      </c>
      <c r="D7042">
        <v>1986</v>
      </c>
    </row>
    <row r="7043" spans="1:4">
      <c r="A7043" t="s">
        <v>178</v>
      </c>
      <c r="B7043" t="s">
        <v>539</v>
      </c>
      <c r="C7043" t="s">
        <v>177</v>
      </c>
      <c r="D7043">
        <v>1986</v>
      </c>
    </row>
    <row r="7044" spans="1:4">
      <c r="A7044" t="s">
        <v>176</v>
      </c>
      <c r="B7044" t="s">
        <v>539</v>
      </c>
      <c r="C7044" t="s">
        <v>175</v>
      </c>
      <c r="D7044">
        <v>1986</v>
      </c>
    </row>
    <row r="7045" spans="1:4">
      <c r="A7045" t="s">
        <v>174</v>
      </c>
      <c r="B7045" t="s">
        <v>536</v>
      </c>
      <c r="C7045" t="s">
        <v>173</v>
      </c>
      <c r="D7045">
        <v>1986</v>
      </c>
    </row>
    <row r="7046" spans="1:4">
      <c r="A7046" t="s">
        <v>172</v>
      </c>
      <c r="B7046" t="s">
        <v>539</v>
      </c>
      <c r="C7046" t="s">
        <v>171</v>
      </c>
      <c r="D7046">
        <v>1986</v>
      </c>
    </row>
    <row r="7047" spans="1:4">
      <c r="A7047" t="s">
        <v>170</v>
      </c>
      <c r="B7047" t="s">
        <v>536</v>
      </c>
      <c r="C7047" t="s">
        <v>169</v>
      </c>
      <c r="D7047">
        <v>1986</v>
      </c>
    </row>
    <row r="7048" spans="1:4">
      <c r="A7048" t="s">
        <v>168</v>
      </c>
      <c r="B7048" t="s">
        <v>539</v>
      </c>
      <c r="C7048" t="s">
        <v>167</v>
      </c>
      <c r="D7048">
        <v>1986</v>
      </c>
    </row>
    <row r="7049" spans="1:4">
      <c r="A7049" t="s">
        <v>166</v>
      </c>
      <c r="B7049" t="s">
        <v>539</v>
      </c>
      <c r="C7049" t="s">
        <v>165</v>
      </c>
      <c r="D7049">
        <v>1986</v>
      </c>
    </row>
    <row r="7050" spans="1:4">
      <c r="A7050" t="s">
        <v>164</v>
      </c>
      <c r="B7050" t="s">
        <v>539</v>
      </c>
      <c r="C7050" t="s">
        <v>163</v>
      </c>
      <c r="D7050">
        <v>1986</v>
      </c>
    </row>
    <row r="7051" spans="1:4">
      <c r="A7051" t="s">
        <v>162</v>
      </c>
      <c r="B7051" t="s">
        <v>539</v>
      </c>
      <c r="C7051" t="s">
        <v>161</v>
      </c>
      <c r="D7051">
        <v>1986</v>
      </c>
    </row>
    <row r="7052" spans="1:4">
      <c r="A7052" t="s">
        <v>160</v>
      </c>
      <c r="B7052" t="s">
        <v>539</v>
      </c>
      <c r="C7052" t="s">
        <v>159</v>
      </c>
      <c r="D7052">
        <v>1986</v>
      </c>
    </row>
    <row r="7053" spans="1:4">
      <c r="A7053" t="s">
        <v>158</v>
      </c>
      <c r="B7053" t="s">
        <v>539</v>
      </c>
      <c r="C7053" t="s">
        <v>157</v>
      </c>
      <c r="D7053">
        <v>1986</v>
      </c>
    </row>
    <row r="7054" spans="1:4">
      <c r="A7054" t="s">
        <v>156</v>
      </c>
      <c r="B7054" t="s">
        <v>539</v>
      </c>
      <c r="C7054" t="s">
        <v>155</v>
      </c>
      <c r="D7054">
        <v>1986</v>
      </c>
    </row>
    <row r="7055" spans="1:4">
      <c r="A7055" t="s">
        <v>154</v>
      </c>
      <c r="B7055" t="s">
        <v>536</v>
      </c>
      <c r="C7055" t="s">
        <v>153</v>
      </c>
      <c r="D7055">
        <v>1986</v>
      </c>
    </row>
    <row r="7056" spans="1:4">
      <c r="A7056" t="s">
        <v>152</v>
      </c>
      <c r="B7056" t="s">
        <v>539</v>
      </c>
      <c r="C7056" t="s">
        <v>151</v>
      </c>
      <c r="D7056">
        <v>1986</v>
      </c>
    </row>
    <row r="7057" spans="1:4">
      <c r="A7057" t="s">
        <v>150</v>
      </c>
      <c r="B7057" t="s">
        <v>539</v>
      </c>
      <c r="C7057" t="s">
        <v>149</v>
      </c>
      <c r="D7057">
        <v>1986</v>
      </c>
    </row>
    <row r="7058" spans="1:4">
      <c r="A7058" t="s">
        <v>148</v>
      </c>
      <c r="B7058" t="s">
        <v>539</v>
      </c>
      <c r="C7058" t="s">
        <v>147</v>
      </c>
      <c r="D7058">
        <v>1986</v>
      </c>
    </row>
    <row r="7059" spans="1:4">
      <c r="A7059" t="s">
        <v>146</v>
      </c>
      <c r="B7059" t="s">
        <v>539</v>
      </c>
      <c r="C7059" t="s">
        <v>145</v>
      </c>
      <c r="D7059">
        <v>1986</v>
      </c>
    </row>
    <row r="7060" spans="1:4">
      <c r="A7060" t="s">
        <v>144</v>
      </c>
      <c r="B7060" t="s">
        <v>536</v>
      </c>
      <c r="C7060" t="s">
        <v>143</v>
      </c>
      <c r="D7060">
        <v>1986</v>
      </c>
    </row>
    <row r="7061" spans="1:4">
      <c r="A7061" t="s">
        <v>142</v>
      </c>
      <c r="B7061" t="s">
        <v>536</v>
      </c>
      <c r="C7061" t="s">
        <v>141</v>
      </c>
      <c r="D7061">
        <v>1986</v>
      </c>
    </row>
    <row r="7062" spans="1:4">
      <c r="A7062" t="s">
        <v>140</v>
      </c>
      <c r="B7062" t="s">
        <v>536</v>
      </c>
      <c r="C7062" t="s">
        <v>139</v>
      </c>
      <c r="D7062">
        <v>1986</v>
      </c>
    </row>
    <row r="7063" spans="1:4">
      <c r="A7063" t="s">
        <v>138</v>
      </c>
      <c r="B7063" t="s">
        <v>539</v>
      </c>
      <c r="C7063" t="s">
        <v>137</v>
      </c>
      <c r="D7063">
        <v>1986</v>
      </c>
    </row>
    <row r="7064" spans="1:4">
      <c r="A7064" t="s">
        <v>136</v>
      </c>
      <c r="B7064" t="s">
        <v>539</v>
      </c>
      <c r="C7064" t="s">
        <v>135</v>
      </c>
      <c r="D7064">
        <v>1986</v>
      </c>
    </row>
    <row r="7065" spans="1:4">
      <c r="A7065" t="s">
        <v>134</v>
      </c>
      <c r="B7065" t="s">
        <v>539</v>
      </c>
      <c r="C7065" t="s">
        <v>133</v>
      </c>
      <c r="D7065">
        <v>1986</v>
      </c>
    </row>
    <row r="7066" spans="1:4">
      <c r="A7066" t="s">
        <v>132</v>
      </c>
      <c r="B7066" t="s">
        <v>539</v>
      </c>
      <c r="C7066" t="s">
        <v>131</v>
      </c>
      <c r="D7066">
        <v>1986</v>
      </c>
    </row>
    <row r="7067" spans="1:4">
      <c r="A7067" t="s">
        <v>130</v>
      </c>
      <c r="B7067" t="s">
        <v>539</v>
      </c>
      <c r="C7067" t="s">
        <v>129</v>
      </c>
      <c r="D7067">
        <v>1986</v>
      </c>
    </row>
    <row r="7068" spans="1:4">
      <c r="A7068" t="s">
        <v>128</v>
      </c>
      <c r="B7068" t="s">
        <v>536</v>
      </c>
      <c r="C7068" t="s">
        <v>127</v>
      </c>
      <c r="D7068">
        <v>1986</v>
      </c>
    </row>
    <row r="7069" spans="1:4">
      <c r="A7069" t="s">
        <v>126</v>
      </c>
      <c r="B7069" t="s">
        <v>539</v>
      </c>
      <c r="C7069" t="s">
        <v>125</v>
      </c>
      <c r="D7069">
        <v>1986</v>
      </c>
    </row>
    <row r="7070" spans="1:4">
      <c r="A7070" t="s">
        <v>124</v>
      </c>
      <c r="B7070" t="s">
        <v>539</v>
      </c>
      <c r="C7070" t="s">
        <v>123</v>
      </c>
      <c r="D7070">
        <v>1986</v>
      </c>
    </row>
    <row r="7071" spans="1:4">
      <c r="A7071" t="s">
        <v>122</v>
      </c>
      <c r="B7071" t="s">
        <v>539</v>
      </c>
      <c r="C7071" t="s">
        <v>121</v>
      </c>
      <c r="D7071">
        <v>1986</v>
      </c>
    </row>
    <row r="7072" spans="1:4">
      <c r="A7072" t="s">
        <v>120</v>
      </c>
      <c r="B7072" t="s">
        <v>539</v>
      </c>
      <c r="C7072" t="s">
        <v>119</v>
      </c>
      <c r="D7072">
        <v>1986</v>
      </c>
    </row>
    <row r="7073" spans="1:4">
      <c r="A7073" t="s">
        <v>118</v>
      </c>
      <c r="B7073" t="s">
        <v>539</v>
      </c>
      <c r="C7073" t="s">
        <v>117</v>
      </c>
      <c r="D7073">
        <v>1986</v>
      </c>
    </row>
    <row r="7074" spans="1:4">
      <c r="A7074" t="s">
        <v>116</v>
      </c>
      <c r="B7074" t="s">
        <v>539</v>
      </c>
      <c r="C7074" t="s">
        <v>115</v>
      </c>
      <c r="D7074">
        <v>1986</v>
      </c>
    </row>
    <row r="7075" spans="1:4">
      <c r="A7075" t="s">
        <v>114</v>
      </c>
      <c r="B7075" t="s">
        <v>539</v>
      </c>
      <c r="C7075" t="s">
        <v>113</v>
      </c>
      <c r="D7075">
        <v>1986</v>
      </c>
    </row>
    <row r="7076" spans="1:4">
      <c r="A7076" t="s">
        <v>112</v>
      </c>
      <c r="B7076" t="s">
        <v>539</v>
      </c>
      <c r="C7076" t="s">
        <v>111</v>
      </c>
      <c r="D7076">
        <v>1986</v>
      </c>
    </row>
    <row r="7077" spans="1:4">
      <c r="A7077" t="s">
        <v>110</v>
      </c>
      <c r="B7077" t="s">
        <v>539</v>
      </c>
      <c r="C7077" t="s">
        <v>109</v>
      </c>
      <c r="D7077">
        <v>1986</v>
      </c>
    </row>
    <row r="7078" spans="1:4">
      <c r="A7078" t="s">
        <v>108</v>
      </c>
      <c r="B7078" t="s">
        <v>539</v>
      </c>
      <c r="C7078" t="s">
        <v>107</v>
      </c>
      <c r="D7078">
        <v>1986</v>
      </c>
    </row>
    <row r="7079" spans="1:4">
      <c r="A7079" t="s">
        <v>106</v>
      </c>
      <c r="B7079" t="s">
        <v>536</v>
      </c>
      <c r="C7079" t="s">
        <v>105</v>
      </c>
      <c r="D7079">
        <v>1986</v>
      </c>
    </row>
    <row r="7080" spans="1:4">
      <c r="A7080" t="s">
        <v>104</v>
      </c>
      <c r="B7080" t="s">
        <v>539</v>
      </c>
      <c r="C7080" t="s">
        <v>103</v>
      </c>
      <c r="D7080">
        <v>1986</v>
      </c>
    </row>
    <row r="7081" spans="1:4">
      <c r="A7081" t="s">
        <v>102</v>
      </c>
      <c r="B7081" t="s">
        <v>536</v>
      </c>
      <c r="C7081" t="s">
        <v>101</v>
      </c>
      <c r="D7081">
        <v>1986</v>
      </c>
    </row>
    <row r="7082" spans="1:4">
      <c r="A7082" t="s">
        <v>100</v>
      </c>
      <c r="B7082" t="s">
        <v>536</v>
      </c>
      <c r="C7082" t="s">
        <v>99</v>
      </c>
      <c r="D7082">
        <v>1986</v>
      </c>
    </row>
    <row r="7083" spans="1:4">
      <c r="A7083" t="s">
        <v>98</v>
      </c>
      <c r="B7083" t="s">
        <v>539</v>
      </c>
      <c r="C7083" t="s">
        <v>97</v>
      </c>
      <c r="D7083">
        <v>1986</v>
      </c>
    </row>
    <row r="7084" spans="1:4">
      <c r="A7084" t="s">
        <v>96</v>
      </c>
      <c r="B7084" t="s">
        <v>539</v>
      </c>
      <c r="C7084" t="s">
        <v>95</v>
      </c>
      <c r="D7084">
        <v>1986</v>
      </c>
    </row>
    <row r="7085" spans="1:4">
      <c r="A7085" t="s">
        <v>94</v>
      </c>
      <c r="B7085" t="s">
        <v>539</v>
      </c>
      <c r="C7085" t="s">
        <v>93</v>
      </c>
      <c r="D7085">
        <v>1986</v>
      </c>
    </row>
    <row r="7086" spans="1:4">
      <c r="A7086" t="s">
        <v>92</v>
      </c>
      <c r="B7086" t="s">
        <v>539</v>
      </c>
      <c r="C7086" t="s">
        <v>91</v>
      </c>
      <c r="D7086">
        <v>1986</v>
      </c>
    </row>
    <row r="7087" spans="1:4">
      <c r="A7087" t="s">
        <v>90</v>
      </c>
      <c r="B7087" t="s">
        <v>539</v>
      </c>
      <c r="C7087" t="s">
        <v>89</v>
      </c>
      <c r="D7087">
        <v>1986</v>
      </c>
    </row>
    <row r="7088" spans="1:4">
      <c r="A7088" t="s">
        <v>88</v>
      </c>
      <c r="B7088" t="s">
        <v>539</v>
      </c>
      <c r="C7088" t="s">
        <v>87</v>
      </c>
      <c r="D7088">
        <v>1986</v>
      </c>
    </row>
    <row r="7089" spans="1:4">
      <c r="A7089" t="s">
        <v>86</v>
      </c>
      <c r="B7089" t="s">
        <v>539</v>
      </c>
      <c r="C7089" t="s">
        <v>85</v>
      </c>
      <c r="D7089">
        <v>1986</v>
      </c>
    </row>
    <row r="7090" spans="1:4">
      <c r="A7090" t="s">
        <v>84</v>
      </c>
      <c r="B7090" t="s">
        <v>539</v>
      </c>
      <c r="C7090" t="s">
        <v>83</v>
      </c>
      <c r="D7090">
        <v>1986</v>
      </c>
    </row>
    <row r="7091" spans="1:4">
      <c r="A7091" t="s">
        <v>82</v>
      </c>
      <c r="B7091" t="s">
        <v>539</v>
      </c>
      <c r="C7091" t="s">
        <v>81</v>
      </c>
      <c r="D7091">
        <v>1986</v>
      </c>
    </row>
    <row r="7092" spans="1:4">
      <c r="A7092" t="s">
        <v>80</v>
      </c>
      <c r="B7092" t="s">
        <v>539</v>
      </c>
      <c r="C7092" t="s">
        <v>79</v>
      </c>
      <c r="D7092">
        <v>1986</v>
      </c>
    </row>
    <row r="7093" spans="1:4">
      <c r="A7093" t="s">
        <v>78</v>
      </c>
      <c r="B7093" t="s">
        <v>539</v>
      </c>
      <c r="C7093" t="s">
        <v>77</v>
      </c>
      <c r="D7093">
        <v>1986</v>
      </c>
    </row>
    <row r="7094" spans="1:4">
      <c r="A7094" t="s">
        <v>76</v>
      </c>
      <c r="B7094" t="s">
        <v>536</v>
      </c>
      <c r="C7094" t="s">
        <v>75</v>
      </c>
      <c r="D7094">
        <v>1986</v>
      </c>
    </row>
    <row r="7095" spans="1:4">
      <c r="A7095" t="s">
        <v>74</v>
      </c>
      <c r="B7095" t="s">
        <v>536</v>
      </c>
      <c r="C7095" t="s">
        <v>73</v>
      </c>
      <c r="D7095">
        <v>1986</v>
      </c>
    </row>
    <row r="7096" spans="1:4">
      <c r="A7096" t="s">
        <v>72</v>
      </c>
      <c r="B7096" t="s">
        <v>539</v>
      </c>
      <c r="C7096" t="s">
        <v>71</v>
      </c>
      <c r="D7096">
        <v>1986</v>
      </c>
    </row>
    <row r="7097" spans="1:4">
      <c r="A7097" t="s">
        <v>70</v>
      </c>
      <c r="B7097" t="s">
        <v>539</v>
      </c>
      <c r="C7097" t="s">
        <v>69</v>
      </c>
      <c r="D7097">
        <v>1986</v>
      </c>
    </row>
    <row r="7098" spans="1:4">
      <c r="A7098" t="s">
        <v>68</v>
      </c>
      <c r="B7098" t="s">
        <v>539</v>
      </c>
      <c r="C7098" t="s">
        <v>67</v>
      </c>
      <c r="D7098">
        <v>1986</v>
      </c>
    </row>
    <row r="7099" spans="1:4">
      <c r="A7099" t="s">
        <v>66</v>
      </c>
      <c r="B7099" t="s">
        <v>539</v>
      </c>
      <c r="C7099" t="s">
        <v>65</v>
      </c>
      <c r="D7099">
        <v>1986</v>
      </c>
    </row>
    <row r="7100" spans="1:4">
      <c r="A7100" t="s">
        <v>64</v>
      </c>
      <c r="B7100" t="s">
        <v>536</v>
      </c>
      <c r="C7100" t="s">
        <v>63</v>
      </c>
      <c r="D7100">
        <v>1986</v>
      </c>
    </row>
    <row r="7101" spans="1:4">
      <c r="A7101" t="s">
        <v>62</v>
      </c>
      <c r="B7101" t="s">
        <v>539</v>
      </c>
      <c r="C7101" t="s">
        <v>61</v>
      </c>
      <c r="D7101">
        <v>1986</v>
      </c>
    </row>
    <row r="7102" spans="1:4">
      <c r="A7102" t="s">
        <v>60</v>
      </c>
      <c r="B7102" t="s">
        <v>536</v>
      </c>
      <c r="C7102" t="s">
        <v>59</v>
      </c>
      <c r="D7102">
        <v>1986</v>
      </c>
    </row>
    <row r="7103" spans="1:4">
      <c r="A7103" t="s">
        <v>58</v>
      </c>
      <c r="B7103" t="s">
        <v>539</v>
      </c>
      <c r="C7103" t="s">
        <v>57</v>
      </c>
      <c r="D7103">
        <v>1986</v>
      </c>
    </row>
    <row r="7104" spans="1:4">
      <c r="A7104" t="s">
        <v>56</v>
      </c>
      <c r="B7104" t="s">
        <v>536</v>
      </c>
      <c r="C7104" t="s">
        <v>55</v>
      </c>
      <c r="D7104">
        <v>1986</v>
      </c>
    </row>
    <row r="7105" spans="1:4">
      <c r="A7105" t="s">
        <v>54</v>
      </c>
      <c r="B7105" t="s">
        <v>536</v>
      </c>
      <c r="C7105" t="s">
        <v>53</v>
      </c>
      <c r="D7105">
        <v>1986</v>
      </c>
    </row>
    <row r="7106" spans="1:4">
      <c r="A7106" t="s">
        <v>52</v>
      </c>
      <c r="B7106" t="s">
        <v>539</v>
      </c>
      <c r="C7106" t="s">
        <v>51</v>
      </c>
      <c r="D7106">
        <v>1986</v>
      </c>
    </row>
    <row r="7107" spans="1:4">
      <c r="A7107" t="s">
        <v>50</v>
      </c>
      <c r="B7107" t="s">
        <v>539</v>
      </c>
      <c r="C7107" t="s">
        <v>49</v>
      </c>
      <c r="D7107">
        <v>1986</v>
      </c>
    </row>
    <row r="7108" spans="1:4">
      <c r="A7108" t="s">
        <v>6</v>
      </c>
      <c r="B7108" t="s">
        <v>539</v>
      </c>
      <c r="C7108" t="s">
        <v>48</v>
      </c>
      <c r="D7108">
        <v>1986</v>
      </c>
    </row>
    <row r="7109" spans="1:4">
      <c r="A7109" t="s">
        <v>47</v>
      </c>
      <c r="B7109" t="s">
        <v>539</v>
      </c>
      <c r="C7109" t="s">
        <v>46</v>
      </c>
      <c r="D7109">
        <v>1986</v>
      </c>
    </row>
    <row r="7110" spans="1:4">
      <c r="A7110" t="s">
        <v>45</v>
      </c>
      <c r="B7110" t="s">
        <v>539</v>
      </c>
      <c r="C7110" t="s">
        <v>44</v>
      </c>
      <c r="D7110">
        <v>1986</v>
      </c>
    </row>
    <row r="7111" spans="1:4">
      <c r="A7111" t="s">
        <v>43</v>
      </c>
      <c r="B7111" t="s">
        <v>539</v>
      </c>
      <c r="C7111" t="s">
        <v>42</v>
      </c>
      <c r="D7111">
        <v>1986</v>
      </c>
    </row>
    <row r="7112" spans="1:4">
      <c r="A7112" t="s">
        <v>41</v>
      </c>
      <c r="B7112" t="s">
        <v>539</v>
      </c>
      <c r="C7112" t="s">
        <v>40</v>
      </c>
      <c r="D7112">
        <v>1986</v>
      </c>
    </row>
    <row r="7113" spans="1:4">
      <c r="A7113" t="s">
        <v>39</v>
      </c>
      <c r="B7113" t="s">
        <v>536</v>
      </c>
      <c r="C7113" t="s">
        <v>38</v>
      </c>
      <c r="D7113">
        <v>1986</v>
      </c>
    </row>
    <row r="7114" spans="1:4">
      <c r="A7114" t="s">
        <v>37</v>
      </c>
      <c r="B7114" t="s">
        <v>539</v>
      </c>
      <c r="C7114" t="s">
        <v>36</v>
      </c>
      <c r="D7114">
        <v>1986</v>
      </c>
    </row>
    <row r="7115" spans="1:4">
      <c r="A7115" t="s">
        <v>4</v>
      </c>
      <c r="B7115" t="s">
        <v>539</v>
      </c>
      <c r="C7115" t="s">
        <v>35</v>
      </c>
      <c r="D7115">
        <v>1986</v>
      </c>
    </row>
    <row r="7116" spans="1:4">
      <c r="A7116" t="s">
        <v>34</v>
      </c>
      <c r="B7116" t="s">
        <v>539</v>
      </c>
      <c r="C7116" t="s">
        <v>33</v>
      </c>
      <c r="D7116">
        <v>1986</v>
      </c>
    </row>
    <row r="7117" spans="1:4">
      <c r="A7117" t="s">
        <v>32</v>
      </c>
      <c r="B7117" t="s">
        <v>539</v>
      </c>
      <c r="C7117" t="s">
        <v>31</v>
      </c>
      <c r="D7117">
        <v>1986</v>
      </c>
    </row>
    <row r="7118" spans="1:4">
      <c r="A7118" t="s">
        <v>30</v>
      </c>
      <c r="B7118" t="s">
        <v>539</v>
      </c>
      <c r="C7118" t="s">
        <v>29</v>
      </c>
      <c r="D7118">
        <v>1986</v>
      </c>
    </row>
    <row r="7119" spans="1:4">
      <c r="A7119" t="s">
        <v>28</v>
      </c>
      <c r="B7119" t="s">
        <v>539</v>
      </c>
      <c r="C7119" t="s">
        <v>27</v>
      </c>
      <c r="D7119">
        <v>1986</v>
      </c>
    </row>
    <row r="7120" spans="1:4">
      <c r="A7120" t="s">
        <v>26</v>
      </c>
      <c r="B7120" t="s">
        <v>539</v>
      </c>
      <c r="C7120" t="s">
        <v>25</v>
      </c>
      <c r="D7120">
        <v>1986</v>
      </c>
    </row>
    <row r="7121" spans="1:4">
      <c r="A7121" t="s">
        <v>3</v>
      </c>
      <c r="B7121" t="s">
        <v>539</v>
      </c>
      <c r="C7121" t="s">
        <v>24</v>
      </c>
      <c r="D7121">
        <v>1986</v>
      </c>
    </row>
    <row r="7122" spans="1:4">
      <c r="A7122" t="s">
        <v>23</v>
      </c>
      <c r="B7122" t="s">
        <v>539</v>
      </c>
      <c r="C7122" t="s">
        <v>22</v>
      </c>
      <c r="D7122">
        <v>1986</v>
      </c>
    </row>
    <row r="7123" spans="1:4">
      <c r="A7123" t="s">
        <v>21</v>
      </c>
      <c r="B7123" t="s">
        <v>536</v>
      </c>
      <c r="C7123" t="s">
        <v>20</v>
      </c>
      <c r="D7123">
        <v>1986</v>
      </c>
    </row>
    <row r="7124" spans="1:4">
      <c r="A7124" t="s">
        <v>19</v>
      </c>
      <c r="B7124" t="s">
        <v>539</v>
      </c>
      <c r="C7124" t="s">
        <v>18</v>
      </c>
      <c r="D7124">
        <v>1986</v>
      </c>
    </row>
    <row r="7125" spans="1:4">
      <c r="A7125" t="s">
        <v>17</v>
      </c>
      <c r="B7125" t="s">
        <v>539</v>
      </c>
      <c r="C7125" t="s">
        <v>16</v>
      </c>
      <c r="D7125">
        <v>1986</v>
      </c>
    </row>
    <row r="7126" spans="1:4">
      <c r="A7126" t="s">
        <v>15</v>
      </c>
      <c r="B7126" t="s">
        <v>539</v>
      </c>
      <c r="C7126" t="s">
        <v>14</v>
      </c>
      <c r="D7126">
        <v>1986</v>
      </c>
    </row>
    <row r="7127" spans="1:4">
      <c r="A7127" t="s">
        <v>13</v>
      </c>
      <c r="B7127" t="s">
        <v>539</v>
      </c>
      <c r="C7127" t="s">
        <v>12</v>
      </c>
      <c r="D7127">
        <v>1986</v>
      </c>
    </row>
    <row r="7128" spans="1:4">
      <c r="A7128" t="s">
        <v>11</v>
      </c>
      <c r="B7128" t="s">
        <v>539</v>
      </c>
      <c r="C7128" t="s">
        <v>10</v>
      </c>
      <c r="D7128">
        <v>1986</v>
      </c>
    </row>
    <row r="7129" spans="1:4">
      <c r="A7129" t="s">
        <v>9</v>
      </c>
      <c r="B7129" t="s">
        <v>539</v>
      </c>
      <c r="C7129" t="s">
        <v>8</v>
      </c>
      <c r="D7129">
        <v>1986</v>
      </c>
    </row>
    <row r="7130" spans="1:4">
      <c r="A7130" t="s">
        <v>528</v>
      </c>
      <c r="B7130" t="s">
        <v>539</v>
      </c>
      <c r="C7130" t="s">
        <v>527</v>
      </c>
      <c r="D7130">
        <v>1987</v>
      </c>
    </row>
    <row r="7131" spans="1:4">
      <c r="A7131" t="s">
        <v>526</v>
      </c>
      <c r="B7131" t="s">
        <v>539</v>
      </c>
      <c r="C7131" t="s">
        <v>525</v>
      </c>
      <c r="D7131">
        <v>1987</v>
      </c>
    </row>
    <row r="7132" spans="1:4">
      <c r="A7132" t="s">
        <v>524</v>
      </c>
      <c r="B7132" t="s">
        <v>539</v>
      </c>
      <c r="C7132" t="s">
        <v>523</v>
      </c>
      <c r="D7132">
        <v>1987</v>
      </c>
    </row>
    <row r="7133" spans="1:4">
      <c r="A7133" t="s">
        <v>522</v>
      </c>
      <c r="B7133" t="s">
        <v>539</v>
      </c>
      <c r="C7133" t="s">
        <v>521</v>
      </c>
      <c r="D7133">
        <v>1987</v>
      </c>
    </row>
    <row r="7134" spans="1:4">
      <c r="A7134" t="s">
        <v>520</v>
      </c>
      <c r="B7134" t="s">
        <v>539</v>
      </c>
      <c r="C7134" t="s">
        <v>519</v>
      </c>
      <c r="D7134">
        <v>1987</v>
      </c>
    </row>
    <row r="7135" spans="1:4">
      <c r="A7135" t="s">
        <v>518</v>
      </c>
      <c r="B7135" t="s">
        <v>536</v>
      </c>
      <c r="C7135" t="s">
        <v>517</v>
      </c>
      <c r="D7135">
        <v>1987</v>
      </c>
    </row>
    <row r="7136" spans="1:4">
      <c r="A7136" t="s">
        <v>516</v>
      </c>
      <c r="B7136" t="s">
        <v>539</v>
      </c>
      <c r="C7136" t="s">
        <v>515</v>
      </c>
      <c r="D7136">
        <v>1987</v>
      </c>
    </row>
    <row r="7137" spans="1:4">
      <c r="A7137" t="s">
        <v>1</v>
      </c>
      <c r="B7137" t="s">
        <v>539</v>
      </c>
      <c r="C7137" t="s">
        <v>514</v>
      </c>
      <c r="D7137">
        <v>1987</v>
      </c>
    </row>
    <row r="7138" spans="1:4">
      <c r="A7138" t="s">
        <v>513</v>
      </c>
      <c r="B7138" t="s">
        <v>539</v>
      </c>
      <c r="C7138" t="s">
        <v>512</v>
      </c>
      <c r="D7138">
        <v>1987</v>
      </c>
    </row>
    <row r="7139" spans="1:4">
      <c r="A7139" t="s">
        <v>511</v>
      </c>
      <c r="B7139" t="s">
        <v>539</v>
      </c>
      <c r="C7139" t="s">
        <v>510</v>
      </c>
      <c r="D7139">
        <v>1987</v>
      </c>
    </row>
    <row r="7140" spans="1:4">
      <c r="A7140" t="s">
        <v>509</v>
      </c>
      <c r="B7140" t="s">
        <v>539</v>
      </c>
      <c r="C7140" t="s">
        <v>508</v>
      </c>
      <c r="D7140">
        <v>1987</v>
      </c>
    </row>
    <row r="7141" spans="1:4">
      <c r="A7141" t="s">
        <v>507</v>
      </c>
      <c r="B7141" t="s">
        <v>539</v>
      </c>
      <c r="C7141" t="s">
        <v>506</v>
      </c>
      <c r="D7141">
        <v>1987</v>
      </c>
    </row>
    <row r="7142" spans="1:4">
      <c r="A7142" t="s">
        <v>505</v>
      </c>
      <c r="B7142" t="s">
        <v>539</v>
      </c>
      <c r="C7142" t="s">
        <v>504</v>
      </c>
      <c r="D7142">
        <v>1987</v>
      </c>
    </row>
    <row r="7143" spans="1:4">
      <c r="A7143" t="s">
        <v>503</v>
      </c>
      <c r="B7143" t="s">
        <v>539</v>
      </c>
      <c r="C7143" t="s">
        <v>502</v>
      </c>
      <c r="D7143">
        <v>1987</v>
      </c>
    </row>
    <row r="7144" spans="1:4">
      <c r="A7144" t="s">
        <v>501</v>
      </c>
      <c r="B7144" t="s">
        <v>539</v>
      </c>
      <c r="C7144" t="s">
        <v>500</v>
      </c>
      <c r="D7144">
        <v>1987</v>
      </c>
    </row>
    <row r="7145" spans="1:4">
      <c r="A7145" t="s">
        <v>499</v>
      </c>
      <c r="B7145" t="s">
        <v>539</v>
      </c>
      <c r="C7145" t="s">
        <v>498</v>
      </c>
      <c r="D7145">
        <v>1987</v>
      </c>
    </row>
    <row r="7146" spans="1:4">
      <c r="A7146" t="s">
        <v>497</v>
      </c>
      <c r="B7146" t="s">
        <v>539</v>
      </c>
      <c r="C7146" t="s">
        <v>496</v>
      </c>
      <c r="D7146">
        <v>1987</v>
      </c>
    </row>
    <row r="7147" spans="1:4">
      <c r="A7147" t="s">
        <v>495</v>
      </c>
      <c r="B7147" t="s">
        <v>539</v>
      </c>
      <c r="C7147" t="s">
        <v>494</v>
      </c>
      <c r="D7147">
        <v>1987</v>
      </c>
    </row>
    <row r="7148" spans="1:4">
      <c r="A7148" t="s">
        <v>2</v>
      </c>
      <c r="B7148" t="s">
        <v>539</v>
      </c>
      <c r="C7148" t="s">
        <v>493</v>
      </c>
      <c r="D7148">
        <v>1987</v>
      </c>
    </row>
    <row r="7149" spans="1:4">
      <c r="A7149" t="s">
        <v>492</v>
      </c>
      <c r="B7149" t="s">
        <v>539</v>
      </c>
      <c r="C7149" t="s">
        <v>491</v>
      </c>
      <c r="D7149">
        <v>1987</v>
      </c>
    </row>
    <row r="7150" spans="1:4">
      <c r="A7150" t="s">
        <v>490</v>
      </c>
      <c r="B7150" t="s">
        <v>539</v>
      </c>
      <c r="C7150" t="s">
        <v>489</v>
      </c>
      <c r="D7150">
        <v>1987</v>
      </c>
    </row>
    <row r="7151" spans="1:4">
      <c r="A7151" t="s">
        <v>488</v>
      </c>
      <c r="B7151" t="s">
        <v>539</v>
      </c>
      <c r="C7151" t="s">
        <v>487</v>
      </c>
      <c r="D7151">
        <v>1987</v>
      </c>
    </row>
    <row r="7152" spans="1:4">
      <c r="A7152" t="s">
        <v>486</v>
      </c>
      <c r="B7152" t="s">
        <v>539</v>
      </c>
      <c r="C7152" t="s">
        <v>485</v>
      </c>
      <c r="D7152">
        <v>1987</v>
      </c>
    </row>
    <row r="7153" spans="1:4">
      <c r="A7153" t="s">
        <v>484</v>
      </c>
      <c r="B7153" t="s">
        <v>539</v>
      </c>
      <c r="C7153" t="s">
        <v>483</v>
      </c>
      <c r="D7153">
        <v>1987</v>
      </c>
    </row>
    <row r="7154" spans="1:4">
      <c r="A7154" t="s">
        <v>482</v>
      </c>
      <c r="B7154" t="s">
        <v>539</v>
      </c>
      <c r="C7154" t="s">
        <v>481</v>
      </c>
      <c r="D7154">
        <v>1987</v>
      </c>
    </row>
    <row r="7155" spans="1:4">
      <c r="A7155" t="s">
        <v>480</v>
      </c>
      <c r="B7155" t="s">
        <v>539</v>
      </c>
      <c r="C7155" t="s">
        <v>479</v>
      </c>
      <c r="D7155">
        <v>1987</v>
      </c>
    </row>
    <row r="7156" spans="1:4">
      <c r="A7156" t="s">
        <v>478</v>
      </c>
      <c r="B7156" t="s">
        <v>539</v>
      </c>
      <c r="C7156" t="s">
        <v>477</v>
      </c>
      <c r="D7156">
        <v>1987</v>
      </c>
    </row>
    <row r="7157" spans="1:4">
      <c r="A7157" t="s">
        <v>476</v>
      </c>
      <c r="B7157" t="s">
        <v>539</v>
      </c>
      <c r="C7157" t="s">
        <v>475</v>
      </c>
      <c r="D7157">
        <v>1987</v>
      </c>
    </row>
    <row r="7158" spans="1:4">
      <c r="A7158" t="s">
        <v>474</v>
      </c>
      <c r="B7158" t="s">
        <v>539</v>
      </c>
      <c r="C7158" t="s">
        <v>473</v>
      </c>
      <c r="D7158">
        <v>1987</v>
      </c>
    </row>
    <row r="7159" spans="1:4">
      <c r="A7159" t="s">
        <v>472</v>
      </c>
      <c r="B7159" t="s">
        <v>539</v>
      </c>
      <c r="C7159" t="s">
        <v>471</v>
      </c>
      <c r="D7159">
        <v>1987</v>
      </c>
    </row>
    <row r="7160" spans="1:4">
      <c r="A7160" t="s">
        <v>470</v>
      </c>
      <c r="B7160" t="s">
        <v>539</v>
      </c>
      <c r="C7160" t="s">
        <v>469</v>
      </c>
      <c r="D7160">
        <v>1987</v>
      </c>
    </row>
    <row r="7161" spans="1:4">
      <c r="A7161" t="s">
        <v>468</v>
      </c>
      <c r="B7161" t="s">
        <v>539</v>
      </c>
      <c r="C7161" t="s">
        <v>467</v>
      </c>
      <c r="D7161">
        <v>1987</v>
      </c>
    </row>
    <row r="7162" spans="1:4">
      <c r="A7162" t="s">
        <v>466</v>
      </c>
      <c r="B7162" t="s">
        <v>539</v>
      </c>
      <c r="C7162" t="s">
        <v>465</v>
      </c>
      <c r="D7162">
        <v>1987</v>
      </c>
    </row>
    <row r="7163" spans="1:4">
      <c r="A7163" t="s">
        <v>464</v>
      </c>
      <c r="B7163" t="s">
        <v>539</v>
      </c>
      <c r="C7163" t="s">
        <v>463</v>
      </c>
      <c r="D7163">
        <v>1987</v>
      </c>
    </row>
    <row r="7164" spans="1:4">
      <c r="A7164" t="s">
        <v>462</v>
      </c>
      <c r="B7164" t="s">
        <v>536</v>
      </c>
      <c r="C7164" t="s">
        <v>461</v>
      </c>
      <c r="D7164">
        <v>1987</v>
      </c>
    </row>
    <row r="7165" spans="1:4">
      <c r="A7165" t="s">
        <v>460</v>
      </c>
      <c r="B7165" t="s">
        <v>539</v>
      </c>
      <c r="C7165" t="s">
        <v>459</v>
      </c>
      <c r="D7165">
        <v>1987</v>
      </c>
    </row>
    <row r="7166" spans="1:4">
      <c r="A7166" t="s">
        <v>458</v>
      </c>
      <c r="B7166" t="s">
        <v>539</v>
      </c>
      <c r="C7166" t="s">
        <v>457</v>
      </c>
      <c r="D7166">
        <v>1987</v>
      </c>
    </row>
    <row r="7167" spans="1:4">
      <c r="A7167" t="s">
        <v>456</v>
      </c>
      <c r="B7167" t="s">
        <v>539</v>
      </c>
      <c r="C7167" t="s">
        <v>455</v>
      </c>
      <c r="D7167">
        <v>1987</v>
      </c>
    </row>
    <row r="7168" spans="1:4">
      <c r="A7168" t="s">
        <v>454</v>
      </c>
      <c r="B7168" t="s">
        <v>539</v>
      </c>
      <c r="C7168" t="s">
        <v>453</v>
      </c>
      <c r="D7168">
        <v>1987</v>
      </c>
    </row>
    <row r="7169" spans="1:4">
      <c r="A7169" t="s">
        <v>679</v>
      </c>
      <c r="B7169" t="s">
        <v>539</v>
      </c>
      <c r="C7169" t="s">
        <v>451</v>
      </c>
      <c r="D7169">
        <v>1987</v>
      </c>
    </row>
    <row r="7170" spans="1:4">
      <c r="A7170" t="s">
        <v>450</v>
      </c>
      <c r="B7170" t="s">
        <v>539</v>
      </c>
      <c r="C7170" t="s">
        <v>449</v>
      </c>
      <c r="D7170">
        <v>1987</v>
      </c>
    </row>
    <row r="7171" spans="1:4">
      <c r="A7171" t="s">
        <v>448</v>
      </c>
      <c r="B7171" t="s">
        <v>539</v>
      </c>
      <c r="C7171" t="s">
        <v>447</v>
      </c>
      <c r="D7171">
        <v>1987</v>
      </c>
    </row>
    <row r="7172" spans="1:4">
      <c r="A7172" t="s">
        <v>446</v>
      </c>
      <c r="B7172" t="s">
        <v>539</v>
      </c>
      <c r="C7172" t="s">
        <v>445</v>
      </c>
      <c r="D7172">
        <v>1987</v>
      </c>
    </row>
    <row r="7173" spans="1:4">
      <c r="A7173" t="s">
        <v>444</v>
      </c>
      <c r="B7173" t="s">
        <v>539</v>
      </c>
      <c r="C7173" t="s">
        <v>443</v>
      </c>
      <c r="D7173">
        <v>1987</v>
      </c>
    </row>
    <row r="7174" spans="1:4">
      <c r="A7174" t="s">
        <v>442</v>
      </c>
      <c r="B7174" t="s">
        <v>539</v>
      </c>
      <c r="C7174" t="s">
        <v>441</v>
      </c>
      <c r="D7174">
        <v>1987</v>
      </c>
    </row>
    <row r="7175" spans="1:4">
      <c r="A7175" t="s">
        <v>440</v>
      </c>
      <c r="B7175" t="s">
        <v>539</v>
      </c>
      <c r="C7175" t="s">
        <v>439</v>
      </c>
      <c r="D7175">
        <v>1987</v>
      </c>
    </row>
    <row r="7176" spans="1:4">
      <c r="A7176" t="s">
        <v>438</v>
      </c>
      <c r="B7176" t="s">
        <v>539</v>
      </c>
      <c r="C7176" t="s">
        <v>437</v>
      </c>
      <c r="D7176">
        <v>1987</v>
      </c>
    </row>
    <row r="7177" spans="1:4">
      <c r="A7177" t="s">
        <v>436</v>
      </c>
      <c r="B7177" t="s">
        <v>536</v>
      </c>
      <c r="C7177" t="s">
        <v>435</v>
      </c>
      <c r="D7177">
        <v>1987</v>
      </c>
    </row>
    <row r="7178" spans="1:4">
      <c r="A7178" t="s">
        <v>434</v>
      </c>
      <c r="B7178" t="s">
        <v>539</v>
      </c>
      <c r="C7178" t="s">
        <v>433</v>
      </c>
      <c r="D7178">
        <v>1987</v>
      </c>
    </row>
    <row r="7179" spans="1:4">
      <c r="A7179" t="s">
        <v>432</v>
      </c>
      <c r="B7179" t="s">
        <v>539</v>
      </c>
      <c r="C7179" t="s">
        <v>431</v>
      </c>
      <c r="D7179">
        <v>1987</v>
      </c>
    </row>
    <row r="7180" spans="1:4">
      <c r="A7180" t="s">
        <v>430</v>
      </c>
      <c r="B7180" t="s">
        <v>539</v>
      </c>
      <c r="C7180" t="s">
        <v>429</v>
      </c>
      <c r="D7180">
        <v>1987</v>
      </c>
    </row>
    <row r="7181" spans="1:4">
      <c r="A7181" t="s">
        <v>428</v>
      </c>
      <c r="B7181" t="s">
        <v>539</v>
      </c>
      <c r="C7181" t="s">
        <v>427</v>
      </c>
      <c r="D7181">
        <v>1987</v>
      </c>
    </row>
    <row r="7182" spans="1:4">
      <c r="A7182" t="s">
        <v>426</v>
      </c>
      <c r="B7182" t="s">
        <v>539</v>
      </c>
      <c r="C7182" t="s">
        <v>425</v>
      </c>
      <c r="D7182">
        <v>1987</v>
      </c>
    </row>
    <row r="7183" spans="1:4">
      <c r="A7183" t="s">
        <v>7</v>
      </c>
      <c r="B7183" t="s">
        <v>539</v>
      </c>
      <c r="C7183" t="s">
        <v>424</v>
      </c>
      <c r="D7183">
        <v>1987</v>
      </c>
    </row>
    <row r="7184" spans="1:4">
      <c r="A7184" t="s">
        <v>423</v>
      </c>
      <c r="B7184" t="s">
        <v>539</v>
      </c>
      <c r="C7184" t="s">
        <v>422</v>
      </c>
      <c r="D7184">
        <v>1987</v>
      </c>
    </row>
    <row r="7185" spans="1:4">
      <c r="A7185" t="s">
        <v>421</v>
      </c>
      <c r="B7185" t="s">
        <v>539</v>
      </c>
      <c r="C7185" t="s">
        <v>420</v>
      </c>
      <c r="D7185">
        <v>1987</v>
      </c>
    </row>
    <row r="7186" spans="1:4">
      <c r="A7186" t="s">
        <v>419</v>
      </c>
      <c r="B7186" t="s">
        <v>539</v>
      </c>
      <c r="C7186" t="s">
        <v>418</v>
      </c>
      <c r="D7186">
        <v>1987</v>
      </c>
    </row>
    <row r="7187" spans="1:4">
      <c r="A7187" t="s">
        <v>417</v>
      </c>
      <c r="B7187" t="s">
        <v>539</v>
      </c>
      <c r="C7187" t="s">
        <v>416</v>
      </c>
      <c r="D7187">
        <v>1987</v>
      </c>
    </row>
    <row r="7188" spans="1:4">
      <c r="A7188" t="s">
        <v>415</v>
      </c>
      <c r="B7188" t="s">
        <v>539</v>
      </c>
      <c r="C7188" t="s">
        <v>414</v>
      </c>
      <c r="D7188">
        <v>1987</v>
      </c>
    </row>
    <row r="7189" spans="1:4">
      <c r="A7189" t="s">
        <v>413</v>
      </c>
      <c r="B7189" t="s">
        <v>536</v>
      </c>
      <c r="C7189" t="s">
        <v>412</v>
      </c>
      <c r="D7189">
        <v>1987</v>
      </c>
    </row>
    <row r="7190" spans="1:4">
      <c r="A7190" t="s">
        <v>411</v>
      </c>
      <c r="B7190" t="s">
        <v>536</v>
      </c>
      <c r="C7190" t="s">
        <v>410</v>
      </c>
      <c r="D7190">
        <v>1987</v>
      </c>
    </row>
    <row r="7191" spans="1:4">
      <c r="A7191" t="s">
        <v>409</v>
      </c>
      <c r="B7191" t="s">
        <v>536</v>
      </c>
      <c r="C7191" t="s">
        <v>408</v>
      </c>
      <c r="D7191">
        <v>1987</v>
      </c>
    </row>
    <row r="7192" spans="1:4">
      <c r="A7192" t="s">
        <v>407</v>
      </c>
      <c r="B7192" t="s">
        <v>536</v>
      </c>
      <c r="C7192" t="s">
        <v>406</v>
      </c>
      <c r="D7192">
        <v>1987</v>
      </c>
    </row>
    <row r="7193" spans="1:4">
      <c r="A7193" t="s">
        <v>405</v>
      </c>
      <c r="B7193" t="s">
        <v>536</v>
      </c>
      <c r="C7193" t="s">
        <v>404</v>
      </c>
      <c r="D7193">
        <v>1987</v>
      </c>
    </row>
    <row r="7194" spans="1:4">
      <c r="A7194" t="s">
        <v>403</v>
      </c>
      <c r="B7194" t="s">
        <v>539</v>
      </c>
      <c r="C7194" t="s">
        <v>402</v>
      </c>
      <c r="D7194">
        <v>1987</v>
      </c>
    </row>
    <row r="7195" spans="1:4">
      <c r="A7195" t="s">
        <v>401</v>
      </c>
      <c r="B7195" t="s">
        <v>539</v>
      </c>
      <c r="C7195" t="s">
        <v>400</v>
      </c>
      <c r="D7195">
        <v>1987</v>
      </c>
    </row>
    <row r="7196" spans="1:4">
      <c r="A7196" t="s">
        <v>399</v>
      </c>
      <c r="B7196" t="s">
        <v>536</v>
      </c>
      <c r="C7196" t="s">
        <v>398</v>
      </c>
      <c r="D7196">
        <v>1987</v>
      </c>
    </row>
    <row r="7197" spans="1:4">
      <c r="A7197" t="s">
        <v>397</v>
      </c>
      <c r="B7197" t="s">
        <v>539</v>
      </c>
      <c r="C7197" t="s">
        <v>396</v>
      </c>
      <c r="D7197">
        <v>1987</v>
      </c>
    </row>
    <row r="7198" spans="1:4">
      <c r="A7198" t="s">
        <v>395</v>
      </c>
      <c r="B7198" t="s">
        <v>539</v>
      </c>
      <c r="C7198" t="s">
        <v>394</v>
      </c>
      <c r="D7198">
        <v>1987</v>
      </c>
    </row>
    <row r="7199" spans="1:4">
      <c r="A7199" t="s">
        <v>393</v>
      </c>
      <c r="B7199" t="s">
        <v>539</v>
      </c>
      <c r="C7199" t="s">
        <v>392</v>
      </c>
      <c r="D7199">
        <v>1987</v>
      </c>
    </row>
    <row r="7200" spans="1:4">
      <c r="A7200" t="s">
        <v>5</v>
      </c>
      <c r="B7200" t="s">
        <v>539</v>
      </c>
      <c r="C7200" t="s">
        <v>391</v>
      </c>
      <c r="D7200">
        <v>1987</v>
      </c>
    </row>
    <row r="7201" spans="1:4">
      <c r="A7201" t="s">
        <v>390</v>
      </c>
      <c r="B7201" t="s">
        <v>536</v>
      </c>
      <c r="C7201" t="s">
        <v>389</v>
      </c>
      <c r="D7201">
        <v>1987</v>
      </c>
    </row>
    <row r="7202" spans="1:4">
      <c r="A7202" t="s">
        <v>388</v>
      </c>
      <c r="B7202" t="s">
        <v>536</v>
      </c>
      <c r="C7202" t="s">
        <v>387</v>
      </c>
      <c r="D7202">
        <v>1987</v>
      </c>
    </row>
    <row r="7203" spans="1:4">
      <c r="A7203" t="s">
        <v>386</v>
      </c>
      <c r="B7203" t="s">
        <v>539</v>
      </c>
      <c r="C7203" t="s">
        <v>385</v>
      </c>
      <c r="D7203">
        <v>1987</v>
      </c>
    </row>
    <row r="7204" spans="1:4">
      <c r="A7204" t="s">
        <v>384</v>
      </c>
      <c r="B7204" t="s">
        <v>539</v>
      </c>
      <c r="C7204" t="s">
        <v>383</v>
      </c>
      <c r="D7204">
        <v>1987</v>
      </c>
    </row>
    <row r="7205" spans="1:4">
      <c r="A7205" t="s">
        <v>382</v>
      </c>
      <c r="B7205" t="s">
        <v>539</v>
      </c>
      <c r="C7205" t="s">
        <v>381</v>
      </c>
      <c r="D7205">
        <v>1987</v>
      </c>
    </row>
    <row r="7206" spans="1:4">
      <c r="A7206" t="s">
        <v>380</v>
      </c>
      <c r="B7206" t="s">
        <v>539</v>
      </c>
      <c r="C7206" t="s">
        <v>379</v>
      </c>
      <c r="D7206">
        <v>1987</v>
      </c>
    </row>
    <row r="7207" spans="1:4">
      <c r="A7207" t="s">
        <v>378</v>
      </c>
      <c r="B7207" t="s">
        <v>539</v>
      </c>
      <c r="C7207" t="s">
        <v>377</v>
      </c>
      <c r="D7207">
        <v>1987</v>
      </c>
    </row>
    <row r="7208" spans="1:4">
      <c r="A7208" t="s">
        <v>376</v>
      </c>
      <c r="B7208" t="s">
        <v>539</v>
      </c>
      <c r="C7208" t="s">
        <v>375</v>
      </c>
      <c r="D7208">
        <v>1987</v>
      </c>
    </row>
    <row r="7209" spans="1:4">
      <c r="A7209" t="s">
        <v>374</v>
      </c>
      <c r="B7209" t="s">
        <v>539</v>
      </c>
      <c r="C7209" t="s">
        <v>373</v>
      </c>
      <c r="D7209">
        <v>1987</v>
      </c>
    </row>
    <row r="7210" spans="1:4">
      <c r="A7210" t="s">
        <v>372</v>
      </c>
      <c r="B7210" t="s">
        <v>539</v>
      </c>
      <c r="C7210" t="s">
        <v>371</v>
      </c>
      <c r="D7210">
        <v>1987</v>
      </c>
    </row>
    <row r="7211" spans="1:4">
      <c r="A7211" t="s">
        <v>370</v>
      </c>
      <c r="B7211" t="s">
        <v>539</v>
      </c>
      <c r="C7211" t="s">
        <v>369</v>
      </c>
      <c r="D7211">
        <v>1987</v>
      </c>
    </row>
    <row r="7212" spans="1:4">
      <c r="A7212" t="s">
        <v>368</v>
      </c>
      <c r="B7212" t="s">
        <v>539</v>
      </c>
      <c r="C7212" t="s">
        <v>367</v>
      </c>
      <c r="D7212">
        <v>1987</v>
      </c>
    </row>
    <row r="7213" spans="1:4">
      <c r="A7213" t="s">
        <v>366</v>
      </c>
      <c r="B7213" t="s">
        <v>539</v>
      </c>
      <c r="C7213" t="s">
        <v>365</v>
      </c>
      <c r="D7213">
        <v>1987</v>
      </c>
    </row>
    <row r="7214" spans="1:4">
      <c r="A7214" t="s">
        <v>364</v>
      </c>
      <c r="B7214" t="s">
        <v>539</v>
      </c>
      <c r="C7214" t="s">
        <v>363</v>
      </c>
      <c r="D7214">
        <v>1987</v>
      </c>
    </row>
    <row r="7215" spans="1:4">
      <c r="A7215" t="s">
        <v>362</v>
      </c>
      <c r="B7215" t="s">
        <v>539</v>
      </c>
      <c r="C7215" t="s">
        <v>361</v>
      </c>
      <c r="D7215">
        <v>1987</v>
      </c>
    </row>
    <row r="7216" spans="1:4">
      <c r="A7216" t="s">
        <v>360</v>
      </c>
      <c r="B7216" t="s">
        <v>539</v>
      </c>
      <c r="C7216" t="s">
        <v>359</v>
      </c>
      <c r="D7216">
        <v>1987</v>
      </c>
    </row>
    <row r="7217" spans="1:4">
      <c r="A7217" t="s">
        <v>358</v>
      </c>
      <c r="B7217" t="s">
        <v>539</v>
      </c>
      <c r="C7217" t="s">
        <v>357</v>
      </c>
      <c r="D7217">
        <v>1987</v>
      </c>
    </row>
    <row r="7218" spans="1:4">
      <c r="A7218" t="s">
        <v>356</v>
      </c>
      <c r="B7218" t="s">
        <v>539</v>
      </c>
      <c r="C7218" t="s">
        <v>355</v>
      </c>
      <c r="D7218">
        <v>1987</v>
      </c>
    </row>
    <row r="7219" spans="1:4">
      <c r="A7219" t="s">
        <v>354</v>
      </c>
      <c r="B7219" t="s">
        <v>539</v>
      </c>
      <c r="C7219" t="s">
        <v>353</v>
      </c>
      <c r="D7219">
        <v>1987</v>
      </c>
    </row>
    <row r="7220" spans="1:4">
      <c r="A7220" t="s">
        <v>352</v>
      </c>
      <c r="B7220" t="s">
        <v>539</v>
      </c>
      <c r="C7220" t="s">
        <v>351</v>
      </c>
      <c r="D7220">
        <v>1987</v>
      </c>
    </row>
    <row r="7221" spans="1:4">
      <c r="A7221" t="s">
        <v>350</v>
      </c>
      <c r="B7221" t="s">
        <v>539</v>
      </c>
      <c r="C7221" t="s">
        <v>349</v>
      </c>
      <c r="D7221">
        <v>1987</v>
      </c>
    </row>
    <row r="7222" spans="1:4">
      <c r="A7222" t="s">
        <v>348</v>
      </c>
      <c r="B7222" t="s">
        <v>539</v>
      </c>
      <c r="C7222" t="s">
        <v>347</v>
      </c>
      <c r="D7222">
        <v>1987</v>
      </c>
    </row>
    <row r="7223" spans="1:4">
      <c r="A7223" t="s">
        <v>346</v>
      </c>
      <c r="B7223" t="s">
        <v>536</v>
      </c>
      <c r="C7223" t="s">
        <v>345</v>
      </c>
      <c r="D7223">
        <v>1987</v>
      </c>
    </row>
    <row r="7224" spans="1:4">
      <c r="A7224" t="s">
        <v>344</v>
      </c>
      <c r="B7224" t="s">
        <v>539</v>
      </c>
      <c r="C7224" t="s">
        <v>343</v>
      </c>
      <c r="D7224">
        <v>1987</v>
      </c>
    </row>
    <row r="7225" spans="1:4">
      <c r="A7225" t="s">
        <v>342</v>
      </c>
      <c r="B7225" t="s">
        <v>539</v>
      </c>
      <c r="C7225" t="s">
        <v>341</v>
      </c>
      <c r="D7225">
        <v>1987</v>
      </c>
    </row>
    <row r="7226" spans="1:4">
      <c r="A7226" t="s">
        <v>340</v>
      </c>
      <c r="B7226" t="s">
        <v>536</v>
      </c>
      <c r="C7226" t="s">
        <v>339</v>
      </c>
      <c r="D7226">
        <v>1987</v>
      </c>
    </row>
    <row r="7227" spans="1:4">
      <c r="A7227" t="s">
        <v>338</v>
      </c>
      <c r="B7227" t="s">
        <v>539</v>
      </c>
      <c r="C7227" t="s">
        <v>337</v>
      </c>
      <c r="D7227">
        <v>1987</v>
      </c>
    </row>
    <row r="7228" spans="1:4">
      <c r="A7228" t="s">
        <v>336</v>
      </c>
      <c r="B7228" t="s">
        <v>539</v>
      </c>
      <c r="C7228" t="s">
        <v>335</v>
      </c>
      <c r="D7228">
        <v>1987</v>
      </c>
    </row>
    <row r="7229" spans="1:4">
      <c r="A7229" t="s">
        <v>334</v>
      </c>
      <c r="B7229" t="s">
        <v>539</v>
      </c>
      <c r="C7229" t="s">
        <v>333</v>
      </c>
      <c r="D7229">
        <v>1987</v>
      </c>
    </row>
    <row r="7230" spans="1:4">
      <c r="A7230" t="s">
        <v>332</v>
      </c>
      <c r="B7230" t="s">
        <v>536</v>
      </c>
      <c r="C7230" t="s">
        <v>331</v>
      </c>
      <c r="D7230">
        <v>1987</v>
      </c>
    </row>
    <row r="7231" spans="1:4">
      <c r="A7231" t="s">
        <v>330</v>
      </c>
      <c r="B7231" t="s">
        <v>536</v>
      </c>
      <c r="C7231" t="s">
        <v>329</v>
      </c>
      <c r="D7231">
        <v>1987</v>
      </c>
    </row>
    <row r="7232" spans="1:4">
      <c r="A7232" t="s">
        <v>328</v>
      </c>
      <c r="B7232" t="s">
        <v>536</v>
      </c>
      <c r="C7232" t="s">
        <v>327</v>
      </c>
      <c r="D7232">
        <v>1987</v>
      </c>
    </row>
    <row r="7233" spans="1:4">
      <c r="A7233" t="s">
        <v>326</v>
      </c>
      <c r="B7233" t="s">
        <v>536</v>
      </c>
      <c r="C7233" t="s">
        <v>325</v>
      </c>
      <c r="D7233">
        <v>1987</v>
      </c>
    </row>
    <row r="7234" spans="1:4">
      <c r="A7234" t="s">
        <v>324</v>
      </c>
      <c r="B7234" t="s">
        <v>539</v>
      </c>
      <c r="C7234" t="s">
        <v>323</v>
      </c>
      <c r="D7234">
        <v>1987</v>
      </c>
    </row>
    <row r="7235" spans="1:4">
      <c r="A7235" t="s">
        <v>322</v>
      </c>
      <c r="B7235" t="s">
        <v>536</v>
      </c>
      <c r="C7235" t="s">
        <v>321</v>
      </c>
      <c r="D7235">
        <v>1987</v>
      </c>
    </row>
    <row r="7236" spans="1:4">
      <c r="A7236" t="s">
        <v>320</v>
      </c>
      <c r="B7236" t="s">
        <v>539</v>
      </c>
      <c r="C7236" t="s">
        <v>319</v>
      </c>
      <c r="D7236">
        <v>1987</v>
      </c>
    </row>
    <row r="7237" spans="1:4">
      <c r="A7237" t="s">
        <v>318</v>
      </c>
      <c r="B7237" t="s">
        <v>539</v>
      </c>
      <c r="C7237" t="s">
        <v>317</v>
      </c>
      <c r="D7237">
        <v>1987</v>
      </c>
    </row>
    <row r="7238" spans="1:4">
      <c r="A7238" t="s">
        <v>316</v>
      </c>
      <c r="B7238" t="s">
        <v>536</v>
      </c>
      <c r="C7238" t="s">
        <v>315</v>
      </c>
      <c r="D7238">
        <v>1987</v>
      </c>
    </row>
    <row r="7239" spans="1:4">
      <c r="A7239" t="s">
        <v>314</v>
      </c>
      <c r="B7239" t="s">
        <v>539</v>
      </c>
      <c r="C7239" t="s">
        <v>313</v>
      </c>
      <c r="D7239">
        <v>1987</v>
      </c>
    </row>
    <row r="7240" spans="1:4">
      <c r="A7240" t="s">
        <v>312</v>
      </c>
      <c r="B7240" t="s">
        <v>539</v>
      </c>
      <c r="C7240" t="s">
        <v>311</v>
      </c>
      <c r="D7240">
        <v>1987</v>
      </c>
    </row>
    <row r="7241" spans="1:4">
      <c r="A7241" t="s">
        <v>310</v>
      </c>
      <c r="B7241" t="s">
        <v>539</v>
      </c>
      <c r="C7241" t="s">
        <v>309</v>
      </c>
      <c r="D7241">
        <v>1987</v>
      </c>
    </row>
    <row r="7242" spans="1:4">
      <c r="A7242" t="s">
        <v>308</v>
      </c>
      <c r="B7242" t="s">
        <v>539</v>
      </c>
      <c r="C7242" t="s">
        <v>307</v>
      </c>
      <c r="D7242">
        <v>1987</v>
      </c>
    </row>
    <row r="7243" spans="1:4">
      <c r="A7243" t="s">
        <v>306</v>
      </c>
      <c r="B7243" t="s">
        <v>539</v>
      </c>
      <c r="C7243" t="s">
        <v>305</v>
      </c>
      <c r="D7243">
        <v>1987</v>
      </c>
    </row>
    <row r="7244" spans="1:4">
      <c r="A7244" t="s">
        <v>304</v>
      </c>
      <c r="B7244" t="s">
        <v>539</v>
      </c>
      <c r="C7244" t="s">
        <v>303</v>
      </c>
      <c r="D7244">
        <v>1987</v>
      </c>
    </row>
    <row r="7245" spans="1:4">
      <c r="A7245" t="s">
        <v>302</v>
      </c>
      <c r="B7245" t="s">
        <v>539</v>
      </c>
      <c r="C7245" t="s">
        <v>301</v>
      </c>
      <c r="D7245">
        <v>1987</v>
      </c>
    </row>
    <row r="7246" spans="1:4">
      <c r="A7246" t="s">
        <v>300</v>
      </c>
      <c r="B7246" t="s">
        <v>539</v>
      </c>
      <c r="C7246" t="s">
        <v>299</v>
      </c>
      <c r="D7246">
        <v>1987</v>
      </c>
    </row>
    <row r="7247" spans="1:4">
      <c r="A7247" t="s">
        <v>298</v>
      </c>
      <c r="B7247" t="s">
        <v>539</v>
      </c>
      <c r="C7247" t="s">
        <v>297</v>
      </c>
      <c r="D7247">
        <v>1987</v>
      </c>
    </row>
    <row r="7248" spans="1:4">
      <c r="A7248" t="s">
        <v>296</v>
      </c>
      <c r="B7248" t="s">
        <v>539</v>
      </c>
      <c r="C7248" t="s">
        <v>295</v>
      </c>
      <c r="D7248">
        <v>1987</v>
      </c>
    </row>
    <row r="7249" spans="1:4">
      <c r="A7249" t="s">
        <v>294</v>
      </c>
      <c r="B7249" t="s">
        <v>539</v>
      </c>
      <c r="C7249" t="s">
        <v>293</v>
      </c>
      <c r="D7249">
        <v>1987</v>
      </c>
    </row>
    <row r="7250" spans="1:4">
      <c r="A7250" t="s">
        <v>292</v>
      </c>
      <c r="B7250" t="s">
        <v>539</v>
      </c>
      <c r="C7250" t="s">
        <v>291</v>
      </c>
      <c r="D7250">
        <v>1987</v>
      </c>
    </row>
    <row r="7251" spans="1:4">
      <c r="A7251" t="s">
        <v>290</v>
      </c>
      <c r="B7251" t="s">
        <v>539</v>
      </c>
      <c r="C7251" t="s">
        <v>289</v>
      </c>
      <c r="D7251">
        <v>1987</v>
      </c>
    </row>
    <row r="7252" spans="1:4">
      <c r="A7252" t="s">
        <v>288</v>
      </c>
      <c r="B7252" t="s">
        <v>539</v>
      </c>
      <c r="C7252" t="s">
        <v>287</v>
      </c>
      <c r="D7252">
        <v>1987</v>
      </c>
    </row>
    <row r="7253" spans="1:4">
      <c r="A7253" t="s">
        <v>286</v>
      </c>
      <c r="B7253" t="s">
        <v>539</v>
      </c>
      <c r="C7253" t="s">
        <v>285</v>
      </c>
      <c r="D7253">
        <v>1987</v>
      </c>
    </row>
    <row r="7254" spans="1:4">
      <c r="A7254" t="s">
        <v>284</v>
      </c>
      <c r="B7254" t="s">
        <v>539</v>
      </c>
      <c r="C7254" t="s">
        <v>283</v>
      </c>
      <c r="D7254">
        <v>1987</v>
      </c>
    </row>
    <row r="7255" spans="1:4">
      <c r="A7255" t="s">
        <v>282</v>
      </c>
      <c r="B7255" t="s">
        <v>539</v>
      </c>
      <c r="C7255" t="s">
        <v>281</v>
      </c>
      <c r="D7255">
        <v>1987</v>
      </c>
    </row>
    <row r="7256" spans="1:4">
      <c r="A7256" t="s">
        <v>280</v>
      </c>
      <c r="B7256" t="s">
        <v>536</v>
      </c>
      <c r="C7256" t="s">
        <v>279</v>
      </c>
      <c r="D7256">
        <v>1987</v>
      </c>
    </row>
    <row r="7257" spans="1:4">
      <c r="A7257" t="s">
        <v>278</v>
      </c>
      <c r="B7257" t="s">
        <v>539</v>
      </c>
      <c r="C7257" t="s">
        <v>277</v>
      </c>
      <c r="D7257">
        <v>1987</v>
      </c>
    </row>
    <row r="7258" spans="1:4">
      <c r="A7258" t="s">
        <v>276</v>
      </c>
      <c r="B7258" t="s">
        <v>539</v>
      </c>
      <c r="C7258" t="s">
        <v>275</v>
      </c>
      <c r="D7258">
        <v>1987</v>
      </c>
    </row>
    <row r="7259" spans="1:4">
      <c r="A7259" t="s">
        <v>274</v>
      </c>
      <c r="B7259" t="s">
        <v>539</v>
      </c>
      <c r="C7259" t="s">
        <v>273</v>
      </c>
      <c r="D7259">
        <v>1987</v>
      </c>
    </row>
    <row r="7260" spans="1:4">
      <c r="A7260" t="s">
        <v>272</v>
      </c>
      <c r="B7260" t="s">
        <v>539</v>
      </c>
      <c r="C7260" t="s">
        <v>271</v>
      </c>
      <c r="D7260">
        <v>1987</v>
      </c>
    </row>
    <row r="7261" spans="1:4">
      <c r="A7261" t="s">
        <v>270</v>
      </c>
      <c r="B7261" t="s">
        <v>539</v>
      </c>
      <c r="C7261" t="s">
        <v>269</v>
      </c>
      <c r="D7261">
        <v>1987</v>
      </c>
    </row>
    <row r="7262" spans="1:4">
      <c r="A7262" t="s">
        <v>268</v>
      </c>
      <c r="B7262" t="s">
        <v>536</v>
      </c>
      <c r="C7262" t="s">
        <v>267</v>
      </c>
      <c r="D7262">
        <v>1987</v>
      </c>
    </row>
    <row r="7263" spans="1:4">
      <c r="A7263" t="s">
        <v>266</v>
      </c>
      <c r="B7263" t="s">
        <v>536</v>
      </c>
      <c r="C7263" t="s">
        <v>265</v>
      </c>
      <c r="D7263">
        <v>1987</v>
      </c>
    </row>
    <row r="7264" spans="1:4">
      <c r="A7264" t="s">
        <v>264</v>
      </c>
      <c r="B7264" t="s">
        <v>536</v>
      </c>
      <c r="C7264" t="s">
        <v>263</v>
      </c>
      <c r="D7264">
        <v>1987</v>
      </c>
    </row>
    <row r="7265" spans="1:4">
      <c r="A7265" t="s">
        <v>262</v>
      </c>
      <c r="B7265" t="s">
        <v>539</v>
      </c>
      <c r="C7265" t="s">
        <v>261</v>
      </c>
      <c r="D7265">
        <v>1987</v>
      </c>
    </row>
    <row r="7266" spans="1:4">
      <c r="A7266" t="s">
        <v>260</v>
      </c>
      <c r="B7266" t="s">
        <v>539</v>
      </c>
      <c r="C7266" t="s">
        <v>259</v>
      </c>
      <c r="D7266">
        <v>1987</v>
      </c>
    </row>
    <row r="7267" spans="1:4">
      <c r="A7267" t="s">
        <v>258</v>
      </c>
      <c r="B7267" t="s">
        <v>536</v>
      </c>
      <c r="C7267" t="s">
        <v>257</v>
      </c>
      <c r="D7267">
        <v>1987</v>
      </c>
    </row>
    <row r="7268" spans="1:4">
      <c r="A7268" t="s">
        <v>256</v>
      </c>
      <c r="B7268" t="s">
        <v>536</v>
      </c>
      <c r="C7268" t="s">
        <v>255</v>
      </c>
      <c r="D7268">
        <v>1987</v>
      </c>
    </row>
    <row r="7269" spans="1:4">
      <c r="A7269" t="s">
        <v>254</v>
      </c>
      <c r="B7269" t="s">
        <v>539</v>
      </c>
      <c r="C7269" t="s">
        <v>253</v>
      </c>
      <c r="D7269">
        <v>1987</v>
      </c>
    </row>
    <row r="7270" spans="1:4">
      <c r="A7270" t="s">
        <v>252</v>
      </c>
      <c r="B7270" t="s">
        <v>536</v>
      </c>
      <c r="C7270" t="s">
        <v>251</v>
      </c>
      <c r="D7270">
        <v>1987</v>
      </c>
    </row>
    <row r="7271" spans="1:4">
      <c r="A7271" t="s">
        <v>250</v>
      </c>
      <c r="B7271" t="s">
        <v>539</v>
      </c>
      <c r="C7271" t="s">
        <v>249</v>
      </c>
      <c r="D7271">
        <v>1987</v>
      </c>
    </row>
    <row r="7272" spans="1:4">
      <c r="A7272" t="s">
        <v>248</v>
      </c>
      <c r="B7272" t="s">
        <v>539</v>
      </c>
      <c r="C7272" t="s">
        <v>247</v>
      </c>
      <c r="D7272">
        <v>1987</v>
      </c>
    </row>
    <row r="7273" spans="1:4">
      <c r="A7273" t="s">
        <v>246</v>
      </c>
      <c r="B7273" t="s">
        <v>539</v>
      </c>
      <c r="C7273" t="s">
        <v>245</v>
      </c>
      <c r="D7273">
        <v>1987</v>
      </c>
    </row>
    <row r="7274" spans="1:4">
      <c r="A7274" t="s">
        <v>244</v>
      </c>
      <c r="B7274" t="s">
        <v>539</v>
      </c>
      <c r="C7274" t="s">
        <v>243</v>
      </c>
      <c r="D7274">
        <v>1987</v>
      </c>
    </row>
    <row r="7275" spans="1:4">
      <c r="A7275" t="s">
        <v>242</v>
      </c>
      <c r="B7275" t="s">
        <v>539</v>
      </c>
      <c r="C7275" t="s">
        <v>241</v>
      </c>
      <c r="D7275">
        <v>1987</v>
      </c>
    </row>
    <row r="7276" spans="1:4">
      <c r="A7276" t="s">
        <v>240</v>
      </c>
      <c r="B7276" t="s">
        <v>539</v>
      </c>
      <c r="C7276" t="s">
        <v>239</v>
      </c>
      <c r="D7276">
        <v>1987</v>
      </c>
    </row>
    <row r="7277" spans="1:4">
      <c r="A7277" t="s">
        <v>238</v>
      </c>
      <c r="B7277" t="s">
        <v>539</v>
      </c>
      <c r="C7277" t="s">
        <v>237</v>
      </c>
      <c r="D7277">
        <v>1987</v>
      </c>
    </row>
    <row r="7278" spans="1:4">
      <c r="A7278" t="s">
        <v>236</v>
      </c>
      <c r="B7278" t="s">
        <v>539</v>
      </c>
      <c r="C7278" t="s">
        <v>235</v>
      </c>
      <c r="D7278">
        <v>1987</v>
      </c>
    </row>
    <row r="7279" spans="1:4">
      <c r="A7279" t="s">
        <v>234</v>
      </c>
      <c r="B7279" t="s">
        <v>539</v>
      </c>
      <c r="C7279" t="s">
        <v>233</v>
      </c>
      <c r="D7279">
        <v>1987</v>
      </c>
    </row>
    <row r="7280" spans="1:4">
      <c r="A7280" t="s">
        <v>232</v>
      </c>
      <c r="B7280" t="s">
        <v>539</v>
      </c>
      <c r="C7280" t="s">
        <v>231</v>
      </c>
      <c r="D7280">
        <v>1987</v>
      </c>
    </row>
    <row r="7281" spans="1:4">
      <c r="A7281" t="s">
        <v>230</v>
      </c>
      <c r="B7281" t="s">
        <v>536</v>
      </c>
      <c r="C7281" t="s">
        <v>229</v>
      </c>
      <c r="D7281">
        <v>1987</v>
      </c>
    </row>
    <row r="7282" spans="1:4">
      <c r="A7282" t="s">
        <v>228</v>
      </c>
      <c r="B7282" t="s">
        <v>539</v>
      </c>
      <c r="C7282" t="s">
        <v>227</v>
      </c>
      <c r="D7282">
        <v>1987</v>
      </c>
    </row>
    <row r="7283" spans="1:4">
      <c r="A7283" t="s">
        <v>226</v>
      </c>
      <c r="B7283" t="s">
        <v>539</v>
      </c>
      <c r="C7283" t="s">
        <v>225</v>
      </c>
      <c r="D7283">
        <v>1987</v>
      </c>
    </row>
    <row r="7284" spans="1:4">
      <c r="A7284" t="s">
        <v>224</v>
      </c>
      <c r="B7284" t="s">
        <v>536</v>
      </c>
      <c r="C7284" t="s">
        <v>223</v>
      </c>
      <c r="D7284">
        <v>1987</v>
      </c>
    </row>
    <row r="7285" spans="1:4">
      <c r="A7285" t="s">
        <v>222</v>
      </c>
      <c r="B7285" t="s">
        <v>539</v>
      </c>
      <c r="C7285" t="s">
        <v>221</v>
      </c>
      <c r="D7285">
        <v>1987</v>
      </c>
    </row>
    <row r="7286" spans="1:4">
      <c r="A7286" t="s">
        <v>220</v>
      </c>
      <c r="B7286" t="s">
        <v>539</v>
      </c>
      <c r="C7286" t="s">
        <v>219</v>
      </c>
      <c r="D7286">
        <v>1987</v>
      </c>
    </row>
    <row r="7287" spans="1:4">
      <c r="A7287" t="s">
        <v>218</v>
      </c>
      <c r="B7287" t="s">
        <v>539</v>
      </c>
      <c r="C7287" t="s">
        <v>217</v>
      </c>
      <c r="D7287">
        <v>1987</v>
      </c>
    </row>
    <row r="7288" spans="1:4">
      <c r="A7288" t="s">
        <v>216</v>
      </c>
      <c r="B7288" t="s">
        <v>539</v>
      </c>
      <c r="C7288" t="s">
        <v>215</v>
      </c>
      <c r="D7288">
        <v>1987</v>
      </c>
    </row>
    <row r="7289" spans="1:4">
      <c r="A7289" t="s">
        <v>214</v>
      </c>
      <c r="B7289" t="s">
        <v>536</v>
      </c>
      <c r="C7289" t="s">
        <v>213</v>
      </c>
      <c r="D7289">
        <v>1987</v>
      </c>
    </row>
    <row r="7290" spans="1:4">
      <c r="A7290" t="s">
        <v>212</v>
      </c>
      <c r="B7290" t="s">
        <v>539</v>
      </c>
      <c r="C7290" t="s">
        <v>211</v>
      </c>
      <c r="D7290">
        <v>1987</v>
      </c>
    </row>
    <row r="7291" spans="1:4">
      <c r="A7291" t="s">
        <v>210</v>
      </c>
      <c r="B7291" t="s">
        <v>539</v>
      </c>
      <c r="C7291" t="s">
        <v>209</v>
      </c>
      <c r="D7291">
        <v>1987</v>
      </c>
    </row>
    <row r="7292" spans="1:4">
      <c r="A7292" t="s">
        <v>208</v>
      </c>
      <c r="B7292" t="s">
        <v>539</v>
      </c>
      <c r="C7292" t="s">
        <v>207</v>
      </c>
      <c r="D7292">
        <v>1987</v>
      </c>
    </row>
    <row r="7293" spans="1:4">
      <c r="A7293" t="s">
        <v>206</v>
      </c>
      <c r="B7293" t="s">
        <v>539</v>
      </c>
      <c r="C7293" t="s">
        <v>205</v>
      </c>
      <c r="D7293">
        <v>1987</v>
      </c>
    </row>
    <row r="7294" spans="1:4">
      <c r="A7294" t="s">
        <v>204</v>
      </c>
      <c r="B7294" t="s">
        <v>539</v>
      </c>
      <c r="C7294" t="s">
        <v>203</v>
      </c>
      <c r="D7294">
        <v>1987</v>
      </c>
    </row>
    <row r="7295" spans="1:4">
      <c r="A7295" t="s">
        <v>202</v>
      </c>
      <c r="B7295" t="s">
        <v>539</v>
      </c>
      <c r="C7295" t="s">
        <v>201</v>
      </c>
      <c r="D7295">
        <v>1987</v>
      </c>
    </row>
    <row r="7296" spans="1:4">
      <c r="A7296" t="s">
        <v>200</v>
      </c>
      <c r="B7296" t="s">
        <v>539</v>
      </c>
      <c r="C7296" t="s">
        <v>199</v>
      </c>
      <c r="D7296">
        <v>1987</v>
      </c>
    </row>
    <row r="7297" spans="1:4">
      <c r="A7297" t="s">
        <v>198</v>
      </c>
      <c r="B7297" t="s">
        <v>539</v>
      </c>
      <c r="C7297" t="s">
        <v>197</v>
      </c>
      <c r="D7297">
        <v>1987</v>
      </c>
    </row>
    <row r="7298" spans="1:4">
      <c r="A7298" t="s">
        <v>196</v>
      </c>
      <c r="B7298" t="s">
        <v>536</v>
      </c>
      <c r="C7298" t="s">
        <v>195</v>
      </c>
      <c r="D7298">
        <v>1987</v>
      </c>
    </row>
    <row r="7299" spans="1:4">
      <c r="A7299" t="s">
        <v>194</v>
      </c>
      <c r="B7299" t="s">
        <v>539</v>
      </c>
      <c r="C7299" t="s">
        <v>193</v>
      </c>
      <c r="D7299">
        <v>1987</v>
      </c>
    </row>
    <row r="7300" spans="1:4">
      <c r="A7300" t="s">
        <v>192</v>
      </c>
      <c r="B7300" t="s">
        <v>539</v>
      </c>
      <c r="C7300" t="s">
        <v>191</v>
      </c>
      <c r="D7300">
        <v>1987</v>
      </c>
    </row>
    <row r="7301" spans="1:4">
      <c r="A7301" t="s">
        <v>190</v>
      </c>
      <c r="B7301" t="s">
        <v>539</v>
      </c>
      <c r="C7301" t="s">
        <v>189</v>
      </c>
      <c r="D7301">
        <v>1987</v>
      </c>
    </row>
    <row r="7302" spans="1:4">
      <c r="A7302" t="s">
        <v>188</v>
      </c>
      <c r="B7302" t="s">
        <v>539</v>
      </c>
      <c r="C7302" t="s">
        <v>187</v>
      </c>
      <c r="D7302">
        <v>1987</v>
      </c>
    </row>
    <row r="7303" spans="1:4">
      <c r="A7303" t="s">
        <v>186</v>
      </c>
      <c r="B7303" t="s">
        <v>539</v>
      </c>
      <c r="C7303" t="s">
        <v>185</v>
      </c>
      <c r="D7303">
        <v>1987</v>
      </c>
    </row>
    <row r="7304" spans="1:4">
      <c r="A7304" t="s">
        <v>184</v>
      </c>
      <c r="B7304" t="s">
        <v>539</v>
      </c>
      <c r="C7304" t="s">
        <v>183</v>
      </c>
      <c r="D7304">
        <v>1987</v>
      </c>
    </row>
    <row r="7305" spans="1:4">
      <c r="A7305" t="s">
        <v>182</v>
      </c>
      <c r="B7305" t="s">
        <v>539</v>
      </c>
      <c r="C7305" t="s">
        <v>181</v>
      </c>
      <c r="D7305">
        <v>1987</v>
      </c>
    </row>
    <row r="7306" spans="1:4">
      <c r="A7306" t="s">
        <v>180</v>
      </c>
      <c r="B7306" t="s">
        <v>539</v>
      </c>
      <c r="C7306" t="s">
        <v>179</v>
      </c>
      <c r="D7306">
        <v>1987</v>
      </c>
    </row>
    <row r="7307" spans="1:4">
      <c r="A7307" t="s">
        <v>178</v>
      </c>
      <c r="B7307" t="s">
        <v>539</v>
      </c>
      <c r="C7307" t="s">
        <v>177</v>
      </c>
      <c r="D7307">
        <v>1987</v>
      </c>
    </row>
    <row r="7308" spans="1:4">
      <c r="A7308" t="s">
        <v>176</v>
      </c>
      <c r="B7308" t="s">
        <v>539</v>
      </c>
      <c r="C7308" t="s">
        <v>175</v>
      </c>
      <c r="D7308">
        <v>1987</v>
      </c>
    </row>
    <row r="7309" spans="1:4">
      <c r="A7309" t="s">
        <v>174</v>
      </c>
      <c r="B7309" t="s">
        <v>536</v>
      </c>
      <c r="C7309" t="s">
        <v>173</v>
      </c>
      <c r="D7309">
        <v>1987</v>
      </c>
    </row>
    <row r="7310" spans="1:4">
      <c r="A7310" t="s">
        <v>172</v>
      </c>
      <c r="B7310" t="s">
        <v>539</v>
      </c>
      <c r="C7310" t="s">
        <v>171</v>
      </c>
      <c r="D7310">
        <v>1987</v>
      </c>
    </row>
    <row r="7311" spans="1:4">
      <c r="A7311" t="s">
        <v>170</v>
      </c>
      <c r="B7311" t="s">
        <v>536</v>
      </c>
      <c r="C7311" t="s">
        <v>169</v>
      </c>
      <c r="D7311">
        <v>1987</v>
      </c>
    </row>
    <row r="7312" spans="1:4">
      <c r="A7312" t="s">
        <v>168</v>
      </c>
      <c r="B7312" t="s">
        <v>539</v>
      </c>
      <c r="C7312" t="s">
        <v>167</v>
      </c>
      <c r="D7312">
        <v>1987</v>
      </c>
    </row>
    <row r="7313" spans="1:4">
      <c r="A7313" t="s">
        <v>166</v>
      </c>
      <c r="B7313" t="s">
        <v>539</v>
      </c>
      <c r="C7313" t="s">
        <v>165</v>
      </c>
      <c r="D7313">
        <v>1987</v>
      </c>
    </row>
    <row r="7314" spans="1:4">
      <c r="A7314" t="s">
        <v>164</v>
      </c>
      <c r="B7314" t="s">
        <v>539</v>
      </c>
      <c r="C7314" t="s">
        <v>163</v>
      </c>
      <c r="D7314">
        <v>1987</v>
      </c>
    </row>
    <row r="7315" spans="1:4">
      <c r="A7315" t="s">
        <v>162</v>
      </c>
      <c r="B7315" t="s">
        <v>539</v>
      </c>
      <c r="C7315" t="s">
        <v>161</v>
      </c>
      <c r="D7315">
        <v>1987</v>
      </c>
    </row>
    <row r="7316" spans="1:4">
      <c r="A7316" t="s">
        <v>160</v>
      </c>
      <c r="B7316" t="s">
        <v>539</v>
      </c>
      <c r="C7316" t="s">
        <v>159</v>
      </c>
      <c r="D7316">
        <v>1987</v>
      </c>
    </row>
    <row r="7317" spans="1:4">
      <c r="A7317" t="s">
        <v>158</v>
      </c>
      <c r="B7317" t="s">
        <v>539</v>
      </c>
      <c r="C7317" t="s">
        <v>157</v>
      </c>
      <c r="D7317">
        <v>1987</v>
      </c>
    </row>
    <row r="7318" spans="1:4">
      <c r="A7318" t="s">
        <v>156</v>
      </c>
      <c r="B7318" t="s">
        <v>539</v>
      </c>
      <c r="C7318" t="s">
        <v>155</v>
      </c>
      <c r="D7318">
        <v>1987</v>
      </c>
    </row>
    <row r="7319" spans="1:4">
      <c r="A7319" t="s">
        <v>154</v>
      </c>
      <c r="B7319" t="s">
        <v>536</v>
      </c>
      <c r="C7319" t="s">
        <v>153</v>
      </c>
      <c r="D7319">
        <v>1987</v>
      </c>
    </row>
    <row r="7320" spans="1:4">
      <c r="A7320" t="s">
        <v>152</v>
      </c>
      <c r="B7320" t="s">
        <v>539</v>
      </c>
      <c r="C7320" t="s">
        <v>151</v>
      </c>
      <c r="D7320">
        <v>1987</v>
      </c>
    </row>
    <row r="7321" spans="1:4">
      <c r="A7321" t="s">
        <v>150</v>
      </c>
      <c r="B7321" t="s">
        <v>539</v>
      </c>
      <c r="C7321" t="s">
        <v>149</v>
      </c>
      <c r="D7321">
        <v>1987</v>
      </c>
    </row>
    <row r="7322" spans="1:4">
      <c r="A7322" t="s">
        <v>148</v>
      </c>
      <c r="B7322" t="s">
        <v>539</v>
      </c>
      <c r="C7322" t="s">
        <v>147</v>
      </c>
      <c r="D7322">
        <v>1987</v>
      </c>
    </row>
    <row r="7323" spans="1:4">
      <c r="A7323" t="s">
        <v>146</v>
      </c>
      <c r="B7323" t="s">
        <v>539</v>
      </c>
      <c r="C7323" t="s">
        <v>145</v>
      </c>
      <c r="D7323">
        <v>1987</v>
      </c>
    </row>
    <row r="7324" spans="1:4">
      <c r="A7324" t="s">
        <v>144</v>
      </c>
      <c r="B7324" t="s">
        <v>536</v>
      </c>
      <c r="C7324" t="s">
        <v>143</v>
      </c>
      <c r="D7324">
        <v>1987</v>
      </c>
    </row>
    <row r="7325" spans="1:4">
      <c r="A7325" t="s">
        <v>142</v>
      </c>
      <c r="B7325" t="s">
        <v>536</v>
      </c>
      <c r="C7325" t="s">
        <v>141</v>
      </c>
      <c r="D7325">
        <v>1987</v>
      </c>
    </row>
    <row r="7326" spans="1:4">
      <c r="A7326" t="s">
        <v>140</v>
      </c>
      <c r="B7326" t="s">
        <v>536</v>
      </c>
      <c r="C7326" t="s">
        <v>139</v>
      </c>
      <c r="D7326">
        <v>1987</v>
      </c>
    </row>
    <row r="7327" spans="1:4">
      <c r="A7327" t="s">
        <v>138</v>
      </c>
      <c r="B7327" t="s">
        <v>539</v>
      </c>
      <c r="C7327" t="s">
        <v>137</v>
      </c>
      <c r="D7327">
        <v>1987</v>
      </c>
    </row>
    <row r="7328" spans="1:4">
      <c r="A7328" t="s">
        <v>136</v>
      </c>
      <c r="B7328" t="s">
        <v>539</v>
      </c>
      <c r="C7328" t="s">
        <v>135</v>
      </c>
      <c r="D7328">
        <v>1987</v>
      </c>
    </row>
    <row r="7329" spans="1:4">
      <c r="A7329" t="s">
        <v>134</v>
      </c>
      <c r="B7329" t="s">
        <v>539</v>
      </c>
      <c r="C7329" t="s">
        <v>133</v>
      </c>
      <c r="D7329">
        <v>1987</v>
      </c>
    </row>
    <row r="7330" spans="1:4">
      <c r="A7330" t="s">
        <v>132</v>
      </c>
      <c r="B7330" t="s">
        <v>539</v>
      </c>
      <c r="C7330" t="s">
        <v>131</v>
      </c>
      <c r="D7330">
        <v>1987</v>
      </c>
    </row>
    <row r="7331" spans="1:4">
      <c r="A7331" t="s">
        <v>130</v>
      </c>
      <c r="B7331" t="s">
        <v>539</v>
      </c>
      <c r="C7331" t="s">
        <v>129</v>
      </c>
      <c r="D7331">
        <v>1987</v>
      </c>
    </row>
    <row r="7332" spans="1:4">
      <c r="A7332" t="s">
        <v>128</v>
      </c>
      <c r="B7332" t="s">
        <v>536</v>
      </c>
      <c r="C7332" t="s">
        <v>127</v>
      </c>
      <c r="D7332">
        <v>1987</v>
      </c>
    </row>
    <row r="7333" spans="1:4">
      <c r="A7333" t="s">
        <v>126</v>
      </c>
      <c r="B7333" t="s">
        <v>539</v>
      </c>
      <c r="C7333" t="s">
        <v>125</v>
      </c>
      <c r="D7333">
        <v>1987</v>
      </c>
    </row>
    <row r="7334" spans="1:4">
      <c r="A7334" t="s">
        <v>124</v>
      </c>
      <c r="B7334" t="s">
        <v>539</v>
      </c>
      <c r="C7334" t="s">
        <v>123</v>
      </c>
      <c r="D7334">
        <v>1987</v>
      </c>
    </row>
    <row r="7335" spans="1:4">
      <c r="A7335" t="s">
        <v>122</v>
      </c>
      <c r="B7335" t="s">
        <v>539</v>
      </c>
      <c r="C7335" t="s">
        <v>121</v>
      </c>
      <c r="D7335">
        <v>1987</v>
      </c>
    </row>
    <row r="7336" spans="1:4">
      <c r="A7336" t="s">
        <v>120</v>
      </c>
      <c r="B7336" t="s">
        <v>539</v>
      </c>
      <c r="C7336" t="s">
        <v>119</v>
      </c>
      <c r="D7336">
        <v>1987</v>
      </c>
    </row>
    <row r="7337" spans="1:4">
      <c r="A7337" t="s">
        <v>118</v>
      </c>
      <c r="B7337" t="s">
        <v>539</v>
      </c>
      <c r="C7337" t="s">
        <v>117</v>
      </c>
      <c r="D7337">
        <v>1987</v>
      </c>
    </row>
    <row r="7338" spans="1:4">
      <c r="A7338" t="s">
        <v>116</v>
      </c>
      <c r="B7338" t="s">
        <v>539</v>
      </c>
      <c r="C7338" t="s">
        <v>115</v>
      </c>
      <c r="D7338">
        <v>1987</v>
      </c>
    </row>
    <row r="7339" spans="1:4">
      <c r="A7339" t="s">
        <v>114</v>
      </c>
      <c r="B7339" t="s">
        <v>539</v>
      </c>
      <c r="C7339" t="s">
        <v>113</v>
      </c>
      <c r="D7339">
        <v>1987</v>
      </c>
    </row>
    <row r="7340" spans="1:4">
      <c r="A7340" t="s">
        <v>112</v>
      </c>
      <c r="B7340" t="s">
        <v>539</v>
      </c>
      <c r="C7340" t="s">
        <v>111</v>
      </c>
      <c r="D7340">
        <v>1987</v>
      </c>
    </row>
    <row r="7341" spans="1:4">
      <c r="A7341" t="s">
        <v>110</v>
      </c>
      <c r="B7341" t="s">
        <v>539</v>
      </c>
      <c r="C7341" t="s">
        <v>109</v>
      </c>
      <c r="D7341">
        <v>1987</v>
      </c>
    </row>
    <row r="7342" spans="1:4">
      <c r="A7342" t="s">
        <v>108</v>
      </c>
      <c r="B7342" t="s">
        <v>539</v>
      </c>
      <c r="C7342" t="s">
        <v>107</v>
      </c>
      <c r="D7342">
        <v>1987</v>
      </c>
    </row>
    <row r="7343" spans="1:4">
      <c r="A7343" t="s">
        <v>106</v>
      </c>
      <c r="B7343" t="s">
        <v>536</v>
      </c>
      <c r="C7343" t="s">
        <v>105</v>
      </c>
      <c r="D7343">
        <v>1987</v>
      </c>
    </row>
    <row r="7344" spans="1:4">
      <c r="A7344" t="s">
        <v>104</v>
      </c>
      <c r="B7344" t="s">
        <v>539</v>
      </c>
      <c r="C7344" t="s">
        <v>103</v>
      </c>
      <c r="D7344">
        <v>1987</v>
      </c>
    </row>
    <row r="7345" spans="1:4">
      <c r="A7345" t="s">
        <v>102</v>
      </c>
      <c r="B7345" t="s">
        <v>536</v>
      </c>
      <c r="C7345" t="s">
        <v>101</v>
      </c>
      <c r="D7345">
        <v>1987</v>
      </c>
    </row>
    <row r="7346" spans="1:4">
      <c r="A7346" t="s">
        <v>100</v>
      </c>
      <c r="B7346" t="s">
        <v>536</v>
      </c>
      <c r="C7346" t="s">
        <v>99</v>
      </c>
      <c r="D7346">
        <v>1987</v>
      </c>
    </row>
    <row r="7347" spans="1:4">
      <c r="A7347" t="s">
        <v>98</v>
      </c>
      <c r="B7347" t="s">
        <v>539</v>
      </c>
      <c r="C7347" t="s">
        <v>97</v>
      </c>
      <c r="D7347">
        <v>1987</v>
      </c>
    </row>
    <row r="7348" spans="1:4">
      <c r="A7348" t="s">
        <v>96</v>
      </c>
      <c r="B7348" t="s">
        <v>539</v>
      </c>
      <c r="C7348" t="s">
        <v>95</v>
      </c>
      <c r="D7348">
        <v>1987</v>
      </c>
    </row>
    <row r="7349" spans="1:4">
      <c r="A7349" t="s">
        <v>94</v>
      </c>
      <c r="B7349" t="s">
        <v>539</v>
      </c>
      <c r="C7349" t="s">
        <v>93</v>
      </c>
      <c r="D7349">
        <v>1987</v>
      </c>
    </row>
    <row r="7350" spans="1:4">
      <c r="A7350" t="s">
        <v>92</v>
      </c>
      <c r="B7350" t="s">
        <v>539</v>
      </c>
      <c r="C7350" t="s">
        <v>91</v>
      </c>
      <c r="D7350">
        <v>1987</v>
      </c>
    </row>
    <row r="7351" spans="1:4">
      <c r="A7351" t="s">
        <v>90</v>
      </c>
      <c r="B7351" t="s">
        <v>539</v>
      </c>
      <c r="C7351" t="s">
        <v>89</v>
      </c>
      <c r="D7351">
        <v>1987</v>
      </c>
    </row>
    <row r="7352" spans="1:4">
      <c r="A7352" t="s">
        <v>88</v>
      </c>
      <c r="B7352" t="s">
        <v>539</v>
      </c>
      <c r="C7352" t="s">
        <v>87</v>
      </c>
      <c r="D7352">
        <v>1987</v>
      </c>
    </row>
    <row r="7353" spans="1:4">
      <c r="A7353" t="s">
        <v>86</v>
      </c>
      <c r="B7353" t="s">
        <v>539</v>
      </c>
      <c r="C7353" t="s">
        <v>85</v>
      </c>
      <c r="D7353">
        <v>1987</v>
      </c>
    </row>
    <row r="7354" spans="1:4">
      <c r="A7354" t="s">
        <v>84</v>
      </c>
      <c r="B7354" t="s">
        <v>539</v>
      </c>
      <c r="C7354" t="s">
        <v>83</v>
      </c>
      <c r="D7354">
        <v>1987</v>
      </c>
    </row>
    <row r="7355" spans="1:4">
      <c r="A7355" t="s">
        <v>82</v>
      </c>
      <c r="B7355" t="s">
        <v>539</v>
      </c>
      <c r="C7355" t="s">
        <v>81</v>
      </c>
      <c r="D7355">
        <v>1987</v>
      </c>
    </row>
    <row r="7356" spans="1:4">
      <c r="A7356" t="s">
        <v>80</v>
      </c>
      <c r="B7356" t="s">
        <v>539</v>
      </c>
      <c r="C7356" t="s">
        <v>79</v>
      </c>
      <c r="D7356">
        <v>1987</v>
      </c>
    </row>
    <row r="7357" spans="1:4">
      <c r="A7357" t="s">
        <v>78</v>
      </c>
      <c r="B7357" t="s">
        <v>539</v>
      </c>
      <c r="C7357" t="s">
        <v>77</v>
      </c>
      <c r="D7357">
        <v>1987</v>
      </c>
    </row>
    <row r="7358" spans="1:4">
      <c r="A7358" t="s">
        <v>76</v>
      </c>
      <c r="B7358" t="s">
        <v>536</v>
      </c>
      <c r="C7358" t="s">
        <v>75</v>
      </c>
      <c r="D7358">
        <v>1987</v>
      </c>
    </row>
    <row r="7359" spans="1:4">
      <c r="A7359" t="s">
        <v>74</v>
      </c>
      <c r="B7359" t="s">
        <v>536</v>
      </c>
      <c r="C7359" t="s">
        <v>73</v>
      </c>
      <c r="D7359">
        <v>1987</v>
      </c>
    </row>
    <row r="7360" spans="1:4">
      <c r="A7360" t="s">
        <v>72</v>
      </c>
      <c r="B7360" t="s">
        <v>539</v>
      </c>
      <c r="C7360" t="s">
        <v>71</v>
      </c>
      <c r="D7360">
        <v>1987</v>
      </c>
    </row>
    <row r="7361" spans="1:4">
      <c r="A7361" t="s">
        <v>70</v>
      </c>
      <c r="B7361" t="s">
        <v>539</v>
      </c>
      <c r="C7361" t="s">
        <v>69</v>
      </c>
      <c r="D7361">
        <v>1987</v>
      </c>
    </row>
    <row r="7362" spans="1:4">
      <c r="A7362" t="s">
        <v>68</v>
      </c>
      <c r="B7362" t="s">
        <v>539</v>
      </c>
      <c r="C7362" t="s">
        <v>67</v>
      </c>
      <c r="D7362">
        <v>1987</v>
      </c>
    </row>
    <row r="7363" spans="1:4">
      <c r="A7363" t="s">
        <v>66</v>
      </c>
      <c r="B7363" t="s">
        <v>539</v>
      </c>
      <c r="C7363" t="s">
        <v>65</v>
      </c>
      <c r="D7363">
        <v>1987</v>
      </c>
    </row>
    <row r="7364" spans="1:4">
      <c r="A7364" t="s">
        <v>64</v>
      </c>
      <c r="B7364" t="s">
        <v>536</v>
      </c>
      <c r="C7364" t="s">
        <v>63</v>
      </c>
      <c r="D7364">
        <v>1987</v>
      </c>
    </row>
    <row r="7365" spans="1:4">
      <c r="A7365" t="s">
        <v>62</v>
      </c>
      <c r="B7365" t="s">
        <v>539</v>
      </c>
      <c r="C7365" t="s">
        <v>61</v>
      </c>
      <c r="D7365">
        <v>1987</v>
      </c>
    </row>
    <row r="7366" spans="1:4">
      <c r="A7366" t="s">
        <v>60</v>
      </c>
      <c r="B7366" t="s">
        <v>536</v>
      </c>
      <c r="C7366" t="s">
        <v>59</v>
      </c>
      <c r="D7366">
        <v>1987</v>
      </c>
    </row>
    <row r="7367" spans="1:4">
      <c r="A7367" t="s">
        <v>58</v>
      </c>
      <c r="B7367" t="s">
        <v>539</v>
      </c>
      <c r="C7367" t="s">
        <v>57</v>
      </c>
      <c r="D7367">
        <v>1987</v>
      </c>
    </row>
    <row r="7368" spans="1:4">
      <c r="A7368" t="s">
        <v>56</v>
      </c>
      <c r="B7368" t="s">
        <v>536</v>
      </c>
      <c r="C7368" t="s">
        <v>55</v>
      </c>
      <c r="D7368">
        <v>1987</v>
      </c>
    </row>
    <row r="7369" spans="1:4">
      <c r="A7369" t="s">
        <v>54</v>
      </c>
      <c r="B7369" t="s">
        <v>536</v>
      </c>
      <c r="C7369" t="s">
        <v>53</v>
      </c>
      <c r="D7369">
        <v>1987</v>
      </c>
    </row>
    <row r="7370" spans="1:4">
      <c r="A7370" t="s">
        <v>52</v>
      </c>
      <c r="B7370" t="s">
        <v>539</v>
      </c>
      <c r="C7370" t="s">
        <v>51</v>
      </c>
      <c r="D7370">
        <v>1987</v>
      </c>
    </row>
    <row r="7371" spans="1:4">
      <c r="A7371" t="s">
        <v>50</v>
      </c>
      <c r="B7371" t="s">
        <v>539</v>
      </c>
      <c r="C7371" t="s">
        <v>49</v>
      </c>
      <c r="D7371">
        <v>1987</v>
      </c>
    </row>
    <row r="7372" spans="1:4">
      <c r="A7372" t="s">
        <v>6</v>
      </c>
      <c r="B7372" t="s">
        <v>539</v>
      </c>
      <c r="C7372" t="s">
        <v>48</v>
      </c>
      <c r="D7372">
        <v>1987</v>
      </c>
    </row>
    <row r="7373" spans="1:4">
      <c r="A7373" t="s">
        <v>47</v>
      </c>
      <c r="B7373" t="s">
        <v>539</v>
      </c>
      <c r="C7373" t="s">
        <v>46</v>
      </c>
      <c r="D7373">
        <v>1987</v>
      </c>
    </row>
    <row r="7374" spans="1:4">
      <c r="A7374" t="s">
        <v>45</v>
      </c>
      <c r="B7374" t="s">
        <v>539</v>
      </c>
      <c r="C7374" t="s">
        <v>44</v>
      </c>
      <c r="D7374">
        <v>1987</v>
      </c>
    </row>
    <row r="7375" spans="1:4">
      <c r="A7375" t="s">
        <v>43</v>
      </c>
      <c r="B7375" t="s">
        <v>539</v>
      </c>
      <c r="C7375" t="s">
        <v>42</v>
      </c>
      <c r="D7375">
        <v>1987</v>
      </c>
    </row>
    <row r="7376" spans="1:4">
      <c r="A7376" t="s">
        <v>41</v>
      </c>
      <c r="B7376" t="s">
        <v>539</v>
      </c>
      <c r="C7376" t="s">
        <v>40</v>
      </c>
      <c r="D7376">
        <v>1987</v>
      </c>
    </row>
    <row r="7377" spans="1:4">
      <c r="A7377" t="s">
        <v>39</v>
      </c>
      <c r="B7377" t="s">
        <v>536</v>
      </c>
      <c r="C7377" t="s">
        <v>38</v>
      </c>
      <c r="D7377">
        <v>1987</v>
      </c>
    </row>
    <row r="7378" spans="1:4">
      <c r="A7378" t="s">
        <v>37</v>
      </c>
      <c r="B7378" t="s">
        <v>539</v>
      </c>
      <c r="C7378" t="s">
        <v>36</v>
      </c>
      <c r="D7378">
        <v>1987</v>
      </c>
    </row>
    <row r="7379" spans="1:4">
      <c r="A7379" t="s">
        <v>4</v>
      </c>
      <c r="B7379" t="s">
        <v>539</v>
      </c>
      <c r="C7379" t="s">
        <v>35</v>
      </c>
      <c r="D7379">
        <v>1987</v>
      </c>
    </row>
    <row r="7380" spans="1:4">
      <c r="A7380" t="s">
        <v>34</v>
      </c>
      <c r="B7380" t="s">
        <v>539</v>
      </c>
      <c r="C7380" t="s">
        <v>33</v>
      </c>
      <c r="D7380">
        <v>1987</v>
      </c>
    </row>
    <row r="7381" spans="1:4">
      <c r="A7381" t="s">
        <v>32</v>
      </c>
      <c r="B7381" t="s">
        <v>539</v>
      </c>
      <c r="C7381" t="s">
        <v>31</v>
      </c>
      <c r="D7381">
        <v>1987</v>
      </c>
    </row>
    <row r="7382" spans="1:4">
      <c r="A7382" t="s">
        <v>30</v>
      </c>
      <c r="B7382" t="s">
        <v>539</v>
      </c>
      <c r="C7382" t="s">
        <v>29</v>
      </c>
      <c r="D7382">
        <v>1987</v>
      </c>
    </row>
    <row r="7383" spans="1:4">
      <c r="A7383" t="s">
        <v>28</v>
      </c>
      <c r="B7383" t="s">
        <v>539</v>
      </c>
      <c r="C7383" t="s">
        <v>27</v>
      </c>
      <c r="D7383">
        <v>1987</v>
      </c>
    </row>
    <row r="7384" spans="1:4">
      <c r="A7384" t="s">
        <v>26</v>
      </c>
      <c r="B7384" t="s">
        <v>539</v>
      </c>
      <c r="C7384" t="s">
        <v>25</v>
      </c>
      <c r="D7384">
        <v>1987</v>
      </c>
    </row>
    <row r="7385" spans="1:4">
      <c r="A7385" t="s">
        <v>3</v>
      </c>
      <c r="B7385" t="s">
        <v>539</v>
      </c>
      <c r="C7385" t="s">
        <v>24</v>
      </c>
      <c r="D7385">
        <v>1987</v>
      </c>
    </row>
    <row r="7386" spans="1:4">
      <c r="A7386" t="s">
        <v>23</v>
      </c>
      <c r="B7386" t="s">
        <v>539</v>
      </c>
      <c r="C7386" t="s">
        <v>22</v>
      </c>
      <c r="D7386">
        <v>1987</v>
      </c>
    </row>
    <row r="7387" spans="1:4">
      <c r="A7387" t="s">
        <v>21</v>
      </c>
      <c r="B7387" t="s">
        <v>536</v>
      </c>
      <c r="C7387" t="s">
        <v>20</v>
      </c>
      <c r="D7387">
        <v>1987</v>
      </c>
    </row>
    <row r="7388" spans="1:4">
      <c r="A7388" t="s">
        <v>19</v>
      </c>
      <c r="B7388" t="s">
        <v>539</v>
      </c>
      <c r="C7388" t="s">
        <v>18</v>
      </c>
      <c r="D7388">
        <v>1987</v>
      </c>
    </row>
    <row r="7389" spans="1:4">
      <c r="A7389" t="s">
        <v>17</v>
      </c>
      <c r="B7389" t="s">
        <v>539</v>
      </c>
      <c r="C7389" t="s">
        <v>16</v>
      </c>
      <c r="D7389">
        <v>1987</v>
      </c>
    </row>
    <row r="7390" spans="1:4">
      <c r="A7390" t="s">
        <v>15</v>
      </c>
      <c r="B7390" t="s">
        <v>539</v>
      </c>
      <c r="C7390" t="s">
        <v>14</v>
      </c>
      <c r="D7390">
        <v>1987</v>
      </c>
    </row>
    <row r="7391" spans="1:4">
      <c r="A7391" t="s">
        <v>13</v>
      </c>
      <c r="B7391" t="s">
        <v>539</v>
      </c>
      <c r="C7391" t="s">
        <v>12</v>
      </c>
      <c r="D7391">
        <v>1987</v>
      </c>
    </row>
    <row r="7392" spans="1:4">
      <c r="A7392" t="s">
        <v>11</v>
      </c>
      <c r="B7392" t="s">
        <v>539</v>
      </c>
      <c r="C7392" t="s">
        <v>10</v>
      </c>
      <c r="D7392">
        <v>1987</v>
      </c>
    </row>
    <row r="7393" spans="1:4">
      <c r="A7393" t="s">
        <v>9</v>
      </c>
      <c r="B7393" t="s">
        <v>539</v>
      </c>
      <c r="C7393" t="s">
        <v>8</v>
      </c>
      <c r="D7393">
        <v>1987</v>
      </c>
    </row>
    <row r="7394" spans="1:4">
      <c r="A7394" t="s">
        <v>528</v>
      </c>
      <c r="B7394" t="s">
        <v>539</v>
      </c>
      <c r="C7394" t="s">
        <v>527</v>
      </c>
      <c r="D7394">
        <v>1988</v>
      </c>
    </row>
    <row r="7395" spans="1:4">
      <c r="A7395" t="s">
        <v>526</v>
      </c>
      <c r="B7395" t="s">
        <v>539</v>
      </c>
      <c r="C7395" t="s">
        <v>525</v>
      </c>
      <c r="D7395">
        <v>1988</v>
      </c>
    </row>
    <row r="7396" spans="1:4">
      <c r="A7396" t="s">
        <v>524</v>
      </c>
      <c r="B7396" t="s">
        <v>539</v>
      </c>
      <c r="C7396" t="s">
        <v>523</v>
      </c>
      <c r="D7396">
        <v>1988</v>
      </c>
    </row>
    <row r="7397" spans="1:4">
      <c r="A7397" t="s">
        <v>522</v>
      </c>
      <c r="B7397" t="s">
        <v>539</v>
      </c>
      <c r="C7397" t="s">
        <v>521</v>
      </c>
      <c r="D7397">
        <v>1988</v>
      </c>
    </row>
    <row r="7398" spans="1:4">
      <c r="A7398" t="s">
        <v>520</v>
      </c>
      <c r="B7398" t="s">
        <v>539</v>
      </c>
      <c r="C7398" t="s">
        <v>519</v>
      </c>
      <c r="D7398">
        <v>1988</v>
      </c>
    </row>
    <row r="7399" spans="1:4">
      <c r="A7399" t="s">
        <v>518</v>
      </c>
      <c r="B7399" t="s">
        <v>536</v>
      </c>
      <c r="C7399" t="s">
        <v>517</v>
      </c>
      <c r="D7399">
        <v>1988</v>
      </c>
    </row>
    <row r="7400" spans="1:4">
      <c r="A7400" t="s">
        <v>516</v>
      </c>
      <c r="B7400" t="s">
        <v>539</v>
      </c>
      <c r="C7400" t="s">
        <v>515</v>
      </c>
      <c r="D7400">
        <v>1988</v>
      </c>
    </row>
    <row r="7401" spans="1:4">
      <c r="A7401" t="s">
        <v>1</v>
      </c>
      <c r="B7401" t="s">
        <v>539</v>
      </c>
      <c r="C7401" t="s">
        <v>514</v>
      </c>
      <c r="D7401">
        <v>1988</v>
      </c>
    </row>
    <row r="7402" spans="1:4">
      <c r="A7402" t="s">
        <v>513</v>
      </c>
      <c r="B7402" t="s">
        <v>539</v>
      </c>
      <c r="C7402" t="s">
        <v>512</v>
      </c>
      <c r="D7402">
        <v>1988</v>
      </c>
    </row>
    <row r="7403" spans="1:4">
      <c r="A7403" t="s">
        <v>511</v>
      </c>
      <c r="B7403" t="s">
        <v>539</v>
      </c>
      <c r="C7403" t="s">
        <v>510</v>
      </c>
      <c r="D7403">
        <v>1988</v>
      </c>
    </row>
    <row r="7404" spans="1:4">
      <c r="A7404" t="s">
        <v>509</v>
      </c>
      <c r="B7404" t="s">
        <v>539</v>
      </c>
      <c r="C7404" t="s">
        <v>508</v>
      </c>
      <c r="D7404">
        <v>1988</v>
      </c>
    </row>
    <row r="7405" spans="1:4">
      <c r="A7405" t="s">
        <v>507</v>
      </c>
      <c r="B7405" t="s">
        <v>539</v>
      </c>
      <c r="C7405" t="s">
        <v>506</v>
      </c>
      <c r="D7405">
        <v>1988</v>
      </c>
    </row>
    <row r="7406" spans="1:4">
      <c r="A7406" t="s">
        <v>505</v>
      </c>
      <c r="B7406" t="s">
        <v>539</v>
      </c>
      <c r="C7406" t="s">
        <v>504</v>
      </c>
      <c r="D7406">
        <v>1988</v>
      </c>
    </row>
    <row r="7407" spans="1:4">
      <c r="A7407" t="s">
        <v>503</v>
      </c>
      <c r="B7407" t="s">
        <v>539</v>
      </c>
      <c r="C7407" t="s">
        <v>502</v>
      </c>
      <c r="D7407">
        <v>1988</v>
      </c>
    </row>
    <row r="7408" spans="1:4">
      <c r="A7408" t="s">
        <v>501</v>
      </c>
      <c r="B7408" t="s">
        <v>539</v>
      </c>
      <c r="C7408" t="s">
        <v>500</v>
      </c>
      <c r="D7408">
        <v>1988</v>
      </c>
    </row>
    <row r="7409" spans="1:4">
      <c r="A7409" t="s">
        <v>499</v>
      </c>
      <c r="B7409" t="s">
        <v>539</v>
      </c>
      <c r="C7409" t="s">
        <v>498</v>
      </c>
      <c r="D7409">
        <v>1988</v>
      </c>
    </row>
    <row r="7410" spans="1:4">
      <c r="A7410" t="s">
        <v>497</v>
      </c>
      <c r="B7410" t="s">
        <v>539</v>
      </c>
      <c r="C7410" t="s">
        <v>496</v>
      </c>
      <c r="D7410">
        <v>1988</v>
      </c>
    </row>
    <row r="7411" spans="1:4">
      <c r="A7411" t="s">
        <v>495</v>
      </c>
      <c r="B7411" t="s">
        <v>539</v>
      </c>
      <c r="C7411" t="s">
        <v>494</v>
      </c>
      <c r="D7411">
        <v>1988</v>
      </c>
    </row>
    <row r="7412" spans="1:4">
      <c r="A7412" t="s">
        <v>2</v>
      </c>
      <c r="B7412" t="s">
        <v>539</v>
      </c>
      <c r="C7412" t="s">
        <v>493</v>
      </c>
      <c r="D7412">
        <v>1988</v>
      </c>
    </row>
    <row r="7413" spans="1:4">
      <c r="A7413" t="s">
        <v>492</v>
      </c>
      <c r="B7413" t="s">
        <v>539</v>
      </c>
      <c r="C7413" t="s">
        <v>491</v>
      </c>
      <c r="D7413">
        <v>1988</v>
      </c>
    </row>
    <row r="7414" spans="1:4">
      <c r="A7414" t="s">
        <v>490</v>
      </c>
      <c r="B7414" t="s">
        <v>539</v>
      </c>
      <c r="C7414" t="s">
        <v>489</v>
      </c>
      <c r="D7414">
        <v>1988</v>
      </c>
    </row>
    <row r="7415" spans="1:4">
      <c r="A7415" t="s">
        <v>488</v>
      </c>
      <c r="B7415" t="s">
        <v>539</v>
      </c>
      <c r="C7415" t="s">
        <v>487</v>
      </c>
      <c r="D7415">
        <v>1988</v>
      </c>
    </row>
    <row r="7416" spans="1:4">
      <c r="A7416" t="s">
        <v>486</v>
      </c>
      <c r="B7416" t="s">
        <v>539</v>
      </c>
      <c r="C7416" t="s">
        <v>485</v>
      </c>
      <c r="D7416">
        <v>1988</v>
      </c>
    </row>
    <row r="7417" spans="1:4">
      <c r="A7417" t="s">
        <v>484</v>
      </c>
      <c r="B7417" t="s">
        <v>539</v>
      </c>
      <c r="C7417" t="s">
        <v>483</v>
      </c>
      <c r="D7417">
        <v>1988</v>
      </c>
    </row>
    <row r="7418" spans="1:4">
      <c r="A7418" t="s">
        <v>482</v>
      </c>
      <c r="B7418" t="s">
        <v>539</v>
      </c>
      <c r="C7418" t="s">
        <v>481</v>
      </c>
      <c r="D7418">
        <v>1988</v>
      </c>
    </row>
    <row r="7419" spans="1:4">
      <c r="A7419" t="s">
        <v>480</v>
      </c>
      <c r="B7419" t="s">
        <v>539</v>
      </c>
      <c r="C7419" t="s">
        <v>479</v>
      </c>
      <c r="D7419">
        <v>1988</v>
      </c>
    </row>
    <row r="7420" spans="1:4">
      <c r="A7420" t="s">
        <v>478</v>
      </c>
      <c r="B7420" t="s">
        <v>539</v>
      </c>
      <c r="C7420" t="s">
        <v>477</v>
      </c>
      <c r="D7420">
        <v>1988</v>
      </c>
    </row>
    <row r="7421" spans="1:4">
      <c r="A7421" t="s">
        <v>476</v>
      </c>
      <c r="B7421" t="s">
        <v>539</v>
      </c>
      <c r="C7421" t="s">
        <v>475</v>
      </c>
      <c r="D7421">
        <v>1988</v>
      </c>
    </row>
    <row r="7422" spans="1:4">
      <c r="A7422" t="s">
        <v>474</v>
      </c>
      <c r="B7422" t="s">
        <v>539</v>
      </c>
      <c r="C7422" t="s">
        <v>473</v>
      </c>
      <c r="D7422">
        <v>1988</v>
      </c>
    </row>
    <row r="7423" spans="1:4">
      <c r="A7423" t="s">
        <v>472</v>
      </c>
      <c r="B7423" t="s">
        <v>539</v>
      </c>
      <c r="C7423" t="s">
        <v>471</v>
      </c>
      <c r="D7423">
        <v>1988</v>
      </c>
    </row>
    <row r="7424" spans="1:4">
      <c r="A7424" t="s">
        <v>470</v>
      </c>
      <c r="B7424" t="s">
        <v>539</v>
      </c>
      <c r="C7424" t="s">
        <v>469</v>
      </c>
      <c r="D7424">
        <v>1988</v>
      </c>
    </row>
    <row r="7425" spans="1:4">
      <c r="A7425" t="s">
        <v>468</v>
      </c>
      <c r="B7425" t="s">
        <v>539</v>
      </c>
      <c r="C7425" t="s">
        <v>467</v>
      </c>
      <c r="D7425">
        <v>1988</v>
      </c>
    </row>
    <row r="7426" spans="1:4">
      <c r="A7426" t="s">
        <v>466</v>
      </c>
      <c r="B7426" t="s">
        <v>539</v>
      </c>
      <c r="C7426" t="s">
        <v>465</v>
      </c>
      <c r="D7426">
        <v>1988</v>
      </c>
    </row>
    <row r="7427" spans="1:4">
      <c r="A7427" t="s">
        <v>464</v>
      </c>
      <c r="B7427" t="s">
        <v>539</v>
      </c>
      <c r="C7427" t="s">
        <v>463</v>
      </c>
      <c r="D7427">
        <v>1988</v>
      </c>
    </row>
    <row r="7428" spans="1:4">
      <c r="A7428" t="s">
        <v>462</v>
      </c>
      <c r="B7428" t="s">
        <v>536</v>
      </c>
      <c r="C7428" t="s">
        <v>461</v>
      </c>
      <c r="D7428">
        <v>1988</v>
      </c>
    </row>
    <row r="7429" spans="1:4">
      <c r="A7429" t="s">
        <v>460</v>
      </c>
      <c r="B7429" t="s">
        <v>539</v>
      </c>
      <c r="C7429" t="s">
        <v>459</v>
      </c>
      <c r="D7429">
        <v>1988</v>
      </c>
    </row>
    <row r="7430" spans="1:4">
      <c r="A7430" t="s">
        <v>458</v>
      </c>
      <c r="B7430" t="s">
        <v>539</v>
      </c>
      <c r="C7430" t="s">
        <v>457</v>
      </c>
      <c r="D7430">
        <v>1988</v>
      </c>
    </row>
    <row r="7431" spans="1:4">
      <c r="A7431" t="s">
        <v>456</v>
      </c>
      <c r="B7431" t="s">
        <v>539</v>
      </c>
      <c r="C7431" t="s">
        <v>455</v>
      </c>
      <c r="D7431">
        <v>1988</v>
      </c>
    </row>
    <row r="7432" spans="1:4">
      <c r="A7432" t="s">
        <v>454</v>
      </c>
      <c r="B7432" t="s">
        <v>539</v>
      </c>
      <c r="C7432" t="s">
        <v>453</v>
      </c>
      <c r="D7432">
        <v>1988</v>
      </c>
    </row>
    <row r="7433" spans="1:4">
      <c r="A7433" t="s">
        <v>679</v>
      </c>
      <c r="B7433" t="s">
        <v>539</v>
      </c>
      <c r="C7433" t="s">
        <v>451</v>
      </c>
      <c r="D7433">
        <v>1988</v>
      </c>
    </row>
    <row r="7434" spans="1:4">
      <c r="A7434" t="s">
        <v>450</v>
      </c>
      <c r="B7434" t="s">
        <v>539</v>
      </c>
      <c r="C7434" t="s">
        <v>449</v>
      </c>
      <c r="D7434">
        <v>1988</v>
      </c>
    </row>
    <row r="7435" spans="1:4">
      <c r="A7435" t="s">
        <v>448</v>
      </c>
      <c r="B7435" t="s">
        <v>539</v>
      </c>
      <c r="C7435" t="s">
        <v>447</v>
      </c>
      <c r="D7435">
        <v>1988</v>
      </c>
    </row>
    <row r="7436" spans="1:4">
      <c r="A7436" t="s">
        <v>446</v>
      </c>
      <c r="B7436" t="s">
        <v>539</v>
      </c>
      <c r="C7436" t="s">
        <v>445</v>
      </c>
      <c r="D7436">
        <v>1988</v>
      </c>
    </row>
    <row r="7437" spans="1:4">
      <c r="A7437" t="s">
        <v>444</v>
      </c>
      <c r="B7437" t="s">
        <v>539</v>
      </c>
      <c r="C7437" t="s">
        <v>443</v>
      </c>
      <c r="D7437">
        <v>1988</v>
      </c>
    </row>
    <row r="7438" spans="1:4">
      <c r="A7438" t="s">
        <v>442</v>
      </c>
      <c r="B7438" t="s">
        <v>539</v>
      </c>
      <c r="C7438" t="s">
        <v>441</v>
      </c>
      <c r="D7438">
        <v>1988</v>
      </c>
    </row>
    <row r="7439" spans="1:4">
      <c r="A7439" t="s">
        <v>440</v>
      </c>
      <c r="B7439" t="s">
        <v>539</v>
      </c>
      <c r="C7439" t="s">
        <v>439</v>
      </c>
      <c r="D7439">
        <v>1988</v>
      </c>
    </row>
    <row r="7440" spans="1:4">
      <c r="A7440" t="s">
        <v>438</v>
      </c>
      <c r="B7440" t="s">
        <v>539</v>
      </c>
      <c r="C7440" t="s">
        <v>437</v>
      </c>
      <c r="D7440">
        <v>1988</v>
      </c>
    </row>
    <row r="7441" spans="1:4">
      <c r="A7441" t="s">
        <v>436</v>
      </c>
      <c r="B7441" t="s">
        <v>536</v>
      </c>
      <c r="C7441" t="s">
        <v>435</v>
      </c>
      <c r="D7441">
        <v>1988</v>
      </c>
    </row>
    <row r="7442" spans="1:4">
      <c r="A7442" t="s">
        <v>434</v>
      </c>
      <c r="B7442" t="s">
        <v>539</v>
      </c>
      <c r="C7442" t="s">
        <v>433</v>
      </c>
      <c r="D7442">
        <v>1988</v>
      </c>
    </row>
    <row r="7443" spans="1:4">
      <c r="A7443" t="s">
        <v>432</v>
      </c>
      <c r="B7443" t="s">
        <v>539</v>
      </c>
      <c r="C7443" t="s">
        <v>431</v>
      </c>
      <c r="D7443">
        <v>1988</v>
      </c>
    </row>
    <row r="7444" spans="1:4">
      <c r="A7444" t="s">
        <v>430</v>
      </c>
      <c r="B7444" t="s">
        <v>539</v>
      </c>
      <c r="C7444" t="s">
        <v>429</v>
      </c>
      <c r="D7444">
        <v>1988</v>
      </c>
    </row>
    <row r="7445" spans="1:4">
      <c r="A7445" t="s">
        <v>428</v>
      </c>
      <c r="B7445" t="s">
        <v>539</v>
      </c>
      <c r="C7445" t="s">
        <v>427</v>
      </c>
      <c r="D7445">
        <v>1988</v>
      </c>
    </row>
    <row r="7446" spans="1:4">
      <c r="A7446" t="s">
        <v>426</v>
      </c>
      <c r="B7446" t="s">
        <v>539</v>
      </c>
      <c r="C7446" t="s">
        <v>425</v>
      </c>
      <c r="D7446">
        <v>1988</v>
      </c>
    </row>
    <row r="7447" spans="1:4">
      <c r="A7447" t="s">
        <v>7</v>
      </c>
      <c r="B7447" t="s">
        <v>539</v>
      </c>
      <c r="C7447" t="s">
        <v>424</v>
      </c>
      <c r="D7447">
        <v>1988</v>
      </c>
    </row>
    <row r="7448" spans="1:4">
      <c r="A7448" t="s">
        <v>423</v>
      </c>
      <c r="B7448" t="s">
        <v>539</v>
      </c>
      <c r="C7448" t="s">
        <v>422</v>
      </c>
      <c r="D7448">
        <v>1988</v>
      </c>
    </row>
    <row r="7449" spans="1:4">
      <c r="A7449" t="s">
        <v>421</v>
      </c>
      <c r="B7449" t="s">
        <v>539</v>
      </c>
      <c r="C7449" t="s">
        <v>420</v>
      </c>
      <c r="D7449">
        <v>1988</v>
      </c>
    </row>
    <row r="7450" spans="1:4">
      <c r="A7450" t="s">
        <v>419</v>
      </c>
      <c r="B7450" t="s">
        <v>539</v>
      </c>
      <c r="C7450" t="s">
        <v>418</v>
      </c>
      <c r="D7450">
        <v>1988</v>
      </c>
    </row>
    <row r="7451" spans="1:4">
      <c r="A7451" t="s">
        <v>417</v>
      </c>
      <c r="B7451" t="s">
        <v>539</v>
      </c>
      <c r="C7451" t="s">
        <v>416</v>
      </c>
      <c r="D7451">
        <v>1988</v>
      </c>
    </row>
    <row r="7452" spans="1:4">
      <c r="A7452" t="s">
        <v>415</v>
      </c>
      <c r="B7452" t="s">
        <v>539</v>
      </c>
      <c r="C7452" t="s">
        <v>414</v>
      </c>
      <c r="D7452">
        <v>1988</v>
      </c>
    </row>
    <row r="7453" spans="1:4">
      <c r="A7453" t="s">
        <v>413</v>
      </c>
      <c r="B7453" t="s">
        <v>536</v>
      </c>
      <c r="C7453" t="s">
        <v>412</v>
      </c>
      <c r="D7453">
        <v>1988</v>
      </c>
    </row>
    <row r="7454" spans="1:4">
      <c r="A7454" t="s">
        <v>411</v>
      </c>
      <c r="B7454" t="s">
        <v>536</v>
      </c>
      <c r="C7454" t="s">
        <v>410</v>
      </c>
      <c r="D7454">
        <v>1988</v>
      </c>
    </row>
    <row r="7455" spans="1:4">
      <c r="A7455" t="s">
        <v>409</v>
      </c>
      <c r="B7455" t="s">
        <v>536</v>
      </c>
      <c r="C7455" t="s">
        <v>408</v>
      </c>
      <c r="D7455">
        <v>1988</v>
      </c>
    </row>
    <row r="7456" spans="1:4">
      <c r="A7456" t="s">
        <v>407</v>
      </c>
      <c r="B7456" t="s">
        <v>536</v>
      </c>
      <c r="C7456" t="s">
        <v>406</v>
      </c>
      <c r="D7456">
        <v>1988</v>
      </c>
    </row>
    <row r="7457" spans="1:4">
      <c r="A7457" t="s">
        <v>405</v>
      </c>
      <c r="B7457" t="s">
        <v>536</v>
      </c>
      <c r="C7457" t="s">
        <v>404</v>
      </c>
      <c r="D7457">
        <v>1988</v>
      </c>
    </row>
    <row r="7458" spans="1:4">
      <c r="A7458" t="s">
        <v>403</v>
      </c>
      <c r="B7458" t="s">
        <v>539</v>
      </c>
      <c r="C7458" t="s">
        <v>402</v>
      </c>
      <c r="D7458">
        <v>1988</v>
      </c>
    </row>
    <row r="7459" spans="1:4">
      <c r="A7459" t="s">
        <v>401</v>
      </c>
      <c r="B7459" t="s">
        <v>539</v>
      </c>
      <c r="C7459" t="s">
        <v>400</v>
      </c>
      <c r="D7459">
        <v>1988</v>
      </c>
    </row>
    <row r="7460" spans="1:4">
      <c r="A7460" t="s">
        <v>399</v>
      </c>
      <c r="B7460" t="s">
        <v>536</v>
      </c>
      <c r="C7460" t="s">
        <v>398</v>
      </c>
      <c r="D7460">
        <v>1988</v>
      </c>
    </row>
    <row r="7461" spans="1:4">
      <c r="A7461" t="s">
        <v>397</v>
      </c>
      <c r="B7461" t="s">
        <v>539</v>
      </c>
      <c r="C7461" t="s">
        <v>396</v>
      </c>
      <c r="D7461">
        <v>1988</v>
      </c>
    </row>
    <row r="7462" spans="1:4">
      <c r="A7462" t="s">
        <v>395</v>
      </c>
      <c r="B7462" t="s">
        <v>539</v>
      </c>
      <c r="C7462" t="s">
        <v>394</v>
      </c>
      <c r="D7462">
        <v>1988</v>
      </c>
    </row>
    <row r="7463" spans="1:4">
      <c r="A7463" t="s">
        <v>393</v>
      </c>
      <c r="B7463" t="s">
        <v>539</v>
      </c>
      <c r="C7463" t="s">
        <v>392</v>
      </c>
      <c r="D7463">
        <v>1988</v>
      </c>
    </row>
    <row r="7464" spans="1:4">
      <c r="A7464" t="s">
        <v>5</v>
      </c>
      <c r="B7464" t="s">
        <v>539</v>
      </c>
      <c r="C7464" t="s">
        <v>391</v>
      </c>
      <c r="D7464">
        <v>1988</v>
      </c>
    </row>
    <row r="7465" spans="1:4">
      <c r="A7465" t="s">
        <v>390</v>
      </c>
      <c r="B7465" t="s">
        <v>536</v>
      </c>
      <c r="C7465" t="s">
        <v>389</v>
      </c>
      <c r="D7465">
        <v>1988</v>
      </c>
    </row>
    <row r="7466" spans="1:4">
      <c r="A7466" t="s">
        <v>388</v>
      </c>
      <c r="B7466" t="s">
        <v>536</v>
      </c>
      <c r="C7466" t="s">
        <v>387</v>
      </c>
      <c r="D7466">
        <v>1988</v>
      </c>
    </row>
    <row r="7467" spans="1:4">
      <c r="A7467" t="s">
        <v>386</v>
      </c>
      <c r="B7467" t="s">
        <v>539</v>
      </c>
      <c r="C7467" t="s">
        <v>385</v>
      </c>
      <c r="D7467">
        <v>1988</v>
      </c>
    </row>
    <row r="7468" spans="1:4">
      <c r="A7468" t="s">
        <v>384</v>
      </c>
      <c r="B7468" t="s">
        <v>539</v>
      </c>
      <c r="C7468" t="s">
        <v>383</v>
      </c>
      <c r="D7468">
        <v>1988</v>
      </c>
    </row>
    <row r="7469" spans="1:4">
      <c r="A7469" t="s">
        <v>382</v>
      </c>
      <c r="B7469" t="s">
        <v>539</v>
      </c>
      <c r="C7469" t="s">
        <v>381</v>
      </c>
      <c r="D7469">
        <v>1988</v>
      </c>
    </row>
    <row r="7470" spans="1:4">
      <c r="A7470" t="s">
        <v>380</v>
      </c>
      <c r="B7470" t="s">
        <v>539</v>
      </c>
      <c r="C7470" t="s">
        <v>379</v>
      </c>
      <c r="D7470">
        <v>1988</v>
      </c>
    </row>
    <row r="7471" spans="1:4">
      <c r="A7471" t="s">
        <v>378</v>
      </c>
      <c r="B7471" t="s">
        <v>539</v>
      </c>
      <c r="C7471" t="s">
        <v>377</v>
      </c>
      <c r="D7471">
        <v>1988</v>
      </c>
    </row>
    <row r="7472" spans="1:4">
      <c r="A7472" t="s">
        <v>376</v>
      </c>
      <c r="B7472" t="s">
        <v>539</v>
      </c>
      <c r="C7472" t="s">
        <v>375</v>
      </c>
      <c r="D7472">
        <v>1988</v>
      </c>
    </row>
    <row r="7473" spans="1:4">
      <c r="A7473" t="s">
        <v>374</v>
      </c>
      <c r="B7473" t="s">
        <v>539</v>
      </c>
      <c r="C7473" t="s">
        <v>373</v>
      </c>
      <c r="D7473">
        <v>1988</v>
      </c>
    </row>
    <row r="7474" spans="1:4">
      <c r="A7474" t="s">
        <v>372</v>
      </c>
      <c r="B7474" t="s">
        <v>539</v>
      </c>
      <c r="C7474" t="s">
        <v>371</v>
      </c>
      <c r="D7474">
        <v>1988</v>
      </c>
    </row>
    <row r="7475" spans="1:4">
      <c r="A7475" t="s">
        <v>370</v>
      </c>
      <c r="B7475" t="s">
        <v>539</v>
      </c>
      <c r="C7475" t="s">
        <v>369</v>
      </c>
      <c r="D7475">
        <v>1988</v>
      </c>
    </row>
    <row r="7476" spans="1:4">
      <c r="A7476" t="s">
        <v>368</v>
      </c>
      <c r="B7476" t="s">
        <v>539</v>
      </c>
      <c r="C7476" t="s">
        <v>367</v>
      </c>
      <c r="D7476">
        <v>1988</v>
      </c>
    </row>
    <row r="7477" spans="1:4">
      <c r="A7477" t="s">
        <v>366</v>
      </c>
      <c r="B7477" t="s">
        <v>539</v>
      </c>
      <c r="C7477" t="s">
        <v>365</v>
      </c>
      <c r="D7477">
        <v>1988</v>
      </c>
    </row>
    <row r="7478" spans="1:4">
      <c r="A7478" t="s">
        <v>364</v>
      </c>
      <c r="B7478" t="s">
        <v>539</v>
      </c>
      <c r="C7478" t="s">
        <v>363</v>
      </c>
      <c r="D7478">
        <v>1988</v>
      </c>
    </row>
    <row r="7479" spans="1:4">
      <c r="A7479" t="s">
        <v>362</v>
      </c>
      <c r="B7479" t="s">
        <v>539</v>
      </c>
      <c r="C7479" t="s">
        <v>361</v>
      </c>
      <c r="D7479">
        <v>1988</v>
      </c>
    </row>
    <row r="7480" spans="1:4">
      <c r="A7480" t="s">
        <v>360</v>
      </c>
      <c r="B7480" t="s">
        <v>539</v>
      </c>
      <c r="C7480" t="s">
        <v>359</v>
      </c>
      <c r="D7480">
        <v>1988</v>
      </c>
    </row>
    <row r="7481" spans="1:4">
      <c r="A7481" t="s">
        <v>358</v>
      </c>
      <c r="B7481" t="s">
        <v>539</v>
      </c>
      <c r="C7481" t="s">
        <v>357</v>
      </c>
      <c r="D7481">
        <v>1988</v>
      </c>
    </row>
    <row r="7482" spans="1:4">
      <c r="A7482" t="s">
        <v>356</v>
      </c>
      <c r="B7482" t="s">
        <v>539</v>
      </c>
      <c r="C7482" t="s">
        <v>355</v>
      </c>
      <c r="D7482">
        <v>1988</v>
      </c>
    </row>
    <row r="7483" spans="1:4">
      <c r="A7483" t="s">
        <v>354</v>
      </c>
      <c r="B7483" t="s">
        <v>539</v>
      </c>
      <c r="C7483" t="s">
        <v>353</v>
      </c>
      <c r="D7483">
        <v>1988</v>
      </c>
    </row>
    <row r="7484" spans="1:4">
      <c r="A7484" t="s">
        <v>352</v>
      </c>
      <c r="B7484" t="s">
        <v>539</v>
      </c>
      <c r="C7484" t="s">
        <v>351</v>
      </c>
      <c r="D7484">
        <v>1988</v>
      </c>
    </row>
    <row r="7485" spans="1:4">
      <c r="A7485" t="s">
        <v>350</v>
      </c>
      <c r="B7485" t="s">
        <v>539</v>
      </c>
      <c r="C7485" t="s">
        <v>349</v>
      </c>
      <c r="D7485">
        <v>1988</v>
      </c>
    </row>
    <row r="7486" spans="1:4">
      <c r="A7486" t="s">
        <v>348</v>
      </c>
      <c r="B7486" t="s">
        <v>539</v>
      </c>
      <c r="C7486" t="s">
        <v>347</v>
      </c>
      <c r="D7486">
        <v>1988</v>
      </c>
    </row>
    <row r="7487" spans="1:4">
      <c r="A7487" t="s">
        <v>346</v>
      </c>
      <c r="B7487" t="s">
        <v>536</v>
      </c>
      <c r="C7487" t="s">
        <v>345</v>
      </c>
      <c r="D7487">
        <v>1988</v>
      </c>
    </row>
    <row r="7488" spans="1:4">
      <c r="A7488" t="s">
        <v>344</v>
      </c>
      <c r="B7488" t="s">
        <v>539</v>
      </c>
      <c r="C7488" t="s">
        <v>343</v>
      </c>
      <c r="D7488">
        <v>1988</v>
      </c>
    </row>
    <row r="7489" spans="1:4">
      <c r="A7489" t="s">
        <v>342</v>
      </c>
      <c r="B7489" t="s">
        <v>539</v>
      </c>
      <c r="C7489" t="s">
        <v>341</v>
      </c>
      <c r="D7489">
        <v>1988</v>
      </c>
    </row>
    <row r="7490" spans="1:4">
      <c r="A7490" t="s">
        <v>340</v>
      </c>
      <c r="B7490" t="s">
        <v>536</v>
      </c>
      <c r="C7490" t="s">
        <v>339</v>
      </c>
      <c r="D7490">
        <v>1988</v>
      </c>
    </row>
    <row r="7491" spans="1:4">
      <c r="A7491" t="s">
        <v>338</v>
      </c>
      <c r="B7491" t="s">
        <v>539</v>
      </c>
      <c r="C7491" t="s">
        <v>337</v>
      </c>
      <c r="D7491">
        <v>1988</v>
      </c>
    </row>
    <row r="7492" spans="1:4">
      <c r="A7492" t="s">
        <v>336</v>
      </c>
      <c r="B7492" t="s">
        <v>539</v>
      </c>
      <c r="C7492" t="s">
        <v>335</v>
      </c>
      <c r="D7492">
        <v>1988</v>
      </c>
    </row>
    <row r="7493" spans="1:4">
      <c r="A7493" t="s">
        <v>334</v>
      </c>
      <c r="B7493" t="s">
        <v>539</v>
      </c>
      <c r="C7493" t="s">
        <v>333</v>
      </c>
      <c r="D7493">
        <v>1988</v>
      </c>
    </row>
    <row r="7494" spans="1:4">
      <c r="A7494" t="s">
        <v>332</v>
      </c>
      <c r="B7494" t="s">
        <v>536</v>
      </c>
      <c r="C7494" t="s">
        <v>331</v>
      </c>
      <c r="D7494">
        <v>1988</v>
      </c>
    </row>
    <row r="7495" spans="1:4">
      <c r="A7495" t="s">
        <v>330</v>
      </c>
      <c r="B7495" t="s">
        <v>536</v>
      </c>
      <c r="C7495" t="s">
        <v>329</v>
      </c>
      <c r="D7495">
        <v>1988</v>
      </c>
    </row>
    <row r="7496" spans="1:4">
      <c r="A7496" t="s">
        <v>328</v>
      </c>
      <c r="B7496" t="s">
        <v>536</v>
      </c>
      <c r="C7496" t="s">
        <v>327</v>
      </c>
      <c r="D7496">
        <v>1988</v>
      </c>
    </row>
    <row r="7497" spans="1:4">
      <c r="A7497" t="s">
        <v>326</v>
      </c>
      <c r="B7497" t="s">
        <v>536</v>
      </c>
      <c r="C7497" t="s">
        <v>325</v>
      </c>
      <c r="D7497">
        <v>1988</v>
      </c>
    </row>
    <row r="7498" spans="1:4">
      <c r="A7498" t="s">
        <v>324</v>
      </c>
      <c r="B7498" t="s">
        <v>539</v>
      </c>
      <c r="C7498" t="s">
        <v>323</v>
      </c>
      <c r="D7498">
        <v>1988</v>
      </c>
    </row>
    <row r="7499" spans="1:4">
      <c r="A7499" t="s">
        <v>322</v>
      </c>
      <c r="B7499" t="s">
        <v>536</v>
      </c>
      <c r="C7499" t="s">
        <v>321</v>
      </c>
      <c r="D7499">
        <v>1988</v>
      </c>
    </row>
    <row r="7500" spans="1:4">
      <c r="A7500" t="s">
        <v>320</v>
      </c>
      <c r="B7500" t="s">
        <v>539</v>
      </c>
      <c r="C7500" t="s">
        <v>319</v>
      </c>
      <c r="D7500">
        <v>1988</v>
      </c>
    </row>
    <row r="7501" spans="1:4">
      <c r="A7501" t="s">
        <v>318</v>
      </c>
      <c r="B7501" t="s">
        <v>539</v>
      </c>
      <c r="C7501" t="s">
        <v>317</v>
      </c>
      <c r="D7501">
        <v>1988</v>
      </c>
    </row>
    <row r="7502" spans="1:4">
      <c r="A7502" t="s">
        <v>316</v>
      </c>
      <c r="B7502" t="s">
        <v>536</v>
      </c>
      <c r="C7502" t="s">
        <v>315</v>
      </c>
      <c r="D7502">
        <v>1988</v>
      </c>
    </row>
    <row r="7503" spans="1:4">
      <c r="A7503" t="s">
        <v>314</v>
      </c>
      <c r="B7503" t="s">
        <v>539</v>
      </c>
      <c r="C7503" t="s">
        <v>313</v>
      </c>
      <c r="D7503">
        <v>1988</v>
      </c>
    </row>
    <row r="7504" spans="1:4">
      <c r="A7504" t="s">
        <v>312</v>
      </c>
      <c r="B7504" t="s">
        <v>539</v>
      </c>
      <c r="C7504" t="s">
        <v>311</v>
      </c>
      <c r="D7504">
        <v>1988</v>
      </c>
    </row>
    <row r="7505" spans="1:4">
      <c r="A7505" t="s">
        <v>310</v>
      </c>
      <c r="B7505" t="s">
        <v>539</v>
      </c>
      <c r="C7505" t="s">
        <v>309</v>
      </c>
      <c r="D7505">
        <v>1988</v>
      </c>
    </row>
    <row r="7506" spans="1:4">
      <c r="A7506" t="s">
        <v>308</v>
      </c>
      <c r="B7506" t="s">
        <v>539</v>
      </c>
      <c r="C7506" t="s">
        <v>307</v>
      </c>
      <c r="D7506">
        <v>1988</v>
      </c>
    </row>
    <row r="7507" spans="1:4">
      <c r="A7507" t="s">
        <v>306</v>
      </c>
      <c r="B7507" t="s">
        <v>539</v>
      </c>
      <c r="C7507" t="s">
        <v>305</v>
      </c>
      <c r="D7507">
        <v>1988</v>
      </c>
    </row>
    <row r="7508" spans="1:4">
      <c r="A7508" t="s">
        <v>304</v>
      </c>
      <c r="B7508" t="s">
        <v>539</v>
      </c>
      <c r="C7508" t="s">
        <v>303</v>
      </c>
      <c r="D7508">
        <v>1988</v>
      </c>
    </row>
    <row r="7509" spans="1:4">
      <c r="A7509" t="s">
        <v>302</v>
      </c>
      <c r="B7509" t="s">
        <v>539</v>
      </c>
      <c r="C7509" t="s">
        <v>301</v>
      </c>
      <c r="D7509">
        <v>1988</v>
      </c>
    </row>
    <row r="7510" spans="1:4">
      <c r="A7510" t="s">
        <v>300</v>
      </c>
      <c r="B7510" t="s">
        <v>539</v>
      </c>
      <c r="C7510" t="s">
        <v>299</v>
      </c>
      <c r="D7510">
        <v>1988</v>
      </c>
    </row>
    <row r="7511" spans="1:4">
      <c r="A7511" t="s">
        <v>298</v>
      </c>
      <c r="B7511" t="s">
        <v>539</v>
      </c>
      <c r="C7511" t="s">
        <v>297</v>
      </c>
      <c r="D7511">
        <v>1988</v>
      </c>
    </row>
    <row r="7512" spans="1:4">
      <c r="A7512" t="s">
        <v>296</v>
      </c>
      <c r="B7512" t="s">
        <v>539</v>
      </c>
      <c r="C7512" t="s">
        <v>295</v>
      </c>
      <c r="D7512">
        <v>1988</v>
      </c>
    </row>
    <row r="7513" spans="1:4">
      <c r="A7513" t="s">
        <v>294</v>
      </c>
      <c r="B7513" t="s">
        <v>539</v>
      </c>
      <c r="C7513" t="s">
        <v>293</v>
      </c>
      <c r="D7513">
        <v>1988</v>
      </c>
    </row>
    <row r="7514" spans="1:4">
      <c r="A7514" t="s">
        <v>292</v>
      </c>
      <c r="B7514" t="s">
        <v>539</v>
      </c>
      <c r="C7514" t="s">
        <v>291</v>
      </c>
      <c r="D7514">
        <v>1988</v>
      </c>
    </row>
    <row r="7515" spans="1:4">
      <c r="A7515" t="s">
        <v>290</v>
      </c>
      <c r="B7515" t="s">
        <v>539</v>
      </c>
      <c r="C7515" t="s">
        <v>289</v>
      </c>
      <c r="D7515">
        <v>1988</v>
      </c>
    </row>
    <row r="7516" spans="1:4">
      <c r="A7516" t="s">
        <v>288</v>
      </c>
      <c r="B7516" t="s">
        <v>539</v>
      </c>
      <c r="C7516" t="s">
        <v>287</v>
      </c>
      <c r="D7516">
        <v>1988</v>
      </c>
    </row>
    <row r="7517" spans="1:4">
      <c r="A7517" t="s">
        <v>286</v>
      </c>
      <c r="B7517" t="s">
        <v>539</v>
      </c>
      <c r="C7517" t="s">
        <v>285</v>
      </c>
      <c r="D7517">
        <v>1988</v>
      </c>
    </row>
    <row r="7518" spans="1:4">
      <c r="A7518" t="s">
        <v>284</v>
      </c>
      <c r="B7518" t="s">
        <v>539</v>
      </c>
      <c r="C7518" t="s">
        <v>283</v>
      </c>
      <c r="D7518">
        <v>1988</v>
      </c>
    </row>
    <row r="7519" spans="1:4">
      <c r="A7519" t="s">
        <v>282</v>
      </c>
      <c r="B7519" t="s">
        <v>539</v>
      </c>
      <c r="C7519" t="s">
        <v>281</v>
      </c>
      <c r="D7519">
        <v>1988</v>
      </c>
    </row>
    <row r="7520" spans="1:4">
      <c r="A7520" t="s">
        <v>280</v>
      </c>
      <c r="B7520" t="s">
        <v>536</v>
      </c>
      <c r="C7520" t="s">
        <v>279</v>
      </c>
      <c r="D7520">
        <v>1988</v>
      </c>
    </row>
    <row r="7521" spans="1:4">
      <c r="A7521" t="s">
        <v>278</v>
      </c>
      <c r="B7521" t="s">
        <v>539</v>
      </c>
      <c r="C7521" t="s">
        <v>277</v>
      </c>
      <c r="D7521">
        <v>1988</v>
      </c>
    </row>
    <row r="7522" spans="1:4">
      <c r="A7522" t="s">
        <v>276</v>
      </c>
      <c r="B7522" t="s">
        <v>539</v>
      </c>
      <c r="C7522" t="s">
        <v>275</v>
      </c>
      <c r="D7522">
        <v>1988</v>
      </c>
    </row>
    <row r="7523" spans="1:4">
      <c r="A7523" t="s">
        <v>274</v>
      </c>
      <c r="B7523" t="s">
        <v>539</v>
      </c>
      <c r="C7523" t="s">
        <v>273</v>
      </c>
      <c r="D7523">
        <v>1988</v>
      </c>
    </row>
    <row r="7524" spans="1:4">
      <c r="A7524" t="s">
        <v>272</v>
      </c>
      <c r="B7524" t="s">
        <v>539</v>
      </c>
      <c r="C7524" t="s">
        <v>271</v>
      </c>
      <c r="D7524">
        <v>1988</v>
      </c>
    </row>
    <row r="7525" spans="1:4">
      <c r="A7525" t="s">
        <v>270</v>
      </c>
      <c r="B7525" t="s">
        <v>539</v>
      </c>
      <c r="C7525" t="s">
        <v>269</v>
      </c>
      <c r="D7525">
        <v>1988</v>
      </c>
    </row>
    <row r="7526" spans="1:4">
      <c r="A7526" t="s">
        <v>268</v>
      </c>
      <c r="B7526" t="s">
        <v>536</v>
      </c>
      <c r="C7526" t="s">
        <v>267</v>
      </c>
      <c r="D7526">
        <v>1988</v>
      </c>
    </row>
    <row r="7527" spans="1:4">
      <c r="A7527" t="s">
        <v>266</v>
      </c>
      <c r="B7527" t="s">
        <v>536</v>
      </c>
      <c r="C7527" t="s">
        <v>265</v>
      </c>
      <c r="D7527">
        <v>1988</v>
      </c>
    </row>
    <row r="7528" spans="1:4">
      <c r="A7528" t="s">
        <v>264</v>
      </c>
      <c r="B7528" t="s">
        <v>536</v>
      </c>
      <c r="C7528" t="s">
        <v>263</v>
      </c>
      <c r="D7528">
        <v>1988</v>
      </c>
    </row>
    <row r="7529" spans="1:4">
      <c r="A7529" t="s">
        <v>262</v>
      </c>
      <c r="B7529" t="s">
        <v>539</v>
      </c>
      <c r="C7529" t="s">
        <v>261</v>
      </c>
      <c r="D7529">
        <v>1988</v>
      </c>
    </row>
    <row r="7530" spans="1:4">
      <c r="A7530" t="s">
        <v>260</v>
      </c>
      <c r="B7530" t="s">
        <v>539</v>
      </c>
      <c r="C7530" t="s">
        <v>259</v>
      </c>
      <c r="D7530">
        <v>1988</v>
      </c>
    </row>
    <row r="7531" spans="1:4">
      <c r="A7531" t="s">
        <v>258</v>
      </c>
      <c r="B7531" t="s">
        <v>536</v>
      </c>
      <c r="C7531" t="s">
        <v>257</v>
      </c>
      <c r="D7531">
        <v>1988</v>
      </c>
    </row>
    <row r="7532" spans="1:4">
      <c r="A7532" t="s">
        <v>256</v>
      </c>
      <c r="B7532" t="s">
        <v>536</v>
      </c>
      <c r="C7532" t="s">
        <v>255</v>
      </c>
      <c r="D7532">
        <v>1988</v>
      </c>
    </row>
    <row r="7533" spans="1:4">
      <c r="A7533" t="s">
        <v>254</v>
      </c>
      <c r="B7533" t="s">
        <v>539</v>
      </c>
      <c r="C7533" t="s">
        <v>253</v>
      </c>
      <c r="D7533">
        <v>1988</v>
      </c>
    </row>
    <row r="7534" spans="1:4">
      <c r="A7534" t="s">
        <v>252</v>
      </c>
      <c r="B7534" t="s">
        <v>536</v>
      </c>
      <c r="C7534" t="s">
        <v>251</v>
      </c>
      <c r="D7534">
        <v>1988</v>
      </c>
    </row>
    <row r="7535" spans="1:4">
      <c r="A7535" t="s">
        <v>250</v>
      </c>
      <c r="B7535" t="s">
        <v>539</v>
      </c>
      <c r="C7535" t="s">
        <v>249</v>
      </c>
      <c r="D7535">
        <v>1988</v>
      </c>
    </row>
    <row r="7536" spans="1:4">
      <c r="A7536" t="s">
        <v>248</v>
      </c>
      <c r="B7536" t="s">
        <v>539</v>
      </c>
      <c r="C7536" t="s">
        <v>247</v>
      </c>
      <c r="D7536">
        <v>1988</v>
      </c>
    </row>
    <row r="7537" spans="1:4">
      <c r="A7537" t="s">
        <v>246</v>
      </c>
      <c r="B7537" t="s">
        <v>539</v>
      </c>
      <c r="C7537" t="s">
        <v>245</v>
      </c>
      <c r="D7537">
        <v>1988</v>
      </c>
    </row>
    <row r="7538" spans="1:4">
      <c r="A7538" t="s">
        <v>244</v>
      </c>
      <c r="B7538" t="s">
        <v>539</v>
      </c>
      <c r="C7538" t="s">
        <v>243</v>
      </c>
      <c r="D7538">
        <v>1988</v>
      </c>
    </row>
    <row r="7539" spans="1:4">
      <c r="A7539" t="s">
        <v>242</v>
      </c>
      <c r="B7539" t="s">
        <v>539</v>
      </c>
      <c r="C7539" t="s">
        <v>241</v>
      </c>
      <c r="D7539">
        <v>1988</v>
      </c>
    </row>
    <row r="7540" spans="1:4">
      <c r="A7540" t="s">
        <v>240</v>
      </c>
      <c r="B7540" t="s">
        <v>539</v>
      </c>
      <c r="C7540" t="s">
        <v>239</v>
      </c>
      <c r="D7540">
        <v>1988</v>
      </c>
    </row>
    <row r="7541" spans="1:4">
      <c r="A7541" t="s">
        <v>238</v>
      </c>
      <c r="B7541" t="s">
        <v>539</v>
      </c>
      <c r="C7541" t="s">
        <v>237</v>
      </c>
      <c r="D7541">
        <v>1988</v>
      </c>
    </row>
    <row r="7542" spans="1:4">
      <c r="A7542" t="s">
        <v>236</v>
      </c>
      <c r="B7542" t="s">
        <v>539</v>
      </c>
      <c r="C7542" t="s">
        <v>235</v>
      </c>
      <c r="D7542">
        <v>1988</v>
      </c>
    </row>
    <row r="7543" spans="1:4">
      <c r="A7543" t="s">
        <v>234</v>
      </c>
      <c r="B7543" t="s">
        <v>539</v>
      </c>
      <c r="C7543" t="s">
        <v>233</v>
      </c>
      <c r="D7543">
        <v>1988</v>
      </c>
    </row>
    <row r="7544" spans="1:4">
      <c r="A7544" t="s">
        <v>232</v>
      </c>
      <c r="B7544" t="s">
        <v>539</v>
      </c>
      <c r="C7544" t="s">
        <v>231</v>
      </c>
      <c r="D7544">
        <v>1988</v>
      </c>
    </row>
    <row r="7545" spans="1:4">
      <c r="A7545" t="s">
        <v>230</v>
      </c>
      <c r="B7545" t="s">
        <v>536</v>
      </c>
      <c r="C7545" t="s">
        <v>229</v>
      </c>
      <c r="D7545">
        <v>1988</v>
      </c>
    </row>
    <row r="7546" spans="1:4">
      <c r="A7546" t="s">
        <v>228</v>
      </c>
      <c r="B7546" t="s">
        <v>539</v>
      </c>
      <c r="C7546" t="s">
        <v>227</v>
      </c>
      <c r="D7546">
        <v>1988</v>
      </c>
    </row>
    <row r="7547" spans="1:4">
      <c r="A7547" t="s">
        <v>226</v>
      </c>
      <c r="B7547" t="s">
        <v>539</v>
      </c>
      <c r="C7547" t="s">
        <v>225</v>
      </c>
      <c r="D7547">
        <v>1988</v>
      </c>
    </row>
    <row r="7548" spans="1:4">
      <c r="A7548" t="s">
        <v>224</v>
      </c>
      <c r="B7548" t="s">
        <v>536</v>
      </c>
      <c r="C7548" t="s">
        <v>223</v>
      </c>
      <c r="D7548">
        <v>1988</v>
      </c>
    </row>
    <row r="7549" spans="1:4">
      <c r="A7549" t="s">
        <v>222</v>
      </c>
      <c r="B7549" t="s">
        <v>539</v>
      </c>
      <c r="C7549" t="s">
        <v>221</v>
      </c>
      <c r="D7549">
        <v>1988</v>
      </c>
    </row>
    <row r="7550" spans="1:4">
      <c r="A7550" t="s">
        <v>220</v>
      </c>
      <c r="B7550" t="s">
        <v>539</v>
      </c>
      <c r="C7550" t="s">
        <v>219</v>
      </c>
      <c r="D7550">
        <v>1988</v>
      </c>
    </row>
    <row r="7551" spans="1:4">
      <c r="A7551" t="s">
        <v>218</v>
      </c>
      <c r="B7551" t="s">
        <v>539</v>
      </c>
      <c r="C7551" t="s">
        <v>217</v>
      </c>
      <c r="D7551">
        <v>1988</v>
      </c>
    </row>
    <row r="7552" spans="1:4">
      <c r="A7552" t="s">
        <v>216</v>
      </c>
      <c r="B7552" t="s">
        <v>539</v>
      </c>
      <c r="C7552" t="s">
        <v>215</v>
      </c>
      <c r="D7552">
        <v>1988</v>
      </c>
    </row>
    <row r="7553" spans="1:4">
      <c r="A7553" t="s">
        <v>214</v>
      </c>
      <c r="B7553" t="s">
        <v>536</v>
      </c>
      <c r="C7553" t="s">
        <v>213</v>
      </c>
      <c r="D7553">
        <v>1988</v>
      </c>
    </row>
    <row r="7554" spans="1:4">
      <c r="A7554" t="s">
        <v>212</v>
      </c>
      <c r="B7554" t="s">
        <v>539</v>
      </c>
      <c r="C7554" t="s">
        <v>211</v>
      </c>
      <c r="D7554">
        <v>1988</v>
      </c>
    </row>
    <row r="7555" spans="1:4">
      <c r="A7555" t="s">
        <v>210</v>
      </c>
      <c r="B7555" t="s">
        <v>539</v>
      </c>
      <c r="C7555" t="s">
        <v>209</v>
      </c>
      <c r="D7555">
        <v>1988</v>
      </c>
    </row>
    <row r="7556" spans="1:4">
      <c r="A7556" t="s">
        <v>208</v>
      </c>
      <c r="B7556" t="s">
        <v>539</v>
      </c>
      <c r="C7556" t="s">
        <v>207</v>
      </c>
      <c r="D7556">
        <v>1988</v>
      </c>
    </row>
    <row r="7557" spans="1:4">
      <c r="A7557" t="s">
        <v>206</v>
      </c>
      <c r="B7557" t="s">
        <v>539</v>
      </c>
      <c r="C7557" t="s">
        <v>205</v>
      </c>
      <c r="D7557">
        <v>1988</v>
      </c>
    </row>
    <row r="7558" spans="1:4">
      <c r="A7558" t="s">
        <v>204</v>
      </c>
      <c r="B7558" t="s">
        <v>539</v>
      </c>
      <c r="C7558" t="s">
        <v>203</v>
      </c>
      <c r="D7558">
        <v>1988</v>
      </c>
    </row>
    <row r="7559" spans="1:4">
      <c r="A7559" t="s">
        <v>202</v>
      </c>
      <c r="B7559" t="s">
        <v>539</v>
      </c>
      <c r="C7559" t="s">
        <v>201</v>
      </c>
      <c r="D7559">
        <v>1988</v>
      </c>
    </row>
    <row r="7560" spans="1:4">
      <c r="A7560" t="s">
        <v>200</v>
      </c>
      <c r="B7560" t="s">
        <v>539</v>
      </c>
      <c r="C7560" t="s">
        <v>199</v>
      </c>
      <c r="D7560">
        <v>1988</v>
      </c>
    </row>
    <row r="7561" spans="1:4">
      <c r="A7561" t="s">
        <v>198</v>
      </c>
      <c r="B7561" t="s">
        <v>539</v>
      </c>
      <c r="C7561" t="s">
        <v>197</v>
      </c>
      <c r="D7561">
        <v>1988</v>
      </c>
    </row>
    <row r="7562" spans="1:4">
      <c r="A7562" t="s">
        <v>196</v>
      </c>
      <c r="B7562" t="s">
        <v>536</v>
      </c>
      <c r="C7562" t="s">
        <v>195</v>
      </c>
      <c r="D7562">
        <v>1988</v>
      </c>
    </row>
    <row r="7563" spans="1:4">
      <c r="A7563" t="s">
        <v>194</v>
      </c>
      <c r="B7563" t="s">
        <v>539</v>
      </c>
      <c r="C7563" t="s">
        <v>193</v>
      </c>
      <c r="D7563">
        <v>1988</v>
      </c>
    </row>
    <row r="7564" spans="1:4">
      <c r="A7564" t="s">
        <v>192</v>
      </c>
      <c r="B7564" t="s">
        <v>539</v>
      </c>
      <c r="C7564" t="s">
        <v>191</v>
      </c>
      <c r="D7564">
        <v>1988</v>
      </c>
    </row>
    <row r="7565" spans="1:4">
      <c r="A7565" t="s">
        <v>190</v>
      </c>
      <c r="B7565" t="s">
        <v>539</v>
      </c>
      <c r="C7565" t="s">
        <v>189</v>
      </c>
      <c r="D7565">
        <v>1988</v>
      </c>
    </row>
    <row r="7566" spans="1:4">
      <c r="A7566" t="s">
        <v>188</v>
      </c>
      <c r="B7566" t="s">
        <v>539</v>
      </c>
      <c r="C7566" t="s">
        <v>187</v>
      </c>
      <c r="D7566">
        <v>1988</v>
      </c>
    </row>
    <row r="7567" spans="1:4">
      <c r="A7567" t="s">
        <v>186</v>
      </c>
      <c r="B7567" t="s">
        <v>539</v>
      </c>
      <c r="C7567" t="s">
        <v>185</v>
      </c>
      <c r="D7567">
        <v>1988</v>
      </c>
    </row>
    <row r="7568" spans="1:4">
      <c r="A7568" t="s">
        <v>184</v>
      </c>
      <c r="B7568" t="s">
        <v>539</v>
      </c>
      <c r="C7568" t="s">
        <v>183</v>
      </c>
      <c r="D7568">
        <v>1988</v>
      </c>
    </row>
    <row r="7569" spans="1:4">
      <c r="A7569" t="s">
        <v>182</v>
      </c>
      <c r="B7569" t="s">
        <v>539</v>
      </c>
      <c r="C7569" t="s">
        <v>181</v>
      </c>
      <c r="D7569">
        <v>1988</v>
      </c>
    </row>
    <row r="7570" spans="1:4">
      <c r="A7570" t="s">
        <v>180</v>
      </c>
      <c r="B7570" t="s">
        <v>539</v>
      </c>
      <c r="C7570" t="s">
        <v>179</v>
      </c>
      <c r="D7570">
        <v>1988</v>
      </c>
    </row>
    <row r="7571" spans="1:4">
      <c r="A7571" t="s">
        <v>178</v>
      </c>
      <c r="B7571" t="s">
        <v>539</v>
      </c>
      <c r="C7571" t="s">
        <v>177</v>
      </c>
      <c r="D7571">
        <v>1988</v>
      </c>
    </row>
    <row r="7572" spans="1:4">
      <c r="A7572" t="s">
        <v>176</v>
      </c>
      <c r="B7572" t="s">
        <v>539</v>
      </c>
      <c r="C7572" t="s">
        <v>175</v>
      </c>
      <c r="D7572">
        <v>1988</v>
      </c>
    </row>
    <row r="7573" spans="1:4">
      <c r="A7573" t="s">
        <v>174</v>
      </c>
      <c r="B7573" t="s">
        <v>536</v>
      </c>
      <c r="C7573" t="s">
        <v>173</v>
      </c>
      <c r="D7573">
        <v>1988</v>
      </c>
    </row>
    <row r="7574" spans="1:4">
      <c r="A7574" t="s">
        <v>172</v>
      </c>
      <c r="B7574" t="s">
        <v>539</v>
      </c>
      <c r="C7574" t="s">
        <v>171</v>
      </c>
      <c r="D7574">
        <v>1988</v>
      </c>
    </row>
    <row r="7575" spans="1:4">
      <c r="A7575" t="s">
        <v>170</v>
      </c>
      <c r="B7575" t="s">
        <v>536</v>
      </c>
      <c r="C7575" t="s">
        <v>169</v>
      </c>
      <c r="D7575">
        <v>1988</v>
      </c>
    </row>
    <row r="7576" spans="1:4">
      <c r="A7576" t="s">
        <v>168</v>
      </c>
      <c r="B7576" t="s">
        <v>539</v>
      </c>
      <c r="C7576" t="s">
        <v>167</v>
      </c>
      <c r="D7576">
        <v>1988</v>
      </c>
    </row>
    <row r="7577" spans="1:4">
      <c r="A7577" t="s">
        <v>166</v>
      </c>
      <c r="B7577" t="s">
        <v>539</v>
      </c>
      <c r="C7577" t="s">
        <v>165</v>
      </c>
      <c r="D7577">
        <v>1988</v>
      </c>
    </row>
    <row r="7578" spans="1:4">
      <c r="A7578" t="s">
        <v>164</v>
      </c>
      <c r="B7578" t="s">
        <v>539</v>
      </c>
      <c r="C7578" t="s">
        <v>163</v>
      </c>
      <c r="D7578">
        <v>1988</v>
      </c>
    </row>
    <row r="7579" spans="1:4">
      <c r="A7579" t="s">
        <v>162</v>
      </c>
      <c r="B7579" t="s">
        <v>539</v>
      </c>
      <c r="C7579" t="s">
        <v>161</v>
      </c>
      <c r="D7579">
        <v>1988</v>
      </c>
    </row>
    <row r="7580" spans="1:4">
      <c r="A7580" t="s">
        <v>160</v>
      </c>
      <c r="B7580" t="s">
        <v>539</v>
      </c>
      <c r="C7580" t="s">
        <v>159</v>
      </c>
      <c r="D7580">
        <v>1988</v>
      </c>
    </row>
    <row r="7581" spans="1:4">
      <c r="A7581" t="s">
        <v>158</v>
      </c>
      <c r="B7581" t="s">
        <v>539</v>
      </c>
      <c r="C7581" t="s">
        <v>157</v>
      </c>
      <c r="D7581">
        <v>1988</v>
      </c>
    </row>
    <row r="7582" spans="1:4">
      <c r="A7582" t="s">
        <v>156</v>
      </c>
      <c r="B7582" t="s">
        <v>539</v>
      </c>
      <c r="C7582" t="s">
        <v>155</v>
      </c>
      <c r="D7582">
        <v>1988</v>
      </c>
    </row>
    <row r="7583" spans="1:4">
      <c r="A7583" t="s">
        <v>154</v>
      </c>
      <c r="B7583" t="s">
        <v>536</v>
      </c>
      <c r="C7583" t="s">
        <v>153</v>
      </c>
      <c r="D7583">
        <v>1988</v>
      </c>
    </row>
    <row r="7584" spans="1:4">
      <c r="A7584" t="s">
        <v>152</v>
      </c>
      <c r="B7584" t="s">
        <v>539</v>
      </c>
      <c r="C7584" t="s">
        <v>151</v>
      </c>
      <c r="D7584">
        <v>1988</v>
      </c>
    </row>
    <row r="7585" spans="1:4">
      <c r="A7585" t="s">
        <v>150</v>
      </c>
      <c r="B7585" t="s">
        <v>539</v>
      </c>
      <c r="C7585" t="s">
        <v>149</v>
      </c>
      <c r="D7585">
        <v>1988</v>
      </c>
    </row>
    <row r="7586" spans="1:4">
      <c r="A7586" t="s">
        <v>148</v>
      </c>
      <c r="B7586" t="s">
        <v>539</v>
      </c>
      <c r="C7586" t="s">
        <v>147</v>
      </c>
      <c r="D7586">
        <v>1988</v>
      </c>
    </row>
    <row r="7587" spans="1:4">
      <c r="A7587" t="s">
        <v>146</v>
      </c>
      <c r="B7587" t="s">
        <v>539</v>
      </c>
      <c r="C7587" t="s">
        <v>145</v>
      </c>
      <c r="D7587">
        <v>1988</v>
      </c>
    </row>
    <row r="7588" spans="1:4">
      <c r="A7588" t="s">
        <v>144</v>
      </c>
      <c r="B7588" t="s">
        <v>536</v>
      </c>
      <c r="C7588" t="s">
        <v>143</v>
      </c>
      <c r="D7588">
        <v>1988</v>
      </c>
    </row>
    <row r="7589" spans="1:4">
      <c r="A7589" t="s">
        <v>142</v>
      </c>
      <c r="B7589" t="s">
        <v>536</v>
      </c>
      <c r="C7589" t="s">
        <v>141</v>
      </c>
      <c r="D7589">
        <v>1988</v>
      </c>
    </row>
    <row r="7590" spans="1:4">
      <c r="A7590" t="s">
        <v>140</v>
      </c>
      <c r="B7590" t="s">
        <v>536</v>
      </c>
      <c r="C7590" t="s">
        <v>139</v>
      </c>
      <c r="D7590">
        <v>1988</v>
      </c>
    </row>
    <row r="7591" spans="1:4">
      <c r="A7591" t="s">
        <v>138</v>
      </c>
      <c r="B7591" t="s">
        <v>539</v>
      </c>
      <c r="C7591" t="s">
        <v>137</v>
      </c>
      <c r="D7591">
        <v>1988</v>
      </c>
    </row>
    <row r="7592" spans="1:4">
      <c r="A7592" t="s">
        <v>136</v>
      </c>
      <c r="B7592" t="s">
        <v>539</v>
      </c>
      <c r="C7592" t="s">
        <v>135</v>
      </c>
      <c r="D7592">
        <v>1988</v>
      </c>
    </row>
    <row r="7593" spans="1:4">
      <c r="A7593" t="s">
        <v>134</v>
      </c>
      <c r="B7593" t="s">
        <v>539</v>
      </c>
      <c r="C7593" t="s">
        <v>133</v>
      </c>
      <c r="D7593">
        <v>1988</v>
      </c>
    </row>
    <row r="7594" spans="1:4">
      <c r="A7594" t="s">
        <v>132</v>
      </c>
      <c r="B7594" t="s">
        <v>539</v>
      </c>
      <c r="C7594" t="s">
        <v>131</v>
      </c>
      <c r="D7594">
        <v>1988</v>
      </c>
    </row>
    <row r="7595" spans="1:4">
      <c r="A7595" t="s">
        <v>130</v>
      </c>
      <c r="B7595" t="s">
        <v>539</v>
      </c>
      <c r="C7595" t="s">
        <v>129</v>
      </c>
      <c r="D7595">
        <v>1988</v>
      </c>
    </row>
    <row r="7596" spans="1:4">
      <c r="A7596" t="s">
        <v>128</v>
      </c>
      <c r="B7596" t="s">
        <v>536</v>
      </c>
      <c r="C7596" t="s">
        <v>127</v>
      </c>
      <c r="D7596">
        <v>1988</v>
      </c>
    </row>
    <row r="7597" spans="1:4">
      <c r="A7597" t="s">
        <v>126</v>
      </c>
      <c r="B7597" t="s">
        <v>539</v>
      </c>
      <c r="C7597" t="s">
        <v>125</v>
      </c>
      <c r="D7597">
        <v>1988</v>
      </c>
    </row>
    <row r="7598" spans="1:4">
      <c r="A7598" t="s">
        <v>124</v>
      </c>
      <c r="B7598" t="s">
        <v>539</v>
      </c>
      <c r="C7598" t="s">
        <v>123</v>
      </c>
      <c r="D7598">
        <v>1988</v>
      </c>
    </row>
    <row r="7599" spans="1:4">
      <c r="A7599" t="s">
        <v>122</v>
      </c>
      <c r="B7599" t="s">
        <v>539</v>
      </c>
      <c r="C7599" t="s">
        <v>121</v>
      </c>
      <c r="D7599">
        <v>1988</v>
      </c>
    </row>
    <row r="7600" spans="1:4">
      <c r="A7600" t="s">
        <v>120</v>
      </c>
      <c r="B7600" t="s">
        <v>539</v>
      </c>
      <c r="C7600" t="s">
        <v>119</v>
      </c>
      <c r="D7600">
        <v>1988</v>
      </c>
    </row>
    <row r="7601" spans="1:4">
      <c r="A7601" t="s">
        <v>118</v>
      </c>
      <c r="B7601" t="s">
        <v>539</v>
      </c>
      <c r="C7601" t="s">
        <v>117</v>
      </c>
      <c r="D7601">
        <v>1988</v>
      </c>
    </row>
    <row r="7602" spans="1:4">
      <c r="A7602" t="s">
        <v>116</v>
      </c>
      <c r="B7602" t="s">
        <v>539</v>
      </c>
      <c r="C7602" t="s">
        <v>115</v>
      </c>
      <c r="D7602">
        <v>1988</v>
      </c>
    </row>
    <row r="7603" spans="1:4">
      <c r="A7603" t="s">
        <v>114</v>
      </c>
      <c r="B7603" t="s">
        <v>539</v>
      </c>
      <c r="C7603" t="s">
        <v>113</v>
      </c>
      <c r="D7603">
        <v>1988</v>
      </c>
    </row>
    <row r="7604" spans="1:4">
      <c r="A7604" t="s">
        <v>112</v>
      </c>
      <c r="B7604" t="s">
        <v>539</v>
      </c>
      <c r="C7604" t="s">
        <v>111</v>
      </c>
      <c r="D7604">
        <v>1988</v>
      </c>
    </row>
    <row r="7605" spans="1:4">
      <c r="A7605" t="s">
        <v>110</v>
      </c>
      <c r="B7605" t="s">
        <v>539</v>
      </c>
      <c r="C7605" t="s">
        <v>109</v>
      </c>
      <c r="D7605">
        <v>1988</v>
      </c>
    </row>
    <row r="7606" spans="1:4">
      <c r="A7606" t="s">
        <v>108</v>
      </c>
      <c r="B7606" t="s">
        <v>539</v>
      </c>
      <c r="C7606" t="s">
        <v>107</v>
      </c>
      <c r="D7606">
        <v>1988</v>
      </c>
    </row>
    <row r="7607" spans="1:4">
      <c r="A7607" t="s">
        <v>106</v>
      </c>
      <c r="B7607" t="s">
        <v>536</v>
      </c>
      <c r="C7607" t="s">
        <v>105</v>
      </c>
      <c r="D7607">
        <v>1988</v>
      </c>
    </row>
    <row r="7608" spans="1:4">
      <c r="A7608" t="s">
        <v>104</v>
      </c>
      <c r="B7608" t="s">
        <v>539</v>
      </c>
      <c r="C7608" t="s">
        <v>103</v>
      </c>
      <c r="D7608">
        <v>1988</v>
      </c>
    </row>
    <row r="7609" spans="1:4">
      <c r="A7609" t="s">
        <v>102</v>
      </c>
      <c r="B7609" t="s">
        <v>536</v>
      </c>
      <c r="C7609" t="s">
        <v>101</v>
      </c>
      <c r="D7609">
        <v>1988</v>
      </c>
    </row>
    <row r="7610" spans="1:4">
      <c r="A7610" t="s">
        <v>100</v>
      </c>
      <c r="B7610" t="s">
        <v>536</v>
      </c>
      <c r="C7610" t="s">
        <v>99</v>
      </c>
      <c r="D7610">
        <v>1988</v>
      </c>
    </row>
    <row r="7611" spans="1:4">
      <c r="A7611" t="s">
        <v>98</v>
      </c>
      <c r="B7611" t="s">
        <v>539</v>
      </c>
      <c r="C7611" t="s">
        <v>97</v>
      </c>
      <c r="D7611">
        <v>1988</v>
      </c>
    </row>
    <row r="7612" spans="1:4">
      <c r="A7612" t="s">
        <v>96</v>
      </c>
      <c r="B7612" t="s">
        <v>539</v>
      </c>
      <c r="C7612" t="s">
        <v>95</v>
      </c>
      <c r="D7612">
        <v>1988</v>
      </c>
    </row>
    <row r="7613" spans="1:4">
      <c r="A7613" t="s">
        <v>94</v>
      </c>
      <c r="B7613" t="s">
        <v>539</v>
      </c>
      <c r="C7613" t="s">
        <v>93</v>
      </c>
      <c r="D7613">
        <v>1988</v>
      </c>
    </row>
    <row r="7614" spans="1:4">
      <c r="A7614" t="s">
        <v>92</v>
      </c>
      <c r="B7614" t="s">
        <v>539</v>
      </c>
      <c r="C7614" t="s">
        <v>91</v>
      </c>
      <c r="D7614">
        <v>1988</v>
      </c>
    </row>
    <row r="7615" spans="1:4">
      <c r="A7615" t="s">
        <v>90</v>
      </c>
      <c r="B7615" t="s">
        <v>539</v>
      </c>
      <c r="C7615" t="s">
        <v>89</v>
      </c>
      <c r="D7615">
        <v>1988</v>
      </c>
    </row>
    <row r="7616" spans="1:4">
      <c r="A7616" t="s">
        <v>88</v>
      </c>
      <c r="B7616" t="s">
        <v>539</v>
      </c>
      <c r="C7616" t="s">
        <v>87</v>
      </c>
      <c r="D7616">
        <v>1988</v>
      </c>
    </row>
    <row r="7617" spans="1:4">
      <c r="A7617" t="s">
        <v>86</v>
      </c>
      <c r="B7617" t="s">
        <v>539</v>
      </c>
      <c r="C7617" t="s">
        <v>85</v>
      </c>
      <c r="D7617">
        <v>1988</v>
      </c>
    </row>
    <row r="7618" spans="1:4">
      <c r="A7618" t="s">
        <v>84</v>
      </c>
      <c r="B7618" t="s">
        <v>539</v>
      </c>
      <c r="C7618" t="s">
        <v>83</v>
      </c>
      <c r="D7618">
        <v>1988</v>
      </c>
    </row>
    <row r="7619" spans="1:4">
      <c r="A7619" t="s">
        <v>82</v>
      </c>
      <c r="B7619" t="s">
        <v>539</v>
      </c>
      <c r="C7619" t="s">
        <v>81</v>
      </c>
      <c r="D7619">
        <v>1988</v>
      </c>
    </row>
    <row r="7620" spans="1:4">
      <c r="A7620" t="s">
        <v>80</v>
      </c>
      <c r="B7620" t="s">
        <v>539</v>
      </c>
      <c r="C7620" t="s">
        <v>79</v>
      </c>
      <c r="D7620">
        <v>1988</v>
      </c>
    </row>
    <row r="7621" spans="1:4">
      <c r="A7621" t="s">
        <v>78</v>
      </c>
      <c r="B7621" t="s">
        <v>539</v>
      </c>
      <c r="C7621" t="s">
        <v>77</v>
      </c>
      <c r="D7621">
        <v>1988</v>
      </c>
    </row>
    <row r="7622" spans="1:4">
      <c r="A7622" t="s">
        <v>76</v>
      </c>
      <c r="B7622" t="s">
        <v>536</v>
      </c>
      <c r="C7622" t="s">
        <v>75</v>
      </c>
      <c r="D7622">
        <v>1988</v>
      </c>
    </row>
    <row r="7623" spans="1:4">
      <c r="A7623" t="s">
        <v>74</v>
      </c>
      <c r="B7623" t="s">
        <v>536</v>
      </c>
      <c r="C7623" t="s">
        <v>73</v>
      </c>
      <c r="D7623">
        <v>1988</v>
      </c>
    </row>
    <row r="7624" spans="1:4">
      <c r="A7624" t="s">
        <v>72</v>
      </c>
      <c r="B7624" t="s">
        <v>539</v>
      </c>
      <c r="C7624" t="s">
        <v>71</v>
      </c>
      <c r="D7624">
        <v>1988</v>
      </c>
    </row>
    <row r="7625" spans="1:4">
      <c r="A7625" t="s">
        <v>70</v>
      </c>
      <c r="B7625" t="s">
        <v>539</v>
      </c>
      <c r="C7625" t="s">
        <v>69</v>
      </c>
      <c r="D7625">
        <v>1988</v>
      </c>
    </row>
    <row r="7626" spans="1:4">
      <c r="A7626" t="s">
        <v>68</v>
      </c>
      <c r="B7626" t="s">
        <v>539</v>
      </c>
      <c r="C7626" t="s">
        <v>67</v>
      </c>
      <c r="D7626">
        <v>1988</v>
      </c>
    </row>
    <row r="7627" spans="1:4">
      <c r="A7627" t="s">
        <v>66</v>
      </c>
      <c r="B7627" t="s">
        <v>539</v>
      </c>
      <c r="C7627" t="s">
        <v>65</v>
      </c>
      <c r="D7627">
        <v>1988</v>
      </c>
    </row>
    <row r="7628" spans="1:4">
      <c r="A7628" t="s">
        <v>64</v>
      </c>
      <c r="B7628" t="s">
        <v>536</v>
      </c>
      <c r="C7628" t="s">
        <v>63</v>
      </c>
      <c r="D7628">
        <v>1988</v>
      </c>
    </row>
    <row r="7629" spans="1:4">
      <c r="A7629" t="s">
        <v>62</v>
      </c>
      <c r="B7629" t="s">
        <v>539</v>
      </c>
      <c r="C7629" t="s">
        <v>61</v>
      </c>
      <c r="D7629">
        <v>1988</v>
      </c>
    </row>
    <row r="7630" spans="1:4">
      <c r="A7630" t="s">
        <v>60</v>
      </c>
      <c r="B7630" t="s">
        <v>536</v>
      </c>
      <c r="C7630" t="s">
        <v>59</v>
      </c>
      <c r="D7630">
        <v>1988</v>
      </c>
    </row>
    <row r="7631" spans="1:4">
      <c r="A7631" t="s">
        <v>58</v>
      </c>
      <c r="B7631" t="s">
        <v>539</v>
      </c>
      <c r="C7631" t="s">
        <v>57</v>
      </c>
      <c r="D7631">
        <v>1988</v>
      </c>
    </row>
    <row r="7632" spans="1:4">
      <c r="A7632" t="s">
        <v>56</v>
      </c>
      <c r="B7632" t="s">
        <v>536</v>
      </c>
      <c r="C7632" t="s">
        <v>55</v>
      </c>
      <c r="D7632">
        <v>1988</v>
      </c>
    </row>
    <row r="7633" spans="1:4">
      <c r="A7633" t="s">
        <v>54</v>
      </c>
      <c r="B7633" t="s">
        <v>536</v>
      </c>
      <c r="C7633" t="s">
        <v>53</v>
      </c>
      <c r="D7633">
        <v>1988</v>
      </c>
    </row>
    <row r="7634" spans="1:4">
      <c r="A7634" t="s">
        <v>52</v>
      </c>
      <c r="B7634" t="s">
        <v>539</v>
      </c>
      <c r="C7634" t="s">
        <v>51</v>
      </c>
      <c r="D7634">
        <v>1988</v>
      </c>
    </row>
    <row r="7635" spans="1:4">
      <c r="A7635" t="s">
        <v>50</v>
      </c>
      <c r="B7635" t="s">
        <v>539</v>
      </c>
      <c r="C7635" t="s">
        <v>49</v>
      </c>
      <c r="D7635">
        <v>1988</v>
      </c>
    </row>
    <row r="7636" spans="1:4">
      <c r="A7636" t="s">
        <v>6</v>
      </c>
      <c r="B7636" t="s">
        <v>539</v>
      </c>
      <c r="C7636" t="s">
        <v>48</v>
      </c>
      <c r="D7636">
        <v>1988</v>
      </c>
    </row>
    <row r="7637" spans="1:4">
      <c r="A7637" t="s">
        <v>47</v>
      </c>
      <c r="B7637" t="s">
        <v>539</v>
      </c>
      <c r="C7637" t="s">
        <v>46</v>
      </c>
      <c r="D7637">
        <v>1988</v>
      </c>
    </row>
    <row r="7638" spans="1:4">
      <c r="A7638" t="s">
        <v>45</v>
      </c>
      <c r="B7638" t="s">
        <v>539</v>
      </c>
      <c r="C7638" t="s">
        <v>44</v>
      </c>
      <c r="D7638">
        <v>1988</v>
      </c>
    </row>
    <row r="7639" spans="1:4">
      <c r="A7639" t="s">
        <v>43</v>
      </c>
      <c r="B7639" t="s">
        <v>539</v>
      </c>
      <c r="C7639" t="s">
        <v>42</v>
      </c>
      <c r="D7639">
        <v>1988</v>
      </c>
    </row>
    <row r="7640" spans="1:4">
      <c r="A7640" t="s">
        <v>41</v>
      </c>
      <c r="B7640" t="s">
        <v>539</v>
      </c>
      <c r="C7640" t="s">
        <v>40</v>
      </c>
      <c r="D7640">
        <v>1988</v>
      </c>
    </row>
    <row r="7641" spans="1:4">
      <c r="A7641" t="s">
        <v>39</v>
      </c>
      <c r="B7641" t="s">
        <v>536</v>
      </c>
      <c r="C7641" t="s">
        <v>38</v>
      </c>
      <c r="D7641">
        <v>1988</v>
      </c>
    </row>
    <row r="7642" spans="1:4">
      <c r="A7642" t="s">
        <v>37</v>
      </c>
      <c r="B7642" t="s">
        <v>539</v>
      </c>
      <c r="C7642" t="s">
        <v>36</v>
      </c>
      <c r="D7642">
        <v>1988</v>
      </c>
    </row>
    <row r="7643" spans="1:4">
      <c r="A7643" t="s">
        <v>4</v>
      </c>
      <c r="B7643" t="s">
        <v>539</v>
      </c>
      <c r="C7643" t="s">
        <v>35</v>
      </c>
      <c r="D7643">
        <v>1988</v>
      </c>
    </row>
    <row r="7644" spans="1:4">
      <c r="A7644" t="s">
        <v>34</v>
      </c>
      <c r="B7644" t="s">
        <v>539</v>
      </c>
      <c r="C7644" t="s">
        <v>33</v>
      </c>
      <c r="D7644">
        <v>1988</v>
      </c>
    </row>
    <row r="7645" spans="1:4">
      <c r="A7645" t="s">
        <v>32</v>
      </c>
      <c r="B7645" t="s">
        <v>539</v>
      </c>
      <c r="C7645" t="s">
        <v>31</v>
      </c>
      <c r="D7645">
        <v>1988</v>
      </c>
    </row>
    <row r="7646" spans="1:4">
      <c r="A7646" t="s">
        <v>30</v>
      </c>
      <c r="B7646" t="s">
        <v>539</v>
      </c>
      <c r="C7646" t="s">
        <v>29</v>
      </c>
      <c r="D7646">
        <v>1988</v>
      </c>
    </row>
    <row r="7647" spans="1:4">
      <c r="A7647" t="s">
        <v>28</v>
      </c>
      <c r="B7647" t="s">
        <v>539</v>
      </c>
      <c r="C7647" t="s">
        <v>27</v>
      </c>
      <c r="D7647">
        <v>1988</v>
      </c>
    </row>
    <row r="7648" spans="1:4">
      <c r="A7648" t="s">
        <v>26</v>
      </c>
      <c r="B7648" t="s">
        <v>539</v>
      </c>
      <c r="C7648" t="s">
        <v>25</v>
      </c>
      <c r="D7648">
        <v>1988</v>
      </c>
    </row>
    <row r="7649" spans="1:4">
      <c r="A7649" t="s">
        <v>3</v>
      </c>
      <c r="B7649" t="s">
        <v>539</v>
      </c>
      <c r="C7649" t="s">
        <v>24</v>
      </c>
      <c r="D7649">
        <v>1988</v>
      </c>
    </row>
    <row r="7650" spans="1:4">
      <c r="A7650" t="s">
        <v>23</v>
      </c>
      <c r="B7650" t="s">
        <v>539</v>
      </c>
      <c r="C7650" t="s">
        <v>22</v>
      </c>
      <c r="D7650">
        <v>1988</v>
      </c>
    </row>
    <row r="7651" spans="1:4">
      <c r="A7651" t="s">
        <v>21</v>
      </c>
      <c r="B7651" t="s">
        <v>536</v>
      </c>
      <c r="C7651" t="s">
        <v>20</v>
      </c>
      <c r="D7651">
        <v>1988</v>
      </c>
    </row>
    <row r="7652" spans="1:4">
      <c r="A7652" t="s">
        <v>19</v>
      </c>
      <c r="B7652" t="s">
        <v>539</v>
      </c>
      <c r="C7652" t="s">
        <v>18</v>
      </c>
      <c r="D7652">
        <v>1988</v>
      </c>
    </row>
    <row r="7653" spans="1:4">
      <c r="A7653" t="s">
        <v>17</v>
      </c>
      <c r="B7653" t="s">
        <v>539</v>
      </c>
      <c r="C7653" t="s">
        <v>16</v>
      </c>
      <c r="D7653">
        <v>1988</v>
      </c>
    </row>
    <row r="7654" spans="1:4">
      <c r="A7654" t="s">
        <v>15</v>
      </c>
      <c r="B7654" t="s">
        <v>539</v>
      </c>
      <c r="C7654" t="s">
        <v>14</v>
      </c>
      <c r="D7654">
        <v>1988</v>
      </c>
    </row>
    <row r="7655" spans="1:4">
      <c r="A7655" t="s">
        <v>13</v>
      </c>
      <c r="B7655" t="s">
        <v>539</v>
      </c>
      <c r="C7655" t="s">
        <v>12</v>
      </c>
      <c r="D7655">
        <v>1988</v>
      </c>
    </row>
    <row r="7656" spans="1:4">
      <c r="A7656" t="s">
        <v>11</v>
      </c>
      <c r="B7656" t="s">
        <v>539</v>
      </c>
      <c r="C7656" t="s">
        <v>10</v>
      </c>
      <c r="D7656">
        <v>1988</v>
      </c>
    </row>
    <row r="7657" spans="1:4">
      <c r="A7657" t="s">
        <v>9</v>
      </c>
      <c r="B7657" t="s">
        <v>539</v>
      </c>
      <c r="C7657" t="s">
        <v>8</v>
      </c>
      <c r="D7657">
        <v>1988</v>
      </c>
    </row>
    <row r="7658" spans="1:4">
      <c r="A7658" t="s">
        <v>528</v>
      </c>
      <c r="B7658" t="s">
        <v>539</v>
      </c>
      <c r="C7658" t="s">
        <v>527</v>
      </c>
      <c r="D7658">
        <v>1989</v>
      </c>
    </row>
    <row r="7659" spans="1:4">
      <c r="A7659" t="s">
        <v>526</v>
      </c>
      <c r="B7659" t="s">
        <v>539</v>
      </c>
      <c r="C7659" t="s">
        <v>525</v>
      </c>
      <c r="D7659">
        <v>1989</v>
      </c>
    </row>
    <row r="7660" spans="1:4">
      <c r="A7660" t="s">
        <v>524</v>
      </c>
      <c r="B7660" t="s">
        <v>539</v>
      </c>
      <c r="C7660" t="s">
        <v>523</v>
      </c>
      <c r="D7660">
        <v>1989</v>
      </c>
    </row>
    <row r="7661" spans="1:4">
      <c r="A7661" t="s">
        <v>522</v>
      </c>
      <c r="B7661" t="s">
        <v>539</v>
      </c>
      <c r="C7661" t="s">
        <v>521</v>
      </c>
      <c r="D7661">
        <v>1989</v>
      </c>
    </row>
    <row r="7662" spans="1:4">
      <c r="A7662" t="s">
        <v>520</v>
      </c>
      <c r="B7662" t="s">
        <v>539</v>
      </c>
      <c r="C7662" t="s">
        <v>519</v>
      </c>
      <c r="D7662">
        <v>1989</v>
      </c>
    </row>
    <row r="7663" spans="1:4">
      <c r="A7663" t="s">
        <v>518</v>
      </c>
      <c r="B7663" t="s">
        <v>536</v>
      </c>
      <c r="C7663" t="s">
        <v>517</v>
      </c>
      <c r="D7663">
        <v>1989</v>
      </c>
    </row>
    <row r="7664" spans="1:4">
      <c r="A7664" t="s">
        <v>516</v>
      </c>
      <c r="B7664" t="s">
        <v>539</v>
      </c>
      <c r="C7664" t="s">
        <v>515</v>
      </c>
      <c r="D7664">
        <v>1989</v>
      </c>
    </row>
    <row r="7665" spans="1:4">
      <c r="A7665" t="s">
        <v>1</v>
      </c>
      <c r="B7665" t="s">
        <v>539</v>
      </c>
      <c r="C7665" t="s">
        <v>514</v>
      </c>
      <c r="D7665">
        <v>1989</v>
      </c>
    </row>
    <row r="7666" spans="1:4">
      <c r="A7666" t="s">
        <v>513</v>
      </c>
      <c r="B7666" t="s">
        <v>539</v>
      </c>
      <c r="C7666" t="s">
        <v>512</v>
      </c>
      <c r="D7666">
        <v>1989</v>
      </c>
    </row>
    <row r="7667" spans="1:4">
      <c r="A7667" t="s">
        <v>511</v>
      </c>
      <c r="B7667" t="s">
        <v>539</v>
      </c>
      <c r="C7667" t="s">
        <v>510</v>
      </c>
      <c r="D7667">
        <v>1989</v>
      </c>
    </row>
    <row r="7668" spans="1:4">
      <c r="A7668" t="s">
        <v>509</v>
      </c>
      <c r="B7668" t="s">
        <v>539</v>
      </c>
      <c r="C7668" t="s">
        <v>508</v>
      </c>
      <c r="D7668">
        <v>1989</v>
      </c>
    </row>
    <row r="7669" spans="1:4">
      <c r="A7669" t="s">
        <v>507</v>
      </c>
      <c r="B7669" t="s">
        <v>539</v>
      </c>
      <c r="C7669" t="s">
        <v>506</v>
      </c>
      <c r="D7669">
        <v>1989</v>
      </c>
    </row>
    <row r="7670" spans="1:4">
      <c r="A7670" t="s">
        <v>505</v>
      </c>
      <c r="B7670" t="s">
        <v>539</v>
      </c>
      <c r="C7670" t="s">
        <v>504</v>
      </c>
      <c r="D7670">
        <v>1989</v>
      </c>
    </row>
    <row r="7671" spans="1:4">
      <c r="A7671" t="s">
        <v>503</v>
      </c>
      <c r="B7671" t="s">
        <v>539</v>
      </c>
      <c r="C7671" t="s">
        <v>502</v>
      </c>
      <c r="D7671">
        <v>1989</v>
      </c>
    </row>
    <row r="7672" spans="1:4">
      <c r="A7672" t="s">
        <v>501</v>
      </c>
      <c r="B7672" t="s">
        <v>539</v>
      </c>
      <c r="C7672" t="s">
        <v>500</v>
      </c>
      <c r="D7672">
        <v>1989</v>
      </c>
    </row>
    <row r="7673" spans="1:4">
      <c r="A7673" t="s">
        <v>499</v>
      </c>
      <c r="B7673" t="s">
        <v>539</v>
      </c>
      <c r="C7673" t="s">
        <v>498</v>
      </c>
      <c r="D7673">
        <v>1989</v>
      </c>
    </row>
    <row r="7674" spans="1:4">
      <c r="A7674" t="s">
        <v>497</v>
      </c>
      <c r="B7674" t="s">
        <v>539</v>
      </c>
      <c r="C7674" t="s">
        <v>496</v>
      </c>
      <c r="D7674">
        <v>1989</v>
      </c>
    </row>
    <row r="7675" spans="1:4">
      <c r="A7675" t="s">
        <v>495</v>
      </c>
      <c r="B7675" t="s">
        <v>539</v>
      </c>
      <c r="C7675" t="s">
        <v>494</v>
      </c>
      <c r="D7675">
        <v>1989</v>
      </c>
    </row>
    <row r="7676" spans="1:4">
      <c r="A7676" t="s">
        <v>2</v>
      </c>
      <c r="B7676" t="s">
        <v>539</v>
      </c>
      <c r="C7676" t="s">
        <v>493</v>
      </c>
      <c r="D7676">
        <v>1989</v>
      </c>
    </row>
    <row r="7677" spans="1:4">
      <c r="A7677" t="s">
        <v>492</v>
      </c>
      <c r="B7677" t="s">
        <v>539</v>
      </c>
      <c r="C7677" t="s">
        <v>491</v>
      </c>
      <c r="D7677">
        <v>1989</v>
      </c>
    </row>
    <row r="7678" spans="1:4">
      <c r="A7678" t="s">
        <v>490</v>
      </c>
      <c r="B7678" t="s">
        <v>539</v>
      </c>
      <c r="C7678" t="s">
        <v>489</v>
      </c>
      <c r="D7678">
        <v>1989</v>
      </c>
    </row>
    <row r="7679" spans="1:4">
      <c r="A7679" t="s">
        <v>488</v>
      </c>
      <c r="B7679" t="s">
        <v>539</v>
      </c>
      <c r="C7679" t="s">
        <v>487</v>
      </c>
      <c r="D7679">
        <v>1989</v>
      </c>
    </row>
    <row r="7680" spans="1:4">
      <c r="A7680" t="s">
        <v>486</v>
      </c>
      <c r="B7680" t="s">
        <v>539</v>
      </c>
      <c r="C7680" t="s">
        <v>485</v>
      </c>
      <c r="D7680">
        <v>1989</v>
      </c>
    </row>
    <row r="7681" spans="1:4">
      <c r="A7681" t="s">
        <v>484</v>
      </c>
      <c r="B7681" t="s">
        <v>539</v>
      </c>
      <c r="C7681" t="s">
        <v>483</v>
      </c>
      <c r="D7681">
        <v>1989</v>
      </c>
    </row>
    <row r="7682" spans="1:4">
      <c r="A7682" t="s">
        <v>482</v>
      </c>
      <c r="B7682" t="s">
        <v>539</v>
      </c>
      <c r="C7682" t="s">
        <v>481</v>
      </c>
      <c r="D7682">
        <v>1989</v>
      </c>
    </row>
    <row r="7683" spans="1:4">
      <c r="A7683" t="s">
        <v>480</v>
      </c>
      <c r="B7683" t="s">
        <v>539</v>
      </c>
      <c r="C7683" t="s">
        <v>479</v>
      </c>
      <c r="D7683">
        <v>1989</v>
      </c>
    </row>
    <row r="7684" spans="1:4">
      <c r="A7684" t="s">
        <v>478</v>
      </c>
      <c r="B7684" t="s">
        <v>539</v>
      </c>
      <c r="C7684" t="s">
        <v>477</v>
      </c>
      <c r="D7684">
        <v>1989</v>
      </c>
    </row>
    <row r="7685" spans="1:4">
      <c r="A7685" t="s">
        <v>476</v>
      </c>
      <c r="B7685" t="s">
        <v>539</v>
      </c>
      <c r="C7685" t="s">
        <v>475</v>
      </c>
      <c r="D7685">
        <v>1989</v>
      </c>
    </row>
    <row r="7686" spans="1:4">
      <c r="A7686" t="s">
        <v>474</v>
      </c>
      <c r="B7686" t="s">
        <v>539</v>
      </c>
      <c r="C7686" t="s">
        <v>473</v>
      </c>
      <c r="D7686">
        <v>1989</v>
      </c>
    </row>
    <row r="7687" spans="1:4">
      <c r="A7687" t="s">
        <v>472</v>
      </c>
      <c r="B7687" t="s">
        <v>539</v>
      </c>
      <c r="C7687" t="s">
        <v>471</v>
      </c>
      <c r="D7687">
        <v>1989</v>
      </c>
    </row>
    <row r="7688" spans="1:4">
      <c r="A7688" t="s">
        <v>470</v>
      </c>
      <c r="B7688" t="s">
        <v>539</v>
      </c>
      <c r="C7688" t="s">
        <v>469</v>
      </c>
      <c r="D7688">
        <v>1989</v>
      </c>
    </row>
    <row r="7689" spans="1:4">
      <c r="A7689" t="s">
        <v>468</v>
      </c>
      <c r="B7689" t="s">
        <v>539</v>
      </c>
      <c r="C7689" t="s">
        <v>467</v>
      </c>
      <c r="D7689">
        <v>1989</v>
      </c>
    </row>
    <row r="7690" spans="1:4">
      <c r="A7690" t="s">
        <v>466</v>
      </c>
      <c r="B7690" t="s">
        <v>539</v>
      </c>
      <c r="C7690" t="s">
        <v>465</v>
      </c>
      <c r="D7690">
        <v>1989</v>
      </c>
    </row>
    <row r="7691" spans="1:4">
      <c r="A7691" t="s">
        <v>464</v>
      </c>
      <c r="B7691" t="s">
        <v>539</v>
      </c>
      <c r="C7691" t="s">
        <v>463</v>
      </c>
      <c r="D7691">
        <v>1989</v>
      </c>
    </row>
    <row r="7692" spans="1:4">
      <c r="A7692" t="s">
        <v>462</v>
      </c>
      <c r="B7692" t="s">
        <v>536</v>
      </c>
      <c r="C7692" t="s">
        <v>461</v>
      </c>
      <c r="D7692">
        <v>1989</v>
      </c>
    </row>
    <row r="7693" spans="1:4">
      <c r="A7693" t="s">
        <v>460</v>
      </c>
      <c r="B7693" t="s">
        <v>539</v>
      </c>
      <c r="C7693" t="s">
        <v>459</v>
      </c>
      <c r="D7693">
        <v>1989</v>
      </c>
    </row>
    <row r="7694" spans="1:4">
      <c r="A7694" t="s">
        <v>458</v>
      </c>
      <c r="B7694" t="s">
        <v>539</v>
      </c>
      <c r="C7694" t="s">
        <v>457</v>
      </c>
      <c r="D7694">
        <v>1989</v>
      </c>
    </row>
    <row r="7695" spans="1:4">
      <c r="A7695" t="s">
        <v>456</v>
      </c>
      <c r="B7695" t="s">
        <v>539</v>
      </c>
      <c r="C7695" t="s">
        <v>455</v>
      </c>
      <c r="D7695">
        <v>1989</v>
      </c>
    </row>
    <row r="7696" spans="1:4">
      <c r="A7696" t="s">
        <v>454</v>
      </c>
      <c r="B7696" t="s">
        <v>539</v>
      </c>
      <c r="C7696" t="s">
        <v>453</v>
      </c>
      <c r="D7696">
        <v>1989</v>
      </c>
    </row>
    <row r="7697" spans="1:4">
      <c r="A7697" t="s">
        <v>679</v>
      </c>
      <c r="B7697" t="s">
        <v>539</v>
      </c>
      <c r="C7697" t="s">
        <v>451</v>
      </c>
      <c r="D7697">
        <v>1989</v>
      </c>
    </row>
    <row r="7698" spans="1:4">
      <c r="A7698" t="s">
        <v>450</v>
      </c>
      <c r="B7698" t="s">
        <v>539</v>
      </c>
      <c r="C7698" t="s">
        <v>449</v>
      </c>
      <c r="D7698">
        <v>1989</v>
      </c>
    </row>
    <row r="7699" spans="1:4">
      <c r="A7699" t="s">
        <v>448</v>
      </c>
      <c r="B7699" t="s">
        <v>539</v>
      </c>
      <c r="C7699" t="s">
        <v>447</v>
      </c>
      <c r="D7699">
        <v>1989</v>
      </c>
    </row>
    <row r="7700" spans="1:4">
      <c r="A7700" t="s">
        <v>446</v>
      </c>
      <c r="B7700" t="s">
        <v>539</v>
      </c>
      <c r="C7700" t="s">
        <v>445</v>
      </c>
      <c r="D7700">
        <v>1989</v>
      </c>
    </row>
    <row r="7701" spans="1:4">
      <c r="A7701" t="s">
        <v>444</v>
      </c>
      <c r="B7701" t="s">
        <v>539</v>
      </c>
      <c r="C7701" t="s">
        <v>443</v>
      </c>
      <c r="D7701">
        <v>1989</v>
      </c>
    </row>
    <row r="7702" spans="1:4">
      <c r="A7702" t="s">
        <v>442</v>
      </c>
      <c r="B7702" t="s">
        <v>539</v>
      </c>
      <c r="C7702" t="s">
        <v>441</v>
      </c>
      <c r="D7702">
        <v>1989</v>
      </c>
    </row>
    <row r="7703" spans="1:4">
      <c r="A7703" t="s">
        <v>440</v>
      </c>
      <c r="B7703" t="s">
        <v>539</v>
      </c>
      <c r="C7703" t="s">
        <v>439</v>
      </c>
      <c r="D7703">
        <v>1989</v>
      </c>
    </row>
    <row r="7704" spans="1:4">
      <c r="A7704" t="s">
        <v>438</v>
      </c>
      <c r="B7704" t="s">
        <v>539</v>
      </c>
      <c r="C7704" t="s">
        <v>437</v>
      </c>
      <c r="D7704">
        <v>1989</v>
      </c>
    </row>
    <row r="7705" spans="1:4">
      <c r="A7705" t="s">
        <v>436</v>
      </c>
      <c r="B7705" t="s">
        <v>536</v>
      </c>
      <c r="C7705" t="s">
        <v>435</v>
      </c>
      <c r="D7705">
        <v>1989</v>
      </c>
    </row>
    <row r="7706" spans="1:4">
      <c r="A7706" t="s">
        <v>434</v>
      </c>
      <c r="B7706" t="s">
        <v>539</v>
      </c>
      <c r="C7706" t="s">
        <v>433</v>
      </c>
      <c r="D7706">
        <v>1989</v>
      </c>
    </row>
    <row r="7707" spans="1:4">
      <c r="A7707" t="s">
        <v>432</v>
      </c>
      <c r="B7707" t="s">
        <v>539</v>
      </c>
      <c r="C7707" t="s">
        <v>431</v>
      </c>
      <c r="D7707">
        <v>1989</v>
      </c>
    </row>
    <row r="7708" spans="1:4">
      <c r="A7708" t="s">
        <v>430</v>
      </c>
      <c r="B7708" t="s">
        <v>539</v>
      </c>
      <c r="C7708" t="s">
        <v>429</v>
      </c>
      <c r="D7708">
        <v>1989</v>
      </c>
    </row>
    <row r="7709" spans="1:4">
      <c r="A7709" t="s">
        <v>428</v>
      </c>
      <c r="B7709" t="s">
        <v>539</v>
      </c>
      <c r="C7709" t="s">
        <v>427</v>
      </c>
      <c r="D7709">
        <v>1989</v>
      </c>
    </row>
    <row r="7710" spans="1:4">
      <c r="A7710" t="s">
        <v>426</v>
      </c>
      <c r="B7710" t="s">
        <v>539</v>
      </c>
      <c r="C7710" t="s">
        <v>425</v>
      </c>
      <c r="D7710">
        <v>1989</v>
      </c>
    </row>
    <row r="7711" spans="1:4">
      <c r="A7711" t="s">
        <v>7</v>
      </c>
      <c r="B7711" t="s">
        <v>539</v>
      </c>
      <c r="C7711" t="s">
        <v>424</v>
      </c>
      <c r="D7711">
        <v>1989</v>
      </c>
    </row>
    <row r="7712" spans="1:4">
      <c r="A7712" t="s">
        <v>423</v>
      </c>
      <c r="B7712" t="s">
        <v>539</v>
      </c>
      <c r="C7712" t="s">
        <v>422</v>
      </c>
      <c r="D7712">
        <v>1989</v>
      </c>
    </row>
    <row r="7713" spans="1:4">
      <c r="A7713" t="s">
        <v>421</v>
      </c>
      <c r="B7713" t="s">
        <v>539</v>
      </c>
      <c r="C7713" t="s">
        <v>420</v>
      </c>
      <c r="D7713">
        <v>1989</v>
      </c>
    </row>
    <row r="7714" spans="1:4">
      <c r="A7714" t="s">
        <v>419</v>
      </c>
      <c r="B7714" t="s">
        <v>539</v>
      </c>
      <c r="C7714" t="s">
        <v>418</v>
      </c>
      <c r="D7714">
        <v>1989</v>
      </c>
    </row>
    <row r="7715" spans="1:4">
      <c r="A7715" t="s">
        <v>417</v>
      </c>
      <c r="B7715" t="s">
        <v>539</v>
      </c>
      <c r="C7715" t="s">
        <v>416</v>
      </c>
      <c r="D7715">
        <v>1989</v>
      </c>
    </row>
    <row r="7716" spans="1:4">
      <c r="A7716" t="s">
        <v>415</v>
      </c>
      <c r="B7716" t="s">
        <v>539</v>
      </c>
      <c r="C7716" t="s">
        <v>414</v>
      </c>
      <c r="D7716">
        <v>1989</v>
      </c>
    </row>
    <row r="7717" spans="1:4">
      <c r="A7717" t="s">
        <v>413</v>
      </c>
      <c r="B7717" t="s">
        <v>536</v>
      </c>
      <c r="C7717" t="s">
        <v>412</v>
      </c>
      <c r="D7717">
        <v>1989</v>
      </c>
    </row>
    <row r="7718" spans="1:4">
      <c r="A7718" t="s">
        <v>411</v>
      </c>
      <c r="B7718" t="s">
        <v>536</v>
      </c>
      <c r="C7718" t="s">
        <v>410</v>
      </c>
      <c r="D7718">
        <v>1989</v>
      </c>
    </row>
    <row r="7719" spans="1:4">
      <c r="A7719" t="s">
        <v>409</v>
      </c>
      <c r="B7719" t="s">
        <v>536</v>
      </c>
      <c r="C7719" t="s">
        <v>408</v>
      </c>
      <c r="D7719">
        <v>1989</v>
      </c>
    </row>
    <row r="7720" spans="1:4">
      <c r="A7720" t="s">
        <v>407</v>
      </c>
      <c r="B7720" t="s">
        <v>536</v>
      </c>
      <c r="C7720" t="s">
        <v>406</v>
      </c>
      <c r="D7720">
        <v>1989</v>
      </c>
    </row>
    <row r="7721" spans="1:4">
      <c r="A7721" t="s">
        <v>405</v>
      </c>
      <c r="B7721" t="s">
        <v>536</v>
      </c>
      <c r="C7721" t="s">
        <v>404</v>
      </c>
      <c r="D7721">
        <v>1989</v>
      </c>
    </row>
    <row r="7722" spans="1:4">
      <c r="A7722" t="s">
        <v>403</v>
      </c>
      <c r="B7722" t="s">
        <v>539</v>
      </c>
      <c r="C7722" t="s">
        <v>402</v>
      </c>
      <c r="D7722">
        <v>1989</v>
      </c>
    </row>
    <row r="7723" spans="1:4">
      <c r="A7723" t="s">
        <v>401</v>
      </c>
      <c r="B7723" t="s">
        <v>539</v>
      </c>
      <c r="C7723" t="s">
        <v>400</v>
      </c>
      <c r="D7723">
        <v>1989</v>
      </c>
    </row>
    <row r="7724" spans="1:4">
      <c r="A7724" t="s">
        <v>399</v>
      </c>
      <c r="B7724" t="s">
        <v>536</v>
      </c>
      <c r="C7724" t="s">
        <v>398</v>
      </c>
      <c r="D7724">
        <v>1989</v>
      </c>
    </row>
    <row r="7725" spans="1:4">
      <c r="A7725" t="s">
        <v>397</v>
      </c>
      <c r="B7725" t="s">
        <v>539</v>
      </c>
      <c r="C7725" t="s">
        <v>396</v>
      </c>
      <c r="D7725">
        <v>1989</v>
      </c>
    </row>
    <row r="7726" spans="1:4">
      <c r="A7726" t="s">
        <v>395</v>
      </c>
      <c r="B7726" t="s">
        <v>539</v>
      </c>
      <c r="C7726" t="s">
        <v>394</v>
      </c>
      <c r="D7726">
        <v>1989</v>
      </c>
    </row>
    <row r="7727" spans="1:4">
      <c r="A7727" t="s">
        <v>393</v>
      </c>
      <c r="B7727" t="s">
        <v>539</v>
      </c>
      <c r="C7727" t="s">
        <v>392</v>
      </c>
      <c r="D7727">
        <v>1989</v>
      </c>
    </row>
    <row r="7728" spans="1:4">
      <c r="A7728" t="s">
        <v>5</v>
      </c>
      <c r="B7728" t="s">
        <v>539</v>
      </c>
      <c r="C7728" t="s">
        <v>391</v>
      </c>
      <c r="D7728">
        <v>1989</v>
      </c>
    </row>
    <row r="7729" spans="1:4">
      <c r="A7729" t="s">
        <v>390</v>
      </c>
      <c r="B7729" t="s">
        <v>536</v>
      </c>
      <c r="C7729" t="s">
        <v>389</v>
      </c>
      <c r="D7729">
        <v>1989</v>
      </c>
    </row>
    <row r="7730" spans="1:4">
      <c r="A7730" t="s">
        <v>388</v>
      </c>
      <c r="B7730" t="s">
        <v>536</v>
      </c>
      <c r="C7730" t="s">
        <v>387</v>
      </c>
      <c r="D7730">
        <v>1989</v>
      </c>
    </row>
    <row r="7731" spans="1:4">
      <c r="A7731" t="s">
        <v>386</v>
      </c>
      <c r="B7731" t="s">
        <v>539</v>
      </c>
      <c r="C7731" t="s">
        <v>385</v>
      </c>
      <c r="D7731">
        <v>1989</v>
      </c>
    </row>
    <row r="7732" spans="1:4">
      <c r="A7732" t="s">
        <v>384</v>
      </c>
      <c r="B7732" t="s">
        <v>539</v>
      </c>
      <c r="C7732" t="s">
        <v>383</v>
      </c>
      <c r="D7732">
        <v>1989</v>
      </c>
    </row>
    <row r="7733" spans="1:4">
      <c r="A7733" t="s">
        <v>382</v>
      </c>
      <c r="B7733" t="s">
        <v>539</v>
      </c>
      <c r="C7733" t="s">
        <v>381</v>
      </c>
      <c r="D7733">
        <v>1989</v>
      </c>
    </row>
    <row r="7734" spans="1:4">
      <c r="A7734" t="s">
        <v>380</v>
      </c>
      <c r="B7734" t="s">
        <v>539</v>
      </c>
      <c r="C7734" t="s">
        <v>379</v>
      </c>
      <c r="D7734">
        <v>1989</v>
      </c>
    </row>
    <row r="7735" spans="1:4">
      <c r="A7735" t="s">
        <v>378</v>
      </c>
      <c r="B7735" t="s">
        <v>539</v>
      </c>
      <c r="C7735" t="s">
        <v>377</v>
      </c>
      <c r="D7735">
        <v>1989</v>
      </c>
    </row>
    <row r="7736" spans="1:4">
      <c r="A7736" t="s">
        <v>376</v>
      </c>
      <c r="B7736" t="s">
        <v>539</v>
      </c>
      <c r="C7736" t="s">
        <v>375</v>
      </c>
      <c r="D7736">
        <v>1989</v>
      </c>
    </row>
    <row r="7737" spans="1:4">
      <c r="A7737" t="s">
        <v>374</v>
      </c>
      <c r="B7737" t="s">
        <v>539</v>
      </c>
      <c r="C7737" t="s">
        <v>373</v>
      </c>
      <c r="D7737">
        <v>1989</v>
      </c>
    </row>
    <row r="7738" spans="1:4">
      <c r="A7738" t="s">
        <v>372</v>
      </c>
      <c r="B7738" t="s">
        <v>539</v>
      </c>
      <c r="C7738" t="s">
        <v>371</v>
      </c>
      <c r="D7738">
        <v>1989</v>
      </c>
    </row>
    <row r="7739" spans="1:4">
      <c r="A7739" t="s">
        <v>370</v>
      </c>
      <c r="B7739" t="s">
        <v>539</v>
      </c>
      <c r="C7739" t="s">
        <v>369</v>
      </c>
      <c r="D7739">
        <v>1989</v>
      </c>
    </row>
    <row r="7740" spans="1:4">
      <c r="A7740" t="s">
        <v>368</v>
      </c>
      <c r="B7740" t="s">
        <v>539</v>
      </c>
      <c r="C7740" t="s">
        <v>367</v>
      </c>
      <c r="D7740">
        <v>1989</v>
      </c>
    </row>
    <row r="7741" spans="1:4">
      <c r="A7741" t="s">
        <v>366</v>
      </c>
      <c r="B7741" t="s">
        <v>539</v>
      </c>
      <c r="C7741" t="s">
        <v>365</v>
      </c>
      <c r="D7741">
        <v>1989</v>
      </c>
    </row>
    <row r="7742" spans="1:4">
      <c r="A7742" t="s">
        <v>364</v>
      </c>
      <c r="B7742" t="s">
        <v>539</v>
      </c>
      <c r="C7742" t="s">
        <v>363</v>
      </c>
      <c r="D7742">
        <v>1989</v>
      </c>
    </row>
    <row r="7743" spans="1:4">
      <c r="A7743" t="s">
        <v>362</v>
      </c>
      <c r="B7743" t="s">
        <v>539</v>
      </c>
      <c r="C7743" t="s">
        <v>361</v>
      </c>
      <c r="D7743">
        <v>1989</v>
      </c>
    </row>
    <row r="7744" spans="1:4">
      <c r="A7744" t="s">
        <v>360</v>
      </c>
      <c r="B7744" t="s">
        <v>539</v>
      </c>
      <c r="C7744" t="s">
        <v>359</v>
      </c>
      <c r="D7744">
        <v>1989</v>
      </c>
    </row>
    <row r="7745" spans="1:4">
      <c r="A7745" t="s">
        <v>358</v>
      </c>
      <c r="B7745" t="s">
        <v>539</v>
      </c>
      <c r="C7745" t="s">
        <v>357</v>
      </c>
      <c r="D7745">
        <v>1989</v>
      </c>
    </row>
    <row r="7746" spans="1:4">
      <c r="A7746" t="s">
        <v>356</v>
      </c>
      <c r="B7746" t="s">
        <v>539</v>
      </c>
      <c r="C7746" t="s">
        <v>355</v>
      </c>
      <c r="D7746">
        <v>1989</v>
      </c>
    </row>
    <row r="7747" spans="1:4">
      <c r="A7747" t="s">
        <v>354</v>
      </c>
      <c r="B7747" t="s">
        <v>539</v>
      </c>
      <c r="C7747" t="s">
        <v>353</v>
      </c>
      <c r="D7747">
        <v>1989</v>
      </c>
    </row>
    <row r="7748" spans="1:4">
      <c r="A7748" t="s">
        <v>352</v>
      </c>
      <c r="B7748" t="s">
        <v>539</v>
      </c>
      <c r="C7748" t="s">
        <v>351</v>
      </c>
      <c r="D7748">
        <v>1989</v>
      </c>
    </row>
    <row r="7749" spans="1:4">
      <c r="A7749" t="s">
        <v>350</v>
      </c>
      <c r="B7749" t="s">
        <v>539</v>
      </c>
      <c r="C7749" t="s">
        <v>349</v>
      </c>
      <c r="D7749">
        <v>1989</v>
      </c>
    </row>
    <row r="7750" spans="1:4">
      <c r="A7750" t="s">
        <v>348</v>
      </c>
      <c r="B7750" t="s">
        <v>539</v>
      </c>
      <c r="C7750" t="s">
        <v>347</v>
      </c>
      <c r="D7750">
        <v>1989</v>
      </c>
    </row>
    <row r="7751" spans="1:4">
      <c r="A7751" t="s">
        <v>346</v>
      </c>
      <c r="B7751" t="s">
        <v>536</v>
      </c>
      <c r="C7751" t="s">
        <v>345</v>
      </c>
      <c r="D7751">
        <v>1989</v>
      </c>
    </row>
    <row r="7752" spans="1:4">
      <c r="A7752" t="s">
        <v>344</v>
      </c>
      <c r="B7752" t="s">
        <v>539</v>
      </c>
      <c r="C7752" t="s">
        <v>343</v>
      </c>
      <c r="D7752">
        <v>1989</v>
      </c>
    </row>
    <row r="7753" spans="1:4">
      <c r="A7753" t="s">
        <v>342</v>
      </c>
      <c r="B7753" t="s">
        <v>539</v>
      </c>
      <c r="C7753" t="s">
        <v>341</v>
      </c>
      <c r="D7753">
        <v>1989</v>
      </c>
    </row>
    <row r="7754" spans="1:4">
      <c r="A7754" t="s">
        <v>340</v>
      </c>
      <c r="B7754" t="s">
        <v>536</v>
      </c>
      <c r="C7754" t="s">
        <v>339</v>
      </c>
      <c r="D7754">
        <v>1989</v>
      </c>
    </row>
    <row r="7755" spans="1:4">
      <c r="A7755" t="s">
        <v>338</v>
      </c>
      <c r="B7755" t="s">
        <v>539</v>
      </c>
      <c r="C7755" t="s">
        <v>337</v>
      </c>
      <c r="D7755">
        <v>1989</v>
      </c>
    </row>
    <row r="7756" spans="1:4">
      <c r="A7756" t="s">
        <v>336</v>
      </c>
      <c r="B7756" t="s">
        <v>539</v>
      </c>
      <c r="C7756" t="s">
        <v>335</v>
      </c>
      <c r="D7756">
        <v>1989</v>
      </c>
    </row>
    <row r="7757" spans="1:4">
      <c r="A7757" t="s">
        <v>334</v>
      </c>
      <c r="B7757" t="s">
        <v>539</v>
      </c>
      <c r="C7757" t="s">
        <v>333</v>
      </c>
      <c r="D7757">
        <v>1989</v>
      </c>
    </row>
    <row r="7758" spans="1:4">
      <c r="A7758" t="s">
        <v>332</v>
      </c>
      <c r="B7758" t="s">
        <v>536</v>
      </c>
      <c r="C7758" t="s">
        <v>331</v>
      </c>
      <c r="D7758">
        <v>1989</v>
      </c>
    </row>
    <row r="7759" spans="1:4">
      <c r="A7759" t="s">
        <v>330</v>
      </c>
      <c r="B7759" t="s">
        <v>536</v>
      </c>
      <c r="C7759" t="s">
        <v>329</v>
      </c>
      <c r="D7759">
        <v>1989</v>
      </c>
    </row>
    <row r="7760" spans="1:4">
      <c r="A7760" t="s">
        <v>328</v>
      </c>
      <c r="B7760" t="s">
        <v>536</v>
      </c>
      <c r="C7760" t="s">
        <v>327</v>
      </c>
      <c r="D7760">
        <v>1989</v>
      </c>
    </row>
    <row r="7761" spans="1:4">
      <c r="A7761" t="s">
        <v>326</v>
      </c>
      <c r="B7761" t="s">
        <v>536</v>
      </c>
      <c r="C7761" t="s">
        <v>325</v>
      </c>
      <c r="D7761">
        <v>1989</v>
      </c>
    </row>
    <row r="7762" spans="1:4">
      <c r="A7762" t="s">
        <v>324</v>
      </c>
      <c r="B7762" t="s">
        <v>539</v>
      </c>
      <c r="C7762" t="s">
        <v>323</v>
      </c>
      <c r="D7762">
        <v>1989</v>
      </c>
    </row>
    <row r="7763" spans="1:4">
      <c r="A7763" t="s">
        <v>322</v>
      </c>
      <c r="B7763" t="s">
        <v>536</v>
      </c>
      <c r="C7763" t="s">
        <v>321</v>
      </c>
      <c r="D7763">
        <v>1989</v>
      </c>
    </row>
    <row r="7764" spans="1:4">
      <c r="A7764" t="s">
        <v>320</v>
      </c>
      <c r="B7764" t="s">
        <v>539</v>
      </c>
      <c r="C7764" t="s">
        <v>319</v>
      </c>
      <c r="D7764">
        <v>1989</v>
      </c>
    </row>
    <row r="7765" spans="1:4">
      <c r="A7765" t="s">
        <v>318</v>
      </c>
      <c r="B7765" t="s">
        <v>539</v>
      </c>
      <c r="C7765" t="s">
        <v>317</v>
      </c>
      <c r="D7765">
        <v>1989</v>
      </c>
    </row>
    <row r="7766" spans="1:4">
      <c r="A7766" t="s">
        <v>316</v>
      </c>
      <c r="B7766" t="s">
        <v>536</v>
      </c>
      <c r="C7766" t="s">
        <v>315</v>
      </c>
      <c r="D7766">
        <v>1989</v>
      </c>
    </row>
    <row r="7767" spans="1:4">
      <c r="A7767" t="s">
        <v>314</v>
      </c>
      <c r="B7767" t="s">
        <v>539</v>
      </c>
      <c r="C7767" t="s">
        <v>313</v>
      </c>
      <c r="D7767">
        <v>1989</v>
      </c>
    </row>
    <row r="7768" spans="1:4">
      <c r="A7768" t="s">
        <v>312</v>
      </c>
      <c r="B7768" t="s">
        <v>539</v>
      </c>
      <c r="C7768" t="s">
        <v>311</v>
      </c>
      <c r="D7768">
        <v>1989</v>
      </c>
    </row>
    <row r="7769" spans="1:4">
      <c r="A7769" t="s">
        <v>310</v>
      </c>
      <c r="B7769" t="s">
        <v>539</v>
      </c>
      <c r="C7769" t="s">
        <v>309</v>
      </c>
      <c r="D7769">
        <v>1989</v>
      </c>
    </row>
    <row r="7770" spans="1:4">
      <c r="A7770" t="s">
        <v>308</v>
      </c>
      <c r="B7770" t="s">
        <v>539</v>
      </c>
      <c r="C7770" t="s">
        <v>307</v>
      </c>
      <c r="D7770">
        <v>1989</v>
      </c>
    </row>
    <row r="7771" spans="1:4">
      <c r="A7771" t="s">
        <v>306</v>
      </c>
      <c r="B7771" t="s">
        <v>539</v>
      </c>
      <c r="C7771" t="s">
        <v>305</v>
      </c>
      <c r="D7771">
        <v>1989</v>
      </c>
    </row>
    <row r="7772" spans="1:4">
      <c r="A7772" t="s">
        <v>304</v>
      </c>
      <c r="B7772" t="s">
        <v>539</v>
      </c>
      <c r="C7772" t="s">
        <v>303</v>
      </c>
      <c r="D7772">
        <v>1989</v>
      </c>
    </row>
    <row r="7773" spans="1:4">
      <c r="A7773" t="s">
        <v>302</v>
      </c>
      <c r="B7773" t="s">
        <v>539</v>
      </c>
      <c r="C7773" t="s">
        <v>301</v>
      </c>
      <c r="D7773">
        <v>1989</v>
      </c>
    </row>
    <row r="7774" spans="1:4">
      <c r="A7774" t="s">
        <v>300</v>
      </c>
      <c r="B7774" t="s">
        <v>539</v>
      </c>
      <c r="C7774" t="s">
        <v>299</v>
      </c>
      <c r="D7774">
        <v>1989</v>
      </c>
    </row>
    <row r="7775" spans="1:4">
      <c r="A7775" t="s">
        <v>298</v>
      </c>
      <c r="B7775" t="s">
        <v>539</v>
      </c>
      <c r="C7775" t="s">
        <v>297</v>
      </c>
      <c r="D7775">
        <v>1989</v>
      </c>
    </row>
    <row r="7776" spans="1:4">
      <c r="A7776" t="s">
        <v>296</v>
      </c>
      <c r="B7776" t="s">
        <v>539</v>
      </c>
      <c r="C7776" t="s">
        <v>295</v>
      </c>
      <c r="D7776">
        <v>1989</v>
      </c>
    </row>
    <row r="7777" spans="1:4">
      <c r="A7777" t="s">
        <v>294</v>
      </c>
      <c r="B7777" t="s">
        <v>539</v>
      </c>
      <c r="C7777" t="s">
        <v>293</v>
      </c>
      <c r="D7777">
        <v>1989</v>
      </c>
    </row>
    <row r="7778" spans="1:4">
      <c r="A7778" t="s">
        <v>292</v>
      </c>
      <c r="B7778" t="s">
        <v>539</v>
      </c>
      <c r="C7778" t="s">
        <v>291</v>
      </c>
      <c r="D7778">
        <v>1989</v>
      </c>
    </row>
    <row r="7779" spans="1:4">
      <c r="A7779" t="s">
        <v>290</v>
      </c>
      <c r="B7779" t="s">
        <v>539</v>
      </c>
      <c r="C7779" t="s">
        <v>289</v>
      </c>
      <c r="D7779">
        <v>1989</v>
      </c>
    </row>
    <row r="7780" spans="1:4">
      <c r="A7780" t="s">
        <v>288</v>
      </c>
      <c r="B7780" t="s">
        <v>539</v>
      </c>
      <c r="C7780" t="s">
        <v>287</v>
      </c>
      <c r="D7780">
        <v>1989</v>
      </c>
    </row>
    <row r="7781" spans="1:4">
      <c r="A7781" t="s">
        <v>286</v>
      </c>
      <c r="B7781" t="s">
        <v>539</v>
      </c>
      <c r="C7781" t="s">
        <v>285</v>
      </c>
      <c r="D7781">
        <v>1989</v>
      </c>
    </row>
    <row r="7782" spans="1:4">
      <c r="A7782" t="s">
        <v>284</v>
      </c>
      <c r="B7782" t="s">
        <v>539</v>
      </c>
      <c r="C7782" t="s">
        <v>283</v>
      </c>
      <c r="D7782">
        <v>1989</v>
      </c>
    </row>
    <row r="7783" spans="1:4">
      <c r="A7783" t="s">
        <v>282</v>
      </c>
      <c r="B7783" t="s">
        <v>539</v>
      </c>
      <c r="C7783" t="s">
        <v>281</v>
      </c>
      <c r="D7783">
        <v>1989</v>
      </c>
    </row>
    <row r="7784" spans="1:4">
      <c r="A7784" t="s">
        <v>280</v>
      </c>
      <c r="B7784" t="s">
        <v>536</v>
      </c>
      <c r="C7784" t="s">
        <v>279</v>
      </c>
      <c r="D7784">
        <v>1989</v>
      </c>
    </row>
    <row r="7785" spans="1:4">
      <c r="A7785" t="s">
        <v>278</v>
      </c>
      <c r="B7785" t="s">
        <v>539</v>
      </c>
      <c r="C7785" t="s">
        <v>277</v>
      </c>
      <c r="D7785">
        <v>1989</v>
      </c>
    </row>
    <row r="7786" spans="1:4">
      <c r="A7786" t="s">
        <v>276</v>
      </c>
      <c r="B7786" t="s">
        <v>539</v>
      </c>
      <c r="C7786" t="s">
        <v>275</v>
      </c>
      <c r="D7786">
        <v>1989</v>
      </c>
    </row>
    <row r="7787" spans="1:4">
      <c r="A7787" t="s">
        <v>274</v>
      </c>
      <c r="B7787" t="s">
        <v>539</v>
      </c>
      <c r="C7787" t="s">
        <v>273</v>
      </c>
      <c r="D7787">
        <v>1989</v>
      </c>
    </row>
    <row r="7788" spans="1:4">
      <c r="A7788" t="s">
        <v>272</v>
      </c>
      <c r="B7788" t="s">
        <v>539</v>
      </c>
      <c r="C7788" t="s">
        <v>271</v>
      </c>
      <c r="D7788">
        <v>1989</v>
      </c>
    </row>
    <row r="7789" spans="1:4">
      <c r="A7789" t="s">
        <v>270</v>
      </c>
      <c r="B7789" t="s">
        <v>539</v>
      </c>
      <c r="C7789" t="s">
        <v>269</v>
      </c>
      <c r="D7789">
        <v>1989</v>
      </c>
    </row>
    <row r="7790" spans="1:4">
      <c r="A7790" t="s">
        <v>268</v>
      </c>
      <c r="B7790" t="s">
        <v>536</v>
      </c>
      <c r="C7790" t="s">
        <v>267</v>
      </c>
      <c r="D7790">
        <v>1989</v>
      </c>
    </row>
    <row r="7791" spans="1:4">
      <c r="A7791" t="s">
        <v>266</v>
      </c>
      <c r="B7791" t="s">
        <v>536</v>
      </c>
      <c r="C7791" t="s">
        <v>265</v>
      </c>
      <c r="D7791">
        <v>1989</v>
      </c>
    </row>
    <row r="7792" spans="1:4">
      <c r="A7792" t="s">
        <v>264</v>
      </c>
      <c r="B7792" t="s">
        <v>536</v>
      </c>
      <c r="C7792" t="s">
        <v>263</v>
      </c>
      <c r="D7792">
        <v>1989</v>
      </c>
    </row>
    <row r="7793" spans="1:4">
      <c r="A7793" t="s">
        <v>262</v>
      </c>
      <c r="B7793" t="s">
        <v>539</v>
      </c>
      <c r="C7793" t="s">
        <v>261</v>
      </c>
      <c r="D7793">
        <v>1989</v>
      </c>
    </row>
    <row r="7794" spans="1:4">
      <c r="A7794" t="s">
        <v>260</v>
      </c>
      <c r="B7794" t="s">
        <v>539</v>
      </c>
      <c r="C7794" t="s">
        <v>259</v>
      </c>
      <c r="D7794">
        <v>1989</v>
      </c>
    </row>
    <row r="7795" spans="1:4">
      <c r="A7795" t="s">
        <v>258</v>
      </c>
      <c r="B7795" t="s">
        <v>536</v>
      </c>
      <c r="C7795" t="s">
        <v>257</v>
      </c>
      <c r="D7795">
        <v>1989</v>
      </c>
    </row>
    <row r="7796" spans="1:4">
      <c r="A7796" t="s">
        <v>256</v>
      </c>
      <c r="B7796" t="s">
        <v>536</v>
      </c>
      <c r="C7796" t="s">
        <v>255</v>
      </c>
      <c r="D7796">
        <v>1989</v>
      </c>
    </row>
    <row r="7797" spans="1:4">
      <c r="A7797" t="s">
        <v>254</v>
      </c>
      <c r="B7797" t="s">
        <v>539</v>
      </c>
      <c r="C7797" t="s">
        <v>253</v>
      </c>
      <c r="D7797">
        <v>1989</v>
      </c>
    </row>
    <row r="7798" spans="1:4">
      <c r="A7798" t="s">
        <v>252</v>
      </c>
      <c r="B7798" t="s">
        <v>536</v>
      </c>
      <c r="C7798" t="s">
        <v>251</v>
      </c>
      <c r="D7798">
        <v>1989</v>
      </c>
    </row>
    <row r="7799" spans="1:4">
      <c r="A7799" t="s">
        <v>250</v>
      </c>
      <c r="B7799" t="s">
        <v>539</v>
      </c>
      <c r="C7799" t="s">
        <v>249</v>
      </c>
      <c r="D7799">
        <v>1989</v>
      </c>
    </row>
    <row r="7800" spans="1:4">
      <c r="A7800" t="s">
        <v>248</v>
      </c>
      <c r="B7800" t="s">
        <v>539</v>
      </c>
      <c r="C7800" t="s">
        <v>247</v>
      </c>
      <c r="D7800">
        <v>1989</v>
      </c>
    </row>
    <row r="7801" spans="1:4">
      <c r="A7801" t="s">
        <v>246</v>
      </c>
      <c r="B7801" t="s">
        <v>539</v>
      </c>
      <c r="C7801" t="s">
        <v>245</v>
      </c>
      <c r="D7801">
        <v>1989</v>
      </c>
    </row>
    <row r="7802" spans="1:4">
      <c r="A7802" t="s">
        <v>244</v>
      </c>
      <c r="B7802" t="s">
        <v>539</v>
      </c>
      <c r="C7802" t="s">
        <v>243</v>
      </c>
      <c r="D7802">
        <v>1989</v>
      </c>
    </row>
    <row r="7803" spans="1:4">
      <c r="A7803" t="s">
        <v>242</v>
      </c>
      <c r="B7803" t="s">
        <v>539</v>
      </c>
      <c r="C7803" t="s">
        <v>241</v>
      </c>
      <c r="D7803">
        <v>1989</v>
      </c>
    </row>
    <row r="7804" spans="1:4">
      <c r="A7804" t="s">
        <v>240</v>
      </c>
      <c r="B7804" t="s">
        <v>539</v>
      </c>
      <c r="C7804" t="s">
        <v>239</v>
      </c>
      <c r="D7804">
        <v>1989</v>
      </c>
    </row>
    <row r="7805" spans="1:4">
      <c r="A7805" t="s">
        <v>238</v>
      </c>
      <c r="B7805" t="s">
        <v>539</v>
      </c>
      <c r="C7805" t="s">
        <v>237</v>
      </c>
      <c r="D7805">
        <v>1989</v>
      </c>
    </row>
    <row r="7806" spans="1:4">
      <c r="A7806" t="s">
        <v>236</v>
      </c>
      <c r="B7806" t="s">
        <v>539</v>
      </c>
      <c r="C7806" t="s">
        <v>235</v>
      </c>
      <c r="D7806">
        <v>1989</v>
      </c>
    </row>
    <row r="7807" spans="1:4">
      <c r="A7807" t="s">
        <v>234</v>
      </c>
      <c r="B7807" t="s">
        <v>539</v>
      </c>
      <c r="C7807" t="s">
        <v>233</v>
      </c>
      <c r="D7807">
        <v>1989</v>
      </c>
    </row>
    <row r="7808" spans="1:4">
      <c r="A7808" t="s">
        <v>232</v>
      </c>
      <c r="B7808" t="s">
        <v>539</v>
      </c>
      <c r="C7808" t="s">
        <v>231</v>
      </c>
      <c r="D7808">
        <v>1989</v>
      </c>
    </row>
    <row r="7809" spans="1:4">
      <c r="A7809" t="s">
        <v>230</v>
      </c>
      <c r="B7809" t="s">
        <v>536</v>
      </c>
      <c r="C7809" t="s">
        <v>229</v>
      </c>
      <c r="D7809">
        <v>1989</v>
      </c>
    </row>
    <row r="7810" spans="1:4">
      <c r="A7810" t="s">
        <v>228</v>
      </c>
      <c r="B7810" t="s">
        <v>539</v>
      </c>
      <c r="C7810" t="s">
        <v>227</v>
      </c>
      <c r="D7810">
        <v>1989</v>
      </c>
    </row>
    <row r="7811" spans="1:4">
      <c r="A7811" t="s">
        <v>226</v>
      </c>
      <c r="B7811" t="s">
        <v>539</v>
      </c>
      <c r="C7811" t="s">
        <v>225</v>
      </c>
      <c r="D7811">
        <v>1989</v>
      </c>
    </row>
    <row r="7812" spans="1:4">
      <c r="A7812" t="s">
        <v>224</v>
      </c>
      <c r="B7812" t="s">
        <v>536</v>
      </c>
      <c r="C7812" t="s">
        <v>223</v>
      </c>
      <c r="D7812">
        <v>1989</v>
      </c>
    </row>
    <row r="7813" spans="1:4">
      <c r="A7813" t="s">
        <v>222</v>
      </c>
      <c r="B7813" t="s">
        <v>539</v>
      </c>
      <c r="C7813" t="s">
        <v>221</v>
      </c>
      <c r="D7813">
        <v>1989</v>
      </c>
    </row>
    <row r="7814" spans="1:4">
      <c r="A7814" t="s">
        <v>220</v>
      </c>
      <c r="B7814" t="s">
        <v>539</v>
      </c>
      <c r="C7814" t="s">
        <v>219</v>
      </c>
      <c r="D7814">
        <v>1989</v>
      </c>
    </row>
    <row r="7815" spans="1:4">
      <c r="A7815" t="s">
        <v>218</v>
      </c>
      <c r="B7815" t="s">
        <v>539</v>
      </c>
      <c r="C7815" t="s">
        <v>217</v>
      </c>
      <c r="D7815">
        <v>1989</v>
      </c>
    </row>
    <row r="7816" spans="1:4">
      <c r="A7816" t="s">
        <v>216</v>
      </c>
      <c r="B7816" t="s">
        <v>539</v>
      </c>
      <c r="C7816" t="s">
        <v>215</v>
      </c>
      <c r="D7816">
        <v>1989</v>
      </c>
    </row>
    <row r="7817" spans="1:4">
      <c r="A7817" t="s">
        <v>214</v>
      </c>
      <c r="B7817" t="s">
        <v>536</v>
      </c>
      <c r="C7817" t="s">
        <v>213</v>
      </c>
      <c r="D7817">
        <v>1989</v>
      </c>
    </row>
    <row r="7818" spans="1:4">
      <c r="A7818" t="s">
        <v>212</v>
      </c>
      <c r="B7818" t="s">
        <v>539</v>
      </c>
      <c r="C7818" t="s">
        <v>211</v>
      </c>
      <c r="D7818">
        <v>1989</v>
      </c>
    </row>
    <row r="7819" spans="1:4">
      <c r="A7819" t="s">
        <v>210</v>
      </c>
      <c r="B7819" t="s">
        <v>539</v>
      </c>
      <c r="C7819" t="s">
        <v>209</v>
      </c>
      <c r="D7819">
        <v>1989</v>
      </c>
    </row>
    <row r="7820" spans="1:4">
      <c r="A7820" t="s">
        <v>208</v>
      </c>
      <c r="B7820" t="s">
        <v>539</v>
      </c>
      <c r="C7820" t="s">
        <v>207</v>
      </c>
      <c r="D7820">
        <v>1989</v>
      </c>
    </row>
    <row r="7821" spans="1:4">
      <c r="A7821" t="s">
        <v>206</v>
      </c>
      <c r="B7821" t="s">
        <v>539</v>
      </c>
      <c r="C7821" t="s">
        <v>205</v>
      </c>
      <c r="D7821">
        <v>1989</v>
      </c>
    </row>
    <row r="7822" spans="1:4">
      <c r="A7822" t="s">
        <v>204</v>
      </c>
      <c r="B7822" t="s">
        <v>539</v>
      </c>
      <c r="C7822" t="s">
        <v>203</v>
      </c>
      <c r="D7822">
        <v>1989</v>
      </c>
    </row>
    <row r="7823" spans="1:4">
      <c r="A7823" t="s">
        <v>202</v>
      </c>
      <c r="B7823" t="s">
        <v>539</v>
      </c>
      <c r="C7823" t="s">
        <v>201</v>
      </c>
      <c r="D7823">
        <v>1989</v>
      </c>
    </row>
    <row r="7824" spans="1:4">
      <c r="A7824" t="s">
        <v>200</v>
      </c>
      <c r="B7824" t="s">
        <v>539</v>
      </c>
      <c r="C7824" t="s">
        <v>199</v>
      </c>
      <c r="D7824">
        <v>1989</v>
      </c>
    </row>
    <row r="7825" spans="1:4">
      <c r="A7825" t="s">
        <v>198</v>
      </c>
      <c r="B7825" t="s">
        <v>539</v>
      </c>
      <c r="C7825" t="s">
        <v>197</v>
      </c>
      <c r="D7825">
        <v>1989</v>
      </c>
    </row>
    <row r="7826" spans="1:4">
      <c r="A7826" t="s">
        <v>196</v>
      </c>
      <c r="B7826" t="s">
        <v>536</v>
      </c>
      <c r="C7826" t="s">
        <v>195</v>
      </c>
      <c r="D7826">
        <v>1989</v>
      </c>
    </row>
    <row r="7827" spans="1:4">
      <c r="A7827" t="s">
        <v>194</v>
      </c>
      <c r="B7827" t="s">
        <v>539</v>
      </c>
      <c r="C7827" t="s">
        <v>193</v>
      </c>
      <c r="D7827">
        <v>1989</v>
      </c>
    </row>
    <row r="7828" spans="1:4">
      <c r="A7828" t="s">
        <v>192</v>
      </c>
      <c r="B7828" t="s">
        <v>539</v>
      </c>
      <c r="C7828" t="s">
        <v>191</v>
      </c>
      <c r="D7828">
        <v>1989</v>
      </c>
    </row>
    <row r="7829" spans="1:4">
      <c r="A7829" t="s">
        <v>190</v>
      </c>
      <c r="B7829" t="s">
        <v>539</v>
      </c>
      <c r="C7829" t="s">
        <v>189</v>
      </c>
      <c r="D7829">
        <v>1989</v>
      </c>
    </row>
    <row r="7830" spans="1:4">
      <c r="A7830" t="s">
        <v>188</v>
      </c>
      <c r="B7830" t="s">
        <v>539</v>
      </c>
      <c r="C7830" t="s">
        <v>187</v>
      </c>
      <c r="D7830">
        <v>1989</v>
      </c>
    </row>
    <row r="7831" spans="1:4">
      <c r="A7831" t="s">
        <v>186</v>
      </c>
      <c r="B7831" t="s">
        <v>539</v>
      </c>
      <c r="C7831" t="s">
        <v>185</v>
      </c>
      <c r="D7831">
        <v>1989</v>
      </c>
    </row>
    <row r="7832" spans="1:4">
      <c r="A7832" t="s">
        <v>184</v>
      </c>
      <c r="B7832" t="s">
        <v>539</v>
      </c>
      <c r="C7832" t="s">
        <v>183</v>
      </c>
      <c r="D7832">
        <v>1989</v>
      </c>
    </row>
    <row r="7833" spans="1:4">
      <c r="A7833" t="s">
        <v>182</v>
      </c>
      <c r="B7833" t="s">
        <v>539</v>
      </c>
      <c r="C7833" t="s">
        <v>181</v>
      </c>
      <c r="D7833">
        <v>1989</v>
      </c>
    </row>
    <row r="7834" spans="1:4">
      <c r="A7834" t="s">
        <v>180</v>
      </c>
      <c r="B7834" t="s">
        <v>539</v>
      </c>
      <c r="C7834" t="s">
        <v>179</v>
      </c>
      <c r="D7834">
        <v>1989</v>
      </c>
    </row>
    <row r="7835" spans="1:4">
      <c r="A7835" t="s">
        <v>178</v>
      </c>
      <c r="B7835" t="s">
        <v>539</v>
      </c>
      <c r="C7835" t="s">
        <v>177</v>
      </c>
      <c r="D7835">
        <v>1989</v>
      </c>
    </row>
    <row r="7836" spans="1:4">
      <c r="A7836" t="s">
        <v>176</v>
      </c>
      <c r="B7836" t="s">
        <v>539</v>
      </c>
      <c r="C7836" t="s">
        <v>175</v>
      </c>
      <c r="D7836">
        <v>1989</v>
      </c>
    </row>
    <row r="7837" spans="1:4">
      <c r="A7837" t="s">
        <v>174</v>
      </c>
      <c r="B7837" t="s">
        <v>536</v>
      </c>
      <c r="C7837" t="s">
        <v>173</v>
      </c>
      <c r="D7837">
        <v>1989</v>
      </c>
    </row>
    <row r="7838" spans="1:4">
      <c r="A7838" t="s">
        <v>172</v>
      </c>
      <c r="B7838" t="s">
        <v>539</v>
      </c>
      <c r="C7838" t="s">
        <v>171</v>
      </c>
      <c r="D7838">
        <v>1989</v>
      </c>
    </row>
    <row r="7839" spans="1:4">
      <c r="A7839" t="s">
        <v>170</v>
      </c>
      <c r="B7839" t="s">
        <v>536</v>
      </c>
      <c r="C7839" t="s">
        <v>169</v>
      </c>
      <c r="D7839">
        <v>1989</v>
      </c>
    </row>
    <row r="7840" spans="1:4">
      <c r="A7840" t="s">
        <v>168</v>
      </c>
      <c r="B7840" t="s">
        <v>539</v>
      </c>
      <c r="C7840" t="s">
        <v>167</v>
      </c>
      <c r="D7840">
        <v>1989</v>
      </c>
    </row>
    <row r="7841" spans="1:4">
      <c r="A7841" t="s">
        <v>166</v>
      </c>
      <c r="B7841" t="s">
        <v>539</v>
      </c>
      <c r="C7841" t="s">
        <v>165</v>
      </c>
      <c r="D7841">
        <v>1989</v>
      </c>
    </row>
    <row r="7842" spans="1:4">
      <c r="A7842" t="s">
        <v>164</v>
      </c>
      <c r="B7842" t="s">
        <v>539</v>
      </c>
      <c r="C7842" t="s">
        <v>163</v>
      </c>
      <c r="D7842">
        <v>1989</v>
      </c>
    </row>
    <row r="7843" spans="1:4">
      <c r="A7843" t="s">
        <v>162</v>
      </c>
      <c r="B7843" t="s">
        <v>539</v>
      </c>
      <c r="C7843" t="s">
        <v>161</v>
      </c>
      <c r="D7843">
        <v>1989</v>
      </c>
    </row>
    <row r="7844" spans="1:4">
      <c r="A7844" t="s">
        <v>160</v>
      </c>
      <c r="B7844" t="s">
        <v>539</v>
      </c>
      <c r="C7844" t="s">
        <v>159</v>
      </c>
      <c r="D7844">
        <v>1989</v>
      </c>
    </row>
    <row r="7845" spans="1:4">
      <c r="A7845" t="s">
        <v>158</v>
      </c>
      <c r="B7845" t="s">
        <v>539</v>
      </c>
      <c r="C7845" t="s">
        <v>157</v>
      </c>
      <c r="D7845">
        <v>1989</v>
      </c>
    </row>
    <row r="7846" spans="1:4">
      <c r="A7846" t="s">
        <v>156</v>
      </c>
      <c r="B7846" t="s">
        <v>539</v>
      </c>
      <c r="C7846" t="s">
        <v>155</v>
      </c>
      <c r="D7846">
        <v>1989</v>
      </c>
    </row>
    <row r="7847" spans="1:4">
      <c r="A7847" t="s">
        <v>154</v>
      </c>
      <c r="B7847" t="s">
        <v>536</v>
      </c>
      <c r="C7847" t="s">
        <v>153</v>
      </c>
      <c r="D7847">
        <v>1989</v>
      </c>
    </row>
    <row r="7848" spans="1:4">
      <c r="A7848" t="s">
        <v>152</v>
      </c>
      <c r="B7848" t="s">
        <v>539</v>
      </c>
      <c r="C7848" t="s">
        <v>151</v>
      </c>
      <c r="D7848">
        <v>1989</v>
      </c>
    </row>
    <row r="7849" spans="1:4">
      <c r="A7849" t="s">
        <v>150</v>
      </c>
      <c r="B7849" t="s">
        <v>539</v>
      </c>
      <c r="C7849" t="s">
        <v>149</v>
      </c>
      <c r="D7849">
        <v>1989</v>
      </c>
    </row>
    <row r="7850" spans="1:4">
      <c r="A7850" t="s">
        <v>148</v>
      </c>
      <c r="B7850" t="s">
        <v>539</v>
      </c>
      <c r="C7850" t="s">
        <v>147</v>
      </c>
      <c r="D7850">
        <v>1989</v>
      </c>
    </row>
    <row r="7851" spans="1:4">
      <c r="A7851" t="s">
        <v>146</v>
      </c>
      <c r="B7851" t="s">
        <v>539</v>
      </c>
      <c r="C7851" t="s">
        <v>145</v>
      </c>
      <c r="D7851">
        <v>1989</v>
      </c>
    </row>
    <row r="7852" spans="1:4">
      <c r="A7852" t="s">
        <v>144</v>
      </c>
      <c r="B7852" t="s">
        <v>536</v>
      </c>
      <c r="C7852" t="s">
        <v>143</v>
      </c>
      <c r="D7852">
        <v>1989</v>
      </c>
    </row>
    <row r="7853" spans="1:4">
      <c r="A7853" t="s">
        <v>142</v>
      </c>
      <c r="B7853" t="s">
        <v>536</v>
      </c>
      <c r="C7853" t="s">
        <v>141</v>
      </c>
      <c r="D7853">
        <v>1989</v>
      </c>
    </row>
    <row r="7854" spans="1:4">
      <c r="A7854" t="s">
        <v>140</v>
      </c>
      <c r="B7854" t="s">
        <v>536</v>
      </c>
      <c r="C7854" t="s">
        <v>139</v>
      </c>
      <c r="D7854">
        <v>1989</v>
      </c>
    </row>
    <row r="7855" spans="1:4">
      <c r="A7855" t="s">
        <v>138</v>
      </c>
      <c r="B7855" t="s">
        <v>539</v>
      </c>
      <c r="C7855" t="s">
        <v>137</v>
      </c>
      <c r="D7855">
        <v>1989</v>
      </c>
    </row>
    <row r="7856" spans="1:4">
      <c r="A7856" t="s">
        <v>136</v>
      </c>
      <c r="B7856" t="s">
        <v>539</v>
      </c>
      <c r="C7856" t="s">
        <v>135</v>
      </c>
      <c r="D7856">
        <v>1989</v>
      </c>
    </row>
    <row r="7857" spans="1:4">
      <c r="A7857" t="s">
        <v>134</v>
      </c>
      <c r="B7857" t="s">
        <v>539</v>
      </c>
      <c r="C7857" t="s">
        <v>133</v>
      </c>
      <c r="D7857">
        <v>1989</v>
      </c>
    </row>
    <row r="7858" spans="1:4">
      <c r="A7858" t="s">
        <v>132</v>
      </c>
      <c r="B7858" t="s">
        <v>539</v>
      </c>
      <c r="C7858" t="s">
        <v>131</v>
      </c>
      <c r="D7858">
        <v>1989</v>
      </c>
    </row>
    <row r="7859" spans="1:4">
      <c r="A7859" t="s">
        <v>130</v>
      </c>
      <c r="B7859" t="s">
        <v>539</v>
      </c>
      <c r="C7859" t="s">
        <v>129</v>
      </c>
      <c r="D7859">
        <v>1989</v>
      </c>
    </row>
    <row r="7860" spans="1:4">
      <c r="A7860" t="s">
        <v>128</v>
      </c>
      <c r="B7860" t="s">
        <v>536</v>
      </c>
      <c r="C7860" t="s">
        <v>127</v>
      </c>
      <c r="D7860">
        <v>1989</v>
      </c>
    </row>
    <row r="7861" spans="1:4">
      <c r="A7861" t="s">
        <v>126</v>
      </c>
      <c r="B7861" t="s">
        <v>539</v>
      </c>
      <c r="C7861" t="s">
        <v>125</v>
      </c>
      <c r="D7861">
        <v>1989</v>
      </c>
    </row>
    <row r="7862" spans="1:4">
      <c r="A7862" t="s">
        <v>124</v>
      </c>
      <c r="B7862" t="s">
        <v>539</v>
      </c>
      <c r="C7862" t="s">
        <v>123</v>
      </c>
      <c r="D7862">
        <v>1989</v>
      </c>
    </row>
    <row r="7863" spans="1:4">
      <c r="A7863" t="s">
        <v>122</v>
      </c>
      <c r="B7863" t="s">
        <v>539</v>
      </c>
      <c r="C7863" t="s">
        <v>121</v>
      </c>
      <c r="D7863">
        <v>1989</v>
      </c>
    </row>
    <row r="7864" spans="1:4">
      <c r="A7864" t="s">
        <v>120</v>
      </c>
      <c r="B7864" t="s">
        <v>539</v>
      </c>
      <c r="C7864" t="s">
        <v>119</v>
      </c>
      <c r="D7864">
        <v>1989</v>
      </c>
    </row>
    <row r="7865" spans="1:4">
      <c r="A7865" t="s">
        <v>118</v>
      </c>
      <c r="B7865" t="s">
        <v>539</v>
      </c>
      <c r="C7865" t="s">
        <v>117</v>
      </c>
      <c r="D7865">
        <v>1989</v>
      </c>
    </row>
    <row r="7866" spans="1:4">
      <c r="A7866" t="s">
        <v>116</v>
      </c>
      <c r="B7866" t="s">
        <v>539</v>
      </c>
      <c r="C7866" t="s">
        <v>115</v>
      </c>
      <c r="D7866">
        <v>1989</v>
      </c>
    </row>
    <row r="7867" spans="1:4">
      <c r="A7867" t="s">
        <v>114</v>
      </c>
      <c r="B7867" t="s">
        <v>539</v>
      </c>
      <c r="C7867" t="s">
        <v>113</v>
      </c>
      <c r="D7867">
        <v>1989</v>
      </c>
    </row>
    <row r="7868" spans="1:4">
      <c r="A7868" t="s">
        <v>112</v>
      </c>
      <c r="B7868" t="s">
        <v>539</v>
      </c>
      <c r="C7868" t="s">
        <v>111</v>
      </c>
      <c r="D7868">
        <v>1989</v>
      </c>
    </row>
    <row r="7869" spans="1:4">
      <c r="A7869" t="s">
        <v>110</v>
      </c>
      <c r="B7869" t="s">
        <v>539</v>
      </c>
      <c r="C7869" t="s">
        <v>109</v>
      </c>
      <c r="D7869">
        <v>1989</v>
      </c>
    </row>
    <row r="7870" spans="1:4">
      <c r="A7870" t="s">
        <v>108</v>
      </c>
      <c r="B7870" t="s">
        <v>539</v>
      </c>
      <c r="C7870" t="s">
        <v>107</v>
      </c>
      <c r="D7870">
        <v>1989</v>
      </c>
    </row>
    <row r="7871" spans="1:4">
      <c r="A7871" t="s">
        <v>106</v>
      </c>
      <c r="B7871" t="s">
        <v>536</v>
      </c>
      <c r="C7871" t="s">
        <v>105</v>
      </c>
      <c r="D7871">
        <v>1989</v>
      </c>
    </row>
    <row r="7872" spans="1:4">
      <c r="A7872" t="s">
        <v>104</v>
      </c>
      <c r="B7872" t="s">
        <v>539</v>
      </c>
      <c r="C7872" t="s">
        <v>103</v>
      </c>
      <c r="D7872">
        <v>1989</v>
      </c>
    </row>
    <row r="7873" spans="1:4">
      <c r="A7873" t="s">
        <v>102</v>
      </c>
      <c r="B7873" t="s">
        <v>536</v>
      </c>
      <c r="C7873" t="s">
        <v>101</v>
      </c>
      <c r="D7873">
        <v>1989</v>
      </c>
    </row>
    <row r="7874" spans="1:4">
      <c r="A7874" t="s">
        <v>100</v>
      </c>
      <c r="B7874" t="s">
        <v>536</v>
      </c>
      <c r="C7874" t="s">
        <v>99</v>
      </c>
      <c r="D7874">
        <v>1989</v>
      </c>
    </row>
    <row r="7875" spans="1:4">
      <c r="A7875" t="s">
        <v>98</v>
      </c>
      <c r="B7875" t="s">
        <v>539</v>
      </c>
      <c r="C7875" t="s">
        <v>97</v>
      </c>
      <c r="D7875">
        <v>1989</v>
      </c>
    </row>
    <row r="7876" spans="1:4">
      <c r="A7876" t="s">
        <v>96</v>
      </c>
      <c r="B7876" t="s">
        <v>539</v>
      </c>
      <c r="C7876" t="s">
        <v>95</v>
      </c>
      <c r="D7876">
        <v>1989</v>
      </c>
    </row>
    <row r="7877" spans="1:4">
      <c r="A7877" t="s">
        <v>94</v>
      </c>
      <c r="B7877" t="s">
        <v>539</v>
      </c>
      <c r="C7877" t="s">
        <v>93</v>
      </c>
      <c r="D7877">
        <v>1989</v>
      </c>
    </row>
    <row r="7878" spans="1:4">
      <c r="A7878" t="s">
        <v>92</v>
      </c>
      <c r="B7878" t="s">
        <v>539</v>
      </c>
      <c r="C7878" t="s">
        <v>91</v>
      </c>
      <c r="D7878">
        <v>1989</v>
      </c>
    </row>
    <row r="7879" spans="1:4">
      <c r="A7879" t="s">
        <v>90</v>
      </c>
      <c r="B7879" t="s">
        <v>539</v>
      </c>
      <c r="C7879" t="s">
        <v>89</v>
      </c>
      <c r="D7879">
        <v>1989</v>
      </c>
    </row>
    <row r="7880" spans="1:4">
      <c r="A7880" t="s">
        <v>88</v>
      </c>
      <c r="B7880" t="s">
        <v>539</v>
      </c>
      <c r="C7880" t="s">
        <v>87</v>
      </c>
      <c r="D7880">
        <v>1989</v>
      </c>
    </row>
    <row r="7881" spans="1:4">
      <c r="A7881" t="s">
        <v>86</v>
      </c>
      <c r="B7881" t="s">
        <v>539</v>
      </c>
      <c r="C7881" t="s">
        <v>85</v>
      </c>
      <c r="D7881">
        <v>1989</v>
      </c>
    </row>
    <row r="7882" spans="1:4">
      <c r="A7882" t="s">
        <v>84</v>
      </c>
      <c r="B7882" t="s">
        <v>539</v>
      </c>
      <c r="C7882" t="s">
        <v>83</v>
      </c>
      <c r="D7882">
        <v>1989</v>
      </c>
    </row>
    <row r="7883" spans="1:4">
      <c r="A7883" t="s">
        <v>82</v>
      </c>
      <c r="B7883" t="s">
        <v>539</v>
      </c>
      <c r="C7883" t="s">
        <v>81</v>
      </c>
      <c r="D7883">
        <v>1989</v>
      </c>
    </row>
    <row r="7884" spans="1:4">
      <c r="A7884" t="s">
        <v>80</v>
      </c>
      <c r="B7884" t="s">
        <v>539</v>
      </c>
      <c r="C7884" t="s">
        <v>79</v>
      </c>
      <c r="D7884">
        <v>1989</v>
      </c>
    </row>
    <row r="7885" spans="1:4">
      <c r="A7885" t="s">
        <v>78</v>
      </c>
      <c r="B7885" t="s">
        <v>539</v>
      </c>
      <c r="C7885" t="s">
        <v>77</v>
      </c>
      <c r="D7885">
        <v>1989</v>
      </c>
    </row>
    <row r="7886" spans="1:4">
      <c r="A7886" t="s">
        <v>76</v>
      </c>
      <c r="B7886" t="s">
        <v>536</v>
      </c>
      <c r="C7886" t="s">
        <v>75</v>
      </c>
      <c r="D7886">
        <v>1989</v>
      </c>
    </row>
    <row r="7887" spans="1:4">
      <c r="A7887" t="s">
        <v>74</v>
      </c>
      <c r="B7887" t="s">
        <v>536</v>
      </c>
      <c r="C7887" t="s">
        <v>73</v>
      </c>
      <c r="D7887">
        <v>1989</v>
      </c>
    </row>
    <row r="7888" spans="1:4">
      <c r="A7888" t="s">
        <v>72</v>
      </c>
      <c r="B7888" t="s">
        <v>539</v>
      </c>
      <c r="C7888" t="s">
        <v>71</v>
      </c>
      <c r="D7888">
        <v>1989</v>
      </c>
    </row>
    <row r="7889" spans="1:4">
      <c r="A7889" t="s">
        <v>70</v>
      </c>
      <c r="B7889" t="s">
        <v>539</v>
      </c>
      <c r="C7889" t="s">
        <v>69</v>
      </c>
      <c r="D7889">
        <v>1989</v>
      </c>
    </row>
    <row r="7890" spans="1:4">
      <c r="A7890" t="s">
        <v>68</v>
      </c>
      <c r="B7890" t="s">
        <v>539</v>
      </c>
      <c r="C7890" t="s">
        <v>67</v>
      </c>
      <c r="D7890">
        <v>1989</v>
      </c>
    </row>
    <row r="7891" spans="1:4">
      <c r="A7891" t="s">
        <v>66</v>
      </c>
      <c r="B7891" t="s">
        <v>539</v>
      </c>
      <c r="C7891" t="s">
        <v>65</v>
      </c>
      <c r="D7891">
        <v>1989</v>
      </c>
    </row>
    <row r="7892" spans="1:4">
      <c r="A7892" t="s">
        <v>64</v>
      </c>
      <c r="B7892" t="s">
        <v>536</v>
      </c>
      <c r="C7892" t="s">
        <v>63</v>
      </c>
      <c r="D7892">
        <v>1989</v>
      </c>
    </row>
    <row r="7893" spans="1:4">
      <c r="A7893" t="s">
        <v>62</v>
      </c>
      <c r="B7893" t="s">
        <v>539</v>
      </c>
      <c r="C7893" t="s">
        <v>61</v>
      </c>
      <c r="D7893">
        <v>1989</v>
      </c>
    </row>
    <row r="7894" spans="1:4">
      <c r="A7894" t="s">
        <v>60</v>
      </c>
      <c r="B7894" t="s">
        <v>536</v>
      </c>
      <c r="C7894" t="s">
        <v>59</v>
      </c>
      <c r="D7894">
        <v>1989</v>
      </c>
    </row>
    <row r="7895" spans="1:4">
      <c r="A7895" t="s">
        <v>58</v>
      </c>
      <c r="B7895" t="s">
        <v>539</v>
      </c>
      <c r="C7895" t="s">
        <v>57</v>
      </c>
      <c r="D7895">
        <v>1989</v>
      </c>
    </row>
    <row r="7896" spans="1:4">
      <c r="A7896" t="s">
        <v>56</v>
      </c>
      <c r="B7896" t="s">
        <v>536</v>
      </c>
      <c r="C7896" t="s">
        <v>55</v>
      </c>
      <c r="D7896">
        <v>1989</v>
      </c>
    </row>
    <row r="7897" spans="1:4">
      <c r="A7897" t="s">
        <v>54</v>
      </c>
      <c r="B7897" t="s">
        <v>536</v>
      </c>
      <c r="C7897" t="s">
        <v>53</v>
      </c>
      <c r="D7897">
        <v>1989</v>
      </c>
    </row>
    <row r="7898" spans="1:4">
      <c r="A7898" t="s">
        <v>52</v>
      </c>
      <c r="B7898" t="s">
        <v>539</v>
      </c>
      <c r="C7898" t="s">
        <v>51</v>
      </c>
      <c r="D7898">
        <v>1989</v>
      </c>
    </row>
    <row r="7899" spans="1:4">
      <c r="A7899" t="s">
        <v>50</v>
      </c>
      <c r="B7899" t="s">
        <v>539</v>
      </c>
      <c r="C7899" t="s">
        <v>49</v>
      </c>
      <c r="D7899">
        <v>1989</v>
      </c>
    </row>
    <row r="7900" spans="1:4">
      <c r="A7900" t="s">
        <v>6</v>
      </c>
      <c r="B7900" t="s">
        <v>539</v>
      </c>
      <c r="C7900" t="s">
        <v>48</v>
      </c>
      <c r="D7900">
        <v>1989</v>
      </c>
    </row>
    <row r="7901" spans="1:4">
      <c r="A7901" t="s">
        <v>47</v>
      </c>
      <c r="B7901" t="s">
        <v>539</v>
      </c>
      <c r="C7901" t="s">
        <v>46</v>
      </c>
      <c r="D7901">
        <v>1989</v>
      </c>
    </row>
    <row r="7902" spans="1:4">
      <c r="A7902" t="s">
        <v>45</v>
      </c>
      <c r="B7902" t="s">
        <v>539</v>
      </c>
      <c r="C7902" t="s">
        <v>44</v>
      </c>
      <c r="D7902">
        <v>1989</v>
      </c>
    </row>
    <row r="7903" spans="1:4">
      <c r="A7903" t="s">
        <v>43</v>
      </c>
      <c r="B7903" t="s">
        <v>539</v>
      </c>
      <c r="C7903" t="s">
        <v>42</v>
      </c>
      <c r="D7903">
        <v>1989</v>
      </c>
    </row>
    <row r="7904" spans="1:4">
      <c r="A7904" t="s">
        <v>41</v>
      </c>
      <c r="B7904" t="s">
        <v>539</v>
      </c>
      <c r="C7904" t="s">
        <v>40</v>
      </c>
      <c r="D7904">
        <v>1989</v>
      </c>
    </row>
    <row r="7905" spans="1:4">
      <c r="A7905" t="s">
        <v>39</v>
      </c>
      <c r="B7905" t="s">
        <v>536</v>
      </c>
      <c r="C7905" t="s">
        <v>38</v>
      </c>
      <c r="D7905">
        <v>1989</v>
      </c>
    </row>
    <row r="7906" spans="1:4">
      <c r="A7906" t="s">
        <v>37</v>
      </c>
      <c r="B7906" t="s">
        <v>539</v>
      </c>
      <c r="C7906" t="s">
        <v>36</v>
      </c>
      <c r="D7906">
        <v>1989</v>
      </c>
    </row>
    <row r="7907" spans="1:4">
      <c r="A7907" t="s">
        <v>4</v>
      </c>
      <c r="B7907" t="s">
        <v>539</v>
      </c>
      <c r="C7907" t="s">
        <v>35</v>
      </c>
      <c r="D7907">
        <v>1989</v>
      </c>
    </row>
    <row r="7908" spans="1:4">
      <c r="A7908" t="s">
        <v>34</v>
      </c>
      <c r="B7908" t="s">
        <v>539</v>
      </c>
      <c r="C7908" t="s">
        <v>33</v>
      </c>
      <c r="D7908">
        <v>1989</v>
      </c>
    </row>
    <row r="7909" spans="1:4">
      <c r="A7909" t="s">
        <v>32</v>
      </c>
      <c r="B7909" t="s">
        <v>539</v>
      </c>
      <c r="C7909" t="s">
        <v>31</v>
      </c>
      <c r="D7909">
        <v>1989</v>
      </c>
    </row>
    <row r="7910" spans="1:4">
      <c r="A7910" t="s">
        <v>30</v>
      </c>
      <c r="B7910" t="s">
        <v>539</v>
      </c>
      <c r="C7910" t="s">
        <v>29</v>
      </c>
      <c r="D7910">
        <v>1989</v>
      </c>
    </row>
    <row r="7911" spans="1:4">
      <c r="A7911" t="s">
        <v>28</v>
      </c>
      <c r="B7911" t="s">
        <v>539</v>
      </c>
      <c r="C7911" t="s">
        <v>27</v>
      </c>
      <c r="D7911">
        <v>1989</v>
      </c>
    </row>
    <row r="7912" spans="1:4">
      <c r="A7912" t="s">
        <v>26</v>
      </c>
      <c r="B7912" t="s">
        <v>539</v>
      </c>
      <c r="C7912" t="s">
        <v>25</v>
      </c>
      <c r="D7912">
        <v>1989</v>
      </c>
    </row>
    <row r="7913" spans="1:4">
      <c r="A7913" t="s">
        <v>3</v>
      </c>
      <c r="B7913" t="s">
        <v>539</v>
      </c>
      <c r="C7913" t="s">
        <v>24</v>
      </c>
      <c r="D7913">
        <v>1989</v>
      </c>
    </row>
    <row r="7914" spans="1:4">
      <c r="A7914" t="s">
        <v>23</v>
      </c>
      <c r="B7914" t="s">
        <v>539</v>
      </c>
      <c r="C7914" t="s">
        <v>22</v>
      </c>
      <c r="D7914">
        <v>1989</v>
      </c>
    </row>
    <row r="7915" spans="1:4">
      <c r="A7915" t="s">
        <v>21</v>
      </c>
      <c r="B7915" t="s">
        <v>536</v>
      </c>
      <c r="C7915" t="s">
        <v>20</v>
      </c>
      <c r="D7915">
        <v>1989</v>
      </c>
    </row>
    <row r="7916" spans="1:4">
      <c r="A7916" t="s">
        <v>19</v>
      </c>
      <c r="B7916" t="s">
        <v>539</v>
      </c>
      <c r="C7916" t="s">
        <v>18</v>
      </c>
      <c r="D7916">
        <v>1989</v>
      </c>
    </row>
    <row r="7917" spans="1:4">
      <c r="A7917" t="s">
        <v>17</v>
      </c>
      <c r="B7917" t="s">
        <v>539</v>
      </c>
      <c r="C7917" t="s">
        <v>16</v>
      </c>
      <c r="D7917">
        <v>1989</v>
      </c>
    </row>
    <row r="7918" spans="1:4">
      <c r="A7918" t="s">
        <v>15</v>
      </c>
      <c r="B7918" t="s">
        <v>539</v>
      </c>
      <c r="C7918" t="s">
        <v>14</v>
      </c>
      <c r="D7918">
        <v>1989</v>
      </c>
    </row>
    <row r="7919" spans="1:4">
      <c r="A7919" t="s">
        <v>13</v>
      </c>
      <c r="B7919" t="s">
        <v>539</v>
      </c>
      <c r="C7919" t="s">
        <v>12</v>
      </c>
      <c r="D7919">
        <v>1989</v>
      </c>
    </row>
    <row r="7920" spans="1:4">
      <c r="A7920" t="s">
        <v>11</v>
      </c>
      <c r="B7920" t="s">
        <v>539</v>
      </c>
      <c r="C7920" t="s">
        <v>10</v>
      </c>
      <c r="D7920">
        <v>1989</v>
      </c>
    </row>
    <row r="7921" spans="1:4">
      <c r="A7921" t="s">
        <v>9</v>
      </c>
      <c r="B7921" t="s">
        <v>539</v>
      </c>
      <c r="C7921" t="s">
        <v>8</v>
      </c>
      <c r="D7921">
        <v>1989</v>
      </c>
    </row>
    <row r="7922" spans="1:4">
      <c r="A7922" t="s">
        <v>528</v>
      </c>
      <c r="B7922" t="s">
        <v>539</v>
      </c>
      <c r="C7922" t="s">
        <v>527</v>
      </c>
      <c r="D7922">
        <v>1990</v>
      </c>
    </row>
    <row r="7923" spans="1:4">
      <c r="A7923" t="s">
        <v>526</v>
      </c>
      <c r="B7923" t="s">
        <v>539</v>
      </c>
      <c r="C7923" t="s">
        <v>525</v>
      </c>
      <c r="D7923">
        <v>1990</v>
      </c>
    </row>
    <row r="7924" spans="1:4">
      <c r="A7924" t="s">
        <v>524</v>
      </c>
      <c r="B7924" t="s">
        <v>539</v>
      </c>
      <c r="C7924" t="s">
        <v>523</v>
      </c>
      <c r="D7924">
        <v>1990</v>
      </c>
    </row>
    <row r="7925" spans="1:4">
      <c r="A7925" t="s">
        <v>522</v>
      </c>
      <c r="B7925" t="s">
        <v>539</v>
      </c>
      <c r="C7925" t="s">
        <v>521</v>
      </c>
      <c r="D7925">
        <v>1990</v>
      </c>
    </row>
    <row r="7926" spans="1:4">
      <c r="A7926" t="s">
        <v>520</v>
      </c>
      <c r="B7926" t="s">
        <v>539</v>
      </c>
      <c r="C7926" t="s">
        <v>519</v>
      </c>
      <c r="D7926">
        <v>1990</v>
      </c>
    </row>
    <row r="7927" spans="1:4">
      <c r="A7927" t="s">
        <v>518</v>
      </c>
      <c r="B7927" t="s">
        <v>536</v>
      </c>
      <c r="C7927" t="s">
        <v>517</v>
      </c>
      <c r="D7927">
        <v>1990</v>
      </c>
    </row>
    <row r="7928" spans="1:4">
      <c r="A7928" t="s">
        <v>516</v>
      </c>
      <c r="B7928" t="s">
        <v>539</v>
      </c>
      <c r="C7928" t="s">
        <v>515</v>
      </c>
      <c r="D7928">
        <v>1990</v>
      </c>
    </row>
    <row r="7929" spans="1:4">
      <c r="A7929" t="s">
        <v>1</v>
      </c>
      <c r="B7929" t="s">
        <v>539</v>
      </c>
      <c r="C7929" t="s">
        <v>514</v>
      </c>
      <c r="D7929">
        <v>1990</v>
      </c>
    </row>
    <row r="7930" spans="1:4">
      <c r="A7930" t="s">
        <v>513</v>
      </c>
      <c r="B7930" t="s">
        <v>539</v>
      </c>
      <c r="C7930" t="s">
        <v>512</v>
      </c>
      <c r="D7930">
        <v>1990</v>
      </c>
    </row>
    <row r="7931" spans="1:4">
      <c r="A7931" t="s">
        <v>511</v>
      </c>
      <c r="B7931" t="s">
        <v>539</v>
      </c>
      <c r="C7931" t="s">
        <v>510</v>
      </c>
      <c r="D7931">
        <v>1990</v>
      </c>
    </row>
    <row r="7932" spans="1:4">
      <c r="A7932" t="s">
        <v>509</v>
      </c>
      <c r="B7932" t="s">
        <v>539</v>
      </c>
      <c r="C7932" t="s">
        <v>508</v>
      </c>
      <c r="D7932">
        <v>1990</v>
      </c>
    </row>
    <row r="7933" spans="1:4">
      <c r="A7933" t="s">
        <v>507</v>
      </c>
      <c r="B7933" t="s">
        <v>539</v>
      </c>
      <c r="C7933" t="s">
        <v>506</v>
      </c>
      <c r="D7933">
        <v>1990</v>
      </c>
    </row>
    <row r="7934" spans="1:4">
      <c r="A7934" t="s">
        <v>505</v>
      </c>
      <c r="B7934" t="s">
        <v>539</v>
      </c>
      <c r="C7934" t="s">
        <v>504</v>
      </c>
      <c r="D7934">
        <v>1990</v>
      </c>
    </row>
    <row r="7935" spans="1:4">
      <c r="A7935" t="s">
        <v>503</v>
      </c>
      <c r="B7935" t="s">
        <v>539</v>
      </c>
      <c r="C7935" t="s">
        <v>502</v>
      </c>
      <c r="D7935">
        <v>1990</v>
      </c>
    </row>
    <row r="7936" spans="1:4">
      <c r="A7936" t="s">
        <v>501</v>
      </c>
      <c r="B7936" t="s">
        <v>539</v>
      </c>
      <c r="C7936" t="s">
        <v>500</v>
      </c>
      <c r="D7936">
        <v>1990</v>
      </c>
    </row>
    <row r="7937" spans="1:4">
      <c r="A7937" t="s">
        <v>499</v>
      </c>
      <c r="B7937" t="s">
        <v>539</v>
      </c>
      <c r="C7937" t="s">
        <v>498</v>
      </c>
      <c r="D7937">
        <v>1990</v>
      </c>
    </row>
    <row r="7938" spans="1:4">
      <c r="A7938" t="s">
        <v>497</v>
      </c>
      <c r="B7938" t="s">
        <v>539</v>
      </c>
      <c r="C7938" t="s">
        <v>496</v>
      </c>
      <c r="D7938">
        <v>1990</v>
      </c>
    </row>
    <row r="7939" spans="1:4">
      <c r="A7939" t="s">
        <v>495</v>
      </c>
      <c r="B7939" t="s">
        <v>539</v>
      </c>
      <c r="C7939" t="s">
        <v>494</v>
      </c>
      <c r="D7939">
        <v>1990</v>
      </c>
    </row>
    <row r="7940" spans="1:4">
      <c r="A7940" t="s">
        <v>2</v>
      </c>
      <c r="B7940" t="s">
        <v>539</v>
      </c>
      <c r="C7940" t="s">
        <v>493</v>
      </c>
      <c r="D7940">
        <v>1990</v>
      </c>
    </row>
    <row r="7941" spans="1:4">
      <c r="A7941" t="s">
        <v>492</v>
      </c>
      <c r="B7941" t="s">
        <v>539</v>
      </c>
      <c r="C7941" t="s">
        <v>491</v>
      </c>
      <c r="D7941">
        <v>1990</v>
      </c>
    </row>
    <row r="7942" spans="1:4">
      <c r="A7942" t="s">
        <v>490</v>
      </c>
      <c r="B7942" t="s">
        <v>539</v>
      </c>
      <c r="C7942" t="s">
        <v>489</v>
      </c>
      <c r="D7942">
        <v>1990</v>
      </c>
    </row>
    <row r="7943" spans="1:4">
      <c r="A7943" t="s">
        <v>488</v>
      </c>
      <c r="B7943" t="s">
        <v>539</v>
      </c>
      <c r="C7943" t="s">
        <v>487</v>
      </c>
      <c r="D7943">
        <v>1990</v>
      </c>
    </row>
    <row r="7944" spans="1:4">
      <c r="A7944" t="s">
        <v>486</v>
      </c>
      <c r="B7944" t="s">
        <v>539</v>
      </c>
      <c r="C7944" t="s">
        <v>485</v>
      </c>
      <c r="D7944">
        <v>1990</v>
      </c>
    </row>
    <row r="7945" spans="1:4">
      <c r="A7945" t="s">
        <v>484</v>
      </c>
      <c r="B7945" t="s">
        <v>539</v>
      </c>
      <c r="C7945" t="s">
        <v>483</v>
      </c>
      <c r="D7945">
        <v>1990</v>
      </c>
    </row>
    <row r="7946" spans="1:4">
      <c r="A7946" t="s">
        <v>482</v>
      </c>
      <c r="B7946" t="s">
        <v>539</v>
      </c>
      <c r="C7946" t="s">
        <v>481</v>
      </c>
      <c r="D7946">
        <v>1990</v>
      </c>
    </row>
    <row r="7947" spans="1:4">
      <c r="A7947" t="s">
        <v>480</v>
      </c>
      <c r="B7947" t="s">
        <v>539</v>
      </c>
      <c r="C7947" t="s">
        <v>479</v>
      </c>
      <c r="D7947">
        <v>1990</v>
      </c>
    </row>
    <row r="7948" spans="1:4">
      <c r="A7948" t="s">
        <v>478</v>
      </c>
      <c r="B7948" t="s">
        <v>539</v>
      </c>
      <c r="C7948" t="s">
        <v>477</v>
      </c>
      <c r="D7948">
        <v>1990</v>
      </c>
    </row>
    <row r="7949" spans="1:4">
      <c r="A7949" t="s">
        <v>476</v>
      </c>
      <c r="B7949" t="s">
        <v>539</v>
      </c>
      <c r="C7949" t="s">
        <v>475</v>
      </c>
      <c r="D7949">
        <v>1990</v>
      </c>
    </row>
    <row r="7950" spans="1:4">
      <c r="A7950" t="s">
        <v>474</v>
      </c>
      <c r="B7950" t="s">
        <v>539</v>
      </c>
      <c r="C7950" t="s">
        <v>473</v>
      </c>
      <c r="D7950">
        <v>1990</v>
      </c>
    </row>
    <row r="7951" spans="1:4">
      <c r="A7951" t="s">
        <v>472</v>
      </c>
      <c r="B7951" t="s">
        <v>539</v>
      </c>
      <c r="C7951" t="s">
        <v>471</v>
      </c>
      <c r="D7951">
        <v>1990</v>
      </c>
    </row>
    <row r="7952" spans="1:4">
      <c r="A7952" t="s">
        <v>470</v>
      </c>
      <c r="B7952" t="s">
        <v>539</v>
      </c>
      <c r="C7952" t="s">
        <v>469</v>
      </c>
      <c r="D7952">
        <v>1990</v>
      </c>
    </row>
    <row r="7953" spans="1:4">
      <c r="A7953" t="s">
        <v>468</v>
      </c>
      <c r="B7953" t="s">
        <v>539</v>
      </c>
      <c r="C7953" t="s">
        <v>467</v>
      </c>
      <c r="D7953">
        <v>1990</v>
      </c>
    </row>
    <row r="7954" spans="1:4">
      <c r="A7954" t="s">
        <v>466</v>
      </c>
      <c r="B7954" t="s">
        <v>539</v>
      </c>
      <c r="C7954" t="s">
        <v>465</v>
      </c>
      <c r="D7954">
        <v>1990</v>
      </c>
    </row>
    <row r="7955" spans="1:4">
      <c r="A7955" t="s">
        <v>464</v>
      </c>
      <c r="B7955" t="s">
        <v>539</v>
      </c>
      <c r="C7955" t="s">
        <v>463</v>
      </c>
      <c r="D7955">
        <v>1990</v>
      </c>
    </row>
    <row r="7956" spans="1:4">
      <c r="A7956" t="s">
        <v>462</v>
      </c>
      <c r="B7956" t="s">
        <v>536</v>
      </c>
      <c r="C7956" t="s">
        <v>461</v>
      </c>
      <c r="D7956">
        <v>1990</v>
      </c>
    </row>
    <row r="7957" spans="1:4">
      <c r="A7957" t="s">
        <v>460</v>
      </c>
      <c r="B7957" t="s">
        <v>539</v>
      </c>
      <c r="C7957" t="s">
        <v>459</v>
      </c>
      <c r="D7957">
        <v>1990</v>
      </c>
    </row>
    <row r="7958" spans="1:4">
      <c r="A7958" t="s">
        <v>458</v>
      </c>
      <c r="B7958" t="s">
        <v>539</v>
      </c>
      <c r="C7958" t="s">
        <v>457</v>
      </c>
      <c r="D7958">
        <v>1990</v>
      </c>
    </row>
    <row r="7959" spans="1:4">
      <c r="A7959" t="s">
        <v>456</v>
      </c>
      <c r="B7959" t="s">
        <v>539</v>
      </c>
      <c r="C7959" t="s">
        <v>455</v>
      </c>
      <c r="D7959">
        <v>1990</v>
      </c>
    </row>
    <row r="7960" spans="1:4">
      <c r="A7960" t="s">
        <v>454</v>
      </c>
      <c r="B7960" t="s">
        <v>539</v>
      </c>
      <c r="C7960" t="s">
        <v>453</v>
      </c>
      <c r="D7960">
        <v>1990</v>
      </c>
    </row>
    <row r="7961" spans="1:4">
      <c r="A7961" t="s">
        <v>679</v>
      </c>
      <c r="B7961" t="s">
        <v>539</v>
      </c>
      <c r="C7961" t="s">
        <v>451</v>
      </c>
      <c r="D7961">
        <v>1990</v>
      </c>
    </row>
    <row r="7962" spans="1:4">
      <c r="A7962" t="s">
        <v>450</v>
      </c>
      <c r="B7962" t="s">
        <v>539</v>
      </c>
      <c r="C7962" t="s">
        <v>449</v>
      </c>
      <c r="D7962">
        <v>1990</v>
      </c>
    </row>
    <row r="7963" spans="1:4">
      <c r="A7963" t="s">
        <v>448</v>
      </c>
      <c r="B7963" t="s">
        <v>539</v>
      </c>
      <c r="C7963" t="s">
        <v>447</v>
      </c>
      <c r="D7963">
        <v>1990</v>
      </c>
    </row>
    <row r="7964" spans="1:4">
      <c r="A7964" t="s">
        <v>446</v>
      </c>
      <c r="B7964" t="s">
        <v>539</v>
      </c>
      <c r="C7964" t="s">
        <v>445</v>
      </c>
      <c r="D7964">
        <v>1990</v>
      </c>
    </row>
    <row r="7965" spans="1:4">
      <c r="A7965" t="s">
        <v>444</v>
      </c>
      <c r="B7965" t="s">
        <v>539</v>
      </c>
      <c r="C7965" t="s">
        <v>443</v>
      </c>
      <c r="D7965">
        <v>1990</v>
      </c>
    </row>
    <row r="7966" spans="1:4">
      <c r="A7966" t="s">
        <v>442</v>
      </c>
      <c r="B7966" t="s">
        <v>539</v>
      </c>
      <c r="C7966" t="s">
        <v>441</v>
      </c>
      <c r="D7966">
        <v>1990</v>
      </c>
    </row>
    <row r="7967" spans="1:4">
      <c r="A7967" t="s">
        <v>440</v>
      </c>
      <c r="B7967" t="s">
        <v>539</v>
      </c>
      <c r="C7967" t="s">
        <v>439</v>
      </c>
      <c r="D7967">
        <v>1990</v>
      </c>
    </row>
    <row r="7968" spans="1:4">
      <c r="A7968" t="s">
        <v>438</v>
      </c>
      <c r="B7968" t="s">
        <v>539</v>
      </c>
      <c r="C7968" t="s">
        <v>437</v>
      </c>
      <c r="D7968">
        <v>1990</v>
      </c>
    </row>
    <row r="7969" spans="1:4">
      <c r="A7969" t="s">
        <v>436</v>
      </c>
      <c r="B7969" t="s">
        <v>536</v>
      </c>
      <c r="C7969" t="s">
        <v>435</v>
      </c>
      <c r="D7969">
        <v>1990</v>
      </c>
    </row>
    <row r="7970" spans="1:4">
      <c r="A7970" t="s">
        <v>434</v>
      </c>
      <c r="B7970" t="s">
        <v>539</v>
      </c>
      <c r="C7970" t="s">
        <v>433</v>
      </c>
      <c r="D7970">
        <v>1990</v>
      </c>
    </row>
    <row r="7971" spans="1:4">
      <c r="A7971" t="s">
        <v>432</v>
      </c>
      <c r="B7971" t="s">
        <v>539</v>
      </c>
      <c r="C7971" t="s">
        <v>431</v>
      </c>
      <c r="D7971">
        <v>1990</v>
      </c>
    </row>
    <row r="7972" spans="1:4">
      <c r="A7972" t="s">
        <v>430</v>
      </c>
      <c r="B7972" t="s">
        <v>539</v>
      </c>
      <c r="C7972" t="s">
        <v>429</v>
      </c>
      <c r="D7972">
        <v>1990</v>
      </c>
    </row>
    <row r="7973" spans="1:4">
      <c r="A7973" t="s">
        <v>428</v>
      </c>
      <c r="B7973" t="s">
        <v>539</v>
      </c>
      <c r="C7973" t="s">
        <v>427</v>
      </c>
      <c r="D7973">
        <v>1990</v>
      </c>
    </row>
    <row r="7974" spans="1:4">
      <c r="A7974" t="s">
        <v>426</v>
      </c>
      <c r="B7974" t="s">
        <v>539</v>
      </c>
      <c r="C7974" t="s">
        <v>425</v>
      </c>
      <c r="D7974">
        <v>1990</v>
      </c>
    </row>
    <row r="7975" spans="1:4">
      <c r="A7975" t="s">
        <v>7</v>
      </c>
      <c r="B7975" t="s">
        <v>539</v>
      </c>
      <c r="C7975" t="s">
        <v>424</v>
      </c>
      <c r="D7975">
        <v>1990</v>
      </c>
    </row>
    <row r="7976" spans="1:4">
      <c r="A7976" t="s">
        <v>423</v>
      </c>
      <c r="B7976" t="s">
        <v>539</v>
      </c>
      <c r="C7976" t="s">
        <v>422</v>
      </c>
      <c r="D7976">
        <v>1990</v>
      </c>
    </row>
    <row r="7977" spans="1:4">
      <c r="A7977" t="s">
        <v>421</v>
      </c>
      <c r="B7977" t="s">
        <v>539</v>
      </c>
      <c r="C7977" t="s">
        <v>420</v>
      </c>
      <c r="D7977">
        <v>1990</v>
      </c>
    </row>
    <row r="7978" spans="1:4">
      <c r="A7978" t="s">
        <v>419</v>
      </c>
      <c r="B7978" t="s">
        <v>539</v>
      </c>
      <c r="C7978" t="s">
        <v>418</v>
      </c>
      <c r="D7978">
        <v>1990</v>
      </c>
    </row>
    <row r="7979" spans="1:4">
      <c r="A7979" t="s">
        <v>417</v>
      </c>
      <c r="B7979" t="s">
        <v>539</v>
      </c>
      <c r="C7979" t="s">
        <v>416</v>
      </c>
      <c r="D7979">
        <v>1990</v>
      </c>
    </row>
    <row r="7980" spans="1:4">
      <c r="A7980" t="s">
        <v>415</v>
      </c>
      <c r="B7980" t="s">
        <v>539</v>
      </c>
      <c r="C7980" t="s">
        <v>414</v>
      </c>
      <c r="D7980">
        <v>1990</v>
      </c>
    </row>
    <row r="7981" spans="1:4">
      <c r="A7981" t="s">
        <v>413</v>
      </c>
      <c r="B7981" t="s">
        <v>536</v>
      </c>
      <c r="C7981" t="s">
        <v>412</v>
      </c>
      <c r="D7981">
        <v>1990</v>
      </c>
    </row>
    <row r="7982" spans="1:4">
      <c r="A7982" t="s">
        <v>411</v>
      </c>
      <c r="B7982" t="s">
        <v>536</v>
      </c>
      <c r="C7982" t="s">
        <v>410</v>
      </c>
      <c r="D7982">
        <v>1990</v>
      </c>
    </row>
    <row r="7983" spans="1:4">
      <c r="A7983" t="s">
        <v>409</v>
      </c>
      <c r="B7983" t="s">
        <v>536</v>
      </c>
      <c r="C7983" t="s">
        <v>408</v>
      </c>
      <c r="D7983">
        <v>1990</v>
      </c>
    </row>
    <row r="7984" spans="1:4">
      <c r="A7984" t="s">
        <v>407</v>
      </c>
      <c r="B7984" t="s">
        <v>536</v>
      </c>
      <c r="C7984" t="s">
        <v>406</v>
      </c>
      <c r="D7984">
        <v>1990</v>
      </c>
    </row>
    <row r="7985" spans="1:4">
      <c r="A7985" t="s">
        <v>405</v>
      </c>
      <c r="B7985" t="s">
        <v>536</v>
      </c>
      <c r="C7985" t="s">
        <v>404</v>
      </c>
      <c r="D7985">
        <v>1990</v>
      </c>
    </row>
    <row r="7986" spans="1:4">
      <c r="A7986" t="s">
        <v>403</v>
      </c>
      <c r="B7986" t="s">
        <v>539</v>
      </c>
      <c r="C7986" t="s">
        <v>402</v>
      </c>
      <c r="D7986">
        <v>1990</v>
      </c>
    </row>
    <row r="7987" spans="1:4">
      <c r="A7987" t="s">
        <v>401</v>
      </c>
      <c r="B7987" t="s">
        <v>539</v>
      </c>
      <c r="C7987" t="s">
        <v>400</v>
      </c>
      <c r="D7987">
        <v>1990</v>
      </c>
    </row>
    <row r="7988" spans="1:4">
      <c r="A7988" t="s">
        <v>399</v>
      </c>
      <c r="B7988" t="s">
        <v>536</v>
      </c>
      <c r="C7988" t="s">
        <v>398</v>
      </c>
      <c r="D7988">
        <v>1990</v>
      </c>
    </row>
    <row r="7989" spans="1:4">
      <c r="A7989" t="s">
        <v>397</v>
      </c>
      <c r="B7989" t="s">
        <v>539</v>
      </c>
      <c r="C7989" t="s">
        <v>396</v>
      </c>
      <c r="D7989">
        <v>1990</v>
      </c>
    </row>
    <row r="7990" spans="1:4">
      <c r="A7990" t="s">
        <v>395</v>
      </c>
      <c r="B7990" t="s">
        <v>539</v>
      </c>
      <c r="C7990" t="s">
        <v>394</v>
      </c>
      <c r="D7990">
        <v>1990</v>
      </c>
    </row>
    <row r="7991" spans="1:4">
      <c r="A7991" t="s">
        <v>393</v>
      </c>
      <c r="B7991" t="s">
        <v>539</v>
      </c>
      <c r="C7991" t="s">
        <v>392</v>
      </c>
      <c r="D7991">
        <v>1990</v>
      </c>
    </row>
    <row r="7992" spans="1:4">
      <c r="A7992" t="s">
        <v>5</v>
      </c>
      <c r="B7992" t="s">
        <v>539</v>
      </c>
      <c r="C7992" t="s">
        <v>391</v>
      </c>
      <c r="D7992">
        <v>1990</v>
      </c>
    </row>
    <row r="7993" spans="1:4">
      <c r="A7993" t="s">
        <v>390</v>
      </c>
      <c r="B7993" t="s">
        <v>536</v>
      </c>
      <c r="C7993" t="s">
        <v>389</v>
      </c>
      <c r="D7993">
        <v>1990</v>
      </c>
    </row>
    <row r="7994" spans="1:4">
      <c r="A7994" t="s">
        <v>388</v>
      </c>
      <c r="B7994" t="s">
        <v>536</v>
      </c>
      <c r="C7994" t="s">
        <v>387</v>
      </c>
      <c r="D7994">
        <v>1990</v>
      </c>
    </row>
    <row r="7995" spans="1:4">
      <c r="A7995" t="s">
        <v>386</v>
      </c>
      <c r="B7995" t="s">
        <v>539</v>
      </c>
      <c r="C7995" t="s">
        <v>385</v>
      </c>
      <c r="D7995">
        <v>1990</v>
      </c>
    </row>
    <row r="7996" spans="1:4">
      <c r="A7996" t="s">
        <v>384</v>
      </c>
      <c r="B7996" t="s">
        <v>539</v>
      </c>
      <c r="C7996" t="s">
        <v>383</v>
      </c>
      <c r="D7996">
        <v>1990</v>
      </c>
    </row>
    <row r="7997" spans="1:4">
      <c r="A7997" t="s">
        <v>382</v>
      </c>
      <c r="B7997" t="s">
        <v>539</v>
      </c>
      <c r="C7997" t="s">
        <v>381</v>
      </c>
      <c r="D7997">
        <v>1990</v>
      </c>
    </row>
    <row r="7998" spans="1:4">
      <c r="A7998" t="s">
        <v>380</v>
      </c>
      <c r="B7998" t="s">
        <v>539</v>
      </c>
      <c r="C7998" t="s">
        <v>379</v>
      </c>
      <c r="D7998">
        <v>1990</v>
      </c>
    </row>
    <row r="7999" spans="1:4">
      <c r="A7999" t="s">
        <v>378</v>
      </c>
      <c r="B7999" t="s">
        <v>539</v>
      </c>
      <c r="C7999" t="s">
        <v>377</v>
      </c>
      <c r="D7999">
        <v>1990</v>
      </c>
    </row>
    <row r="8000" spans="1:4">
      <c r="A8000" t="s">
        <v>376</v>
      </c>
      <c r="B8000" t="s">
        <v>539</v>
      </c>
      <c r="C8000" t="s">
        <v>375</v>
      </c>
      <c r="D8000">
        <v>1990</v>
      </c>
    </row>
    <row r="8001" spans="1:4">
      <c r="A8001" t="s">
        <v>374</v>
      </c>
      <c r="B8001" t="s">
        <v>539</v>
      </c>
      <c r="C8001" t="s">
        <v>373</v>
      </c>
      <c r="D8001">
        <v>1990</v>
      </c>
    </row>
    <row r="8002" spans="1:4">
      <c r="A8002" t="s">
        <v>372</v>
      </c>
      <c r="B8002" t="s">
        <v>539</v>
      </c>
      <c r="C8002" t="s">
        <v>371</v>
      </c>
      <c r="D8002">
        <v>1990</v>
      </c>
    </row>
    <row r="8003" spans="1:4">
      <c r="A8003" t="s">
        <v>370</v>
      </c>
      <c r="B8003" t="s">
        <v>539</v>
      </c>
      <c r="C8003" t="s">
        <v>369</v>
      </c>
      <c r="D8003">
        <v>1990</v>
      </c>
    </row>
    <row r="8004" spans="1:4">
      <c r="A8004" t="s">
        <v>368</v>
      </c>
      <c r="B8004" t="s">
        <v>539</v>
      </c>
      <c r="C8004" t="s">
        <v>367</v>
      </c>
      <c r="D8004">
        <v>1990</v>
      </c>
    </row>
    <row r="8005" spans="1:4">
      <c r="A8005" t="s">
        <v>366</v>
      </c>
      <c r="B8005" t="s">
        <v>539</v>
      </c>
      <c r="C8005" t="s">
        <v>365</v>
      </c>
      <c r="D8005">
        <v>1990</v>
      </c>
    </row>
    <row r="8006" spans="1:4">
      <c r="A8006" t="s">
        <v>364</v>
      </c>
      <c r="B8006" t="s">
        <v>539</v>
      </c>
      <c r="C8006" t="s">
        <v>363</v>
      </c>
      <c r="D8006">
        <v>1990</v>
      </c>
    </row>
    <row r="8007" spans="1:4">
      <c r="A8007" t="s">
        <v>362</v>
      </c>
      <c r="B8007" t="s">
        <v>539</v>
      </c>
      <c r="C8007" t="s">
        <v>361</v>
      </c>
      <c r="D8007">
        <v>1990</v>
      </c>
    </row>
    <row r="8008" spans="1:4">
      <c r="A8008" t="s">
        <v>360</v>
      </c>
      <c r="B8008" t="s">
        <v>539</v>
      </c>
      <c r="C8008" t="s">
        <v>359</v>
      </c>
      <c r="D8008">
        <v>1990</v>
      </c>
    </row>
    <row r="8009" spans="1:4">
      <c r="A8009" t="s">
        <v>358</v>
      </c>
      <c r="B8009" t="s">
        <v>539</v>
      </c>
      <c r="C8009" t="s">
        <v>357</v>
      </c>
      <c r="D8009">
        <v>1990</v>
      </c>
    </row>
    <row r="8010" spans="1:4">
      <c r="A8010" t="s">
        <v>356</v>
      </c>
      <c r="B8010" t="s">
        <v>539</v>
      </c>
      <c r="C8010" t="s">
        <v>355</v>
      </c>
      <c r="D8010">
        <v>1990</v>
      </c>
    </row>
    <row r="8011" spans="1:4">
      <c r="A8011" t="s">
        <v>354</v>
      </c>
      <c r="B8011" t="s">
        <v>539</v>
      </c>
      <c r="C8011" t="s">
        <v>353</v>
      </c>
      <c r="D8011">
        <v>1990</v>
      </c>
    </row>
    <row r="8012" spans="1:4">
      <c r="A8012" t="s">
        <v>352</v>
      </c>
      <c r="B8012" t="s">
        <v>539</v>
      </c>
      <c r="C8012" t="s">
        <v>351</v>
      </c>
      <c r="D8012">
        <v>1990</v>
      </c>
    </row>
    <row r="8013" spans="1:4">
      <c r="A8013" t="s">
        <v>350</v>
      </c>
      <c r="B8013" t="s">
        <v>539</v>
      </c>
      <c r="C8013" t="s">
        <v>349</v>
      </c>
      <c r="D8013">
        <v>1990</v>
      </c>
    </row>
    <row r="8014" spans="1:4">
      <c r="A8014" t="s">
        <v>348</v>
      </c>
      <c r="B8014" t="s">
        <v>539</v>
      </c>
      <c r="C8014" t="s">
        <v>347</v>
      </c>
      <c r="D8014">
        <v>1990</v>
      </c>
    </row>
    <row r="8015" spans="1:4">
      <c r="A8015" t="s">
        <v>346</v>
      </c>
      <c r="B8015" t="s">
        <v>536</v>
      </c>
      <c r="C8015" t="s">
        <v>345</v>
      </c>
      <c r="D8015">
        <v>1990</v>
      </c>
    </row>
    <row r="8016" spans="1:4">
      <c r="A8016" t="s">
        <v>344</v>
      </c>
      <c r="B8016" t="s">
        <v>539</v>
      </c>
      <c r="C8016" t="s">
        <v>343</v>
      </c>
      <c r="D8016">
        <v>1990</v>
      </c>
    </row>
    <row r="8017" spans="1:4">
      <c r="A8017" t="s">
        <v>342</v>
      </c>
      <c r="B8017" t="s">
        <v>539</v>
      </c>
      <c r="C8017" t="s">
        <v>341</v>
      </c>
      <c r="D8017">
        <v>1990</v>
      </c>
    </row>
    <row r="8018" spans="1:4">
      <c r="A8018" t="s">
        <v>340</v>
      </c>
      <c r="B8018" t="s">
        <v>536</v>
      </c>
      <c r="C8018" t="s">
        <v>339</v>
      </c>
      <c r="D8018">
        <v>1990</v>
      </c>
    </row>
    <row r="8019" spans="1:4">
      <c r="A8019" t="s">
        <v>338</v>
      </c>
      <c r="B8019" t="s">
        <v>539</v>
      </c>
      <c r="C8019" t="s">
        <v>337</v>
      </c>
      <c r="D8019">
        <v>1990</v>
      </c>
    </row>
    <row r="8020" spans="1:4">
      <c r="A8020" t="s">
        <v>336</v>
      </c>
      <c r="B8020" t="s">
        <v>539</v>
      </c>
      <c r="C8020" t="s">
        <v>335</v>
      </c>
      <c r="D8020">
        <v>1990</v>
      </c>
    </row>
    <row r="8021" spans="1:4">
      <c r="A8021" t="s">
        <v>334</v>
      </c>
      <c r="B8021" t="s">
        <v>539</v>
      </c>
      <c r="C8021" t="s">
        <v>333</v>
      </c>
      <c r="D8021">
        <v>1990</v>
      </c>
    </row>
    <row r="8022" spans="1:4">
      <c r="A8022" t="s">
        <v>332</v>
      </c>
      <c r="B8022" t="s">
        <v>536</v>
      </c>
      <c r="C8022" t="s">
        <v>331</v>
      </c>
      <c r="D8022">
        <v>1990</v>
      </c>
    </row>
    <row r="8023" spans="1:4">
      <c r="A8023" t="s">
        <v>330</v>
      </c>
      <c r="B8023" t="s">
        <v>536</v>
      </c>
      <c r="C8023" t="s">
        <v>329</v>
      </c>
      <c r="D8023">
        <v>1990</v>
      </c>
    </row>
    <row r="8024" spans="1:4">
      <c r="A8024" t="s">
        <v>328</v>
      </c>
      <c r="B8024" t="s">
        <v>536</v>
      </c>
      <c r="C8024" t="s">
        <v>327</v>
      </c>
      <c r="D8024">
        <v>1990</v>
      </c>
    </row>
    <row r="8025" spans="1:4">
      <c r="A8025" t="s">
        <v>326</v>
      </c>
      <c r="B8025" t="s">
        <v>536</v>
      </c>
      <c r="C8025" t="s">
        <v>325</v>
      </c>
      <c r="D8025">
        <v>1990</v>
      </c>
    </row>
    <row r="8026" spans="1:4">
      <c r="A8026" t="s">
        <v>324</v>
      </c>
      <c r="B8026" t="s">
        <v>539</v>
      </c>
      <c r="C8026" t="s">
        <v>323</v>
      </c>
      <c r="D8026">
        <v>1990</v>
      </c>
    </row>
    <row r="8027" spans="1:4">
      <c r="A8027" t="s">
        <v>322</v>
      </c>
      <c r="B8027" t="s">
        <v>536</v>
      </c>
      <c r="C8027" t="s">
        <v>321</v>
      </c>
      <c r="D8027">
        <v>1990</v>
      </c>
    </row>
    <row r="8028" spans="1:4">
      <c r="A8028" t="s">
        <v>320</v>
      </c>
      <c r="B8028" t="s">
        <v>539</v>
      </c>
      <c r="C8028" t="s">
        <v>319</v>
      </c>
      <c r="D8028">
        <v>1990</v>
      </c>
    </row>
    <row r="8029" spans="1:4">
      <c r="A8029" t="s">
        <v>318</v>
      </c>
      <c r="B8029" t="s">
        <v>539</v>
      </c>
      <c r="C8029" t="s">
        <v>317</v>
      </c>
      <c r="D8029">
        <v>1990</v>
      </c>
    </row>
    <row r="8030" spans="1:4">
      <c r="A8030" t="s">
        <v>316</v>
      </c>
      <c r="B8030" t="s">
        <v>536</v>
      </c>
      <c r="C8030" t="s">
        <v>315</v>
      </c>
      <c r="D8030">
        <v>1990</v>
      </c>
    </row>
    <row r="8031" spans="1:4">
      <c r="A8031" t="s">
        <v>314</v>
      </c>
      <c r="B8031" t="s">
        <v>539</v>
      </c>
      <c r="C8031" t="s">
        <v>313</v>
      </c>
      <c r="D8031">
        <v>1990</v>
      </c>
    </row>
    <row r="8032" spans="1:4">
      <c r="A8032" t="s">
        <v>312</v>
      </c>
      <c r="B8032" t="s">
        <v>539</v>
      </c>
      <c r="C8032" t="s">
        <v>311</v>
      </c>
      <c r="D8032">
        <v>1990</v>
      </c>
    </row>
    <row r="8033" spans="1:4">
      <c r="A8033" t="s">
        <v>310</v>
      </c>
      <c r="B8033" t="s">
        <v>539</v>
      </c>
      <c r="C8033" t="s">
        <v>309</v>
      </c>
      <c r="D8033">
        <v>1990</v>
      </c>
    </row>
    <row r="8034" spans="1:4">
      <c r="A8034" t="s">
        <v>308</v>
      </c>
      <c r="B8034" t="s">
        <v>539</v>
      </c>
      <c r="C8034" t="s">
        <v>307</v>
      </c>
      <c r="D8034">
        <v>1990</v>
      </c>
    </row>
    <row r="8035" spans="1:4">
      <c r="A8035" t="s">
        <v>306</v>
      </c>
      <c r="B8035" t="s">
        <v>539</v>
      </c>
      <c r="C8035" t="s">
        <v>305</v>
      </c>
      <c r="D8035">
        <v>1990</v>
      </c>
    </row>
    <row r="8036" spans="1:4">
      <c r="A8036" t="s">
        <v>304</v>
      </c>
      <c r="B8036" t="s">
        <v>539</v>
      </c>
      <c r="C8036" t="s">
        <v>303</v>
      </c>
      <c r="D8036">
        <v>1990</v>
      </c>
    </row>
    <row r="8037" spans="1:4">
      <c r="A8037" t="s">
        <v>302</v>
      </c>
      <c r="B8037" t="s">
        <v>539</v>
      </c>
      <c r="C8037" t="s">
        <v>301</v>
      </c>
      <c r="D8037">
        <v>1990</v>
      </c>
    </row>
    <row r="8038" spans="1:4">
      <c r="A8038" t="s">
        <v>300</v>
      </c>
      <c r="B8038" t="s">
        <v>539</v>
      </c>
      <c r="C8038" t="s">
        <v>299</v>
      </c>
      <c r="D8038">
        <v>1990</v>
      </c>
    </row>
    <row r="8039" spans="1:4">
      <c r="A8039" t="s">
        <v>298</v>
      </c>
      <c r="B8039" t="s">
        <v>539</v>
      </c>
      <c r="C8039" t="s">
        <v>297</v>
      </c>
      <c r="D8039">
        <v>1990</v>
      </c>
    </row>
    <row r="8040" spans="1:4">
      <c r="A8040" t="s">
        <v>296</v>
      </c>
      <c r="B8040" t="s">
        <v>539</v>
      </c>
      <c r="C8040" t="s">
        <v>295</v>
      </c>
      <c r="D8040">
        <v>1990</v>
      </c>
    </row>
    <row r="8041" spans="1:4">
      <c r="A8041" t="s">
        <v>294</v>
      </c>
      <c r="B8041" t="s">
        <v>539</v>
      </c>
      <c r="C8041" t="s">
        <v>293</v>
      </c>
      <c r="D8041">
        <v>1990</v>
      </c>
    </row>
    <row r="8042" spans="1:4">
      <c r="A8042" t="s">
        <v>292</v>
      </c>
      <c r="B8042" t="s">
        <v>539</v>
      </c>
      <c r="C8042" t="s">
        <v>291</v>
      </c>
      <c r="D8042">
        <v>1990</v>
      </c>
    </row>
    <row r="8043" spans="1:4">
      <c r="A8043" t="s">
        <v>290</v>
      </c>
      <c r="B8043" t="s">
        <v>539</v>
      </c>
      <c r="C8043" t="s">
        <v>289</v>
      </c>
      <c r="D8043">
        <v>1990</v>
      </c>
    </row>
    <row r="8044" spans="1:4">
      <c r="A8044" t="s">
        <v>288</v>
      </c>
      <c r="B8044" t="s">
        <v>539</v>
      </c>
      <c r="C8044" t="s">
        <v>287</v>
      </c>
      <c r="D8044">
        <v>1990</v>
      </c>
    </row>
    <row r="8045" spans="1:4">
      <c r="A8045" t="s">
        <v>286</v>
      </c>
      <c r="B8045" t="s">
        <v>539</v>
      </c>
      <c r="C8045" t="s">
        <v>285</v>
      </c>
      <c r="D8045">
        <v>1990</v>
      </c>
    </row>
    <row r="8046" spans="1:4">
      <c r="A8046" t="s">
        <v>284</v>
      </c>
      <c r="B8046" t="s">
        <v>539</v>
      </c>
      <c r="C8046" t="s">
        <v>283</v>
      </c>
      <c r="D8046">
        <v>1990</v>
      </c>
    </row>
    <row r="8047" spans="1:4">
      <c r="A8047" t="s">
        <v>282</v>
      </c>
      <c r="B8047" t="s">
        <v>539</v>
      </c>
      <c r="C8047" t="s">
        <v>281</v>
      </c>
      <c r="D8047">
        <v>1990</v>
      </c>
    </row>
    <row r="8048" spans="1:4">
      <c r="A8048" t="s">
        <v>280</v>
      </c>
      <c r="B8048" t="s">
        <v>536</v>
      </c>
      <c r="C8048" t="s">
        <v>279</v>
      </c>
      <c r="D8048">
        <v>1990</v>
      </c>
    </row>
    <row r="8049" spans="1:4">
      <c r="A8049" t="s">
        <v>278</v>
      </c>
      <c r="B8049" t="s">
        <v>539</v>
      </c>
      <c r="C8049" t="s">
        <v>277</v>
      </c>
      <c r="D8049">
        <v>1990</v>
      </c>
    </row>
    <row r="8050" spans="1:4">
      <c r="A8050" t="s">
        <v>276</v>
      </c>
      <c r="B8050" t="s">
        <v>539</v>
      </c>
      <c r="C8050" t="s">
        <v>275</v>
      </c>
      <c r="D8050">
        <v>1990</v>
      </c>
    </row>
    <row r="8051" spans="1:4">
      <c r="A8051" t="s">
        <v>274</v>
      </c>
      <c r="B8051" t="s">
        <v>539</v>
      </c>
      <c r="C8051" t="s">
        <v>273</v>
      </c>
      <c r="D8051">
        <v>1990</v>
      </c>
    </row>
    <row r="8052" spans="1:4">
      <c r="A8052" t="s">
        <v>272</v>
      </c>
      <c r="B8052" t="s">
        <v>539</v>
      </c>
      <c r="C8052" t="s">
        <v>271</v>
      </c>
      <c r="D8052">
        <v>1990</v>
      </c>
    </row>
    <row r="8053" spans="1:4">
      <c r="A8053" t="s">
        <v>270</v>
      </c>
      <c r="B8053" t="s">
        <v>539</v>
      </c>
      <c r="C8053" t="s">
        <v>269</v>
      </c>
      <c r="D8053">
        <v>1990</v>
      </c>
    </row>
    <row r="8054" spans="1:4">
      <c r="A8054" t="s">
        <v>268</v>
      </c>
      <c r="B8054" t="s">
        <v>536</v>
      </c>
      <c r="C8054" t="s">
        <v>267</v>
      </c>
      <c r="D8054">
        <v>1990</v>
      </c>
    </row>
    <row r="8055" spans="1:4">
      <c r="A8055" t="s">
        <v>266</v>
      </c>
      <c r="B8055" t="s">
        <v>536</v>
      </c>
      <c r="C8055" t="s">
        <v>265</v>
      </c>
      <c r="D8055">
        <v>1990</v>
      </c>
    </row>
    <row r="8056" spans="1:4">
      <c r="A8056" t="s">
        <v>264</v>
      </c>
      <c r="B8056" t="s">
        <v>536</v>
      </c>
      <c r="C8056" t="s">
        <v>263</v>
      </c>
      <c r="D8056">
        <v>1990</v>
      </c>
    </row>
    <row r="8057" spans="1:4">
      <c r="A8057" t="s">
        <v>262</v>
      </c>
      <c r="B8057" t="s">
        <v>539</v>
      </c>
      <c r="C8057" t="s">
        <v>261</v>
      </c>
      <c r="D8057">
        <v>1990</v>
      </c>
    </row>
    <row r="8058" spans="1:4">
      <c r="A8058" t="s">
        <v>260</v>
      </c>
      <c r="B8058" t="s">
        <v>539</v>
      </c>
      <c r="C8058" t="s">
        <v>259</v>
      </c>
      <c r="D8058">
        <v>1990</v>
      </c>
    </row>
    <row r="8059" spans="1:4">
      <c r="A8059" t="s">
        <v>258</v>
      </c>
      <c r="B8059" t="s">
        <v>536</v>
      </c>
      <c r="C8059" t="s">
        <v>257</v>
      </c>
      <c r="D8059">
        <v>1990</v>
      </c>
    </row>
    <row r="8060" spans="1:4">
      <c r="A8060" t="s">
        <v>256</v>
      </c>
      <c r="B8060" t="s">
        <v>536</v>
      </c>
      <c r="C8060" t="s">
        <v>255</v>
      </c>
      <c r="D8060">
        <v>1990</v>
      </c>
    </row>
    <row r="8061" spans="1:4">
      <c r="A8061" t="s">
        <v>254</v>
      </c>
      <c r="B8061" t="s">
        <v>539</v>
      </c>
      <c r="C8061" t="s">
        <v>253</v>
      </c>
      <c r="D8061">
        <v>1990</v>
      </c>
    </row>
    <row r="8062" spans="1:4">
      <c r="A8062" t="s">
        <v>252</v>
      </c>
      <c r="B8062" t="s">
        <v>536</v>
      </c>
      <c r="C8062" t="s">
        <v>251</v>
      </c>
      <c r="D8062">
        <v>1990</v>
      </c>
    </row>
    <row r="8063" spans="1:4">
      <c r="A8063" t="s">
        <v>250</v>
      </c>
      <c r="B8063" t="s">
        <v>539</v>
      </c>
      <c r="C8063" t="s">
        <v>249</v>
      </c>
      <c r="D8063">
        <v>1990</v>
      </c>
    </row>
    <row r="8064" spans="1:4">
      <c r="A8064" t="s">
        <v>248</v>
      </c>
      <c r="B8064" t="s">
        <v>539</v>
      </c>
      <c r="C8064" t="s">
        <v>247</v>
      </c>
      <c r="D8064">
        <v>1990</v>
      </c>
    </row>
    <row r="8065" spans="1:4">
      <c r="A8065" t="s">
        <v>246</v>
      </c>
      <c r="B8065" t="s">
        <v>539</v>
      </c>
      <c r="C8065" t="s">
        <v>245</v>
      </c>
      <c r="D8065">
        <v>1990</v>
      </c>
    </row>
    <row r="8066" spans="1:4">
      <c r="A8066" t="s">
        <v>244</v>
      </c>
      <c r="B8066" t="s">
        <v>539</v>
      </c>
      <c r="C8066" t="s">
        <v>243</v>
      </c>
      <c r="D8066">
        <v>1990</v>
      </c>
    </row>
    <row r="8067" spans="1:4">
      <c r="A8067" t="s">
        <v>242</v>
      </c>
      <c r="B8067" t="s">
        <v>539</v>
      </c>
      <c r="C8067" t="s">
        <v>241</v>
      </c>
      <c r="D8067">
        <v>1990</v>
      </c>
    </row>
    <row r="8068" spans="1:4">
      <c r="A8068" t="s">
        <v>240</v>
      </c>
      <c r="B8068" t="s">
        <v>539</v>
      </c>
      <c r="C8068" t="s">
        <v>239</v>
      </c>
      <c r="D8068">
        <v>1990</v>
      </c>
    </row>
    <row r="8069" spans="1:4">
      <c r="A8069" t="s">
        <v>238</v>
      </c>
      <c r="B8069" t="s">
        <v>539</v>
      </c>
      <c r="C8069" t="s">
        <v>237</v>
      </c>
      <c r="D8069">
        <v>1990</v>
      </c>
    </row>
    <row r="8070" spans="1:4">
      <c r="A8070" t="s">
        <v>236</v>
      </c>
      <c r="B8070" t="s">
        <v>539</v>
      </c>
      <c r="C8070" t="s">
        <v>235</v>
      </c>
      <c r="D8070">
        <v>1990</v>
      </c>
    </row>
    <row r="8071" spans="1:4">
      <c r="A8071" t="s">
        <v>234</v>
      </c>
      <c r="B8071" t="s">
        <v>539</v>
      </c>
      <c r="C8071" t="s">
        <v>233</v>
      </c>
      <c r="D8071">
        <v>1990</v>
      </c>
    </row>
    <row r="8072" spans="1:4">
      <c r="A8072" t="s">
        <v>232</v>
      </c>
      <c r="B8072" t="s">
        <v>539</v>
      </c>
      <c r="C8072" t="s">
        <v>231</v>
      </c>
      <c r="D8072">
        <v>1990</v>
      </c>
    </row>
    <row r="8073" spans="1:4">
      <c r="A8073" t="s">
        <v>230</v>
      </c>
      <c r="B8073" t="s">
        <v>536</v>
      </c>
      <c r="C8073" t="s">
        <v>229</v>
      </c>
      <c r="D8073">
        <v>1990</v>
      </c>
    </row>
    <row r="8074" spans="1:4">
      <c r="A8074" t="s">
        <v>228</v>
      </c>
      <c r="B8074" t="s">
        <v>539</v>
      </c>
      <c r="C8074" t="s">
        <v>227</v>
      </c>
      <c r="D8074">
        <v>1990</v>
      </c>
    </row>
    <row r="8075" spans="1:4">
      <c r="A8075" t="s">
        <v>226</v>
      </c>
      <c r="B8075" t="s">
        <v>539</v>
      </c>
      <c r="C8075" t="s">
        <v>225</v>
      </c>
      <c r="D8075">
        <v>1990</v>
      </c>
    </row>
    <row r="8076" spans="1:4">
      <c r="A8076" t="s">
        <v>224</v>
      </c>
      <c r="B8076" t="s">
        <v>536</v>
      </c>
      <c r="C8076" t="s">
        <v>223</v>
      </c>
      <c r="D8076">
        <v>1990</v>
      </c>
    </row>
    <row r="8077" spans="1:4">
      <c r="A8077" t="s">
        <v>222</v>
      </c>
      <c r="B8077" t="s">
        <v>539</v>
      </c>
      <c r="C8077" t="s">
        <v>221</v>
      </c>
      <c r="D8077">
        <v>1990</v>
      </c>
    </row>
    <row r="8078" spans="1:4">
      <c r="A8078" t="s">
        <v>220</v>
      </c>
      <c r="B8078" t="s">
        <v>539</v>
      </c>
      <c r="C8078" t="s">
        <v>219</v>
      </c>
      <c r="D8078">
        <v>1990</v>
      </c>
    </row>
    <row r="8079" spans="1:4">
      <c r="A8079" t="s">
        <v>218</v>
      </c>
      <c r="B8079" t="s">
        <v>539</v>
      </c>
      <c r="C8079" t="s">
        <v>217</v>
      </c>
      <c r="D8079">
        <v>1990</v>
      </c>
    </row>
    <row r="8080" spans="1:4">
      <c r="A8080" t="s">
        <v>216</v>
      </c>
      <c r="B8080" t="s">
        <v>539</v>
      </c>
      <c r="C8080" t="s">
        <v>215</v>
      </c>
      <c r="D8080">
        <v>1990</v>
      </c>
    </row>
    <row r="8081" spans="1:4">
      <c r="A8081" t="s">
        <v>214</v>
      </c>
      <c r="B8081" t="s">
        <v>536</v>
      </c>
      <c r="C8081" t="s">
        <v>213</v>
      </c>
      <c r="D8081">
        <v>1990</v>
      </c>
    </row>
    <row r="8082" spans="1:4">
      <c r="A8082" t="s">
        <v>212</v>
      </c>
      <c r="B8082" t="s">
        <v>539</v>
      </c>
      <c r="C8082" t="s">
        <v>211</v>
      </c>
      <c r="D8082">
        <v>1990</v>
      </c>
    </row>
    <row r="8083" spans="1:4">
      <c r="A8083" t="s">
        <v>210</v>
      </c>
      <c r="B8083" t="s">
        <v>539</v>
      </c>
      <c r="C8083" t="s">
        <v>209</v>
      </c>
      <c r="D8083">
        <v>1990</v>
      </c>
    </row>
    <row r="8084" spans="1:4">
      <c r="A8084" t="s">
        <v>208</v>
      </c>
      <c r="B8084" t="s">
        <v>539</v>
      </c>
      <c r="C8084" t="s">
        <v>207</v>
      </c>
      <c r="D8084">
        <v>1990</v>
      </c>
    </row>
    <row r="8085" spans="1:4">
      <c r="A8085" t="s">
        <v>206</v>
      </c>
      <c r="B8085" t="s">
        <v>539</v>
      </c>
      <c r="C8085" t="s">
        <v>205</v>
      </c>
      <c r="D8085">
        <v>1990</v>
      </c>
    </row>
    <row r="8086" spans="1:4">
      <c r="A8086" t="s">
        <v>204</v>
      </c>
      <c r="B8086" t="s">
        <v>539</v>
      </c>
      <c r="C8086" t="s">
        <v>203</v>
      </c>
      <c r="D8086">
        <v>1990</v>
      </c>
    </row>
    <row r="8087" spans="1:4">
      <c r="A8087" t="s">
        <v>202</v>
      </c>
      <c r="B8087" t="s">
        <v>539</v>
      </c>
      <c r="C8087" t="s">
        <v>201</v>
      </c>
      <c r="D8087">
        <v>1990</v>
      </c>
    </row>
    <row r="8088" spans="1:4">
      <c r="A8088" t="s">
        <v>200</v>
      </c>
      <c r="B8088" t="s">
        <v>539</v>
      </c>
      <c r="C8088" t="s">
        <v>199</v>
      </c>
      <c r="D8088">
        <v>1990</v>
      </c>
    </row>
    <row r="8089" spans="1:4">
      <c r="A8089" t="s">
        <v>198</v>
      </c>
      <c r="B8089" t="s">
        <v>539</v>
      </c>
      <c r="C8089" t="s">
        <v>197</v>
      </c>
      <c r="D8089">
        <v>1990</v>
      </c>
    </row>
    <row r="8090" spans="1:4">
      <c r="A8090" t="s">
        <v>196</v>
      </c>
      <c r="B8090" t="s">
        <v>536</v>
      </c>
      <c r="C8090" t="s">
        <v>195</v>
      </c>
      <c r="D8090">
        <v>1990</v>
      </c>
    </row>
    <row r="8091" spans="1:4">
      <c r="A8091" t="s">
        <v>194</v>
      </c>
      <c r="B8091" t="s">
        <v>539</v>
      </c>
      <c r="C8091" t="s">
        <v>193</v>
      </c>
      <c r="D8091">
        <v>1990</v>
      </c>
    </row>
    <row r="8092" spans="1:4">
      <c r="A8092" t="s">
        <v>192</v>
      </c>
      <c r="B8092" t="s">
        <v>539</v>
      </c>
      <c r="C8092" t="s">
        <v>191</v>
      </c>
      <c r="D8092">
        <v>1990</v>
      </c>
    </row>
    <row r="8093" spans="1:4">
      <c r="A8093" t="s">
        <v>190</v>
      </c>
      <c r="B8093" t="s">
        <v>539</v>
      </c>
      <c r="C8093" t="s">
        <v>189</v>
      </c>
      <c r="D8093">
        <v>1990</v>
      </c>
    </row>
    <row r="8094" spans="1:4">
      <c r="A8094" t="s">
        <v>188</v>
      </c>
      <c r="B8094" t="s">
        <v>539</v>
      </c>
      <c r="C8094" t="s">
        <v>187</v>
      </c>
      <c r="D8094">
        <v>1990</v>
      </c>
    </row>
    <row r="8095" spans="1:4">
      <c r="A8095" t="s">
        <v>186</v>
      </c>
      <c r="B8095" t="s">
        <v>539</v>
      </c>
      <c r="C8095" t="s">
        <v>185</v>
      </c>
      <c r="D8095">
        <v>1990</v>
      </c>
    </row>
    <row r="8096" spans="1:4">
      <c r="A8096" t="s">
        <v>184</v>
      </c>
      <c r="B8096" t="s">
        <v>539</v>
      </c>
      <c r="C8096" t="s">
        <v>183</v>
      </c>
      <c r="D8096">
        <v>1990</v>
      </c>
    </row>
    <row r="8097" spans="1:4">
      <c r="A8097" t="s">
        <v>182</v>
      </c>
      <c r="B8097" t="s">
        <v>539</v>
      </c>
      <c r="C8097" t="s">
        <v>181</v>
      </c>
      <c r="D8097">
        <v>1990</v>
      </c>
    </row>
    <row r="8098" spans="1:4">
      <c r="A8098" t="s">
        <v>180</v>
      </c>
      <c r="B8098" t="s">
        <v>539</v>
      </c>
      <c r="C8098" t="s">
        <v>179</v>
      </c>
      <c r="D8098">
        <v>1990</v>
      </c>
    </row>
    <row r="8099" spans="1:4">
      <c r="A8099" t="s">
        <v>178</v>
      </c>
      <c r="B8099" t="s">
        <v>539</v>
      </c>
      <c r="C8099" t="s">
        <v>177</v>
      </c>
      <c r="D8099">
        <v>1990</v>
      </c>
    </row>
    <row r="8100" spans="1:4">
      <c r="A8100" t="s">
        <v>176</v>
      </c>
      <c r="B8100" t="s">
        <v>539</v>
      </c>
      <c r="C8100" t="s">
        <v>175</v>
      </c>
      <c r="D8100">
        <v>1990</v>
      </c>
    </row>
    <row r="8101" spans="1:4">
      <c r="A8101" t="s">
        <v>174</v>
      </c>
      <c r="B8101" t="s">
        <v>536</v>
      </c>
      <c r="C8101" t="s">
        <v>173</v>
      </c>
      <c r="D8101">
        <v>1990</v>
      </c>
    </row>
    <row r="8102" spans="1:4">
      <c r="A8102" t="s">
        <v>172</v>
      </c>
      <c r="B8102" t="s">
        <v>539</v>
      </c>
      <c r="C8102" t="s">
        <v>171</v>
      </c>
      <c r="D8102">
        <v>1990</v>
      </c>
    </row>
    <row r="8103" spans="1:4">
      <c r="A8103" t="s">
        <v>170</v>
      </c>
      <c r="B8103" t="s">
        <v>536</v>
      </c>
      <c r="C8103" t="s">
        <v>169</v>
      </c>
      <c r="D8103">
        <v>1990</v>
      </c>
    </row>
    <row r="8104" spans="1:4">
      <c r="A8104" t="s">
        <v>168</v>
      </c>
      <c r="B8104" t="s">
        <v>539</v>
      </c>
      <c r="C8104" t="s">
        <v>167</v>
      </c>
      <c r="D8104">
        <v>1990</v>
      </c>
    </row>
    <row r="8105" spans="1:4">
      <c r="A8105" t="s">
        <v>166</v>
      </c>
      <c r="B8105" t="s">
        <v>539</v>
      </c>
      <c r="C8105" t="s">
        <v>165</v>
      </c>
      <c r="D8105">
        <v>1990</v>
      </c>
    </row>
    <row r="8106" spans="1:4">
      <c r="A8106" t="s">
        <v>164</v>
      </c>
      <c r="B8106" t="s">
        <v>539</v>
      </c>
      <c r="C8106" t="s">
        <v>163</v>
      </c>
      <c r="D8106">
        <v>1990</v>
      </c>
    </row>
    <row r="8107" spans="1:4">
      <c r="A8107" t="s">
        <v>162</v>
      </c>
      <c r="B8107" t="s">
        <v>539</v>
      </c>
      <c r="C8107" t="s">
        <v>161</v>
      </c>
      <c r="D8107">
        <v>1990</v>
      </c>
    </row>
    <row r="8108" spans="1:4">
      <c r="A8108" t="s">
        <v>160</v>
      </c>
      <c r="B8108" t="s">
        <v>539</v>
      </c>
      <c r="C8108" t="s">
        <v>159</v>
      </c>
      <c r="D8108">
        <v>1990</v>
      </c>
    </row>
    <row r="8109" spans="1:4">
      <c r="A8109" t="s">
        <v>158</v>
      </c>
      <c r="B8109" t="s">
        <v>539</v>
      </c>
      <c r="C8109" t="s">
        <v>157</v>
      </c>
      <c r="D8109">
        <v>1990</v>
      </c>
    </row>
    <row r="8110" spans="1:4">
      <c r="A8110" t="s">
        <v>156</v>
      </c>
      <c r="B8110" t="s">
        <v>539</v>
      </c>
      <c r="C8110" t="s">
        <v>155</v>
      </c>
      <c r="D8110">
        <v>1990</v>
      </c>
    </row>
    <row r="8111" spans="1:4">
      <c r="A8111" t="s">
        <v>154</v>
      </c>
      <c r="B8111" t="s">
        <v>536</v>
      </c>
      <c r="C8111" t="s">
        <v>153</v>
      </c>
      <c r="D8111">
        <v>1990</v>
      </c>
    </row>
    <row r="8112" spans="1:4">
      <c r="A8112" t="s">
        <v>152</v>
      </c>
      <c r="B8112" t="s">
        <v>539</v>
      </c>
      <c r="C8112" t="s">
        <v>151</v>
      </c>
      <c r="D8112">
        <v>1990</v>
      </c>
    </row>
    <row r="8113" spans="1:4">
      <c r="A8113" t="s">
        <v>150</v>
      </c>
      <c r="B8113" t="s">
        <v>539</v>
      </c>
      <c r="C8113" t="s">
        <v>149</v>
      </c>
      <c r="D8113">
        <v>1990</v>
      </c>
    </row>
    <row r="8114" spans="1:4">
      <c r="A8114" t="s">
        <v>148</v>
      </c>
      <c r="B8114" t="s">
        <v>539</v>
      </c>
      <c r="C8114" t="s">
        <v>147</v>
      </c>
      <c r="D8114">
        <v>1990</v>
      </c>
    </row>
    <row r="8115" spans="1:4">
      <c r="A8115" t="s">
        <v>146</v>
      </c>
      <c r="B8115" t="s">
        <v>539</v>
      </c>
      <c r="C8115" t="s">
        <v>145</v>
      </c>
      <c r="D8115">
        <v>1990</v>
      </c>
    </row>
    <row r="8116" spans="1:4">
      <c r="A8116" t="s">
        <v>144</v>
      </c>
      <c r="B8116" t="s">
        <v>536</v>
      </c>
      <c r="C8116" t="s">
        <v>143</v>
      </c>
      <c r="D8116">
        <v>1990</v>
      </c>
    </row>
    <row r="8117" spans="1:4">
      <c r="A8117" t="s">
        <v>142</v>
      </c>
      <c r="B8117" t="s">
        <v>536</v>
      </c>
      <c r="C8117" t="s">
        <v>141</v>
      </c>
      <c r="D8117">
        <v>1990</v>
      </c>
    </row>
    <row r="8118" spans="1:4">
      <c r="A8118" t="s">
        <v>140</v>
      </c>
      <c r="B8118" t="s">
        <v>536</v>
      </c>
      <c r="C8118" t="s">
        <v>139</v>
      </c>
      <c r="D8118">
        <v>1990</v>
      </c>
    </row>
    <row r="8119" spans="1:4">
      <c r="A8119" t="s">
        <v>138</v>
      </c>
      <c r="B8119" t="s">
        <v>539</v>
      </c>
      <c r="C8119" t="s">
        <v>137</v>
      </c>
      <c r="D8119">
        <v>1990</v>
      </c>
    </row>
    <row r="8120" spans="1:4">
      <c r="A8120" t="s">
        <v>136</v>
      </c>
      <c r="B8120" t="s">
        <v>539</v>
      </c>
      <c r="C8120" t="s">
        <v>135</v>
      </c>
      <c r="D8120">
        <v>1990</v>
      </c>
    </row>
    <row r="8121" spans="1:4">
      <c r="A8121" t="s">
        <v>134</v>
      </c>
      <c r="B8121" t="s">
        <v>539</v>
      </c>
      <c r="C8121" t="s">
        <v>133</v>
      </c>
      <c r="D8121">
        <v>1990</v>
      </c>
    </row>
    <row r="8122" spans="1:4">
      <c r="A8122" t="s">
        <v>132</v>
      </c>
      <c r="B8122" t="s">
        <v>539</v>
      </c>
      <c r="C8122" t="s">
        <v>131</v>
      </c>
      <c r="D8122">
        <v>1990</v>
      </c>
    </row>
    <row r="8123" spans="1:4">
      <c r="A8123" t="s">
        <v>130</v>
      </c>
      <c r="B8123" t="s">
        <v>539</v>
      </c>
      <c r="C8123" t="s">
        <v>129</v>
      </c>
      <c r="D8123">
        <v>1990</v>
      </c>
    </row>
    <row r="8124" spans="1:4">
      <c r="A8124" t="s">
        <v>128</v>
      </c>
      <c r="B8124" t="s">
        <v>536</v>
      </c>
      <c r="C8124" t="s">
        <v>127</v>
      </c>
      <c r="D8124">
        <v>1990</v>
      </c>
    </row>
    <row r="8125" spans="1:4">
      <c r="A8125" t="s">
        <v>126</v>
      </c>
      <c r="B8125" t="s">
        <v>539</v>
      </c>
      <c r="C8125" t="s">
        <v>125</v>
      </c>
      <c r="D8125">
        <v>1990</v>
      </c>
    </row>
    <row r="8126" spans="1:4">
      <c r="A8126" t="s">
        <v>124</v>
      </c>
      <c r="B8126" t="s">
        <v>539</v>
      </c>
      <c r="C8126" t="s">
        <v>123</v>
      </c>
      <c r="D8126">
        <v>1990</v>
      </c>
    </row>
    <row r="8127" spans="1:4">
      <c r="A8127" t="s">
        <v>122</v>
      </c>
      <c r="B8127" t="s">
        <v>539</v>
      </c>
      <c r="C8127" t="s">
        <v>121</v>
      </c>
      <c r="D8127">
        <v>1990</v>
      </c>
    </row>
    <row r="8128" spans="1:4">
      <c r="A8128" t="s">
        <v>120</v>
      </c>
      <c r="B8128" t="s">
        <v>539</v>
      </c>
      <c r="C8128" t="s">
        <v>119</v>
      </c>
      <c r="D8128">
        <v>1990</v>
      </c>
    </row>
    <row r="8129" spans="1:4">
      <c r="A8129" t="s">
        <v>118</v>
      </c>
      <c r="B8129" t="s">
        <v>539</v>
      </c>
      <c r="C8129" t="s">
        <v>117</v>
      </c>
      <c r="D8129">
        <v>1990</v>
      </c>
    </row>
    <row r="8130" spans="1:4">
      <c r="A8130" t="s">
        <v>116</v>
      </c>
      <c r="B8130" t="s">
        <v>539</v>
      </c>
      <c r="C8130" t="s">
        <v>115</v>
      </c>
      <c r="D8130">
        <v>1990</v>
      </c>
    </row>
    <row r="8131" spans="1:4">
      <c r="A8131" t="s">
        <v>114</v>
      </c>
      <c r="B8131" t="s">
        <v>539</v>
      </c>
      <c r="C8131" t="s">
        <v>113</v>
      </c>
      <c r="D8131">
        <v>1990</v>
      </c>
    </row>
    <row r="8132" spans="1:4">
      <c r="A8132" t="s">
        <v>112</v>
      </c>
      <c r="B8132" t="s">
        <v>539</v>
      </c>
      <c r="C8132" t="s">
        <v>111</v>
      </c>
      <c r="D8132">
        <v>1990</v>
      </c>
    </row>
    <row r="8133" spans="1:4">
      <c r="A8133" t="s">
        <v>110</v>
      </c>
      <c r="B8133" t="s">
        <v>539</v>
      </c>
      <c r="C8133" t="s">
        <v>109</v>
      </c>
      <c r="D8133">
        <v>1990</v>
      </c>
    </row>
    <row r="8134" spans="1:4">
      <c r="A8134" t="s">
        <v>108</v>
      </c>
      <c r="B8134" t="s">
        <v>539</v>
      </c>
      <c r="C8134" t="s">
        <v>107</v>
      </c>
      <c r="D8134">
        <v>1990</v>
      </c>
    </row>
    <row r="8135" spans="1:4">
      <c r="A8135" t="s">
        <v>106</v>
      </c>
      <c r="B8135" t="s">
        <v>536</v>
      </c>
      <c r="C8135" t="s">
        <v>105</v>
      </c>
      <c r="D8135">
        <v>1990</v>
      </c>
    </row>
    <row r="8136" spans="1:4">
      <c r="A8136" t="s">
        <v>104</v>
      </c>
      <c r="B8136" t="s">
        <v>539</v>
      </c>
      <c r="C8136" t="s">
        <v>103</v>
      </c>
      <c r="D8136">
        <v>1990</v>
      </c>
    </row>
    <row r="8137" spans="1:4">
      <c r="A8137" t="s">
        <v>102</v>
      </c>
      <c r="B8137" t="s">
        <v>536</v>
      </c>
      <c r="C8137" t="s">
        <v>101</v>
      </c>
      <c r="D8137">
        <v>1990</v>
      </c>
    </row>
    <row r="8138" spans="1:4">
      <c r="A8138" t="s">
        <v>100</v>
      </c>
      <c r="B8138" t="s">
        <v>536</v>
      </c>
      <c r="C8138" t="s">
        <v>99</v>
      </c>
      <c r="D8138">
        <v>1990</v>
      </c>
    </row>
    <row r="8139" spans="1:4">
      <c r="A8139" t="s">
        <v>98</v>
      </c>
      <c r="B8139" t="s">
        <v>539</v>
      </c>
      <c r="C8139" t="s">
        <v>97</v>
      </c>
      <c r="D8139">
        <v>1990</v>
      </c>
    </row>
    <row r="8140" spans="1:4">
      <c r="A8140" t="s">
        <v>96</v>
      </c>
      <c r="B8140" t="s">
        <v>539</v>
      </c>
      <c r="C8140" t="s">
        <v>95</v>
      </c>
      <c r="D8140">
        <v>1990</v>
      </c>
    </row>
    <row r="8141" spans="1:4">
      <c r="A8141" t="s">
        <v>94</v>
      </c>
      <c r="B8141" t="s">
        <v>539</v>
      </c>
      <c r="C8141" t="s">
        <v>93</v>
      </c>
      <c r="D8141">
        <v>1990</v>
      </c>
    </row>
    <row r="8142" spans="1:4">
      <c r="A8142" t="s">
        <v>92</v>
      </c>
      <c r="B8142" t="s">
        <v>539</v>
      </c>
      <c r="C8142" t="s">
        <v>91</v>
      </c>
      <c r="D8142">
        <v>1990</v>
      </c>
    </row>
    <row r="8143" spans="1:4">
      <c r="A8143" t="s">
        <v>90</v>
      </c>
      <c r="B8143" t="s">
        <v>539</v>
      </c>
      <c r="C8143" t="s">
        <v>89</v>
      </c>
      <c r="D8143">
        <v>1990</v>
      </c>
    </row>
    <row r="8144" spans="1:4">
      <c r="A8144" t="s">
        <v>88</v>
      </c>
      <c r="B8144" t="s">
        <v>539</v>
      </c>
      <c r="C8144" t="s">
        <v>87</v>
      </c>
      <c r="D8144">
        <v>1990</v>
      </c>
    </row>
    <row r="8145" spans="1:4">
      <c r="A8145" t="s">
        <v>86</v>
      </c>
      <c r="B8145" t="s">
        <v>539</v>
      </c>
      <c r="C8145" t="s">
        <v>85</v>
      </c>
      <c r="D8145">
        <v>1990</v>
      </c>
    </row>
    <row r="8146" spans="1:4">
      <c r="A8146" t="s">
        <v>84</v>
      </c>
      <c r="B8146" t="s">
        <v>539</v>
      </c>
      <c r="C8146" t="s">
        <v>83</v>
      </c>
      <c r="D8146">
        <v>1990</v>
      </c>
    </row>
    <row r="8147" spans="1:4">
      <c r="A8147" t="s">
        <v>82</v>
      </c>
      <c r="B8147" t="s">
        <v>539</v>
      </c>
      <c r="C8147" t="s">
        <v>81</v>
      </c>
      <c r="D8147">
        <v>1990</v>
      </c>
    </row>
    <row r="8148" spans="1:4">
      <c r="A8148" t="s">
        <v>80</v>
      </c>
      <c r="B8148" t="s">
        <v>539</v>
      </c>
      <c r="C8148" t="s">
        <v>79</v>
      </c>
      <c r="D8148">
        <v>1990</v>
      </c>
    </row>
    <row r="8149" spans="1:4">
      <c r="A8149" t="s">
        <v>78</v>
      </c>
      <c r="B8149" t="s">
        <v>539</v>
      </c>
      <c r="C8149" t="s">
        <v>77</v>
      </c>
      <c r="D8149">
        <v>1990</v>
      </c>
    </row>
    <row r="8150" spans="1:4">
      <c r="A8150" t="s">
        <v>76</v>
      </c>
      <c r="B8150" t="s">
        <v>536</v>
      </c>
      <c r="C8150" t="s">
        <v>75</v>
      </c>
      <c r="D8150">
        <v>1990</v>
      </c>
    </row>
    <row r="8151" spans="1:4">
      <c r="A8151" t="s">
        <v>74</v>
      </c>
      <c r="B8151" t="s">
        <v>536</v>
      </c>
      <c r="C8151" t="s">
        <v>73</v>
      </c>
      <c r="D8151">
        <v>1990</v>
      </c>
    </row>
    <row r="8152" spans="1:4">
      <c r="A8152" t="s">
        <v>72</v>
      </c>
      <c r="B8152" t="s">
        <v>539</v>
      </c>
      <c r="C8152" t="s">
        <v>71</v>
      </c>
      <c r="D8152">
        <v>1990</v>
      </c>
    </row>
    <row r="8153" spans="1:4">
      <c r="A8153" t="s">
        <v>70</v>
      </c>
      <c r="B8153" t="s">
        <v>539</v>
      </c>
      <c r="C8153" t="s">
        <v>69</v>
      </c>
      <c r="D8153">
        <v>1990</v>
      </c>
    </row>
    <row r="8154" spans="1:4">
      <c r="A8154" t="s">
        <v>68</v>
      </c>
      <c r="B8154" t="s">
        <v>539</v>
      </c>
      <c r="C8154" t="s">
        <v>67</v>
      </c>
      <c r="D8154">
        <v>1990</v>
      </c>
    </row>
    <row r="8155" spans="1:4">
      <c r="A8155" t="s">
        <v>66</v>
      </c>
      <c r="B8155" t="s">
        <v>539</v>
      </c>
      <c r="C8155" t="s">
        <v>65</v>
      </c>
      <c r="D8155">
        <v>1990</v>
      </c>
    </row>
    <row r="8156" spans="1:4">
      <c r="A8156" t="s">
        <v>64</v>
      </c>
      <c r="B8156" t="s">
        <v>536</v>
      </c>
      <c r="C8156" t="s">
        <v>63</v>
      </c>
      <c r="D8156">
        <v>1990</v>
      </c>
    </row>
    <row r="8157" spans="1:4">
      <c r="A8157" t="s">
        <v>62</v>
      </c>
      <c r="B8157" t="s">
        <v>539</v>
      </c>
      <c r="C8157" t="s">
        <v>61</v>
      </c>
      <c r="D8157">
        <v>1990</v>
      </c>
    </row>
    <row r="8158" spans="1:4">
      <c r="A8158" t="s">
        <v>60</v>
      </c>
      <c r="B8158" t="s">
        <v>536</v>
      </c>
      <c r="C8158" t="s">
        <v>59</v>
      </c>
      <c r="D8158">
        <v>1990</v>
      </c>
    </row>
    <row r="8159" spans="1:4">
      <c r="A8159" t="s">
        <v>58</v>
      </c>
      <c r="B8159" t="s">
        <v>539</v>
      </c>
      <c r="C8159" t="s">
        <v>57</v>
      </c>
      <c r="D8159">
        <v>1990</v>
      </c>
    </row>
    <row r="8160" spans="1:4">
      <c r="A8160" t="s">
        <v>56</v>
      </c>
      <c r="B8160" t="s">
        <v>536</v>
      </c>
      <c r="C8160" t="s">
        <v>55</v>
      </c>
      <c r="D8160">
        <v>1990</v>
      </c>
    </row>
    <row r="8161" spans="1:4">
      <c r="A8161" t="s">
        <v>54</v>
      </c>
      <c r="B8161" t="s">
        <v>536</v>
      </c>
      <c r="C8161" t="s">
        <v>53</v>
      </c>
      <c r="D8161">
        <v>1990</v>
      </c>
    </row>
    <row r="8162" spans="1:4">
      <c r="A8162" t="s">
        <v>52</v>
      </c>
      <c r="B8162" t="s">
        <v>539</v>
      </c>
      <c r="C8162" t="s">
        <v>51</v>
      </c>
      <c r="D8162">
        <v>1990</v>
      </c>
    </row>
    <row r="8163" spans="1:4">
      <c r="A8163" t="s">
        <v>50</v>
      </c>
      <c r="B8163" t="s">
        <v>539</v>
      </c>
      <c r="C8163" t="s">
        <v>49</v>
      </c>
      <c r="D8163">
        <v>1990</v>
      </c>
    </row>
    <row r="8164" spans="1:4">
      <c r="A8164" t="s">
        <v>6</v>
      </c>
      <c r="B8164" t="s">
        <v>539</v>
      </c>
      <c r="C8164" t="s">
        <v>48</v>
      </c>
      <c r="D8164">
        <v>1990</v>
      </c>
    </row>
    <row r="8165" spans="1:4">
      <c r="A8165" t="s">
        <v>47</v>
      </c>
      <c r="B8165" t="s">
        <v>539</v>
      </c>
      <c r="C8165" t="s">
        <v>46</v>
      </c>
      <c r="D8165">
        <v>1990</v>
      </c>
    </row>
    <row r="8166" spans="1:4">
      <c r="A8166" t="s">
        <v>45</v>
      </c>
      <c r="B8166" t="s">
        <v>539</v>
      </c>
      <c r="C8166" t="s">
        <v>44</v>
      </c>
      <c r="D8166">
        <v>1990</v>
      </c>
    </row>
    <row r="8167" spans="1:4">
      <c r="A8167" t="s">
        <v>43</v>
      </c>
      <c r="B8167" t="s">
        <v>539</v>
      </c>
      <c r="C8167" t="s">
        <v>42</v>
      </c>
      <c r="D8167">
        <v>1990</v>
      </c>
    </row>
    <row r="8168" spans="1:4">
      <c r="A8168" t="s">
        <v>41</v>
      </c>
      <c r="B8168" t="s">
        <v>539</v>
      </c>
      <c r="C8168" t="s">
        <v>40</v>
      </c>
      <c r="D8168">
        <v>1990</v>
      </c>
    </row>
    <row r="8169" spans="1:4">
      <c r="A8169" t="s">
        <v>39</v>
      </c>
      <c r="B8169" t="s">
        <v>536</v>
      </c>
      <c r="C8169" t="s">
        <v>38</v>
      </c>
      <c r="D8169">
        <v>1990</v>
      </c>
    </row>
    <row r="8170" spans="1:4">
      <c r="A8170" t="s">
        <v>37</v>
      </c>
      <c r="B8170" t="s">
        <v>539</v>
      </c>
      <c r="C8170" t="s">
        <v>36</v>
      </c>
      <c r="D8170">
        <v>1990</v>
      </c>
    </row>
    <row r="8171" spans="1:4">
      <c r="A8171" t="s">
        <v>4</v>
      </c>
      <c r="B8171" t="s">
        <v>539</v>
      </c>
      <c r="C8171" t="s">
        <v>35</v>
      </c>
      <c r="D8171">
        <v>1990</v>
      </c>
    </row>
    <row r="8172" spans="1:4">
      <c r="A8172" t="s">
        <v>34</v>
      </c>
      <c r="B8172" t="s">
        <v>539</v>
      </c>
      <c r="C8172" t="s">
        <v>33</v>
      </c>
      <c r="D8172">
        <v>1990</v>
      </c>
    </row>
    <row r="8173" spans="1:4">
      <c r="A8173" t="s">
        <v>32</v>
      </c>
      <c r="B8173" t="s">
        <v>539</v>
      </c>
      <c r="C8173" t="s">
        <v>31</v>
      </c>
      <c r="D8173">
        <v>1990</v>
      </c>
    </row>
    <row r="8174" spans="1:4">
      <c r="A8174" t="s">
        <v>30</v>
      </c>
      <c r="B8174" t="s">
        <v>539</v>
      </c>
      <c r="C8174" t="s">
        <v>29</v>
      </c>
      <c r="D8174">
        <v>1990</v>
      </c>
    </row>
    <row r="8175" spans="1:4">
      <c r="A8175" t="s">
        <v>28</v>
      </c>
      <c r="B8175" t="s">
        <v>539</v>
      </c>
      <c r="C8175" t="s">
        <v>27</v>
      </c>
      <c r="D8175">
        <v>1990</v>
      </c>
    </row>
    <row r="8176" spans="1:4">
      <c r="A8176" t="s">
        <v>26</v>
      </c>
      <c r="B8176" t="s">
        <v>539</v>
      </c>
      <c r="C8176" t="s">
        <v>25</v>
      </c>
      <c r="D8176">
        <v>1990</v>
      </c>
    </row>
    <row r="8177" spans="1:4">
      <c r="A8177" t="s">
        <v>3</v>
      </c>
      <c r="B8177" t="s">
        <v>539</v>
      </c>
      <c r="C8177" t="s">
        <v>24</v>
      </c>
      <c r="D8177">
        <v>1990</v>
      </c>
    </row>
    <row r="8178" spans="1:4">
      <c r="A8178" t="s">
        <v>23</v>
      </c>
      <c r="B8178" t="s">
        <v>539</v>
      </c>
      <c r="C8178" t="s">
        <v>22</v>
      </c>
      <c r="D8178">
        <v>1990</v>
      </c>
    </row>
    <row r="8179" spans="1:4">
      <c r="A8179" t="s">
        <v>21</v>
      </c>
      <c r="B8179" t="s">
        <v>536</v>
      </c>
      <c r="C8179" t="s">
        <v>20</v>
      </c>
      <c r="D8179">
        <v>1990</v>
      </c>
    </row>
    <row r="8180" spans="1:4">
      <c r="A8180" t="s">
        <v>19</v>
      </c>
      <c r="B8180" t="s">
        <v>539</v>
      </c>
      <c r="C8180" t="s">
        <v>18</v>
      </c>
      <c r="D8180">
        <v>1990</v>
      </c>
    </row>
    <row r="8181" spans="1:4">
      <c r="A8181" t="s">
        <v>17</v>
      </c>
      <c r="B8181" t="s">
        <v>539</v>
      </c>
      <c r="C8181" t="s">
        <v>16</v>
      </c>
      <c r="D8181">
        <v>1990</v>
      </c>
    </row>
    <row r="8182" spans="1:4">
      <c r="A8182" t="s">
        <v>15</v>
      </c>
      <c r="B8182" t="s">
        <v>539</v>
      </c>
      <c r="C8182" t="s">
        <v>14</v>
      </c>
      <c r="D8182">
        <v>1990</v>
      </c>
    </row>
    <row r="8183" spans="1:4">
      <c r="A8183" t="s">
        <v>13</v>
      </c>
      <c r="B8183" t="s">
        <v>539</v>
      </c>
      <c r="C8183" t="s">
        <v>12</v>
      </c>
      <c r="D8183">
        <v>1990</v>
      </c>
    </row>
    <row r="8184" spans="1:4">
      <c r="A8184" t="s">
        <v>11</v>
      </c>
      <c r="B8184" t="s">
        <v>539</v>
      </c>
      <c r="C8184" t="s">
        <v>10</v>
      </c>
      <c r="D8184">
        <v>1990</v>
      </c>
    </row>
    <row r="8185" spans="1:4">
      <c r="A8185" t="s">
        <v>9</v>
      </c>
      <c r="B8185" t="s">
        <v>539</v>
      </c>
      <c r="C8185" t="s">
        <v>8</v>
      </c>
      <c r="D8185">
        <v>1990</v>
      </c>
    </row>
    <row r="8186" spans="1:4">
      <c r="A8186" t="s">
        <v>528</v>
      </c>
      <c r="B8186" t="s">
        <v>539</v>
      </c>
      <c r="C8186" t="s">
        <v>527</v>
      </c>
      <c r="D8186">
        <v>1991</v>
      </c>
    </row>
    <row r="8187" spans="1:4">
      <c r="A8187" t="s">
        <v>526</v>
      </c>
      <c r="B8187" t="s">
        <v>539</v>
      </c>
      <c r="C8187" t="s">
        <v>525</v>
      </c>
      <c r="D8187">
        <v>1991</v>
      </c>
    </row>
    <row r="8188" spans="1:4">
      <c r="A8188" t="s">
        <v>524</v>
      </c>
      <c r="B8188" t="s">
        <v>539</v>
      </c>
      <c r="C8188" t="s">
        <v>523</v>
      </c>
      <c r="D8188">
        <v>1991</v>
      </c>
    </row>
    <row r="8189" spans="1:4">
      <c r="A8189" t="s">
        <v>522</v>
      </c>
      <c r="B8189" t="s">
        <v>539</v>
      </c>
      <c r="C8189" t="s">
        <v>521</v>
      </c>
      <c r="D8189">
        <v>1991</v>
      </c>
    </row>
    <row r="8190" spans="1:4">
      <c r="A8190" t="s">
        <v>520</v>
      </c>
      <c r="B8190" t="s">
        <v>539</v>
      </c>
      <c r="C8190" t="s">
        <v>519</v>
      </c>
      <c r="D8190">
        <v>1991</v>
      </c>
    </row>
    <row r="8191" spans="1:4">
      <c r="A8191" t="s">
        <v>518</v>
      </c>
      <c r="B8191" t="s">
        <v>536</v>
      </c>
      <c r="C8191" t="s">
        <v>517</v>
      </c>
      <c r="D8191">
        <v>1991</v>
      </c>
    </row>
    <row r="8192" spans="1:4">
      <c r="A8192" t="s">
        <v>516</v>
      </c>
      <c r="B8192" t="s">
        <v>539</v>
      </c>
      <c r="C8192" t="s">
        <v>515</v>
      </c>
      <c r="D8192">
        <v>1991</v>
      </c>
    </row>
    <row r="8193" spans="1:4">
      <c r="A8193" t="s">
        <v>1</v>
      </c>
      <c r="B8193" t="s">
        <v>539</v>
      </c>
      <c r="C8193" t="s">
        <v>514</v>
      </c>
      <c r="D8193">
        <v>1991</v>
      </c>
    </row>
    <row r="8194" spans="1:4">
      <c r="A8194" t="s">
        <v>513</v>
      </c>
      <c r="B8194" t="s">
        <v>539</v>
      </c>
      <c r="C8194" t="s">
        <v>512</v>
      </c>
      <c r="D8194">
        <v>1991</v>
      </c>
    </row>
    <row r="8195" spans="1:4">
      <c r="A8195" t="s">
        <v>511</v>
      </c>
      <c r="B8195" t="s">
        <v>539</v>
      </c>
      <c r="C8195" t="s">
        <v>510</v>
      </c>
      <c r="D8195">
        <v>1991</v>
      </c>
    </row>
    <row r="8196" spans="1:4">
      <c r="A8196" t="s">
        <v>509</v>
      </c>
      <c r="B8196" t="s">
        <v>539</v>
      </c>
      <c r="C8196" t="s">
        <v>508</v>
      </c>
      <c r="D8196">
        <v>1991</v>
      </c>
    </row>
    <row r="8197" spans="1:4">
      <c r="A8197" t="s">
        <v>507</v>
      </c>
      <c r="B8197" t="s">
        <v>539</v>
      </c>
      <c r="C8197" t="s">
        <v>506</v>
      </c>
      <c r="D8197">
        <v>1991</v>
      </c>
    </row>
    <row r="8198" spans="1:4">
      <c r="A8198" t="s">
        <v>505</v>
      </c>
      <c r="B8198" t="s">
        <v>539</v>
      </c>
      <c r="C8198" t="s">
        <v>504</v>
      </c>
      <c r="D8198">
        <v>1991</v>
      </c>
    </row>
    <row r="8199" spans="1:4">
      <c r="A8199" t="s">
        <v>503</v>
      </c>
      <c r="B8199" t="s">
        <v>539</v>
      </c>
      <c r="C8199" t="s">
        <v>502</v>
      </c>
      <c r="D8199">
        <v>1991</v>
      </c>
    </row>
    <row r="8200" spans="1:4">
      <c r="A8200" t="s">
        <v>501</v>
      </c>
      <c r="B8200" t="s">
        <v>539</v>
      </c>
      <c r="C8200" t="s">
        <v>500</v>
      </c>
      <c r="D8200">
        <v>1991</v>
      </c>
    </row>
    <row r="8201" spans="1:4">
      <c r="A8201" t="s">
        <v>499</v>
      </c>
      <c r="B8201" t="s">
        <v>539</v>
      </c>
      <c r="C8201" t="s">
        <v>498</v>
      </c>
      <c r="D8201">
        <v>1991</v>
      </c>
    </row>
    <row r="8202" spans="1:4">
      <c r="A8202" t="s">
        <v>497</v>
      </c>
      <c r="B8202" t="s">
        <v>539</v>
      </c>
      <c r="C8202" t="s">
        <v>496</v>
      </c>
      <c r="D8202">
        <v>1991</v>
      </c>
    </row>
    <row r="8203" spans="1:4">
      <c r="A8203" t="s">
        <v>495</v>
      </c>
      <c r="B8203" t="s">
        <v>539</v>
      </c>
      <c r="C8203" t="s">
        <v>494</v>
      </c>
      <c r="D8203">
        <v>1991</v>
      </c>
    </row>
    <row r="8204" spans="1:4">
      <c r="A8204" t="s">
        <v>2</v>
      </c>
      <c r="B8204" t="s">
        <v>539</v>
      </c>
      <c r="C8204" t="s">
        <v>493</v>
      </c>
      <c r="D8204">
        <v>1991</v>
      </c>
    </row>
    <row r="8205" spans="1:4">
      <c r="A8205" t="s">
        <v>492</v>
      </c>
      <c r="B8205" t="s">
        <v>539</v>
      </c>
      <c r="C8205" t="s">
        <v>491</v>
      </c>
      <c r="D8205">
        <v>1991</v>
      </c>
    </row>
    <row r="8206" spans="1:4">
      <c r="A8206" t="s">
        <v>490</v>
      </c>
      <c r="B8206" t="s">
        <v>539</v>
      </c>
      <c r="C8206" t="s">
        <v>489</v>
      </c>
      <c r="D8206">
        <v>1991</v>
      </c>
    </row>
    <row r="8207" spans="1:4">
      <c r="A8207" t="s">
        <v>488</v>
      </c>
      <c r="B8207" t="s">
        <v>539</v>
      </c>
      <c r="C8207" t="s">
        <v>487</v>
      </c>
      <c r="D8207">
        <v>1991</v>
      </c>
    </row>
    <row r="8208" spans="1:4">
      <c r="A8208" t="s">
        <v>486</v>
      </c>
      <c r="B8208" t="s">
        <v>539</v>
      </c>
      <c r="C8208" t="s">
        <v>485</v>
      </c>
      <c r="D8208">
        <v>1991</v>
      </c>
    </row>
    <row r="8209" spans="1:4">
      <c r="A8209" t="s">
        <v>484</v>
      </c>
      <c r="B8209" t="s">
        <v>539</v>
      </c>
      <c r="C8209" t="s">
        <v>483</v>
      </c>
      <c r="D8209">
        <v>1991</v>
      </c>
    </row>
    <row r="8210" spans="1:4">
      <c r="A8210" t="s">
        <v>482</v>
      </c>
      <c r="B8210" t="s">
        <v>539</v>
      </c>
      <c r="C8210" t="s">
        <v>481</v>
      </c>
      <c r="D8210">
        <v>1991</v>
      </c>
    </row>
    <row r="8211" spans="1:4">
      <c r="A8211" t="s">
        <v>480</v>
      </c>
      <c r="B8211" t="s">
        <v>539</v>
      </c>
      <c r="C8211" t="s">
        <v>479</v>
      </c>
      <c r="D8211">
        <v>1991</v>
      </c>
    </row>
    <row r="8212" spans="1:4">
      <c r="A8212" t="s">
        <v>478</v>
      </c>
      <c r="B8212" t="s">
        <v>539</v>
      </c>
      <c r="C8212" t="s">
        <v>477</v>
      </c>
      <c r="D8212">
        <v>1991</v>
      </c>
    </row>
    <row r="8213" spans="1:4">
      <c r="A8213" t="s">
        <v>476</v>
      </c>
      <c r="B8213" t="s">
        <v>539</v>
      </c>
      <c r="C8213" t="s">
        <v>475</v>
      </c>
      <c r="D8213">
        <v>1991</v>
      </c>
    </row>
    <row r="8214" spans="1:4">
      <c r="A8214" t="s">
        <v>474</v>
      </c>
      <c r="B8214" t="s">
        <v>539</v>
      </c>
      <c r="C8214" t="s">
        <v>473</v>
      </c>
      <c r="D8214">
        <v>1991</v>
      </c>
    </row>
    <row r="8215" spans="1:4">
      <c r="A8215" t="s">
        <v>472</v>
      </c>
      <c r="B8215" t="s">
        <v>539</v>
      </c>
      <c r="C8215" t="s">
        <v>471</v>
      </c>
      <c r="D8215">
        <v>1991</v>
      </c>
    </row>
    <row r="8216" spans="1:4">
      <c r="A8216" t="s">
        <v>470</v>
      </c>
      <c r="B8216" t="s">
        <v>539</v>
      </c>
      <c r="C8216" t="s">
        <v>469</v>
      </c>
      <c r="D8216">
        <v>1991</v>
      </c>
    </row>
    <row r="8217" spans="1:4">
      <c r="A8217" t="s">
        <v>468</v>
      </c>
      <c r="B8217" t="s">
        <v>539</v>
      </c>
      <c r="C8217" t="s">
        <v>467</v>
      </c>
      <c r="D8217">
        <v>1991</v>
      </c>
    </row>
    <row r="8218" spans="1:4">
      <c r="A8218" t="s">
        <v>466</v>
      </c>
      <c r="B8218" t="s">
        <v>539</v>
      </c>
      <c r="C8218" t="s">
        <v>465</v>
      </c>
      <c r="D8218">
        <v>1991</v>
      </c>
    </row>
    <row r="8219" spans="1:4">
      <c r="A8219" t="s">
        <v>464</v>
      </c>
      <c r="B8219" t="s">
        <v>539</v>
      </c>
      <c r="C8219" t="s">
        <v>463</v>
      </c>
      <c r="D8219">
        <v>1991</v>
      </c>
    </row>
    <row r="8220" spans="1:4">
      <c r="A8220" t="s">
        <v>462</v>
      </c>
      <c r="B8220" t="s">
        <v>536</v>
      </c>
      <c r="C8220" t="s">
        <v>461</v>
      </c>
      <c r="D8220">
        <v>1991</v>
      </c>
    </row>
    <row r="8221" spans="1:4">
      <c r="A8221" t="s">
        <v>460</v>
      </c>
      <c r="B8221" t="s">
        <v>539</v>
      </c>
      <c r="C8221" t="s">
        <v>459</v>
      </c>
      <c r="D8221">
        <v>1991</v>
      </c>
    </row>
    <row r="8222" spans="1:4">
      <c r="A8222" t="s">
        <v>458</v>
      </c>
      <c r="B8222" t="s">
        <v>539</v>
      </c>
      <c r="C8222" t="s">
        <v>457</v>
      </c>
      <c r="D8222">
        <v>1991</v>
      </c>
    </row>
    <row r="8223" spans="1:4">
      <c r="A8223" t="s">
        <v>456</v>
      </c>
      <c r="B8223" t="s">
        <v>539</v>
      </c>
      <c r="C8223" t="s">
        <v>455</v>
      </c>
      <c r="D8223">
        <v>1991</v>
      </c>
    </row>
    <row r="8224" spans="1:4">
      <c r="A8224" t="s">
        <v>454</v>
      </c>
      <c r="B8224" t="s">
        <v>539</v>
      </c>
      <c r="C8224" t="s">
        <v>453</v>
      </c>
      <c r="D8224">
        <v>1991</v>
      </c>
    </row>
    <row r="8225" spans="1:4">
      <c r="A8225" t="s">
        <v>679</v>
      </c>
      <c r="B8225" t="s">
        <v>539</v>
      </c>
      <c r="C8225" t="s">
        <v>451</v>
      </c>
      <c r="D8225">
        <v>1991</v>
      </c>
    </row>
    <row r="8226" spans="1:4">
      <c r="A8226" t="s">
        <v>450</v>
      </c>
      <c r="B8226" t="s">
        <v>539</v>
      </c>
      <c r="C8226" t="s">
        <v>449</v>
      </c>
      <c r="D8226">
        <v>1991</v>
      </c>
    </row>
    <row r="8227" spans="1:4">
      <c r="A8227" t="s">
        <v>448</v>
      </c>
      <c r="B8227" t="s">
        <v>539</v>
      </c>
      <c r="C8227" t="s">
        <v>447</v>
      </c>
      <c r="D8227">
        <v>1991</v>
      </c>
    </row>
    <row r="8228" spans="1:4">
      <c r="A8228" t="s">
        <v>446</v>
      </c>
      <c r="B8228" t="s">
        <v>539</v>
      </c>
      <c r="C8228" t="s">
        <v>445</v>
      </c>
      <c r="D8228">
        <v>1991</v>
      </c>
    </row>
    <row r="8229" spans="1:4">
      <c r="A8229" t="s">
        <v>444</v>
      </c>
      <c r="B8229" t="s">
        <v>539</v>
      </c>
      <c r="C8229" t="s">
        <v>443</v>
      </c>
      <c r="D8229">
        <v>1991</v>
      </c>
    </row>
    <row r="8230" spans="1:4">
      <c r="A8230" t="s">
        <v>442</v>
      </c>
      <c r="B8230" t="s">
        <v>539</v>
      </c>
      <c r="C8230" t="s">
        <v>441</v>
      </c>
      <c r="D8230">
        <v>1991</v>
      </c>
    </row>
    <row r="8231" spans="1:4">
      <c r="A8231" t="s">
        <v>440</v>
      </c>
      <c r="B8231" t="s">
        <v>539</v>
      </c>
      <c r="C8231" t="s">
        <v>439</v>
      </c>
      <c r="D8231">
        <v>1991</v>
      </c>
    </row>
    <row r="8232" spans="1:4">
      <c r="A8232" t="s">
        <v>438</v>
      </c>
      <c r="B8232" t="s">
        <v>539</v>
      </c>
      <c r="C8232" t="s">
        <v>437</v>
      </c>
      <c r="D8232">
        <v>1991</v>
      </c>
    </row>
    <row r="8233" spans="1:4">
      <c r="A8233" t="s">
        <v>436</v>
      </c>
      <c r="B8233" t="s">
        <v>536</v>
      </c>
      <c r="C8233" t="s">
        <v>435</v>
      </c>
      <c r="D8233">
        <v>1991</v>
      </c>
    </row>
    <row r="8234" spans="1:4">
      <c r="A8234" t="s">
        <v>434</v>
      </c>
      <c r="B8234" t="s">
        <v>539</v>
      </c>
      <c r="C8234" t="s">
        <v>433</v>
      </c>
      <c r="D8234">
        <v>1991</v>
      </c>
    </row>
    <row r="8235" spans="1:4">
      <c r="A8235" t="s">
        <v>432</v>
      </c>
      <c r="B8235" t="s">
        <v>539</v>
      </c>
      <c r="C8235" t="s">
        <v>431</v>
      </c>
      <c r="D8235">
        <v>1991</v>
      </c>
    </row>
    <row r="8236" spans="1:4">
      <c r="A8236" t="s">
        <v>430</v>
      </c>
      <c r="B8236" t="s">
        <v>539</v>
      </c>
      <c r="C8236" t="s">
        <v>429</v>
      </c>
      <c r="D8236">
        <v>1991</v>
      </c>
    </row>
    <row r="8237" spans="1:4">
      <c r="A8237" t="s">
        <v>428</v>
      </c>
      <c r="B8237" t="s">
        <v>539</v>
      </c>
      <c r="C8237" t="s">
        <v>427</v>
      </c>
      <c r="D8237">
        <v>1991</v>
      </c>
    </row>
    <row r="8238" spans="1:4">
      <c r="A8238" t="s">
        <v>426</v>
      </c>
      <c r="B8238" t="s">
        <v>539</v>
      </c>
      <c r="C8238" t="s">
        <v>425</v>
      </c>
      <c r="D8238">
        <v>1991</v>
      </c>
    </row>
    <row r="8239" spans="1:4">
      <c r="A8239" t="s">
        <v>7</v>
      </c>
      <c r="B8239" t="s">
        <v>539</v>
      </c>
      <c r="C8239" t="s">
        <v>424</v>
      </c>
      <c r="D8239">
        <v>1991</v>
      </c>
    </row>
    <row r="8240" spans="1:4">
      <c r="A8240" t="s">
        <v>423</v>
      </c>
      <c r="B8240" t="s">
        <v>539</v>
      </c>
      <c r="C8240" t="s">
        <v>422</v>
      </c>
      <c r="D8240">
        <v>1991</v>
      </c>
    </row>
    <row r="8241" spans="1:4">
      <c r="A8241" t="s">
        <v>421</v>
      </c>
      <c r="B8241" t="s">
        <v>539</v>
      </c>
      <c r="C8241" t="s">
        <v>420</v>
      </c>
      <c r="D8241">
        <v>1991</v>
      </c>
    </row>
    <row r="8242" spans="1:4">
      <c r="A8242" t="s">
        <v>419</v>
      </c>
      <c r="B8242" t="s">
        <v>539</v>
      </c>
      <c r="C8242" t="s">
        <v>418</v>
      </c>
      <c r="D8242">
        <v>1991</v>
      </c>
    </row>
    <row r="8243" spans="1:4">
      <c r="A8243" t="s">
        <v>417</v>
      </c>
      <c r="B8243" t="s">
        <v>539</v>
      </c>
      <c r="C8243" t="s">
        <v>416</v>
      </c>
      <c r="D8243">
        <v>1991</v>
      </c>
    </row>
    <row r="8244" spans="1:4">
      <c r="A8244" t="s">
        <v>415</v>
      </c>
      <c r="B8244" t="s">
        <v>539</v>
      </c>
      <c r="C8244" t="s">
        <v>414</v>
      </c>
      <c r="D8244">
        <v>1991</v>
      </c>
    </row>
    <row r="8245" spans="1:4">
      <c r="A8245" t="s">
        <v>413</v>
      </c>
      <c r="B8245" t="s">
        <v>536</v>
      </c>
      <c r="C8245" t="s">
        <v>412</v>
      </c>
      <c r="D8245">
        <v>1991</v>
      </c>
    </row>
    <row r="8246" spans="1:4">
      <c r="A8246" t="s">
        <v>411</v>
      </c>
      <c r="B8246" t="s">
        <v>536</v>
      </c>
      <c r="C8246" t="s">
        <v>410</v>
      </c>
      <c r="D8246">
        <v>1991</v>
      </c>
    </row>
    <row r="8247" spans="1:4">
      <c r="A8247" t="s">
        <v>409</v>
      </c>
      <c r="B8247" t="s">
        <v>536</v>
      </c>
      <c r="C8247" t="s">
        <v>408</v>
      </c>
      <c r="D8247">
        <v>1991</v>
      </c>
    </row>
    <row r="8248" spans="1:4">
      <c r="A8248" t="s">
        <v>407</v>
      </c>
      <c r="B8248" t="s">
        <v>536</v>
      </c>
      <c r="C8248" t="s">
        <v>406</v>
      </c>
      <c r="D8248">
        <v>1991</v>
      </c>
    </row>
    <row r="8249" spans="1:4">
      <c r="A8249" t="s">
        <v>405</v>
      </c>
      <c r="B8249" t="s">
        <v>536</v>
      </c>
      <c r="C8249" t="s">
        <v>404</v>
      </c>
      <c r="D8249">
        <v>1991</v>
      </c>
    </row>
    <row r="8250" spans="1:4">
      <c r="A8250" t="s">
        <v>403</v>
      </c>
      <c r="B8250" t="s">
        <v>539</v>
      </c>
      <c r="C8250" t="s">
        <v>402</v>
      </c>
      <c r="D8250">
        <v>1991</v>
      </c>
    </row>
    <row r="8251" spans="1:4">
      <c r="A8251" t="s">
        <v>401</v>
      </c>
      <c r="B8251" t="s">
        <v>539</v>
      </c>
      <c r="C8251" t="s">
        <v>400</v>
      </c>
      <c r="D8251">
        <v>1991</v>
      </c>
    </row>
    <row r="8252" spans="1:4">
      <c r="A8252" t="s">
        <v>399</v>
      </c>
      <c r="B8252" t="s">
        <v>536</v>
      </c>
      <c r="C8252" t="s">
        <v>398</v>
      </c>
      <c r="D8252">
        <v>1991</v>
      </c>
    </row>
    <row r="8253" spans="1:4">
      <c r="A8253" t="s">
        <v>397</v>
      </c>
      <c r="B8253" t="s">
        <v>539</v>
      </c>
      <c r="C8253" t="s">
        <v>396</v>
      </c>
      <c r="D8253">
        <v>1991</v>
      </c>
    </row>
    <row r="8254" spans="1:4">
      <c r="A8254" t="s">
        <v>395</v>
      </c>
      <c r="B8254" t="s">
        <v>539</v>
      </c>
      <c r="C8254" t="s">
        <v>394</v>
      </c>
      <c r="D8254">
        <v>1991</v>
      </c>
    </row>
    <row r="8255" spans="1:4">
      <c r="A8255" t="s">
        <v>393</v>
      </c>
      <c r="B8255" t="s">
        <v>539</v>
      </c>
      <c r="C8255" t="s">
        <v>392</v>
      </c>
      <c r="D8255">
        <v>1991</v>
      </c>
    </row>
    <row r="8256" spans="1:4">
      <c r="A8256" t="s">
        <v>5</v>
      </c>
      <c r="B8256" t="s">
        <v>539</v>
      </c>
      <c r="C8256" t="s">
        <v>391</v>
      </c>
      <c r="D8256">
        <v>1991</v>
      </c>
    </row>
    <row r="8257" spans="1:4">
      <c r="A8257" t="s">
        <v>390</v>
      </c>
      <c r="B8257" t="s">
        <v>536</v>
      </c>
      <c r="C8257" t="s">
        <v>389</v>
      </c>
      <c r="D8257">
        <v>1991</v>
      </c>
    </row>
    <row r="8258" spans="1:4">
      <c r="A8258" t="s">
        <v>388</v>
      </c>
      <c r="B8258" t="s">
        <v>536</v>
      </c>
      <c r="C8258" t="s">
        <v>387</v>
      </c>
      <c r="D8258">
        <v>1991</v>
      </c>
    </row>
    <row r="8259" spans="1:4">
      <c r="A8259" t="s">
        <v>386</v>
      </c>
      <c r="B8259" t="s">
        <v>539</v>
      </c>
      <c r="C8259" t="s">
        <v>385</v>
      </c>
      <c r="D8259">
        <v>1991</v>
      </c>
    </row>
    <row r="8260" spans="1:4">
      <c r="A8260" t="s">
        <v>384</v>
      </c>
      <c r="B8260" t="s">
        <v>539</v>
      </c>
      <c r="C8260" t="s">
        <v>383</v>
      </c>
      <c r="D8260">
        <v>1991</v>
      </c>
    </row>
    <row r="8261" spans="1:4">
      <c r="A8261" t="s">
        <v>382</v>
      </c>
      <c r="B8261" t="s">
        <v>539</v>
      </c>
      <c r="C8261" t="s">
        <v>381</v>
      </c>
      <c r="D8261">
        <v>1991</v>
      </c>
    </row>
    <row r="8262" spans="1:4">
      <c r="A8262" t="s">
        <v>380</v>
      </c>
      <c r="B8262" t="s">
        <v>539</v>
      </c>
      <c r="C8262" t="s">
        <v>379</v>
      </c>
      <c r="D8262">
        <v>1991</v>
      </c>
    </row>
    <row r="8263" spans="1:4">
      <c r="A8263" t="s">
        <v>378</v>
      </c>
      <c r="B8263" t="s">
        <v>539</v>
      </c>
      <c r="C8263" t="s">
        <v>377</v>
      </c>
      <c r="D8263">
        <v>1991</v>
      </c>
    </row>
    <row r="8264" spans="1:4">
      <c r="A8264" t="s">
        <v>376</v>
      </c>
      <c r="B8264" t="s">
        <v>539</v>
      </c>
      <c r="C8264" t="s">
        <v>375</v>
      </c>
      <c r="D8264">
        <v>1991</v>
      </c>
    </row>
    <row r="8265" spans="1:4">
      <c r="A8265" t="s">
        <v>374</v>
      </c>
      <c r="B8265" t="s">
        <v>539</v>
      </c>
      <c r="C8265" t="s">
        <v>373</v>
      </c>
      <c r="D8265">
        <v>1991</v>
      </c>
    </row>
    <row r="8266" spans="1:4">
      <c r="A8266" t="s">
        <v>372</v>
      </c>
      <c r="B8266" t="s">
        <v>539</v>
      </c>
      <c r="C8266" t="s">
        <v>371</v>
      </c>
      <c r="D8266">
        <v>1991</v>
      </c>
    </row>
    <row r="8267" spans="1:4">
      <c r="A8267" t="s">
        <v>370</v>
      </c>
      <c r="B8267" t="s">
        <v>539</v>
      </c>
      <c r="C8267" t="s">
        <v>369</v>
      </c>
      <c r="D8267">
        <v>1991</v>
      </c>
    </row>
    <row r="8268" spans="1:4">
      <c r="A8268" t="s">
        <v>368</v>
      </c>
      <c r="B8268" t="s">
        <v>539</v>
      </c>
      <c r="C8268" t="s">
        <v>367</v>
      </c>
      <c r="D8268">
        <v>1991</v>
      </c>
    </row>
    <row r="8269" spans="1:4">
      <c r="A8269" t="s">
        <v>366</v>
      </c>
      <c r="B8269" t="s">
        <v>539</v>
      </c>
      <c r="C8269" t="s">
        <v>365</v>
      </c>
      <c r="D8269">
        <v>1991</v>
      </c>
    </row>
    <row r="8270" spans="1:4">
      <c r="A8270" t="s">
        <v>364</v>
      </c>
      <c r="B8270" t="s">
        <v>539</v>
      </c>
      <c r="C8270" t="s">
        <v>363</v>
      </c>
      <c r="D8270">
        <v>1991</v>
      </c>
    </row>
    <row r="8271" spans="1:4">
      <c r="A8271" t="s">
        <v>362</v>
      </c>
      <c r="B8271" t="s">
        <v>539</v>
      </c>
      <c r="C8271" t="s">
        <v>361</v>
      </c>
      <c r="D8271">
        <v>1991</v>
      </c>
    </row>
    <row r="8272" spans="1:4">
      <c r="A8272" t="s">
        <v>360</v>
      </c>
      <c r="B8272" t="s">
        <v>539</v>
      </c>
      <c r="C8272" t="s">
        <v>359</v>
      </c>
      <c r="D8272">
        <v>1991</v>
      </c>
    </row>
    <row r="8273" spans="1:4">
      <c r="A8273" t="s">
        <v>358</v>
      </c>
      <c r="B8273" t="s">
        <v>539</v>
      </c>
      <c r="C8273" t="s">
        <v>357</v>
      </c>
      <c r="D8273">
        <v>1991</v>
      </c>
    </row>
    <row r="8274" spans="1:4">
      <c r="A8274" t="s">
        <v>356</v>
      </c>
      <c r="B8274" t="s">
        <v>539</v>
      </c>
      <c r="C8274" t="s">
        <v>355</v>
      </c>
      <c r="D8274">
        <v>1991</v>
      </c>
    </row>
    <row r="8275" spans="1:4">
      <c r="A8275" t="s">
        <v>354</v>
      </c>
      <c r="B8275" t="s">
        <v>539</v>
      </c>
      <c r="C8275" t="s">
        <v>353</v>
      </c>
      <c r="D8275">
        <v>1991</v>
      </c>
    </row>
    <row r="8276" spans="1:4">
      <c r="A8276" t="s">
        <v>352</v>
      </c>
      <c r="B8276" t="s">
        <v>539</v>
      </c>
      <c r="C8276" t="s">
        <v>351</v>
      </c>
      <c r="D8276">
        <v>1991</v>
      </c>
    </row>
    <row r="8277" spans="1:4">
      <c r="A8277" t="s">
        <v>350</v>
      </c>
      <c r="B8277" t="s">
        <v>539</v>
      </c>
      <c r="C8277" t="s">
        <v>349</v>
      </c>
      <c r="D8277">
        <v>1991</v>
      </c>
    </row>
    <row r="8278" spans="1:4">
      <c r="A8278" t="s">
        <v>348</v>
      </c>
      <c r="B8278" t="s">
        <v>539</v>
      </c>
      <c r="C8278" t="s">
        <v>347</v>
      </c>
      <c r="D8278">
        <v>1991</v>
      </c>
    </row>
    <row r="8279" spans="1:4">
      <c r="A8279" t="s">
        <v>346</v>
      </c>
      <c r="B8279" t="s">
        <v>536</v>
      </c>
      <c r="C8279" t="s">
        <v>345</v>
      </c>
      <c r="D8279">
        <v>1991</v>
      </c>
    </row>
    <row r="8280" spans="1:4">
      <c r="A8280" t="s">
        <v>344</v>
      </c>
      <c r="B8280" t="s">
        <v>539</v>
      </c>
      <c r="C8280" t="s">
        <v>343</v>
      </c>
      <c r="D8280">
        <v>1991</v>
      </c>
    </row>
    <row r="8281" spans="1:4">
      <c r="A8281" t="s">
        <v>342</v>
      </c>
      <c r="B8281" t="s">
        <v>539</v>
      </c>
      <c r="C8281" t="s">
        <v>341</v>
      </c>
      <c r="D8281">
        <v>1991</v>
      </c>
    </row>
    <row r="8282" spans="1:4">
      <c r="A8282" t="s">
        <v>340</v>
      </c>
      <c r="B8282" t="s">
        <v>536</v>
      </c>
      <c r="C8282" t="s">
        <v>339</v>
      </c>
      <c r="D8282">
        <v>1991</v>
      </c>
    </row>
    <row r="8283" spans="1:4">
      <c r="A8283" t="s">
        <v>338</v>
      </c>
      <c r="B8283" t="s">
        <v>539</v>
      </c>
      <c r="C8283" t="s">
        <v>337</v>
      </c>
      <c r="D8283">
        <v>1991</v>
      </c>
    </row>
    <row r="8284" spans="1:4">
      <c r="A8284" t="s">
        <v>336</v>
      </c>
      <c r="B8284" t="s">
        <v>539</v>
      </c>
      <c r="C8284" t="s">
        <v>335</v>
      </c>
      <c r="D8284">
        <v>1991</v>
      </c>
    </row>
    <row r="8285" spans="1:4">
      <c r="A8285" t="s">
        <v>334</v>
      </c>
      <c r="B8285" t="s">
        <v>539</v>
      </c>
      <c r="C8285" t="s">
        <v>333</v>
      </c>
      <c r="D8285">
        <v>1991</v>
      </c>
    </row>
    <row r="8286" spans="1:4">
      <c r="A8286" t="s">
        <v>332</v>
      </c>
      <c r="B8286" t="s">
        <v>536</v>
      </c>
      <c r="C8286" t="s">
        <v>331</v>
      </c>
      <c r="D8286">
        <v>1991</v>
      </c>
    </row>
    <row r="8287" spans="1:4">
      <c r="A8287" t="s">
        <v>330</v>
      </c>
      <c r="B8287" t="s">
        <v>536</v>
      </c>
      <c r="C8287" t="s">
        <v>329</v>
      </c>
      <c r="D8287">
        <v>1991</v>
      </c>
    </row>
    <row r="8288" spans="1:4">
      <c r="A8288" t="s">
        <v>328</v>
      </c>
      <c r="B8288" t="s">
        <v>536</v>
      </c>
      <c r="C8288" t="s">
        <v>327</v>
      </c>
      <c r="D8288">
        <v>1991</v>
      </c>
    </row>
    <row r="8289" spans="1:4">
      <c r="A8289" t="s">
        <v>326</v>
      </c>
      <c r="B8289" t="s">
        <v>536</v>
      </c>
      <c r="C8289" t="s">
        <v>325</v>
      </c>
      <c r="D8289">
        <v>1991</v>
      </c>
    </row>
    <row r="8290" spans="1:4">
      <c r="A8290" t="s">
        <v>324</v>
      </c>
      <c r="B8290" t="s">
        <v>539</v>
      </c>
      <c r="C8290" t="s">
        <v>323</v>
      </c>
      <c r="D8290">
        <v>1991</v>
      </c>
    </row>
    <row r="8291" spans="1:4">
      <c r="A8291" t="s">
        <v>322</v>
      </c>
      <c r="B8291" t="s">
        <v>536</v>
      </c>
      <c r="C8291" t="s">
        <v>321</v>
      </c>
      <c r="D8291">
        <v>1991</v>
      </c>
    </row>
    <row r="8292" spans="1:4">
      <c r="A8292" t="s">
        <v>320</v>
      </c>
      <c r="B8292" t="s">
        <v>539</v>
      </c>
      <c r="C8292" t="s">
        <v>319</v>
      </c>
      <c r="D8292">
        <v>1991</v>
      </c>
    </row>
    <row r="8293" spans="1:4">
      <c r="A8293" t="s">
        <v>318</v>
      </c>
      <c r="B8293" t="s">
        <v>539</v>
      </c>
      <c r="C8293" t="s">
        <v>317</v>
      </c>
      <c r="D8293">
        <v>1991</v>
      </c>
    </row>
    <row r="8294" spans="1:4">
      <c r="A8294" t="s">
        <v>316</v>
      </c>
      <c r="B8294" t="s">
        <v>536</v>
      </c>
      <c r="C8294" t="s">
        <v>315</v>
      </c>
      <c r="D8294">
        <v>1991</v>
      </c>
    </row>
    <row r="8295" spans="1:4">
      <c r="A8295" t="s">
        <v>314</v>
      </c>
      <c r="B8295" t="s">
        <v>539</v>
      </c>
      <c r="C8295" t="s">
        <v>313</v>
      </c>
      <c r="D8295">
        <v>1991</v>
      </c>
    </row>
    <row r="8296" spans="1:4">
      <c r="A8296" t="s">
        <v>312</v>
      </c>
      <c r="B8296" t="s">
        <v>539</v>
      </c>
      <c r="C8296" t="s">
        <v>311</v>
      </c>
      <c r="D8296">
        <v>1991</v>
      </c>
    </row>
    <row r="8297" spans="1:4">
      <c r="A8297" t="s">
        <v>310</v>
      </c>
      <c r="B8297" t="s">
        <v>539</v>
      </c>
      <c r="C8297" t="s">
        <v>309</v>
      </c>
      <c r="D8297">
        <v>1991</v>
      </c>
    </row>
    <row r="8298" spans="1:4">
      <c r="A8298" t="s">
        <v>308</v>
      </c>
      <c r="B8298" t="s">
        <v>539</v>
      </c>
      <c r="C8298" t="s">
        <v>307</v>
      </c>
      <c r="D8298">
        <v>1991</v>
      </c>
    </row>
    <row r="8299" spans="1:4">
      <c r="A8299" t="s">
        <v>306</v>
      </c>
      <c r="B8299" t="s">
        <v>539</v>
      </c>
      <c r="C8299" t="s">
        <v>305</v>
      </c>
      <c r="D8299">
        <v>1991</v>
      </c>
    </row>
    <row r="8300" spans="1:4">
      <c r="A8300" t="s">
        <v>304</v>
      </c>
      <c r="B8300" t="s">
        <v>539</v>
      </c>
      <c r="C8300" t="s">
        <v>303</v>
      </c>
      <c r="D8300">
        <v>1991</v>
      </c>
    </row>
    <row r="8301" spans="1:4">
      <c r="A8301" t="s">
        <v>302</v>
      </c>
      <c r="B8301" t="s">
        <v>539</v>
      </c>
      <c r="C8301" t="s">
        <v>301</v>
      </c>
      <c r="D8301">
        <v>1991</v>
      </c>
    </row>
    <row r="8302" spans="1:4">
      <c r="A8302" t="s">
        <v>300</v>
      </c>
      <c r="B8302" t="s">
        <v>539</v>
      </c>
      <c r="C8302" t="s">
        <v>299</v>
      </c>
      <c r="D8302">
        <v>1991</v>
      </c>
    </row>
    <row r="8303" spans="1:4">
      <c r="A8303" t="s">
        <v>298</v>
      </c>
      <c r="B8303" t="s">
        <v>539</v>
      </c>
      <c r="C8303" t="s">
        <v>297</v>
      </c>
      <c r="D8303">
        <v>1991</v>
      </c>
    </row>
    <row r="8304" spans="1:4">
      <c r="A8304" t="s">
        <v>296</v>
      </c>
      <c r="B8304" t="s">
        <v>539</v>
      </c>
      <c r="C8304" t="s">
        <v>295</v>
      </c>
      <c r="D8304">
        <v>1991</v>
      </c>
    </row>
    <row r="8305" spans="1:4">
      <c r="A8305" t="s">
        <v>294</v>
      </c>
      <c r="B8305" t="s">
        <v>539</v>
      </c>
      <c r="C8305" t="s">
        <v>293</v>
      </c>
      <c r="D8305">
        <v>1991</v>
      </c>
    </row>
    <row r="8306" spans="1:4">
      <c r="A8306" t="s">
        <v>292</v>
      </c>
      <c r="B8306" t="s">
        <v>539</v>
      </c>
      <c r="C8306" t="s">
        <v>291</v>
      </c>
      <c r="D8306">
        <v>1991</v>
      </c>
    </row>
    <row r="8307" spans="1:4">
      <c r="A8307" t="s">
        <v>290</v>
      </c>
      <c r="B8307" t="s">
        <v>539</v>
      </c>
      <c r="C8307" t="s">
        <v>289</v>
      </c>
      <c r="D8307">
        <v>1991</v>
      </c>
    </row>
    <row r="8308" spans="1:4">
      <c r="A8308" t="s">
        <v>288</v>
      </c>
      <c r="B8308" t="s">
        <v>539</v>
      </c>
      <c r="C8308" t="s">
        <v>287</v>
      </c>
      <c r="D8308">
        <v>1991</v>
      </c>
    </row>
    <row r="8309" spans="1:4">
      <c r="A8309" t="s">
        <v>286</v>
      </c>
      <c r="B8309" t="s">
        <v>539</v>
      </c>
      <c r="C8309" t="s">
        <v>285</v>
      </c>
      <c r="D8309">
        <v>1991</v>
      </c>
    </row>
    <row r="8310" spans="1:4">
      <c r="A8310" t="s">
        <v>284</v>
      </c>
      <c r="B8310" t="s">
        <v>539</v>
      </c>
      <c r="C8310" t="s">
        <v>283</v>
      </c>
      <c r="D8310">
        <v>1991</v>
      </c>
    </row>
    <row r="8311" spans="1:4">
      <c r="A8311" t="s">
        <v>282</v>
      </c>
      <c r="B8311" t="s">
        <v>539</v>
      </c>
      <c r="C8311" t="s">
        <v>281</v>
      </c>
      <c r="D8311">
        <v>1991</v>
      </c>
    </row>
    <row r="8312" spans="1:4">
      <c r="A8312" t="s">
        <v>280</v>
      </c>
      <c r="B8312" t="s">
        <v>536</v>
      </c>
      <c r="C8312" t="s">
        <v>279</v>
      </c>
      <c r="D8312">
        <v>1991</v>
      </c>
    </row>
    <row r="8313" spans="1:4">
      <c r="A8313" t="s">
        <v>278</v>
      </c>
      <c r="B8313" t="s">
        <v>539</v>
      </c>
      <c r="C8313" t="s">
        <v>277</v>
      </c>
      <c r="D8313">
        <v>1991</v>
      </c>
    </row>
    <row r="8314" spans="1:4">
      <c r="A8314" t="s">
        <v>276</v>
      </c>
      <c r="B8314" t="s">
        <v>539</v>
      </c>
      <c r="C8314" t="s">
        <v>275</v>
      </c>
      <c r="D8314">
        <v>1991</v>
      </c>
    </row>
    <row r="8315" spans="1:4">
      <c r="A8315" t="s">
        <v>274</v>
      </c>
      <c r="B8315" t="s">
        <v>539</v>
      </c>
      <c r="C8315" t="s">
        <v>273</v>
      </c>
      <c r="D8315">
        <v>1991</v>
      </c>
    </row>
    <row r="8316" spans="1:4">
      <c r="A8316" t="s">
        <v>272</v>
      </c>
      <c r="B8316" t="s">
        <v>539</v>
      </c>
      <c r="C8316" t="s">
        <v>271</v>
      </c>
      <c r="D8316">
        <v>1991</v>
      </c>
    </row>
    <row r="8317" spans="1:4">
      <c r="A8317" t="s">
        <v>270</v>
      </c>
      <c r="B8317" t="s">
        <v>539</v>
      </c>
      <c r="C8317" t="s">
        <v>269</v>
      </c>
      <c r="D8317">
        <v>1991</v>
      </c>
    </row>
    <row r="8318" spans="1:4">
      <c r="A8318" t="s">
        <v>268</v>
      </c>
      <c r="B8318" t="s">
        <v>536</v>
      </c>
      <c r="C8318" t="s">
        <v>267</v>
      </c>
      <c r="D8318">
        <v>1991</v>
      </c>
    </row>
    <row r="8319" spans="1:4">
      <c r="A8319" t="s">
        <v>266</v>
      </c>
      <c r="B8319" t="s">
        <v>536</v>
      </c>
      <c r="C8319" t="s">
        <v>265</v>
      </c>
      <c r="D8319">
        <v>1991</v>
      </c>
    </row>
    <row r="8320" spans="1:4">
      <c r="A8320" t="s">
        <v>264</v>
      </c>
      <c r="B8320" t="s">
        <v>536</v>
      </c>
      <c r="C8320" t="s">
        <v>263</v>
      </c>
      <c r="D8320">
        <v>1991</v>
      </c>
    </row>
    <row r="8321" spans="1:4">
      <c r="A8321" t="s">
        <v>262</v>
      </c>
      <c r="B8321" t="s">
        <v>539</v>
      </c>
      <c r="C8321" t="s">
        <v>261</v>
      </c>
      <c r="D8321">
        <v>1991</v>
      </c>
    </row>
    <row r="8322" spans="1:4">
      <c r="A8322" t="s">
        <v>260</v>
      </c>
      <c r="B8322" t="s">
        <v>539</v>
      </c>
      <c r="C8322" t="s">
        <v>259</v>
      </c>
      <c r="D8322">
        <v>1991</v>
      </c>
    </row>
    <row r="8323" spans="1:4">
      <c r="A8323" t="s">
        <v>258</v>
      </c>
      <c r="B8323" t="s">
        <v>536</v>
      </c>
      <c r="C8323" t="s">
        <v>257</v>
      </c>
      <c r="D8323">
        <v>1991</v>
      </c>
    </row>
    <row r="8324" spans="1:4">
      <c r="A8324" t="s">
        <v>256</v>
      </c>
      <c r="B8324" t="s">
        <v>536</v>
      </c>
      <c r="C8324" t="s">
        <v>255</v>
      </c>
      <c r="D8324">
        <v>1991</v>
      </c>
    </row>
    <row r="8325" spans="1:4">
      <c r="A8325" t="s">
        <v>254</v>
      </c>
      <c r="B8325" t="s">
        <v>539</v>
      </c>
      <c r="C8325" t="s">
        <v>253</v>
      </c>
      <c r="D8325">
        <v>1991</v>
      </c>
    </row>
    <row r="8326" spans="1:4">
      <c r="A8326" t="s">
        <v>252</v>
      </c>
      <c r="B8326" t="s">
        <v>536</v>
      </c>
      <c r="C8326" t="s">
        <v>251</v>
      </c>
      <c r="D8326">
        <v>1991</v>
      </c>
    </row>
    <row r="8327" spans="1:4">
      <c r="A8327" t="s">
        <v>250</v>
      </c>
      <c r="B8327" t="s">
        <v>539</v>
      </c>
      <c r="C8327" t="s">
        <v>249</v>
      </c>
      <c r="D8327">
        <v>1991</v>
      </c>
    </row>
    <row r="8328" spans="1:4">
      <c r="A8328" t="s">
        <v>248</v>
      </c>
      <c r="B8328" t="s">
        <v>539</v>
      </c>
      <c r="C8328" t="s">
        <v>247</v>
      </c>
      <c r="D8328">
        <v>1991</v>
      </c>
    </row>
    <row r="8329" spans="1:4">
      <c r="A8329" t="s">
        <v>246</v>
      </c>
      <c r="B8329" t="s">
        <v>539</v>
      </c>
      <c r="C8329" t="s">
        <v>245</v>
      </c>
      <c r="D8329">
        <v>1991</v>
      </c>
    </row>
    <row r="8330" spans="1:4">
      <c r="A8330" t="s">
        <v>244</v>
      </c>
      <c r="B8330" t="s">
        <v>539</v>
      </c>
      <c r="C8330" t="s">
        <v>243</v>
      </c>
      <c r="D8330">
        <v>1991</v>
      </c>
    </row>
    <row r="8331" spans="1:4">
      <c r="A8331" t="s">
        <v>242</v>
      </c>
      <c r="B8331" t="s">
        <v>539</v>
      </c>
      <c r="C8331" t="s">
        <v>241</v>
      </c>
      <c r="D8331">
        <v>1991</v>
      </c>
    </row>
    <row r="8332" spans="1:4">
      <c r="A8332" t="s">
        <v>240</v>
      </c>
      <c r="B8332" t="s">
        <v>539</v>
      </c>
      <c r="C8332" t="s">
        <v>239</v>
      </c>
      <c r="D8332">
        <v>1991</v>
      </c>
    </row>
    <row r="8333" spans="1:4">
      <c r="A8333" t="s">
        <v>238</v>
      </c>
      <c r="B8333" t="s">
        <v>539</v>
      </c>
      <c r="C8333" t="s">
        <v>237</v>
      </c>
      <c r="D8333">
        <v>1991</v>
      </c>
    </row>
    <row r="8334" spans="1:4">
      <c r="A8334" t="s">
        <v>236</v>
      </c>
      <c r="B8334" t="s">
        <v>539</v>
      </c>
      <c r="C8334" t="s">
        <v>235</v>
      </c>
      <c r="D8334">
        <v>1991</v>
      </c>
    </row>
    <row r="8335" spans="1:4">
      <c r="A8335" t="s">
        <v>234</v>
      </c>
      <c r="B8335" t="s">
        <v>539</v>
      </c>
      <c r="C8335" t="s">
        <v>233</v>
      </c>
      <c r="D8335">
        <v>1991</v>
      </c>
    </row>
    <row r="8336" spans="1:4">
      <c r="A8336" t="s">
        <v>232</v>
      </c>
      <c r="B8336" t="s">
        <v>539</v>
      </c>
      <c r="C8336" t="s">
        <v>231</v>
      </c>
      <c r="D8336">
        <v>1991</v>
      </c>
    </row>
    <row r="8337" spans="1:4">
      <c r="A8337" t="s">
        <v>230</v>
      </c>
      <c r="B8337" t="s">
        <v>536</v>
      </c>
      <c r="C8337" t="s">
        <v>229</v>
      </c>
      <c r="D8337">
        <v>1991</v>
      </c>
    </row>
    <row r="8338" spans="1:4">
      <c r="A8338" t="s">
        <v>228</v>
      </c>
      <c r="B8338" t="s">
        <v>539</v>
      </c>
      <c r="C8338" t="s">
        <v>227</v>
      </c>
      <c r="D8338">
        <v>1991</v>
      </c>
    </row>
    <row r="8339" spans="1:4">
      <c r="A8339" t="s">
        <v>226</v>
      </c>
      <c r="B8339" t="s">
        <v>539</v>
      </c>
      <c r="C8339" t="s">
        <v>225</v>
      </c>
      <c r="D8339">
        <v>1991</v>
      </c>
    </row>
    <row r="8340" spans="1:4">
      <c r="A8340" t="s">
        <v>224</v>
      </c>
      <c r="B8340" t="s">
        <v>536</v>
      </c>
      <c r="C8340" t="s">
        <v>223</v>
      </c>
      <c r="D8340">
        <v>1991</v>
      </c>
    </row>
    <row r="8341" spans="1:4">
      <c r="A8341" t="s">
        <v>222</v>
      </c>
      <c r="B8341" t="s">
        <v>539</v>
      </c>
      <c r="C8341" t="s">
        <v>221</v>
      </c>
      <c r="D8341">
        <v>1991</v>
      </c>
    </row>
    <row r="8342" spans="1:4">
      <c r="A8342" t="s">
        <v>220</v>
      </c>
      <c r="B8342" t="s">
        <v>539</v>
      </c>
      <c r="C8342" t="s">
        <v>219</v>
      </c>
      <c r="D8342">
        <v>1991</v>
      </c>
    </row>
    <row r="8343" spans="1:4">
      <c r="A8343" t="s">
        <v>218</v>
      </c>
      <c r="B8343" t="s">
        <v>539</v>
      </c>
      <c r="C8343" t="s">
        <v>217</v>
      </c>
      <c r="D8343">
        <v>1991</v>
      </c>
    </row>
    <row r="8344" spans="1:4">
      <c r="A8344" t="s">
        <v>216</v>
      </c>
      <c r="B8344" t="s">
        <v>539</v>
      </c>
      <c r="C8344" t="s">
        <v>215</v>
      </c>
      <c r="D8344">
        <v>1991</v>
      </c>
    </row>
    <row r="8345" spans="1:4">
      <c r="A8345" t="s">
        <v>214</v>
      </c>
      <c r="B8345" t="s">
        <v>536</v>
      </c>
      <c r="C8345" t="s">
        <v>213</v>
      </c>
      <c r="D8345">
        <v>1991</v>
      </c>
    </row>
    <row r="8346" spans="1:4">
      <c r="A8346" t="s">
        <v>212</v>
      </c>
      <c r="B8346" t="s">
        <v>539</v>
      </c>
      <c r="C8346" t="s">
        <v>211</v>
      </c>
      <c r="D8346">
        <v>1991</v>
      </c>
    </row>
    <row r="8347" spans="1:4">
      <c r="A8347" t="s">
        <v>210</v>
      </c>
      <c r="B8347" t="s">
        <v>539</v>
      </c>
      <c r="C8347" t="s">
        <v>209</v>
      </c>
      <c r="D8347">
        <v>1991</v>
      </c>
    </row>
    <row r="8348" spans="1:4">
      <c r="A8348" t="s">
        <v>208</v>
      </c>
      <c r="B8348" t="s">
        <v>539</v>
      </c>
      <c r="C8348" t="s">
        <v>207</v>
      </c>
      <c r="D8348">
        <v>1991</v>
      </c>
    </row>
    <row r="8349" spans="1:4">
      <c r="A8349" t="s">
        <v>206</v>
      </c>
      <c r="B8349" t="s">
        <v>539</v>
      </c>
      <c r="C8349" t="s">
        <v>205</v>
      </c>
      <c r="D8349">
        <v>1991</v>
      </c>
    </row>
    <row r="8350" spans="1:4">
      <c r="A8350" t="s">
        <v>204</v>
      </c>
      <c r="B8350" t="s">
        <v>539</v>
      </c>
      <c r="C8350" t="s">
        <v>203</v>
      </c>
      <c r="D8350">
        <v>1991</v>
      </c>
    </row>
    <row r="8351" spans="1:4">
      <c r="A8351" t="s">
        <v>202</v>
      </c>
      <c r="B8351" t="s">
        <v>539</v>
      </c>
      <c r="C8351" t="s">
        <v>201</v>
      </c>
      <c r="D8351">
        <v>1991</v>
      </c>
    </row>
    <row r="8352" spans="1:4">
      <c r="A8352" t="s">
        <v>200</v>
      </c>
      <c r="B8352" t="s">
        <v>539</v>
      </c>
      <c r="C8352" t="s">
        <v>199</v>
      </c>
      <c r="D8352">
        <v>1991</v>
      </c>
    </row>
    <row r="8353" spans="1:4">
      <c r="A8353" t="s">
        <v>198</v>
      </c>
      <c r="B8353" t="s">
        <v>539</v>
      </c>
      <c r="C8353" t="s">
        <v>197</v>
      </c>
      <c r="D8353">
        <v>1991</v>
      </c>
    </row>
    <row r="8354" spans="1:4">
      <c r="A8354" t="s">
        <v>196</v>
      </c>
      <c r="B8354" t="s">
        <v>536</v>
      </c>
      <c r="C8354" t="s">
        <v>195</v>
      </c>
      <c r="D8354">
        <v>1991</v>
      </c>
    </row>
    <row r="8355" spans="1:4">
      <c r="A8355" t="s">
        <v>194</v>
      </c>
      <c r="B8355" t="s">
        <v>539</v>
      </c>
      <c r="C8355" t="s">
        <v>193</v>
      </c>
      <c r="D8355">
        <v>1991</v>
      </c>
    </row>
    <row r="8356" spans="1:4">
      <c r="A8356" t="s">
        <v>192</v>
      </c>
      <c r="B8356" t="s">
        <v>539</v>
      </c>
      <c r="C8356" t="s">
        <v>191</v>
      </c>
      <c r="D8356">
        <v>1991</v>
      </c>
    </row>
    <row r="8357" spans="1:4">
      <c r="A8357" t="s">
        <v>190</v>
      </c>
      <c r="B8357" t="s">
        <v>539</v>
      </c>
      <c r="C8357" t="s">
        <v>189</v>
      </c>
      <c r="D8357">
        <v>1991</v>
      </c>
    </row>
    <row r="8358" spans="1:4">
      <c r="A8358" t="s">
        <v>188</v>
      </c>
      <c r="B8358" t="s">
        <v>539</v>
      </c>
      <c r="C8358" t="s">
        <v>187</v>
      </c>
      <c r="D8358">
        <v>1991</v>
      </c>
    </row>
    <row r="8359" spans="1:4">
      <c r="A8359" t="s">
        <v>186</v>
      </c>
      <c r="B8359" t="s">
        <v>539</v>
      </c>
      <c r="C8359" t="s">
        <v>185</v>
      </c>
      <c r="D8359">
        <v>1991</v>
      </c>
    </row>
    <row r="8360" spans="1:4">
      <c r="A8360" t="s">
        <v>184</v>
      </c>
      <c r="B8360" t="s">
        <v>539</v>
      </c>
      <c r="C8360" t="s">
        <v>183</v>
      </c>
      <c r="D8360">
        <v>1991</v>
      </c>
    </row>
    <row r="8361" spans="1:4">
      <c r="A8361" t="s">
        <v>182</v>
      </c>
      <c r="B8361" t="s">
        <v>539</v>
      </c>
      <c r="C8361" t="s">
        <v>181</v>
      </c>
      <c r="D8361">
        <v>1991</v>
      </c>
    </row>
    <row r="8362" spans="1:4">
      <c r="A8362" t="s">
        <v>180</v>
      </c>
      <c r="B8362" t="s">
        <v>539</v>
      </c>
      <c r="C8362" t="s">
        <v>179</v>
      </c>
      <c r="D8362">
        <v>1991</v>
      </c>
    </row>
    <row r="8363" spans="1:4">
      <c r="A8363" t="s">
        <v>178</v>
      </c>
      <c r="B8363" t="s">
        <v>539</v>
      </c>
      <c r="C8363" t="s">
        <v>177</v>
      </c>
      <c r="D8363">
        <v>1991</v>
      </c>
    </row>
    <row r="8364" spans="1:4">
      <c r="A8364" t="s">
        <v>176</v>
      </c>
      <c r="B8364" t="s">
        <v>539</v>
      </c>
      <c r="C8364" t="s">
        <v>175</v>
      </c>
      <c r="D8364">
        <v>1991</v>
      </c>
    </row>
    <row r="8365" spans="1:4">
      <c r="A8365" t="s">
        <v>174</v>
      </c>
      <c r="B8365" t="s">
        <v>536</v>
      </c>
      <c r="C8365" t="s">
        <v>173</v>
      </c>
      <c r="D8365">
        <v>1991</v>
      </c>
    </row>
    <row r="8366" spans="1:4">
      <c r="A8366" t="s">
        <v>172</v>
      </c>
      <c r="B8366" t="s">
        <v>539</v>
      </c>
      <c r="C8366" t="s">
        <v>171</v>
      </c>
      <c r="D8366">
        <v>1991</v>
      </c>
    </row>
    <row r="8367" spans="1:4">
      <c r="A8367" t="s">
        <v>170</v>
      </c>
      <c r="B8367" t="s">
        <v>536</v>
      </c>
      <c r="C8367" t="s">
        <v>169</v>
      </c>
      <c r="D8367">
        <v>1991</v>
      </c>
    </row>
    <row r="8368" spans="1:4">
      <c r="A8368" t="s">
        <v>168</v>
      </c>
      <c r="B8368" t="s">
        <v>539</v>
      </c>
      <c r="C8368" t="s">
        <v>167</v>
      </c>
      <c r="D8368">
        <v>1991</v>
      </c>
    </row>
    <row r="8369" spans="1:4">
      <c r="A8369" t="s">
        <v>166</v>
      </c>
      <c r="B8369" t="s">
        <v>539</v>
      </c>
      <c r="C8369" t="s">
        <v>165</v>
      </c>
      <c r="D8369">
        <v>1991</v>
      </c>
    </row>
    <row r="8370" spans="1:4">
      <c r="A8370" t="s">
        <v>164</v>
      </c>
      <c r="B8370" t="s">
        <v>539</v>
      </c>
      <c r="C8370" t="s">
        <v>163</v>
      </c>
      <c r="D8370">
        <v>1991</v>
      </c>
    </row>
    <row r="8371" spans="1:4">
      <c r="A8371" t="s">
        <v>162</v>
      </c>
      <c r="B8371" t="s">
        <v>539</v>
      </c>
      <c r="C8371" t="s">
        <v>161</v>
      </c>
      <c r="D8371">
        <v>1991</v>
      </c>
    </row>
    <row r="8372" spans="1:4">
      <c r="A8372" t="s">
        <v>160</v>
      </c>
      <c r="B8372" t="s">
        <v>539</v>
      </c>
      <c r="C8372" t="s">
        <v>159</v>
      </c>
      <c r="D8372">
        <v>1991</v>
      </c>
    </row>
    <row r="8373" spans="1:4">
      <c r="A8373" t="s">
        <v>158</v>
      </c>
      <c r="B8373" t="s">
        <v>539</v>
      </c>
      <c r="C8373" t="s">
        <v>157</v>
      </c>
      <c r="D8373">
        <v>1991</v>
      </c>
    </row>
    <row r="8374" spans="1:4">
      <c r="A8374" t="s">
        <v>156</v>
      </c>
      <c r="B8374" t="s">
        <v>539</v>
      </c>
      <c r="C8374" t="s">
        <v>155</v>
      </c>
      <c r="D8374">
        <v>1991</v>
      </c>
    </row>
    <row r="8375" spans="1:4">
      <c r="A8375" t="s">
        <v>154</v>
      </c>
      <c r="B8375" t="s">
        <v>536</v>
      </c>
      <c r="C8375" t="s">
        <v>153</v>
      </c>
      <c r="D8375">
        <v>1991</v>
      </c>
    </row>
    <row r="8376" spans="1:4">
      <c r="A8376" t="s">
        <v>152</v>
      </c>
      <c r="B8376" t="s">
        <v>539</v>
      </c>
      <c r="C8376" t="s">
        <v>151</v>
      </c>
      <c r="D8376">
        <v>1991</v>
      </c>
    </row>
    <row r="8377" spans="1:4">
      <c r="A8377" t="s">
        <v>150</v>
      </c>
      <c r="B8377" t="s">
        <v>539</v>
      </c>
      <c r="C8377" t="s">
        <v>149</v>
      </c>
      <c r="D8377">
        <v>1991</v>
      </c>
    </row>
    <row r="8378" spans="1:4">
      <c r="A8378" t="s">
        <v>148</v>
      </c>
      <c r="B8378" t="s">
        <v>539</v>
      </c>
      <c r="C8378" t="s">
        <v>147</v>
      </c>
      <c r="D8378">
        <v>1991</v>
      </c>
    </row>
    <row r="8379" spans="1:4">
      <c r="A8379" t="s">
        <v>146</v>
      </c>
      <c r="B8379" t="s">
        <v>539</v>
      </c>
      <c r="C8379" t="s">
        <v>145</v>
      </c>
      <c r="D8379">
        <v>1991</v>
      </c>
    </row>
    <row r="8380" spans="1:4">
      <c r="A8380" t="s">
        <v>144</v>
      </c>
      <c r="B8380" t="s">
        <v>536</v>
      </c>
      <c r="C8380" t="s">
        <v>143</v>
      </c>
      <c r="D8380">
        <v>1991</v>
      </c>
    </row>
    <row r="8381" spans="1:4">
      <c r="A8381" t="s">
        <v>142</v>
      </c>
      <c r="B8381" t="s">
        <v>536</v>
      </c>
      <c r="C8381" t="s">
        <v>141</v>
      </c>
      <c r="D8381">
        <v>1991</v>
      </c>
    </row>
    <row r="8382" spans="1:4">
      <c r="A8382" t="s">
        <v>140</v>
      </c>
      <c r="B8382" t="s">
        <v>536</v>
      </c>
      <c r="C8382" t="s">
        <v>139</v>
      </c>
      <c r="D8382">
        <v>1991</v>
      </c>
    </row>
    <row r="8383" spans="1:4">
      <c r="A8383" t="s">
        <v>138</v>
      </c>
      <c r="B8383" t="s">
        <v>539</v>
      </c>
      <c r="C8383" t="s">
        <v>137</v>
      </c>
      <c r="D8383">
        <v>1991</v>
      </c>
    </row>
    <row r="8384" spans="1:4">
      <c r="A8384" t="s">
        <v>136</v>
      </c>
      <c r="B8384" t="s">
        <v>539</v>
      </c>
      <c r="C8384" t="s">
        <v>135</v>
      </c>
      <c r="D8384">
        <v>1991</v>
      </c>
    </row>
    <row r="8385" spans="1:4">
      <c r="A8385" t="s">
        <v>134</v>
      </c>
      <c r="B8385" t="s">
        <v>539</v>
      </c>
      <c r="C8385" t="s">
        <v>133</v>
      </c>
      <c r="D8385">
        <v>1991</v>
      </c>
    </row>
    <row r="8386" spans="1:4">
      <c r="A8386" t="s">
        <v>132</v>
      </c>
      <c r="B8386" t="s">
        <v>539</v>
      </c>
      <c r="C8386" t="s">
        <v>131</v>
      </c>
      <c r="D8386">
        <v>1991</v>
      </c>
    </row>
    <row r="8387" spans="1:4">
      <c r="A8387" t="s">
        <v>130</v>
      </c>
      <c r="B8387" t="s">
        <v>539</v>
      </c>
      <c r="C8387" t="s">
        <v>129</v>
      </c>
      <c r="D8387">
        <v>1991</v>
      </c>
    </row>
    <row r="8388" spans="1:4">
      <c r="A8388" t="s">
        <v>128</v>
      </c>
      <c r="B8388" t="s">
        <v>536</v>
      </c>
      <c r="C8388" t="s">
        <v>127</v>
      </c>
      <c r="D8388">
        <v>1991</v>
      </c>
    </row>
    <row r="8389" spans="1:4">
      <c r="A8389" t="s">
        <v>126</v>
      </c>
      <c r="B8389" t="s">
        <v>539</v>
      </c>
      <c r="C8389" t="s">
        <v>125</v>
      </c>
      <c r="D8389">
        <v>1991</v>
      </c>
    </row>
    <row r="8390" spans="1:4">
      <c r="A8390" t="s">
        <v>124</v>
      </c>
      <c r="B8390" t="s">
        <v>539</v>
      </c>
      <c r="C8390" t="s">
        <v>123</v>
      </c>
      <c r="D8390">
        <v>1991</v>
      </c>
    </row>
    <row r="8391" spans="1:4">
      <c r="A8391" t="s">
        <v>122</v>
      </c>
      <c r="B8391" t="s">
        <v>539</v>
      </c>
      <c r="C8391" t="s">
        <v>121</v>
      </c>
      <c r="D8391">
        <v>1991</v>
      </c>
    </row>
    <row r="8392" spans="1:4">
      <c r="A8392" t="s">
        <v>120</v>
      </c>
      <c r="B8392" t="s">
        <v>539</v>
      </c>
      <c r="C8392" t="s">
        <v>119</v>
      </c>
      <c r="D8392">
        <v>1991</v>
      </c>
    </row>
    <row r="8393" spans="1:4">
      <c r="A8393" t="s">
        <v>118</v>
      </c>
      <c r="B8393" t="s">
        <v>539</v>
      </c>
      <c r="C8393" t="s">
        <v>117</v>
      </c>
      <c r="D8393">
        <v>1991</v>
      </c>
    </row>
    <row r="8394" spans="1:4">
      <c r="A8394" t="s">
        <v>116</v>
      </c>
      <c r="B8394" t="s">
        <v>539</v>
      </c>
      <c r="C8394" t="s">
        <v>115</v>
      </c>
      <c r="D8394">
        <v>1991</v>
      </c>
    </row>
    <row r="8395" spans="1:4">
      <c r="A8395" t="s">
        <v>114</v>
      </c>
      <c r="B8395" t="s">
        <v>539</v>
      </c>
      <c r="C8395" t="s">
        <v>113</v>
      </c>
      <c r="D8395">
        <v>1991</v>
      </c>
    </row>
    <row r="8396" spans="1:4">
      <c r="A8396" t="s">
        <v>112</v>
      </c>
      <c r="B8396" t="s">
        <v>539</v>
      </c>
      <c r="C8396" t="s">
        <v>111</v>
      </c>
      <c r="D8396">
        <v>1991</v>
      </c>
    </row>
    <row r="8397" spans="1:4">
      <c r="A8397" t="s">
        <v>110</v>
      </c>
      <c r="B8397" t="s">
        <v>539</v>
      </c>
      <c r="C8397" t="s">
        <v>109</v>
      </c>
      <c r="D8397">
        <v>1991</v>
      </c>
    </row>
    <row r="8398" spans="1:4">
      <c r="A8398" t="s">
        <v>108</v>
      </c>
      <c r="B8398" t="s">
        <v>539</v>
      </c>
      <c r="C8398" t="s">
        <v>107</v>
      </c>
      <c r="D8398">
        <v>1991</v>
      </c>
    </row>
    <row r="8399" spans="1:4">
      <c r="A8399" t="s">
        <v>106</v>
      </c>
      <c r="B8399" t="s">
        <v>536</v>
      </c>
      <c r="C8399" t="s">
        <v>105</v>
      </c>
      <c r="D8399">
        <v>1991</v>
      </c>
    </row>
    <row r="8400" spans="1:4">
      <c r="A8400" t="s">
        <v>104</v>
      </c>
      <c r="B8400" t="s">
        <v>539</v>
      </c>
      <c r="C8400" t="s">
        <v>103</v>
      </c>
      <c r="D8400">
        <v>1991</v>
      </c>
    </row>
    <row r="8401" spans="1:4">
      <c r="A8401" t="s">
        <v>102</v>
      </c>
      <c r="B8401" t="s">
        <v>536</v>
      </c>
      <c r="C8401" t="s">
        <v>101</v>
      </c>
      <c r="D8401">
        <v>1991</v>
      </c>
    </row>
    <row r="8402" spans="1:4">
      <c r="A8402" t="s">
        <v>100</v>
      </c>
      <c r="B8402" t="s">
        <v>536</v>
      </c>
      <c r="C8402" t="s">
        <v>99</v>
      </c>
      <c r="D8402">
        <v>1991</v>
      </c>
    </row>
    <row r="8403" spans="1:4">
      <c r="A8403" t="s">
        <v>98</v>
      </c>
      <c r="B8403" t="s">
        <v>539</v>
      </c>
      <c r="C8403" t="s">
        <v>97</v>
      </c>
      <c r="D8403">
        <v>1991</v>
      </c>
    </row>
    <row r="8404" spans="1:4">
      <c r="A8404" t="s">
        <v>96</v>
      </c>
      <c r="B8404" t="s">
        <v>539</v>
      </c>
      <c r="C8404" t="s">
        <v>95</v>
      </c>
      <c r="D8404">
        <v>1991</v>
      </c>
    </row>
    <row r="8405" spans="1:4">
      <c r="A8405" t="s">
        <v>94</v>
      </c>
      <c r="B8405" t="s">
        <v>539</v>
      </c>
      <c r="C8405" t="s">
        <v>93</v>
      </c>
      <c r="D8405">
        <v>1991</v>
      </c>
    </row>
    <row r="8406" spans="1:4">
      <c r="A8406" t="s">
        <v>92</v>
      </c>
      <c r="B8406" t="s">
        <v>539</v>
      </c>
      <c r="C8406" t="s">
        <v>91</v>
      </c>
      <c r="D8406">
        <v>1991</v>
      </c>
    </row>
    <row r="8407" spans="1:4">
      <c r="A8407" t="s">
        <v>90</v>
      </c>
      <c r="B8407" t="s">
        <v>539</v>
      </c>
      <c r="C8407" t="s">
        <v>89</v>
      </c>
      <c r="D8407">
        <v>1991</v>
      </c>
    </row>
    <row r="8408" spans="1:4">
      <c r="A8408" t="s">
        <v>88</v>
      </c>
      <c r="B8408" t="s">
        <v>539</v>
      </c>
      <c r="C8408" t="s">
        <v>87</v>
      </c>
      <c r="D8408">
        <v>1991</v>
      </c>
    </row>
    <row r="8409" spans="1:4">
      <c r="A8409" t="s">
        <v>86</v>
      </c>
      <c r="B8409" t="s">
        <v>539</v>
      </c>
      <c r="C8409" t="s">
        <v>85</v>
      </c>
      <c r="D8409">
        <v>1991</v>
      </c>
    </row>
    <row r="8410" spans="1:4">
      <c r="A8410" t="s">
        <v>84</v>
      </c>
      <c r="B8410" t="s">
        <v>539</v>
      </c>
      <c r="C8410" t="s">
        <v>83</v>
      </c>
      <c r="D8410">
        <v>1991</v>
      </c>
    </row>
    <row r="8411" spans="1:4">
      <c r="A8411" t="s">
        <v>82</v>
      </c>
      <c r="B8411" t="s">
        <v>539</v>
      </c>
      <c r="C8411" t="s">
        <v>81</v>
      </c>
      <c r="D8411">
        <v>1991</v>
      </c>
    </row>
    <row r="8412" spans="1:4">
      <c r="A8412" t="s">
        <v>80</v>
      </c>
      <c r="B8412" t="s">
        <v>539</v>
      </c>
      <c r="C8412" t="s">
        <v>79</v>
      </c>
      <c r="D8412">
        <v>1991</v>
      </c>
    </row>
    <row r="8413" spans="1:4">
      <c r="A8413" t="s">
        <v>78</v>
      </c>
      <c r="B8413" t="s">
        <v>539</v>
      </c>
      <c r="C8413" t="s">
        <v>77</v>
      </c>
      <c r="D8413">
        <v>1991</v>
      </c>
    </row>
    <row r="8414" spans="1:4">
      <c r="A8414" t="s">
        <v>76</v>
      </c>
      <c r="B8414" t="s">
        <v>536</v>
      </c>
      <c r="C8414" t="s">
        <v>75</v>
      </c>
      <c r="D8414">
        <v>1991</v>
      </c>
    </row>
    <row r="8415" spans="1:4">
      <c r="A8415" t="s">
        <v>74</v>
      </c>
      <c r="B8415" t="s">
        <v>536</v>
      </c>
      <c r="C8415" t="s">
        <v>73</v>
      </c>
      <c r="D8415">
        <v>1991</v>
      </c>
    </row>
    <row r="8416" spans="1:4">
      <c r="A8416" t="s">
        <v>72</v>
      </c>
      <c r="B8416" t="s">
        <v>539</v>
      </c>
      <c r="C8416" t="s">
        <v>71</v>
      </c>
      <c r="D8416">
        <v>1991</v>
      </c>
    </row>
    <row r="8417" spans="1:4">
      <c r="A8417" t="s">
        <v>70</v>
      </c>
      <c r="B8417" t="s">
        <v>539</v>
      </c>
      <c r="C8417" t="s">
        <v>69</v>
      </c>
      <c r="D8417">
        <v>1991</v>
      </c>
    </row>
    <row r="8418" spans="1:4">
      <c r="A8418" t="s">
        <v>68</v>
      </c>
      <c r="B8418" t="s">
        <v>539</v>
      </c>
      <c r="C8418" t="s">
        <v>67</v>
      </c>
      <c r="D8418">
        <v>1991</v>
      </c>
    </row>
    <row r="8419" spans="1:4">
      <c r="A8419" t="s">
        <v>66</v>
      </c>
      <c r="B8419" t="s">
        <v>539</v>
      </c>
      <c r="C8419" t="s">
        <v>65</v>
      </c>
      <c r="D8419">
        <v>1991</v>
      </c>
    </row>
    <row r="8420" spans="1:4">
      <c r="A8420" t="s">
        <v>64</v>
      </c>
      <c r="B8420" t="s">
        <v>536</v>
      </c>
      <c r="C8420" t="s">
        <v>63</v>
      </c>
      <c r="D8420">
        <v>1991</v>
      </c>
    </row>
    <row r="8421" spans="1:4">
      <c r="A8421" t="s">
        <v>62</v>
      </c>
      <c r="B8421" t="s">
        <v>539</v>
      </c>
      <c r="C8421" t="s">
        <v>61</v>
      </c>
      <c r="D8421">
        <v>1991</v>
      </c>
    </row>
    <row r="8422" spans="1:4">
      <c r="A8422" t="s">
        <v>60</v>
      </c>
      <c r="B8422" t="s">
        <v>536</v>
      </c>
      <c r="C8422" t="s">
        <v>59</v>
      </c>
      <c r="D8422">
        <v>1991</v>
      </c>
    </row>
    <row r="8423" spans="1:4">
      <c r="A8423" t="s">
        <v>58</v>
      </c>
      <c r="B8423" t="s">
        <v>539</v>
      </c>
      <c r="C8423" t="s">
        <v>57</v>
      </c>
      <c r="D8423">
        <v>1991</v>
      </c>
    </row>
    <row r="8424" spans="1:4">
      <c r="A8424" t="s">
        <v>56</v>
      </c>
      <c r="B8424" t="s">
        <v>536</v>
      </c>
      <c r="C8424" t="s">
        <v>55</v>
      </c>
      <c r="D8424">
        <v>1991</v>
      </c>
    </row>
    <row r="8425" spans="1:4">
      <c r="A8425" t="s">
        <v>54</v>
      </c>
      <c r="B8425" t="s">
        <v>536</v>
      </c>
      <c r="C8425" t="s">
        <v>53</v>
      </c>
      <c r="D8425">
        <v>1991</v>
      </c>
    </row>
    <row r="8426" spans="1:4">
      <c r="A8426" t="s">
        <v>52</v>
      </c>
      <c r="B8426" t="s">
        <v>539</v>
      </c>
      <c r="C8426" t="s">
        <v>51</v>
      </c>
      <c r="D8426">
        <v>1991</v>
      </c>
    </row>
    <row r="8427" spans="1:4">
      <c r="A8427" t="s">
        <v>50</v>
      </c>
      <c r="B8427" t="s">
        <v>539</v>
      </c>
      <c r="C8427" t="s">
        <v>49</v>
      </c>
      <c r="D8427">
        <v>1991</v>
      </c>
    </row>
    <row r="8428" spans="1:4">
      <c r="A8428" t="s">
        <v>6</v>
      </c>
      <c r="B8428" t="s">
        <v>539</v>
      </c>
      <c r="C8428" t="s">
        <v>48</v>
      </c>
      <c r="D8428">
        <v>1991</v>
      </c>
    </row>
    <row r="8429" spans="1:4">
      <c r="A8429" t="s">
        <v>47</v>
      </c>
      <c r="B8429" t="s">
        <v>539</v>
      </c>
      <c r="C8429" t="s">
        <v>46</v>
      </c>
      <c r="D8429">
        <v>1991</v>
      </c>
    </row>
    <row r="8430" spans="1:4">
      <c r="A8430" t="s">
        <v>45</v>
      </c>
      <c r="B8430" t="s">
        <v>539</v>
      </c>
      <c r="C8430" t="s">
        <v>44</v>
      </c>
      <c r="D8430">
        <v>1991</v>
      </c>
    </row>
    <row r="8431" spans="1:4">
      <c r="A8431" t="s">
        <v>43</v>
      </c>
      <c r="B8431" t="s">
        <v>539</v>
      </c>
      <c r="C8431" t="s">
        <v>42</v>
      </c>
      <c r="D8431">
        <v>1991</v>
      </c>
    </row>
    <row r="8432" spans="1:4">
      <c r="A8432" t="s">
        <v>41</v>
      </c>
      <c r="B8432" t="s">
        <v>539</v>
      </c>
      <c r="C8432" t="s">
        <v>40</v>
      </c>
      <c r="D8432">
        <v>1991</v>
      </c>
    </row>
    <row r="8433" spans="1:4">
      <c r="A8433" t="s">
        <v>39</v>
      </c>
      <c r="B8433" t="s">
        <v>536</v>
      </c>
      <c r="C8433" t="s">
        <v>38</v>
      </c>
      <c r="D8433">
        <v>1991</v>
      </c>
    </row>
    <row r="8434" spans="1:4">
      <c r="A8434" t="s">
        <v>37</v>
      </c>
      <c r="B8434" t="s">
        <v>539</v>
      </c>
      <c r="C8434" t="s">
        <v>36</v>
      </c>
      <c r="D8434">
        <v>1991</v>
      </c>
    </row>
    <row r="8435" spans="1:4">
      <c r="A8435" t="s">
        <v>4</v>
      </c>
      <c r="B8435" t="s">
        <v>539</v>
      </c>
      <c r="C8435" t="s">
        <v>35</v>
      </c>
      <c r="D8435">
        <v>1991</v>
      </c>
    </row>
    <row r="8436" spans="1:4">
      <c r="A8436" t="s">
        <v>34</v>
      </c>
      <c r="B8436" t="s">
        <v>539</v>
      </c>
      <c r="C8436" t="s">
        <v>33</v>
      </c>
      <c r="D8436">
        <v>1991</v>
      </c>
    </row>
    <row r="8437" spans="1:4">
      <c r="A8437" t="s">
        <v>32</v>
      </c>
      <c r="B8437" t="s">
        <v>539</v>
      </c>
      <c r="C8437" t="s">
        <v>31</v>
      </c>
      <c r="D8437">
        <v>1991</v>
      </c>
    </row>
    <row r="8438" spans="1:4">
      <c r="A8438" t="s">
        <v>30</v>
      </c>
      <c r="B8438" t="s">
        <v>539</v>
      </c>
      <c r="C8438" t="s">
        <v>29</v>
      </c>
      <c r="D8438">
        <v>1991</v>
      </c>
    </row>
    <row r="8439" spans="1:4">
      <c r="A8439" t="s">
        <v>28</v>
      </c>
      <c r="B8439" t="s">
        <v>539</v>
      </c>
      <c r="C8439" t="s">
        <v>27</v>
      </c>
      <c r="D8439">
        <v>1991</v>
      </c>
    </row>
    <row r="8440" spans="1:4">
      <c r="A8440" t="s">
        <v>26</v>
      </c>
      <c r="B8440" t="s">
        <v>539</v>
      </c>
      <c r="C8440" t="s">
        <v>25</v>
      </c>
      <c r="D8440">
        <v>1991</v>
      </c>
    </row>
    <row r="8441" spans="1:4">
      <c r="A8441" t="s">
        <v>3</v>
      </c>
      <c r="B8441" t="s">
        <v>539</v>
      </c>
      <c r="C8441" t="s">
        <v>24</v>
      </c>
      <c r="D8441">
        <v>1991</v>
      </c>
    </row>
    <row r="8442" spans="1:4">
      <c r="A8442" t="s">
        <v>23</v>
      </c>
      <c r="B8442" t="s">
        <v>539</v>
      </c>
      <c r="C8442" t="s">
        <v>22</v>
      </c>
      <c r="D8442">
        <v>1991</v>
      </c>
    </row>
    <row r="8443" spans="1:4">
      <c r="A8443" t="s">
        <v>21</v>
      </c>
      <c r="B8443" t="s">
        <v>536</v>
      </c>
      <c r="C8443" t="s">
        <v>20</v>
      </c>
      <c r="D8443">
        <v>1991</v>
      </c>
    </row>
    <row r="8444" spans="1:4">
      <c r="A8444" t="s">
        <v>19</v>
      </c>
      <c r="B8444" t="s">
        <v>539</v>
      </c>
      <c r="C8444" t="s">
        <v>18</v>
      </c>
      <c r="D8444">
        <v>1991</v>
      </c>
    </row>
    <row r="8445" spans="1:4">
      <c r="A8445" t="s">
        <v>17</v>
      </c>
      <c r="B8445" t="s">
        <v>539</v>
      </c>
      <c r="C8445" t="s">
        <v>16</v>
      </c>
      <c r="D8445">
        <v>1991</v>
      </c>
    </row>
    <row r="8446" spans="1:4">
      <c r="A8446" t="s">
        <v>15</v>
      </c>
      <c r="B8446" t="s">
        <v>539</v>
      </c>
      <c r="C8446" t="s">
        <v>14</v>
      </c>
      <c r="D8446">
        <v>1991</v>
      </c>
    </row>
    <row r="8447" spans="1:4">
      <c r="A8447" t="s">
        <v>13</v>
      </c>
      <c r="B8447" t="s">
        <v>539</v>
      </c>
      <c r="C8447" t="s">
        <v>12</v>
      </c>
      <c r="D8447">
        <v>1991</v>
      </c>
    </row>
    <row r="8448" spans="1:4">
      <c r="A8448" t="s">
        <v>11</v>
      </c>
      <c r="B8448" t="s">
        <v>539</v>
      </c>
      <c r="C8448" t="s">
        <v>10</v>
      </c>
      <c r="D8448">
        <v>1991</v>
      </c>
    </row>
    <row r="8449" spans="1:4">
      <c r="A8449" t="s">
        <v>9</v>
      </c>
      <c r="B8449" t="s">
        <v>539</v>
      </c>
      <c r="C8449" t="s">
        <v>8</v>
      </c>
      <c r="D8449">
        <v>1991</v>
      </c>
    </row>
    <row r="8450" spans="1:4">
      <c r="A8450" t="s">
        <v>528</v>
      </c>
      <c r="B8450" t="s">
        <v>539</v>
      </c>
      <c r="C8450" t="s">
        <v>527</v>
      </c>
      <c r="D8450">
        <v>1992</v>
      </c>
    </row>
    <row r="8451" spans="1:4">
      <c r="A8451" t="s">
        <v>526</v>
      </c>
      <c r="B8451" t="s">
        <v>539</v>
      </c>
      <c r="C8451" t="s">
        <v>525</v>
      </c>
      <c r="D8451">
        <v>1992</v>
      </c>
    </row>
    <row r="8452" spans="1:4">
      <c r="A8452" t="s">
        <v>524</v>
      </c>
      <c r="B8452" t="s">
        <v>539</v>
      </c>
      <c r="C8452" t="s">
        <v>523</v>
      </c>
      <c r="D8452">
        <v>1992</v>
      </c>
    </row>
    <row r="8453" spans="1:4">
      <c r="A8453" t="s">
        <v>522</v>
      </c>
      <c r="B8453" t="s">
        <v>539</v>
      </c>
      <c r="C8453" t="s">
        <v>521</v>
      </c>
      <c r="D8453">
        <v>1992</v>
      </c>
    </row>
    <row r="8454" spans="1:4">
      <c r="A8454" t="s">
        <v>520</v>
      </c>
      <c r="B8454" t="s">
        <v>539</v>
      </c>
      <c r="C8454" t="s">
        <v>519</v>
      </c>
      <c r="D8454">
        <v>1992</v>
      </c>
    </row>
    <row r="8455" spans="1:4">
      <c r="A8455" t="s">
        <v>518</v>
      </c>
      <c r="B8455" t="s">
        <v>536</v>
      </c>
      <c r="C8455" t="s">
        <v>517</v>
      </c>
      <c r="D8455">
        <v>1992</v>
      </c>
    </row>
    <row r="8456" spans="1:4">
      <c r="A8456" t="s">
        <v>516</v>
      </c>
      <c r="B8456" t="s">
        <v>539</v>
      </c>
      <c r="C8456" t="s">
        <v>515</v>
      </c>
      <c r="D8456">
        <v>1992</v>
      </c>
    </row>
    <row r="8457" spans="1:4">
      <c r="A8457" t="s">
        <v>1</v>
      </c>
      <c r="B8457" t="s">
        <v>539</v>
      </c>
      <c r="C8457" t="s">
        <v>514</v>
      </c>
      <c r="D8457">
        <v>1992</v>
      </c>
    </row>
    <row r="8458" spans="1:4">
      <c r="A8458" t="s">
        <v>513</v>
      </c>
      <c r="B8458" t="s">
        <v>539</v>
      </c>
      <c r="C8458" t="s">
        <v>512</v>
      </c>
      <c r="D8458">
        <v>1992</v>
      </c>
    </row>
    <row r="8459" spans="1:4">
      <c r="A8459" t="s">
        <v>511</v>
      </c>
      <c r="B8459" t="s">
        <v>539</v>
      </c>
      <c r="C8459" t="s">
        <v>510</v>
      </c>
      <c r="D8459">
        <v>1992</v>
      </c>
    </row>
    <row r="8460" spans="1:4">
      <c r="A8460" t="s">
        <v>509</v>
      </c>
      <c r="B8460" t="s">
        <v>539</v>
      </c>
      <c r="C8460" t="s">
        <v>508</v>
      </c>
      <c r="D8460">
        <v>1992</v>
      </c>
    </row>
    <row r="8461" spans="1:4">
      <c r="A8461" t="s">
        <v>507</v>
      </c>
      <c r="B8461" t="s">
        <v>539</v>
      </c>
      <c r="C8461" t="s">
        <v>506</v>
      </c>
      <c r="D8461">
        <v>1992</v>
      </c>
    </row>
    <row r="8462" spans="1:4">
      <c r="A8462" t="s">
        <v>505</v>
      </c>
      <c r="B8462" t="s">
        <v>539</v>
      </c>
      <c r="C8462" t="s">
        <v>504</v>
      </c>
      <c r="D8462">
        <v>1992</v>
      </c>
    </row>
    <row r="8463" spans="1:4">
      <c r="A8463" t="s">
        <v>503</v>
      </c>
      <c r="B8463" t="s">
        <v>539</v>
      </c>
      <c r="C8463" t="s">
        <v>502</v>
      </c>
      <c r="D8463">
        <v>1992</v>
      </c>
    </row>
    <row r="8464" spans="1:4">
      <c r="A8464" t="s">
        <v>501</v>
      </c>
      <c r="B8464" t="s">
        <v>539</v>
      </c>
      <c r="C8464" t="s">
        <v>500</v>
      </c>
      <c r="D8464">
        <v>1992</v>
      </c>
    </row>
    <row r="8465" spans="1:4">
      <c r="A8465" t="s">
        <v>499</v>
      </c>
      <c r="B8465" t="s">
        <v>539</v>
      </c>
      <c r="C8465" t="s">
        <v>498</v>
      </c>
      <c r="D8465">
        <v>1992</v>
      </c>
    </row>
    <row r="8466" spans="1:4">
      <c r="A8466" t="s">
        <v>497</v>
      </c>
      <c r="B8466" t="s">
        <v>539</v>
      </c>
      <c r="C8466" t="s">
        <v>496</v>
      </c>
      <c r="D8466">
        <v>1992</v>
      </c>
    </row>
    <row r="8467" spans="1:4">
      <c r="A8467" t="s">
        <v>495</v>
      </c>
      <c r="B8467" t="s">
        <v>539</v>
      </c>
      <c r="C8467" t="s">
        <v>494</v>
      </c>
      <c r="D8467">
        <v>1992</v>
      </c>
    </row>
    <row r="8468" spans="1:4">
      <c r="A8468" t="s">
        <v>2</v>
      </c>
      <c r="B8468" t="s">
        <v>539</v>
      </c>
      <c r="C8468" t="s">
        <v>493</v>
      </c>
      <c r="D8468">
        <v>1992</v>
      </c>
    </row>
    <row r="8469" spans="1:4">
      <c r="A8469" t="s">
        <v>492</v>
      </c>
      <c r="B8469" t="s">
        <v>539</v>
      </c>
      <c r="C8469" t="s">
        <v>491</v>
      </c>
      <c r="D8469">
        <v>1992</v>
      </c>
    </row>
    <row r="8470" spans="1:4">
      <c r="A8470" t="s">
        <v>490</v>
      </c>
      <c r="B8470" t="s">
        <v>539</v>
      </c>
      <c r="C8470" t="s">
        <v>489</v>
      </c>
      <c r="D8470">
        <v>1992</v>
      </c>
    </row>
    <row r="8471" spans="1:4">
      <c r="A8471" t="s">
        <v>488</v>
      </c>
      <c r="B8471" t="s">
        <v>539</v>
      </c>
      <c r="C8471" t="s">
        <v>487</v>
      </c>
      <c r="D8471">
        <v>1992</v>
      </c>
    </row>
    <row r="8472" spans="1:4">
      <c r="A8472" t="s">
        <v>486</v>
      </c>
      <c r="B8472" t="s">
        <v>539</v>
      </c>
      <c r="C8472" t="s">
        <v>485</v>
      </c>
      <c r="D8472">
        <v>1992</v>
      </c>
    </row>
    <row r="8473" spans="1:4">
      <c r="A8473" t="s">
        <v>484</v>
      </c>
      <c r="B8473" t="s">
        <v>539</v>
      </c>
      <c r="C8473" t="s">
        <v>483</v>
      </c>
      <c r="D8473">
        <v>1992</v>
      </c>
    </row>
    <row r="8474" spans="1:4">
      <c r="A8474" t="s">
        <v>482</v>
      </c>
      <c r="B8474" t="s">
        <v>539</v>
      </c>
      <c r="C8474" t="s">
        <v>481</v>
      </c>
      <c r="D8474">
        <v>1992</v>
      </c>
    </row>
    <row r="8475" spans="1:4">
      <c r="A8475" t="s">
        <v>480</v>
      </c>
      <c r="B8475" t="s">
        <v>539</v>
      </c>
      <c r="C8475" t="s">
        <v>479</v>
      </c>
      <c r="D8475">
        <v>1992</v>
      </c>
    </row>
    <row r="8476" spans="1:4">
      <c r="A8476" t="s">
        <v>478</v>
      </c>
      <c r="B8476" t="s">
        <v>539</v>
      </c>
      <c r="C8476" t="s">
        <v>477</v>
      </c>
      <c r="D8476">
        <v>1992</v>
      </c>
    </row>
    <row r="8477" spans="1:4">
      <c r="A8477" t="s">
        <v>476</v>
      </c>
      <c r="B8477" t="s">
        <v>539</v>
      </c>
      <c r="C8477" t="s">
        <v>475</v>
      </c>
      <c r="D8477">
        <v>1992</v>
      </c>
    </row>
    <row r="8478" spans="1:4">
      <c r="A8478" t="s">
        <v>474</v>
      </c>
      <c r="B8478" t="s">
        <v>539</v>
      </c>
      <c r="C8478" t="s">
        <v>473</v>
      </c>
      <c r="D8478">
        <v>1992</v>
      </c>
    </row>
    <row r="8479" spans="1:4">
      <c r="A8479" t="s">
        <v>472</v>
      </c>
      <c r="B8479" t="s">
        <v>539</v>
      </c>
      <c r="C8479" t="s">
        <v>471</v>
      </c>
      <c r="D8479">
        <v>1992</v>
      </c>
    </row>
    <row r="8480" spans="1:4">
      <c r="A8480" t="s">
        <v>470</v>
      </c>
      <c r="B8480" t="s">
        <v>539</v>
      </c>
      <c r="C8480" t="s">
        <v>469</v>
      </c>
      <c r="D8480">
        <v>1992</v>
      </c>
    </row>
    <row r="8481" spans="1:4">
      <c r="A8481" t="s">
        <v>468</v>
      </c>
      <c r="B8481" t="s">
        <v>539</v>
      </c>
      <c r="C8481" t="s">
        <v>467</v>
      </c>
      <c r="D8481">
        <v>1992</v>
      </c>
    </row>
    <row r="8482" spans="1:4">
      <c r="A8482" t="s">
        <v>466</v>
      </c>
      <c r="B8482" t="s">
        <v>539</v>
      </c>
      <c r="C8482" t="s">
        <v>465</v>
      </c>
      <c r="D8482">
        <v>1992</v>
      </c>
    </row>
    <row r="8483" spans="1:4">
      <c r="A8483" t="s">
        <v>464</v>
      </c>
      <c r="B8483" t="s">
        <v>539</v>
      </c>
      <c r="C8483" t="s">
        <v>463</v>
      </c>
      <c r="D8483">
        <v>1992</v>
      </c>
    </row>
    <row r="8484" spans="1:4">
      <c r="A8484" t="s">
        <v>462</v>
      </c>
      <c r="B8484" t="s">
        <v>536</v>
      </c>
      <c r="C8484" t="s">
        <v>461</v>
      </c>
      <c r="D8484">
        <v>1992</v>
      </c>
    </row>
    <row r="8485" spans="1:4">
      <c r="A8485" t="s">
        <v>460</v>
      </c>
      <c r="B8485" t="s">
        <v>539</v>
      </c>
      <c r="C8485" t="s">
        <v>459</v>
      </c>
      <c r="D8485">
        <v>1992</v>
      </c>
    </row>
    <row r="8486" spans="1:4">
      <c r="A8486" t="s">
        <v>458</v>
      </c>
      <c r="B8486" t="s">
        <v>539</v>
      </c>
      <c r="C8486" t="s">
        <v>457</v>
      </c>
      <c r="D8486">
        <v>1992</v>
      </c>
    </row>
    <row r="8487" spans="1:4">
      <c r="A8487" t="s">
        <v>456</v>
      </c>
      <c r="B8487" t="s">
        <v>539</v>
      </c>
      <c r="C8487" t="s">
        <v>455</v>
      </c>
      <c r="D8487">
        <v>1992</v>
      </c>
    </row>
    <row r="8488" spans="1:4">
      <c r="A8488" t="s">
        <v>454</v>
      </c>
      <c r="B8488" t="s">
        <v>539</v>
      </c>
      <c r="C8488" t="s">
        <v>453</v>
      </c>
      <c r="D8488">
        <v>1992</v>
      </c>
    </row>
    <row r="8489" spans="1:4">
      <c r="A8489" t="s">
        <v>679</v>
      </c>
      <c r="B8489" t="s">
        <v>539</v>
      </c>
      <c r="C8489" t="s">
        <v>451</v>
      </c>
      <c r="D8489">
        <v>1992</v>
      </c>
    </row>
    <row r="8490" spans="1:4">
      <c r="A8490" t="s">
        <v>450</v>
      </c>
      <c r="B8490" t="s">
        <v>539</v>
      </c>
      <c r="C8490" t="s">
        <v>449</v>
      </c>
      <c r="D8490">
        <v>1992</v>
      </c>
    </row>
    <row r="8491" spans="1:4">
      <c r="A8491" t="s">
        <v>448</v>
      </c>
      <c r="B8491" t="s">
        <v>539</v>
      </c>
      <c r="C8491" t="s">
        <v>447</v>
      </c>
      <c r="D8491">
        <v>1992</v>
      </c>
    </row>
    <row r="8492" spans="1:4">
      <c r="A8492" t="s">
        <v>446</v>
      </c>
      <c r="B8492" t="s">
        <v>539</v>
      </c>
      <c r="C8492" t="s">
        <v>445</v>
      </c>
      <c r="D8492">
        <v>1992</v>
      </c>
    </row>
    <row r="8493" spans="1:4">
      <c r="A8493" t="s">
        <v>444</v>
      </c>
      <c r="B8493" t="s">
        <v>539</v>
      </c>
      <c r="C8493" t="s">
        <v>443</v>
      </c>
      <c r="D8493">
        <v>1992</v>
      </c>
    </row>
    <row r="8494" spans="1:4">
      <c r="A8494" t="s">
        <v>442</v>
      </c>
      <c r="B8494" t="s">
        <v>539</v>
      </c>
      <c r="C8494" t="s">
        <v>441</v>
      </c>
      <c r="D8494">
        <v>1992</v>
      </c>
    </row>
    <row r="8495" spans="1:4">
      <c r="A8495" t="s">
        <v>440</v>
      </c>
      <c r="B8495" t="s">
        <v>539</v>
      </c>
      <c r="C8495" t="s">
        <v>439</v>
      </c>
      <c r="D8495">
        <v>1992</v>
      </c>
    </row>
    <row r="8496" spans="1:4">
      <c r="A8496" t="s">
        <v>438</v>
      </c>
      <c r="B8496" t="s">
        <v>539</v>
      </c>
      <c r="C8496" t="s">
        <v>437</v>
      </c>
      <c r="D8496">
        <v>1992</v>
      </c>
    </row>
    <row r="8497" spans="1:4">
      <c r="A8497" t="s">
        <v>436</v>
      </c>
      <c r="B8497" t="s">
        <v>536</v>
      </c>
      <c r="C8497" t="s">
        <v>435</v>
      </c>
      <c r="D8497">
        <v>1992</v>
      </c>
    </row>
    <row r="8498" spans="1:4">
      <c r="A8498" t="s">
        <v>434</v>
      </c>
      <c r="B8498" t="s">
        <v>539</v>
      </c>
      <c r="C8498" t="s">
        <v>433</v>
      </c>
      <c r="D8498">
        <v>1992</v>
      </c>
    </row>
    <row r="8499" spans="1:4">
      <c r="A8499" t="s">
        <v>432</v>
      </c>
      <c r="B8499" t="s">
        <v>539</v>
      </c>
      <c r="C8499" t="s">
        <v>431</v>
      </c>
      <c r="D8499">
        <v>1992</v>
      </c>
    </row>
    <row r="8500" spans="1:4">
      <c r="A8500" t="s">
        <v>430</v>
      </c>
      <c r="B8500" t="s">
        <v>539</v>
      </c>
      <c r="C8500" t="s">
        <v>429</v>
      </c>
      <c r="D8500">
        <v>1992</v>
      </c>
    </row>
    <row r="8501" spans="1:4">
      <c r="A8501" t="s">
        <v>428</v>
      </c>
      <c r="B8501" t="s">
        <v>539</v>
      </c>
      <c r="C8501" t="s">
        <v>427</v>
      </c>
      <c r="D8501">
        <v>1992</v>
      </c>
    </row>
    <row r="8502" spans="1:4">
      <c r="A8502" t="s">
        <v>426</v>
      </c>
      <c r="B8502" t="s">
        <v>539</v>
      </c>
      <c r="C8502" t="s">
        <v>425</v>
      </c>
      <c r="D8502">
        <v>1992</v>
      </c>
    </row>
    <row r="8503" spans="1:4">
      <c r="A8503" t="s">
        <v>7</v>
      </c>
      <c r="B8503" t="s">
        <v>539</v>
      </c>
      <c r="C8503" t="s">
        <v>424</v>
      </c>
      <c r="D8503">
        <v>1992</v>
      </c>
    </row>
    <row r="8504" spans="1:4">
      <c r="A8504" t="s">
        <v>423</v>
      </c>
      <c r="B8504" t="s">
        <v>539</v>
      </c>
      <c r="C8504" t="s">
        <v>422</v>
      </c>
      <c r="D8504">
        <v>1992</v>
      </c>
    </row>
    <row r="8505" spans="1:4">
      <c r="A8505" t="s">
        <v>421</v>
      </c>
      <c r="B8505" t="s">
        <v>539</v>
      </c>
      <c r="C8505" t="s">
        <v>420</v>
      </c>
      <c r="D8505">
        <v>1992</v>
      </c>
    </row>
    <row r="8506" spans="1:4">
      <c r="A8506" t="s">
        <v>419</v>
      </c>
      <c r="B8506" t="s">
        <v>539</v>
      </c>
      <c r="C8506" t="s">
        <v>418</v>
      </c>
      <c r="D8506">
        <v>1992</v>
      </c>
    </row>
    <row r="8507" spans="1:4">
      <c r="A8507" t="s">
        <v>417</v>
      </c>
      <c r="B8507" t="s">
        <v>539</v>
      </c>
      <c r="C8507" t="s">
        <v>416</v>
      </c>
      <c r="D8507">
        <v>1992</v>
      </c>
    </row>
    <row r="8508" spans="1:4">
      <c r="A8508" t="s">
        <v>415</v>
      </c>
      <c r="B8508" t="s">
        <v>539</v>
      </c>
      <c r="C8508" t="s">
        <v>414</v>
      </c>
      <c r="D8508">
        <v>1992</v>
      </c>
    </row>
    <row r="8509" spans="1:4">
      <c r="A8509" t="s">
        <v>413</v>
      </c>
      <c r="B8509" t="s">
        <v>536</v>
      </c>
      <c r="C8509" t="s">
        <v>412</v>
      </c>
      <c r="D8509">
        <v>1992</v>
      </c>
    </row>
    <row r="8510" spans="1:4">
      <c r="A8510" t="s">
        <v>411</v>
      </c>
      <c r="B8510" t="s">
        <v>536</v>
      </c>
      <c r="C8510" t="s">
        <v>410</v>
      </c>
      <c r="D8510">
        <v>1992</v>
      </c>
    </row>
    <row r="8511" spans="1:4">
      <c r="A8511" t="s">
        <v>409</v>
      </c>
      <c r="B8511" t="s">
        <v>536</v>
      </c>
      <c r="C8511" t="s">
        <v>408</v>
      </c>
      <c r="D8511">
        <v>1992</v>
      </c>
    </row>
    <row r="8512" spans="1:4">
      <c r="A8512" t="s">
        <v>407</v>
      </c>
      <c r="B8512" t="s">
        <v>536</v>
      </c>
      <c r="C8512" t="s">
        <v>406</v>
      </c>
      <c r="D8512">
        <v>1992</v>
      </c>
    </row>
    <row r="8513" spans="1:4">
      <c r="A8513" t="s">
        <v>405</v>
      </c>
      <c r="B8513" t="s">
        <v>536</v>
      </c>
      <c r="C8513" t="s">
        <v>404</v>
      </c>
      <c r="D8513">
        <v>1992</v>
      </c>
    </row>
    <row r="8514" spans="1:4">
      <c r="A8514" t="s">
        <v>403</v>
      </c>
      <c r="B8514" t="s">
        <v>539</v>
      </c>
      <c r="C8514" t="s">
        <v>402</v>
      </c>
      <c r="D8514">
        <v>1992</v>
      </c>
    </row>
    <row r="8515" spans="1:4">
      <c r="A8515" t="s">
        <v>401</v>
      </c>
      <c r="B8515" t="s">
        <v>539</v>
      </c>
      <c r="C8515" t="s">
        <v>400</v>
      </c>
      <c r="D8515">
        <v>1992</v>
      </c>
    </row>
    <row r="8516" spans="1:4">
      <c r="A8516" t="s">
        <v>399</v>
      </c>
      <c r="B8516" t="s">
        <v>536</v>
      </c>
      <c r="C8516" t="s">
        <v>398</v>
      </c>
      <c r="D8516">
        <v>1992</v>
      </c>
    </row>
    <row r="8517" spans="1:4">
      <c r="A8517" t="s">
        <v>397</v>
      </c>
      <c r="B8517" t="s">
        <v>539</v>
      </c>
      <c r="C8517" t="s">
        <v>396</v>
      </c>
      <c r="D8517">
        <v>1992</v>
      </c>
    </row>
    <row r="8518" spans="1:4">
      <c r="A8518" t="s">
        <v>395</v>
      </c>
      <c r="B8518" t="s">
        <v>539</v>
      </c>
      <c r="C8518" t="s">
        <v>394</v>
      </c>
      <c r="D8518">
        <v>1992</v>
      </c>
    </row>
    <row r="8519" spans="1:4">
      <c r="A8519" t="s">
        <v>393</v>
      </c>
      <c r="B8519" t="s">
        <v>539</v>
      </c>
      <c r="C8519" t="s">
        <v>392</v>
      </c>
      <c r="D8519">
        <v>1992</v>
      </c>
    </row>
    <row r="8520" spans="1:4">
      <c r="A8520" t="s">
        <v>5</v>
      </c>
      <c r="B8520" t="s">
        <v>539</v>
      </c>
      <c r="C8520" t="s">
        <v>391</v>
      </c>
      <c r="D8520">
        <v>1992</v>
      </c>
    </row>
    <row r="8521" spans="1:4">
      <c r="A8521" t="s">
        <v>390</v>
      </c>
      <c r="B8521" t="s">
        <v>536</v>
      </c>
      <c r="C8521" t="s">
        <v>389</v>
      </c>
      <c r="D8521">
        <v>1992</v>
      </c>
    </row>
    <row r="8522" spans="1:4">
      <c r="A8522" t="s">
        <v>388</v>
      </c>
      <c r="B8522" t="s">
        <v>536</v>
      </c>
      <c r="C8522" t="s">
        <v>387</v>
      </c>
      <c r="D8522">
        <v>1992</v>
      </c>
    </row>
    <row r="8523" spans="1:4">
      <c r="A8523" t="s">
        <v>386</v>
      </c>
      <c r="B8523" t="s">
        <v>539</v>
      </c>
      <c r="C8523" t="s">
        <v>385</v>
      </c>
      <c r="D8523">
        <v>1992</v>
      </c>
    </row>
    <row r="8524" spans="1:4">
      <c r="A8524" t="s">
        <v>384</v>
      </c>
      <c r="B8524" t="s">
        <v>539</v>
      </c>
      <c r="C8524" t="s">
        <v>383</v>
      </c>
      <c r="D8524">
        <v>1992</v>
      </c>
    </row>
    <row r="8525" spans="1:4">
      <c r="A8525" t="s">
        <v>382</v>
      </c>
      <c r="B8525" t="s">
        <v>539</v>
      </c>
      <c r="C8525" t="s">
        <v>381</v>
      </c>
      <c r="D8525">
        <v>1992</v>
      </c>
    </row>
    <row r="8526" spans="1:4">
      <c r="A8526" t="s">
        <v>380</v>
      </c>
      <c r="B8526" t="s">
        <v>539</v>
      </c>
      <c r="C8526" t="s">
        <v>379</v>
      </c>
      <c r="D8526">
        <v>1992</v>
      </c>
    </row>
    <row r="8527" spans="1:4">
      <c r="A8527" t="s">
        <v>378</v>
      </c>
      <c r="B8527" t="s">
        <v>539</v>
      </c>
      <c r="C8527" t="s">
        <v>377</v>
      </c>
      <c r="D8527">
        <v>1992</v>
      </c>
    </row>
    <row r="8528" spans="1:4">
      <c r="A8528" t="s">
        <v>376</v>
      </c>
      <c r="B8528" t="s">
        <v>539</v>
      </c>
      <c r="C8528" t="s">
        <v>375</v>
      </c>
      <c r="D8528">
        <v>1992</v>
      </c>
    </row>
    <row r="8529" spans="1:4">
      <c r="A8529" t="s">
        <v>374</v>
      </c>
      <c r="B8529" t="s">
        <v>539</v>
      </c>
      <c r="C8529" t="s">
        <v>373</v>
      </c>
      <c r="D8529">
        <v>1992</v>
      </c>
    </row>
    <row r="8530" spans="1:4">
      <c r="A8530" t="s">
        <v>372</v>
      </c>
      <c r="B8530" t="s">
        <v>539</v>
      </c>
      <c r="C8530" t="s">
        <v>371</v>
      </c>
      <c r="D8530">
        <v>1992</v>
      </c>
    </row>
    <row r="8531" spans="1:4">
      <c r="A8531" t="s">
        <v>370</v>
      </c>
      <c r="B8531" t="s">
        <v>539</v>
      </c>
      <c r="C8531" t="s">
        <v>369</v>
      </c>
      <c r="D8531">
        <v>1992</v>
      </c>
    </row>
    <row r="8532" spans="1:4">
      <c r="A8532" t="s">
        <v>368</v>
      </c>
      <c r="B8532" t="s">
        <v>539</v>
      </c>
      <c r="C8532" t="s">
        <v>367</v>
      </c>
      <c r="D8532">
        <v>1992</v>
      </c>
    </row>
    <row r="8533" spans="1:4">
      <c r="A8533" t="s">
        <v>366</v>
      </c>
      <c r="B8533" t="s">
        <v>539</v>
      </c>
      <c r="C8533" t="s">
        <v>365</v>
      </c>
      <c r="D8533">
        <v>1992</v>
      </c>
    </row>
    <row r="8534" spans="1:4">
      <c r="A8534" t="s">
        <v>364</v>
      </c>
      <c r="B8534" t="s">
        <v>539</v>
      </c>
      <c r="C8534" t="s">
        <v>363</v>
      </c>
      <c r="D8534">
        <v>1992</v>
      </c>
    </row>
    <row r="8535" spans="1:4">
      <c r="A8535" t="s">
        <v>362</v>
      </c>
      <c r="B8535" t="s">
        <v>539</v>
      </c>
      <c r="C8535" t="s">
        <v>361</v>
      </c>
      <c r="D8535">
        <v>1992</v>
      </c>
    </row>
    <row r="8536" spans="1:4">
      <c r="A8536" t="s">
        <v>360</v>
      </c>
      <c r="B8536" t="s">
        <v>539</v>
      </c>
      <c r="C8536" t="s">
        <v>359</v>
      </c>
      <c r="D8536">
        <v>1992</v>
      </c>
    </row>
    <row r="8537" spans="1:4">
      <c r="A8537" t="s">
        <v>358</v>
      </c>
      <c r="B8537" t="s">
        <v>539</v>
      </c>
      <c r="C8537" t="s">
        <v>357</v>
      </c>
      <c r="D8537">
        <v>1992</v>
      </c>
    </row>
    <row r="8538" spans="1:4">
      <c r="A8538" t="s">
        <v>356</v>
      </c>
      <c r="B8538" t="s">
        <v>539</v>
      </c>
      <c r="C8538" t="s">
        <v>355</v>
      </c>
      <c r="D8538">
        <v>1992</v>
      </c>
    </row>
    <row r="8539" spans="1:4">
      <c r="A8539" t="s">
        <v>354</v>
      </c>
      <c r="B8539" t="s">
        <v>539</v>
      </c>
      <c r="C8539" t="s">
        <v>353</v>
      </c>
      <c r="D8539">
        <v>1992</v>
      </c>
    </row>
    <row r="8540" spans="1:4">
      <c r="A8540" t="s">
        <v>352</v>
      </c>
      <c r="B8540" t="s">
        <v>539</v>
      </c>
      <c r="C8540" t="s">
        <v>351</v>
      </c>
      <c r="D8540">
        <v>1992</v>
      </c>
    </row>
    <row r="8541" spans="1:4">
      <c r="A8541" t="s">
        <v>350</v>
      </c>
      <c r="B8541" t="s">
        <v>539</v>
      </c>
      <c r="C8541" t="s">
        <v>349</v>
      </c>
      <c r="D8541">
        <v>1992</v>
      </c>
    </row>
    <row r="8542" spans="1:4">
      <c r="A8542" t="s">
        <v>348</v>
      </c>
      <c r="B8542" t="s">
        <v>539</v>
      </c>
      <c r="C8542" t="s">
        <v>347</v>
      </c>
      <c r="D8542">
        <v>1992</v>
      </c>
    </row>
    <row r="8543" spans="1:4">
      <c r="A8543" t="s">
        <v>346</v>
      </c>
      <c r="B8543" t="s">
        <v>536</v>
      </c>
      <c r="C8543" t="s">
        <v>345</v>
      </c>
      <c r="D8543">
        <v>1992</v>
      </c>
    </row>
    <row r="8544" spans="1:4">
      <c r="A8544" t="s">
        <v>344</v>
      </c>
      <c r="B8544" t="s">
        <v>539</v>
      </c>
      <c r="C8544" t="s">
        <v>343</v>
      </c>
      <c r="D8544">
        <v>1992</v>
      </c>
    </row>
    <row r="8545" spans="1:4">
      <c r="A8545" t="s">
        <v>342</v>
      </c>
      <c r="B8545" t="s">
        <v>539</v>
      </c>
      <c r="C8545" t="s">
        <v>341</v>
      </c>
      <c r="D8545">
        <v>1992</v>
      </c>
    </row>
    <row r="8546" spans="1:4">
      <c r="A8546" t="s">
        <v>340</v>
      </c>
      <c r="B8546" t="s">
        <v>536</v>
      </c>
      <c r="C8546" t="s">
        <v>339</v>
      </c>
      <c r="D8546">
        <v>1992</v>
      </c>
    </row>
    <row r="8547" spans="1:4">
      <c r="A8547" t="s">
        <v>338</v>
      </c>
      <c r="B8547" t="s">
        <v>539</v>
      </c>
      <c r="C8547" t="s">
        <v>337</v>
      </c>
      <c r="D8547">
        <v>1992</v>
      </c>
    </row>
    <row r="8548" spans="1:4">
      <c r="A8548" t="s">
        <v>336</v>
      </c>
      <c r="B8548" t="s">
        <v>539</v>
      </c>
      <c r="C8548" t="s">
        <v>335</v>
      </c>
      <c r="D8548">
        <v>1992</v>
      </c>
    </row>
    <row r="8549" spans="1:4">
      <c r="A8549" t="s">
        <v>334</v>
      </c>
      <c r="B8549" t="s">
        <v>539</v>
      </c>
      <c r="C8549" t="s">
        <v>333</v>
      </c>
      <c r="D8549">
        <v>1992</v>
      </c>
    </row>
    <row r="8550" spans="1:4">
      <c r="A8550" t="s">
        <v>332</v>
      </c>
      <c r="B8550" t="s">
        <v>536</v>
      </c>
      <c r="C8550" t="s">
        <v>331</v>
      </c>
      <c r="D8550">
        <v>1992</v>
      </c>
    </row>
    <row r="8551" spans="1:4">
      <c r="A8551" t="s">
        <v>330</v>
      </c>
      <c r="B8551" t="s">
        <v>536</v>
      </c>
      <c r="C8551" t="s">
        <v>329</v>
      </c>
      <c r="D8551">
        <v>1992</v>
      </c>
    </row>
    <row r="8552" spans="1:4">
      <c r="A8552" t="s">
        <v>328</v>
      </c>
      <c r="B8552" t="s">
        <v>536</v>
      </c>
      <c r="C8552" t="s">
        <v>327</v>
      </c>
      <c r="D8552">
        <v>1992</v>
      </c>
    </row>
    <row r="8553" spans="1:4">
      <c r="A8553" t="s">
        <v>326</v>
      </c>
      <c r="B8553" t="s">
        <v>536</v>
      </c>
      <c r="C8553" t="s">
        <v>325</v>
      </c>
      <c r="D8553">
        <v>1992</v>
      </c>
    </row>
    <row r="8554" spans="1:4">
      <c r="A8554" t="s">
        <v>324</v>
      </c>
      <c r="B8554" t="s">
        <v>539</v>
      </c>
      <c r="C8554" t="s">
        <v>323</v>
      </c>
      <c r="D8554">
        <v>1992</v>
      </c>
    </row>
    <row r="8555" spans="1:4">
      <c r="A8555" t="s">
        <v>322</v>
      </c>
      <c r="B8555" t="s">
        <v>536</v>
      </c>
      <c r="C8555" t="s">
        <v>321</v>
      </c>
      <c r="D8555">
        <v>1992</v>
      </c>
    </row>
    <row r="8556" spans="1:4">
      <c r="A8556" t="s">
        <v>320</v>
      </c>
      <c r="B8556" t="s">
        <v>539</v>
      </c>
      <c r="C8556" t="s">
        <v>319</v>
      </c>
      <c r="D8556">
        <v>1992</v>
      </c>
    </row>
    <row r="8557" spans="1:4">
      <c r="A8557" t="s">
        <v>318</v>
      </c>
      <c r="B8557" t="s">
        <v>539</v>
      </c>
      <c r="C8557" t="s">
        <v>317</v>
      </c>
      <c r="D8557">
        <v>1992</v>
      </c>
    </row>
    <row r="8558" spans="1:4">
      <c r="A8558" t="s">
        <v>316</v>
      </c>
      <c r="B8558" t="s">
        <v>536</v>
      </c>
      <c r="C8558" t="s">
        <v>315</v>
      </c>
      <c r="D8558">
        <v>1992</v>
      </c>
    </row>
    <row r="8559" spans="1:4">
      <c r="A8559" t="s">
        <v>314</v>
      </c>
      <c r="B8559" t="s">
        <v>539</v>
      </c>
      <c r="C8559" t="s">
        <v>313</v>
      </c>
      <c r="D8559">
        <v>1992</v>
      </c>
    </row>
    <row r="8560" spans="1:4">
      <c r="A8560" t="s">
        <v>312</v>
      </c>
      <c r="B8560" t="s">
        <v>539</v>
      </c>
      <c r="C8560" t="s">
        <v>311</v>
      </c>
      <c r="D8560">
        <v>1992</v>
      </c>
    </row>
    <row r="8561" spans="1:4">
      <c r="A8561" t="s">
        <v>310</v>
      </c>
      <c r="B8561" t="s">
        <v>539</v>
      </c>
      <c r="C8561" t="s">
        <v>309</v>
      </c>
      <c r="D8561">
        <v>1992</v>
      </c>
    </row>
    <row r="8562" spans="1:4">
      <c r="A8562" t="s">
        <v>308</v>
      </c>
      <c r="B8562" t="s">
        <v>539</v>
      </c>
      <c r="C8562" t="s">
        <v>307</v>
      </c>
      <c r="D8562">
        <v>1992</v>
      </c>
    </row>
    <row r="8563" spans="1:4">
      <c r="A8563" t="s">
        <v>306</v>
      </c>
      <c r="B8563" t="s">
        <v>539</v>
      </c>
      <c r="C8563" t="s">
        <v>305</v>
      </c>
      <c r="D8563">
        <v>1992</v>
      </c>
    </row>
    <row r="8564" spans="1:4">
      <c r="A8564" t="s">
        <v>304</v>
      </c>
      <c r="B8564" t="s">
        <v>539</v>
      </c>
      <c r="C8564" t="s">
        <v>303</v>
      </c>
      <c r="D8564">
        <v>1992</v>
      </c>
    </row>
    <row r="8565" spans="1:4">
      <c r="A8565" t="s">
        <v>302</v>
      </c>
      <c r="B8565" t="s">
        <v>539</v>
      </c>
      <c r="C8565" t="s">
        <v>301</v>
      </c>
      <c r="D8565">
        <v>1992</v>
      </c>
    </row>
    <row r="8566" spans="1:4">
      <c r="A8566" t="s">
        <v>300</v>
      </c>
      <c r="B8566" t="s">
        <v>539</v>
      </c>
      <c r="C8566" t="s">
        <v>299</v>
      </c>
      <c r="D8566">
        <v>1992</v>
      </c>
    </row>
    <row r="8567" spans="1:4">
      <c r="A8567" t="s">
        <v>298</v>
      </c>
      <c r="B8567" t="s">
        <v>539</v>
      </c>
      <c r="C8567" t="s">
        <v>297</v>
      </c>
      <c r="D8567">
        <v>1992</v>
      </c>
    </row>
    <row r="8568" spans="1:4">
      <c r="A8568" t="s">
        <v>296</v>
      </c>
      <c r="B8568" t="s">
        <v>539</v>
      </c>
      <c r="C8568" t="s">
        <v>295</v>
      </c>
      <c r="D8568">
        <v>1992</v>
      </c>
    </row>
    <row r="8569" spans="1:4">
      <c r="A8569" t="s">
        <v>294</v>
      </c>
      <c r="B8569" t="s">
        <v>539</v>
      </c>
      <c r="C8569" t="s">
        <v>293</v>
      </c>
      <c r="D8569">
        <v>1992</v>
      </c>
    </row>
    <row r="8570" spans="1:4">
      <c r="A8570" t="s">
        <v>292</v>
      </c>
      <c r="B8570" t="s">
        <v>539</v>
      </c>
      <c r="C8570" t="s">
        <v>291</v>
      </c>
      <c r="D8570">
        <v>1992</v>
      </c>
    </row>
    <row r="8571" spans="1:4">
      <c r="A8571" t="s">
        <v>290</v>
      </c>
      <c r="B8571" t="s">
        <v>539</v>
      </c>
      <c r="C8571" t="s">
        <v>289</v>
      </c>
      <c r="D8571">
        <v>1992</v>
      </c>
    </row>
    <row r="8572" spans="1:4">
      <c r="A8572" t="s">
        <v>288</v>
      </c>
      <c r="B8572" t="s">
        <v>539</v>
      </c>
      <c r="C8572" t="s">
        <v>287</v>
      </c>
      <c r="D8572">
        <v>1992</v>
      </c>
    </row>
    <row r="8573" spans="1:4">
      <c r="A8573" t="s">
        <v>286</v>
      </c>
      <c r="B8573" t="s">
        <v>539</v>
      </c>
      <c r="C8573" t="s">
        <v>285</v>
      </c>
      <c r="D8573">
        <v>1992</v>
      </c>
    </row>
    <row r="8574" spans="1:4">
      <c r="A8574" t="s">
        <v>284</v>
      </c>
      <c r="B8574" t="s">
        <v>539</v>
      </c>
      <c r="C8574" t="s">
        <v>283</v>
      </c>
      <c r="D8574">
        <v>1992</v>
      </c>
    </row>
    <row r="8575" spans="1:4">
      <c r="A8575" t="s">
        <v>282</v>
      </c>
      <c r="B8575" t="s">
        <v>539</v>
      </c>
      <c r="C8575" t="s">
        <v>281</v>
      </c>
      <c r="D8575">
        <v>1992</v>
      </c>
    </row>
    <row r="8576" spans="1:4">
      <c r="A8576" t="s">
        <v>280</v>
      </c>
      <c r="B8576" t="s">
        <v>536</v>
      </c>
      <c r="C8576" t="s">
        <v>279</v>
      </c>
      <c r="D8576">
        <v>1992</v>
      </c>
    </row>
    <row r="8577" spans="1:4">
      <c r="A8577" t="s">
        <v>278</v>
      </c>
      <c r="B8577" t="s">
        <v>539</v>
      </c>
      <c r="C8577" t="s">
        <v>277</v>
      </c>
      <c r="D8577">
        <v>1992</v>
      </c>
    </row>
    <row r="8578" spans="1:4">
      <c r="A8578" t="s">
        <v>276</v>
      </c>
      <c r="B8578" t="s">
        <v>539</v>
      </c>
      <c r="C8578" t="s">
        <v>275</v>
      </c>
      <c r="D8578">
        <v>1992</v>
      </c>
    </row>
    <row r="8579" spans="1:4">
      <c r="A8579" t="s">
        <v>274</v>
      </c>
      <c r="B8579" t="s">
        <v>539</v>
      </c>
      <c r="C8579" t="s">
        <v>273</v>
      </c>
      <c r="D8579">
        <v>1992</v>
      </c>
    </row>
    <row r="8580" spans="1:4">
      <c r="A8580" t="s">
        <v>272</v>
      </c>
      <c r="B8580" t="s">
        <v>539</v>
      </c>
      <c r="C8580" t="s">
        <v>271</v>
      </c>
      <c r="D8580">
        <v>1992</v>
      </c>
    </row>
    <row r="8581" spans="1:4">
      <c r="A8581" t="s">
        <v>270</v>
      </c>
      <c r="B8581" t="s">
        <v>539</v>
      </c>
      <c r="C8581" t="s">
        <v>269</v>
      </c>
      <c r="D8581">
        <v>1992</v>
      </c>
    </row>
    <row r="8582" spans="1:4">
      <c r="A8582" t="s">
        <v>268</v>
      </c>
      <c r="B8582" t="s">
        <v>536</v>
      </c>
      <c r="C8582" t="s">
        <v>267</v>
      </c>
      <c r="D8582">
        <v>1992</v>
      </c>
    </row>
    <row r="8583" spans="1:4">
      <c r="A8583" t="s">
        <v>266</v>
      </c>
      <c r="B8583" t="s">
        <v>536</v>
      </c>
      <c r="C8583" t="s">
        <v>265</v>
      </c>
      <c r="D8583">
        <v>1992</v>
      </c>
    </row>
    <row r="8584" spans="1:4">
      <c r="A8584" t="s">
        <v>264</v>
      </c>
      <c r="B8584" t="s">
        <v>536</v>
      </c>
      <c r="C8584" t="s">
        <v>263</v>
      </c>
      <c r="D8584">
        <v>1992</v>
      </c>
    </row>
    <row r="8585" spans="1:4">
      <c r="A8585" t="s">
        <v>262</v>
      </c>
      <c r="B8585" t="s">
        <v>539</v>
      </c>
      <c r="C8585" t="s">
        <v>261</v>
      </c>
      <c r="D8585">
        <v>1992</v>
      </c>
    </row>
    <row r="8586" spans="1:4">
      <c r="A8586" t="s">
        <v>260</v>
      </c>
      <c r="B8586" t="s">
        <v>539</v>
      </c>
      <c r="C8586" t="s">
        <v>259</v>
      </c>
      <c r="D8586">
        <v>1992</v>
      </c>
    </row>
    <row r="8587" spans="1:4">
      <c r="A8587" t="s">
        <v>258</v>
      </c>
      <c r="B8587" t="s">
        <v>536</v>
      </c>
      <c r="C8587" t="s">
        <v>257</v>
      </c>
      <c r="D8587">
        <v>1992</v>
      </c>
    </row>
    <row r="8588" spans="1:4">
      <c r="A8588" t="s">
        <v>256</v>
      </c>
      <c r="B8588" t="s">
        <v>536</v>
      </c>
      <c r="C8588" t="s">
        <v>255</v>
      </c>
      <c r="D8588">
        <v>1992</v>
      </c>
    </row>
    <row r="8589" spans="1:4">
      <c r="A8589" t="s">
        <v>254</v>
      </c>
      <c r="B8589" t="s">
        <v>539</v>
      </c>
      <c r="C8589" t="s">
        <v>253</v>
      </c>
      <c r="D8589">
        <v>1992</v>
      </c>
    </row>
    <row r="8590" spans="1:4">
      <c r="A8590" t="s">
        <v>252</v>
      </c>
      <c r="B8590" t="s">
        <v>536</v>
      </c>
      <c r="C8590" t="s">
        <v>251</v>
      </c>
      <c r="D8590">
        <v>1992</v>
      </c>
    </row>
    <row r="8591" spans="1:4">
      <c r="A8591" t="s">
        <v>250</v>
      </c>
      <c r="B8591" t="s">
        <v>539</v>
      </c>
      <c r="C8591" t="s">
        <v>249</v>
      </c>
      <c r="D8591">
        <v>1992</v>
      </c>
    </row>
    <row r="8592" spans="1:4">
      <c r="A8592" t="s">
        <v>248</v>
      </c>
      <c r="B8592" t="s">
        <v>539</v>
      </c>
      <c r="C8592" t="s">
        <v>247</v>
      </c>
      <c r="D8592">
        <v>1992</v>
      </c>
    </row>
    <row r="8593" spans="1:4">
      <c r="A8593" t="s">
        <v>246</v>
      </c>
      <c r="B8593" t="s">
        <v>539</v>
      </c>
      <c r="C8593" t="s">
        <v>245</v>
      </c>
      <c r="D8593">
        <v>1992</v>
      </c>
    </row>
    <row r="8594" spans="1:4">
      <c r="A8594" t="s">
        <v>244</v>
      </c>
      <c r="B8594" t="s">
        <v>539</v>
      </c>
      <c r="C8594" t="s">
        <v>243</v>
      </c>
      <c r="D8594">
        <v>1992</v>
      </c>
    </row>
    <row r="8595" spans="1:4">
      <c r="A8595" t="s">
        <v>242</v>
      </c>
      <c r="B8595" t="s">
        <v>539</v>
      </c>
      <c r="C8595" t="s">
        <v>241</v>
      </c>
      <c r="D8595">
        <v>1992</v>
      </c>
    </row>
    <row r="8596" spans="1:4">
      <c r="A8596" t="s">
        <v>240</v>
      </c>
      <c r="B8596" t="s">
        <v>539</v>
      </c>
      <c r="C8596" t="s">
        <v>239</v>
      </c>
      <c r="D8596">
        <v>1992</v>
      </c>
    </row>
    <row r="8597" spans="1:4">
      <c r="A8597" t="s">
        <v>238</v>
      </c>
      <c r="B8597" t="s">
        <v>539</v>
      </c>
      <c r="C8597" t="s">
        <v>237</v>
      </c>
      <c r="D8597">
        <v>1992</v>
      </c>
    </row>
    <row r="8598" spans="1:4">
      <c r="A8598" t="s">
        <v>236</v>
      </c>
      <c r="B8598" t="s">
        <v>539</v>
      </c>
      <c r="C8598" t="s">
        <v>235</v>
      </c>
      <c r="D8598">
        <v>1992</v>
      </c>
    </row>
    <row r="8599" spans="1:4">
      <c r="A8599" t="s">
        <v>234</v>
      </c>
      <c r="B8599" t="s">
        <v>539</v>
      </c>
      <c r="C8599" t="s">
        <v>233</v>
      </c>
      <c r="D8599">
        <v>1992</v>
      </c>
    </row>
    <row r="8600" spans="1:4">
      <c r="A8600" t="s">
        <v>232</v>
      </c>
      <c r="B8600" t="s">
        <v>539</v>
      </c>
      <c r="C8600" t="s">
        <v>231</v>
      </c>
      <c r="D8600">
        <v>1992</v>
      </c>
    </row>
    <row r="8601" spans="1:4">
      <c r="A8601" t="s">
        <v>230</v>
      </c>
      <c r="B8601" t="s">
        <v>536</v>
      </c>
      <c r="C8601" t="s">
        <v>229</v>
      </c>
      <c r="D8601">
        <v>1992</v>
      </c>
    </row>
    <row r="8602" spans="1:4">
      <c r="A8602" t="s">
        <v>228</v>
      </c>
      <c r="B8602" t="s">
        <v>539</v>
      </c>
      <c r="C8602" t="s">
        <v>227</v>
      </c>
      <c r="D8602">
        <v>1992</v>
      </c>
    </row>
    <row r="8603" spans="1:4">
      <c r="A8603" t="s">
        <v>226</v>
      </c>
      <c r="B8603" t="s">
        <v>539</v>
      </c>
      <c r="C8603" t="s">
        <v>225</v>
      </c>
      <c r="D8603">
        <v>1992</v>
      </c>
    </row>
    <row r="8604" spans="1:4">
      <c r="A8604" t="s">
        <v>224</v>
      </c>
      <c r="B8604" t="s">
        <v>536</v>
      </c>
      <c r="C8604" t="s">
        <v>223</v>
      </c>
      <c r="D8604">
        <v>1992</v>
      </c>
    </row>
    <row r="8605" spans="1:4">
      <c r="A8605" t="s">
        <v>222</v>
      </c>
      <c r="B8605" t="s">
        <v>539</v>
      </c>
      <c r="C8605" t="s">
        <v>221</v>
      </c>
      <c r="D8605">
        <v>1992</v>
      </c>
    </row>
    <row r="8606" spans="1:4">
      <c r="A8606" t="s">
        <v>220</v>
      </c>
      <c r="B8606" t="s">
        <v>539</v>
      </c>
      <c r="C8606" t="s">
        <v>219</v>
      </c>
      <c r="D8606">
        <v>1992</v>
      </c>
    </row>
    <row r="8607" spans="1:4">
      <c r="A8607" t="s">
        <v>218</v>
      </c>
      <c r="B8607" t="s">
        <v>539</v>
      </c>
      <c r="C8607" t="s">
        <v>217</v>
      </c>
      <c r="D8607">
        <v>1992</v>
      </c>
    </row>
    <row r="8608" spans="1:4">
      <c r="A8608" t="s">
        <v>216</v>
      </c>
      <c r="B8608" t="s">
        <v>539</v>
      </c>
      <c r="C8608" t="s">
        <v>215</v>
      </c>
      <c r="D8608">
        <v>1992</v>
      </c>
    </row>
    <row r="8609" spans="1:4">
      <c r="A8609" t="s">
        <v>214</v>
      </c>
      <c r="B8609" t="s">
        <v>536</v>
      </c>
      <c r="C8609" t="s">
        <v>213</v>
      </c>
      <c r="D8609">
        <v>1992</v>
      </c>
    </row>
    <row r="8610" spans="1:4">
      <c r="A8610" t="s">
        <v>212</v>
      </c>
      <c r="B8610" t="s">
        <v>539</v>
      </c>
      <c r="C8610" t="s">
        <v>211</v>
      </c>
      <c r="D8610">
        <v>1992</v>
      </c>
    </row>
    <row r="8611" spans="1:4">
      <c r="A8611" t="s">
        <v>210</v>
      </c>
      <c r="B8611" t="s">
        <v>539</v>
      </c>
      <c r="C8611" t="s">
        <v>209</v>
      </c>
      <c r="D8611">
        <v>1992</v>
      </c>
    </row>
    <row r="8612" spans="1:4">
      <c r="A8612" t="s">
        <v>208</v>
      </c>
      <c r="B8612" t="s">
        <v>539</v>
      </c>
      <c r="C8612" t="s">
        <v>207</v>
      </c>
      <c r="D8612">
        <v>1992</v>
      </c>
    </row>
    <row r="8613" spans="1:4">
      <c r="A8613" t="s">
        <v>206</v>
      </c>
      <c r="B8613" t="s">
        <v>539</v>
      </c>
      <c r="C8613" t="s">
        <v>205</v>
      </c>
      <c r="D8613">
        <v>1992</v>
      </c>
    </row>
    <row r="8614" spans="1:4">
      <c r="A8614" t="s">
        <v>204</v>
      </c>
      <c r="B8614" t="s">
        <v>539</v>
      </c>
      <c r="C8614" t="s">
        <v>203</v>
      </c>
      <c r="D8614">
        <v>1992</v>
      </c>
    </row>
    <row r="8615" spans="1:4">
      <c r="A8615" t="s">
        <v>202</v>
      </c>
      <c r="B8615" t="s">
        <v>539</v>
      </c>
      <c r="C8615" t="s">
        <v>201</v>
      </c>
      <c r="D8615">
        <v>1992</v>
      </c>
    </row>
    <row r="8616" spans="1:4">
      <c r="A8616" t="s">
        <v>200</v>
      </c>
      <c r="B8616" t="s">
        <v>539</v>
      </c>
      <c r="C8616" t="s">
        <v>199</v>
      </c>
      <c r="D8616">
        <v>1992</v>
      </c>
    </row>
    <row r="8617" spans="1:4">
      <c r="A8617" t="s">
        <v>198</v>
      </c>
      <c r="B8617" t="s">
        <v>539</v>
      </c>
      <c r="C8617" t="s">
        <v>197</v>
      </c>
      <c r="D8617">
        <v>1992</v>
      </c>
    </row>
    <row r="8618" spans="1:4">
      <c r="A8618" t="s">
        <v>196</v>
      </c>
      <c r="B8618" t="s">
        <v>536</v>
      </c>
      <c r="C8618" t="s">
        <v>195</v>
      </c>
      <c r="D8618">
        <v>1992</v>
      </c>
    </row>
    <row r="8619" spans="1:4">
      <c r="A8619" t="s">
        <v>194</v>
      </c>
      <c r="B8619" t="s">
        <v>539</v>
      </c>
      <c r="C8619" t="s">
        <v>193</v>
      </c>
      <c r="D8619">
        <v>1992</v>
      </c>
    </row>
    <row r="8620" spans="1:4">
      <c r="A8620" t="s">
        <v>192</v>
      </c>
      <c r="B8620" t="s">
        <v>539</v>
      </c>
      <c r="C8620" t="s">
        <v>191</v>
      </c>
      <c r="D8620">
        <v>1992</v>
      </c>
    </row>
    <row r="8621" spans="1:4">
      <c r="A8621" t="s">
        <v>190</v>
      </c>
      <c r="B8621" t="s">
        <v>539</v>
      </c>
      <c r="C8621" t="s">
        <v>189</v>
      </c>
      <c r="D8621">
        <v>1992</v>
      </c>
    </row>
    <row r="8622" spans="1:4">
      <c r="A8622" t="s">
        <v>188</v>
      </c>
      <c r="B8622" t="s">
        <v>539</v>
      </c>
      <c r="C8622" t="s">
        <v>187</v>
      </c>
      <c r="D8622">
        <v>1992</v>
      </c>
    </row>
    <row r="8623" spans="1:4">
      <c r="A8623" t="s">
        <v>186</v>
      </c>
      <c r="B8623" t="s">
        <v>539</v>
      </c>
      <c r="C8623" t="s">
        <v>185</v>
      </c>
      <c r="D8623">
        <v>1992</v>
      </c>
    </row>
    <row r="8624" spans="1:4">
      <c r="A8624" t="s">
        <v>184</v>
      </c>
      <c r="B8624" t="s">
        <v>539</v>
      </c>
      <c r="C8624" t="s">
        <v>183</v>
      </c>
      <c r="D8624">
        <v>1992</v>
      </c>
    </row>
    <row r="8625" spans="1:4">
      <c r="A8625" t="s">
        <v>182</v>
      </c>
      <c r="B8625" t="s">
        <v>539</v>
      </c>
      <c r="C8625" t="s">
        <v>181</v>
      </c>
      <c r="D8625">
        <v>1992</v>
      </c>
    </row>
    <row r="8626" spans="1:4">
      <c r="A8626" t="s">
        <v>180</v>
      </c>
      <c r="B8626" t="s">
        <v>539</v>
      </c>
      <c r="C8626" t="s">
        <v>179</v>
      </c>
      <c r="D8626">
        <v>1992</v>
      </c>
    </row>
    <row r="8627" spans="1:4">
      <c r="A8627" t="s">
        <v>178</v>
      </c>
      <c r="B8627" t="s">
        <v>539</v>
      </c>
      <c r="C8627" t="s">
        <v>177</v>
      </c>
      <c r="D8627">
        <v>1992</v>
      </c>
    </row>
    <row r="8628" spans="1:4">
      <c r="A8628" t="s">
        <v>176</v>
      </c>
      <c r="B8628" t="s">
        <v>539</v>
      </c>
      <c r="C8628" t="s">
        <v>175</v>
      </c>
      <c r="D8628">
        <v>1992</v>
      </c>
    </row>
    <row r="8629" spans="1:4">
      <c r="A8629" t="s">
        <v>174</v>
      </c>
      <c r="B8629" t="s">
        <v>536</v>
      </c>
      <c r="C8629" t="s">
        <v>173</v>
      </c>
      <c r="D8629">
        <v>1992</v>
      </c>
    </row>
    <row r="8630" spans="1:4">
      <c r="A8630" t="s">
        <v>172</v>
      </c>
      <c r="B8630" t="s">
        <v>539</v>
      </c>
      <c r="C8630" t="s">
        <v>171</v>
      </c>
      <c r="D8630">
        <v>1992</v>
      </c>
    </row>
    <row r="8631" spans="1:4">
      <c r="A8631" t="s">
        <v>170</v>
      </c>
      <c r="B8631" t="s">
        <v>536</v>
      </c>
      <c r="C8631" t="s">
        <v>169</v>
      </c>
      <c r="D8631">
        <v>1992</v>
      </c>
    </row>
    <row r="8632" spans="1:4">
      <c r="A8632" t="s">
        <v>168</v>
      </c>
      <c r="B8632" t="s">
        <v>539</v>
      </c>
      <c r="C8632" t="s">
        <v>167</v>
      </c>
      <c r="D8632">
        <v>1992</v>
      </c>
    </row>
    <row r="8633" spans="1:4">
      <c r="A8633" t="s">
        <v>166</v>
      </c>
      <c r="B8633" t="s">
        <v>539</v>
      </c>
      <c r="C8633" t="s">
        <v>165</v>
      </c>
      <c r="D8633">
        <v>1992</v>
      </c>
    </row>
    <row r="8634" spans="1:4">
      <c r="A8634" t="s">
        <v>164</v>
      </c>
      <c r="B8634" t="s">
        <v>539</v>
      </c>
      <c r="C8634" t="s">
        <v>163</v>
      </c>
      <c r="D8634">
        <v>1992</v>
      </c>
    </row>
    <row r="8635" spans="1:4">
      <c r="A8635" t="s">
        <v>162</v>
      </c>
      <c r="B8635" t="s">
        <v>539</v>
      </c>
      <c r="C8635" t="s">
        <v>161</v>
      </c>
      <c r="D8635">
        <v>1992</v>
      </c>
    </row>
    <row r="8636" spans="1:4">
      <c r="A8636" t="s">
        <v>160</v>
      </c>
      <c r="B8636" t="s">
        <v>539</v>
      </c>
      <c r="C8636" t="s">
        <v>159</v>
      </c>
      <c r="D8636">
        <v>1992</v>
      </c>
    </row>
    <row r="8637" spans="1:4">
      <c r="A8637" t="s">
        <v>158</v>
      </c>
      <c r="B8637" t="s">
        <v>539</v>
      </c>
      <c r="C8637" t="s">
        <v>157</v>
      </c>
      <c r="D8637">
        <v>1992</v>
      </c>
    </row>
    <row r="8638" spans="1:4">
      <c r="A8638" t="s">
        <v>156</v>
      </c>
      <c r="B8638" t="s">
        <v>539</v>
      </c>
      <c r="C8638" t="s">
        <v>155</v>
      </c>
      <c r="D8638">
        <v>1992</v>
      </c>
    </row>
    <row r="8639" spans="1:4">
      <c r="A8639" t="s">
        <v>154</v>
      </c>
      <c r="B8639" t="s">
        <v>536</v>
      </c>
      <c r="C8639" t="s">
        <v>153</v>
      </c>
      <c r="D8639">
        <v>1992</v>
      </c>
    </row>
    <row r="8640" spans="1:4">
      <c r="A8640" t="s">
        <v>152</v>
      </c>
      <c r="B8640" t="s">
        <v>539</v>
      </c>
      <c r="C8640" t="s">
        <v>151</v>
      </c>
      <c r="D8640">
        <v>1992</v>
      </c>
    </row>
    <row r="8641" spans="1:4">
      <c r="A8641" t="s">
        <v>150</v>
      </c>
      <c r="B8641" t="s">
        <v>539</v>
      </c>
      <c r="C8641" t="s">
        <v>149</v>
      </c>
      <c r="D8641">
        <v>1992</v>
      </c>
    </row>
    <row r="8642" spans="1:4">
      <c r="A8642" t="s">
        <v>148</v>
      </c>
      <c r="B8642" t="s">
        <v>539</v>
      </c>
      <c r="C8642" t="s">
        <v>147</v>
      </c>
      <c r="D8642">
        <v>1992</v>
      </c>
    </row>
    <row r="8643" spans="1:4">
      <c r="A8643" t="s">
        <v>146</v>
      </c>
      <c r="B8643" t="s">
        <v>539</v>
      </c>
      <c r="C8643" t="s">
        <v>145</v>
      </c>
      <c r="D8643">
        <v>1992</v>
      </c>
    </row>
    <row r="8644" spans="1:4">
      <c r="A8644" t="s">
        <v>144</v>
      </c>
      <c r="B8644" t="s">
        <v>536</v>
      </c>
      <c r="C8644" t="s">
        <v>143</v>
      </c>
      <c r="D8644">
        <v>1992</v>
      </c>
    </row>
    <row r="8645" spans="1:4">
      <c r="A8645" t="s">
        <v>142</v>
      </c>
      <c r="B8645" t="s">
        <v>536</v>
      </c>
      <c r="C8645" t="s">
        <v>141</v>
      </c>
      <c r="D8645">
        <v>1992</v>
      </c>
    </row>
    <row r="8646" spans="1:4">
      <c r="A8646" t="s">
        <v>140</v>
      </c>
      <c r="B8646" t="s">
        <v>536</v>
      </c>
      <c r="C8646" t="s">
        <v>139</v>
      </c>
      <c r="D8646">
        <v>1992</v>
      </c>
    </row>
    <row r="8647" spans="1:4">
      <c r="A8647" t="s">
        <v>138</v>
      </c>
      <c r="B8647" t="s">
        <v>539</v>
      </c>
      <c r="C8647" t="s">
        <v>137</v>
      </c>
      <c r="D8647">
        <v>1992</v>
      </c>
    </row>
    <row r="8648" spans="1:4">
      <c r="A8648" t="s">
        <v>136</v>
      </c>
      <c r="B8648" t="s">
        <v>539</v>
      </c>
      <c r="C8648" t="s">
        <v>135</v>
      </c>
      <c r="D8648">
        <v>1992</v>
      </c>
    </row>
    <row r="8649" spans="1:4">
      <c r="A8649" t="s">
        <v>134</v>
      </c>
      <c r="B8649" t="s">
        <v>539</v>
      </c>
      <c r="C8649" t="s">
        <v>133</v>
      </c>
      <c r="D8649">
        <v>1992</v>
      </c>
    </row>
    <row r="8650" spans="1:4">
      <c r="A8650" t="s">
        <v>132</v>
      </c>
      <c r="B8650" t="s">
        <v>539</v>
      </c>
      <c r="C8650" t="s">
        <v>131</v>
      </c>
      <c r="D8650">
        <v>1992</v>
      </c>
    </row>
    <row r="8651" spans="1:4">
      <c r="A8651" t="s">
        <v>130</v>
      </c>
      <c r="B8651" t="s">
        <v>539</v>
      </c>
      <c r="C8651" t="s">
        <v>129</v>
      </c>
      <c r="D8651">
        <v>1992</v>
      </c>
    </row>
    <row r="8652" spans="1:4">
      <c r="A8652" t="s">
        <v>128</v>
      </c>
      <c r="B8652" t="s">
        <v>536</v>
      </c>
      <c r="C8652" t="s">
        <v>127</v>
      </c>
      <c r="D8652">
        <v>1992</v>
      </c>
    </row>
    <row r="8653" spans="1:4">
      <c r="A8653" t="s">
        <v>126</v>
      </c>
      <c r="B8653" t="s">
        <v>539</v>
      </c>
      <c r="C8653" t="s">
        <v>125</v>
      </c>
      <c r="D8653">
        <v>1992</v>
      </c>
    </row>
    <row r="8654" spans="1:4">
      <c r="A8654" t="s">
        <v>124</v>
      </c>
      <c r="B8654" t="s">
        <v>539</v>
      </c>
      <c r="C8654" t="s">
        <v>123</v>
      </c>
      <c r="D8654">
        <v>1992</v>
      </c>
    </row>
    <row r="8655" spans="1:4">
      <c r="A8655" t="s">
        <v>122</v>
      </c>
      <c r="B8655" t="s">
        <v>539</v>
      </c>
      <c r="C8655" t="s">
        <v>121</v>
      </c>
      <c r="D8655">
        <v>1992</v>
      </c>
    </row>
    <row r="8656" spans="1:4">
      <c r="A8656" t="s">
        <v>120</v>
      </c>
      <c r="B8656" t="s">
        <v>539</v>
      </c>
      <c r="C8656" t="s">
        <v>119</v>
      </c>
      <c r="D8656">
        <v>1992</v>
      </c>
    </row>
    <row r="8657" spans="1:4">
      <c r="A8657" t="s">
        <v>118</v>
      </c>
      <c r="B8657" t="s">
        <v>539</v>
      </c>
      <c r="C8657" t="s">
        <v>117</v>
      </c>
      <c r="D8657">
        <v>1992</v>
      </c>
    </row>
    <row r="8658" spans="1:4">
      <c r="A8658" t="s">
        <v>116</v>
      </c>
      <c r="B8658" t="s">
        <v>539</v>
      </c>
      <c r="C8658" t="s">
        <v>115</v>
      </c>
      <c r="D8658">
        <v>1992</v>
      </c>
    </row>
    <row r="8659" spans="1:4">
      <c r="A8659" t="s">
        <v>114</v>
      </c>
      <c r="B8659" t="s">
        <v>539</v>
      </c>
      <c r="C8659" t="s">
        <v>113</v>
      </c>
      <c r="D8659">
        <v>1992</v>
      </c>
    </row>
    <row r="8660" spans="1:4">
      <c r="A8660" t="s">
        <v>112</v>
      </c>
      <c r="B8660" t="s">
        <v>539</v>
      </c>
      <c r="C8660" t="s">
        <v>111</v>
      </c>
      <c r="D8660">
        <v>1992</v>
      </c>
    </row>
    <row r="8661" spans="1:4">
      <c r="A8661" t="s">
        <v>110</v>
      </c>
      <c r="B8661" t="s">
        <v>539</v>
      </c>
      <c r="C8661" t="s">
        <v>109</v>
      </c>
      <c r="D8661">
        <v>1992</v>
      </c>
    </row>
    <row r="8662" spans="1:4">
      <c r="A8662" t="s">
        <v>108</v>
      </c>
      <c r="B8662" t="s">
        <v>539</v>
      </c>
      <c r="C8662" t="s">
        <v>107</v>
      </c>
      <c r="D8662">
        <v>1992</v>
      </c>
    </row>
    <row r="8663" spans="1:4">
      <c r="A8663" t="s">
        <v>106</v>
      </c>
      <c r="B8663" t="s">
        <v>536</v>
      </c>
      <c r="C8663" t="s">
        <v>105</v>
      </c>
      <c r="D8663">
        <v>1992</v>
      </c>
    </row>
    <row r="8664" spans="1:4">
      <c r="A8664" t="s">
        <v>104</v>
      </c>
      <c r="B8664" t="s">
        <v>539</v>
      </c>
      <c r="C8664" t="s">
        <v>103</v>
      </c>
      <c r="D8664">
        <v>1992</v>
      </c>
    </row>
    <row r="8665" spans="1:4">
      <c r="A8665" t="s">
        <v>102</v>
      </c>
      <c r="B8665" t="s">
        <v>536</v>
      </c>
      <c r="C8665" t="s">
        <v>101</v>
      </c>
      <c r="D8665">
        <v>1992</v>
      </c>
    </row>
    <row r="8666" spans="1:4">
      <c r="A8666" t="s">
        <v>100</v>
      </c>
      <c r="B8666" t="s">
        <v>536</v>
      </c>
      <c r="C8666" t="s">
        <v>99</v>
      </c>
      <c r="D8666">
        <v>1992</v>
      </c>
    </row>
    <row r="8667" spans="1:4">
      <c r="A8667" t="s">
        <v>98</v>
      </c>
      <c r="B8667" t="s">
        <v>539</v>
      </c>
      <c r="C8667" t="s">
        <v>97</v>
      </c>
      <c r="D8667">
        <v>1992</v>
      </c>
    </row>
    <row r="8668" spans="1:4">
      <c r="A8668" t="s">
        <v>96</v>
      </c>
      <c r="B8668" t="s">
        <v>539</v>
      </c>
      <c r="C8668" t="s">
        <v>95</v>
      </c>
      <c r="D8668">
        <v>1992</v>
      </c>
    </row>
    <row r="8669" spans="1:4">
      <c r="A8669" t="s">
        <v>94</v>
      </c>
      <c r="B8669" t="s">
        <v>539</v>
      </c>
      <c r="C8669" t="s">
        <v>93</v>
      </c>
      <c r="D8669">
        <v>1992</v>
      </c>
    </row>
    <row r="8670" spans="1:4">
      <c r="A8670" t="s">
        <v>92</v>
      </c>
      <c r="B8670" t="s">
        <v>539</v>
      </c>
      <c r="C8670" t="s">
        <v>91</v>
      </c>
      <c r="D8670">
        <v>1992</v>
      </c>
    </row>
    <row r="8671" spans="1:4">
      <c r="A8671" t="s">
        <v>90</v>
      </c>
      <c r="B8671" t="s">
        <v>539</v>
      </c>
      <c r="C8671" t="s">
        <v>89</v>
      </c>
      <c r="D8671">
        <v>1992</v>
      </c>
    </row>
    <row r="8672" spans="1:4">
      <c r="A8672" t="s">
        <v>88</v>
      </c>
      <c r="B8672" t="s">
        <v>539</v>
      </c>
      <c r="C8672" t="s">
        <v>87</v>
      </c>
      <c r="D8672">
        <v>1992</v>
      </c>
    </row>
    <row r="8673" spans="1:4">
      <c r="A8673" t="s">
        <v>86</v>
      </c>
      <c r="B8673" t="s">
        <v>539</v>
      </c>
      <c r="C8673" t="s">
        <v>85</v>
      </c>
      <c r="D8673">
        <v>1992</v>
      </c>
    </row>
    <row r="8674" spans="1:4">
      <c r="A8674" t="s">
        <v>84</v>
      </c>
      <c r="B8674" t="s">
        <v>539</v>
      </c>
      <c r="C8674" t="s">
        <v>83</v>
      </c>
      <c r="D8674">
        <v>1992</v>
      </c>
    </row>
    <row r="8675" spans="1:4">
      <c r="A8675" t="s">
        <v>82</v>
      </c>
      <c r="B8675" t="s">
        <v>539</v>
      </c>
      <c r="C8675" t="s">
        <v>81</v>
      </c>
      <c r="D8675">
        <v>1992</v>
      </c>
    </row>
    <row r="8676" spans="1:4">
      <c r="A8676" t="s">
        <v>80</v>
      </c>
      <c r="B8676" t="s">
        <v>539</v>
      </c>
      <c r="C8676" t="s">
        <v>79</v>
      </c>
      <c r="D8676">
        <v>1992</v>
      </c>
    </row>
    <row r="8677" spans="1:4">
      <c r="A8677" t="s">
        <v>78</v>
      </c>
      <c r="B8677" t="s">
        <v>539</v>
      </c>
      <c r="C8677" t="s">
        <v>77</v>
      </c>
      <c r="D8677">
        <v>1992</v>
      </c>
    </row>
    <row r="8678" spans="1:4">
      <c r="A8678" t="s">
        <v>76</v>
      </c>
      <c r="B8678" t="s">
        <v>536</v>
      </c>
      <c r="C8678" t="s">
        <v>75</v>
      </c>
      <c r="D8678">
        <v>1992</v>
      </c>
    </row>
    <row r="8679" spans="1:4">
      <c r="A8679" t="s">
        <v>74</v>
      </c>
      <c r="B8679" t="s">
        <v>536</v>
      </c>
      <c r="C8679" t="s">
        <v>73</v>
      </c>
      <c r="D8679">
        <v>1992</v>
      </c>
    </row>
    <row r="8680" spans="1:4">
      <c r="A8680" t="s">
        <v>72</v>
      </c>
      <c r="B8680" t="s">
        <v>539</v>
      </c>
      <c r="C8680" t="s">
        <v>71</v>
      </c>
      <c r="D8680">
        <v>1992</v>
      </c>
    </row>
    <row r="8681" spans="1:4">
      <c r="A8681" t="s">
        <v>70</v>
      </c>
      <c r="B8681" t="s">
        <v>539</v>
      </c>
      <c r="C8681" t="s">
        <v>69</v>
      </c>
      <c r="D8681">
        <v>1992</v>
      </c>
    </row>
    <row r="8682" spans="1:4">
      <c r="A8682" t="s">
        <v>68</v>
      </c>
      <c r="B8682" t="s">
        <v>539</v>
      </c>
      <c r="C8682" t="s">
        <v>67</v>
      </c>
      <c r="D8682">
        <v>1992</v>
      </c>
    </row>
    <row r="8683" spans="1:4">
      <c r="A8683" t="s">
        <v>66</v>
      </c>
      <c r="B8683" t="s">
        <v>539</v>
      </c>
      <c r="C8683" t="s">
        <v>65</v>
      </c>
      <c r="D8683">
        <v>1992</v>
      </c>
    </row>
    <row r="8684" spans="1:4">
      <c r="A8684" t="s">
        <v>64</v>
      </c>
      <c r="B8684" t="s">
        <v>536</v>
      </c>
      <c r="C8684" t="s">
        <v>63</v>
      </c>
      <c r="D8684">
        <v>1992</v>
      </c>
    </row>
    <row r="8685" spans="1:4">
      <c r="A8685" t="s">
        <v>62</v>
      </c>
      <c r="B8685" t="s">
        <v>539</v>
      </c>
      <c r="C8685" t="s">
        <v>61</v>
      </c>
      <c r="D8685">
        <v>1992</v>
      </c>
    </row>
    <row r="8686" spans="1:4">
      <c r="A8686" t="s">
        <v>60</v>
      </c>
      <c r="B8686" t="s">
        <v>536</v>
      </c>
      <c r="C8686" t="s">
        <v>59</v>
      </c>
      <c r="D8686">
        <v>1992</v>
      </c>
    </row>
    <row r="8687" spans="1:4">
      <c r="A8687" t="s">
        <v>58</v>
      </c>
      <c r="B8687" t="s">
        <v>539</v>
      </c>
      <c r="C8687" t="s">
        <v>57</v>
      </c>
      <c r="D8687">
        <v>1992</v>
      </c>
    </row>
    <row r="8688" spans="1:4">
      <c r="A8688" t="s">
        <v>56</v>
      </c>
      <c r="B8688" t="s">
        <v>536</v>
      </c>
      <c r="C8688" t="s">
        <v>55</v>
      </c>
      <c r="D8688">
        <v>1992</v>
      </c>
    </row>
    <row r="8689" spans="1:4">
      <c r="A8689" t="s">
        <v>54</v>
      </c>
      <c r="B8689" t="s">
        <v>536</v>
      </c>
      <c r="C8689" t="s">
        <v>53</v>
      </c>
      <c r="D8689">
        <v>1992</v>
      </c>
    </row>
    <row r="8690" spans="1:4">
      <c r="A8690" t="s">
        <v>52</v>
      </c>
      <c r="B8690" t="s">
        <v>539</v>
      </c>
      <c r="C8690" t="s">
        <v>51</v>
      </c>
      <c r="D8690">
        <v>1992</v>
      </c>
    </row>
    <row r="8691" spans="1:4">
      <c r="A8691" t="s">
        <v>50</v>
      </c>
      <c r="B8691" t="s">
        <v>539</v>
      </c>
      <c r="C8691" t="s">
        <v>49</v>
      </c>
      <c r="D8691">
        <v>1992</v>
      </c>
    </row>
    <row r="8692" spans="1:4">
      <c r="A8692" t="s">
        <v>6</v>
      </c>
      <c r="B8692" t="s">
        <v>539</v>
      </c>
      <c r="C8692" t="s">
        <v>48</v>
      </c>
      <c r="D8692">
        <v>1992</v>
      </c>
    </row>
    <row r="8693" spans="1:4">
      <c r="A8693" t="s">
        <v>47</v>
      </c>
      <c r="B8693" t="s">
        <v>539</v>
      </c>
      <c r="C8693" t="s">
        <v>46</v>
      </c>
      <c r="D8693">
        <v>1992</v>
      </c>
    </row>
    <row r="8694" spans="1:4">
      <c r="A8694" t="s">
        <v>45</v>
      </c>
      <c r="B8694" t="s">
        <v>539</v>
      </c>
      <c r="C8694" t="s">
        <v>44</v>
      </c>
      <c r="D8694">
        <v>1992</v>
      </c>
    </row>
    <row r="8695" spans="1:4">
      <c r="A8695" t="s">
        <v>43</v>
      </c>
      <c r="B8695" t="s">
        <v>539</v>
      </c>
      <c r="C8695" t="s">
        <v>42</v>
      </c>
      <c r="D8695">
        <v>1992</v>
      </c>
    </row>
    <row r="8696" spans="1:4">
      <c r="A8696" t="s">
        <v>41</v>
      </c>
      <c r="B8696" t="s">
        <v>539</v>
      </c>
      <c r="C8696" t="s">
        <v>40</v>
      </c>
      <c r="D8696">
        <v>1992</v>
      </c>
    </row>
    <row r="8697" spans="1:4">
      <c r="A8697" t="s">
        <v>39</v>
      </c>
      <c r="B8697" t="s">
        <v>536</v>
      </c>
      <c r="C8697" t="s">
        <v>38</v>
      </c>
      <c r="D8697">
        <v>1992</v>
      </c>
    </row>
    <row r="8698" spans="1:4">
      <c r="A8698" t="s">
        <v>37</v>
      </c>
      <c r="B8698" t="s">
        <v>539</v>
      </c>
      <c r="C8698" t="s">
        <v>36</v>
      </c>
      <c r="D8698">
        <v>1992</v>
      </c>
    </row>
    <row r="8699" spans="1:4">
      <c r="A8699" t="s">
        <v>4</v>
      </c>
      <c r="B8699" t="s">
        <v>539</v>
      </c>
      <c r="C8699" t="s">
        <v>35</v>
      </c>
      <c r="D8699">
        <v>1992</v>
      </c>
    </row>
    <row r="8700" spans="1:4">
      <c r="A8700" t="s">
        <v>34</v>
      </c>
      <c r="B8700" t="s">
        <v>539</v>
      </c>
      <c r="C8700" t="s">
        <v>33</v>
      </c>
      <c r="D8700">
        <v>1992</v>
      </c>
    </row>
    <row r="8701" spans="1:4">
      <c r="A8701" t="s">
        <v>32</v>
      </c>
      <c r="B8701" t="s">
        <v>539</v>
      </c>
      <c r="C8701" t="s">
        <v>31</v>
      </c>
      <c r="D8701">
        <v>1992</v>
      </c>
    </row>
    <row r="8702" spans="1:4">
      <c r="A8702" t="s">
        <v>30</v>
      </c>
      <c r="B8702" t="s">
        <v>539</v>
      </c>
      <c r="C8702" t="s">
        <v>29</v>
      </c>
      <c r="D8702">
        <v>1992</v>
      </c>
    </row>
    <row r="8703" spans="1:4">
      <c r="A8703" t="s">
        <v>28</v>
      </c>
      <c r="B8703" t="s">
        <v>539</v>
      </c>
      <c r="C8703" t="s">
        <v>27</v>
      </c>
      <c r="D8703">
        <v>1992</v>
      </c>
    </row>
    <row r="8704" spans="1:4">
      <c r="A8704" t="s">
        <v>26</v>
      </c>
      <c r="B8704" t="s">
        <v>539</v>
      </c>
      <c r="C8704" t="s">
        <v>25</v>
      </c>
      <c r="D8704">
        <v>1992</v>
      </c>
    </row>
    <row r="8705" spans="1:4">
      <c r="A8705" t="s">
        <v>3</v>
      </c>
      <c r="B8705" t="s">
        <v>539</v>
      </c>
      <c r="C8705" t="s">
        <v>24</v>
      </c>
      <c r="D8705">
        <v>1992</v>
      </c>
    </row>
    <row r="8706" spans="1:4">
      <c r="A8706" t="s">
        <v>23</v>
      </c>
      <c r="B8706" t="s">
        <v>539</v>
      </c>
      <c r="C8706" t="s">
        <v>22</v>
      </c>
      <c r="D8706">
        <v>1992</v>
      </c>
    </row>
    <row r="8707" spans="1:4">
      <c r="A8707" t="s">
        <v>21</v>
      </c>
      <c r="B8707" t="s">
        <v>536</v>
      </c>
      <c r="C8707" t="s">
        <v>20</v>
      </c>
      <c r="D8707">
        <v>1992</v>
      </c>
    </row>
    <row r="8708" spans="1:4">
      <c r="A8708" t="s">
        <v>19</v>
      </c>
      <c r="B8708" t="s">
        <v>539</v>
      </c>
      <c r="C8708" t="s">
        <v>18</v>
      </c>
      <c r="D8708">
        <v>1992</v>
      </c>
    </row>
    <row r="8709" spans="1:4">
      <c r="A8709" t="s">
        <v>17</v>
      </c>
      <c r="B8709" t="s">
        <v>539</v>
      </c>
      <c r="C8709" t="s">
        <v>16</v>
      </c>
      <c r="D8709">
        <v>1992</v>
      </c>
    </row>
    <row r="8710" spans="1:4">
      <c r="A8710" t="s">
        <v>15</v>
      </c>
      <c r="B8710" t="s">
        <v>539</v>
      </c>
      <c r="C8710" t="s">
        <v>14</v>
      </c>
      <c r="D8710">
        <v>1992</v>
      </c>
    </row>
    <row r="8711" spans="1:4">
      <c r="A8711" t="s">
        <v>13</v>
      </c>
      <c r="B8711" t="s">
        <v>539</v>
      </c>
      <c r="C8711" t="s">
        <v>12</v>
      </c>
      <c r="D8711">
        <v>1992</v>
      </c>
    </row>
    <row r="8712" spans="1:4">
      <c r="A8712" t="s">
        <v>11</v>
      </c>
      <c r="B8712" t="s">
        <v>539</v>
      </c>
      <c r="C8712" t="s">
        <v>10</v>
      </c>
      <c r="D8712">
        <v>1992</v>
      </c>
    </row>
    <row r="8713" spans="1:4">
      <c r="A8713" t="s">
        <v>9</v>
      </c>
      <c r="B8713" t="s">
        <v>539</v>
      </c>
      <c r="C8713" t="s">
        <v>8</v>
      </c>
      <c r="D8713">
        <v>1992</v>
      </c>
    </row>
    <row r="8714" spans="1:4">
      <c r="A8714" t="s">
        <v>528</v>
      </c>
      <c r="B8714" t="s">
        <v>539</v>
      </c>
      <c r="C8714" t="s">
        <v>527</v>
      </c>
      <c r="D8714">
        <v>1993</v>
      </c>
    </row>
    <row r="8715" spans="1:4">
      <c r="A8715" t="s">
        <v>526</v>
      </c>
      <c r="B8715" t="s">
        <v>539</v>
      </c>
      <c r="C8715" t="s">
        <v>525</v>
      </c>
      <c r="D8715">
        <v>1993</v>
      </c>
    </row>
    <row r="8716" spans="1:4">
      <c r="A8716" t="s">
        <v>524</v>
      </c>
      <c r="B8716" t="s">
        <v>539</v>
      </c>
      <c r="C8716" t="s">
        <v>523</v>
      </c>
      <c r="D8716">
        <v>1993</v>
      </c>
    </row>
    <row r="8717" spans="1:4">
      <c r="A8717" t="s">
        <v>522</v>
      </c>
      <c r="B8717" t="s">
        <v>539</v>
      </c>
      <c r="C8717" t="s">
        <v>521</v>
      </c>
      <c r="D8717">
        <v>1993</v>
      </c>
    </row>
    <row r="8718" spans="1:4">
      <c r="A8718" t="s">
        <v>520</v>
      </c>
      <c r="B8718" t="s">
        <v>539</v>
      </c>
      <c r="C8718" t="s">
        <v>519</v>
      </c>
      <c r="D8718">
        <v>1993</v>
      </c>
    </row>
    <row r="8719" spans="1:4">
      <c r="A8719" t="s">
        <v>518</v>
      </c>
      <c r="B8719" t="s">
        <v>536</v>
      </c>
      <c r="C8719" t="s">
        <v>517</v>
      </c>
      <c r="D8719">
        <v>1993</v>
      </c>
    </row>
    <row r="8720" spans="1:4">
      <c r="A8720" t="s">
        <v>516</v>
      </c>
      <c r="B8720" t="s">
        <v>539</v>
      </c>
      <c r="C8720" t="s">
        <v>515</v>
      </c>
      <c r="D8720">
        <v>1993</v>
      </c>
    </row>
    <row r="8721" spans="1:4">
      <c r="A8721" t="s">
        <v>1</v>
      </c>
      <c r="B8721" t="s">
        <v>539</v>
      </c>
      <c r="C8721" t="s">
        <v>514</v>
      </c>
      <c r="D8721">
        <v>1993</v>
      </c>
    </row>
    <row r="8722" spans="1:4">
      <c r="A8722" t="s">
        <v>513</v>
      </c>
      <c r="B8722" t="s">
        <v>539</v>
      </c>
      <c r="C8722" t="s">
        <v>512</v>
      </c>
      <c r="D8722">
        <v>1993</v>
      </c>
    </row>
    <row r="8723" spans="1:4">
      <c r="A8723" t="s">
        <v>511</v>
      </c>
      <c r="B8723" t="s">
        <v>539</v>
      </c>
      <c r="C8723" t="s">
        <v>510</v>
      </c>
      <c r="D8723">
        <v>1993</v>
      </c>
    </row>
    <row r="8724" spans="1:4">
      <c r="A8724" t="s">
        <v>509</v>
      </c>
      <c r="B8724" t="s">
        <v>539</v>
      </c>
      <c r="C8724" t="s">
        <v>508</v>
      </c>
      <c r="D8724">
        <v>1993</v>
      </c>
    </row>
    <row r="8725" spans="1:4">
      <c r="A8725" t="s">
        <v>507</v>
      </c>
      <c r="B8725" t="s">
        <v>539</v>
      </c>
      <c r="C8725" t="s">
        <v>506</v>
      </c>
      <c r="D8725">
        <v>1993</v>
      </c>
    </row>
    <row r="8726" spans="1:4">
      <c r="A8726" t="s">
        <v>505</v>
      </c>
      <c r="B8726" t="s">
        <v>539</v>
      </c>
      <c r="C8726" t="s">
        <v>504</v>
      </c>
      <c r="D8726">
        <v>1993</v>
      </c>
    </row>
    <row r="8727" spans="1:4">
      <c r="A8727" t="s">
        <v>503</v>
      </c>
      <c r="B8727" t="s">
        <v>539</v>
      </c>
      <c r="C8727" t="s">
        <v>502</v>
      </c>
      <c r="D8727">
        <v>1993</v>
      </c>
    </row>
    <row r="8728" spans="1:4">
      <c r="A8728" t="s">
        <v>501</v>
      </c>
      <c r="B8728" t="s">
        <v>539</v>
      </c>
      <c r="C8728" t="s">
        <v>500</v>
      </c>
      <c r="D8728">
        <v>1993</v>
      </c>
    </row>
    <row r="8729" spans="1:4">
      <c r="A8729" t="s">
        <v>499</v>
      </c>
      <c r="B8729" t="s">
        <v>539</v>
      </c>
      <c r="C8729" t="s">
        <v>498</v>
      </c>
      <c r="D8729">
        <v>1993</v>
      </c>
    </row>
    <row r="8730" spans="1:4">
      <c r="A8730" t="s">
        <v>497</v>
      </c>
      <c r="B8730" t="s">
        <v>539</v>
      </c>
      <c r="C8730" t="s">
        <v>496</v>
      </c>
      <c r="D8730">
        <v>1993</v>
      </c>
    </row>
    <row r="8731" spans="1:4">
      <c r="A8731" t="s">
        <v>495</v>
      </c>
      <c r="B8731" t="s">
        <v>539</v>
      </c>
      <c r="C8731" t="s">
        <v>494</v>
      </c>
      <c r="D8731">
        <v>1993</v>
      </c>
    </row>
    <row r="8732" spans="1:4">
      <c r="A8732" t="s">
        <v>2</v>
      </c>
      <c r="B8732" t="s">
        <v>539</v>
      </c>
      <c r="C8732" t="s">
        <v>493</v>
      </c>
      <c r="D8732">
        <v>1993</v>
      </c>
    </row>
    <row r="8733" spans="1:4">
      <c r="A8733" t="s">
        <v>492</v>
      </c>
      <c r="B8733" t="s">
        <v>539</v>
      </c>
      <c r="C8733" t="s">
        <v>491</v>
      </c>
      <c r="D8733">
        <v>1993</v>
      </c>
    </row>
    <row r="8734" spans="1:4">
      <c r="A8734" t="s">
        <v>490</v>
      </c>
      <c r="B8734" t="s">
        <v>539</v>
      </c>
      <c r="C8734" t="s">
        <v>489</v>
      </c>
      <c r="D8734">
        <v>1993</v>
      </c>
    </row>
    <row r="8735" spans="1:4">
      <c r="A8735" t="s">
        <v>488</v>
      </c>
      <c r="B8735" t="s">
        <v>539</v>
      </c>
      <c r="C8735" t="s">
        <v>487</v>
      </c>
      <c r="D8735">
        <v>1993</v>
      </c>
    </row>
    <row r="8736" spans="1:4">
      <c r="A8736" t="s">
        <v>486</v>
      </c>
      <c r="B8736" t="s">
        <v>539</v>
      </c>
      <c r="C8736" t="s">
        <v>485</v>
      </c>
      <c r="D8736">
        <v>1993</v>
      </c>
    </row>
    <row r="8737" spans="1:4">
      <c r="A8737" t="s">
        <v>484</v>
      </c>
      <c r="B8737" t="s">
        <v>539</v>
      </c>
      <c r="C8737" t="s">
        <v>483</v>
      </c>
      <c r="D8737">
        <v>1993</v>
      </c>
    </row>
    <row r="8738" spans="1:4">
      <c r="A8738" t="s">
        <v>482</v>
      </c>
      <c r="B8738" t="s">
        <v>539</v>
      </c>
      <c r="C8738" t="s">
        <v>481</v>
      </c>
      <c r="D8738">
        <v>1993</v>
      </c>
    </row>
    <row r="8739" spans="1:4">
      <c r="A8739" t="s">
        <v>480</v>
      </c>
      <c r="B8739" t="s">
        <v>539</v>
      </c>
      <c r="C8739" t="s">
        <v>479</v>
      </c>
      <c r="D8739">
        <v>1993</v>
      </c>
    </row>
    <row r="8740" spans="1:4">
      <c r="A8740" t="s">
        <v>478</v>
      </c>
      <c r="B8740" t="s">
        <v>539</v>
      </c>
      <c r="C8740" t="s">
        <v>477</v>
      </c>
      <c r="D8740">
        <v>1993</v>
      </c>
    </row>
    <row r="8741" spans="1:4">
      <c r="A8741" t="s">
        <v>476</v>
      </c>
      <c r="B8741" t="s">
        <v>539</v>
      </c>
      <c r="C8741" t="s">
        <v>475</v>
      </c>
      <c r="D8741">
        <v>1993</v>
      </c>
    </row>
    <row r="8742" spans="1:4">
      <c r="A8742" t="s">
        <v>474</v>
      </c>
      <c r="B8742" t="s">
        <v>539</v>
      </c>
      <c r="C8742" t="s">
        <v>473</v>
      </c>
      <c r="D8742">
        <v>1993</v>
      </c>
    </row>
    <row r="8743" spans="1:4">
      <c r="A8743" t="s">
        <v>472</v>
      </c>
      <c r="B8743" t="s">
        <v>539</v>
      </c>
      <c r="C8743" t="s">
        <v>471</v>
      </c>
      <c r="D8743">
        <v>1993</v>
      </c>
    </row>
    <row r="8744" spans="1:4">
      <c r="A8744" t="s">
        <v>470</v>
      </c>
      <c r="B8744" t="s">
        <v>539</v>
      </c>
      <c r="C8744" t="s">
        <v>469</v>
      </c>
      <c r="D8744">
        <v>1993</v>
      </c>
    </row>
    <row r="8745" spans="1:4">
      <c r="A8745" t="s">
        <v>468</v>
      </c>
      <c r="B8745" t="s">
        <v>539</v>
      </c>
      <c r="C8745" t="s">
        <v>467</v>
      </c>
      <c r="D8745">
        <v>1993</v>
      </c>
    </row>
    <row r="8746" spans="1:4">
      <c r="A8746" t="s">
        <v>466</v>
      </c>
      <c r="B8746" t="s">
        <v>539</v>
      </c>
      <c r="C8746" t="s">
        <v>465</v>
      </c>
      <c r="D8746">
        <v>1993</v>
      </c>
    </row>
    <row r="8747" spans="1:4">
      <c r="A8747" t="s">
        <v>464</v>
      </c>
      <c r="B8747" t="s">
        <v>539</v>
      </c>
      <c r="C8747" t="s">
        <v>463</v>
      </c>
      <c r="D8747">
        <v>1993</v>
      </c>
    </row>
    <row r="8748" spans="1:4">
      <c r="A8748" t="s">
        <v>462</v>
      </c>
      <c r="B8748" t="s">
        <v>536</v>
      </c>
      <c r="C8748" t="s">
        <v>461</v>
      </c>
      <c r="D8748">
        <v>1993</v>
      </c>
    </row>
    <row r="8749" spans="1:4">
      <c r="A8749" t="s">
        <v>460</v>
      </c>
      <c r="B8749" t="s">
        <v>539</v>
      </c>
      <c r="C8749" t="s">
        <v>459</v>
      </c>
      <c r="D8749">
        <v>1993</v>
      </c>
    </row>
    <row r="8750" spans="1:4">
      <c r="A8750" t="s">
        <v>458</v>
      </c>
      <c r="B8750" t="s">
        <v>539</v>
      </c>
      <c r="C8750" t="s">
        <v>457</v>
      </c>
      <c r="D8750">
        <v>1993</v>
      </c>
    </row>
    <row r="8751" spans="1:4">
      <c r="A8751" t="s">
        <v>456</v>
      </c>
      <c r="B8751" t="s">
        <v>539</v>
      </c>
      <c r="C8751" t="s">
        <v>455</v>
      </c>
      <c r="D8751">
        <v>1993</v>
      </c>
    </row>
    <row r="8752" spans="1:4">
      <c r="A8752" t="s">
        <v>454</v>
      </c>
      <c r="B8752" t="s">
        <v>539</v>
      </c>
      <c r="C8752" t="s">
        <v>453</v>
      </c>
      <c r="D8752">
        <v>1993</v>
      </c>
    </row>
    <row r="8753" spans="1:4">
      <c r="A8753" t="s">
        <v>679</v>
      </c>
      <c r="B8753" t="s">
        <v>539</v>
      </c>
      <c r="C8753" t="s">
        <v>451</v>
      </c>
      <c r="D8753">
        <v>1993</v>
      </c>
    </row>
    <row r="8754" spans="1:4">
      <c r="A8754" t="s">
        <v>450</v>
      </c>
      <c r="B8754" t="s">
        <v>539</v>
      </c>
      <c r="C8754" t="s">
        <v>449</v>
      </c>
      <c r="D8754">
        <v>1993</v>
      </c>
    </row>
    <row r="8755" spans="1:4">
      <c r="A8755" t="s">
        <v>448</v>
      </c>
      <c r="B8755" t="s">
        <v>539</v>
      </c>
      <c r="C8755" t="s">
        <v>447</v>
      </c>
      <c r="D8755">
        <v>1993</v>
      </c>
    </row>
    <row r="8756" spans="1:4">
      <c r="A8756" t="s">
        <v>446</v>
      </c>
      <c r="B8756" t="s">
        <v>539</v>
      </c>
      <c r="C8756" t="s">
        <v>445</v>
      </c>
      <c r="D8756">
        <v>1993</v>
      </c>
    </row>
    <row r="8757" spans="1:4">
      <c r="A8757" t="s">
        <v>444</v>
      </c>
      <c r="B8757" t="s">
        <v>539</v>
      </c>
      <c r="C8757" t="s">
        <v>443</v>
      </c>
      <c r="D8757">
        <v>1993</v>
      </c>
    </row>
    <row r="8758" spans="1:4">
      <c r="A8758" t="s">
        <v>442</v>
      </c>
      <c r="B8758" t="s">
        <v>539</v>
      </c>
      <c r="C8758" t="s">
        <v>441</v>
      </c>
      <c r="D8758">
        <v>1993</v>
      </c>
    </row>
    <row r="8759" spans="1:4">
      <c r="A8759" t="s">
        <v>440</v>
      </c>
      <c r="B8759" t="s">
        <v>539</v>
      </c>
      <c r="C8759" t="s">
        <v>439</v>
      </c>
      <c r="D8759">
        <v>1993</v>
      </c>
    </row>
    <row r="8760" spans="1:4">
      <c r="A8760" t="s">
        <v>438</v>
      </c>
      <c r="B8760" t="s">
        <v>539</v>
      </c>
      <c r="C8760" t="s">
        <v>437</v>
      </c>
      <c r="D8760">
        <v>1993</v>
      </c>
    </row>
    <row r="8761" spans="1:4">
      <c r="A8761" t="s">
        <v>436</v>
      </c>
      <c r="B8761" t="s">
        <v>536</v>
      </c>
      <c r="C8761" t="s">
        <v>435</v>
      </c>
      <c r="D8761">
        <v>1993</v>
      </c>
    </row>
    <row r="8762" spans="1:4">
      <c r="A8762" t="s">
        <v>434</v>
      </c>
      <c r="B8762" t="s">
        <v>539</v>
      </c>
      <c r="C8762" t="s">
        <v>433</v>
      </c>
      <c r="D8762">
        <v>1993</v>
      </c>
    </row>
    <row r="8763" spans="1:4">
      <c r="A8763" t="s">
        <v>432</v>
      </c>
      <c r="B8763" t="s">
        <v>539</v>
      </c>
      <c r="C8763" t="s">
        <v>431</v>
      </c>
      <c r="D8763">
        <v>1993</v>
      </c>
    </row>
    <row r="8764" spans="1:4">
      <c r="A8764" t="s">
        <v>430</v>
      </c>
      <c r="B8764" t="s">
        <v>539</v>
      </c>
      <c r="C8764" t="s">
        <v>429</v>
      </c>
      <c r="D8764">
        <v>1993</v>
      </c>
    </row>
    <row r="8765" spans="1:4">
      <c r="A8765" t="s">
        <v>428</v>
      </c>
      <c r="B8765" t="s">
        <v>539</v>
      </c>
      <c r="C8765" t="s">
        <v>427</v>
      </c>
      <c r="D8765">
        <v>1993</v>
      </c>
    </row>
    <row r="8766" spans="1:4">
      <c r="A8766" t="s">
        <v>426</v>
      </c>
      <c r="B8766" t="s">
        <v>539</v>
      </c>
      <c r="C8766" t="s">
        <v>425</v>
      </c>
      <c r="D8766">
        <v>1993</v>
      </c>
    </row>
    <row r="8767" spans="1:4">
      <c r="A8767" t="s">
        <v>7</v>
      </c>
      <c r="B8767" t="s">
        <v>539</v>
      </c>
      <c r="C8767" t="s">
        <v>424</v>
      </c>
      <c r="D8767">
        <v>1993</v>
      </c>
    </row>
    <row r="8768" spans="1:4">
      <c r="A8768" t="s">
        <v>423</v>
      </c>
      <c r="B8768" t="s">
        <v>539</v>
      </c>
      <c r="C8768" t="s">
        <v>422</v>
      </c>
      <c r="D8768">
        <v>1993</v>
      </c>
    </row>
    <row r="8769" spans="1:4">
      <c r="A8769" t="s">
        <v>421</v>
      </c>
      <c r="B8769" t="s">
        <v>539</v>
      </c>
      <c r="C8769" t="s">
        <v>420</v>
      </c>
      <c r="D8769">
        <v>1993</v>
      </c>
    </row>
    <row r="8770" spans="1:4">
      <c r="A8770" t="s">
        <v>419</v>
      </c>
      <c r="B8770" t="s">
        <v>539</v>
      </c>
      <c r="C8770" t="s">
        <v>418</v>
      </c>
      <c r="D8770">
        <v>1993</v>
      </c>
    </row>
    <row r="8771" spans="1:4">
      <c r="A8771" t="s">
        <v>417</v>
      </c>
      <c r="B8771" t="s">
        <v>539</v>
      </c>
      <c r="C8771" t="s">
        <v>416</v>
      </c>
      <c r="D8771">
        <v>1993</v>
      </c>
    </row>
    <row r="8772" spans="1:4">
      <c r="A8772" t="s">
        <v>415</v>
      </c>
      <c r="B8772" t="s">
        <v>539</v>
      </c>
      <c r="C8772" t="s">
        <v>414</v>
      </c>
      <c r="D8772">
        <v>1993</v>
      </c>
    </row>
    <row r="8773" spans="1:4">
      <c r="A8773" t="s">
        <v>413</v>
      </c>
      <c r="B8773" t="s">
        <v>536</v>
      </c>
      <c r="C8773" t="s">
        <v>412</v>
      </c>
      <c r="D8773">
        <v>1993</v>
      </c>
    </row>
    <row r="8774" spans="1:4">
      <c r="A8774" t="s">
        <v>411</v>
      </c>
      <c r="B8774" t="s">
        <v>536</v>
      </c>
      <c r="C8774" t="s">
        <v>410</v>
      </c>
      <c r="D8774">
        <v>1993</v>
      </c>
    </row>
    <row r="8775" spans="1:4">
      <c r="A8775" t="s">
        <v>409</v>
      </c>
      <c r="B8775" t="s">
        <v>536</v>
      </c>
      <c r="C8775" t="s">
        <v>408</v>
      </c>
      <c r="D8775">
        <v>1993</v>
      </c>
    </row>
    <row r="8776" spans="1:4">
      <c r="A8776" t="s">
        <v>407</v>
      </c>
      <c r="B8776" t="s">
        <v>536</v>
      </c>
      <c r="C8776" t="s">
        <v>406</v>
      </c>
      <c r="D8776">
        <v>1993</v>
      </c>
    </row>
    <row r="8777" spans="1:4">
      <c r="A8777" t="s">
        <v>405</v>
      </c>
      <c r="B8777" t="s">
        <v>536</v>
      </c>
      <c r="C8777" t="s">
        <v>404</v>
      </c>
      <c r="D8777">
        <v>1993</v>
      </c>
    </row>
    <row r="8778" spans="1:4">
      <c r="A8778" t="s">
        <v>403</v>
      </c>
      <c r="B8778" t="s">
        <v>539</v>
      </c>
      <c r="C8778" t="s">
        <v>402</v>
      </c>
      <c r="D8778">
        <v>1993</v>
      </c>
    </row>
    <row r="8779" spans="1:4">
      <c r="A8779" t="s">
        <v>401</v>
      </c>
      <c r="B8779" t="s">
        <v>539</v>
      </c>
      <c r="C8779" t="s">
        <v>400</v>
      </c>
      <c r="D8779">
        <v>1993</v>
      </c>
    </row>
    <row r="8780" spans="1:4">
      <c r="A8780" t="s">
        <v>399</v>
      </c>
      <c r="B8780" t="s">
        <v>536</v>
      </c>
      <c r="C8780" t="s">
        <v>398</v>
      </c>
      <c r="D8780">
        <v>1993</v>
      </c>
    </row>
    <row r="8781" spans="1:4">
      <c r="A8781" t="s">
        <v>397</v>
      </c>
      <c r="B8781" t="s">
        <v>539</v>
      </c>
      <c r="C8781" t="s">
        <v>396</v>
      </c>
      <c r="D8781">
        <v>1993</v>
      </c>
    </row>
    <row r="8782" spans="1:4">
      <c r="A8782" t="s">
        <v>395</v>
      </c>
      <c r="B8782" t="s">
        <v>539</v>
      </c>
      <c r="C8782" t="s">
        <v>394</v>
      </c>
      <c r="D8782">
        <v>1993</v>
      </c>
    </row>
    <row r="8783" spans="1:4">
      <c r="A8783" t="s">
        <v>393</v>
      </c>
      <c r="B8783" t="s">
        <v>539</v>
      </c>
      <c r="C8783" t="s">
        <v>392</v>
      </c>
      <c r="D8783">
        <v>1993</v>
      </c>
    </row>
    <row r="8784" spans="1:4">
      <c r="A8784" t="s">
        <v>5</v>
      </c>
      <c r="B8784" t="s">
        <v>539</v>
      </c>
      <c r="C8784" t="s">
        <v>391</v>
      </c>
      <c r="D8784">
        <v>1993</v>
      </c>
    </row>
    <row r="8785" spans="1:4">
      <c r="A8785" t="s">
        <v>390</v>
      </c>
      <c r="B8785" t="s">
        <v>536</v>
      </c>
      <c r="C8785" t="s">
        <v>389</v>
      </c>
      <c r="D8785">
        <v>1993</v>
      </c>
    </row>
    <row r="8786" spans="1:4">
      <c r="A8786" t="s">
        <v>388</v>
      </c>
      <c r="B8786" t="s">
        <v>536</v>
      </c>
      <c r="C8786" t="s">
        <v>387</v>
      </c>
      <c r="D8786">
        <v>1993</v>
      </c>
    </row>
    <row r="8787" spans="1:4">
      <c r="A8787" t="s">
        <v>386</v>
      </c>
      <c r="B8787" t="s">
        <v>539</v>
      </c>
      <c r="C8787" t="s">
        <v>385</v>
      </c>
      <c r="D8787">
        <v>1993</v>
      </c>
    </row>
    <row r="8788" spans="1:4">
      <c r="A8788" t="s">
        <v>384</v>
      </c>
      <c r="B8788" t="s">
        <v>539</v>
      </c>
      <c r="C8788" t="s">
        <v>383</v>
      </c>
      <c r="D8788">
        <v>1993</v>
      </c>
    </row>
    <row r="8789" spans="1:4">
      <c r="A8789" t="s">
        <v>382</v>
      </c>
      <c r="B8789" t="s">
        <v>539</v>
      </c>
      <c r="C8789" t="s">
        <v>381</v>
      </c>
      <c r="D8789">
        <v>1993</v>
      </c>
    </row>
    <row r="8790" spans="1:4">
      <c r="A8790" t="s">
        <v>380</v>
      </c>
      <c r="B8790" t="s">
        <v>539</v>
      </c>
      <c r="C8790" t="s">
        <v>379</v>
      </c>
      <c r="D8790">
        <v>1993</v>
      </c>
    </row>
    <row r="8791" spans="1:4">
      <c r="A8791" t="s">
        <v>378</v>
      </c>
      <c r="B8791" t="s">
        <v>539</v>
      </c>
      <c r="C8791" t="s">
        <v>377</v>
      </c>
      <c r="D8791">
        <v>1993</v>
      </c>
    </row>
    <row r="8792" spans="1:4">
      <c r="A8792" t="s">
        <v>376</v>
      </c>
      <c r="B8792" t="s">
        <v>539</v>
      </c>
      <c r="C8792" t="s">
        <v>375</v>
      </c>
      <c r="D8792">
        <v>1993</v>
      </c>
    </row>
    <row r="8793" spans="1:4">
      <c r="A8793" t="s">
        <v>374</v>
      </c>
      <c r="B8793" t="s">
        <v>539</v>
      </c>
      <c r="C8793" t="s">
        <v>373</v>
      </c>
      <c r="D8793">
        <v>1993</v>
      </c>
    </row>
    <row r="8794" spans="1:4">
      <c r="A8794" t="s">
        <v>372</v>
      </c>
      <c r="B8794" t="s">
        <v>539</v>
      </c>
      <c r="C8794" t="s">
        <v>371</v>
      </c>
      <c r="D8794">
        <v>1993</v>
      </c>
    </row>
    <row r="8795" spans="1:4">
      <c r="A8795" t="s">
        <v>370</v>
      </c>
      <c r="B8795" t="s">
        <v>539</v>
      </c>
      <c r="C8795" t="s">
        <v>369</v>
      </c>
      <c r="D8795">
        <v>1993</v>
      </c>
    </row>
    <row r="8796" spans="1:4">
      <c r="A8796" t="s">
        <v>368</v>
      </c>
      <c r="B8796" t="s">
        <v>539</v>
      </c>
      <c r="C8796" t="s">
        <v>367</v>
      </c>
      <c r="D8796">
        <v>1993</v>
      </c>
    </row>
    <row r="8797" spans="1:4">
      <c r="A8797" t="s">
        <v>366</v>
      </c>
      <c r="B8797" t="s">
        <v>539</v>
      </c>
      <c r="C8797" t="s">
        <v>365</v>
      </c>
      <c r="D8797">
        <v>1993</v>
      </c>
    </row>
    <row r="8798" spans="1:4">
      <c r="A8798" t="s">
        <v>364</v>
      </c>
      <c r="B8798" t="s">
        <v>539</v>
      </c>
      <c r="C8798" t="s">
        <v>363</v>
      </c>
      <c r="D8798">
        <v>1993</v>
      </c>
    </row>
    <row r="8799" spans="1:4">
      <c r="A8799" t="s">
        <v>362</v>
      </c>
      <c r="B8799" t="s">
        <v>539</v>
      </c>
      <c r="C8799" t="s">
        <v>361</v>
      </c>
      <c r="D8799">
        <v>1993</v>
      </c>
    </row>
    <row r="8800" spans="1:4">
      <c r="A8800" t="s">
        <v>360</v>
      </c>
      <c r="B8800" t="s">
        <v>539</v>
      </c>
      <c r="C8800" t="s">
        <v>359</v>
      </c>
      <c r="D8800">
        <v>1993</v>
      </c>
    </row>
    <row r="8801" spans="1:4">
      <c r="A8801" t="s">
        <v>358</v>
      </c>
      <c r="B8801" t="s">
        <v>539</v>
      </c>
      <c r="C8801" t="s">
        <v>357</v>
      </c>
      <c r="D8801">
        <v>1993</v>
      </c>
    </row>
    <row r="8802" spans="1:4">
      <c r="A8802" t="s">
        <v>356</v>
      </c>
      <c r="B8802" t="s">
        <v>539</v>
      </c>
      <c r="C8802" t="s">
        <v>355</v>
      </c>
      <c r="D8802">
        <v>1993</v>
      </c>
    </row>
    <row r="8803" spans="1:4">
      <c r="A8803" t="s">
        <v>354</v>
      </c>
      <c r="B8803" t="s">
        <v>539</v>
      </c>
      <c r="C8803" t="s">
        <v>353</v>
      </c>
      <c r="D8803">
        <v>1993</v>
      </c>
    </row>
    <row r="8804" spans="1:4">
      <c r="A8804" t="s">
        <v>352</v>
      </c>
      <c r="B8804" t="s">
        <v>539</v>
      </c>
      <c r="C8804" t="s">
        <v>351</v>
      </c>
      <c r="D8804">
        <v>1993</v>
      </c>
    </row>
    <row r="8805" spans="1:4">
      <c r="A8805" t="s">
        <v>350</v>
      </c>
      <c r="B8805" t="s">
        <v>539</v>
      </c>
      <c r="C8805" t="s">
        <v>349</v>
      </c>
      <c r="D8805">
        <v>1993</v>
      </c>
    </row>
    <row r="8806" spans="1:4">
      <c r="A8806" t="s">
        <v>348</v>
      </c>
      <c r="B8806" t="s">
        <v>539</v>
      </c>
      <c r="C8806" t="s">
        <v>347</v>
      </c>
      <c r="D8806">
        <v>1993</v>
      </c>
    </row>
    <row r="8807" spans="1:4">
      <c r="A8807" t="s">
        <v>346</v>
      </c>
      <c r="B8807" t="s">
        <v>536</v>
      </c>
      <c r="C8807" t="s">
        <v>345</v>
      </c>
      <c r="D8807">
        <v>1993</v>
      </c>
    </row>
    <row r="8808" spans="1:4">
      <c r="A8808" t="s">
        <v>344</v>
      </c>
      <c r="B8808" t="s">
        <v>539</v>
      </c>
      <c r="C8808" t="s">
        <v>343</v>
      </c>
      <c r="D8808">
        <v>1993</v>
      </c>
    </row>
    <row r="8809" spans="1:4">
      <c r="A8809" t="s">
        <v>342</v>
      </c>
      <c r="B8809" t="s">
        <v>539</v>
      </c>
      <c r="C8809" t="s">
        <v>341</v>
      </c>
      <c r="D8809">
        <v>1993</v>
      </c>
    </row>
    <row r="8810" spans="1:4">
      <c r="A8810" t="s">
        <v>340</v>
      </c>
      <c r="B8810" t="s">
        <v>536</v>
      </c>
      <c r="C8810" t="s">
        <v>339</v>
      </c>
      <c r="D8810">
        <v>1993</v>
      </c>
    </row>
    <row r="8811" spans="1:4">
      <c r="A8811" t="s">
        <v>338</v>
      </c>
      <c r="B8811" t="s">
        <v>539</v>
      </c>
      <c r="C8811" t="s">
        <v>337</v>
      </c>
      <c r="D8811">
        <v>1993</v>
      </c>
    </row>
    <row r="8812" spans="1:4">
      <c r="A8812" t="s">
        <v>336</v>
      </c>
      <c r="B8812" t="s">
        <v>539</v>
      </c>
      <c r="C8812" t="s">
        <v>335</v>
      </c>
      <c r="D8812">
        <v>1993</v>
      </c>
    </row>
    <row r="8813" spans="1:4">
      <c r="A8813" t="s">
        <v>334</v>
      </c>
      <c r="B8813" t="s">
        <v>539</v>
      </c>
      <c r="C8813" t="s">
        <v>333</v>
      </c>
      <c r="D8813">
        <v>1993</v>
      </c>
    </row>
    <row r="8814" spans="1:4">
      <c r="A8814" t="s">
        <v>332</v>
      </c>
      <c r="B8814" t="s">
        <v>536</v>
      </c>
      <c r="C8814" t="s">
        <v>331</v>
      </c>
      <c r="D8814">
        <v>1993</v>
      </c>
    </row>
    <row r="8815" spans="1:4">
      <c r="A8815" t="s">
        <v>330</v>
      </c>
      <c r="B8815" t="s">
        <v>536</v>
      </c>
      <c r="C8815" t="s">
        <v>329</v>
      </c>
      <c r="D8815">
        <v>1993</v>
      </c>
    </row>
    <row r="8816" spans="1:4">
      <c r="A8816" t="s">
        <v>328</v>
      </c>
      <c r="B8816" t="s">
        <v>536</v>
      </c>
      <c r="C8816" t="s">
        <v>327</v>
      </c>
      <c r="D8816">
        <v>1993</v>
      </c>
    </row>
    <row r="8817" spans="1:4">
      <c r="A8817" t="s">
        <v>326</v>
      </c>
      <c r="B8817" t="s">
        <v>536</v>
      </c>
      <c r="C8817" t="s">
        <v>325</v>
      </c>
      <c r="D8817">
        <v>1993</v>
      </c>
    </row>
    <row r="8818" spans="1:4">
      <c r="A8818" t="s">
        <v>324</v>
      </c>
      <c r="B8818" t="s">
        <v>539</v>
      </c>
      <c r="C8818" t="s">
        <v>323</v>
      </c>
      <c r="D8818">
        <v>1993</v>
      </c>
    </row>
    <row r="8819" spans="1:4">
      <c r="A8819" t="s">
        <v>322</v>
      </c>
      <c r="B8819" t="s">
        <v>536</v>
      </c>
      <c r="C8819" t="s">
        <v>321</v>
      </c>
      <c r="D8819">
        <v>1993</v>
      </c>
    </row>
    <row r="8820" spans="1:4">
      <c r="A8820" t="s">
        <v>320</v>
      </c>
      <c r="B8820" t="s">
        <v>539</v>
      </c>
      <c r="C8820" t="s">
        <v>319</v>
      </c>
      <c r="D8820">
        <v>1993</v>
      </c>
    </row>
    <row r="8821" spans="1:4">
      <c r="A8821" t="s">
        <v>318</v>
      </c>
      <c r="B8821" t="s">
        <v>539</v>
      </c>
      <c r="C8821" t="s">
        <v>317</v>
      </c>
      <c r="D8821">
        <v>1993</v>
      </c>
    </row>
    <row r="8822" spans="1:4">
      <c r="A8822" t="s">
        <v>316</v>
      </c>
      <c r="B8822" t="s">
        <v>536</v>
      </c>
      <c r="C8822" t="s">
        <v>315</v>
      </c>
      <c r="D8822">
        <v>1993</v>
      </c>
    </row>
    <row r="8823" spans="1:4">
      <c r="A8823" t="s">
        <v>314</v>
      </c>
      <c r="B8823" t="s">
        <v>539</v>
      </c>
      <c r="C8823" t="s">
        <v>313</v>
      </c>
      <c r="D8823">
        <v>1993</v>
      </c>
    </row>
    <row r="8824" spans="1:4">
      <c r="A8824" t="s">
        <v>312</v>
      </c>
      <c r="B8824" t="s">
        <v>539</v>
      </c>
      <c r="C8824" t="s">
        <v>311</v>
      </c>
      <c r="D8824">
        <v>1993</v>
      </c>
    </row>
    <row r="8825" spans="1:4">
      <c r="A8825" t="s">
        <v>310</v>
      </c>
      <c r="B8825" t="s">
        <v>539</v>
      </c>
      <c r="C8825" t="s">
        <v>309</v>
      </c>
      <c r="D8825">
        <v>1993</v>
      </c>
    </row>
    <row r="8826" spans="1:4">
      <c r="A8826" t="s">
        <v>308</v>
      </c>
      <c r="B8826" t="s">
        <v>539</v>
      </c>
      <c r="C8826" t="s">
        <v>307</v>
      </c>
      <c r="D8826">
        <v>1993</v>
      </c>
    </row>
    <row r="8827" spans="1:4">
      <c r="A8827" t="s">
        <v>306</v>
      </c>
      <c r="B8827" t="s">
        <v>539</v>
      </c>
      <c r="C8827" t="s">
        <v>305</v>
      </c>
      <c r="D8827">
        <v>1993</v>
      </c>
    </row>
    <row r="8828" spans="1:4">
      <c r="A8828" t="s">
        <v>304</v>
      </c>
      <c r="B8828" t="s">
        <v>539</v>
      </c>
      <c r="C8828" t="s">
        <v>303</v>
      </c>
      <c r="D8828">
        <v>1993</v>
      </c>
    </row>
    <row r="8829" spans="1:4">
      <c r="A8829" t="s">
        <v>302</v>
      </c>
      <c r="B8829" t="s">
        <v>539</v>
      </c>
      <c r="C8829" t="s">
        <v>301</v>
      </c>
      <c r="D8829">
        <v>1993</v>
      </c>
    </row>
    <row r="8830" spans="1:4">
      <c r="A8830" t="s">
        <v>300</v>
      </c>
      <c r="B8830" t="s">
        <v>539</v>
      </c>
      <c r="C8830" t="s">
        <v>299</v>
      </c>
      <c r="D8830">
        <v>1993</v>
      </c>
    </row>
    <row r="8831" spans="1:4">
      <c r="A8831" t="s">
        <v>298</v>
      </c>
      <c r="B8831" t="s">
        <v>539</v>
      </c>
      <c r="C8831" t="s">
        <v>297</v>
      </c>
      <c r="D8831">
        <v>1993</v>
      </c>
    </row>
    <row r="8832" spans="1:4">
      <c r="A8832" t="s">
        <v>296</v>
      </c>
      <c r="B8832" t="s">
        <v>539</v>
      </c>
      <c r="C8832" t="s">
        <v>295</v>
      </c>
      <c r="D8832">
        <v>1993</v>
      </c>
    </row>
    <row r="8833" spans="1:4">
      <c r="A8833" t="s">
        <v>294</v>
      </c>
      <c r="B8833" t="s">
        <v>539</v>
      </c>
      <c r="C8833" t="s">
        <v>293</v>
      </c>
      <c r="D8833">
        <v>1993</v>
      </c>
    </row>
    <row r="8834" spans="1:4">
      <c r="A8834" t="s">
        <v>292</v>
      </c>
      <c r="B8834" t="s">
        <v>539</v>
      </c>
      <c r="C8834" t="s">
        <v>291</v>
      </c>
      <c r="D8834">
        <v>1993</v>
      </c>
    </row>
    <row r="8835" spans="1:4">
      <c r="A8835" t="s">
        <v>290</v>
      </c>
      <c r="B8835" t="s">
        <v>539</v>
      </c>
      <c r="C8835" t="s">
        <v>289</v>
      </c>
      <c r="D8835">
        <v>1993</v>
      </c>
    </row>
    <row r="8836" spans="1:4">
      <c r="A8836" t="s">
        <v>288</v>
      </c>
      <c r="B8836" t="s">
        <v>539</v>
      </c>
      <c r="C8836" t="s">
        <v>287</v>
      </c>
      <c r="D8836">
        <v>1993</v>
      </c>
    </row>
    <row r="8837" spans="1:4">
      <c r="A8837" t="s">
        <v>286</v>
      </c>
      <c r="B8837" t="s">
        <v>539</v>
      </c>
      <c r="C8837" t="s">
        <v>285</v>
      </c>
      <c r="D8837">
        <v>1993</v>
      </c>
    </row>
    <row r="8838" spans="1:4">
      <c r="A8838" t="s">
        <v>284</v>
      </c>
      <c r="B8838" t="s">
        <v>539</v>
      </c>
      <c r="C8838" t="s">
        <v>283</v>
      </c>
      <c r="D8838">
        <v>1993</v>
      </c>
    </row>
    <row r="8839" spans="1:4">
      <c r="A8839" t="s">
        <v>282</v>
      </c>
      <c r="B8839" t="s">
        <v>539</v>
      </c>
      <c r="C8839" t="s">
        <v>281</v>
      </c>
      <c r="D8839">
        <v>1993</v>
      </c>
    </row>
    <row r="8840" spans="1:4">
      <c r="A8840" t="s">
        <v>280</v>
      </c>
      <c r="B8840" t="s">
        <v>536</v>
      </c>
      <c r="C8840" t="s">
        <v>279</v>
      </c>
      <c r="D8840">
        <v>1993</v>
      </c>
    </row>
    <row r="8841" spans="1:4">
      <c r="A8841" t="s">
        <v>278</v>
      </c>
      <c r="B8841" t="s">
        <v>539</v>
      </c>
      <c r="C8841" t="s">
        <v>277</v>
      </c>
      <c r="D8841">
        <v>1993</v>
      </c>
    </row>
    <row r="8842" spans="1:4">
      <c r="A8842" t="s">
        <v>276</v>
      </c>
      <c r="B8842" t="s">
        <v>539</v>
      </c>
      <c r="C8842" t="s">
        <v>275</v>
      </c>
      <c r="D8842">
        <v>1993</v>
      </c>
    </row>
    <row r="8843" spans="1:4">
      <c r="A8843" t="s">
        <v>274</v>
      </c>
      <c r="B8843" t="s">
        <v>539</v>
      </c>
      <c r="C8843" t="s">
        <v>273</v>
      </c>
      <c r="D8843">
        <v>1993</v>
      </c>
    </row>
    <row r="8844" spans="1:4">
      <c r="A8844" t="s">
        <v>272</v>
      </c>
      <c r="B8844" t="s">
        <v>539</v>
      </c>
      <c r="C8844" t="s">
        <v>271</v>
      </c>
      <c r="D8844">
        <v>1993</v>
      </c>
    </row>
    <row r="8845" spans="1:4">
      <c r="A8845" t="s">
        <v>270</v>
      </c>
      <c r="B8845" t="s">
        <v>539</v>
      </c>
      <c r="C8845" t="s">
        <v>269</v>
      </c>
      <c r="D8845">
        <v>1993</v>
      </c>
    </row>
    <row r="8846" spans="1:4">
      <c r="A8846" t="s">
        <v>268</v>
      </c>
      <c r="B8846" t="s">
        <v>536</v>
      </c>
      <c r="C8846" t="s">
        <v>267</v>
      </c>
      <c r="D8846">
        <v>1993</v>
      </c>
    </row>
    <row r="8847" spans="1:4">
      <c r="A8847" t="s">
        <v>266</v>
      </c>
      <c r="B8847" t="s">
        <v>536</v>
      </c>
      <c r="C8847" t="s">
        <v>265</v>
      </c>
      <c r="D8847">
        <v>1993</v>
      </c>
    </row>
    <row r="8848" spans="1:4">
      <c r="A8848" t="s">
        <v>264</v>
      </c>
      <c r="B8848" t="s">
        <v>536</v>
      </c>
      <c r="C8848" t="s">
        <v>263</v>
      </c>
      <c r="D8848">
        <v>1993</v>
      </c>
    </row>
    <row r="8849" spans="1:4">
      <c r="A8849" t="s">
        <v>262</v>
      </c>
      <c r="B8849" t="s">
        <v>539</v>
      </c>
      <c r="C8849" t="s">
        <v>261</v>
      </c>
      <c r="D8849">
        <v>1993</v>
      </c>
    </row>
    <row r="8850" spans="1:4">
      <c r="A8850" t="s">
        <v>260</v>
      </c>
      <c r="B8850" t="s">
        <v>539</v>
      </c>
      <c r="C8850" t="s">
        <v>259</v>
      </c>
      <c r="D8850">
        <v>1993</v>
      </c>
    </row>
    <row r="8851" spans="1:4">
      <c r="A8851" t="s">
        <v>258</v>
      </c>
      <c r="B8851" t="s">
        <v>536</v>
      </c>
      <c r="C8851" t="s">
        <v>257</v>
      </c>
      <c r="D8851">
        <v>1993</v>
      </c>
    </row>
    <row r="8852" spans="1:4">
      <c r="A8852" t="s">
        <v>256</v>
      </c>
      <c r="B8852" t="s">
        <v>536</v>
      </c>
      <c r="C8852" t="s">
        <v>255</v>
      </c>
      <c r="D8852">
        <v>1993</v>
      </c>
    </row>
    <row r="8853" spans="1:4">
      <c r="A8853" t="s">
        <v>254</v>
      </c>
      <c r="B8853" t="s">
        <v>539</v>
      </c>
      <c r="C8853" t="s">
        <v>253</v>
      </c>
      <c r="D8853">
        <v>1993</v>
      </c>
    </row>
    <row r="8854" spans="1:4">
      <c r="A8854" t="s">
        <v>252</v>
      </c>
      <c r="B8854" t="s">
        <v>536</v>
      </c>
      <c r="C8854" t="s">
        <v>251</v>
      </c>
      <c r="D8854">
        <v>1993</v>
      </c>
    </row>
    <row r="8855" spans="1:4">
      <c r="A8855" t="s">
        <v>250</v>
      </c>
      <c r="B8855" t="s">
        <v>539</v>
      </c>
      <c r="C8855" t="s">
        <v>249</v>
      </c>
      <c r="D8855">
        <v>1993</v>
      </c>
    </row>
    <row r="8856" spans="1:4">
      <c r="A8856" t="s">
        <v>248</v>
      </c>
      <c r="B8856" t="s">
        <v>539</v>
      </c>
      <c r="C8856" t="s">
        <v>247</v>
      </c>
      <c r="D8856">
        <v>1993</v>
      </c>
    </row>
    <row r="8857" spans="1:4">
      <c r="A8857" t="s">
        <v>246</v>
      </c>
      <c r="B8857" t="s">
        <v>539</v>
      </c>
      <c r="C8857" t="s">
        <v>245</v>
      </c>
      <c r="D8857">
        <v>1993</v>
      </c>
    </row>
    <row r="8858" spans="1:4">
      <c r="A8858" t="s">
        <v>244</v>
      </c>
      <c r="B8858" t="s">
        <v>539</v>
      </c>
      <c r="C8858" t="s">
        <v>243</v>
      </c>
      <c r="D8858">
        <v>1993</v>
      </c>
    </row>
    <row r="8859" spans="1:4">
      <c r="A8859" t="s">
        <v>242</v>
      </c>
      <c r="B8859" t="s">
        <v>539</v>
      </c>
      <c r="C8859" t="s">
        <v>241</v>
      </c>
      <c r="D8859">
        <v>1993</v>
      </c>
    </row>
    <row r="8860" spans="1:4">
      <c r="A8860" t="s">
        <v>240</v>
      </c>
      <c r="B8860" t="s">
        <v>539</v>
      </c>
      <c r="C8860" t="s">
        <v>239</v>
      </c>
      <c r="D8860">
        <v>1993</v>
      </c>
    </row>
    <row r="8861" spans="1:4">
      <c r="A8861" t="s">
        <v>238</v>
      </c>
      <c r="B8861" t="s">
        <v>539</v>
      </c>
      <c r="C8861" t="s">
        <v>237</v>
      </c>
      <c r="D8861">
        <v>1993</v>
      </c>
    </row>
    <row r="8862" spans="1:4">
      <c r="A8862" t="s">
        <v>236</v>
      </c>
      <c r="B8862" t="s">
        <v>539</v>
      </c>
      <c r="C8862" t="s">
        <v>235</v>
      </c>
      <c r="D8862">
        <v>1993</v>
      </c>
    </row>
    <row r="8863" spans="1:4">
      <c r="A8863" t="s">
        <v>234</v>
      </c>
      <c r="B8863" t="s">
        <v>539</v>
      </c>
      <c r="C8863" t="s">
        <v>233</v>
      </c>
      <c r="D8863">
        <v>1993</v>
      </c>
    </row>
    <row r="8864" spans="1:4">
      <c r="A8864" t="s">
        <v>232</v>
      </c>
      <c r="B8864" t="s">
        <v>539</v>
      </c>
      <c r="C8864" t="s">
        <v>231</v>
      </c>
      <c r="D8864">
        <v>1993</v>
      </c>
    </row>
    <row r="8865" spans="1:4">
      <c r="A8865" t="s">
        <v>230</v>
      </c>
      <c r="B8865" t="s">
        <v>536</v>
      </c>
      <c r="C8865" t="s">
        <v>229</v>
      </c>
      <c r="D8865">
        <v>1993</v>
      </c>
    </row>
    <row r="8866" spans="1:4">
      <c r="A8866" t="s">
        <v>228</v>
      </c>
      <c r="B8866" t="s">
        <v>539</v>
      </c>
      <c r="C8866" t="s">
        <v>227</v>
      </c>
      <c r="D8866">
        <v>1993</v>
      </c>
    </row>
    <row r="8867" spans="1:4">
      <c r="A8867" t="s">
        <v>226</v>
      </c>
      <c r="B8867" t="s">
        <v>539</v>
      </c>
      <c r="C8867" t="s">
        <v>225</v>
      </c>
      <c r="D8867">
        <v>1993</v>
      </c>
    </row>
    <row r="8868" spans="1:4">
      <c r="A8868" t="s">
        <v>224</v>
      </c>
      <c r="B8868" t="s">
        <v>536</v>
      </c>
      <c r="C8868" t="s">
        <v>223</v>
      </c>
      <c r="D8868">
        <v>1993</v>
      </c>
    </row>
    <row r="8869" spans="1:4">
      <c r="A8869" t="s">
        <v>222</v>
      </c>
      <c r="B8869" t="s">
        <v>539</v>
      </c>
      <c r="C8869" t="s">
        <v>221</v>
      </c>
      <c r="D8869">
        <v>1993</v>
      </c>
    </row>
    <row r="8870" spans="1:4">
      <c r="A8870" t="s">
        <v>220</v>
      </c>
      <c r="B8870" t="s">
        <v>539</v>
      </c>
      <c r="C8870" t="s">
        <v>219</v>
      </c>
      <c r="D8870">
        <v>1993</v>
      </c>
    </row>
    <row r="8871" spans="1:4">
      <c r="A8871" t="s">
        <v>218</v>
      </c>
      <c r="B8871" t="s">
        <v>539</v>
      </c>
      <c r="C8871" t="s">
        <v>217</v>
      </c>
      <c r="D8871">
        <v>1993</v>
      </c>
    </row>
    <row r="8872" spans="1:4">
      <c r="A8872" t="s">
        <v>216</v>
      </c>
      <c r="B8872" t="s">
        <v>539</v>
      </c>
      <c r="C8872" t="s">
        <v>215</v>
      </c>
      <c r="D8872">
        <v>1993</v>
      </c>
    </row>
    <row r="8873" spans="1:4">
      <c r="A8873" t="s">
        <v>214</v>
      </c>
      <c r="B8873" t="s">
        <v>536</v>
      </c>
      <c r="C8873" t="s">
        <v>213</v>
      </c>
      <c r="D8873">
        <v>1993</v>
      </c>
    </row>
    <row r="8874" spans="1:4">
      <c r="A8874" t="s">
        <v>212</v>
      </c>
      <c r="B8874" t="s">
        <v>539</v>
      </c>
      <c r="C8874" t="s">
        <v>211</v>
      </c>
      <c r="D8874">
        <v>1993</v>
      </c>
    </row>
    <row r="8875" spans="1:4">
      <c r="A8875" t="s">
        <v>210</v>
      </c>
      <c r="B8875" t="s">
        <v>539</v>
      </c>
      <c r="C8875" t="s">
        <v>209</v>
      </c>
      <c r="D8875">
        <v>1993</v>
      </c>
    </row>
    <row r="8876" spans="1:4">
      <c r="A8876" t="s">
        <v>208</v>
      </c>
      <c r="B8876" t="s">
        <v>539</v>
      </c>
      <c r="C8876" t="s">
        <v>207</v>
      </c>
      <c r="D8876">
        <v>1993</v>
      </c>
    </row>
    <row r="8877" spans="1:4">
      <c r="A8877" t="s">
        <v>206</v>
      </c>
      <c r="B8877" t="s">
        <v>539</v>
      </c>
      <c r="C8877" t="s">
        <v>205</v>
      </c>
      <c r="D8877">
        <v>1993</v>
      </c>
    </row>
    <row r="8878" spans="1:4">
      <c r="A8878" t="s">
        <v>204</v>
      </c>
      <c r="B8878" t="s">
        <v>539</v>
      </c>
      <c r="C8878" t="s">
        <v>203</v>
      </c>
      <c r="D8878">
        <v>1993</v>
      </c>
    </row>
    <row r="8879" spans="1:4">
      <c r="A8879" t="s">
        <v>202</v>
      </c>
      <c r="B8879" t="s">
        <v>539</v>
      </c>
      <c r="C8879" t="s">
        <v>201</v>
      </c>
      <c r="D8879">
        <v>1993</v>
      </c>
    </row>
    <row r="8880" spans="1:4">
      <c r="A8880" t="s">
        <v>200</v>
      </c>
      <c r="B8880" t="s">
        <v>539</v>
      </c>
      <c r="C8880" t="s">
        <v>199</v>
      </c>
      <c r="D8880">
        <v>1993</v>
      </c>
    </row>
    <row r="8881" spans="1:4">
      <c r="A8881" t="s">
        <v>198</v>
      </c>
      <c r="B8881" t="s">
        <v>539</v>
      </c>
      <c r="C8881" t="s">
        <v>197</v>
      </c>
      <c r="D8881">
        <v>1993</v>
      </c>
    </row>
    <row r="8882" spans="1:4">
      <c r="A8882" t="s">
        <v>196</v>
      </c>
      <c r="B8882" t="s">
        <v>536</v>
      </c>
      <c r="C8882" t="s">
        <v>195</v>
      </c>
      <c r="D8882">
        <v>1993</v>
      </c>
    </row>
    <row r="8883" spans="1:4">
      <c r="A8883" t="s">
        <v>194</v>
      </c>
      <c r="B8883" t="s">
        <v>539</v>
      </c>
      <c r="C8883" t="s">
        <v>193</v>
      </c>
      <c r="D8883">
        <v>1993</v>
      </c>
    </row>
    <row r="8884" spans="1:4">
      <c r="A8884" t="s">
        <v>192</v>
      </c>
      <c r="B8884" t="s">
        <v>539</v>
      </c>
      <c r="C8884" t="s">
        <v>191</v>
      </c>
      <c r="D8884">
        <v>1993</v>
      </c>
    </row>
    <row r="8885" spans="1:4">
      <c r="A8885" t="s">
        <v>190</v>
      </c>
      <c r="B8885" t="s">
        <v>539</v>
      </c>
      <c r="C8885" t="s">
        <v>189</v>
      </c>
      <c r="D8885">
        <v>1993</v>
      </c>
    </row>
    <row r="8886" spans="1:4">
      <c r="A8886" t="s">
        <v>188</v>
      </c>
      <c r="B8886" t="s">
        <v>539</v>
      </c>
      <c r="C8886" t="s">
        <v>187</v>
      </c>
      <c r="D8886">
        <v>1993</v>
      </c>
    </row>
    <row r="8887" spans="1:4">
      <c r="A8887" t="s">
        <v>186</v>
      </c>
      <c r="B8887" t="s">
        <v>539</v>
      </c>
      <c r="C8887" t="s">
        <v>185</v>
      </c>
      <c r="D8887">
        <v>1993</v>
      </c>
    </row>
    <row r="8888" spans="1:4">
      <c r="A8888" t="s">
        <v>184</v>
      </c>
      <c r="B8888" t="s">
        <v>539</v>
      </c>
      <c r="C8888" t="s">
        <v>183</v>
      </c>
      <c r="D8888">
        <v>1993</v>
      </c>
    </row>
    <row r="8889" spans="1:4">
      <c r="A8889" t="s">
        <v>182</v>
      </c>
      <c r="B8889" t="s">
        <v>539</v>
      </c>
      <c r="C8889" t="s">
        <v>181</v>
      </c>
      <c r="D8889">
        <v>1993</v>
      </c>
    </row>
    <row r="8890" spans="1:4">
      <c r="A8890" t="s">
        <v>180</v>
      </c>
      <c r="B8890" t="s">
        <v>539</v>
      </c>
      <c r="C8890" t="s">
        <v>179</v>
      </c>
      <c r="D8890">
        <v>1993</v>
      </c>
    </row>
    <row r="8891" spans="1:4">
      <c r="A8891" t="s">
        <v>178</v>
      </c>
      <c r="B8891" t="s">
        <v>539</v>
      </c>
      <c r="C8891" t="s">
        <v>177</v>
      </c>
      <c r="D8891">
        <v>1993</v>
      </c>
    </row>
    <row r="8892" spans="1:4">
      <c r="A8892" t="s">
        <v>176</v>
      </c>
      <c r="B8892" t="s">
        <v>539</v>
      </c>
      <c r="C8892" t="s">
        <v>175</v>
      </c>
      <c r="D8892">
        <v>1993</v>
      </c>
    </row>
    <row r="8893" spans="1:4">
      <c r="A8893" t="s">
        <v>174</v>
      </c>
      <c r="B8893" t="s">
        <v>536</v>
      </c>
      <c r="C8893" t="s">
        <v>173</v>
      </c>
      <c r="D8893">
        <v>1993</v>
      </c>
    </row>
    <row r="8894" spans="1:4">
      <c r="A8894" t="s">
        <v>172</v>
      </c>
      <c r="B8894" t="s">
        <v>539</v>
      </c>
      <c r="C8894" t="s">
        <v>171</v>
      </c>
      <c r="D8894">
        <v>1993</v>
      </c>
    </row>
    <row r="8895" spans="1:4">
      <c r="A8895" t="s">
        <v>170</v>
      </c>
      <c r="B8895" t="s">
        <v>536</v>
      </c>
      <c r="C8895" t="s">
        <v>169</v>
      </c>
      <c r="D8895">
        <v>1993</v>
      </c>
    </row>
    <row r="8896" spans="1:4">
      <c r="A8896" t="s">
        <v>168</v>
      </c>
      <c r="B8896" t="s">
        <v>539</v>
      </c>
      <c r="C8896" t="s">
        <v>167</v>
      </c>
      <c r="D8896">
        <v>1993</v>
      </c>
    </row>
    <row r="8897" spans="1:4">
      <c r="A8897" t="s">
        <v>166</v>
      </c>
      <c r="B8897" t="s">
        <v>539</v>
      </c>
      <c r="C8897" t="s">
        <v>165</v>
      </c>
      <c r="D8897">
        <v>1993</v>
      </c>
    </row>
    <row r="8898" spans="1:4">
      <c r="A8898" t="s">
        <v>164</v>
      </c>
      <c r="B8898" t="s">
        <v>539</v>
      </c>
      <c r="C8898" t="s">
        <v>163</v>
      </c>
      <c r="D8898">
        <v>1993</v>
      </c>
    </row>
    <row r="8899" spans="1:4">
      <c r="A8899" t="s">
        <v>162</v>
      </c>
      <c r="B8899" t="s">
        <v>539</v>
      </c>
      <c r="C8899" t="s">
        <v>161</v>
      </c>
      <c r="D8899">
        <v>1993</v>
      </c>
    </row>
    <row r="8900" spans="1:4">
      <c r="A8900" t="s">
        <v>160</v>
      </c>
      <c r="B8900" t="s">
        <v>539</v>
      </c>
      <c r="C8900" t="s">
        <v>159</v>
      </c>
      <c r="D8900">
        <v>1993</v>
      </c>
    </row>
    <row r="8901" spans="1:4">
      <c r="A8901" t="s">
        <v>158</v>
      </c>
      <c r="B8901" t="s">
        <v>539</v>
      </c>
      <c r="C8901" t="s">
        <v>157</v>
      </c>
      <c r="D8901">
        <v>1993</v>
      </c>
    </row>
    <row r="8902" spans="1:4">
      <c r="A8902" t="s">
        <v>156</v>
      </c>
      <c r="B8902" t="s">
        <v>539</v>
      </c>
      <c r="C8902" t="s">
        <v>155</v>
      </c>
      <c r="D8902">
        <v>1993</v>
      </c>
    </row>
    <row r="8903" spans="1:4">
      <c r="A8903" t="s">
        <v>154</v>
      </c>
      <c r="B8903" t="s">
        <v>536</v>
      </c>
      <c r="C8903" t="s">
        <v>153</v>
      </c>
      <c r="D8903">
        <v>1993</v>
      </c>
    </row>
    <row r="8904" spans="1:4">
      <c r="A8904" t="s">
        <v>152</v>
      </c>
      <c r="B8904" t="s">
        <v>539</v>
      </c>
      <c r="C8904" t="s">
        <v>151</v>
      </c>
      <c r="D8904">
        <v>1993</v>
      </c>
    </row>
    <row r="8905" spans="1:4">
      <c r="A8905" t="s">
        <v>150</v>
      </c>
      <c r="B8905" t="s">
        <v>539</v>
      </c>
      <c r="C8905" t="s">
        <v>149</v>
      </c>
      <c r="D8905">
        <v>1993</v>
      </c>
    </row>
    <row r="8906" spans="1:4">
      <c r="A8906" t="s">
        <v>148</v>
      </c>
      <c r="B8906" t="s">
        <v>539</v>
      </c>
      <c r="C8906" t="s">
        <v>147</v>
      </c>
      <c r="D8906">
        <v>1993</v>
      </c>
    </row>
    <row r="8907" spans="1:4">
      <c r="A8907" t="s">
        <v>146</v>
      </c>
      <c r="B8907" t="s">
        <v>539</v>
      </c>
      <c r="C8907" t="s">
        <v>145</v>
      </c>
      <c r="D8907">
        <v>1993</v>
      </c>
    </row>
    <row r="8908" spans="1:4">
      <c r="A8908" t="s">
        <v>144</v>
      </c>
      <c r="B8908" t="s">
        <v>536</v>
      </c>
      <c r="C8908" t="s">
        <v>143</v>
      </c>
      <c r="D8908">
        <v>1993</v>
      </c>
    </row>
    <row r="8909" spans="1:4">
      <c r="A8909" t="s">
        <v>142</v>
      </c>
      <c r="B8909" t="s">
        <v>536</v>
      </c>
      <c r="C8909" t="s">
        <v>141</v>
      </c>
      <c r="D8909">
        <v>1993</v>
      </c>
    </row>
    <row r="8910" spans="1:4">
      <c r="A8910" t="s">
        <v>140</v>
      </c>
      <c r="B8910" t="s">
        <v>536</v>
      </c>
      <c r="C8910" t="s">
        <v>139</v>
      </c>
      <c r="D8910">
        <v>1993</v>
      </c>
    </row>
    <row r="8911" spans="1:4">
      <c r="A8911" t="s">
        <v>138</v>
      </c>
      <c r="B8911" t="s">
        <v>539</v>
      </c>
      <c r="C8911" t="s">
        <v>137</v>
      </c>
      <c r="D8911">
        <v>1993</v>
      </c>
    </row>
    <row r="8912" spans="1:4">
      <c r="A8912" t="s">
        <v>136</v>
      </c>
      <c r="B8912" t="s">
        <v>539</v>
      </c>
      <c r="C8912" t="s">
        <v>135</v>
      </c>
      <c r="D8912">
        <v>1993</v>
      </c>
    </row>
    <row r="8913" spans="1:4">
      <c r="A8913" t="s">
        <v>134</v>
      </c>
      <c r="B8913" t="s">
        <v>539</v>
      </c>
      <c r="C8913" t="s">
        <v>133</v>
      </c>
      <c r="D8913">
        <v>1993</v>
      </c>
    </row>
    <row r="8914" spans="1:4">
      <c r="A8914" t="s">
        <v>132</v>
      </c>
      <c r="B8914" t="s">
        <v>539</v>
      </c>
      <c r="C8914" t="s">
        <v>131</v>
      </c>
      <c r="D8914">
        <v>1993</v>
      </c>
    </row>
    <row r="8915" spans="1:4">
      <c r="A8915" t="s">
        <v>130</v>
      </c>
      <c r="B8915" t="s">
        <v>539</v>
      </c>
      <c r="C8915" t="s">
        <v>129</v>
      </c>
      <c r="D8915">
        <v>1993</v>
      </c>
    </row>
    <row r="8916" spans="1:4">
      <c r="A8916" t="s">
        <v>128</v>
      </c>
      <c r="B8916" t="s">
        <v>536</v>
      </c>
      <c r="C8916" t="s">
        <v>127</v>
      </c>
      <c r="D8916">
        <v>1993</v>
      </c>
    </row>
    <row r="8917" spans="1:4">
      <c r="A8917" t="s">
        <v>126</v>
      </c>
      <c r="B8917" t="s">
        <v>539</v>
      </c>
      <c r="C8917" t="s">
        <v>125</v>
      </c>
      <c r="D8917">
        <v>1993</v>
      </c>
    </row>
    <row r="8918" spans="1:4">
      <c r="A8918" t="s">
        <v>124</v>
      </c>
      <c r="B8918" t="s">
        <v>539</v>
      </c>
      <c r="C8918" t="s">
        <v>123</v>
      </c>
      <c r="D8918">
        <v>1993</v>
      </c>
    </row>
    <row r="8919" spans="1:4">
      <c r="A8919" t="s">
        <v>122</v>
      </c>
      <c r="B8919" t="s">
        <v>539</v>
      </c>
      <c r="C8919" t="s">
        <v>121</v>
      </c>
      <c r="D8919">
        <v>1993</v>
      </c>
    </row>
    <row r="8920" spans="1:4">
      <c r="A8920" t="s">
        <v>120</v>
      </c>
      <c r="B8920" t="s">
        <v>539</v>
      </c>
      <c r="C8920" t="s">
        <v>119</v>
      </c>
      <c r="D8920">
        <v>1993</v>
      </c>
    </row>
    <row r="8921" spans="1:4">
      <c r="A8921" t="s">
        <v>118</v>
      </c>
      <c r="B8921" t="s">
        <v>539</v>
      </c>
      <c r="C8921" t="s">
        <v>117</v>
      </c>
      <c r="D8921">
        <v>1993</v>
      </c>
    </row>
    <row r="8922" spans="1:4">
      <c r="A8922" t="s">
        <v>116</v>
      </c>
      <c r="B8922" t="s">
        <v>539</v>
      </c>
      <c r="C8922" t="s">
        <v>115</v>
      </c>
      <c r="D8922">
        <v>1993</v>
      </c>
    </row>
    <row r="8923" spans="1:4">
      <c r="A8923" t="s">
        <v>114</v>
      </c>
      <c r="B8923" t="s">
        <v>539</v>
      </c>
      <c r="C8923" t="s">
        <v>113</v>
      </c>
      <c r="D8923">
        <v>1993</v>
      </c>
    </row>
    <row r="8924" spans="1:4">
      <c r="A8924" t="s">
        <v>112</v>
      </c>
      <c r="B8924" t="s">
        <v>539</v>
      </c>
      <c r="C8924" t="s">
        <v>111</v>
      </c>
      <c r="D8924">
        <v>1993</v>
      </c>
    </row>
    <row r="8925" spans="1:4">
      <c r="A8925" t="s">
        <v>110</v>
      </c>
      <c r="B8925" t="s">
        <v>539</v>
      </c>
      <c r="C8925" t="s">
        <v>109</v>
      </c>
      <c r="D8925">
        <v>1993</v>
      </c>
    </row>
    <row r="8926" spans="1:4">
      <c r="A8926" t="s">
        <v>108</v>
      </c>
      <c r="B8926" t="s">
        <v>539</v>
      </c>
      <c r="C8926" t="s">
        <v>107</v>
      </c>
      <c r="D8926">
        <v>1993</v>
      </c>
    </row>
    <row r="8927" spans="1:4">
      <c r="A8927" t="s">
        <v>106</v>
      </c>
      <c r="B8927" t="s">
        <v>536</v>
      </c>
      <c r="C8927" t="s">
        <v>105</v>
      </c>
      <c r="D8927">
        <v>1993</v>
      </c>
    </row>
    <row r="8928" spans="1:4">
      <c r="A8928" t="s">
        <v>104</v>
      </c>
      <c r="B8928" t="s">
        <v>539</v>
      </c>
      <c r="C8928" t="s">
        <v>103</v>
      </c>
      <c r="D8928">
        <v>1993</v>
      </c>
    </row>
    <row r="8929" spans="1:4">
      <c r="A8929" t="s">
        <v>102</v>
      </c>
      <c r="B8929" t="s">
        <v>536</v>
      </c>
      <c r="C8929" t="s">
        <v>101</v>
      </c>
      <c r="D8929">
        <v>1993</v>
      </c>
    </row>
    <row r="8930" spans="1:4">
      <c r="A8930" t="s">
        <v>100</v>
      </c>
      <c r="B8930" t="s">
        <v>536</v>
      </c>
      <c r="C8930" t="s">
        <v>99</v>
      </c>
      <c r="D8930">
        <v>1993</v>
      </c>
    </row>
    <row r="8931" spans="1:4">
      <c r="A8931" t="s">
        <v>98</v>
      </c>
      <c r="B8931" t="s">
        <v>539</v>
      </c>
      <c r="C8931" t="s">
        <v>97</v>
      </c>
      <c r="D8931">
        <v>1993</v>
      </c>
    </row>
    <row r="8932" spans="1:4">
      <c r="A8932" t="s">
        <v>96</v>
      </c>
      <c r="B8932" t="s">
        <v>539</v>
      </c>
      <c r="C8932" t="s">
        <v>95</v>
      </c>
      <c r="D8932">
        <v>1993</v>
      </c>
    </row>
    <row r="8933" spans="1:4">
      <c r="A8933" t="s">
        <v>94</v>
      </c>
      <c r="B8933" t="s">
        <v>539</v>
      </c>
      <c r="C8933" t="s">
        <v>93</v>
      </c>
      <c r="D8933">
        <v>1993</v>
      </c>
    </row>
    <row r="8934" spans="1:4">
      <c r="A8934" t="s">
        <v>92</v>
      </c>
      <c r="B8934" t="s">
        <v>539</v>
      </c>
      <c r="C8934" t="s">
        <v>91</v>
      </c>
      <c r="D8934">
        <v>1993</v>
      </c>
    </row>
    <row r="8935" spans="1:4">
      <c r="A8935" t="s">
        <v>90</v>
      </c>
      <c r="B8935" t="s">
        <v>539</v>
      </c>
      <c r="C8935" t="s">
        <v>89</v>
      </c>
      <c r="D8935">
        <v>1993</v>
      </c>
    </row>
    <row r="8936" spans="1:4">
      <c r="A8936" t="s">
        <v>88</v>
      </c>
      <c r="B8936" t="s">
        <v>539</v>
      </c>
      <c r="C8936" t="s">
        <v>87</v>
      </c>
      <c r="D8936">
        <v>1993</v>
      </c>
    </row>
    <row r="8937" spans="1:4">
      <c r="A8937" t="s">
        <v>86</v>
      </c>
      <c r="B8937" t="s">
        <v>539</v>
      </c>
      <c r="C8937" t="s">
        <v>85</v>
      </c>
      <c r="D8937">
        <v>1993</v>
      </c>
    </row>
    <row r="8938" spans="1:4">
      <c r="A8938" t="s">
        <v>84</v>
      </c>
      <c r="B8938" t="s">
        <v>539</v>
      </c>
      <c r="C8938" t="s">
        <v>83</v>
      </c>
      <c r="D8938">
        <v>1993</v>
      </c>
    </row>
    <row r="8939" spans="1:4">
      <c r="A8939" t="s">
        <v>82</v>
      </c>
      <c r="B8939" t="s">
        <v>539</v>
      </c>
      <c r="C8939" t="s">
        <v>81</v>
      </c>
      <c r="D8939">
        <v>1993</v>
      </c>
    </row>
    <row r="8940" spans="1:4">
      <c r="A8940" t="s">
        <v>80</v>
      </c>
      <c r="B8940" t="s">
        <v>539</v>
      </c>
      <c r="C8940" t="s">
        <v>79</v>
      </c>
      <c r="D8940">
        <v>1993</v>
      </c>
    </row>
    <row r="8941" spans="1:4">
      <c r="A8941" t="s">
        <v>78</v>
      </c>
      <c r="B8941" t="s">
        <v>539</v>
      </c>
      <c r="C8941" t="s">
        <v>77</v>
      </c>
      <c r="D8941">
        <v>1993</v>
      </c>
    </row>
    <row r="8942" spans="1:4">
      <c r="A8942" t="s">
        <v>76</v>
      </c>
      <c r="B8942" t="s">
        <v>536</v>
      </c>
      <c r="C8942" t="s">
        <v>75</v>
      </c>
      <c r="D8942">
        <v>1993</v>
      </c>
    </row>
    <row r="8943" spans="1:4">
      <c r="A8943" t="s">
        <v>74</v>
      </c>
      <c r="B8943" t="s">
        <v>536</v>
      </c>
      <c r="C8943" t="s">
        <v>73</v>
      </c>
      <c r="D8943">
        <v>1993</v>
      </c>
    </row>
    <row r="8944" spans="1:4">
      <c r="A8944" t="s">
        <v>72</v>
      </c>
      <c r="B8944" t="s">
        <v>539</v>
      </c>
      <c r="C8944" t="s">
        <v>71</v>
      </c>
      <c r="D8944">
        <v>1993</v>
      </c>
    </row>
    <row r="8945" spans="1:4">
      <c r="A8945" t="s">
        <v>70</v>
      </c>
      <c r="B8945" t="s">
        <v>539</v>
      </c>
      <c r="C8945" t="s">
        <v>69</v>
      </c>
      <c r="D8945">
        <v>1993</v>
      </c>
    </row>
    <row r="8946" spans="1:4">
      <c r="A8946" t="s">
        <v>68</v>
      </c>
      <c r="B8946" t="s">
        <v>539</v>
      </c>
      <c r="C8946" t="s">
        <v>67</v>
      </c>
      <c r="D8946">
        <v>1993</v>
      </c>
    </row>
    <row r="8947" spans="1:4">
      <c r="A8947" t="s">
        <v>66</v>
      </c>
      <c r="B8947" t="s">
        <v>539</v>
      </c>
      <c r="C8947" t="s">
        <v>65</v>
      </c>
      <c r="D8947">
        <v>1993</v>
      </c>
    </row>
    <row r="8948" spans="1:4">
      <c r="A8948" t="s">
        <v>64</v>
      </c>
      <c r="B8948" t="s">
        <v>536</v>
      </c>
      <c r="C8948" t="s">
        <v>63</v>
      </c>
      <c r="D8948">
        <v>1993</v>
      </c>
    </row>
    <row r="8949" spans="1:4">
      <c r="A8949" t="s">
        <v>62</v>
      </c>
      <c r="B8949" t="s">
        <v>539</v>
      </c>
      <c r="C8949" t="s">
        <v>61</v>
      </c>
      <c r="D8949">
        <v>1993</v>
      </c>
    </row>
    <row r="8950" spans="1:4">
      <c r="A8950" t="s">
        <v>60</v>
      </c>
      <c r="B8950" t="s">
        <v>536</v>
      </c>
      <c r="C8950" t="s">
        <v>59</v>
      </c>
      <c r="D8950">
        <v>1993</v>
      </c>
    </row>
    <row r="8951" spans="1:4">
      <c r="A8951" t="s">
        <v>58</v>
      </c>
      <c r="B8951" t="s">
        <v>539</v>
      </c>
      <c r="C8951" t="s">
        <v>57</v>
      </c>
      <c r="D8951">
        <v>1993</v>
      </c>
    </row>
    <row r="8952" spans="1:4">
      <c r="A8952" t="s">
        <v>56</v>
      </c>
      <c r="B8952" t="s">
        <v>536</v>
      </c>
      <c r="C8952" t="s">
        <v>55</v>
      </c>
      <c r="D8952">
        <v>1993</v>
      </c>
    </row>
    <row r="8953" spans="1:4">
      <c r="A8953" t="s">
        <v>54</v>
      </c>
      <c r="B8953" t="s">
        <v>536</v>
      </c>
      <c r="C8953" t="s">
        <v>53</v>
      </c>
      <c r="D8953">
        <v>1993</v>
      </c>
    </row>
    <row r="8954" spans="1:4">
      <c r="A8954" t="s">
        <v>52</v>
      </c>
      <c r="B8954" t="s">
        <v>539</v>
      </c>
      <c r="C8954" t="s">
        <v>51</v>
      </c>
      <c r="D8954">
        <v>1993</v>
      </c>
    </row>
    <row r="8955" spans="1:4">
      <c r="A8955" t="s">
        <v>50</v>
      </c>
      <c r="B8955" t="s">
        <v>539</v>
      </c>
      <c r="C8955" t="s">
        <v>49</v>
      </c>
      <c r="D8955">
        <v>1993</v>
      </c>
    </row>
    <row r="8956" spans="1:4">
      <c r="A8956" t="s">
        <v>6</v>
      </c>
      <c r="B8956" t="s">
        <v>539</v>
      </c>
      <c r="C8956" t="s">
        <v>48</v>
      </c>
      <c r="D8956">
        <v>1993</v>
      </c>
    </row>
    <row r="8957" spans="1:4">
      <c r="A8957" t="s">
        <v>47</v>
      </c>
      <c r="B8957" t="s">
        <v>539</v>
      </c>
      <c r="C8957" t="s">
        <v>46</v>
      </c>
      <c r="D8957">
        <v>1993</v>
      </c>
    </row>
    <row r="8958" spans="1:4">
      <c r="A8958" t="s">
        <v>45</v>
      </c>
      <c r="B8958" t="s">
        <v>539</v>
      </c>
      <c r="C8958" t="s">
        <v>44</v>
      </c>
      <c r="D8958">
        <v>1993</v>
      </c>
    </row>
    <row r="8959" spans="1:4">
      <c r="A8959" t="s">
        <v>43</v>
      </c>
      <c r="B8959" t="s">
        <v>539</v>
      </c>
      <c r="C8959" t="s">
        <v>42</v>
      </c>
      <c r="D8959">
        <v>1993</v>
      </c>
    </row>
    <row r="8960" spans="1:4">
      <c r="A8960" t="s">
        <v>41</v>
      </c>
      <c r="B8960" t="s">
        <v>539</v>
      </c>
      <c r="C8960" t="s">
        <v>40</v>
      </c>
      <c r="D8960">
        <v>1993</v>
      </c>
    </row>
    <row r="8961" spans="1:4">
      <c r="A8961" t="s">
        <v>39</v>
      </c>
      <c r="B8961" t="s">
        <v>536</v>
      </c>
      <c r="C8961" t="s">
        <v>38</v>
      </c>
      <c r="D8961">
        <v>1993</v>
      </c>
    </row>
    <row r="8962" spans="1:4">
      <c r="A8962" t="s">
        <v>37</v>
      </c>
      <c r="B8962" t="s">
        <v>539</v>
      </c>
      <c r="C8962" t="s">
        <v>36</v>
      </c>
      <c r="D8962">
        <v>1993</v>
      </c>
    </row>
    <row r="8963" spans="1:4">
      <c r="A8963" t="s">
        <v>4</v>
      </c>
      <c r="B8963" t="s">
        <v>539</v>
      </c>
      <c r="C8963" t="s">
        <v>35</v>
      </c>
      <c r="D8963">
        <v>1993</v>
      </c>
    </row>
    <row r="8964" spans="1:4">
      <c r="A8964" t="s">
        <v>34</v>
      </c>
      <c r="B8964" t="s">
        <v>539</v>
      </c>
      <c r="C8964" t="s">
        <v>33</v>
      </c>
      <c r="D8964">
        <v>1993</v>
      </c>
    </row>
    <row r="8965" spans="1:4">
      <c r="A8965" t="s">
        <v>32</v>
      </c>
      <c r="B8965" t="s">
        <v>539</v>
      </c>
      <c r="C8965" t="s">
        <v>31</v>
      </c>
      <c r="D8965">
        <v>1993</v>
      </c>
    </row>
    <row r="8966" spans="1:4">
      <c r="A8966" t="s">
        <v>30</v>
      </c>
      <c r="B8966" t="s">
        <v>539</v>
      </c>
      <c r="C8966" t="s">
        <v>29</v>
      </c>
      <c r="D8966">
        <v>1993</v>
      </c>
    </row>
    <row r="8967" spans="1:4">
      <c r="A8967" t="s">
        <v>28</v>
      </c>
      <c r="B8967" t="s">
        <v>539</v>
      </c>
      <c r="C8967" t="s">
        <v>27</v>
      </c>
      <c r="D8967">
        <v>1993</v>
      </c>
    </row>
    <row r="8968" spans="1:4">
      <c r="A8968" t="s">
        <v>26</v>
      </c>
      <c r="B8968" t="s">
        <v>539</v>
      </c>
      <c r="C8968" t="s">
        <v>25</v>
      </c>
      <c r="D8968">
        <v>1993</v>
      </c>
    </row>
    <row r="8969" spans="1:4">
      <c r="A8969" t="s">
        <v>3</v>
      </c>
      <c r="B8969" t="s">
        <v>539</v>
      </c>
      <c r="C8969" t="s">
        <v>24</v>
      </c>
      <c r="D8969">
        <v>1993</v>
      </c>
    </row>
    <row r="8970" spans="1:4">
      <c r="A8970" t="s">
        <v>23</v>
      </c>
      <c r="B8970" t="s">
        <v>539</v>
      </c>
      <c r="C8970" t="s">
        <v>22</v>
      </c>
      <c r="D8970">
        <v>1993</v>
      </c>
    </row>
    <row r="8971" spans="1:4">
      <c r="A8971" t="s">
        <v>21</v>
      </c>
      <c r="B8971" t="s">
        <v>536</v>
      </c>
      <c r="C8971" t="s">
        <v>20</v>
      </c>
      <c r="D8971">
        <v>1993</v>
      </c>
    </row>
    <row r="8972" spans="1:4">
      <c r="A8972" t="s">
        <v>19</v>
      </c>
      <c r="B8972" t="s">
        <v>539</v>
      </c>
      <c r="C8972" t="s">
        <v>18</v>
      </c>
      <c r="D8972">
        <v>1993</v>
      </c>
    </row>
    <row r="8973" spans="1:4">
      <c r="A8973" t="s">
        <v>17</v>
      </c>
      <c r="B8973" t="s">
        <v>539</v>
      </c>
      <c r="C8973" t="s">
        <v>16</v>
      </c>
      <c r="D8973">
        <v>1993</v>
      </c>
    </row>
    <row r="8974" spans="1:4">
      <c r="A8974" t="s">
        <v>15</v>
      </c>
      <c r="B8974" t="s">
        <v>539</v>
      </c>
      <c r="C8974" t="s">
        <v>14</v>
      </c>
      <c r="D8974">
        <v>1993</v>
      </c>
    </row>
    <row r="8975" spans="1:4">
      <c r="A8975" t="s">
        <v>13</v>
      </c>
      <c r="B8975" t="s">
        <v>539</v>
      </c>
      <c r="C8975" t="s">
        <v>12</v>
      </c>
      <c r="D8975">
        <v>1993</v>
      </c>
    </row>
    <row r="8976" spans="1:4">
      <c r="A8976" t="s">
        <v>11</v>
      </c>
      <c r="B8976" t="s">
        <v>539</v>
      </c>
      <c r="C8976" t="s">
        <v>10</v>
      </c>
      <c r="D8976">
        <v>1993</v>
      </c>
    </row>
    <row r="8977" spans="1:4">
      <c r="A8977" t="s">
        <v>9</v>
      </c>
      <c r="B8977" t="s">
        <v>539</v>
      </c>
      <c r="C8977" t="s">
        <v>8</v>
      </c>
      <c r="D8977">
        <v>1993</v>
      </c>
    </row>
    <row r="8978" spans="1:4">
      <c r="A8978" t="s">
        <v>528</v>
      </c>
      <c r="B8978" t="s">
        <v>539</v>
      </c>
      <c r="C8978" t="s">
        <v>527</v>
      </c>
      <c r="D8978">
        <v>1994</v>
      </c>
    </row>
    <row r="8979" spans="1:4">
      <c r="A8979" t="s">
        <v>526</v>
      </c>
      <c r="B8979" t="s">
        <v>539</v>
      </c>
      <c r="C8979" t="s">
        <v>525</v>
      </c>
      <c r="D8979">
        <v>1994</v>
      </c>
    </row>
    <row r="8980" spans="1:4">
      <c r="A8980" t="s">
        <v>524</v>
      </c>
      <c r="B8980" t="s">
        <v>539</v>
      </c>
      <c r="C8980" t="s">
        <v>523</v>
      </c>
      <c r="D8980">
        <v>1994</v>
      </c>
    </row>
    <row r="8981" spans="1:4">
      <c r="A8981" t="s">
        <v>522</v>
      </c>
      <c r="B8981" t="s">
        <v>539</v>
      </c>
      <c r="C8981" t="s">
        <v>521</v>
      </c>
      <c r="D8981">
        <v>1994</v>
      </c>
    </row>
    <row r="8982" spans="1:4">
      <c r="A8982" t="s">
        <v>520</v>
      </c>
      <c r="B8982" t="s">
        <v>539</v>
      </c>
      <c r="C8982" t="s">
        <v>519</v>
      </c>
      <c r="D8982">
        <v>1994</v>
      </c>
    </row>
    <row r="8983" spans="1:4">
      <c r="A8983" t="s">
        <v>518</v>
      </c>
      <c r="B8983" t="s">
        <v>536</v>
      </c>
      <c r="C8983" t="s">
        <v>517</v>
      </c>
      <c r="D8983">
        <v>1994</v>
      </c>
    </row>
    <row r="8984" spans="1:4">
      <c r="A8984" t="s">
        <v>516</v>
      </c>
      <c r="B8984" t="s">
        <v>539</v>
      </c>
      <c r="C8984" t="s">
        <v>515</v>
      </c>
      <c r="D8984">
        <v>1994</v>
      </c>
    </row>
    <row r="8985" spans="1:4">
      <c r="A8985" t="s">
        <v>1</v>
      </c>
      <c r="B8985" t="s">
        <v>539</v>
      </c>
      <c r="C8985" t="s">
        <v>514</v>
      </c>
      <c r="D8985">
        <v>1994</v>
      </c>
    </row>
    <row r="8986" spans="1:4">
      <c r="A8986" t="s">
        <v>513</v>
      </c>
      <c r="B8986" t="s">
        <v>539</v>
      </c>
      <c r="C8986" t="s">
        <v>512</v>
      </c>
      <c r="D8986">
        <v>1994</v>
      </c>
    </row>
    <row r="8987" spans="1:4">
      <c r="A8987" t="s">
        <v>511</v>
      </c>
      <c r="B8987" t="s">
        <v>539</v>
      </c>
      <c r="C8987" t="s">
        <v>510</v>
      </c>
      <c r="D8987">
        <v>1994</v>
      </c>
    </row>
    <row r="8988" spans="1:4">
      <c r="A8988" t="s">
        <v>509</v>
      </c>
      <c r="B8988" t="s">
        <v>539</v>
      </c>
      <c r="C8988" t="s">
        <v>508</v>
      </c>
      <c r="D8988">
        <v>1994</v>
      </c>
    </row>
    <row r="8989" spans="1:4">
      <c r="A8989" t="s">
        <v>507</v>
      </c>
      <c r="B8989" t="s">
        <v>539</v>
      </c>
      <c r="C8989" t="s">
        <v>506</v>
      </c>
      <c r="D8989">
        <v>1994</v>
      </c>
    </row>
    <row r="8990" spans="1:4">
      <c r="A8990" t="s">
        <v>505</v>
      </c>
      <c r="B8990" t="s">
        <v>539</v>
      </c>
      <c r="C8990" t="s">
        <v>504</v>
      </c>
      <c r="D8990">
        <v>1994</v>
      </c>
    </row>
    <row r="8991" spans="1:4">
      <c r="A8991" t="s">
        <v>503</v>
      </c>
      <c r="B8991" t="s">
        <v>539</v>
      </c>
      <c r="C8991" t="s">
        <v>502</v>
      </c>
      <c r="D8991">
        <v>1994</v>
      </c>
    </row>
    <row r="8992" spans="1:4">
      <c r="A8992" t="s">
        <v>501</v>
      </c>
      <c r="B8992" t="s">
        <v>539</v>
      </c>
      <c r="C8992" t="s">
        <v>500</v>
      </c>
      <c r="D8992">
        <v>1994</v>
      </c>
    </row>
    <row r="8993" spans="1:4">
      <c r="A8993" t="s">
        <v>499</v>
      </c>
      <c r="B8993" t="s">
        <v>539</v>
      </c>
      <c r="C8993" t="s">
        <v>498</v>
      </c>
      <c r="D8993">
        <v>1994</v>
      </c>
    </row>
    <row r="8994" spans="1:4">
      <c r="A8994" t="s">
        <v>497</v>
      </c>
      <c r="B8994" t="s">
        <v>539</v>
      </c>
      <c r="C8994" t="s">
        <v>496</v>
      </c>
      <c r="D8994">
        <v>1994</v>
      </c>
    </row>
    <row r="8995" spans="1:4">
      <c r="A8995" t="s">
        <v>495</v>
      </c>
      <c r="B8995" t="s">
        <v>539</v>
      </c>
      <c r="C8995" t="s">
        <v>494</v>
      </c>
      <c r="D8995">
        <v>1994</v>
      </c>
    </row>
    <row r="8996" spans="1:4">
      <c r="A8996" t="s">
        <v>2</v>
      </c>
      <c r="B8996" t="s">
        <v>539</v>
      </c>
      <c r="C8996" t="s">
        <v>493</v>
      </c>
      <c r="D8996">
        <v>1994</v>
      </c>
    </row>
    <row r="8997" spans="1:4">
      <c r="A8997" t="s">
        <v>492</v>
      </c>
      <c r="B8997" t="s">
        <v>539</v>
      </c>
      <c r="C8997" t="s">
        <v>491</v>
      </c>
      <c r="D8997">
        <v>1994</v>
      </c>
    </row>
    <row r="8998" spans="1:4">
      <c r="A8998" t="s">
        <v>490</v>
      </c>
      <c r="B8998" t="s">
        <v>539</v>
      </c>
      <c r="C8998" t="s">
        <v>489</v>
      </c>
      <c r="D8998">
        <v>1994</v>
      </c>
    </row>
    <row r="8999" spans="1:4">
      <c r="A8999" t="s">
        <v>488</v>
      </c>
      <c r="B8999" t="s">
        <v>539</v>
      </c>
      <c r="C8999" t="s">
        <v>487</v>
      </c>
      <c r="D8999">
        <v>1994</v>
      </c>
    </row>
    <row r="9000" spans="1:4">
      <c r="A9000" t="s">
        <v>486</v>
      </c>
      <c r="B9000" t="s">
        <v>539</v>
      </c>
      <c r="C9000" t="s">
        <v>485</v>
      </c>
      <c r="D9000">
        <v>1994</v>
      </c>
    </row>
    <row r="9001" spans="1:4">
      <c r="A9001" t="s">
        <v>484</v>
      </c>
      <c r="B9001" t="s">
        <v>539</v>
      </c>
      <c r="C9001" t="s">
        <v>483</v>
      </c>
      <c r="D9001">
        <v>1994</v>
      </c>
    </row>
    <row r="9002" spans="1:4">
      <c r="A9002" t="s">
        <v>482</v>
      </c>
      <c r="B9002" t="s">
        <v>539</v>
      </c>
      <c r="C9002" t="s">
        <v>481</v>
      </c>
      <c r="D9002">
        <v>1994</v>
      </c>
    </row>
    <row r="9003" spans="1:4">
      <c r="A9003" t="s">
        <v>480</v>
      </c>
      <c r="B9003" t="s">
        <v>539</v>
      </c>
      <c r="C9003" t="s">
        <v>479</v>
      </c>
      <c r="D9003">
        <v>1994</v>
      </c>
    </row>
    <row r="9004" spans="1:4">
      <c r="A9004" t="s">
        <v>478</v>
      </c>
      <c r="B9004" t="s">
        <v>539</v>
      </c>
      <c r="C9004" t="s">
        <v>477</v>
      </c>
      <c r="D9004">
        <v>1994</v>
      </c>
    </row>
    <row r="9005" spans="1:4">
      <c r="A9005" t="s">
        <v>476</v>
      </c>
      <c r="B9005" t="s">
        <v>539</v>
      </c>
      <c r="C9005" t="s">
        <v>475</v>
      </c>
      <c r="D9005">
        <v>1994</v>
      </c>
    </row>
    <row r="9006" spans="1:4">
      <c r="A9006" t="s">
        <v>474</v>
      </c>
      <c r="B9006" t="s">
        <v>539</v>
      </c>
      <c r="C9006" t="s">
        <v>473</v>
      </c>
      <c r="D9006">
        <v>1994</v>
      </c>
    </row>
    <row r="9007" spans="1:4">
      <c r="A9007" t="s">
        <v>472</v>
      </c>
      <c r="B9007" t="s">
        <v>539</v>
      </c>
      <c r="C9007" t="s">
        <v>471</v>
      </c>
      <c r="D9007">
        <v>1994</v>
      </c>
    </row>
    <row r="9008" spans="1:4">
      <c r="A9008" t="s">
        <v>470</v>
      </c>
      <c r="B9008" t="s">
        <v>539</v>
      </c>
      <c r="C9008" t="s">
        <v>469</v>
      </c>
      <c r="D9008">
        <v>1994</v>
      </c>
    </row>
    <row r="9009" spans="1:4">
      <c r="A9009" t="s">
        <v>468</v>
      </c>
      <c r="B9009" t="s">
        <v>539</v>
      </c>
      <c r="C9009" t="s">
        <v>467</v>
      </c>
      <c r="D9009">
        <v>1994</v>
      </c>
    </row>
    <row r="9010" spans="1:4">
      <c r="A9010" t="s">
        <v>466</v>
      </c>
      <c r="B9010" t="s">
        <v>539</v>
      </c>
      <c r="C9010" t="s">
        <v>465</v>
      </c>
      <c r="D9010">
        <v>1994</v>
      </c>
    </row>
    <row r="9011" spans="1:4">
      <c r="A9011" t="s">
        <v>464</v>
      </c>
      <c r="B9011" t="s">
        <v>539</v>
      </c>
      <c r="C9011" t="s">
        <v>463</v>
      </c>
      <c r="D9011">
        <v>1994</v>
      </c>
    </row>
    <row r="9012" spans="1:4">
      <c r="A9012" t="s">
        <v>462</v>
      </c>
      <c r="B9012" t="s">
        <v>536</v>
      </c>
      <c r="C9012" t="s">
        <v>461</v>
      </c>
      <c r="D9012">
        <v>1994</v>
      </c>
    </row>
    <row r="9013" spans="1:4">
      <c r="A9013" t="s">
        <v>460</v>
      </c>
      <c r="B9013" t="s">
        <v>539</v>
      </c>
      <c r="C9013" t="s">
        <v>459</v>
      </c>
      <c r="D9013">
        <v>1994</v>
      </c>
    </row>
    <row r="9014" spans="1:4">
      <c r="A9014" t="s">
        <v>458</v>
      </c>
      <c r="B9014" t="s">
        <v>539</v>
      </c>
      <c r="C9014" t="s">
        <v>457</v>
      </c>
      <c r="D9014">
        <v>1994</v>
      </c>
    </row>
    <row r="9015" spans="1:4">
      <c r="A9015" t="s">
        <v>456</v>
      </c>
      <c r="B9015" t="s">
        <v>539</v>
      </c>
      <c r="C9015" t="s">
        <v>455</v>
      </c>
      <c r="D9015">
        <v>1994</v>
      </c>
    </row>
    <row r="9016" spans="1:4">
      <c r="A9016" t="s">
        <v>454</v>
      </c>
      <c r="B9016" t="s">
        <v>539</v>
      </c>
      <c r="C9016" t="s">
        <v>453</v>
      </c>
      <c r="D9016">
        <v>1994</v>
      </c>
    </row>
    <row r="9017" spans="1:4">
      <c r="A9017" t="s">
        <v>679</v>
      </c>
      <c r="B9017" t="s">
        <v>539</v>
      </c>
      <c r="C9017" t="s">
        <v>451</v>
      </c>
      <c r="D9017">
        <v>1994</v>
      </c>
    </row>
    <row r="9018" spans="1:4">
      <c r="A9018" t="s">
        <v>450</v>
      </c>
      <c r="B9018" t="s">
        <v>539</v>
      </c>
      <c r="C9018" t="s">
        <v>449</v>
      </c>
      <c r="D9018">
        <v>1994</v>
      </c>
    </row>
    <row r="9019" spans="1:4">
      <c r="A9019" t="s">
        <v>448</v>
      </c>
      <c r="B9019" t="s">
        <v>539</v>
      </c>
      <c r="C9019" t="s">
        <v>447</v>
      </c>
      <c r="D9019">
        <v>1994</v>
      </c>
    </row>
    <row r="9020" spans="1:4">
      <c r="A9020" t="s">
        <v>446</v>
      </c>
      <c r="B9020" t="s">
        <v>539</v>
      </c>
      <c r="C9020" t="s">
        <v>445</v>
      </c>
      <c r="D9020">
        <v>1994</v>
      </c>
    </row>
    <row r="9021" spans="1:4">
      <c r="A9021" t="s">
        <v>444</v>
      </c>
      <c r="B9021" t="s">
        <v>539</v>
      </c>
      <c r="C9021" t="s">
        <v>443</v>
      </c>
      <c r="D9021">
        <v>1994</v>
      </c>
    </row>
    <row r="9022" spans="1:4">
      <c r="A9022" t="s">
        <v>442</v>
      </c>
      <c r="B9022" t="s">
        <v>539</v>
      </c>
      <c r="C9022" t="s">
        <v>441</v>
      </c>
      <c r="D9022">
        <v>1994</v>
      </c>
    </row>
    <row r="9023" spans="1:4">
      <c r="A9023" t="s">
        <v>440</v>
      </c>
      <c r="B9023" t="s">
        <v>539</v>
      </c>
      <c r="C9023" t="s">
        <v>439</v>
      </c>
      <c r="D9023">
        <v>1994</v>
      </c>
    </row>
    <row r="9024" spans="1:4">
      <c r="A9024" t="s">
        <v>438</v>
      </c>
      <c r="B9024" t="s">
        <v>539</v>
      </c>
      <c r="C9024" t="s">
        <v>437</v>
      </c>
      <c r="D9024">
        <v>1994</v>
      </c>
    </row>
    <row r="9025" spans="1:4">
      <c r="A9025" t="s">
        <v>436</v>
      </c>
      <c r="B9025" t="s">
        <v>536</v>
      </c>
      <c r="C9025" t="s">
        <v>435</v>
      </c>
      <c r="D9025">
        <v>1994</v>
      </c>
    </row>
    <row r="9026" spans="1:4">
      <c r="A9026" t="s">
        <v>434</v>
      </c>
      <c r="B9026" t="s">
        <v>539</v>
      </c>
      <c r="C9026" t="s">
        <v>433</v>
      </c>
      <c r="D9026">
        <v>1994</v>
      </c>
    </row>
    <row r="9027" spans="1:4">
      <c r="A9027" t="s">
        <v>432</v>
      </c>
      <c r="B9027" t="s">
        <v>539</v>
      </c>
      <c r="C9027" t="s">
        <v>431</v>
      </c>
      <c r="D9027">
        <v>1994</v>
      </c>
    </row>
    <row r="9028" spans="1:4">
      <c r="A9028" t="s">
        <v>430</v>
      </c>
      <c r="B9028" t="s">
        <v>539</v>
      </c>
      <c r="C9028" t="s">
        <v>429</v>
      </c>
      <c r="D9028">
        <v>1994</v>
      </c>
    </row>
    <row r="9029" spans="1:4">
      <c r="A9029" t="s">
        <v>428</v>
      </c>
      <c r="B9029" t="s">
        <v>539</v>
      </c>
      <c r="C9029" t="s">
        <v>427</v>
      </c>
      <c r="D9029">
        <v>1994</v>
      </c>
    </row>
    <row r="9030" spans="1:4">
      <c r="A9030" t="s">
        <v>426</v>
      </c>
      <c r="B9030" t="s">
        <v>539</v>
      </c>
      <c r="C9030" t="s">
        <v>425</v>
      </c>
      <c r="D9030">
        <v>1994</v>
      </c>
    </row>
    <row r="9031" spans="1:4">
      <c r="A9031" t="s">
        <v>7</v>
      </c>
      <c r="B9031" t="s">
        <v>539</v>
      </c>
      <c r="C9031" t="s">
        <v>424</v>
      </c>
      <c r="D9031">
        <v>1994</v>
      </c>
    </row>
    <row r="9032" spans="1:4">
      <c r="A9032" t="s">
        <v>423</v>
      </c>
      <c r="B9032" t="s">
        <v>539</v>
      </c>
      <c r="C9032" t="s">
        <v>422</v>
      </c>
      <c r="D9032">
        <v>1994</v>
      </c>
    </row>
    <row r="9033" spans="1:4">
      <c r="A9033" t="s">
        <v>421</v>
      </c>
      <c r="B9033" t="s">
        <v>539</v>
      </c>
      <c r="C9033" t="s">
        <v>420</v>
      </c>
      <c r="D9033">
        <v>1994</v>
      </c>
    </row>
    <row r="9034" spans="1:4">
      <c r="A9034" t="s">
        <v>419</v>
      </c>
      <c r="B9034" t="s">
        <v>539</v>
      </c>
      <c r="C9034" t="s">
        <v>418</v>
      </c>
      <c r="D9034">
        <v>1994</v>
      </c>
    </row>
    <row r="9035" spans="1:4">
      <c r="A9035" t="s">
        <v>417</v>
      </c>
      <c r="B9035" t="s">
        <v>539</v>
      </c>
      <c r="C9035" t="s">
        <v>416</v>
      </c>
      <c r="D9035">
        <v>1994</v>
      </c>
    </row>
    <row r="9036" spans="1:4">
      <c r="A9036" t="s">
        <v>415</v>
      </c>
      <c r="B9036" t="s">
        <v>539</v>
      </c>
      <c r="C9036" t="s">
        <v>414</v>
      </c>
      <c r="D9036">
        <v>1994</v>
      </c>
    </row>
    <row r="9037" spans="1:4">
      <c r="A9037" t="s">
        <v>413</v>
      </c>
      <c r="B9037" t="s">
        <v>536</v>
      </c>
      <c r="C9037" t="s">
        <v>412</v>
      </c>
      <c r="D9037">
        <v>1994</v>
      </c>
    </row>
    <row r="9038" spans="1:4">
      <c r="A9038" t="s">
        <v>411</v>
      </c>
      <c r="B9038" t="s">
        <v>536</v>
      </c>
      <c r="C9038" t="s">
        <v>410</v>
      </c>
      <c r="D9038">
        <v>1994</v>
      </c>
    </row>
    <row r="9039" spans="1:4">
      <c r="A9039" t="s">
        <v>409</v>
      </c>
      <c r="B9039" t="s">
        <v>536</v>
      </c>
      <c r="C9039" t="s">
        <v>408</v>
      </c>
      <c r="D9039">
        <v>1994</v>
      </c>
    </row>
    <row r="9040" spans="1:4">
      <c r="A9040" t="s">
        <v>407</v>
      </c>
      <c r="B9040" t="s">
        <v>536</v>
      </c>
      <c r="C9040" t="s">
        <v>406</v>
      </c>
      <c r="D9040">
        <v>1994</v>
      </c>
    </row>
    <row r="9041" spans="1:4">
      <c r="A9041" t="s">
        <v>405</v>
      </c>
      <c r="B9041" t="s">
        <v>536</v>
      </c>
      <c r="C9041" t="s">
        <v>404</v>
      </c>
      <c r="D9041">
        <v>1994</v>
      </c>
    </row>
    <row r="9042" spans="1:4">
      <c r="A9042" t="s">
        <v>403</v>
      </c>
      <c r="B9042" t="s">
        <v>539</v>
      </c>
      <c r="C9042" t="s">
        <v>402</v>
      </c>
      <c r="D9042">
        <v>1994</v>
      </c>
    </row>
    <row r="9043" spans="1:4">
      <c r="A9043" t="s">
        <v>401</v>
      </c>
      <c r="B9043" t="s">
        <v>539</v>
      </c>
      <c r="C9043" t="s">
        <v>400</v>
      </c>
      <c r="D9043">
        <v>1994</v>
      </c>
    </row>
    <row r="9044" spans="1:4">
      <c r="A9044" t="s">
        <v>399</v>
      </c>
      <c r="B9044" t="s">
        <v>536</v>
      </c>
      <c r="C9044" t="s">
        <v>398</v>
      </c>
      <c r="D9044">
        <v>1994</v>
      </c>
    </row>
    <row r="9045" spans="1:4">
      <c r="A9045" t="s">
        <v>397</v>
      </c>
      <c r="B9045" t="s">
        <v>539</v>
      </c>
      <c r="C9045" t="s">
        <v>396</v>
      </c>
      <c r="D9045">
        <v>1994</v>
      </c>
    </row>
    <row r="9046" spans="1:4">
      <c r="A9046" t="s">
        <v>395</v>
      </c>
      <c r="B9046" t="s">
        <v>539</v>
      </c>
      <c r="C9046" t="s">
        <v>394</v>
      </c>
      <c r="D9046">
        <v>1994</v>
      </c>
    </row>
    <row r="9047" spans="1:4">
      <c r="A9047" t="s">
        <v>393</v>
      </c>
      <c r="B9047" t="s">
        <v>539</v>
      </c>
      <c r="C9047" t="s">
        <v>392</v>
      </c>
      <c r="D9047">
        <v>1994</v>
      </c>
    </row>
    <row r="9048" spans="1:4">
      <c r="A9048" t="s">
        <v>5</v>
      </c>
      <c r="B9048" t="s">
        <v>539</v>
      </c>
      <c r="C9048" t="s">
        <v>391</v>
      </c>
      <c r="D9048">
        <v>1994</v>
      </c>
    </row>
    <row r="9049" spans="1:4">
      <c r="A9049" t="s">
        <v>390</v>
      </c>
      <c r="B9049" t="s">
        <v>536</v>
      </c>
      <c r="C9049" t="s">
        <v>389</v>
      </c>
      <c r="D9049">
        <v>1994</v>
      </c>
    </row>
    <row r="9050" spans="1:4">
      <c r="A9050" t="s">
        <v>388</v>
      </c>
      <c r="B9050" t="s">
        <v>536</v>
      </c>
      <c r="C9050" t="s">
        <v>387</v>
      </c>
      <c r="D9050">
        <v>1994</v>
      </c>
    </row>
    <row r="9051" spans="1:4">
      <c r="A9051" t="s">
        <v>386</v>
      </c>
      <c r="B9051" t="s">
        <v>539</v>
      </c>
      <c r="C9051" t="s">
        <v>385</v>
      </c>
      <c r="D9051">
        <v>1994</v>
      </c>
    </row>
    <row r="9052" spans="1:4">
      <c r="A9052" t="s">
        <v>384</v>
      </c>
      <c r="B9052" t="s">
        <v>539</v>
      </c>
      <c r="C9052" t="s">
        <v>383</v>
      </c>
      <c r="D9052">
        <v>1994</v>
      </c>
    </row>
    <row r="9053" spans="1:4">
      <c r="A9053" t="s">
        <v>382</v>
      </c>
      <c r="B9053" t="s">
        <v>539</v>
      </c>
      <c r="C9053" t="s">
        <v>381</v>
      </c>
      <c r="D9053">
        <v>1994</v>
      </c>
    </row>
    <row r="9054" spans="1:4">
      <c r="A9054" t="s">
        <v>380</v>
      </c>
      <c r="B9054" t="s">
        <v>539</v>
      </c>
      <c r="C9054" t="s">
        <v>379</v>
      </c>
      <c r="D9054">
        <v>1994</v>
      </c>
    </row>
    <row r="9055" spans="1:4">
      <c r="A9055" t="s">
        <v>378</v>
      </c>
      <c r="B9055" t="s">
        <v>539</v>
      </c>
      <c r="C9055" t="s">
        <v>377</v>
      </c>
      <c r="D9055">
        <v>1994</v>
      </c>
    </row>
    <row r="9056" spans="1:4">
      <c r="A9056" t="s">
        <v>376</v>
      </c>
      <c r="B9056" t="s">
        <v>539</v>
      </c>
      <c r="C9056" t="s">
        <v>375</v>
      </c>
      <c r="D9056">
        <v>1994</v>
      </c>
    </row>
    <row r="9057" spans="1:4">
      <c r="A9057" t="s">
        <v>374</v>
      </c>
      <c r="B9057" t="s">
        <v>539</v>
      </c>
      <c r="C9057" t="s">
        <v>373</v>
      </c>
      <c r="D9057">
        <v>1994</v>
      </c>
    </row>
    <row r="9058" spans="1:4">
      <c r="A9058" t="s">
        <v>372</v>
      </c>
      <c r="B9058" t="s">
        <v>539</v>
      </c>
      <c r="C9058" t="s">
        <v>371</v>
      </c>
      <c r="D9058">
        <v>1994</v>
      </c>
    </row>
    <row r="9059" spans="1:4">
      <c r="A9059" t="s">
        <v>370</v>
      </c>
      <c r="B9059" t="s">
        <v>539</v>
      </c>
      <c r="C9059" t="s">
        <v>369</v>
      </c>
      <c r="D9059">
        <v>1994</v>
      </c>
    </row>
    <row r="9060" spans="1:4">
      <c r="A9060" t="s">
        <v>368</v>
      </c>
      <c r="B9060" t="s">
        <v>539</v>
      </c>
      <c r="C9060" t="s">
        <v>367</v>
      </c>
      <c r="D9060">
        <v>1994</v>
      </c>
    </row>
    <row r="9061" spans="1:4">
      <c r="A9061" t="s">
        <v>366</v>
      </c>
      <c r="B9061" t="s">
        <v>539</v>
      </c>
      <c r="C9061" t="s">
        <v>365</v>
      </c>
      <c r="D9061">
        <v>1994</v>
      </c>
    </row>
    <row r="9062" spans="1:4">
      <c r="A9062" t="s">
        <v>364</v>
      </c>
      <c r="B9062" t="s">
        <v>539</v>
      </c>
      <c r="C9062" t="s">
        <v>363</v>
      </c>
      <c r="D9062">
        <v>1994</v>
      </c>
    </row>
    <row r="9063" spans="1:4">
      <c r="A9063" t="s">
        <v>362</v>
      </c>
      <c r="B9063" t="s">
        <v>539</v>
      </c>
      <c r="C9063" t="s">
        <v>361</v>
      </c>
      <c r="D9063">
        <v>1994</v>
      </c>
    </row>
    <row r="9064" spans="1:4">
      <c r="A9064" t="s">
        <v>360</v>
      </c>
      <c r="B9064" t="s">
        <v>539</v>
      </c>
      <c r="C9064" t="s">
        <v>359</v>
      </c>
      <c r="D9064">
        <v>1994</v>
      </c>
    </row>
    <row r="9065" spans="1:4">
      <c r="A9065" t="s">
        <v>358</v>
      </c>
      <c r="B9065" t="s">
        <v>539</v>
      </c>
      <c r="C9065" t="s">
        <v>357</v>
      </c>
      <c r="D9065">
        <v>1994</v>
      </c>
    </row>
    <row r="9066" spans="1:4">
      <c r="A9066" t="s">
        <v>356</v>
      </c>
      <c r="B9066" t="s">
        <v>539</v>
      </c>
      <c r="C9066" t="s">
        <v>355</v>
      </c>
      <c r="D9066">
        <v>1994</v>
      </c>
    </row>
    <row r="9067" spans="1:4">
      <c r="A9067" t="s">
        <v>354</v>
      </c>
      <c r="B9067" t="s">
        <v>539</v>
      </c>
      <c r="C9067" t="s">
        <v>353</v>
      </c>
      <c r="D9067">
        <v>1994</v>
      </c>
    </row>
    <row r="9068" spans="1:4">
      <c r="A9068" t="s">
        <v>352</v>
      </c>
      <c r="B9068" t="s">
        <v>539</v>
      </c>
      <c r="C9068" t="s">
        <v>351</v>
      </c>
      <c r="D9068">
        <v>1994</v>
      </c>
    </row>
    <row r="9069" spans="1:4">
      <c r="A9069" t="s">
        <v>350</v>
      </c>
      <c r="B9069" t="s">
        <v>539</v>
      </c>
      <c r="C9069" t="s">
        <v>349</v>
      </c>
      <c r="D9069">
        <v>1994</v>
      </c>
    </row>
    <row r="9070" spans="1:4">
      <c r="A9070" t="s">
        <v>348</v>
      </c>
      <c r="B9070" t="s">
        <v>539</v>
      </c>
      <c r="C9070" t="s">
        <v>347</v>
      </c>
      <c r="D9070">
        <v>1994</v>
      </c>
    </row>
    <row r="9071" spans="1:4">
      <c r="A9071" t="s">
        <v>346</v>
      </c>
      <c r="B9071" t="s">
        <v>536</v>
      </c>
      <c r="C9071" t="s">
        <v>345</v>
      </c>
      <c r="D9071">
        <v>1994</v>
      </c>
    </row>
    <row r="9072" spans="1:4">
      <c r="A9072" t="s">
        <v>344</v>
      </c>
      <c r="B9072" t="s">
        <v>539</v>
      </c>
      <c r="C9072" t="s">
        <v>343</v>
      </c>
      <c r="D9072">
        <v>1994</v>
      </c>
    </row>
    <row r="9073" spans="1:4">
      <c r="A9073" t="s">
        <v>342</v>
      </c>
      <c r="B9073" t="s">
        <v>539</v>
      </c>
      <c r="C9073" t="s">
        <v>341</v>
      </c>
      <c r="D9073">
        <v>1994</v>
      </c>
    </row>
    <row r="9074" spans="1:4">
      <c r="A9074" t="s">
        <v>340</v>
      </c>
      <c r="B9074" t="s">
        <v>536</v>
      </c>
      <c r="C9074" t="s">
        <v>339</v>
      </c>
      <c r="D9074">
        <v>1994</v>
      </c>
    </row>
    <row r="9075" spans="1:4">
      <c r="A9075" t="s">
        <v>338</v>
      </c>
      <c r="B9075" t="s">
        <v>539</v>
      </c>
      <c r="C9075" t="s">
        <v>337</v>
      </c>
      <c r="D9075">
        <v>1994</v>
      </c>
    </row>
    <row r="9076" spans="1:4">
      <c r="A9076" t="s">
        <v>336</v>
      </c>
      <c r="B9076" t="s">
        <v>539</v>
      </c>
      <c r="C9076" t="s">
        <v>335</v>
      </c>
      <c r="D9076">
        <v>1994</v>
      </c>
    </row>
    <row r="9077" spans="1:4">
      <c r="A9077" t="s">
        <v>334</v>
      </c>
      <c r="B9077" t="s">
        <v>539</v>
      </c>
      <c r="C9077" t="s">
        <v>333</v>
      </c>
      <c r="D9077">
        <v>1994</v>
      </c>
    </row>
    <row r="9078" spans="1:4">
      <c r="A9078" t="s">
        <v>332</v>
      </c>
      <c r="B9078" t="s">
        <v>536</v>
      </c>
      <c r="C9078" t="s">
        <v>331</v>
      </c>
      <c r="D9078">
        <v>1994</v>
      </c>
    </row>
    <row r="9079" spans="1:4">
      <c r="A9079" t="s">
        <v>330</v>
      </c>
      <c r="B9079" t="s">
        <v>536</v>
      </c>
      <c r="C9079" t="s">
        <v>329</v>
      </c>
      <c r="D9079">
        <v>1994</v>
      </c>
    </row>
    <row r="9080" spans="1:4">
      <c r="A9080" t="s">
        <v>328</v>
      </c>
      <c r="B9080" t="s">
        <v>536</v>
      </c>
      <c r="C9080" t="s">
        <v>327</v>
      </c>
      <c r="D9080">
        <v>1994</v>
      </c>
    </row>
    <row r="9081" spans="1:4">
      <c r="A9081" t="s">
        <v>326</v>
      </c>
      <c r="B9081" t="s">
        <v>536</v>
      </c>
      <c r="C9081" t="s">
        <v>325</v>
      </c>
      <c r="D9081">
        <v>1994</v>
      </c>
    </row>
    <row r="9082" spans="1:4">
      <c r="A9082" t="s">
        <v>324</v>
      </c>
      <c r="B9082" t="s">
        <v>539</v>
      </c>
      <c r="C9082" t="s">
        <v>323</v>
      </c>
      <c r="D9082">
        <v>1994</v>
      </c>
    </row>
    <row r="9083" spans="1:4">
      <c r="A9083" t="s">
        <v>322</v>
      </c>
      <c r="B9083" t="s">
        <v>536</v>
      </c>
      <c r="C9083" t="s">
        <v>321</v>
      </c>
      <c r="D9083">
        <v>1994</v>
      </c>
    </row>
    <row r="9084" spans="1:4">
      <c r="A9084" t="s">
        <v>320</v>
      </c>
      <c r="B9084" t="s">
        <v>539</v>
      </c>
      <c r="C9084" t="s">
        <v>319</v>
      </c>
      <c r="D9084">
        <v>1994</v>
      </c>
    </row>
    <row r="9085" spans="1:4">
      <c r="A9085" t="s">
        <v>318</v>
      </c>
      <c r="B9085" t="s">
        <v>539</v>
      </c>
      <c r="C9085" t="s">
        <v>317</v>
      </c>
      <c r="D9085">
        <v>1994</v>
      </c>
    </row>
    <row r="9086" spans="1:4">
      <c r="A9086" t="s">
        <v>316</v>
      </c>
      <c r="B9086" t="s">
        <v>536</v>
      </c>
      <c r="C9086" t="s">
        <v>315</v>
      </c>
      <c r="D9086">
        <v>1994</v>
      </c>
    </row>
    <row r="9087" spans="1:4">
      <c r="A9087" t="s">
        <v>314</v>
      </c>
      <c r="B9087" t="s">
        <v>539</v>
      </c>
      <c r="C9087" t="s">
        <v>313</v>
      </c>
      <c r="D9087">
        <v>1994</v>
      </c>
    </row>
    <row r="9088" spans="1:4">
      <c r="A9088" t="s">
        <v>312</v>
      </c>
      <c r="B9088" t="s">
        <v>539</v>
      </c>
      <c r="C9088" t="s">
        <v>311</v>
      </c>
      <c r="D9088">
        <v>1994</v>
      </c>
    </row>
    <row r="9089" spans="1:4">
      <c r="A9089" t="s">
        <v>310</v>
      </c>
      <c r="B9089" t="s">
        <v>539</v>
      </c>
      <c r="C9089" t="s">
        <v>309</v>
      </c>
      <c r="D9089">
        <v>1994</v>
      </c>
    </row>
    <row r="9090" spans="1:4">
      <c r="A9090" t="s">
        <v>308</v>
      </c>
      <c r="B9090" t="s">
        <v>539</v>
      </c>
      <c r="C9090" t="s">
        <v>307</v>
      </c>
      <c r="D9090">
        <v>1994</v>
      </c>
    </row>
    <row r="9091" spans="1:4">
      <c r="A9091" t="s">
        <v>306</v>
      </c>
      <c r="B9091" t="s">
        <v>539</v>
      </c>
      <c r="C9091" t="s">
        <v>305</v>
      </c>
      <c r="D9091">
        <v>1994</v>
      </c>
    </row>
    <row r="9092" spans="1:4">
      <c r="A9092" t="s">
        <v>304</v>
      </c>
      <c r="B9092" t="s">
        <v>539</v>
      </c>
      <c r="C9092" t="s">
        <v>303</v>
      </c>
      <c r="D9092">
        <v>1994</v>
      </c>
    </row>
    <row r="9093" spans="1:4">
      <c r="A9093" t="s">
        <v>302</v>
      </c>
      <c r="B9093" t="s">
        <v>539</v>
      </c>
      <c r="C9093" t="s">
        <v>301</v>
      </c>
      <c r="D9093">
        <v>1994</v>
      </c>
    </row>
    <row r="9094" spans="1:4">
      <c r="A9094" t="s">
        <v>300</v>
      </c>
      <c r="B9094" t="s">
        <v>539</v>
      </c>
      <c r="C9094" t="s">
        <v>299</v>
      </c>
      <c r="D9094">
        <v>1994</v>
      </c>
    </row>
    <row r="9095" spans="1:4">
      <c r="A9095" t="s">
        <v>298</v>
      </c>
      <c r="B9095" t="s">
        <v>539</v>
      </c>
      <c r="C9095" t="s">
        <v>297</v>
      </c>
      <c r="D9095">
        <v>1994</v>
      </c>
    </row>
    <row r="9096" spans="1:4">
      <c r="A9096" t="s">
        <v>296</v>
      </c>
      <c r="B9096" t="s">
        <v>539</v>
      </c>
      <c r="C9096" t="s">
        <v>295</v>
      </c>
      <c r="D9096">
        <v>1994</v>
      </c>
    </row>
    <row r="9097" spans="1:4">
      <c r="A9097" t="s">
        <v>294</v>
      </c>
      <c r="B9097" t="s">
        <v>539</v>
      </c>
      <c r="C9097" t="s">
        <v>293</v>
      </c>
      <c r="D9097">
        <v>1994</v>
      </c>
    </row>
    <row r="9098" spans="1:4">
      <c r="A9098" t="s">
        <v>292</v>
      </c>
      <c r="B9098" t="s">
        <v>539</v>
      </c>
      <c r="C9098" t="s">
        <v>291</v>
      </c>
      <c r="D9098">
        <v>1994</v>
      </c>
    </row>
    <row r="9099" spans="1:4">
      <c r="A9099" t="s">
        <v>290</v>
      </c>
      <c r="B9099" t="s">
        <v>539</v>
      </c>
      <c r="C9099" t="s">
        <v>289</v>
      </c>
      <c r="D9099">
        <v>1994</v>
      </c>
    </row>
    <row r="9100" spans="1:4">
      <c r="A9100" t="s">
        <v>288</v>
      </c>
      <c r="B9100" t="s">
        <v>539</v>
      </c>
      <c r="C9100" t="s">
        <v>287</v>
      </c>
      <c r="D9100">
        <v>1994</v>
      </c>
    </row>
    <row r="9101" spans="1:4">
      <c r="A9101" t="s">
        <v>286</v>
      </c>
      <c r="B9101" t="s">
        <v>539</v>
      </c>
      <c r="C9101" t="s">
        <v>285</v>
      </c>
      <c r="D9101">
        <v>1994</v>
      </c>
    </row>
    <row r="9102" spans="1:4">
      <c r="A9102" t="s">
        <v>284</v>
      </c>
      <c r="B9102" t="s">
        <v>539</v>
      </c>
      <c r="C9102" t="s">
        <v>283</v>
      </c>
      <c r="D9102">
        <v>1994</v>
      </c>
    </row>
    <row r="9103" spans="1:4">
      <c r="A9103" t="s">
        <v>282</v>
      </c>
      <c r="B9103" t="s">
        <v>539</v>
      </c>
      <c r="C9103" t="s">
        <v>281</v>
      </c>
      <c r="D9103">
        <v>1994</v>
      </c>
    </row>
    <row r="9104" spans="1:4">
      <c r="A9104" t="s">
        <v>280</v>
      </c>
      <c r="B9104" t="s">
        <v>536</v>
      </c>
      <c r="C9104" t="s">
        <v>279</v>
      </c>
      <c r="D9104">
        <v>1994</v>
      </c>
    </row>
    <row r="9105" spans="1:4">
      <c r="A9105" t="s">
        <v>278</v>
      </c>
      <c r="B9105" t="s">
        <v>539</v>
      </c>
      <c r="C9105" t="s">
        <v>277</v>
      </c>
      <c r="D9105">
        <v>1994</v>
      </c>
    </row>
    <row r="9106" spans="1:4">
      <c r="A9106" t="s">
        <v>276</v>
      </c>
      <c r="B9106" t="s">
        <v>539</v>
      </c>
      <c r="C9106" t="s">
        <v>275</v>
      </c>
      <c r="D9106">
        <v>1994</v>
      </c>
    </row>
    <row r="9107" spans="1:4">
      <c r="A9107" t="s">
        <v>274</v>
      </c>
      <c r="B9107" t="s">
        <v>539</v>
      </c>
      <c r="C9107" t="s">
        <v>273</v>
      </c>
      <c r="D9107">
        <v>1994</v>
      </c>
    </row>
    <row r="9108" spans="1:4">
      <c r="A9108" t="s">
        <v>272</v>
      </c>
      <c r="B9108" t="s">
        <v>539</v>
      </c>
      <c r="C9108" t="s">
        <v>271</v>
      </c>
      <c r="D9108">
        <v>1994</v>
      </c>
    </row>
    <row r="9109" spans="1:4">
      <c r="A9109" t="s">
        <v>270</v>
      </c>
      <c r="B9109" t="s">
        <v>539</v>
      </c>
      <c r="C9109" t="s">
        <v>269</v>
      </c>
      <c r="D9109">
        <v>1994</v>
      </c>
    </row>
    <row r="9110" spans="1:4">
      <c r="A9110" t="s">
        <v>268</v>
      </c>
      <c r="B9110" t="s">
        <v>536</v>
      </c>
      <c r="C9110" t="s">
        <v>267</v>
      </c>
      <c r="D9110">
        <v>1994</v>
      </c>
    </row>
    <row r="9111" spans="1:4">
      <c r="A9111" t="s">
        <v>266</v>
      </c>
      <c r="B9111" t="s">
        <v>536</v>
      </c>
      <c r="C9111" t="s">
        <v>265</v>
      </c>
      <c r="D9111">
        <v>1994</v>
      </c>
    </row>
    <row r="9112" spans="1:4">
      <c r="A9112" t="s">
        <v>264</v>
      </c>
      <c r="B9112" t="s">
        <v>536</v>
      </c>
      <c r="C9112" t="s">
        <v>263</v>
      </c>
      <c r="D9112">
        <v>1994</v>
      </c>
    </row>
    <row r="9113" spans="1:4">
      <c r="A9113" t="s">
        <v>262</v>
      </c>
      <c r="B9113" t="s">
        <v>539</v>
      </c>
      <c r="C9113" t="s">
        <v>261</v>
      </c>
      <c r="D9113">
        <v>1994</v>
      </c>
    </row>
    <row r="9114" spans="1:4">
      <c r="A9114" t="s">
        <v>260</v>
      </c>
      <c r="B9114" t="s">
        <v>539</v>
      </c>
      <c r="C9114" t="s">
        <v>259</v>
      </c>
      <c r="D9114">
        <v>1994</v>
      </c>
    </row>
    <row r="9115" spans="1:4">
      <c r="A9115" t="s">
        <v>258</v>
      </c>
      <c r="B9115" t="s">
        <v>536</v>
      </c>
      <c r="C9115" t="s">
        <v>257</v>
      </c>
      <c r="D9115">
        <v>1994</v>
      </c>
    </row>
    <row r="9116" spans="1:4">
      <c r="A9116" t="s">
        <v>256</v>
      </c>
      <c r="B9116" t="s">
        <v>536</v>
      </c>
      <c r="C9116" t="s">
        <v>255</v>
      </c>
      <c r="D9116">
        <v>1994</v>
      </c>
    </row>
    <row r="9117" spans="1:4">
      <c r="A9117" t="s">
        <v>254</v>
      </c>
      <c r="B9117" t="s">
        <v>539</v>
      </c>
      <c r="C9117" t="s">
        <v>253</v>
      </c>
      <c r="D9117">
        <v>1994</v>
      </c>
    </row>
    <row r="9118" spans="1:4">
      <c r="A9118" t="s">
        <v>252</v>
      </c>
      <c r="B9118" t="s">
        <v>536</v>
      </c>
      <c r="C9118" t="s">
        <v>251</v>
      </c>
      <c r="D9118">
        <v>1994</v>
      </c>
    </row>
    <row r="9119" spans="1:4">
      <c r="A9119" t="s">
        <v>250</v>
      </c>
      <c r="B9119" t="s">
        <v>539</v>
      </c>
      <c r="C9119" t="s">
        <v>249</v>
      </c>
      <c r="D9119">
        <v>1994</v>
      </c>
    </row>
    <row r="9120" spans="1:4">
      <c r="A9120" t="s">
        <v>248</v>
      </c>
      <c r="B9120" t="s">
        <v>539</v>
      </c>
      <c r="C9120" t="s">
        <v>247</v>
      </c>
      <c r="D9120">
        <v>1994</v>
      </c>
    </row>
    <row r="9121" spans="1:4">
      <c r="A9121" t="s">
        <v>246</v>
      </c>
      <c r="B9121" t="s">
        <v>539</v>
      </c>
      <c r="C9121" t="s">
        <v>245</v>
      </c>
      <c r="D9121">
        <v>1994</v>
      </c>
    </row>
    <row r="9122" spans="1:4">
      <c r="A9122" t="s">
        <v>244</v>
      </c>
      <c r="B9122" t="s">
        <v>539</v>
      </c>
      <c r="C9122" t="s">
        <v>243</v>
      </c>
      <c r="D9122">
        <v>1994</v>
      </c>
    </row>
    <row r="9123" spans="1:4">
      <c r="A9123" t="s">
        <v>242</v>
      </c>
      <c r="B9123" t="s">
        <v>539</v>
      </c>
      <c r="C9123" t="s">
        <v>241</v>
      </c>
      <c r="D9123">
        <v>1994</v>
      </c>
    </row>
    <row r="9124" spans="1:4">
      <c r="A9124" t="s">
        <v>240</v>
      </c>
      <c r="B9124" t="s">
        <v>539</v>
      </c>
      <c r="C9124" t="s">
        <v>239</v>
      </c>
      <c r="D9124">
        <v>1994</v>
      </c>
    </row>
    <row r="9125" spans="1:4">
      <c r="A9125" t="s">
        <v>238</v>
      </c>
      <c r="B9125" t="s">
        <v>539</v>
      </c>
      <c r="C9125" t="s">
        <v>237</v>
      </c>
      <c r="D9125">
        <v>1994</v>
      </c>
    </row>
    <row r="9126" spans="1:4">
      <c r="A9126" t="s">
        <v>236</v>
      </c>
      <c r="B9126" t="s">
        <v>539</v>
      </c>
      <c r="C9126" t="s">
        <v>235</v>
      </c>
      <c r="D9126">
        <v>1994</v>
      </c>
    </row>
    <row r="9127" spans="1:4">
      <c r="A9127" t="s">
        <v>234</v>
      </c>
      <c r="B9127" t="s">
        <v>539</v>
      </c>
      <c r="C9127" t="s">
        <v>233</v>
      </c>
      <c r="D9127">
        <v>1994</v>
      </c>
    </row>
    <row r="9128" spans="1:4">
      <c r="A9128" t="s">
        <v>232</v>
      </c>
      <c r="B9128" t="s">
        <v>539</v>
      </c>
      <c r="C9128" t="s">
        <v>231</v>
      </c>
      <c r="D9128">
        <v>1994</v>
      </c>
    </row>
    <row r="9129" spans="1:4">
      <c r="A9129" t="s">
        <v>230</v>
      </c>
      <c r="B9129" t="s">
        <v>536</v>
      </c>
      <c r="C9129" t="s">
        <v>229</v>
      </c>
      <c r="D9129">
        <v>1994</v>
      </c>
    </row>
    <row r="9130" spans="1:4">
      <c r="A9130" t="s">
        <v>228</v>
      </c>
      <c r="B9130" t="s">
        <v>539</v>
      </c>
      <c r="C9130" t="s">
        <v>227</v>
      </c>
      <c r="D9130">
        <v>1994</v>
      </c>
    </row>
    <row r="9131" spans="1:4">
      <c r="A9131" t="s">
        <v>226</v>
      </c>
      <c r="B9131" t="s">
        <v>539</v>
      </c>
      <c r="C9131" t="s">
        <v>225</v>
      </c>
      <c r="D9131">
        <v>1994</v>
      </c>
    </row>
    <row r="9132" spans="1:4">
      <c r="A9132" t="s">
        <v>224</v>
      </c>
      <c r="B9132" t="s">
        <v>536</v>
      </c>
      <c r="C9132" t="s">
        <v>223</v>
      </c>
      <c r="D9132">
        <v>1994</v>
      </c>
    </row>
    <row r="9133" spans="1:4">
      <c r="A9133" t="s">
        <v>222</v>
      </c>
      <c r="B9133" t="s">
        <v>539</v>
      </c>
      <c r="C9133" t="s">
        <v>221</v>
      </c>
      <c r="D9133">
        <v>1994</v>
      </c>
    </row>
    <row r="9134" spans="1:4">
      <c r="A9134" t="s">
        <v>220</v>
      </c>
      <c r="B9134" t="s">
        <v>539</v>
      </c>
      <c r="C9134" t="s">
        <v>219</v>
      </c>
      <c r="D9134">
        <v>1994</v>
      </c>
    </row>
    <row r="9135" spans="1:4">
      <c r="A9135" t="s">
        <v>218</v>
      </c>
      <c r="B9135" t="s">
        <v>539</v>
      </c>
      <c r="C9135" t="s">
        <v>217</v>
      </c>
      <c r="D9135">
        <v>1994</v>
      </c>
    </row>
    <row r="9136" spans="1:4">
      <c r="A9136" t="s">
        <v>216</v>
      </c>
      <c r="B9136" t="s">
        <v>539</v>
      </c>
      <c r="C9136" t="s">
        <v>215</v>
      </c>
      <c r="D9136">
        <v>1994</v>
      </c>
    </row>
    <row r="9137" spans="1:4">
      <c r="A9137" t="s">
        <v>214</v>
      </c>
      <c r="B9137" t="s">
        <v>536</v>
      </c>
      <c r="C9137" t="s">
        <v>213</v>
      </c>
      <c r="D9137">
        <v>1994</v>
      </c>
    </row>
    <row r="9138" spans="1:4">
      <c r="A9138" t="s">
        <v>212</v>
      </c>
      <c r="B9138" t="s">
        <v>539</v>
      </c>
      <c r="C9138" t="s">
        <v>211</v>
      </c>
      <c r="D9138">
        <v>1994</v>
      </c>
    </row>
    <row r="9139" spans="1:4">
      <c r="A9139" t="s">
        <v>210</v>
      </c>
      <c r="B9139" t="s">
        <v>539</v>
      </c>
      <c r="C9139" t="s">
        <v>209</v>
      </c>
      <c r="D9139">
        <v>1994</v>
      </c>
    </row>
    <row r="9140" spans="1:4">
      <c r="A9140" t="s">
        <v>208</v>
      </c>
      <c r="B9140" t="s">
        <v>539</v>
      </c>
      <c r="C9140" t="s">
        <v>207</v>
      </c>
      <c r="D9140">
        <v>1994</v>
      </c>
    </row>
    <row r="9141" spans="1:4">
      <c r="A9141" t="s">
        <v>206</v>
      </c>
      <c r="B9141" t="s">
        <v>539</v>
      </c>
      <c r="C9141" t="s">
        <v>205</v>
      </c>
      <c r="D9141">
        <v>1994</v>
      </c>
    </row>
    <row r="9142" spans="1:4">
      <c r="A9142" t="s">
        <v>204</v>
      </c>
      <c r="B9142" t="s">
        <v>539</v>
      </c>
      <c r="C9142" t="s">
        <v>203</v>
      </c>
      <c r="D9142">
        <v>1994</v>
      </c>
    </row>
    <row r="9143" spans="1:4">
      <c r="A9143" t="s">
        <v>202</v>
      </c>
      <c r="B9143" t="s">
        <v>539</v>
      </c>
      <c r="C9143" t="s">
        <v>201</v>
      </c>
      <c r="D9143">
        <v>1994</v>
      </c>
    </row>
    <row r="9144" spans="1:4">
      <c r="A9144" t="s">
        <v>200</v>
      </c>
      <c r="B9144" t="s">
        <v>539</v>
      </c>
      <c r="C9144" t="s">
        <v>199</v>
      </c>
      <c r="D9144">
        <v>1994</v>
      </c>
    </row>
    <row r="9145" spans="1:4">
      <c r="A9145" t="s">
        <v>198</v>
      </c>
      <c r="B9145" t="s">
        <v>539</v>
      </c>
      <c r="C9145" t="s">
        <v>197</v>
      </c>
      <c r="D9145">
        <v>1994</v>
      </c>
    </row>
    <row r="9146" spans="1:4">
      <c r="A9146" t="s">
        <v>196</v>
      </c>
      <c r="B9146" t="s">
        <v>536</v>
      </c>
      <c r="C9146" t="s">
        <v>195</v>
      </c>
      <c r="D9146">
        <v>1994</v>
      </c>
    </row>
    <row r="9147" spans="1:4">
      <c r="A9147" t="s">
        <v>194</v>
      </c>
      <c r="B9147" t="s">
        <v>539</v>
      </c>
      <c r="C9147" t="s">
        <v>193</v>
      </c>
      <c r="D9147">
        <v>1994</v>
      </c>
    </row>
    <row r="9148" spans="1:4">
      <c r="A9148" t="s">
        <v>192</v>
      </c>
      <c r="B9148" t="s">
        <v>539</v>
      </c>
      <c r="C9148" t="s">
        <v>191</v>
      </c>
      <c r="D9148">
        <v>1994</v>
      </c>
    </row>
    <row r="9149" spans="1:4">
      <c r="A9149" t="s">
        <v>190</v>
      </c>
      <c r="B9149" t="s">
        <v>539</v>
      </c>
      <c r="C9149" t="s">
        <v>189</v>
      </c>
      <c r="D9149">
        <v>1994</v>
      </c>
    </row>
    <row r="9150" spans="1:4">
      <c r="A9150" t="s">
        <v>188</v>
      </c>
      <c r="B9150" t="s">
        <v>539</v>
      </c>
      <c r="C9150" t="s">
        <v>187</v>
      </c>
      <c r="D9150">
        <v>1994</v>
      </c>
    </row>
    <row r="9151" spans="1:4">
      <c r="A9151" t="s">
        <v>186</v>
      </c>
      <c r="B9151" t="s">
        <v>539</v>
      </c>
      <c r="C9151" t="s">
        <v>185</v>
      </c>
      <c r="D9151">
        <v>1994</v>
      </c>
    </row>
    <row r="9152" spans="1:4">
      <c r="A9152" t="s">
        <v>184</v>
      </c>
      <c r="B9152" t="s">
        <v>539</v>
      </c>
      <c r="C9152" t="s">
        <v>183</v>
      </c>
      <c r="D9152">
        <v>1994</v>
      </c>
    </row>
    <row r="9153" spans="1:4">
      <c r="A9153" t="s">
        <v>182</v>
      </c>
      <c r="B9153" t="s">
        <v>539</v>
      </c>
      <c r="C9153" t="s">
        <v>181</v>
      </c>
      <c r="D9153">
        <v>1994</v>
      </c>
    </row>
    <row r="9154" spans="1:4">
      <c r="A9154" t="s">
        <v>180</v>
      </c>
      <c r="B9154" t="s">
        <v>539</v>
      </c>
      <c r="C9154" t="s">
        <v>179</v>
      </c>
      <c r="D9154">
        <v>1994</v>
      </c>
    </row>
    <row r="9155" spans="1:4">
      <c r="A9155" t="s">
        <v>178</v>
      </c>
      <c r="B9155" t="s">
        <v>539</v>
      </c>
      <c r="C9155" t="s">
        <v>177</v>
      </c>
      <c r="D9155">
        <v>1994</v>
      </c>
    </row>
    <row r="9156" spans="1:4">
      <c r="A9156" t="s">
        <v>176</v>
      </c>
      <c r="B9156" t="s">
        <v>539</v>
      </c>
      <c r="C9156" t="s">
        <v>175</v>
      </c>
      <c r="D9156">
        <v>1994</v>
      </c>
    </row>
    <row r="9157" spans="1:4">
      <c r="A9157" t="s">
        <v>174</v>
      </c>
      <c r="B9157" t="s">
        <v>536</v>
      </c>
      <c r="C9157" t="s">
        <v>173</v>
      </c>
      <c r="D9157">
        <v>1994</v>
      </c>
    </row>
    <row r="9158" spans="1:4">
      <c r="A9158" t="s">
        <v>172</v>
      </c>
      <c r="B9158" t="s">
        <v>539</v>
      </c>
      <c r="C9158" t="s">
        <v>171</v>
      </c>
      <c r="D9158">
        <v>1994</v>
      </c>
    </row>
    <row r="9159" spans="1:4">
      <c r="A9159" t="s">
        <v>170</v>
      </c>
      <c r="B9159" t="s">
        <v>536</v>
      </c>
      <c r="C9159" t="s">
        <v>169</v>
      </c>
      <c r="D9159">
        <v>1994</v>
      </c>
    </row>
    <row r="9160" spans="1:4">
      <c r="A9160" t="s">
        <v>168</v>
      </c>
      <c r="B9160" t="s">
        <v>539</v>
      </c>
      <c r="C9160" t="s">
        <v>167</v>
      </c>
      <c r="D9160">
        <v>1994</v>
      </c>
    </row>
    <row r="9161" spans="1:4">
      <c r="A9161" t="s">
        <v>166</v>
      </c>
      <c r="B9161" t="s">
        <v>539</v>
      </c>
      <c r="C9161" t="s">
        <v>165</v>
      </c>
      <c r="D9161">
        <v>1994</v>
      </c>
    </row>
    <row r="9162" spans="1:4">
      <c r="A9162" t="s">
        <v>164</v>
      </c>
      <c r="B9162" t="s">
        <v>539</v>
      </c>
      <c r="C9162" t="s">
        <v>163</v>
      </c>
      <c r="D9162">
        <v>1994</v>
      </c>
    </row>
    <row r="9163" spans="1:4">
      <c r="A9163" t="s">
        <v>162</v>
      </c>
      <c r="B9163" t="s">
        <v>539</v>
      </c>
      <c r="C9163" t="s">
        <v>161</v>
      </c>
      <c r="D9163">
        <v>1994</v>
      </c>
    </row>
    <row r="9164" spans="1:4">
      <c r="A9164" t="s">
        <v>160</v>
      </c>
      <c r="B9164" t="s">
        <v>539</v>
      </c>
      <c r="C9164" t="s">
        <v>159</v>
      </c>
      <c r="D9164">
        <v>1994</v>
      </c>
    </row>
    <row r="9165" spans="1:4">
      <c r="A9165" t="s">
        <v>158</v>
      </c>
      <c r="B9165" t="s">
        <v>539</v>
      </c>
      <c r="C9165" t="s">
        <v>157</v>
      </c>
      <c r="D9165">
        <v>1994</v>
      </c>
    </row>
    <row r="9166" spans="1:4">
      <c r="A9166" t="s">
        <v>156</v>
      </c>
      <c r="B9166" t="s">
        <v>539</v>
      </c>
      <c r="C9166" t="s">
        <v>155</v>
      </c>
      <c r="D9166">
        <v>1994</v>
      </c>
    </row>
    <row r="9167" spans="1:4">
      <c r="A9167" t="s">
        <v>154</v>
      </c>
      <c r="B9167" t="s">
        <v>536</v>
      </c>
      <c r="C9167" t="s">
        <v>153</v>
      </c>
      <c r="D9167">
        <v>1994</v>
      </c>
    </row>
    <row r="9168" spans="1:4">
      <c r="A9168" t="s">
        <v>152</v>
      </c>
      <c r="B9168" t="s">
        <v>539</v>
      </c>
      <c r="C9168" t="s">
        <v>151</v>
      </c>
      <c r="D9168">
        <v>1994</v>
      </c>
    </row>
    <row r="9169" spans="1:4">
      <c r="A9169" t="s">
        <v>150</v>
      </c>
      <c r="B9169" t="s">
        <v>539</v>
      </c>
      <c r="C9169" t="s">
        <v>149</v>
      </c>
      <c r="D9169">
        <v>1994</v>
      </c>
    </row>
    <row r="9170" spans="1:4">
      <c r="A9170" t="s">
        <v>148</v>
      </c>
      <c r="B9170" t="s">
        <v>539</v>
      </c>
      <c r="C9170" t="s">
        <v>147</v>
      </c>
      <c r="D9170">
        <v>1994</v>
      </c>
    </row>
    <row r="9171" spans="1:4">
      <c r="A9171" t="s">
        <v>146</v>
      </c>
      <c r="B9171" t="s">
        <v>539</v>
      </c>
      <c r="C9171" t="s">
        <v>145</v>
      </c>
      <c r="D9171">
        <v>1994</v>
      </c>
    </row>
    <row r="9172" spans="1:4">
      <c r="A9172" t="s">
        <v>144</v>
      </c>
      <c r="B9172" t="s">
        <v>536</v>
      </c>
      <c r="C9172" t="s">
        <v>143</v>
      </c>
      <c r="D9172">
        <v>1994</v>
      </c>
    </row>
    <row r="9173" spans="1:4">
      <c r="A9173" t="s">
        <v>142</v>
      </c>
      <c r="B9173" t="s">
        <v>536</v>
      </c>
      <c r="C9173" t="s">
        <v>141</v>
      </c>
      <c r="D9173">
        <v>1994</v>
      </c>
    </row>
    <row r="9174" spans="1:4">
      <c r="A9174" t="s">
        <v>140</v>
      </c>
      <c r="B9174" t="s">
        <v>536</v>
      </c>
      <c r="C9174" t="s">
        <v>139</v>
      </c>
      <c r="D9174">
        <v>1994</v>
      </c>
    </row>
    <row r="9175" spans="1:4">
      <c r="A9175" t="s">
        <v>138</v>
      </c>
      <c r="B9175" t="s">
        <v>539</v>
      </c>
      <c r="C9175" t="s">
        <v>137</v>
      </c>
      <c r="D9175">
        <v>1994</v>
      </c>
    </row>
    <row r="9176" spans="1:4">
      <c r="A9176" t="s">
        <v>136</v>
      </c>
      <c r="B9176" t="s">
        <v>539</v>
      </c>
      <c r="C9176" t="s">
        <v>135</v>
      </c>
      <c r="D9176">
        <v>1994</v>
      </c>
    </row>
    <row r="9177" spans="1:4">
      <c r="A9177" t="s">
        <v>134</v>
      </c>
      <c r="B9177" t="s">
        <v>539</v>
      </c>
      <c r="C9177" t="s">
        <v>133</v>
      </c>
      <c r="D9177">
        <v>1994</v>
      </c>
    </row>
    <row r="9178" spans="1:4">
      <c r="A9178" t="s">
        <v>132</v>
      </c>
      <c r="B9178" t="s">
        <v>539</v>
      </c>
      <c r="C9178" t="s">
        <v>131</v>
      </c>
      <c r="D9178">
        <v>1994</v>
      </c>
    </row>
    <row r="9179" spans="1:4">
      <c r="A9179" t="s">
        <v>130</v>
      </c>
      <c r="B9179" t="s">
        <v>539</v>
      </c>
      <c r="C9179" t="s">
        <v>129</v>
      </c>
      <c r="D9179">
        <v>1994</v>
      </c>
    </row>
    <row r="9180" spans="1:4">
      <c r="A9180" t="s">
        <v>128</v>
      </c>
      <c r="B9180" t="s">
        <v>536</v>
      </c>
      <c r="C9180" t="s">
        <v>127</v>
      </c>
      <c r="D9180">
        <v>1994</v>
      </c>
    </row>
    <row r="9181" spans="1:4">
      <c r="A9181" t="s">
        <v>126</v>
      </c>
      <c r="B9181" t="s">
        <v>539</v>
      </c>
      <c r="C9181" t="s">
        <v>125</v>
      </c>
      <c r="D9181">
        <v>1994</v>
      </c>
    </row>
    <row r="9182" spans="1:4">
      <c r="A9182" t="s">
        <v>124</v>
      </c>
      <c r="B9182" t="s">
        <v>539</v>
      </c>
      <c r="C9182" t="s">
        <v>123</v>
      </c>
      <c r="D9182">
        <v>1994</v>
      </c>
    </row>
    <row r="9183" spans="1:4">
      <c r="A9183" t="s">
        <v>122</v>
      </c>
      <c r="B9183" t="s">
        <v>539</v>
      </c>
      <c r="C9183" t="s">
        <v>121</v>
      </c>
      <c r="D9183">
        <v>1994</v>
      </c>
    </row>
    <row r="9184" spans="1:4">
      <c r="A9184" t="s">
        <v>120</v>
      </c>
      <c r="B9184" t="s">
        <v>539</v>
      </c>
      <c r="C9184" t="s">
        <v>119</v>
      </c>
      <c r="D9184">
        <v>1994</v>
      </c>
    </row>
    <row r="9185" spans="1:4">
      <c r="A9185" t="s">
        <v>118</v>
      </c>
      <c r="B9185" t="s">
        <v>539</v>
      </c>
      <c r="C9185" t="s">
        <v>117</v>
      </c>
      <c r="D9185">
        <v>1994</v>
      </c>
    </row>
    <row r="9186" spans="1:4">
      <c r="A9186" t="s">
        <v>116</v>
      </c>
      <c r="B9186" t="s">
        <v>539</v>
      </c>
      <c r="C9186" t="s">
        <v>115</v>
      </c>
      <c r="D9186">
        <v>1994</v>
      </c>
    </row>
    <row r="9187" spans="1:4">
      <c r="A9187" t="s">
        <v>114</v>
      </c>
      <c r="B9187" t="s">
        <v>539</v>
      </c>
      <c r="C9187" t="s">
        <v>113</v>
      </c>
      <c r="D9187">
        <v>1994</v>
      </c>
    </row>
    <row r="9188" spans="1:4">
      <c r="A9188" t="s">
        <v>112</v>
      </c>
      <c r="B9188" t="s">
        <v>539</v>
      </c>
      <c r="C9188" t="s">
        <v>111</v>
      </c>
      <c r="D9188">
        <v>1994</v>
      </c>
    </row>
    <row r="9189" spans="1:4">
      <c r="A9189" t="s">
        <v>110</v>
      </c>
      <c r="B9189" t="s">
        <v>539</v>
      </c>
      <c r="C9189" t="s">
        <v>109</v>
      </c>
      <c r="D9189">
        <v>1994</v>
      </c>
    </row>
    <row r="9190" spans="1:4">
      <c r="A9190" t="s">
        <v>108</v>
      </c>
      <c r="B9190" t="s">
        <v>539</v>
      </c>
      <c r="C9190" t="s">
        <v>107</v>
      </c>
      <c r="D9190">
        <v>1994</v>
      </c>
    </row>
    <row r="9191" spans="1:4">
      <c r="A9191" t="s">
        <v>106</v>
      </c>
      <c r="B9191" t="s">
        <v>536</v>
      </c>
      <c r="C9191" t="s">
        <v>105</v>
      </c>
      <c r="D9191">
        <v>1994</v>
      </c>
    </row>
    <row r="9192" spans="1:4">
      <c r="A9192" t="s">
        <v>104</v>
      </c>
      <c r="B9192" t="s">
        <v>539</v>
      </c>
      <c r="C9192" t="s">
        <v>103</v>
      </c>
      <c r="D9192">
        <v>1994</v>
      </c>
    </row>
    <row r="9193" spans="1:4">
      <c r="A9193" t="s">
        <v>102</v>
      </c>
      <c r="B9193" t="s">
        <v>536</v>
      </c>
      <c r="C9193" t="s">
        <v>101</v>
      </c>
      <c r="D9193">
        <v>1994</v>
      </c>
    </row>
    <row r="9194" spans="1:4">
      <c r="A9194" t="s">
        <v>100</v>
      </c>
      <c r="B9194" t="s">
        <v>536</v>
      </c>
      <c r="C9194" t="s">
        <v>99</v>
      </c>
      <c r="D9194">
        <v>1994</v>
      </c>
    </row>
    <row r="9195" spans="1:4">
      <c r="A9195" t="s">
        <v>98</v>
      </c>
      <c r="B9195" t="s">
        <v>539</v>
      </c>
      <c r="C9195" t="s">
        <v>97</v>
      </c>
      <c r="D9195">
        <v>1994</v>
      </c>
    </row>
    <row r="9196" spans="1:4">
      <c r="A9196" t="s">
        <v>96</v>
      </c>
      <c r="B9196" t="s">
        <v>539</v>
      </c>
      <c r="C9196" t="s">
        <v>95</v>
      </c>
      <c r="D9196">
        <v>1994</v>
      </c>
    </row>
    <row r="9197" spans="1:4">
      <c r="A9197" t="s">
        <v>94</v>
      </c>
      <c r="B9197" t="s">
        <v>539</v>
      </c>
      <c r="C9197" t="s">
        <v>93</v>
      </c>
      <c r="D9197">
        <v>1994</v>
      </c>
    </row>
    <row r="9198" spans="1:4">
      <c r="A9198" t="s">
        <v>92</v>
      </c>
      <c r="B9198" t="s">
        <v>539</v>
      </c>
      <c r="C9198" t="s">
        <v>91</v>
      </c>
      <c r="D9198">
        <v>1994</v>
      </c>
    </row>
    <row r="9199" spans="1:4">
      <c r="A9199" t="s">
        <v>90</v>
      </c>
      <c r="B9199" t="s">
        <v>539</v>
      </c>
      <c r="C9199" t="s">
        <v>89</v>
      </c>
      <c r="D9199">
        <v>1994</v>
      </c>
    </row>
    <row r="9200" spans="1:4">
      <c r="A9200" t="s">
        <v>88</v>
      </c>
      <c r="B9200" t="s">
        <v>539</v>
      </c>
      <c r="C9200" t="s">
        <v>87</v>
      </c>
      <c r="D9200">
        <v>1994</v>
      </c>
    </row>
    <row r="9201" spans="1:4">
      <c r="A9201" t="s">
        <v>86</v>
      </c>
      <c r="B9201" t="s">
        <v>539</v>
      </c>
      <c r="C9201" t="s">
        <v>85</v>
      </c>
      <c r="D9201">
        <v>1994</v>
      </c>
    </row>
    <row r="9202" spans="1:4">
      <c r="A9202" t="s">
        <v>84</v>
      </c>
      <c r="B9202" t="s">
        <v>539</v>
      </c>
      <c r="C9202" t="s">
        <v>83</v>
      </c>
      <c r="D9202">
        <v>1994</v>
      </c>
    </row>
    <row r="9203" spans="1:4">
      <c r="A9203" t="s">
        <v>82</v>
      </c>
      <c r="B9203" t="s">
        <v>539</v>
      </c>
      <c r="C9203" t="s">
        <v>81</v>
      </c>
      <c r="D9203">
        <v>1994</v>
      </c>
    </row>
    <row r="9204" spans="1:4">
      <c r="A9204" t="s">
        <v>80</v>
      </c>
      <c r="B9204" t="s">
        <v>539</v>
      </c>
      <c r="C9204" t="s">
        <v>79</v>
      </c>
      <c r="D9204">
        <v>1994</v>
      </c>
    </row>
    <row r="9205" spans="1:4">
      <c r="A9205" t="s">
        <v>78</v>
      </c>
      <c r="B9205" t="s">
        <v>539</v>
      </c>
      <c r="C9205" t="s">
        <v>77</v>
      </c>
      <c r="D9205">
        <v>1994</v>
      </c>
    </row>
    <row r="9206" spans="1:4">
      <c r="A9206" t="s">
        <v>76</v>
      </c>
      <c r="B9206" t="s">
        <v>536</v>
      </c>
      <c r="C9206" t="s">
        <v>75</v>
      </c>
      <c r="D9206">
        <v>1994</v>
      </c>
    </row>
    <row r="9207" spans="1:4">
      <c r="A9207" t="s">
        <v>74</v>
      </c>
      <c r="B9207" t="s">
        <v>536</v>
      </c>
      <c r="C9207" t="s">
        <v>73</v>
      </c>
      <c r="D9207">
        <v>1994</v>
      </c>
    </row>
    <row r="9208" spans="1:4">
      <c r="A9208" t="s">
        <v>72</v>
      </c>
      <c r="B9208" t="s">
        <v>539</v>
      </c>
      <c r="C9208" t="s">
        <v>71</v>
      </c>
      <c r="D9208">
        <v>1994</v>
      </c>
    </row>
    <row r="9209" spans="1:4">
      <c r="A9209" t="s">
        <v>70</v>
      </c>
      <c r="B9209" t="s">
        <v>539</v>
      </c>
      <c r="C9209" t="s">
        <v>69</v>
      </c>
      <c r="D9209">
        <v>1994</v>
      </c>
    </row>
    <row r="9210" spans="1:4">
      <c r="A9210" t="s">
        <v>68</v>
      </c>
      <c r="B9210" t="s">
        <v>539</v>
      </c>
      <c r="C9210" t="s">
        <v>67</v>
      </c>
      <c r="D9210">
        <v>1994</v>
      </c>
    </row>
    <row r="9211" spans="1:4">
      <c r="A9211" t="s">
        <v>66</v>
      </c>
      <c r="B9211" t="s">
        <v>539</v>
      </c>
      <c r="C9211" t="s">
        <v>65</v>
      </c>
      <c r="D9211">
        <v>1994</v>
      </c>
    </row>
    <row r="9212" spans="1:4">
      <c r="A9212" t="s">
        <v>64</v>
      </c>
      <c r="B9212" t="s">
        <v>536</v>
      </c>
      <c r="C9212" t="s">
        <v>63</v>
      </c>
      <c r="D9212">
        <v>1994</v>
      </c>
    </row>
    <row r="9213" spans="1:4">
      <c r="A9213" t="s">
        <v>62</v>
      </c>
      <c r="B9213" t="s">
        <v>539</v>
      </c>
      <c r="C9213" t="s">
        <v>61</v>
      </c>
      <c r="D9213">
        <v>1994</v>
      </c>
    </row>
    <row r="9214" spans="1:4">
      <c r="A9214" t="s">
        <v>60</v>
      </c>
      <c r="B9214" t="s">
        <v>536</v>
      </c>
      <c r="C9214" t="s">
        <v>59</v>
      </c>
      <c r="D9214">
        <v>1994</v>
      </c>
    </row>
    <row r="9215" spans="1:4">
      <c r="A9215" t="s">
        <v>58</v>
      </c>
      <c r="B9215" t="s">
        <v>539</v>
      </c>
      <c r="C9215" t="s">
        <v>57</v>
      </c>
      <c r="D9215">
        <v>1994</v>
      </c>
    </row>
    <row r="9216" spans="1:4">
      <c r="A9216" t="s">
        <v>56</v>
      </c>
      <c r="B9216" t="s">
        <v>536</v>
      </c>
      <c r="C9216" t="s">
        <v>55</v>
      </c>
      <c r="D9216">
        <v>1994</v>
      </c>
    </row>
    <row r="9217" spans="1:4">
      <c r="A9217" t="s">
        <v>54</v>
      </c>
      <c r="B9217" t="s">
        <v>536</v>
      </c>
      <c r="C9217" t="s">
        <v>53</v>
      </c>
      <c r="D9217">
        <v>1994</v>
      </c>
    </row>
    <row r="9218" spans="1:4">
      <c r="A9218" t="s">
        <v>52</v>
      </c>
      <c r="B9218" t="s">
        <v>539</v>
      </c>
      <c r="C9218" t="s">
        <v>51</v>
      </c>
      <c r="D9218">
        <v>1994</v>
      </c>
    </row>
    <row r="9219" spans="1:4">
      <c r="A9219" t="s">
        <v>50</v>
      </c>
      <c r="B9219" t="s">
        <v>539</v>
      </c>
      <c r="C9219" t="s">
        <v>49</v>
      </c>
      <c r="D9219">
        <v>1994</v>
      </c>
    </row>
    <row r="9220" spans="1:4">
      <c r="A9220" t="s">
        <v>6</v>
      </c>
      <c r="B9220" t="s">
        <v>539</v>
      </c>
      <c r="C9220" t="s">
        <v>48</v>
      </c>
      <c r="D9220">
        <v>1994</v>
      </c>
    </row>
    <row r="9221" spans="1:4">
      <c r="A9221" t="s">
        <v>47</v>
      </c>
      <c r="B9221" t="s">
        <v>539</v>
      </c>
      <c r="C9221" t="s">
        <v>46</v>
      </c>
      <c r="D9221">
        <v>1994</v>
      </c>
    </row>
    <row r="9222" spans="1:4">
      <c r="A9222" t="s">
        <v>45</v>
      </c>
      <c r="B9222" t="s">
        <v>539</v>
      </c>
      <c r="C9222" t="s">
        <v>44</v>
      </c>
      <c r="D9222">
        <v>1994</v>
      </c>
    </row>
    <row r="9223" spans="1:4">
      <c r="A9223" t="s">
        <v>43</v>
      </c>
      <c r="B9223" t="s">
        <v>539</v>
      </c>
      <c r="C9223" t="s">
        <v>42</v>
      </c>
      <c r="D9223">
        <v>1994</v>
      </c>
    </row>
    <row r="9224" spans="1:4">
      <c r="A9224" t="s">
        <v>41</v>
      </c>
      <c r="B9224" t="s">
        <v>539</v>
      </c>
      <c r="C9224" t="s">
        <v>40</v>
      </c>
      <c r="D9224">
        <v>1994</v>
      </c>
    </row>
    <row r="9225" spans="1:4">
      <c r="A9225" t="s">
        <v>39</v>
      </c>
      <c r="B9225" t="s">
        <v>536</v>
      </c>
      <c r="C9225" t="s">
        <v>38</v>
      </c>
      <c r="D9225">
        <v>1994</v>
      </c>
    </row>
    <row r="9226" spans="1:4">
      <c r="A9226" t="s">
        <v>37</v>
      </c>
      <c r="B9226" t="s">
        <v>539</v>
      </c>
      <c r="C9226" t="s">
        <v>36</v>
      </c>
      <c r="D9226">
        <v>1994</v>
      </c>
    </row>
    <row r="9227" spans="1:4">
      <c r="A9227" t="s">
        <v>4</v>
      </c>
      <c r="B9227" t="s">
        <v>539</v>
      </c>
      <c r="C9227" t="s">
        <v>35</v>
      </c>
      <c r="D9227">
        <v>1994</v>
      </c>
    </row>
    <row r="9228" spans="1:4">
      <c r="A9228" t="s">
        <v>34</v>
      </c>
      <c r="B9228" t="s">
        <v>539</v>
      </c>
      <c r="C9228" t="s">
        <v>33</v>
      </c>
      <c r="D9228">
        <v>1994</v>
      </c>
    </row>
    <row r="9229" spans="1:4">
      <c r="A9229" t="s">
        <v>32</v>
      </c>
      <c r="B9229" t="s">
        <v>539</v>
      </c>
      <c r="C9229" t="s">
        <v>31</v>
      </c>
      <c r="D9229">
        <v>1994</v>
      </c>
    </row>
    <row r="9230" spans="1:4">
      <c r="A9230" t="s">
        <v>30</v>
      </c>
      <c r="B9230" t="s">
        <v>539</v>
      </c>
      <c r="C9230" t="s">
        <v>29</v>
      </c>
      <c r="D9230">
        <v>1994</v>
      </c>
    </row>
    <row r="9231" spans="1:4">
      <c r="A9231" t="s">
        <v>28</v>
      </c>
      <c r="B9231" t="s">
        <v>539</v>
      </c>
      <c r="C9231" t="s">
        <v>27</v>
      </c>
      <c r="D9231">
        <v>1994</v>
      </c>
    </row>
    <row r="9232" spans="1:4">
      <c r="A9232" t="s">
        <v>26</v>
      </c>
      <c r="B9232" t="s">
        <v>539</v>
      </c>
      <c r="C9232" t="s">
        <v>25</v>
      </c>
      <c r="D9232">
        <v>1994</v>
      </c>
    </row>
    <row r="9233" spans="1:5">
      <c r="A9233" t="s">
        <v>3</v>
      </c>
      <c r="B9233" t="s">
        <v>539</v>
      </c>
      <c r="C9233" t="s">
        <v>24</v>
      </c>
      <c r="D9233">
        <v>1994</v>
      </c>
    </row>
    <row r="9234" spans="1:5">
      <c r="A9234" t="s">
        <v>23</v>
      </c>
      <c r="B9234" t="s">
        <v>539</v>
      </c>
      <c r="C9234" t="s">
        <v>22</v>
      </c>
      <c r="D9234">
        <v>1994</v>
      </c>
    </row>
    <row r="9235" spans="1:5">
      <c r="A9235" t="s">
        <v>21</v>
      </c>
      <c r="B9235" t="s">
        <v>536</v>
      </c>
      <c r="C9235" t="s">
        <v>20</v>
      </c>
      <c r="D9235">
        <v>1994</v>
      </c>
    </row>
    <row r="9236" spans="1:5">
      <c r="A9236" t="s">
        <v>19</v>
      </c>
      <c r="B9236" t="s">
        <v>539</v>
      </c>
      <c r="C9236" t="s">
        <v>18</v>
      </c>
      <c r="D9236">
        <v>1994</v>
      </c>
    </row>
    <row r="9237" spans="1:5">
      <c r="A9237" t="s">
        <v>17</v>
      </c>
      <c r="B9237" t="s">
        <v>539</v>
      </c>
      <c r="C9237" t="s">
        <v>16</v>
      </c>
      <c r="D9237">
        <v>1994</v>
      </c>
    </row>
    <row r="9238" spans="1:5">
      <c r="A9238" t="s">
        <v>15</v>
      </c>
      <c r="B9238" t="s">
        <v>539</v>
      </c>
      <c r="C9238" t="s">
        <v>14</v>
      </c>
      <c r="D9238">
        <v>1994</v>
      </c>
    </row>
    <row r="9239" spans="1:5">
      <c r="A9239" t="s">
        <v>13</v>
      </c>
      <c r="B9239" t="s">
        <v>539</v>
      </c>
      <c r="C9239" t="s">
        <v>12</v>
      </c>
      <c r="D9239">
        <v>1994</v>
      </c>
    </row>
    <row r="9240" spans="1:5">
      <c r="A9240" t="s">
        <v>11</v>
      </c>
      <c r="B9240" t="s">
        <v>539</v>
      </c>
      <c r="C9240" t="s">
        <v>10</v>
      </c>
      <c r="D9240">
        <v>1994</v>
      </c>
    </row>
    <row r="9241" spans="1:5">
      <c r="A9241" t="s">
        <v>9</v>
      </c>
      <c r="B9241" t="s">
        <v>539</v>
      </c>
      <c r="C9241" t="s">
        <v>8</v>
      </c>
      <c r="D9241">
        <v>1994</v>
      </c>
    </row>
    <row r="9242" spans="1:5">
      <c r="A9242" t="s">
        <v>528</v>
      </c>
      <c r="B9242" t="s">
        <v>539</v>
      </c>
      <c r="C9242" t="s">
        <v>527</v>
      </c>
      <c r="D9242">
        <v>1995</v>
      </c>
    </row>
    <row r="9243" spans="1:5">
      <c r="A9243" t="s">
        <v>526</v>
      </c>
      <c r="B9243" t="s">
        <v>539</v>
      </c>
      <c r="C9243" t="s">
        <v>525</v>
      </c>
      <c r="D9243">
        <v>1995</v>
      </c>
    </row>
    <row r="9244" spans="1:5">
      <c r="A9244" t="s">
        <v>524</v>
      </c>
      <c r="B9244" t="s">
        <v>539</v>
      </c>
      <c r="C9244" t="s">
        <v>523</v>
      </c>
      <c r="D9244">
        <v>1995</v>
      </c>
      <c r="E9244">
        <v>72.135102230000001</v>
      </c>
    </row>
    <row r="9245" spans="1:5">
      <c r="A9245" t="s">
        <v>522</v>
      </c>
      <c r="B9245" t="s">
        <v>539</v>
      </c>
      <c r="C9245" t="s">
        <v>521</v>
      </c>
      <c r="D9245">
        <v>1995</v>
      </c>
      <c r="E9245">
        <v>25.966104810000001</v>
      </c>
    </row>
    <row r="9246" spans="1:5">
      <c r="A9246" t="s">
        <v>520</v>
      </c>
      <c r="B9246" t="s">
        <v>539</v>
      </c>
      <c r="C9246" t="s">
        <v>519</v>
      </c>
      <c r="D9246">
        <v>1995</v>
      </c>
      <c r="E9246">
        <v>68.572372680000001</v>
      </c>
    </row>
    <row r="9247" spans="1:5">
      <c r="A9247" t="s">
        <v>518</v>
      </c>
      <c r="B9247" t="s">
        <v>536</v>
      </c>
      <c r="C9247" t="s">
        <v>517</v>
      </c>
      <c r="D9247">
        <v>1995</v>
      </c>
      <c r="E9247">
        <v>53.739076779999998</v>
      </c>
    </row>
    <row r="9248" spans="1:5">
      <c r="A9248" t="s">
        <v>516</v>
      </c>
      <c r="B9248" t="s">
        <v>539</v>
      </c>
      <c r="C9248" t="s">
        <v>515</v>
      </c>
      <c r="D9248">
        <v>1995</v>
      </c>
      <c r="E9248">
        <v>78.969428649999998</v>
      </c>
    </row>
    <row r="9249" spans="1:5">
      <c r="A9249" t="s">
        <v>1</v>
      </c>
      <c r="B9249" t="s">
        <v>539</v>
      </c>
      <c r="C9249" t="s">
        <v>514</v>
      </c>
      <c r="D9249">
        <v>1995</v>
      </c>
      <c r="E9249">
        <v>59.757519240000001</v>
      </c>
    </row>
    <row r="9250" spans="1:5">
      <c r="A9250" t="s">
        <v>513</v>
      </c>
      <c r="B9250" t="s">
        <v>539</v>
      </c>
      <c r="C9250" t="s">
        <v>512</v>
      </c>
      <c r="D9250">
        <v>1995</v>
      </c>
      <c r="E9250">
        <v>31.100711159999999</v>
      </c>
    </row>
    <row r="9251" spans="1:5">
      <c r="A9251" t="s">
        <v>511</v>
      </c>
      <c r="B9251" t="s">
        <v>539</v>
      </c>
      <c r="C9251" t="s">
        <v>510</v>
      </c>
      <c r="D9251">
        <v>1995</v>
      </c>
    </row>
    <row r="9252" spans="1:5">
      <c r="A9252" t="s">
        <v>509</v>
      </c>
      <c r="B9252" t="s">
        <v>539</v>
      </c>
      <c r="C9252" t="s">
        <v>508</v>
      </c>
      <c r="D9252">
        <v>1995</v>
      </c>
      <c r="E9252">
        <v>66.278984780000002</v>
      </c>
    </row>
    <row r="9253" spans="1:5">
      <c r="A9253" t="s">
        <v>507</v>
      </c>
      <c r="B9253" t="s">
        <v>539</v>
      </c>
      <c r="C9253" t="s">
        <v>506</v>
      </c>
      <c r="D9253">
        <v>1995</v>
      </c>
      <c r="E9253">
        <v>65.776952379999997</v>
      </c>
    </row>
    <row r="9254" spans="1:5">
      <c r="A9254" t="s">
        <v>505</v>
      </c>
      <c r="B9254" t="s">
        <v>539</v>
      </c>
      <c r="C9254" t="s">
        <v>504</v>
      </c>
      <c r="D9254">
        <v>1995</v>
      </c>
      <c r="E9254">
        <v>74.757326899999995</v>
      </c>
    </row>
    <row r="9255" spans="1:5">
      <c r="A9255" t="s">
        <v>503</v>
      </c>
      <c r="B9255" t="s">
        <v>539</v>
      </c>
      <c r="C9255" t="s">
        <v>502</v>
      </c>
      <c r="D9255">
        <v>1995</v>
      </c>
      <c r="E9255">
        <v>24.029391780000001</v>
      </c>
    </row>
    <row r="9256" spans="1:5">
      <c r="A9256" t="s">
        <v>501</v>
      </c>
      <c r="B9256" t="s">
        <v>539</v>
      </c>
      <c r="C9256" t="s">
        <v>500</v>
      </c>
      <c r="D9256">
        <v>1995</v>
      </c>
      <c r="E9256">
        <v>30.779237819999999</v>
      </c>
    </row>
    <row r="9257" spans="1:5">
      <c r="A9257" t="s">
        <v>499</v>
      </c>
      <c r="B9257" t="s">
        <v>539</v>
      </c>
      <c r="C9257" t="s">
        <v>498</v>
      </c>
      <c r="D9257">
        <v>1995</v>
      </c>
      <c r="E9257">
        <v>76.797674709999995</v>
      </c>
    </row>
    <row r="9258" spans="1:5">
      <c r="A9258" t="s">
        <v>497</v>
      </c>
      <c r="B9258" t="s">
        <v>539</v>
      </c>
      <c r="C9258" t="s">
        <v>496</v>
      </c>
      <c r="D9258">
        <v>1995</v>
      </c>
      <c r="E9258">
        <v>45.000484849999999</v>
      </c>
    </row>
    <row r="9259" spans="1:5">
      <c r="A9259" t="s">
        <v>495</v>
      </c>
      <c r="B9259" t="s">
        <v>539</v>
      </c>
      <c r="C9259" t="s">
        <v>494</v>
      </c>
      <c r="D9259">
        <v>1995</v>
      </c>
      <c r="E9259">
        <v>38.01871362</v>
      </c>
    </row>
    <row r="9260" spans="1:5">
      <c r="A9260" t="s">
        <v>2</v>
      </c>
      <c r="B9260" t="s">
        <v>539</v>
      </c>
      <c r="C9260" t="s">
        <v>493</v>
      </c>
      <c r="D9260">
        <v>1995</v>
      </c>
      <c r="E9260">
        <v>37.242797199999998</v>
      </c>
    </row>
    <row r="9261" spans="1:5">
      <c r="A9261" t="s">
        <v>492</v>
      </c>
      <c r="B9261" t="s">
        <v>539</v>
      </c>
      <c r="C9261" t="s">
        <v>491</v>
      </c>
      <c r="D9261">
        <v>1995</v>
      </c>
      <c r="E9261">
        <v>73.960028640000004</v>
      </c>
    </row>
    <row r="9262" spans="1:5">
      <c r="A9262" t="s">
        <v>490</v>
      </c>
      <c r="B9262" t="s">
        <v>539</v>
      </c>
      <c r="C9262" t="s">
        <v>489</v>
      </c>
      <c r="D9262">
        <v>1995</v>
      </c>
      <c r="E9262">
        <v>68.529870740000007</v>
      </c>
    </row>
    <row r="9263" spans="1:5">
      <c r="A9263" t="s">
        <v>488</v>
      </c>
      <c r="B9263" t="s">
        <v>539</v>
      </c>
      <c r="C9263" t="s">
        <v>487</v>
      </c>
      <c r="D9263">
        <v>1995</v>
      </c>
      <c r="E9263">
        <v>39.8467433</v>
      </c>
    </row>
    <row r="9264" spans="1:5">
      <c r="A9264" t="s">
        <v>486</v>
      </c>
      <c r="B9264" t="s">
        <v>539</v>
      </c>
      <c r="C9264" t="s">
        <v>485</v>
      </c>
      <c r="D9264">
        <v>1995</v>
      </c>
      <c r="E9264">
        <v>37.104397740000003</v>
      </c>
    </row>
    <row r="9265" spans="1:5">
      <c r="A9265" t="s">
        <v>484</v>
      </c>
      <c r="B9265" t="s">
        <v>539</v>
      </c>
      <c r="C9265" t="s">
        <v>483</v>
      </c>
      <c r="D9265">
        <v>1995</v>
      </c>
      <c r="E9265">
        <v>71.124189920000006</v>
      </c>
    </row>
    <row r="9266" spans="1:5">
      <c r="A9266" t="s">
        <v>482</v>
      </c>
      <c r="B9266" t="s">
        <v>539</v>
      </c>
      <c r="C9266" t="s">
        <v>481</v>
      </c>
      <c r="D9266">
        <v>1995</v>
      </c>
      <c r="E9266">
        <v>61.995930860000001</v>
      </c>
    </row>
    <row r="9267" spans="1:5">
      <c r="A9267" t="s">
        <v>480</v>
      </c>
      <c r="B9267" t="s">
        <v>539</v>
      </c>
      <c r="C9267" t="s">
        <v>479</v>
      </c>
      <c r="D9267">
        <v>1995</v>
      </c>
    </row>
    <row r="9268" spans="1:5">
      <c r="A9268" t="s">
        <v>478</v>
      </c>
      <c r="B9268" t="s">
        <v>539</v>
      </c>
      <c r="C9268" t="s">
        <v>477</v>
      </c>
      <c r="D9268">
        <v>1995</v>
      </c>
      <c r="E9268">
        <v>56.637085249999998</v>
      </c>
    </row>
    <row r="9269" spans="1:5">
      <c r="A9269" t="s">
        <v>476</v>
      </c>
      <c r="B9269" t="s">
        <v>539</v>
      </c>
      <c r="C9269" t="s">
        <v>475</v>
      </c>
      <c r="D9269">
        <v>1995</v>
      </c>
      <c r="E9269">
        <v>43.014305899999997</v>
      </c>
    </row>
    <row r="9270" spans="1:5">
      <c r="A9270" t="s">
        <v>474</v>
      </c>
      <c r="B9270" t="s">
        <v>539</v>
      </c>
      <c r="C9270" t="s">
        <v>473</v>
      </c>
      <c r="D9270">
        <v>1995</v>
      </c>
      <c r="E9270">
        <v>67.950069580000005</v>
      </c>
    </row>
    <row r="9271" spans="1:5">
      <c r="A9271" t="s">
        <v>472</v>
      </c>
      <c r="B9271" t="s">
        <v>539</v>
      </c>
      <c r="C9271" t="s">
        <v>471</v>
      </c>
      <c r="D9271">
        <v>1995</v>
      </c>
      <c r="E9271">
        <v>77.370071010000004</v>
      </c>
    </row>
    <row r="9272" spans="1:5">
      <c r="A9272" t="s">
        <v>470</v>
      </c>
      <c r="B9272" t="s">
        <v>539</v>
      </c>
      <c r="C9272" t="s">
        <v>469</v>
      </c>
      <c r="D9272">
        <v>1995</v>
      </c>
      <c r="E9272">
        <v>66.770172059999993</v>
      </c>
    </row>
    <row r="9273" spans="1:5">
      <c r="A9273" t="s">
        <v>468</v>
      </c>
      <c r="B9273" t="s">
        <v>539</v>
      </c>
      <c r="C9273" t="s">
        <v>467</v>
      </c>
      <c r="D9273">
        <v>1995</v>
      </c>
      <c r="E9273">
        <v>52.177113830000003</v>
      </c>
    </row>
    <row r="9274" spans="1:5">
      <c r="A9274" t="s">
        <v>466</v>
      </c>
      <c r="B9274" t="s">
        <v>539</v>
      </c>
      <c r="C9274" t="s">
        <v>465</v>
      </c>
      <c r="D9274">
        <v>1995</v>
      </c>
      <c r="E9274">
        <v>37.84955437</v>
      </c>
    </row>
    <row r="9275" spans="1:5">
      <c r="A9275" t="s">
        <v>464</v>
      </c>
      <c r="B9275" t="s">
        <v>539</v>
      </c>
      <c r="C9275" t="s">
        <v>463</v>
      </c>
      <c r="D9275">
        <v>1995</v>
      </c>
      <c r="E9275">
        <v>71.247626859999997</v>
      </c>
    </row>
    <row r="9276" spans="1:5">
      <c r="A9276" t="s">
        <v>462</v>
      </c>
      <c r="B9276" t="s">
        <v>536</v>
      </c>
      <c r="C9276" t="s">
        <v>461</v>
      </c>
      <c r="D9276">
        <v>1995</v>
      </c>
      <c r="E9276">
        <v>80.137898160000006</v>
      </c>
    </row>
    <row r="9277" spans="1:5">
      <c r="A9277" t="s">
        <v>460</v>
      </c>
      <c r="B9277" t="s">
        <v>539</v>
      </c>
      <c r="C9277" t="s">
        <v>459</v>
      </c>
      <c r="D9277">
        <v>1995</v>
      </c>
      <c r="E9277">
        <v>53.559683589999999</v>
      </c>
    </row>
    <row r="9278" spans="1:5">
      <c r="A9278" t="s">
        <v>458</v>
      </c>
      <c r="B9278" t="s">
        <v>539</v>
      </c>
      <c r="C9278" t="s">
        <v>457</v>
      </c>
      <c r="D9278">
        <v>1995</v>
      </c>
    </row>
    <row r="9279" spans="1:5">
      <c r="A9279" t="s">
        <v>456</v>
      </c>
      <c r="B9279" t="s">
        <v>539</v>
      </c>
      <c r="C9279" t="s">
        <v>455</v>
      </c>
      <c r="D9279">
        <v>1995</v>
      </c>
      <c r="E9279">
        <v>48.18077074</v>
      </c>
    </row>
    <row r="9280" spans="1:5">
      <c r="A9280" t="s">
        <v>454</v>
      </c>
      <c r="B9280" t="s">
        <v>539</v>
      </c>
      <c r="C9280" t="s">
        <v>453</v>
      </c>
      <c r="D9280">
        <v>1995</v>
      </c>
      <c r="E9280">
        <v>50.500320289999998</v>
      </c>
    </row>
    <row r="9281" spans="1:5">
      <c r="A9281" t="s">
        <v>679</v>
      </c>
      <c r="B9281" t="s">
        <v>539</v>
      </c>
      <c r="C9281" t="s">
        <v>451</v>
      </c>
      <c r="D9281">
        <v>1995</v>
      </c>
      <c r="E9281">
        <v>25.84184694</v>
      </c>
    </row>
    <row r="9282" spans="1:5">
      <c r="A9282" t="s">
        <v>450</v>
      </c>
      <c r="B9282" t="s">
        <v>539</v>
      </c>
      <c r="C9282" t="s">
        <v>449</v>
      </c>
      <c r="D9282">
        <v>1995</v>
      </c>
      <c r="E9282">
        <v>23.315522779999998</v>
      </c>
    </row>
    <row r="9283" spans="1:5">
      <c r="A9283" t="s">
        <v>448</v>
      </c>
      <c r="B9283" t="s">
        <v>539</v>
      </c>
      <c r="C9283" t="s">
        <v>447</v>
      </c>
      <c r="D9283">
        <v>1995</v>
      </c>
      <c r="E9283">
        <v>4.6596680599999996</v>
      </c>
    </row>
    <row r="9284" spans="1:5">
      <c r="A9284" t="s">
        <v>446</v>
      </c>
      <c r="B9284" t="s">
        <v>539</v>
      </c>
      <c r="C9284" t="s">
        <v>445</v>
      </c>
      <c r="D9284">
        <v>1995</v>
      </c>
      <c r="E9284">
        <v>59.307820159999999</v>
      </c>
    </row>
    <row r="9285" spans="1:5">
      <c r="A9285" t="s">
        <v>444</v>
      </c>
      <c r="B9285" t="s">
        <v>539</v>
      </c>
      <c r="C9285" t="s">
        <v>443</v>
      </c>
      <c r="D9285">
        <v>1995</v>
      </c>
      <c r="E9285">
        <v>55.063672740000001</v>
      </c>
    </row>
    <row r="9286" spans="1:5">
      <c r="A9286" t="s">
        <v>442</v>
      </c>
      <c r="B9286" t="s">
        <v>539</v>
      </c>
      <c r="C9286" t="s">
        <v>441</v>
      </c>
      <c r="D9286">
        <v>1995</v>
      </c>
      <c r="E9286">
        <v>62.422890080000002</v>
      </c>
    </row>
    <row r="9287" spans="1:5">
      <c r="A9287" t="s">
        <v>440</v>
      </c>
      <c r="B9287" t="s">
        <v>539</v>
      </c>
      <c r="C9287" t="s">
        <v>439</v>
      </c>
      <c r="D9287">
        <v>1995</v>
      </c>
      <c r="E9287">
        <v>80.426914980000006</v>
      </c>
    </row>
    <row r="9288" spans="1:5">
      <c r="A9288" t="s">
        <v>438</v>
      </c>
      <c r="B9288" t="s">
        <v>539</v>
      </c>
      <c r="C9288" t="s">
        <v>437</v>
      </c>
      <c r="D9288">
        <v>1995</v>
      </c>
      <c r="E9288">
        <v>76.500663309999993</v>
      </c>
    </row>
    <row r="9289" spans="1:5">
      <c r="A9289" t="s">
        <v>436</v>
      </c>
      <c r="B9289" t="s">
        <v>536</v>
      </c>
      <c r="C9289" t="s">
        <v>435</v>
      </c>
      <c r="D9289">
        <v>1995</v>
      </c>
      <c r="E9289">
        <v>53.430983959999999</v>
      </c>
    </row>
    <row r="9290" spans="1:5">
      <c r="A9290" t="s">
        <v>434</v>
      </c>
      <c r="B9290" t="s">
        <v>539</v>
      </c>
      <c r="C9290" t="s">
        <v>433</v>
      </c>
      <c r="D9290">
        <v>1995</v>
      </c>
      <c r="E9290">
        <v>90.22801303</v>
      </c>
    </row>
    <row r="9291" spans="1:5">
      <c r="A9291" t="s">
        <v>432</v>
      </c>
      <c r="B9291" t="s">
        <v>539</v>
      </c>
      <c r="C9291" t="s">
        <v>431</v>
      </c>
      <c r="D9291">
        <v>1995</v>
      </c>
    </row>
    <row r="9292" spans="1:5">
      <c r="A9292" t="s">
        <v>430</v>
      </c>
      <c r="B9292" t="s">
        <v>539</v>
      </c>
      <c r="C9292" t="s">
        <v>429</v>
      </c>
      <c r="D9292">
        <v>1995</v>
      </c>
    </row>
    <row r="9293" spans="1:5">
      <c r="A9293" t="s">
        <v>428</v>
      </c>
      <c r="B9293" t="s">
        <v>539</v>
      </c>
      <c r="C9293" t="s">
        <v>427</v>
      </c>
      <c r="D9293">
        <v>1995</v>
      </c>
      <c r="E9293">
        <v>35.836475419999999</v>
      </c>
    </row>
    <row r="9294" spans="1:5">
      <c r="A9294" t="s">
        <v>426</v>
      </c>
      <c r="B9294" t="s">
        <v>539</v>
      </c>
      <c r="C9294" t="s">
        <v>425</v>
      </c>
      <c r="D9294">
        <v>1995</v>
      </c>
      <c r="E9294">
        <v>90.888237360000005</v>
      </c>
    </row>
    <row r="9295" spans="1:5">
      <c r="A9295" t="s">
        <v>7</v>
      </c>
      <c r="B9295" t="s">
        <v>539</v>
      </c>
      <c r="C9295" t="s">
        <v>424</v>
      </c>
      <c r="D9295">
        <v>1995</v>
      </c>
      <c r="E9295">
        <v>81.417841780000003</v>
      </c>
    </row>
    <row r="9296" spans="1:5">
      <c r="A9296" t="s">
        <v>423</v>
      </c>
      <c r="B9296" t="s">
        <v>539</v>
      </c>
      <c r="C9296" t="s">
        <v>422</v>
      </c>
      <c r="D9296">
        <v>1995</v>
      </c>
      <c r="E9296">
        <v>60.344462270000001</v>
      </c>
    </row>
    <row r="9297" spans="1:5">
      <c r="A9297" t="s">
        <v>421</v>
      </c>
      <c r="B9297" t="s">
        <v>539</v>
      </c>
      <c r="C9297" t="s">
        <v>420</v>
      </c>
      <c r="D9297">
        <v>1995</v>
      </c>
      <c r="E9297">
        <v>71.095731490000006</v>
      </c>
    </row>
    <row r="9298" spans="1:5">
      <c r="A9298" t="s">
        <v>419</v>
      </c>
      <c r="B9298" t="s">
        <v>539</v>
      </c>
      <c r="C9298" t="s">
        <v>418</v>
      </c>
      <c r="D9298">
        <v>1995</v>
      </c>
      <c r="E9298">
        <v>82.524353880000007</v>
      </c>
    </row>
    <row r="9299" spans="1:5">
      <c r="A9299" t="s">
        <v>417</v>
      </c>
      <c r="B9299" t="s">
        <v>539</v>
      </c>
      <c r="C9299" t="s">
        <v>416</v>
      </c>
      <c r="D9299">
        <v>1995</v>
      </c>
      <c r="E9299">
        <v>22.17164022</v>
      </c>
    </row>
    <row r="9300" spans="1:5">
      <c r="A9300" t="s">
        <v>415</v>
      </c>
      <c r="B9300" t="s">
        <v>539</v>
      </c>
      <c r="C9300" t="s">
        <v>414</v>
      </c>
      <c r="D9300">
        <v>1995</v>
      </c>
      <c r="E9300">
        <v>72.229545810000005</v>
      </c>
    </row>
    <row r="9301" spans="1:5">
      <c r="A9301" t="s">
        <v>413</v>
      </c>
      <c r="B9301" t="s">
        <v>536</v>
      </c>
      <c r="C9301" t="s">
        <v>412</v>
      </c>
      <c r="D9301">
        <v>1995</v>
      </c>
      <c r="E9301">
        <v>48.0717882</v>
      </c>
    </row>
    <row r="9302" spans="1:5">
      <c r="A9302" t="s">
        <v>411</v>
      </c>
      <c r="B9302" t="s">
        <v>536</v>
      </c>
      <c r="C9302" t="s">
        <v>410</v>
      </c>
      <c r="D9302">
        <v>1995</v>
      </c>
      <c r="E9302">
        <v>46.908457400000003</v>
      </c>
    </row>
    <row r="9303" spans="1:5">
      <c r="A9303" t="s">
        <v>409</v>
      </c>
      <c r="B9303" t="s">
        <v>536</v>
      </c>
      <c r="C9303" t="s">
        <v>408</v>
      </c>
      <c r="D9303">
        <v>1995</v>
      </c>
      <c r="E9303">
        <v>75.778047400000005</v>
      </c>
    </row>
    <row r="9304" spans="1:5">
      <c r="A9304" t="s">
        <v>407</v>
      </c>
      <c r="B9304" t="s">
        <v>536</v>
      </c>
      <c r="C9304" t="s">
        <v>406</v>
      </c>
      <c r="D9304">
        <v>1995</v>
      </c>
      <c r="E9304">
        <v>71.425428620000005</v>
      </c>
    </row>
    <row r="9305" spans="1:5">
      <c r="A9305" t="s">
        <v>405</v>
      </c>
      <c r="B9305" t="s">
        <v>536</v>
      </c>
      <c r="C9305" t="s">
        <v>404</v>
      </c>
      <c r="D9305">
        <v>1995</v>
      </c>
      <c r="E9305">
        <v>77.184345820000004</v>
      </c>
    </row>
    <row r="9306" spans="1:5">
      <c r="A9306" t="s">
        <v>403</v>
      </c>
      <c r="B9306" t="s">
        <v>539</v>
      </c>
      <c r="C9306" t="s">
        <v>402</v>
      </c>
      <c r="D9306">
        <v>1995</v>
      </c>
      <c r="E9306">
        <v>55.361157349999999</v>
      </c>
    </row>
    <row r="9307" spans="1:5">
      <c r="A9307" t="s">
        <v>401</v>
      </c>
      <c r="B9307" t="s">
        <v>539</v>
      </c>
      <c r="C9307" t="s">
        <v>400</v>
      </c>
      <c r="D9307">
        <v>1995</v>
      </c>
      <c r="E9307">
        <v>46.543824989999997</v>
      </c>
    </row>
    <row r="9308" spans="1:5">
      <c r="A9308" t="s">
        <v>399</v>
      </c>
      <c r="B9308" t="s">
        <v>536</v>
      </c>
      <c r="C9308" t="s">
        <v>398</v>
      </c>
      <c r="D9308">
        <v>1995</v>
      </c>
      <c r="E9308">
        <v>77.145712990000007</v>
      </c>
    </row>
    <row r="9309" spans="1:5">
      <c r="A9309" t="s">
        <v>397</v>
      </c>
      <c r="B9309" t="s">
        <v>539</v>
      </c>
      <c r="C9309" t="s">
        <v>396</v>
      </c>
      <c r="D9309">
        <v>1995</v>
      </c>
      <c r="E9309">
        <v>48.01247789</v>
      </c>
    </row>
    <row r="9310" spans="1:5">
      <c r="A9310" t="s">
        <v>395</v>
      </c>
      <c r="B9310" t="s">
        <v>539</v>
      </c>
      <c r="C9310" t="s">
        <v>394</v>
      </c>
      <c r="D9310">
        <v>1995</v>
      </c>
      <c r="E9310">
        <v>72.179995610000006</v>
      </c>
    </row>
    <row r="9311" spans="1:5">
      <c r="A9311" t="s">
        <v>393</v>
      </c>
      <c r="B9311" t="s">
        <v>539</v>
      </c>
      <c r="C9311" t="s">
        <v>392</v>
      </c>
      <c r="D9311">
        <v>1995</v>
      </c>
      <c r="E9311">
        <v>89.765258900000006</v>
      </c>
    </row>
    <row r="9312" spans="1:5">
      <c r="A9312" t="s">
        <v>5</v>
      </c>
      <c r="B9312" t="s">
        <v>539</v>
      </c>
      <c r="C9312" t="s">
        <v>391</v>
      </c>
      <c r="D9312">
        <v>1995</v>
      </c>
      <c r="E9312">
        <v>40.623903200000001</v>
      </c>
    </row>
    <row r="9313" spans="1:5">
      <c r="A9313" t="s">
        <v>390</v>
      </c>
      <c r="B9313" t="s">
        <v>536</v>
      </c>
      <c r="C9313" t="s">
        <v>389</v>
      </c>
      <c r="D9313">
        <v>1995</v>
      </c>
      <c r="E9313">
        <v>78.217674959999997</v>
      </c>
    </row>
    <row r="9314" spans="1:5">
      <c r="A9314" t="s">
        <v>388</v>
      </c>
      <c r="B9314" t="s">
        <v>536</v>
      </c>
      <c r="C9314" t="s">
        <v>387</v>
      </c>
      <c r="D9314">
        <v>1995</v>
      </c>
      <c r="E9314">
        <v>36.347551809999999</v>
      </c>
    </row>
    <row r="9315" spans="1:5">
      <c r="A9315" t="s">
        <v>386</v>
      </c>
      <c r="B9315" t="s">
        <v>539</v>
      </c>
      <c r="C9315" t="s">
        <v>385</v>
      </c>
      <c r="D9315">
        <v>1995</v>
      </c>
      <c r="E9315">
        <v>71.685183420000001</v>
      </c>
    </row>
    <row r="9316" spans="1:5">
      <c r="A9316" t="s">
        <v>384</v>
      </c>
      <c r="B9316" t="s">
        <v>539</v>
      </c>
      <c r="C9316" t="s">
        <v>383</v>
      </c>
      <c r="D9316">
        <v>1995</v>
      </c>
      <c r="E9316">
        <v>79.125799110000003</v>
      </c>
    </row>
    <row r="9317" spans="1:5">
      <c r="A9317" t="s">
        <v>382</v>
      </c>
      <c r="B9317" t="s">
        <v>539</v>
      </c>
      <c r="C9317" t="s">
        <v>381</v>
      </c>
      <c r="D9317">
        <v>1995</v>
      </c>
      <c r="E9317">
        <v>79.685283940000005</v>
      </c>
    </row>
    <row r="9318" spans="1:5">
      <c r="A9318" t="s">
        <v>380</v>
      </c>
      <c r="B9318" t="s">
        <v>539</v>
      </c>
      <c r="C9318" t="s">
        <v>379</v>
      </c>
      <c r="D9318">
        <v>1995</v>
      </c>
    </row>
    <row r="9319" spans="1:5">
      <c r="A9319" t="s">
        <v>378</v>
      </c>
      <c r="B9319" t="s">
        <v>539</v>
      </c>
      <c r="C9319" t="s">
        <v>377</v>
      </c>
      <c r="D9319">
        <v>1995</v>
      </c>
      <c r="E9319">
        <v>94.967886030000003</v>
      </c>
    </row>
    <row r="9320" spans="1:5">
      <c r="A9320" t="s">
        <v>376</v>
      </c>
      <c r="B9320" t="s">
        <v>539</v>
      </c>
      <c r="C9320" t="s">
        <v>375</v>
      </c>
      <c r="D9320">
        <v>1995</v>
      </c>
      <c r="E9320">
        <v>36.10186702</v>
      </c>
    </row>
    <row r="9321" spans="1:5">
      <c r="A9321" t="s">
        <v>374</v>
      </c>
      <c r="B9321" t="s">
        <v>539</v>
      </c>
      <c r="C9321" t="s">
        <v>373</v>
      </c>
      <c r="D9321">
        <v>1995</v>
      </c>
      <c r="E9321">
        <v>83.861757780000005</v>
      </c>
    </row>
    <row r="9322" spans="1:5">
      <c r="A9322" t="s">
        <v>372</v>
      </c>
      <c r="B9322" t="s">
        <v>539</v>
      </c>
      <c r="C9322" t="s">
        <v>371</v>
      </c>
      <c r="D9322">
        <v>1995</v>
      </c>
      <c r="E9322">
        <v>5.2153411700000003</v>
      </c>
    </row>
    <row r="9323" spans="1:5">
      <c r="A9323" t="s">
        <v>370</v>
      </c>
      <c r="B9323" t="s">
        <v>539</v>
      </c>
      <c r="C9323" t="s">
        <v>369</v>
      </c>
      <c r="D9323">
        <v>1995</v>
      </c>
      <c r="E9323">
        <v>52.584283200000002</v>
      </c>
    </row>
    <row r="9324" spans="1:5">
      <c r="A9324" t="s">
        <v>368</v>
      </c>
      <c r="B9324" t="s">
        <v>539</v>
      </c>
      <c r="C9324" t="s">
        <v>367</v>
      </c>
      <c r="D9324">
        <v>1995</v>
      </c>
    </row>
    <row r="9325" spans="1:5">
      <c r="A9325" t="s">
        <v>366</v>
      </c>
      <c r="B9325" t="s">
        <v>539</v>
      </c>
      <c r="C9325" t="s">
        <v>365</v>
      </c>
      <c r="D9325">
        <v>1995</v>
      </c>
      <c r="E9325">
        <v>35.239958770000001</v>
      </c>
    </row>
    <row r="9326" spans="1:5">
      <c r="A9326" t="s">
        <v>364</v>
      </c>
      <c r="B9326" t="s">
        <v>539</v>
      </c>
      <c r="C9326" t="s">
        <v>363</v>
      </c>
      <c r="D9326">
        <v>1995</v>
      </c>
      <c r="E9326">
        <v>31.95771302</v>
      </c>
    </row>
    <row r="9327" spans="1:5">
      <c r="A9327" t="s">
        <v>362</v>
      </c>
      <c r="B9327" t="s">
        <v>539</v>
      </c>
      <c r="C9327" t="s">
        <v>361</v>
      </c>
      <c r="D9327">
        <v>1995</v>
      </c>
      <c r="E9327">
        <v>24.748826749999999</v>
      </c>
    </row>
    <row r="9328" spans="1:5">
      <c r="A9328" t="s">
        <v>360</v>
      </c>
      <c r="B9328" t="s">
        <v>539</v>
      </c>
      <c r="C9328" t="s">
        <v>359</v>
      </c>
      <c r="D9328">
        <v>1995</v>
      </c>
      <c r="E9328">
        <v>72.166080859999994</v>
      </c>
    </row>
    <row r="9329" spans="1:5">
      <c r="A9329" t="s">
        <v>358</v>
      </c>
      <c r="B9329" t="s">
        <v>539</v>
      </c>
      <c r="C9329" t="s">
        <v>357</v>
      </c>
      <c r="D9329">
        <v>1995</v>
      </c>
      <c r="E9329">
        <v>52.041081640000002</v>
      </c>
    </row>
    <row r="9330" spans="1:5">
      <c r="A9330" t="s">
        <v>356</v>
      </c>
      <c r="B9330" t="s">
        <v>539</v>
      </c>
      <c r="C9330" t="s">
        <v>355</v>
      </c>
      <c r="D9330">
        <v>1995</v>
      </c>
      <c r="E9330">
        <v>43.528215320000001</v>
      </c>
    </row>
    <row r="9331" spans="1:5">
      <c r="A9331" t="s">
        <v>354</v>
      </c>
      <c r="B9331" t="s">
        <v>539</v>
      </c>
      <c r="C9331" t="s">
        <v>353</v>
      </c>
      <c r="D9331">
        <v>1995</v>
      </c>
    </row>
    <row r="9332" spans="1:5">
      <c r="A9332" t="s">
        <v>352</v>
      </c>
      <c r="B9332" t="s">
        <v>539</v>
      </c>
      <c r="C9332" t="s">
        <v>351</v>
      </c>
      <c r="D9332">
        <v>1995</v>
      </c>
      <c r="E9332">
        <v>40.016865269999997</v>
      </c>
    </row>
    <row r="9333" spans="1:5">
      <c r="A9333" t="s">
        <v>350</v>
      </c>
      <c r="B9333" t="s">
        <v>539</v>
      </c>
      <c r="C9333" t="s">
        <v>349</v>
      </c>
      <c r="D9333">
        <v>1995</v>
      </c>
    </row>
    <row r="9334" spans="1:5">
      <c r="A9334" t="s">
        <v>348</v>
      </c>
      <c r="B9334" t="s">
        <v>539</v>
      </c>
      <c r="C9334" t="s">
        <v>347</v>
      </c>
      <c r="D9334">
        <v>1995</v>
      </c>
      <c r="E9334">
        <v>81.397270070000005</v>
      </c>
    </row>
    <row r="9335" spans="1:5">
      <c r="A9335" t="s">
        <v>346</v>
      </c>
      <c r="B9335" t="s">
        <v>536</v>
      </c>
      <c r="C9335" t="s">
        <v>345</v>
      </c>
      <c r="D9335">
        <v>1995</v>
      </c>
      <c r="E9335">
        <v>63.394459089999998</v>
      </c>
    </row>
    <row r="9336" spans="1:5">
      <c r="A9336" t="s">
        <v>344</v>
      </c>
      <c r="B9336" t="s">
        <v>539</v>
      </c>
      <c r="C9336" t="s">
        <v>343</v>
      </c>
      <c r="D9336">
        <v>1995</v>
      </c>
    </row>
    <row r="9337" spans="1:5">
      <c r="A9337" t="s">
        <v>342</v>
      </c>
      <c r="B9337" t="s">
        <v>539</v>
      </c>
      <c r="C9337" t="s">
        <v>341</v>
      </c>
      <c r="D9337">
        <v>1995</v>
      </c>
      <c r="E9337">
        <v>53.699595819999999</v>
      </c>
    </row>
    <row r="9338" spans="1:5">
      <c r="A9338" t="s">
        <v>340</v>
      </c>
      <c r="B9338" t="s">
        <v>536</v>
      </c>
      <c r="C9338" t="s">
        <v>339</v>
      </c>
      <c r="D9338">
        <v>1995</v>
      </c>
      <c r="E9338">
        <v>36.717851709999998</v>
      </c>
    </row>
    <row r="9339" spans="1:5">
      <c r="A9339" t="s">
        <v>338</v>
      </c>
      <c r="B9339" t="s">
        <v>539</v>
      </c>
      <c r="C9339" t="s">
        <v>337</v>
      </c>
      <c r="D9339">
        <v>1995</v>
      </c>
      <c r="E9339">
        <v>86.457541640000002</v>
      </c>
    </row>
    <row r="9340" spans="1:5">
      <c r="A9340" t="s">
        <v>336</v>
      </c>
      <c r="B9340" t="s">
        <v>539</v>
      </c>
      <c r="C9340" t="s">
        <v>335</v>
      </c>
      <c r="D9340">
        <v>1995</v>
      </c>
      <c r="E9340">
        <v>40.892193310000003</v>
      </c>
    </row>
    <row r="9341" spans="1:5">
      <c r="A9341" t="s">
        <v>334</v>
      </c>
      <c r="B9341" t="s">
        <v>539</v>
      </c>
      <c r="C9341" t="s">
        <v>333</v>
      </c>
      <c r="D9341">
        <v>1995</v>
      </c>
      <c r="E9341">
        <v>83.960915159999999</v>
      </c>
    </row>
    <row r="9342" spans="1:5">
      <c r="A9342" t="s">
        <v>332</v>
      </c>
      <c r="B9342" t="s">
        <v>536</v>
      </c>
      <c r="C9342" t="s">
        <v>331</v>
      </c>
      <c r="D9342">
        <v>1995</v>
      </c>
      <c r="E9342">
        <v>49.726311690000003</v>
      </c>
    </row>
    <row r="9343" spans="1:5">
      <c r="A9343" t="s">
        <v>330</v>
      </c>
      <c r="B9343" t="s">
        <v>536</v>
      </c>
      <c r="C9343" t="s">
        <v>329</v>
      </c>
      <c r="D9343">
        <v>1995</v>
      </c>
      <c r="E9343">
        <v>48.706471049999998</v>
      </c>
    </row>
    <row r="9344" spans="1:5">
      <c r="A9344" t="s">
        <v>328</v>
      </c>
      <c r="B9344" t="s">
        <v>536</v>
      </c>
      <c r="C9344" t="s">
        <v>327</v>
      </c>
      <c r="D9344">
        <v>1995</v>
      </c>
      <c r="E9344">
        <v>33.980316819999999</v>
      </c>
    </row>
    <row r="9345" spans="1:5">
      <c r="A9345" t="s">
        <v>326</v>
      </c>
      <c r="B9345" t="s">
        <v>536</v>
      </c>
      <c r="C9345" t="s">
        <v>325</v>
      </c>
      <c r="D9345">
        <v>1995</v>
      </c>
      <c r="E9345">
        <v>30.83041863</v>
      </c>
    </row>
    <row r="9346" spans="1:5">
      <c r="A9346" t="s">
        <v>324</v>
      </c>
      <c r="B9346" t="s">
        <v>539</v>
      </c>
      <c r="C9346" t="s">
        <v>323</v>
      </c>
      <c r="D9346">
        <v>1995</v>
      </c>
      <c r="E9346">
        <v>36.242400910000001</v>
      </c>
    </row>
    <row r="9347" spans="1:5">
      <c r="A9347" t="s">
        <v>322</v>
      </c>
      <c r="B9347" t="s">
        <v>536</v>
      </c>
      <c r="C9347" t="s">
        <v>321</v>
      </c>
      <c r="D9347">
        <v>1995</v>
      </c>
      <c r="E9347">
        <v>36.899999340000001</v>
      </c>
    </row>
    <row r="9348" spans="1:5">
      <c r="A9348" t="s">
        <v>320</v>
      </c>
      <c r="B9348" t="s">
        <v>539</v>
      </c>
      <c r="C9348" t="s">
        <v>319</v>
      </c>
      <c r="D9348">
        <v>1995</v>
      </c>
    </row>
    <row r="9349" spans="1:5">
      <c r="A9349" t="s">
        <v>318</v>
      </c>
      <c r="B9349" t="s">
        <v>539</v>
      </c>
      <c r="C9349" t="s">
        <v>317</v>
      </c>
      <c r="D9349">
        <v>1995</v>
      </c>
      <c r="E9349">
        <v>26.16589999</v>
      </c>
    </row>
    <row r="9350" spans="1:5">
      <c r="A9350" t="s">
        <v>316</v>
      </c>
      <c r="B9350" t="s">
        <v>536</v>
      </c>
      <c r="C9350" t="s">
        <v>315</v>
      </c>
      <c r="D9350">
        <v>1995</v>
      </c>
    </row>
    <row r="9351" spans="1:5">
      <c r="A9351" t="s">
        <v>314</v>
      </c>
      <c r="B9351" t="s">
        <v>539</v>
      </c>
      <c r="C9351" t="s">
        <v>313</v>
      </c>
      <c r="D9351">
        <v>1995</v>
      </c>
      <c r="E9351">
        <v>72.52124646</v>
      </c>
    </row>
    <row r="9352" spans="1:5">
      <c r="A9352" t="s">
        <v>312</v>
      </c>
      <c r="B9352" t="s">
        <v>539</v>
      </c>
      <c r="C9352" t="s">
        <v>311</v>
      </c>
      <c r="D9352">
        <v>1995</v>
      </c>
      <c r="E9352">
        <v>44.756305650000002</v>
      </c>
    </row>
    <row r="9353" spans="1:5">
      <c r="A9353" t="s">
        <v>310</v>
      </c>
      <c r="B9353" t="s">
        <v>539</v>
      </c>
      <c r="C9353" t="s">
        <v>309</v>
      </c>
      <c r="D9353">
        <v>1995</v>
      </c>
    </row>
    <row r="9354" spans="1:5">
      <c r="A9354" t="s">
        <v>308</v>
      </c>
      <c r="B9354" t="s">
        <v>539</v>
      </c>
      <c r="C9354" t="s">
        <v>307</v>
      </c>
      <c r="D9354">
        <v>1995</v>
      </c>
      <c r="E9354">
        <v>83.933268909999995</v>
      </c>
    </row>
    <row r="9355" spans="1:5">
      <c r="A9355" t="s">
        <v>306</v>
      </c>
      <c r="B9355" t="s">
        <v>539</v>
      </c>
      <c r="C9355" t="s">
        <v>305</v>
      </c>
      <c r="D9355">
        <v>1995</v>
      </c>
      <c r="E9355">
        <v>67.389678290000006</v>
      </c>
    </row>
    <row r="9356" spans="1:5">
      <c r="A9356" t="s">
        <v>304</v>
      </c>
      <c r="B9356" t="s">
        <v>539</v>
      </c>
      <c r="C9356" t="s">
        <v>303</v>
      </c>
      <c r="D9356">
        <v>1995</v>
      </c>
      <c r="E9356">
        <v>70.764675589999996</v>
      </c>
    </row>
    <row r="9357" spans="1:5">
      <c r="A9357" t="s">
        <v>302</v>
      </c>
      <c r="B9357" t="s">
        <v>539</v>
      </c>
      <c r="C9357" t="s">
        <v>301</v>
      </c>
      <c r="D9357">
        <v>1995</v>
      </c>
      <c r="E9357">
        <v>53.415683620000003</v>
      </c>
    </row>
    <row r="9358" spans="1:5">
      <c r="A9358" t="s">
        <v>300</v>
      </c>
      <c r="B9358" t="s">
        <v>539</v>
      </c>
      <c r="C9358" t="s">
        <v>299</v>
      </c>
      <c r="D9358">
        <v>1995</v>
      </c>
      <c r="E9358">
        <v>62.929736140000003</v>
      </c>
    </row>
    <row r="9359" spans="1:5">
      <c r="A9359" t="s">
        <v>298</v>
      </c>
      <c r="B9359" t="s">
        <v>539</v>
      </c>
      <c r="C9359" t="s">
        <v>297</v>
      </c>
      <c r="D9359">
        <v>1995</v>
      </c>
      <c r="E9359">
        <v>82.316607570000002</v>
      </c>
    </row>
    <row r="9360" spans="1:5">
      <c r="A9360" t="s">
        <v>296</v>
      </c>
      <c r="B9360" t="s">
        <v>539</v>
      </c>
      <c r="C9360" t="s">
        <v>295</v>
      </c>
      <c r="D9360">
        <v>1995</v>
      </c>
      <c r="E9360">
        <v>63.958329220000003</v>
      </c>
    </row>
    <row r="9361" spans="1:5">
      <c r="A9361" t="s">
        <v>294</v>
      </c>
      <c r="B9361" t="s">
        <v>539</v>
      </c>
      <c r="C9361" t="s">
        <v>293</v>
      </c>
      <c r="D9361">
        <v>1995</v>
      </c>
      <c r="E9361">
        <v>46.287551989999997</v>
      </c>
    </row>
    <row r="9362" spans="1:5">
      <c r="A9362" t="s">
        <v>292</v>
      </c>
      <c r="B9362" t="s">
        <v>539</v>
      </c>
      <c r="C9362" t="s">
        <v>291</v>
      </c>
      <c r="D9362">
        <v>1995</v>
      </c>
      <c r="E9362">
        <v>51.229294889999998</v>
      </c>
    </row>
    <row r="9363" spans="1:5">
      <c r="A9363" t="s">
        <v>290</v>
      </c>
      <c r="B9363" t="s">
        <v>539</v>
      </c>
      <c r="C9363" t="s">
        <v>289</v>
      </c>
      <c r="D9363">
        <v>1995</v>
      </c>
      <c r="E9363">
        <v>20.862944460000001</v>
      </c>
    </row>
    <row r="9364" spans="1:5">
      <c r="A9364" t="s">
        <v>288</v>
      </c>
      <c r="B9364" t="s">
        <v>539</v>
      </c>
      <c r="C9364" t="s">
        <v>287</v>
      </c>
      <c r="D9364">
        <v>1995</v>
      </c>
      <c r="E9364">
        <v>95.500188620000003</v>
      </c>
    </row>
    <row r="9365" spans="1:5">
      <c r="A9365" t="s">
        <v>286</v>
      </c>
      <c r="B9365" t="s">
        <v>539</v>
      </c>
      <c r="C9365" t="s">
        <v>285</v>
      </c>
      <c r="D9365">
        <v>1995</v>
      </c>
      <c r="E9365">
        <v>54.835828030000002</v>
      </c>
    </row>
    <row r="9366" spans="1:5">
      <c r="A9366" t="s">
        <v>284</v>
      </c>
      <c r="B9366" t="s">
        <v>539</v>
      </c>
      <c r="C9366" t="s">
        <v>283</v>
      </c>
      <c r="D9366">
        <v>1995</v>
      </c>
      <c r="E9366">
        <v>37.529444660000003</v>
      </c>
    </row>
    <row r="9367" spans="1:5">
      <c r="A9367" t="s">
        <v>282</v>
      </c>
      <c r="B9367" t="s">
        <v>539</v>
      </c>
      <c r="C9367" t="s">
        <v>281</v>
      </c>
      <c r="D9367">
        <v>1995</v>
      </c>
      <c r="E9367">
        <v>82.684325029999997</v>
      </c>
    </row>
    <row r="9368" spans="1:5">
      <c r="A9368" t="s">
        <v>280</v>
      </c>
      <c r="B9368" t="s">
        <v>536</v>
      </c>
      <c r="C9368" t="s">
        <v>279</v>
      </c>
      <c r="D9368">
        <v>1995</v>
      </c>
      <c r="E9368">
        <v>47.675052829999998</v>
      </c>
    </row>
    <row r="9369" spans="1:5">
      <c r="A9369" t="s">
        <v>278</v>
      </c>
      <c r="B9369" t="s">
        <v>539</v>
      </c>
      <c r="C9369" t="s">
        <v>277</v>
      </c>
      <c r="D9369">
        <v>1995</v>
      </c>
      <c r="E9369">
        <v>57.795116069999999</v>
      </c>
    </row>
    <row r="9370" spans="1:5">
      <c r="A9370" t="s">
        <v>276</v>
      </c>
      <c r="B9370" t="s">
        <v>539</v>
      </c>
      <c r="C9370" t="s">
        <v>275</v>
      </c>
      <c r="D9370">
        <v>1995</v>
      </c>
      <c r="E9370">
        <v>33.766449620000003</v>
      </c>
    </row>
    <row r="9371" spans="1:5">
      <c r="A9371" t="s">
        <v>274</v>
      </c>
      <c r="B9371" t="s">
        <v>539</v>
      </c>
      <c r="C9371" t="s">
        <v>273</v>
      </c>
      <c r="D9371">
        <v>1995</v>
      </c>
    </row>
    <row r="9372" spans="1:5">
      <c r="A9372" t="s">
        <v>272</v>
      </c>
      <c r="B9372" t="s">
        <v>539</v>
      </c>
      <c r="C9372" t="s">
        <v>271</v>
      </c>
      <c r="D9372">
        <v>1995</v>
      </c>
      <c r="E9372">
        <v>46.20933599</v>
      </c>
    </row>
    <row r="9373" spans="1:5">
      <c r="A9373" t="s">
        <v>270</v>
      </c>
      <c r="B9373" t="s">
        <v>539</v>
      </c>
      <c r="C9373" t="s">
        <v>269</v>
      </c>
      <c r="D9373">
        <v>1995</v>
      </c>
      <c r="E9373">
        <v>50.0169821</v>
      </c>
    </row>
    <row r="9374" spans="1:5">
      <c r="A9374" t="s">
        <v>268</v>
      </c>
      <c r="B9374" t="s">
        <v>536</v>
      </c>
      <c r="C9374" t="s">
        <v>267</v>
      </c>
      <c r="D9374">
        <v>1995</v>
      </c>
      <c r="E9374">
        <v>47.353434129999997</v>
      </c>
    </row>
    <row r="9375" spans="1:5">
      <c r="A9375" t="s">
        <v>266</v>
      </c>
      <c r="B9375" t="s">
        <v>536</v>
      </c>
      <c r="C9375" t="s">
        <v>265</v>
      </c>
      <c r="D9375">
        <v>1995</v>
      </c>
      <c r="E9375">
        <v>35.467999730000003</v>
      </c>
    </row>
    <row r="9376" spans="1:5">
      <c r="A9376" t="s">
        <v>264</v>
      </c>
      <c r="B9376" t="s">
        <v>536</v>
      </c>
      <c r="C9376" t="s">
        <v>263</v>
      </c>
      <c r="D9376">
        <v>1995</v>
      </c>
      <c r="E9376">
        <v>34.299735550000001</v>
      </c>
    </row>
    <row r="9377" spans="1:5">
      <c r="A9377" t="s">
        <v>262</v>
      </c>
      <c r="B9377" t="s">
        <v>539</v>
      </c>
      <c r="C9377" t="s">
        <v>261</v>
      </c>
      <c r="D9377">
        <v>1995</v>
      </c>
    </row>
    <row r="9378" spans="1:5">
      <c r="A9378" t="s">
        <v>260</v>
      </c>
      <c r="B9378" t="s">
        <v>539</v>
      </c>
      <c r="C9378" t="s">
        <v>259</v>
      </c>
      <c r="D9378">
        <v>1995</v>
      </c>
      <c r="E9378">
        <v>46.955121230000003</v>
      </c>
    </row>
    <row r="9379" spans="1:5">
      <c r="A9379" t="s">
        <v>258</v>
      </c>
      <c r="B9379" t="s">
        <v>536</v>
      </c>
      <c r="C9379" t="s">
        <v>257</v>
      </c>
      <c r="D9379">
        <v>1995</v>
      </c>
      <c r="E9379">
        <v>35.781224000000002</v>
      </c>
    </row>
    <row r="9380" spans="1:5">
      <c r="A9380" t="s">
        <v>256</v>
      </c>
      <c r="B9380" t="s">
        <v>536</v>
      </c>
      <c r="C9380" t="s">
        <v>255</v>
      </c>
      <c r="D9380">
        <v>1995</v>
      </c>
      <c r="E9380">
        <v>48.334257409999999</v>
      </c>
    </row>
    <row r="9381" spans="1:5">
      <c r="A9381" t="s">
        <v>254</v>
      </c>
      <c r="B9381" t="s">
        <v>539</v>
      </c>
      <c r="C9381" t="s">
        <v>253</v>
      </c>
      <c r="D9381">
        <v>1995</v>
      </c>
      <c r="E9381">
        <v>47.734932039999997</v>
      </c>
    </row>
    <row r="9382" spans="1:5">
      <c r="A9382" t="s">
        <v>252</v>
      </c>
      <c r="B9382" t="s">
        <v>536</v>
      </c>
      <c r="C9382" t="s">
        <v>251</v>
      </c>
      <c r="D9382">
        <v>1995</v>
      </c>
      <c r="E9382">
        <v>53.427136130000001</v>
      </c>
    </row>
    <row r="9383" spans="1:5">
      <c r="A9383" t="s">
        <v>250</v>
      </c>
      <c r="B9383" t="s">
        <v>539</v>
      </c>
      <c r="C9383" t="s">
        <v>249</v>
      </c>
      <c r="D9383">
        <v>1995</v>
      </c>
      <c r="E9383">
        <v>74.153420870000005</v>
      </c>
    </row>
    <row r="9384" spans="1:5">
      <c r="A9384" t="s">
        <v>248</v>
      </c>
      <c r="B9384" t="s">
        <v>539</v>
      </c>
      <c r="C9384" t="s">
        <v>247</v>
      </c>
      <c r="D9384">
        <v>1995</v>
      </c>
      <c r="E9384">
        <v>92.436655049999999</v>
      </c>
    </row>
    <row r="9385" spans="1:5">
      <c r="A9385" t="s">
        <v>246</v>
      </c>
      <c r="B9385" t="s">
        <v>539</v>
      </c>
      <c r="C9385" t="s">
        <v>245</v>
      </c>
      <c r="D9385">
        <v>1995</v>
      </c>
      <c r="E9385">
        <v>66.274302340000006</v>
      </c>
    </row>
    <row r="9386" spans="1:5">
      <c r="A9386" t="s">
        <v>244</v>
      </c>
      <c r="B9386" t="s">
        <v>539</v>
      </c>
      <c r="C9386" t="s">
        <v>243</v>
      </c>
      <c r="D9386">
        <v>1995</v>
      </c>
    </row>
    <row r="9387" spans="1:5">
      <c r="A9387" t="s">
        <v>242</v>
      </c>
      <c r="B9387" t="s">
        <v>539</v>
      </c>
      <c r="C9387" t="s">
        <v>241</v>
      </c>
      <c r="D9387">
        <v>1995</v>
      </c>
    </row>
    <row r="9388" spans="1:5">
      <c r="A9388" t="s">
        <v>240</v>
      </c>
      <c r="B9388" t="s">
        <v>539</v>
      </c>
      <c r="C9388" t="s">
        <v>239</v>
      </c>
      <c r="D9388">
        <v>1995</v>
      </c>
      <c r="E9388">
        <v>33.312905360000002</v>
      </c>
    </row>
    <row r="9389" spans="1:5">
      <c r="A9389" t="s">
        <v>238</v>
      </c>
      <c r="B9389" t="s">
        <v>539</v>
      </c>
      <c r="C9389" t="s">
        <v>237</v>
      </c>
      <c r="D9389">
        <v>1995</v>
      </c>
      <c r="E9389">
        <v>89.556424320000005</v>
      </c>
    </row>
    <row r="9390" spans="1:5">
      <c r="A9390" t="s">
        <v>236</v>
      </c>
      <c r="B9390" t="s">
        <v>539</v>
      </c>
      <c r="C9390" t="s">
        <v>235</v>
      </c>
      <c r="D9390">
        <v>1995</v>
      </c>
      <c r="E9390">
        <v>64.212091139999998</v>
      </c>
    </row>
    <row r="9391" spans="1:5">
      <c r="A9391" t="s">
        <v>234</v>
      </c>
      <c r="B9391" t="s">
        <v>539</v>
      </c>
      <c r="C9391" t="s">
        <v>233</v>
      </c>
      <c r="D9391">
        <v>1995</v>
      </c>
      <c r="E9391">
        <v>35.45977869</v>
      </c>
    </row>
    <row r="9392" spans="1:5">
      <c r="A9392" t="s">
        <v>232</v>
      </c>
      <c r="B9392" t="s">
        <v>539</v>
      </c>
      <c r="C9392" t="s">
        <v>231</v>
      </c>
      <c r="D9392">
        <v>1995</v>
      </c>
      <c r="E9392">
        <v>60.8048869</v>
      </c>
    </row>
    <row r="9393" spans="1:5">
      <c r="A9393" t="s">
        <v>230</v>
      </c>
      <c r="B9393" t="s">
        <v>536</v>
      </c>
      <c r="C9393" t="s">
        <v>229</v>
      </c>
      <c r="D9393">
        <v>1995</v>
      </c>
      <c r="E9393">
        <v>56.512976760000001</v>
      </c>
    </row>
    <row r="9394" spans="1:5">
      <c r="A9394" t="s">
        <v>228</v>
      </c>
      <c r="B9394" t="s">
        <v>539</v>
      </c>
      <c r="C9394" t="s">
        <v>227</v>
      </c>
      <c r="D9394">
        <v>1995</v>
      </c>
      <c r="E9394">
        <v>42.134224860000003</v>
      </c>
    </row>
    <row r="9395" spans="1:5">
      <c r="A9395" t="s">
        <v>226</v>
      </c>
      <c r="B9395" t="s">
        <v>539</v>
      </c>
      <c r="C9395" t="s">
        <v>225</v>
      </c>
      <c r="D9395">
        <v>1995</v>
      </c>
      <c r="E9395">
        <v>90.984165369999999</v>
      </c>
    </row>
    <row r="9396" spans="1:5">
      <c r="A9396" t="s">
        <v>224</v>
      </c>
      <c r="B9396" t="s">
        <v>536</v>
      </c>
      <c r="C9396" t="s">
        <v>223</v>
      </c>
      <c r="D9396">
        <v>1995</v>
      </c>
      <c r="E9396">
        <v>48.51050643</v>
      </c>
    </row>
    <row r="9397" spans="1:5">
      <c r="A9397" t="s">
        <v>222</v>
      </c>
      <c r="B9397" t="s">
        <v>539</v>
      </c>
      <c r="C9397" t="s">
        <v>221</v>
      </c>
      <c r="D9397">
        <v>1995</v>
      </c>
      <c r="E9397">
        <v>59.554871630000001</v>
      </c>
    </row>
    <row r="9398" spans="1:5">
      <c r="A9398" t="s">
        <v>220</v>
      </c>
      <c r="B9398" t="s">
        <v>539</v>
      </c>
      <c r="C9398" t="s">
        <v>219</v>
      </c>
      <c r="D9398">
        <v>1995</v>
      </c>
      <c r="E9398">
        <v>52.260989950000003</v>
      </c>
    </row>
    <row r="9399" spans="1:5">
      <c r="A9399" t="s">
        <v>218</v>
      </c>
      <c r="B9399" t="s">
        <v>539</v>
      </c>
      <c r="C9399" t="s">
        <v>217</v>
      </c>
      <c r="D9399">
        <v>1995</v>
      </c>
      <c r="E9399">
        <v>67.530972800000001</v>
      </c>
    </row>
    <row r="9400" spans="1:5">
      <c r="A9400" t="s">
        <v>216</v>
      </c>
      <c r="B9400" t="s">
        <v>539</v>
      </c>
      <c r="C9400" t="s">
        <v>215</v>
      </c>
      <c r="D9400">
        <v>1995</v>
      </c>
      <c r="E9400">
        <v>18.956188539999999</v>
      </c>
    </row>
    <row r="9401" spans="1:5">
      <c r="A9401" t="s">
        <v>214</v>
      </c>
      <c r="B9401" t="s">
        <v>536</v>
      </c>
      <c r="C9401" t="s">
        <v>213</v>
      </c>
      <c r="D9401">
        <v>1995</v>
      </c>
      <c r="E9401">
        <v>46.305992179999997</v>
      </c>
    </row>
    <row r="9402" spans="1:5">
      <c r="A9402" t="s">
        <v>212</v>
      </c>
      <c r="B9402" t="s">
        <v>539</v>
      </c>
      <c r="C9402" t="s">
        <v>211</v>
      </c>
      <c r="D9402">
        <v>1995</v>
      </c>
      <c r="E9402">
        <v>70.033673449999995</v>
      </c>
    </row>
    <row r="9403" spans="1:5">
      <c r="A9403" t="s">
        <v>210</v>
      </c>
      <c r="B9403" t="s">
        <v>539</v>
      </c>
      <c r="C9403" t="s">
        <v>209</v>
      </c>
      <c r="D9403">
        <v>1995</v>
      </c>
      <c r="E9403">
        <v>82.472502259999999</v>
      </c>
    </row>
    <row r="9404" spans="1:5">
      <c r="A9404" t="s">
        <v>208</v>
      </c>
      <c r="B9404" t="s">
        <v>539</v>
      </c>
      <c r="C9404" t="s">
        <v>207</v>
      </c>
      <c r="D9404">
        <v>1995</v>
      </c>
    </row>
    <row r="9405" spans="1:5">
      <c r="A9405" t="s">
        <v>206</v>
      </c>
      <c r="B9405" t="s">
        <v>539</v>
      </c>
      <c r="C9405" t="s">
        <v>205</v>
      </c>
      <c r="D9405">
        <v>1995</v>
      </c>
      <c r="E9405">
        <v>64.089311699999996</v>
      </c>
    </row>
    <row r="9406" spans="1:5">
      <c r="A9406" t="s">
        <v>204</v>
      </c>
      <c r="B9406" t="s">
        <v>539</v>
      </c>
      <c r="C9406" t="s">
        <v>203</v>
      </c>
      <c r="D9406">
        <v>1995</v>
      </c>
      <c r="E9406">
        <v>47.98633315</v>
      </c>
    </row>
    <row r="9407" spans="1:5">
      <c r="A9407" t="s">
        <v>202</v>
      </c>
      <c r="B9407" t="s">
        <v>539</v>
      </c>
      <c r="C9407" t="s">
        <v>201</v>
      </c>
      <c r="D9407">
        <v>1995</v>
      </c>
      <c r="E9407">
        <v>54.617118130000001</v>
      </c>
    </row>
    <row r="9408" spans="1:5">
      <c r="A9408" t="s">
        <v>200</v>
      </c>
      <c r="B9408" t="s">
        <v>539</v>
      </c>
      <c r="C9408" t="s">
        <v>199</v>
      </c>
      <c r="D9408">
        <v>1995</v>
      </c>
      <c r="E9408">
        <v>36.963821580000001</v>
      </c>
    </row>
    <row r="9409" spans="1:5">
      <c r="A9409" t="s">
        <v>198</v>
      </c>
      <c r="B9409" t="s">
        <v>539</v>
      </c>
      <c r="C9409" t="s">
        <v>197</v>
      </c>
      <c r="D9409">
        <v>1995</v>
      </c>
      <c r="E9409">
        <v>56.463019430000003</v>
      </c>
    </row>
    <row r="9410" spans="1:5">
      <c r="A9410" t="s">
        <v>196</v>
      </c>
      <c r="B9410" t="s">
        <v>536</v>
      </c>
      <c r="C9410" t="s">
        <v>195</v>
      </c>
      <c r="D9410">
        <v>1995</v>
      </c>
      <c r="E9410">
        <v>46.474174099999999</v>
      </c>
    </row>
    <row r="9411" spans="1:5">
      <c r="A9411" t="s">
        <v>194</v>
      </c>
      <c r="B9411" t="s">
        <v>539</v>
      </c>
      <c r="C9411" t="s">
        <v>193</v>
      </c>
      <c r="D9411">
        <v>1995</v>
      </c>
      <c r="E9411">
        <v>71.100746959999995</v>
      </c>
    </row>
    <row r="9412" spans="1:5">
      <c r="A9412" t="s">
        <v>192</v>
      </c>
      <c r="B9412" t="s">
        <v>539</v>
      </c>
      <c r="C9412" t="s">
        <v>191</v>
      </c>
      <c r="D9412">
        <v>1995</v>
      </c>
    </row>
    <row r="9413" spans="1:5">
      <c r="A9413" t="s">
        <v>190</v>
      </c>
      <c r="B9413" t="s">
        <v>539</v>
      </c>
      <c r="C9413" t="s">
        <v>189</v>
      </c>
      <c r="D9413">
        <v>1995</v>
      </c>
      <c r="E9413">
        <v>22.088526000000002</v>
      </c>
    </row>
    <row r="9414" spans="1:5">
      <c r="A9414" t="s">
        <v>188</v>
      </c>
      <c r="B9414" t="s">
        <v>539</v>
      </c>
      <c r="C9414" t="s">
        <v>187</v>
      </c>
      <c r="D9414">
        <v>1995</v>
      </c>
      <c r="E9414">
        <v>23.761641130000001</v>
      </c>
    </row>
    <row r="9415" spans="1:5">
      <c r="A9415" t="s">
        <v>186</v>
      </c>
      <c r="B9415" t="s">
        <v>539</v>
      </c>
      <c r="C9415" t="s">
        <v>185</v>
      </c>
      <c r="D9415">
        <v>1995</v>
      </c>
      <c r="E9415">
        <v>64.402335249999993</v>
      </c>
    </row>
    <row r="9416" spans="1:5">
      <c r="A9416" t="s">
        <v>184</v>
      </c>
      <c r="B9416" t="s">
        <v>539</v>
      </c>
      <c r="C9416" t="s">
        <v>183</v>
      </c>
      <c r="D9416">
        <v>1995</v>
      </c>
      <c r="E9416">
        <v>71.043231550000002</v>
      </c>
    </row>
    <row r="9417" spans="1:5">
      <c r="A9417" t="s">
        <v>182</v>
      </c>
      <c r="B9417" t="s">
        <v>539</v>
      </c>
      <c r="C9417" t="s">
        <v>181</v>
      </c>
      <c r="D9417">
        <v>1995</v>
      </c>
      <c r="E9417">
        <v>84.231849269999998</v>
      </c>
    </row>
    <row r="9418" spans="1:5">
      <c r="A9418" t="s">
        <v>180</v>
      </c>
      <c r="B9418" t="s">
        <v>539</v>
      </c>
      <c r="C9418" t="s">
        <v>179</v>
      </c>
      <c r="D9418">
        <v>1995</v>
      </c>
      <c r="E9418">
        <v>26.48353285</v>
      </c>
    </row>
    <row r="9419" spans="1:5">
      <c r="A9419" t="s">
        <v>178</v>
      </c>
      <c r="B9419" t="s">
        <v>539</v>
      </c>
      <c r="C9419" t="s">
        <v>177</v>
      </c>
      <c r="D9419">
        <v>1995</v>
      </c>
      <c r="E9419">
        <v>93.571601849999993</v>
      </c>
    </row>
    <row r="9420" spans="1:5">
      <c r="A9420" t="s">
        <v>176</v>
      </c>
      <c r="B9420" t="s">
        <v>539</v>
      </c>
      <c r="C9420" t="s">
        <v>175</v>
      </c>
      <c r="D9420">
        <v>1995</v>
      </c>
      <c r="E9420">
        <v>77.168792710000005</v>
      </c>
    </row>
    <row r="9421" spans="1:5">
      <c r="A9421" t="s">
        <v>174</v>
      </c>
      <c r="B9421" t="s">
        <v>536</v>
      </c>
      <c r="C9421" t="s">
        <v>173</v>
      </c>
      <c r="D9421">
        <v>1995</v>
      </c>
      <c r="E9421">
        <v>63.311590809999998</v>
      </c>
    </row>
    <row r="9422" spans="1:5">
      <c r="A9422" t="s">
        <v>172</v>
      </c>
      <c r="B9422" t="s">
        <v>539</v>
      </c>
      <c r="C9422" t="s">
        <v>171</v>
      </c>
      <c r="D9422">
        <v>1995</v>
      </c>
      <c r="E9422">
        <v>83.918927949999997</v>
      </c>
    </row>
    <row r="9423" spans="1:5">
      <c r="A9423" t="s">
        <v>170</v>
      </c>
      <c r="B9423" t="s">
        <v>536</v>
      </c>
      <c r="C9423" t="s">
        <v>169</v>
      </c>
      <c r="D9423">
        <v>1995</v>
      </c>
      <c r="E9423">
        <v>64.213074270000007</v>
      </c>
    </row>
    <row r="9424" spans="1:5">
      <c r="A9424" t="s">
        <v>168</v>
      </c>
      <c r="B9424" t="s">
        <v>539</v>
      </c>
      <c r="C9424" t="s">
        <v>167</v>
      </c>
      <c r="D9424">
        <v>1995</v>
      </c>
      <c r="E9424">
        <v>26.182356049999999</v>
      </c>
    </row>
    <row r="9425" spans="1:5">
      <c r="A9425" t="s">
        <v>166</v>
      </c>
      <c r="B9425" t="s">
        <v>539</v>
      </c>
      <c r="C9425" t="s">
        <v>165</v>
      </c>
      <c r="D9425">
        <v>1995</v>
      </c>
      <c r="E9425">
        <v>67.955439060000003</v>
      </c>
    </row>
    <row r="9426" spans="1:5">
      <c r="A9426" t="s">
        <v>164</v>
      </c>
      <c r="B9426" t="s">
        <v>539</v>
      </c>
      <c r="C9426" t="s">
        <v>163</v>
      </c>
      <c r="D9426">
        <v>1995</v>
      </c>
      <c r="E9426">
        <v>53.7745605</v>
      </c>
    </row>
    <row r="9427" spans="1:5">
      <c r="A9427" t="s">
        <v>162</v>
      </c>
      <c r="B9427" t="s">
        <v>539</v>
      </c>
      <c r="C9427" t="s">
        <v>161</v>
      </c>
      <c r="D9427">
        <v>1995</v>
      </c>
      <c r="E9427">
        <v>39.534402030000003</v>
      </c>
    </row>
    <row r="9428" spans="1:5">
      <c r="A9428" t="s">
        <v>160</v>
      </c>
      <c r="B9428" t="s">
        <v>539</v>
      </c>
      <c r="C9428" t="s">
        <v>159</v>
      </c>
      <c r="D9428">
        <v>1995</v>
      </c>
      <c r="E9428">
        <v>74.218686969999993</v>
      </c>
    </row>
    <row r="9429" spans="1:5">
      <c r="A9429" t="s">
        <v>158</v>
      </c>
      <c r="B9429" t="s">
        <v>539</v>
      </c>
      <c r="C9429" t="s">
        <v>157</v>
      </c>
      <c r="D9429">
        <v>1995</v>
      </c>
      <c r="E9429">
        <v>83.539601579999996</v>
      </c>
    </row>
    <row r="9430" spans="1:5">
      <c r="A9430" t="s">
        <v>156</v>
      </c>
      <c r="B9430" t="s">
        <v>539</v>
      </c>
      <c r="C9430" t="s">
        <v>155</v>
      </c>
      <c r="D9430">
        <v>1995</v>
      </c>
      <c r="E9430">
        <v>72.890718079999999</v>
      </c>
    </row>
    <row r="9431" spans="1:5">
      <c r="A9431" t="s">
        <v>154</v>
      </c>
      <c r="B9431" t="s">
        <v>536</v>
      </c>
      <c r="C9431" t="s">
        <v>153</v>
      </c>
      <c r="D9431">
        <v>1995</v>
      </c>
      <c r="E9431">
        <v>29.433347829999999</v>
      </c>
    </row>
    <row r="9432" spans="1:5">
      <c r="A9432" t="s">
        <v>152</v>
      </c>
      <c r="B9432" t="s">
        <v>539</v>
      </c>
      <c r="C9432" t="s">
        <v>151</v>
      </c>
      <c r="D9432">
        <v>1995</v>
      </c>
    </row>
    <row r="9433" spans="1:5">
      <c r="A9433" t="s">
        <v>150</v>
      </c>
      <c r="B9433" t="s">
        <v>539</v>
      </c>
      <c r="C9433" t="s">
        <v>149</v>
      </c>
      <c r="D9433">
        <v>1995</v>
      </c>
    </row>
    <row r="9434" spans="1:5">
      <c r="A9434" t="s">
        <v>148</v>
      </c>
      <c r="B9434" t="s">
        <v>539</v>
      </c>
      <c r="C9434" t="s">
        <v>147</v>
      </c>
      <c r="D9434">
        <v>1995</v>
      </c>
      <c r="E9434">
        <v>62.617961299999997</v>
      </c>
    </row>
    <row r="9435" spans="1:5">
      <c r="A9435" t="s">
        <v>146</v>
      </c>
      <c r="B9435" t="s">
        <v>539</v>
      </c>
      <c r="C9435" t="s">
        <v>145</v>
      </c>
      <c r="D9435">
        <v>1995</v>
      </c>
      <c r="E9435">
        <v>35.962180740000001</v>
      </c>
    </row>
    <row r="9436" spans="1:5">
      <c r="A9436" t="s">
        <v>144</v>
      </c>
      <c r="B9436" t="s">
        <v>536</v>
      </c>
      <c r="C9436" t="s">
        <v>143</v>
      </c>
      <c r="D9436">
        <v>1995</v>
      </c>
    </row>
    <row r="9437" spans="1:5">
      <c r="A9437" t="s">
        <v>142</v>
      </c>
      <c r="B9437" t="s">
        <v>536</v>
      </c>
      <c r="C9437" t="s">
        <v>141</v>
      </c>
      <c r="D9437">
        <v>1995</v>
      </c>
      <c r="E9437">
        <v>84.162411079999998</v>
      </c>
    </row>
    <row r="9438" spans="1:5">
      <c r="A9438" t="s">
        <v>140</v>
      </c>
      <c r="B9438" t="s">
        <v>536</v>
      </c>
      <c r="C9438" t="s">
        <v>139</v>
      </c>
      <c r="D9438">
        <v>1995</v>
      </c>
      <c r="E9438">
        <v>63.415082949999999</v>
      </c>
    </row>
    <row r="9439" spans="1:5">
      <c r="A9439" t="s">
        <v>138</v>
      </c>
      <c r="B9439" t="s">
        <v>539</v>
      </c>
      <c r="C9439" t="s">
        <v>137</v>
      </c>
      <c r="D9439">
        <v>1995</v>
      </c>
    </row>
    <row r="9440" spans="1:5">
      <c r="A9440" t="s">
        <v>136</v>
      </c>
      <c r="B9440" t="s">
        <v>539</v>
      </c>
      <c r="C9440" t="s">
        <v>135</v>
      </c>
      <c r="D9440">
        <v>1995</v>
      </c>
      <c r="E9440">
        <v>62.637330589999998</v>
      </c>
    </row>
    <row r="9441" spans="1:5">
      <c r="A9441" t="s">
        <v>134</v>
      </c>
      <c r="B9441" t="s">
        <v>539</v>
      </c>
      <c r="C9441" t="s">
        <v>133</v>
      </c>
      <c r="D9441">
        <v>1995</v>
      </c>
      <c r="E9441">
        <v>74.543987470000005</v>
      </c>
    </row>
    <row r="9442" spans="1:5">
      <c r="A9442" t="s">
        <v>132</v>
      </c>
      <c r="B9442" t="s">
        <v>539</v>
      </c>
      <c r="C9442" t="s">
        <v>131</v>
      </c>
      <c r="D9442">
        <v>1995</v>
      </c>
      <c r="E9442">
        <v>73.884537170000002</v>
      </c>
    </row>
    <row r="9443" spans="1:5">
      <c r="A9443" t="s">
        <v>130</v>
      </c>
      <c r="B9443" t="s">
        <v>539</v>
      </c>
      <c r="C9443" t="s">
        <v>129</v>
      </c>
      <c r="D9443">
        <v>1995</v>
      </c>
      <c r="E9443">
        <v>38.428453769999997</v>
      </c>
    </row>
    <row r="9444" spans="1:5">
      <c r="A9444" t="s">
        <v>128</v>
      </c>
      <c r="B9444" t="s">
        <v>536</v>
      </c>
      <c r="C9444" t="s">
        <v>127</v>
      </c>
      <c r="D9444">
        <v>1995</v>
      </c>
      <c r="E9444">
        <v>27.438138890000001</v>
      </c>
    </row>
    <row r="9445" spans="1:5">
      <c r="A9445" t="s">
        <v>126</v>
      </c>
      <c r="B9445" t="s">
        <v>539</v>
      </c>
      <c r="C9445" t="s">
        <v>125</v>
      </c>
      <c r="D9445">
        <v>1995</v>
      </c>
      <c r="E9445">
        <v>52.622921910000002</v>
      </c>
    </row>
    <row r="9446" spans="1:5">
      <c r="A9446" t="s">
        <v>124</v>
      </c>
      <c r="B9446" t="s">
        <v>539</v>
      </c>
      <c r="C9446" t="s">
        <v>123</v>
      </c>
      <c r="D9446">
        <v>1995</v>
      </c>
      <c r="E9446">
        <v>19.720881160000001</v>
      </c>
    </row>
    <row r="9447" spans="1:5">
      <c r="A9447" t="s">
        <v>122</v>
      </c>
      <c r="B9447" t="s">
        <v>539</v>
      </c>
      <c r="C9447" t="s">
        <v>121</v>
      </c>
      <c r="D9447">
        <v>1995</v>
      </c>
      <c r="E9447">
        <v>32.530156460000001</v>
      </c>
    </row>
    <row r="9448" spans="1:5">
      <c r="A9448" t="s">
        <v>120</v>
      </c>
      <c r="B9448" t="s">
        <v>539</v>
      </c>
      <c r="C9448" t="s">
        <v>119</v>
      </c>
      <c r="D9448">
        <v>1995</v>
      </c>
      <c r="E9448">
        <v>49.606762490000001</v>
      </c>
    </row>
    <row r="9449" spans="1:5">
      <c r="A9449" t="s">
        <v>118</v>
      </c>
      <c r="B9449" t="s">
        <v>539</v>
      </c>
      <c r="C9449" t="s">
        <v>117</v>
      </c>
      <c r="D9449">
        <v>1995</v>
      </c>
      <c r="E9449">
        <v>92.812903199999994</v>
      </c>
    </row>
    <row r="9450" spans="1:5">
      <c r="A9450" t="s">
        <v>116</v>
      </c>
      <c r="B9450" t="s">
        <v>539</v>
      </c>
      <c r="C9450" t="s">
        <v>115</v>
      </c>
      <c r="D9450">
        <v>1995</v>
      </c>
      <c r="E9450">
        <v>21.034360119999999</v>
      </c>
    </row>
    <row r="9451" spans="1:5">
      <c r="A9451" t="s">
        <v>114</v>
      </c>
      <c r="B9451" t="s">
        <v>539</v>
      </c>
      <c r="C9451" t="s">
        <v>113</v>
      </c>
      <c r="D9451">
        <v>1995</v>
      </c>
      <c r="E9451">
        <v>38.51535878</v>
      </c>
    </row>
    <row r="9452" spans="1:5">
      <c r="A9452" t="s">
        <v>112</v>
      </c>
      <c r="B9452" t="s">
        <v>539</v>
      </c>
      <c r="C9452" t="s">
        <v>111</v>
      </c>
      <c r="D9452">
        <v>1995</v>
      </c>
      <c r="E9452">
        <v>85.97377951</v>
      </c>
    </row>
    <row r="9453" spans="1:5">
      <c r="A9453" t="s">
        <v>110</v>
      </c>
      <c r="B9453" t="s">
        <v>539</v>
      </c>
      <c r="C9453" t="s">
        <v>109</v>
      </c>
      <c r="D9453">
        <v>1995</v>
      </c>
    </row>
    <row r="9454" spans="1:5">
      <c r="A9454" t="s">
        <v>108</v>
      </c>
      <c r="B9454" t="s">
        <v>539</v>
      </c>
      <c r="C9454" t="s">
        <v>107</v>
      </c>
      <c r="D9454">
        <v>1995</v>
      </c>
      <c r="E9454">
        <v>65.594889660000007</v>
      </c>
    </row>
    <row r="9455" spans="1:5">
      <c r="A9455" t="s">
        <v>106</v>
      </c>
      <c r="B9455" t="s">
        <v>536</v>
      </c>
      <c r="C9455" t="s">
        <v>105</v>
      </c>
      <c r="D9455">
        <v>1995</v>
      </c>
      <c r="E9455">
        <v>37.482931389999997</v>
      </c>
    </row>
    <row r="9456" spans="1:5">
      <c r="A9456" t="s">
        <v>104</v>
      </c>
      <c r="B9456" t="s">
        <v>539</v>
      </c>
      <c r="C9456" t="s">
        <v>103</v>
      </c>
      <c r="D9456">
        <v>1995</v>
      </c>
    </row>
    <row r="9457" spans="1:5">
      <c r="A9457" t="s">
        <v>102</v>
      </c>
      <c r="B9457" t="s">
        <v>536</v>
      </c>
      <c r="C9457" t="s">
        <v>101</v>
      </c>
      <c r="D9457">
        <v>1995</v>
      </c>
      <c r="E9457">
        <v>37.534339289999998</v>
      </c>
    </row>
    <row r="9458" spans="1:5">
      <c r="A9458" t="s">
        <v>100</v>
      </c>
      <c r="B9458" t="s">
        <v>536</v>
      </c>
      <c r="C9458" t="s">
        <v>99</v>
      </c>
      <c r="D9458">
        <v>1995</v>
      </c>
      <c r="E9458">
        <v>62.477750669999999</v>
      </c>
    </row>
    <row r="9459" spans="1:5">
      <c r="A9459" t="s">
        <v>98</v>
      </c>
      <c r="B9459" t="s">
        <v>539</v>
      </c>
      <c r="C9459" t="s">
        <v>97</v>
      </c>
      <c r="D9459">
        <v>1995</v>
      </c>
      <c r="E9459">
        <v>36.702554839999998</v>
      </c>
    </row>
    <row r="9460" spans="1:5">
      <c r="A9460" t="s">
        <v>96</v>
      </c>
      <c r="B9460" t="s">
        <v>539</v>
      </c>
      <c r="C9460" t="s">
        <v>95</v>
      </c>
      <c r="D9460">
        <v>1995</v>
      </c>
      <c r="E9460">
        <v>64.166822550000006</v>
      </c>
    </row>
    <row r="9461" spans="1:5">
      <c r="A9461" t="s">
        <v>94</v>
      </c>
      <c r="B9461" t="s">
        <v>539</v>
      </c>
      <c r="C9461" t="s">
        <v>93</v>
      </c>
      <c r="D9461">
        <v>1995</v>
      </c>
      <c r="E9461">
        <v>88.518796739999999</v>
      </c>
    </row>
    <row r="9462" spans="1:5">
      <c r="A9462" t="s">
        <v>92</v>
      </c>
      <c r="B9462" t="s">
        <v>539</v>
      </c>
      <c r="C9462" t="s">
        <v>91</v>
      </c>
      <c r="D9462">
        <v>1995</v>
      </c>
      <c r="E9462">
        <v>77.69992877</v>
      </c>
    </row>
    <row r="9463" spans="1:5">
      <c r="A9463" t="s">
        <v>90</v>
      </c>
      <c r="B9463" t="s">
        <v>539</v>
      </c>
      <c r="C9463" t="s">
        <v>89</v>
      </c>
      <c r="D9463">
        <v>1995</v>
      </c>
      <c r="E9463">
        <v>86.649746120000003</v>
      </c>
    </row>
    <row r="9464" spans="1:5">
      <c r="A9464" t="s">
        <v>88</v>
      </c>
      <c r="B9464" t="s">
        <v>539</v>
      </c>
      <c r="C9464" t="s">
        <v>87</v>
      </c>
      <c r="D9464">
        <v>1995</v>
      </c>
      <c r="E9464">
        <v>57.095683270000002</v>
      </c>
    </row>
    <row r="9465" spans="1:5">
      <c r="A9465" t="s">
        <v>86</v>
      </c>
      <c r="B9465" t="s">
        <v>539</v>
      </c>
      <c r="C9465" t="s">
        <v>85</v>
      </c>
      <c r="D9465">
        <v>1995</v>
      </c>
    </row>
    <row r="9466" spans="1:5">
      <c r="A9466" t="s">
        <v>84</v>
      </c>
      <c r="B9466" t="s">
        <v>539</v>
      </c>
      <c r="C9466" t="s">
        <v>83</v>
      </c>
      <c r="D9466">
        <v>1995</v>
      </c>
      <c r="E9466">
        <v>84.968441179999999</v>
      </c>
    </row>
    <row r="9467" spans="1:5">
      <c r="A9467" t="s">
        <v>82</v>
      </c>
      <c r="B9467" t="s">
        <v>539</v>
      </c>
      <c r="C9467" t="s">
        <v>81</v>
      </c>
      <c r="D9467">
        <v>1995</v>
      </c>
      <c r="E9467">
        <v>39.682539679999998</v>
      </c>
    </row>
    <row r="9468" spans="1:5">
      <c r="A9468" t="s">
        <v>80</v>
      </c>
      <c r="B9468" t="s">
        <v>539</v>
      </c>
      <c r="C9468" t="s">
        <v>79</v>
      </c>
      <c r="D9468">
        <v>1995</v>
      </c>
    </row>
    <row r="9469" spans="1:5">
      <c r="A9469" t="s">
        <v>78</v>
      </c>
      <c r="B9469" t="s">
        <v>539</v>
      </c>
      <c r="C9469" t="s">
        <v>77</v>
      </c>
      <c r="D9469">
        <v>1995</v>
      </c>
      <c r="E9469">
        <v>34.76658012</v>
      </c>
    </row>
    <row r="9470" spans="1:5">
      <c r="A9470" t="s">
        <v>76</v>
      </c>
      <c r="B9470" t="s">
        <v>536</v>
      </c>
      <c r="C9470" t="s">
        <v>75</v>
      </c>
      <c r="D9470">
        <v>1995</v>
      </c>
      <c r="E9470">
        <v>48.079297410000002</v>
      </c>
    </row>
    <row r="9471" spans="1:5">
      <c r="A9471" t="s">
        <v>74</v>
      </c>
      <c r="B9471" t="s">
        <v>536</v>
      </c>
      <c r="C9471" t="s">
        <v>73</v>
      </c>
      <c r="D9471">
        <v>1995</v>
      </c>
      <c r="E9471">
        <v>71.699594329999996</v>
      </c>
    </row>
    <row r="9472" spans="1:5">
      <c r="A9472" t="s">
        <v>72</v>
      </c>
      <c r="B9472" t="s">
        <v>539</v>
      </c>
      <c r="C9472" t="s">
        <v>71</v>
      </c>
      <c r="D9472">
        <v>1995</v>
      </c>
      <c r="E9472">
        <v>37.957737659999999</v>
      </c>
    </row>
    <row r="9473" spans="1:5">
      <c r="A9473" t="s">
        <v>70</v>
      </c>
      <c r="B9473" t="s">
        <v>539</v>
      </c>
      <c r="C9473" t="s">
        <v>69</v>
      </c>
      <c r="D9473">
        <v>1995</v>
      </c>
      <c r="E9473">
        <v>47.008552909999999</v>
      </c>
    </row>
    <row r="9474" spans="1:5">
      <c r="A9474" t="s">
        <v>68</v>
      </c>
      <c r="B9474" t="s">
        <v>539</v>
      </c>
      <c r="C9474" t="s">
        <v>67</v>
      </c>
      <c r="D9474">
        <v>1995</v>
      </c>
      <c r="E9474">
        <v>42.056074770000002</v>
      </c>
    </row>
    <row r="9475" spans="1:5">
      <c r="A9475" t="s">
        <v>66</v>
      </c>
      <c r="B9475" t="s">
        <v>539</v>
      </c>
      <c r="C9475" t="s">
        <v>65</v>
      </c>
      <c r="D9475">
        <v>1995</v>
      </c>
      <c r="E9475">
        <v>60.503351889999998</v>
      </c>
    </row>
    <row r="9476" spans="1:5">
      <c r="A9476" t="s">
        <v>64</v>
      </c>
      <c r="B9476" t="s">
        <v>536</v>
      </c>
      <c r="C9476" t="s">
        <v>63</v>
      </c>
      <c r="D9476">
        <v>1995</v>
      </c>
      <c r="E9476">
        <v>46.885723710000001</v>
      </c>
    </row>
    <row r="9477" spans="1:5">
      <c r="A9477" t="s">
        <v>62</v>
      </c>
      <c r="B9477" t="s">
        <v>539</v>
      </c>
      <c r="C9477" t="s">
        <v>61</v>
      </c>
      <c r="D9477">
        <v>1995</v>
      </c>
    </row>
    <row r="9478" spans="1:5">
      <c r="A9478" t="s">
        <v>60</v>
      </c>
      <c r="B9478" t="s">
        <v>536</v>
      </c>
      <c r="C9478" t="s">
        <v>59</v>
      </c>
      <c r="D9478">
        <v>1995</v>
      </c>
      <c r="E9478">
        <v>46.305992179999997</v>
      </c>
    </row>
    <row r="9479" spans="1:5">
      <c r="A9479" t="s">
        <v>58</v>
      </c>
      <c r="B9479" t="s">
        <v>539</v>
      </c>
      <c r="C9479" t="s">
        <v>57</v>
      </c>
      <c r="D9479">
        <v>1995</v>
      </c>
      <c r="E9479">
        <v>64.657137980000002</v>
      </c>
    </row>
    <row r="9480" spans="1:5">
      <c r="A9480" t="s">
        <v>56</v>
      </c>
      <c r="B9480" t="s">
        <v>536</v>
      </c>
      <c r="C9480" t="s">
        <v>55</v>
      </c>
      <c r="D9480">
        <v>1995</v>
      </c>
      <c r="E9480">
        <v>27.438138890000001</v>
      </c>
    </row>
    <row r="9481" spans="1:5">
      <c r="A9481" t="s">
        <v>54</v>
      </c>
      <c r="B9481" t="s">
        <v>536</v>
      </c>
      <c r="C9481" t="s">
        <v>53</v>
      </c>
      <c r="D9481">
        <v>1995</v>
      </c>
      <c r="E9481">
        <v>37.534339289999998</v>
      </c>
    </row>
    <row r="9482" spans="1:5">
      <c r="A9482" t="s">
        <v>52</v>
      </c>
      <c r="B9482" t="s">
        <v>539</v>
      </c>
      <c r="C9482" t="s">
        <v>51</v>
      </c>
      <c r="D9482">
        <v>1995</v>
      </c>
      <c r="E9482">
        <v>51.749896890000002</v>
      </c>
    </row>
    <row r="9483" spans="1:5">
      <c r="A9483" t="s">
        <v>50</v>
      </c>
      <c r="B9483" t="s">
        <v>539</v>
      </c>
      <c r="C9483" t="s">
        <v>49</v>
      </c>
      <c r="D9483">
        <v>1995</v>
      </c>
      <c r="E9483">
        <v>49.399569460000002</v>
      </c>
    </row>
    <row r="9484" spans="1:5">
      <c r="A9484" t="s">
        <v>6</v>
      </c>
      <c r="B9484" t="s">
        <v>539</v>
      </c>
      <c r="C9484" t="s">
        <v>48</v>
      </c>
      <c r="D9484">
        <v>1995</v>
      </c>
      <c r="E9484">
        <v>70.317278290000004</v>
      </c>
    </row>
    <row r="9485" spans="1:5">
      <c r="A9485" t="s">
        <v>47</v>
      </c>
      <c r="B9485" t="s">
        <v>539</v>
      </c>
      <c r="C9485" t="s">
        <v>46</v>
      </c>
      <c r="D9485">
        <v>1995</v>
      </c>
      <c r="E9485">
        <v>97.433710379999994</v>
      </c>
    </row>
    <row r="9486" spans="1:5">
      <c r="A9486" t="s">
        <v>45</v>
      </c>
      <c r="B9486" t="s">
        <v>539</v>
      </c>
      <c r="C9486" t="s">
        <v>44</v>
      </c>
      <c r="D9486">
        <v>1995</v>
      </c>
      <c r="E9486">
        <v>45.374397199999997</v>
      </c>
    </row>
    <row r="9487" spans="1:5">
      <c r="A9487" t="s">
        <v>43</v>
      </c>
      <c r="B9487" t="s">
        <v>539</v>
      </c>
      <c r="C9487" t="s">
        <v>42</v>
      </c>
      <c r="D9487">
        <v>1995</v>
      </c>
      <c r="E9487">
        <v>24.944520059999999</v>
      </c>
    </row>
    <row r="9488" spans="1:5">
      <c r="A9488" t="s">
        <v>41</v>
      </c>
      <c r="B9488" t="s">
        <v>539</v>
      </c>
      <c r="C9488" t="s">
        <v>40</v>
      </c>
      <c r="D9488">
        <v>1995</v>
      </c>
      <c r="E9488">
        <v>72.594641699999997</v>
      </c>
    </row>
    <row r="9489" spans="1:5">
      <c r="A9489" t="s">
        <v>39</v>
      </c>
      <c r="B9489" t="s">
        <v>536</v>
      </c>
      <c r="C9489" t="s">
        <v>38</v>
      </c>
      <c r="D9489">
        <v>1995</v>
      </c>
      <c r="E9489">
        <v>51.590759929999997</v>
      </c>
    </row>
    <row r="9490" spans="1:5">
      <c r="A9490" t="s">
        <v>37</v>
      </c>
      <c r="B9490" t="s">
        <v>539</v>
      </c>
      <c r="C9490" t="s">
        <v>36</v>
      </c>
      <c r="D9490">
        <v>1995</v>
      </c>
      <c r="E9490">
        <v>30.720516960000001</v>
      </c>
    </row>
    <row r="9491" spans="1:5">
      <c r="A9491" t="s">
        <v>4</v>
      </c>
      <c r="B9491" t="s">
        <v>539</v>
      </c>
      <c r="C9491" t="s">
        <v>35</v>
      </c>
      <c r="D9491">
        <v>1995</v>
      </c>
      <c r="E9491">
        <v>45.156530259999997</v>
      </c>
    </row>
    <row r="9492" spans="1:5">
      <c r="A9492" t="s">
        <v>34</v>
      </c>
      <c r="B9492" t="s">
        <v>539</v>
      </c>
      <c r="C9492" t="s">
        <v>33</v>
      </c>
      <c r="D9492">
        <v>1995</v>
      </c>
      <c r="E9492">
        <v>53.37342306</v>
      </c>
    </row>
    <row r="9493" spans="1:5">
      <c r="A9493" t="s">
        <v>32</v>
      </c>
      <c r="B9493" t="s">
        <v>539</v>
      </c>
      <c r="C9493" t="s">
        <v>31</v>
      </c>
      <c r="D9493">
        <v>1995</v>
      </c>
      <c r="E9493">
        <v>56.229891680000001</v>
      </c>
    </row>
    <row r="9494" spans="1:5">
      <c r="A9494" t="s">
        <v>30</v>
      </c>
      <c r="B9494" t="s">
        <v>539</v>
      </c>
      <c r="C9494" t="s">
        <v>29</v>
      </c>
      <c r="D9494">
        <v>1995</v>
      </c>
      <c r="E9494">
        <v>33.243536110000001</v>
      </c>
    </row>
    <row r="9495" spans="1:5">
      <c r="A9495" t="s">
        <v>28</v>
      </c>
      <c r="B9495" t="s">
        <v>539</v>
      </c>
      <c r="C9495" t="s">
        <v>27</v>
      </c>
      <c r="D9495">
        <v>1995</v>
      </c>
    </row>
    <row r="9496" spans="1:5">
      <c r="A9496" t="s">
        <v>26</v>
      </c>
      <c r="B9496" t="s">
        <v>539</v>
      </c>
      <c r="C9496" t="s">
        <v>25</v>
      </c>
      <c r="D9496">
        <v>1995</v>
      </c>
    </row>
    <row r="9497" spans="1:5">
      <c r="A9497" t="s">
        <v>3</v>
      </c>
      <c r="B9497" t="s">
        <v>539</v>
      </c>
      <c r="C9497" t="s">
        <v>24</v>
      </c>
      <c r="D9497">
        <v>1995</v>
      </c>
      <c r="E9497">
        <v>33.886436529999997</v>
      </c>
    </row>
    <row r="9498" spans="1:5">
      <c r="A9498" t="s">
        <v>23</v>
      </c>
      <c r="B9498" t="s">
        <v>539</v>
      </c>
      <c r="C9498" t="s">
        <v>22</v>
      </c>
      <c r="D9498">
        <v>1995</v>
      </c>
      <c r="E9498">
        <v>80.105593089999999</v>
      </c>
    </row>
    <row r="9499" spans="1:5">
      <c r="A9499" t="s">
        <v>21</v>
      </c>
      <c r="B9499" t="s">
        <v>536</v>
      </c>
      <c r="C9499" t="s">
        <v>20</v>
      </c>
      <c r="D9499">
        <v>1995</v>
      </c>
      <c r="E9499">
        <v>61.976987250000001</v>
      </c>
    </row>
    <row r="9500" spans="1:5">
      <c r="A9500" t="s">
        <v>19</v>
      </c>
      <c r="B9500" t="s">
        <v>539</v>
      </c>
      <c r="C9500" t="s">
        <v>18</v>
      </c>
      <c r="D9500">
        <v>1995</v>
      </c>
      <c r="E9500">
        <v>73.569423540000003</v>
      </c>
    </row>
    <row r="9501" spans="1:5">
      <c r="A9501" t="s">
        <v>17</v>
      </c>
      <c r="B9501" t="s">
        <v>539</v>
      </c>
      <c r="C9501" t="s">
        <v>16</v>
      </c>
      <c r="D9501">
        <v>1995</v>
      </c>
    </row>
    <row r="9502" spans="1:5">
      <c r="A9502" t="s">
        <v>15</v>
      </c>
      <c r="B9502" t="s">
        <v>539</v>
      </c>
      <c r="C9502" t="s">
        <v>14</v>
      </c>
      <c r="D9502">
        <v>1995</v>
      </c>
      <c r="E9502">
        <v>32.320617259999999</v>
      </c>
    </row>
    <row r="9503" spans="1:5">
      <c r="A9503" t="s">
        <v>13</v>
      </c>
      <c r="B9503" t="s">
        <v>539</v>
      </c>
      <c r="C9503" t="s">
        <v>12</v>
      </c>
      <c r="D9503">
        <v>1995</v>
      </c>
      <c r="E9503">
        <v>41.378719760000003</v>
      </c>
    </row>
    <row r="9504" spans="1:5">
      <c r="A9504" t="s">
        <v>11</v>
      </c>
      <c r="B9504" t="s">
        <v>539</v>
      </c>
      <c r="C9504" t="s">
        <v>10</v>
      </c>
      <c r="D9504">
        <v>1995</v>
      </c>
      <c r="E9504">
        <v>43.24499995</v>
      </c>
    </row>
    <row r="9505" spans="1:5">
      <c r="A9505" t="s">
        <v>9</v>
      </c>
      <c r="B9505" t="s">
        <v>539</v>
      </c>
      <c r="C9505" t="s">
        <v>8</v>
      </c>
      <c r="D9505">
        <v>1995</v>
      </c>
    </row>
    <row r="9506" spans="1:5">
      <c r="A9506" t="s">
        <v>528</v>
      </c>
      <c r="B9506" t="s">
        <v>539</v>
      </c>
      <c r="C9506" t="s">
        <v>527</v>
      </c>
      <c r="D9506">
        <v>1996</v>
      </c>
    </row>
    <row r="9507" spans="1:5">
      <c r="A9507" t="s">
        <v>526</v>
      </c>
      <c r="B9507" t="s">
        <v>539</v>
      </c>
      <c r="C9507" t="s">
        <v>525</v>
      </c>
      <c r="D9507">
        <v>1996</v>
      </c>
    </row>
    <row r="9508" spans="1:5">
      <c r="A9508" t="s">
        <v>524</v>
      </c>
      <c r="B9508" t="s">
        <v>539</v>
      </c>
      <c r="C9508" t="s">
        <v>523</v>
      </c>
      <c r="D9508">
        <v>1996</v>
      </c>
      <c r="E9508">
        <v>61.80985347</v>
      </c>
    </row>
    <row r="9509" spans="1:5">
      <c r="A9509" t="s">
        <v>522</v>
      </c>
      <c r="B9509" t="s">
        <v>539</v>
      </c>
      <c r="C9509" t="s">
        <v>521</v>
      </c>
      <c r="D9509">
        <v>1996</v>
      </c>
      <c r="E9509">
        <v>23.495742369999999</v>
      </c>
    </row>
    <row r="9510" spans="1:5">
      <c r="A9510" t="s">
        <v>520</v>
      </c>
      <c r="B9510" t="s">
        <v>539</v>
      </c>
      <c r="C9510" t="s">
        <v>519</v>
      </c>
      <c r="D9510">
        <v>1996</v>
      </c>
      <c r="E9510">
        <v>69.501405270000006</v>
      </c>
    </row>
    <row r="9511" spans="1:5">
      <c r="A9511" t="s">
        <v>518</v>
      </c>
      <c r="B9511" t="s">
        <v>536</v>
      </c>
      <c r="C9511" t="s">
        <v>517</v>
      </c>
      <c r="D9511">
        <v>1996</v>
      </c>
      <c r="E9511">
        <v>54.417328840000003</v>
      </c>
    </row>
    <row r="9512" spans="1:5">
      <c r="A9512" t="s">
        <v>516</v>
      </c>
      <c r="B9512" t="s">
        <v>539</v>
      </c>
      <c r="C9512" t="s">
        <v>515</v>
      </c>
      <c r="D9512">
        <v>1996</v>
      </c>
      <c r="E9512">
        <v>79.251154389999996</v>
      </c>
    </row>
    <row r="9513" spans="1:5">
      <c r="A9513" t="s">
        <v>1</v>
      </c>
      <c r="B9513" t="s">
        <v>539</v>
      </c>
      <c r="C9513" t="s">
        <v>514</v>
      </c>
      <c r="D9513">
        <v>1996</v>
      </c>
      <c r="E9513">
        <v>57.715201469999997</v>
      </c>
    </row>
    <row r="9514" spans="1:5">
      <c r="A9514" t="s">
        <v>513</v>
      </c>
      <c r="B9514" t="s">
        <v>539</v>
      </c>
      <c r="C9514" t="s">
        <v>512</v>
      </c>
      <c r="D9514">
        <v>1996</v>
      </c>
      <c r="E9514">
        <v>27.99544199</v>
      </c>
    </row>
    <row r="9515" spans="1:5">
      <c r="A9515" t="s">
        <v>511</v>
      </c>
      <c r="B9515" t="s">
        <v>539</v>
      </c>
      <c r="C9515" t="s">
        <v>510</v>
      </c>
      <c r="D9515">
        <v>1996</v>
      </c>
    </row>
    <row r="9516" spans="1:5">
      <c r="A9516" t="s">
        <v>509</v>
      </c>
      <c r="B9516" t="s">
        <v>539</v>
      </c>
      <c r="C9516" t="s">
        <v>508</v>
      </c>
      <c r="D9516">
        <v>1996</v>
      </c>
      <c r="E9516">
        <v>63.907669779999999</v>
      </c>
    </row>
    <row r="9517" spans="1:5">
      <c r="A9517" t="s">
        <v>507</v>
      </c>
      <c r="B9517" t="s">
        <v>539</v>
      </c>
      <c r="C9517" t="s">
        <v>506</v>
      </c>
      <c r="D9517">
        <v>1996</v>
      </c>
      <c r="E9517">
        <v>65.246232579999997</v>
      </c>
    </row>
    <row r="9518" spans="1:5">
      <c r="A9518" t="s">
        <v>505</v>
      </c>
      <c r="B9518" t="s">
        <v>539</v>
      </c>
      <c r="C9518" t="s">
        <v>504</v>
      </c>
      <c r="D9518">
        <v>1996</v>
      </c>
      <c r="E9518">
        <v>74.483395830000006</v>
      </c>
    </row>
    <row r="9519" spans="1:5">
      <c r="A9519" t="s">
        <v>503</v>
      </c>
      <c r="B9519" t="s">
        <v>539</v>
      </c>
      <c r="C9519" t="s">
        <v>502</v>
      </c>
      <c r="D9519">
        <v>1996</v>
      </c>
      <c r="E9519">
        <v>24.258130349999998</v>
      </c>
    </row>
    <row r="9520" spans="1:5">
      <c r="A9520" t="s">
        <v>501</v>
      </c>
      <c r="B9520" t="s">
        <v>539</v>
      </c>
      <c r="C9520" t="s">
        <v>500</v>
      </c>
      <c r="D9520">
        <v>1996</v>
      </c>
      <c r="E9520">
        <v>33.224158989999999</v>
      </c>
    </row>
    <row r="9521" spans="1:5">
      <c r="A9521" t="s">
        <v>499</v>
      </c>
      <c r="B9521" t="s">
        <v>539</v>
      </c>
      <c r="C9521" t="s">
        <v>498</v>
      </c>
      <c r="D9521">
        <v>1996</v>
      </c>
      <c r="E9521">
        <v>78.177257530000006</v>
      </c>
    </row>
    <row r="9522" spans="1:5">
      <c r="A9522" t="s">
        <v>497</v>
      </c>
      <c r="B9522" t="s">
        <v>539</v>
      </c>
      <c r="C9522" t="s">
        <v>496</v>
      </c>
      <c r="D9522">
        <v>1996</v>
      </c>
      <c r="E9522">
        <v>44.2941754</v>
      </c>
    </row>
    <row r="9523" spans="1:5">
      <c r="A9523" t="s">
        <v>495</v>
      </c>
      <c r="B9523" t="s">
        <v>539</v>
      </c>
      <c r="C9523" t="s">
        <v>494</v>
      </c>
      <c r="D9523">
        <v>1996</v>
      </c>
      <c r="E9523">
        <v>37.65760865</v>
      </c>
    </row>
    <row r="9524" spans="1:5">
      <c r="A9524" t="s">
        <v>2</v>
      </c>
      <c r="B9524" t="s">
        <v>539</v>
      </c>
      <c r="C9524" t="s">
        <v>493</v>
      </c>
      <c r="D9524">
        <v>1996</v>
      </c>
      <c r="E9524">
        <v>34.796758599999997</v>
      </c>
    </row>
    <row r="9525" spans="1:5">
      <c r="A9525" t="s">
        <v>492</v>
      </c>
      <c r="B9525" t="s">
        <v>539</v>
      </c>
      <c r="C9525" t="s">
        <v>491</v>
      </c>
      <c r="D9525">
        <v>1996</v>
      </c>
      <c r="E9525">
        <v>69.600428030000003</v>
      </c>
    </row>
    <row r="9526" spans="1:5">
      <c r="A9526" t="s">
        <v>490</v>
      </c>
      <c r="B9526" t="s">
        <v>539</v>
      </c>
      <c r="C9526" t="s">
        <v>489</v>
      </c>
      <c r="D9526">
        <v>1996</v>
      </c>
      <c r="E9526">
        <v>68.149464350000002</v>
      </c>
    </row>
    <row r="9527" spans="1:5">
      <c r="A9527" t="s">
        <v>488</v>
      </c>
      <c r="B9527" t="s">
        <v>539</v>
      </c>
      <c r="C9527" t="s">
        <v>487</v>
      </c>
      <c r="D9527">
        <v>1996</v>
      </c>
      <c r="E9527">
        <v>40.104166669999998</v>
      </c>
    </row>
    <row r="9528" spans="1:5">
      <c r="A9528" t="s">
        <v>486</v>
      </c>
      <c r="B9528" t="s">
        <v>539</v>
      </c>
      <c r="C9528" t="s">
        <v>485</v>
      </c>
      <c r="D9528">
        <v>1996</v>
      </c>
      <c r="E9528">
        <v>46.987778669999997</v>
      </c>
    </row>
    <row r="9529" spans="1:5">
      <c r="A9529" t="s">
        <v>484</v>
      </c>
      <c r="B9529" t="s">
        <v>539</v>
      </c>
      <c r="C9529" t="s">
        <v>483</v>
      </c>
      <c r="D9529">
        <v>1996</v>
      </c>
      <c r="E9529">
        <v>75.319585770000003</v>
      </c>
    </row>
    <row r="9530" spans="1:5">
      <c r="A9530" t="s">
        <v>482</v>
      </c>
      <c r="B9530" t="s">
        <v>539</v>
      </c>
      <c r="C9530" t="s">
        <v>481</v>
      </c>
      <c r="D9530">
        <v>1996</v>
      </c>
      <c r="E9530">
        <v>56.4001266</v>
      </c>
    </row>
    <row r="9531" spans="1:5">
      <c r="A9531" t="s">
        <v>480</v>
      </c>
      <c r="B9531" t="s">
        <v>539</v>
      </c>
      <c r="C9531" t="s">
        <v>479</v>
      </c>
      <c r="D9531">
        <v>1996</v>
      </c>
    </row>
    <row r="9532" spans="1:5">
      <c r="A9532" t="s">
        <v>478</v>
      </c>
      <c r="B9532" t="s">
        <v>539</v>
      </c>
      <c r="C9532" t="s">
        <v>477</v>
      </c>
      <c r="D9532">
        <v>1996</v>
      </c>
      <c r="E9532">
        <v>64.349405540000006</v>
      </c>
    </row>
    <row r="9533" spans="1:5">
      <c r="A9533" t="s">
        <v>476</v>
      </c>
      <c r="B9533" t="s">
        <v>539</v>
      </c>
      <c r="C9533" t="s">
        <v>475</v>
      </c>
      <c r="D9533">
        <v>1996</v>
      </c>
      <c r="E9533">
        <v>40.263487210000001</v>
      </c>
    </row>
    <row r="9534" spans="1:5">
      <c r="A9534" t="s">
        <v>474</v>
      </c>
      <c r="B9534" t="s">
        <v>539</v>
      </c>
      <c r="C9534" t="s">
        <v>473</v>
      </c>
      <c r="D9534">
        <v>1996</v>
      </c>
      <c r="E9534">
        <v>68.339105270000005</v>
      </c>
    </row>
    <row r="9535" spans="1:5">
      <c r="A9535" t="s">
        <v>472</v>
      </c>
      <c r="B9535" t="s">
        <v>539</v>
      </c>
      <c r="C9535" t="s">
        <v>471</v>
      </c>
      <c r="D9535">
        <v>1996</v>
      </c>
      <c r="E9535">
        <v>81.004940790000006</v>
      </c>
    </row>
    <row r="9536" spans="1:5">
      <c r="A9536" t="s">
        <v>470</v>
      </c>
      <c r="B9536" t="s">
        <v>539</v>
      </c>
      <c r="C9536" t="s">
        <v>469</v>
      </c>
      <c r="D9536">
        <v>1996</v>
      </c>
      <c r="E9536">
        <v>77.992373360000002</v>
      </c>
    </row>
    <row r="9537" spans="1:5">
      <c r="A9537" t="s">
        <v>468</v>
      </c>
      <c r="B9537" t="s">
        <v>539</v>
      </c>
      <c r="C9537" t="s">
        <v>467</v>
      </c>
      <c r="D9537">
        <v>1996</v>
      </c>
      <c r="E9537">
        <v>52.57985025</v>
      </c>
    </row>
    <row r="9538" spans="1:5">
      <c r="A9538" t="s">
        <v>466</v>
      </c>
      <c r="B9538" t="s">
        <v>539</v>
      </c>
      <c r="C9538" t="s">
        <v>465</v>
      </c>
      <c r="D9538">
        <v>1996</v>
      </c>
      <c r="E9538">
        <v>45.04079342</v>
      </c>
    </row>
    <row r="9539" spans="1:5">
      <c r="A9539" t="s">
        <v>464</v>
      </c>
      <c r="B9539" t="s">
        <v>539</v>
      </c>
      <c r="C9539" t="s">
        <v>463</v>
      </c>
      <c r="D9539">
        <v>1996</v>
      </c>
      <c r="E9539">
        <v>70.772983150000002</v>
      </c>
    </row>
    <row r="9540" spans="1:5">
      <c r="A9540" t="s">
        <v>462</v>
      </c>
      <c r="B9540" t="s">
        <v>536</v>
      </c>
      <c r="C9540" t="s">
        <v>461</v>
      </c>
      <c r="D9540">
        <v>1996</v>
      </c>
      <c r="E9540">
        <v>79.349478759999997</v>
      </c>
    </row>
    <row r="9541" spans="1:5">
      <c r="A9541" t="s">
        <v>460</v>
      </c>
      <c r="B9541" t="s">
        <v>539</v>
      </c>
      <c r="C9541" t="s">
        <v>459</v>
      </c>
      <c r="D9541">
        <v>1996</v>
      </c>
      <c r="E9541">
        <v>54.47463939</v>
      </c>
    </row>
    <row r="9542" spans="1:5">
      <c r="A9542" t="s">
        <v>458</v>
      </c>
      <c r="B9542" t="s">
        <v>539</v>
      </c>
      <c r="C9542" t="s">
        <v>457</v>
      </c>
      <c r="D9542">
        <v>1996</v>
      </c>
    </row>
    <row r="9543" spans="1:5">
      <c r="A9543" t="s">
        <v>456</v>
      </c>
      <c r="B9543" t="s">
        <v>539</v>
      </c>
      <c r="C9543" t="s">
        <v>455</v>
      </c>
      <c r="D9543">
        <v>1996</v>
      </c>
      <c r="E9543">
        <v>47.168536140000001</v>
      </c>
    </row>
    <row r="9544" spans="1:5">
      <c r="A9544" t="s">
        <v>454</v>
      </c>
      <c r="B9544" t="s">
        <v>539</v>
      </c>
      <c r="C9544" t="s">
        <v>453</v>
      </c>
      <c r="D9544">
        <v>1996</v>
      </c>
      <c r="E9544">
        <v>46.590471170000001</v>
      </c>
    </row>
    <row r="9545" spans="1:5">
      <c r="A9545" t="s">
        <v>679</v>
      </c>
      <c r="B9545" t="s">
        <v>539</v>
      </c>
      <c r="C9545" t="s">
        <v>451</v>
      </c>
      <c r="D9545">
        <v>1996</v>
      </c>
      <c r="E9545">
        <v>27.506641630000001</v>
      </c>
    </row>
    <row r="9546" spans="1:5">
      <c r="A9546" t="s">
        <v>450</v>
      </c>
      <c r="B9546" t="s">
        <v>539</v>
      </c>
      <c r="C9546" t="s">
        <v>449</v>
      </c>
      <c r="D9546">
        <v>1996</v>
      </c>
      <c r="E9546">
        <v>17.287844419999999</v>
      </c>
    </row>
    <row r="9547" spans="1:5">
      <c r="A9547" t="s">
        <v>448</v>
      </c>
      <c r="B9547" t="s">
        <v>539</v>
      </c>
      <c r="C9547" t="s">
        <v>447</v>
      </c>
      <c r="D9547">
        <v>1996</v>
      </c>
      <c r="E9547">
        <v>3.72533352</v>
      </c>
    </row>
    <row r="9548" spans="1:5">
      <c r="A9548" t="s">
        <v>446</v>
      </c>
      <c r="B9548" t="s">
        <v>539</v>
      </c>
      <c r="C9548" t="s">
        <v>445</v>
      </c>
      <c r="D9548">
        <v>1996</v>
      </c>
      <c r="E9548">
        <v>60.13491853</v>
      </c>
    </row>
    <row r="9549" spans="1:5">
      <c r="A9549" t="s">
        <v>444</v>
      </c>
      <c r="B9549" t="s">
        <v>539</v>
      </c>
      <c r="C9549" t="s">
        <v>443</v>
      </c>
      <c r="D9549">
        <v>1996</v>
      </c>
      <c r="E9549">
        <v>62.09801487</v>
      </c>
    </row>
    <row r="9550" spans="1:5">
      <c r="A9550" t="s">
        <v>442</v>
      </c>
      <c r="B9550" t="s">
        <v>539</v>
      </c>
      <c r="C9550" t="s">
        <v>441</v>
      </c>
      <c r="D9550">
        <v>1996</v>
      </c>
      <c r="E9550">
        <v>60.575847760000002</v>
      </c>
    </row>
    <row r="9551" spans="1:5">
      <c r="A9551" t="s">
        <v>440</v>
      </c>
      <c r="B9551" t="s">
        <v>539</v>
      </c>
      <c r="C9551" t="s">
        <v>439</v>
      </c>
      <c r="D9551">
        <v>1996</v>
      </c>
      <c r="E9551">
        <v>81.683376060000001</v>
      </c>
    </row>
    <row r="9552" spans="1:5">
      <c r="A9552" t="s">
        <v>438</v>
      </c>
      <c r="B9552" t="s">
        <v>539</v>
      </c>
      <c r="C9552" t="s">
        <v>437</v>
      </c>
      <c r="D9552">
        <v>1996</v>
      </c>
      <c r="E9552">
        <v>76.164027709999999</v>
      </c>
    </row>
    <row r="9553" spans="1:5">
      <c r="A9553" t="s">
        <v>436</v>
      </c>
      <c r="B9553" t="s">
        <v>536</v>
      </c>
      <c r="C9553" t="s">
        <v>435</v>
      </c>
      <c r="D9553">
        <v>1996</v>
      </c>
      <c r="E9553">
        <v>53.776569899999998</v>
      </c>
    </row>
    <row r="9554" spans="1:5">
      <c r="A9554" t="s">
        <v>434</v>
      </c>
      <c r="B9554" t="s">
        <v>539</v>
      </c>
      <c r="C9554" t="s">
        <v>433</v>
      </c>
      <c r="D9554">
        <v>1996</v>
      </c>
      <c r="E9554">
        <v>90.494296579999997</v>
      </c>
    </row>
    <row r="9555" spans="1:5">
      <c r="A9555" t="s">
        <v>432</v>
      </c>
      <c r="B9555" t="s">
        <v>539</v>
      </c>
      <c r="C9555" t="s">
        <v>431</v>
      </c>
      <c r="D9555">
        <v>1996</v>
      </c>
    </row>
    <row r="9556" spans="1:5">
      <c r="A9556" t="s">
        <v>430</v>
      </c>
      <c r="B9556" t="s">
        <v>539</v>
      </c>
      <c r="C9556" t="s">
        <v>429</v>
      </c>
      <c r="D9556">
        <v>1996</v>
      </c>
    </row>
    <row r="9557" spans="1:5">
      <c r="A9557" t="s">
        <v>428</v>
      </c>
      <c r="B9557" t="s">
        <v>539</v>
      </c>
      <c r="C9557" t="s">
        <v>427</v>
      </c>
      <c r="D9557">
        <v>1996</v>
      </c>
      <c r="E9557">
        <v>34.0951734</v>
      </c>
    </row>
    <row r="9558" spans="1:5">
      <c r="A9558" t="s">
        <v>426</v>
      </c>
      <c r="B9558" t="s">
        <v>539</v>
      </c>
      <c r="C9558" t="s">
        <v>425</v>
      </c>
      <c r="D9558">
        <v>1996</v>
      </c>
      <c r="E9558">
        <v>90.667882660000004</v>
      </c>
    </row>
    <row r="9559" spans="1:5">
      <c r="A9559" t="s">
        <v>7</v>
      </c>
      <c r="B9559" t="s">
        <v>539</v>
      </c>
      <c r="C9559" t="s">
        <v>424</v>
      </c>
      <c r="D9559">
        <v>1996</v>
      </c>
      <c r="E9559">
        <v>81.878601040000007</v>
      </c>
    </row>
    <row r="9560" spans="1:5">
      <c r="A9560" t="s">
        <v>423</v>
      </c>
      <c r="B9560" t="s">
        <v>539</v>
      </c>
      <c r="C9560" t="s">
        <v>422</v>
      </c>
      <c r="D9560">
        <v>1996</v>
      </c>
      <c r="E9560">
        <v>58.365557539999998</v>
      </c>
    </row>
    <row r="9561" spans="1:5">
      <c r="A9561" t="s">
        <v>421</v>
      </c>
      <c r="B9561" t="s">
        <v>539</v>
      </c>
      <c r="C9561" t="s">
        <v>420</v>
      </c>
      <c r="D9561">
        <v>1996</v>
      </c>
      <c r="E9561">
        <v>71.854571300000003</v>
      </c>
    </row>
    <row r="9562" spans="1:5">
      <c r="A9562" t="s">
        <v>419</v>
      </c>
      <c r="B9562" t="s">
        <v>539</v>
      </c>
      <c r="C9562" t="s">
        <v>418</v>
      </c>
      <c r="D9562">
        <v>1996</v>
      </c>
      <c r="E9562">
        <v>82.415367619999998</v>
      </c>
    </row>
    <row r="9563" spans="1:5">
      <c r="A9563" t="s">
        <v>417</v>
      </c>
      <c r="B9563" t="s">
        <v>539</v>
      </c>
      <c r="C9563" t="s">
        <v>416</v>
      </c>
      <c r="D9563">
        <v>1996</v>
      </c>
      <c r="E9563">
        <v>24.69339871</v>
      </c>
    </row>
    <row r="9564" spans="1:5">
      <c r="A9564" t="s">
        <v>415</v>
      </c>
      <c r="B9564" t="s">
        <v>539</v>
      </c>
      <c r="C9564" t="s">
        <v>414</v>
      </c>
      <c r="D9564">
        <v>1996</v>
      </c>
      <c r="E9564">
        <v>74.712763800000005</v>
      </c>
    </row>
    <row r="9565" spans="1:5">
      <c r="A9565" t="s">
        <v>413</v>
      </c>
      <c r="B9565" t="s">
        <v>536</v>
      </c>
      <c r="C9565" t="s">
        <v>412</v>
      </c>
      <c r="D9565">
        <v>1996</v>
      </c>
      <c r="E9565">
        <v>45.927584529999997</v>
      </c>
    </row>
    <row r="9566" spans="1:5">
      <c r="A9566" t="s">
        <v>411</v>
      </c>
      <c r="B9566" t="s">
        <v>536</v>
      </c>
      <c r="C9566" t="s">
        <v>410</v>
      </c>
      <c r="D9566">
        <v>1996</v>
      </c>
      <c r="E9566">
        <v>47.436609500000003</v>
      </c>
    </row>
    <row r="9567" spans="1:5">
      <c r="A9567" t="s">
        <v>409</v>
      </c>
      <c r="B9567" t="s">
        <v>536</v>
      </c>
      <c r="C9567" t="s">
        <v>408</v>
      </c>
      <c r="D9567">
        <v>1996</v>
      </c>
      <c r="E9567">
        <v>73.908924020000001</v>
      </c>
    </row>
    <row r="9568" spans="1:5">
      <c r="A9568" t="s">
        <v>407</v>
      </c>
      <c r="B9568" t="s">
        <v>536</v>
      </c>
      <c r="C9568" t="s">
        <v>406</v>
      </c>
      <c r="D9568">
        <v>1996</v>
      </c>
      <c r="E9568">
        <v>69.54488422</v>
      </c>
    </row>
    <row r="9569" spans="1:5">
      <c r="A9569" t="s">
        <v>405</v>
      </c>
      <c r="B9569" t="s">
        <v>536</v>
      </c>
      <c r="C9569" t="s">
        <v>404</v>
      </c>
      <c r="D9569">
        <v>1996</v>
      </c>
      <c r="E9569">
        <v>76.908486719999999</v>
      </c>
    </row>
    <row r="9570" spans="1:5">
      <c r="A9570" t="s">
        <v>403</v>
      </c>
      <c r="B9570" t="s">
        <v>539</v>
      </c>
      <c r="C9570" t="s">
        <v>402</v>
      </c>
      <c r="D9570">
        <v>1996</v>
      </c>
      <c r="E9570">
        <v>58.919927940000001</v>
      </c>
    </row>
    <row r="9571" spans="1:5">
      <c r="A9571" t="s">
        <v>401</v>
      </c>
      <c r="B9571" t="s">
        <v>539</v>
      </c>
      <c r="C9571" t="s">
        <v>400</v>
      </c>
      <c r="D9571">
        <v>1996</v>
      </c>
      <c r="E9571">
        <v>41.589570389999999</v>
      </c>
    </row>
    <row r="9572" spans="1:5">
      <c r="A9572" t="s">
        <v>399</v>
      </c>
      <c r="B9572" t="s">
        <v>536</v>
      </c>
      <c r="C9572" t="s">
        <v>398</v>
      </c>
      <c r="D9572">
        <v>1996</v>
      </c>
      <c r="E9572">
        <v>76.955630830000004</v>
      </c>
    </row>
    <row r="9573" spans="1:5">
      <c r="A9573" t="s">
        <v>397</v>
      </c>
      <c r="B9573" t="s">
        <v>539</v>
      </c>
      <c r="C9573" t="s">
        <v>396</v>
      </c>
      <c r="D9573">
        <v>1996</v>
      </c>
      <c r="E9573">
        <v>36.574533750000001</v>
      </c>
    </row>
    <row r="9574" spans="1:5">
      <c r="A9574" t="s">
        <v>395</v>
      </c>
      <c r="B9574" t="s">
        <v>539</v>
      </c>
      <c r="C9574" t="s">
        <v>394</v>
      </c>
      <c r="D9574">
        <v>1996</v>
      </c>
      <c r="E9574">
        <v>72.361293930000002</v>
      </c>
    </row>
    <row r="9575" spans="1:5">
      <c r="A9575" t="s">
        <v>393</v>
      </c>
      <c r="B9575" t="s">
        <v>539</v>
      </c>
      <c r="C9575" t="s">
        <v>392</v>
      </c>
      <c r="D9575">
        <v>1996</v>
      </c>
      <c r="E9575">
        <v>88.373988740000001</v>
      </c>
    </row>
    <row r="9576" spans="1:5">
      <c r="A9576" t="s">
        <v>5</v>
      </c>
      <c r="B9576" t="s">
        <v>539</v>
      </c>
      <c r="C9576" t="s">
        <v>391</v>
      </c>
      <c r="D9576">
        <v>1996</v>
      </c>
      <c r="E9576">
        <v>38.146497070000002</v>
      </c>
    </row>
    <row r="9577" spans="1:5">
      <c r="A9577" t="s">
        <v>390</v>
      </c>
      <c r="B9577" t="s">
        <v>536</v>
      </c>
      <c r="C9577" t="s">
        <v>389</v>
      </c>
      <c r="D9577">
        <v>1996</v>
      </c>
      <c r="E9577">
        <v>78.001096149999995</v>
      </c>
    </row>
    <row r="9578" spans="1:5">
      <c r="A9578" t="s">
        <v>388</v>
      </c>
      <c r="B9578" t="s">
        <v>536</v>
      </c>
      <c r="C9578" t="s">
        <v>387</v>
      </c>
      <c r="D9578">
        <v>1996</v>
      </c>
      <c r="E9578">
        <v>38.20207388</v>
      </c>
    </row>
    <row r="9579" spans="1:5">
      <c r="A9579" t="s">
        <v>386</v>
      </c>
      <c r="B9579" t="s">
        <v>539</v>
      </c>
      <c r="C9579" t="s">
        <v>385</v>
      </c>
      <c r="D9579">
        <v>1996</v>
      </c>
      <c r="E9579">
        <v>71.622622440000001</v>
      </c>
    </row>
    <row r="9580" spans="1:5">
      <c r="A9580" t="s">
        <v>384</v>
      </c>
      <c r="B9580" t="s">
        <v>539</v>
      </c>
      <c r="C9580" t="s">
        <v>383</v>
      </c>
      <c r="D9580">
        <v>1996</v>
      </c>
      <c r="E9580">
        <v>80.787248079999998</v>
      </c>
    </row>
    <row r="9581" spans="1:5">
      <c r="A9581" t="s">
        <v>382</v>
      </c>
      <c r="B9581" t="s">
        <v>539</v>
      </c>
      <c r="C9581" t="s">
        <v>381</v>
      </c>
      <c r="D9581">
        <v>1996</v>
      </c>
      <c r="E9581">
        <v>79.562946109999999</v>
      </c>
    </row>
    <row r="9582" spans="1:5">
      <c r="A9582" t="s">
        <v>380</v>
      </c>
      <c r="B9582" t="s">
        <v>539</v>
      </c>
      <c r="C9582" t="s">
        <v>379</v>
      </c>
      <c r="D9582">
        <v>1996</v>
      </c>
    </row>
    <row r="9583" spans="1:5">
      <c r="A9583" t="s">
        <v>378</v>
      </c>
      <c r="B9583" t="s">
        <v>539</v>
      </c>
      <c r="C9583" t="s">
        <v>377</v>
      </c>
      <c r="D9583">
        <v>1996</v>
      </c>
      <c r="E9583">
        <v>94.322593470000001</v>
      </c>
    </row>
    <row r="9584" spans="1:5">
      <c r="A9584" t="s">
        <v>376</v>
      </c>
      <c r="B9584" t="s">
        <v>539</v>
      </c>
      <c r="C9584" t="s">
        <v>375</v>
      </c>
      <c r="D9584">
        <v>1996</v>
      </c>
      <c r="E9584">
        <v>37.873679129999999</v>
      </c>
    </row>
    <row r="9585" spans="1:5">
      <c r="A9585" t="s">
        <v>374</v>
      </c>
      <c r="B9585" t="s">
        <v>539</v>
      </c>
      <c r="C9585" t="s">
        <v>373</v>
      </c>
      <c r="D9585">
        <v>1996</v>
      </c>
      <c r="E9585">
        <v>82.943012539999998</v>
      </c>
    </row>
    <row r="9586" spans="1:5">
      <c r="A9586" t="s">
        <v>372</v>
      </c>
      <c r="B9586" t="s">
        <v>539</v>
      </c>
      <c r="C9586" t="s">
        <v>371</v>
      </c>
      <c r="D9586">
        <v>1996</v>
      </c>
      <c r="E9586">
        <v>11.670263820000001</v>
      </c>
    </row>
    <row r="9587" spans="1:5">
      <c r="A9587" t="s">
        <v>370</v>
      </c>
      <c r="B9587" t="s">
        <v>539</v>
      </c>
      <c r="C9587" t="s">
        <v>369</v>
      </c>
      <c r="D9587">
        <v>1996</v>
      </c>
      <c r="E9587">
        <v>58.603730300000002</v>
      </c>
    </row>
    <row r="9588" spans="1:5">
      <c r="A9588" t="s">
        <v>368</v>
      </c>
      <c r="B9588" t="s">
        <v>539</v>
      </c>
      <c r="C9588" t="s">
        <v>367</v>
      </c>
      <c r="D9588">
        <v>1996</v>
      </c>
    </row>
    <row r="9589" spans="1:5">
      <c r="A9589" t="s">
        <v>366</v>
      </c>
      <c r="B9589" t="s">
        <v>539</v>
      </c>
      <c r="C9589" t="s">
        <v>365</v>
      </c>
      <c r="D9589">
        <v>1996</v>
      </c>
      <c r="E9589">
        <v>24.582084779999999</v>
      </c>
    </row>
    <row r="9590" spans="1:5">
      <c r="A9590" t="s">
        <v>364</v>
      </c>
      <c r="B9590" t="s">
        <v>539</v>
      </c>
      <c r="C9590" t="s">
        <v>363</v>
      </c>
      <c r="D9590">
        <v>1996</v>
      </c>
      <c r="E9590">
        <v>26.61808147</v>
      </c>
    </row>
    <row r="9591" spans="1:5">
      <c r="A9591" t="s">
        <v>362</v>
      </c>
      <c r="B9591" t="s">
        <v>539</v>
      </c>
      <c r="C9591" t="s">
        <v>361</v>
      </c>
      <c r="D9591">
        <v>1996</v>
      </c>
      <c r="E9591">
        <v>30.319271700000002</v>
      </c>
    </row>
    <row r="9592" spans="1:5">
      <c r="A9592" t="s">
        <v>360</v>
      </c>
      <c r="B9592" t="s">
        <v>539</v>
      </c>
      <c r="C9592" t="s">
        <v>359</v>
      </c>
      <c r="D9592">
        <v>1996</v>
      </c>
      <c r="E9592">
        <v>61.542490139999998</v>
      </c>
    </row>
    <row r="9593" spans="1:5">
      <c r="A9593" t="s">
        <v>358</v>
      </c>
      <c r="B9593" t="s">
        <v>539</v>
      </c>
      <c r="C9593" t="s">
        <v>357</v>
      </c>
      <c r="D9593">
        <v>1996</v>
      </c>
      <c r="E9593">
        <v>52.952358320000002</v>
      </c>
    </row>
    <row r="9594" spans="1:5">
      <c r="A9594" t="s">
        <v>356</v>
      </c>
      <c r="B9594" t="s">
        <v>539</v>
      </c>
      <c r="C9594" t="s">
        <v>355</v>
      </c>
      <c r="D9594">
        <v>1996</v>
      </c>
      <c r="E9594">
        <v>43.388261669999999</v>
      </c>
    </row>
    <row r="9595" spans="1:5">
      <c r="A9595" t="s">
        <v>354</v>
      </c>
      <c r="B9595" t="s">
        <v>539</v>
      </c>
      <c r="C9595" t="s">
        <v>353</v>
      </c>
      <c r="D9595">
        <v>1996</v>
      </c>
    </row>
    <row r="9596" spans="1:5">
      <c r="A9596" t="s">
        <v>352</v>
      </c>
      <c r="B9596" t="s">
        <v>539</v>
      </c>
      <c r="C9596" t="s">
        <v>351</v>
      </c>
      <c r="D9596">
        <v>1996</v>
      </c>
      <c r="E9596">
        <v>38.232748440000002</v>
      </c>
    </row>
    <row r="9597" spans="1:5">
      <c r="A9597" t="s">
        <v>350</v>
      </c>
      <c r="B9597" t="s">
        <v>539</v>
      </c>
      <c r="C9597" t="s">
        <v>349</v>
      </c>
      <c r="D9597">
        <v>1996</v>
      </c>
    </row>
    <row r="9598" spans="1:5">
      <c r="A9598" t="s">
        <v>348</v>
      </c>
      <c r="B9598" t="s">
        <v>539</v>
      </c>
      <c r="C9598" t="s">
        <v>347</v>
      </c>
      <c r="D9598">
        <v>1996</v>
      </c>
      <c r="E9598">
        <v>81.726341340000005</v>
      </c>
    </row>
    <row r="9599" spans="1:5">
      <c r="A9599" t="s">
        <v>346</v>
      </c>
      <c r="B9599" t="s">
        <v>536</v>
      </c>
      <c r="C9599" t="s">
        <v>345</v>
      </c>
      <c r="D9599">
        <v>1996</v>
      </c>
      <c r="E9599">
        <v>62.685337850000003</v>
      </c>
    </row>
    <row r="9600" spans="1:5">
      <c r="A9600" t="s">
        <v>344</v>
      </c>
      <c r="B9600" t="s">
        <v>539</v>
      </c>
      <c r="C9600" t="s">
        <v>343</v>
      </c>
      <c r="D9600">
        <v>1996</v>
      </c>
    </row>
    <row r="9601" spans="1:5">
      <c r="A9601" t="s">
        <v>342</v>
      </c>
      <c r="B9601" t="s">
        <v>539</v>
      </c>
      <c r="C9601" t="s">
        <v>341</v>
      </c>
      <c r="D9601">
        <v>1996</v>
      </c>
      <c r="E9601">
        <v>49.585232560000001</v>
      </c>
    </row>
    <row r="9602" spans="1:5">
      <c r="A9602" t="s">
        <v>340</v>
      </c>
      <c r="B9602" t="s">
        <v>536</v>
      </c>
      <c r="C9602" t="s">
        <v>339</v>
      </c>
      <c r="D9602">
        <v>1996</v>
      </c>
      <c r="E9602">
        <v>36.829896079999997</v>
      </c>
    </row>
    <row r="9603" spans="1:5">
      <c r="A9603" t="s">
        <v>338</v>
      </c>
      <c r="B9603" t="s">
        <v>539</v>
      </c>
      <c r="C9603" t="s">
        <v>337</v>
      </c>
      <c r="D9603">
        <v>1996</v>
      </c>
      <c r="E9603">
        <v>87.578107209999999</v>
      </c>
    </row>
    <row r="9604" spans="1:5">
      <c r="A9604" t="s">
        <v>336</v>
      </c>
      <c r="B9604" t="s">
        <v>539</v>
      </c>
      <c r="C9604" t="s">
        <v>335</v>
      </c>
      <c r="D9604">
        <v>1996</v>
      </c>
      <c r="E9604">
        <v>38.111074160000001</v>
      </c>
    </row>
    <row r="9605" spans="1:5">
      <c r="A9605" t="s">
        <v>334</v>
      </c>
      <c r="B9605" t="s">
        <v>539</v>
      </c>
      <c r="C9605" t="s">
        <v>333</v>
      </c>
      <c r="D9605">
        <v>1996</v>
      </c>
      <c r="E9605">
        <v>81.603868629999994</v>
      </c>
    </row>
    <row r="9606" spans="1:5">
      <c r="A9606" t="s">
        <v>332</v>
      </c>
      <c r="B9606" t="s">
        <v>536</v>
      </c>
      <c r="C9606" t="s">
        <v>331</v>
      </c>
      <c r="D9606">
        <v>1996</v>
      </c>
      <c r="E9606">
        <v>49.279726320000002</v>
      </c>
    </row>
    <row r="9607" spans="1:5">
      <c r="A9607" t="s">
        <v>330</v>
      </c>
      <c r="B9607" t="s">
        <v>536</v>
      </c>
      <c r="C9607" t="s">
        <v>329</v>
      </c>
      <c r="D9607">
        <v>1996</v>
      </c>
      <c r="E9607">
        <v>48.121798920000003</v>
      </c>
    </row>
    <row r="9608" spans="1:5">
      <c r="A9608" t="s">
        <v>328</v>
      </c>
      <c r="B9608" t="s">
        <v>536</v>
      </c>
      <c r="C9608" t="s">
        <v>327</v>
      </c>
      <c r="D9608">
        <v>1996</v>
      </c>
      <c r="E9608">
        <v>32.238478780000001</v>
      </c>
    </row>
    <row r="9609" spans="1:5">
      <c r="A9609" t="s">
        <v>326</v>
      </c>
      <c r="B9609" t="s">
        <v>536</v>
      </c>
      <c r="C9609" t="s">
        <v>325</v>
      </c>
      <c r="D9609">
        <v>1996</v>
      </c>
      <c r="E9609">
        <v>28.324338940000001</v>
      </c>
    </row>
    <row r="9610" spans="1:5">
      <c r="A9610" t="s">
        <v>324</v>
      </c>
      <c r="B9610" t="s">
        <v>539</v>
      </c>
      <c r="C9610" t="s">
        <v>323</v>
      </c>
      <c r="D9610">
        <v>1996</v>
      </c>
      <c r="E9610">
        <v>36.583752799999999</v>
      </c>
    </row>
    <row r="9611" spans="1:5">
      <c r="A9611" t="s">
        <v>322</v>
      </c>
      <c r="B9611" t="s">
        <v>536</v>
      </c>
      <c r="C9611" t="s">
        <v>321</v>
      </c>
      <c r="D9611">
        <v>1996</v>
      </c>
      <c r="E9611">
        <v>36.788050230000003</v>
      </c>
    </row>
    <row r="9612" spans="1:5">
      <c r="A9612" t="s">
        <v>320</v>
      </c>
      <c r="B9612" t="s">
        <v>539</v>
      </c>
      <c r="C9612" t="s">
        <v>319</v>
      </c>
      <c r="D9612">
        <v>1996</v>
      </c>
    </row>
    <row r="9613" spans="1:5">
      <c r="A9613" t="s">
        <v>318</v>
      </c>
      <c r="B9613" t="s">
        <v>539</v>
      </c>
      <c r="C9613" t="s">
        <v>317</v>
      </c>
      <c r="D9613">
        <v>1996</v>
      </c>
      <c r="E9613">
        <v>25.83294137</v>
      </c>
    </row>
    <row r="9614" spans="1:5">
      <c r="A9614" t="s">
        <v>316</v>
      </c>
      <c r="B9614" t="s">
        <v>536</v>
      </c>
      <c r="C9614" t="s">
        <v>315</v>
      </c>
      <c r="D9614">
        <v>1996</v>
      </c>
    </row>
    <row r="9615" spans="1:5">
      <c r="A9615" t="s">
        <v>314</v>
      </c>
      <c r="B9615" t="s">
        <v>539</v>
      </c>
      <c r="C9615" t="s">
        <v>313</v>
      </c>
      <c r="D9615">
        <v>1996</v>
      </c>
      <c r="E9615">
        <v>71.533228679999993</v>
      </c>
    </row>
    <row r="9616" spans="1:5">
      <c r="A9616" t="s">
        <v>312</v>
      </c>
      <c r="B9616" t="s">
        <v>539</v>
      </c>
      <c r="C9616" t="s">
        <v>311</v>
      </c>
      <c r="D9616">
        <v>1996</v>
      </c>
      <c r="E9616">
        <v>47.411891429999997</v>
      </c>
    </row>
    <row r="9617" spans="1:5">
      <c r="A9617" t="s">
        <v>310</v>
      </c>
      <c r="B9617" t="s">
        <v>539</v>
      </c>
      <c r="C9617" t="s">
        <v>309</v>
      </c>
      <c r="D9617">
        <v>1996</v>
      </c>
    </row>
    <row r="9618" spans="1:5">
      <c r="A9618" t="s">
        <v>308</v>
      </c>
      <c r="B9618" t="s">
        <v>539</v>
      </c>
      <c r="C9618" t="s">
        <v>307</v>
      </c>
      <c r="D9618">
        <v>1996</v>
      </c>
      <c r="E9618">
        <v>83.252939400000002</v>
      </c>
    </row>
    <row r="9619" spans="1:5">
      <c r="A9619" t="s">
        <v>306</v>
      </c>
      <c r="B9619" t="s">
        <v>539</v>
      </c>
      <c r="C9619" t="s">
        <v>305</v>
      </c>
      <c r="D9619">
        <v>1996</v>
      </c>
      <c r="E9619">
        <v>69.021645539999994</v>
      </c>
    </row>
    <row r="9620" spans="1:5">
      <c r="A9620" t="s">
        <v>304</v>
      </c>
      <c r="B9620" t="s">
        <v>539</v>
      </c>
      <c r="C9620" t="s">
        <v>303</v>
      </c>
      <c r="D9620">
        <v>1996</v>
      </c>
      <c r="E9620">
        <v>70.678745090000007</v>
      </c>
    </row>
    <row r="9621" spans="1:5">
      <c r="A9621" t="s">
        <v>302</v>
      </c>
      <c r="B9621" t="s">
        <v>539</v>
      </c>
      <c r="C9621" t="s">
        <v>301</v>
      </c>
      <c r="D9621">
        <v>1996</v>
      </c>
      <c r="E9621">
        <v>60.445954630000003</v>
      </c>
    </row>
    <row r="9622" spans="1:5">
      <c r="A9622" t="s">
        <v>300</v>
      </c>
      <c r="B9622" t="s">
        <v>539</v>
      </c>
      <c r="C9622" t="s">
        <v>299</v>
      </c>
      <c r="D9622">
        <v>1996</v>
      </c>
      <c r="E9622">
        <v>61.073955460000001</v>
      </c>
    </row>
    <row r="9623" spans="1:5">
      <c r="A9623" t="s">
        <v>298</v>
      </c>
      <c r="B9623" t="s">
        <v>539</v>
      </c>
      <c r="C9623" t="s">
        <v>297</v>
      </c>
      <c r="D9623">
        <v>1996</v>
      </c>
      <c r="E9623">
        <v>82.316607570000002</v>
      </c>
    </row>
    <row r="9624" spans="1:5">
      <c r="A9624" t="s">
        <v>296</v>
      </c>
      <c r="B9624" t="s">
        <v>539</v>
      </c>
      <c r="C9624" t="s">
        <v>295</v>
      </c>
      <c r="D9624">
        <v>1996</v>
      </c>
      <c r="E9624">
        <v>63.526332429999997</v>
      </c>
    </row>
    <row r="9625" spans="1:5">
      <c r="A9625" t="s">
        <v>294</v>
      </c>
      <c r="B9625" t="s">
        <v>539</v>
      </c>
      <c r="C9625" t="s">
        <v>293</v>
      </c>
      <c r="D9625">
        <v>1996</v>
      </c>
      <c r="E9625">
        <v>40.08750216</v>
      </c>
    </row>
    <row r="9626" spans="1:5">
      <c r="A9626" t="s">
        <v>292</v>
      </c>
      <c r="B9626" t="s">
        <v>539</v>
      </c>
      <c r="C9626" t="s">
        <v>291</v>
      </c>
      <c r="D9626">
        <v>1996</v>
      </c>
      <c r="E9626">
        <v>44.234582930000002</v>
      </c>
    </row>
    <row r="9627" spans="1:5">
      <c r="A9627" t="s">
        <v>290</v>
      </c>
      <c r="B9627" t="s">
        <v>539</v>
      </c>
      <c r="C9627" t="s">
        <v>289</v>
      </c>
      <c r="D9627">
        <v>1996</v>
      </c>
      <c r="E9627">
        <v>35.585527560000003</v>
      </c>
    </row>
    <row r="9628" spans="1:5">
      <c r="A9628" t="s">
        <v>288</v>
      </c>
      <c r="B9628" t="s">
        <v>539</v>
      </c>
      <c r="C9628" t="s">
        <v>287</v>
      </c>
      <c r="D9628">
        <v>1996</v>
      </c>
      <c r="E9628">
        <v>95.587403339999995</v>
      </c>
    </row>
    <row r="9629" spans="1:5">
      <c r="A9629" t="s">
        <v>286</v>
      </c>
      <c r="B9629" t="s">
        <v>539</v>
      </c>
      <c r="C9629" t="s">
        <v>285</v>
      </c>
      <c r="D9629">
        <v>1996</v>
      </c>
      <c r="E9629">
        <v>52.258616150000002</v>
      </c>
    </row>
    <row r="9630" spans="1:5">
      <c r="A9630" t="s">
        <v>284</v>
      </c>
      <c r="B9630" t="s">
        <v>539</v>
      </c>
      <c r="C9630" t="s">
        <v>283</v>
      </c>
      <c r="D9630">
        <v>1996</v>
      </c>
      <c r="E9630">
        <v>40.429363690000002</v>
      </c>
    </row>
    <row r="9631" spans="1:5">
      <c r="A9631" t="s">
        <v>282</v>
      </c>
      <c r="B9631" t="s">
        <v>539</v>
      </c>
      <c r="C9631" t="s">
        <v>281</v>
      </c>
      <c r="D9631">
        <v>1996</v>
      </c>
      <c r="E9631">
        <v>79.448699669999996</v>
      </c>
    </row>
    <row r="9632" spans="1:5">
      <c r="A9632" t="s">
        <v>280</v>
      </c>
      <c r="B9632" t="s">
        <v>536</v>
      </c>
      <c r="C9632" t="s">
        <v>279</v>
      </c>
      <c r="D9632">
        <v>1996</v>
      </c>
      <c r="E9632">
        <v>46.3542469</v>
      </c>
    </row>
    <row r="9633" spans="1:5">
      <c r="A9633" t="s">
        <v>278</v>
      </c>
      <c r="B9633" t="s">
        <v>539</v>
      </c>
      <c r="C9633" t="s">
        <v>277</v>
      </c>
      <c r="D9633">
        <v>1996</v>
      </c>
      <c r="E9633">
        <v>49.821404729999998</v>
      </c>
    </row>
    <row r="9634" spans="1:5">
      <c r="A9634" t="s">
        <v>276</v>
      </c>
      <c r="B9634" t="s">
        <v>539</v>
      </c>
      <c r="C9634" t="s">
        <v>275</v>
      </c>
      <c r="D9634">
        <v>1996</v>
      </c>
      <c r="E9634">
        <v>37.148343529999998</v>
      </c>
    </row>
    <row r="9635" spans="1:5">
      <c r="A9635" t="s">
        <v>274</v>
      </c>
      <c r="B9635" t="s">
        <v>539</v>
      </c>
      <c r="C9635" t="s">
        <v>273</v>
      </c>
      <c r="D9635">
        <v>1996</v>
      </c>
    </row>
    <row r="9636" spans="1:5">
      <c r="A9636" t="s">
        <v>272</v>
      </c>
      <c r="B9636" t="s">
        <v>539</v>
      </c>
      <c r="C9636" t="s">
        <v>271</v>
      </c>
      <c r="D9636">
        <v>1996</v>
      </c>
      <c r="E9636">
        <v>49.632705620000003</v>
      </c>
    </row>
    <row r="9637" spans="1:5">
      <c r="A9637" t="s">
        <v>270</v>
      </c>
      <c r="B9637" t="s">
        <v>539</v>
      </c>
      <c r="C9637" t="s">
        <v>269</v>
      </c>
      <c r="D9637">
        <v>1996</v>
      </c>
      <c r="E9637">
        <v>50.108303300000003</v>
      </c>
    </row>
    <row r="9638" spans="1:5">
      <c r="A9638" t="s">
        <v>268</v>
      </c>
      <c r="B9638" t="s">
        <v>536</v>
      </c>
      <c r="C9638" t="s">
        <v>267</v>
      </c>
      <c r="D9638">
        <v>1996</v>
      </c>
      <c r="E9638">
        <v>46.152755409999997</v>
      </c>
    </row>
    <row r="9639" spans="1:5">
      <c r="A9639" t="s">
        <v>266</v>
      </c>
      <c r="B9639" t="s">
        <v>536</v>
      </c>
      <c r="C9639" t="s">
        <v>265</v>
      </c>
      <c r="D9639">
        <v>1996</v>
      </c>
      <c r="E9639">
        <v>35.286165590000003</v>
      </c>
    </row>
    <row r="9640" spans="1:5">
      <c r="A9640" t="s">
        <v>264</v>
      </c>
      <c r="B9640" t="s">
        <v>536</v>
      </c>
      <c r="C9640" t="s">
        <v>263</v>
      </c>
      <c r="D9640">
        <v>1996</v>
      </c>
      <c r="E9640">
        <v>33.355331040000003</v>
      </c>
    </row>
    <row r="9641" spans="1:5">
      <c r="A9641" t="s">
        <v>262</v>
      </c>
      <c r="B9641" t="s">
        <v>539</v>
      </c>
      <c r="C9641" t="s">
        <v>261</v>
      </c>
      <c r="D9641">
        <v>1996</v>
      </c>
    </row>
    <row r="9642" spans="1:5">
      <c r="A9642" t="s">
        <v>260</v>
      </c>
      <c r="B9642" t="s">
        <v>539</v>
      </c>
      <c r="C9642" t="s">
        <v>259</v>
      </c>
      <c r="D9642">
        <v>1996</v>
      </c>
      <c r="E9642">
        <v>46.572353069999998</v>
      </c>
    </row>
    <row r="9643" spans="1:5">
      <c r="A9643" t="s">
        <v>258</v>
      </c>
      <c r="B9643" t="s">
        <v>536</v>
      </c>
      <c r="C9643" t="s">
        <v>257</v>
      </c>
      <c r="D9643">
        <v>1996</v>
      </c>
      <c r="E9643">
        <v>35.16737286</v>
      </c>
    </row>
    <row r="9644" spans="1:5">
      <c r="A9644" t="s">
        <v>256</v>
      </c>
      <c r="B9644" t="s">
        <v>536</v>
      </c>
      <c r="C9644" t="s">
        <v>255</v>
      </c>
      <c r="D9644">
        <v>1996</v>
      </c>
      <c r="E9644">
        <v>47.610381910000001</v>
      </c>
    </row>
    <row r="9645" spans="1:5">
      <c r="A9645" t="s">
        <v>254</v>
      </c>
      <c r="B9645" t="s">
        <v>539</v>
      </c>
      <c r="C9645" t="s">
        <v>253</v>
      </c>
      <c r="D9645">
        <v>1996</v>
      </c>
      <c r="E9645">
        <v>50.424916570000001</v>
      </c>
    </row>
    <row r="9646" spans="1:5">
      <c r="A9646" t="s">
        <v>252</v>
      </c>
      <c r="B9646" t="s">
        <v>536</v>
      </c>
      <c r="C9646" t="s">
        <v>251</v>
      </c>
      <c r="D9646">
        <v>1996</v>
      </c>
      <c r="E9646">
        <v>52.175213839999998</v>
      </c>
    </row>
    <row r="9647" spans="1:5">
      <c r="A9647" t="s">
        <v>250</v>
      </c>
      <c r="B9647" t="s">
        <v>539</v>
      </c>
      <c r="C9647" t="s">
        <v>249</v>
      </c>
      <c r="D9647">
        <v>1996</v>
      </c>
      <c r="E9647">
        <v>70.373987549999995</v>
      </c>
    </row>
    <row r="9648" spans="1:5">
      <c r="A9648" t="s">
        <v>248</v>
      </c>
      <c r="B9648" t="s">
        <v>539</v>
      </c>
      <c r="C9648" t="s">
        <v>247</v>
      </c>
      <c r="D9648">
        <v>1996</v>
      </c>
      <c r="E9648">
        <v>92.805296049999995</v>
      </c>
    </row>
    <row r="9649" spans="1:5">
      <c r="A9649" t="s">
        <v>246</v>
      </c>
      <c r="B9649" t="s">
        <v>539</v>
      </c>
      <c r="C9649" t="s">
        <v>245</v>
      </c>
      <c r="D9649">
        <v>1996</v>
      </c>
      <c r="E9649">
        <v>57.76643455</v>
      </c>
    </row>
    <row r="9650" spans="1:5">
      <c r="A9650" t="s">
        <v>244</v>
      </c>
      <c r="B9650" t="s">
        <v>539</v>
      </c>
      <c r="C9650" t="s">
        <v>243</v>
      </c>
      <c r="D9650">
        <v>1996</v>
      </c>
    </row>
    <row r="9651" spans="1:5">
      <c r="A9651" t="s">
        <v>242</v>
      </c>
      <c r="B9651" t="s">
        <v>539</v>
      </c>
      <c r="C9651" t="s">
        <v>241</v>
      </c>
      <c r="D9651">
        <v>1996</v>
      </c>
    </row>
    <row r="9652" spans="1:5">
      <c r="A9652" t="s">
        <v>240</v>
      </c>
      <c r="B9652" t="s">
        <v>539</v>
      </c>
      <c r="C9652" t="s">
        <v>239</v>
      </c>
      <c r="D9652">
        <v>1996</v>
      </c>
      <c r="E9652">
        <v>32.781388030000002</v>
      </c>
    </row>
    <row r="9653" spans="1:5">
      <c r="A9653" t="s">
        <v>238</v>
      </c>
      <c r="B9653" t="s">
        <v>539</v>
      </c>
      <c r="C9653" t="s">
        <v>237</v>
      </c>
      <c r="D9653">
        <v>1996</v>
      </c>
      <c r="E9653">
        <v>89.573893420000005</v>
      </c>
    </row>
    <row r="9654" spans="1:5">
      <c r="A9654" t="s">
        <v>236</v>
      </c>
      <c r="B9654" t="s">
        <v>539</v>
      </c>
      <c r="C9654" t="s">
        <v>235</v>
      </c>
      <c r="D9654">
        <v>1996</v>
      </c>
      <c r="E9654">
        <v>65.325729530000004</v>
      </c>
    </row>
    <row r="9655" spans="1:5">
      <c r="A9655" t="s">
        <v>234</v>
      </c>
      <c r="B9655" t="s">
        <v>539</v>
      </c>
      <c r="C9655" t="s">
        <v>233</v>
      </c>
      <c r="D9655">
        <v>1996</v>
      </c>
      <c r="E9655">
        <v>42.39269522</v>
      </c>
    </row>
    <row r="9656" spans="1:5">
      <c r="A9656" t="s">
        <v>232</v>
      </c>
      <c r="B9656" t="s">
        <v>539</v>
      </c>
      <c r="C9656" t="s">
        <v>231</v>
      </c>
      <c r="D9656">
        <v>1996</v>
      </c>
      <c r="E9656">
        <v>56.551210380000001</v>
      </c>
    </row>
    <row r="9657" spans="1:5">
      <c r="A9657" t="s">
        <v>230</v>
      </c>
      <c r="B9657" t="s">
        <v>536</v>
      </c>
      <c r="C9657" t="s">
        <v>229</v>
      </c>
      <c r="D9657">
        <v>1996</v>
      </c>
      <c r="E9657">
        <v>57.254743679999997</v>
      </c>
    </row>
    <row r="9658" spans="1:5">
      <c r="A9658" t="s">
        <v>228</v>
      </c>
      <c r="B9658" t="s">
        <v>539</v>
      </c>
      <c r="C9658" t="s">
        <v>227</v>
      </c>
      <c r="D9658">
        <v>1996</v>
      </c>
      <c r="E9658">
        <v>41.405869959999997</v>
      </c>
    </row>
    <row r="9659" spans="1:5">
      <c r="A9659" t="s">
        <v>226</v>
      </c>
      <c r="B9659" t="s">
        <v>539</v>
      </c>
      <c r="C9659" t="s">
        <v>225</v>
      </c>
      <c r="D9659">
        <v>1996</v>
      </c>
      <c r="E9659">
        <v>85.668555040000001</v>
      </c>
    </row>
    <row r="9660" spans="1:5">
      <c r="A9660" t="s">
        <v>224</v>
      </c>
      <c r="B9660" t="s">
        <v>536</v>
      </c>
      <c r="C9660" t="s">
        <v>223</v>
      </c>
      <c r="D9660">
        <v>1996</v>
      </c>
      <c r="E9660">
        <v>47.785276869999997</v>
      </c>
    </row>
    <row r="9661" spans="1:5">
      <c r="A9661" t="s">
        <v>222</v>
      </c>
      <c r="B9661" t="s">
        <v>539</v>
      </c>
      <c r="C9661" t="s">
        <v>221</v>
      </c>
      <c r="D9661">
        <v>1996</v>
      </c>
      <c r="E9661">
        <v>59.681847089999998</v>
      </c>
    </row>
    <row r="9662" spans="1:5">
      <c r="A9662" t="s">
        <v>220</v>
      </c>
      <c r="B9662" t="s">
        <v>539</v>
      </c>
      <c r="C9662" t="s">
        <v>219</v>
      </c>
      <c r="D9662">
        <v>1996</v>
      </c>
      <c r="E9662">
        <v>39.580274969999998</v>
      </c>
    </row>
    <row r="9663" spans="1:5">
      <c r="A9663" t="s">
        <v>218</v>
      </c>
      <c r="B9663" t="s">
        <v>539</v>
      </c>
      <c r="C9663" t="s">
        <v>217</v>
      </c>
      <c r="D9663">
        <v>1996</v>
      </c>
      <c r="E9663">
        <v>67.602177449999999</v>
      </c>
    </row>
    <row r="9664" spans="1:5">
      <c r="A9664" t="s">
        <v>216</v>
      </c>
      <c r="B9664" t="s">
        <v>539</v>
      </c>
      <c r="C9664" t="s">
        <v>215</v>
      </c>
      <c r="D9664">
        <v>1996</v>
      </c>
      <c r="E9664">
        <v>15.80909159</v>
      </c>
    </row>
    <row r="9665" spans="1:5">
      <c r="A9665" t="s">
        <v>214</v>
      </c>
      <c r="B9665" t="s">
        <v>536</v>
      </c>
      <c r="C9665" t="s">
        <v>213</v>
      </c>
      <c r="D9665">
        <v>1996</v>
      </c>
      <c r="E9665">
        <v>47.06769955</v>
      </c>
    </row>
    <row r="9666" spans="1:5">
      <c r="A9666" t="s">
        <v>212</v>
      </c>
      <c r="B9666" t="s">
        <v>539</v>
      </c>
      <c r="C9666" t="s">
        <v>211</v>
      </c>
      <c r="D9666">
        <v>1996</v>
      </c>
      <c r="E9666">
        <v>69.898382060000003</v>
      </c>
    </row>
    <row r="9667" spans="1:5">
      <c r="A9667" t="s">
        <v>210</v>
      </c>
      <c r="B9667" t="s">
        <v>539</v>
      </c>
      <c r="C9667" t="s">
        <v>209</v>
      </c>
      <c r="D9667">
        <v>1996</v>
      </c>
      <c r="E9667">
        <v>85.493966029999996</v>
      </c>
    </row>
    <row r="9668" spans="1:5">
      <c r="A9668" t="s">
        <v>208</v>
      </c>
      <c r="B9668" t="s">
        <v>539</v>
      </c>
      <c r="C9668" t="s">
        <v>207</v>
      </c>
      <c r="D9668">
        <v>1996</v>
      </c>
    </row>
    <row r="9669" spans="1:5">
      <c r="A9669" t="s">
        <v>206</v>
      </c>
      <c r="B9669" t="s">
        <v>539</v>
      </c>
      <c r="C9669" t="s">
        <v>205</v>
      </c>
      <c r="D9669">
        <v>1996</v>
      </c>
      <c r="E9669">
        <v>60.671346720000003</v>
      </c>
    </row>
    <row r="9670" spans="1:5">
      <c r="A9670" t="s">
        <v>204</v>
      </c>
      <c r="B9670" t="s">
        <v>539</v>
      </c>
      <c r="C9670" t="s">
        <v>203</v>
      </c>
      <c r="D9670">
        <v>1996</v>
      </c>
      <c r="E9670">
        <v>35.527803259999999</v>
      </c>
    </row>
    <row r="9671" spans="1:5">
      <c r="A9671" t="s">
        <v>202</v>
      </c>
      <c r="B9671" t="s">
        <v>539</v>
      </c>
      <c r="C9671" t="s">
        <v>201</v>
      </c>
      <c r="D9671">
        <v>1996</v>
      </c>
      <c r="E9671">
        <v>53.99251941</v>
      </c>
    </row>
    <row r="9672" spans="1:5">
      <c r="A9672" t="s">
        <v>200</v>
      </c>
      <c r="B9672" t="s">
        <v>539</v>
      </c>
      <c r="C9672" t="s">
        <v>199</v>
      </c>
      <c r="D9672">
        <v>1996</v>
      </c>
      <c r="E9672">
        <v>27.383201740000001</v>
      </c>
    </row>
    <row r="9673" spans="1:5">
      <c r="A9673" t="s">
        <v>198</v>
      </c>
      <c r="B9673" t="s">
        <v>539</v>
      </c>
      <c r="C9673" t="s">
        <v>197</v>
      </c>
      <c r="D9673">
        <v>1996</v>
      </c>
      <c r="E9673">
        <v>57.733999269999998</v>
      </c>
    </row>
    <row r="9674" spans="1:5">
      <c r="A9674" t="s">
        <v>196</v>
      </c>
      <c r="B9674" t="s">
        <v>536</v>
      </c>
      <c r="C9674" t="s">
        <v>195</v>
      </c>
      <c r="D9674">
        <v>1996</v>
      </c>
      <c r="E9674">
        <v>46.412711600000002</v>
      </c>
    </row>
    <row r="9675" spans="1:5">
      <c r="A9675" t="s">
        <v>194</v>
      </c>
      <c r="B9675" t="s">
        <v>539</v>
      </c>
      <c r="C9675" t="s">
        <v>193</v>
      </c>
      <c r="D9675">
        <v>1996</v>
      </c>
      <c r="E9675">
        <v>72.230470650000001</v>
      </c>
    </row>
    <row r="9676" spans="1:5">
      <c r="A9676" t="s">
        <v>192</v>
      </c>
      <c r="B9676" t="s">
        <v>539</v>
      </c>
      <c r="C9676" t="s">
        <v>191</v>
      </c>
      <c r="D9676">
        <v>1996</v>
      </c>
    </row>
    <row r="9677" spans="1:5">
      <c r="A9677" t="s">
        <v>190</v>
      </c>
      <c r="B9677" t="s">
        <v>539</v>
      </c>
      <c r="C9677" t="s">
        <v>189</v>
      </c>
      <c r="D9677">
        <v>1996</v>
      </c>
      <c r="E9677">
        <v>20.38916781</v>
      </c>
    </row>
    <row r="9678" spans="1:5">
      <c r="A9678" t="s">
        <v>188</v>
      </c>
      <c r="B9678" t="s">
        <v>539</v>
      </c>
      <c r="C9678" t="s">
        <v>187</v>
      </c>
      <c r="D9678">
        <v>1996</v>
      </c>
      <c r="E9678">
        <v>20.592424959999999</v>
      </c>
    </row>
    <row r="9679" spans="1:5">
      <c r="A9679" t="s">
        <v>186</v>
      </c>
      <c r="B9679" t="s">
        <v>539</v>
      </c>
      <c r="C9679" t="s">
        <v>185</v>
      </c>
      <c r="D9679">
        <v>1996</v>
      </c>
      <c r="E9679">
        <v>59.209961360000001</v>
      </c>
    </row>
    <row r="9680" spans="1:5">
      <c r="A9680" t="s">
        <v>184</v>
      </c>
      <c r="B9680" t="s">
        <v>539</v>
      </c>
      <c r="C9680" t="s">
        <v>183</v>
      </c>
      <c r="D9680">
        <v>1996</v>
      </c>
      <c r="E9680">
        <v>66.178142429999994</v>
      </c>
    </row>
    <row r="9681" spans="1:5">
      <c r="A9681" t="s">
        <v>182</v>
      </c>
      <c r="B9681" t="s">
        <v>539</v>
      </c>
      <c r="C9681" t="s">
        <v>181</v>
      </c>
      <c r="D9681">
        <v>1996</v>
      </c>
      <c r="E9681">
        <v>84.170232769999998</v>
      </c>
    </row>
    <row r="9682" spans="1:5">
      <c r="A9682" t="s">
        <v>180</v>
      </c>
      <c r="B9682" t="s">
        <v>539</v>
      </c>
      <c r="C9682" t="s">
        <v>179</v>
      </c>
      <c r="D9682">
        <v>1996</v>
      </c>
      <c r="E9682">
        <v>26.24577442</v>
      </c>
    </row>
    <row r="9683" spans="1:5">
      <c r="A9683" t="s">
        <v>178</v>
      </c>
      <c r="B9683" t="s">
        <v>539</v>
      </c>
      <c r="C9683" t="s">
        <v>177</v>
      </c>
      <c r="D9683">
        <v>1996</v>
      </c>
      <c r="E9683">
        <v>93.520825389999999</v>
      </c>
    </row>
    <row r="9684" spans="1:5">
      <c r="A9684" t="s">
        <v>176</v>
      </c>
      <c r="B9684" t="s">
        <v>539</v>
      </c>
      <c r="C9684" t="s">
        <v>175</v>
      </c>
      <c r="D9684">
        <v>1996</v>
      </c>
      <c r="E9684">
        <v>76.680925590000001</v>
      </c>
    </row>
    <row r="9685" spans="1:5">
      <c r="A9685" t="s">
        <v>174</v>
      </c>
      <c r="B9685" t="s">
        <v>536</v>
      </c>
      <c r="C9685" t="s">
        <v>173</v>
      </c>
      <c r="D9685">
        <v>1996</v>
      </c>
      <c r="E9685">
        <v>62.588298160000001</v>
      </c>
    </row>
    <row r="9686" spans="1:5">
      <c r="A9686" t="s">
        <v>172</v>
      </c>
      <c r="B9686" t="s">
        <v>539</v>
      </c>
      <c r="C9686" t="s">
        <v>171</v>
      </c>
      <c r="D9686">
        <v>1996</v>
      </c>
      <c r="E9686">
        <v>83.897031870000006</v>
      </c>
    </row>
    <row r="9687" spans="1:5">
      <c r="A9687" t="s">
        <v>170</v>
      </c>
      <c r="B9687" t="s">
        <v>536</v>
      </c>
      <c r="C9687" t="s">
        <v>169</v>
      </c>
      <c r="D9687">
        <v>1996</v>
      </c>
      <c r="E9687">
        <v>64.800516630000004</v>
      </c>
    </row>
    <row r="9688" spans="1:5">
      <c r="A9688" t="s">
        <v>168</v>
      </c>
      <c r="B9688" t="s">
        <v>539</v>
      </c>
      <c r="C9688" t="s">
        <v>167</v>
      </c>
      <c r="D9688">
        <v>1996</v>
      </c>
      <c r="E9688">
        <v>27.780990280000001</v>
      </c>
    </row>
    <row r="9689" spans="1:5">
      <c r="A9689" t="s">
        <v>166</v>
      </c>
      <c r="B9689" t="s">
        <v>539</v>
      </c>
      <c r="C9689" t="s">
        <v>165</v>
      </c>
      <c r="D9689">
        <v>1996</v>
      </c>
      <c r="E9689">
        <v>64.441457589999999</v>
      </c>
    </row>
    <row r="9690" spans="1:5">
      <c r="A9690" t="s">
        <v>164</v>
      </c>
      <c r="B9690" t="s">
        <v>539</v>
      </c>
      <c r="C9690" t="s">
        <v>163</v>
      </c>
      <c r="D9690">
        <v>1996</v>
      </c>
      <c r="E9690">
        <v>54.153305060000001</v>
      </c>
    </row>
    <row r="9691" spans="1:5">
      <c r="A9691" t="s">
        <v>162</v>
      </c>
      <c r="B9691" t="s">
        <v>539</v>
      </c>
      <c r="C9691" t="s">
        <v>161</v>
      </c>
      <c r="D9691">
        <v>1996</v>
      </c>
      <c r="E9691">
        <v>40.978930779999999</v>
      </c>
    </row>
    <row r="9692" spans="1:5">
      <c r="A9692" t="s">
        <v>160</v>
      </c>
      <c r="B9692" t="s">
        <v>539</v>
      </c>
      <c r="C9692" t="s">
        <v>159</v>
      </c>
      <c r="D9692">
        <v>1996</v>
      </c>
      <c r="E9692">
        <v>74.986180910000002</v>
      </c>
    </row>
    <row r="9693" spans="1:5">
      <c r="A9693" t="s">
        <v>158</v>
      </c>
      <c r="B9693" t="s">
        <v>539</v>
      </c>
      <c r="C9693" t="s">
        <v>157</v>
      </c>
      <c r="D9693">
        <v>1996</v>
      </c>
      <c r="E9693">
        <v>83.516784729999998</v>
      </c>
    </row>
    <row r="9694" spans="1:5">
      <c r="A9694" t="s">
        <v>156</v>
      </c>
      <c r="B9694" t="s">
        <v>539</v>
      </c>
      <c r="C9694" t="s">
        <v>155</v>
      </c>
      <c r="D9694">
        <v>1996</v>
      </c>
      <c r="E9694">
        <v>73.388656139999995</v>
      </c>
    </row>
    <row r="9695" spans="1:5">
      <c r="A9695" t="s">
        <v>154</v>
      </c>
      <c r="B9695" t="s">
        <v>536</v>
      </c>
      <c r="C9695" t="s">
        <v>153</v>
      </c>
      <c r="D9695">
        <v>1996</v>
      </c>
      <c r="E9695">
        <v>26.219634790000001</v>
      </c>
    </row>
    <row r="9696" spans="1:5">
      <c r="A9696" t="s">
        <v>152</v>
      </c>
      <c r="B9696" t="s">
        <v>539</v>
      </c>
      <c r="C9696" t="s">
        <v>151</v>
      </c>
      <c r="D9696">
        <v>1996</v>
      </c>
    </row>
    <row r="9697" spans="1:5">
      <c r="A9697" t="s">
        <v>150</v>
      </c>
      <c r="B9697" t="s">
        <v>539</v>
      </c>
      <c r="C9697" t="s">
        <v>149</v>
      </c>
      <c r="D9697">
        <v>1996</v>
      </c>
    </row>
    <row r="9698" spans="1:5">
      <c r="A9698" t="s">
        <v>148</v>
      </c>
      <c r="B9698" t="s">
        <v>539</v>
      </c>
      <c r="C9698" t="s">
        <v>147</v>
      </c>
      <c r="D9698">
        <v>1996</v>
      </c>
      <c r="E9698">
        <v>65.254486900000003</v>
      </c>
    </row>
    <row r="9699" spans="1:5">
      <c r="A9699" t="s">
        <v>146</v>
      </c>
      <c r="B9699" t="s">
        <v>539</v>
      </c>
      <c r="C9699" t="s">
        <v>145</v>
      </c>
      <c r="D9699">
        <v>1996</v>
      </c>
      <c r="E9699">
        <v>40.349726519999997</v>
      </c>
    </row>
    <row r="9700" spans="1:5">
      <c r="A9700" t="s">
        <v>144</v>
      </c>
      <c r="B9700" t="s">
        <v>536</v>
      </c>
      <c r="C9700" t="s">
        <v>143</v>
      </c>
      <c r="D9700">
        <v>1996</v>
      </c>
    </row>
    <row r="9701" spans="1:5">
      <c r="A9701" t="s">
        <v>142</v>
      </c>
      <c r="B9701" t="s">
        <v>536</v>
      </c>
      <c r="C9701" t="s">
        <v>141</v>
      </c>
      <c r="D9701">
        <v>1996</v>
      </c>
      <c r="E9701">
        <v>82.950213160000004</v>
      </c>
    </row>
    <row r="9702" spans="1:5">
      <c r="A9702" t="s">
        <v>140</v>
      </c>
      <c r="B9702" t="s">
        <v>536</v>
      </c>
      <c r="C9702" t="s">
        <v>139</v>
      </c>
      <c r="D9702">
        <v>1996</v>
      </c>
      <c r="E9702">
        <v>62.679212649999997</v>
      </c>
    </row>
    <row r="9703" spans="1:5">
      <c r="A9703" t="s">
        <v>138</v>
      </c>
      <c r="B9703" t="s">
        <v>539</v>
      </c>
      <c r="C9703" t="s">
        <v>137</v>
      </c>
      <c r="D9703">
        <v>1996</v>
      </c>
    </row>
    <row r="9704" spans="1:5">
      <c r="A9704" t="s">
        <v>136</v>
      </c>
      <c r="B9704" t="s">
        <v>539</v>
      </c>
      <c r="C9704" t="s">
        <v>135</v>
      </c>
      <c r="D9704">
        <v>1996</v>
      </c>
      <c r="E9704">
        <v>67.556646099999995</v>
      </c>
    </row>
    <row r="9705" spans="1:5">
      <c r="A9705" t="s">
        <v>134</v>
      </c>
      <c r="B9705" t="s">
        <v>539</v>
      </c>
      <c r="C9705" t="s">
        <v>133</v>
      </c>
      <c r="D9705">
        <v>1996</v>
      </c>
      <c r="E9705">
        <v>73.218088820000006</v>
      </c>
    </row>
    <row r="9706" spans="1:5">
      <c r="A9706" t="s">
        <v>132</v>
      </c>
      <c r="B9706" t="s">
        <v>539</v>
      </c>
      <c r="C9706" t="s">
        <v>131</v>
      </c>
      <c r="D9706">
        <v>1996</v>
      </c>
      <c r="E9706">
        <v>71.438147259999994</v>
      </c>
    </row>
    <row r="9707" spans="1:5">
      <c r="A9707" t="s">
        <v>130</v>
      </c>
      <c r="B9707" t="s">
        <v>539</v>
      </c>
      <c r="C9707" t="s">
        <v>129</v>
      </c>
      <c r="D9707">
        <v>1996</v>
      </c>
      <c r="E9707">
        <v>42.292860220000001</v>
      </c>
    </row>
    <row r="9708" spans="1:5">
      <c r="A9708" t="s">
        <v>128</v>
      </c>
      <c r="B9708" t="s">
        <v>536</v>
      </c>
      <c r="C9708" t="s">
        <v>127</v>
      </c>
      <c r="D9708">
        <v>1996</v>
      </c>
      <c r="E9708">
        <v>27.250217159999998</v>
      </c>
    </row>
    <row r="9709" spans="1:5">
      <c r="A9709" t="s">
        <v>126</v>
      </c>
      <c r="B9709" t="s">
        <v>539</v>
      </c>
      <c r="C9709" t="s">
        <v>125</v>
      </c>
      <c r="D9709">
        <v>1996</v>
      </c>
      <c r="E9709">
        <v>55.142331130000002</v>
      </c>
    </row>
    <row r="9710" spans="1:5">
      <c r="A9710" t="s">
        <v>124</v>
      </c>
      <c r="B9710" t="s">
        <v>539</v>
      </c>
      <c r="C9710" t="s">
        <v>123</v>
      </c>
      <c r="D9710">
        <v>1996</v>
      </c>
      <c r="E9710">
        <v>25.098787009999999</v>
      </c>
    </row>
    <row r="9711" spans="1:5">
      <c r="A9711" t="s">
        <v>122</v>
      </c>
      <c r="B9711" t="s">
        <v>539</v>
      </c>
      <c r="C9711" t="s">
        <v>121</v>
      </c>
      <c r="D9711">
        <v>1996</v>
      </c>
      <c r="E9711">
        <v>36.334984400000003</v>
      </c>
    </row>
    <row r="9712" spans="1:5">
      <c r="A9712" t="s">
        <v>120</v>
      </c>
      <c r="B9712" t="s">
        <v>539</v>
      </c>
      <c r="C9712" t="s">
        <v>119</v>
      </c>
      <c r="D9712">
        <v>1996</v>
      </c>
      <c r="E9712">
        <v>48.700448360000003</v>
      </c>
    </row>
    <row r="9713" spans="1:5">
      <c r="A9713" t="s">
        <v>118</v>
      </c>
      <c r="B9713" t="s">
        <v>539</v>
      </c>
      <c r="C9713" t="s">
        <v>117</v>
      </c>
      <c r="D9713">
        <v>1996</v>
      </c>
      <c r="E9713">
        <v>92.212239319999995</v>
      </c>
    </row>
    <row r="9714" spans="1:5">
      <c r="A9714" t="s">
        <v>116</v>
      </c>
      <c r="B9714" t="s">
        <v>539</v>
      </c>
      <c r="C9714" t="s">
        <v>115</v>
      </c>
      <c r="D9714">
        <v>1996</v>
      </c>
      <c r="E9714">
        <v>19.521675640000002</v>
      </c>
    </row>
    <row r="9715" spans="1:5">
      <c r="A9715" t="s">
        <v>114</v>
      </c>
      <c r="B9715" t="s">
        <v>539</v>
      </c>
      <c r="C9715" t="s">
        <v>113</v>
      </c>
      <c r="D9715">
        <v>1996</v>
      </c>
      <c r="E9715">
        <v>40.99048002</v>
      </c>
    </row>
    <row r="9716" spans="1:5">
      <c r="A9716" t="s">
        <v>112</v>
      </c>
      <c r="B9716" t="s">
        <v>539</v>
      </c>
      <c r="C9716" t="s">
        <v>111</v>
      </c>
      <c r="D9716">
        <v>1996</v>
      </c>
      <c r="E9716">
        <v>85.923692930000001</v>
      </c>
    </row>
    <row r="9717" spans="1:5">
      <c r="A9717" t="s">
        <v>110</v>
      </c>
      <c r="B9717" t="s">
        <v>539</v>
      </c>
      <c r="C9717" t="s">
        <v>109</v>
      </c>
      <c r="D9717">
        <v>1996</v>
      </c>
    </row>
    <row r="9718" spans="1:5">
      <c r="A9718" t="s">
        <v>108</v>
      </c>
      <c r="B9718" t="s">
        <v>539</v>
      </c>
      <c r="C9718" t="s">
        <v>107</v>
      </c>
      <c r="D9718">
        <v>1996</v>
      </c>
      <c r="E9718">
        <v>65.601358570000002</v>
      </c>
    </row>
    <row r="9719" spans="1:5">
      <c r="A9719" t="s">
        <v>106</v>
      </c>
      <c r="B9719" t="s">
        <v>536</v>
      </c>
      <c r="C9719" t="s">
        <v>105</v>
      </c>
      <c r="D9719">
        <v>1996</v>
      </c>
      <c r="E9719">
        <v>37.352380490000002</v>
      </c>
    </row>
    <row r="9720" spans="1:5">
      <c r="A9720" t="s">
        <v>104</v>
      </c>
      <c r="B9720" t="s">
        <v>539</v>
      </c>
      <c r="C9720" t="s">
        <v>103</v>
      </c>
      <c r="D9720">
        <v>1996</v>
      </c>
    </row>
    <row r="9721" spans="1:5">
      <c r="A9721" t="s">
        <v>102</v>
      </c>
      <c r="B9721" t="s">
        <v>536</v>
      </c>
      <c r="C9721" t="s">
        <v>101</v>
      </c>
      <c r="D9721">
        <v>1996</v>
      </c>
      <c r="E9721">
        <v>37.402876800000001</v>
      </c>
    </row>
    <row r="9722" spans="1:5">
      <c r="A9722" t="s">
        <v>100</v>
      </c>
      <c r="B9722" t="s">
        <v>536</v>
      </c>
      <c r="C9722" t="s">
        <v>99</v>
      </c>
      <c r="D9722">
        <v>1996</v>
      </c>
      <c r="E9722">
        <v>62.822364630000003</v>
      </c>
    </row>
    <row r="9723" spans="1:5">
      <c r="A9723" t="s">
        <v>98</v>
      </c>
      <c r="B9723" t="s">
        <v>539</v>
      </c>
      <c r="C9723" t="s">
        <v>97</v>
      </c>
      <c r="D9723">
        <v>1996</v>
      </c>
      <c r="E9723">
        <v>28.893810999999999</v>
      </c>
    </row>
    <row r="9724" spans="1:5">
      <c r="A9724" t="s">
        <v>96</v>
      </c>
      <c r="B9724" t="s">
        <v>539</v>
      </c>
      <c r="C9724" t="s">
        <v>95</v>
      </c>
      <c r="D9724">
        <v>1996</v>
      </c>
      <c r="E9724">
        <v>42.432209280000002</v>
      </c>
    </row>
    <row r="9725" spans="1:5">
      <c r="A9725" t="s">
        <v>94</v>
      </c>
      <c r="B9725" t="s">
        <v>539</v>
      </c>
      <c r="C9725" t="s">
        <v>93</v>
      </c>
      <c r="D9725">
        <v>1996</v>
      </c>
      <c r="E9725">
        <v>88.676889770000002</v>
      </c>
    </row>
    <row r="9726" spans="1:5">
      <c r="A9726" t="s">
        <v>92</v>
      </c>
      <c r="B9726" t="s">
        <v>539</v>
      </c>
      <c r="C9726" t="s">
        <v>91</v>
      </c>
      <c r="D9726">
        <v>1996</v>
      </c>
      <c r="E9726">
        <v>76.178839519999997</v>
      </c>
    </row>
    <row r="9727" spans="1:5">
      <c r="A9727" t="s">
        <v>90</v>
      </c>
      <c r="B9727" t="s">
        <v>539</v>
      </c>
      <c r="C9727" t="s">
        <v>89</v>
      </c>
      <c r="D9727">
        <v>1996</v>
      </c>
      <c r="E9727">
        <v>86.927954099999994</v>
      </c>
    </row>
    <row r="9728" spans="1:5">
      <c r="A9728" t="s">
        <v>88</v>
      </c>
      <c r="B9728" t="s">
        <v>539</v>
      </c>
      <c r="C9728" t="s">
        <v>87</v>
      </c>
      <c r="D9728">
        <v>1996</v>
      </c>
      <c r="E9728">
        <v>56.592868920000001</v>
      </c>
    </row>
    <row r="9729" spans="1:5">
      <c r="A9729" t="s">
        <v>86</v>
      </c>
      <c r="B9729" t="s">
        <v>539</v>
      </c>
      <c r="C9729" t="s">
        <v>85</v>
      </c>
      <c r="D9729">
        <v>1996</v>
      </c>
    </row>
    <row r="9730" spans="1:5">
      <c r="A9730" t="s">
        <v>84</v>
      </c>
      <c r="B9730" t="s">
        <v>539</v>
      </c>
      <c r="C9730" t="s">
        <v>83</v>
      </c>
      <c r="D9730">
        <v>1996</v>
      </c>
      <c r="E9730">
        <v>87.778031780000006</v>
      </c>
    </row>
    <row r="9731" spans="1:5">
      <c r="A9731" t="s">
        <v>82</v>
      </c>
      <c r="B9731" t="s">
        <v>539</v>
      </c>
      <c r="C9731" t="s">
        <v>81</v>
      </c>
      <c r="D9731">
        <v>1996</v>
      </c>
      <c r="E9731">
        <v>35.526315789999998</v>
      </c>
    </row>
    <row r="9732" spans="1:5">
      <c r="A9732" t="s">
        <v>80</v>
      </c>
      <c r="B9732" t="s">
        <v>539</v>
      </c>
      <c r="C9732" t="s">
        <v>79</v>
      </c>
      <c r="D9732">
        <v>1996</v>
      </c>
    </row>
    <row r="9733" spans="1:5">
      <c r="A9733" t="s">
        <v>78</v>
      </c>
      <c r="B9733" t="s">
        <v>539</v>
      </c>
      <c r="C9733" t="s">
        <v>77</v>
      </c>
      <c r="D9733">
        <v>1996</v>
      </c>
      <c r="E9733">
        <v>36.24385453</v>
      </c>
    </row>
    <row r="9734" spans="1:5">
      <c r="A9734" t="s">
        <v>76</v>
      </c>
      <c r="B9734" t="s">
        <v>536</v>
      </c>
      <c r="C9734" t="s">
        <v>75</v>
      </c>
      <c r="D9734">
        <v>1996</v>
      </c>
      <c r="E9734">
        <v>45.935698520000003</v>
      </c>
    </row>
    <row r="9735" spans="1:5">
      <c r="A9735" t="s">
        <v>74</v>
      </c>
      <c r="B9735" t="s">
        <v>536</v>
      </c>
      <c r="C9735" t="s">
        <v>73</v>
      </c>
      <c r="D9735">
        <v>1996</v>
      </c>
      <c r="E9735">
        <v>70.244859340000005</v>
      </c>
    </row>
    <row r="9736" spans="1:5">
      <c r="A9736" t="s">
        <v>72</v>
      </c>
      <c r="B9736" t="s">
        <v>539</v>
      </c>
      <c r="C9736" t="s">
        <v>71</v>
      </c>
      <c r="D9736">
        <v>1996</v>
      </c>
      <c r="E9736">
        <v>36.842567750000001</v>
      </c>
    </row>
    <row r="9737" spans="1:5">
      <c r="A9737" t="s">
        <v>70</v>
      </c>
      <c r="B9737" t="s">
        <v>539</v>
      </c>
      <c r="C9737" t="s">
        <v>69</v>
      </c>
      <c r="D9737">
        <v>1996</v>
      </c>
      <c r="E9737">
        <v>47.179535569999999</v>
      </c>
    </row>
    <row r="9738" spans="1:5">
      <c r="A9738" t="s">
        <v>68</v>
      </c>
      <c r="B9738" t="s">
        <v>539</v>
      </c>
      <c r="C9738" t="s">
        <v>67</v>
      </c>
      <c r="D9738">
        <v>1996</v>
      </c>
      <c r="E9738">
        <v>41.771094400000003</v>
      </c>
    </row>
    <row r="9739" spans="1:5">
      <c r="A9739" t="s">
        <v>66</v>
      </c>
      <c r="B9739" t="s">
        <v>539</v>
      </c>
      <c r="C9739" t="s">
        <v>65</v>
      </c>
      <c r="D9739">
        <v>1996</v>
      </c>
      <c r="E9739">
        <v>72.169617130000006</v>
      </c>
    </row>
    <row r="9740" spans="1:5">
      <c r="A9740" t="s">
        <v>64</v>
      </c>
      <c r="B9740" t="s">
        <v>536</v>
      </c>
      <c r="C9740" t="s">
        <v>63</v>
      </c>
      <c r="D9740">
        <v>1996</v>
      </c>
      <c r="E9740">
        <v>45.670334369999999</v>
      </c>
    </row>
    <row r="9741" spans="1:5">
      <c r="A9741" t="s">
        <v>62</v>
      </c>
      <c r="B9741" t="s">
        <v>539</v>
      </c>
      <c r="C9741" t="s">
        <v>61</v>
      </c>
      <c r="D9741">
        <v>1996</v>
      </c>
    </row>
    <row r="9742" spans="1:5">
      <c r="A9742" t="s">
        <v>60</v>
      </c>
      <c r="B9742" t="s">
        <v>536</v>
      </c>
      <c r="C9742" t="s">
        <v>59</v>
      </c>
      <c r="D9742">
        <v>1996</v>
      </c>
      <c r="E9742">
        <v>47.06769955</v>
      </c>
    </row>
    <row r="9743" spans="1:5">
      <c r="A9743" t="s">
        <v>58</v>
      </c>
      <c r="B9743" t="s">
        <v>539</v>
      </c>
      <c r="C9743" t="s">
        <v>57</v>
      </c>
      <c r="D9743">
        <v>1996</v>
      </c>
      <c r="E9743">
        <v>66.359365749999995</v>
      </c>
    </row>
    <row r="9744" spans="1:5">
      <c r="A9744" t="s">
        <v>56</v>
      </c>
      <c r="B9744" t="s">
        <v>536</v>
      </c>
      <c r="C9744" t="s">
        <v>55</v>
      </c>
      <c r="D9744">
        <v>1996</v>
      </c>
      <c r="E9744">
        <v>27.250217159999998</v>
      </c>
    </row>
    <row r="9745" spans="1:5">
      <c r="A9745" t="s">
        <v>54</v>
      </c>
      <c r="B9745" t="s">
        <v>536</v>
      </c>
      <c r="C9745" t="s">
        <v>53</v>
      </c>
      <c r="D9745">
        <v>1996</v>
      </c>
      <c r="E9745">
        <v>37.402876800000001</v>
      </c>
    </row>
    <row r="9746" spans="1:5">
      <c r="A9746" t="s">
        <v>52</v>
      </c>
      <c r="B9746" t="s">
        <v>539</v>
      </c>
      <c r="C9746" t="s">
        <v>51</v>
      </c>
      <c r="D9746">
        <v>1996</v>
      </c>
      <c r="E9746">
        <v>50.433799499999999</v>
      </c>
    </row>
    <row r="9747" spans="1:5">
      <c r="A9747" t="s">
        <v>50</v>
      </c>
      <c r="B9747" t="s">
        <v>539</v>
      </c>
      <c r="C9747" t="s">
        <v>49</v>
      </c>
      <c r="D9747">
        <v>1996</v>
      </c>
      <c r="E9747">
        <v>55.007909060000003</v>
      </c>
    </row>
    <row r="9748" spans="1:5">
      <c r="A9748" t="s">
        <v>6</v>
      </c>
      <c r="B9748" t="s">
        <v>539</v>
      </c>
      <c r="C9748" t="s">
        <v>48</v>
      </c>
      <c r="D9748">
        <v>1996</v>
      </c>
      <c r="E9748">
        <v>69.155359680000004</v>
      </c>
    </row>
    <row r="9749" spans="1:5">
      <c r="A9749" t="s">
        <v>47</v>
      </c>
      <c r="B9749" t="s">
        <v>539</v>
      </c>
      <c r="C9749" t="s">
        <v>46</v>
      </c>
      <c r="D9749">
        <v>1996</v>
      </c>
      <c r="E9749">
        <v>99.014353979999996</v>
      </c>
    </row>
    <row r="9750" spans="1:5">
      <c r="A9750" t="s">
        <v>45</v>
      </c>
      <c r="B9750" t="s">
        <v>539</v>
      </c>
      <c r="C9750" t="s">
        <v>44</v>
      </c>
      <c r="D9750">
        <v>1996</v>
      </c>
      <c r="E9750">
        <v>42.295812939999998</v>
      </c>
    </row>
    <row r="9751" spans="1:5">
      <c r="A9751" t="s">
        <v>43</v>
      </c>
      <c r="B9751" t="s">
        <v>539</v>
      </c>
      <c r="C9751" t="s">
        <v>42</v>
      </c>
      <c r="D9751">
        <v>1996</v>
      </c>
      <c r="E9751">
        <v>24.914226800000002</v>
      </c>
    </row>
    <row r="9752" spans="1:5">
      <c r="A9752" t="s">
        <v>41</v>
      </c>
      <c r="B9752" t="s">
        <v>539</v>
      </c>
      <c r="C9752" t="s">
        <v>40</v>
      </c>
      <c r="D9752">
        <v>1996</v>
      </c>
      <c r="E9752">
        <v>69.89629635</v>
      </c>
    </row>
    <row r="9753" spans="1:5">
      <c r="A9753" t="s">
        <v>39</v>
      </c>
      <c r="B9753" t="s">
        <v>536</v>
      </c>
      <c r="C9753" t="s">
        <v>38</v>
      </c>
      <c r="D9753">
        <v>1996</v>
      </c>
      <c r="E9753">
        <v>50.81868721</v>
      </c>
    </row>
    <row r="9754" spans="1:5">
      <c r="A9754" t="s">
        <v>37</v>
      </c>
      <c r="B9754" t="s">
        <v>539</v>
      </c>
      <c r="C9754" t="s">
        <v>36</v>
      </c>
      <c r="D9754">
        <v>1996</v>
      </c>
      <c r="E9754">
        <v>31.985609050000001</v>
      </c>
    </row>
    <row r="9755" spans="1:5">
      <c r="A9755" t="s">
        <v>4</v>
      </c>
      <c r="B9755" t="s">
        <v>539</v>
      </c>
      <c r="C9755" t="s">
        <v>35</v>
      </c>
      <c r="D9755">
        <v>1996</v>
      </c>
      <c r="E9755">
        <v>45.164291429999999</v>
      </c>
    </row>
    <row r="9756" spans="1:5">
      <c r="A9756" t="s">
        <v>34</v>
      </c>
      <c r="B9756" t="s">
        <v>539</v>
      </c>
      <c r="C9756" t="s">
        <v>33</v>
      </c>
      <c r="D9756">
        <v>1996</v>
      </c>
      <c r="E9756">
        <v>51.928823170000001</v>
      </c>
    </row>
    <row r="9757" spans="1:5">
      <c r="A9757" t="s">
        <v>32</v>
      </c>
      <c r="B9757" t="s">
        <v>539</v>
      </c>
      <c r="C9757" t="s">
        <v>31</v>
      </c>
      <c r="D9757">
        <v>1996</v>
      </c>
      <c r="E9757">
        <v>55.905930050000002</v>
      </c>
    </row>
    <row r="9758" spans="1:5">
      <c r="A9758" t="s">
        <v>30</v>
      </c>
      <c r="B9758" t="s">
        <v>539</v>
      </c>
      <c r="C9758" t="s">
        <v>29</v>
      </c>
      <c r="D9758">
        <v>1996</v>
      </c>
      <c r="E9758">
        <v>31.357080459999999</v>
      </c>
    </row>
    <row r="9759" spans="1:5">
      <c r="A9759" t="s">
        <v>28</v>
      </c>
      <c r="B9759" t="s">
        <v>539</v>
      </c>
      <c r="C9759" t="s">
        <v>27</v>
      </c>
      <c r="D9759">
        <v>1996</v>
      </c>
    </row>
    <row r="9760" spans="1:5">
      <c r="A9760" t="s">
        <v>26</v>
      </c>
      <c r="B9760" t="s">
        <v>539</v>
      </c>
      <c r="C9760" t="s">
        <v>25</v>
      </c>
      <c r="D9760">
        <v>1996</v>
      </c>
    </row>
    <row r="9761" spans="1:5">
      <c r="A9761" t="s">
        <v>3</v>
      </c>
      <c r="B9761" t="s">
        <v>539</v>
      </c>
      <c r="C9761" t="s">
        <v>24</v>
      </c>
      <c r="D9761">
        <v>1996</v>
      </c>
      <c r="E9761">
        <v>32.309522860000001</v>
      </c>
    </row>
    <row r="9762" spans="1:5">
      <c r="A9762" t="s">
        <v>23</v>
      </c>
      <c r="B9762" t="s">
        <v>539</v>
      </c>
      <c r="C9762" t="s">
        <v>22</v>
      </c>
      <c r="D9762">
        <v>1996</v>
      </c>
      <c r="E9762">
        <v>75.994968779999994</v>
      </c>
    </row>
    <row r="9763" spans="1:5">
      <c r="A9763" t="s">
        <v>21</v>
      </c>
      <c r="B9763" t="s">
        <v>536</v>
      </c>
      <c r="C9763" t="s">
        <v>20</v>
      </c>
      <c r="D9763">
        <v>1996</v>
      </c>
      <c r="E9763">
        <v>61.123251660000001</v>
      </c>
    </row>
    <row r="9764" spans="1:5">
      <c r="A9764" t="s">
        <v>19</v>
      </c>
      <c r="B9764" t="s">
        <v>539</v>
      </c>
      <c r="C9764" t="s">
        <v>18</v>
      </c>
      <c r="D9764">
        <v>1996</v>
      </c>
      <c r="E9764">
        <v>72.113538649999995</v>
      </c>
    </row>
    <row r="9765" spans="1:5">
      <c r="A9765" t="s">
        <v>17</v>
      </c>
      <c r="B9765" t="s">
        <v>539</v>
      </c>
      <c r="C9765" t="s">
        <v>16</v>
      </c>
      <c r="D9765">
        <v>1996</v>
      </c>
    </row>
    <row r="9766" spans="1:5">
      <c r="A9766" t="s">
        <v>15</v>
      </c>
      <c r="B9766" t="s">
        <v>539</v>
      </c>
      <c r="C9766" t="s">
        <v>14</v>
      </c>
      <c r="D9766">
        <v>1996</v>
      </c>
      <c r="E9766">
        <v>39.972885410000004</v>
      </c>
    </row>
    <row r="9767" spans="1:5">
      <c r="A9767" t="s">
        <v>13</v>
      </c>
      <c r="B9767" t="s">
        <v>539</v>
      </c>
      <c r="C9767" t="s">
        <v>12</v>
      </c>
      <c r="D9767">
        <v>1996</v>
      </c>
      <c r="E9767">
        <v>45.334151740000003</v>
      </c>
    </row>
    <row r="9768" spans="1:5">
      <c r="A9768" t="s">
        <v>11</v>
      </c>
      <c r="B9768" t="s">
        <v>539</v>
      </c>
      <c r="C9768" t="s">
        <v>10</v>
      </c>
      <c r="D9768">
        <v>1996</v>
      </c>
      <c r="E9768">
        <v>41.373589699999997</v>
      </c>
    </row>
    <row r="9769" spans="1:5">
      <c r="A9769" t="s">
        <v>9</v>
      </c>
      <c r="B9769" t="s">
        <v>539</v>
      </c>
      <c r="C9769" t="s">
        <v>8</v>
      </c>
      <c r="D9769">
        <v>1996</v>
      </c>
    </row>
    <row r="9770" spans="1:5">
      <c r="A9770" t="s">
        <v>528</v>
      </c>
      <c r="B9770" t="s">
        <v>539</v>
      </c>
      <c r="C9770" t="s">
        <v>527</v>
      </c>
      <c r="D9770">
        <v>1997</v>
      </c>
    </row>
    <row r="9771" spans="1:5">
      <c r="A9771" t="s">
        <v>526</v>
      </c>
      <c r="B9771" t="s">
        <v>539</v>
      </c>
      <c r="C9771" t="s">
        <v>525</v>
      </c>
      <c r="D9771">
        <v>1997</v>
      </c>
    </row>
    <row r="9772" spans="1:5">
      <c r="A9772" t="s">
        <v>524</v>
      </c>
      <c r="B9772" t="s">
        <v>539</v>
      </c>
      <c r="C9772" t="s">
        <v>523</v>
      </c>
      <c r="D9772">
        <v>1997</v>
      </c>
      <c r="E9772">
        <v>57.980906189999999</v>
      </c>
    </row>
    <row r="9773" spans="1:5">
      <c r="A9773" t="s">
        <v>522</v>
      </c>
      <c r="B9773" t="s">
        <v>539</v>
      </c>
      <c r="C9773" t="s">
        <v>521</v>
      </c>
      <c r="D9773">
        <v>1997</v>
      </c>
      <c r="E9773">
        <v>26.75056386</v>
      </c>
    </row>
    <row r="9774" spans="1:5">
      <c r="A9774" t="s">
        <v>520</v>
      </c>
      <c r="B9774" t="s">
        <v>539</v>
      </c>
      <c r="C9774" t="s">
        <v>519</v>
      </c>
      <c r="D9774">
        <v>1997</v>
      </c>
      <c r="E9774">
        <v>69.928804319999998</v>
      </c>
    </row>
    <row r="9775" spans="1:5">
      <c r="A9775" t="s">
        <v>518</v>
      </c>
      <c r="B9775" t="s">
        <v>536</v>
      </c>
      <c r="C9775" t="s">
        <v>517</v>
      </c>
      <c r="D9775">
        <v>1997</v>
      </c>
      <c r="E9775">
        <v>53.603472799999999</v>
      </c>
    </row>
    <row r="9776" spans="1:5">
      <c r="A9776" t="s">
        <v>516</v>
      </c>
      <c r="B9776" t="s">
        <v>539</v>
      </c>
      <c r="C9776" t="s">
        <v>515</v>
      </c>
      <c r="D9776">
        <v>1997</v>
      </c>
      <c r="E9776">
        <v>78.341205889999998</v>
      </c>
    </row>
    <row r="9777" spans="1:5">
      <c r="A9777" t="s">
        <v>1</v>
      </c>
      <c r="B9777" t="s">
        <v>539</v>
      </c>
      <c r="C9777" t="s">
        <v>514</v>
      </c>
      <c r="D9777">
        <v>1997</v>
      </c>
      <c r="E9777">
        <v>54.453383430000002</v>
      </c>
    </row>
    <row r="9778" spans="1:5">
      <c r="A9778" t="s">
        <v>513</v>
      </c>
      <c r="B9778" t="s">
        <v>539</v>
      </c>
      <c r="C9778" t="s">
        <v>512</v>
      </c>
      <c r="D9778">
        <v>1997</v>
      </c>
      <c r="E9778">
        <v>24.403544579999998</v>
      </c>
    </row>
    <row r="9779" spans="1:5">
      <c r="A9779" t="s">
        <v>511</v>
      </c>
      <c r="B9779" t="s">
        <v>539</v>
      </c>
      <c r="C9779" t="s">
        <v>510</v>
      </c>
      <c r="D9779">
        <v>1997</v>
      </c>
    </row>
    <row r="9780" spans="1:5">
      <c r="A9780" t="s">
        <v>509</v>
      </c>
      <c r="B9780" t="s">
        <v>539</v>
      </c>
      <c r="C9780" t="s">
        <v>508</v>
      </c>
      <c r="D9780">
        <v>1997</v>
      </c>
      <c r="E9780">
        <v>65.935518599999995</v>
      </c>
    </row>
    <row r="9781" spans="1:5">
      <c r="A9781" t="s">
        <v>507</v>
      </c>
      <c r="B9781" t="s">
        <v>539</v>
      </c>
      <c r="C9781" t="s">
        <v>506</v>
      </c>
      <c r="D9781">
        <v>1997</v>
      </c>
      <c r="E9781">
        <v>66.893236060000007</v>
      </c>
    </row>
    <row r="9782" spans="1:5">
      <c r="A9782" t="s">
        <v>505</v>
      </c>
      <c r="B9782" t="s">
        <v>539</v>
      </c>
      <c r="C9782" t="s">
        <v>504</v>
      </c>
      <c r="D9782">
        <v>1997</v>
      </c>
      <c r="E9782">
        <v>74.875999289999996</v>
      </c>
    </row>
    <row r="9783" spans="1:5">
      <c r="A9783" t="s">
        <v>503</v>
      </c>
      <c r="B9783" t="s">
        <v>539</v>
      </c>
      <c r="C9783" t="s">
        <v>502</v>
      </c>
      <c r="D9783">
        <v>1997</v>
      </c>
      <c r="E9783">
        <v>22.53542054</v>
      </c>
    </row>
    <row r="9784" spans="1:5">
      <c r="A9784" t="s">
        <v>501</v>
      </c>
      <c r="B9784" t="s">
        <v>539</v>
      </c>
      <c r="C9784" t="s">
        <v>500</v>
      </c>
      <c r="D9784">
        <v>1997</v>
      </c>
      <c r="E9784">
        <v>27.4901841</v>
      </c>
    </row>
    <row r="9785" spans="1:5">
      <c r="A9785" t="s">
        <v>499</v>
      </c>
      <c r="B9785" t="s">
        <v>539</v>
      </c>
      <c r="C9785" t="s">
        <v>498</v>
      </c>
      <c r="D9785">
        <v>1997</v>
      </c>
      <c r="E9785">
        <v>75.377906980000006</v>
      </c>
    </row>
    <row r="9786" spans="1:5">
      <c r="A9786" t="s">
        <v>497</v>
      </c>
      <c r="B9786" t="s">
        <v>539</v>
      </c>
      <c r="C9786" t="s">
        <v>496</v>
      </c>
      <c r="D9786">
        <v>1997</v>
      </c>
      <c r="E9786">
        <v>42.080421579999999</v>
      </c>
    </row>
    <row r="9787" spans="1:5">
      <c r="A9787" t="s">
        <v>495</v>
      </c>
      <c r="B9787" t="s">
        <v>539</v>
      </c>
      <c r="C9787" t="s">
        <v>494</v>
      </c>
      <c r="D9787">
        <v>1997</v>
      </c>
      <c r="E9787">
        <v>40.322106929999997</v>
      </c>
    </row>
    <row r="9788" spans="1:5">
      <c r="A9788" t="s">
        <v>2</v>
      </c>
      <c r="B9788" t="s">
        <v>539</v>
      </c>
      <c r="C9788" t="s">
        <v>493</v>
      </c>
      <c r="D9788">
        <v>1997</v>
      </c>
      <c r="E9788">
        <v>43.022300379999997</v>
      </c>
    </row>
    <row r="9789" spans="1:5">
      <c r="A9789" t="s">
        <v>492</v>
      </c>
      <c r="B9789" t="s">
        <v>539</v>
      </c>
      <c r="C9789" t="s">
        <v>491</v>
      </c>
      <c r="D9789">
        <v>1997</v>
      </c>
      <c r="E9789">
        <v>71.663455940000006</v>
      </c>
    </row>
    <row r="9790" spans="1:5">
      <c r="A9790" t="s">
        <v>490</v>
      </c>
      <c r="B9790" t="s">
        <v>539</v>
      </c>
      <c r="C9790" t="s">
        <v>489</v>
      </c>
      <c r="D9790">
        <v>1997</v>
      </c>
      <c r="E9790">
        <v>70.095096659999996</v>
      </c>
    </row>
    <row r="9791" spans="1:5">
      <c r="A9791" t="s">
        <v>488</v>
      </c>
      <c r="B9791" t="s">
        <v>539</v>
      </c>
      <c r="C9791" t="s">
        <v>487</v>
      </c>
      <c r="D9791">
        <v>1997</v>
      </c>
      <c r="E9791">
        <v>42.472798060000002</v>
      </c>
    </row>
    <row r="9792" spans="1:5">
      <c r="A9792" t="s">
        <v>486</v>
      </c>
      <c r="B9792" t="s">
        <v>539</v>
      </c>
      <c r="C9792" t="s">
        <v>485</v>
      </c>
      <c r="D9792">
        <v>1997</v>
      </c>
      <c r="E9792">
        <v>43.053069370000003</v>
      </c>
    </row>
    <row r="9793" spans="1:5">
      <c r="A9793" t="s">
        <v>484</v>
      </c>
      <c r="B9793" t="s">
        <v>539</v>
      </c>
      <c r="C9793" t="s">
        <v>483</v>
      </c>
      <c r="D9793">
        <v>1997</v>
      </c>
      <c r="E9793">
        <v>82.324788609999999</v>
      </c>
    </row>
    <row r="9794" spans="1:5">
      <c r="A9794" t="s">
        <v>482</v>
      </c>
      <c r="B9794" t="s">
        <v>539</v>
      </c>
      <c r="C9794" t="s">
        <v>481</v>
      </c>
      <c r="D9794">
        <v>1997</v>
      </c>
      <c r="E9794">
        <v>57.742941680000001</v>
      </c>
    </row>
    <row r="9795" spans="1:5">
      <c r="A9795" t="s">
        <v>480</v>
      </c>
      <c r="B9795" t="s">
        <v>539</v>
      </c>
      <c r="C9795" t="s">
        <v>479</v>
      </c>
      <c r="D9795">
        <v>1997</v>
      </c>
    </row>
    <row r="9796" spans="1:5">
      <c r="A9796" t="s">
        <v>478</v>
      </c>
      <c r="B9796" t="s">
        <v>539</v>
      </c>
      <c r="C9796" t="s">
        <v>477</v>
      </c>
      <c r="D9796">
        <v>1997</v>
      </c>
      <c r="E9796">
        <v>63.96960799</v>
      </c>
    </row>
    <row r="9797" spans="1:5">
      <c r="A9797" t="s">
        <v>476</v>
      </c>
      <c r="B9797" t="s">
        <v>539</v>
      </c>
      <c r="C9797" t="s">
        <v>475</v>
      </c>
      <c r="D9797">
        <v>1997</v>
      </c>
      <c r="E9797">
        <v>42.950081320000002</v>
      </c>
    </row>
    <row r="9798" spans="1:5">
      <c r="A9798" t="s">
        <v>474</v>
      </c>
      <c r="B9798" t="s">
        <v>539</v>
      </c>
      <c r="C9798" t="s">
        <v>473</v>
      </c>
      <c r="D9798">
        <v>1997</v>
      </c>
      <c r="E9798">
        <v>65.207760460000003</v>
      </c>
    </row>
    <row r="9799" spans="1:5">
      <c r="A9799" t="s">
        <v>472</v>
      </c>
      <c r="B9799" t="s">
        <v>539</v>
      </c>
      <c r="C9799" t="s">
        <v>471</v>
      </c>
      <c r="D9799">
        <v>1997</v>
      </c>
      <c r="E9799">
        <v>80.766919729999998</v>
      </c>
    </row>
    <row r="9800" spans="1:5">
      <c r="A9800" t="s">
        <v>470</v>
      </c>
      <c r="B9800" t="s">
        <v>539</v>
      </c>
      <c r="C9800" t="s">
        <v>469</v>
      </c>
      <c r="D9800">
        <v>1997</v>
      </c>
      <c r="E9800">
        <v>76.042323449999998</v>
      </c>
    </row>
    <row r="9801" spans="1:5">
      <c r="A9801" t="s">
        <v>468</v>
      </c>
      <c r="B9801" t="s">
        <v>539</v>
      </c>
      <c r="C9801" t="s">
        <v>467</v>
      </c>
      <c r="D9801">
        <v>1997</v>
      </c>
      <c r="E9801">
        <v>56.566943279999997</v>
      </c>
    </row>
    <row r="9802" spans="1:5">
      <c r="A9802" t="s">
        <v>466</v>
      </c>
      <c r="B9802" t="s">
        <v>539</v>
      </c>
      <c r="C9802" t="s">
        <v>465</v>
      </c>
      <c r="D9802">
        <v>1997</v>
      </c>
      <c r="E9802">
        <v>33.88205</v>
      </c>
    </row>
    <row r="9803" spans="1:5">
      <c r="A9803" t="s">
        <v>464</v>
      </c>
      <c r="B9803" t="s">
        <v>539</v>
      </c>
      <c r="C9803" t="s">
        <v>463</v>
      </c>
      <c r="D9803">
        <v>1997</v>
      </c>
      <c r="E9803">
        <v>70.119129400000006</v>
      </c>
    </row>
    <row r="9804" spans="1:5">
      <c r="A9804" t="s">
        <v>462</v>
      </c>
      <c r="B9804" t="s">
        <v>536</v>
      </c>
      <c r="C9804" t="s">
        <v>461</v>
      </c>
      <c r="D9804">
        <v>1997</v>
      </c>
      <c r="E9804">
        <v>78.662115189999994</v>
      </c>
    </row>
    <row r="9805" spans="1:5">
      <c r="A9805" t="s">
        <v>460</v>
      </c>
      <c r="B9805" t="s">
        <v>539</v>
      </c>
      <c r="C9805" t="s">
        <v>459</v>
      </c>
      <c r="D9805">
        <v>1997</v>
      </c>
      <c r="E9805">
        <v>54.95060883</v>
      </c>
    </row>
    <row r="9806" spans="1:5">
      <c r="A9806" t="s">
        <v>458</v>
      </c>
      <c r="B9806" t="s">
        <v>539</v>
      </c>
      <c r="C9806" t="s">
        <v>457</v>
      </c>
      <c r="D9806">
        <v>1997</v>
      </c>
    </row>
    <row r="9807" spans="1:5">
      <c r="A9807" t="s">
        <v>456</v>
      </c>
      <c r="B9807" t="s">
        <v>539</v>
      </c>
      <c r="C9807" t="s">
        <v>455</v>
      </c>
      <c r="D9807">
        <v>1997</v>
      </c>
      <c r="E9807">
        <v>47.137425839999999</v>
      </c>
    </row>
    <row r="9808" spans="1:5">
      <c r="A9808" t="s">
        <v>454</v>
      </c>
      <c r="B9808" t="s">
        <v>539</v>
      </c>
      <c r="C9808" t="s">
        <v>453</v>
      </c>
      <c r="D9808">
        <v>1997</v>
      </c>
      <c r="E9808">
        <v>44.244336709999999</v>
      </c>
    </row>
    <row r="9809" spans="1:5">
      <c r="A9809" t="s">
        <v>679</v>
      </c>
      <c r="B9809" t="s">
        <v>539</v>
      </c>
      <c r="C9809" t="s">
        <v>451</v>
      </c>
      <c r="D9809">
        <v>1997</v>
      </c>
      <c r="E9809">
        <v>28.350318170000001</v>
      </c>
    </row>
    <row r="9810" spans="1:5">
      <c r="A9810" t="s">
        <v>450</v>
      </c>
      <c r="B9810" t="s">
        <v>539</v>
      </c>
      <c r="C9810" t="s">
        <v>449</v>
      </c>
      <c r="D9810">
        <v>1997</v>
      </c>
      <c r="E9810">
        <v>21.076980370000001</v>
      </c>
    </row>
    <row r="9811" spans="1:5">
      <c r="A9811" t="s">
        <v>448</v>
      </c>
      <c r="B9811" t="s">
        <v>539</v>
      </c>
      <c r="C9811" t="s">
        <v>447</v>
      </c>
      <c r="D9811">
        <v>1997</v>
      </c>
      <c r="E9811">
        <v>5.6614495600000003</v>
      </c>
    </row>
    <row r="9812" spans="1:5">
      <c r="A9812" t="s">
        <v>446</v>
      </c>
      <c r="B9812" t="s">
        <v>539</v>
      </c>
      <c r="C9812" t="s">
        <v>445</v>
      </c>
      <c r="D9812">
        <v>1997</v>
      </c>
      <c r="E9812">
        <v>61.698389370000001</v>
      </c>
    </row>
    <row r="9813" spans="1:5">
      <c r="A9813" t="s">
        <v>444</v>
      </c>
      <c r="B9813" t="s">
        <v>539</v>
      </c>
      <c r="C9813" t="s">
        <v>443</v>
      </c>
      <c r="D9813">
        <v>1997</v>
      </c>
      <c r="E9813">
        <v>62.463162519999997</v>
      </c>
    </row>
    <row r="9814" spans="1:5">
      <c r="A9814" t="s">
        <v>442</v>
      </c>
      <c r="B9814" t="s">
        <v>539</v>
      </c>
      <c r="C9814" t="s">
        <v>441</v>
      </c>
      <c r="D9814">
        <v>1997</v>
      </c>
      <c r="E9814">
        <v>57.537632549999998</v>
      </c>
    </row>
    <row r="9815" spans="1:5">
      <c r="A9815" t="s">
        <v>440</v>
      </c>
      <c r="B9815" t="s">
        <v>539</v>
      </c>
      <c r="C9815" t="s">
        <v>439</v>
      </c>
      <c r="D9815">
        <v>1997</v>
      </c>
      <c r="E9815">
        <v>81.624380720000005</v>
      </c>
    </row>
    <row r="9816" spans="1:5">
      <c r="A9816" t="s">
        <v>438</v>
      </c>
      <c r="B9816" t="s">
        <v>539</v>
      </c>
      <c r="C9816" t="s">
        <v>437</v>
      </c>
      <c r="D9816">
        <v>1997</v>
      </c>
      <c r="E9816">
        <v>76.198037630000002</v>
      </c>
    </row>
    <row r="9817" spans="1:5">
      <c r="A9817" t="s">
        <v>436</v>
      </c>
      <c r="B9817" t="s">
        <v>536</v>
      </c>
      <c r="C9817" t="s">
        <v>435</v>
      </c>
      <c r="D9817">
        <v>1997</v>
      </c>
      <c r="E9817">
        <v>53.994477369999998</v>
      </c>
    </row>
    <row r="9818" spans="1:5">
      <c r="A9818" t="s">
        <v>434</v>
      </c>
      <c r="B9818" t="s">
        <v>539</v>
      </c>
      <c r="C9818" t="s">
        <v>433</v>
      </c>
      <c r="D9818">
        <v>1997</v>
      </c>
      <c r="E9818">
        <v>90.681003579999995</v>
      </c>
    </row>
    <row r="9819" spans="1:5">
      <c r="A9819" t="s">
        <v>432</v>
      </c>
      <c r="B9819" t="s">
        <v>539</v>
      </c>
      <c r="C9819" t="s">
        <v>431</v>
      </c>
      <c r="D9819">
        <v>1997</v>
      </c>
    </row>
    <row r="9820" spans="1:5">
      <c r="A9820" t="s">
        <v>430</v>
      </c>
      <c r="B9820" t="s">
        <v>539</v>
      </c>
      <c r="C9820" t="s">
        <v>429</v>
      </c>
      <c r="D9820">
        <v>1997</v>
      </c>
    </row>
    <row r="9821" spans="1:5">
      <c r="A9821" t="s">
        <v>428</v>
      </c>
      <c r="B9821" t="s">
        <v>539</v>
      </c>
      <c r="C9821" t="s">
        <v>427</v>
      </c>
      <c r="D9821">
        <v>1997</v>
      </c>
      <c r="E9821">
        <v>35.229285429999997</v>
      </c>
    </row>
    <row r="9822" spans="1:5">
      <c r="A9822" t="s">
        <v>426</v>
      </c>
      <c r="B9822" t="s">
        <v>539</v>
      </c>
      <c r="C9822" t="s">
        <v>425</v>
      </c>
      <c r="D9822">
        <v>1997</v>
      </c>
      <c r="E9822">
        <v>90.285524839999994</v>
      </c>
    </row>
    <row r="9823" spans="1:5">
      <c r="A9823" t="s">
        <v>7</v>
      </c>
      <c r="B9823" t="s">
        <v>539</v>
      </c>
      <c r="C9823" t="s">
        <v>424</v>
      </c>
      <c r="D9823">
        <v>1997</v>
      </c>
      <c r="E9823">
        <v>80.583457999999993</v>
      </c>
    </row>
    <row r="9824" spans="1:5">
      <c r="A9824" t="s">
        <v>423</v>
      </c>
      <c r="B9824" t="s">
        <v>539</v>
      </c>
      <c r="C9824" t="s">
        <v>422</v>
      </c>
      <c r="D9824">
        <v>1997</v>
      </c>
      <c r="E9824">
        <v>61.609983100000001</v>
      </c>
    </row>
    <row r="9825" spans="1:5">
      <c r="A9825" t="s">
        <v>421</v>
      </c>
      <c r="B9825" t="s">
        <v>539</v>
      </c>
      <c r="C9825" t="s">
        <v>420</v>
      </c>
      <c r="D9825">
        <v>1997</v>
      </c>
      <c r="E9825">
        <v>72.949189469999993</v>
      </c>
    </row>
    <row r="9826" spans="1:5">
      <c r="A9826" t="s">
        <v>419</v>
      </c>
      <c r="B9826" t="s">
        <v>539</v>
      </c>
      <c r="C9826" t="s">
        <v>418</v>
      </c>
      <c r="D9826">
        <v>1997</v>
      </c>
      <c r="E9826">
        <v>82.276839240000001</v>
      </c>
    </row>
    <row r="9827" spans="1:5">
      <c r="A9827" t="s">
        <v>417</v>
      </c>
      <c r="B9827" t="s">
        <v>539</v>
      </c>
      <c r="C9827" t="s">
        <v>416</v>
      </c>
      <c r="D9827">
        <v>1997</v>
      </c>
      <c r="E9827">
        <v>28.24452878</v>
      </c>
    </row>
    <row r="9828" spans="1:5">
      <c r="A9828" t="s">
        <v>415</v>
      </c>
      <c r="B9828" t="s">
        <v>539</v>
      </c>
      <c r="C9828" t="s">
        <v>414</v>
      </c>
      <c r="D9828">
        <v>1997</v>
      </c>
      <c r="E9828">
        <v>71.032235270000001</v>
      </c>
    </row>
    <row r="9829" spans="1:5">
      <c r="A9829" t="s">
        <v>413</v>
      </c>
      <c r="B9829" t="s">
        <v>536</v>
      </c>
      <c r="C9829" t="s">
        <v>412</v>
      </c>
      <c r="D9829">
        <v>1997</v>
      </c>
      <c r="E9829">
        <v>44.991611800000001</v>
      </c>
    </row>
    <row r="9830" spans="1:5">
      <c r="A9830" t="s">
        <v>411</v>
      </c>
      <c r="B9830" t="s">
        <v>536</v>
      </c>
      <c r="C9830" t="s">
        <v>410</v>
      </c>
      <c r="D9830">
        <v>1997</v>
      </c>
      <c r="E9830">
        <v>47.100759670000002</v>
      </c>
    </row>
    <row r="9831" spans="1:5">
      <c r="A9831" t="s">
        <v>409</v>
      </c>
      <c r="B9831" t="s">
        <v>536</v>
      </c>
      <c r="C9831" t="s">
        <v>408</v>
      </c>
      <c r="D9831">
        <v>1997</v>
      </c>
      <c r="E9831">
        <v>72.863001490000002</v>
      </c>
    </row>
    <row r="9832" spans="1:5">
      <c r="A9832" t="s">
        <v>407</v>
      </c>
      <c r="B9832" t="s">
        <v>536</v>
      </c>
      <c r="C9832" t="s">
        <v>406</v>
      </c>
      <c r="D9832">
        <v>1997</v>
      </c>
      <c r="E9832">
        <v>69.310837559999996</v>
      </c>
    </row>
    <row r="9833" spans="1:5">
      <c r="A9833" t="s">
        <v>405</v>
      </c>
      <c r="B9833" t="s">
        <v>536</v>
      </c>
      <c r="C9833" t="s">
        <v>404</v>
      </c>
      <c r="D9833">
        <v>1997</v>
      </c>
      <c r="E9833">
        <v>76.159444489999998</v>
      </c>
    </row>
    <row r="9834" spans="1:5">
      <c r="A9834" t="s">
        <v>403</v>
      </c>
      <c r="B9834" t="s">
        <v>539</v>
      </c>
      <c r="C9834" t="s">
        <v>402</v>
      </c>
      <c r="D9834">
        <v>1997</v>
      </c>
      <c r="E9834">
        <v>53.469063560000002</v>
      </c>
    </row>
    <row r="9835" spans="1:5">
      <c r="A9835" t="s">
        <v>401</v>
      </c>
      <c r="B9835" t="s">
        <v>539</v>
      </c>
      <c r="C9835" t="s">
        <v>400</v>
      </c>
      <c r="D9835">
        <v>1997</v>
      </c>
      <c r="E9835">
        <v>38.731107479999999</v>
      </c>
    </row>
    <row r="9836" spans="1:5">
      <c r="A9836" t="s">
        <v>399</v>
      </c>
      <c r="B9836" t="s">
        <v>536</v>
      </c>
      <c r="C9836" t="s">
        <v>398</v>
      </c>
      <c r="D9836">
        <v>1997</v>
      </c>
      <c r="E9836">
        <v>76.380030970000007</v>
      </c>
    </row>
    <row r="9837" spans="1:5">
      <c r="A9837" t="s">
        <v>397</v>
      </c>
      <c r="B9837" t="s">
        <v>539</v>
      </c>
      <c r="C9837" t="s">
        <v>396</v>
      </c>
      <c r="D9837">
        <v>1997</v>
      </c>
      <c r="E9837">
        <v>42.177285130000001</v>
      </c>
    </row>
    <row r="9838" spans="1:5">
      <c r="A9838" t="s">
        <v>395</v>
      </c>
      <c r="B9838" t="s">
        <v>539</v>
      </c>
      <c r="C9838" t="s">
        <v>394</v>
      </c>
      <c r="D9838">
        <v>1997</v>
      </c>
      <c r="E9838">
        <v>72.465252809999996</v>
      </c>
    </row>
    <row r="9839" spans="1:5">
      <c r="A9839" t="s">
        <v>393</v>
      </c>
      <c r="B9839" t="s">
        <v>539</v>
      </c>
      <c r="C9839" t="s">
        <v>392</v>
      </c>
      <c r="D9839">
        <v>1997</v>
      </c>
      <c r="E9839">
        <v>89.166712770000004</v>
      </c>
    </row>
    <row r="9840" spans="1:5">
      <c r="A9840" t="s">
        <v>5</v>
      </c>
      <c r="B9840" t="s">
        <v>539</v>
      </c>
      <c r="C9840" t="s">
        <v>391</v>
      </c>
      <c r="D9840">
        <v>1997</v>
      </c>
      <c r="E9840">
        <v>40.873935150000001</v>
      </c>
    </row>
    <row r="9841" spans="1:5">
      <c r="A9841" t="s">
        <v>390</v>
      </c>
      <c r="B9841" t="s">
        <v>536</v>
      </c>
      <c r="C9841" t="s">
        <v>389</v>
      </c>
      <c r="D9841">
        <v>1997</v>
      </c>
      <c r="E9841">
        <v>77.270471459999996</v>
      </c>
    </row>
    <row r="9842" spans="1:5">
      <c r="A9842" t="s">
        <v>388</v>
      </c>
      <c r="B9842" t="s">
        <v>536</v>
      </c>
      <c r="C9842" t="s">
        <v>387</v>
      </c>
      <c r="D9842">
        <v>1997</v>
      </c>
      <c r="E9842">
        <v>39.099089880000001</v>
      </c>
    </row>
    <row r="9843" spans="1:5">
      <c r="A9843" t="s">
        <v>386</v>
      </c>
      <c r="B9843" t="s">
        <v>539</v>
      </c>
      <c r="C9843" t="s">
        <v>385</v>
      </c>
      <c r="D9843">
        <v>1997</v>
      </c>
      <c r="E9843">
        <v>72.109410819999994</v>
      </c>
    </row>
    <row r="9844" spans="1:5">
      <c r="A9844" t="s">
        <v>384</v>
      </c>
      <c r="B9844" t="s">
        <v>539</v>
      </c>
      <c r="C9844" t="s">
        <v>383</v>
      </c>
      <c r="D9844">
        <v>1997</v>
      </c>
      <c r="E9844">
        <v>81.895484449999998</v>
      </c>
    </row>
    <row r="9845" spans="1:5">
      <c r="A9845" t="s">
        <v>382</v>
      </c>
      <c r="B9845" t="s">
        <v>539</v>
      </c>
      <c r="C9845" t="s">
        <v>381</v>
      </c>
      <c r="D9845">
        <v>1997</v>
      </c>
      <c r="E9845">
        <v>79.643587049999994</v>
      </c>
    </row>
    <row r="9846" spans="1:5">
      <c r="A9846" t="s">
        <v>380</v>
      </c>
      <c r="B9846" t="s">
        <v>539</v>
      </c>
      <c r="C9846" t="s">
        <v>379</v>
      </c>
      <c r="D9846">
        <v>1997</v>
      </c>
    </row>
    <row r="9847" spans="1:5">
      <c r="A9847" t="s">
        <v>378</v>
      </c>
      <c r="B9847" t="s">
        <v>539</v>
      </c>
      <c r="C9847" t="s">
        <v>377</v>
      </c>
      <c r="D9847">
        <v>1997</v>
      </c>
      <c r="E9847">
        <v>93.529549750000001</v>
      </c>
    </row>
    <row r="9848" spans="1:5">
      <c r="A9848" t="s">
        <v>376</v>
      </c>
      <c r="B9848" t="s">
        <v>539</v>
      </c>
      <c r="C9848" t="s">
        <v>375</v>
      </c>
      <c r="D9848">
        <v>1997</v>
      </c>
      <c r="E9848">
        <v>39.65587944</v>
      </c>
    </row>
    <row r="9849" spans="1:5">
      <c r="A9849" t="s">
        <v>374</v>
      </c>
      <c r="B9849" t="s">
        <v>539</v>
      </c>
      <c r="C9849" t="s">
        <v>373</v>
      </c>
      <c r="D9849">
        <v>1997</v>
      </c>
      <c r="E9849">
        <v>80.357808550000001</v>
      </c>
    </row>
    <row r="9850" spans="1:5">
      <c r="A9850" t="s">
        <v>372</v>
      </c>
      <c r="B9850" t="s">
        <v>539</v>
      </c>
      <c r="C9850" t="s">
        <v>371</v>
      </c>
      <c r="D9850">
        <v>1997</v>
      </c>
      <c r="E9850">
        <v>18.664767210000001</v>
      </c>
    </row>
    <row r="9851" spans="1:5">
      <c r="A9851" t="s">
        <v>370</v>
      </c>
      <c r="B9851" t="s">
        <v>539</v>
      </c>
      <c r="C9851" t="s">
        <v>369</v>
      </c>
      <c r="D9851">
        <v>1997</v>
      </c>
      <c r="E9851">
        <v>47.925065099999998</v>
      </c>
    </row>
    <row r="9852" spans="1:5">
      <c r="A9852" t="s">
        <v>368</v>
      </c>
      <c r="B9852" t="s">
        <v>539</v>
      </c>
      <c r="C9852" t="s">
        <v>367</v>
      </c>
      <c r="D9852">
        <v>1997</v>
      </c>
    </row>
    <row r="9853" spans="1:5">
      <c r="A9853" t="s">
        <v>366</v>
      </c>
      <c r="B9853" t="s">
        <v>539</v>
      </c>
      <c r="C9853" t="s">
        <v>365</v>
      </c>
      <c r="D9853">
        <v>1997</v>
      </c>
      <c r="E9853">
        <v>24.695885520000001</v>
      </c>
    </row>
    <row r="9854" spans="1:5">
      <c r="A9854" t="s">
        <v>364</v>
      </c>
      <c r="B9854" t="s">
        <v>539</v>
      </c>
      <c r="C9854" t="s">
        <v>363</v>
      </c>
      <c r="D9854">
        <v>1997</v>
      </c>
      <c r="E9854">
        <v>29.579621889999999</v>
      </c>
    </row>
    <row r="9855" spans="1:5">
      <c r="A9855" t="s">
        <v>362</v>
      </c>
      <c r="B9855" t="s">
        <v>539</v>
      </c>
      <c r="C9855" t="s">
        <v>361</v>
      </c>
      <c r="D9855">
        <v>1997</v>
      </c>
      <c r="E9855">
        <v>33.474138760000002</v>
      </c>
    </row>
    <row r="9856" spans="1:5">
      <c r="A9856" t="s">
        <v>360</v>
      </c>
      <c r="B9856" t="s">
        <v>539</v>
      </c>
      <c r="C9856" t="s">
        <v>359</v>
      </c>
      <c r="D9856">
        <v>1997</v>
      </c>
      <c r="E9856">
        <v>70.700403039999998</v>
      </c>
    </row>
    <row r="9857" spans="1:5">
      <c r="A9857" t="s">
        <v>358</v>
      </c>
      <c r="B9857" t="s">
        <v>539</v>
      </c>
      <c r="C9857" t="s">
        <v>357</v>
      </c>
      <c r="D9857">
        <v>1997</v>
      </c>
      <c r="E9857">
        <v>52.840661730000001</v>
      </c>
    </row>
    <row r="9858" spans="1:5">
      <c r="A9858" t="s">
        <v>356</v>
      </c>
      <c r="B9858" t="s">
        <v>539</v>
      </c>
      <c r="C9858" t="s">
        <v>355</v>
      </c>
      <c r="D9858">
        <v>1997</v>
      </c>
      <c r="E9858">
        <v>43.531911399999998</v>
      </c>
    </row>
    <row r="9859" spans="1:5">
      <c r="A9859" t="s">
        <v>354</v>
      </c>
      <c r="B9859" t="s">
        <v>539</v>
      </c>
      <c r="C9859" t="s">
        <v>353</v>
      </c>
      <c r="D9859">
        <v>1997</v>
      </c>
    </row>
    <row r="9860" spans="1:5">
      <c r="A9860" t="s">
        <v>352</v>
      </c>
      <c r="B9860" t="s">
        <v>539</v>
      </c>
      <c r="C9860" t="s">
        <v>351</v>
      </c>
      <c r="D9860">
        <v>1997</v>
      </c>
      <c r="E9860">
        <v>41.064108249999997</v>
      </c>
    </row>
    <row r="9861" spans="1:5">
      <c r="A9861" t="s">
        <v>350</v>
      </c>
      <c r="B9861" t="s">
        <v>539</v>
      </c>
      <c r="C9861" t="s">
        <v>349</v>
      </c>
      <c r="D9861">
        <v>1997</v>
      </c>
    </row>
    <row r="9862" spans="1:5">
      <c r="A9862" t="s">
        <v>348</v>
      </c>
      <c r="B9862" t="s">
        <v>539</v>
      </c>
      <c r="C9862" t="s">
        <v>347</v>
      </c>
      <c r="D9862">
        <v>1997</v>
      </c>
      <c r="E9862">
        <v>82.939174440000002</v>
      </c>
    </row>
    <row r="9863" spans="1:5">
      <c r="A9863" t="s">
        <v>346</v>
      </c>
      <c r="B9863" t="s">
        <v>536</v>
      </c>
      <c r="C9863" t="s">
        <v>345</v>
      </c>
      <c r="D9863">
        <v>1997</v>
      </c>
      <c r="E9863">
        <v>61.323178550000002</v>
      </c>
    </row>
    <row r="9864" spans="1:5">
      <c r="A9864" t="s">
        <v>344</v>
      </c>
      <c r="B9864" t="s">
        <v>539</v>
      </c>
      <c r="C9864" t="s">
        <v>343</v>
      </c>
      <c r="D9864">
        <v>1997</v>
      </c>
    </row>
    <row r="9865" spans="1:5">
      <c r="A9865" t="s">
        <v>342</v>
      </c>
      <c r="B9865" t="s">
        <v>539</v>
      </c>
      <c r="C9865" t="s">
        <v>341</v>
      </c>
      <c r="D9865">
        <v>1997</v>
      </c>
      <c r="E9865">
        <v>48.583727250000003</v>
      </c>
    </row>
    <row r="9866" spans="1:5">
      <c r="A9866" t="s">
        <v>340</v>
      </c>
      <c r="B9866" t="s">
        <v>536</v>
      </c>
      <c r="C9866" t="s">
        <v>339</v>
      </c>
      <c r="D9866">
        <v>1997</v>
      </c>
      <c r="E9866">
        <v>35.916229620000003</v>
      </c>
    </row>
    <row r="9867" spans="1:5">
      <c r="A9867" t="s">
        <v>338</v>
      </c>
      <c r="B9867" t="s">
        <v>539</v>
      </c>
      <c r="C9867" t="s">
        <v>337</v>
      </c>
      <c r="D9867">
        <v>1997</v>
      </c>
      <c r="E9867">
        <v>84.477380190000005</v>
      </c>
    </row>
    <row r="9868" spans="1:5">
      <c r="A9868" t="s">
        <v>336</v>
      </c>
      <c r="B9868" t="s">
        <v>539</v>
      </c>
      <c r="C9868" t="s">
        <v>335</v>
      </c>
      <c r="D9868">
        <v>1997</v>
      </c>
      <c r="E9868">
        <v>39.414750669999997</v>
      </c>
    </row>
    <row r="9869" spans="1:5">
      <c r="A9869" t="s">
        <v>334</v>
      </c>
      <c r="B9869" t="s">
        <v>539</v>
      </c>
      <c r="C9869" t="s">
        <v>333</v>
      </c>
      <c r="D9869">
        <v>1997</v>
      </c>
      <c r="E9869">
        <v>81.283692720000005</v>
      </c>
    </row>
    <row r="9870" spans="1:5">
      <c r="A9870" t="s">
        <v>332</v>
      </c>
      <c r="B9870" t="s">
        <v>536</v>
      </c>
      <c r="C9870" t="s">
        <v>331</v>
      </c>
      <c r="D9870">
        <v>1997</v>
      </c>
      <c r="E9870">
        <v>49.609995589999997</v>
      </c>
    </row>
    <row r="9871" spans="1:5">
      <c r="A9871" t="s">
        <v>330</v>
      </c>
      <c r="B9871" t="s">
        <v>536</v>
      </c>
      <c r="C9871" t="s">
        <v>329</v>
      </c>
      <c r="D9871">
        <v>1997</v>
      </c>
      <c r="E9871">
        <v>48.598567969999998</v>
      </c>
    </row>
    <row r="9872" spans="1:5">
      <c r="A9872" t="s">
        <v>328</v>
      </c>
      <c r="B9872" t="s">
        <v>536</v>
      </c>
      <c r="C9872" t="s">
        <v>327</v>
      </c>
      <c r="D9872">
        <v>1997</v>
      </c>
      <c r="E9872">
        <v>33.202201780000003</v>
      </c>
    </row>
    <row r="9873" spans="1:5">
      <c r="A9873" t="s">
        <v>326</v>
      </c>
      <c r="B9873" t="s">
        <v>536</v>
      </c>
      <c r="C9873" t="s">
        <v>325</v>
      </c>
      <c r="D9873">
        <v>1997</v>
      </c>
      <c r="E9873">
        <v>30.056565930000001</v>
      </c>
    </row>
    <row r="9874" spans="1:5">
      <c r="A9874" t="s">
        <v>324</v>
      </c>
      <c r="B9874" t="s">
        <v>539</v>
      </c>
      <c r="C9874" t="s">
        <v>323</v>
      </c>
      <c r="D9874">
        <v>1997</v>
      </c>
      <c r="E9874">
        <v>35.155717099999997</v>
      </c>
    </row>
    <row r="9875" spans="1:5">
      <c r="A9875" t="s">
        <v>322</v>
      </c>
      <c r="B9875" t="s">
        <v>536</v>
      </c>
      <c r="C9875" t="s">
        <v>321</v>
      </c>
      <c r="D9875">
        <v>1997</v>
      </c>
      <c r="E9875">
        <v>37.010893879999998</v>
      </c>
    </row>
    <row r="9876" spans="1:5">
      <c r="A9876" t="s">
        <v>320</v>
      </c>
      <c r="B9876" t="s">
        <v>539</v>
      </c>
      <c r="C9876" t="s">
        <v>319</v>
      </c>
      <c r="D9876">
        <v>1997</v>
      </c>
    </row>
    <row r="9877" spans="1:5">
      <c r="A9877" t="s">
        <v>318</v>
      </c>
      <c r="B9877" t="s">
        <v>539</v>
      </c>
      <c r="C9877" t="s">
        <v>317</v>
      </c>
      <c r="D9877">
        <v>1997</v>
      </c>
      <c r="E9877">
        <v>25.24760706</v>
      </c>
    </row>
    <row r="9878" spans="1:5">
      <c r="A9878" t="s">
        <v>316</v>
      </c>
      <c r="B9878" t="s">
        <v>536</v>
      </c>
      <c r="C9878" t="s">
        <v>315</v>
      </c>
      <c r="D9878">
        <v>1997</v>
      </c>
    </row>
    <row r="9879" spans="1:5">
      <c r="A9879" t="s">
        <v>314</v>
      </c>
      <c r="B9879" t="s">
        <v>539</v>
      </c>
      <c r="C9879" t="s">
        <v>313</v>
      </c>
      <c r="D9879">
        <v>1997</v>
      </c>
      <c r="E9879">
        <v>74.947662249999993</v>
      </c>
    </row>
    <row r="9880" spans="1:5">
      <c r="A9880" t="s">
        <v>312</v>
      </c>
      <c r="B9880" t="s">
        <v>539</v>
      </c>
      <c r="C9880" t="s">
        <v>311</v>
      </c>
      <c r="D9880">
        <v>1997</v>
      </c>
      <c r="E9880">
        <v>48.536273989999998</v>
      </c>
    </row>
    <row r="9881" spans="1:5">
      <c r="A9881" t="s">
        <v>310</v>
      </c>
      <c r="B9881" t="s">
        <v>539</v>
      </c>
      <c r="C9881" t="s">
        <v>309</v>
      </c>
      <c r="D9881">
        <v>1997</v>
      </c>
    </row>
    <row r="9882" spans="1:5">
      <c r="A9882" t="s">
        <v>308</v>
      </c>
      <c r="B9882" t="s">
        <v>539</v>
      </c>
      <c r="C9882" t="s">
        <v>307</v>
      </c>
      <c r="D9882">
        <v>1997</v>
      </c>
      <c r="E9882">
        <v>82.060680009999999</v>
      </c>
    </row>
    <row r="9883" spans="1:5">
      <c r="A9883" t="s">
        <v>306</v>
      </c>
      <c r="B9883" t="s">
        <v>539</v>
      </c>
      <c r="C9883" t="s">
        <v>305</v>
      </c>
      <c r="D9883">
        <v>1997</v>
      </c>
      <c r="E9883">
        <v>68.049401610000004</v>
      </c>
    </row>
    <row r="9884" spans="1:5">
      <c r="A9884" t="s">
        <v>304</v>
      </c>
      <c r="B9884" t="s">
        <v>539</v>
      </c>
      <c r="C9884" t="s">
        <v>303</v>
      </c>
      <c r="D9884">
        <v>1997</v>
      </c>
      <c r="E9884">
        <v>70.751648029999998</v>
      </c>
    </row>
    <row r="9885" spans="1:5">
      <c r="A9885" t="s">
        <v>302</v>
      </c>
      <c r="B9885" t="s">
        <v>539</v>
      </c>
      <c r="C9885" t="s">
        <v>301</v>
      </c>
      <c r="D9885">
        <v>1997</v>
      </c>
      <c r="E9885">
        <v>56.187021219999998</v>
      </c>
    </row>
    <row r="9886" spans="1:5">
      <c r="A9886" t="s">
        <v>300</v>
      </c>
      <c r="B9886" t="s">
        <v>539</v>
      </c>
      <c r="C9886" t="s">
        <v>299</v>
      </c>
      <c r="D9886">
        <v>1997</v>
      </c>
      <c r="E9886">
        <v>57.041940060000002</v>
      </c>
    </row>
    <row r="9887" spans="1:5">
      <c r="A9887" t="s">
        <v>298</v>
      </c>
      <c r="B9887" t="s">
        <v>539</v>
      </c>
      <c r="C9887" t="s">
        <v>297</v>
      </c>
      <c r="D9887">
        <v>1997</v>
      </c>
      <c r="E9887">
        <v>81.330413190000002</v>
      </c>
    </row>
    <row r="9888" spans="1:5">
      <c r="A9888" t="s">
        <v>296</v>
      </c>
      <c r="B9888" t="s">
        <v>539</v>
      </c>
      <c r="C9888" t="s">
        <v>295</v>
      </c>
      <c r="D9888">
        <v>1997</v>
      </c>
      <c r="E9888">
        <v>64.261187840000005</v>
      </c>
    </row>
    <row r="9889" spans="1:5">
      <c r="A9889" t="s">
        <v>294</v>
      </c>
      <c r="B9889" t="s">
        <v>539</v>
      </c>
      <c r="C9889" t="s">
        <v>293</v>
      </c>
      <c r="D9889">
        <v>1997</v>
      </c>
      <c r="E9889">
        <v>38.846247300000002</v>
      </c>
    </row>
    <row r="9890" spans="1:5">
      <c r="A9890" t="s">
        <v>292</v>
      </c>
      <c r="B9890" t="s">
        <v>539</v>
      </c>
      <c r="C9890" t="s">
        <v>291</v>
      </c>
      <c r="D9890">
        <v>1997</v>
      </c>
      <c r="E9890">
        <v>48.945734880000003</v>
      </c>
    </row>
    <row r="9891" spans="1:5">
      <c r="A9891" t="s">
        <v>290</v>
      </c>
      <c r="B9891" t="s">
        <v>539</v>
      </c>
      <c r="C9891" t="s">
        <v>289</v>
      </c>
      <c r="D9891">
        <v>1997</v>
      </c>
      <c r="E9891">
        <v>31.821650479999999</v>
      </c>
    </row>
    <row r="9892" spans="1:5">
      <c r="A9892" t="s">
        <v>288</v>
      </c>
      <c r="B9892" t="s">
        <v>539</v>
      </c>
      <c r="C9892" t="s">
        <v>287</v>
      </c>
      <c r="D9892">
        <v>1997</v>
      </c>
      <c r="E9892">
        <v>96.000301390000004</v>
      </c>
    </row>
    <row r="9893" spans="1:5">
      <c r="A9893" t="s">
        <v>286</v>
      </c>
      <c r="B9893" t="s">
        <v>539</v>
      </c>
      <c r="C9893" t="s">
        <v>285</v>
      </c>
      <c r="D9893">
        <v>1997</v>
      </c>
      <c r="E9893">
        <v>52.4855035</v>
      </c>
    </row>
    <row r="9894" spans="1:5">
      <c r="A9894" t="s">
        <v>284</v>
      </c>
      <c r="B9894" t="s">
        <v>539</v>
      </c>
      <c r="C9894" t="s">
        <v>283</v>
      </c>
      <c r="D9894">
        <v>1997</v>
      </c>
      <c r="E9894">
        <v>42.955082750000003</v>
      </c>
    </row>
    <row r="9895" spans="1:5">
      <c r="A9895" t="s">
        <v>282</v>
      </c>
      <c r="B9895" t="s">
        <v>539</v>
      </c>
      <c r="C9895" t="s">
        <v>281</v>
      </c>
      <c r="D9895">
        <v>1997</v>
      </c>
      <c r="E9895">
        <v>79.882756639999997</v>
      </c>
    </row>
    <row r="9896" spans="1:5">
      <c r="A9896" t="s">
        <v>280</v>
      </c>
      <c r="B9896" t="s">
        <v>536</v>
      </c>
      <c r="C9896" t="s">
        <v>279</v>
      </c>
      <c r="D9896">
        <v>1997</v>
      </c>
      <c r="E9896">
        <v>47.712870029999998</v>
      </c>
    </row>
    <row r="9897" spans="1:5">
      <c r="A9897" t="s">
        <v>278</v>
      </c>
      <c r="B9897" t="s">
        <v>539</v>
      </c>
      <c r="C9897" t="s">
        <v>277</v>
      </c>
      <c r="D9897">
        <v>1997</v>
      </c>
      <c r="E9897">
        <v>44.966370840000003</v>
      </c>
    </row>
    <row r="9898" spans="1:5">
      <c r="A9898" t="s">
        <v>276</v>
      </c>
      <c r="B9898" t="s">
        <v>539</v>
      </c>
      <c r="C9898" t="s">
        <v>275</v>
      </c>
      <c r="D9898">
        <v>1997</v>
      </c>
      <c r="E9898">
        <v>38.748514309999997</v>
      </c>
    </row>
    <row r="9899" spans="1:5">
      <c r="A9899" t="s">
        <v>274</v>
      </c>
      <c r="B9899" t="s">
        <v>539</v>
      </c>
      <c r="C9899" t="s">
        <v>273</v>
      </c>
      <c r="D9899">
        <v>1997</v>
      </c>
    </row>
    <row r="9900" spans="1:5">
      <c r="A9900" t="s">
        <v>272</v>
      </c>
      <c r="B9900" t="s">
        <v>539</v>
      </c>
      <c r="C9900" t="s">
        <v>271</v>
      </c>
      <c r="D9900">
        <v>1997</v>
      </c>
      <c r="E9900">
        <v>51.793036000000001</v>
      </c>
    </row>
    <row r="9901" spans="1:5">
      <c r="A9901" t="s">
        <v>270</v>
      </c>
      <c r="B9901" t="s">
        <v>539</v>
      </c>
      <c r="C9901" t="s">
        <v>269</v>
      </c>
      <c r="D9901">
        <v>1997</v>
      </c>
      <c r="E9901">
        <v>47.089583249999997</v>
      </c>
    </row>
    <row r="9902" spans="1:5">
      <c r="A9902" t="s">
        <v>268</v>
      </c>
      <c r="B9902" t="s">
        <v>536</v>
      </c>
      <c r="C9902" t="s">
        <v>267</v>
      </c>
      <c r="D9902">
        <v>1997</v>
      </c>
      <c r="E9902">
        <v>47.465248870000003</v>
      </c>
    </row>
    <row r="9903" spans="1:5">
      <c r="A9903" t="s">
        <v>266</v>
      </c>
      <c r="B9903" t="s">
        <v>536</v>
      </c>
      <c r="C9903" t="s">
        <v>265</v>
      </c>
      <c r="D9903">
        <v>1997</v>
      </c>
      <c r="E9903">
        <v>36.808704919999997</v>
      </c>
    </row>
    <row r="9904" spans="1:5">
      <c r="A9904" t="s">
        <v>264</v>
      </c>
      <c r="B9904" t="s">
        <v>536</v>
      </c>
      <c r="C9904" t="s">
        <v>263</v>
      </c>
      <c r="D9904">
        <v>1997</v>
      </c>
      <c r="E9904">
        <v>33.65900774</v>
      </c>
    </row>
    <row r="9905" spans="1:5">
      <c r="A9905" t="s">
        <v>262</v>
      </c>
      <c r="B9905" t="s">
        <v>539</v>
      </c>
      <c r="C9905" t="s">
        <v>261</v>
      </c>
      <c r="D9905">
        <v>1997</v>
      </c>
    </row>
    <row r="9906" spans="1:5">
      <c r="A9906" t="s">
        <v>260</v>
      </c>
      <c r="B9906" t="s">
        <v>539</v>
      </c>
      <c r="C9906" t="s">
        <v>259</v>
      </c>
      <c r="D9906">
        <v>1997</v>
      </c>
      <c r="E9906">
        <v>45.472559949999997</v>
      </c>
    </row>
    <row r="9907" spans="1:5">
      <c r="A9907" t="s">
        <v>258</v>
      </c>
      <c r="B9907" t="s">
        <v>536</v>
      </c>
      <c r="C9907" t="s">
        <v>257</v>
      </c>
      <c r="D9907">
        <v>1997</v>
      </c>
      <c r="E9907">
        <v>34.282188859999998</v>
      </c>
    </row>
    <row r="9908" spans="1:5">
      <c r="A9908" t="s">
        <v>256</v>
      </c>
      <c r="B9908" t="s">
        <v>536</v>
      </c>
      <c r="C9908" t="s">
        <v>255</v>
      </c>
      <c r="D9908">
        <v>1997</v>
      </c>
      <c r="E9908">
        <v>48.245876860000003</v>
      </c>
    </row>
    <row r="9909" spans="1:5">
      <c r="A9909" t="s">
        <v>254</v>
      </c>
      <c r="B9909" t="s">
        <v>539</v>
      </c>
      <c r="C9909" t="s">
        <v>253</v>
      </c>
      <c r="D9909">
        <v>1997</v>
      </c>
      <c r="E9909">
        <v>46.401216769999998</v>
      </c>
    </row>
    <row r="9910" spans="1:5">
      <c r="A9910" t="s">
        <v>252</v>
      </c>
      <c r="B9910" t="s">
        <v>536</v>
      </c>
      <c r="C9910" t="s">
        <v>251</v>
      </c>
      <c r="D9910">
        <v>1997</v>
      </c>
      <c r="E9910">
        <v>53.242469309999997</v>
      </c>
    </row>
    <row r="9911" spans="1:5">
      <c r="A9911" t="s">
        <v>250</v>
      </c>
      <c r="B9911" t="s">
        <v>539</v>
      </c>
      <c r="C9911" t="s">
        <v>249</v>
      </c>
      <c r="D9911">
        <v>1997</v>
      </c>
      <c r="E9911">
        <v>72.511335720000005</v>
      </c>
    </row>
    <row r="9912" spans="1:5">
      <c r="A9912" t="s">
        <v>248</v>
      </c>
      <c r="B9912" t="s">
        <v>539</v>
      </c>
      <c r="C9912" t="s">
        <v>247</v>
      </c>
      <c r="D9912">
        <v>1997</v>
      </c>
      <c r="E9912">
        <v>92.483396839999997</v>
      </c>
    </row>
    <row r="9913" spans="1:5">
      <c r="A9913" t="s">
        <v>246</v>
      </c>
      <c r="B9913" t="s">
        <v>539</v>
      </c>
      <c r="C9913" t="s">
        <v>245</v>
      </c>
      <c r="D9913">
        <v>1997</v>
      </c>
      <c r="E9913">
        <v>55.771874070000003</v>
      </c>
    </row>
    <row r="9914" spans="1:5">
      <c r="A9914" t="s">
        <v>244</v>
      </c>
      <c r="B9914" t="s">
        <v>539</v>
      </c>
      <c r="C9914" t="s">
        <v>243</v>
      </c>
      <c r="D9914">
        <v>1997</v>
      </c>
    </row>
    <row r="9915" spans="1:5">
      <c r="A9915" t="s">
        <v>242</v>
      </c>
      <c r="B9915" t="s">
        <v>539</v>
      </c>
      <c r="C9915" t="s">
        <v>241</v>
      </c>
      <c r="D9915">
        <v>1997</v>
      </c>
    </row>
    <row r="9916" spans="1:5">
      <c r="A9916" t="s">
        <v>240</v>
      </c>
      <c r="B9916" t="s">
        <v>539</v>
      </c>
      <c r="C9916" t="s">
        <v>239</v>
      </c>
      <c r="D9916">
        <v>1997</v>
      </c>
      <c r="E9916">
        <v>28.931024570000002</v>
      </c>
    </row>
    <row r="9917" spans="1:5">
      <c r="A9917" t="s">
        <v>238</v>
      </c>
      <c r="B9917" t="s">
        <v>539</v>
      </c>
      <c r="C9917" t="s">
        <v>237</v>
      </c>
      <c r="D9917">
        <v>1997</v>
      </c>
      <c r="E9917">
        <v>89.197479659999999</v>
      </c>
    </row>
    <row r="9918" spans="1:5">
      <c r="A9918" t="s">
        <v>236</v>
      </c>
      <c r="B9918" t="s">
        <v>539</v>
      </c>
      <c r="C9918" t="s">
        <v>235</v>
      </c>
      <c r="D9918">
        <v>1997</v>
      </c>
      <c r="E9918">
        <v>64.274091170000005</v>
      </c>
    </row>
    <row r="9919" spans="1:5">
      <c r="A9919" t="s">
        <v>234</v>
      </c>
      <c r="B9919" t="s">
        <v>539</v>
      </c>
      <c r="C9919" t="s">
        <v>233</v>
      </c>
      <c r="D9919">
        <v>1997</v>
      </c>
      <c r="E9919">
        <v>44.926216410000002</v>
      </c>
    </row>
    <row r="9920" spans="1:5">
      <c r="A9920" t="s">
        <v>232</v>
      </c>
      <c r="B9920" t="s">
        <v>539</v>
      </c>
      <c r="C9920" t="s">
        <v>231</v>
      </c>
      <c r="D9920">
        <v>1997</v>
      </c>
      <c r="E9920">
        <v>55.489750579999999</v>
      </c>
    </row>
    <row r="9921" spans="1:5">
      <c r="A9921" t="s">
        <v>230</v>
      </c>
      <c r="B9921" t="s">
        <v>536</v>
      </c>
      <c r="C9921" t="s">
        <v>229</v>
      </c>
      <c r="D9921">
        <v>1997</v>
      </c>
      <c r="E9921">
        <v>56.45504408</v>
      </c>
    </row>
    <row r="9922" spans="1:5">
      <c r="A9922" t="s">
        <v>228</v>
      </c>
      <c r="B9922" t="s">
        <v>539</v>
      </c>
      <c r="C9922" t="s">
        <v>227</v>
      </c>
      <c r="D9922">
        <v>1997</v>
      </c>
      <c r="E9922">
        <v>44.706471489999998</v>
      </c>
    </row>
    <row r="9923" spans="1:5">
      <c r="A9923" t="s">
        <v>226</v>
      </c>
      <c r="B9923" t="s">
        <v>539</v>
      </c>
      <c r="C9923" t="s">
        <v>225</v>
      </c>
      <c r="D9923">
        <v>1997</v>
      </c>
      <c r="E9923">
        <v>86.362266980000001</v>
      </c>
    </row>
    <row r="9924" spans="1:5">
      <c r="A9924" t="s">
        <v>224</v>
      </c>
      <c r="B9924" t="s">
        <v>536</v>
      </c>
      <c r="C9924" t="s">
        <v>223</v>
      </c>
      <c r="D9924">
        <v>1997</v>
      </c>
      <c r="E9924">
        <v>48.413625230000001</v>
      </c>
    </row>
    <row r="9925" spans="1:5">
      <c r="A9925" t="s">
        <v>222</v>
      </c>
      <c r="B9925" t="s">
        <v>539</v>
      </c>
      <c r="C9925" t="s">
        <v>221</v>
      </c>
      <c r="D9925">
        <v>1997</v>
      </c>
      <c r="E9925">
        <v>61.14396404</v>
      </c>
    </row>
    <row r="9926" spans="1:5">
      <c r="A9926" t="s">
        <v>220</v>
      </c>
      <c r="B9926" t="s">
        <v>539</v>
      </c>
      <c r="C9926" t="s">
        <v>219</v>
      </c>
      <c r="D9926">
        <v>1997</v>
      </c>
      <c r="E9926">
        <v>36.11852185</v>
      </c>
    </row>
    <row r="9927" spans="1:5">
      <c r="A9927" t="s">
        <v>218</v>
      </c>
      <c r="B9927" t="s">
        <v>539</v>
      </c>
      <c r="C9927" t="s">
        <v>217</v>
      </c>
      <c r="D9927">
        <v>1997</v>
      </c>
      <c r="E9927">
        <v>70.194801720000001</v>
      </c>
    </row>
    <row r="9928" spans="1:5">
      <c r="A9928" t="s">
        <v>216</v>
      </c>
      <c r="B9928" t="s">
        <v>539</v>
      </c>
      <c r="C9928" t="s">
        <v>215</v>
      </c>
      <c r="D9928">
        <v>1997</v>
      </c>
      <c r="E9928">
        <v>14.576602400000001</v>
      </c>
    </row>
    <row r="9929" spans="1:5">
      <c r="A9929" t="s">
        <v>214</v>
      </c>
      <c r="B9929" t="s">
        <v>536</v>
      </c>
      <c r="C9929" t="s">
        <v>213</v>
      </c>
      <c r="D9929">
        <v>1997</v>
      </c>
      <c r="E9929">
        <v>46.310277589999998</v>
      </c>
    </row>
    <row r="9930" spans="1:5">
      <c r="A9930" t="s">
        <v>212</v>
      </c>
      <c r="B9930" t="s">
        <v>539</v>
      </c>
      <c r="C9930" t="s">
        <v>211</v>
      </c>
      <c r="D9930">
        <v>1997</v>
      </c>
      <c r="E9930">
        <v>70.175872519999999</v>
      </c>
    </row>
    <row r="9931" spans="1:5">
      <c r="A9931" t="s">
        <v>210</v>
      </c>
      <c r="B9931" t="s">
        <v>539</v>
      </c>
      <c r="C9931" t="s">
        <v>209</v>
      </c>
      <c r="D9931">
        <v>1997</v>
      </c>
      <c r="E9931">
        <v>83.998119410000001</v>
      </c>
    </row>
    <row r="9932" spans="1:5">
      <c r="A9932" t="s">
        <v>208</v>
      </c>
      <c r="B9932" t="s">
        <v>539</v>
      </c>
      <c r="C9932" t="s">
        <v>207</v>
      </c>
      <c r="D9932">
        <v>1997</v>
      </c>
    </row>
    <row r="9933" spans="1:5">
      <c r="A9933" t="s">
        <v>206</v>
      </c>
      <c r="B9933" t="s">
        <v>539</v>
      </c>
      <c r="C9933" t="s">
        <v>205</v>
      </c>
      <c r="D9933">
        <v>1997</v>
      </c>
      <c r="E9933">
        <v>63.828618339999998</v>
      </c>
    </row>
    <row r="9934" spans="1:5">
      <c r="A9934" t="s">
        <v>204</v>
      </c>
      <c r="B9934" t="s">
        <v>539</v>
      </c>
      <c r="C9934" t="s">
        <v>203</v>
      </c>
      <c r="D9934">
        <v>1997</v>
      </c>
      <c r="E9934">
        <v>38.135565700000001</v>
      </c>
    </row>
    <row r="9935" spans="1:5">
      <c r="A9935" t="s">
        <v>202</v>
      </c>
      <c r="B9935" t="s">
        <v>539</v>
      </c>
      <c r="C9935" t="s">
        <v>201</v>
      </c>
      <c r="D9935">
        <v>1997</v>
      </c>
      <c r="E9935">
        <v>54.157849030000001</v>
      </c>
    </row>
    <row r="9936" spans="1:5">
      <c r="A9936" t="s">
        <v>200</v>
      </c>
      <c r="B9936" t="s">
        <v>539</v>
      </c>
      <c r="C9936" t="s">
        <v>199</v>
      </c>
      <c r="D9936">
        <v>1997</v>
      </c>
      <c r="E9936">
        <v>31.071248010000001</v>
      </c>
    </row>
    <row r="9937" spans="1:5">
      <c r="A9937" t="s">
        <v>198</v>
      </c>
      <c r="B9937" t="s">
        <v>539</v>
      </c>
      <c r="C9937" t="s">
        <v>197</v>
      </c>
      <c r="D9937">
        <v>1997</v>
      </c>
      <c r="E9937">
        <v>55.18243665</v>
      </c>
    </row>
    <row r="9938" spans="1:5">
      <c r="A9938" t="s">
        <v>196</v>
      </c>
      <c r="B9938" t="s">
        <v>536</v>
      </c>
      <c r="C9938" t="s">
        <v>195</v>
      </c>
      <c r="D9938">
        <v>1997</v>
      </c>
      <c r="E9938">
        <v>46.182670549999997</v>
      </c>
    </row>
    <row r="9939" spans="1:5">
      <c r="A9939" t="s">
        <v>194</v>
      </c>
      <c r="B9939" t="s">
        <v>539</v>
      </c>
      <c r="C9939" t="s">
        <v>193</v>
      </c>
      <c r="D9939">
        <v>1997</v>
      </c>
      <c r="E9939">
        <v>71.963647469999998</v>
      </c>
    </row>
    <row r="9940" spans="1:5">
      <c r="A9940" t="s">
        <v>192</v>
      </c>
      <c r="B9940" t="s">
        <v>539</v>
      </c>
      <c r="C9940" t="s">
        <v>191</v>
      </c>
      <c r="D9940">
        <v>1997</v>
      </c>
    </row>
    <row r="9941" spans="1:5">
      <c r="A9941" t="s">
        <v>190</v>
      </c>
      <c r="B9941" t="s">
        <v>539</v>
      </c>
      <c r="C9941" t="s">
        <v>189</v>
      </c>
      <c r="D9941">
        <v>1997</v>
      </c>
      <c r="E9941">
        <v>25.046056889999999</v>
      </c>
    </row>
    <row r="9942" spans="1:5">
      <c r="A9942" t="s">
        <v>188</v>
      </c>
      <c r="B9942" t="s">
        <v>539</v>
      </c>
      <c r="C9942" t="s">
        <v>187</v>
      </c>
      <c r="D9942">
        <v>1997</v>
      </c>
      <c r="E9942">
        <v>24.609538430000001</v>
      </c>
    </row>
    <row r="9943" spans="1:5">
      <c r="A9943" t="s">
        <v>186</v>
      </c>
      <c r="B9943" t="s">
        <v>539</v>
      </c>
      <c r="C9943" t="s">
        <v>185</v>
      </c>
      <c r="D9943">
        <v>1997</v>
      </c>
      <c r="E9943">
        <v>48.90871654</v>
      </c>
    </row>
    <row r="9944" spans="1:5">
      <c r="A9944" t="s">
        <v>184</v>
      </c>
      <c r="B9944" t="s">
        <v>539</v>
      </c>
      <c r="C9944" t="s">
        <v>183</v>
      </c>
      <c r="D9944">
        <v>1997</v>
      </c>
      <c r="E9944">
        <v>67.816459100000003</v>
      </c>
    </row>
    <row r="9945" spans="1:5">
      <c r="A9945" t="s">
        <v>182</v>
      </c>
      <c r="B9945" t="s">
        <v>539</v>
      </c>
      <c r="C9945" t="s">
        <v>181</v>
      </c>
      <c r="D9945">
        <v>1997</v>
      </c>
      <c r="E9945">
        <v>81.311220800000001</v>
      </c>
    </row>
    <row r="9946" spans="1:5">
      <c r="A9946" t="s">
        <v>180</v>
      </c>
      <c r="B9946" t="s">
        <v>539</v>
      </c>
      <c r="C9946" t="s">
        <v>179</v>
      </c>
      <c r="D9946">
        <v>1997</v>
      </c>
      <c r="E9946">
        <v>26.750767809999999</v>
      </c>
    </row>
    <row r="9947" spans="1:5">
      <c r="A9947" t="s">
        <v>178</v>
      </c>
      <c r="B9947" t="s">
        <v>539</v>
      </c>
      <c r="C9947" t="s">
        <v>177</v>
      </c>
      <c r="D9947">
        <v>1997</v>
      </c>
      <c r="E9947">
        <v>94.034748399999998</v>
      </c>
    </row>
    <row r="9948" spans="1:5">
      <c r="A9948" t="s">
        <v>176</v>
      </c>
      <c r="B9948" t="s">
        <v>539</v>
      </c>
      <c r="C9948" t="s">
        <v>175</v>
      </c>
      <c r="D9948">
        <v>1997</v>
      </c>
      <c r="E9948">
        <v>77.289283749999996</v>
      </c>
    </row>
    <row r="9949" spans="1:5">
      <c r="A9949" t="s">
        <v>174</v>
      </c>
      <c r="B9949" t="s">
        <v>536</v>
      </c>
      <c r="C9949" t="s">
        <v>173</v>
      </c>
      <c r="D9949">
        <v>1997</v>
      </c>
      <c r="E9949">
        <v>61.228806120000002</v>
      </c>
    </row>
    <row r="9950" spans="1:5">
      <c r="A9950" t="s">
        <v>172</v>
      </c>
      <c r="B9950" t="s">
        <v>539</v>
      </c>
      <c r="C9950" t="s">
        <v>171</v>
      </c>
      <c r="D9950">
        <v>1997</v>
      </c>
      <c r="E9950">
        <v>82.928464890000001</v>
      </c>
    </row>
    <row r="9951" spans="1:5">
      <c r="A9951" t="s">
        <v>170</v>
      </c>
      <c r="B9951" t="s">
        <v>536</v>
      </c>
      <c r="C9951" t="s">
        <v>169</v>
      </c>
      <c r="D9951">
        <v>1997</v>
      </c>
      <c r="E9951">
        <v>65.954982630000003</v>
      </c>
    </row>
    <row r="9952" spans="1:5">
      <c r="A9952" t="s">
        <v>168</v>
      </c>
      <c r="B9952" t="s">
        <v>539</v>
      </c>
      <c r="C9952" t="s">
        <v>167</v>
      </c>
      <c r="D9952">
        <v>1997</v>
      </c>
      <c r="E9952">
        <v>25.557482780000001</v>
      </c>
    </row>
    <row r="9953" spans="1:5">
      <c r="A9953" t="s">
        <v>166</v>
      </c>
      <c r="B9953" t="s">
        <v>539</v>
      </c>
      <c r="C9953" t="s">
        <v>165</v>
      </c>
      <c r="D9953">
        <v>1997</v>
      </c>
      <c r="E9953">
        <v>68.467966570000002</v>
      </c>
    </row>
    <row r="9954" spans="1:5">
      <c r="A9954" t="s">
        <v>164</v>
      </c>
      <c r="B9954" t="s">
        <v>539</v>
      </c>
      <c r="C9954" t="s">
        <v>163</v>
      </c>
      <c r="D9954">
        <v>1997</v>
      </c>
      <c r="E9954">
        <v>51.702786379999999</v>
      </c>
    </row>
    <row r="9955" spans="1:5">
      <c r="A9955" t="s">
        <v>162</v>
      </c>
      <c r="B9955" t="s">
        <v>539</v>
      </c>
      <c r="C9955" t="s">
        <v>161</v>
      </c>
      <c r="D9955">
        <v>1997</v>
      </c>
      <c r="E9955">
        <v>43.050252819999997</v>
      </c>
    </row>
    <row r="9956" spans="1:5">
      <c r="A9956" t="s">
        <v>160</v>
      </c>
      <c r="B9956" t="s">
        <v>539</v>
      </c>
      <c r="C9956" t="s">
        <v>159</v>
      </c>
      <c r="D9956">
        <v>1997</v>
      </c>
      <c r="E9956">
        <v>74.151869669999996</v>
      </c>
    </row>
    <row r="9957" spans="1:5">
      <c r="A9957" t="s">
        <v>158</v>
      </c>
      <c r="B9957" t="s">
        <v>539</v>
      </c>
      <c r="C9957" t="s">
        <v>157</v>
      </c>
      <c r="D9957">
        <v>1997</v>
      </c>
      <c r="E9957">
        <v>81.811102739999995</v>
      </c>
    </row>
    <row r="9958" spans="1:5">
      <c r="A9958" t="s">
        <v>156</v>
      </c>
      <c r="B9958" t="s">
        <v>539</v>
      </c>
      <c r="C9958" t="s">
        <v>155</v>
      </c>
      <c r="D9958">
        <v>1997</v>
      </c>
      <c r="E9958">
        <v>71.957214070000006</v>
      </c>
    </row>
    <row r="9959" spans="1:5">
      <c r="A9959" t="s">
        <v>154</v>
      </c>
      <c r="B9959" t="s">
        <v>536</v>
      </c>
      <c r="C9959" t="s">
        <v>153</v>
      </c>
      <c r="D9959">
        <v>1997</v>
      </c>
      <c r="E9959">
        <v>28.618487810000001</v>
      </c>
    </row>
    <row r="9960" spans="1:5">
      <c r="A9960" t="s">
        <v>152</v>
      </c>
      <c r="B9960" t="s">
        <v>539</v>
      </c>
      <c r="C9960" t="s">
        <v>151</v>
      </c>
      <c r="D9960">
        <v>1997</v>
      </c>
    </row>
    <row r="9961" spans="1:5">
      <c r="A9961" t="s">
        <v>150</v>
      </c>
      <c r="B9961" t="s">
        <v>539</v>
      </c>
      <c r="C9961" t="s">
        <v>149</v>
      </c>
      <c r="D9961">
        <v>1997</v>
      </c>
    </row>
    <row r="9962" spans="1:5">
      <c r="A9962" t="s">
        <v>148</v>
      </c>
      <c r="B9962" t="s">
        <v>539</v>
      </c>
      <c r="C9962" t="s">
        <v>147</v>
      </c>
      <c r="D9962">
        <v>1997</v>
      </c>
      <c r="E9962">
        <v>65.685014980000005</v>
      </c>
    </row>
    <row r="9963" spans="1:5">
      <c r="A9963" t="s">
        <v>146</v>
      </c>
      <c r="B9963" t="s">
        <v>539</v>
      </c>
      <c r="C9963" t="s">
        <v>145</v>
      </c>
      <c r="D9963">
        <v>1997</v>
      </c>
      <c r="E9963">
        <v>39.218029170000001</v>
      </c>
    </row>
    <row r="9964" spans="1:5">
      <c r="A9964" t="s">
        <v>144</v>
      </c>
      <c r="B9964" t="s">
        <v>536</v>
      </c>
      <c r="C9964" t="s">
        <v>143</v>
      </c>
      <c r="D9964">
        <v>1997</v>
      </c>
    </row>
    <row r="9965" spans="1:5">
      <c r="A9965" t="s">
        <v>142</v>
      </c>
      <c r="B9965" t="s">
        <v>536</v>
      </c>
      <c r="C9965" t="s">
        <v>141</v>
      </c>
      <c r="D9965">
        <v>1997</v>
      </c>
      <c r="E9965">
        <v>83.286017150000006</v>
      </c>
    </row>
    <row r="9966" spans="1:5">
      <c r="A9966" t="s">
        <v>140</v>
      </c>
      <c r="B9966" t="s">
        <v>536</v>
      </c>
      <c r="C9966" t="s">
        <v>139</v>
      </c>
      <c r="D9966">
        <v>1997</v>
      </c>
      <c r="E9966">
        <v>61.280754899999998</v>
      </c>
    </row>
    <row r="9967" spans="1:5">
      <c r="A9967" t="s">
        <v>138</v>
      </c>
      <c r="B9967" t="s">
        <v>539</v>
      </c>
      <c r="C9967" t="s">
        <v>137</v>
      </c>
      <c r="D9967">
        <v>1997</v>
      </c>
    </row>
    <row r="9968" spans="1:5">
      <c r="A9968" t="s">
        <v>136</v>
      </c>
      <c r="B9968" t="s">
        <v>539</v>
      </c>
      <c r="C9968" t="s">
        <v>135</v>
      </c>
      <c r="D9968">
        <v>1997</v>
      </c>
      <c r="E9968">
        <v>68.294628230000001</v>
      </c>
    </row>
    <row r="9969" spans="1:5">
      <c r="A9969" t="s">
        <v>134</v>
      </c>
      <c r="B9969" t="s">
        <v>539</v>
      </c>
      <c r="C9969" t="s">
        <v>133</v>
      </c>
      <c r="D9969">
        <v>1997</v>
      </c>
      <c r="E9969">
        <v>79.376013369999995</v>
      </c>
    </row>
    <row r="9970" spans="1:5">
      <c r="A9970" t="s">
        <v>132</v>
      </c>
      <c r="B9970" t="s">
        <v>539</v>
      </c>
      <c r="C9970" t="s">
        <v>131</v>
      </c>
      <c r="D9970">
        <v>1997</v>
      </c>
      <c r="E9970">
        <v>70.790050379999997</v>
      </c>
    </row>
    <row r="9971" spans="1:5">
      <c r="A9971" t="s">
        <v>130</v>
      </c>
      <c r="B9971" t="s">
        <v>539</v>
      </c>
      <c r="C9971" t="s">
        <v>129</v>
      </c>
      <c r="D9971">
        <v>1997</v>
      </c>
      <c r="E9971">
        <v>41.958726009999999</v>
      </c>
    </row>
    <row r="9972" spans="1:5">
      <c r="A9972" t="s">
        <v>128</v>
      </c>
      <c r="B9972" t="s">
        <v>536</v>
      </c>
      <c r="C9972" t="s">
        <v>127</v>
      </c>
      <c r="D9972">
        <v>1997</v>
      </c>
      <c r="E9972">
        <v>26.70018924</v>
      </c>
    </row>
    <row r="9973" spans="1:5">
      <c r="A9973" t="s">
        <v>126</v>
      </c>
      <c r="B9973" t="s">
        <v>539</v>
      </c>
      <c r="C9973" t="s">
        <v>125</v>
      </c>
      <c r="D9973">
        <v>1997</v>
      </c>
      <c r="E9973">
        <v>57.865955579999998</v>
      </c>
    </row>
    <row r="9974" spans="1:5">
      <c r="A9974" t="s">
        <v>124</v>
      </c>
      <c r="B9974" t="s">
        <v>539</v>
      </c>
      <c r="C9974" t="s">
        <v>123</v>
      </c>
      <c r="D9974">
        <v>1997</v>
      </c>
      <c r="E9974">
        <v>21.065381639999998</v>
      </c>
    </row>
    <row r="9975" spans="1:5">
      <c r="A9975" t="s">
        <v>122</v>
      </c>
      <c r="B9975" t="s">
        <v>539</v>
      </c>
      <c r="C9975" t="s">
        <v>121</v>
      </c>
      <c r="D9975">
        <v>1997</v>
      </c>
      <c r="E9975">
        <v>32.599209979999998</v>
      </c>
    </row>
    <row r="9976" spans="1:5">
      <c r="A9976" t="s">
        <v>120</v>
      </c>
      <c r="B9976" t="s">
        <v>539</v>
      </c>
      <c r="C9976" t="s">
        <v>119</v>
      </c>
      <c r="D9976">
        <v>1997</v>
      </c>
      <c r="E9976">
        <v>48.111022920000003</v>
      </c>
    </row>
    <row r="9977" spans="1:5">
      <c r="A9977" t="s">
        <v>118</v>
      </c>
      <c r="B9977" t="s">
        <v>539</v>
      </c>
      <c r="C9977" t="s">
        <v>117</v>
      </c>
      <c r="D9977">
        <v>1997</v>
      </c>
      <c r="E9977">
        <v>92.798855020000005</v>
      </c>
    </row>
    <row r="9978" spans="1:5">
      <c r="A9978" t="s">
        <v>116</v>
      </c>
      <c r="B9978" t="s">
        <v>539</v>
      </c>
      <c r="C9978" t="s">
        <v>115</v>
      </c>
      <c r="D9978">
        <v>1997</v>
      </c>
      <c r="E9978">
        <v>21.675240179999999</v>
      </c>
    </row>
    <row r="9979" spans="1:5">
      <c r="A9979" t="s">
        <v>114</v>
      </c>
      <c r="B9979" t="s">
        <v>539</v>
      </c>
      <c r="C9979" t="s">
        <v>113</v>
      </c>
      <c r="D9979">
        <v>1997</v>
      </c>
      <c r="E9979">
        <v>39.04519492</v>
      </c>
    </row>
    <row r="9980" spans="1:5">
      <c r="A9980" t="s">
        <v>112</v>
      </c>
      <c r="B9980" t="s">
        <v>539</v>
      </c>
      <c r="C9980" t="s">
        <v>111</v>
      </c>
      <c r="D9980">
        <v>1997</v>
      </c>
      <c r="E9980">
        <v>89.915583600000005</v>
      </c>
    </row>
    <row r="9981" spans="1:5">
      <c r="A9981" t="s">
        <v>110</v>
      </c>
      <c r="B9981" t="s">
        <v>539</v>
      </c>
      <c r="C9981" t="s">
        <v>109</v>
      </c>
      <c r="D9981">
        <v>1997</v>
      </c>
    </row>
    <row r="9982" spans="1:5">
      <c r="A9982" t="s">
        <v>108</v>
      </c>
      <c r="B9982" t="s">
        <v>539</v>
      </c>
      <c r="C9982" t="s">
        <v>107</v>
      </c>
      <c r="D9982">
        <v>1997</v>
      </c>
      <c r="E9982">
        <v>65.530083989999994</v>
      </c>
    </row>
    <row r="9983" spans="1:5">
      <c r="A9983" t="s">
        <v>106</v>
      </c>
      <c r="B9983" t="s">
        <v>536</v>
      </c>
      <c r="C9983" t="s">
        <v>105</v>
      </c>
      <c r="D9983">
        <v>1997</v>
      </c>
      <c r="E9983">
        <v>37.514845809999997</v>
      </c>
    </row>
    <row r="9984" spans="1:5">
      <c r="A9984" t="s">
        <v>104</v>
      </c>
      <c r="B9984" t="s">
        <v>539</v>
      </c>
      <c r="C9984" t="s">
        <v>103</v>
      </c>
      <c r="D9984">
        <v>1997</v>
      </c>
    </row>
    <row r="9985" spans="1:5">
      <c r="A9985" t="s">
        <v>102</v>
      </c>
      <c r="B9985" t="s">
        <v>536</v>
      </c>
      <c r="C9985" t="s">
        <v>101</v>
      </c>
      <c r="D9985">
        <v>1997</v>
      </c>
      <c r="E9985">
        <v>37.572719759999998</v>
      </c>
    </row>
    <row r="9986" spans="1:5">
      <c r="A9986" t="s">
        <v>100</v>
      </c>
      <c r="B9986" t="s">
        <v>536</v>
      </c>
      <c r="C9986" t="s">
        <v>99</v>
      </c>
      <c r="D9986">
        <v>1997</v>
      </c>
      <c r="E9986">
        <v>63.405927179999999</v>
      </c>
    </row>
    <row r="9987" spans="1:5">
      <c r="A9987" t="s">
        <v>98</v>
      </c>
      <c r="B9987" t="s">
        <v>539</v>
      </c>
      <c r="C9987" t="s">
        <v>97</v>
      </c>
      <c r="D9987">
        <v>1997</v>
      </c>
      <c r="E9987">
        <v>35.330301380000002</v>
      </c>
    </row>
    <row r="9988" spans="1:5">
      <c r="A9988" t="s">
        <v>96</v>
      </c>
      <c r="B9988" t="s">
        <v>539</v>
      </c>
      <c r="C9988" t="s">
        <v>95</v>
      </c>
      <c r="D9988">
        <v>1997</v>
      </c>
      <c r="E9988">
        <v>56.180780540000001</v>
      </c>
    </row>
    <row r="9989" spans="1:5">
      <c r="A9989" t="s">
        <v>94</v>
      </c>
      <c r="B9989" t="s">
        <v>539</v>
      </c>
      <c r="C9989" t="s">
        <v>93</v>
      </c>
      <c r="D9989">
        <v>1997</v>
      </c>
      <c r="E9989">
        <v>91.677894159999994</v>
      </c>
    </row>
    <row r="9990" spans="1:5">
      <c r="A9990" t="s">
        <v>92</v>
      </c>
      <c r="B9990" t="s">
        <v>539</v>
      </c>
      <c r="C9990" t="s">
        <v>91</v>
      </c>
      <c r="D9990">
        <v>1997</v>
      </c>
      <c r="E9990">
        <v>75.025345119999997</v>
      </c>
    </row>
    <row r="9991" spans="1:5">
      <c r="A9991" t="s">
        <v>90</v>
      </c>
      <c r="B9991" t="s">
        <v>539</v>
      </c>
      <c r="C9991" t="s">
        <v>89</v>
      </c>
      <c r="D9991">
        <v>1997</v>
      </c>
      <c r="E9991">
        <v>85.820046070000004</v>
      </c>
    </row>
    <row r="9992" spans="1:5">
      <c r="A9992" t="s">
        <v>88</v>
      </c>
      <c r="B9992" t="s">
        <v>539</v>
      </c>
      <c r="C9992" t="s">
        <v>87</v>
      </c>
      <c r="D9992">
        <v>1997</v>
      </c>
      <c r="E9992">
        <v>54.94804654</v>
      </c>
    </row>
    <row r="9993" spans="1:5">
      <c r="A9993" t="s">
        <v>86</v>
      </c>
      <c r="B9993" t="s">
        <v>539</v>
      </c>
      <c r="C9993" t="s">
        <v>85</v>
      </c>
      <c r="D9993">
        <v>1997</v>
      </c>
    </row>
    <row r="9994" spans="1:5">
      <c r="A9994" t="s">
        <v>84</v>
      </c>
      <c r="B9994" t="s">
        <v>539</v>
      </c>
      <c r="C9994" t="s">
        <v>83</v>
      </c>
      <c r="D9994">
        <v>1997</v>
      </c>
      <c r="E9994">
        <v>86.509507380000002</v>
      </c>
    </row>
    <row r="9995" spans="1:5">
      <c r="A9995" t="s">
        <v>82</v>
      </c>
      <c r="B9995" t="s">
        <v>539</v>
      </c>
      <c r="C9995" t="s">
        <v>81</v>
      </c>
      <c r="D9995">
        <v>1997</v>
      </c>
      <c r="E9995">
        <v>35.443037969999999</v>
      </c>
    </row>
    <row r="9996" spans="1:5">
      <c r="A9996" t="s">
        <v>80</v>
      </c>
      <c r="B9996" t="s">
        <v>539</v>
      </c>
      <c r="C9996" t="s">
        <v>79</v>
      </c>
      <c r="D9996">
        <v>1997</v>
      </c>
    </row>
    <row r="9997" spans="1:5">
      <c r="A9997" t="s">
        <v>78</v>
      </c>
      <c r="B9997" t="s">
        <v>539</v>
      </c>
      <c r="C9997" t="s">
        <v>77</v>
      </c>
      <c r="D9997">
        <v>1997</v>
      </c>
      <c r="E9997">
        <v>35.335520330000001</v>
      </c>
    </row>
    <row r="9998" spans="1:5">
      <c r="A9998" t="s">
        <v>76</v>
      </c>
      <c r="B9998" t="s">
        <v>536</v>
      </c>
      <c r="C9998" t="s">
        <v>75</v>
      </c>
      <c r="D9998">
        <v>1997</v>
      </c>
      <c r="E9998">
        <v>44.99925932</v>
      </c>
    </row>
    <row r="9999" spans="1:5">
      <c r="A9999" t="s">
        <v>74</v>
      </c>
      <c r="B9999" t="s">
        <v>536</v>
      </c>
      <c r="C9999" t="s">
        <v>73</v>
      </c>
      <c r="D9999">
        <v>1997</v>
      </c>
      <c r="E9999">
        <v>69.706438570000003</v>
      </c>
    </row>
    <row r="10000" spans="1:5">
      <c r="A10000" t="s">
        <v>72</v>
      </c>
      <c r="B10000" t="s">
        <v>539</v>
      </c>
      <c r="C10000" t="s">
        <v>71</v>
      </c>
      <c r="D10000">
        <v>1997</v>
      </c>
      <c r="E10000">
        <v>32.594127640000004</v>
      </c>
    </row>
    <row r="10001" spans="1:5">
      <c r="A10001" t="s">
        <v>70</v>
      </c>
      <c r="B10001" t="s">
        <v>539</v>
      </c>
      <c r="C10001" t="s">
        <v>69</v>
      </c>
      <c r="D10001">
        <v>1997</v>
      </c>
      <c r="E10001">
        <v>53.945030039999999</v>
      </c>
    </row>
    <row r="10002" spans="1:5">
      <c r="A10002" t="s">
        <v>68</v>
      </c>
      <c r="B10002" t="s">
        <v>539</v>
      </c>
      <c r="C10002" t="s">
        <v>67</v>
      </c>
      <c r="D10002">
        <v>1997</v>
      </c>
      <c r="E10002">
        <v>44.069236490000002</v>
      </c>
    </row>
    <row r="10003" spans="1:5">
      <c r="A10003" t="s">
        <v>66</v>
      </c>
      <c r="B10003" t="s">
        <v>539</v>
      </c>
      <c r="C10003" t="s">
        <v>65</v>
      </c>
      <c r="D10003">
        <v>1997</v>
      </c>
      <c r="E10003">
        <v>70.145190560000003</v>
      </c>
    </row>
    <row r="10004" spans="1:5">
      <c r="A10004" t="s">
        <v>64</v>
      </c>
      <c r="B10004" t="s">
        <v>536</v>
      </c>
      <c r="C10004" t="s">
        <v>63</v>
      </c>
      <c r="D10004">
        <v>1997</v>
      </c>
      <c r="E10004">
        <v>47.012376949999997</v>
      </c>
    </row>
    <row r="10005" spans="1:5">
      <c r="A10005" t="s">
        <v>62</v>
      </c>
      <c r="B10005" t="s">
        <v>539</v>
      </c>
      <c r="C10005" t="s">
        <v>61</v>
      </c>
      <c r="D10005">
        <v>1997</v>
      </c>
    </row>
    <row r="10006" spans="1:5">
      <c r="A10006" t="s">
        <v>60</v>
      </c>
      <c r="B10006" t="s">
        <v>536</v>
      </c>
      <c r="C10006" t="s">
        <v>59</v>
      </c>
      <c r="D10006">
        <v>1997</v>
      </c>
      <c r="E10006">
        <v>46.310277589999998</v>
      </c>
    </row>
    <row r="10007" spans="1:5">
      <c r="A10007" t="s">
        <v>58</v>
      </c>
      <c r="B10007" t="s">
        <v>539</v>
      </c>
      <c r="C10007" t="s">
        <v>57</v>
      </c>
      <c r="D10007">
        <v>1997</v>
      </c>
      <c r="E10007">
        <v>67.878117810000006</v>
      </c>
    </row>
    <row r="10008" spans="1:5">
      <c r="A10008" t="s">
        <v>56</v>
      </c>
      <c r="B10008" t="s">
        <v>536</v>
      </c>
      <c r="C10008" t="s">
        <v>55</v>
      </c>
      <c r="D10008">
        <v>1997</v>
      </c>
      <c r="E10008">
        <v>26.70018924</v>
      </c>
    </row>
    <row r="10009" spans="1:5">
      <c r="A10009" t="s">
        <v>54</v>
      </c>
      <c r="B10009" t="s">
        <v>536</v>
      </c>
      <c r="C10009" t="s">
        <v>53</v>
      </c>
      <c r="D10009">
        <v>1997</v>
      </c>
      <c r="E10009">
        <v>37.572719759999998</v>
      </c>
    </row>
    <row r="10010" spans="1:5">
      <c r="A10010" t="s">
        <v>52</v>
      </c>
      <c r="B10010" t="s">
        <v>539</v>
      </c>
      <c r="C10010" t="s">
        <v>51</v>
      </c>
      <c r="D10010">
        <v>1997</v>
      </c>
      <c r="E10010">
        <v>51.216547869999999</v>
      </c>
    </row>
    <row r="10011" spans="1:5">
      <c r="A10011" t="s">
        <v>50</v>
      </c>
      <c r="B10011" t="s">
        <v>539</v>
      </c>
      <c r="C10011" t="s">
        <v>49</v>
      </c>
      <c r="D10011">
        <v>1997</v>
      </c>
      <c r="E10011">
        <v>52.543598160000002</v>
      </c>
    </row>
    <row r="10012" spans="1:5">
      <c r="A10012" t="s">
        <v>6</v>
      </c>
      <c r="B10012" t="s">
        <v>539</v>
      </c>
      <c r="C10012" t="s">
        <v>48</v>
      </c>
      <c r="D10012">
        <v>1997</v>
      </c>
      <c r="E10012">
        <v>71.612398630000001</v>
      </c>
    </row>
    <row r="10013" spans="1:5">
      <c r="A10013" t="s">
        <v>47</v>
      </c>
      <c r="B10013" t="s">
        <v>539</v>
      </c>
      <c r="C10013" t="s">
        <v>46</v>
      </c>
      <c r="D10013">
        <v>1997</v>
      </c>
      <c r="E10013">
        <v>97.859125509999998</v>
      </c>
    </row>
    <row r="10014" spans="1:5">
      <c r="A10014" t="s">
        <v>45</v>
      </c>
      <c r="B10014" t="s">
        <v>539</v>
      </c>
      <c r="C10014" t="s">
        <v>44</v>
      </c>
      <c r="D10014">
        <v>1997</v>
      </c>
      <c r="E10014">
        <v>40.602027440000001</v>
      </c>
    </row>
    <row r="10015" spans="1:5">
      <c r="A10015" t="s">
        <v>43</v>
      </c>
      <c r="B10015" t="s">
        <v>539</v>
      </c>
      <c r="C10015" t="s">
        <v>42</v>
      </c>
      <c r="D10015">
        <v>1997</v>
      </c>
      <c r="E10015">
        <v>25.789205419999998</v>
      </c>
    </row>
    <row r="10016" spans="1:5">
      <c r="A10016" t="s">
        <v>41</v>
      </c>
      <c r="B10016" t="s">
        <v>539</v>
      </c>
      <c r="C10016" t="s">
        <v>40</v>
      </c>
      <c r="D10016">
        <v>1997</v>
      </c>
      <c r="E10016">
        <v>61.18984683</v>
      </c>
    </row>
    <row r="10017" spans="1:5">
      <c r="A10017" t="s">
        <v>39</v>
      </c>
      <c r="B10017" t="s">
        <v>536</v>
      </c>
      <c r="C10017" t="s">
        <v>38</v>
      </c>
      <c r="D10017">
        <v>1997</v>
      </c>
      <c r="E10017">
        <v>51.66478283</v>
      </c>
    </row>
    <row r="10018" spans="1:5">
      <c r="A10018" t="s">
        <v>37</v>
      </c>
      <c r="B10018" t="s">
        <v>539</v>
      </c>
      <c r="C10018" t="s">
        <v>36</v>
      </c>
      <c r="D10018">
        <v>1997</v>
      </c>
      <c r="E10018">
        <v>31.102693599999998</v>
      </c>
    </row>
    <row r="10019" spans="1:5">
      <c r="A10019" t="s">
        <v>4</v>
      </c>
      <c r="B10019" t="s">
        <v>539</v>
      </c>
      <c r="C10019" t="s">
        <v>35</v>
      </c>
      <c r="D10019">
        <v>1997</v>
      </c>
      <c r="E10019">
        <v>44.981185439999997</v>
      </c>
    </row>
    <row r="10020" spans="1:5">
      <c r="A10020" t="s">
        <v>34</v>
      </c>
      <c r="B10020" t="s">
        <v>539</v>
      </c>
      <c r="C10020" t="s">
        <v>33</v>
      </c>
      <c r="D10020">
        <v>1997</v>
      </c>
      <c r="E10020">
        <v>48.416586619999997</v>
      </c>
    </row>
    <row r="10021" spans="1:5">
      <c r="A10021" t="s">
        <v>32</v>
      </c>
      <c r="B10021" t="s">
        <v>539</v>
      </c>
      <c r="C10021" t="s">
        <v>31</v>
      </c>
      <c r="D10021">
        <v>1997</v>
      </c>
      <c r="E10021">
        <v>52.22023591</v>
      </c>
    </row>
    <row r="10022" spans="1:5">
      <c r="A10022" t="s">
        <v>30</v>
      </c>
      <c r="B10022" t="s">
        <v>539</v>
      </c>
      <c r="C10022" t="s">
        <v>29</v>
      </c>
      <c r="D10022">
        <v>1997</v>
      </c>
      <c r="E10022">
        <v>34.1839096</v>
      </c>
    </row>
    <row r="10023" spans="1:5">
      <c r="A10023" t="s">
        <v>28</v>
      </c>
      <c r="B10023" t="s">
        <v>539</v>
      </c>
      <c r="C10023" t="s">
        <v>27</v>
      </c>
      <c r="D10023">
        <v>1997</v>
      </c>
    </row>
    <row r="10024" spans="1:5">
      <c r="A10024" t="s">
        <v>26</v>
      </c>
      <c r="B10024" t="s">
        <v>539</v>
      </c>
      <c r="C10024" t="s">
        <v>25</v>
      </c>
      <c r="D10024">
        <v>1997</v>
      </c>
    </row>
    <row r="10025" spans="1:5">
      <c r="A10025" t="s">
        <v>3</v>
      </c>
      <c r="B10025" t="s">
        <v>539</v>
      </c>
      <c r="C10025" t="s">
        <v>24</v>
      </c>
      <c r="D10025">
        <v>1997</v>
      </c>
      <c r="E10025">
        <v>32.898984400000003</v>
      </c>
    </row>
    <row r="10026" spans="1:5">
      <c r="A10026" t="s">
        <v>23</v>
      </c>
      <c r="B10026" t="s">
        <v>539</v>
      </c>
      <c r="C10026" t="s">
        <v>22</v>
      </c>
      <c r="D10026">
        <v>1997</v>
      </c>
      <c r="E10026">
        <v>81.105374740000002</v>
      </c>
    </row>
    <row r="10027" spans="1:5">
      <c r="A10027" t="s">
        <v>21</v>
      </c>
      <c r="B10027" t="s">
        <v>536</v>
      </c>
      <c r="C10027" t="s">
        <v>20</v>
      </c>
      <c r="D10027">
        <v>1997</v>
      </c>
      <c r="E10027">
        <v>59.818965300000002</v>
      </c>
    </row>
    <row r="10028" spans="1:5">
      <c r="A10028" t="s">
        <v>19</v>
      </c>
      <c r="B10028" t="s">
        <v>539</v>
      </c>
      <c r="C10028" t="s">
        <v>18</v>
      </c>
      <c r="D10028">
        <v>1997</v>
      </c>
      <c r="E10028">
        <v>71.916337670000004</v>
      </c>
    </row>
    <row r="10029" spans="1:5">
      <c r="A10029" t="s">
        <v>17</v>
      </c>
      <c r="B10029" t="s">
        <v>539</v>
      </c>
      <c r="C10029" t="s">
        <v>16</v>
      </c>
      <c r="D10029">
        <v>1997</v>
      </c>
    </row>
    <row r="10030" spans="1:5">
      <c r="A10030" t="s">
        <v>15</v>
      </c>
      <c r="B10030" t="s">
        <v>539</v>
      </c>
      <c r="C10030" t="s">
        <v>14</v>
      </c>
      <c r="D10030">
        <v>1997</v>
      </c>
      <c r="E10030">
        <v>44.56462878</v>
      </c>
    </row>
    <row r="10031" spans="1:5">
      <c r="A10031" t="s">
        <v>13</v>
      </c>
      <c r="B10031" t="s">
        <v>539</v>
      </c>
      <c r="C10031" t="s">
        <v>12</v>
      </c>
      <c r="D10031">
        <v>1997</v>
      </c>
      <c r="E10031">
        <v>43.719158800000002</v>
      </c>
    </row>
    <row r="10032" spans="1:5">
      <c r="A10032" t="s">
        <v>11</v>
      </c>
      <c r="B10032" t="s">
        <v>539</v>
      </c>
      <c r="C10032" t="s">
        <v>10</v>
      </c>
      <c r="D10032">
        <v>1997</v>
      </c>
      <c r="E10032">
        <v>41.169604790000001</v>
      </c>
    </row>
    <row r="10033" spans="1:5">
      <c r="A10033" t="s">
        <v>9</v>
      </c>
      <c r="B10033" t="s">
        <v>539</v>
      </c>
      <c r="C10033" t="s">
        <v>8</v>
      </c>
      <c r="D10033">
        <v>1997</v>
      </c>
    </row>
    <row r="10034" spans="1:5">
      <c r="A10034" t="s">
        <v>528</v>
      </c>
      <c r="B10034" t="s">
        <v>539</v>
      </c>
      <c r="C10034" t="s">
        <v>527</v>
      </c>
      <c r="D10034">
        <v>1998</v>
      </c>
    </row>
    <row r="10035" spans="1:5">
      <c r="A10035" t="s">
        <v>526</v>
      </c>
      <c r="B10035" t="s">
        <v>539</v>
      </c>
      <c r="C10035" t="s">
        <v>525</v>
      </c>
      <c r="D10035">
        <v>1998</v>
      </c>
    </row>
    <row r="10036" spans="1:5">
      <c r="A10036" t="s">
        <v>524</v>
      </c>
      <c r="B10036" t="s">
        <v>539</v>
      </c>
      <c r="C10036" t="s">
        <v>523</v>
      </c>
      <c r="D10036">
        <v>1998</v>
      </c>
      <c r="E10036">
        <v>42.412294469999999</v>
      </c>
    </row>
    <row r="10037" spans="1:5">
      <c r="A10037" t="s">
        <v>522</v>
      </c>
      <c r="B10037" t="s">
        <v>539</v>
      </c>
      <c r="C10037" t="s">
        <v>521</v>
      </c>
      <c r="D10037">
        <v>1998</v>
      </c>
      <c r="E10037">
        <v>30.174815939999998</v>
      </c>
    </row>
    <row r="10038" spans="1:5">
      <c r="A10038" t="s">
        <v>520</v>
      </c>
      <c r="B10038" t="s">
        <v>539</v>
      </c>
      <c r="C10038" t="s">
        <v>519</v>
      </c>
      <c r="D10038">
        <v>1998</v>
      </c>
      <c r="E10038">
        <v>73.97672962</v>
      </c>
    </row>
    <row r="10039" spans="1:5">
      <c r="A10039" t="s">
        <v>518</v>
      </c>
      <c r="B10039" t="s">
        <v>536</v>
      </c>
      <c r="C10039" t="s">
        <v>517</v>
      </c>
      <c r="D10039">
        <v>1998</v>
      </c>
      <c r="E10039">
        <v>52.113068460000001</v>
      </c>
    </row>
    <row r="10040" spans="1:5">
      <c r="A10040" t="s">
        <v>516</v>
      </c>
      <c r="B10040" t="s">
        <v>539</v>
      </c>
      <c r="C10040" t="s">
        <v>515</v>
      </c>
      <c r="D10040">
        <v>1998</v>
      </c>
      <c r="E10040">
        <v>71.058332750000005</v>
      </c>
    </row>
    <row r="10041" spans="1:5">
      <c r="A10041" t="s">
        <v>1</v>
      </c>
      <c r="B10041" t="s">
        <v>539</v>
      </c>
      <c r="C10041" t="s">
        <v>514</v>
      </c>
      <c r="D10041">
        <v>1998</v>
      </c>
      <c r="E10041">
        <v>54.173524569999998</v>
      </c>
    </row>
    <row r="10042" spans="1:5">
      <c r="A10042" t="s">
        <v>513</v>
      </c>
      <c r="B10042" t="s">
        <v>539</v>
      </c>
      <c r="C10042" t="s">
        <v>512</v>
      </c>
      <c r="D10042">
        <v>1998</v>
      </c>
      <c r="E10042">
        <v>28.576511159999999</v>
      </c>
    </row>
    <row r="10043" spans="1:5">
      <c r="A10043" t="s">
        <v>511</v>
      </c>
      <c r="B10043" t="s">
        <v>539</v>
      </c>
      <c r="C10043" t="s">
        <v>510</v>
      </c>
      <c r="D10043">
        <v>1998</v>
      </c>
    </row>
    <row r="10044" spans="1:5">
      <c r="A10044" t="s">
        <v>509</v>
      </c>
      <c r="B10044" t="s">
        <v>539</v>
      </c>
      <c r="C10044" t="s">
        <v>508</v>
      </c>
      <c r="D10044">
        <v>1998</v>
      </c>
      <c r="E10044">
        <v>68.161312890000005</v>
      </c>
    </row>
    <row r="10045" spans="1:5">
      <c r="A10045" t="s">
        <v>507</v>
      </c>
      <c r="B10045" t="s">
        <v>539</v>
      </c>
      <c r="C10045" t="s">
        <v>506</v>
      </c>
      <c r="D10045">
        <v>1998</v>
      </c>
      <c r="E10045">
        <v>66.355806560000005</v>
      </c>
    </row>
    <row r="10046" spans="1:5">
      <c r="A10046" t="s">
        <v>505</v>
      </c>
      <c r="B10046" t="s">
        <v>539</v>
      </c>
      <c r="C10046" t="s">
        <v>504</v>
      </c>
      <c r="D10046">
        <v>1998</v>
      </c>
      <c r="E10046">
        <v>74.806390980000003</v>
      </c>
    </row>
    <row r="10047" spans="1:5">
      <c r="A10047" t="s">
        <v>503</v>
      </c>
      <c r="B10047" t="s">
        <v>539</v>
      </c>
      <c r="C10047" t="s">
        <v>502</v>
      </c>
      <c r="D10047">
        <v>1998</v>
      </c>
      <c r="E10047">
        <v>16.63042446</v>
      </c>
    </row>
    <row r="10048" spans="1:5">
      <c r="A10048" t="s">
        <v>501</v>
      </c>
      <c r="B10048" t="s">
        <v>539</v>
      </c>
      <c r="C10048" t="s">
        <v>500</v>
      </c>
      <c r="D10048">
        <v>1998</v>
      </c>
      <c r="E10048">
        <v>27.72550639</v>
      </c>
    </row>
    <row r="10049" spans="1:5">
      <c r="A10049" t="s">
        <v>499</v>
      </c>
      <c r="B10049" t="s">
        <v>539</v>
      </c>
      <c r="C10049" t="s">
        <v>498</v>
      </c>
      <c r="D10049">
        <v>1998</v>
      </c>
      <c r="E10049">
        <v>74.804278310000001</v>
      </c>
    </row>
    <row r="10050" spans="1:5">
      <c r="A10050" t="s">
        <v>497</v>
      </c>
      <c r="B10050" t="s">
        <v>539</v>
      </c>
      <c r="C10050" t="s">
        <v>496</v>
      </c>
      <c r="D10050">
        <v>1998</v>
      </c>
      <c r="E10050">
        <v>44.229919010000003</v>
      </c>
    </row>
    <row r="10051" spans="1:5">
      <c r="A10051" t="s">
        <v>495</v>
      </c>
      <c r="B10051" t="s">
        <v>539</v>
      </c>
      <c r="C10051" t="s">
        <v>494</v>
      </c>
      <c r="D10051">
        <v>1998</v>
      </c>
      <c r="E10051">
        <v>39.186362219999999</v>
      </c>
    </row>
    <row r="10052" spans="1:5">
      <c r="A10052" t="s">
        <v>2</v>
      </c>
      <c r="B10052" t="s">
        <v>539</v>
      </c>
      <c r="C10052" t="s">
        <v>493</v>
      </c>
      <c r="D10052">
        <v>1998</v>
      </c>
      <c r="E10052">
        <v>41.536832769999997</v>
      </c>
    </row>
    <row r="10053" spans="1:5">
      <c r="A10053" t="s">
        <v>492</v>
      </c>
      <c r="B10053" t="s">
        <v>539</v>
      </c>
      <c r="C10053" t="s">
        <v>491</v>
      </c>
      <c r="D10053">
        <v>1998</v>
      </c>
      <c r="E10053">
        <v>69.878836770000007</v>
      </c>
    </row>
    <row r="10054" spans="1:5">
      <c r="A10054" t="s">
        <v>490</v>
      </c>
      <c r="B10054" t="s">
        <v>539</v>
      </c>
      <c r="C10054" t="s">
        <v>489</v>
      </c>
      <c r="D10054">
        <v>1998</v>
      </c>
      <c r="E10054">
        <v>66.75512793</v>
      </c>
    </row>
    <row r="10055" spans="1:5">
      <c r="A10055" t="s">
        <v>488</v>
      </c>
      <c r="B10055" t="s">
        <v>539</v>
      </c>
      <c r="C10055" t="s">
        <v>487</v>
      </c>
      <c r="D10055">
        <v>1998</v>
      </c>
      <c r="E10055">
        <v>45.461172429999998</v>
      </c>
    </row>
    <row r="10056" spans="1:5">
      <c r="A10056" t="s">
        <v>486</v>
      </c>
      <c r="B10056" t="s">
        <v>539</v>
      </c>
      <c r="C10056" t="s">
        <v>485</v>
      </c>
      <c r="D10056">
        <v>1998</v>
      </c>
      <c r="E10056">
        <v>40.858458720000002</v>
      </c>
    </row>
    <row r="10057" spans="1:5">
      <c r="A10057" t="s">
        <v>484</v>
      </c>
      <c r="B10057" t="s">
        <v>539</v>
      </c>
      <c r="C10057" t="s">
        <v>483</v>
      </c>
      <c r="D10057">
        <v>1998</v>
      </c>
      <c r="E10057">
        <v>77.038488099999995</v>
      </c>
    </row>
    <row r="10058" spans="1:5">
      <c r="A10058" t="s">
        <v>482</v>
      </c>
      <c r="B10058" t="s">
        <v>539</v>
      </c>
      <c r="C10058" t="s">
        <v>481</v>
      </c>
      <c r="D10058">
        <v>1998</v>
      </c>
      <c r="E10058">
        <v>56.786421150000002</v>
      </c>
    </row>
    <row r="10059" spans="1:5">
      <c r="A10059" t="s">
        <v>480</v>
      </c>
      <c r="B10059" t="s">
        <v>539</v>
      </c>
      <c r="C10059" t="s">
        <v>479</v>
      </c>
      <c r="D10059">
        <v>1998</v>
      </c>
    </row>
    <row r="10060" spans="1:5">
      <c r="A10060" t="s">
        <v>478</v>
      </c>
      <c r="B10060" t="s">
        <v>539</v>
      </c>
      <c r="C10060" t="s">
        <v>477</v>
      </c>
      <c r="D10060">
        <v>1998</v>
      </c>
      <c r="E10060">
        <v>61.224191959999999</v>
      </c>
    </row>
    <row r="10061" spans="1:5">
      <c r="A10061" t="s">
        <v>476</v>
      </c>
      <c r="B10061" t="s">
        <v>539</v>
      </c>
      <c r="C10061" t="s">
        <v>475</v>
      </c>
      <c r="D10061">
        <v>1998</v>
      </c>
      <c r="E10061">
        <v>42.639185439999999</v>
      </c>
    </row>
    <row r="10062" spans="1:5">
      <c r="A10062" t="s">
        <v>474</v>
      </c>
      <c r="B10062" t="s">
        <v>539</v>
      </c>
      <c r="C10062" t="s">
        <v>473</v>
      </c>
      <c r="D10062">
        <v>1998</v>
      </c>
      <c r="E10062">
        <v>65.389211790000004</v>
      </c>
    </row>
    <row r="10063" spans="1:5">
      <c r="A10063" t="s">
        <v>472</v>
      </c>
      <c r="B10063" t="s">
        <v>539</v>
      </c>
      <c r="C10063" t="s">
        <v>471</v>
      </c>
      <c r="D10063">
        <v>1998</v>
      </c>
      <c r="E10063">
        <v>83.451169480000004</v>
      </c>
    </row>
    <row r="10064" spans="1:5">
      <c r="A10064" t="s">
        <v>470</v>
      </c>
      <c r="B10064" t="s">
        <v>539</v>
      </c>
      <c r="C10064" t="s">
        <v>469</v>
      </c>
      <c r="D10064">
        <v>1998</v>
      </c>
      <c r="E10064">
        <v>74.910951969999999</v>
      </c>
    </row>
    <row r="10065" spans="1:5">
      <c r="A10065" t="s">
        <v>468</v>
      </c>
      <c r="B10065" t="s">
        <v>539</v>
      </c>
      <c r="C10065" t="s">
        <v>467</v>
      </c>
      <c r="D10065">
        <v>1998</v>
      </c>
      <c r="E10065">
        <v>56.510867529999999</v>
      </c>
    </row>
    <row r="10066" spans="1:5">
      <c r="A10066" t="s">
        <v>466</v>
      </c>
      <c r="B10066" t="s">
        <v>539</v>
      </c>
      <c r="C10066" t="s">
        <v>465</v>
      </c>
      <c r="D10066">
        <v>1998</v>
      </c>
      <c r="E10066">
        <v>37.807488499999998</v>
      </c>
    </row>
    <row r="10067" spans="1:5">
      <c r="A10067" t="s">
        <v>464</v>
      </c>
      <c r="B10067" t="s">
        <v>539</v>
      </c>
      <c r="C10067" t="s">
        <v>463</v>
      </c>
      <c r="D10067">
        <v>1998</v>
      </c>
      <c r="E10067">
        <v>70.56387737</v>
      </c>
    </row>
    <row r="10068" spans="1:5">
      <c r="A10068" t="s">
        <v>462</v>
      </c>
      <c r="B10068" t="s">
        <v>536</v>
      </c>
      <c r="C10068" t="s">
        <v>461</v>
      </c>
      <c r="D10068">
        <v>1998</v>
      </c>
      <c r="E10068">
        <v>75.04711125</v>
      </c>
    </row>
    <row r="10069" spans="1:5">
      <c r="A10069" t="s">
        <v>460</v>
      </c>
      <c r="B10069" t="s">
        <v>539</v>
      </c>
      <c r="C10069" t="s">
        <v>459</v>
      </c>
      <c r="D10069">
        <v>1998</v>
      </c>
      <c r="E10069">
        <v>54.655126559999999</v>
      </c>
    </row>
    <row r="10070" spans="1:5">
      <c r="A10070" t="s">
        <v>458</v>
      </c>
      <c r="B10070" t="s">
        <v>539</v>
      </c>
      <c r="C10070" t="s">
        <v>457</v>
      </c>
      <c r="D10070">
        <v>1998</v>
      </c>
    </row>
    <row r="10071" spans="1:5">
      <c r="A10071" t="s">
        <v>456</v>
      </c>
      <c r="B10071" t="s">
        <v>539</v>
      </c>
      <c r="C10071" t="s">
        <v>455</v>
      </c>
      <c r="D10071">
        <v>1998</v>
      </c>
      <c r="E10071">
        <v>48.110851940000003</v>
      </c>
    </row>
    <row r="10072" spans="1:5">
      <c r="A10072" t="s">
        <v>454</v>
      </c>
      <c r="B10072" t="s">
        <v>539</v>
      </c>
      <c r="C10072" t="s">
        <v>453</v>
      </c>
      <c r="D10072">
        <v>1998</v>
      </c>
      <c r="E10072">
        <v>41.812122340000002</v>
      </c>
    </row>
    <row r="10073" spans="1:5">
      <c r="A10073" t="s">
        <v>679</v>
      </c>
      <c r="B10073" t="s">
        <v>539</v>
      </c>
      <c r="C10073" t="s">
        <v>451</v>
      </c>
      <c r="D10073">
        <v>1998</v>
      </c>
      <c r="E10073">
        <v>25.880521869999999</v>
      </c>
    </row>
    <row r="10074" spans="1:5">
      <c r="A10074" t="s">
        <v>450</v>
      </c>
      <c r="B10074" t="s">
        <v>539</v>
      </c>
      <c r="C10074" t="s">
        <v>449</v>
      </c>
      <c r="D10074">
        <v>1998</v>
      </c>
      <c r="E10074">
        <v>17.738868020000002</v>
      </c>
    </row>
    <row r="10075" spans="1:5">
      <c r="A10075" t="s">
        <v>448</v>
      </c>
      <c r="B10075" t="s">
        <v>539</v>
      </c>
      <c r="C10075" t="s">
        <v>447</v>
      </c>
      <c r="D10075">
        <v>1998</v>
      </c>
      <c r="E10075">
        <v>4.1790345799999997</v>
      </c>
    </row>
    <row r="10076" spans="1:5">
      <c r="A10076" t="s">
        <v>446</v>
      </c>
      <c r="B10076" t="s">
        <v>539</v>
      </c>
      <c r="C10076" t="s">
        <v>445</v>
      </c>
      <c r="D10076">
        <v>1998</v>
      </c>
      <c r="E10076">
        <v>59.341306670000002</v>
      </c>
    </row>
    <row r="10077" spans="1:5">
      <c r="A10077" t="s">
        <v>444</v>
      </c>
      <c r="B10077" t="s">
        <v>539</v>
      </c>
      <c r="C10077" t="s">
        <v>443</v>
      </c>
      <c r="D10077">
        <v>1998</v>
      </c>
      <c r="E10077">
        <v>69.941860820000002</v>
      </c>
    </row>
    <row r="10078" spans="1:5">
      <c r="A10078" t="s">
        <v>442</v>
      </c>
      <c r="B10078" t="s">
        <v>539</v>
      </c>
      <c r="C10078" t="s">
        <v>441</v>
      </c>
      <c r="D10078">
        <v>1998</v>
      </c>
      <c r="E10078">
        <v>54.028716850000002</v>
      </c>
    </row>
    <row r="10079" spans="1:5">
      <c r="A10079" t="s">
        <v>440</v>
      </c>
      <c r="B10079" t="s">
        <v>539</v>
      </c>
      <c r="C10079" t="s">
        <v>439</v>
      </c>
      <c r="D10079">
        <v>1998</v>
      </c>
      <c r="E10079">
        <v>74.954881400000005</v>
      </c>
    </row>
    <row r="10080" spans="1:5">
      <c r="A10080" t="s">
        <v>438</v>
      </c>
      <c r="B10080" t="s">
        <v>539</v>
      </c>
      <c r="C10080" t="s">
        <v>437</v>
      </c>
      <c r="D10080">
        <v>1998</v>
      </c>
      <c r="E10080">
        <v>79.039232699999999</v>
      </c>
    </row>
    <row r="10081" spans="1:5">
      <c r="A10081" t="s">
        <v>436</v>
      </c>
      <c r="B10081" t="s">
        <v>536</v>
      </c>
      <c r="C10081" t="s">
        <v>435</v>
      </c>
      <c r="D10081">
        <v>1998</v>
      </c>
      <c r="E10081">
        <v>56.427691799999998</v>
      </c>
    </row>
    <row r="10082" spans="1:5">
      <c r="A10082" t="s">
        <v>434</v>
      </c>
      <c r="B10082" t="s">
        <v>539</v>
      </c>
      <c r="C10082" t="s">
        <v>433</v>
      </c>
      <c r="D10082">
        <v>1998</v>
      </c>
      <c r="E10082">
        <v>90.572390569999996</v>
      </c>
    </row>
    <row r="10083" spans="1:5">
      <c r="A10083" t="s">
        <v>432</v>
      </c>
      <c r="B10083" t="s">
        <v>539</v>
      </c>
      <c r="C10083" t="s">
        <v>431</v>
      </c>
      <c r="D10083">
        <v>1998</v>
      </c>
    </row>
    <row r="10084" spans="1:5">
      <c r="A10084" t="s">
        <v>430</v>
      </c>
      <c r="B10084" t="s">
        <v>539</v>
      </c>
      <c r="C10084" t="s">
        <v>429</v>
      </c>
      <c r="D10084">
        <v>1998</v>
      </c>
    </row>
    <row r="10085" spans="1:5">
      <c r="A10085" t="s">
        <v>428</v>
      </c>
      <c r="B10085" t="s">
        <v>539</v>
      </c>
      <c r="C10085" t="s">
        <v>427</v>
      </c>
      <c r="D10085">
        <v>1998</v>
      </c>
      <c r="E10085">
        <v>41.87599024</v>
      </c>
    </row>
    <row r="10086" spans="1:5">
      <c r="A10086" t="s">
        <v>426</v>
      </c>
      <c r="B10086" t="s">
        <v>539</v>
      </c>
      <c r="C10086" t="s">
        <v>425</v>
      </c>
      <c r="D10086">
        <v>1998</v>
      </c>
      <c r="E10086">
        <v>90.430426339999997</v>
      </c>
    </row>
    <row r="10087" spans="1:5">
      <c r="A10087" t="s">
        <v>7</v>
      </c>
      <c r="B10087" t="s">
        <v>539</v>
      </c>
      <c r="C10087" t="s">
        <v>424</v>
      </c>
      <c r="D10087">
        <v>1998</v>
      </c>
      <c r="E10087">
        <v>80.009332389999997</v>
      </c>
    </row>
    <row r="10088" spans="1:5">
      <c r="A10088" t="s">
        <v>423</v>
      </c>
      <c r="B10088" t="s">
        <v>539</v>
      </c>
      <c r="C10088" t="s">
        <v>422</v>
      </c>
      <c r="D10088">
        <v>1998</v>
      </c>
      <c r="E10088">
        <v>66.181443040000005</v>
      </c>
    </row>
    <row r="10089" spans="1:5">
      <c r="A10089" t="s">
        <v>421</v>
      </c>
      <c r="B10089" t="s">
        <v>539</v>
      </c>
      <c r="C10089" t="s">
        <v>420</v>
      </c>
      <c r="D10089">
        <v>1998</v>
      </c>
      <c r="E10089">
        <v>72.401576969999994</v>
      </c>
    </row>
    <row r="10090" spans="1:5">
      <c r="A10090" t="s">
        <v>419</v>
      </c>
      <c r="B10090" t="s">
        <v>539</v>
      </c>
      <c r="C10090" t="s">
        <v>418</v>
      </c>
      <c r="D10090">
        <v>1998</v>
      </c>
      <c r="E10090">
        <v>82.081217199999998</v>
      </c>
    </row>
    <row r="10091" spans="1:5">
      <c r="A10091" t="s">
        <v>417</v>
      </c>
      <c r="B10091" t="s">
        <v>539</v>
      </c>
      <c r="C10091" t="s">
        <v>416</v>
      </c>
      <c r="D10091">
        <v>1998</v>
      </c>
      <c r="E10091">
        <v>33.065715230000002</v>
      </c>
    </row>
    <row r="10092" spans="1:5">
      <c r="A10092" t="s">
        <v>415</v>
      </c>
      <c r="B10092" t="s">
        <v>539</v>
      </c>
      <c r="C10092" t="s">
        <v>414</v>
      </c>
      <c r="D10092">
        <v>1998</v>
      </c>
      <c r="E10092">
        <v>70.337308350000001</v>
      </c>
    </row>
    <row r="10093" spans="1:5">
      <c r="A10093" t="s">
        <v>413</v>
      </c>
      <c r="B10093" t="s">
        <v>536</v>
      </c>
      <c r="C10093" t="s">
        <v>412</v>
      </c>
      <c r="D10093">
        <v>1998</v>
      </c>
      <c r="E10093">
        <v>43.033881690000001</v>
      </c>
    </row>
    <row r="10094" spans="1:5">
      <c r="A10094" t="s">
        <v>411</v>
      </c>
      <c r="B10094" t="s">
        <v>536</v>
      </c>
      <c r="C10094" t="s">
        <v>410</v>
      </c>
      <c r="D10094">
        <v>1998</v>
      </c>
      <c r="E10094">
        <v>47.377335930000001</v>
      </c>
    </row>
    <row r="10095" spans="1:5">
      <c r="A10095" t="s">
        <v>409</v>
      </c>
      <c r="B10095" t="s">
        <v>536</v>
      </c>
      <c r="C10095" t="s">
        <v>408</v>
      </c>
      <c r="D10095">
        <v>1998</v>
      </c>
      <c r="E10095">
        <v>72.443443939999995</v>
      </c>
    </row>
    <row r="10096" spans="1:5">
      <c r="A10096" t="s">
        <v>407</v>
      </c>
      <c r="B10096" t="s">
        <v>536</v>
      </c>
      <c r="C10096" t="s">
        <v>406</v>
      </c>
      <c r="D10096">
        <v>1998</v>
      </c>
      <c r="E10096">
        <v>66.020075469999995</v>
      </c>
    </row>
    <row r="10097" spans="1:5">
      <c r="A10097" t="s">
        <v>405</v>
      </c>
      <c r="B10097" t="s">
        <v>536</v>
      </c>
      <c r="C10097" t="s">
        <v>404</v>
      </c>
      <c r="D10097">
        <v>1998</v>
      </c>
      <c r="E10097">
        <v>75.583851139999993</v>
      </c>
    </row>
    <row r="10098" spans="1:5">
      <c r="A10098" t="s">
        <v>403</v>
      </c>
      <c r="B10098" t="s">
        <v>539</v>
      </c>
      <c r="C10098" t="s">
        <v>402</v>
      </c>
      <c r="D10098">
        <v>1998</v>
      </c>
      <c r="E10098">
        <v>39.144889540000001</v>
      </c>
    </row>
    <row r="10099" spans="1:5">
      <c r="A10099" t="s">
        <v>401</v>
      </c>
      <c r="B10099" t="s">
        <v>539</v>
      </c>
      <c r="C10099" t="s">
        <v>400</v>
      </c>
      <c r="D10099">
        <v>1998</v>
      </c>
      <c r="E10099">
        <v>39.983685520000002</v>
      </c>
    </row>
    <row r="10100" spans="1:5">
      <c r="A10100" t="s">
        <v>399</v>
      </c>
      <c r="B10100" t="s">
        <v>536</v>
      </c>
      <c r="C10100" t="s">
        <v>398</v>
      </c>
      <c r="D10100">
        <v>1998</v>
      </c>
      <c r="E10100">
        <v>75.80788321</v>
      </c>
    </row>
    <row r="10101" spans="1:5">
      <c r="A10101" t="s">
        <v>397</v>
      </c>
      <c r="B10101" t="s">
        <v>539</v>
      </c>
      <c r="C10101" t="s">
        <v>396</v>
      </c>
      <c r="D10101">
        <v>1998</v>
      </c>
      <c r="E10101">
        <v>41.287687460000001</v>
      </c>
    </row>
    <row r="10102" spans="1:5">
      <c r="A10102" t="s">
        <v>395</v>
      </c>
      <c r="B10102" t="s">
        <v>539</v>
      </c>
      <c r="C10102" t="s">
        <v>394</v>
      </c>
      <c r="D10102">
        <v>1998</v>
      </c>
      <c r="E10102">
        <v>72.198445059999997</v>
      </c>
    </row>
    <row r="10103" spans="1:5">
      <c r="A10103" t="s">
        <v>393</v>
      </c>
      <c r="B10103" t="s">
        <v>539</v>
      </c>
      <c r="C10103" t="s">
        <v>392</v>
      </c>
      <c r="D10103">
        <v>1998</v>
      </c>
      <c r="E10103">
        <v>86.349503909999996</v>
      </c>
    </row>
    <row r="10104" spans="1:5">
      <c r="A10104" t="s">
        <v>5</v>
      </c>
      <c r="B10104" t="s">
        <v>539</v>
      </c>
      <c r="C10104" t="s">
        <v>391</v>
      </c>
      <c r="D10104">
        <v>1998</v>
      </c>
      <c r="E10104">
        <v>43.755618839999997</v>
      </c>
    </row>
    <row r="10105" spans="1:5">
      <c r="A10105" t="s">
        <v>390</v>
      </c>
      <c r="B10105" t="s">
        <v>536</v>
      </c>
      <c r="C10105" t="s">
        <v>389</v>
      </c>
      <c r="D10105">
        <v>1998</v>
      </c>
      <c r="E10105">
        <v>76.703565420000004</v>
      </c>
    </row>
    <row r="10106" spans="1:5">
      <c r="A10106" t="s">
        <v>388</v>
      </c>
      <c r="B10106" t="s">
        <v>536</v>
      </c>
      <c r="C10106" t="s">
        <v>387</v>
      </c>
      <c r="D10106">
        <v>1998</v>
      </c>
      <c r="E10106">
        <v>35.072741960000002</v>
      </c>
    </row>
    <row r="10107" spans="1:5">
      <c r="A10107" t="s">
        <v>386</v>
      </c>
      <c r="B10107" t="s">
        <v>539</v>
      </c>
      <c r="C10107" t="s">
        <v>385</v>
      </c>
      <c r="D10107">
        <v>1998</v>
      </c>
      <c r="E10107">
        <v>72.470126070000006</v>
      </c>
    </row>
    <row r="10108" spans="1:5">
      <c r="A10108" t="s">
        <v>384</v>
      </c>
      <c r="B10108" t="s">
        <v>539</v>
      </c>
      <c r="C10108" t="s">
        <v>383</v>
      </c>
      <c r="D10108">
        <v>1998</v>
      </c>
      <c r="E10108">
        <v>81.779470340000003</v>
      </c>
    </row>
    <row r="10109" spans="1:5">
      <c r="A10109" t="s">
        <v>382</v>
      </c>
      <c r="B10109" t="s">
        <v>539</v>
      </c>
      <c r="C10109" t="s">
        <v>381</v>
      </c>
      <c r="D10109">
        <v>1998</v>
      </c>
      <c r="E10109">
        <v>79.518011709999996</v>
      </c>
    </row>
    <row r="10110" spans="1:5">
      <c r="A10110" t="s">
        <v>380</v>
      </c>
      <c r="B10110" t="s">
        <v>539</v>
      </c>
      <c r="C10110" t="s">
        <v>379</v>
      </c>
      <c r="D10110">
        <v>1998</v>
      </c>
    </row>
    <row r="10111" spans="1:5">
      <c r="A10111" t="s">
        <v>378</v>
      </c>
      <c r="B10111" t="s">
        <v>539</v>
      </c>
      <c r="C10111" t="s">
        <v>377</v>
      </c>
      <c r="D10111">
        <v>1998</v>
      </c>
      <c r="E10111">
        <v>93.00970384</v>
      </c>
    </row>
    <row r="10112" spans="1:5">
      <c r="A10112" t="s">
        <v>376</v>
      </c>
      <c r="B10112" t="s">
        <v>539</v>
      </c>
      <c r="C10112" t="s">
        <v>375</v>
      </c>
      <c r="D10112">
        <v>1998</v>
      </c>
      <c r="E10112">
        <v>40.799392939999997</v>
      </c>
    </row>
    <row r="10113" spans="1:5">
      <c r="A10113" t="s">
        <v>374</v>
      </c>
      <c r="B10113" t="s">
        <v>539</v>
      </c>
      <c r="C10113" t="s">
        <v>373</v>
      </c>
      <c r="D10113">
        <v>1998</v>
      </c>
      <c r="E10113">
        <v>80.354329419999999</v>
      </c>
    </row>
    <row r="10114" spans="1:5">
      <c r="A10114" t="s">
        <v>372</v>
      </c>
      <c r="B10114" t="s">
        <v>539</v>
      </c>
      <c r="C10114" t="s">
        <v>371</v>
      </c>
      <c r="D10114">
        <v>1998</v>
      </c>
      <c r="E10114">
        <v>18.260696119999999</v>
      </c>
    </row>
    <row r="10115" spans="1:5">
      <c r="A10115" t="s">
        <v>370</v>
      </c>
      <c r="B10115" t="s">
        <v>539</v>
      </c>
      <c r="C10115" t="s">
        <v>369</v>
      </c>
      <c r="D10115">
        <v>1998</v>
      </c>
      <c r="E10115">
        <v>54.857466860000002</v>
      </c>
    </row>
    <row r="10116" spans="1:5">
      <c r="A10116" t="s">
        <v>368</v>
      </c>
      <c r="B10116" t="s">
        <v>539</v>
      </c>
      <c r="C10116" t="s">
        <v>367</v>
      </c>
      <c r="D10116">
        <v>1998</v>
      </c>
    </row>
    <row r="10117" spans="1:5">
      <c r="A10117" t="s">
        <v>366</v>
      </c>
      <c r="B10117" t="s">
        <v>539</v>
      </c>
      <c r="C10117" t="s">
        <v>365</v>
      </c>
      <c r="D10117">
        <v>1998</v>
      </c>
      <c r="E10117">
        <v>27.957636740000002</v>
      </c>
    </row>
    <row r="10118" spans="1:5">
      <c r="A10118" t="s">
        <v>364</v>
      </c>
      <c r="B10118" t="s">
        <v>539</v>
      </c>
      <c r="C10118" t="s">
        <v>363</v>
      </c>
      <c r="D10118">
        <v>1998</v>
      </c>
      <c r="E10118">
        <v>33.790144640000001</v>
      </c>
    </row>
    <row r="10119" spans="1:5">
      <c r="A10119" t="s">
        <v>362</v>
      </c>
      <c r="B10119" t="s">
        <v>539</v>
      </c>
      <c r="C10119" t="s">
        <v>361</v>
      </c>
      <c r="D10119">
        <v>1998</v>
      </c>
      <c r="E10119">
        <v>31.253982090000001</v>
      </c>
    </row>
    <row r="10120" spans="1:5">
      <c r="A10120" t="s">
        <v>360</v>
      </c>
      <c r="B10120" t="s">
        <v>539</v>
      </c>
      <c r="C10120" t="s">
        <v>359</v>
      </c>
      <c r="D10120">
        <v>1998</v>
      </c>
      <c r="E10120">
        <v>71.435352100000003</v>
      </c>
    </row>
    <row r="10121" spans="1:5">
      <c r="A10121" t="s">
        <v>358</v>
      </c>
      <c r="B10121" t="s">
        <v>539</v>
      </c>
      <c r="C10121" t="s">
        <v>357</v>
      </c>
      <c r="D10121">
        <v>1998</v>
      </c>
      <c r="E10121">
        <v>52.058526739999998</v>
      </c>
    </row>
    <row r="10122" spans="1:5">
      <c r="A10122" t="s">
        <v>356</v>
      </c>
      <c r="B10122" t="s">
        <v>539</v>
      </c>
      <c r="C10122" t="s">
        <v>355</v>
      </c>
      <c r="D10122">
        <v>1998</v>
      </c>
      <c r="E10122">
        <v>42.906517059999999</v>
      </c>
    </row>
    <row r="10123" spans="1:5">
      <c r="A10123" t="s">
        <v>354</v>
      </c>
      <c r="B10123" t="s">
        <v>539</v>
      </c>
      <c r="C10123" t="s">
        <v>353</v>
      </c>
      <c r="D10123">
        <v>1998</v>
      </c>
    </row>
    <row r="10124" spans="1:5">
      <c r="A10124" t="s">
        <v>352</v>
      </c>
      <c r="B10124" t="s">
        <v>539</v>
      </c>
      <c r="C10124" t="s">
        <v>351</v>
      </c>
      <c r="D10124">
        <v>1998</v>
      </c>
      <c r="E10124">
        <v>43.724233460000001</v>
      </c>
    </row>
    <row r="10125" spans="1:5">
      <c r="A10125" t="s">
        <v>350</v>
      </c>
      <c r="B10125" t="s">
        <v>539</v>
      </c>
      <c r="C10125" t="s">
        <v>349</v>
      </c>
      <c r="D10125">
        <v>1998</v>
      </c>
    </row>
    <row r="10126" spans="1:5">
      <c r="A10126" t="s">
        <v>348</v>
      </c>
      <c r="B10126" t="s">
        <v>539</v>
      </c>
      <c r="C10126" t="s">
        <v>347</v>
      </c>
      <c r="D10126">
        <v>1998</v>
      </c>
      <c r="E10126">
        <v>81.851322550000006</v>
      </c>
    </row>
    <row r="10127" spans="1:5">
      <c r="A10127" t="s">
        <v>346</v>
      </c>
      <c r="B10127" t="s">
        <v>536</v>
      </c>
      <c r="C10127" t="s">
        <v>345</v>
      </c>
      <c r="D10127">
        <v>1998</v>
      </c>
      <c r="E10127">
        <v>60.092048200000001</v>
      </c>
    </row>
    <row r="10128" spans="1:5">
      <c r="A10128" t="s">
        <v>344</v>
      </c>
      <c r="B10128" t="s">
        <v>539</v>
      </c>
      <c r="C10128" t="s">
        <v>343</v>
      </c>
      <c r="D10128">
        <v>1998</v>
      </c>
    </row>
    <row r="10129" spans="1:5">
      <c r="A10129" t="s">
        <v>342</v>
      </c>
      <c r="B10129" t="s">
        <v>539</v>
      </c>
      <c r="C10129" t="s">
        <v>341</v>
      </c>
      <c r="D10129">
        <v>1998</v>
      </c>
      <c r="E10129">
        <v>51.916860370000002</v>
      </c>
    </row>
    <row r="10130" spans="1:5">
      <c r="A10130" t="s">
        <v>340</v>
      </c>
      <c r="B10130" t="s">
        <v>536</v>
      </c>
      <c r="C10130" t="s">
        <v>339</v>
      </c>
      <c r="D10130">
        <v>1998</v>
      </c>
      <c r="E10130">
        <v>36.787090020000001</v>
      </c>
    </row>
    <row r="10131" spans="1:5">
      <c r="A10131" t="s">
        <v>338</v>
      </c>
      <c r="B10131" t="s">
        <v>539</v>
      </c>
      <c r="C10131" t="s">
        <v>337</v>
      </c>
      <c r="D10131">
        <v>1998</v>
      </c>
      <c r="E10131">
        <v>87.037623179999997</v>
      </c>
    </row>
    <row r="10132" spans="1:5">
      <c r="A10132" t="s">
        <v>336</v>
      </c>
      <c r="B10132" t="s">
        <v>539</v>
      </c>
      <c r="C10132" t="s">
        <v>335</v>
      </c>
      <c r="D10132">
        <v>1998</v>
      </c>
      <c r="E10132">
        <v>33.907284769999997</v>
      </c>
    </row>
    <row r="10133" spans="1:5">
      <c r="A10133" t="s">
        <v>334</v>
      </c>
      <c r="B10133" t="s">
        <v>539</v>
      </c>
      <c r="C10133" t="s">
        <v>333</v>
      </c>
      <c r="D10133">
        <v>1998</v>
      </c>
      <c r="E10133">
        <v>74.781262670000004</v>
      </c>
    </row>
    <row r="10134" spans="1:5">
      <c r="A10134" t="s">
        <v>332</v>
      </c>
      <c r="B10134" t="s">
        <v>536</v>
      </c>
      <c r="C10134" t="s">
        <v>331</v>
      </c>
      <c r="D10134">
        <v>1998</v>
      </c>
      <c r="E10134">
        <v>48.132005360000001</v>
      </c>
    </row>
    <row r="10135" spans="1:5">
      <c r="A10135" t="s">
        <v>330</v>
      </c>
      <c r="B10135" t="s">
        <v>536</v>
      </c>
      <c r="C10135" t="s">
        <v>329</v>
      </c>
      <c r="D10135">
        <v>1998</v>
      </c>
      <c r="E10135">
        <v>47.116323860000001</v>
      </c>
    </row>
    <row r="10136" spans="1:5">
      <c r="A10136" t="s">
        <v>328</v>
      </c>
      <c r="B10136" t="s">
        <v>536</v>
      </c>
      <c r="C10136" t="s">
        <v>327</v>
      </c>
      <c r="D10136">
        <v>1998</v>
      </c>
      <c r="E10136">
        <v>33.052986369999999</v>
      </c>
    </row>
    <row r="10137" spans="1:5">
      <c r="A10137" t="s">
        <v>326</v>
      </c>
      <c r="B10137" t="s">
        <v>536</v>
      </c>
      <c r="C10137" t="s">
        <v>325</v>
      </c>
      <c r="D10137">
        <v>1998</v>
      </c>
      <c r="E10137">
        <v>29.277648769999999</v>
      </c>
    </row>
    <row r="10138" spans="1:5">
      <c r="A10138" t="s">
        <v>324</v>
      </c>
      <c r="B10138" t="s">
        <v>539</v>
      </c>
      <c r="C10138" t="s">
        <v>323</v>
      </c>
      <c r="D10138">
        <v>1998</v>
      </c>
      <c r="E10138">
        <v>34.449685080000002</v>
      </c>
    </row>
    <row r="10139" spans="1:5">
      <c r="A10139" t="s">
        <v>322</v>
      </c>
      <c r="B10139" t="s">
        <v>536</v>
      </c>
      <c r="C10139" t="s">
        <v>321</v>
      </c>
      <c r="D10139">
        <v>1998</v>
      </c>
      <c r="E10139">
        <v>37.814968380000003</v>
      </c>
    </row>
    <row r="10140" spans="1:5">
      <c r="A10140" t="s">
        <v>320</v>
      </c>
      <c r="B10140" t="s">
        <v>539</v>
      </c>
      <c r="C10140" t="s">
        <v>319</v>
      </c>
      <c r="D10140">
        <v>1998</v>
      </c>
    </row>
    <row r="10141" spans="1:5">
      <c r="A10141" t="s">
        <v>318</v>
      </c>
      <c r="B10141" t="s">
        <v>539</v>
      </c>
      <c r="C10141" t="s">
        <v>317</v>
      </c>
      <c r="D10141">
        <v>1998</v>
      </c>
      <c r="E10141">
        <v>25.704543430000001</v>
      </c>
    </row>
    <row r="10142" spans="1:5">
      <c r="A10142" t="s">
        <v>316</v>
      </c>
      <c r="B10142" t="s">
        <v>536</v>
      </c>
      <c r="C10142" t="s">
        <v>315</v>
      </c>
      <c r="D10142">
        <v>1998</v>
      </c>
    </row>
    <row r="10143" spans="1:5">
      <c r="A10143" t="s">
        <v>314</v>
      </c>
      <c r="B10143" t="s">
        <v>539</v>
      </c>
      <c r="C10143" t="s">
        <v>313</v>
      </c>
      <c r="D10143">
        <v>1998</v>
      </c>
      <c r="E10143">
        <v>74.679354570000001</v>
      </c>
    </row>
    <row r="10144" spans="1:5">
      <c r="A10144" t="s">
        <v>312</v>
      </c>
      <c r="B10144" t="s">
        <v>539</v>
      </c>
      <c r="C10144" t="s">
        <v>311</v>
      </c>
      <c r="D10144">
        <v>1998</v>
      </c>
      <c r="E10144">
        <v>48.538644150000003</v>
      </c>
    </row>
    <row r="10145" spans="1:5">
      <c r="A10145" t="s">
        <v>310</v>
      </c>
      <c r="B10145" t="s">
        <v>539</v>
      </c>
      <c r="C10145" t="s">
        <v>309</v>
      </c>
      <c r="D10145">
        <v>1998</v>
      </c>
    </row>
    <row r="10146" spans="1:5">
      <c r="A10146" t="s">
        <v>308</v>
      </c>
      <c r="B10146" t="s">
        <v>539</v>
      </c>
      <c r="C10146" t="s">
        <v>307</v>
      </c>
      <c r="D10146">
        <v>1998</v>
      </c>
      <c r="E10146">
        <v>80.575903210000007</v>
      </c>
    </row>
    <row r="10147" spans="1:5">
      <c r="A10147" t="s">
        <v>306</v>
      </c>
      <c r="B10147" t="s">
        <v>539</v>
      </c>
      <c r="C10147" t="s">
        <v>305</v>
      </c>
      <c r="D10147">
        <v>1998</v>
      </c>
      <c r="E10147">
        <v>64.18169675</v>
      </c>
    </row>
    <row r="10148" spans="1:5">
      <c r="A10148" t="s">
        <v>304</v>
      </c>
      <c r="B10148" t="s">
        <v>539</v>
      </c>
      <c r="C10148" t="s">
        <v>303</v>
      </c>
      <c r="D10148">
        <v>1998</v>
      </c>
      <c r="E10148">
        <v>70.18687122</v>
      </c>
    </row>
    <row r="10149" spans="1:5">
      <c r="A10149" t="s">
        <v>302</v>
      </c>
      <c r="B10149" t="s">
        <v>539</v>
      </c>
      <c r="C10149" t="s">
        <v>301</v>
      </c>
      <c r="D10149">
        <v>1998</v>
      </c>
      <c r="E10149">
        <v>61.712234799999997</v>
      </c>
    </row>
    <row r="10150" spans="1:5">
      <c r="A10150" t="s">
        <v>300</v>
      </c>
      <c r="B10150" t="s">
        <v>539</v>
      </c>
      <c r="C10150" t="s">
        <v>299</v>
      </c>
      <c r="D10150">
        <v>1998</v>
      </c>
      <c r="E10150">
        <v>56.945556029999999</v>
      </c>
    </row>
    <row r="10151" spans="1:5">
      <c r="A10151" t="s">
        <v>298</v>
      </c>
      <c r="B10151" t="s">
        <v>539</v>
      </c>
      <c r="C10151" t="s">
        <v>297</v>
      </c>
      <c r="D10151">
        <v>1998</v>
      </c>
      <c r="E10151">
        <v>80.653093589999997</v>
      </c>
    </row>
    <row r="10152" spans="1:5">
      <c r="A10152" t="s">
        <v>296</v>
      </c>
      <c r="B10152" t="s">
        <v>539</v>
      </c>
      <c r="C10152" t="s">
        <v>295</v>
      </c>
      <c r="D10152">
        <v>1998</v>
      </c>
      <c r="E10152">
        <v>64.022126229999998</v>
      </c>
    </row>
    <row r="10153" spans="1:5">
      <c r="A10153" t="s">
        <v>294</v>
      </c>
      <c r="B10153" t="s">
        <v>539</v>
      </c>
      <c r="C10153" t="s">
        <v>293</v>
      </c>
      <c r="D10153">
        <v>1998</v>
      </c>
      <c r="E10153">
        <v>44.404157320000003</v>
      </c>
    </row>
    <row r="10154" spans="1:5">
      <c r="A10154" t="s">
        <v>292</v>
      </c>
      <c r="B10154" t="s">
        <v>539</v>
      </c>
      <c r="C10154" t="s">
        <v>291</v>
      </c>
      <c r="D10154">
        <v>1998</v>
      </c>
      <c r="E10154">
        <v>43.169739819999997</v>
      </c>
    </row>
    <row r="10155" spans="1:5">
      <c r="A10155" t="s">
        <v>290</v>
      </c>
      <c r="B10155" t="s">
        <v>539</v>
      </c>
      <c r="C10155" t="s">
        <v>289</v>
      </c>
      <c r="D10155">
        <v>1998</v>
      </c>
      <c r="E10155">
        <v>22.52698174</v>
      </c>
    </row>
    <row r="10156" spans="1:5">
      <c r="A10156" t="s">
        <v>288</v>
      </c>
      <c r="B10156" t="s">
        <v>539</v>
      </c>
      <c r="C10156" t="s">
        <v>287</v>
      </c>
      <c r="D10156">
        <v>1998</v>
      </c>
      <c r="E10156">
        <v>95.167192900000003</v>
      </c>
    </row>
    <row r="10157" spans="1:5">
      <c r="A10157" t="s">
        <v>286</v>
      </c>
      <c r="B10157" t="s">
        <v>539</v>
      </c>
      <c r="C10157" t="s">
        <v>285</v>
      </c>
      <c r="D10157">
        <v>1998</v>
      </c>
      <c r="E10157">
        <v>54.21465413</v>
      </c>
    </row>
    <row r="10158" spans="1:5">
      <c r="A10158" t="s">
        <v>284</v>
      </c>
      <c r="B10158" t="s">
        <v>539</v>
      </c>
      <c r="C10158" t="s">
        <v>283</v>
      </c>
      <c r="D10158">
        <v>1998</v>
      </c>
      <c r="E10158">
        <v>47.825291630000002</v>
      </c>
    </row>
    <row r="10159" spans="1:5">
      <c r="A10159" t="s">
        <v>282</v>
      </c>
      <c r="B10159" t="s">
        <v>539</v>
      </c>
      <c r="C10159" t="s">
        <v>281</v>
      </c>
      <c r="D10159">
        <v>1998</v>
      </c>
      <c r="E10159">
        <v>78.995992810000004</v>
      </c>
    </row>
    <row r="10160" spans="1:5">
      <c r="A10160" t="s">
        <v>280</v>
      </c>
      <c r="B10160" t="s">
        <v>536</v>
      </c>
      <c r="C10160" t="s">
        <v>279</v>
      </c>
      <c r="D10160">
        <v>1998</v>
      </c>
      <c r="E10160">
        <v>48.350562439999997</v>
      </c>
    </row>
    <row r="10161" spans="1:5">
      <c r="A10161" t="s">
        <v>278</v>
      </c>
      <c r="B10161" t="s">
        <v>539</v>
      </c>
      <c r="C10161" t="s">
        <v>277</v>
      </c>
      <c r="D10161">
        <v>1998</v>
      </c>
      <c r="E10161">
        <v>34.105704500000002</v>
      </c>
    </row>
    <row r="10162" spans="1:5">
      <c r="A10162" t="s">
        <v>276</v>
      </c>
      <c r="B10162" t="s">
        <v>539</v>
      </c>
      <c r="C10162" t="s">
        <v>275</v>
      </c>
      <c r="D10162">
        <v>1998</v>
      </c>
      <c r="E10162">
        <v>27.53320871</v>
      </c>
    </row>
    <row r="10163" spans="1:5">
      <c r="A10163" t="s">
        <v>274</v>
      </c>
      <c r="B10163" t="s">
        <v>539</v>
      </c>
      <c r="C10163" t="s">
        <v>273</v>
      </c>
      <c r="D10163">
        <v>1998</v>
      </c>
      <c r="E10163">
        <v>24.647261199999999</v>
      </c>
    </row>
    <row r="10164" spans="1:5">
      <c r="A10164" t="s">
        <v>272</v>
      </c>
      <c r="B10164" t="s">
        <v>539</v>
      </c>
      <c r="C10164" t="s">
        <v>271</v>
      </c>
      <c r="D10164">
        <v>1998</v>
      </c>
      <c r="E10164">
        <v>48.316279209999998</v>
      </c>
    </row>
    <row r="10165" spans="1:5">
      <c r="A10165" t="s">
        <v>270</v>
      </c>
      <c r="B10165" t="s">
        <v>539</v>
      </c>
      <c r="C10165" t="s">
        <v>269</v>
      </c>
      <c r="D10165">
        <v>1998</v>
      </c>
      <c r="E10165">
        <v>60.120057660000001</v>
      </c>
    </row>
    <row r="10166" spans="1:5">
      <c r="A10166" t="s">
        <v>268</v>
      </c>
      <c r="B10166" t="s">
        <v>536</v>
      </c>
      <c r="C10166" t="s">
        <v>267</v>
      </c>
      <c r="D10166">
        <v>1998</v>
      </c>
      <c r="E10166">
        <v>48.03794662</v>
      </c>
    </row>
    <row r="10167" spans="1:5">
      <c r="A10167" t="s">
        <v>266</v>
      </c>
      <c r="B10167" t="s">
        <v>536</v>
      </c>
      <c r="C10167" t="s">
        <v>265</v>
      </c>
      <c r="D10167">
        <v>1998</v>
      </c>
      <c r="E10167">
        <v>36.707528719999999</v>
      </c>
    </row>
    <row r="10168" spans="1:5">
      <c r="A10168" t="s">
        <v>264</v>
      </c>
      <c r="B10168" t="s">
        <v>536</v>
      </c>
      <c r="C10168" t="s">
        <v>263</v>
      </c>
      <c r="D10168">
        <v>1998</v>
      </c>
      <c r="E10168">
        <v>35.23733816</v>
      </c>
    </row>
    <row r="10169" spans="1:5">
      <c r="A10169" t="s">
        <v>262</v>
      </c>
      <c r="B10169" t="s">
        <v>539</v>
      </c>
      <c r="C10169" t="s">
        <v>261</v>
      </c>
      <c r="D10169">
        <v>1998</v>
      </c>
    </row>
    <row r="10170" spans="1:5">
      <c r="A10170" t="s">
        <v>260</v>
      </c>
      <c r="B10170" t="s">
        <v>539</v>
      </c>
      <c r="C10170" t="s">
        <v>259</v>
      </c>
      <c r="D10170">
        <v>1998</v>
      </c>
      <c r="E10170">
        <v>50.58073392</v>
      </c>
    </row>
    <row r="10171" spans="1:5">
      <c r="A10171" t="s">
        <v>258</v>
      </c>
      <c r="B10171" t="s">
        <v>536</v>
      </c>
      <c r="C10171" t="s">
        <v>257</v>
      </c>
      <c r="D10171">
        <v>1998</v>
      </c>
      <c r="E10171">
        <v>33.781647069999998</v>
      </c>
    </row>
    <row r="10172" spans="1:5">
      <c r="A10172" t="s">
        <v>256</v>
      </c>
      <c r="B10172" t="s">
        <v>536</v>
      </c>
      <c r="C10172" t="s">
        <v>255</v>
      </c>
      <c r="D10172">
        <v>1998</v>
      </c>
      <c r="E10172">
        <v>46.82102794</v>
      </c>
    </row>
    <row r="10173" spans="1:5">
      <c r="A10173" t="s">
        <v>254</v>
      </c>
      <c r="B10173" t="s">
        <v>539</v>
      </c>
      <c r="C10173" t="s">
        <v>253</v>
      </c>
      <c r="D10173">
        <v>1998</v>
      </c>
      <c r="E10173">
        <v>47.768129520000002</v>
      </c>
    </row>
    <row r="10174" spans="1:5">
      <c r="A10174" t="s">
        <v>252</v>
      </c>
      <c r="B10174" t="s">
        <v>536</v>
      </c>
      <c r="C10174" t="s">
        <v>251</v>
      </c>
      <c r="D10174">
        <v>1998</v>
      </c>
      <c r="E10174">
        <v>50.697334939999998</v>
      </c>
    </row>
    <row r="10175" spans="1:5">
      <c r="A10175" t="s">
        <v>250</v>
      </c>
      <c r="B10175" t="s">
        <v>539</v>
      </c>
      <c r="C10175" t="s">
        <v>249</v>
      </c>
      <c r="D10175">
        <v>1998</v>
      </c>
      <c r="E10175">
        <v>75.950292399999995</v>
      </c>
    </row>
    <row r="10176" spans="1:5">
      <c r="A10176" t="s">
        <v>248</v>
      </c>
      <c r="B10176" t="s">
        <v>539</v>
      </c>
      <c r="C10176" t="s">
        <v>247</v>
      </c>
      <c r="D10176">
        <v>1998</v>
      </c>
      <c r="E10176">
        <v>92.419390800000002</v>
      </c>
    </row>
    <row r="10177" spans="1:5">
      <c r="A10177" t="s">
        <v>246</v>
      </c>
      <c r="B10177" t="s">
        <v>539</v>
      </c>
      <c r="C10177" t="s">
        <v>245</v>
      </c>
      <c r="D10177">
        <v>1998</v>
      </c>
      <c r="E10177">
        <v>59.239572029999998</v>
      </c>
    </row>
    <row r="10178" spans="1:5">
      <c r="A10178" t="s">
        <v>244</v>
      </c>
      <c r="B10178" t="s">
        <v>539</v>
      </c>
      <c r="C10178" t="s">
        <v>243</v>
      </c>
      <c r="D10178">
        <v>1998</v>
      </c>
    </row>
    <row r="10179" spans="1:5">
      <c r="A10179" t="s">
        <v>242</v>
      </c>
      <c r="B10179" t="s">
        <v>539</v>
      </c>
      <c r="C10179" t="s">
        <v>241</v>
      </c>
      <c r="D10179">
        <v>1998</v>
      </c>
    </row>
    <row r="10180" spans="1:5">
      <c r="A10180" t="s">
        <v>240</v>
      </c>
      <c r="B10180" t="s">
        <v>539</v>
      </c>
      <c r="C10180" t="s">
        <v>239</v>
      </c>
      <c r="D10180">
        <v>1998</v>
      </c>
      <c r="E10180">
        <v>30.117052709999999</v>
      </c>
    </row>
    <row r="10181" spans="1:5">
      <c r="A10181" t="s">
        <v>238</v>
      </c>
      <c r="B10181" t="s">
        <v>539</v>
      </c>
      <c r="C10181" t="s">
        <v>237</v>
      </c>
      <c r="D10181">
        <v>1998</v>
      </c>
      <c r="E10181">
        <v>88.075365899999994</v>
      </c>
    </row>
    <row r="10182" spans="1:5">
      <c r="A10182" t="s">
        <v>236</v>
      </c>
      <c r="B10182" t="s">
        <v>539</v>
      </c>
      <c r="C10182" t="s">
        <v>235</v>
      </c>
      <c r="D10182">
        <v>1998</v>
      </c>
      <c r="E10182">
        <v>56.234967609999998</v>
      </c>
    </row>
    <row r="10183" spans="1:5">
      <c r="A10183" t="s">
        <v>234</v>
      </c>
      <c r="B10183" t="s">
        <v>539</v>
      </c>
      <c r="C10183" t="s">
        <v>233</v>
      </c>
      <c r="D10183">
        <v>1998</v>
      </c>
      <c r="E10183">
        <v>43.500538880000001</v>
      </c>
    </row>
    <row r="10184" spans="1:5">
      <c r="A10184" t="s">
        <v>232</v>
      </c>
      <c r="B10184" t="s">
        <v>539</v>
      </c>
      <c r="C10184" t="s">
        <v>231</v>
      </c>
      <c r="D10184">
        <v>1998</v>
      </c>
      <c r="E10184">
        <v>61.875546290000003</v>
      </c>
    </row>
    <row r="10185" spans="1:5">
      <c r="A10185" t="s">
        <v>230</v>
      </c>
      <c r="B10185" t="s">
        <v>536</v>
      </c>
      <c r="C10185" t="s">
        <v>229</v>
      </c>
      <c r="D10185">
        <v>1998</v>
      </c>
      <c r="E10185">
        <v>54.349061579999997</v>
      </c>
    </row>
    <row r="10186" spans="1:5">
      <c r="A10186" t="s">
        <v>228</v>
      </c>
      <c r="B10186" t="s">
        <v>539</v>
      </c>
      <c r="C10186" t="s">
        <v>227</v>
      </c>
      <c r="D10186">
        <v>1998</v>
      </c>
      <c r="E10186">
        <v>46.023713129999997</v>
      </c>
    </row>
    <row r="10187" spans="1:5">
      <c r="A10187" t="s">
        <v>226</v>
      </c>
      <c r="B10187" t="s">
        <v>539</v>
      </c>
      <c r="C10187" t="s">
        <v>225</v>
      </c>
      <c r="D10187">
        <v>1998</v>
      </c>
      <c r="E10187">
        <v>85.36614453</v>
      </c>
    </row>
    <row r="10188" spans="1:5">
      <c r="A10188" t="s">
        <v>224</v>
      </c>
      <c r="B10188" t="s">
        <v>536</v>
      </c>
      <c r="C10188" t="s">
        <v>223</v>
      </c>
      <c r="D10188">
        <v>1998</v>
      </c>
      <c r="E10188">
        <v>46.966014190000003</v>
      </c>
    </row>
    <row r="10189" spans="1:5">
      <c r="A10189" t="s">
        <v>222</v>
      </c>
      <c r="B10189" t="s">
        <v>539</v>
      </c>
      <c r="C10189" t="s">
        <v>221</v>
      </c>
      <c r="D10189">
        <v>1998</v>
      </c>
      <c r="E10189">
        <v>64.951305259999998</v>
      </c>
    </row>
    <row r="10190" spans="1:5">
      <c r="A10190" t="s">
        <v>220</v>
      </c>
      <c r="B10190" t="s">
        <v>539</v>
      </c>
      <c r="C10190" t="s">
        <v>219</v>
      </c>
      <c r="D10190">
        <v>1998</v>
      </c>
      <c r="E10190">
        <v>34.454989349999998</v>
      </c>
    </row>
    <row r="10191" spans="1:5">
      <c r="A10191" t="s">
        <v>218</v>
      </c>
      <c r="B10191" t="s">
        <v>539</v>
      </c>
      <c r="C10191" t="s">
        <v>217</v>
      </c>
      <c r="D10191">
        <v>1998</v>
      </c>
      <c r="E10191">
        <v>68.944368710000006</v>
      </c>
    </row>
    <row r="10192" spans="1:5">
      <c r="A10192" t="s">
        <v>216</v>
      </c>
      <c r="B10192" t="s">
        <v>539</v>
      </c>
      <c r="C10192" t="s">
        <v>215</v>
      </c>
      <c r="D10192">
        <v>1998</v>
      </c>
      <c r="E10192">
        <v>10.59279538</v>
      </c>
    </row>
    <row r="10193" spans="1:5">
      <c r="A10193" t="s">
        <v>214</v>
      </c>
      <c r="B10193" t="s">
        <v>536</v>
      </c>
      <c r="C10193" t="s">
        <v>213</v>
      </c>
      <c r="D10193">
        <v>1998</v>
      </c>
      <c r="E10193">
        <v>45.592846489999999</v>
      </c>
    </row>
    <row r="10194" spans="1:5">
      <c r="A10194" t="s">
        <v>212</v>
      </c>
      <c r="B10194" t="s">
        <v>539</v>
      </c>
      <c r="C10194" t="s">
        <v>211</v>
      </c>
      <c r="D10194">
        <v>1998</v>
      </c>
      <c r="E10194">
        <v>70.027316350000007</v>
      </c>
    </row>
    <row r="10195" spans="1:5">
      <c r="A10195" t="s">
        <v>210</v>
      </c>
      <c r="B10195" t="s">
        <v>539</v>
      </c>
      <c r="C10195" t="s">
        <v>209</v>
      </c>
      <c r="D10195">
        <v>1998</v>
      </c>
      <c r="E10195">
        <v>86.19024091</v>
      </c>
    </row>
    <row r="10196" spans="1:5">
      <c r="A10196" t="s">
        <v>208</v>
      </c>
      <c r="B10196" t="s">
        <v>539</v>
      </c>
      <c r="C10196" t="s">
        <v>207</v>
      </c>
      <c r="D10196">
        <v>1998</v>
      </c>
    </row>
    <row r="10197" spans="1:5">
      <c r="A10197" t="s">
        <v>206</v>
      </c>
      <c r="B10197" t="s">
        <v>539</v>
      </c>
      <c r="C10197" t="s">
        <v>205</v>
      </c>
      <c r="D10197">
        <v>1998</v>
      </c>
      <c r="E10197">
        <v>65.663981410000005</v>
      </c>
    </row>
    <row r="10198" spans="1:5">
      <c r="A10198" t="s">
        <v>204</v>
      </c>
      <c r="B10198" t="s">
        <v>539</v>
      </c>
      <c r="C10198" t="s">
        <v>203</v>
      </c>
      <c r="D10198">
        <v>1998</v>
      </c>
      <c r="E10198">
        <v>45.114911769999999</v>
      </c>
    </row>
    <row r="10199" spans="1:5">
      <c r="A10199" t="s">
        <v>202</v>
      </c>
      <c r="B10199" t="s">
        <v>539</v>
      </c>
      <c r="C10199" t="s">
        <v>201</v>
      </c>
      <c r="D10199">
        <v>1998</v>
      </c>
      <c r="E10199">
        <v>54.659343280000002</v>
      </c>
    </row>
    <row r="10200" spans="1:5">
      <c r="A10200" t="s">
        <v>200</v>
      </c>
      <c r="B10200" t="s">
        <v>539</v>
      </c>
      <c r="C10200" t="s">
        <v>199</v>
      </c>
      <c r="D10200">
        <v>1998</v>
      </c>
      <c r="E10200">
        <v>34.161225600000002</v>
      </c>
    </row>
    <row r="10201" spans="1:5">
      <c r="A10201" t="s">
        <v>198</v>
      </c>
      <c r="B10201" t="s">
        <v>539</v>
      </c>
      <c r="C10201" t="s">
        <v>197</v>
      </c>
      <c r="D10201">
        <v>1998</v>
      </c>
      <c r="E10201">
        <v>55.462784290000002</v>
      </c>
    </row>
    <row r="10202" spans="1:5">
      <c r="A10202" t="s">
        <v>196</v>
      </c>
      <c r="B10202" t="s">
        <v>536</v>
      </c>
      <c r="C10202" t="s">
        <v>195</v>
      </c>
      <c r="D10202">
        <v>1998</v>
      </c>
      <c r="E10202">
        <v>44.920160240000001</v>
      </c>
    </row>
    <row r="10203" spans="1:5">
      <c r="A10203" t="s">
        <v>194</v>
      </c>
      <c r="B10203" t="s">
        <v>539</v>
      </c>
      <c r="C10203" t="s">
        <v>193</v>
      </c>
      <c r="D10203">
        <v>1998</v>
      </c>
      <c r="E10203">
        <v>72.440542739999998</v>
      </c>
    </row>
    <row r="10204" spans="1:5">
      <c r="A10204" t="s">
        <v>192</v>
      </c>
      <c r="B10204" t="s">
        <v>539</v>
      </c>
      <c r="C10204" t="s">
        <v>191</v>
      </c>
      <c r="D10204">
        <v>1998</v>
      </c>
    </row>
    <row r="10205" spans="1:5">
      <c r="A10205" t="s">
        <v>190</v>
      </c>
      <c r="B10205" t="s">
        <v>539</v>
      </c>
      <c r="C10205" t="s">
        <v>189</v>
      </c>
      <c r="D10205">
        <v>1998</v>
      </c>
      <c r="E10205">
        <v>24.950428509999998</v>
      </c>
    </row>
    <row r="10206" spans="1:5">
      <c r="A10206" t="s">
        <v>188</v>
      </c>
      <c r="B10206" t="s">
        <v>539</v>
      </c>
      <c r="C10206" t="s">
        <v>187</v>
      </c>
      <c r="D10206">
        <v>1998</v>
      </c>
      <c r="E10206">
        <v>26.140055629999999</v>
      </c>
    </row>
    <row r="10207" spans="1:5">
      <c r="A10207" t="s">
        <v>186</v>
      </c>
      <c r="B10207" t="s">
        <v>539</v>
      </c>
      <c r="C10207" t="s">
        <v>185</v>
      </c>
      <c r="D10207">
        <v>1998</v>
      </c>
      <c r="E10207">
        <v>49.266277760000001</v>
      </c>
    </row>
    <row r="10208" spans="1:5">
      <c r="A10208" t="s">
        <v>184</v>
      </c>
      <c r="B10208" t="s">
        <v>539</v>
      </c>
      <c r="C10208" t="s">
        <v>183</v>
      </c>
      <c r="D10208">
        <v>1998</v>
      </c>
      <c r="E10208">
        <v>64.145648679999994</v>
      </c>
    </row>
    <row r="10209" spans="1:5">
      <c r="A10209" t="s">
        <v>182</v>
      </c>
      <c r="B10209" t="s">
        <v>539</v>
      </c>
      <c r="C10209" t="s">
        <v>181</v>
      </c>
      <c r="D10209">
        <v>1998</v>
      </c>
      <c r="E10209">
        <v>82.189306770000002</v>
      </c>
    </row>
    <row r="10210" spans="1:5">
      <c r="A10210" t="s">
        <v>180</v>
      </c>
      <c r="B10210" t="s">
        <v>539</v>
      </c>
      <c r="C10210" t="s">
        <v>179</v>
      </c>
      <c r="D10210">
        <v>1998</v>
      </c>
      <c r="E10210">
        <v>38.64371697</v>
      </c>
    </row>
    <row r="10211" spans="1:5">
      <c r="A10211" t="s">
        <v>178</v>
      </c>
      <c r="B10211" t="s">
        <v>539</v>
      </c>
      <c r="C10211" t="s">
        <v>177</v>
      </c>
      <c r="D10211">
        <v>1998</v>
      </c>
      <c r="E10211">
        <v>94.913384339999993</v>
      </c>
    </row>
    <row r="10212" spans="1:5">
      <c r="A10212" t="s">
        <v>176</v>
      </c>
      <c r="B10212" t="s">
        <v>539</v>
      </c>
      <c r="C10212" t="s">
        <v>175</v>
      </c>
      <c r="D10212">
        <v>1998</v>
      </c>
      <c r="E10212">
        <v>77.034249900000006</v>
      </c>
    </row>
    <row r="10213" spans="1:5">
      <c r="A10213" t="s">
        <v>174</v>
      </c>
      <c r="B10213" t="s">
        <v>536</v>
      </c>
      <c r="C10213" t="s">
        <v>173</v>
      </c>
      <c r="D10213">
        <v>1998</v>
      </c>
      <c r="E10213">
        <v>60.018696439999999</v>
      </c>
    </row>
    <row r="10214" spans="1:5">
      <c r="A10214" t="s">
        <v>172</v>
      </c>
      <c r="B10214" t="s">
        <v>539</v>
      </c>
      <c r="C10214" t="s">
        <v>171</v>
      </c>
      <c r="D10214">
        <v>1998</v>
      </c>
      <c r="E10214">
        <v>81.556777479999994</v>
      </c>
    </row>
    <row r="10215" spans="1:5">
      <c r="A10215" t="s">
        <v>170</v>
      </c>
      <c r="B10215" t="s">
        <v>536</v>
      </c>
      <c r="C10215" t="s">
        <v>169</v>
      </c>
      <c r="D10215">
        <v>1998</v>
      </c>
      <c r="E10215">
        <v>66.114726129999994</v>
      </c>
    </row>
    <row r="10216" spans="1:5">
      <c r="A10216" t="s">
        <v>168</v>
      </c>
      <c r="B10216" t="s">
        <v>539</v>
      </c>
      <c r="C10216" t="s">
        <v>167</v>
      </c>
      <c r="D10216">
        <v>1998</v>
      </c>
      <c r="E10216">
        <v>20.781625470000002</v>
      </c>
    </row>
    <row r="10217" spans="1:5">
      <c r="A10217" t="s">
        <v>166</v>
      </c>
      <c r="B10217" t="s">
        <v>539</v>
      </c>
      <c r="C10217" t="s">
        <v>165</v>
      </c>
      <c r="D10217">
        <v>1998</v>
      </c>
      <c r="E10217">
        <v>66.709694080000006</v>
      </c>
    </row>
    <row r="10218" spans="1:5">
      <c r="A10218" t="s">
        <v>164</v>
      </c>
      <c r="B10218" t="s">
        <v>539</v>
      </c>
      <c r="C10218" t="s">
        <v>163</v>
      </c>
      <c r="D10218">
        <v>1998</v>
      </c>
      <c r="E10218">
        <v>56.423432679999998</v>
      </c>
    </row>
    <row r="10219" spans="1:5">
      <c r="A10219" t="s">
        <v>162</v>
      </c>
      <c r="B10219" t="s">
        <v>539</v>
      </c>
      <c r="C10219" t="s">
        <v>161</v>
      </c>
      <c r="D10219">
        <v>1998</v>
      </c>
      <c r="E10219">
        <v>42.928252090000001</v>
      </c>
    </row>
    <row r="10220" spans="1:5">
      <c r="A10220" t="s">
        <v>160</v>
      </c>
      <c r="B10220" t="s">
        <v>539</v>
      </c>
      <c r="C10220" t="s">
        <v>159</v>
      </c>
      <c r="D10220">
        <v>1998</v>
      </c>
      <c r="E10220">
        <v>71.109020360000002</v>
      </c>
    </row>
    <row r="10221" spans="1:5">
      <c r="A10221" t="s">
        <v>158</v>
      </c>
      <c r="B10221" t="s">
        <v>539</v>
      </c>
      <c r="C10221" t="s">
        <v>157</v>
      </c>
      <c r="D10221">
        <v>1998</v>
      </c>
      <c r="E10221">
        <v>83.135407909999998</v>
      </c>
    </row>
    <row r="10222" spans="1:5">
      <c r="A10222" t="s">
        <v>156</v>
      </c>
      <c r="B10222" t="s">
        <v>539</v>
      </c>
      <c r="C10222" t="s">
        <v>155</v>
      </c>
      <c r="D10222">
        <v>1998</v>
      </c>
      <c r="E10222">
        <v>65.38364</v>
      </c>
    </row>
    <row r="10223" spans="1:5">
      <c r="A10223" t="s">
        <v>154</v>
      </c>
      <c r="B10223" t="s">
        <v>536</v>
      </c>
      <c r="C10223" t="s">
        <v>153</v>
      </c>
      <c r="D10223">
        <v>1998</v>
      </c>
      <c r="E10223">
        <v>29.16194187</v>
      </c>
    </row>
    <row r="10224" spans="1:5">
      <c r="A10224" t="s">
        <v>152</v>
      </c>
      <c r="B10224" t="s">
        <v>539</v>
      </c>
      <c r="C10224" t="s">
        <v>151</v>
      </c>
      <c r="D10224">
        <v>1998</v>
      </c>
    </row>
    <row r="10225" spans="1:5">
      <c r="A10225" t="s">
        <v>150</v>
      </c>
      <c r="B10225" t="s">
        <v>539</v>
      </c>
      <c r="C10225" t="s">
        <v>149</v>
      </c>
      <c r="D10225">
        <v>1998</v>
      </c>
    </row>
    <row r="10226" spans="1:5">
      <c r="A10226" t="s">
        <v>148</v>
      </c>
      <c r="B10226" t="s">
        <v>539</v>
      </c>
      <c r="C10226" t="s">
        <v>147</v>
      </c>
      <c r="D10226">
        <v>1998</v>
      </c>
      <c r="E10226">
        <v>67.113494189999997</v>
      </c>
    </row>
    <row r="10227" spans="1:5">
      <c r="A10227" t="s">
        <v>146</v>
      </c>
      <c r="B10227" t="s">
        <v>539</v>
      </c>
      <c r="C10227" t="s">
        <v>145</v>
      </c>
      <c r="D10227">
        <v>1998</v>
      </c>
      <c r="E10227">
        <v>44.882854610000003</v>
      </c>
    </row>
    <row r="10228" spans="1:5">
      <c r="A10228" t="s">
        <v>144</v>
      </c>
      <c r="B10228" t="s">
        <v>536</v>
      </c>
      <c r="C10228" t="s">
        <v>143</v>
      </c>
      <c r="D10228">
        <v>1998</v>
      </c>
    </row>
    <row r="10229" spans="1:5">
      <c r="A10229" t="s">
        <v>142</v>
      </c>
      <c r="B10229" t="s">
        <v>536</v>
      </c>
      <c r="C10229" t="s">
        <v>141</v>
      </c>
      <c r="D10229">
        <v>1998</v>
      </c>
      <c r="E10229">
        <v>83.293270840000005</v>
      </c>
    </row>
    <row r="10230" spans="1:5">
      <c r="A10230" t="s">
        <v>140</v>
      </c>
      <c r="B10230" t="s">
        <v>536</v>
      </c>
      <c r="C10230" t="s">
        <v>139</v>
      </c>
      <c r="D10230">
        <v>1998</v>
      </c>
      <c r="E10230">
        <v>60.066781329999998</v>
      </c>
    </row>
    <row r="10231" spans="1:5">
      <c r="A10231" t="s">
        <v>138</v>
      </c>
      <c r="B10231" t="s">
        <v>539</v>
      </c>
      <c r="C10231" t="s">
        <v>137</v>
      </c>
      <c r="D10231">
        <v>1998</v>
      </c>
    </row>
    <row r="10232" spans="1:5">
      <c r="A10232" t="s">
        <v>136</v>
      </c>
      <c r="B10232" t="s">
        <v>539</v>
      </c>
      <c r="C10232" t="s">
        <v>135</v>
      </c>
      <c r="D10232">
        <v>1998</v>
      </c>
      <c r="E10232">
        <v>66.521698610000001</v>
      </c>
    </row>
    <row r="10233" spans="1:5">
      <c r="A10233" t="s">
        <v>134</v>
      </c>
      <c r="B10233" t="s">
        <v>539</v>
      </c>
      <c r="C10233" t="s">
        <v>133</v>
      </c>
      <c r="D10233">
        <v>1998</v>
      </c>
      <c r="E10233">
        <v>75.582617690000006</v>
      </c>
    </row>
    <row r="10234" spans="1:5">
      <c r="A10234" t="s">
        <v>132</v>
      </c>
      <c r="B10234" t="s">
        <v>539</v>
      </c>
      <c r="C10234" t="s">
        <v>131</v>
      </c>
      <c r="D10234">
        <v>1998</v>
      </c>
      <c r="E10234">
        <v>65.088577650000005</v>
      </c>
    </row>
    <row r="10235" spans="1:5">
      <c r="A10235" t="s">
        <v>130</v>
      </c>
      <c r="B10235" t="s">
        <v>539</v>
      </c>
      <c r="C10235" t="s">
        <v>129</v>
      </c>
      <c r="D10235">
        <v>1998</v>
      </c>
      <c r="E10235">
        <v>50.380730200000002</v>
      </c>
    </row>
    <row r="10236" spans="1:5">
      <c r="A10236" t="s">
        <v>128</v>
      </c>
      <c r="B10236" t="s">
        <v>536</v>
      </c>
      <c r="C10236" t="s">
        <v>127</v>
      </c>
      <c r="D10236">
        <v>1998</v>
      </c>
      <c r="E10236">
        <v>26.923979129999999</v>
      </c>
    </row>
    <row r="10237" spans="1:5">
      <c r="A10237" t="s">
        <v>126</v>
      </c>
      <c r="B10237" t="s">
        <v>539</v>
      </c>
      <c r="C10237" t="s">
        <v>125</v>
      </c>
      <c r="D10237">
        <v>1998</v>
      </c>
      <c r="E10237">
        <v>58.739009959999997</v>
      </c>
    </row>
    <row r="10238" spans="1:5">
      <c r="A10238" t="s">
        <v>124</v>
      </c>
      <c r="B10238" t="s">
        <v>539</v>
      </c>
      <c r="C10238" t="s">
        <v>123</v>
      </c>
      <c r="D10238">
        <v>1998</v>
      </c>
      <c r="E10238">
        <v>23.029079450000001</v>
      </c>
    </row>
    <row r="10239" spans="1:5">
      <c r="A10239" t="s">
        <v>122</v>
      </c>
      <c r="B10239" t="s">
        <v>539</v>
      </c>
      <c r="C10239" t="s">
        <v>121</v>
      </c>
      <c r="D10239">
        <v>1998</v>
      </c>
      <c r="E10239">
        <v>33.059101730000002</v>
      </c>
    </row>
    <row r="10240" spans="1:5">
      <c r="A10240" t="s">
        <v>120</v>
      </c>
      <c r="B10240" t="s">
        <v>539</v>
      </c>
      <c r="C10240" t="s">
        <v>119</v>
      </c>
      <c r="D10240">
        <v>1998</v>
      </c>
      <c r="E10240">
        <v>53.60223526</v>
      </c>
    </row>
    <row r="10241" spans="1:5">
      <c r="A10241" t="s">
        <v>118</v>
      </c>
      <c r="B10241" t="s">
        <v>539</v>
      </c>
      <c r="C10241" t="s">
        <v>117</v>
      </c>
      <c r="D10241">
        <v>1998</v>
      </c>
      <c r="E10241">
        <v>92.882195999999993</v>
      </c>
    </row>
    <row r="10242" spans="1:5">
      <c r="A10242" t="s">
        <v>116</v>
      </c>
      <c r="B10242" t="s">
        <v>539</v>
      </c>
      <c r="C10242" t="s">
        <v>115</v>
      </c>
      <c r="D10242">
        <v>1998</v>
      </c>
      <c r="E10242">
        <v>18.7436294</v>
      </c>
    </row>
    <row r="10243" spans="1:5">
      <c r="A10243" t="s">
        <v>114</v>
      </c>
      <c r="B10243" t="s">
        <v>539</v>
      </c>
      <c r="C10243" t="s">
        <v>113</v>
      </c>
      <c r="D10243">
        <v>1998</v>
      </c>
      <c r="E10243">
        <v>43.719736390000001</v>
      </c>
    </row>
    <row r="10244" spans="1:5">
      <c r="A10244" t="s">
        <v>112</v>
      </c>
      <c r="B10244" t="s">
        <v>539</v>
      </c>
      <c r="C10244" t="s">
        <v>111</v>
      </c>
      <c r="D10244">
        <v>1998</v>
      </c>
      <c r="E10244">
        <v>90.131214779999993</v>
      </c>
    </row>
    <row r="10245" spans="1:5">
      <c r="A10245" t="s">
        <v>110</v>
      </c>
      <c r="B10245" t="s">
        <v>539</v>
      </c>
      <c r="C10245" t="s">
        <v>109</v>
      </c>
      <c r="D10245">
        <v>1998</v>
      </c>
    </row>
    <row r="10246" spans="1:5">
      <c r="A10246" t="s">
        <v>108</v>
      </c>
      <c r="B10246" t="s">
        <v>539</v>
      </c>
      <c r="C10246" t="s">
        <v>107</v>
      </c>
      <c r="D10246">
        <v>1998</v>
      </c>
      <c r="E10246">
        <v>64.986120490000005</v>
      </c>
    </row>
    <row r="10247" spans="1:5">
      <c r="A10247" t="s">
        <v>106</v>
      </c>
      <c r="B10247" t="s">
        <v>536</v>
      </c>
      <c r="C10247" t="s">
        <v>105</v>
      </c>
      <c r="D10247">
        <v>1998</v>
      </c>
      <c r="E10247">
        <v>36.54144926</v>
      </c>
    </row>
    <row r="10248" spans="1:5">
      <c r="A10248" t="s">
        <v>104</v>
      </c>
      <c r="B10248" t="s">
        <v>539</v>
      </c>
      <c r="C10248" t="s">
        <v>103</v>
      </c>
      <c r="D10248">
        <v>1998</v>
      </c>
    </row>
    <row r="10249" spans="1:5">
      <c r="A10249" t="s">
        <v>102</v>
      </c>
      <c r="B10249" t="s">
        <v>536</v>
      </c>
      <c r="C10249" t="s">
        <v>101</v>
      </c>
      <c r="D10249">
        <v>1998</v>
      </c>
      <c r="E10249">
        <v>36.596160689999998</v>
      </c>
    </row>
    <row r="10250" spans="1:5">
      <c r="A10250" t="s">
        <v>100</v>
      </c>
      <c r="B10250" t="s">
        <v>536</v>
      </c>
      <c r="C10250" t="s">
        <v>99</v>
      </c>
      <c r="D10250">
        <v>1998</v>
      </c>
      <c r="E10250">
        <v>64.030054750000005</v>
      </c>
    </row>
    <row r="10251" spans="1:5">
      <c r="A10251" t="s">
        <v>98</v>
      </c>
      <c r="B10251" t="s">
        <v>539</v>
      </c>
      <c r="C10251" t="s">
        <v>97</v>
      </c>
      <c r="D10251">
        <v>1998</v>
      </c>
      <c r="E10251">
        <v>39.543554069999999</v>
      </c>
    </row>
    <row r="10252" spans="1:5">
      <c r="A10252" t="s">
        <v>96</v>
      </c>
      <c r="B10252" t="s">
        <v>539</v>
      </c>
      <c r="C10252" t="s">
        <v>95</v>
      </c>
      <c r="D10252">
        <v>1998</v>
      </c>
      <c r="E10252">
        <v>63.938671229999997</v>
      </c>
    </row>
    <row r="10253" spans="1:5">
      <c r="A10253" t="s">
        <v>94</v>
      </c>
      <c r="B10253" t="s">
        <v>539</v>
      </c>
      <c r="C10253" t="s">
        <v>93</v>
      </c>
      <c r="D10253">
        <v>1998</v>
      </c>
      <c r="E10253">
        <v>91.585589970000001</v>
      </c>
    </row>
    <row r="10254" spans="1:5">
      <c r="A10254" t="s">
        <v>92</v>
      </c>
      <c r="B10254" t="s">
        <v>539</v>
      </c>
      <c r="C10254" t="s">
        <v>91</v>
      </c>
      <c r="D10254">
        <v>1998</v>
      </c>
      <c r="E10254">
        <v>75.516998310000005</v>
      </c>
    </row>
    <row r="10255" spans="1:5">
      <c r="A10255" t="s">
        <v>90</v>
      </c>
      <c r="B10255" t="s">
        <v>539</v>
      </c>
      <c r="C10255" t="s">
        <v>89</v>
      </c>
      <c r="D10255">
        <v>1998</v>
      </c>
      <c r="E10255">
        <v>85.793903900000004</v>
      </c>
    </row>
    <row r="10256" spans="1:5">
      <c r="A10256" t="s">
        <v>88</v>
      </c>
      <c r="B10256" t="s">
        <v>539</v>
      </c>
      <c r="C10256" t="s">
        <v>87</v>
      </c>
      <c r="D10256">
        <v>1998</v>
      </c>
      <c r="E10256">
        <v>52.291666669999998</v>
      </c>
    </row>
    <row r="10257" spans="1:5">
      <c r="A10257" t="s">
        <v>86</v>
      </c>
      <c r="B10257" t="s">
        <v>539</v>
      </c>
      <c r="C10257" t="s">
        <v>85</v>
      </c>
      <c r="D10257">
        <v>1998</v>
      </c>
    </row>
    <row r="10258" spans="1:5">
      <c r="A10258" t="s">
        <v>84</v>
      </c>
      <c r="B10258" t="s">
        <v>539</v>
      </c>
      <c r="C10258" t="s">
        <v>83</v>
      </c>
      <c r="D10258">
        <v>1998</v>
      </c>
      <c r="E10258">
        <v>84.644491909999999</v>
      </c>
    </row>
    <row r="10259" spans="1:5">
      <c r="A10259" t="s">
        <v>82</v>
      </c>
      <c r="B10259" t="s">
        <v>539</v>
      </c>
      <c r="C10259" t="s">
        <v>81</v>
      </c>
      <c r="D10259">
        <v>1998</v>
      </c>
      <c r="E10259">
        <v>38.271604940000003</v>
      </c>
    </row>
    <row r="10260" spans="1:5">
      <c r="A10260" t="s">
        <v>80</v>
      </c>
      <c r="B10260" t="s">
        <v>539</v>
      </c>
      <c r="C10260" t="s">
        <v>79</v>
      </c>
      <c r="D10260">
        <v>1998</v>
      </c>
    </row>
    <row r="10261" spans="1:5">
      <c r="A10261" t="s">
        <v>78</v>
      </c>
      <c r="B10261" t="s">
        <v>539</v>
      </c>
      <c r="C10261" t="s">
        <v>77</v>
      </c>
      <c r="D10261">
        <v>1998</v>
      </c>
      <c r="E10261">
        <v>30.664267769999999</v>
      </c>
    </row>
    <row r="10262" spans="1:5">
      <c r="A10262" t="s">
        <v>76</v>
      </c>
      <c r="B10262" t="s">
        <v>536</v>
      </c>
      <c r="C10262" t="s">
        <v>75</v>
      </c>
      <c r="D10262">
        <v>1998</v>
      </c>
      <c r="E10262">
        <v>43.04021419</v>
      </c>
    </row>
    <row r="10263" spans="1:5">
      <c r="A10263" t="s">
        <v>74</v>
      </c>
      <c r="B10263" t="s">
        <v>536</v>
      </c>
      <c r="C10263" t="s">
        <v>73</v>
      </c>
      <c r="D10263">
        <v>1998</v>
      </c>
      <c r="E10263">
        <v>65.891376059999999</v>
      </c>
    </row>
    <row r="10264" spans="1:5">
      <c r="A10264" t="s">
        <v>72</v>
      </c>
      <c r="B10264" t="s">
        <v>539</v>
      </c>
      <c r="C10264" t="s">
        <v>71</v>
      </c>
      <c r="D10264">
        <v>1998</v>
      </c>
      <c r="E10264">
        <v>38.885600519999997</v>
      </c>
    </row>
    <row r="10265" spans="1:5">
      <c r="A10265" t="s">
        <v>70</v>
      </c>
      <c r="B10265" t="s">
        <v>539</v>
      </c>
      <c r="C10265" t="s">
        <v>69</v>
      </c>
      <c r="D10265">
        <v>1998</v>
      </c>
      <c r="E10265">
        <v>54.821894180000001</v>
      </c>
    </row>
    <row r="10266" spans="1:5">
      <c r="A10266" t="s">
        <v>68</v>
      </c>
      <c r="B10266" t="s">
        <v>539</v>
      </c>
      <c r="C10266" t="s">
        <v>67</v>
      </c>
      <c r="D10266">
        <v>1998</v>
      </c>
      <c r="E10266">
        <v>32.067973139999999</v>
      </c>
    </row>
    <row r="10267" spans="1:5">
      <c r="A10267" t="s">
        <v>66</v>
      </c>
      <c r="B10267" t="s">
        <v>539</v>
      </c>
      <c r="C10267" t="s">
        <v>65</v>
      </c>
      <c r="D10267">
        <v>1998</v>
      </c>
      <c r="E10267">
        <v>69.602272729999996</v>
      </c>
    </row>
    <row r="10268" spans="1:5">
      <c r="A10268" t="s">
        <v>64</v>
      </c>
      <c r="B10268" t="s">
        <v>536</v>
      </c>
      <c r="C10268" t="s">
        <v>63</v>
      </c>
      <c r="D10268">
        <v>1998</v>
      </c>
      <c r="E10268">
        <v>47.560927239999998</v>
      </c>
    </row>
    <row r="10269" spans="1:5">
      <c r="A10269" t="s">
        <v>62</v>
      </c>
      <c r="B10269" t="s">
        <v>539</v>
      </c>
      <c r="C10269" t="s">
        <v>61</v>
      </c>
      <c r="D10269">
        <v>1998</v>
      </c>
    </row>
    <row r="10270" spans="1:5">
      <c r="A10270" t="s">
        <v>60</v>
      </c>
      <c r="B10270" t="s">
        <v>536</v>
      </c>
      <c r="C10270" t="s">
        <v>59</v>
      </c>
      <c r="D10270">
        <v>1998</v>
      </c>
      <c r="E10270">
        <v>45.592846489999999</v>
      </c>
    </row>
    <row r="10271" spans="1:5">
      <c r="A10271" t="s">
        <v>58</v>
      </c>
      <c r="B10271" t="s">
        <v>539</v>
      </c>
      <c r="C10271" t="s">
        <v>57</v>
      </c>
      <c r="D10271">
        <v>1998</v>
      </c>
      <c r="E10271">
        <v>67.960053939999995</v>
      </c>
    </row>
    <row r="10272" spans="1:5">
      <c r="A10272" t="s">
        <v>56</v>
      </c>
      <c r="B10272" t="s">
        <v>536</v>
      </c>
      <c r="C10272" t="s">
        <v>55</v>
      </c>
      <c r="D10272">
        <v>1998</v>
      </c>
      <c r="E10272">
        <v>26.923979129999999</v>
      </c>
    </row>
    <row r="10273" spans="1:5">
      <c r="A10273" t="s">
        <v>54</v>
      </c>
      <c r="B10273" t="s">
        <v>536</v>
      </c>
      <c r="C10273" t="s">
        <v>53</v>
      </c>
      <c r="D10273">
        <v>1998</v>
      </c>
      <c r="E10273">
        <v>36.596160689999998</v>
      </c>
    </row>
    <row r="10274" spans="1:5">
      <c r="A10274" t="s">
        <v>52</v>
      </c>
      <c r="B10274" t="s">
        <v>539</v>
      </c>
      <c r="C10274" t="s">
        <v>51</v>
      </c>
      <c r="D10274">
        <v>1998</v>
      </c>
      <c r="E10274">
        <v>46.718426350000001</v>
      </c>
    </row>
    <row r="10275" spans="1:5">
      <c r="A10275" t="s">
        <v>50</v>
      </c>
      <c r="B10275" t="s">
        <v>539</v>
      </c>
      <c r="C10275" t="s">
        <v>49</v>
      </c>
      <c r="D10275">
        <v>1998</v>
      </c>
      <c r="E10275">
        <v>54.08069192</v>
      </c>
    </row>
    <row r="10276" spans="1:5">
      <c r="A10276" t="s">
        <v>6</v>
      </c>
      <c r="B10276" t="s">
        <v>539</v>
      </c>
      <c r="C10276" t="s">
        <v>48</v>
      </c>
      <c r="D10276">
        <v>1998</v>
      </c>
      <c r="E10276">
        <v>71.927411390000003</v>
      </c>
    </row>
    <row r="10277" spans="1:5">
      <c r="A10277" t="s">
        <v>47</v>
      </c>
      <c r="B10277" t="s">
        <v>539</v>
      </c>
      <c r="C10277" t="s">
        <v>46</v>
      </c>
      <c r="D10277">
        <v>1998</v>
      </c>
      <c r="E10277">
        <v>98.292698180000002</v>
      </c>
    </row>
    <row r="10278" spans="1:5">
      <c r="A10278" t="s">
        <v>45</v>
      </c>
      <c r="B10278" t="s">
        <v>539</v>
      </c>
      <c r="C10278" t="s">
        <v>44</v>
      </c>
      <c r="D10278">
        <v>1998</v>
      </c>
      <c r="E10278">
        <v>39.692308779999998</v>
      </c>
    </row>
    <row r="10279" spans="1:5">
      <c r="A10279" t="s">
        <v>43</v>
      </c>
      <c r="B10279" t="s">
        <v>539</v>
      </c>
      <c r="C10279" t="s">
        <v>42</v>
      </c>
      <c r="D10279">
        <v>1998</v>
      </c>
      <c r="E10279">
        <v>30.565552409999999</v>
      </c>
    </row>
    <row r="10280" spans="1:5">
      <c r="A10280" t="s">
        <v>41</v>
      </c>
      <c r="B10280" t="s">
        <v>539</v>
      </c>
      <c r="C10280" t="s">
        <v>40</v>
      </c>
      <c r="D10280">
        <v>1998</v>
      </c>
      <c r="E10280">
        <v>53.604901570000003</v>
      </c>
    </row>
    <row r="10281" spans="1:5">
      <c r="A10281" t="s">
        <v>39</v>
      </c>
      <c r="B10281" t="s">
        <v>536</v>
      </c>
      <c r="C10281" t="s">
        <v>38</v>
      </c>
      <c r="D10281">
        <v>1998</v>
      </c>
      <c r="E10281">
        <v>50.031651879999998</v>
      </c>
    </row>
    <row r="10282" spans="1:5">
      <c r="A10282" t="s">
        <v>37</v>
      </c>
      <c r="B10282" t="s">
        <v>539</v>
      </c>
      <c r="C10282" t="s">
        <v>36</v>
      </c>
      <c r="D10282">
        <v>1998</v>
      </c>
      <c r="E10282">
        <v>29.037844230000001</v>
      </c>
    </row>
    <row r="10283" spans="1:5">
      <c r="A10283" t="s">
        <v>4</v>
      </c>
      <c r="B10283" t="s">
        <v>539</v>
      </c>
      <c r="C10283" t="s">
        <v>35</v>
      </c>
      <c r="D10283">
        <v>1998</v>
      </c>
      <c r="E10283">
        <v>43.709257809999997</v>
      </c>
    </row>
    <row r="10284" spans="1:5">
      <c r="A10284" t="s">
        <v>34</v>
      </c>
      <c r="B10284" t="s">
        <v>539</v>
      </c>
      <c r="C10284" t="s">
        <v>33</v>
      </c>
      <c r="D10284">
        <v>1998</v>
      </c>
      <c r="E10284">
        <v>46.700851700000001</v>
      </c>
    </row>
    <row r="10285" spans="1:5">
      <c r="A10285" t="s">
        <v>32</v>
      </c>
      <c r="B10285" t="s">
        <v>539</v>
      </c>
      <c r="C10285" t="s">
        <v>31</v>
      </c>
      <c r="D10285">
        <v>1998</v>
      </c>
      <c r="E10285">
        <v>49.656414499999997</v>
      </c>
    </row>
    <row r="10286" spans="1:5">
      <c r="A10286" t="s">
        <v>30</v>
      </c>
      <c r="B10286" t="s">
        <v>539</v>
      </c>
      <c r="C10286" t="s">
        <v>29</v>
      </c>
      <c r="D10286">
        <v>1998</v>
      </c>
      <c r="E10286">
        <v>32.989042759999997</v>
      </c>
    </row>
    <row r="10287" spans="1:5">
      <c r="A10287" t="s">
        <v>28</v>
      </c>
      <c r="B10287" t="s">
        <v>539</v>
      </c>
      <c r="C10287" t="s">
        <v>27</v>
      </c>
      <c r="D10287">
        <v>1998</v>
      </c>
    </row>
    <row r="10288" spans="1:5">
      <c r="A10288" t="s">
        <v>26</v>
      </c>
      <c r="B10288" t="s">
        <v>539</v>
      </c>
      <c r="C10288" t="s">
        <v>25</v>
      </c>
      <c r="D10288">
        <v>1998</v>
      </c>
    </row>
    <row r="10289" spans="1:5">
      <c r="A10289" t="s">
        <v>3</v>
      </c>
      <c r="B10289" t="s">
        <v>539</v>
      </c>
      <c r="C10289" t="s">
        <v>24</v>
      </c>
      <c r="D10289">
        <v>1998</v>
      </c>
      <c r="E10289">
        <v>35.202682320000001</v>
      </c>
    </row>
    <row r="10290" spans="1:5">
      <c r="A10290" t="s">
        <v>23</v>
      </c>
      <c r="B10290" t="s">
        <v>539</v>
      </c>
      <c r="C10290" t="s">
        <v>22</v>
      </c>
      <c r="D10290">
        <v>1998</v>
      </c>
      <c r="E10290">
        <v>84.260926720000001</v>
      </c>
    </row>
    <row r="10291" spans="1:5">
      <c r="A10291" t="s">
        <v>21</v>
      </c>
      <c r="B10291" t="s">
        <v>536</v>
      </c>
      <c r="C10291" t="s">
        <v>20</v>
      </c>
      <c r="D10291">
        <v>1998</v>
      </c>
      <c r="E10291">
        <v>58.627521430000002</v>
      </c>
    </row>
    <row r="10292" spans="1:5">
      <c r="A10292" t="s">
        <v>19</v>
      </c>
      <c r="B10292" t="s">
        <v>539</v>
      </c>
      <c r="C10292" t="s">
        <v>18</v>
      </c>
      <c r="D10292">
        <v>1998</v>
      </c>
      <c r="E10292">
        <v>75.998778400000006</v>
      </c>
    </row>
    <row r="10293" spans="1:5">
      <c r="A10293" t="s">
        <v>17</v>
      </c>
      <c r="B10293" t="s">
        <v>539</v>
      </c>
      <c r="C10293" t="s">
        <v>16</v>
      </c>
      <c r="D10293">
        <v>1998</v>
      </c>
    </row>
    <row r="10294" spans="1:5">
      <c r="A10294" t="s">
        <v>15</v>
      </c>
      <c r="B10294" t="s">
        <v>539</v>
      </c>
      <c r="C10294" t="s">
        <v>14</v>
      </c>
      <c r="D10294">
        <v>1998</v>
      </c>
      <c r="E10294">
        <v>46.695747609999998</v>
      </c>
    </row>
    <row r="10295" spans="1:5">
      <c r="A10295" t="s">
        <v>13</v>
      </c>
      <c r="B10295" t="s">
        <v>539</v>
      </c>
      <c r="C10295" t="s">
        <v>12</v>
      </c>
      <c r="D10295">
        <v>1998</v>
      </c>
      <c r="E10295">
        <v>42.243300120000001</v>
      </c>
    </row>
    <row r="10296" spans="1:5">
      <c r="A10296" t="s">
        <v>11</v>
      </c>
      <c r="B10296" t="s">
        <v>539</v>
      </c>
      <c r="C10296" t="s">
        <v>10</v>
      </c>
      <c r="D10296">
        <v>1998</v>
      </c>
      <c r="E10296">
        <v>44.359231119999997</v>
      </c>
    </row>
    <row r="10297" spans="1:5">
      <c r="A10297" t="s">
        <v>9</v>
      </c>
      <c r="B10297" t="s">
        <v>539</v>
      </c>
      <c r="C10297" t="s">
        <v>8</v>
      </c>
      <c r="D10297">
        <v>1998</v>
      </c>
    </row>
    <row r="10298" spans="1:5">
      <c r="A10298" t="s">
        <v>528</v>
      </c>
      <c r="B10298" t="s">
        <v>539</v>
      </c>
      <c r="C10298" t="s">
        <v>527</v>
      </c>
      <c r="D10298">
        <v>1999</v>
      </c>
    </row>
    <row r="10299" spans="1:5">
      <c r="A10299" t="s">
        <v>526</v>
      </c>
      <c r="B10299" t="s">
        <v>539</v>
      </c>
      <c r="C10299" t="s">
        <v>525</v>
      </c>
      <c r="D10299">
        <v>1999</v>
      </c>
    </row>
    <row r="10300" spans="1:5">
      <c r="A10300" t="s">
        <v>524</v>
      </c>
      <c r="B10300" t="s">
        <v>539</v>
      </c>
      <c r="C10300" t="s">
        <v>523</v>
      </c>
      <c r="D10300">
        <v>1999</v>
      </c>
      <c r="E10300">
        <v>63.111193800000002</v>
      </c>
    </row>
    <row r="10301" spans="1:5">
      <c r="A10301" t="s">
        <v>522</v>
      </c>
      <c r="B10301" t="s">
        <v>539</v>
      </c>
      <c r="C10301" t="s">
        <v>521</v>
      </c>
      <c r="D10301">
        <v>1999</v>
      </c>
      <c r="E10301">
        <v>36.547787069999998</v>
      </c>
    </row>
    <row r="10302" spans="1:5">
      <c r="A10302" t="s">
        <v>520</v>
      </c>
      <c r="B10302" t="s">
        <v>539</v>
      </c>
      <c r="C10302" t="s">
        <v>519</v>
      </c>
      <c r="D10302">
        <v>1999</v>
      </c>
      <c r="E10302">
        <v>68.667143499999995</v>
      </c>
    </row>
    <row r="10303" spans="1:5">
      <c r="A10303" t="s">
        <v>518</v>
      </c>
      <c r="B10303" t="s">
        <v>536</v>
      </c>
      <c r="C10303" t="s">
        <v>517</v>
      </c>
      <c r="D10303">
        <v>1999</v>
      </c>
      <c r="E10303">
        <v>54.514764049999997</v>
      </c>
    </row>
    <row r="10304" spans="1:5">
      <c r="A10304" t="s">
        <v>516</v>
      </c>
      <c r="B10304" t="s">
        <v>539</v>
      </c>
      <c r="C10304" t="s">
        <v>515</v>
      </c>
      <c r="D10304">
        <v>1999</v>
      </c>
      <c r="E10304">
        <v>70.662472210000004</v>
      </c>
    </row>
    <row r="10305" spans="1:5">
      <c r="A10305" t="s">
        <v>1</v>
      </c>
      <c r="B10305" t="s">
        <v>539</v>
      </c>
      <c r="C10305" t="s">
        <v>514</v>
      </c>
      <c r="D10305">
        <v>1999</v>
      </c>
      <c r="E10305">
        <v>55.074649370000003</v>
      </c>
    </row>
    <row r="10306" spans="1:5">
      <c r="A10306" t="s">
        <v>513</v>
      </c>
      <c r="B10306" t="s">
        <v>539</v>
      </c>
      <c r="C10306" t="s">
        <v>512</v>
      </c>
      <c r="D10306">
        <v>1999</v>
      </c>
      <c r="E10306">
        <v>28.378639889999999</v>
      </c>
    </row>
    <row r="10307" spans="1:5">
      <c r="A10307" t="s">
        <v>511</v>
      </c>
      <c r="B10307" t="s">
        <v>539</v>
      </c>
      <c r="C10307" t="s">
        <v>510</v>
      </c>
      <c r="D10307">
        <v>1999</v>
      </c>
    </row>
    <row r="10308" spans="1:5">
      <c r="A10308" t="s">
        <v>509</v>
      </c>
      <c r="B10308" t="s">
        <v>539</v>
      </c>
      <c r="C10308" t="s">
        <v>508</v>
      </c>
      <c r="D10308">
        <v>1999</v>
      </c>
      <c r="E10308">
        <v>69.279665039999998</v>
      </c>
    </row>
    <row r="10309" spans="1:5">
      <c r="A10309" t="s">
        <v>507</v>
      </c>
      <c r="B10309" t="s">
        <v>539</v>
      </c>
      <c r="C10309" t="s">
        <v>506</v>
      </c>
      <c r="D10309">
        <v>1999</v>
      </c>
      <c r="E10309">
        <v>68.383725729999995</v>
      </c>
    </row>
    <row r="10310" spans="1:5">
      <c r="A10310" t="s">
        <v>505</v>
      </c>
      <c r="B10310" t="s">
        <v>539</v>
      </c>
      <c r="C10310" t="s">
        <v>504</v>
      </c>
      <c r="D10310">
        <v>1999</v>
      </c>
      <c r="E10310">
        <v>75.074220690000004</v>
      </c>
    </row>
    <row r="10311" spans="1:5">
      <c r="A10311" t="s">
        <v>503</v>
      </c>
      <c r="B10311" t="s">
        <v>539</v>
      </c>
      <c r="C10311" t="s">
        <v>502</v>
      </c>
      <c r="D10311">
        <v>1999</v>
      </c>
      <c r="E10311">
        <v>18.394696450000001</v>
      </c>
    </row>
    <row r="10312" spans="1:5">
      <c r="A10312" t="s">
        <v>501</v>
      </c>
      <c r="B10312" t="s">
        <v>539</v>
      </c>
      <c r="C10312" t="s">
        <v>500</v>
      </c>
      <c r="D10312">
        <v>1999</v>
      </c>
      <c r="E10312">
        <v>28.20240648</v>
      </c>
    </row>
    <row r="10313" spans="1:5">
      <c r="A10313" t="s">
        <v>499</v>
      </c>
      <c r="B10313" t="s">
        <v>539</v>
      </c>
      <c r="C10313" t="s">
        <v>498</v>
      </c>
      <c r="D10313">
        <v>1999</v>
      </c>
      <c r="E10313">
        <v>74.577588890000001</v>
      </c>
    </row>
    <row r="10314" spans="1:5">
      <c r="A10314" t="s">
        <v>497</v>
      </c>
      <c r="B10314" t="s">
        <v>539</v>
      </c>
      <c r="C10314" t="s">
        <v>496</v>
      </c>
      <c r="D10314">
        <v>1999</v>
      </c>
      <c r="E10314">
        <v>45.999202949999997</v>
      </c>
    </row>
    <row r="10315" spans="1:5">
      <c r="A10315" t="s">
        <v>495</v>
      </c>
      <c r="B10315" t="s">
        <v>539</v>
      </c>
      <c r="C10315" t="s">
        <v>494</v>
      </c>
      <c r="D10315">
        <v>1999</v>
      </c>
      <c r="E10315">
        <v>41.600239019999997</v>
      </c>
    </row>
    <row r="10316" spans="1:5">
      <c r="A10316" t="s">
        <v>2</v>
      </c>
      <c r="B10316" t="s">
        <v>539</v>
      </c>
      <c r="C10316" t="s">
        <v>493</v>
      </c>
      <c r="D10316">
        <v>1999</v>
      </c>
      <c r="E10316">
        <v>40.780057220000003</v>
      </c>
    </row>
    <row r="10317" spans="1:5">
      <c r="A10317" t="s">
        <v>492</v>
      </c>
      <c r="B10317" t="s">
        <v>539</v>
      </c>
      <c r="C10317" t="s">
        <v>491</v>
      </c>
      <c r="D10317">
        <v>1999</v>
      </c>
      <c r="E10317">
        <v>66.326952210000002</v>
      </c>
    </row>
    <row r="10318" spans="1:5">
      <c r="A10318" t="s">
        <v>490</v>
      </c>
      <c r="B10318" t="s">
        <v>539</v>
      </c>
      <c r="C10318" t="s">
        <v>489</v>
      </c>
      <c r="D10318">
        <v>1999</v>
      </c>
      <c r="E10318">
        <v>67.767704620000004</v>
      </c>
    </row>
    <row r="10319" spans="1:5">
      <c r="A10319" t="s">
        <v>488</v>
      </c>
      <c r="B10319" t="s">
        <v>539</v>
      </c>
      <c r="C10319" t="s">
        <v>487</v>
      </c>
      <c r="D10319">
        <v>1999</v>
      </c>
      <c r="E10319">
        <v>47.183210420000002</v>
      </c>
    </row>
    <row r="10320" spans="1:5">
      <c r="A10320" t="s">
        <v>486</v>
      </c>
      <c r="B10320" t="s">
        <v>539</v>
      </c>
      <c r="C10320" t="s">
        <v>485</v>
      </c>
      <c r="D10320">
        <v>1999</v>
      </c>
      <c r="E10320">
        <v>53.09650817</v>
      </c>
    </row>
    <row r="10321" spans="1:5">
      <c r="A10321" t="s">
        <v>484</v>
      </c>
      <c r="B10321" t="s">
        <v>539</v>
      </c>
      <c r="C10321" t="s">
        <v>483</v>
      </c>
      <c r="D10321">
        <v>1999</v>
      </c>
      <c r="E10321">
        <v>76.513205009999993</v>
      </c>
    </row>
    <row r="10322" spans="1:5">
      <c r="A10322" t="s">
        <v>482</v>
      </c>
      <c r="B10322" t="s">
        <v>539</v>
      </c>
      <c r="C10322" t="s">
        <v>481</v>
      </c>
      <c r="D10322">
        <v>1999</v>
      </c>
      <c r="E10322">
        <v>55.509302009999999</v>
      </c>
    </row>
    <row r="10323" spans="1:5">
      <c r="A10323" t="s">
        <v>480</v>
      </c>
      <c r="B10323" t="s">
        <v>539</v>
      </c>
      <c r="C10323" t="s">
        <v>479</v>
      </c>
      <c r="D10323">
        <v>1999</v>
      </c>
    </row>
    <row r="10324" spans="1:5">
      <c r="A10324" t="s">
        <v>478</v>
      </c>
      <c r="B10324" t="s">
        <v>539</v>
      </c>
      <c r="C10324" t="s">
        <v>477</v>
      </c>
      <c r="D10324">
        <v>1999</v>
      </c>
      <c r="E10324">
        <v>58.143431640000003</v>
      </c>
    </row>
    <row r="10325" spans="1:5">
      <c r="A10325" t="s">
        <v>476</v>
      </c>
      <c r="B10325" t="s">
        <v>539</v>
      </c>
      <c r="C10325" t="s">
        <v>475</v>
      </c>
      <c r="D10325">
        <v>1999</v>
      </c>
      <c r="E10325">
        <v>42.729606709999999</v>
      </c>
    </row>
    <row r="10326" spans="1:5">
      <c r="A10326" t="s">
        <v>474</v>
      </c>
      <c r="B10326" t="s">
        <v>539</v>
      </c>
      <c r="C10326" t="s">
        <v>473</v>
      </c>
      <c r="D10326">
        <v>1999</v>
      </c>
      <c r="E10326">
        <v>65.412171619999995</v>
      </c>
    </row>
    <row r="10327" spans="1:5">
      <c r="A10327" t="s">
        <v>472</v>
      </c>
      <c r="B10327" t="s">
        <v>539</v>
      </c>
      <c r="C10327" t="s">
        <v>471</v>
      </c>
      <c r="D10327">
        <v>1999</v>
      </c>
      <c r="E10327">
        <v>83.438379229999995</v>
      </c>
    </row>
    <row r="10328" spans="1:5">
      <c r="A10328" t="s">
        <v>470</v>
      </c>
      <c r="B10328" t="s">
        <v>539</v>
      </c>
      <c r="C10328" t="s">
        <v>469</v>
      </c>
      <c r="D10328">
        <v>1999</v>
      </c>
      <c r="E10328">
        <v>72.923247619999998</v>
      </c>
    </row>
    <row r="10329" spans="1:5">
      <c r="A10329" t="s">
        <v>468</v>
      </c>
      <c r="B10329" t="s">
        <v>539</v>
      </c>
      <c r="C10329" t="s">
        <v>467</v>
      </c>
      <c r="D10329">
        <v>1999</v>
      </c>
      <c r="E10329">
        <v>57.78895687</v>
      </c>
    </row>
    <row r="10330" spans="1:5">
      <c r="A10330" t="s">
        <v>466</v>
      </c>
      <c r="B10330" t="s">
        <v>539</v>
      </c>
      <c r="C10330" t="s">
        <v>465</v>
      </c>
      <c r="D10330">
        <v>1999</v>
      </c>
      <c r="E10330">
        <v>45.958979679999999</v>
      </c>
    </row>
    <row r="10331" spans="1:5">
      <c r="A10331" t="s">
        <v>464</v>
      </c>
      <c r="B10331" t="s">
        <v>539</v>
      </c>
      <c r="C10331" t="s">
        <v>463</v>
      </c>
      <c r="D10331">
        <v>1999</v>
      </c>
      <c r="E10331">
        <v>69.962905840000005</v>
      </c>
    </row>
    <row r="10332" spans="1:5">
      <c r="A10332" t="s">
        <v>462</v>
      </c>
      <c r="B10332" t="s">
        <v>536</v>
      </c>
      <c r="C10332" t="s">
        <v>461</v>
      </c>
      <c r="D10332">
        <v>1999</v>
      </c>
      <c r="E10332">
        <v>76.845761060000001</v>
      </c>
    </row>
    <row r="10333" spans="1:5">
      <c r="A10333" t="s">
        <v>460</v>
      </c>
      <c r="B10333" t="s">
        <v>539</v>
      </c>
      <c r="C10333" t="s">
        <v>459</v>
      </c>
      <c r="D10333">
        <v>1999</v>
      </c>
      <c r="E10333">
        <v>55.139454020000002</v>
      </c>
    </row>
    <row r="10334" spans="1:5">
      <c r="A10334" t="s">
        <v>458</v>
      </c>
      <c r="B10334" t="s">
        <v>539</v>
      </c>
      <c r="C10334" t="s">
        <v>457</v>
      </c>
      <c r="D10334">
        <v>1999</v>
      </c>
    </row>
    <row r="10335" spans="1:5">
      <c r="A10335" t="s">
        <v>456</v>
      </c>
      <c r="B10335" t="s">
        <v>539</v>
      </c>
      <c r="C10335" t="s">
        <v>455</v>
      </c>
      <c r="D10335">
        <v>1999</v>
      </c>
      <c r="E10335">
        <v>49.863331770000002</v>
      </c>
    </row>
    <row r="10336" spans="1:5">
      <c r="A10336" t="s">
        <v>454</v>
      </c>
      <c r="B10336" t="s">
        <v>539</v>
      </c>
      <c r="C10336" t="s">
        <v>453</v>
      </c>
      <c r="D10336">
        <v>1999</v>
      </c>
      <c r="E10336">
        <v>40.886701690000002</v>
      </c>
    </row>
    <row r="10337" spans="1:5">
      <c r="A10337" t="s">
        <v>679</v>
      </c>
      <c r="B10337" t="s">
        <v>539</v>
      </c>
      <c r="C10337" t="s">
        <v>451</v>
      </c>
      <c r="D10337">
        <v>1999</v>
      </c>
      <c r="E10337">
        <v>27.595160029999999</v>
      </c>
    </row>
    <row r="10338" spans="1:5">
      <c r="A10338" t="s">
        <v>450</v>
      </c>
      <c r="B10338" t="s">
        <v>539</v>
      </c>
      <c r="C10338" t="s">
        <v>449</v>
      </c>
      <c r="D10338">
        <v>1999</v>
      </c>
      <c r="E10338">
        <v>18.803041260000001</v>
      </c>
    </row>
    <row r="10339" spans="1:5">
      <c r="A10339" t="s">
        <v>448</v>
      </c>
      <c r="B10339" t="s">
        <v>539</v>
      </c>
      <c r="C10339" t="s">
        <v>447</v>
      </c>
      <c r="D10339">
        <v>1999</v>
      </c>
      <c r="E10339">
        <v>6.5109363800000004</v>
      </c>
    </row>
    <row r="10340" spans="1:5">
      <c r="A10340" t="s">
        <v>446</v>
      </c>
      <c r="B10340" t="s">
        <v>539</v>
      </c>
      <c r="C10340" t="s">
        <v>445</v>
      </c>
      <c r="D10340">
        <v>1999</v>
      </c>
      <c r="E10340">
        <v>57.186418310000001</v>
      </c>
    </row>
    <row r="10341" spans="1:5">
      <c r="A10341" t="s">
        <v>444</v>
      </c>
      <c r="B10341" t="s">
        <v>539</v>
      </c>
      <c r="C10341" t="s">
        <v>443</v>
      </c>
      <c r="D10341">
        <v>1999</v>
      </c>
      <c r="E10341">
        <v>74.484937479999999</v>
      </c>
    </row>
    <row r="10342" spans="1:5">
      <c r="A10342" t="s">
        <v>442</v>
      </c>
      <c r="B10342" t="s">
        <v>539</v>
      </c>
      <c r="C10342" t="s">
        <v>441</v>
      </c>
      <c r="D10342">
        <v>1999</v>
      </c>
      <c r="E10342">
        <v>50.785196339999999</v>
      </c>
    </row>
    <row r="10343" spans="1:5">
      <c r="A10343" t="s">
        <v>440</v>
      </c>
      <c r="B10343" t="s">
        <v>539</v>
      </c>
      <c r="C10343" t="s">
        <v>439</v>
      </c>
      <c r="D10343">
        <v>1999</v>
      </c>
      <c r="E10343">
        <v>73.671506269999995</v>
      </c>
    </row>
    <row r="10344" spans="1:5">
      <c r="A10344" t="s">
        <v>438</v>
      </c>
      <c r="B10344" t="s">
        <v>539</v>
      </c>
      <c r="C10344" t="s">
        <v>437</v>
      </c>
      <c r="D10344">
        <v>1999</v>
      </c>
      <c r="E10344">
        <v>78.509889970000003</v>
      </c>
    </row>
    <row r="10345" spans="1:5">
      <c r="A10345" t="s">
        <v>436</v>
      </c>
      <c r="B10345" t="s">
        <v>536</v>
      </c>
      <c r="C10345" t="s">
        <v>435</v>
      </c>
      <c r="D10345">
        <v>1999</v>
      </c>
      <c r="E10345">
        <v>53.989210929999999</v>
      </c>
    </row>
    <row r="10346" spans="1:5">
      <c r="A10346" t="s">
        <v>434</v>
      </c>
      <c r="B10346" t="s">
        <v>539</v>
      </c>
      <c r="C10346" t="s">
        <v>433</v>
      </c>
      <c r="D10346">
        <v>1999</v>
      </c>
      <c r="E10346">
        <v>91.192014090000001</v>
      </c>
    </row>
    <row r="10347" spans="1:5">
      <c r="A10347" t="s">
        <v>432</v>
      </c>
      <c r="B10347" t="s">
        <v>539</v>
      </c>
      <c r="C10347" t="s">
        <v>431</v>
      </c>
      <c r="D10347">
        <v>1999</v>
      </c>
    </row>
    <row r="10348" spans="1:5">
      <c r="A10348" t="s">
        <v>430</v>
      </c>
      <c r="B10348" t="s">
        <v>539</v>
      </c>
      <c r="C10348" t="s">
        <v>429</v>
      </c>
      <c r="D10348">
        <v>1999</v>
      </c>
    </row>
    <row r="10349" spans="1:5">
      <c r="A10349" t="s">
        <v>428</v>
      </c>
      <c r="B10349" t="s">
        <v>539</v>
      </c>
      <c r="C10349" t="s">
        <v>427</v>
      </c>
      <c r="D10349">
        <v>1999</v>
      </c>
      <c r="E10349">
        <v>42.664395059999997</v>
      </c>
    </row>
    <row r="10350" spans="1:5">
      <c r="A10350" t="s">
        <v>426</v>
      </c>
      <c r="B10350" t="s">
        <v>539</v>
      </c>
      <c r="C10350" t="s">
        <v>425</v>
      </c>
      <c r="D10350">
        <v>1999</v>
      </c>
      <c r="E10350">
        <v>90.481530340000006</v>
      </c>
    </row>
    <row r="10351" spans="1:5">
      <c r="A10351" t="s">
        <v>7</v>
      </c>
      <c r="B10351" t="s">
        <v>539</v>
      </c>
      <c r="C10351" t="s">
        <v>424</v>
      </c>
      <c r="D10351">
        <v>1999</v>
      </c>
      <c r="E10351">
        <v>79.735219979999997</v>
      </c>
    </row>
    <row r="10352" spans="1:5">
      <c r="A10352" t="s">
        <v>423</v>
      </c>
      <c r="B10352" t="s">
        <v>539</v>
      </c>
      <c r="C10352" t="s">
        <v>422</v>
      </c>
      <c r="D10352">
        <v>1999</v>
      </c>
      <c r="E10352">
        <v>70.873885709999996</v>
      </c>
    </row>
    <row r="10353" spans="1:5">
      <c r="A10353" t="s">
        <v>421</v>
      </c>
      <c r="B10353" t="s">
        <v>539</v>
      </c>
      <c r="C10353" t="s">
        <v>420</v>
      </c>
      <c r="D10353">
        <v>1999</v>
      </c>
      <c r="E10353">
        <v>71.832406719999994</v>
      </c>
    </row>
    <row r="10354" spans="1:5">
      <c r="A10354" t="s">
        <v>419</v>
      </c>
      <c r="B10354" t="s">
        <v>539</v>
      </c>
      <c r="C10354" t="s">
        <v>418</v>
      </c>
      <c r="D10354">
        <v>1999</v>
      </c>
      <c r="E10354">
        <v>83.954901059999997</v>
      </c>
    </row>
    <row r="10355" spans="1:5">
      <c r="A10355" t="s">
        <v>417</v>
      </c>
      <c r="B10355" t="s">
        <v>539</v>
      </c>
      <c r="C10355" t="s">
        <v>416</v>
      </c>
      <c r="D10355">
        <v>1999</v>
      </c>
      <c r="E10355">
        <v>35.344106590000003</v>
      </c>
    </row>
    <row r="10356" spans="1:5">
      <c r="A10356" t="s">
        <v>415</v>
      </c>
      <c r="B10356" t="s">
        <v>539</v>
      </c>
      <c r="C10356" t="s">
        <v>414</v>
      </c>
      <c r="D10356">
        <v>1999</v>
      </c>
      <c r="E10356">
        <v>69.405658759999994</v>
      </c>
    </row>
    <row r="10357" spans="1:5">
      <c r="A10357" t="s">
        <v>413</v>
      </c>
      <c r="B10357" t="s">
        <v>536</v>
      </c>
      <c r="C10357" t="s">
        <v>412</v>
      </c>
      <c r="D10357">
        <v>1999</v>
      </c>
      <c r="E10357">
        <v>42.20546161</v>
      </c>
    </row>
    <row r="10358" spans="1:5">
      <c r="A10358" t="s">
        <v>411</v>
      </c>
      <c r="B10358" t="s">
        <v>536</v>
      </c>
      <c r="C10358" t="s">
        <v>410</v>
      </c>
      <c r="D10358">
        <v>1999</v>
      </c>
      <c r="E10358">
        <v>47.43951491</v>
      </c>
    </row>
    <row r="10359" spans="1:5">
      <c r="A10359" t="s">
        <v>409</v>
      </c>
      <c r="B10359" t="s">
        <v>536</v>
      </c>
      <c r="C10359" t="s">
        <v>408</v>
      </c>
      <c r="D10359">
        <v>1999</v>
      </c>
      <c r="E10359">
        <v>72.559622320000003</v>
      </c>
    </row>
    <row r="10360" spans="1:5">
      <c r="A10360" t="s">
        <v>407</v>
      </c>
      <c r="B10360" t="s">
        <v>536</v>
      </c>
      <c r="C10360" t="s">
        <v>406</v>
      </c>
      <c r="D10360">
        <v>1999</v>
      </c>
      <c r="E10360">
        <v>61.944315060000001</v>
      </c>
    </row>
    <row r="10361" spans="1:5">
      <c r="A10361" t="s">
        <v>405</v>
      </c>
      <c r="B10361" t="s">
        <v>536</v>
      </c>
      <c r="C10361" t="s">
        <v>404</v>
      </c>
      <c r="D10361">
        <v>1999</v>
      </c>
      <c r="E10361">
        <v>75.547374930000004</v>
      </c>
    </row>
    <row r="10362" spans="1:5">
      <c r="A10362" t="s">
        <v>403</v>
      </c>
      <c r="B10362" t="s">
        <v>539</v>
      </c>
      <c r="C10362" t="s">
        <v>402</v>
      </c>
      <c r="D10362">
        <v>1999</v>
      </c>
      <c r="E10362">
        <v>36.101528760000001</v>
      </c>
    </row>
    <row r="10363" spans="1:5">
      <c r="A10363" t="s">
        <v>401</v>
      </c>
      <c r="B10363" t="s">
        <v>539</v>
      </c>
      <c r="C10363" t="s">
        <v>400</v>
      </c>
      <c r="D10363">
        <v>1999</v>
      </c>
      <c r="E10363">
        <v>40.389074010000002</v>
      </c>
    </row>
    <row r="10364" spans="1:5">
      <c r="A10364" t="s">
        <v>399</v>
      </c>
      <c r="B10364" t="s">
        <v>536</v>
      </c>
      <c r="C10364" t="s">
        <v>398</v>
      </c>
      <c r="D10364">
        <v>1999</v>
      </c>
      <c r="E10364">
        <v>75.595423499999995</v>
      </c>
    </row>
    <row r="10365" spans="1:5">
      <c r="A10365" t="s">
        <v>397</v>
      </c>
      <c r="B10365" t="s">
        <v>539</v>
      </c>
      <c r="C10365" t="s">
        <v>396</v>
      </c>
      <c r="D10365">
        <v>1999</v>
      </c>
      <c r="E10365">
        <v>39.88702146</v>
      </c>
    </row>
    <row r="10366" spans="1:5">
      <c r="A10366" t="s">
        <v>395</v>
      </c>
      <c r="B10366" t="s">
        <v>539</v>
      </c>
      <c r="C10366" t="s">
        <v>394</v>
      </c>
      <c r="D10366">
        <v>1999</v>
      </c>
      <c r="E10366">
        <v>72.027032599999998</v>
      </c>
    </row>
    <row r="10367" spans="1:5">
      <c r="A10367" t="s">
        <v>393</v>
      </c>
      <c r="B10367" t="s">
        <v>539</v>
      </c>
      <c r="C10367" t="s">
        <v>392</v>
      </c>
      <c r="D10367">
        <v>1999</v>
      </c>
      <c r="E10367">
        <v>77.466673889999996</v>
      </c>
    </row>
    <row r="10368" spans="1:5">
      <c r="A10368" t="s">
        <v>5</v>
      </c>
      <c r="B10368" t="s">
        <v>539</v>
      </c>
      <c r="C10368" t="s">
        <v>391</v>
      </c>
      <c r="D10368">
        <v>1999</v>
      </c>
      <c r="E10368">
        <v>46.582508789999999</v>
      </c>
    </row>
    <row r="10369" spans="1:5">
      <c r="A10369" t="s">
        <v>390</v>
      </c>
      <c r="B10369" t="s">
        <v>536</v>
      </c>
      <c r="C10369" t="s">
        <v>389</v>
      </c>
      <c r="D10369">
        <v>1999</v>
      </c>
      <c r="E10369">
        <v>76.720921279999999</v>
      </c>
    </row>
    <row r="10370" spans="1:5">
      <c r="A10370" t="s">
        <v>388</v>
      </c>
      <c r="B10370" t="s">
        <v>536</v>
      </c>
      <c r="C10370" t="s">
        <v>387</v>
      </c>
      <c r="D10370">
        <v>1999</v>
      </c>
      <c r="E10370">
        <v>34.370868360000003</v>
      </c>
    </row>
    <row r="10371" spans="1:5">
      <c r="A10371" t="s">
        <v>386</v>
      </c>
      <c r="B10371" t="s">
        <v>539</v>
      </c>
      <c r="C10371" t="s">
        <v>385</v>
      </c>
      <c r="D10371">
        <v>1999</v>
      </c>
      <c r="E10371">
        <v>71.45781427</v>
      </c>
    </row>
    <row r="10372" spans="1:5">
      <c r="A10372" t="s">
        <v>384</v>
      </c>
      <c r="B10372" t="s">
        <v>539</v>
      </c>
      <c r="C10372" t="s">
        <v>383</v>
      </c>
      <c r="D10372">
        <v>1999</v>
      </c>
      <c r="E10372">
        <v>79.672318739999994</v>
      </c>
    </row>
    <row r="10373" spans="1:5">
      <c r="A10373" t="s">
        <v>382</v>
      </c>
      <c r="B10373" t="s">
        <v>539</v>
      </c>
      <c r="C10373" t="s">
        <v>381</v>
      </c>
      <c r="D10373">
        <v>1999</v>
      </c>
      <c r="E10373">
        <v>79.449418120000004</v>
      </c>
    </row>
    <row r="10374" spans="1:5">
      <c r="A10374" t="s">
        <v>380</v>
      </c>
      <c r="B10374" t="s">
        <v>539</v>
      </c>
      <c r="C10374" t="s">
        <v>379</v>
      </c>
      <c r="D10374">
        <v>1999</v>
      </c>
    </row>
    <row r="10375" spans="1:5">
      <c r="A10375" t="s">
        <v>378</v>
      </c>
      <c r="B10375" t="s">
        <v>539</v>
      </c>
      <c r="C10375" t="s">
        <v>377</v>
      </c>
      <c r="D10375">
        <v>1999</v>
      </c>
      <c r="E10375">
        <v>93.224652590000005</v>
      </c>
    </row>
    <row r="10376" spans="1:5">
      <c r="A10376" t="s">
        <v>376</v>
      </c>
      <c r="B10376" t="s">
        <v>539</v>
      </c>
      <c r="C10376" t="s">
        <v>375</v>
      </c>
      <c r="D10376">
        <v>1999</v>
      </c>
      <c r="E10376">
        <v>34.485003540000001</v>
      </c>
    </row>
    <row r="10377" spans="1:5">
      <c r="A10377" t="s">
        <v>374</v>
      </c>
      <c r="B10377" t="s">
        <v>539</v>
      </c>
      <c r="C10377" t="s">
        <v>373</v>
      </c>
      <c r="D10377">
        <v>1999</v>
      </c>
      <c r="E10377">
        <v>80.626492020000001</v>
      </c>
    </row>
    <row r="10378" spans="1:5">
      <c r="A10378" t="s">
        <v>372</v>
      </c>
      <c r="B10378" t="s">
        <v>539</v>
      </c>
      <c r="C10378" t="s">
        <v>371</v>
      </c>
      <c r="D10378">
        <v>1999</v>
      </c>
      <c r="E10378">
        <v>18.120987599999999</v>
      </c>
    </row>
    <row r="10379" spans="1:5">
      <c r="A10379" t="s">
        <v>370</v>
      </c>
      <c r="B10379" t="s">
        <v>539</v>
      </c>
      <c r="C10379" t="s">
        <v>369</v>
      </c>
      <c r="D10379">
        <v>1999</v>
      </c>
      <c r="E10379">
        <v>51.72487297</v>
      </c>
    </row>
    <row r="10380" spans="1:5">
      <c r="A10380" t="s">
        <v>368</v>
      </c>
      <c r="B10380" t="s">
        <v>539</v>
      </c>
      <c r="C10380" t="s">
        <v>367</v>
      </c>
      <c r="D10380">
        <v>1999</v>
      </c>
    </row>
    <row r="10381" spans="1:5">
      <c r="A10381" t="s">
        <v>366</v>
      </c>
      <c r="B10381" t="s">
        <v>539</v>
      </c>
      <c r="C10381" t="s">
        <v>365</v>
      </c>
      <c r="D10381">
        <v>1999</v>
      </c>
      <c r="E10381">
        <v>30.270827950000001</v>
      </c>
    </row>
    <row r="10382" spans="1:5">
      <c r="A10382" t="s">
        <v>364</v>
      </c>
      <c r="B10382" t="s">
        <v>539</v>
      </c>
      <c r="C10382" t="s">
        <v>363</v>
      </c>
      <c r="D10382">
        <v>1999</v>
      </c>
      <c r="E10382">
        <v>35.150156840000001</v>
      </c>
    </row>
    <row r="10383" spans="1:5">
      <c r="A10383" t="s">
        <v>362</v>
      </c>
      <c r="B10383" t="s">
        <v>539</v>
      </c>
      <c r="C10383" t="s">
        <v>361</v>
      </c>
      <c r="D10383">
        <v>1999</v>
      </c>
      <c r="E10383">
        <v>25.344876729999999</v>
      </c>
    </row>
    <row r="10384" spans="1:5">
      <c r="A10384" t="s">
        <v>360</v>
      </c>
      <c r="B10384" t="s">
        <v>539</v>
      </c>
      <c r="C10384" t="s">
        <v>359</v>
      </c>
      <c r="D10384">
        <v>1999</v>
      </c>
      <c r="E10384">
        <v>69.688286529999999</v>
      </c>
    </row>
    <row r="10385" spans="1:5">
      <c r="A10385" t="s">
        <v>358</v>
      </c>
      <c r="B10385" t="s">
        <v>539</v>
      </c>
      <c r="C10385" t="s">
        <v>357</v>
      </c>
      <c r="D10385">
        <v>1999</v>
      </c>
      <c r="E10385">
        <v>53.417348910000001</v>
      </c>
    </row>
    <row r="10386" spans="1:5">
      <c r="A10386" t="s">
        <v>356</v>
      </c>
      <c r="B10386" t="s">
        <v>539</v>
      </c>
      <c r="C10386" t="s">
        <v>355</v>
      </c>
      <c r="D10386">
        <v>1999</v>
      </c>
      <c r="E10386">
        <v>47.63182106</v>
      </c>
    </row>
    <row r="10387" spans="1:5">
      <c r="A10387" t="s">
        <v>354</v>
      </c>
      <c r="B10387" t="s">
        <v>539</v>
      </c>
      <c r="C10387" t="s">
        <v>353</v>
      </c>
      <c r="D10387">
        <v>1999</v>
      </c>
    </row>
    <row r="10388" spans="1:5">
      <c r="A10388" t="s">
        <v>352</v>
      </c>
      <c r="B10388" t="s">
        <v>539</v>
      </c>
      <c r="C10388" t="s">
        <v>351</v>
      </c>
      <c r="D10388">
        <v>1999</v>
      </c>
      <c r="E10388">
        <v>42.513509669999998</v>
      </c>
    </row>
    <row r="10389" spans="1:5">
      <c r="A10389" t="s">
        <v>350</v>
      </c>
      <c r="B10389" t="s">
        <v>539</v>
      </c>
      <c r="C10389" t="s">
        <v>349</v>
      </c>
      <c r="D10389">
        <v>1999</v>
      </c>
    </row>
    <row r="10390" spans="1:5">
      <c r="A10390" t="s">
        <v>348</v>
      </c>
      <c r="B10390" t="s">
        <v>539</v>
      </c>
      <c r="C10390" t="s">
        <v>347</v>
      </c>
      <c r="D10390">
        <v>1999</v>
      </c>
      <c r="E10390">
        <v>81.532894330000005</v>
      </c>
    </row>
    <row r="10391" spans="1:5">
      <c r="A10391" t="s">
        <v>346</v>
      </c>
      <c r="B10391" t="s">
        <v>536</v>
      </c>
      <c r="C10391" t="s">
        <v>345</v>
      </c>
      <c r="D10391">
        <v>1999</v>
      </c>
      <c r="E10391">
        <v>59.889795380000002</v>
      </c>
    </row>
    <row r="10392" spans="1:5">
      <c r="A10392" t="s">
        <v>344</v>
      </c>
      <c r="B10392" t="s">
        <v>539</v>
      </c>
      <c r="C10392" t="s">
        <v>343</v>
      </c>
      <c r="D10392">
        <v>1999</v>
      </c>
    </row>
    <row r="10393" spans="1:5">
      <c r="A10393" t="s">
        <v>342</v>
      </c>
      <c r="B10393" t="s">
        <v>539</v>
      </c>
      <c r="C10393" t="s">
        <v>341</v>
      </c>
      <c r="D10393">
        <v>1999</v>
      </c>
      <c r="E10393">
        <v>46.716559789999998</v>
      </c>
    </row>
    <row r="10394" spans="1:5">
      <c r="A10394" t="s">
        <v>340</v>
      </c>
      <c r="B10394" t="s">
        <v>536</v>
      </c>
      <c r="C10394" t="s">
        <v>339</v>
      </c>
      <c r="D10394">
        <v>1999</v>
      </c>
      <c r="E10394">
        <v>36.347391219999999</v>
      </c>
    </row>
    <row r="10395" spans="1:5">
      <c r="A10395" t="s">
        <v>338</v>
      </c>
      <c r="B10395" t="s">
        <v>539</v>
      </c>
      <c r="C10395" t="s">
        <v>337</v>
      </c>
      <c r="D10395">
        <v>1999</v>
      </c>
      <c r="E10395">
        <v>87.340892980000007</v>
      </c>
    </row>
    <row r="10396" spans="1:5">
      <c r="A10396" t="s">
        <v>336</v>
      </c>
      <c r="B10396" t="s">
        <v>539</v>
      </c>
      <c r="C10396" t="s">
        <v>335</v>
      </c>
      <c r="D10396">
        <v>1999</v>
      </c>
      <c r="E10396">
        <v>30.020439450000001</v>
      </c>
    </row>
    <row r="10397" spans="1:5">
      <c r="A10397" t="s">
        <v>334</v>
      </c>
      <c r="B10397" t="s">
        <v>539</v>
      </c>
      <c r="C10397" t="s">
        <v>333</v>
      </c>
      <c r="D10397">
        <v>1999</v>
      </c>
      <c r="E10397">
        <v>72.374441210000001</v>
      </c>
    </row>
    <row r="10398" spans="1:5">
      <c r="A10398" t="s">
        <v>332</v>
      </c>
      <c r="B10398" t="s">
        <v>536</v>
      </c>
      <c r="C10398" t="s">
        <v>331</v>
      </c>
      <c r="D10398">
        <v>1999</v>
      </c>
      <c r="E10398">
        <v>47.621674480000003</v>
      </c>
    </row>
    <row r="10399" spans="1:5">
      <c r="A10399" t="s">
        <v>330</v>
      </c>
      <c r="B10399" t="s">
        <v>536</v>
      </c>
      <c r="C10399" t="s">
        <v>329</v>
      </c>
      <c r="D10399">
        <v>1999</v>
      </c>
      <c r="E10399">
        <v>46.943620080000002</v>
      </c>
    </row>
    <row r="10400" spans="1:5">
      <c r="A10400" t="s">
        <v>328</v>
      </c>
      <c r="B10400" t="s">
        <v>536</v>
      </c>
      <c r="C10400" t="s">
        <v>327</v>
      </c>
      <c r="D10400">
        <v>1999</v>
      </c>
      <c r="E10400">
        <v>35.013002419999999</v>
      </c>
    </row>
    <row r="10401" spans="1:5">
      <c r="A10401" t="s">
        <v>326</v>
      </c>
      <c r="B10401" t="s">
        <v>536</v>
      </c>
      <c r="C10401" t="s">
        <v>325</v>
      </c>
      <c r="D10401">
        <v>1999</v>
      </c>
      <c r="E10401">
        <v>31.851769480000002</v>
      </c>
    </row>
    <row r="10402" spans="1:5">
      <c r="A10402" t="s">
        <v>324</v>
      </c>
      <c r="B10402" t="s">
        <v>539</v>
      </c>
      <c r="C10402" t="s">
        <v>323</v>
      </c>
      <c r="D10402">
        <v>1999</v>
      </c>
      <c r="E10402">
        <v>34.827887519999997</v>
      </c>
    </row>
    <row r="10403" spans="1:5">
      <c r="A10403" t="s">
        <v>322</v>
      </c>
      <c r="B10403" t="s">
        <v>536</v>
      </c>
      <c r="C10403" t="s">
        <v>321</v>
      </c>
      <c r="D10403">
        <v>1999</v>
      </c>
      <c r="E10403">
        <v>37.136083620000001</v>
      </c>
    </row>
    <row r="10404" spans="1:5">
      <c r="A10404" t="s">
        <v>320</v>
      </c>
      <c r="B10404" t="s">
        <v>539</v>
      </c>
      <c r="C10404" t="s">
        <v>319</v>
      </c>
      <c r="D10404">
        <v>1999</v>
      </c>
    </row>
    <row r="10405" spans="1:5">
      <c r="A10405" t="s">
        <v>318</v>
      </c>
      <c r="B10405" t="s">
        <v>539</v>
      </c>
      <c r="C10405" t="s">
        <v>317</v>
      </c>
      <c r="D10405">
        <v>1999</v>
      </c>
      <c r="E10405">
        <v>28.079046550000001</v>
      </c>
    </row>
    <row r="10406" spans="1:5">
      <c r="A10406" t="s">
        <v>316</v>
      </c>
      <c r="B10406" t="s">
        <v>536</v>
      </c>
      <c r="C10406" t="s">
        <v>315</v>
      </c>
      <c r="D10406">
        <v>1999</v>
      </c>
    </row>
    <row r="10407" spans="1:5">
      <c r="A10407" t="s">
        <v>314</v>
      </c>
      <c r="B10407" t="s">
        <v>539</v>
      </c>
      <c r="C10407" t="s">
        <v>313</v>
      </c>
      <c r="D10407">
        <v>1999</v>
      </c>
      <c r="E10407">
        <v>75.25491624</v>
      </c>
    </row>
    <row r="10408" spans="1:5">
      <c r="A10408" t="s">
        <v>312</v>
      </c>
      <c r="B10408" t="s">
        <v>539</v>
      </c>
      <c r="C10408" t="s">
        <v>311</v>
      </c>
      <c r="D10408">
        <v>1999</v>
      </c>
      <c r="E10408">
        <v>42.404786350000002</v>
      </c>
    </row>
    <row r="10409" spans="1:5">
      <c r="A10409" t="s">
        <v>310</v>
      </c>
      <c r="B10409" t="s">
        <v>539</v>
      </c>
      <c r="C10409" t="s">
        <v>309</v>
      </c>
      <c r="D10409">
        <v>1999</v>
      </c>
    </row>
    <row r="10410" spans="1:5">
      <c r="A10410" t="s">
        <v>308</v>
      </c>
      <c r="B10410" t="s">
        <v>539</v>
      </c>
      <c r="C10410" t="s">
        <v>307</v>
      </c>
      <c r="D10410">
        <v>1999</v>
      </c>
      <c r="E10410">
        <v>82.388455620000002</v>
      </c>
    </row>
    <row r="10411" spans="1:5">
      <c r="A10411" t="s">
        <v>306</v>
      </c>
      <c r="B10411" t="s">
        <v>539</v>
      </c>
      <c r="C10411" t="s">
        <v>305</v>
      </c>
      <c r="D10411">
        <v>1999</v>
      </c>
      <c r="E10411">
        <v>64.250803500000004</v>
      </c>
    </row>
    <row r="10412" spans="1:5">
      <c r="A10412" t="s">
        <v>304</v>
      </c>
      <c r="B10412" t="s">
        <v>539</v>
      </c>
      <c r="C10412" t="s">
        <v>303</v>
      </c>
      <c r="D10412">
        <v>1999</v>
      </c>
      <c r="E10412">
        <v>70.575082730000005</v>
      </c>
    </row>
    <row r="10413" spans="1:5">
      <c r="A10413" t="s">
        <v>302</v>
      </c>
      <c r="B10413" t="s">
        <v>539</v>
      </c>
      <c r="C10413" t="s">
        <v>301</v>
      </c>
      <c r="D10413">
        <v>1999</v>
      </c>
      <c r="E10413">
        <v>53.776032190000002</v>
      </c>
    </row>
    <row r="10414" spans="1:5">
      <c r="A10414" t="s">
        <v>300</v>
      </c>
      <c r="B10414" t="s">
        <v>539</v>
      </c>
      <c r="C10414" t="s">
        <v>299</v>
      </c>
      <c r="D10414">
        <v>1999</v>
      </c>
      <c r="E10414">
        <v>53.329029140000003</v>
      </c>
    </row>
    <row r="10415" spans="1:5">
      <c r="A10415" t="s">
        <v>298</v>
      </c>
      <c r="B10415" t="s">
        <v>539</v>
      </c>
      <c r="C10415" t="s">
        <v>297</v>
      </c>
      <c r="D10415">
        <v>1999</v>
      </c>
      <c r="E10415">
        <v>80.494777470000002</v>
      </c>
    </row>
    <row r="10416" spans="1:5">
      <c r="A10416" t="s">
        <v>296</v>
      </c>
      <c r="B10416" t="s">
        <v>539</v>
      </c>
      <c r="C10416" t="s">
        <v>295</v>
      </c>
      <c r="D10416">
        <v>1999</v>
      </c>
      <c r="E10416">
        <v>52.469079280000003</v>
      </c>
    </row>
    <row r="10417" spans="1:5">
      <c r="A10417" t="s">
        <v>294</v>
      </c>
      <c r="B10417" t="s">
        <v>539</v>
      </c>
      <c r="C10417" t="s">
        <v>293</v>
      </c>
      <c r="D10417">
        <v>1999</v>
      </c>
      <c r="E10417">
        <v>39.845490230000003</v>
      </c>
    </row>
    <row r="10418" spans="1:5">
      <c r="A10418" t="s">
        <v>292</v>
      </c>
      <c r="B10418" t="s">
        <v>539</v>
      </c>
      <c r="C10418" t="s">
        <v>291</v>
      </c>
      <c r="D10418">
        <v>1999</v>
      </c>
      <c r="E10418">
        <v>42.190365290000003</v>
      </c>
    </row>
    <row r="10419" spans="1:5">
      <c r="A10419" t="s">
        <v>290</v>
      </c>
      <c r="B10419" t="s">
        <v>539</v>
      </c>
      <c r="C10419" t="s">
        <v>289</v>
      </c>
      <c r="D10419">
        <v>1999</v>
      </c>
      <c r="E10419">
        <v>21.16040448</v>
      </c>
    </row>
    <row r="10420" spans="1:5">
      <c r="A10420" t="s">
        <v>288</v>
      </c>
      <c r="B10420" t="s">
        <v>539</v>
      </c>
      <c r="C10420" t="s">
        <v>287</v>
      </c>
      <c r="D10420">
        <v>1999</v>
      </c>
      <c r="E10420">
        <v>95.770074519999994</v>
      </c>
    </row>
    <row r="10421" spans="1:5">
      <c r="A10421" t="s">
        <v>286</v>
      </c>
      <c r="B10421" t="s">
        <v>539</v>
      </c>
      <c r="C10421" t="s">
        <v>285</v>
      </c>
      <c r="D10421">
        <v>1999</v>
      </c>
      <c r="E10421">
        <v>50.853383860000001</v>
      </c>
    </row>
    <row r="10422" spans="1:5">
      <c r="A10422" t="s">
        <v>284</v>
      </c>
      <c r="B10422" t="s">
        <v>539</v>
      </c>
      <c r="C10422" t="s">
        <v>283</v>
      </c>
      <c r="D10422">
        <v>1999</v>
      </c>
      <c r="E10422">
        <v>48.454066740000002</v>
      </c>
    </row>
    <row r="10423" spans="1:5">
      <c r="A10423" t="s">
        <v>282</v>
      </c>
      <c r="B10423" t="s">
        <v>539</v>
      </c>
      <c r="C10423" t="s">
        <v>281</v>
      </c>
      <c r="D10423">
        <v>1999</v>
      </c>
      <c r="E10423">
        <v>79.411703239999994</v>
      </c>
    </row>
    <row r="10424" spans="1:5">
      <c r="A10424" t="s">
        <v>280</v>
      </c>
      <c r="B10424" t="s">
        <v>536</v>
      </c>
      <c r="C10424" t="s">
        <v>279</v>
      </c>
      <c r="D10424">
        <v>1999</v>
      </c>
      <c r="E10424">
        <v>49.876755330000002</v>
      </c>
    </row>
    <row r="10425" spans="1:5">
      <c r="A10425" t="s">
        <v>278</v>
      </c>
      <c r="B10425" t="s">
        <v>539</v>
      </c>
      <c r="C10425" t="s">
        <v>277</v>
      </c>
      <c r="D10425">
        <v>1999</v>
      </c>
      <c r="E10425">
        <v>29.46874566</v>
      </c>
    </row>
    <row r="10426" spans="1:5">
      <c r="A10426" t="s">
        <v>276</v>
      </c>
      <c r="B10426" t="s">
        <v>539</v>
      </c>
      <c r="C10426" t="s">
        <v>275</v>
      </c>
      <c r="D10426">
        <v>1999</v>
      </c>
      <c r="E10426">
        <v>27.075364690000001</v>
      </c>
    </row>
    <row r="10427" spans="1:5">
      <c r="A10427" t="s">
        <v>274</v>
      </c>
      <c r="B10427" t="s">
        <v>539</v>
      </c>
      <c r="C10427" t="s">
        <v>273</v>
      </c>
      <c r="D10427">
        <v>1999</v>
      </c>
      <c r="E10427">
        <v>26.054583099999999</v>
      </c>
    </row>
    <row r="10428" spans="1:5">
      <c r="A10428" t="s">
        <v>272</v>
      </c>
      <c r="B10428" t="s">
        <v>539</v>
      </c>
      <c r="C10428" t="s">
        <v>271</v>
      </c>
      <c r="D10428">
        <v>1999</v>
      </c>
      <c r="E10428">
        <v>45.252698109999997</v>
      </c>
    </row>
    <row r="10429" spans="1:5">
      <c r="A10429" t="s">
        <v>270</v>
      </c>
      <c r="B10429" t="s">
        <v>539</v>
      </c>
      <c r="C10429" t="s">
        <v>269</v>
      </c>
      <c r="D10429">
        <v>1999</v>
      </c>
      <c r="E10429">
        <v>55.742642709999998</v>
      </c>
    </row>
    <row r="10430" spans="1:5">
      <c r="A10430" t="s">
        <v>268</v>
      </c>
      <c r="B10430" t="s">
        <v>536</v>
      </c>
      <c r="C10430" t="s">
        <v>267</v>
      </c>
      <c r="D10430">
        <v>1999</v>
      </c>
      <c r="E10430">
        <v>49.71406932</v>
      </c>
    </row>
    <row r="10431" spans="1:5">
      <c r="A10431" t="s">
        <v>266</v>
      </c>
      <c r="B10431" t="s">
        <v>536</v>
      </c>
      <c r="C10431" t="s">
        <v>265</v>
      </c>
      <c r="D10431">
        <v>1999</v>
      </c>
      <c r="E10431">
        <v>36.542935300000003</v>
      </c>
    </row>
    <row r="10432" spans="1:5">
      <c r="A10432" t="s">
        <v>264</v>
      </c>
      <c r="B10432" t="s">
        <v>536</v>
      </c>
      <c r="C10432" t="s">
        <v>263</v>
      </c>
      <c r="D10432">
        <v>1999</v>
      </c>
      <c r="E10432">
        <v>33.889893729999997</v>
      </c>
    </row>
    <row r="10433" spans="1:5">
      <c r="A10433" t="s">
        <v>262</v>
      </c>
      <c r="B10433" t="s">
        <v>539</v>
      </c>
      <c r="C10433" t="s">
        <v>261</v>
      </c>
      <c r="D10433">
        <v>1999</v>
      </c>
    </row>
    <row r="10434" spans="1:5">
      <c r="A10434" t="s">
        <v>260</v>
      </c>
      <c r="B10434" t="s">
        <v>539</v>
      </c>
      <c r="C10434" t="s">
        <v>259</v>
      </c>
      <c r="D10434">
        <v>1999</v>
      </c>
      <c r="E10434">
        <v>47.79790182</v>
      </c>
    </row>
    <row r="10435" spans="1:5">
      <c r="A10435" t="s">
        <v>258</v>
      </c>
      <c r="B10435" t="s">
        <v>536</v>
      </c>
      <c r="C10435" t="s">
        <v>257</v>
      </c>
      <c r="D10435">
        <v>1999</v>
      </c>
      <c r="E10435">
        <v>35.213732739999998</v>
      </c>
    </row>
    <row r="10436" spans="1:5">
      <c r="A10436" t="s">
        <v>256</v>
      </c>
      <c r="B10436" t="s">
        <v>536</v>
      </c>
      <c r="C10436" t="s">
        <v>255</v>
      </c>
      <c r="D10436">
        <v>1999</v>
      </c>
      <c r="E10436">
        <v>46.3967204</v>
      </c>
    </row>
    <row r="10437" spans="1:5">
      <c r="A10437" t="s">
        <v>254</v>
      </c>
      <c r="B10437" t="s">
        <v>539</v>
      </c>
      <c r="C10437" t="s">
        <v>253</v>
      </c>
      <c r="D10437">
        <v>1999</v>
      </c>
      <c r="E10437">
        <v>47.92127945</v>
      </c>
    </row>
    <row r="10438" spans="1:5">
      <c r="A10438" t="s">
        <v>252</v>
      </c>
      <c r="B10438" t="s">
        <v>536</v>
      </c>
      <c r="C10438" t="s">
        <v>251</v>
      </c>
      <c r="D10438">
        <v>1999</v>
      </c>
      <c r="E10438">
        <v>50.678926109999999</v>
      </c>
    </row>
    <row r="10439" spans="1:5">
      <c r="A10439" t="s">
        <v>250</v>
      </c>
      <c r="B10439" t="s">
        <v>539</v>
      </c>
      <c r="C10439" t="s">
        <v>249</v>
      </c>
      <c r="D10439">
        <v>1999</v>
      </c>
      <c r="E10439">
        <v>74.908155769999993</v>
      </c>
    </row>
    <row r="10440" spans="1:5">
      <c r="A10440" t="s">
        <v>248</v>
      </c>
      <c r="B10440" t="s">
        <v>539</v>
      </c>
      <c r="C10440" t="s">
        <v>247</v>
      </c>
      <c r="D10440">
        <v>1999</v>
      </c>
      <c r="E10440">
        <v>89.790282210000001</v>
      </c>
    </row>
    <row r="10441" spans="1:5">
      <c r="A10441" t="s">
        <v>246</v>
      </c>
      <c r="B10441" t="s">
        <v>539</v>
      </c>
      <c r="C10441" t="s">
        <v>245</v>
      </c>
      <c r="D10441">
        <v>1999</v>
      </c>
      <c r="E10441">
        <v>58.351568200000003</v>
      </c>
    </row>
    <row r="10442" spans="1:5">
      <c r="A10442" t="s">
        <v>244</v>
      </c>
      <c r="B10442" t="s">
        <v>539</v>
      </c>
      <c r="C10442" t="s">
        <v>243</v>
      </c>
      <c r="D10442">
        <v>1999</v>
      </c>
    </row>
    <row r="10443" spans="1:5">
      <c r="A10443" t="s">
        <v>242</v>
      </c>
      <c r="B10443" t="s">
        <v>539</v>
      </c>
      <c r="C10443" t="s">
        <v>241</v>
      </c>
      <c r="D10443">
        <v>1999</v>
      </c>
    </row>
    <row r="10444" spans="1:5">
      <c r="A10444" t="s">
        <v>240</v>
      </c>
      <c r="B10444" t="s">
        <v>539</v>
      </c>
      <c r="C10444" t="s">
        <v>239</v>
      </c>
      <c r="D10444">
        <v>1999</v>
      </c>
      <c r="E10444">
        <v>28.835132399999999</v>
      </c>
    </row>
    <row r="10445" spans="1:5">
      <c r="A10445" t="s">
        <v>238</v>
      </c>
      <c r="B10445" t="s">
        <v>539</v>
      </c>
      <c r="C10445" t="s">
        <v>237</v>
      </c>
      <c r="D10445">
        <v>1999</v>
      </c>
      <c r="E10445">
        <v>87.548807429999997</v>
      </c>
    </row>
    <row r="10446" spans="1:5">
      <c r="A10446" t="s">
        <v>236</v>
      </c>
      <c r="B10446" t="s">
        <v>539</v>
      </c>
      <c r="C10446" t="s">
        <v>235</v>
      </c>
      <c r="D10446">
        <v>1999</v>
      </c>
      <c r="E10446">
        <v>49.30879539</v>
      </c>
    </row>
    <row r="10447" spans="1:5">
      <c r="A10447" t="s">
        <v>234</v>
      </c>
      <c r="B10447" t="s">
        <v>539</v>
      </c>
      <c r="C10447" t="s">
        <v>233</v>
      </c>
      <c r="D10447">
        <v>1999</v>
      </c>
      <c r="E10447">
        <v>44.863416149999999</v>
      </c>
    </row>
    <row r="10448" spans="1:5">
      <c r="A10448" t="s">
        <v>232</v>
      </c>
      <c r="B10448" t="s">
        <v>539</v>
      </c>
      <c r="C10448" t="s">
        <v>231</v>
      </c>
      <c r="D10448">
        <v>1999</v>
      </c>
      <c r="E10448">
        <v>64.404577349999997</v>
      </c>
    </row>
    <row r="10449" spans="1:5">
      <c r="A10449" t="s">
        <v>230</v>
      </c>
      <c r="B10449" t="s">
        <v>536</v>
      </c>
      <c r="C10449" t="s">
        <v>229</v>
      </c>
      <c r="D10449">
        <v>1999</v>
      </c>
      <c r="E10449">
        <v>53.648718780000003</v>
      </c>
    </row>
    <row r="10450" spans="1:5">
      <c r="A10450" t="s">
        <v>228</v>
      </c>
      <c r="B10450" t="s">
        <v>539</v>
      </c>
      <c r="C10450" t="s">
        <v>227</v>
      </c>
      <c r="D10450">
        <v>1999</v>
      </c>
      <c r="E10450">
        <v>47.810255789999999</v>
      </c>
    </row>
    <row r="10451" spans="1:5">
      <c r="A10451" t="s">
        <v>226</v>
      </c>
      <c r="B10451" t="s">
        <v>539</v>
      </c>
      <c r="C10451" t="s">
        <v>225</v>
      </c>
      <c r="D10451">
        <v>1999</v>
      </c>
      <c r="E10451">
        <v>85.449166649999995</v>
      </c>
    </row>
    <row r="10452" spans="1:5">
      <c r="A10452" t="s">
        <v>224</v>
      </c>
      <c r="B10452" t="s">
        <v>536</v>
      </c>
      <c r="C10452" t="s">
        <v>223</v>
      </c>
      <c r="D10452">
        <v>1999</v>
      </c>
      <c r="E10452">
        <v>46.574312579999997</v>
      </c>
    </row>
    <row r="10453" spans="1:5">
      <c r="A10453" t="s">
        <v>222</v>
      </c>
      <c r="B10453" t="s">
        <v>539</v>
      </c>
      <c r="C10453" t="s">
        <v>221</v>
      </c>
      <c r="D10453">
        <v>1999</v>
      </c>
      <c r="E10453">
        <v>60.701831079999998</v>
      </c>
    </row>
    <row r="10454" spans="1:5">
      <c r="A10454" t="s">
        <v>220</v>
      </c>
      <c r="B10454" t="s">
        <v>539</v>
      </c>
      <c r="C10454" t="s">
        <v>219</v>
      </c>
      <c r="D10454">
        <v>1999</v>
      </c>
      <c r="E10454">
        <v>30.083708009999999</v>
      </c>
    </row>
    <row r="10455" spans="1:5">
      <c r="A10455" t="s">
        <v>218</v>
      </c>
      <c r="B10455" t="s">
        <v>539</v>
      </c>
      <c r="C10455" t="s">
        <v>217</v>
      </c>
      <c r="D10455">
        <v>1999</v>
      </c>
      <c r="E10455">
        <v>68.321567860000002</v>
      </c>
    </row>
    <row r="10456" spans="1:5">
      <c r="A10456" t="s">
        <v>216</v>
      </c>
      <c r="B10456" t="s">
        <v>539</v>
      </c>
      <c r="C10456" t="s">
        <v>215</v>
      </c>
      <c r="D10456">
        <v>1999</v>
      </c>
      <c r="E10456">
        <v>10.99106248</v>
      </c>
    </row>
    <row r="10457" spans="1:5">
      <c r="A10457" t="s">
        <v>214</v>
      </c>
      <c r="B10457" t="s">
        <v>536</v>
      </c>
      <c r="C10457" t="s">
        <v>213</v>
      </c>
      <c r="D10457">
        <v>1999</v>
      </c>
      <c r="E10457">
        <v>42.804928480000001</v>
      </c>
    </row>
    <row r="10458" spans="1:5">
      <c r="A10458" t="s">
        <v>212</v>
      </c>
      <c r="B10458" t="s">
        <v>539</v>
      </c>
      <c r="C10458" t="s">
        <v>211</v>
      </c>
      <c r="D10458">
        <v>1999</v>
      </c>
      <c r="E10458">
        <v>69.495626130000005</v>
      </c>
    </row>
    <row r="10459" spans="1:5">
      <c r="A10459" t="s">
        <v>210</v>
      </c>
      <c r="B10459" t="s">
        <v>539</v>
      </c>
      <c r="C10459" t="s">
        <v>209</v>
      </c>
      <c r="D10459">
        <v>1999</v>
      </c>
      <c r="E10459">
        <v>84.605607939999999</v>
      </c>
    </row>
    <row r="10460" spans="1:5">
      <c r="A10460" t="s">
        <v>208</v>
      </c>
      <c r="B10460" t="s">
        <v>539</v>
      </c>
      <c r="C10460" t="s">
        <v>207</v>
      </c>
      <c r="D10460">
        <v>1999</v>
      </c>
    </row>
    <row r="10461" spans="1:5">
      <c r="A10461" t="s">
        <v>206</v>
      </c>
      <c r="B10461" t="s">
        <v>539</v>
      </c>
      <c r="C10461" t="s">
        <v>205</v>
      </c>
      <c r="D10461">
        <v>1999</v>
      </c>
      <c r="E10461">
        <v>67.470494389999999</v>
      </c>
    </row>
    <row r="10462" spans="1:5">
      <c r="A10462" t="s">
        <v>204</v>
      </c>
      <c r="B10462" t="s">
        <v>539</v>
      </c>
      <c r="C10462" t="s">
        <v>203</v>
      </c>
      <c r="D10462">
        <v>1999</v>
      </c>
      <c r="E10462">
        <v>54.420251370000003</v>
      </c>
    </row>
    <row r="10463" spans="1:5">
      <c r="A10463" t="s">
        <v>202</v>
      </c>
      <c r="B10463" t="s">
        <v>539</v>
      </c>
      <c r="C10463" t="s">
        <v>201</v>
      </c>
      <c r="D10463">
        <v>1999</v>
      </c>
      <c r="E10463">
        <v>54.005456160000001</v>
      </c>
    </row>
    <row r="10464" spans="1:5">
      <c r="A10464" t="s">
        <v>200</v>
      </c>
      <c r="B10464" t="s">
        <v>539</v>
      </c>
      <c r="C10464" t="s">
        <v>199</v>
      </c>
      <c r="D10464">
        <v>1999</v>
      </c>
      <c r="E10464">
        <v>34.899781130000001</v>
      </c>
    </row>
    <row r="10465" spans="1:5">
      <c r="A10465" t="s">
        <v>198</v>
      </c>
      <c r="B10465" t="s">
        <v>539</v>
      </c>
      <c r="C10465" t="s">
        <v>197</v>
      </c>
      <c r="D10465">
        <v>1999</v>
      </c>
      <c r="E10465">
        <v>55.473722270000003</v>
      </c>
    </row>
    <row r="10466" spans="1:5">
      <c r="A10466" t="s">
        <v>196</v>
      </c>
      <c r="B10466" t="s">
        <v>536</v>
      </c>
      <c r="C10466" t="s">
        <v>195</v>
      </c>
      <c r="D10466">
        <v>1999</v>
      </c>
      <c r="E10466">
        <v>44.41374519</v>
      </c>
    </row>
    <row r="10467" spans="1:5">
      <c r="A10467" t="s">
        <v>194</v>
      </c>
      <c r="B10467" t="s">
        <v>539</v>
      </c>
      <c r="C10467" t="s">
        <v>193</v>
      </c>
      <c r="D10467">
        <v>1999</v>
      </c>
      <c r="E10467">
        <v>73.329038740000001</v>
      </c>
    </row>
    <row r="10468" spans="1:5">
      <c r="A10468" t="s">
        <v>192</v>
      </c>
      <c r="B10468" t="s">
        <v>539</v>
      </c>
      <c r="C10468" t="s">
        <v>191</v>
      </c>
      <c r="D10468">
        <v>1999</v>
      </c>
    </row>
    <row r="10469" spans="1:5">
      <c r="A10469" t="s">
        <v>190</v>
      </c>
      <c r="B10469" t="s">
        <v>539</v>
      </c>
      <c r="C10469" t="s">
        <v>189</v>
      </c>
      <c r="D10469">
        <v>1999</v>
      </c>
      <c r="E10469">
        <v>24.915253570000001</v>
      </c>
    </row>
    <row r="10470" spans="1:5">
      <c r="A10470" t="s">
        <v>188</v>
      </c>
      <c r="B10470" t="s">
        <v>539</v>
      </c>
      <c r="C10470" t="s">
        <v>187</v>
      </c>
      <c r="D10470">
        <v>1999</v>
      </c>
      <c r="E10470">
        <v>29.1248386</v>
      </c>
    </row>
    <row r="10471" spans="1:5">
      <c r="A10471" t="s">
        <v>186</v>
      </c>
      <c r="B10471" t="s">
        <v>539</v>
      </c>
      <c r="C10471" t="s">
        <v>185</v>
      </c>
      <c r="D10471">
        <v>1999</v>
      </c>
      <c r="E10471">
        <v>45.78740157</v>
      </c>
    </row>
    <row r="10472" spans="1:5">
      <c r="A10472" t="s">
        <v>184</v>
      </c>
      <c r="B10472" t="s">
        <v>539</v>
      </c>
      <c r="C10472" t="s">
        <v>183</v>
      </c>
      <c r="D10472">
        <v>1999</v>
      </c>
      <c r="E10472">
        <v>62.712895379999999</v>
      </c>
    </row>
    <row r="10473" spans="1:5">
      <c r="A10473" t="s">
        <v>182</v>
      </c>
      <c r="B10473" t="s">
        <v>539</v>
      </c>
      <c r="C10473" t="s">
        <v>181</v>
      </c>
      <c r="D10473">
        <v>1999</v>
      </c>
      <c r="E10473">
        <v>82.557080389999996</v>
      </c>
    </row>
    <row r="10474" spans="1:5">
      <c r="A10474" t="s">
        <v>180</v>
      </c>
      <c r="B10474" t="s">
        <v>539</v>
      </c>
      <c r="C10474" t="s">
        <v>179</v>
      </c>
      <c r="D10474">
        <v>1999</v>
      </c>
      <c r="E10474">
        <v>30.02459451</v>
      </c>
    </row>
    <row r="10475" spans="1:5">
      <c r="A10475" t="s">
        <v>178</v>
      </c>
      <c r="B10475" t="s">
        <v>539</v>
      </c>
      <c r="C10475" t="s">
        <v>177</v>
      </c>
      <c r="D10475">
        <v>1999</v>
      </c>
      <c r="E10475">
        <v>94.327880089999994</v>
      </c>
    </row>
    <row r="10476" spans="1:5">
      <c r="A10476" t="s">
        <v>176</v>
      </c>
      <c r="B10476" t="s">
        <v>539</v>
      </c>
      <c r="C10476" t="s">
        <v>175</v>
      </c>
      <c r="D10476">
        <v>1999</v>
      </c>
      <c r="E10476">
        <v>77.48182285</v>
      </c>
    </row>
    <row r="10477" spans="1:5">
      <c r="A10477" t="s">
        <v>174</v>
      </c>
      <c r="B10477" t="s">
        <v>536</v>
      </c>
      <c r="C10477" t="s">
        <v>173</v>
      </c>
      <c r="D10477">
        <v>1999</v>
      </c>
      <c r="E10477">
        <v>59.74336503</v>
      </c>
    </row>
    <row r="10478" spans="1:5">
      <c r="A10478" t="s">
        <v>172</v>
      </c>
      <c r="B10478" t="s">
        <v>539</v>
      </c>
      <c r="C10478" t="s">
        <v>171</v>
      </c>
      <c r="D10478">
        <v>1999</v>
      </c>
      <c r="E10478">
        <v>81.661398469999995</v>
      </c>
    </row>
    <row r="10479" spans="1:5">
      <c r="A10479" t="s">
        <v>170</v>
      </c>
      <c r="B10479" t="s">
        <v>536</v>
      </c>
      <c r="C10479" t="s">
        <v>169</v>
      </c>
      <c r="D10479">
        <v>1999</v>
      </c>
      <c r="E10479">
        <v>66.50858504</v>
      </c>
    </row>
    <row r="10480" spans="1:5">
      <c r="A10480" t="s">
        <v>168</v>
      </c>
      <c r="B10480" t="s">
        <v>539</v>
      </c>
      <c r="C10480" t="s">
        <v>167</v>
      </c>
      <c r="D10480">
        <v>1999</v>
      </c>
      <c r="E10480">
        <v>19.587178489999999</v>
      </c>
    </row>
    <row r="10481" spans="1:5">
      <c r="A10481" t="s">
        <v>166</v>
      </c>
      <c r="B10481" t="s">
        <v>539</v>
      </c>
      <c r="C10481" t="s">
        <v>165</v>
      </c>
      <c r="D10481">
        <v>1999</v>
      </c>
      <c r="E10481">
        <v>66.280402390000006</v>
      </c>
    </row>
    <row r="10482" spans="1:5">
      <c r="A10482" t="s">
        <v>164</v>
      </c>
      <c r="B10482" t="s">
        <v>539</v>
      </c>
      <c r="C10482" t="s">
        <v>163</v>
      </c>
      <c r="D10482">
        <v>1999</v>
      </c>
      <c r="E10482">
        <v>57.128205129999998</v>
      </c>
    </row>
    <row r="10483" spans="1:5">
      <c r="A10483" t="s">
        <v>162</v>
      </c>
      <c r="B10483" t="s">
        <v>539</v>
      </c>
      <c r="C10483" t="s">
        <v>161</v>
      </c>
      <c r="D10483">
        <v>1999</v>
      </c>
      <c r="E10483">
        <v>44.204906299999998</v>
      </c>
    </row>
    <row r="10484" spans="1:5">
      <c r="A10484" t="s">
        <v>160</v>
      </c>
      <c r="B10484" t="s">
        <v>539</v>
      </c>
      <c r="C10484" t="s">
        <v>159</v>
      </c>
      <c r="D10484">
        <v>1999</v>
      </c>
      <c r="E10484">
        <v>67.576541779999999</v>
      </c>
    </row>
    <row r="10485" spans="1:5">
      <c r="A10485" t="s">
        <v>158</v>
      </c>
      <c r="B10485" t="s">
        <v>539</v>
      </c>
      <c r="C10485" t="s">
        <v>157</v>
      </c>
      <c r="D10485">
        <v>1999</v>
      </c>
      <c r="E10485">
        <v>82.403564119999999</v>
      </c>
    </row>
    <row r="10486" spans="1:5">
      <c r="A10486" t="s">
        <v>156</v>
      </c>
      <c r="B10486" t="s">
        <v>539</v>
      </c>
      <c r="C10486" t="s">
        <v>155</v>
      </c>
      <c r="D10486">
        <v>1999</v>
      </c>
      <c r="E10486">
        <v>71.129750959999996</v>
      </c>
    </row>
    <row r="10487" spans="1:5">
      <c r="A10487" t="s">
        <v>154</v>
      </c>
      <c r="B10487" t="s">
        <v>536</v>
      </c>
      <c r="C10487" t="s">
        <v>153</v>
      </c>
      <c r="D10487">
        <v>1999</v>
      </c>
      <c r="E10487">
        <v>32.227651199999997</v>
      </c>
    </row>
    <row r="10488" spans="1:5">
      <c r="A10488" t="s">
        <v>152</v>
      </c>
      <c r="B10488" t="s">
        <v>539</v>
      </c>
      <c r="C10488" t="s">
        <v>151</v>
      </c>
      <c r="D10488">
        <v>1999</v>
      </c>
    </row>
    <row r="10489" spans="1:5">
      <c r="A10489" t="s">
        <v>150</v>
      </c>
      <c r="B10489" t="s">
        <v>539</v>
      </c>
      <c r="C10489" t="s">
        <v>149</v>
      </c>
      <c r="D10489">
        <v>1999</v>
      </c>
    </row>
    <row r="10490" spans="1:5">
      <c r="A10490" t="s">
        <v>148</v>
      </c>
      <c r="B10490" t="s">
        <v>539</v>
      </c>
      <c r="C10490" t="s">
        <v>147</v>
      </c>
      <c r="D10490">
        <v>1999</v>
      </c>
      <c r="E10490">
        <v>67.563896709999995</v>
      </c>
    </row>
    <row r="10491" spans="1:5">
      <c r="A10491" t="s">
        <v>146</v>
      </c>
      <c r="B10491" t="s">
        <v>539</v>
      </c>
      <c r="C10491" t="s">
        <v>145</v>
      </c>
      <c r="D10491">
        <v>1999</v>
      </c>
      <c r="E10491">
        <v>44.609008639999999</v>
      </c>
    </row>
    <row r="10492" spans="1:5">
      <c r="A10492" t="s">
        <v>144</v>
      </c>
      <c r="B10492" t="s">
        <v>536</v>
      </c>
      <c r="C10492" t="s">
        <v>143</v>
      </c>
      <c r="D10492">
        <v>1999</v>
      </c>
    </row>
    <row r="10493" spans="1:5">
      <c r="A10493" t="s">
        <v>142</v>
      </c>
      <c r="B10493" t="s">
        <v>536</v>
      </c>
      <c r="C10493" t="s">
        <v>141</v>
      </c>
      <c r="D10493">
        <v>1999</v>
      </c>
      <c r="E10493">
        <v>82.521765189999996</v>
      </c>
    </row>
    <row r="10494" spans="1:5">
      <c r="A10494" t="s">
        <v>140</v>
      </c>
      <c r="B10494" t="s">
        <v>536</v>
      </c>
      <c r="C10494" t="s">
        <v>139</v>
      </c>
      <c r="D10494">
        <v>1999</v>
      </c>
      <c r="E10494">
        <v>59.801979060000001</v>
      </c>
    </row>
    <row r="10495" spans="1:5">
      <c r="A10495" t="s">
        <v>138</v>
      </c>
      <c r="B10495" t="s">
        <v>539</v>
      </c>
      <c r="C10495" t="s">
        <v>137</v>
      </c>
      <c r="D10495">
        <v>1999</v>
      </c>
    </row>
    <row r="10496" spans="1:5">
      <c r="A10496" t="s">
        <v>136</v>
      </c>
      <c r="B10496" t="s">
        <v>539</v>
      </c>
      <c r="C10496" t="s">
        <v>135</v>
      </c>
      <c r="D10496">
        <v>1999</v>
      </c>
      <c r="E10496">
        <v>67.185521600000001</v>
      </c>
    </row>
    <row r="10497" spans="1:5">
      <c r="A10497" t="s">
        <v>134</v>
      </c>
      <c r="B10497" t="s">
        <v>539</v>
      </c>
      <c r="C10497" t="s">
        <v>133</v>
      </c>
      <c r="D10497">
        <v>1999</v>
      </c>
      <c r="E10497">
        <v>79.661695370000004</v>
      </c>
    </row>
    <row r="10498" spans="1:5">
      <c r="A10498" t="s">
        <v>132</v>
      </c>
      <c r="B10498" t="s">
        <v>539</v>
      </c>
      <c r="C10498" t="s">
        <v>131</v>
      </c>
      <c r="D10498">
        <v>1999</v>
      </c>
      <c r="E10498">
        <v>61.863273479999997</v>
      </c>
    </row>
    <row r="10499" spans="1:5">
      <c r="A10499" t="s">
        <v>130</v>
      </c>
      <c r="B10499" t="s">
        <v>539</v>
      </c>
      <c r="C10499" t="s">
        <v>129</v>
      </c>
      <c r="D10499">
        <v>1999</v>
      </c>
      <c r="E10499">
        <v>45.561878569999998</v>
      </c>
    </row>
    <row r="10500" spans="1:5">
      <c r="A10500" t="s">
        <v>128</v>
      </c>
      <c r="B10500" t="s">
        <v>536</v>
      </c>
      <c r="C10500" t="s">
        <v>127</v>
      </c>
      <c r="D10500">
        <v>1999</v>
      </c>
      <c r="E10500">
        <v>28.53827021</v>
      </c>
    </row>
    <row r="10501" spans="1:5">
      <c r="A10501" t="s">
        <v>126</v>
      </c>
      <c r="B10501" t="s">
        <v>539</v>
      </c>
      <c r="C10501" t="s">
        <v>125</v>
      </c>
      <c r="D10501">
        <v>1999</v>
      </c>
      <c r="E10501">
        <v>68.391173519999995</v>
      </c>
    </row>
    <row r="10502" spans="1:5">
      <c r="A10502" t="s">
        <v>124</v>
      </c>
      <c r="B10502" t="s">
        <v>539</v>
      </c>
      <c r="C10502" t="s">
        <v>123</v>
      </c>
      <c r="D10502">
        <v>1999</v>
      </c>
      <c r="E10502">
        <v>19.981535560000001</v>
      </c>
    </row>
    <row r="10503" spans="1:5">
      <c r="A10503" t="s">
        <v>122</v>
      </c>
      <c r="B10503" t="s">
        <v>539</v>
      </c>
      <c r="C10503" t="s">
        <v>121</v>
      </c>
      <c r="D10503">
        <v>1999</v>
      </c>
      <c r="E10503">
        <v>38.77784913</v>
      </c>
    </row>
    <row r="10504" spans="1:5">
      <c r="A10504" t="s">
        <v>120</v>
      </c>
      <c r="B10504" t="s">
        <v>539</v>
      </c>
      <c r="C10504" t="s">
        <v>119</v>
      </c>
      <c r="D10504">
        <v>1999</v>
      </c>
      <c r="E10504">
        <v>52.507225990000002</v>
      </c>
    </row>
    <row r="10505" spans="1:5">
      <c r="A10505" t="s">
        <v>118</v>
      </c>
      <c r="B10505" t="s">
        <v>539</v>
      </c>
      <c r="C10505" t="s">
        <v>117</v>
      </c>
      <c r="D10505">
        <v>1999</v>
      </c>
      <c r="E10505">
        <v>93.166722239999999</v>
      </c>
    </row>
    <row r="10506" spans="1:5">
      <c r="A10506" t="s">
        <v>116</v>
      </c>
      <c r="B10506" t="s">
        <v>539</v>
      </c>
      <c r="C10506" t="s">
        <v>115</v>
      </c>
      <c r="D10506">
        <v>1999</v>
      </c>
      <c r="E10506">
        <v>25.205035550000002</v>
      </c>
    </row>
    <row r="10507" spans="1:5">
      <c r="A10507" t="s">
        <v>114</v>
      </c>
      <c r="B10507" t="s">
        <v>539</v>
      </c>
      <c r="C10507" t="s">
        <v>113</v>
      </c>
      <c r="D10507">
        <v>1999</v>
      </c>
      <c r="E10507">
        <v>44.730400840000001</v>
      </c>
    </row>
    <row r="10508" spans="1:5">
      <c r="A10508" t="s">
        <v>112</v>
      </c>
      <c r="B10508" t="s">
        <v>539</v>
      </c>
      <c r="C10508" t="s">
        <v>111</v>
      </c>
      <c r="D10508">
        <v>1999</v>
      </c>
      <c r="E10508">
        <v>90.941412749999998</v>
      </c>
    </row>
    <row r="10509" spans="1:5">
      <c r="A10509" t="s">
        <v>110</v>
      </c>
      <c r="B10509" t="s">
        <v>539</v>
      </c>
      <c r="C10509" t="s">
        <v>109</v>
      </c>
      <c r="D10509">
        <v>1999</v>
      </c>
    </row>
    <row r="10510" spans="1:5">
      <c r="A10510" t="s">
        <v>108</v>
      </c>
      <c r="B10510" t="s">
        <v>539</v>
      </c>
      <c r="C10510" t="s">
        <v>107</v>
      </c>
      <c r="D10510">
        <v>1999</v>
      </c>
      <c r="E10510">
        <v>64.59611495</v>
      </c>
    </row>
    <row r="10511" spans="1:5">
      <c r="A10511" t="s">
        <v>106</v>
      </c>
      <c r="B10511" t="s">
        <v>536</v>
      </c>
      <c r="C10511" t="s">
        <v>105</v>
      </c>
      <c r="D10511">
        <v>1999</v>
      </c>
      <c r="E10511">
        <v>38.266134989999998</v>
      </c>
    </row>
    <row r="10512" spans="1:5">
      <c r="A10512" t="s">
        <v>104</v>
      </c>
      <c r="B10512" t="s">
        <v>539</v>
      </c>
      <c r="C10512" t="s">
        <v>103</v>
      </c>
      <c r="D10512">
        <v>1999</v>
      </c>
    </row>
    <row r="10513" spans="1:5">
      <c r="A10513" t="s">
        <v>102</v>
      </c>
      <c r="B10513" t="s">
        <v>536</v>
      </c>
      <c r="C10513" t="s">
        <v>101</v>
      </c>
      <c r="D10513">
        <v>1999</v>
      </c>
      <c r="E10513">
        <v>38.334751429999997</v>
      </c>
    </row>
    <row r="10514" spans="1:5">
      <c r="A10514" t="s">
        <v>100</v>
      </c>
      <c r="B10514" t="s">
        <v>536</v>
      </c>
      <c r="C10514" t="s">
        <v>99</v>
      </c>
      <c r="D10514">
        <v>1999</v>
      </c>
      <c r="E10514">
        <v>63.693123319999998</v>
      </c>
    </row>
    <row r="10515" spans="1:5">
      <c r="A10515" t="s">
        <v>98</v>
      </c>
      <c r="B10515" t="s">
        <v>539</v>
      </c>
      <c r="C10515" t="s">
        <v>97</v>
      </c>
      <c r="D10515">
        <v>1999</v>
      </c>
      <c r="E10515">
        <v>45.421610569999999</v>
      </c>
    </row>
    <row r="10516" spans="1:5">
      <c r="A10516" t="s">
        <v>96</v>
      </c>
      <c r="B10516" t="s">
        <v>539</v>
      </c>
      <c r="C10516" t="s">
        <v>95</v>
      </c>
      <c r="D10516">
        <v>1999</v>
      </c>
      <c r="E10516">
        <v>58.320098129999998</v>
      </c>
    </row>
    <row r="10517" spans="1:5">
      <c r="A10517" t="s">
        <v>94</v>
      </c>
      <c r="B10517" t="s">
        <v>539</v>
      </c>
      <c r="C10517" t="s">
        <v>93</v>
      </c>
      <c r="D10517">
        <v>1999</v>
      </c>
      <c r="E10517">
        <v>89.643488689999998</v>
      </c>
    </row>
    <row r="10518" spans="1:5">
      <c r="A10518" t="s">
        <v>92</v>
      </c>
      <c r="B10518" t="s">
        <v>539</v>
      </c>
      <c r="C10518" t="s">
        <v>91</v>
      </c>
      <c r="D10518">
        <v>1999</v>
      </c>
      <c r="E10518">
        <v>75.656179910000006</v>
      </c>
    </row>
    <row r="10519" spans="1:5">
      <c r="A10519" t="s">
        <v>90</v>
      </c>
      <c r="B10519" t="s">
        <v>539</v>
      </c>
      <c r="C10519" t="s">
        <v>89</v>
      </c>
      <c r="D10519">
        <v>1999</v>
      </c>
      <c r="E10519">
        <v>85.726721569999995</v>
      </c>
    </row>
    <row r="10520" spans="1:5">
      <c r="A10520" t="s">
        <v>88</v>
      </c>
      <c r="B10520" t="s">
        <v>539</v>
      </c>
      <c r="C10520" t="s">
        <v>87</v>
      </c>
      <c r="D10520">
        <v>1999</v>
      </c>
      <c r="E10520">
        <v>56.349206350000003</v>
      </c>
    </row>
    <row r="10521" spans="1:5">
      <c r="A10521" t="s">
        <v>86</v>
      </c>
      <c r="B10521" t="s">
        <v>539</v>
      </c>
      <c r="C10521" t="s">
        <v>85</v>
      </c>
      <c r="D10521">
        <v>1999</v>
      </c>
    </row>
    <row r="10522" spans="1:5">
      <c r="A10522" t="s">
        <v>84</v>
      </c>
      <c r="B10522" t="s">
        <v>539</v>
      </c>
      <c r="C10522" t="s">
        <v>83</v>
      </c>
      <c r="D10522">
        <v>1999</v>
      </c>
      <c r="E10522">
        <v>85.451793379999998</v>
      </c>
    </row>
    <row r="10523" spans="1:5">
      <c r="A10523" t="s">
        <v>82</v>
      </c>
      <c r="B10523" t="s">
        <v>539</v>
      </c>
      <c r="C10523" t="s">
        <v>81</v>
      </c>
      <c r="D10523">
        <v>1999</v>
      </c>
      <c r="E10523">
        <v>38.372093020000001</v>
      </c>
    </row>
    <row r="10524" spans="1:5">
      <c r="A10524" t="s">
        <v>80</v>
      </c>
      <c r="B10524" t="s">
        <v>539</v>
      </c>
      <c r="C10524" t="s">
        <v>79</v>
      </c>
      <c r="D10524">
        <v>1999</v>
      </c>
    </row>
    <row r="10525" spans="1:5">
      <c r="A10525" t="s">
        <v>78</v>
      </c>
      <c r="B10525" t="s">
        <v>539</v>
      </c>
      <c r="C10525" t="s">
        <v>77</v>
      </c>
      <c r="D10525">
        <v>1999</v>
      </c>
      <c r="E10525">
        <v>33.91892953</v>
      </c>
    </row>
    <row r="10526" spans="1:5">
      <c r="A10526" t="s">
        <v>76</v>
      </c>
      <c r="B10526" t="s">
        <v>536</v>
      </c>
      <c r="C10526" t="s">
        <v>75</v>
      </c>
      <c r="D10526">
        <v>1999</v>
      </c>
      <c r="E10526">
        <v>42.211100510000001</v>
      </c>
    </row>
    <row r="10527" spans="1:5">
      <c r="A10527" t="s">
        <v>74</v>
      </c>
      <c r="B10527" t="s">
        <v>536</v>
      </c>
      <c r="C10527" t="s">
        <v>73</v>
      </c>
      <c r="D10527">
        <v>1999</v>
      </c>
      <c r="E10527">
        <v>63.967342100000003</v>
      </c>
    </row>
    <row r="10528" spans="1:5">
      <c r="A10528" t="s">
        <v>72</v>
      </c>
      <c r="B10528" t="s">
        <v>539</v>
      </c>
      <c r="C10528" t="s">
        <v>71</v>
      </c>
      <c r="D10528">
        <v>1999</v>
      </c>
      <c r="E10528">
        <v>35.467883239999999</v>
      </c>
    </row>
    <row r="10529" spans="1:5">
      <c r="A10529" t="s">
        <v>70</v>
      </c>
      <c r="B10529" t="s">
        <v>539</v>
      </c>
      <c r="C10529" t="s">
        <v>69</v>
      </c>
      <c r="D10529">
        <v>1999</v>
      </c>
      <c r="E10529">
        <v>54.885250739999996</v>
      </c>
    </row>
    <row r="10530" spans="1:5">
      <c r="A10530" t="s">
        <v>68</v>
      </c>
      <c r="B10530" t="s">
        <v>539</v>
      </c>
      <c r="C10530" t="s">
        <v>67</v>
      </c>
      <c r="D10530">
        <v>1999</v>
      </c>
      <c r="E10530">
        <v>26.843822360000001</v>
      </c>
    </row>
    <row r="10531" spans="1:5">
      <c r="A10531" t="s">
        <v>66</v>
      </c>
      <c r="B10531" t="s">
        <v>539</v>
      </c>
      <c r="C10531" t="s">
        <v>65</v>
      </c>
      <c r="D10531">
        <v>1999</v>
      </c>
      <c r="E10531">
        <v>61.464354530000001</v>
      </c>
    </row>
    <row r="10532" spans="1:5">
      <c r="A10532" t="s">
        <v>64</v>
      </c>
      <c r="B10532" t="s">
        <v>536</v>
      </c>
      <c r="C10532" t="s">
        <v>63</v>
      </c>
      <c r="D10532">
        <v>1999</v>
      </c>
      <c r="E10532">
        <v>49.136510260000001</v>
      </c>
    </row>
    <row r="10533" spans="1:5">
      <c r="A10533" t="s">
        <v>62</v>
      </c>
      <c r="B10533" t="s">
        <v>539</v>
      </c>
      <c r="C10533" t="s">
        <v>61</v>
      </c>
      <c r="D10533">
        <v>1999</v>
      </c>
    </row>
    <row r="10534" spans="1:5">
      <c r="A10534" t="s">
        <v>60</v>
      </c>
      <c r="B10534" t="s">
        <v>536</v>
      </c>
      <c r="C10534" t="s">
        <v>59</v>
      </c>
      <c r="D10534">
        <v>1999</v>
      </c>
      <c r="E10534">
        <v>42.804928480000001</v>
      </c>
    </row>
    <row r="10535" spans="1:5">
      <c r="A10535" t="s">
        <v>58</v>
      </c>
      <c r="B10535" t="s">
        <v>539</v>
      </c>
      <c r="C10535" t="s">
        <v>57</v>
      </c>
      <c r="D10535">
        <v>1999</v>
      </c>
      <c r="E10535">
        <v>73.167010779999998</v>
      </c>
    </row>
    <row r="10536" spans="1:5">
      <c r="A10536" t="s">
        <v>56</v>
      </c>
      <c r="B10536" t="s">
        <v>536</v>
      </c>
      <c r="C10536" t="s">
        <v>55</v>
      </c>
      <c r="D10536">
        <v>1999</v>
      </c>
      <c r="E10536">
        <v>28.53827021</v>
      </c>
    </row>
    <row r="10537" spans="1:5">
      <c r="A10537" t="s">
        <v>54</v>
      </c>
      <c r="B10537" t="s">
        <v>536</v>
      </c>
      <c r="C10537" t="s">
        <v>53</v>
      </c>
      <c r="D10537">
        <v>1999</v>
      </c>
      <c r="E10537">
        <v>38.334751429999997</v>
      </c>
    </row>
    <row r="10538" spans="1:5">
      <c r="A10538" t="s">
        <v>52</v>
      </c>
      <c r="B10538" t="s">
        <v>539</v>
      </c>
      <c r="C10538" t="s">
        <v>51</v>
      </c>
      <c r="D10538">
        <v>1999</v>
      </c>
      <c r="E10538">
        <v>49.813981380000001</v>
      </c>
    </row>
    <row r="10539" spans="1:5">
      <c r="A10539" t="s">
        <v>50</v>
      </c>
      <c r="B10539" t="s">
        <v>539</v>
      </c>
      <c r="C10539" t="s">
        <v>49</v>
      </c>
      <c r="D10539">
        <v>1999</v>
      </c>
      <c r="E10539">
        <v>53.430422970000002</v>
      </c>
    </row>
    <row r="10540" spans="1:5">
      <c r="A10540" t="s">
        <v>6</v>
      </c>
      <c r="B10540" t="s">
        <v>539</v>
      </c>
      <c r="C10540" t="s">
        <v>48</v>
      </c>
      <c r="D10540">
        <v>1999</v>
      </c>
      <c r="E10540">
        <v>61.129010899999997</v>
      </c>
    </row>
    <row r="10541" spans="1:5">
      <c r="A10541" t="s">
        <v>47</v>
      </c>
      <c r="B10541" t="s">
        <v>539</v>
      </c>
      <c r="C10541" t="s">
        <v>46</v>
      </c>
      <c r="D10541">
        <v>1999</v>
      </c>
      <c r="E10541">
        <v>98.696135130000002</v>
      </c>
    </row>
    <row r="10542" spans="1:5">
      <c r="A10542" t="s">
        <v>45</v>
      </c>
      <c r="B10542" t="s">
        <v>539</v>
      </c>
      <c r="C10542" t="s">
        <v>44</v>
      </c>
      <c r="D10542">
        <v>1999</v>
      </c>
      <c r="E10542">
        <v>41.934333840000001</v>
      </c>
    </row>
    <row r="10543" spans="1:5">
      <c r="A10543" t="s">
        <v>43</v>
      </c>
      <c r="B10543" t="s">
        <v>539</v>
      </c>
      <c r="C10543" t="s">
        <v>42</v>
      </c>
      <c r="D10543">
        <v>1999</v>
      </c>
      <c r="E10543">
        <v>26.846497750000001</v>
      </c>
    </row>
    <row r="10544" spans="1:5">
      <c r="A10544" t="s">
        <v>41</v>
      </c>
      <c r="B10544" t="s">
        <v>539</v>
      </c>
      <c r="C10544" t="s">
        <v>40</v>
      </c>
      <c r="D10544">
        <v>1999</v>
      </c>
      <c r="E10544">
        <v>49.933838829999999</v>
      </c>
    </row>
    <row r="10545" spans="1:5">
      <c r="A10545" t="s">
        <v>39</v>
      </c>
      <c r="B10545" t="s">
        <v>536</v>
      </c>
      <c r="C10545" t="s">
        <v>38</v>
      </c>
      <c r="D10545">
        <v>1999</v>
      </c>
      <c r="E10545">
        <v>49.117204520000001</v>
      </c>
    </row>
    <row r="10546" spans="1:5">
      <c r="A10546" t="s">
        <v>37</v>
      </c>
      <c r="B10546" t="s">
        <v>539</v>
      </c>
      <c r="C10546" t="s">
        <v>36</v>
      </c>
      <c r="D10546">
        <v>1999</v>
      </c>
      <c r="E10546">
        <v>37.648844820000001</v>
      </c>
    </row>
    <row r="10547" spans="1:5">
      <c r="A10547" t="s">
        <v>4</v>
      </c>
      <c r="B10547" t="s">
        <v>539</v>
      </c>
      <c r="C10547" t="s">
        <v>35</v>
      </c>
      <c r="D10547">
        <v>1999</v>
      </c>
      <c r="E10547">
        <v>43.21526472</v>
      </c>
    </row>
    <row r="10548" spans="1:5">
      <c r="A10548" t="s">
        <v>34</v>
      </c>
      <c r="B10548" t="s">
        <v>539</v>
      </c>
      <c r="C10548" t="s">
        <v>33</v>
      </c>
      <c r="D10548">
        <v>1999</v>
      </c>
      <c r="E10548">
        <v>50.6625443</v>
      </c>
    </row>
    <row r="10549" spans="1:5">
      <c r="A10549" t="s">
        <v>32</v>
      </c>
      <c r="B10549" t="s">
        <v>539</v>
      </c>
      <c r="C10549" t="s">
        <v>31</v>
      </c>
      <c r="D10549">
        <v>1999</v>
      </c>
      <c r="E10549">
        <v>53.48885361</v>
      </c>
    </row>
    <row r="10550" spans="1:5">
      <c r="A10550" t="s">
        <v>30</v>
      </c>
      <c r="B10550" t="s">
        <v>539</v>
      </c>
      <c r="C10550" t="s">
        <v>29</v>
      </c>
      <c r="D10550">
        <v>1999</v>
      </c>
      <c r="E10550">
        <v>37.267223170000001</v>
      </c>
    </row>
    <row r="10551" spans="1:5">
      <c r="A10551" t="s">
        <v>28</v>
      </c>
      <c r="B10551" t="s">
        <v>539</v>
      </c>
      <c r="C10551" t="s">
        <v>27</v>
      </c>
      <c r="D10551">
        <v>1999</v>
      </c>
    </row>
    <row r="10552" spans="1:5">
      <c r="A10552" t="s">
        <v>26</v>
      </c>
      <c r="B10552" t="s">
        <v>539</v>
      </c>
      <c r="C10552" t="s">
        <v>25</v>
      </c>
      <c r="D10552">
        <v>1999</v>
      </c>
    </row>
    <row r="10553" spans="1:5">
      <c r="A10553" t="s">
        <v>3</v>
      </c>
      <c r="B10553" t="s">
        <v>539</v>
      </c>
      <c r="C10553" t="s">
        <v>24</v>
      </c>
      <c r="D10553">
        <v>1999</v>
      </c>
      <c r="E10553">
        <v>35.160379290000002</v>
      </c>
    </row>
    <row r="10554" spans="1:5">
      <c r="A10554" t="s">
        <v>23</v>
      </c>
      <c r="B10554" t="s">
        <v>539</v>
      </c>
      <c r="C10554" t="s">
        <v>22</v>
      </c>
      <c r="D10554">
        <v>1999</v>
      </c>
      <c r="E10554">
        <v>82.00739059</v>
      </c>
    </row>
    <row r="10555" spans="1:5">
      <c r="A10555" t="s">
        <v>21</v>
      </c>
      <c r="B10555" t="s">
        <v>536</v>
      </c>
      <c r="C10555" t="s">
        <v>20</v>
      </c>
      <c r="D10555">
        <v>1999</v>
      </c>
      <c r="E10555">
        <v>58.525269559999998</v>
      </c>
    </row>
    <row r="10556" spans="1:5">
      <c r="A10556" t="s">
        <v>19</v>
      </c>
      <c r="B10556" t="s">
        <v>539</v>
      </c>
      <c r="C10556" t="s">
        <v>18</v>
      </c>
      <c r="D10556">
        <v>1999</v>
      </c>
      <c r="E10556">
        <v>76.292691489999996</v>
      </c>
    </row>
    <row r="10557" spans="1:5">
      <c r="A10557" t="s">
        <v>17</v>
      </c>
      <c r="B10557" t="s">
        <v>539</v>
      </c>
      <c r="C10557" t="s">
        <v>16</v>
      </c>
      <c r="D10557">
        <v>1999</v>
      </c>
    </row>
    <row r="10558" spans="1:5">
      <c r="A10558" t="s">
        <v>15</v>
      </c>
      <c r="B10558" t="s">
        <v>539</v>
      </c>
      <c r="C10558" t="s">
        <v>14</v>
      </c>
      <c r="D10558">
        <v>1999</v>
      </c>
      <c r="E10558">
        <v>49.686422260000001</v>
      </c>
    </row>
    <row r="10559" spans="1:5">
      <c r="A10559" t="s">
        <v>13</v>
      </c>
      <c r="B10559" t="s">
        <v>539</v>
      </c>
      <c r="C10559" t="s">
        <v>12</v>
      </c>
      <c r="D10559">
        <v>1999</v>
      </c>
      <c r="E10559">
        <v>40.189266940000003</v>
      </c>
    </row>
    <row r="10560" spans="1:5">
      <c r="A10560" t="s">
        <v>11</v>
      </c>
      <c r="B10560" t="s">
        <v>539</v>
      </c>
      <c r="C10560" t="s">
        <v>10</v>
      </c>
      <c r="D10560">
        <v>1999</v>
      </c>
      <c r="E10560">
        <v>46.21357939</v>
      </c>
    </row>
    <row r="10561" spans="1:5">
      <c r="A10561" t="s">
        <v>9</v>
      </c>
      <c r="B10561" t="s">
        <v>539</v>
      </c>
      <c r="C10561" t="s">
        <v>8</v>
      </c>
      <c r="D10561">
        <v>1999</v>
      </c>
    </row>
    <row r="10562" spans="1:5">
      <c r="A10562" t="s">
        <v>528</v>
      </c>
      <c r="B10562" t="s">
        <v>539</v>
      </c>
      <c r="C10562" t="s">
        <v>527</v>
      </c>
      <c r="D10562">
        <v>2000</v>
      </c>
    </row>
    <row r="10563" spans="1:5">
      <c r="A10563" t="s">
        <v>526</v>
      </c>
      <c r="B10563" t="s">
        <v>539</v>
      </c>
      <c r="C10563" t="s">
        <v>525</v>
      </c>
      <c r="D10563">
        <v>2000</v>
      </c>
    </row>
    <row r="10564" spans="1:5">
      <c r="A10564" t="s">
        <v>524</v>
      </c>
      <c r="B10564" t="s">
        <v>539</v>
      </c>
      <c r="C10564" t="s">
        <v>523</v>
      </c>
      <c r="D10564">
        <v>2000</v>
      </c>
      <c r="E10564">
        <v>60.173870639999997</v>
      </c>
    </row>
    <row r="10565" spans="1:5">
      <c r="A10565" t="s">
        <v>522</v>
      </c>
      <c r="B10565" t="s">
        <v>539</v>
      </c>
      <c r="C10565" t="s">
        <v>521</v>
      </c>
      <c r="D10565">
        <v>2000</v>
      </c>
      <c r="E10565">
        <v>36.10012132</v>
      </c>
    </row>
    <row r="10566" spans="1:5">
      <c r="A10566" t="s">
        <v>520</v>
      </c>
      <c r="B10566" t="s">
        <v>539</v>
      </c>
      <c r="C10566" t="s">
        <v>519</v>
      </c>
      <c r="D10566">
        <v>2000</v>
      </c>
      <c r="E10566">
        <v>68.78294511</v>
      </c>
    </row>
    <row r="10567" spans="1:5">
      <c r="A10567" t="s">
        <v>518</v>
      </c>
      <c r="B10567" t="s">
        <v>536</v>
      </c>
      <c r="C10567" t="s">
        <v>517</v>
      </c>
      <c r="D10567">
        <v>2000</v>
      </c>
      <c r="E10567">
        <v>56.815308989999998</v>
      </c>
    </row>
    <row r="10568" spans="1:5">
      <c r="A10568" t="s">
        <v>516</v>
      </c>
      <c r="B10568" t="s">
        <v>539</v>
      </c>
      <c r="C10568" t="s">
        <v>515</v>
      </c>
      <c r="D10568">
        <v>2000</v>
      </c>
      <c r="E10568">
        <v>70.464932739999995</v>
      </c>
    </row>
    <row r="10569" spans="1:5">
      <c r="A10569" t="s">
        <v>1</v>
      </c>
      <c r="B10569" t="s">
        <v>539</v>
      </c>
      <c r="C10569" t="s">
        <v>514</v>
      </c>
      <c r="D10569">
        <v>2000</v>
      </c>
      <c r="E10569">
        <v>53.9013864</v>
      </c>
    </row>
    <row r="10570" spans="1:5">
      <c r="A10570" t="s">
        <v>513</v>
      </c>
      <c r="B10570" t="s">
        <v>539</v>
      </c>
      <c r="C10570" t="s">
        <v>512</v>
      </c>
      <c r="D10570">
        <v>2000</v>
      </c>
      <c r="E10570">
        <v>18.19037346</v>
      </c>
    </row>
    <row r="10571" spans="1:5">
      <c r="A10571" t="s">
        <v>511</v>
      </c>
      <c r="B10571" t="s">
        <v>539</v>
      </c>
      <c r="C10571" t="s">
        <v>510</v>
      </c>
      <c r="D10571">
        <v>2000</v>
      </c>
    </row>
    <row r="10572" spans="1:5">
      <c r="A10572" t="s">
        <v>509</v>
      </c>
      <c r="B10572" t="s">
        <v>539</v>
      </c>
      <c r="C10572" t="s">
        <v>508</v>
      </c>
      <c r="D10572">
        <v>2000</v>
      </c>
      <c r="E10572">
        <v>67.582368049999999</v>
      </c>
    </row>
    <row r="10573" spans="1:5">
      <c r="A10573" t="s">
        <v>507</v>
      </c>
      <c r="B10573" t="s">
        <v>539</v>
      </c>
      <c r="C10573" t="s">
        <v>506</v>
      </c>
      <c r="D10573">
        <v>2000</v>
      </c>
      <c r="E10573">
        <v>66.840983489999999</v>
      </c>
    </row>
    <row r="10574" spans="1:5">
      <c r="A10574" t="s">
        <v>505</v>
      </c>
      <c r="B10574" t="s">
        <v>539</v>
      </c>
      <c r="C10574" t="s">
        <v>504</v>
      </c>
      <c r="D10574">
        <v>2000</v>
      </c>
      <c r="E10574">
        <v>74.880184720000003</v>
      </c>
    </row>
    <row r="10575" spans="1:5">
      <c r="A10575" t="s">
        <v>503</v>
      </c>
      <c r="B10575" t="s">
        <v>539</v>
      </c>
      <c r="C10575" t="s">
        <v>502</v>
      </c>
      <c r="D10575">
        <v>2000</v>
      </c>
      <c r="E10575">
        <v>18.55978283</v>
      </c>
    </row>
    <row r="10576" spans="1:5">
      <c r="A10576" t="s">
        <v>501</v>
      </c>
      <c r="B10576" t="s">
        <v>539</v>
      </c>
      <c r="C10576" t="s">
        <v>500</v>
      </c>
      <c r="D10576">
        <v>2000</v>
      </c>
      <c r="E10576">
        <v>28.209206030000001</v>
      </c>
    </row>
    <row r="10577" spans="1:5">
      <c r="A10577" t="s">
        <v>499</v>
      </c>
      <c r="B10577" t="s">
        <v>539</v>
      </c>
      <c r="C10577" t="s">
        <v>498</v>
      </c>
      <c r="D10577">
        <v>2000</v>
      </c>
      <c r="E10577">
        <v>74.605032179999995</v>
      </c>
    </row>
    <row r="10578" spans="1:5">
      <c r="A10578" t="s">
        <v>497</v>
      </c>
      <c r="B10578" t="s">
        <v>539</v>
      </c>
      <c r="C10578" t="s">
        <v>496</v>
      </c>
      <c r="D10578">
        <v>2000</v>
      </c>
      <c r="E10578">
        <v>44.195570359999998</v>
      </c>
    </row>
    <row r="10579" spans="1:5">
      <c r="A10579" t="s">
        <v>495</v>
      </c>
      <c r="B10579" t="s">
        <v>539</v>
      </c>
      <c r="C10579" t="s">
        <v>494</v>
      </c>
      <c r="D10579">
        <v>2000</v>
      </c>
      <c r="E10579">
        <v>39.86708565</v>
      </c>
    </row>
    <row r="10580" spans="1:5">
      <c r="A10580" t="s">
        <v>2</v>
      </c>
      <c r="B10580" t="s">
        <v>539</v>
      </c>
      <c r="C10580" t="s">
        <v>493</v>
      </c>
      <c r="D10580">
        <v>2000</v>
      </c>
      <c r="E10580">
        <v>40.687392209999999</v>
      </c>
    </row>
    <row r="10581" spans="1:5">
      <c r="A10581" t="s">
        <v>492</v>
      </c>
      <c r="B10581" t="s">
        <v>539</v>
      </c>
      <c r="C10581" t="s">
        <v>491</v>
      </c>
      <c r="D10581">
        <v>2000</v>
      </c>
      <c r="E10581">
        <v>60.931552320000002</v>
      </c>
    </row>
    <row r="10582" spans="1:5">
      <c r="A10582" t="s">
        <v>490</v>
      </c>
      <c r="B10582" t="s">
        <v>539</v>
      </c>
      <c r="C10582" t="s">
        <v>489</v>
      </c>
      <c r="D10582">
        <v>2000</v>
      </c>
      <c r="E10582">
        <v>67.325185680000004</v>
      </c>
    </row>
    <row r="10583" spans="1:5">
      <c r="A10583" t="s">
        <v>488</v>
      </c>
      <c r="B10583" t="s">
        <v>539</v>
      </c>
      <c r="C10583" t="s">
        <v>487</v>
      </c>
      <c r="D10583">
        <v>2000</v>
      </c>
      <c r="E10583">
        <v>48.050371720000001</v>
      </c>
    </row>
    <row r="10584" spans="1:5">
      <c r="A10584" t="s">
        <v>486</v>
      </c>
      <c r="B10584" t="s">
        <v>539</v>
      </c>
      <c r="C10584" t="s">
        <v>485</v>
      </c>
      <c r="D10584">
        <v>2000</v>
      </c>
      <c r="E10584">
        <v>56.884027930000002</v>
      </c>
    </row>
    <row r="10585" spans="1:5">
      <c r="A10585" t="s">
        <v>484</v>
      </c>
      <c r="B10585" t="s">
        <v>539</v>
      </c>
      <c r="C10585" t="s">
        <v>483</v>
      </c>
      <c r="D10585">
        <v>2000</v>
      </c>
      <c r="E10585">
        <v>75.486523059999996</v>
      </c>
    </row>
    <row r="10586" spans="1:5">
      <c r="A10586" t="s">
        <v>482</v>
      </c>
      <c r="B10586" t="s">
        <v>539</v>
      </c>
      <c r="C10586" t="s">
        <v>481</v>
      </c>
      <c r="D10586">
        <v>2000</v>
      </c>
      <c r="E10586">
        <v>52.606053189999997</v>
      </c>
    </row>
    <row r="10587" spans="1:5">
      <c r="A10587" t="s">
        <v>480</v>
      </c>
      <c r="B10587" t="s">
        <v>539</v>
      </c>
      <c r="C10587" t="s">
        <v>479</v>
      </c>
      <c r="D10587">
        <v>2000</v>
      </c>
    </row>
    <row r="10588" spans="1:5">
      <c r="A10588" t="s">
        <v>478</v>
      </c>
      <c r="B10588" t="s">
        <v>539</v>
      </c>
      <c r="C10588" t="s">
        <v>477</v>
      </c>
      <c r="D10588">
        <v>2000</v>
      </c>
      <c r="E10588">
        <v>57.238801760000001</v>
      </c>
    </row>
    <row r="10589" spans="1:5">
      <c r="A10589" t="s">
        <v>476</v>
      </c>
      <c r="B10589" t="s">
        <v>539</v>
      </c>
      <c r="C10589" t="s">
        <v>475</v>
      </c>
      <c r="D10589">
        <v>2000</v>
      </c>
      <c r="E10589">
        <v>40.304134949999998</v>
      </c>
    </row>
    <row r="10590" spans="1:5">
      <c r="A10590" t="s">
        <v>474</v>
      </c>
      <c r="B10590" t="s">
        <v>539</v>
      </c>
      <c r="C10590" t="s">
        <v>473</v>
      </c>
      <c r="D10590">
        <v>2000</v>
      </c>
      <c r="E10590">
        <v>65.799210270000003</v>
      </c>
    </row>
    <row r="10591" spans="1:5">
      <c r="A10591" t="s">
        <v>472</v>
      </c>
      <c r="B10591" t="s">
        <v>539</v>
      </c>
      <c r="C10591" t="s">
        <v>471</v>
      </c>
      <c r="D10591">
        <v>2000</v>
      </c>
      <c r="E10591">
        <v>85.090181029999997</v>
      </c>
    </row>
    <row r="10592" spans="1:5">
      <c r="A10592" t="s">
        <v>470</v>
      </c>
      <c r="B10592" t="s">
        <v>539</v>
      </c>
      <c r="C10592" t="s">
        <v>469</v>
      </c>
      <c r="D10592">
        <v>2000</v>
      </c>
      <c r="E10592">
        <v>77.037147880000006</v>
      </c>
    </row>
    <row r="10593" spans="1:5">
      <c r="A10593" t="s">
        <v>468</v>
      </c>
      <c r="B10593" t="s">
        <v>539</v>
      </c>
      <c r="C10593" t="s">
        <v>467</v>
      </c>
      <c r="D10593">
        <v>2000</v>
      </c>
      <c r="E10593">
        <v>62.445913490000002</v>
      </c>
    </row>
    <row r="10594" spans="1:5">
      <c r="A10594" t="s">
        <v>466</v>
      </c>
      <c r="B10594" t="s">
        <v>539</v>
      </c>
      <c r="C10594" t="s">
        <v>465</v>
      </c>
      <c r="D10594">
        <v>2000</v>
      </c>
      <c r="E10594">
        <v>49.631132839999999</v>
      </c>
    </row>
    <row r="10595" spans="1:5">
      <c r="A10595" t="s">
        <v>464</v>
      </c>
      <c r="B10595" t="s">
        <v>539</v>
      </c>
      <c r="C10595" t="s">
        <v>463</v>
      </c>
      <c r="D10595">
        <v>2000</v>
      </c>
      <c r="E10595">
        <v>70.351079630000001</v>
      </c>
    </row>
    <row r="10596" spans="1:5">
      <c r="A10596" t="s">
        <v>462</v>
      </c>
      <c r="B10596" t="s">
        <v>536</v>
      </c>
      <c r="C10596" t="s">
        <v>461</v>
      </c>
      <c r="D10596">
        <v>2000</v>
      </c>
      <c r="E10596">
        <v>75.590267460000007</v>
      </c>
    </row>
    <row r="10597" spans="1:5">
      <c r="A10597" t="s">
        <v>460</v>
      </c>
      <c r="B10597" t="s">
        <v>539</v>
      </c>
      <c r="C10597" t="s">
        <v>459</v>
      </c>
      <c r="D10597">
        <v>2000</v>
      </c>
      <c r="E10597">
        <v>55.43144968</v>
      </c>
    </row>
    <row r="10598" spans="1:5">
      <c r="A10598" t="s">
        <v>458</v>
      </c>
      <c r="B10598" t="s">
        <v>539</v>
      </c>
      <c r="C10598" t="s">
        <v>457</v>
      </c>
      <c r="D10598">
        <v>2000</v>
      </c>
    </row>
    <row r="10599" spans="1:5">
      <c r="A10599" t="s">
        <v>456</v>
      </c>
      <c r="B10599" t="s">
        <v>539</v>
      </c>
      <c r="C10599" t="s">
        <v>455</v>
      </c>
      <c r="D10599">
        <v>2000</v>
      </c>
      <c r="E10599">
        <v>52.099768150000003</v>
      </c>
    </row>
    <row r="10600" spans="1:5">
      <c r="A10600" t="s">
        <v>454</v>
      </c>
      <c r="B10600" t="s">
        <v>539</v>
      </c>
      <c r="C10600" t="s">
        <v>453</v>
      </c>
      <c r="D10600">
        <v>2000</v>
      </c>
      <c r="E10600">
        <v>38.283184089999999</v>
      </c>
    </row>
    <row r="10601" spans="1:5">
      <c r="A10601" t="s">
        <v>679</v>
      </c>
      <c r="B10601" t="s">
        <v>539</v>
      </c>
      <c r="C10601" t="s">
        <v>451</v>
      </c>
      <c r="D10601">
        <v>2000</v>
      </c>
      <c r="E10601">
        <v>29.794755940000002</v>
      </c>
    </row>
    <row r="10602" spans="1:5">
      <c r="A10602" t="s">
        <v>450</v>
      </c>
      <c r="B10602" t="s">
        <v>539</v>
      </c>
      <c r="C10602" t="s">
        <v>449</v>
      </c>
      <c r="D10602">
        <v>2000</v>
      </c>
      <c r="E10602">
        <v>20.821052080000001</v>
      </c>
    </row>
    <row r="10603" spans="1:5">
      <c r="A10603" t="s">
        <v>448</v>
      </c>
      <c r="B10603" t="s">
        <v>539</v>
      </c>
      <c r="C10603" t="s">
        <v>447</v>
      </c>
      <c r="D10603">
        <v>2000</v>
      </c>
      <c r="E10603">
        <v>3.0910152599999998</v>
      </c>
    </row>
    <row r="10604" spans="1:5">
      <c r="A10604" t="s">
        <v>446</v>
      </c>
      <c r="B10604" t="s">
        <v>539</v>
      </c>
      <c r="C10604" t="s">
        <v>445</v>
      </c>
      <c r="D10604">
        <v>2000</v>
      </c>
      <c r="E10604">
        <v>57.532401489999998</v>
      </c>
    </row>
    <row r="10605" spans="1:5">
      <c r="A10605" t="s">
        <v>444</v>
      </c>
      <c r="B10605" t="s">
        <v>539</v>
      </c>
      <c r="C10605" t="s">
        <v>443</v>
      </c>
      <c r="D10605">
        <v>2000</v>
      </c>
      <c r="E10605">
        <v>79.298389450000002</v>
      </c>
    </row>
    <row r="10606" spans="1:5">
      <c r="A10606" t="s">
        <v>442</v>
      </c>
      <c r="B10606" t="s">
        <v>539</v>
      </c>
      <c r="C10606" t="s">
        <v>441</v>
      </c>
      <c r="D10606">
        <v>2000</v>
      </c>
      <c r="E10606">
        <v>42.826049959999999</v>
      </c>
    </row>
    <row r="10607" spans="1:5">
      <c r="A10607" t="s">
        <v>440</v>
      </c>
      <c r="B10607" t="s">
        <v>539</v>
      </c>
      <c r="C10607" t="s">
        <v>439</v>
      </c>
      <c r="D10607">
        <v>2000</v>
      </c>
      <c r="E10607">
        <v>73.253410110000004</v>
      </c>
    </row>
    <row r="10608" spans="1:5">
      <c r="A10608" t="s">
        <v>438</v>
      </c>
      <c r="B10608" t="s">
        <v>539</v>
      </c>
      <c r="C10608" t="s">
        <v>437</v>
      </c>
      <c r="D10608">
        <v>2000</v>
      </c>
      <c r="E10608">
        <v>78.780712179999995</v>
      </c>
    </row>
    <row r="10609" spans="1:5">
      <c r="A10609" t="s">
        <v>436</v>
      </c>
      <c r="B10609" t="s">
        <v>536</v>
      </c>
      <c r="C10609" t="s">
        <v>435</v>
      </c>
      <c r="D10609">
        <v>2000</v>
      </c>
      <c r="E10609">
        <v>54.427833569999997</v>
      </c>
    </row>
    <row r="10610" spans="1:5">
      <c r="A10610" t="s">
        <v>434</v>
      </c>
      <c r="B10610" t="s">
        <v>539</v>
      </c>
      <c r="C10610" t="s">
        <v>433</v>
      </c>
      <c r="D10610">
        <v>2000</v>
      </c>
      <c r="E10610">
        <v>90.830636459999994</v>
      </c>
    </row>
    <row r="10611" spans="1:5">
      <c r="A10611" t="s">
        <v>432</v>
      </c>
      <c r="B10611" t="s">
        <v>539</v>
      </c>
      <c r="C10611" t="s">
        <v>431</v>
      </c>
      <c r="D10611">
        <v>2000</v>
      </c>
    </row>
    <row r="10612" spans="1:5">
      <c r="A10612" t="s">
        <v>430</v>
      </c>
      <c r="B10612" t="s">
        <v>539</v>
      </c>
      <c r="C10612" t="s">
        <v>429</v>
      </c>
      <c r="D10612">
        <v>2000</v>
      </c>
    </row>
    <row r="10613" spans="1:5">
      <c r="A10613" t="s">
        <v>428</v>
      </c>
      <c r="B10613" t="s">
        <v>539</v>
      </c>
      <c r="C10613" t="s">
        <v>427</v>
      </c>
      <c r="D10613">
        <v>2000</v>
      </c>
      <c r="E10613">
        <v>41.65226698</v>
      </c>
    </row>
    <row r="10614" spans="1:5">
      <c r="A10614" t="s">
        <v>426</v>
      </c>
      <c r="B10614" t="s">
        <v>539</v>
      </c>
      <c r="C10614" t="s">
        <v>425</v>
      </c>
      <c r="D10614">
        <v>2000</v>
      </c>
      <c r="E10614">
        <v>90.319124180000003</v>
      </c>
    </row>
    <row r="10615" spans="1:5">
      <c r="A10615" t="s">
        <v>7</v>
      </c>
      <c r="B10615" t="s">
        <v>539</v>
      </c>
      <c r="C10615" t="s">
        <v>424</v>
      </c>
      <c r="D10615">
        <v>2000</v>
      </c>
      <c r="E10615">
        <v>79.170934059999993</v>
      </c>
    </row>
    <row r="10616" spans="1:5">
      <c r="A10616" t="s">
        <v>423</v>
      </c>
      <c r="B10616" t="s">
        <v>539</v>
      </c>
      <c r="C10616" t="s">
        <v>422</v>
      </c>
      <c r="D10616">
        <v>2000</v>
      </c>
      <c r="E10616">
        <v>67.790802929999998</v>
      </c>
    </row>
    <row r="10617" spans="1:5">
      <c r="A10617" t="s">
        <v>421</v>
      </c>
      <c r="B10617" t="s">
        <v>539</v>
      </c>
      <c r="C10617" t="s">
        <v>420</v>
      </c>
      <c r="D10617">
        <v>2000</v>
      </c>
      <c r="E10617">
        <v>70.740451910000004</v>
      </c>
    </row>
    <row r="10618" spans="1:5">
      <c r="A10618" t="s">
        <v>419</v>
      </c>
      <c r="B10618" t="s">
        <v>539</v>
      </c>
      <c r="C10618" t="s">
        <v>418</v>
      </c>
      <c r="D10618">
        <v>2000</v>
      </c>
      <c r="E10618">
        <v>83.861482010000003</v>
      </c>
    </row>
    <row r="10619" spans="1:5">
      <c r="A10619" t="s">
        <v>417</v>
      </c>
      <c r="B10619" t="s">
        <v>539</v>
      </c>
      <c r="C10619" t="s">
        <v>416</v>
      </c>
      <c r="D10619">
        <v>2000</v>
      </c>
      <c r="E10619">
        <v>37.147280049999999</v>
      </c>
    </row>
    <row r="10620" spans="1:5">
      <c r="A10620" t="s">
        <v>415</v>
      </c>
      <c r="B10620" t="s">
        <v>539</v>
      </c>
      <c r="C10620" t="s">
        <v>414</v>
      </c>
      <c r="D10620">
        <v>2000</v>
      </c>
      <c r="E10620">
        <v>73.331782309999994</v>
      </c>
    </row>
    <row r="10621" spans="1:5">
      <c r="A10621" t="s">
        <v>413</v>
      </c>
      <c r="B10621" t="s">
        <v>536</v>
      </c>
      <c r="C10621" t="s">
        <v>412</v>
      </c>
      <c r="D10621">
        <v>2000</v>
      </c>
      <c r="E10621">
        <v>40.262729030000003</v>
      </c>
    </row>
    <row r="10622" spans="1:5">
      <c r="A10622" t="s">
        <v>411</v>
      </c>
      <c r="B10622" t="s">
        <v>536</v>
      </c>
      <c r="C10622" t="s">
        <v>410</v>
      </c>
      <c r="D10622">
        <v>2000</v>
      </c>
      <c r="E10622">
        <v>47.446255389999997</v>
      </c>
    </row>
    <row r="10623" spans="1:5">
      <c r="A10623" t="s">
        <v>409</v>
      </c>
      <c r="B10623" t="s">
        <v>536</v>
      </c>
      <c r="C10623" t="s">
        <v>408</v>
      </c>
      <c r="D10623">
        <v>2000</v>
      </c>
      <c r="E10623">
        <v>72.274862830000004</v>
      </c>
    </row>
    <row r="10624" spans="1:5">
      <c r="A10624" t="s">
        <v>407</v>
      </c>
      <c r="B10624" t="s">
        <v>536</v>
      </c>
      <c r="C10624" t="s">
        <v>406</v>
      </c>
      <c r="D10624">
        <v>2000</v>
      </c>
      <c r="E10624">
        <v>61.818266719999997</v>
      </c>
    </row>
    <row r="10625" spans="1:5">
      <c r="A10625" t="s">
        <v>405</v>
      </c>
      <c r="B10625" t="s">
        <v>536</v>
      </c>
      <c r="C10625" t="s">
        <v>404</v>
      </c>
      <c r="D10625">
        <v>2000</v>
      </c>
      <c r="E10625">
        <v>75.337772439999995</v>
      </c>
    </row>
    <row r="10626" spans="1:5">
      <c r="A10626" t="s">
        <v>403</v>
      </c>
      <c r="B10626" t="s">
        <v>539</v>
      </c>
      <c r="C10626" t="s">
        <v>402</v>
      </c>
      <c r="D10626">
        <v>2000</v>
      </c>
      <c r="E10626">
        <v>26.519587959999999</v>
      </c>
    </row>
    <row r="10627" spans="1:5">
      <c r="A10627" t="s">
        <v>401</v>
      </c>
      <c r="B10627" t="s">
        <v>539</v>
      </c>
      <c r="C10627" t="s">
        <v>400</v>
      </c>
      <c r="D10627">
        <v>2000</v>
      </c>
      <c r="E10627">
        <v>40.480257430000002</v>
      </c>
    </row>
    <row r="10628" spans="1:5">
      <c r="A10628" t="s">
        <v>399</v>
      </c>
      <c r="B10628" t="s">
        <v>536</v>
      </c>
      <c r="C10628" t="s">
        <v>398</v>
      </c>
      <c r="D10628">
        <v>2000</v>
      </c>
      <c r="E10628">
        <v>75.626276509999997</v>
      </c>
    </row>
    <row r="10629" spans="1:5">
      <c r="A10629" t="s">
        <v>397</v>
      </c>
      <c r="B10629" t="s">
        <v>539</v>
      </c>
      <c r="C10629" t="s">
        <v>396</v>
      </c>
      <c r="D10629">
        <v>2000</v>
      </c>
      <c r="E10629">
        <v>35.820895520000001</v>
      </c>
    </row>
    <row r="10630" spans="1:5">
      <c r="A10630" t="s">
        <v>395</v>
      </c>
      <c r="B10630" t="s">
        <v>539</v>
      </c>
      <c r="C10630" t="s">
        <v>394</v>
      </c>
      <c r="D10630">
        <v>2000</v>
      </c>
      <c r="E10630">
        <v>71.623489289999995</v>
      </c>
    </row>
    <row r="10631" spans="1:5">
      <c r="A10631" t="s">
        <v>393</v>
      </c>
      <c r="B10631" t="s">
        <v>539</v>
      </c>
      <c r="C10631" t="s">
        <v>392</v>
      </c>
      <c r="D10631">
        <v>2000</v>
      </c>
      <c r="E10631">
        <v>77.164225389999999</v>
      </c>
    </row>
    <row r="10632" spans="1:5">
      <c r="A10632" t="s">
        <v>5</v>
      </c>
      <c r="B10632" t="s">
        <v>539</v>
      </c>
      <c r="C10632" t="s">
        <v>391</v>
      </c>
      <c r="D10632">
        <v>2000</v>
      </c>
      <c r="E10632">
        <v>54.595276820000002</v>
      </c>
    </row>
    <row r="10633" spans="1:5">
      <c r="A10633" t="s">
        <v>390</v>
      </c>
      <c r="B10633" t="s">
        <v>536</v>
      </c>
      <c r="C10633" t="s">
        <v>389</v>
      </c>
      <c r="D10633">
        <v>2000</v>
      </c>
      <c r="E10633">
        <v>76.598330419999996</v>
      </c>
    </row>
    <row r="10634" spans="1:5">
      <c r="A10634" t="s">
        <v>388</v>
      </c>
      <c r="B10634" t="s">
        <v>536</v>
      </c>
      <c r="C10634" t="s">
        <v>387</v>
      </c>
      <c r="D10634">
        <v>2000</v>
      </c>
      <c r="E10634">
        <v>36.91287501</v>
      </c>
    </row>
    <row r="10635" spans="1:5">
      <c r="A10635" t="s">
        <v>386</v>
      </c>
      <c r="B10635" t="s">
        <v>539</v>
      </c>
      <c r="C10635" t="s">
        <v>385</v>
      </c>
      <c r="D10635">
        <v>2000</v>
      </c>
      <c r="E10635">
        <v>71.262364880000007</v>
      </c>
    </row>
    <row r="10636" spans="1:5">
      <c r="A10636" t="s">
        <v>384</v>
      </c>
      <c r="B10636" t="s">
        <v>539</v>
      </c>
      <c r="C10636" t="s">
        <v>383</v>
      </c>
      <c r="D10636">
        <v>2000</v>
      </c>
      <c r="E10636">
        <v>83.633531970000007</v>
      </c>
    </row>
    <row r="10637" spans="1:5">
      <c r="A10637" t="s">
        <v>382</v>
      </c>
      <c r="B10637" t="s">
        <v>539</v>
      </c>
      <c r="C10637" t="s">
        <v>381</v>
      </c>
      <c r="D10637">
        <v>2000</v>
      </c>
      <c r="E10637">
        <v>79.384743180000001</v>
      </c>
    </row>
    <row r="10638" spans="1:5">
      <c r="A10638" t="s">
        <v>380</v>
      </c>
      <c r="B10638" t="s">
        <v>539</v>
      </c>
      <c r="C10638" t="s">
        <v>379</v>
      </c>
      <c r="D10638">
        <v>2000</v>
      </c>
    </row>
    <row r="10639" spans="1:5">
      <c r="A10639" t="s">
        <v>378</v>
      </c>
      <c r="B10639" t="s">
        <v>539</v>
      </c>
      <c r="C10639" t="s">
        <v>377</v>
      </c>
      <c r="D10639">
        <v>2000</v>
      </c>
      <c r="E10639">
        <v>93.295630029999998</v>
      </c>
    </row>
    <row r="10640" spans="1:5">
      <c r="A10640" t="s">
        <v>376</v>
      </c>
      <c r="B10640" t="s">
        <v>539</v>
      </c>
      <c r="C10640" t="s">
        <v>375</v>
      </c>
      <c r="D10640">
        <v>2000</v>
      </c>
      <c r="E10640">
        <v>39.971471409999999</v>
      </c>
    </row>
    <row r="10641" spans="1:5">
      <c r="A10641" t="s">
        <v>374</v>
      </c>
      <c r="B10641" t="s">
        <v>539</v>
      </c>
      <c r="C10641" t="s">
        <v>373</v>
      </c>
      <c r="D10641">
        <v>2000</v>
      </c>
      <c r="E10641">
        <v>79.579560490000006</v>
      </c>
    </row>
    <row r="10642" spans="1:5">
      <c r="A10642" t="s">
        <v>372</v>
      </c>
      <c r="B10642" t="s">
        <v>539</v>
      </c>
      <c r="C10642" t="s">
        <v>371</v>
      </c>
      <c r="D10642">
        <v>2000</v>
      </c>
      <c r="E10642">
        <v>17.013278329999999</v>
      </c>
    </row>
    <row r="10643" spans="1:5">
      <c r="A10643" t="s">
        <v>370</v>
      </c>
      <c r="B10643" t="s">
        <v>539</v>
      </c>
      <c r="C10643" t="s">
        <v>369</v>
      </c>
      <c r="D10643">
        <v>2000</v>
      </c>
      <c r="E10643">
        <v>49.967568010000001</v>
      </c>
    </row>
    <row r="10644" spans="1:5">
      <c r="A10644" t="s">
        <v>368</v>
      </c>
      <c r="B10644" t="s">
        <v>539</v>
      </c>
      <c r="C10644" t="s">
        <v>367</v>
      </c>
      <c r="D10644">
        <v>2000</v>
      </c>
    </row>
    <row r="10645" spans="1:5">
      <c r="A10645" t="s">
        <v>366</v>
      </c>
      <c r="B10645" t="s">
        <v>539</v>
      </c>
      <c r="C10645" t="s">
        <v>365</v>
      </c>
      <c r="D10645">
        <v>2000</v>
      </c>
      <c r="E10645">
        <v>31.709666429999999</v>
      </c>
    </row>
    <row r="10646" spans="1:5">
      <c r="A10646" t="s">
        <v>364</v>
      </c>
      <c r="B10646" t="s">
        <v>539</v>
      </c>
      <c r="C10646" t="s">
        <v>363</v>
      </c>
      <c r="D10646">
        <v>2000</v>
      </c>
      <c r="E10646">
        <v>34.174812330000002</v>
      </c>
    </row>
    <row r="10647" spans="1:5">
      <c r="A10647" t="s">
        <v>362</v>
      </c>
      <c r="B10647" t="s">
        <v>539</v>
      </c>
      <c r="C10647" t="s">
        <v>361</v>
      </c>
      <c r="D10647">
        <v>2000</v>
      </c>
      <c r="E10647">
        <v>10.45350957</v>
      </c>
    </row>
    <row r="10648" spans="1:5">
      <c r="A10648" t="s">
        <v>360</v>
      </c>
      <c r="B10648" t="s">
        <v>539</v>
      </c>
      <c r="C10648" t="s">
        <v>359</v>
      </c>
      <c r="D10648">
        <v>2000</v>
      </c>
      <c r="E10648">
        <v>79.266958149999994</v>
      </c>
    </row>
    <row r="10649" spans="1:5">
      <c r="A10649" t="s">
        <v>358</v>
      </c>
      <c r="B10649" t="s">
        <v>539</v>
      </c>
      <c r="C10649" t="s">
        <v>357</v>
      </c>
      <c r="D10649">
        <v>2000</v>
      </c>
      <c r="E10649">
        <v>60.011175270000003</v>
      </c>
    </row>
    <row r="10650" spans="1:5">
      <c r="A10650" t="s">
        <v>356</v>
      </c>
      <c r="B10650" t="s">
        <v>539</v>
      </c>
      <c r="C10650" t="s">
        <v>355</v>
      </c>
      <c r="D10650">
        <v>2000</v>
      </c>
      <c r="E10650">
        <v>52.032772049999998</v>
      </c>
    </row>
    <row r="10651" spans="1:5">
      <c r="A10651" t="s">
        <v>354</v>
      </c>
      <c r="B10651" t="s">
        <v>539</v>
      </c>
      <c r="C10651" t="s">
        <v>353</v>
      </c>
      <c r="D10651">
        <v>2000</v>
      </c>
    </row>
    <row r="10652" spans="1:5">
      <c r="A10652" t="s">
        <v>352</v>
      </c>
      <c r="B10652" t="s">
        <v>539</v>
      </c>
      <c r="C10652" t="s">
        <v>351</v>
      </c>
      <c r="D10652">
        <v>2000</v>
      </c>
      <c r="E10652">
        <v>36.29766772</v>
      </c>
    </row>
    <row r="10653" spans="1:5">
      <c r="A10653" t="s">
        <v>350</v>
      </c>
      <c r="B10653" t="s">
        <v>539</v>
      </c>
      <c r="C10653" t="s">
        <v>349</v>
      </c>
      <c r="D10653">
        <v>2000</v>
      </c>
    </row>
    <row r="10654" spans="1:5">
      <c r="A10654" t="s">
        <v>348</v>
      </c>
      <c r="B10654" t="s">
        <v>539</v>
      </c>
      <c r="C10654" t="s">
        <v>347</v>
      </c>
      <c r="D10654">
        <v>2000</v>
      </c>
      <c r="E10654">
        <v>84.736941130000005</v>
      </c>
    </row>
    <row r="10655" spans="1:5">
      <c r="A10655" t="s">
        <v>346</v>
      </c>
      <c r="B10655" t="s">
        <v>536</v>
      </c>
      <c r="C10655" t="s">
        <v>345</v>
      </c>
      <c r="D10655">
        <v>2000</v>
      </c>
      <c r="E10655">
        <v>59.227823479999998</v>
      </c>
    </row>
    <row r="10656" spans="1:5">
      <c r="A10656" t="s">
        <v>344</v>
      </c>
      <c r="B10656" t="s">
        <v>539</v>
      </c>
      <c r="C10656" t="s">
        <v>343</v>
      </c>
      <c r="D10656">
        <v>2000</v>
      </c>
    </row>
    <row r="10657" spans="1:5">
      <c r="A10657" t="s">
        <v>342</v>
      </c>
      <c r="B10657" t="s">
        <v>539</v>
      </c>
      <c r="C10657" t="s">
        <v>341</v>
      </c>
      <c r="D10657">
        <v>2000</v>
      </c>
      <c r="E10657">
        <v>54.223878630000002</v>
      </c>
    </row>
    <row r="10658" spans="1:5">
      <c r="A10658" t="s">
        <v>340</v>
      </c>
      <c r="B10658" t="s">
        <v>536</v>
      </c>
      <c r="C10658" t="s">
        <v>339</v>
      </c>
      <c r="D10658">
        <v>2000</v>
      </c>
      <c r="E10658">
        <v>37.155040550000002</v>
      </c>
    </row>
    <row r="10659" spans="1:5">
      <c r="A10659" t="s">
        <v>338</v>
      </c>
      <c r="B10659" t="s">
        <v>539</v>
      </c>
      <c r="C10659" t="s">
        <v>337</v>
      </c>
      <c r="D10659">
        <v>2000</v>
      </c>
      <c r="E10659">
        <v>86.138749970000006</v>
      </c>
    </row>
    <row r="10660" spans="1:5">
      <c r="A10660" t="s">
        <v>336</v>
      </c>
      <c r="B10660" t="s">
        <v>539</v>
      </c>
      <c r="C10660" t="s">
        <v>335</v>
      </c>
      <c r="D10660">
        <v>2000</v>
      </c>
      <c r="E10660">
        <v>27.723404259999999</v>
      </c>
    </row>
    <row r="10661" spans="1:5">
      <c r="A10661" t="s">
        <v>334</v>
      </c>
      <c r="B10661" t="s">
        <v>539</v>
      </c>
      <c r="C10661" t="s">
        <v>333</v>
      </c>
      <c r="D10661">
        <v>2000</v>
      </c>
      <c r="E10661">
        <v>70.736191289999994</v>
      </c>
    </row>
    <row r="10662" spans="1:5">
      <c r="A10662" t="s">
        <v>332</v>
      </c>
      <c r="B10662" t="s">
        <v>536</v>
      </c>
      <c r="C10662" t="s">
        <v>331</v>
      </c>
      <c r="D10662">
        <v>2000</v>
      </c>
      <c r="E10662">
        <v>46.321748630000002</v>
      </c>
    </row>
    <row r="10663" spans="1:5">
      <c r="A10663" t="s">
        <v>330</v>
      </c>
      <c r="B10663" t="s">
        <v>536</v>
      </c>
      <c r="C10663" t="s">
        <v>329</v>
      </c>
      <c r="D10663">
        <v>2000</v>
      </c>
      <c r="E10663">
        <v>45.846460489999998</v>
      </c>
    </row>
    <row r="10664" spans="1:5">
      <c r="A10664" t="s">
        <v>328</v>
      </c>
      <c r="B10664" t="s">
        <v>536</v>
      </c>
      <c r="C10664" t="s">
        <v>327</v>
      </c>
      <c r="D10664">
        <v>2000</v>
      </c>
      <c r="E10664">
        <v>37.20946412</v>
      </c>
    </row>
    <row r="10665" spans="1:5">
      <c r="A10665" t="s">
        <v>326</v>
      </c>
      <c r="B10665" t="s">
        <v>536</v>
      </c>
      <c r="C10665" t="s">
        <v>325</v>
      </c>
      <c r="D10665">
        <v>2000</v>
      </c>
      <c r="E10665">
        <v>35.929686590000003</v>
      </c>
    </row>
    <row r="10666" spans="1:5">
      <c r="A10666" t="s">
        <v>324</v>
      </c>
      <c r="B10666" t="s">
        <v>539</v>
      </c>
      <c r="C10666" t="s">
        <v>323</v>
      </c>
      <c r="D10666">
        <v>2000</v>
      </c>
      <c r="E10666">
        <v>36.63098222</v>
      </c>
    </row>
    <row r="10667" spans="1:5">
      <c r="A10667" t="s">
        <v>322</v>
      </c>
      <c r="B10667" t="s">
        <v>536</v>
      </c>
      <c r="C10667" t="s">
        <v>321</v>
      </c>
      <c r="D10667">
        <v>2000</v>
      </c>
      <c r="E10667">
        <v>38.079264420000001</v>
      </c>
    </row>
    <row r="10668" spans="1:5">
      <c r="A10668" t="s">
        <v>320</v>
      </c>
      <c r="B10668" t="s">
        <v>539</v>
      </c>
      <c r="C10668" t="s">
        <v>319</v>
      </c>
      <c r="D10668">
        <v>2000</v>
      </c>
    </row>
    <row r="10669" spans="1:5">
      <c r="A10669" t="s">
        <v>318</v>
      </c>
      <c r="B10669" t="s">
        <v>539</v>
      </c>
      <c r="C10669" t="s">
        <v>317</v>
      </c>
      <c r="D10669">
        <v>2000</v>
      </c>
      <c r="E10669">
        <v>26.09067894</v>
      </c>
    </row>
    <row r="10670" spans="1:5">
      <c r="A10670" t="s">
        <v>316</v>
      </c>
      <c r="B10670" t="s">
        <v>536</v>
      </c>
      <c r="C10670" t="s">
        <v>315</v>
      </c>
      <c r="D10670">
        <v>2000</v>
      </c>
    </row>
    <row r="10671" spans="1:5">
      <c r="A10671" t="s">
        <v>314</v>
      </c>
      <c r="B10671" t="s">
        <v>539</v>
      </c>
      <c r="C10671" t="s">
        <v>313</v>
      </c>
      <c r="D10671">
        <v>2000</v>
      </c>
      <c r="E10671">
        <v>74.096754439999998</v>
      </c>
    </row>
    <row r="10672" spans="1:5">
      <c r="A10672" t="s">
        <v>312</v>
      </c>
      <c r="B10672" t="s">
        <v>539</v>
      </c>
      <c r="C10672" t="s">
        <v>311</v>
      </c>
      <c r="D10672">
        <v>2000</v>
      </c>
      <c r="E10672">
        <v>41.638324249999997</v>
      </c>
    </row>
    <row r="10673" spans="1:5">
      <c r="A10673" t="s">
        <v>310</v>
      </c>
      <c r="B10673" t="s">
        <v>539</v>
      </c>
      <c r="C10673" t="s">
        <v>309</v>
      </c>
      <c r="D10673">
        <v>2000</v>
      </c>
    </row>
    <row r="10674" spans="1:5">
      <c r="A10674" t="s">
        <v>308</v>
      </c>
      <c r="B10674" t="s">
        <v>539</v>
      </c>
      <c r="C10674" t="s">
        <v>307</v>
      </c>
      <c r="D10674">
        <v>2000</v>
      </c>
      <c r="E10674">
        <v>81.347311809999994</v>
      </c>
    </row>
    <row r="10675" spans="1:5">
      <c r="A10675" t="s">
        <v>306</v>
      </c>
      <c r="B10675" t="s">
        <v>539</v>
      </c>
      <c r="C10675" t="s">
        <v>305</v>
      </c>
      <c r="D10675">
        <v>2000</v>
      </c>
      <c r="E10675">
        <v>62.563946889999997</v>
      </c>
    </row>
    <row r="10676" spans="1:5">
      <c r="A10676" t="s">
        <v>304</v>
      </c>
      <c r="B10676" t="s">
        <v>539</v>
      </c>
      <c r="C10676" t="s">
        <v>303</v>
      </c>
      <c r="D10676">
        <v>2000</v>
      </c>
      <c r="E10676">
        <v>72.08569885</v>
      </c>
    </row>
    <row r="10677" spans="1:5">
      <c r="A10677" t="s">
        <v>302</v>
      </c>
      <c r="B10677" t="s">
        <v>539</v>
      </c>
      <c r="C10677" t="s">
        <v>301</v>
      </c>
      <c r="D10677">
        <v>2000</v>
      </c>
      <c r="E10677">
        <v>55.43594203</v>
      </c>
    </row>
    <row r="10678" spans="1:5">
      <c r="A10678" t="s">
        <v>300</v>
      </c>
      <c r="B10678" t="s">
        <v>539</v>
      </c>
      <c r="C10678" t="s">
        <v>299</v>
      </c>
      <c r="D10678">
        <v>2000</v>
      </c>
      <c r="E10678">
        <v>48.010892149999997</v>
      </c>
    </row>
    <row r="10679" spans="1:5">
      <c r="A10679" t="s">
        <v>298</v>
      </c>
      <c r="B10679" t="s">
        <v>539</v>
      </c>
      <c r="C10679" t="s">
        <v>297</v>
      </c>
      <c r="D10679">
        <v>2000</v>
      </c>
      <c r="E10679">
        <v>80.809966840000001</v>
      </c>
    </row>
    <row r="10680" spans="1:5">
      <c r="A10680" t="s">
        <v>296</v>
      </c>
      <c r="B10680" t="s">
        <v>539</v>
      </c>
      <c r="C10680" t="s">
        <v>295</v>
      </c>
      <c r="D10680">
        <v>2000</v>
      </c>
      <c r="E10680">
        <v>50.940933010000002</v>
      </c>
    </row>
    <row r="10681" spans="1:5">
      <c r="A10681" t="s">
        <v>294</v>
      </c>
      <c r="B10681" t="s">
        <v>539</v>
      </c>
      <c r="C10681" t="s">
        <v>293</v>
      </c>
      <c r="D10681">
        <v>2000</v>
      </c>
      <c r="E10681">
        <v>46.270473099999997</v>
      </c>
    </row>
    <row r="10682" spans="1:5">
      <c r="A10682" t="s">
        <v>292</v>
      </c>
      <c r="B10682" t="s">
        <v>539</v>
      </c>
      <c r="C10682" t="s">
        <v>291</v>
      </c>
      <c r="D10682">
        <v>2000</v>
      </c>
      <c r="E10682">
        <v>44.276881809999999</v>
      </c>
    </row>
    <row r="10683" spans="1:5">
      <c r="A10683" t="s">
        <v>290</v>
      </c>
      <c r="B10683" t="s">
        <v>539</v>
      </c>
      <c r="C10683" t="s">
        <v>289</v>
      </c>
      <c r="D10683">
        <v>2000</v>
      </c>
      <c r="E10683">
        <v>22.848945279999999</v>
      </c>
    </row>
    <row r="10684" spans="1:5">
      <c r="A10684" t="s">
        <v>288</v>
      </c>
      <c r="B10684" t="s">
        <v>539</v>
      </c>
      <c r="C10684" t="s">
        <v>287</v>
      </c>
      <c r="D10684">
        <v>2000</v>
      </c>
      <c r="E10684">
        <v>93.363645930000004</v>
      </c>
    </row>
    <row r="10685" spans="1:5">
      <c r="A10685" t="s">
        <v>286</v>
      </c>
      <c r="B10685" t="s">
        <v>539</v>
      </c>
      <c r="C10685" t="s">
        <v>285</v>
      </c>
      <c r="D10685">
        <v>2000</v>
      </c>
      <c r="E10685">
        <v>48.396482579999997</v>
      </c>
    </row>
    <row r="10686" spans="1:5">
      <c r="A10686" t="s">
        <v>284</v>
      </c>
      <c r="B10686" t="s">
        <v>539</v>
      </c>
      <c r="C10686" t="s">
        <v>283</v>
      </c>
      <c r="D10686">
        <v>2000</v>
      </c>
      <c r="E10686">
        <v>48.969025989999999</v>
      </c>
    </row>
    <row r="10687" spans="1:5">
      <c r="A10687" t="s">
        <v>282</v>
      </c>
      <c r="B10687" t="s">
        <v>539</v>
      </c>
      <c r="C10687" t="s">
        <v>281</v>
      </c>
      <c r="D10687">
        <v>2000</v>
      </c>
      <c r="E10687">
        <v>76.011923199999998</v>
      </c>
    </row>
    <row r="10688" spans="1:5">
      <c r="A10688" t="s">
        <v>280</v>
      </c>
      <c r="B10688" t="s">
        <v>536</v>
      </c>
      <c r="C10688" t="s">
        <v>279</v>
      </c>
      <c r="D10688">
        <v>2000</v>
      </c>
      <c r="E10688">
        <v>48.250650440000001</v>
      </c>
    </row>
    <row r="10689" spans="1:5">
      <c r="A10689" t="s">
        <v>278</v>
      </c>
      <c r="B10689" t="s">
        <v>539</v>
      </c>
      <c r="C10689" t="s">
        <v>277</v>
      </c>
      <c r="D10689">
        <v>2000</v>
      </c>
      <c r="E10689">
        <v>33.136599439999998</v>
      </c>
    </row>
    <row r="10690" spans="1:5">
      <c r="A10690" t="s">
        <v>276</v>
      </c>
      <c r="B10690" t="s">
        <v>539</v>
      </c>
      <c r="C10690" t="s">
        <v>275</v>
      </c>
      <c r="D10690">
        <v>2000</v>
      </c>
      <c r="E10690">
        <v>29.52005874</v>
      </c>
    </row>
    <row r="10691" spans="1:5">
      <c r="A10691" t="s">
        <v>274</v>
      </c>
      <c r="B10691" t="s">
        <v>539</v>
      </c>
      <c r="C10691" t="s">
        <v>273</v>
      </c>
      <c r="D10691">
        <v>2000</v>
      </c>
      <c r="E10691">
        <v>24.50062325</v>
      </c>
    </row>
    <row r="10692" spans="1:5">
      <c r="A10692" t="s">
        <v>272</v>
      </c>
      <c r="B10692" t="s">
        <v>539</v>
      </c>
      <c r="C10692" t="s">
        <v>271</v>
      </c>
      <c r="D10692">
        <v>2000</v>
      </c>
      <c r="E10692">
        <v>48.708888620000003</v>
      </c>
    </row>
    <row r="10693" spans="1:5">
      <c r="A10693" t="s">
        <v>270</v>
      </c>
      <c r="B10693" t="s">
        <v>539</v>
      </c>
      <c r="C10693" t="s">
        <v>269</v>
      </c>
      <c r="D10693">
        <v>2000</v>
      </c>
      <c r="E10693">
        <v>52.007525610000002</v>
      </c>
    </row>
    <row r="10694" spans="1:5">
      <c r="A10694" t="s">
        <v>268</v>
      </c>
      <c r="B10694" t="s">
        <v>536</v>
      </c>
      <c r="C10694" t="s">
        <v>267</v>
      </c>
      <c r="D10694">
        <v>2000</v>
      </c>
      <c r="E10694">
        <v>48.235478000000001</v>
      </c>
    </row>
    <row r="10695" spans="1:5">
      <c r="A10695" t="s">
        <v>266</v>
      </c>
      <c r="B10695" t="s">
        <v>536</v>
      </c>
      <c r="C10695" t="s">
        <v>265</v>
      </c>
      <c r="D10695">
        <v>2000</v>
      </c>
      <c r="E10695">
        <v>36.53266868</v>
      </c>
    </row>
    <row r="10696" spans="1:5">
      <c r="A10696" t="s">
        <v>264</v>
      </c>
      <c r="B10696" t="s">
        <v>536</v>
      </c>
      <c r="C10696" t="s">
        <v>263</v>
      </c>
      <c r="D10696">
        <v>2000</v>
      </c>
      <c r="E10696">
        <v>35.19969511</v>
      </c>
    </row>
    <row r="10697" spans="1:5">
      <c r="A10697" t="s">
        <v>262</v>
      </c>
      <c r="B10697" t="s">
        <v>539</v>
      </c>
      <c r="C10697" t="s">
        <v>261</v>
      </c>
      <c r="D10697">
        <v>2000</v>
      </c>
    </row>
    <row r="10698" spans="1:5">
      <c r="A10698" t="s">
        <v>260</v>
      </c>
      <c r="B10698" t="s">
        <v>539</v>
      </c>
      <c r="C10698" t="s">
        <v>259</v>
      </c>
      <c r="D10698">
        <v>2000</v>
      </c>
      <c r="E10698">
        <v>48.909952609999998</v>
      </c>
    </row>
    <row r="10699" spans="1:5">
      <c r="A10699" t="s">
        <v>258</v>
      </c>
      <c r="B10699" t="s">
        <v>536</v>
      </c>
      <c r="C10699" t="s">
        <v>257</v>
      </c>
      <c r="D10699">
        <v>2000</v>
      </c>
      <c r="E10699">
        <v>34.898975460000003</v>
      </c>
    </row>
    <row r="10700" spans="1:5">
      <c r="A10700" t="s">
        <v>256</v>
      </c>
      <c r="B10700" t="s">
        <v>536</v>
      </c>
      <c r="C10700" t="s">
        <v>255</v>
      </c>
      <c r="D10700">
        <v>2000</v>
      </c>
      <c r="E10700">
        <v>45.341905300000001</v>
      </c>
    </row>
    <row r="10701" spans="1:5">
      <c r="A10701" t="s">
        <v>254</v>
      </c>
      <c r="B10701" t="s">
        <v>539</v>
      </c>
      <c r="C10701" t="s">
        <v>253</v>
      </c>
      <c r="D10701">
        <v>2000</v>
      </c>
      <c r="E10701">
        <v>50.236914050000003</v>
      </c>
    </row>
    <row r="10702" spans="1:5">
      <c r="A10702" t="s">
        <v>252</v>
      </c>
      <c r="B10702" t="s">
        <v>536</v>
      </c>
      <c r="C10702" t="s">
        <v>251</v>
      </c>
      <c r="D10702">
        <v>2000</v>
      </c>
      <c r="E10702">
        <v>48.520364170000001</v>
      </c>
    </row>
    <row r="10703" spans="1:5">
      <c r="A10703" t="s">
        <v>250</v>
      </c>
      <c r="B10703" t="s">
        <v>539</v>
      </c>
      <c r="C10703" t="s">
        <v>249</v>
      </c>
      <c r="D10703">
        <v>2000</v>
      </c>
      <c r="E10703">
        <v>69.707169300000004</v>
      </c>
    </row>
    <row r="10704" spans="1:5">
      <c r="A10704" t="s">
        <v>248</v>
      </c>
      <c r="B10704" t="s">
        <v>539</v>
      </c>
      <c r="C10704" t="s">
        <v>247</v>
      </c>
      <c r="D10704">
        <v>2000</v>
      </c>
      <c r="E10704">
        <v>85.072337599999997</v>
      </c>
    </row>
    <row r="10705" spans="1:5">
      <c r="A10705" t="s">
        <v>246</v>
      </c>
      <c r="B10705" t="s">
        <v>539</v>
      </c>
      <c r="C10705" t="s">
        <v>245</v>
      </c>
      <c r="D10705">
        <v>2000</v>
      </c>
      <c r="E10705">
        <v>54.385444479999997</v>
      </c>
    </row>
    <row r="10706" spans="1:5">
      <c r="A10706" t="s">
        <v>244</v>
      </c>
      <c r="B10706" t="s">
        <v>539</v>
      </c>
      <c r="C10706" t="s">
        <v>243</v>
      </c>
      <c r="D10706">
        <v>2000</v>
      </c>
    </row>
    <row r="10707" spans="1:5">
      <c r="A10707" t="s">
        <v>242</v>
      </c>
      <c r="B10707" t="s">
        <v>539</v>
      </c>
      <c r="C10707" t="s">
        <v>241</v>
      </c>
      <c r="D10707">
        <v>2000</v>
      </c>
    </row>
    <row r="10708" spans="1:5">
      <c r="A10708" t="s">
        <v>240</v>
      </c>
      <c r="B10708" t="s">
        <v>539</v>
      </c>
      <c r="C10708" t="s">
        <v>239</v>
      </c>
      <c r="D10708">
        <v>2000</v>
      </c>
      <c r="E10708">
        <v>29.415953429999998</v>
      </c>
    </row>
    <row r="10709" spans="1:5">
      <c r="A10709" t="s">
        <v>238</v>
      </c>
      <c r="B10709" t="s">
        <v>539</v>
      </c>
      <c r="C10709" t="s">
        <v>237</v>
      </c>
      <c r="D10709">
        <v>2000</v>
      </c>
      <c r="E10709">
        <v>87.100112679999995</v>
      </c>
    </row>
    <row r="10710" spans="1:5">
      <c r="A10710" t="s">
        <v>236</v>
      </c>
      <c r="B10710" t="s">
        <v>539</v>
      </c>
      <c r="C10710" t="s">
        <v>235</v>
      </c>
      <c r="D10710">
        <v>2000</v>
      </c>
      <c r="E10710">
        <v>48.549020030000001</v>
      </c>
    </row>
    <row r="10711" spans="1:5">
      <c r="A10711" t="s">
        <v>234</v>
      </c>
      <c r="B10711" t="s">
        <v>539</v>
      </c>
      <c r="C10711" t="s">
        <v>233</v>
      </c>
      <c r="D10711">
        <v>2000</v>
      </c>
      <c r="E10711">
        <v>50.649626759999997</v>
      </c>
    </row>
    <row r="10712" spans="1:5">
      <c r="A10712" t="s">
        <v>232</v>
      </c>
      <c r="B10712" t="s">
        <v>539</v>
      </c>
      <c r="C10712" t="s">
        <v>231</v>
      </c>
      <c r="D10712">
        <v>2000</v>
      </c>
      <c r="E10712">
        <v>64.023296040000005</v>
      </c>
    </row>
    <row r="10713" spans="1:5">
      <c r="A10713" t="s">
        <v>230</v>
      </c>
      <c r="B10713" t="s">
        <v>536</v>
      </c>
      <c r="C10713" t="s">
        <v>229</v>
      </c>
      <c r="D10713">
        <v>2000</v>
      </c>
      <c r="E10713">
        <v>53.796411859999999</v>
      </c>
    </row>
    <row r="10714" spans="1:5">
      <c r="A10714" t="s">
        <v>228</v>
      </c>
      <c r="B10714" t="s">
        <v>539</v>
      </c>
      <c r="C10714" t="s">
        <v>227</v>
      </c>
      <c r="D10714">
        <v>2000</v>
      </c>
      <c r="E10714">
        <v>46.561974370000001</v>
      </c>
    </row>
    <row r="10715" spans="1:5">
      <c r="A10715" t="s">
        <v>226</v>
      </c>
      <c r="B10715" t="s">
        <v>539</v>
      </c>
      <c r="C10715" t="s">
        <v>225</v>
      </c>
      <c r="D10715">
        <v>2000</v>
      </c>
      <c r="E10715">
        <v>87.933791389999996</v>
      </c>
    </row>
    <row r="10716" spans="1:5">
      <c r="A10716" t="s">
        <v>224</v>
      </c>
      <c r="B10716" t="s">
        <v>536</v>
      </c>
      <c r="C10716" t="s">
        <v>223</v>
      </c>
      <c r="D10716">
        <v>2000</v>
      </c>
      <c r="E10716">
        <v>45.50209735</v>
      </c>
    </row>
    <row r="10717" spans="1:5">
      <c r="A10717" t="s">
        <v>222</v>
      </c>
      <c r="B10717" t="s">
        <v>539</v>
      </c>
      <c r="C10717" t="s">
        <v>221</v>
      </c>
      <c r="D10717">
        <v>2000</v>
      </c>
      <c r="E10717">
        <v>56.189003569999997</v>
      </c>
    </row>
    <row r="10718" spans="1:5">
      <c r="A10718" t="s">
        <v>220</v>
      </c>
      <c r="B10718" t="s">
        <v>539</v>
      </c>
      <c r="C10718" t="s">
        <v>219</v>
      </c>
      <c r="D10718">
        <v>2000</v>
      </c>
      <c r="E10718">
        <v>32.89274614</v>
      </c>
    </row>
    <row r="10719" spans="1:5">
      <c r="A10719" t="s">
        <v>218</v>
      </c>
      <c r="B10719" t="s">
        <v>539</v>
      </c>
      <c r="C10719" t="s">
        <v>217</v>
      </c>
      <c r="D10719">
        <v>2000</v>
      </c>
      <c r="E10719">
        <v>69.417092969999999</v>
      </c>
    </row>
    <row r="10720" spans="1:5">
      <c r="A10720" t="s">
        <v>216</v>
      </c>
      <c r="B10720" t="s">
        <v>539</v>
      </c>
      <c r="C10720" t="s">
        <v>215</v>
      </c>
      <c r="D10720">
        <v>2000</v>
      </c>
      <c r="E10720">
        <v>14.20946706</v>
      </c>
    </row>
    <row r="10721" spans="1:5">
      <c r="A10721" t="s">
        <v>214</v>
      </c>
      <c r="B10721" t="s">
        <v>536</v>
      </c>
      <c r="C10721" t="s">
        <v>213</v>
      </c>
      <c r="D10721">
        <v>2000</v>
      </c>
      <c r="E10721">
        <v>43.2108226</v>
      </c>
    </row>
    <row r="10722" spans="1:5">
      <c r="A10722" t="s">
        <v>212</v>
      </c>
      <c r="B10722" t="s">
        <v>539</v>
      </c>
      <c r="C10722" t="s">
        <v>211</v>
      </c>
      <c r="D10722">
        <v>2000</v>
      </c>
      <c r="E10722">
        <v>71.021722569999994</v>
      </c>
    </row>
    <row r="10723" spans="1:5">
      <c r="A10723" t="s">
        <v>210</v>
      </c>
      <c r="B10723" t="s">
        <v>539</v>
      </c>
      <c r="C10723" t="s">
        <v>209</v>
      </c>
      <c r="D10723">
        <v>2000</v>
      </c>
      <c r="E10723">
        <v>77.763001680000002</v>
      </c>
    </row>
    <row r="10724" spans="1:5">
      <c r="A10724" t="s">
        <v>208</v>
      </c>
      <c r="B10724" t="s">
        <v>539</v>
      </c>
      <c r="C10724" t="s">
        <v>207</v>
      </c>
      <c r="D10724">
        <v>2000</v>
      </c>
    </row>
    <row r="10725" spans="1:5">
      <c r="A10725" t="s">
        <v>206</v>
      </c>
      <c r="B10725" t="s">
        <v>539</v>
      </c>
      <c r="C10725" t="s">
        <v>205</v>
      </c>
      <c r="D10725">
        <v>2000</v>
      </c>
      <c r="E10725">
        <v>69.979687639999995</v>
      </c>
    </row>
    <row r="10726" spans="1:5">
      <c r="A10726" t="s">
        <v>204</v>
      </c>
      <c r="B10726" t="s">
        <v>539</v>
      </c>
      <c r="C10726" t="s">
        <v>203</v>
      </c>
      <c r="D10726">
        <v>2000</v>
      </c>
      <c r="E10726">
        <v>52.72233404</v>
      </c>
    </row>
    <row r="10727" spans="1:5">
      <c r="A10727" t="s">
        <v>202</v>
      </c>
      <c r="B10727" t="s">
        <v>539</v>
      </c>
      <c r="C10727" t="s">
        <v>201</v>
      </c>
      <c r="D10727">
        <v>2000</v>
      </c>
      <c r="E10727">
        <v>52.057284330000002</v>
      </c>
    </row>
    <row r="10728" spans="1:5">
      <c r="A10728" t="s">
        <v>200</v>
      </c>
      <c r="B10728" t="s">
        <v>539</v>
      </c>
      <c r="C10728" t="s">
        <v>199</v>
      </c>
      <c r="D10728">
        <v>2000</v>
      </c>
      <c r="E10728">
        <v>45.776596759999997</v>
      </c>
    </row>
    <row r="10729" spans="1:5">
      <c r="A10729" t="s">
        <v>198</v>
      </c>
      <c r="B10729" t="s">
        <v>539</v>
      </c>
      <c r="C10729" t="s">
        <v>197</v>
      </c>
      <c r="D10729">
        <v>2000</v>
      </c>
      <c r="E10729">
        <v>55.763053749999997</v>
      </c>
    </row>
    <row r="10730" spans="1:5">
      <c r="A10730" t="s">
        <v>196</v>
      </c>
      <c r="B10730" t="s">
        <v>536</v>
      </c>
      <c r="C10730" t="s">
        <v>195</v>
      </c>
      <c r="D10730">
        <v>2000</v>
      </c>
      <c r="E10730">
        <v>44.489114569999998</v>
      </c>
    </row>
    <row r="10731" spans="1:5">
      <c r="A10731" t="s">
        <v>194</v>
      </c>
      <c r="B10731" t="s">
        <v>539</v>
      </c>
      <c r="C10731" t="s">
        <v>193</v>
      </c>
      <c r="D10731">
        <v>2000</v>
      </c>
      <c r="E10731">
        <v>68.924080480000001</v>
      </c>
    </row>
    <row r="10732" spans="1:5">
      <c r="A10732" t="s">
        <v>192</v>
      </c>
      <c r="B10732" t="s">
        <v>539</v>
      </c>
      <c r="C10732" t="s">
        <v>191</v>
      </c>
      <c r="D10732">
        <v>2000</v>
      </c>
    </row>
    <row r="10733" spans="1:5">
      <c r="A10733" t="s">
        <v>190</v>
      </c>
      <c r="B10733" t="s">
        <v>539</v>
      </c>
      <c r="C10733" t="s">
        <v>189</v>
      </c>
      <c r="D10733">
        <v>2000</v>
      </c>
      <c r="E10733">
        <v>25.35176323</v>
      </c>
    </row>
    <row r="10734" spans="1:5">
      <c r="A10734" t="s">
        <v>188</v>
      </c>
      <c r="B10734" t="s">
        <v>539</v>
      </c>
      <c r="C10734" t="s">
        <v>187</v>
      </c>
      <c r="D10734">
        <v>2000</v>
      </c>
      <c r="E10734">
        <v>33.460479460000002</v>
      </c>
    </row>
    <row r="10735" spans="1:5">
      <c r="A10735" t="s">
        <v>186</v>
      </c>
      <c r="B10735" t="s">
        <v>539</v>
      </c>
      <c r="C10735" t="s">
        <v>185</v>
      </c>
      <c r="D10735">
        <v>2000</v>
      </c>
      <c r="E10735">
        <v>53.458345260000002</v>
      </c>
    </row>
    <row r="10736" spans="1:5">
      <c r="A10736" t="s">
        <v>184</v>
      </c>
      <c r="B10736" t="s">
        <v>539</v>
      </c>
      <c r="C10736" t="s">
        <v>183</v>
      </c>
      <c r="D10736">
        <v>2000</v>
      </c>
      <c r="E10736">
        <v>63.079883350000003</v>
      </c>
    </row>
    <row r="10737" spans="1:5">
      <c r="A10737" t="s">
        <v>182</v>
      </c>
      <c r="B10737" t="s">
        <v>539</v>
      </c>
      <c r="C10737" t="s">
        <v>181</v>
      </c>
      <c r="D10737">
        <v>2000</v>
      </c>
      <c r="E10737">
        <v>82.488015070000003</v>
      </c>
    </row>
    <row r="10738" spans="1:5">
      <c r="A10738" t="s">
        <v>180</v>
      </c>
      <c r="B10738" t="s">
        <v>539</v>
      </c>
      <c r="C10738" t="s">
        <v>179</v>
      </c>
      <c r="D10738">
        <v>2000</v>
      </c>
      <c r="E10738">
        <v>24.908955550000002</v>
      </c>
    </row>
    <row r="10739" spans="1:5">
      <c r="A10739" t="s">
        <v>178</v>
      </c>
      <c r="B10739" t="s">
        <v>539</v>
      </c>
      <c r="C10739" t="s">
        <v>177</v>
      </c>
      <c r="D10739">
        <v>2000</v>
      </c>
      <c r="E10739">
        <v>92.96681135</v>
      </c>
    </row>
    <row r="10740" spans="1:5">
      <c r="A10740" t="s">
        <v>176</v>
      </c>
      <c r="B10740" t="s">
        <v>539</v>
      </c>
      <c r="C10740" t="s">
        <v>175</v>
      </c>
      <c r="D10740">
        <v>2000</v>
      </c>
      <c r="E10740">
        <v>78.016085790000005</v>
      </c>
    </row>
    <row r="10741" spans="1:5">
      <c r="A10741" t="s">
        <v>174</v>
      </c>
      <c r="B10741" t="s">
        <v>536</v>
      </c>
      <c r="C10741" t="s">
        <v>173</v>
      </c>
      <c r="D10741">
        <v>2000</v>
      </c>
      <c r="E10741">
        <v>59.057540240000002</v>
      </c>
    </row>
    <row r="10742" spans="1:5">
      <c r="A10742" t="s">
        <v>172</v>
      </c>
      <c r="B10742" t="s">
        <v>539</v>
      </c>
      <c r="C10742" t="s">
        <v>171</v>
      </c>
      <c r="D10742">
        <v>2000</v>
      </c>
      <c r="E10742">
        <v>81.751736589999993</v>
      </c>
    </row>
    <row r="10743" spans="1:5">
      <c r="A10743" t="s">
        <v>170</v>
      </c>
      <c r="B10743" t="s">
        <v>536</v>
      </c>
      <c r="C10743" t="s">
        <v>169</v>
      </c>
      <c r="D10743">
        <v>2000</v>
      </c>
      <c r="E10743">
        <v>66.681911760000006</v>
      </c>
    </row>
    <row r="10744" spans="1:5">
      <c r="A10744" t="s">
        <v>168</v>
      </c>
      <c r="B10744" t="s">
        <v>539</v>
      </c>
      <c r="C10744" t="s">
        <v>167</v>
      </c>
      <c r="D10744">
        <v>2000</v>
      </c>
      <c r="E10744">
        <v>21.83325615</v>
      </c>
    </row>
    <row r="10745" spans="1:5">
      <c r="A10745" t="s">
        <v>166</v>
      </c>
      <c r="B10745" t="s">
        <v>539</v>
      </c>
      <c r="C10745" t="s">
        <v>165</v>
      </c>
      <c r="D10745">
        <v>2000</v>
      </c>
      <c r="E10745">
        <v>68.066947459999994</v>
      </c>
    </row>
    <row r="10746" spans="1:5">
      <c r="A10746" t="s">
        <v>164</v>
      </c>
      <c r="B10746" t="s">
        <v>539</v>
      </c>
      <c r="C10746" t="s">
        <v>163</v>
      </c>
      <c r="D10746">
        <v>2000</v>
      </c>
      <c r="E10746">
        <v>56.358087490000003</v>
      </c>
    </row>
    <row r="10747" spans="1:5">
      <c r="A10747" t="s">
        <v>162</v>
      </c>
      <c r="B10747" t="s">
        <v>539</v>
      </c>
      <c r="C10747" t="s">
        <v>161</v>
      </c>
      <c r="D10747">
        <v>2000</v>
      </c>
      <c r="E10747">
        <v>47.574849579999999</v>
      </c>
    </row>
    <row r="10748" spans="1:5">
      <c r="A10748" t="s">
        <v>160</v>
      </c>
      <c r="B10748" t="s">
        <v>539</v>
      </c>
      <c r="C10748" t="s">
        <v>159</v>
      </c>
      <c r="D10748">
        <v>2000</v>
      </c>
      <c r="E10748">
        <v>67.074318090000006</v>
      </c>
    </row>
    <row r="10749" spans="1:5">
      <c r="A10749" t="s">
        <v>158</v>
      </c>
      <c r="B10749" t="s">
        <v>539</v>
      </c>
      <c r="C10749" t="s">
        <v>157</v>
      </c>
      <c r="D10749">
        <v>2000</v>
      </c>
      <c r="E10749">
        <v>81.73778523</v>
      </c>
    </row>
    <row r="10750" spans="1:5">
      <c r="A10750" t="s">
        <v>156</v>
      </c>
      <c r="B10750" t="s">
        <v>539</v>
      </c>
      <c r="C10750" t="s">
        <v>155</v>
      </c>
      <c r="D10750">
        <v>2000</v>
      </c>
      <c r="E10750">
        <v>70.030171780000003</v>
      </c>
    </row>
    <row r="10751" spans="1:5">
      <c r="A10751" t="s">
        <v>154</v>
      </c>
      <c r="B10751" t="s">
        <v>536</v>
      </c>
      <c r="C10751" t="s">
        <v>153</v>
      </c>
      <c r="D10751">
        <v>2000</v>
      </c>
      <c r="E10751">
        <v>33.959156970000002</v>
      </c>
    </row>
    <row r="10752" spans="1:5">
      <c r="A10752" t="s">
        <v>152</v>
      </c>
      <c r="B10752" t="s">
        <v>539</v>
      </c>
      <c r="C10752" t="s">
        <v>151</v>
      </c>
      <c r="D10752">
        <v>2000</v>
      </c>
    </row>
    <row r="10753" spans="1:5">
      <c r="A10753" t="s">
        <v>150</v>
      </c>
      <c r="B10753" t="s">
        <v>539</v>
      </c>
      <c r="C10753" t="s">
        <v>149</v>
      </c>
      <c r="D10753">
        <v>2000</v>
      </c>
    </row>
    <row r="10754" spans="1:5">
      <c r="A10754" t="s">
        <v>148</v>
      </c>
      <c r="B10754" t="s">
        <v>539</v>
      </c>
      <c r="C10754" t="s">
        <v>147</v>
      </c>
      <c r="D10754">
        <v>2000</v>
      </c>
      <c r="E10754">
        <v>67.749949740000005</v>
      </c>
    </row>
    <row r="10755" spans="1:5">
      <c r="A10755" t="s">
        <v>146</v>
      </c>
      <c r="B10755" t="s">
        <v>539</v>
      </c>
      <c r="C10755" t="s">
        <v>145</v>
      </c>
      <c r="D10755">
        <v>2000</v>
      </c>
      <c r="E10755">
        <v>39.88401915</v>
      </c>
    </row>
    <row r="10756" spans="1:5">
      <c r="A10756" t="s">
        <v>144</v>
      </c>
      <c r="B10756" t="s">
        <v>536</v>
      </c>
      <c r="C10756" t="s">
        <v>143</v>
      </c>
      <c r="D10756">
        <v>2000</v>
      </c>
    </row>
    <row r="10757" spans="1:5">
      <c r="A10757" t="s">
        <v>142</v>
      </c>
      <c r="B10757" t="s">
        <v>536</v>
      </c>
      <c r="C10757" t="s">
        <v>141</v>
      </c>
      <c r="D10757">
        <v>2000</v>
      </c>
      <c r="E10757">
        <v>84.454663839999995</v>
      </c>
    </row>
    <row r="10758" spans="1:5">
      <c r="A10758" t="s">
        <v>140</v>
      </c>
      <c r="B10758" t="s">
        <v>536</v>
      </c>
      <c r="C10758" t="s">
        <v>139</v>
      </c>
      <c r="D10758">
        <v>2000</v>
      </c>
      <c r="E10758">
        <v>59.12876765</v>
      </c>
    </row>
    <row r="10759" spans="1:5">
      <c r="A10759" t="s">
        <v>138</v>
      </c>
      <c r="B10759" t="s">
        <v>539</v>
      </c>
      <c r="C10759" t="s">
        <v>137</v>
      </c>
      <c r="D10759">
        <v>2000</v>
      </c>
    </row>
    <row r="10760" spans="1:5">
      <c r="A10760" t="s">
        <v>136</v>
      </c>
      <c r="B10760" t="s">
        <v>539</v>
      </c>
      <c r="C10760" t="s">
        <v>135</v>
      </c>
      <c r="D10760">
        <v>2000</v>
      </c>
      <c r="E10760">
        <v>72.301136360000001</v>
      </c>
    </row>
    <row r="10761" spans="1:5">
      <c r="A10761" t="s">
        <v>134</v>
      </c>
      <c r="B10761" t="s">
        <v>539</v>
      </c>
      <c r="C10761" t="s">
        <v>133</v>
      </c>
      <c r="D10761">
        <v>2000</v>
      </c>
      <c r="E10761">
        <v>81.196309799999995</v>
      </c>
    </row>
    <row r="10762" spans="1:5">
      <c r="A10762" t="s">
        <v>132</v>
      </c>
      <c r="B10762" t="s">
        <v>539</v>
      </c>
      <c r="C10762" t="s">
        <v>131</v>
      </c>
      <c r="D10762">
        <v>2000</v>
      </c>
      <c r="E10762">
        <v>59.883867709999997</v>
      </c>
    </row>
    <row r="10763" spans="1:5">
      <c r="A10763" t="s">
        <v>130</v>
      </c>
      <c r="B10763" t="s">
        <v>539</v>
      </c>
      <c r="C10763" t="s">
        <v>129</v>
      </c>
      <c r="D10763">
        <v>2000</v>
      </c>
      <c r="E10763">
        <v>39.167978759999997</v>
      </c>
    </row>
    <row r="10764" spans="1:5">
      <c r="A10764" t="s">
        <v>128</v>
      </c>
      <c r="B10764" t="s">
        <v>536</v>
      </c>
      <c r="C10764" t="s">
        <v>127</v>
      </c>
      <c r="D10764">
        <v>2000</v>
      </c>
      <c r="E10764">
        <v>27.112631539999999</v>
      </c>
    </row>
    <row r="10765" spans="1:5">
      <c r="A10765" t="s">
        <v>126</v>
      </c>
      <c r="B10765" t="s">
        <v>539</v>
      </c>
      <c r="C10765" t="s">
        <v>125</v>
      </c>
      <c r="D10765">
        <v>2000</v>
      </c>
      <c r="E10765">
        <v>72.055642070000005</v>
      </c>
    </row>
    <row r="10766" spans="1:5">
      <c r="A10766" t="s">
        <v>124</v>
      </c>
      <c r="B10766" t="s">
        <v>539</v>
      </c>
      <c r="C10766" t="s">
        <v>123</v>
      </c>
      <c r="D10766">
        <v>2000</v>
      </c>
      <c r="E10766">
        <v>27.512422040000001</v>
      </c>
    </row>
    <row r="10767" spans="1:5">
      <c r="A10767" t="s">
        <v>122</v>
      </c>
      <c r="B10767" t="s">
        <v>539</v>
      </c>
      <c r="C10767" t="s">
        <v>121</v>
      </c>
      <c r="D10767">
        <v>2000</v>
      </c>
      <c r="E10767">
        <v>40.927067649999998</v>
      </c>
    </row>
    <row r="10768" spans="1:5">
      <c r="A10768" t="s">
        <v>120</v>
      </c>
      <c r="B10768" t="s">
        <v>539</v>
      </c>
      <c r="C10768" t="s">
        <v>119</v>
      </c>
      <c r="D10768">
        <v>2000</v>
      </c>
      <c r="E10768">
        <v>45.007951599999998</v>
      </c>
    </row>
    <row r="10769" spans="1:5">
      <c r="A10769" t="s">
        <v>118</v>
      </c>
      <c r="B10769" t="s">
        <v>539</v>
      </c>
      <c r="C10769" t="s">
        <v>117</v>
      </c>
      <c r="D10769">
        <v>2000</v>
      </c>
      <c r="E10769">
        <v>94.277774660000006</v>
      </c>
    </row>
    <row r="10770" spans="1:5">
      <c r="A10770" t="s">
        <v>116</v>
      </c>
      <c r="B10770" t="s">
        <v>539</v>
      </c>
      <c r="C10770" t="s">
        <v>115</v>
      </c>
      <c r="D10770">
        <v>2000</v>
      </c>
      <c r="E10770">
        <v>25.630783709999999</v>
      </c>
    </row>
    <row r="10771" spans="1:5">
      <c r="A10771" t="s">
        <v>114</v>
      </c>
      <c r="B10771" t="s">
        <v>539</v>
      </c>
      <c r="C10771" t="s">
        <v>113</v>
      </c>
      <c r="D10771">
        <v>2000</v>
      </c>
      <c r="E10771">
        <v>46.464344160000003</v>
      </c>
    </row>
    <row r="10772" spans="1:5">
      <c r="A10772" t="s">
        <v>112</v>
      </c>
      <c r="B10772" t="s">
        <v>539</v>
      </c>
      <c r="C10772" t="s">
        <v>111</v>
      </c>
      <c r="D10772">
        <v>2000</v>
      </c>
      <c r="E10772">
        <v>91.092934209999996</v>
      </c>
    </row>
    <row r="10773" spans="1:5">
      <c r="A10773" t="s">
        <v>110</v>
      </c>
      <c r="B10773" t="s">
        <v>539</v>
      </c>
      <c r="C10773" t="s">
        <v>109</v>
      </c>
      <c r="D10773">
        <v>2000</v>
      </c>
    </row>
    <row r="10774" spans="1:5">
      <c r="A10774" t="s">
        <v>108</v>
      </c>
      <c r="B10774" t="s">
        <v>539</v>
      </c>
      <c r="C10774" t="s">
        <v>107</v>
      </c>
      <c r="D10774">
        <v>2000</v>
      </c>
      <c r="E10774">
        <v>65.401312559999994</v>
      </c>
    </row>
    <row r="10775" spans="1:5">
      <c r="A10775" t="s">
        <v>106</v>
      </c>
      <c r="B10775" t="s">
        <v>536</v>
      </c>
      <c r="C10775" t="s">
        <v>105</v>
      </c>
      <c r="D10775">
        <v>2000</v>
      </c>
      <c r="E10775">
        <v>39.709937439999997</v>
      </c>
    </row>
    <row r="10776" spans="1:5">
      <c r="A10776" t="s">
        <v>104</v>
      </c>
      <c r="B10776" t="s">
        <v>539</v>
      </c>
      <c r="C10776" t="s">
        <v>103</v>
      </c>
      <c r="D10776">
        <v>2000</v>
      </c>
    </row>
    <row r="10777" spans="1:5">
      <c r="A10777" t="s">
        <v>102</v>
      </c>
      <c r="B10777" t="s">
        <v>536</v>
      </c>
      <c r="C10777" t="s">
        <v>101</v>
      </c>
      <c r="D10777">
        <v>2000</v>
      </c>
      <c r="E10777">
        <v>39.765729159999999</v>
      </c>
    </row>
    <row r="10778" spans="1:5">
      <c r="A10778" t="s">
        <v>100</v>
      </c>
      <c r="B10778" t="s">
        <v>536</v>
      </c>
      <c r="C10778" t="s">
        <v>99</v>
      </c>
      <c r="D10778">
        <v>2000</v>
      </c>
      <c r="E10778">
        <v>63.820062350000001</v>
      </c>
    </row>
    <row r="10779" spans="1:5">
      <c r="A10779" t="s">
        <v>98</v>
      </c>
      <c r="B10779" t="s">
        <v>539</v>
      </c>
      <c r="C10779" t="s">
        <v>97</v>
      </c>
      <c r="D10779">
        <v>2000</v>
      </c>
      <c r="E10779">
        <v>43.16493509</v>
      </c>
    </row>
    <row r="10780" spans="1:5">
      <c r="A10780" t="s">
        <v>96</v>
      </c>
      <c r="B10780" t="s">
        <v>539</v>
      </c>
      <c r="C10780" t="s">
        <v>95</v>
      </c>
      <c r="D10780">
        <v>2000</v>
      </c>
      <c r="E10780">
        <v>58.207082059999998</v>
      </c>
    </row>
    <row r="10781" spans="1:5">
      <c r="A10781" t="s">
        <v>94</v>
      </c>
      <c r="B10781" t="s">
        <v>539</v>
      </c>
      <c r="C10781" t="s">
        <v>93</v>
      </c>
      <c r="D10781">
        <v>2000</v>
      </c>
      <c r="E10781">
        <v>89.385790950000001</v>
      </c>
    </row>
    <row r="10782" spans="1:5">
      <c r="A10782" t="s">
        <v>92</v>
      </c>
      <c r="B10782" t="s">
        <v>539</v>
      </c>
      <c r="C10782" t="s">
        <v>91</v>
      </c>
      <c r="D10782">
        <v>2000</v>
      </c>
      <c r="E10782">
        <v>74.010297859999994</v>
      </c>
    </row>
    <row r="10783" spans="1:5">
      <c r="A10783" t="s">
        <v>90</v>
      </c>
      <c r="B10783" t="s">
        <v>539</v>
      </c>
      <c r="C10783" t="s">
        <v>89</v>
      </c>
      <c r="D10783">
        <v>2000</v>
      </c>
      <c r="E10783">
        <v>84.890299659999997</v>
      </c>
    </row>
    <row r="10784" spans="1:5">
      <c r="A10784" t="s">
        <v>88</v>
      </c>
      <c r="B10784" t="s">
        <v>539</v>
      </c>
      <c r="C10784" t="s">
        <v>87</v>
      </c>
      <c r="D10784">
        <v>2000</v>
      </c>
      <c r="E10784">
        <v>56.294964030000003</v>
      </c>
    </row>
    <row r="10785" spans="1:5">
      <c r="A10785" t="s">
        <v>86</v>
      </c>
      <c r="B10785" t="s">
        <v>539</v>
      </c>
      <c r="C10785" t="s">
        <v>85</v>
      </c>
      <c r="D10785">
        <v>2000</v>
      </c>
    </row>
    <row r="10786" spans="1:5">
      <c r="A10786" t="s">
        <v>84</v>
      </c>
      <c r="B10786" t="s">
        <v>539</v>
      </c>
      <c r="C10786" t="s">
        <v>83</v>
      </c>
      <c r="D10786">
        <v>2000</v>
      </c>
      <c r="E10786">
        <v>81.988436579999998</v>
      </c>
    </row>
    <row r="10787" spans="1:5">
      <c r="A10787" t="s">
        <v>82</v>
      </c>
      <c r="B10787" t="s">
        <v>539</v>
      </c>
      <c r="C10787" t="s">
        <v>81</v>
      </c>
      <c r="D10787">
        <v>2000</v>
      </c>
      <c r="E10787">
        <v>40.449438200000003</v>
      </c>
    </row>
    <row r="10788" spans="1:5">
      <c r="A10788" t="s">
        <v>80</v>
      </c>
      <c r="B10788" t="s">
        <v>539</v>
      </c>
      <c r="C10788" t="s">
        <v>79</v>
      </c>
      <c r="D10788">
        <v>2000</v>
      </c>
    </row>
    <row r="10789" spans="1:5">
      <c r="A10789" t="s">
        <v>78</v>
      </c>
      <c r="B10789" t="s">
        <v>539</v>
      </c>
      <c r="C10789" t="s">
        <v>77</v>
      </c>
      <c r="D10789">
        <v>2000</v>
      </c>
      <c r="E10789">
        <v>42.49852284</v>
      </c>
    </row>
    <row r="10790" spans="1:5">
      <c r="A10790" t="s">
        <v>76</v>
      </c>
      <c r="B10790" t="s">
        <v>536</v>
      </c>
      <c r="C10790" t="s">
        <v>75</v>
      </c>
      <c r="D10790">
        <v>2000</v>
      </c>
      <c r="E10790">
        <v>40.268488120000001</v>
      </c>
    </row>
    <row r="10791" spans="1:5">
      <c r="A10791" t="s">
        <v>74</v>
      </c>
      <c r="B10791" t="s">
        <v>536</v>
      </c>
      <c r="C10791" t="s">
        <v>73</v>
      </c>
      <c r="D10791">
        <v>2000</v>
      </c>
      <c r="E10791">
        <v>63.460132780000002</v>
      </c>
    </row>
    <row r="10792" spans="1:5">
      <c r="A10792" t="s">
        <v>72</v>
      </c>
      <c r="B10792" t="s">
        <v>539</v>
      </c>
      <c r="C10792" t="s">
        <v>71</v>
      </c>
      <c r="D10792">
        <v>2000</v>
      </c>
      <c r="E10792">
        <v>32.694046790000002</v>
      </c>
    </row>
    <row r="10793" spans="1:5">
      <c r="A10793" t="s">
        <v>70</v>
      </c>
      <c r="B10793" t="s">
        <v>539</v>
      </c>
      <c r="C10793" t="s">
        <v>69</v>
      </c>
      <c r="D10793">
        <v>2000</v>
      </c>
      <c r="E10793">
        <v>56.145957670000001</v>
      </c>
    </row>
    <row r="10794" spans="1:5">
      <c r="A10794" t="s">
        <v>68</v>
      </c>
      <c r="B10794" t="s">
        <v>539</v>
      </c>
      <c r="C10794" t="s">
        <v>67</v>
      </c>
      <c r="D10794">
        <v>2000</v>
      </c>
      <c r="E10794">
        <v>20.393844739999999</v>
      </c>
    </row>
    <row r="10795" spans="1:5">
      <c r="A10795" t="s">
        <v>66</v>
      </c>
      <c r="B10795" t="s">
        <v>539</v>
      </c>
      <c r="C10795" t="s">
        <v>65</v>
      </c>
      <c r="D10795">
        <v>2000</v>
      </c>
      <c r="E10795">
        <v>81.544439049999994</v>
      </c>
    </row>
    <row r="10796" spans="1:5">
      <c r="A10796" t="s">
        <v>64</v>
      </c>
      <c r="B10796" t="s">
        <v>536</v>
      </c>
      <c r="C10796" t="s">
        <v>63</v>
      </c>
      <c r="D10796">
        <v>2000</v>
      </c>
      <c r="E10796">
        <v>47.629999920000003</v>
      </c>
    </row>
    <row r="10797" spans="1:5">
      <c r="A10797" t="s">
        <v>62</v>
      </c>
      <c r="B10797" t="s">
        <v>539</v>
      </c>
      <c r="C10797" t="s">
        <v>61</v>
      </c>
      <c r="D10797">
        <v>2000</v>
      </c>
      <c r="E10797">
        <v>37.483201610000002</v>
      </c>
    </row>
    <row r="10798" spans="1:5">
      <c r="A10798" t="s">
        <v>60</v>
      </c>
      <c r="B10798" t="s">
        <v>536</v>
      </c>
      <c r="C10798" t="s">
        <v>59</v>
      </c>
      <c r="D10798">
        <v>2000</v>
      </c>
      <c r="E10798">
        <v>43.2108226</v>
      </c>
    </row>
    <row r="10799" spans="1:5">
      <c r="A10799" t="s">
        <v>58</v>
      </c>
      <c r="B10799" t="s">
        <v>539</v>
      </c>
      <c r="C10799" t="s">
        <v>57</v>
      </c>
      <c r="D10799">
        <v>2000</v>
      </c>
      <c r="E10799">
        <v>70.466129120000005</v>
      </c>
    </row>
    <row r="10800" spans="1:5">
      <c r="A10800" t="s">
        <v>56</v>
      </c>
      <c r="B10800" t="s">
        <v>536</v>
      </c>
      <c r="C10800" t="s">
        <v>55</v>
      </c>
      <c r="D10800">
        <v>2000</v>
      </c>
      <c r="E10800">
        <v>27.112631539999999</v>
      </c>
    </row>
    <row r="10801" spans="1:5">
      <c r="A10801" t="s">
        <v>54</v>
      </c>
      <c r="B10801" t="s">
        <v>536</v>
      </c>
      <c r="C10801" t="s">
        <v>53</v>
      </c>
      <c r="D10801">
        <v>2000</v>
      </c>
      <c r="E10801">
        <v>39.765729159999999</v>
      </c>
    </row>
    <row r="10802" spans="1:5">
      <c r="A10802" t="s">
        <v>52</v>
      </c>
      <c r="B10802" t="s">
        <v>539</v>
      </c>
      <c r="C10802" t="s">
        <v>51</v>
      </c>
      <c r="D10802">
        <v>2000</v>
      </c>
      <c r="E10802">
        <v>46.924190760000002</v>
      </c>
    </row>
    <row r="10803" spans="1:5">
      <c r="A10803" t="s">
        <v>50</v>
      </c>
      <c r="B10803" t="s">
        <v>539</v>
      </c>
      <c r="C10803" t="s">
        <v>49</v>
      </c>
      <c r="D10803">
        <v>2000</v>
      </c>
      <c r="E10803">
        <v>54.88624695</v>
      </c>
    </row>
    <row r="10804" spans="1:5">
      <c r="A10804" t="s">
        <v>6</v>
      </c>
      <c r="B10804" t="s">
        <v>539</v>
      </c>
      <c r="C10804" t="s">
        <v>48</v>
      </c>
      <c r="D10804">
        <v>2000</v>
      </c>
      <c r="E10804">
        <v>62.926836960000003</v>
      </c>
    </row>
    <row r="10805" spans="1:5">
      <c r="A10805" t="s">
        <v>47</v>
      </c>
      <c r="B10805" t="s">
        <v>539</v>
      </c>
      <c r="C10805" t="s">
        <v>46</v>
      </c>
      <c r="D10805">
        <v>2000</v>
      </c>
      <c r="E10805">
        <v>99.802495680000007</v>
      </c>
    </row>
    <row r="10806" spans="1:5">
      <c r="A10806" t="s">
        <v>45</v>
      </c>
      <c r="B10806" t="s">
        <v>539</v>
      </c>
      <c r="C10806" t="s">
        <v>44</v>
      </c>
      <c r="D10806">
        <v>2000</v>
      </c>
      <c r="E10806">
        <v>43.379092399999998</v>
      </c>
    </row>
    <row r="10807" spans="1:5">
      <c r="A10807" t="s">
        <v>43</v>
      </c>
      <c r="B10807" t="s">
        <v>539</v>
      </c>
      <c r="C10807" t="s">
        <v>42</v>
      </c>
      <c r="D10807">
        <v>2000</v>
      </c>
      <c r="E10807">
        <v>27.135743000000002</v>
      </c>
    </row>
    <row r="10808" spans="1:5">
      <c r="A10808" t="s">
        <v>41</v>
      </c>
      <c r="B10808" t="s">
        <v>539</v>
      </c>
      <c r="C10808" t="s">
        <v>40</v>
      </c>
      <c r="D10808">
        <v>2000</v>
      </c>
      <c r="E10808">
        <v>51.807211969999997</v>
      </c>
    </row>
    <row r="10809" spans="1:5">
      <c r="A10809" t="s">
        <v>39</v>
      </c>
      <c r="B10809" t="s">
        <v>536</v>
      </c>
      <c r="C10809" t="s">
        <v>38</v>
      </c>
      <c r="D10809">
        <v>2000</v>
      </c>
      <c r="E10809">
        <v>47.76924167</v>
      </c>
    </row>
    <row r="10810" spans="1:5">
      <c r="A10810" t="s">
        <v>37</v>
      </c>
      <c r="B10810" t="s">
        <v>539</v>
      </c>
      <c r="C10810" t="s">
        <v>36</v>
      </c>
      <c r="D10810">
        <v>2000</v>
      </c>
      <c r="E10810">
        <v>34.67790488</v>
      </c>
    </row>
    <row r="10811" spans="1:5">
      <c r="A10811" t="s">
        <v>4</v>
      </c>
      <c r="B10811" t="s">
        <v>539</v>
      </c>
      <c r="C10811" t="s">
        <v>35</v>
      </c>
      <c r="D10811">
        <v>2000</v>
      </c>
      <c r="E10811">
        <v>43.255859970000003</v>
      </c>
    </row>
    <row r="10812" spans="1:5">
      <c r="A10812" t="s">
        <v>34</v>
      </c>
      <c r="B10812" t="s">
        <v>539</v>
      </c>
      <c r="C10812" t="s">
        <v>33</v>
      </c>
      <c r="D10812">
        <v>2000</v>
      </c>
      <c r="E10812">
        <v>47.515176510000003</v>
      </c>
    </row>
    <row r="10813" spans="1:5">
      <c r="A10813" t="s">
        <v>32</v>
      </c>
      <c r="B10813" t="s">
        <v>539</v>
      </c>
      <c r="C10813" t="s">
        <v>31</v>
      </c>
      <c r="D10813">
        <v>2000</v>
      </c>
      <c r="E10813">
        <v>82.265788580000006</v>
      </c>
    </row>
    <row r="10814" spans="1:5">
      <c r="A10814" t="s">
        <v>30</v>
      </c>
      <c r="B10814" t="s">
        <v>539</v>
      </c>
      <c r="C10814" t="s">
        <v>29</v>
      </c>
      <c r="D10814">
        <v>2000</v>
      </c>
      <c r="E10814">
        <v>44.084220909999999</v>
      </c>
    </row>
    <row r="10815" spans="1:5">
      <c r="A10815" t="s">
        <v>28</v>
      </c>
      <c r="B10815" t="s">
        <v>539</v>
      </c>
      <c r="C10815" t="s">
        <v>27</v>
      </c>
      <c r="D10815">
        <v>2000</v>
      </c>
    </row>
    <row r="10816" spans="1:5">
      <c r="A10816" t="s">
        <v>26</v>
      </c>
      <c r="B10816" t="s">
        <v>539</v>
      </c>
      <c r="C10816" t="s">
        <v>25</v>
      </c>
      <c r="D10816">
        <v>2000</v>
      </c>
    </row>
    <row r="10817" spans="1:5">
      <c r="A10817" t="s">
        <v>3</v>
      </c>
      <c r="B10817" t="s">
        <v>539</v>
      </c>
      <c r="C10817" t="s">
        <v>24</v>
      </c>
      <c r="D10817">
        <v>2000</v>
      </c>
      <c r="E10817">
        <v>30.949947030000001</v>
      </c>
    </row>
    <row r="10818" spans="1:5">
      <c r="A10818" t="s">
        <v>23</v>
      </c>
      <c r="B10818" t="s">
        <v>539</v>
      </c>
      <c r="C10818" t="s">
        <v>22</v>
      </c>
      <c r="D10818">
        <v>2000</v>
      </c>
      <c r="E10818">
        <v>83.352017919999994</v>
      </c>
    </row>
    <row r="10819" spans="1:5">
      <c r="A10819" t="s">
        <v>21</v>
      </c>
      <c r="B10819" t="s">
        <v>536</v>
      </c>
      <c r="C10819" t="s">
        <v>20</v>
      </c>
      <c r="D10819">
        <v>2000</v>
      </c>
      <c r="E10819">
        <v>57.740313880000002</v>
      </c>
    </row>
    <row r="10820" spans="1:5">
      <c r="A10820" t="s">
        <v>19</v>
      </c>
      <c r="B10820" t="s">
        <v>539</v>
      </c>
      <c r="C10820" t="s">
        <v>18</v>
      </c>
      <c r="D10820">
        <v>2000</v>
      </c>
      <c r="E10820">
        <v>77.489262210000007</v>
      </c>
    </row>
    <row r="10821" spans="1:5">
      <c r="A10821" t="s">
        <v>17</v>
      </c>
      <c r="B10821" t="s">
        <v>539</v>
      </c>
      <c r="C10821" t="s">
        <v>16</v>
      </c>
      <c r="D10821">
        <v>2000</v>
      </c>
    </row>
    <row r="10822" spans="1:5">
      <c r="A10822" t="s">
        <v>15</v>
      </c>
      <c r="B10822" t="s">
        <v>539</v>
      </c>
      <c r="C10822" t="s">
        <v>14</v>
      </c>
      <c r="D10822">
        <v>2000</v>
      </c>
      <c r="E10822">
        <v>54.011112439999998</v>
      </c>
    </row>
    <row r="10823" spans="1:5">
      <c r="A10823" t="s">
        <v>13</v>
      </c>
      <c r="B10823" t="s">
        <v>539</v>
      </c>
      <c r="C10823" t="s">
        <v>12</v>
      </c>
      <c r="D10823">
        <v>2000</v>
      </c>
      <c r="E10823">
        <v>40.786292209999999</v>
      </c>
    </row>
    <row r="10824" spans="1:5">
      <c r="A10824" t="s">
        <v>11</v>
      </c>
      <c r="B10824" t="s">
        <v>539</v>
      </c>
      <c r="C10824" t="s">
        <v>10</v>
      </c>
      <c r="D10824">
        <v>2000</v>
      </c>
      <c r="E10824">
        <v>51.942657279999999</v>
      </c>
    </row>
    <row r="10825" spans="1:5">
      <c r="A10825" t="s">
        <v>9</v>
      </c>
      <c r="B10825" t="s">
        <v>539</v>
      </c>
      <c r="C10825" t="s">
        <v>8</v>
      </c>
      <c r="D10825">
        <v>2000</v>
      </c>
      <c r="E10825">
        <v>62.300415100000002</v>
      </c>
    </row>
    <row r="10826" spans="1:5">
      <c r="A10826" t="s">
        <v>528</v>
      </c>
      <c r="B10826" t="s">
        <v>539</v>
      </c>
      <c r="C10826" t="s">
        <v>527</v>
      </c>
      <c r="D10826">
        <v>2001</v>
      </c>
    </row>
    <row r="10827" spans="1:5">
      <c r="A10827" t="s">
        <v>526</v>
      </c>
      <c r="B10827" t="s">
        <v>539</v>
      </c>
      <c r="C10827" t="s">
        <v>525</v>
      </c>
      <c r="D10827">
        <v>2001</v>
      </c>
    </row>
    <row r="10828" spans="1:5">
      <c r="A10828" t="s">
        <v>524</v>
      </c>
      <c r="B10828" t="s">
        <v>539</v>
      </c>
      <c r="C10828" t="s">
        <v>523</v>
      </c>
      <c r="D10828">
        <v>2001</v>
      </c>
      <c r="E10828">
        <v>52.230908100000001</v>
      </c>
    </row>
    <row r="10829" spans="1:5">
      <c r="A10829" t="s">
        <v>522</v>
      </c>
      <c r="B10829" t="s">
        <v>539</v>
      </c>
      <c r="C10829" t="s">
        <v>521</v>
      </c>
      <c r="D10829">
        <v>2001</v>
      </c>
      <c r="E10829">
        <v>38.20281748</v>
      </c>
    </row>
    <row r="10830" spans="1:5">
      <c r="A10830" t="s">
        <v>520</v>
      </c>
      <c r="B10830" t="s">
        <v>539</v>
      </c>
      <c r="C10830" t="s">
        <v>519</v>
      </c>
      <c r="D10830">
        <v>2001</v>
      </c>
      <c r="E10830">
        <v>68.75</v>
      </c>
    </row>
    <row r="10831" spans="1:5">
      <c r="A10831" t="s">
        <v>518</v>
      </c>
      <c r="B10831" t="s">
        <v>536</v>
      </c>
      <c r="C10831" t="s">
        <v>517</v>
      </c>
      <c r="D10831">
        <v>2001</v>
      </c>
      <c r="E10831">
        <v>59.227416830000003</v>
      </c>
    </row>
    <row r="10832" spans="1:5">
      <c r="A10832" t="s">
        <v>516</v>
      </c>
      <c r="B10832" t="s">
        <v>539</v>
      </c>
      <c r="C10832" t="s">
        <v>515</v>
      </c>
      <c r="D10832">
        <v>2001</v>
      </c>
      <c r="E10832">
        <v>78.272024070000001</v>
      </c>
    </row>
    <row r="10833" spans="1:5">
      <c r="A10833" t="s">
        <v>1</v>
      </c>
      <c r="B10833" t="s">
        <v>539</v>
      </c>
      <c r="C10833" t="s">
        <v>514</v>
      </c>
      <c r="D10833">
        <v>2001</v>
      </c>
      <c r="E10833">
        <v>54.031499169999996</v>
      </c>
    </row>
    <row r="10834" spans="1:5">
      <c r="A10834" t="s">
        <v>513</v>
      </c>
      <c r="B10834" t="s">
        <v>539</v>
      </c>
      <c r="C10834" t="s">
        <v>512</v>
      </c>
      <c r="D10834">
        <v>2001</v>
      </c>
      <c r="E10834">
        <v>26.790623650000001</v>
      </c>
    </row>
    <row r="10835" spans="1:5">
      <c r="A10835" t="s">
        <v>511</v>
      </c>
      <c r="B10835" t="s">
        <v>539</v>
      </c>
      <c r="C10835" t="s">
        <v>510</v>
      </c>
      <c r="D10835">
        <v>2001</v>
      </c>
    </row>
    <row r="10836" spans="1:5">
      <c r="A10836" t="s">
        <v>509</v>
      </c>
      <c r="B10836" t="s">
        <v>539</v>
      </c>
      <c r="C10836" t="s">
        <v>508</v>
      </c>
      <c r="D10836">
        <v>2001</v>
      </c>
      <c r="E10836">
        <v>65.778391940000006</v>
      </c>
    </row>
    <row r="10837" spans="1:5">
      <c r="A10837" t="s">
        <v>507</v>
      </c>
      <c r="B10837" t="s">
        <v>539</v>
      </c>
      <c r="C10837" t="s">
        <v>506</v>
      </c>
      <c r="D10837">
        <v>2001</v>
      </c>
      <c r="E10837">
        <v>66.282083760000006</v>
      </c>
    </row>
    <row r="10838" spans="1:5">
      <c r="A10838" t="s">
        <v>505</v>
      </c>
      <c r="B10838" t="s">
        <v>539</v>
      </c>
      <c r="C10838" t="s">
        <v>504</v>
      </c>
      <c r="D10838">
        <v>2001</v>
      </c>
      <c r="E10838">
        <v>74.150484489999997</v>
      </c>
    </row>
    <row r="10839" spans="1:5">
      <c r="A10839" t="s">
        <v>503</v>
      </c>
      <c r="B10839" t="s">
        <v>539</v>
      </c>
      <c r="C10839" t="s">
        <v>502</v>
      </c>
      <c r="D10839">
        <v>2001</v>
      </c>
      <c r="E10839">
        <v>18.884824930000001</v>
      </c>
    </row>
    <row r="10840" spans="1:5">
      <c r="A10840" t="s">
        <v>501</v>
      </c>
      <c r="B10840" t="s">
        <v>539</v>
      </c>
      <c r="C10840" t="s">
        <v>500</v>
      </c>
      <c r="D10840">
        <v>2001</v>
      </c>
      <c r="E10840">
        <v>32.948867180000001</v>
      </c>
    </row>
    <row r="10841" spans="1:5">
      <c r="A10841" t="s">
        <v>499</v>
      </c>
      <c r="B10841" t="s">
        <v>539</v>
      </c>
      <c r="C10841" t="s">
        <v>498</v>
      </c>
      <c r="D10841">
        <v>2001</v>
      </c>
      <c r="E10841">
        <v>75.407324889999998</v>
      </c>
    </row>
    <row r="10842" spans="1:5">
      <c r="A10842" t="s">
        <v>497</v>
      </c>
      <c r="B10842" t="s">
        <v>539</v>
      </c>
      <c r="C10842" t="s">
        <v>496</v>
      </c>
      <c r="D10842">
        <v>2001</v>
      </c>
      <c r="E10842">
        <v>49.251072960000002</v>
      </c>
    </row>
    <row r="10843" spans="1:5">
      <c r="A10843" t="s">
        <v>495</v>
      </c>
      <c r="B10843" t="s">
        <v>539</v>
      </c>
      <c r="C10843" t="s">
        <v>494</v>
      </c>
      <c r="D10843">
        <v>2001</v>
      </c>
      <c r="E10843">
        <v>37.766585110000001</v>
      </c>
    </row>
    <row r="10844" spans="1:5">
      <c r="A10844" t="s">
        <v>2</v>
      </c>
      <c r="B10844" t="s">
        <v>539</v>
      </c>
      <c r="C10844" t="s">
        <v>493</v>
      </c>
      <c r="D10844">
        <v>2001</v>
      </c>
      <c r="E10844">
        <v>41.495828170000003</v>
      </c>
    </row>
    <row r="10845" spans="1:5">
      <c r="A10845" t="s">
        <v>492</v>
      </c>
      <c r="B10845" t="s">
        <v>539</v>
      </c>
      <c r="C10845" t="s">
        <v>491</v>
      </c>
      <c r="D10845">
        <v>2001</v>
      </c>
      <c r="E10845">
        <v>58.392547579999999</v>
      </c>
    </row>
    <row r="10846" spans="1:5">
      <c r="A10846" t="s">
        <v>490</v>
      </c>
      <c r="B10846" t="s">
        <v>539</v>
      </c>
      <c r="C10846" t="s">
        <v>489</v>
      </c>
      <c r="D10846">
        <v>2001</v>
      </c>
      <c r="E10846">
        <v>66.736903350000006</v>
      </c>
    </row>
    <row r="10847" spans="1:5">
      <c r="A10847" t="s">
        <v>488</v>
      </c>
      <c r="B10847" t="s">
        <v>539</v>
      </c>
      <c r="C10847" t="s">
        <v>487</v>
      </c>
      <c r="D10847">
        <v>2001</v>
      </c>
      <c r="E10847">
        <v>47.936390549999999</v>
      </c>
    </row>
    <row r="10848" spans="1:5">
      <c r="A10848" t="s">
        <v>486</v>
      </c>
      <c r="B10848" t="s">
        <v>539</v>
      </c>
      <c r="C10848" t="s">
        <v>485</v>
      </c>
      <c r="D10848">
        <v>2001</v>
      </c>
      <c r="E10848">
        <v>60.228695989999999</v>
      </c>
    </row>
    <row r="10849" spans="1:5">
      <c r="A10849" t="s">
        <v>484</v>
      </c>
      <c r="B10849" t="s">
        <v>539</v>
      </c>
      <c r="C10849" t="s">
        <v>483</v>
      </c>
      <c r="D10849">
        <v>2001</v>
      </c>
      <c r="E10849">
        <v>71.548938010000001</v>
      </c>
    </row>
    <row r="10850" spans="1:5">
      <c r="A10850" t="s">
        <v>482</v>
      </c>
      <c r="B10850" t="s">
        <v>539</v>
      </c>
      <c r="C10850" t="s">
        <v>481</v>
      </c>
      <c r="D10850">
        <v>2001</v>
      </c>
      <c r="E10850">
        <v>57.51150509</v>
      </c>
    </row>
    <row r="10851" spans="1:5">
      <c r="A10851" t="s">
        <v>480</v>
      </c>
      <c r="B10851" t="s">
        <v>539</v>
      </c>
      <c r="C10851" t="s">
        <v>479</v>
      </c>
      <c r="D10851">
        <v>2001</v>
      </c>
    </row>
    <row r="10852" spans="1:5">
      <c r="A10852" t="s">
        <v>478</v>
      </c>
      <c r="B10852" t="s">
        <v>539</v>
      </c>
      <c r="C10852" t="s">
        <v>477</v>
      </c>
      <c r="D10852">
        <v>2001</v>
      </c>
      <c r="E10852">
        <v>59.322533139999997</v>
      </c>
    </row>
    <row r="10853" spans="1:5">
      <c r="A10853" t="s">
        <v>476</v>
      </c>
      <c r="B10853" t="s">
        <v>539</v>
      </c>
      <c r="C10853" t="s">
        <v>475</v>
      </c>
      <c r="D10853">
        <v>2001</v>
      </c>
      <c r="E10853">
        <v>42.290536289999999</v>
      </c>
    </row>
    <row r="10854" spans="1:5">
      <c r="A10854" t="s">
        <v>474</v>
      </c>
      <c r="B10854" t="s">
        <v>539</v>
      </c>
      <c r="C10854" t="s">
        <v>473</v>
      </c>
      <c r="D10854">
        <v>2001</v>
      </c>
      <c r="E10854">
        <v>67.557728159999996</v>
      </c>
    </row>
    <row r="10855" spans="1:5">
      <c r="A10855" t="s">
        <v>472</v>
      </c>
      <c r="B10855" t="s">
        <v>539</v>
      </c>
      <c r="C10855" t="s">
        <v>471</v>
      </c>
      <c r="D10855">
        <v>2001</v>
      </c>
      <c r="E10855">
        <v>84.231708139999995</v>
      </c>
    </row>
    <row r="10856" spans="1:5">
      <c r="A10856" t="s">
        <v>470</v>
      </c>
      <c r="B10856" t="s">
        <v>539</v>
      </c>
      <c r="C10856" t="s">
        <v>469</v>
      </c>
      <c r="D10856">
        <v>2001</v>
      </c>
      <c r="E10856">
        <v>82.01462411</v>
      </c>
    </row>
    <row r="10857" spans="1:5">
      <c r="A10857" t="s">
        <v>468</v>
      </c>
      <c r="B10857" t="s">
        <v>539</v>
      </c>
      <c r="C10857" t="s">
        <v>467</v>
      </c>
      <c r="D10857">
        <v>2001</v>
      </c>
      <c r="E10857">
        <v>72.372470140000004</v>
      </c>
    </row>
    <row r="10858" spans="1:5">
      <c r="A10858" t="s">
        <v>466</v>
      </c>
      <c r="B10858" t="s">
        <v>539</v>
      </c>
      <c r="C10858" t="s">
        <v>465</v>
      </c>
      <c r="D10858">
        <v>2001</v>
      </c>
      <c r="E10858">
        <v>47.190448910000001</v>
      </c>
    </row>
    <row r="10859" spans="1:5">
      <c r="A10859" t="s">
        <v>464</v>
      </c>
      <c r="B10859" t="s">
        <v>539</v>
      </c>
      <c r="C10859" t="s">
        <v>463</v>
      </c>
      <c r="D10859">
        <v>2001</v>
      </c>
      <c r="E10859">
        <v>69.975771789999996</v>
      </c>
    </row>
    <row r="10860" spans="1:5">
      <c r="A10860" t="s">
        <v>462</v>
      </c>
      <c r="B10860" t="s">
        <v>536</v>
      </c>
      <c r="C10860" t="s">
        <v>461</v>
      </c>
      <c r="D10860">
        <v>2001</v>
      </c>
      <c r="E10860">
        <v>75.421970860000002</v>
      </c>
    </row>
    <row r="10861" spans="1:5">
      <c r="A10861" t="s">
        <v>460</v>
      </c>
      <c r="B10861" t="s">
        <v>539</v>
      </c>
      <c r="C10861" t="s">
        <v>459</v>
      </c>
      <c r="D10861">
        <v>2001</v>
      </c>
      <c r="E10861">
        <v>56.926006000000001</v>
      </c>
    </row>
    <row r="10862" spans="1:5">
      <c r="A10862" t="s">
        <v>458</v>
      </c>
      <c r="B10862" t="s">
        <v>539</v>
      </c>
      <c r="C10862" t="s">
        <v>457</v>
      </c>
      <c r="D10862">
        <v>2001</v>
      </c>
    </row>
    <row r="10863" spans="1:5">
      <c r="A10863" t="s">
        <v>456</v>
      </c>
      <c r="B10863" t="s">
        <v>539</v>
      </c>
      <c r="C10863" t="s">
        <v>455</v>
      </c>
      <c r="D10863">
        <v>2001</v>
      </c>
      <c r="E10863">
        <v>53.536773259999997</v>
      </c>
    </row>
    <row r="10864" spans="1:5">
      <c r="A10864" t="s">
        <v>454</v>
      </c>
      <c r="B10864" t="s">
        <v>539</v>
      </c>
      <c r="C10864" t="s">
        <v>453</v>
      </c>
      <c r="D10864">
        <v>2001</v>
      </c>
      <c r="E10864">
        <v>35.571458659999998</v>
      </c>
    </row>
    <row r="10865" spans="1:5">
      <c r="A10865" t="s">
        <v>679</v>
      </c>
      <c r="B10865" t="s">
        <v>539</v>
      </c>
      <c r="C10865" t="s">
        <v>451</v>
      </c>
      <c r="D10865">
        <v>2001</v>
      </c>
      <c r="E10865">
        <v>26.622539750000001</v>
      </c>
    </row>
    <row r="10866" spans="1:5">
      <c r="A10866" t="s">
        <v>450</v>
      </c>
      <c r="B10866" t="s">
        <v>539</v>
      </c>
      <c r="C10866" t="s">
        <v>449</v>
      </c>
      <c r="D10866">
        <v>2001</v>
      </c>
      <c r="E10866">
        <v>24.021945290000001</v>
      </c>
    </row>
    <row r="10867" spans="1:5">
      <c r="A10867" t="s">
        <v>448</v>
      </c>
      <c r="B10867" t="s">
        <v>539</v>
      </c>
      <c r="C10867" t="s">
        <v>447</v>
      </c>
      <c r="D10867">
        <v>2001</v>
      </c>
      <c r="E10867">
        <v>5.4063532299999997</v>
      </c>
    </row>
    <row r="10868" spans="1:5">
      <c r="A10868" t="s">
        <v>446</v>
      </c>
      <c r="B10868" t="s">
        <v>539</v>
      </c>
      <c r="C10868" t="s">
        <v>445</v>
      </c>
      <c r="D10868">
        <v>2001</v>
      </c>
      <c r="E10868">
        <v>54.776191959999998</v>
      </c>
    </row>
    <row r="10869" spans="1:5">
      <c r="A10869" t="s">
        <v>444</v>
      </c>
      <c r="B10869" t="s">
        <v>539</v>
      </c>
      <c r="C10869" t="s">
        <v>443</v>
      </c>
      <c r="D10869">
        <v>2001</v>
      </c>
      <c r="E10869">
        <v>78.700015329999999</v>
      </c>
    </row>
    <row r="10870" spans="1:5">
      <c r="A10870" t="s">
        <v>442</v>
      </c>
      <c r="B10870" t="s">
        <v>539</v>
      </c>
      <c r="C10870" t="s">
        <v>441</v>
      </c>
      <c r="D10870">
        <v>2001</v>
      </c>
      <c r="E10870">
        <v>38.283131390000001</v>
      </c>
    </row>
    <row r="10871" spans="1:5">
      <c r="A10871" t="s">
        <v>440</v>
      </c>
      <c r="B10871" t="s">
        <v>539</v>
      </c>
      <c r="C10871" t="s">
        <v>439</v>
      </c>
      <c r="D10871">
        <v>2001</v>
      </c>
      <c r="E10871">
        <v>75.428193030000003</v>
      </c>
    </row>
    <row r="10872" spans="1:5">
      <c r="A10872" t="s">
        <v>438</v>
      </c>
      <c r="B10872" t="s">
        <v>539</v>
      </c>
      <c r="C10872" t="s">
        <v>437</v>
      </c>
      <c r="D10872">
        <v>2001</v>
      </c>
      <c r="E10872">
        <v>75.694734249999996</v>
      </c>
    </row>
    <row r="10873" spans="1:5">
      <c r="A10873" t="s">
        <v>436</v>
      </c>
      <c r="B10873" t="s">
        <v>536</v>
      </c>
      <c r="C10873" t="s">
        <v>435</v>
      </c>
      <c r="D10873">
        <v>2001</v>
      </c>
      <c r="E10873">
        <v>52.336564770000003</v>
      </c>
    </row>
    <row r="10874" spans="1:5">
      <c r="A10874" t="s">
        <v>434</v>
      </c>
      <c r="B10874" t="s">
        <v>539</v>
      </c>
      <c r="C10874" t="s">
        <v>433</v>
      </c>
      <c r="D10874">
        <v>2001</v>
      </c>
      <c r="E10874">
        <v>90.435914409999995</v>
      </c>
    </row>
    <row r="10875" spans="1:5">
      <c r="A10875" t="s">
        <v>432</v>
      </c>
      <c r="B10875" t="s">
        <v>539</v>
      </c>
      <c r="C10875" t="s">
        <v>431</v>
      </c>
      <c r="D10875">
        <v>2001</v>
      </c>
    </row>
    <row r="10876" spans="1:5">
      <c r="A10876" t="s">
        <v>430</v>
      </c>
      <c r="B10876" t="s">
        <v>539</v>
      </c>
      <c r="C10876" t="s">
        <v>429</v>
      </c>
      <c r="D10876">
        <v>2001</v>
      </c>
    </row>
    <row r="10877" spans="1:5">
      <c r="A10877" t="s">
        <v>428</v>
      </c>
      <c r="B10877" t="s">
        <v>539</v>
      </c>
      <c r="C10877" t="s">
        <v>427</v>
      </c>
      <c r="D10877">
        <v>2001</v>
      </c>
      <c r="E10877">
        <v>42.355419619999999</v>
      </c>
    </row>
    <row r="10878" spans="1:5">
      <c r="A10878" t="s">
        <v>426</v>
      </c>
      <c r="B10878" t="s">
        <v>539</v>
      </c>
      <c r="C10878" t="s">
        <v>425</v>
      </c>
      <c r="D10878">
        <v>2001</v>
      </c>
      <c r="E10878">
        <v>89.765402339999994</v>
      </c>
    </row>
    <row r="10879" spans="1:5">
      <c r="A10879" t="s">
        <v>7</v>
      </c>
      <c r="B10879" t="s">
        <v>539</v>
      </c>
      <c r="C10879" t="s">
        <v>424</v>
      </c>
      <c r="D10879">
        <v>2001</v>
      </c>
      <c r="E10879">
        <v>79.118476220000005</v>
      </c>
    </row>
    <row r="10880" spans="1:5">
      <c r="A10880" t="s">
        <v>423</v>
      </c>
      <c r="B10880" t="s">
        <v>539</v>
      </c>
      <c r="C10880" t="s">
        <v>422</v>
      </c>
      <c r="D10880">
        <v>2001</v>
      </c>
      <c r="E10880">
        <v>64.892555369999997</v>
      </c>
    </row>
    <row r="10881" spans="1:5">
      <c r="A10881" t="s">
        <v>421</v>
      </c>
      <c r="B10881" t="s">
        <v>539</v>
      </c>
      <c r="C10881" t="s">
        <v>420</v>
      </c>
      <c r="D10881">
        <v>2001</v>
      </c>
      <c r="E10881">
        <v>70.168961690000003</v>
      </c>
    </row>
    <row r="10882" spans="1:5">
      <c r="A10882" t="s">
        <v>419</v>
      </c>
      <c r="B10882" t="s">
        <v>539</v>
      </c>
      <c r="C10882" t="s">
        <v>418</v>
      </c>
      <c r="D10882">
        <v>2001</v>
      </c>
      <c r="E10882">
        <v>84.180084410000006</v>
      </c>
    </row>
    <row r="10883" spans="1:5">
      <c r="A10883" t="s">
        <v>417</v>
      </c>
      <c r="B10883" t="s">
        <v>539</v>
      </c>
      <c r="C10883" t="s">
        <v>416</v>
      </c>
      <c r="D10883">
        <v>2001</v>
      </c>
      <c r="E10883">
        <v>34.427118870000001</v>
      </c>
    </row>
    <row r="10884" spans="1:5">
      <c r="A10884" t="s">
        <v>415</v>
      </c>
      <c r="B10884" t="s">
        <v>539</v>
      </c>
      <c r="C10884" t="s">
        <v>414</v>
      </c>
      <c r="D10884">
        <v>2001</v>
      </c>
      <c r="E10884">
        <v>77.431523420000005</v>
      </c>
    </row>
    <row r="10885" spans="1:5">
      <c r="A10885" t="s">
        <v>413</v>
      </c>
      <c r="B10885" t="s">
        <v>536</v>
      </c>
      <c r="C10885" t="s">
        <v>412</v>
      </c>
      <c r="D10885">
        <v>2001</v>
      </c>
      <c r="E10885">
        <v>38.2835173</v>
      </c>
    </row>
    <row r="10886" spans="1:5">
      <c r="A10886" t="s">
        <v>411</v>
      </c>
      <c r="B10886" t="s">
        <v>536</v>
      </c>
      <c r="C10886" t="s">
        <v>410</v>
      </c>
      <c r="D10886">
        <v>2001</v>
      </c>
      <c r="E10886">
        <v>46.945592249999997</v>
      </c>
    </row>
    <row r="10887" spans="1:5">
      <c r="A10887" t="s">
        <v>409</v>
      </c>
      <c r="B10887" t="s">
        <v>536</v>
      </c>
      <c r="C10887" t="s">
        <v>408</v>
      </c>
      <c r="D10887">
        <v>2001</v>
      </c>
      <c r="E10887">
        <v>71.485059879999994</v>
      </c>
    </row>
    <row r="10888" spans="1:5">
      <c r="A10888" t="s">
        <v>407</v>
      </c>
      <c r="B10888" t="s">
        <v>536</v>
      </c>
      <c r="C10888" t="s">
        <v>406</v>
      </c>
      <c r="D10888">
        <v>2001</v>
      </c>
      <c r="E10888">
        <v>62.396520080000002</v>
      </c>
    </row>
    <row r="10889" spans="1:5">
      <c r="A10889" t="s">
        <v>405</v>
      </c>
      <c r="B10889" t="s">
        <v>536</v>
      </c>
      <c r="C10889" t="s">
        <v>404</v>
      </c>
      <c r="D10889">
        <v>2001</v>
      </c>
      <c r="E10889">
        <v>75.315673340000004</v>
      </c>
    </row>
    <row r="10890" spans="1:5">
      <c r="A10890" t="s">
        <v>403</v>
      </c>
      <c r="B10890" t="s">
        <v>539</v>
      </c>
      <c r="C10890" t="s">
        <v>402</v>
      </c>
      <c r="D10890">
        <v>2001</v>
      </c>
      <c r="E10890">
        <v>31.84237847</v>
      </c>
    </row>
    <row r="10891" spans="1:5">
      <c r="A10891" t="s">
        <v>401</v>
      </c>
      <c r="B10891" t="s">
        <v>539</v>
      </c>
      <c r="C10891" t="s">
        <v>400</v>
      </c>
      <c r="D10891">
        <v>2001</v>
      </c>
      <c r="E10891">
        <v>40.475436199999997</v>
      </c>
    </row>
    <row r="10892" spans="1:5">
      <c r="A10892" t="s">
        <v>399</v>
      </c>
      <c r="B10892" t="s">
        <v>536</v>
      </c>
      <c r="C10892" t="s">
        <v>398</v>
      </c>
      <c r="D10892">
        <v>2001</v>
      </c>
      <c r="E10892">
        <v>75.726916939999995</v>
      </c>
    </row>
    <row r="10893" spans="1:5">
      <c r="A10893" t="s">
        <v>397</v>
      </c>
      <c r="B10893" t="s">
        <v>539</v>
      </c>
      <c r="C10893" t="s">
        <v>396</v>
      </c>
      <c r="D10893">
        <v>2001</v>
      </c>
      <c r="E10893">
        <v>35.119047620000003</v>
      </c>
    </row>
    <row r="10894" spans="1:5">
      <c r="A10894" t="s">
        <v>395</v>
      </c>
      <c r="B10894" t="s">
        <v>539</v>
      </c>
      <c r="C10894" t="s">
        <v>394</v>
      </c>
      <c r="D10894">
        <v>2001</v>
      </c>
      <c r="E10894">
        <v>71.196382490000005</v>
      </c>
    </row>
    <row r="10895" spans="1:5">
      <c r="A10895" t="s">
        <v>393</v>
      </c>
      <c r="B10895" t="s">
        <v>539</v>
      </c>
      <c r="C10895" t="s">
        <v>392</v>
      </c>
      <c r="D10895">
        <v>2001</v>
      </c>
      <c r="E10895">
        <v>78.6491197</v>
      </c>
    </row>
    <row r="10896" spans="1:5">
      <c r="A10896" t="s">
        <v>5</v>
      </c>
      <c r="B10896" t="s">
        <v>539</v>
      </c>
      <c r="C10896" t="s">
        <v>391</v>
      </c>
      <c r="D10896">
        <v>2001</v>
      </c>
      <c r="E10896">
        <v>52.33488243</v>
      </c>
    </row>
    <row r="10897" spans="1:5">
      <c r="A10897" t="s">
        <v>390</v>
      </c>
      <c r="B10897" t="s">
        <v>536</v>
      </c>
      <c r="C10897" t="s">
        <v>389</v>
      </c>
      <c r="D10897">
        <v>2001</v>
      </c>
      <c r="E10897">
        <v>76.475650639999998</v>
      </c>
    </row>
    <row r="10898" spans="1:5">
      <c r="A10898" t="s">
        <v>388</v>
      </c>
      <c r="B10898" t="s">
        <v>536</v>
      </c>
      <c r="C10898" t="s">
        <v>387</v>
      </c>
      <c r="D10898">
        <v>2001</v>
      </c>
      <c r="E10898">
        <v>41.70932148</v>
      </c>
    </row>
    <row r="10899" spans="1:5">
      <c r="A10899" t="s">
        <v>386</v>
      </c>
      <c r="B10899" t="s">
        <v>539</v>
      </c>
      <c r="C10899" t="s">
        <v>385</v>
      </c>
      <c r="D10899">
        <v>2001</v>
      </c>
      <c r="E10899">
        <v>71.967755629999999</v>
      </c>
    </row>
    <row r="10900" spans="1:5">
      <c r="A10900" t="s">
        <v>384</v>
      </c>
      <c r="B10900" t="s">
        <v>539</v>
      </c>
      <c r="C10900" t="s">
        <v>383</v>
      </c>
      <c r="D10900">
        <v>2001</v>
      </c>
      <c r="E10900">
        <v>80.091153489999996</v>
      </c>
    </row>
    <row r="10901" spans="1:5">
      <c r="A10901" t="s">
        <v>382</v>
      </c>
      <c r="B10901" t="s">
        <v>539</v>
      </c>
      <c r="C10901" t="s">
        <v>381</v>
      </c>
      <c r="D10901">
        <v>2001</v>
      </c>
      <c r="E10901">
        <v>79.384480879999998</v>
      </c>
    </row>
    <row r="10902" spans="1:5">
      <c r="A10902" t="s">
        <v>380</v>
      </c>
      <c r="B10902" t="s">
        <v>539</v>
      </c>
      <c r="C10902" t="s">
        <v>379</v>
      </c>
      <c r="D10902">
        <v>2001</v>
      </c>
    </row>
    <row r="10903" spans="1:5">
      <c r="A10903" t="s">
        <v>378</v>
      </c>
      <c r="B10903" t="s">
        <v>539</v>
      </c>
      <c r="C10903" t="s">
        <v>377</v>
      </c>
      <c r="D10903">
        <v>2001</v>
      </c>
      <c r="E10903">
        <v>93.283452729999993</v>
      </c>
    </row>
    <row r="10904" spans="1:5">
      <c r="A10904" t="s">
        <v>376</v>
      </c>
      <c r="B10904" t="s">
        <v>539</v>
      </c>
      <c r="C10904" t="s">
        <v>375</v>
      </c>
      <c r="D10904">
        <v>2001</v>
      </c>
      <c r="E10904">
        <v>39.809843559999997</v>
      </c>
    </row>
    <row r="10905" spans="1:5">
      <c r="A10905" t="s">
        <v>374</v>
      </c>
      <c r="B10905" t="s">
        <v>539</v>
      </c>
      <c r="C10905" t="s">
        <v>373</v>
      </c>
      <c r="D10905">
        <v>2001</v>
      </c>
      <c r="E10905">
        <v>78.868309710000005</v>
      </c>
    </row>
    <row r="10906" spans="1:5">
      <c r="A10906" t="s">
        <v>372</v>
      </c>
      <c r="B10906" t="s">
        <v>539</v>
      </c>
      <c r="C10906" t="s">
        <v>371</v>
      </c>
      <c r="D10906">
        <v>2001</v>
      </c>
      <c r="E10906">
        <v>17.760650030000001</v>
      </c>
    </row>
    <row r="10907" spans="1:5">
      <c r="A10907" t="s">
        <v>370</v>
      </c>
      <c r="B10907" t="s">
        <v>539</v>
      </c>
      <c r="C10907" t="s">
        <v>369</v>
      </c>
      <c r="D10907">
        <v>2001</v>
      </c>
      <c r="E10907">
        <v>57.462090230000001</v>
      </c>
    </row>
    <row r="10908" spans="1:5">
      <c r="A10908" t="s">
        <v>368</v>
      </c>
      <c r="B10908" t="s">
        <v>539</v>
      </c>
      <c r="C10908" t="s">
        <v>367</v>
      </c>
      <c r="D10908">
        <v>2001</v>
      </c>
    </row>
    <row r="10909" spans="1:5">
      <c r="A10909" t="s">
        <v>366</v>
      </c>
      <c r="B10909" t="s">
        <v>539</v>
      </c>
      <c r="C10909" t="s">
        <v>365</v>
      </c>
      <c r="D10909">
        <v>2001</v>
      </c>
      <c r="E10909">
        <v>34.774194749999999</v>
      </c>
    </row>
    <row r="10910" spans="1:5">
      <c r="A10910" t="s">
        <v>364</v>
      </c>
      <c r="B10910" t="s">
        <v>539</v>
      </c>
      <c r="C10910" t="s">
        <v>363</v>
      </c>
      <c r="D10910">
        <v>2001</v>
      </c>
      <c r="E10910">
        <v>41.89802675</v>
      </c>
    </row>
    <row r="10911" spans="1:5">
      <c r="A10911" t="s">
        <v>362</v>
      </c>
      <c r="B10911" t="s">
        <v>539</v>
      </c>
      <c r="C10911" t="s">
        <v>361</v>
      </c>
      <c r="D10911">
        <v>2001</v>
      </c>
      <c r="E10911">
        <v>9.5973184299999996</v>
      </c>
    </row>
    <row r="10912" spans="1:5">
      <c r="A10912" t="s">
        <v>360</v>
      </c>
      <c r="B10912" t="s">
        <v>539</v>
      </c>
      <c r="C10912" t="s">
        <v>359</v>
      </c>
      <c r="D10912">
        <v>2001</v>
      </c>
      <c r="E10912">
        <v>74.899750890000007</v>
      </c>
    </row>
    <row r="10913" spans="1:5">
      <c r="A10913" t="s">
        <v>358</v>
      </c>
      <c r="B10913" t="s">
        <v>539</v>
      </c>
      <c r="C10913" t="s">
        <v>357</v>
      </c>
      <c r="D10913">
        <v>2001</v>
      </c>
      <c r="E10913">
        <v>60.755565900000001</v>
      </c>
    </row>
    <row r="10914" spans="1:5">
      <c r="A10914" t="s">
        <v>356</v>
      </c>
      <c r="B10914" t="s">
        <v>539</v>
      </c>
      <c r="C10914" t="s">
        <v>355</v>
      </c>
      <c r="D10914">
        <v>2001</v>
      </c>
      <c r="E10914">
        <v>58.849729969999999</v>
      </c>
    </row>
    <row r="10915" spans="1:5">
      <c r="A10915" t="s">
        <v>354</v>
      </c>
      <c r="B10915" t="s">
        <v>539</v>
      </c>
      <c r="C10915" t="s">
        <v>353</v>
      </c>
      <c r="D10915">
        <v>2001</v>
      </c>
    </row>
    <row r="10916" spans="1:5">
      <c r="A10916" t="s">
        <v>352</v>
      </c>
      <c r="B10916" t="s">
        <v>539</v>
      </c>
      <c r="C10916" t="s">
        <v>351</v>
      </c>
      <c r="D10916">
        <v>2001</v>
      </c>
      <c r="E10916">
        <v>32.038797959999997</v>
      </c>
    </row>
    <row r="10917" spans="1:5">
      <c r="A10917" t="s">
        <v>350</v>
      </c>
      <c r="B10917" t="s">
        <v>539</v>
      </c>
      <c r="C10917" t="s">
        <v>349</v>
      </c>
      <c r="D10917">
        <v>2001</v>
      </c>
    </row>
    <row r="10918" spans="1:5">
      <c r="A10918" t="s">
        <v>348</v>
      </c>
      <c r="B10918" t="s">
        <v>539</v>
      </c>
      <c r="C10918" t="s">
        <v>347</v>
      </c>
      <c r="D10918">
        <v>2001</v>
      </c>
      <c r="E10918">
        <v>84.087433610000005</v>
      </c>
    </row>
    <row r="10919" spans="1:5">
      <c r="A10919" t="s">
        <v>346</v>
      </c>
      <c r="B10919" t="s">
        <v>536</v>
      </c>
      <c r="C10919" t="s">
        <v>345</v>
      </c>
      <c r="D10919">
        <v>2001</v>
      </c>
      <c r="E10919">
        <v>59.084590630000001</v>
      </c>
    </row>
    <row r="10920" spans="1:5">
      <c r="A10920" t="s">
        <v>344</v>
      </c>
      <c r="B10920" t="s">
        <v>539</v>
      </c>
      <c r="C10920" t="s">
        <v>343</v>
      </c>
      <c r="D10920">
        <v>2001</v>
      </c>
    </row>
    <row r="10921" spans="1:5">
      <c r="A10921" t="s">
        <v>342</v>
      </c>
      <c r="B10921" t="s">
        <v>539</v>
      </c>
      <c r="C10921" t="s">
        <v>341</v>
      </c>
      <c r="D10921">
        <v>2001</v>
      </c>
      <c r="E10921">
        <v>52.588930240000003</v>
      </c>
    </row>
    <row r="10922" spans="1:5">
      <c r="A10922" t="s">
        <v>340</v>
      </c>
      <c r="B10922" t="s">
        <v>536</v>
      </c>
      <c r="C10922" t="s">
        <v>339</v>
      </c>
      <c r="D10922">
        <v>2001</v>
      </c>
      <c r="E10922">
        <v>41.336102179999997</v>
      </c>
    </row>
    <row r="10923" spans="1:5">
      <c r="A10923" t="s">
        <v>338</v>
      </c>
      <c r="B10923" t="s">
        <v>539</v>
      </c>
      <c r="C10923" t="s">
        <v>337</v>
      </c>
      <c r="D10923">
        <v>2001</v>
      </c>
      <c r="E10923">
        <v>83.277033709999998</v>
      </c>
    </row>
    <row r="10924" spans="1:5">
      <c r="A10924" t="s">
        <v>336</v>
      </c>
      <c r="B10924" t="s">
        <v>539</v>
      </c>
      <c r="C10924" t="s">
        <v>335</v>
      </c>
      <c r="D10924">
        <v>2001</v>
      </c>
      <c r="E10924">
        <v>26.150020720000001</v>
      </c>
    </row>
    <row r="10925" spans="1:5">
      <c r="A10925" t="s">
        <v>334</v>
      </c>
      <c r="B10925" t="s">
        <v>539</v>
      </c>
      <c r="C10925" t="s">
        <v>333</v>
      </c>
      <c r="D10925">
        <v>2001</v>
      </c>
      <c r="E10925">
        <v>68.977769159999994</v>
      </c>
    </row>
    <row r="10926" spans="1:5">
      <c r="A10926" t="s">
        <v>332</v>
      </c>
      <c r="B10926" t="s">
        <v>536</v>
      </c>
      <c r="C10926" t="s">
        <v>331</v>
      </c>
      <c r="D10926">
        <v>2001</v>
      </c>
      <c r="E10926">
        <v>46.053124680000003</v>
      </c>
    </row>
    <row r="10927" spans="1:5">
      <c r="A10927" t="s">
        <v>330</v>
      </c>
      <c r="B10927" t="s">
        <v>536</v>
      </c>
      <c r="C10927" t="s">
        <v>329</v>
      </c>
      <c r="D10927">
        <v>2001</v>
      </c>
      <c r="E10927">
        <v>45.700358209999997</v>
      </c>
    </row>
    <row r="10928" spans="1:5">
      <c r="A10928" t="s">
        <v>328</v>
      </c>
      <c r="B10928" t="s">
        <v>536</v>
      </c>
      <c r="C10928" t="s">
        <v>327</v>
      </c>
      <c r="D10928">
        <v>2001</v>
      </c>
      <c r="E10928">
        <v>38.949557599999999</v>
      </c>
    </row>
    <row r="10929" spans="1:5">
      <c r="A10929" t="s">
        <v>326</v>
      </c>
      <c r="B10929" t="s">
        <v>536</v>
      </c>
      <c r="C10929" t="s">
        <v>325</v>
      </c>
      <c r="D10929">
        <v>2001</v>
      </c>
      <c r="E10929">
        <v>35.18027859</v>
      </c>
    </row>
    <row r="10930" spans="1:5">
      <c r="A10930" t="s">
        <v>324</v>
      </c>
      <c r="B10930" t="s">
        <v>539</v>
      </c>
      <c r="C10930" t="s">
        <v>323</v>
      </c>
      <c r="D10930">
        <v>2001</v>
      </c>
      <c r="E10930">
        <v>43.17085221</v>
      </c>
    </row>
    <row r="10931" spans="1:5">
      <c r="A10931" t="s">
        <v>322</v>
      </c>
      <c r="B10931" t="s">
        <v>536</v>
      </c>
      <c r="C10931" t="s">
        <v>321</v>
      </c>
      <c r="D10931">
        <v>2001</v>
      </c>
      <c r="E10931">
        <v>41.51889457</v>
      </c>
    </row>
    <row r="10932" spans="1:5">
      <c r="A10932" t="s">
        <v>320</v>
      </c>
      <c r="B10932" t="s">
        <v>539</v>
      </c>
      <c r="C10932" t="s">
        <v>319</v>
      </c>
      <c r="D10932">
        <v>2001</v>
      </c>
    </row>
    <row r="10933" spans="1:5">
      <c r="A10933" t="s">
        <v>318</v>
      </c>
      <c r="B10933" t="s">
        <v>539</v>
      </c>
      <c r="C10933" t="s">
        <v>317</v>
      </c>
      <c r="D10933">
        <v>2001</v>
      </c>
      <c r="E10933">
        <v>23.97406264</v>
      </c>
    </row>
    <row r="10934" spans="1:5">
      <c r="A10934" t="s">
        <v>316</v>
      </c>
      <c r="B10934" t="s">
        <v>536</v>
      </c>
      <c r="C10934" t="s">
        <v>315</v>
      </c>
      <c r="D10934">
        <v>2001</v>
      </c>
    </row>
    <row r="10935" spans="1:5">
      <c r="A10935" t="s">
        <v>314</v>
      </c>
      <c r="B10935" t="s">
        <v>539</v>
      </c>
      <c r="C10935" t="s">
        <v>313</v>
      </c>
      <c r="D10935">
        <v>2001</v>
      </c>
      <c r="E10935">
        <v>74.437398979999998</v>
      </c>
    </row>
    <row r="10936" spans="1:5">
      <c r="A10936" t="s">
        <v>312</v>
      </c>
      <c r="B10936" t="s">
        <v>539</v>
      </c>
      <c r="C10936" t="s">
        <v>311</v>
      </c>
      <c r="D10936">
        <v>2001</v>
      </c>
      <c r="E10936">
        <v>43.690333850000002</v>
      </c>
    </row>
    <row r="10937" spans="1:5">
      <c r="A10937" t="s">
        <v>310</v>
      </c>
      <c r="B10937" t="s">
        <v>539</v>
      </c>
      <c r="C10937" t="s">
        <v>309</v>
      </c>
      <c r="D10937">
        <v>2001</v>
      </c>
    </row>
    <row r="10938" spans="1:5">
      <c r="A10938" t="s">
        <v>308</v>
      </c>
      <c r="B10938" t="s">
        <v>539</v>
      </c>
      <c r="C10938" t="s">
        <v>307</v>
      </c>
      <c r="D10938">
        <v>2001</v>
      </c>
      <c r="E10938">
        <v>81.178009059999994</v>
      </c>
    </row>
    <row r="10939" spans="1:5">
      <c r="A10939" t="s">
        <v>306</v>
      </c>
      <c r="B10939" t="s">
        <v>539</v>
      </c>
      <c r="C10939" t="s">
        <v>305</v>
      </c>
      <c r="D10939">
        <v>2001</v>
      </c>
      <c r="E10939">
        <v>62.010537329999998</v>
      </c>
    </row>
    <row r="10940" spans="1:5">
      <c r="A10940" t="s">
        <v>304</v>
      </c>
      <c r="B10940" t="s">
        <v>539</v>
      </c>
      <c r="C10940" t="s">
        <v>303</v>
      </c>
      <c r="D10940">
        <v>2001</v>
      </c>
      <c r="E10940">
        <v>73.622704510000005</v>
      </c>
    </row>
    <row r="10941" spans="1:5">
      <c r="A10941" t="s">
        <v>302</v>
      </c>
      <c r="B10941" t="s">
        <v>539</v>
      </c>
      <c r="C10941" t="s">
        <v>301</v>
      </c>
      <c r="D10941">
        <v>2001</v>
      </c>
      <c r="E10941">
        <v>45.891796030000002</v>
      </c>
    </row>
    <row r="10942" spans="1:5">
      <c r="A10942" t="s">
        <v>300</v>
      </c>
      <c r="B10942" t="s">
        <v>539</v>
      </c>
      <c r="C10942" t="s">
        <v>299</v>
      </c>
      <c r="D10942">
        <v>2001</v>
      </c>
      <c r="E10942">
        <v>48.334743109999998</v>
      </c>
    </row>
    <row r="10943" spans="1:5">
      <c r="A10943" t="s">
        <v>298</v>
      </c>
      <c r="B10943" t="s">
        <v>539</v>
      </c>
      <c r="C10943" t="s">
        <v>297</v>
      </c>
      <c r="D10943">
        <v>2001</v>
      </c>
      <c r="E10943">
        <v>81.291624290000001</v>
      </c>
    </row>
    <row r="10944" spans="1:5">
      <c r="A10944" t="s">
        <v>296</v>
      </c>
      <c r="B10944" t="s">
        <v>539</v>
      </c>
      <c r="C10944" t="s">
        <v>295</v>
      </c>
      <c r="D10944">
        <v>2001</v>
      </c>
      <c r="E10944">
        <v>56.635402249999999</v>
      </c>
    </row>
    <row r="10945" spans="1:5">
      <c r="A10945" t="s">
        <v>294</v>
      </c>
      <c r="B10945" t="s">
        <v>539</v>
      </c>
      <c r="C10945" t="s">
        <v>293</v>
      </c>
      <c r="D10945">
        <v>2001</v>
      </c>
      <c r="E10945">
        <v>44.725089230000002</v>
      </c>
    </row>
    <row r="10946" spans="1:5">
      <c r="A10946" t="s">
        <v>292</v>
      </c>
      <c r="B10946" t="s">
        <v>539</v>
      </c>
      <c r="C10946" t="s">
        <v>291</v>
      </c>
      <c r="D10946">
        <v>2001</v>
      </c>
      <c r="E10946">
        <v>41.140869369999997</v>
      </c>
    </row>
    <row r="10947" spans="1:5">
      <c r="A10947" t="s">
        <v>290</v>
      </c>
      <c r="B10947" t="s">
        <v>539</v>
      </c>
      <c r="C10947" t="s">
        <v>289</v>
      </c>
      <c r="D10947">
        <v>2001</v>
      </c>
      <c r="E10947">
        <v>22.86393004</v>
      </c>
    </row>
    <row r="10948" spans="1:5">
      <c r="A10948" t="s">
        <v>288</v>
      </c>
      <c r="B10948" t="s">
        <v>539</v>
      </c>
      <c r="C10948" t="s">
        <v>287</v>
      </c>
      <c r="D10948">
        <v>2001</v>
      </c>
      <c r="E10948">
        <v>94.322169380000005</v>
      </c>
    </row>
    <row r="10949" spans="1:5">
      <c r="A10949" t="s">
        <v>286</v>
      </c>
      <c r="B10949" t="s">
        <v>539</v>
      </c>
      <c r="C10949" t="s">
        <v>285</v>
      </c>
      <c r="D10949">
        <v>2001</v>
      </c>
      <c r="E10949">
        <v>45.502751070000002</v>
      </c>
    </row>
    <row r="10950" spans="1:5">
      <c r="A10950" t="s">
        <v>284</v>
      </c>
      <c r="B10950" t="s">
        <v>539</v>
      </c>
      <c r="C10950" t="s">
        <v>283</v>
      </c>
      <c r="D10950">
        <v>2001</v>
      </c>
      <c r="E10950">
        <v>55.230964960000001</v>
      </c>
    </row>
    <row r="10951" spans="1:5">
      <c r="A10951" t="s">
        <v>282</v>
      </c>
      <c r="B10951" t="s">
        <v>539</v>
      </c>
      <c r="C10951" t="s">
        <v>281</v>
      </c>
      <c r="D10951">
        <v>2001</v>
      </c>
      <c r="E10951">
        <v>81.40819836</v>
      </c>
    </row>
    <row r="10952" spans="1:5">
      <c r="A10952" t="s">
        <v>280</v>
      </c>
      <c r="B10952" t="s">
        <v>536</v>
      </c>
      <c r="C10952" t="s">
        <v>279</v>
      </c>
      <c r="D10952">
        <v>2001</v>
      </c>
      <c r="E10952">
        <v>48.510129939999999</v>
      </c>
    </row>
    <row r="10953" spans="1:5">
      <c r="A10953" t="s">
        <v>278</v>
      </c>
      <c r="B10953" t="s">
        <v>539</v>
      </c>
      <c r="C10953" t="s">
        <v>277</v>
      </c>
      <c r="D10953">
        <v>2001</v>
      </c>
      <c r="E10953">
        <v>27.27132885</v>
      </c>
    </row>
    <row r="10954" spans="1:5">
      <c r="A10954" t="s">
        <v>276</v>
      </c>
      <c r="B10954" t="s">
        <v>539</v>
      </c>
      <c r="C10954" t="s">
        <v>275</v>
      </c>
      <c r="D10954">
        <v>2001</v>
      </c>
      <c r="E10954">
        <v>34.24265355</v>
      </c>
    </row>
    <row r="10955" spans="1:5">
      <c r="A10955" t="s">
        <v>274</v>
      </c>
      <c r="B10955" t="s">
        <v>539</v>
      </c>
      <c r="C10955" t="s">
        <v>273</v>
      </c>
      <c r="D10955">
        <v>2001</v>
      </c>
      <c r="E10955">
        <v>25.70600219</v>
      </c>
    </row>
    <row r="10956" spans="1:5">
      <c r="A10956" t="s">
        <v>272</v>
      </c>
      <c r="B10956" t="s">
        <v>539</v>
      </c>
      <c r="C10956" t="s">
        <v>271</v>
      </c>
      <c r="D10956">
        <v>2001</v>
      </c>
      <c r="E10956">
        <v>54.472056240000001</v>
      </c>
    </row>
    <row r="10957" spans="1:5">
      <c r="A10957" t="s">
        <v>270</v>
      </c>
      <c r="B10957" t="s">
        <v>539</v>
      </c>
      <c r="C10957" t="s">
        <v>269</v>
      </c>
      <c r="D10957">
        <v>2001</v>
      </c>
      <c r="E10957">
        <v>53.185924309999997</v>
      </c>
    </row>
    <row r="10958" spans="1:5">
      <c r="A10958" t="s">
        <v>268</v>
      </c>
      <c r="B10958" t="s">
        <v>536</v>
      </c>
      <c r="C10958" t="s">
        <v>267</v>
      </c>
      <c r="D10958">
        <v>2001</v>
      </c>
      <c r="E10958">
        <v>48.513724430000003</v>
      </c>
    </row>
    <row r="10959" spans="1:5">
      <c r="A10959" t="s">
        <v>266</v>
      </c>
      <c r="B10959" t="s">
        <v>536</v>
      </c>
      <c r="C10959" t="s">
        <v>265</v>
      </c>
      <c r="D10959">
        <v>2001</v>
      </c>
      <c r="E10959">
        <v>40.474999789999998</v>
      </c>
    </row>
    <row r="10960" spans="1:5">
      <c r="A10960" t="s">
        <v>264</v>
      </c>
      <c r="B10960" t="s">
        <v>536</v>
      </c>
      <c r="C10960" t="s">
        <v>263</v>
      </c>
      <c r="D10960">
        <v>2001</v>
      </c>
      <c r="E10960">
        <v>40.090912969999998</v>
      </c>
    </row>
    <row r="10961" spans="1:5">
      <c r="A10961" t="s">
        <v>262</v>
      </c>
      <c r="B10961" t="s">
        <v>539</v>
      </c>
      <c r="C10961" t="s">
        <v>261</v>
      </c>
      <c r="D10961">
        <v>2001</v>
      </c>
    </row>
    <row r="10962" spans="1:5">
      <c r="A10962" t="s">
        <v>260</v>
      </c>
      <c r="B10962" t="s">
        <v>539</v>
      </c>
      <c r="C10962" t="s">
        <v>259</v>
      </c>
      <c r="D10962">
        <v>2001</v>
      </c>
      <c r="E10962">
        <v>46.1798298</v>
      </c>
    </row>
    <row r="10963" spans="1:5">
      <c r="A10963" t="s">
        <v>258</v>
      </c>
      <c r="B10963" t="s">
        <v>536</v>
      </c>
      <c r="C10963" t="s">
        <v>257</v>
      </c>
      <c r="D10963">
        <v>2001</v>
      </c>
      <c r="E10963">
        <v>34.373513320000001</v>
      </c>
    </row>
    <row r="10964" spans="1:5">
      <c r="A10964" t="s">
        <v>256</v>
      </c>
      <c r="B10964" t="s">
        <v>536</v>
      </c>
      <c r="C10964" t="s">
        <v>255</v>
      </c>
      <c r="D10964">
        <v>2001</v>
      </c>
      <c r="E10964">
        <v>45.025310040000001</v>
      </c>
    </row>
    <row r="10965" spans="1:5">
      <c r="A10965" t="s">
        <v>254</v>
      </c>
      <c r="B10965" t="s">
        <v>539</v>
      </c>
      <c r="C10965" t="s">
        <v>253</v>
      </c>
      <c r="D10965">
        <v>2001</v>
      </c>
      <c r="E10965">
        <v>58.068745989999996</v>
      </c>
    </row>
    <row r="10966" spans="1:5">
      <c r="A10966" t="s">
        <v>252</v>
      </c>
      <c r="B10966" t="s">
        <v>536</v>
      </c>
      <c r="C10966" t="s">
        <v>251</v>
      </c>
      <c r="D10966">
        <v>2001</v>
      </c>
      <c r="E10966">
        <v>48.94160102</v>
      </c>
    </row>
    <row r="10967" spans="1:5">
      <c r="A10967" t="s">
        <v>250</v>
      </c>
      <c r="B10967" t="s">
        <v>539</v>
      </c>
      <c r="C10967" t="s">
        <v>249</v>
      </c>
      <c r="D10967">
        <v>2001</v>
      </c>
      <c r="E10967">
        <v>72.647058819999998</v>
      </c>
    </row>
    <row r="10968" spans="1:5">
      <c r="A10968" t="s">
        <v>248</v>
      </c>
      <c r="B10968" t="s">
        <v>539</v>
      </c>
      <c r="C10968" t="s">
        <v>247</v>
      </c>
      <c r="D10968">
        <v>2001</v>
      </c>
      <c r="E10968">
        <v>84.254692790000007</v>
      </c>
    </row>
    <row r="10969" spans="1:5">
      <c r="A10969" t="s">
        <v>246</v>
      </c>
      <c r="B10969" t="s">
        <v>539</v>
      </c>
      <c r="C10969" t="s">
        <v>245</v>
      </c>
      <c r="D10969">
        <v>2001</v>
      </c>
      <c r="E10969">
        <v>51.205207219999998</v>
      </c>
    </row>
    <row r="10970" spans="1:5">
      <c r="A10970" t="s">
        <v>244</v>
      </c>
      <c r="B10970" t="s">
        <v>539</v>
      </c>
      <c r="C10970" t="s">
        <v>243</v>
      </c>
      <c r="D10970">
        <v>2001</v>
      </c>
    </row>
    <row r="10971" spans="1:5">
      <c r="A10971" t="s">
        <v>242</v>
      </c>
      <c r="B10971" t="s">
        <v>539</v>
      </c>
      <c r="C10971" t="s">
        <v>241</v>
      </c>
      <c r="D10971">
        <v>2001</v>
      </c>
    </row>
    <row r="10972" spans="1:5">
      <c r="A10972" t="s">
        <v>240</v>
      </c>
      <c r="B10972" t="s">
        <v>539</v>
      </c>
      <c r="C10972" t="s">
        <v>239</v>
      </c>
      <c r="D10972">
        <v>2001</v>
      </c>
      <c r="E10972">
        <v>32.167366889999997</v>
      </c>
    </row>
    <row r="10973" spans="1:5">
      <c r="A10973" t="s">
        <v>238</v>
      </c>
      <c r="B10973" t="s">
        <v>539</v>
      </c>
      <c r="C10973" t="s">
        <v>237</v>
      </c>
      <c r="D10973">
        <v>2001</v>
      </c>
      <c r="E10973">
        <v>87.396542400000001</v>
      </c>
    </row>
    <row r="10974" spans="1:5">
      <c r="A10974" t="s">
        <v>236</v>
      </c>
      <c r="B10974" t="s">
        <v>539</v>
      </c>
      <c r="C10974" t="s">
        <v>235</v>
      </c>
      <c r="D10974">
        <v>2001</v>
      </c>
      <c r="E10974">
        <v>45.846144610000003</v>
      </c>
    </row>
    <row r="10975" spans="1:5">
      <c r="A10975" t="s">
        <v>234</v>
      </c>
      <c r="B10975" t="s">
        <v>539</v>
      </c>
      <c r="C10975" t="s">
        <v>233</v>
      </c>
      <c r="D10975">
        <v>2001</v>
      </c>
      <c r="E10975">
        <v>54.302108490000002</v>
      </c>
    </row>
    <row r="10976" spans="1:5">
      <c r="A10976" t="s">
        <v>232</v>
      </c>
      <c r="B10976" t="s">
        <v>539</v>
      </c>
      <c r="C10976" t="s">
        <v>231</v>
      </c>
      <c r="D10976">
        <v>2001</v>
      </c>
      <c r="E10976">
        <v>63.376421720000003</v>
      </c>
    </row>
    <row r="10977" spans="1:5">
      <c r="A10977" t="s">
        <v>230</v>
      </c>
      <c r="B10977" t="s">
        <v>536</v>
      </c>
      <c r="C10977" t="s">
        <v>229</v>
      </c>
      <c r="D10977">
        <v>2001</v>
      </c>
      <c r="E10977">
        <v>54.8748389</v>
      </c>
    </row>
    <row r="10978" spans="1:5">
      <c r="A10978" t="s">
        <v>228</v>
      </c>
      <c r="B10978" t="s">
        <v>539</v>
      </c>
      <c r="C10978" t="s">
        <v>227</v>
      </c>
      <c r="D10978">
        <v>2001</v>
      </c>
      <c r="E10978">
        <v>44.809885899999998</v>
      </c>
    </row>
    <row r="10979" spans="1:5">
      <c r="A10979" t="s">
        <v>226</v>
      </c>
      <c r="B10979" t="s">
        <v>539</v>
      </c>
      <c r="C10979" t="s">
        <v>225</v>
      </c>
      <c r="D10979">
        <v>2001</v>
      </c>
      <c r="E10979">
        <v>85.978887259999993</v>
      </c>
    </row>
    <row r="10980" spans="1:5">
      <c r="A10980" t="s">
        <v>224</v>
      </c>
      <c r="B10980" t="s">
        <v>536</v>
      </c>
      <c r="C10980" t="s">
        <v>223</v>
      </c>
      <c r="D10980">
        <v>2001</v>
      </c>
      <c r="E10980">
        <v>45.094568049999999</v>
      </c>
    </row>
    <row r="10981" spans="1:5">
      <c r="A10981" t="s">
        <v>222</v>
      </c>
      <c r="B10981" t="s">
        <v>539</v>
      </c>
      <c r="C10981" t="s">
        <v>221</v>
      </c>
      <c r="D10981">
        <v>2001</v>
      </c>
      <c r="E10981">
        <v>56.59116272</v>
      </c>
    </row>
    <row r="10982" spans="1:5">
      <c r="A10982" t="s">
        <v>220</v>
      </c>
      <c r="B10982" t="s">
        <v>539</v>
      </c>
      <c r="C10982" t="s">
        <v>219</v>
      </c>
      <c r="D10982">
        <v>2001</v>
      </c>
      <c r="E10982">
        <v>44.93317304</v>
      </c>
    </row>
    <row r="10983" spans="1:5">
      <c r="A10983" t="s">
        <v>218</v>
      </c>
      <c r="B10983" t="s">
        <v>539</v>
      </c>
      <c r="C10983" t="s">
        <v>217</v>
      </c>
      <c r="D10983">
        <v>2001</v>
      </c>
      <c r="E10983">
        <v>67.948187750000002</v>
      </c>
    </row>
    <row r="10984" spans="1:5">
      <c r="A10984" t="s">
        <v>216</v>
      </c>
      <c r="B10984" t="s">
        <v>539</v>
      </c>
      <c r="C10984" t="s">
        <v>215</v>
      </c>
      <c r="D10984">
        <v>2001</v>
      </c>
      <c r="E10984">
        <v>12.49559202</v>
      </c>
    </row>
    <row r="10985" spans="1:5">
      <c r="A10985" t="s">
        <v>214</v>
      </c>
      <c r="B10985" t="s">
        <v>536</v>
      </c>
      <c r="C10985" t="s">
        <v>213</v>
      </c>
      <c r="D10985">
        <v>2001</v>
      </c>
      <c r="E10985">
        <v>45.189091740000002</v>
      </c>
    </row>
    <row r="10986" spans="1:5">
      <c r="A10986" t="s">
        <v>212</v>
      </c>
      <c r="B10986" t="s">
        <v>539</v>
      </c>
      <c r="C10986" t="s">
        <v>211</v>
      </c>
      <c r="D10986">
        <v>2001</v>
      </c>
      <c r="E10986">
        <v>72.397061309999998</v>
      </c>
    </row>
    <row r="10987" spans="1:5">
      <c r="A10987" t="s">
        <v>210</v>
      </c>
      <c r="B10987" t="s">
        <v>539</v>
      </c>
      <c r="C10987" t="s">
        <v>209</v>
      </c>
      <c r="D10987">
        <v>2001</v>
      </c>
      <c r="E10987">
        <v>71.493212450000001</v>
      </c>
    </row>
    <row r="10988" spans="1:5">
      <c r="A10988" t="s">
        <v>208</v>
      </c>
      <c r="B10988" t="s">
        <v>539</v>
      </c>
      <c r="C10988" t="s">
        <v>207</v>
      </c>
      <c r="D10988">
        <v>2001</v>
      </c>
    </row>
    <row r="10989" spans="1:5">
      <c r="A10989" t="s">
        <v>206</v>
      </c>
      <c r="B10989" t="s">
        <v>539</v>
      </c>
      <c r="C10989" t="s">
        <v>205</v>
      </c>
      <c r="D10989">
        <v>2001</v>
      </c>
      <c r="E10989">
        <v>70.312803849999995</v>
      </c>
    </row>
    <row r="10990" spans="1:5">
      <c r="A10990" t="s">
        <v>204</v>
      </c>
      <c r="B10990" t="s">
        <v>539</v>
      </c>
      <c r="C10990" t="s">
        <v>203</v>
      </c>
      <c r="D10990">
        <v>2001</v>
      </c>
      <c r="E10990">
        <v>43.332840099999999</v>
      </c>
    </row>
    <row r="10991" spans="1:5">
      <c r="A10991" t="s">
        <v>202</v>
      </c>
      <c r="B10991" t="s">
        <v>539</v>
      </c>
      <c r="C10991" t="s">
        <v>201</v>
      </c>
      <c r="D10991">
        <v>2001</v>
      </c>
      <c r="E10991">
        <v>51.848759100000002</v>
      </c>
    </row>
    <row r="10992" spans="1:5">
      <c r="A10992" t="s">
        <v>200</v>
      </c>
      <c r="B10992" t="s">
        <v>539</v>
      </c>
      <c r="C10992" t="s">
        <v>199</v>
      </c>
      <c r="D10992">
        <v>2001</v>
      </c>
      <c r="E10992">
        <v>43.662227710000003</v>
      </c>
    </row>
    <row r="10993" spans="1:5">
      <c r="A10993" t="s">
        <v>198</v>
      </c>
      <c r="B10993" t="s">
        <v>539</v>
      </c>
      <c r="C10993" t="s">
        <v>197</v>
      </c>
      <c r="D10993">
        <v>2001</v>
      </c>
      <c r="E10993">
        <v>58.585354150000001</v>
      </c>
    </row>
    <row r="10994" spans="1:5">
      <c r="A10994" t="s">
        <v>196</v>
      </c>
      <c r="B10994" t="s">
        <v>536</v>
      </c>
      <c r="C10994" t="s">
        <v>195</v>
      </c>
      <c r="D10994">
        <v>2001</v>
      </c>
      <c r="E10994">
        <v>45.368273250000001</v>
      </c>
    </row>
    <row r="10995" spans="1:5">
      <c r="A10995" t="s">
        <v>194</v>
      </c>
      <c r="B10995" t="s">
        <v>539</v>
      </c>
      <c r="C10995" t="s">
        <v>193</v>
      </c>
      <c r="D10995">
        <v>2001</v>
      </c>
      <c r="E10995">
        <v>56.226125680000003</v>
      </c>
    </row>
    <row r="10996" spans="1:5">
      <c r="A10996" t="s">
        <v>192</v>
      </c>
      <c r="B10996" t="s">
        <v>539</v>
      </c>
      <c r="C10996" t="s">
        <v>191</v>
      </c>
      <c r="D10996">
        <v>2001</v>
      </c>
    </row>
    <row r="10997" spans="1:5">
      <c r="A10997" t="s">
        <v>190</v>
      </c>
      <c r="B10997" t="s">
        <v>539</v>
      </c>
      <c r="C10997" t="s">
        <v>189</v>
      </c>
      <c r="D10997">
        <v>2001</v>
      </c>
      <c r="E10997">
        <v>26.631288980000001</v>
      </c>
    </row>
    <row r="10998" spans="1:5">
      <c r="A10998" t="s">
        <v>188</v>
      </c>
      <c r="B10998" t="s">
        <v>539</v>
      </c>
      <c r="C10998" t="s">
        <v>187</v>
      </c>
      <c r="D10998">
        <v>2001</v>
      </c>
      <c r="E10998">
        <v>31.350432269999999</v>
      </c>
    </row>
    <row r="10999" spans="1:5">
      <c r="A10999" t="s">
        <v>186</v>
      </c>
      <c r="B10999" t="s">
        <v>539</v>
      </c>
      <c r="C10999" t="s">
        <v>185</v>
      </c>
      <c r="D10999">
        <v>2001</v>
      </c>
      <c r="E10999">
        <v>53.924434050000002</v>
      </c>
    </row>
    <row r="11000" spans="1:5">
      <c r="A11000" t="s">
        <v>184</v>
      </c>
      <c r="B11000" t="s">
        <v>539</v>
      </c>
      <c r="C11000" t="s">
        <v>183</v>
      </c>
      <c r="D11000">
        <v>2001</v>
      </c>
      <c r="E11000">
        <v>62.807537009999997</v>
      </c>
    </row>
    <row r="11001" spans="1:5">
      <c r="A11001" t="s">
        <v>182</v>
      </c>
      <c r="B11001" t="s">
        <v>539</v>
      </c>
      <c r="C11001" t="s">
        <v>181</v>
      </c>
      <c r="D11001">
        <v>2001</v>
      </c>
      <c r="E11001">
        <v>83.556965109999993</v>
      </c>
    </row>
    <row r="11002" spans="1:5">
      <c r="A11002" t="s">
        <v>180</v>
      </c>
      <c r="B11002" t="s">
        <v>539</v>
      </c>
      <c r="C11002" t="s">
        <v>179</v>
      </c>
      <c r="D11002">
        <v>2001</v>
      </c>
      <c r="E11002">
        <v>29.7429804</v>
      </c>
    </row>
    <row r="11003" spans="1:5">
      <c r="A11003" t="s">
        <v>178</v>
      </c>
      <c r="B11003" t="s">
        <v>539</v>
      </c>
      <c r="C11003" t="s">
        <v>177</v>
      </c>
      <c r="D11003">
        <v>2001</v>
      </c>
      <c r="E11003">
        <v>93.25123395</v>
      </c>
    </row>
    <row r="11004" spans="1:5">
      <c r="A11004" t="s">
        <v>176</v>
      </c>
      <c r="B11004" t="s">
        <v>539</v>
      </c>
      <c r="C11004" t="s">
        <v>175</v>
      </c>
      <c r="D11004">
        <v>2001</v>
      </c>
      <c r="E11004">
        <v>76.422347509999994</v>
      </c>
    </row>
    <row r="11005" spans="1:5">
      <c r="A11005" t="s">
        <v>174</v>
      </c>
      <c r="B11005" t="s">
        <v>536</v>
      </c>
      <c r="C11005" t="s">
        <v>173</v>
      </c>
      <c r="D11005">
        <v>2001</v>
      </c>
      <c r="E11005">
        <v>58.878416899999998</v>
      </c>
    </row>
    <row r="11006" spans="1:5">
      <c r="A11006" t="s">
        <v>172</v>
      </c>
      <c r="B11006" t="s">
        <v>539</v>
      </c>
      <c r="C11006" t="s">
        <v>171</v>
      </c>
      <c r="D11006">
        <v>2001</v>
      </c>
      <c r="E11006">
        <v>82.028491220000006</v>
      </c>
    </row>
    <row r="11007" spans="1:5">
      <c r="A11007" t="s">
        <v>170</v>
      </c>
      <c r="B11007" t="s">
        <v>536</v>
      </c>
      <c r="C11007" t="s">
        <v>169</v>
      </c>
      <c r="D11007">
        <v>2001</v>
      </c>
      <c r="E11007">
        <v>66.689382010000003</v>
      </c>
    </row>
    <row r="11008" spans="1:5">
      <c r="A11008" t="s">
        <v>168</v>
      </c>
      <c r="B11008" t="s">
        <v>539</v>
      </c>
      <c r="C11008" t="s">
        <v>167</v>
      </c>
      <c r="D11008">
        <v>2001</v>
      </c>
      <c r="E11008">
        <v>21.147420100000001</v>
      </c>
    </row>
    <row r="11009" spans="1:5">
      <c r="A11009" t="s">
        <v>166</v>
      </c>
      <c r="B11009" t="s">
        <v>539</v>
      </c>
      <c r="C11009" t="s">
        <v>165</v>
      </c>
      <c r="D11009">
        <v>2001</v>
      </c>
      <c r="E11009">
        <v>67.083470439999999</v>
      </c>
    </row>
    <row r="11010" spans="1:5">
      <c r="A11010" t="s">
        <v>164</v>
      </c>
      <c r="B11010" t="s">
        <v>539</v>
      </c>
      <c r="C11010" t="s">
        <v>163</v>
      </c>
      <c r="D11010">
        <v>2001</v>
      </c>
      <c r="E11010">
        <v>56.801316360000001</v>
      </c>
    </row>
    <row r="11011" spans="1:5">
      <c r="A11011" t="s">
        <v>162</v>
      </c>
      <c r="B11011" t="s">
        <v>539</v>
      </c>
      <c r="C11011" t="s">
        <v>161</v>
      </c>
      <c r="D11011">
        <v>2001</v>
      </c>
      <c r="E11011">
        <v>44.171678440000001</v>
      </c>
    </row>
    <row r="11012" spans="1:5">
      <c r="A11012" t="s">
        <v>160</v>
      </c>
      <c r="B11012" t="s">
        <v>539</v>
      </c>
      <c r="C11012" t="s">
        <v>159</v>
      </c>
      <c r="D11012">
        <v>2001</v>
      </c>
      <c r="E11012">
        <v>71.729911900000005</v>
      </c>
    </row>
    <row r="11013" spans="1:5">
      <c r="A11013" t="s">
        <v>158</v>
      </c>
      <c r="B11013" t="s">
        <v>539</v>
      </c>
      <c r="C11013" t="s">
        <v>157</v>
      </c>
      <c r="D11013">
        <v>2001</v>
      </c>
      <c r="E11013">
        <v>88.304690059999999</v>
      </c>
    </row>
    <row r="11014" spans="1:5">
      <c r="A11014" t="s">
        <v>156</v>
      </c>
      <c r="B11014" t="s">
        <v>539</v>
      </c>
      <c r="C11014" t="s">
        <v>155</v>
      </c>
      <c r="D11014">
        <v>2001</v>
      </c>
      <c r="E11014">
        <v>71.89928845</v>
      </c>
    </row>
    <row r="11015" spans="1:5">
      <c r="A11015" t="s">
        <v>154</v>
      </c>
      <c r="B11015" t="s">
        <v>536</v>
      </c>
      <c r="C11015" t="s">
        <v>153</v>
      </c>
      <c r="D11015">
        <v>2001</v>
      </c>
      <c r="E11015">
        <v>36.431706890000001</v>
      </c>
    </row>
    <row r="11016" spans="1:5">
      <c r="A11016" t="s">
        <v>152</v>
      </c>
      <c r="B11016" t="s">
        <v>539</v>
      </c>
      <c r="C11016" t="s">
        <v>151</v>
      </c>
      <c r="D11016">
        <v>2001</v>
      </c>
    </row>
    <row r="11017" spans="1:5">
      <c r="A11017" t="s">
        <v>150</v>
      </c>
      <c r="B11017" t="s">
        <v>539</v>
      </c>
      <c r="C11017" t="s">
        <v>149</v>
      </c>
      <c r="D11017">
        <v>2001</v>
      </c>
    </row>
    <row r="11018" spans="1:5">
      <c r="A11018" t="s">
        <v>148</v>
      </c>
      <c r="B11018" t="s">
        <v>539</v>
      </c>
      <c r="C11018" t="s">
        <v>147</v>
      </c>
      <c r="D11018">
        <v>2001</v>
      </c>
      <c r="E11018">
        <v>68.471984739999996</v>
      </c>
    </row>
    <row r="11019" spans="1:5">
      <c r="A11019" t="s">
        <v>146</v>
      </c>
      <c r="B11019" t="s">
        <v>539</v>
      </c>
      <c r="C11019" t="s">
        <v>145</v>
      </c>
      <c r="D11019">
        <v>2001</v>
      </c>
      <c r="E11019">
        <v>34.857650309999997</v>
      </c>
    </row>
    <row r="11020" spans="1:5">
      <c r="A11020" t="s">
        <v>144</v>
      </c>
      <c r="B11020" t="s">
        <v>536</v>
      </c>
      <c r="C11020" t="s">
        <v>143</v>
      </c>
      <c r="D11020">
        <v>2001</v>
      </c>
    </row>
    <row r="11021" spans="1:5">
      <c r="A11021" t="s">
        <v>142</v>
      </c>
      <c r="B11021" t="s">
        <v>536</v>
      </c>
      <c r="C11021" t="s">
        <v>141</v>
      </c>
      <c r="D11021">
        <v>2001</v>
      </c>
      <c r="E11021">
        <v>84.242834040000005</v>
      </c>
    </row>
    <row r="11022" spans="1:5">
      <c r="A11022" t="s">
        <v>140</v>
      </c>
      <c r="B11022" t="s">
        <v>536</v>
      </c>
      <c r="C11022" t="s">
        <v>139</v>
      </c>
      <c r="D11022">
        <v>2001</v>
      </c>
      <c r="E11022">
        <v>58.947452910000003</v>
      </c>
    </row>
    <row r="11023" spans="1:5">
      <c r="A11023" t="s">
        <v>138</v>
      </c>
      <c r="B11023" t="s">
        <v>539</v>
      </c>
      <c r="C11023" t="s">
        <v>137</v>
      </c>
      <c r="D11023">
        <v>2001</v>
      </c>
    </row>
    <row r="11024" spans="1:5">
      <c r="A11024" t="s">
        <v>136</v>
      </c>
      <c r="B11024" t="s">
        <v>539</v>
      </c>
      <c r="C11024" t="s">
        <v>135</v>
      </c>
      <c r="D11024">
        <v>2001</v>
      </c>
      <c r="E11024">
        <v>75.181280630000003</v>
      </c>
    </row>
    <row r="11025" spans="1:5">
      <c r="A11025" t="s">
        <v>134</v>
      </c>
      <c r="B11025" t="s">
        <v>539</v>
      </c>
      <c r="C11025" t="s">
        <v>133</v>
      </c>
      <c r="D11025">
        <v>2001</v>
      </c>
      <c r="E11025">
        <v>81.117649569999998</v>
      </c>
    </row>
    <row r="11026" spans="1:5">
      <c r="A11026" t="s">
        <v>132</v>
      </c>
      <c r="B11026" t="s">
        <v>539</v>
      </c>
      <c r="C11026" t="s">
        <v>131</v>
      </c>
      <c r="D11026">
        <v>2001</v>
      </c>
      <c r="E11026">
        <v>58.660098519999998</v>
      </c>
    </row>
    <row r="11027" spans="1:5">
      <c r="A11027" t="s">
        <v>130</v>
      </c>
      <c r="B11027" t="s">
        <v>539</v>
      </c>
      <c r="C11027" t="s">
        <v>129</v>
      </c>
      <c r="D11027">
        <v>2001</v>
      </c>
      <c r="E11027">
        <v>48.832954829999998</v>
      </c>
    </row>
    <row r="11028" spans="1:5">
      <c r="A11028" t="s">
        <v>128</v>
      </c>
      <c r="B11028" t="s">
        <v>536</v>
      </c>
      <c r="C11028" t="s">
        <v>127</v>
      </c>
      <c r="D11028">
        <v>2001</v>
      </c>
      <c r="E11028">
        <v>25.324974260000001</v>
      </c>
    </row>
    <row r="11029" spans="1:5">
      <c r="A11029" t="s">
        <v>126</v>
      </c>
      <c r="B11029" t="s">
        <v>539</v>
      </c>
      <c r="C11029" t="s">
        <v>125</v>
      </c>
      <c r="D11029">
        <v>2001</v>
      </c>
      <c r="E11029">
        <v>72.541124819999993</v>
      </c>
    </row>
    <row r="11030" spans="1:5">
      <c r="A11030" t="s">
        <v>124</v>
      </c>
      <c r="B11030" t="s">
        <v>539</v>
      </c>
      <c r="C11030" t="s">
        <v>123</v>
      </c>
      <c r="D11030">
        <v>2001</v>
      </c>
      <c r="E11030">
        <v>25.491434569999999</v>
      </c>
    </row>
    <row r="11031" spans="1:5">
      <c r="A11031" t="s">
        <v>122</v>
      </c>
      <c r="B11031" t="s">
        <v>539</v>
      </c>
      <c r="C11031" t="s">
        <v>121</v>
      </c>
      <c r="D11031">
        <v>2001</v>
      </c>
      <c r="E11031">
        <v>42.88780792</v>
      </c>
    </row>
    <row r="11032" spans="1:5">
      <c r="A11032" t="s">
        <v>120</v>
      </c>
      <c r="B11032" t="s">
        <v>539</v>
      </c>
      <c r="C11032" t="s">
        <v>119</v>
      </c>
      <c r="D11032">
        <v>2001</v>
      </c>
      <c r="E11032">
        <v>37.445409269999999</v>
      </c>
    </row>
    <row r="11033" spans="1:5">
      <c r="A11033" t="s">
        <v>118</v>
      </c>
      <c r="B11033" t="s">
        <v>539</v>
      </c>
      <c r="C11033" t="s">
        <v>117</v>
      </c>
      <c r="D11033">
        <v>2001</v>
      </c>
      <c r="E11033">
        <v>95.640166109999996</v>
      </c>
    </row>
    <row r="11034" spans="1:5">
      <c r="A11034" t="s">
        <v>116</v>
      </c>
      <c r="B11034" t="s">
        <v>539</v>
      </c>
      <c r="C11034" t="s">
        <v>115</v>
      </c>
      <c r="D11034">
        <v>2001</v>
      </c>
      <c r="E11034">
        <v>23.86353639</v>
      </c>
    </row>
    <row r="11035" spans="1:5">
      <c r="A11035" t="s">
        <v>114</v>
      </c>
      <c r="B11035" t="s">
        <v>539</v>
      </c>
      <c r="C11035" t="s">
        <v>113</v>
      </c>
      <c r="D11035">
        <v>2001</v>
      </c>
      <c r="E11035">
        <v>46.808452870000004</v>
      </c>
    </row>
    <row r="11036" spans="1:5">
      <c r="A11036" t="s">
        <v>112</v>
      </c>
      <c r="B11036" t="s">
        <v>539</v>
      </c>
      <c r="C11036" t="s">
        <v>111</v>
      </c>
      <c r="D11036">
        <v>2001</v>
      </c>
      <c r="E11036">
        <v>91.2276466</v>
      </c>
    </row>
    <row r="11037" spans="1:5">
      <c r="A11037" t="s">
        <v>110</v>
      </c>
      <c r="B11037" t="s">
        <v>539</v>
      </c>
      <c r="C11037" t="s">
        <v>109</v>
      </c>
      <c r="D11037">
        <v>2001</v>
      </c>
    </row>
    <row r="11038" spans="1:5">
      <c r="A11038" t="s">
        <v>108</v>
      </c>
      <c r="B11038" t="s">
        <v>539</v>
      </c>
      <c r="C11038" t="s">
        <v>107</v>
      </c>
      <c r="D11038">
        <v>2001</v>
      </c>
      <c r="E11038">
        <v>66.814537189999996</v>
      </c>
    </row>
    <row r="11039" spans="1:5">
      <c r="A11039" t="s">
        <v>106</v>
      </c>
      <c r="B11039" t="s">
        <v>536</v>
      </c>
      <c r="C11039" t="s">
        <v>105</v>
      </c>
      <c r="D11039">
        <v>2001</v>
      </c>
      <c r="E11039">
        <v>40.213007019999999</v>
      </c>
    </row>
    <row r="11040" spans="1:5">
      <c r="A11040" t="s">
        <v>104</v>
      </c>
      <c r="B11040" t="s">
        <v>539</v>
      </c>
      <c r="C11040" t="s">
        <v>103</v>
      </c>
      <c r="D11040">
        <v>2001</v>
      </c>
    </row>
    <row r="11041" spans="1:5">
      <c r="A11041" t="s">
        <v>102</v>
      </c>
      <c r="B11041" t="s">
        <v>536</v>
      </c>
      <c r="C11041" t="s">
        <v>101</v>
      </c>
      <c r="D11041">
        <v>2001</v>
      </c>
      <c r="E11041">
        <v>40.272043770000003</v>
      </c>
    </row>
    <row r="11042" spans="1:5">
      <c r="A11042" t="s">
        <v>100</v>
      </c>
      <c r="B11042" t="s">
        <v>536</v>
      </c>
      <c r="C11042" t="s">
        <v>99</v>
      </c>
      <c r="D11042">
        <v>2001</v>
      </c>
      <c r="E11042">
        <v>63.221011859999997</v>
      </c>
    </row>
    <row r="11043" spans="1:5">
      <c r="A11043" t="s">
        <v>98</v>
      </c>
      <c r="B11043" t="s">
        <v>539</v>
      </c>
      <c r="C11043" t="s">
        <v>97</v>
      </c>
      <c r="D11043">
        <v>2001</v>
      </c>
      <c r="E11043">
        <v>36.895641150000003</v>
      </c>
    </row>
    <row r="11044" spans="1:5">
      <c r="A11044" t="s">
        <v>96</v>
      </c>
      <c r="B11044" t="s">
        <v>539</v>
      </c>
      <c r="C11044" t="s">
        <v>95</v>
      </c>
      <c r="D11044">
        <v>2001</v>
      </c>
      <c r="E11044">
        <v>49.943672579999998</v>
      </c>
    </row>
    <row r="11045" spans="1:5">
      <c r="A11045" t="s">
        <v>94</v>
      </c>
      <c r="B11045" t="s">
        <v>539</v>
      </c>
      <c r="C11045" t="s">
        <v>93</v>
      </c>
      <c r="D11045">
        <v>2001</v>
      </c>
      <c r="E11045">
        <v>89.285963229999993</v>
      </c>
    </row>
    <row r="11046" spans="1:5">
      <c r="A11046" t="s">
        <v>92</v>
      </c>
      <c r="B11046" t="s">
        <v>539</v>
      </c>
      <c r="C11046" t="s">
        <v>91</v>
      </c>
      <c r="D11046">
        <v>2001</v>
      </c>
      <c r="E11046">
        <v>73.292232639999995</v>
      </c>
    </row>
    <row r="11047" spans="1:5">
      <c r="A11047" t="s">
        <v>90</v>
      </c>
      <c r="B11047" t="s">
        <v>539</v>
      </c>
      <c r="C11047" t="s">
        <v>89</v>
      </c>
      <c r="D11047">
        <v>2001</v>
      </c>
      <c r="E11047">
        <v>81.136029379999997</v>
      </c>
    </row>
    <row r="11048" spans="1:5">
      <c r="A11048" t="s">
        <v>88</v>
      </c>
      <c r="B11048" t="s">
        <v>539</v>
      </c>
      <c r="C11048" t="s">
        <v>87</v>
      </c>
      <c r="D11048">
        <v>2001</v>
      </c>
      <c r="E11048">
        <v>57.364620690000002</v>
      </c>
    </row>
    <row r="11049" spans="1:5">
      <c r="A11049" t="s">
        <v>86</v>
      </c>
      <c r="B11049" t="s">
        <v>539</v>
      </c>
      <c r="C11049" t="s">
        <v>85</v>
      </c>
      <c r="D11049">
        <v>2001</v>
      </c>
    </row>
    <row r="11050" spans="1:5">
      <c r="A11050" t="s">
        <v>84</v>
      </c>
      <c r="B11050" t="s">
        <v>539</v>
      </c>
      <c r="C11050" t="s">
        <v>83</v>
      </c>
      <c r="D11050">
        <v>2001</v>
      </c>
      <c r="E11050">
        <v>84.389523659999995</v>
      </c>
    </row>
    <row r="11051" spans="1:5">
      <c r="A11051" t="s">
        <v>82</v>
      </c>
      <c r="B11051" t="s">
        <v>539</v>
      </c>
      <c r="C11051" t="s">
        <v>81</v>
      </c>
      <c r="D11051">
        <v>2001</v>
      </c>
      <c r="E11051">
        <v>44.21052632</v>
      </c>
    </row>
    <row r="11052" spans="1:5">
      <c r="A11052" t="s">
        <v>80</v>
      </c>
      <c r="B11052" t="s">
        <v>539</v>
      </c>
      <c r="C11052" t="s">
        <v>79</v>
      </c>
      <c r="D11052">
        <v>2001</v>
      </c>
    </row>
    <row r="11053" spans="1:5">
      <c r="A11053" t="s">
        <v>78</v>
      </c>
      <c r="B11053" t="s">
        <v>539</v>
      </c>
      <c r="C11053" t="s">
        <v>77</v>
      </c>
      <c r="D11053">
        <v>2001</v>
      </c>
      <c r="E11053">
        <v>39.376010049999998</v>
      </c>
    </row>
    <row r="11054" spans="1:5">
      <c r="A11054" t="s">
        <v>76</v>
      </c>
      <c r="B11054" t="s">
        <v>536</v>
      </c>
      <c r="C11054" t="s">
        <v>75</v>
      </c>
      <c r="D11054">
        <v>2001</v>
      </c>
      <c r="E11054">
        <v>38.289868439999999</v>
      </c>
    </row>
    <row r="11055" spans="1:5">
      <c r="A11055" t="s">
        <v>74</v>
      </c>
      <c r="B11055" t="s">
        <v>536</v>
      </c>
      <c r="C11055" t="s">
        <v>73</v>
      </c>
      <c r="D11055">
        <v>2001</v>
      </c>
      <c r="E11055">
        <v>64.496783249999993</v>
      </c>
    </row>
    <row r="11056" spans="1:5">
      <c r="A11056" t="s">
        <v>72</v>
      </c>
      <c r="B11056" t="s">
        <v>539</v>
      </c>
      <c r="C11056" t="s">
        <v>71</v>
      </c>
      <c r="D11056">
        <v>2001</v>
      </c>
      <c r="E11056">
        <v>29.217761299999999</v>
      </c>
    </row>
    <row r="11057" spans="1:5">
      <c r="A11057" t="s">
        <v>70</v>
      </c>
      <c r="B11057" t="s">
        <v>539</v>
      </c>
      <c r="C11057" t="s">
        <v>69</v>
      </c>
      <c r="D11057">
        <v>2001</v>
      </c>
      <c r="E11057">
        <v>56.383254610000002</v>
      </c>
    </row>
    <row r="11058" spans="1:5">
      <c r="A11058" t="s">
        <v>68</v>
      </c>
      <c r="B11058" t="s">
        <v>539</v>
      </c>
      <c r="C11058" t="s">
        <v>67</v>
      </c>
      <c r="D11058">
        <v>2001</v>
      </c>
      <c r="E11058">
        <v>20.711215459999998</v>
      </c>
    </row>
    <row r="11059" spans="1:5">
      <c r="A11059" t="s">
        <v>66</v>
      </c>
      <c r="B11059" t="s">
        <v>539</v>
      </c>
      <c r="C11059" t="s">
        <v>65</v>
      </c>
      <c r="D11059">
        <v>2001</v>
      </c>
      <c r="E11059">
        <v>72.779369630000005</v>
      </c>
    </row>
    <row r="11060" spans="1:5">
      <c r="A11060" t="s">
        <v>64</v>
      </c>
      <c r="B11060" t="s">
        <v>536</v>
      </c>
      <c r="C11060" t="s">
        <v>63</v>
      </c>
      <c r="D11060">
        <v>2001</v>
      </c>
      <c r="E11060">
        <v>47.868352430000002</v>
      </c>
    </row>
    <row r="11061" spans="1:5">
      <c r="A11061" t="s">
        <v>62</v>
      </c>
      <c r="B11061" t="s">
        <v>539</v>
      </c>
      <c r="C11061" t="s">
        <v>61</v>
      </c>
      <c r="D11061">
        <v>2001</v>
      </c>
      <c r="E11061">
        <v>32.63593229</v>
      </c>
    </row>
    <row r="11062" spans="1:5">
      <c r="A11062" t="s">
        <v>60</v>
      </c>
      <c r="B11062" t="s">
        <v>536</v>
      </c>
      <c r="C11062" t="s">
        <v>59</v>
      </c>
      <c r="D11062">
        <v>2001</v>
      </c>
      <c r="E11062">
        <v>45.189091740000002</v>
      </c>
    </row>
    <row r="11063" spans="1:5">
      <c r="A11063" t="s">
        <v>58</v>
      </c>
      <c r="B11063" t="s">
        <v>539</v>
      </c>
      <c r="C11063" t="s">
        <v>57</v>
      </c>
      <c r="D11063">
        <v>2001</v>
      </c>
      <c r="E11063">
        <v>75.708064579999999</v>
      </c>
    </row>
    <row r="11064" spans="1:5">
      <c r="A11064" t="s">
        <v>56</v>
      </c>
      <c r="B11064" t="s">
        <v>536</v>
      </c>
      <c r="C11064" t="s">
        <v>55</v>
      </c>
      <c r="D11064">
        <v>2001</v>
      </c>
      <c r="E11064">
        <v>25.324974260000001</v>
      </c>
    </row>
    <row r="11065" spans="1:5">
      <c r="A11065" t="s">
        <v>54</v>
      </c>
      <c r="B11065" t="s">
        <v>536</v>
      </c>
      <c r="C11065" t="s">
        <v>53</v>
      </c>
      <c r="D11065">
        <v>2001</v>
      </c>
      <c r="E11065">
        <v>40.272043770000003</v>
      </c>
    </row>
    <row r="11066" spans="1:5">
      <c r="A11066" t="s">
        <v>52</v>
      </c>
      <c r="B11066" t="s">
        <v>539</v>
      </c>
      <c r="C11066" t="s">
        <v>51</v>
      </c>
      <c r="D11066">
        <v>2001</v>
      </c>
      <c r="E11066">
        <v>50.632388200000001</v>
      </c>
    </row>
    <row r="11067" spans="1:5">
      <c r="A11067" t="s">
        <v>50</v>
      </c>
      <c r="B11067" t="s">
        <v>539</v>
      </c>
      <c r="C11067" t="s">
        <v>49</v>
      </c>
      <c r="D11067">
        <v>2001</v>
      </c>
      <c r="E11067">
        <v>53.573916369999999</v>
      </c>
    </row>
    <row r="11068" spans="1:5">
      <c r="A11068" t="s">
        <v>6</v>
      </c>
      <c r="B11068" t="s">
        <v>539</v>
      </c>
      <c r="C11068" t="s">
        <v>48</v>
      </c>
      <c r="D11068">
        <v>2001</v>
      </c>
      <c r="E11068">
        <v>68.070345270000004</v>
      </c>
    </row>
    <row r="11069" spans="1:5">
      <c r="A11069" t="s">
        <v>47</v>
      </c>
      <c r="B11069" t="s">
        <v>539</v>
      </c>
      <c r="C11069" t="s">
        <v>46</v>
      </c>
      <c r="D11069">
        <v>2001</v>
      </c>
      <c r="E11069">
        <v>99.060504359999996</v>
      </c>
    </row>
    <row r="11070" spans="1:5">
      <c r="A11070" t="s">
        <v>45</v>
      </c>
      <c r="B11070" t="s">
        <v>539</v>
      </c>
      <c r="C11070" t="s">
        <v>44</v>
      </c>
      <c r="D11070">
        <v>2001</v>
      </c>
      <c r="E11070">
        <v>54.004437609999997</v>
      </c>
    </row>
    <row r="11071" spans="1:5">
      <c r="A11071" t="s">
        <v>43</v>
      </c>
      <c r="B11071" t="s">
        <v>539</v>
      </c>
      <c r="C11071" t="s">
        <v>42</v>
      </c>
      <c r="D11071">
        <v>2001</v>
      </c>
      <c r="E11071">
        <v>27.270206510000001</v>
      </c>
    </row>
    <row r="11072" spans="1:5">
      <c r="A11072" t="s">
        <v>41</v>
      </c>
      <c r="B11072" t="s">
        <v>539</v>
      </c>
      <c r="C11072" t="s">
        <v>40</v>
      </c>
      <c r="D11072">
        <v>2001</v>
      </c>
      <c r="E11072">
        <v>54.318554810000002</v>
      </c>
    </row>
    <row r="11073" spans="1:5">
      <c r="A11073" t="s">
        <v>39</v>
      </c>
      <c r="B11073" t="s">
        <v>536</v>
      </c>
      <c r="C11073" t="s">
        <v>38</v>
      </c>
      <c r="D11073">
        <v>2001</v>
      </c>
      <c r="E11073">
        <v>47.438304379999998</v>
      </c>
    </row>
    <row r="11074" spans="1:5">
      <c r="A11074" t="s">
        <v>37</v>
      </c>
      <c r="B11074" t="s">
        <v>539</v>
      </c>
      <c r="C11074" t="s">
        <v>36</v>
      </c>
      <c r="D11074">
        <v>2001</v>
      </c>
      <c r="E11074">
        <v>31.027839319999998</v>
      </c>
    </row>
    <row r="11075" spans="1:5">
      <c r="A11075" t="s">
        <v>4</v>
      </c>
      <c r="B11075" t="s">
        <v>539</v>
      </c>
      <c r="C11075" t="s">
        <v>35</v>
      </c>
      <c r="D11075">
        <v>2001</v>
      </c>
      <c r="E11075">
        <v>44.243594180000002</v>
      </c>
    </row>
    <row r="11076" spans="1:5">
      <c r="A11076" t="s">
        <v>34</v>
      </c>
      <c r="B11076" t="s">
        <v>539</v>
      </c>
      <c r="C11076" t="s">
        <v>33</v>
      </c>
      <c r="D11076">
        <v>2001</v>
      </c>
      <c r="E11076">
        <v>48.325980999999999</v>
      </c>
    </row>
    <row r="11077" spans="1:5">
      <c r="A11077" t="s">
        <v>32</v>
      </c>
      <c r="B11077" t="s">
        <v>539</v>
      </c>
      <c r="C11077" t="s">
        <v>31</v>
      </c>
      <c r="D11077">
        <v>2001</v>
      </c>
      <c r="E11077">
        <v>80.953082420000001</v>
      </c>
    </row>
    <row r="11078" spans="1:5">
      <c r="A11078" t="s">
        <v>30</v>
      </c>
      <c r="B11078" t="s">
        <v>539</v>
      </c>
      <c r="C11078" t="s">
        <v>29</v>
      </c>
      <c r="D11078">
        <v>2001</v>
      </c>
      <c r="E11078">
        <v>44.941643990000003</v>
      </c>
    </row>
    <row r="11079" spans="1:5">
      <c r="A11079" t="s">
        <v>28</v>
      </c>
      <c r="B11079" t="s">
        <v>539</v>
      </c>
      <c r="C11079" t="s">
        <v>27</v>
      </c>
      <c r="D11079">
        <v>2001</v>
      </c>
    </row>
    <row r="11080" spans="1:5">
      <c r="A11080" t="s">
        <v>26</v>
      </c>
      <c r="B11080" t="s">
        <v>539</v>
      </c>
      <c r="C11080" t="s">
        <v>25</v>
      </c>
      <c r="D11080">
        <v>2001</v>
      </c>
    </row>
    <row r="11081" spans="1:5">
      <c r="A11081" t="s">
        <v>3</v>
      </c>
      <c r="B11081" t="s">
        <v>539</v>
      </c>
      <c r="C11081" t="s">
        <v>24</v>
      </c>
      <c r="D11081">
        <v>2001</v>
      </c>
      <c r="E11081">
        <v>31.458696809999999</v>
      </c>
    </row>
    <row r="11082" spans="1:5">
      <c r="A11082" t="s">
        <v>23</v>
      </c>
      <c r="B11082" t="s">
        <v>539</v>
      </c>
      <c r="C11082" t="s">
        <v>22</v>
      </c>
      <c r="D11082">
        <v>2001</v>
      </c>
      <c r="E11082">
        <v>82.859846520000005</v>
      </c>
    </row>
    <row r="11083" spans="1:5">
      <c r="A11083" t="s">
        <v>21</v>
      </c>
      <c r="B11083" t="s">
        <v>536</v>
      </c>
      <c r="C11083" t="s">
        <v>20</v>
      </c>
      <c r="D11083">
        <v>2001</v>
      </c>
      <c r="E11083">
        <v>57.582947869999998</v>
      </c>
    </row>
    <row r="11084" spans="1:5">
      <c r="A11084" t="s">
        <v>19</v>
      </c>
      <c r="B11084" t="s">
        <v>539</v>
      </c>
      <c r="C11084" t="s">
        <v>18</v>
      </c>
      <c r="D11084">
        <v>2001</v>
      </c>
      <c r="E11084">
        <v>74.58887532</v>
      </c>
    </row>
    <row r="11085" spans="1:5">
      <c r="A11085" t="s">
        <v>17</v>
      </c>
      <c r="B11085" t="s">
        <v>539</v>
      </c>
      <c r="C11085" t="s">
        <v>16</v>
      </c>
      <c r="D11085">
        <v>2001</v>
      </c>
    </row>
    <row r="11086" spans="1:5">
      <c r="A11086" t="s">
        <v>15</v>
      </c>
      <c r="B11086" t="s">
        <v>539</v>
      </c>
      <c r="C11086" t="s">
        <v>14</v>
      </c>
      <c r="D11086">
        <v>2001</v>
      </c>
      <c r="E11086">
        <v>52.919602730000001</v>
      </c>
    </row>
    <row r="11087" spans="1:5">
      <c r="A11087" t="s">
        <v>13</v>
      </c>
      <c r="B11087" t="s">
        <v>539</v>
      </c>
      <c r="C11087" t="s">
        <v>12</v>
      </c>
      <c r="D11087">
        <v>2001</v>
      </c>
      <c r="E11087">
        <v>40.058644209999997</v>
      </c>
    </row>
    <row r="11088" spans="1:5">
      <c r="A11088" t="s">
        <v>11</v>
      </c>
      <c r="B11088" t="s">
        <v>539</v>
      </c>
      <c r="C11088" t="s">
        <v>10</v>
      </c>
      <c r="D11088">
        <v>2001</v>
      </c>
      <c r="E11088">
        <v>53.7325971</v>
      </c>
    </row>
    <row r="11089" spans="1:5">
      <c r="A11089" t="s">
        <v>9</v>
      </c>
      <c r="B11089" t="s">
        <v>539</v>
      </c>
      <c r="C11089" t="s">
        <v>8</v>
      </c>
      <c r="D11089">
        <v>2001</v>
      </c>
      <c r="E11089">
        <v>51.715685120000003</v>
      </c>
    </row>
    <row r="11090" spans="1:5">
      <c r="A11090" t="s">
        <v>528</v>
      </c>
      <c r="B11090" t="s">
        <v>539</v>
      </c>
      <c r="C11090" t="s">
        <v>527</v>
      </c>
      <c r="D11090">
        <v>2002</v>
      </c>
    </row>
    <row r="11091" spans="1:5">
      <c r="A11091" t="s">
        <v>526</v>
      </c>
      <c r="B11091" t="s">
        <v>539</v>
      </c>
      <c r="C11091" t="s">
        <v>525</v>
      </c>
      <c r="D11091">
        <v>2002</v>
      </c>
      <c r="E11091">
        <v>7.0941409200000001</v>
      </c>
    </row>
    <row r="11092" spans="1:5">
      <c r="A11092" t="s">
        <v>524</v>
      </c>
      <c r="B11092" t="s">
        <v>539</v>
      </c>
      <c r="C11092" t="s">
        <v>523</v>
      </c>
      <c r="D11092">
        <v>2002</v>
      </c>
      <c r="E11092">
        <v>46.374636590000001</v>
      </c>
    </row>
    <row r="11093" spans="1:5">
      <c r="A11093" t="s">
        <v>522</v>
      </c>
      <c r="B11093" t="s">
        <v>539</v>
      </c>
      <c r="C11093" t="s">
        <v>521</v>
      </c>
      <c r="D11093">
        <v>2002</v>
      </c>
      <c r="E11093">
        <v>35.81405161</v>
      </c>
    </row>
    <row r="11094" spans="1:5">
      <c r="A11094" t="s">
        <v>520</v>
      </c>
      <c r="B11094" t="s">
        <v>539</v>
      </c>
      <c r="C11094" t="s">
        <v>519</v>
      </c>
      <c r="D11094">
        <v>2002</v>
      </c>
      <c r="E11094">
        <v>68.807339450000001</v>
      </c>
    </row>
    <row r="11095" spans="1:5">
      <c r="A11095" t="s">
        <v>518</v>
      </c>
      <c r="B11095" t="s">
        <v>536</v>
      </c>
      <c r="C11095" t="s">
        <v>517</v>
      </c>
      <c r="D11095">
        <v>2002</v>
      </c>
      <c r="E11095">
        <v>57.62484731</v>
      </c>
    </row>
    <row r="11096" spans="1:5">
      <c r="A11096" t="s">
        <v>516</v>
      </c>
      <c r="B11096" t="s">
        <v>539</v>
      </c>
      <c r="C11096" t="s">
        <v>515</v>
      </c>
      <c r="D11096">
        <v>2002</v>
      </c>
      <c r="E11096">
        <v>63.070123580000001</v>
      </c>
    </row>
    <row r="11097" spans="1:5">
      <c r="A11097" t="s">
        <v>1</v>
      </c>
      <c r="B11097" t="s">
        <v>539</v>
      </c>
      <c r="C11097" t="s">
        <v>514</v>
      </c>
      <c r="D11097">
        <v>2002</v>
      </c>
      <c r="E11097">
        <v>53.55999173</v>
      </c>
    </row>
    <row r="11098" spans="1:5">
      <c r="A11098" t="s">
        <v>513</v>
      </c>
      <c r="B11098" t="s">
        <v>539</v>
      </c>
      <c r="C11098" t="s">
        <v>512</v>
      </c>
      <c r="D11098">
        <v>2002</v>
      </c>
      <c r="E11098">
        <v>25.2079035</v>
      </c>
    </row>
    <row r="11099" spans="1:5">
      <c r="A11099" t="s">
        <v>511</v>
      </c>
      <c r="B11099" t="s">
        <v>539</v>
      </c>
      <c r="C11099" t="s">
        <v>510</v>
      </c>
      <c r="D11099">
        <v>2002</v>
      </c>
    </row>
    <row r="11100" spans="1:5">
      <c r="A11100" t="s">
        <v>509</v>
      </c>
      <c r="B11100" t="s">
        <v>539</v>
      </c>
      <c r="C11100" t="s">
        <v>508</v>
      </c>
      <c r="D11100">
        <v>2002</v>
      </c>
      <c r="E11100">
        <v>66.841272829999994</v>
      </c>
    </row>
    <row r="11101" spans="1:5">
      <c r="A11101" t="s">
        <v>507</v>
      </c>
      <c r="B11101" t="s">
        <v>539</v>
      </c>
      <c r="C11101" t="s">
        <v>506</v>
      </c>
      <c r="D11101">
        <v>2002</v>
      </c>
      <c r="E11101">
        <v>66.988873810000001</v>
      </c>
    </row>
    <row r="11102" spans="1:5">
      <c r="A11102" t="s">
        <v>505</v>
      </c>
      <c r="B11102" t="s">
        <v>539</v>
      </c>
      <c r="C11102" t="s">
        <v>504</v>
      </c>
      <c r="D11102">
        <v>2002</v>
      </c>
      <c r="E11102">
        <v>74.065079909999994</v>
      </c>
    </row>
    <row r="11103" spans="1:5">
      <c r="A11103" t="s">
        <v>503</v>
      </c>
      <c r="B11103" t="s">
        <v>539</v>
      </c>
      <c r="C11103" t="s">
        <v>502</v>
      </c>
      <c r="D11103">
        <v>2002</v>
      </c>
      <c r="E11103">
        <v>17.725524249999999</v>
      </c>
    </row>
    <row r="11104" spans="1:5">
      <c r="A11104" t="s">
        <v>501</v>
      </c>
      <c r="B11104" t="s">
        <v>539</v>
      </c>
      <c r="C11104" t="s">
        <v>500</v>
      </c>
      <c r="D11104">
        <v>2002</v>
      </c>
      <c r="E11104">
        <v>30.175016360000001</v>
      </c>
    </row>
    <row r="11105" spans="1:5">
      <c r="A11105" t="s">
        <v>499</v>
      </c>
      <c r="B11105" t="s">
        <v>539</v>
      </c>
      <c r="C11105" t="s">
        <v>498</v>
      </c>
      <c r="D11105">
        <v>2002</v>
      </c>
      <c r="E11105">
        <v>73.796744390000001</v>
      </c>
    </row>
    <row r="11106" spans="1:5">
      <c r="A11106" t="s">
        <v>497</v>
      </c>
      <c r="B11106" t="s">
        <v>539</v>
      </c>
      <c r="C11106" t="s">
        <v>496</v>
      </c>
      <c r="D11106">
        <v>2002</v>
      </c>
      <c r="E11106">
        <v>44.185296940000001</v>
      </c>
    </row>
    <row r="11107" spans="1:5">
      <c r="A11107" t="s">
        <v>495</v>
      </c>
      <c r="B11107" t="s">
        <v>539</v>
      </c>
      <c r="C11107" t="s">
        <v>494</v>
      </c>
      <c r="D11107">
        <v>2002</v>
      </c>
      <c r="E11107">
        <v>42.891423439999997</v>
      </c>
    </row>
    <row r="11108" spans="1:5">
      <c r="A11108" t="s">
        <v>2</v>
      </c>
      <c r="B11108" t="s">
        <v>539</v>
      </c>
      <c r="C11108" t="s">
        <v>493</v>
      </c>
      <c r="D11108">
        <v>2002</v>
      </c>
      <c r="E11108">
        <v>41.182267090000003</v>
      </c>
    </row>
    <row r="11109" spans="1:5">
      <c r="A11109" t="s">
        <v>492</v>
      </c>
      <c r="B11109" t="s">
        <v>539</v>
      </c>
      <c r="C11109" t="s">
        <v>491</v>
      </c>
      <c r="D11109">
        <v>2002</v>
      </c>
      <c r="E11109">
        <v>61.257559739999998</v>
      </c>
    </row>
    <row r="11110" spans="1:5">
      <c r="A11110" t="s">
        <v>490</v>
      </c>
      <c r="B11110" t="s">
        <v>539</v>
      </c>
      <c r="C11110" t="s">
        <v>489</v>
      </c>
      <c r="D11110">
        <v>2002</v>
      </c>
      <c r="E11110">
        <v>66.364425199999999</v>
      </c>
    </row>
    <row r="11111" spans="1:5">
      <c r="A11111" t="s">
        <v>488</v>
      </c>
      <c r="B11111" t="s">
        <v>539</v>
      </c>
      <c r="C11111" t="s">
        <v>487</v>
      </c>
      <c r="D11111">
        <v>2002</v>
      </c>
      <c r="E11111">
        <v>47.770478130000001</v>
      </c>
    </row>
    <row r="11112" spans="1:5">
      <c r="A11112" t="s">
        <v>486</v>
      </c>
      <c r="B11112" t="s">
        <v>539</v>
      </c>
      <c r="C11112" t="s">
        <v>485</v>
      </c>
      <c r="D11112">
        <v>2002</v>
      </c>
      <c r="E11112">
        <v>63.084797649999999</v>
      </c>
    </row>
    <row r="11113" spans="1:5">
      <c r="A11113" t="s">
        <v>484</v>
      </c>
      <c r="B11113" t="s">
        <v>539</v>
      </c>
      <c r="C11113" t="s">
        <v>483</v>
      </c>
      <c r="D11113">
        <v>2002</v>
      </c>
      <c r="E11113">
        <v>70.486262379999999</v>
      </c>
    </row>
    <row r="11114" spans="1:5">
      <c r="A11114" t="s">
        <v>482</v>
      </c>
      <c r="B11114" t="s">
        <v>539</v>
      </c>
      <c r="C11114" t="s">
        <v>481</v>
      </c>
      <c r="D11114">
        <v>2002</v>
      </c>
      <c r="E11114">
        <v>56.094772720000002</v>
      </c>
    </row>
    <row r="11115" spans="1:5">
      <c r="A11115" t="s">
        <v>480</v>
      </c>
      <c r="B11115" t="s">
        <v>539</v>
      </c>
      <c r="C11115" t="s">
        <v>479</v>
      </c>
      <c r="D11115">
        <v>2002</v>
      </c>
    </row>
    <row r="11116" spans="1:5">
      <c r="A11116" t="s">
        <v>478</v>
      </c>
      <c r="B11116" t="s">
        <v>539</v>
      </c>
      <c r="C11116" t="s">
        <v>477</v>
      </c>
      <c r="D11116">
        <v>2002</v>
      </c>
      <c r="E11116">
        <v>62.820859230000003</v>
      </c>
    </row>
    <row r="11117" spans="1:5">
      <c r="A11117" t="s">
        <v>476</v>
      </c>
      <c r="B11117" t="s">
        <v>539</v>
      </c>
      <c r="C11117" t="s">
        <v>475</v>
      </c>
      <c r="D11117">
        <v>2002</v>
      </c>
      <c r="E11117">
        <v>44.641873609999998</v>
      </c>
    </row>
    <row r="11118" spans="1:5">
      <c r="A11118" t="s">
        <v>474</v>
      </c>
      <c r="B11118" t="s">
        <v>539</v>
      </c>
      <c r="C11118" t="s">
        <v>473</v>
      </c>
      <c r="D11118">
        <v>2002</v>
      </c>
      <c r="E11118">
        <v>68.779323050000002</v>
      </c>
    </row>
    <row r="11119" spans="1:5">
      <c r="A11119" t="s">
        <v>472</v>
      </c>
      <c r="B11119" t="s">
        <v>539</v>
      </c>
      <c r="C11119" t="s">
        <v>471</v>
      </c>
      <c r="D11119">
        <v>2002</v>
      </c>
      <c r="E11119">
        <v>84.557934509999995</v>
      </c>
    </row>
    <row r="11120" spans="1:5">
      <c r="A11120" t="s">
        <v>470</v>
      </c>
      <c r="B11120" t="s">
        <v>539</v>
      </c>
      <c r="C11120" t="s">
        <v>469</v>
      </c>
      <c r="D11120">
        <v>2002</v>
      </c>
      <c r="E11120">
        <v>85.233768620000006</v>
      </c>
    </row>
    <row r="11121" spans="1:5">
      <c r="A11121" t="s">
        <v>468</v>
      </c>
      <c r="B11121" t="s">
        <v>539</v>
      </c>
      <c r="C11121" t="s">
        <v>467</v>
      </c>
      <c r="D11121">
        <v>2002</v>
      </c>
      <c r="E11121">
        <v>75.610357109999995</v>
      </c>
    </row>
    <row r="11122" spans="1:5">
      <c r="A11122" t="s">
        <v>466</v>
      </c>
      <c r="B11122" t="s">
        <v>539</v>
      </c>
      <c r="C11122" t="s">
        <v>465</v>
      </c>
      <c r="D11122">
        <v>2002</v>
      </c>
      <c r="E11122">
        <v>49.513968259999999</v>
      </c>
    </row>
    <row r="11123" spans="1:5">
      <c r="A11123" t="s">
        <v>464</v>
      </c>
      <c r="B11123" t="s">
        <v>539</v>
      </c>
      <c r="C11123" t="s">
        <v>463</v>
      </c>
      <c r="D11123">
        <v>2002</v>
      </c>
      <c r="E11123">
        <v>69.523296639999998</v>
      </c>
    </row>
    <row r="11124" spans="1:5">
      <c r="A11124" t="s">
        <v>462</v>
      </c>
      <c r="B11124" t="s">
        <v>536</v>
      </c>
      <c r="C11124" t="s">
        <v>461</v>
      </c>
      <c r="D11124">
        <v>2002</v>
      </c>
      <c r="E11124">
        <v>75.61551584</v>
      </c>
    </row>
    <row r="11125" spans="1:5">
      <c r="A11125" t="s">
        <v>460</v>
      </c>
      <c r="B11125" t="s">
        <v>539</v>
      </c>
      <c r="C11125" t="s">
        <v>459</v>
      </c>
      <c r="D11125">
        <v>2002</v>
      </c>
      <c r="E11125">
        <v>57.735711449999997</v>
      </c>
    </row>
    <row r="11126" spans="1:5">
      <c r="A11126" t="s">
        <v>458</v>
      </c>
      <c r="B11126" t="s">
        <v>539</v>
      </c>
      <c r="C11126" t="s">
        <v>457</v>
      </c>
      <c r="D11126">
        <v>2002</v>
      </c>
    </row>
    <row r="11127" spans="1:5">
      <c r="A11127" t="s">
        <v>456</v>
      </c>
      <c r="B11127" t="s">
        <v>539</v>
      </c>
      <c r="C11127" t="s">
        <v>455</v>
      </c>
      <c r="D11127">
        <v>2002</v>
      </c>
      <c r="E11127">
        <v>54.509476130000003</v>
      </c>
    </row>
    <row r="11128" spans="1:5">
      <c r="A11128" t="s">
        <v>454</v>
      </c>
      <c r="B11128" t="s">
        <v>539</v>
      </c>
      <c r="C11128" t="s">
        <v>453</v>
      </c>
      <c r="D11128">
        <v>2002</v>
      </c>
      <c r="E11128">
        <v>35.833774089999999</v>
      </c>
    </row>
    <row r="11129" spans="1:5">
      <c r="A11129" t="s">
        <v>679</v>
      </c>
      <c r="B11129" t="s">
        <v>539</v>
      </c>
      <c r="C11129" t="s">
        <v>451</v>
      </c>
      <c r="D11129">
        <v>2002</v>
      </c>
      <c r="E11129">
        <v>31.535118099999998</v>
      </c>
    </row>
    <row r="11130" spans="1:5">
      <c r="A11130" t="s">
        <v>450</v>
      </c>
      <c r="B11130" t="s">
        <v>539</v>
      </c>
      <c r="C11130" t="s">
        <v>449</v>
      </c>
      <c r="D11130">
        <v>2002</v>
      </c>
      <c r="E11130">
        <v>26.534072680000001</v>
      </c>
    </row>
    <row r="11131" spans="1:5">
      <c r="A11131" t="s">
        <v>448</v>
      </c>
      <c r="B11131" t="s">
        <v>539</v>
      </c>
      <c r="C11131" t="s">
        <v>447</v>
      </c>
      <c r="D11131">
        <v>2002</v>
      </c>
      <c r="E11131">
        <v>6.1874860399999996</v>
      </c>
    </row>
    <row r="11132" spans="1:5">
      <c r="A11132" t="s">
        <v>446</v>
      </c>
      <c r="B11132" t="s">
        <v>539</v>
      </c>
      <c r="C11132" t="s">
        <v>445</v>
      </c>
      <c r="D11132">
        <v>2002</v>
      </c>
      <c r="E11132">
        <v>52.510508260000002</v>
      </c>
    </row>
    <row r="11133" spans="1:5">
      <c r="A11133" t="s">
        <v>444</v>
      </c>
      <c r="B11133" t="s">
        <v>539</v>
      </c>
      <c r="C11133" t="s">
        <v>443</v>
      </c>
      <c r="D11133">
        <v>2002</v>
      </c>
      <c r="E11133">
        <v>80.256562450000004</v>
      </c>
    </row>
    <row r="11134" spans="1:5">
      <c r="A11134" t="s">
        <v>442</v>
      </c>
      <c r="B11134" t="s">
        <v>539</v>
      </c>
      <c r="C11134" t="s">
        <v>441</v>
      </c>
      <c r="D11134">
        <v>2002</v>
      </c>
      <c r="E11134">
        <v>49.285633840000003</v>
      </c>
    </row>
    <row r="11135" spans="1:5">
      <c r="A11135" t="s">
        <v>440</v>
      </c>
      <c r="B11135" t="s">
        <v>539</v>
      </c>
      <c r="C11135" t="s">
        <v>439</v>
      </c>
      <c r="D11135">
        <v>2002</v>
      </c>
      <c r="E11135">
        <v>75.259518189999994</v>
      </c>
    </row>
    <row r="11136" spans="1:5">
      <c r="A11136" t="s">
        <v>438</v>
      </c>
      <c r="B11136" t="s">
        <v>539</v>
      </c>
      <c r="C11136" t="s">
        <v>437</v>
      </c>
      <c r="D11136">
        <v>2002</v>
      </c>
      <c r="E11136">
        <v>76.388744470000006</v>
      </c>
    </row>
    <row r="11137" spans="1:5">
      <c r="A11137" t="s">
        <v>436</v>
      </c>
      <c r="B11137" t="s">
        <v>536</v>
      </c>
      <c r="C11137" t="s">
        <v>435</v>
      </c>
      <c r="D11137">
        <v>2002</v>
      </c>
      <c r="E11137">
        <v>55.896484860000001</v>
      </c>
    </row>
    <row r="11138" spans="1:5">
      <c r="A11138" t="s">
        <v>434</v>
      </c>
      <c r="B11138" t="s">
        <v>539</v>
      </c>
      <c r="C11138" t="s">
        <v>433</v>
      </c>
      <c r="D11138">
        <v>2002</v>
      </c>
      <c r="E11138">
        <v>88.138234490000002</v>
      </c>
    </row>
    <row r="11139" spans="1:5">
      <c r="A11139" t="s">
        <v>432</v>
      </c>
      <c r="B11139" t="s">
        <v>539</v>
      </c>
      <c r="C11139" t="s">
        <v>431</v>
      </c>
      <c r="D11139">
        <v>2002</v>
      </c>
    </row>
    <row r="11140" spans="1:5">
      <c r="A11140" t="s">
        <v>430</v>
      </c>
      <c r="B11140" t="s">
        <v>539</v>
      </c>
      <c r="C11140" t="s">
        <v>429</v>
      </c>
      <c r="D11140">
        <v>2002</v>
      </c>
    </row>
    <row r="11141" spans="1:5">
      <c r="A11141" t="s">
        <v>428</v>
      </c>
      <c r="B11141" t="s">
        <v>539</v>
      </c>
      <c r="C11141" t="s">
        <v>427</v>
      </c>
      <c r="D11141">
        <v>2002</v>
      </c>
      <c r="E11141">
        <v>44.981915139999998</v>
      </c>
    </row>
    <row r="11142" spans="1:5">
      <c r="A11142" t="s">
        <v>426</v>
      </c>
      <c r="B11142" t="s">
        <v>539</v>
      </c>
      <c r="C11142" t="s">
        <v>425</v>
      </c>
      <c r="D11142">
        <v>2002</v>
      </c>
      <c r="E11142">
        <v>90.47356293</v>
      </c>
    </row>
    <row r="11143" spans="1:5">
      <c r="A11143" t="s">
        <v>7</v>
      </c>
      <c r="B11143" t="s">
        <v>539</v>
      </c>
      <c r="C11143" t="s">
        <v>424</v>
      </c>
      <c r="D11143">
        <v>2002</v>
      </c>
      <c r="E11143">
        <v>78.669852539999994</v>
      </c>
    </row>
    <row r="11144" spans="1:5">
      <c r="A11144" t="s">
        <v>423</v>
      </c>
      <c r="B11144" t="s">
        <v>539</v>
      </c>
      <c r="C11144" t="s">
        <v>422</v>
      </c>
      <c r="D11144">
        <v>2002</v>
      </c>
      <c r="E11144">
        <v>64.539369649999998</v>
      </c>
    </row>
    <row r="11145" spans="1:5">
      <c r="A11145" t="s">
        <v>421</v>
      </c>
      <c r="B11145" t="s">
        <v>539</v>
      </c>
      <c r="C11145" t="s">
        <v>420</v>
      </c>
      <c r="D11145">
        <v>2002</v>
      </c>
      <c r="E11145">
        <v>69.842049239999994</v>
      </c>
    </row>
    <row r="11146" spans="1:5">
      <c r="A11146" t="s">
        <v>419</v>
      </c>
      <c r="B11146" t="s">
        <v>539</v>
      </c>
      <c r="C11146" t="s">
        <v>418</v>
      </c>
      <c r="D11146">
        <v>2002</v>
      </c>
      <c r="E11146">
        <v>84.486715160000003</v>
      </c>
    </row>
    <row r="11147" spans="1:5">
      <c r="A11147" t="s">
        <v>417</v>
      </c>
      <c r="B11147" t="s">
        <v>539</v>
      </c>
      <c r="C11147" t="s">
        <v>416</v>
      </c>
      <c r="D11147">
        <v>2002</v>
      </c>
      <c r="E11147">
        <v>34.701459700000001</v>
      </c>
    </row>
    <row r="11148" spans="1:5">
      <c r="A11148" t="s">
        <v>415</v>
      </c>
      <c r="B11148" t="s">
        <v>539</v>
      </c>
      <c r="C11148" t="s">
        <v>414</v>
      </c>
      <c r="D11148">
        <v>2002</v>
      </c>
      <c r="E11148">
        <v>76.467154489999999</v>
      </c>
    </row>
    <row r="11149" spans="1:5">
      <c r="A11149" t="s">
        <v>413</v>
      </c>
      <c r="B11149" t="s">
        <v>536</v>
      </c>
      <c r="C11149" t="s">
        <v>412</v>
      </c>
      <c r="D11149">
        <v>2002</v>
      </c>
      <c r="E11149">
        <v>38.52236508</v>
      </c>
    </row>
    <row r="11150" spans="1:5">
      <c r="A11150" t="s">
        <v>411</v>
      </c>
      <c r="B11150" t="s">
        <v>536</v>
      </c>
      <c r="C11150" t="s">
        <v>410</v>
      </c>
      <c r="D11150">
        <v>2002</v>
      </c>
      <c r="E11150">
        <v>46.225973760000002</v>
      </c>
    </row>
    <row r="11151" spans="1:5">
      <c r="A11151" t="s">
        <v>409</v>
      </c>
      <c r="B11151" t="s">
        <v>536</v>
      </c>
      <c r="C11151" t="s">
        <v>408</v>
      </c>
      <c r="D11151">
        <v>2002</v>
      </c>
      <c r="E11151">
        <v>70.207640089999998</v>
      </c>
    </row>
    <row r="11152" spans="1:5">
      <c r="A11152" t="s">
        <v>407</v>
      </c>
      <c r="B11152" t="s">
        <v>536</v>
      </c>
      <c r="C11152" t="s">
        <v>406</v>
      </c>
      <c r="D11152">
        <v>2002</v>
      </c>
      <c r="E11152">
        <v>63.387732249999999</v>
      </c>
    </row>
    <row r="11153" spans="1:5">
      <c r="A11153" t="s">
        <v>405</v>
      </c>
      <c r="B11153" t="s">
        <v>536</v>
      </c>
      <c r="C11153" t="s">
        <v>404</v>
      </c>
      <c r="D11153">
        <v>2002</v>
      </c>
      <c r="E11153">
        <v>75.392960720000005</v>
      </c>
    </row>
    <row r="11154" spans="1:5">
      <c r="A11154" t="s">
        <v>403</v>
      </c>
      <c r="B11154" t="s">
        <v>539</v>
      </c>
      <c r="C11154" t="s">
        <v>402</v>
      </c>
      <c r="D11154">
        <v>2002</v>
      </c>
      <c r="E11154">
        <v>30.9597689</v>
      </c>
    </row>
    <row r="11155" spans="1:5">
      <c r="A11155" t="s">
        <v>401</v>
      </c>
      <c r="B11155" t="s">
        <v>539</v>
      </c>
      <c r="C11155" t="s">
        <v>400</v>
      </c>
      <c r="D11155">
        <v>2002</v>
      </c>
      <c r="E11155">
        <v>40.26769874</v>
      </c>
    </row>
    <row r="11156" spans="1:5">
      <c r="A11156" t="s">
        <v>399</v>
      </c>
      <c r="B11156" t="s">
        <v>536</v>
      </c>
      <c r="C11156" t="s">
        <v>398</v>
      </c>
      <c r="D11156">
        <v>2002</v>
      </c>
      <c r="E11156">
        <v>75.55780901</v>
      </c>
    </row>
    <row r="11157" spans="1:5">
      <c r="A11157" t="s">
        <v>397</v>
      </c>
      <c r="B11157" t="s">
        <v>539</v>
      </c>
      <c r="C11157" t="s">
        <v>396</v>
      </c>
      <c r="D11157">
        <v>2002</v>
      </c>
      <c r="E11157">
        <v>40.781440779999997</v>
      </c>
    </row>
    <row r="11158" spans="1:5">
      <c r="A11158" t="s">
        <v>395</v>
      </c>
      <c r="B11158" t="s">
        <v>539</v>
      </c>
      <c r="C11158" t="s">
        <v>394</v>
      </c>
      <c r="D11158">
        <v>2002</v>
      </c>
      <c r="E11158">
        <v>71.291631839999994</v>
      </c>
    </row>
    <row r="11159" spans="1:5">
      <c r="A11159" t="s">
        <v>393</v>
      </c>
      <c r="B11159" t="s">
        <v>539</v>
      </c>
      <c r="C11159" t="s">
        <v>392</v>
      </c>
      <c r="D11159">
        <v>2002</v>
      </c>
      <c r="E11159">
        <v>77.119354670000007</v>
      </c>
    </row>
    <row r="11160" spans="1:5">
      <c r="A11160" t="s">
        <v>5</v>
      </c>
      <c r="B11160" t="s">
        <v>539</v>
      </c>
      <c r="C11160" t="s">
        <v>391</v>
      </c>
      <c r="D11160">
        <v>2002</v>
      </c>
      <c r="E11160">
        <v>53.923337459999999</v>
      </c>
    </row>
    <row r="11161" spans="1:5">
      <c r="A11161" t="s">
        <v>390</v>
      </c>
      <c r="B11161" t="s">
        <v>536</v>
      </c>
      <c r="C11161" t="s">
        <v>389</v>
      </c>
      <c r="D11161">
        <v>2002</v>
      </c>
      <c r="E11161">
        <v>76.505304210000006</v>
      </c>
    </row>
    <row r="11162" spans="1:5">
      <c r="A11162" t="s">
        <v>388</v>
      </c>
      <c r="B11162" t="s">
        <v>536</v>
      </c>
      <c r="C11162" t="s">
        <v>387</v>
      </c>
      <c r="D11162">
        <v>2002</v>
      </c>
      <c r="E11162">
        <v>42.339740159999998</v>
      </c>
    </row>
    <row r="11163" spans="1:5">
      <c r="A11163" t="s">
        <v>386</v>
      </c>
      <c r="B11163" t="s">
        <v>539</v>
      </c>
      <c r="C11163" t="s">
        <v>385</v>
      </c>
      <c r="D11163">
        <v>2002</v>
      </c>
      <c r="E11163">
        <v>72.45497254</v>
      </c>
    </row>
    <row r="11164" spans="1:5">
      <c r="A11164" t="s">
        <v>384</v>
      </c>
      <c r="B11164" t="s">
        <v>539</v>
      </c>
      <c r="C11164" t="s">
        <v>383</v>
      </c>
      <c r="D11164">
        <v>2002</v>
      </c>
      <c r="E11164">
        <v>81.988743069999998</v>
      </c>
    </row>
    <row r="11165" spans="1:5">
      <c r="A11165" t="s">
        <v>382</v>
      </c>
      <c r="B11165" t="s">
        <v>539</v>
      </c>
      <c r="C11165" t="s">
        <v>381</v>
      </c>
      <c r="D11165">
        <v>2002</v>
      </c>
      <c r="E11165">
        <v>79.661531749999995</v>
      </c>
    </row>
    <row r="11166" spans="1:5">
      <c r="A11166" t="s">
        <v>380</v>
      </c>
      <c r="B11166" t="s">
        <v>539</v>
      </c>
      <c r="C11166" t="s">
        <v>379</v>
      </c>
      <c r="D11166">
        <v>2002</v>
      </c>
    </row>
    <row r="11167" spans="1:5">
      <c r="A11167" t="s">
        <v>378</v>
      </c>
      <c r="B11167" t="s">
        <v>539</v>
      </c>
      <c r="C11167" t="s">
        <v>377</v>
      </c>
      <c r="D11167">
        <v>2002</v>
      </c>
      <c r="E11167">
        <v>92.450221729999996</v>
      </c>
    </row>
    <row r="11168" spans="1:5">
      <c r="A11168" t="s">
        <v>376</v>
      </c>
      <c r="B11168" t="s">
        <v>539</v>
      </c>
      <c r="C11168" t="s">
        <v>375</v>
      </c>
      <c r="D11168">
        <v>2002</v>
      </c>
      <c r="E11168">
        <v>37.508900959999998</v>
      </c>
    </row>
    <row r="11169" spans="1:5">
      <c r="A11169" t="s">
        <v>374</v>
      </c>
      <c r="B11169" t="s">
        <v>539</v>
      </c>
      <c r="C11169" t="s">
        <v>373</v>
      </c>
      <c r="D11169">
        <v>2002</v>
      </c>
      <c r="E11169">
        <v>79.809776790000001</v>
      </c>
    </row>
    <row r="11170" spans="1:5">
      <c r="A11170" t="s">
        <v>372</v>
      </c>
      <c r="B11170" t="s">
        <v>539</v>
      </c>
      <c r="C11170" t="s">
        <v>371</v>
      </c>
      <c r="D11170">
        <v>2002</v>
      </c>
      <c r="E11170">
        <v>16.052963989999999</v>
      </c>
    </row>
    <row r="11171" spans="1:5">
      <c r="A11171" t="s">
        <v>370</v>
      </c>
      <c r="B11171" t="s">
        <v>539</v>
      </c>
      <c r="C11171" t="s">
        <v>369</v>
      </c>
      <c r="D11171">
        <v>2002</v>
      </c>
      <c r="E11171">
        <v>49.099764999999998</v>
      </c>
    </row>
    <row r="11172" spans="1:5">
      <c r="A11172" t="s">
        <v>368</v>
      </c>
      <c r="B11172" t="s">
        <v>539</v>
      </c>
      <c r="C11172" t="s">
        <v>367</v>
      </c>
      <c r="D11172">
        <v>2002</v>
      </c>
    </row>
    <row r="11173" spans="1:5">
      <c r="A11173" t="s">
        <v>366</v>
      </c>
      <c r="B11173" t="s">
        <v>539</v>
      </c>
      <c r="C11173" t="s">
        <v>365</v>
      </c>
      <c r="D11173">
        <v>2002</v>
      </c>
      <c r="E11173">
        <v>34.904606000000001</v>
      </c>
    </row>
    <row r="11174" spans="1:5">
      <c r="A11174" t="s">
        <v>364</v>
      </c>
      <c r="B11174" t="s">
        <v>539</v>
      </c>
      <c r="C11174" t="s">
        <v>363</v>
      </c>
      <c r="D11174">
        <v>2002</v>
      </c>
      <c r="E11174">
        <v>37.519634279999998</v>
      </c>
    </row>
    <row r="11175" spans="1:5">
      <c r="A11175" t="s">
        <v>362</v>
      </c>
      <c r="B11175" t="s">
        <v>539</v>
      </c>
      <c r="C11175" t="s">
        <v>361</v>
      </c>
      <c r="D11175">
        <v>2002</v>
      </c>
      <c r="E11175">
        <v>22.09963845</v>
      </c>
    </row>
    <row r="11176" spans="1:5">
      <c r="A11176" t="s">
        <v>360</v>
      </c>
      <c r="B11176" t="s">
        <v>539</v>
      </c>
      <c r="C11176" t="s">
        <v>359</v>
      </c>
      <c r="D11176">
        <v>2002</v>
      </c>
      <c r="E11176">
        <v>54.203184989999997</v>
      </c>
    </row>
    <row r="11177" spans="1:5">
      <c r="A11177" t="s">
        <v>358</v>
      </c>
      <c r="B11177" t="s">
        <v>539</v>
      </c>
      <c r="C11177" t="s">
        <v>357</v>
      </c>
      <c r="D11177">
        <v>2002</v>
      </c>
      <c r="E11177">
        <v>57.99298246</v>
      </c>
    </row>
    <row r="11178" spans="1:5">
      <c r="A11178" t="s">
        <v>356</v>
      </c>
      <c r="B11178" t="s">
        <v>539</v>
      </c>
      <c r="C11178" t="s">
        <v>355</v>
      </c>
      <c r="D11178">
        <v>2002</v>
      </c>
      <c r="E11178">
        <v>52.813809239999998</v>
      </c>
    </row>
    <row r="11179" spans="1:5">
      <c r="A11179" t="s">
        <v>354</v>
      </c>
      <c r="B11179" t="s">
        <v>539</v>
      </c>
      <c r="C11179" t="s">
        <v>353</v>
      </c>
      <c r="D11179">
        <v>2002</v>
      </c>
    </row>
    <row r="11180" spans="1:5">
      <c r="A11180" t="s">
        <v>352</v>
      </c>
      <c r="B11180" t="s">
        <v>539</v>
      </c>
      <c r="C11180" t="s">
        <v>351</v>
      </c>
      <c r="D11180">
        <v>2002</v>
      </c>
      <c r="E11180">
        <v>31.714108459999999</v>
      </c>
    </row>
    <row r="11181" spans="1:5">
      <c r="A11181" t="s">
        <v>350</v>
      </c>
      <c r="B11181" t="s">
        <v>539</v>
      </c>
      <c r="C11181" t="s">
        <v>349</v>
      </c>
      <c r="D11181">
        <v>2002</v>
      </c>
    </row>
    <row r="11182" spans="1:5">
      <c r="A11182" t="s">
        <v>348</v>
      </c>
      <c r="B11182" t="s">
        <v>539</v>
      </c>
      <c r="C11182" t="s">
        <v>347</v>
      </c>
      <c r="D11182">
        <v>2002</v>
      </c>
      <c r="E11182">
        <v>84.77324188</v>
      </c>
    </row>
    <row r="11183" spans="1:5">
      <c r="A11183" t="s">
        <v>346</v>
      </c>
      <c r="B11183" t="s">
        <v>536</v>
      </c>
      <c r="C11183" t="s">
        <v>345</v>
      </c>
      <c r="D11183">
        <v>2002</v>
      </c>
      <c r="E11183">
        <v>58.82568835</v>
      </c>
    </row>
    <row r="11184" spans="1:5">
      <c r="A11184" t="s">
        <v>344</v>
      </c>
      <c r="B11184" t="s">
        <v>539</v>
      </c>
      <c r="C11184" t="s">
        <v>343</v>
      </c>
      <c r="D11184">
        <v>2002</v>
      </c>
    </row>
    <row r="11185" spans="1:5">
      <c r="A11185" t="s">
        <v>342</v>
      </c>
      <c r="B11185" t="s">
        <v>539</v>
      </c>
      <c r="C11185" t="s">
        <v>341</v>
      </c>
      <c r="D11185">
        <v>2002</v>
      </c>
      <c r="E11185">
        <v>53.635495390000003</v>
      </c>
    </row>
    <row r="11186" spans="1:5">
      <c r="A11186" t="s">
        <v>340</v>
      </c>
      <c r="B11186" t="s">
        <v>536</v>
      </c>
      <c r="C11186" t="s">
        <v>339</v>
      </c>
      <c r="D11186">
        <v>2002</v>
      </c>
      <c r="E11186">
        <v>41.129716039999998</v>
      </c>
    </row>
    <row r="11187" spans="1:5">
      <c r="A11187" t="s">
        <v>338</v>
      </c>
      <c r="B11187" t="s">
        <v>539</v>
      </c>
      <c r="C11187" t="s">
        <v>337</v>
      </c>
      <c r="D11187">
        <v>2002</v>
      </c>
      <c r="E11187">
        <v>80.04710455</v>
      </c>
    </row>
    <row r="11188" spans="1:5">
      <c r="A11188" t="s">
        <v>336</v>
      </c>
      <c r="B11188" t="s">
        <v>539</v>
      </c>
      <c r="C11188" t="s">
        <v>335</v>
      </c>
      <c r="D11188">
        <v>2002</v>
      </c>
      <c r="E11188">
        <v>25.814742020000001</v>
      </c>
    </row>
    <row r="11189" spans="1:5">
      <c r="A11189" t="s">
        <v>334</v>
      </c>
      <c r="B11189" t="s">
        <v>539</v>
      </c>
      <c r="C11189" t="s">
        <v>333</v>
      </c>
      <c r="D11189">
        <v>2002</v>
      </c>
      <c r="E11189">
        <v>70.212065330000001</v>
      </c>
    </row>
    <row r="11190" spans="1:5">
      <c r="A11190" t="s">
        <v>332</v>
      </c>
      <c r="B11190" t="s">
        <v>536</v>
      </c>
      <c r="C11190" t="s">
        <v>331</v>
      </c>
      <c r="D11190">
        <v>2002</v>
      </c>
      <c r="E11190">
        <v>46.20426861</v>
      </c>
    </row>
    <row r="11191" spans="1:5">
      <c r="A11191" t="s">
        <v>330</v>
      </c>
      <c r="B11191" t="s">
        <v>536</v>
      </c>
      <c r="C11191" t="s">
        <v>329</v>
      </c>
      <c r="D11191">
        <v>2002</v>
      </c>
      <c r="E11191">
        <v>45.784761609999997</v>
      </c>
    </row>
    <row r="11192" spans="1:5">
      <c r="A11192" t="s">
        <v>328</v>
      </c>
      <c r="B11192" t="s">
        <v>536</v>
      </c>
      <c r="C11192" t="s">
        <v>327</v>
      </c>
      <c r="D11192">
        <v>2002</v>
      </c>
      <c r="E11192">
        <v>38.657156559999997</v>
      </c>
    </row>
    <row r="11193" spans="1:5">
      <c r="A11193" t="s">
        <v>326</v>
      </c>
      <c r="B11193" t="s">
        <v>536</v>
      </c>
      <c r="C11193" t="s">
        <v>325</v>
      </c>
      <c r="D11193">
        <v>2002</v>
      </c>
      <c r="E11193">
        <v>34.758746180000003</v>
      </c>
    </row>
    <row r="11194" spans="1:5">
      <c r="A11194" t="s">
        <v>324</v>
      </c>
      <c r="B11194" t="s">
        <v>539</v>
      </c>
      <c r="C11194" t="s">
        <v>323</v>
      </c>
      <c r="D11194">
        <v>2002</v>
      </c>
      <c r="E11194">
        <v>38.978344049999997</v>
      </c>
    </row>
    <row r="11195" spans="1:5">
      <c r="A11195" t="s">
        <v>322</v>
      </c>
      <c r="B11195" t="s">
        <v>536</v>
      </c>
      <c r="C11195" t="s">
        <v>321</v>
      </c>
      <c r="D11195">
        <v>2002</v>
      </c>
      <c r="E11195">
        <v>41.19126163</v>
      </c>
    </row>
    <row r="11196" spans="1:5">
      <c r="A11196" t="s">
        <v>320</v>
      </c>
      <c r="B11196" t="s">
        <v>539</v>
      </c>
      <c r="C11196" t="s">
        <v>319</v>
      </c>
      <c r="D11196">
        <v>2002</v>
      </c>
    </row>
    <row r="11197" spans="1:5">
      <c r="A11197" t="s">
        <v>318</v>
      </c>
      <c r="B11197" t="s">
        <v>539</v>
      </c>
      <c r="C11197" t="s">
        <v>317</v>
      </c>
      <c r="D11197">
        <v>2002</v>
      </c>
      <c r="E11197">
        <v>23.307090899999999</v>
      </c>
    </row>
    <row r="11198" spans="1:5">
      <c r="A11198" t="s">
        <v>316</v>
      </c>
      <c r="B11198" t="s">
        <v>536</v>
      </c>
      <c r="C11198" t="s">
        <v>315</v>
      </c>
      <c r="D11198">
        <v>2002</v>
      </c>
    </row>
    <row r="11199" spans="1:5">
      <c r="A11199" t="s">
        <v>314</v>
      </c>
      <c r="B11199" t="s">
        <v>539</v>
      </c>
      <c r="C11199" t="s">
        <v>313</v>
      </c>
      <c r="D11199">
        <v>2002</v>
      </c>
      <c r="E11199">
        <v>75.461571489999997</v>
      </c>
    </row>
    <row r="11200" spans="1:5">
      <c r="A11200" t="s">
        <v>312</v>
      </c>
      <c r="B11200" t="s">
        <v>539</v>
      </c>
      <c r="C11200" t="s">
        <v>311</v>
      </c>
      <c r="D11200">
        <v>2002</v>
      </c>
      <c r="E11200">
        <v>40.622746759999998</v>
      </c>
    </row>
    <row r="11201" spans="1:5">
      <c r="A11201" t="s">
        <v>310</v>
      </c>
      <c r="B11201" t="s">
        <v>539</v>
      </c>
      <c r="C11201" t="s">
        <v>309</v>
      </c>
      <c r="D11201">
        <v>2002</v>
      </c>
    </row>
    <row r="11202" spans="1:5">
      <c r="A11202" t="s">
        <v>308</v>
      </c>
      <c r="B11202" t="s">
        <v>539</v>
      </c>
      <c r="C11202" t="s">
        <v>307</v>
      </c>
      <c r="D11202">
        <v>2002</v>
      </c>
      <c r="E11202">
        <v>81.928529190000006</v>
      </c>
    </row>
    <row r="11203" spans="1:5">
      <c r="A11203" t="s">
        <v>306</v>
      </c>
      <c r="B11203" t="s">
        <v>539</v>
      </c>
      <c r="C11203" t="s">
        <v>305</v>
      </c>
      <c r="D11203">
        <v>2002</v>
      </c>
      <c r="E11203">
        <v>63.24188659</v>
      </c>
    </row>
    <row r="11204" spans="1:5">
      <c r="A11204" t="s">
        <v>304</v>
      </c>
      <c r="B11204" t="s">
        <v>539</v>
      </c>
      <c r="C11204" t="s">
        <v>303</v>
      </c>
      <c r="D11204">
        <v>2002</v>
      </c>
      <c r="E11204">
        <v>73.838725690000004</v>
      </c>
    </row>
    <row r="11205" spans="1:5">
      <c r="A11205" t="s">
        <v>302</v>
      </c>
      <c r="B11205" t="s">
        <v>539</v>
      </c>
      <c r="C11205" t="s">
        <v>301</v>
      </c>
      <c r="D11205">
        <v>2002</v>
      </c>
      <c r="E11205">
        <v>57.402949800000002</v>
      </c>
    </row>
    <row r="11206" spans="1:5">
      <c r="A11206" t="s">
        <v>300</v>
      </c>
      <c r="B11206" t="s">
        <v>539</v>
      </c>
      <c r="C11206" t="s">
        <v>299</v>
      </c>
      <c r="D11206">
        <v>2002</v>
      </c>
      <c r="E11206">
        <v>49.690575719999998</v>
      </c>
    </row>
    <row r="11207" spans="1:5">
      <c r="A11207" t="s">
        <v>298</v>
      </c>
      <c r="B11207" t="s">
        <v>539</v>
      </c>
      <c r="C11207" t="s">
        <v>297</v>
      </c>
      <c r="D11207">
        <v>2002</v>
      </c>
      <c r="E11207">
        <v>81.054596250000003</v>
      </c>
    </row>
    <row r="11208" spans="1:5">
      <c r="A11208" t="s">
        <v>296</v>
      </c>
      <c r="B11208" t="s">
        <v>539</v>
      </c>
      <c r="C11208" t="s">
        <v>295</v>
      </c>
      <c r="D11208">
        <v>2002</v>
      </c>
      <c r="E11208">
        <v>53.477850650000001</v>
      </c>
    </row>
    <row r="11209" spans="1:5">
      <c r="A11209" t="s">
        <v>294</v>
      </c>
      <c r="B11209" t="s">
        <v>539</v>
      </c>
      <c r="C11209" t="s">
        <v>293</v>
      </c>
      <c r="D11209">
        <v>2002</v>
      </c>
      <c r="E11209">
        <v>42.81640384</v>
      </c>
    </row>
    <row r="11210" spans="1:5">
      <c r="A11210" t="s">
        <v>292</v>
      </c>
      <c r="B11210" t="s">
        <v>539</v>
      </c>
      <c r="C11210" t="s">
        <v>291</v>
      </c>
      <c r="D11210">
        <v>2002</v>
      </c>
      <c r="E11210">
        <v>39.549760720000002</v>
      </c>
    </row>
    <row r="11211" spans="1:5">
      <c r="A11211" t="s">
        <v>290</v>
      </c>
      <c r="B11211" t="s">
        <v>539</v>
      </c>
      <c r="C11211" t="s">
        <v>289</v>
      </c>
      <c r="D11211">
        <v>2002</v>
      </c>
      <c r="E11211">
        <v>25.571911109999999</v>
      </c>
    </row>
    <row r="11212" spans="1:5">
      <c r="A11212" t="s">
        <v>288</v>
      </c>
      <c r="B11212" t="s">
        <v>539</v>
      </c>
      <c r="C11212" t="s">
        <v>287</v>
      </c>
      <c r="D11212">
        <v>2002</v>
      </c>
      <c r="E11212">
        <v>94.076629199999999</v>
      </c>
    </row>
    <row r="11213" spans="1:5">
      <c r="A11213" t="s">
        <v>286</v>
      </c>
      <c r="B11213" t="s">
        <v>539</v>
      </c>
      <c r="C11213" t="s">
        <v>285</v>
      </c>
      <c r="D11213">
        <v>2002</v>
      </c>
      <c r="E11213">
        <v>43.117083100000002</v>
      </c>
    </row>
    <row r="11214" spans="1:5">
      <c r="A11214" t="s">
        <v>284</v>
      </c>
      <c r="B11214" t="s">
        <v>539</v>
      </c>
      <c r="C11214" t="s">
        <v>283</v>
      </c>
      <c r="D11214">
        <v>2002</v>
      </c>
      <c r="E11214">
        <v>54.11681806</v>
      </c>
    </row>
    <row r="11215" spans="1:5">
      <c r="A11215" t="s">
        <v>282</v>
      </c>
      <c r="B11215" t="s">
        <v>539</v>
      </c>
      <c r="C11215" t="s">
        <v>281</v>
      </c>
      <c r="D11215">
        <v>2002</v>
      </c>
      <c r="E11215">
        <v>79.832713159999997</v>
      </c>
    </row>
    <row r="11216" spans="1:5">
      <c r="A11216" t="s">
        <v>280</v>
      </c>
      <c r="B11216" t="s">
        <v>536</v>
      </c>
      <c r="C11216" t="s">
        <v>279</v>
      </c>
      <c r="D11216">
        <v>2002</v>
      </c>
      <c r="E11216">
        <v>48.328924780000001</v>
      </c>
    </row>
    <row r="11217" spans="1:5">
      <c r="A11217" t="s">
        <v>278</v>
      </c>
      <c r="B11217" t="s">
        <v>539</v>
      </c>
      <c r="C11217" t="s">
        <v>277</v>
      </c>
      <c r="D11217">
        <v>2002</v>
      </c>
      <c r="E11217">
        <v>26.799240019999999</v>
      </c>
    </row>
    <row r="11218" spans="1:5">
      <c r="A11218" t="s">
        <v>276</v>
      </c>
      <c r="B11218" t="s">
        <v>539</v>
      </c>
      <c r="C11218" t="s">
        <v>275</v>
      </c>
      <c r="D11218">
        <v>2002</v>
      </c>
      <c r="E11218">
        <v>37.183177880000002</v>
      </c>
    </row>
    <row r="11219" spans="1:5">
      <c r="A11219" t="s">
        <v>274</v>
      </c>
      <c r="B11219" t="s">
        <v>539</v>
      </c>
      <c r="C11219" t="s">
        <v>273</v>
      </c>
      <c r="D11219">
        <v>2002</v>
      </c>
      <c r="E11219">
        <v>20.10305988</v>
      </c>
    </row>
    <row r="11220" spans="1:5">
      <c r="A11220" t="s">
        <v>272</v>
      </c>
      <c r="B11220" t="s">
        <v>539</v>
      </c>
      <c r="C11220" t="s">
        <v>271</v>
      </c>
      <c r="D11220">
        <v>2002</v>
      </c>
      <c r="E11220">
        <v>66.910758340000001</v>
      </c>
    </row>
    <row r="11221" spans="1:5">
      <c r="A11221" t="s">
        <v>270</v>
      </c>
      <c r="B11221" t="s">
        <v>539</v>
      </c>
      <c r="C11221" t="s">
        <v>269</v>
      </c>
      <c r="D11221">
        <v>2002</v>
      </c>
      <c r="E11221">
        <v>51.658416629999998</v>
      </c>
    </row>
    <row r="11222" spans="1:5">
      <c r="A11222" t="s">
        <v>268</v>
      </c>
      <c r="B11222" t="s">
        <v>536</v>
      </c>
      <c r="C11222" t="s">
        <v>267</v>
      </c>
      <c r="D11222">
        <v>2002</v>
      </c>
      <c r="E11222">
        <v>48.455923249999998</v>
      </c>
    </row>
    <row r="11223" spans="1:5">
      <c r="A11223" t="s">
        <v>266</v>
      </c>
      <c r="B11223" t="s">
        <v>536</v>
      </c>
      <c r="C11223" t="s">
        <v>265</v>
      </c>
      <c r="D11223">
        <v>2002</v>
      </c>
      <c r="E11223">
        <v>39.558622679999999</v>
      </c>
    </row>
    <row r="11224" spans="1:5">
      <c r="A11224" t="s">
        <v>264</v>
      </c>
      <c r="B11224" t="s">
        <v>536</v>
      </c>
      <c r="C11224" t="s">
        <v>263</v>
      </c>
      <c r="D11224">
        <v>2002</v>
      </c>
      <c r="E11224">
        <v>38.771677349999997</v>
      </c>
    </row>
    <row r="11225" spans="1:5">
      <c r="A11225" t="s">
        <v>262</v>
      </c>
      <c r="B11225" t="s">
        <v>539</v>
      </c>
      <c r="C11225" t="s">
        <v>261</v>
      </c>
      <c r="D11225">
        <v>2002</v>
      </c>
    </row>
    <row r="11226" spans="1:5">
      <c r="A11226" t="s">
        <v>260</v>
      </c>
      <c r="B11226" t="s">
        <v>539</v>
      </c>
      <c r="C11226" t="s">
        <v>259</v>
      </c>
      <c r="D11226">
        <v>2002</v>
      </c>
      <c r="E11226">
        <v>43.298482819999997</v>
      </c>
    </row>
    <row r="11227" spans="1:5">
      <c r="A11227" t="s">
        <v>258</v>
      </c>
      <c r="B11227" t="s">
        <v>536</v>
      </c>
      <c r="C11227" t="s">
        <v>257</v>
      </c>
      <c r="D11227">
        <v>2002</v>
      </c>
      <c r="E11227">
        <v>33.727042910000002</v>
      </c>
    </row>
    <row r="11228" spans="1:5">
      <c r="A11228" t="s">
        <v>256</v>
      </c>
      <c r="B11228" t="s">
        <v>536</v>
      </c>
      <c r="C11228" t="s">
        <v>255</v>
      </c>
      <c r="D11228">
        <v>2002</v>
      </c>
      <c r="E11228">
        <v>44.981014469999998</v>
      </c>
    </row>
    <row r="11229" spans="1:5">
      <c r="A11229" t="s">
        <v>254</v>
      </c>
      <c r="B11229" t="s">
        <v>539</v>
      </c>
      <c r="C11229" t="s">
        <v>253</v>
      </c>
      <c r="D11229">
        <v>2002</v>
      </c>
      <c r="E11229">
        <v>55.461901109999999</v>
      </c>
    </row>
    <row r="11230" spans="1:5">
      <c r="A11230" t="s">
        <v>252</v>
      </c>
      <c r="B11230" t="s">
        <v>536</v>
      </c>
      <c r="C11230" t="s">
        <v>251</v>
      </c>
      <c r="D11230">
        <v>2002</v>
      </c>
      <c r="E11230">
        <v>49.835889280000004</v>
      </c>
    </row>
    <row r="11231" spans="1:5">
      <c r="A11231" t="s">
        <v>250</v>
      </c>
      <c r="B11231" t="s">
        <v>539</v>
      </c>
      <c r="C11231" t="s">
        <v>249</v>
      </c>
      <c r="D11231">
        <v>2002</v>
      </c>
      <c r="E11231">
        <v>74.92328483</v>
      </c>
    </row>
    <row r="11232" spans="1:5">
      <c r="A11232" t="s">
        <v>248</v>
      </c>
      <c r="B11232" t="s">
        <v>539</v>
      </c>
      <c r="C11232" t="s">
        <v>247</v>
      </c>
      <c r="D11232">
        <v>2002</v>
      </c>
      <c r="E11232">
        <v>85.534618800000004</v>
      </c>
    </row>
    <row r="11233" spans="1:5">
      <c r="A11233" t="s">
        <v>246</v>
      </c>
      <c r="B11233" t="s">
        <v>539</v>
      </c>
      <c r="C11233" t="s">
        <v>245</v>
      </c>
      <c r="D11233">
        <v>2002</v>
      </c>
      <c r="E11233">
        <v>52.137788739999998</v>
      </c>
    </row>
    <row r="11234" spans="1:5">
      <c r="A11234" t="s">
        <v>244</v>
      </c>
      <c r="B11234" t="s">
        <v>539</v>
      </c>
      <c r="C11234" t="s">
        <v>243</v>
      </c>
      <c r="D11234">
        <v>2002</v>
      </c>
    </row>
    <row r="11235" spans="1:5">
      <c r="A11235" t="s">
        <v>242</v>
      </c>
      <c r="B11235" t="s">
        <v>539</v>
      </c>
      <c r="C11235" t="s">
        <v>241</v>
      </c>
      <c r="D11235">
        <v>2002</v>
      </c>
    </row>
    <row r="11236" spans="1:5">
      <c r="A11236" t="s">
        <v>240</v>
      </c>
      <c r="B11236" t="s">
        <v>539</v>
      </c>
      <c r="C11236" t="s">
        <v>239</v>
      </c>
      <c r="D11236">
        <v>2002</v>
      </c>
      <c r="E11236">
        <v>25.974393540000001</v>
      </c>
    </row>
    <row r="11237" spans="1:5">
      <c r="A11237" t="s">
        <v>238</v>
      </c>
      <c r="B11237" t="s">
        <v>539</v>
      </c>
      <c r="C11237" t="s">
        <v>237</v>
      </c>
      <c r="D11237">
        <v>2002</v>
      </c>
      <c r="E11237">
        <v>87.181923909999995</v>
      </c>
    </row>
    <row r="11238" spans="1:5">
      <c r="A11238" t="s">
        <v>236</v>
      </c>
      <c r="B11238" t="s">
        <v>539</v>
      </c>
      <c r="C11238" t="s">
        <v>235</v>
      </c>
      <c r="D11238">
        <v>2002</v>
      </c>
      <c r="E11238">
        <v>48.608626039999997</v>
      </c>
    </row>
    <row r="11239" spans="1:5">
      <c r="A11239" t="s">
        <v>234</v>
      </c>
      <c r="B11239" t="s">
        <v>539</v>
      </c>
      <c r="C11239" t="s">
        <v>233</v>
      </c>
      <c r="D11239">
        <v>2002</v>
      </c>
      <c r="E11239">
        <v>51.812632069999999</v>
      </c>
    </row>
    <row r="11240" spans="1:5">
      <c r="A11240" t="s">
        <v>232</v>
      </c>
      <c r="B11240" t="s">
        <v>539</v>
      </c>
      <c r="C11240" t="s">
        <v>231</v>
      </c>
      <c r="D11240">
        <v>2002</v>
      </c>
      <c r="E11240">
        <v>61.745651819999999</v>
      </c>
    </row>
    <row r="11241" spans="1:5">
      <c r="A11241" t="s">
        <v>230</v>
      </c>
      <c r="B11241" t="s">
        <v>536</v>
      </c>
      <c r="C11241" t="s">
        <v>229</v>
      </c>
      <c r="D11241">
        <v>2002</v>
      </c>
      <c r="E11241">
        <v>56.495262820000001</v>
      </c>
    </row>
    <row r="11242" spans="1:5">
      <c r="A11242" t="s">
        <v>228</v>
      </c>
      <c r="B11242" t="s">
        <v>539</v>
      </c>
      <c r="C11242" t="s">
        <v>227</v>
      </c>
      <c r="D11242">
        <v>2002</v>
      </c>
      <c r="E11242">
        <v>43.868741499999999</v>
      </c>
    </row>
    <row r="11243" spans="1:5">
      <c r="A11243" t="s">
        <v>226</v>
      </c>
      <c r="B11243" t="s">
        <v>539</v>
      </c>
      <c r="C11243" t="s">
        <v>225</v>
      </c>
      <c r="D11243">
        <v>2002</v>
      </c>
      <c r="E11243">
        <v>85.049411789999994</v>
      </c>
    </row>
    <row r="11244" spans="1:5">
      <c r="A11244" t="s">
        <v>224</v>
      </c>
      <c r="B11244" t="s">
        <v>536</v>
      </c>
      <c r="C11244" t="s">
        <v>223</v>
      </c>
      <c r="D11244">
        <v>2002</v>
      </c>
      <c r="E11244">
        <v>45.084525470000003</v>
      </c>
    </row>
    <row r="11245" spans="1:5">
      <c r="A11245" t="s">
        <v>222</v>
      </c>
      <c r="B11245" t="s">
        <v>539</v>
      </c>
      <c r="C11245" t="s">
        <v>221</v>
      </c>
      <c r="D11245">
        <v>2002</v>
      </c>
      <c r="E11245">
        <v>57.596817450000003</v>
      </c>
    </row>
    <row r="11246" spans="1:5">
      <c r="A11246" t="s">
        <v>220</v>
      </c>
      <c r="B11246" t="s">
        <v>539</v>
      </c>
      <c r="C11246" t="s">
        <v>219</v>
      </c>
      <c r="D11246">
        <v>2002</v>
      </c>
      <c r="E11246">
        <v>40.190723079999998</v>
      </c>
    </row>
    <row r="11247" spans="1:5">
      <c r="A11247" t="s">
        <v>218</v>
      </c>
      <c r="B11247" t="s">
        <v>539</v>
      </c>
      <c r="C11247" t="s">
        <v>217</v>
      </c>
      <c r="D11247">
        <v>2002</v>
      </c>
      <c r="E11247">
        <v>69.08602947</v>
      </c>
    </row>
    <row r="11248" spans="1:5">
      <c r="A11248" t="s">
        <v>216</v>
      </c>
      <c r="B11248" t="s">
        <v>539</v>
      </c>
      <c r="C11248" t="s">
        <v>215</v>
      </c>
      <c r="D11248">
        <v>2002</v>
      </c>
      <c r="E11248">
        <v>15.293997790000001</v>
      </c>
    </row>
    <row r="11249" spans="1:5">
      <c r="A11249" t="s">
        <v>214</v>
      </c>
      <c r="B11249" t="s">
        <v>536</v>
      </c>
      <c r="C11249" t="s">
        <v>213</v>
      </c>
      <c r="D11249">
        <v>2002</v>
      </c>
      <c r="E11249">
        <v>44.767463999999997</v>
      </c>
    </row>
    <row r="11250" spans="1:5">
      <c r="A11250" t="s">
        <v>212</v>
      </c>
      <c r="B11250" t="s">
        <v>539</v>
      </c>
      <c r="C11250" t="s">
        <v>211</v>
      </c>
      <c r="D11250">
        <v>2002</v>
      </c>
      <c r="E11250">
        <v>70.578314030000001</v>
      </c>
    </row>
    <row r="11251" spans="1:5">
      <c r="A11251" t="s">
        <v>210</v>
      </c>
      <c r="B11251" t="s">
        <v>539</v>
      </c>
      <c r="C11251" t="s">
        <v>209</v>
      </c>
      <c r="D11251">
        <v>2002</v>
      </c>
      <c r="E11251">
        <v>59.448827319999999</v>
      </c>
    </row>
    <row r="11252" spans="1:5">
      <c r="A11252" t="s">
        <v>208</v>
      </c>
      <c r="B11252" t="s">
        <v>539</v>
      </c>
      <c r="C11252" t="s">
        <v>207</v>
      </c>
      <c r="D11252">
        <v>2002</v>
      </c>
    </row>
    <row r="11253" spans="1:5">
      <c r="A11253" t="s">
        <v>206</v>
      </c>
      <c r="B11253" t="s">
        <v>539</v>
      </c>
      <c r="C11253" t="s">
        <v>205</v>
      </c>
      <c r="D11253">
        <v>2002</v>
      </c>
      <c r="E11253">
        <v>69.608672299999995</v>
      </c>
    </row>
    <row r="11254" spans="1:5">
      <c r="A11254" t="s">
        <v>204</v>
      </c>
      <c r="B11254" t="s">
        <v>539</v>
      </c>
      <c r="C11254" t="s">
        <v>203</v>
      </c>
      <c r="D11254">
        <v>2002</v>
      </c>
      <c r="E11254">
        <v>53.892741460000003</v>
      </c>
    </row>
    <row r="11255" spans="1:5">
      <c r="A11255" t="s">
        <v>202</v>
      </c>
      <c r="B11255" t="s">
        <v>539</v>
      </c>
      <c r="C11255" t="s">
        <v>201</v>
      </c>
      <c r="D11255">
        <v>2002</v>
      </c>
      <c r="E11255">
        <v>51.47668865</v>
      </c>
    </row>
    <row r="11256" spans="1:5">
      <c r="A11256" t="s">
        <v>200</v>
      </c>
      <c r="B11256" t="s">
        <v>539</v>
      </c>
      <c r="C11256" t="s">
        <v>199</v>
      </c>
      <c r="D11256">
        <v>2002</v>
      </c>
      <c r="E11256">
        <v>60.394558799999999</v>
      </c>
    </row>
    <row r="11257" spans="1:5">
      <c r="A11257" t="s">
        <v>198</v>
      </c>
      <c r="B11257" t="s">
        <v>539</v>
      </c>
      <c r="C11257" t="s">
        <v>197</v>
      </c>
      <c r="D11257">
        <v>2002</v>
      </c>
      <c r="E11257">
        <v>57.556697249999999</v>
      </c>
    </row>
    <row r="11258" spans="1:5">
      <c r="A11258" t="s">
        <v>196</v>
      </c>
      <c r="B11258" t="s">
        <v>536</v>
      </c>
      <c r="C11258" t="s">
        <v>195</v>
      </c>
      <c r="D11258">
        <v>2002</v>
      </c>
      <c r="E11258">
        <v>45.225300560000001</v>
      </c>
    </row>
    <row r="11259" spans="1:5">
      <c r="A11259" t="s">
        <v>194</v>
      </c>
      <c r="B11259" t="s">
        <v>539</v>
      </c>
      <c r="C11259" t="s">
        <v>193</v>
      </c>
      <c r="D11259">
        <v>2002</v>
      </c>
      <c r="E11259">
        <v>57.9974001</v>
      </c>
    </row>
    <row r="11260" spans="1:5">
      <c r="A11260" t="s">
        <v>192</v>
      </c>
      <c r="B11260" t="s">
        <v>539</v>
      </c>
      <c r="C11260" t="s">
        <v>191</v>
      </c>
      <c r="D11260">
        <v>2002</v>
      </c>
    </row>
    <row r="11261" spans="1:5">
      <c r="A11261" t="s">
        <v>190</v>
      </c>
      <c r="B11261" t="s">
        <v>539</v>
      </c>
      <c r="C11261" t="s">
        <v>189</v>
      </c>
      <c r="D11261">
        <v>2002</v>
      </c>
      <c r="E11261">
        <v>29.147123659999998</v>
      </c>
    </row>
    <row r="11262" spans="1:5">
      <c r="A11262" t="s">
        <v>188</v>
      </c>
      <c r="B11262" t="s">
        <v>539</v>
      </c>
      <c r="C11262" t="s">
        <v>187</v>
      </c>
      <c r="D11262">
        <v>2002</v>
      </c>
      <c r="E11262">
        <v>25.57934921</v>
      </c>
    </row>
    <row r="11263" spans="1:5">
      <c r="A11263" t="s">
        <v>186</v>
      </c>
      <c r="B11263" t="s">
        <v>539</v>
      </c>
      <c r="C11263" t="s">
        <v>185</v>
      </c>
      <c r="D11263">
        <v>2002</v>
      </c>
      <c r="E11263">
        <v>52.414084899999999</v>
      </c>
    </row>
    <row r="11264" spans="1:5">
      <c r="A11264" t="s">
        <v>184</v>
      </c>
      <c r="B11264" t="s">
        <v>539</v>
      </c>
      <c r="C11264" t="s">
        <v>183</v>
      </c>
      <c r="D11264">
        <v>2002</v>
      </c>
      <c r="E11264">
        <v>62.458801860000001</v>
      </c>
    </row>
    <row r="11265" spans="1:5">
      <c r="A11265" t="s">
        <v>182</v>
      </c>
      <c r="B11265" t="s">
        <v>539</v>
      </c>
      <c r="C11265" t="s">
        <v>181</v>
      </c>
      <c r="D11265">
        <v>2002</v>
      </c>
      <c r="E11265">
        <v>83.475971470000005</v>
      </c>
    </row>
    <row r="11266" spans="1:5">
      <c r="A11266" t="s">
        <v>180</v>
      </c>
      <c r="B11266" t="s">
        <v>539</v>
      </c>
      <c r="C11266" t="s">
        <v>179</v>
      </c>
      <c r="D11266">
        <v>2002</v>
      </c>
      <c r="E11266">
        <v>29.294881799999999</v>
      </c>
    </row>
    <row r="11267" spans="1:5">
      <c r="A11267" t="s">
        <v>178</v>
      </c>
      <c r="B11267" t="s">
        <v>539</v>
      </c>
      <c r="C11267" t="s">
        <v>177</v>
      </c>
      <c r="D11267">
        <v>2002</v>
      </c>
      <c r="E11267">
        <v>93.383819709999997</v>
      </c>
    </row>
    <row r="11268" spans="1:5">
      <c r="A11268" t="s">
        <v>176</v>
      </c>
      <c r="B11268" t="s">
        <v>539</v>
      </c>
      <c r="C11268" t="s">
        <v>175</v>
      </c>
      <c r="D11268">
        <v>2002</v>
      </c>
      <c r="E11268">
        <v>77.897587250000001</v>
      </c>
    </row>
    <row r="11269" spans="1:5">
      <c r="A11269" t="s">
        <v>174</v>
      </c>
      <c r="B11269" t="s">
        <v>536</v>
      </c>
      <c r="C11269" t="s">
        <v>173</v>
      </c>
      <c r="D11269">
        <v>2002</v>
      </c>
      <c r="E11269">
        <v>58.640745899999999</v>
      </c>
    </row>
    <row r="11270" spans="1:5">
      <c r="A11270" t="s">
        <v>172</v>
      </c>
      <c r="B11270" t="s">
        <v>539</v>
      </c>
      <c r="C11270" t="s">
        <v>171</v>
      </c>
      <c r="D11270">
        <v>2002</v>
      </c>
      <c r="E11270">
        <v>83.469986340000005</v>
      </c>
    </row>
    <row r="11271" spans="1:5">
      <c r="A11271" t="s">
        <v>170</v>
      </c>
      <c r="B11271" t="s">
        <v>536</v>
      </c>
      <c r="C11271" t="s">
        <v>169</v>
      </c>
      <c r="D11271">
        <v>2002</v>
      </c>
      <c r="E11271">
        <v>67.601266789999997</v>
      </c>
    </row>
    <row r="11272" spans="1:5">
      <c r="A11272" t="s">
        <v>168</v>
      </c>
      <c r="B11272" t="s">
        <v>539</v>
      </c>
      <c r="C11272" t="s">
        <v>167</v>
      </c>
      <c r="D11272">
        <v>2002</v>
      </c>
      <c r="E11272">
        <v>29.29185751</v>
      </c>
    </row>
    <row r="11273" spans="1:5">
      <c r="A11273" t="s">
        <v>166</v>
      </c>
      <c r="B11273" t="s">
        <v>539</v>
      </c>
      <c r="C11273" t="s">
        <v>165</v>
      </c>
      <c r="D11273">
        <v>2002</v>
      </c>
      <c r="E11273">
        <v>69.048102290000003</v>
      </c>
    </row>
    <row r="11274" spans="1:5">
      <c r="A11274" t="s">
        <v>164</v>
      </c>
      <c r="B11274" t="s">
        <v>539</v>
      </c>
      <c r="C11274" t="s">
        <v>163</v>
      </c>
      <c r="D11274">
        <v>2002</v>
      </c>
      <c r="E11274">
        <v>57.215447150000003</v>
      </c>
    </row>
    <row r="11275" spans="1:5">
      <c r="A11275" t="s">
        <v>162</v>
      </c>
      <c r="B11275" t="s">
        <v>539</v>
      </c>
      <c r="C11275" t="s">
        <v>161</v>
      </c>
      <c r="D11275">
        <v>2002</v>
      </c>
      <c r="E11275">
        <v>40.006365209999998</v>
      </c>
    </row>
    <row r="11276" spans="1:5">
      <c r="A11276" t="s">
        <v>160</v>
      </c>
      <c r="B11276" t="s">
        <v>539</v>
      </c>
      <c r="C11276" t="s">
        <v>159</v>
      </c>
      <c r="D11276">
        <v>2002</v>
      </c>
      <c r="E11276">
        <v>70.698153550000001</v>
      </c>
    </row>
    <row r="11277" spans="1:5">
      <c r="A11277" t="s">
        <v>158</v>
      </c>
      <c r="B11277" t="s">
        <v>539</v>
      </c>
      <c r="C11277" t="s">
        <v>157</v>
      </c>
      <c r="D11277">
        <v>2002</v>
      </c>
      <c r="E11277">
        <v>87.350785520000002</v>
      </c>
    </row>
    <row r="11278" spans="1:5">
      <c r="A11278" t="s">
        <v>156</v>
      </c>
      <c r="B11278" t="s">
        <v>539</v>
      </c>
      <c r="C11278" t="s">
        <v>155</v>
      </c>
      <c r="D11278">
        <v>2002</v>
      </c>
      <c r="E11278">
        <v>71.159360860000007</v>
      </c>
    </row>
    <row r="11279" spans="1:5">
      <c r="A11279" t="s">
        <v>154</v>
      </c>
      <c r="B11279" t="s">
        <v>536</v>
      </c>
      <c r="C11279" t="s">
        <v>153</v>
      </c>
      <c r="D11279">
        <v>2002</v>
      </c>
      <c r="E11279">
        <v>34.574353739999999</v>
      </c>
    </row>
    <row r="11280" spans="1:5">
      <c r="A11280" t="s">
        <v>152</v>
      </c>
      <c r="B11280" t="s">
        <v>539</v>
      </c>
      <c r="C11280" t="s">
        <v>151</v>
      </c>
      <c r="D11280">
        <v>2002</v>
      </c>
    </row>
    <row r="11281" spans="1:5">
      <c r="A11281" t="s">
        <v>150</v>
      </c>
      <c r="B11281" t="s">
        <v>539</v>
      </c>
      <c r="C11281" t="s">
        <v>149</v>
      </c>
      <c r="D11281">
        <v>2002</v>
      </c>
    </row>
    <row r="11282" spans="1:5">
      <c r="A11282" t="s">
        <v>148</v>
      </c>
      <c r="B11282" t="s">
        <v>539</v>
      </c>
      <c r="C11282" t="s">
        <v>147</v>
      </c>
      <c r="D11282">
        <v>2002</v>
      </c>
      <c r="E11282">
        <v>70.591442400000005</v>
      </c>
    </row>
    <row r="11283" spans="1:5">
      <c r="A11283" t="s">
        <v>146</v>
      </c>
      <c r="B11283" t="s">
        <v>539</v>
      </c>
      <c r="C11283" t="s">
        <v>145</v>
      </c>
      <c r="D11283">
        <v>2002</v>
      </c>
      <c r="E11283">
        <v>31.900280089999999</v>
      </c>
    </row>
    <row r="11284" spans="1:5">
      <c r="A11284" t="s">
        <v>144</v>
      </c>
      <c r="B11284" t="s">
        <v>536</v>
      </c>
      <c r="C11284" t="s">
        <v>143</v>
      </c>
      <c r="D11284">
        <v>2002</v>
      </c>
    </row>
    <row r="11285" spans="1:5">
      <c r="A11285" t="s">
        <v>142</v>
      </c>
      <c r="B11285" t="s">
        <v>536</v>
      </c>
      <c r="C11285" t="s">
        <v>141</v>
      </c>
      <c r="D11285">
        <v>2002</v>
      </c>
      <c r="E11285">
        <v>84.363889</v>
      </c>
    </row>
    <row r="11286" spans="1:5">
      <c r="A11286" t="s">
        <v>140</v>
      </c>
      <c r="B11286" t="s">
        <v>536</v>
      </c>
      <c r="C11286" t="s">
        <v>139</v>
      </c>
      <c r="D11286">
        <v>2002</v>
      </c>
      <c r="E11286">
        <v>58.682541229999998</v>
      </c>
    </row>
    <row r="11287" spans="1:5">
      <c r="A11287" t="s">
        <v>138</v>
      </c>
      <c r="B11287" t="s">
        <v>539</v>
      </c>
      <c r="C11287" t="s">
        <v>137</v>
      </c>
      <c r="D11287">
        <v>2002</v>
      </c>
    </row>
    <row r="11288" spans="1:5">
      <c r="A11288" t="s">
        <v>136</v>
      </c>
      <c r="B11288" t="s">
        <v>539</v>
      </c>
      <c r="C11288" t="s">
        <v>135</v>
      </c>
      <c r="D11288">
        <v>2002</v>
      </c>
      <c r="E11288">
        <v>75.076040449999994</v>
      </c>
    </row>
    <row r="11289" spans="1:5">
      <c r="A11289" t="s">
        <v>134</v>
      </c>
      <c r="B11289" t="s">
        <v>539</v>
      </c>
      <c r="C11289" t="s">
        <v>133</v>
      </c>
      <c r="D11289">
        <v>2002</v>
      </c>
      <c r="E11289">
        <v>82.186440680000004</v>
      </c>
    </row>
    <row r="11290" spans="1:5">
      <c r="A11290" t="s">
        <v>132</v>
      </c>
      <c r="B11290" t="s">
        <v>539</v>
      </c>
      <c r="C11290" t="s">
        <v>131</v>
      </c>
      <c r="D11290">
        <v>2002</v>
      </c>
      <c r="E11290">
        <v>58.950617280000003</v>
      </c>
    </row>
    <row r="11291" spans="1:5">
      <c r="A11291" t="s">
        <v>130</v>
      </c>
      <c r="B11291" t="s">
        <v>539</v>
      </c>
      <c r="C11291" t="s">
        <v>129</v>
      </c>
      <c r="D11291">
        <v>2002</v>
      </c>
      <c r="E11291">
        <v>52.268356599999997</v>
      </c>
    </row>
    <row r="11292" spans="1:5">
      <c r="A11292" t="s">
        <v>128</v>
      </c>
      <c r="B11292" t="s">
        <v>536</v>
      </c>
      <c r="C11292" t="s">
        <v>127</v>
      </c>
      <c r="D11292">
        <v>2002</v>
      </c>
      <c r="E11292">
        <v>25.196496939999999</v>
      </c>
    </row>
    <row r="11293" spans="1:5">
      <c r="A11293" t="s">
        <v>126</v>
      </c>
      <c r="B11293" t="s">
        <v>539</v>
      </c>
      <c r="C11293" t="s">
        <v>125</v>
      </c>
      <c r="D11293">
        <v>2002</v>
      </c>
      <c r="E11293">
        <v>72.162242280000001</v>
      </c>
    </row>
    <row r="11294" spans="1:5">
      <c r="A11294" t="s">
        <v>124</v>
      </c>
      <c r="B11294" t="s">
        <v>539</v>
      </c>
      <c r="C11294" t="s">
        <v>123</v>
      </c>
      <c r="D11294">
        <v>2002</v>
      </c>
      <c r="E11294">
        <v>26.579661640000001</v>
      </c>
    </row>
    <row r="11295" spans="1:5">
      <c r="A11295" t="s">
        <v>122</v>
      </c>
      <c r="B11295" t="s">
        <v>539</v>
      </c>
      <c r="C11295" t="s">
        <v>121</v>
      </c>
      <c r="D11295">
        <v>2002</v>
      </c>
      <c r="E11295">
        <v>38.515178349999999</v>
      </c>
    </row>
    <row r="11296" spans="1:5">
      <c r="A11296" t="s">
        <v>120</v>
      </c>
      <c r="B11296" t="s">
        <v>539</v>
      </c>
      <c r="C11296" t="s">
        <v>119</v>
      </c>
      <c r="D11296">
        <v>2002</v>
      </c>
      <c r="E11296">
        <v>37.242840119999997</v>
      </c>
    </row>
    <row r="11297" spans="1:5">
      <c r="A11297" t="s">
        <v>118</v>
      </c>
      <c r="B11297" t="s">
        <v>539</v>
      </c>
      <c r="C11297" t="s">
        <v>117</v>
      </c>
      <c r="D11297">
        <v>2002</v>
      </c>
      <c r="E11297">
        <v>95.579396239999994</v>
      </c>
    </row>
    <row r="11298" spans="1:5">
      <c r="A11298" t="s">
        <v>116</v>
      </c>
      <c r="B11298" t="s">
        <v>539</v>
      </c>
      <c r="C11298" t="s">
        <v>115</v>
      </c>
      <c r="D11298">
        <v>2002</v>
      </c>
      <c r="E11298">
        <v>24.78936929</v>
      </c>
    </row>
    <row r="11299" spans="1:5">
      <c r="A11299" t="s">
        <v>114</v>
      </c>
      <c r="B11299" t="s">
        <v>539</v>
      </c>
      <c r="C11299" t="s">
        <v>113</v>
      </c>
      <c r="D11299">
        <v>2002</v>
      </c>
      <c r="E11299">
        <v>48.177198500000003</v>
      </c>
    </row>
    <row r="11300" spans="1:5">
      <c r="A11300" t="s">
        <v>112</v>
      </c>
      <c r="B11300" t="s">
        <v>539</v>
      </c>
      <c r="C11300" t="s">
        <v>111</v>
      </c>
      <c r="D11300">
        <v>2002</v>
      </c>
      <c r="E11300">
        <v>91.326356509999997</v>
      </c>
    </row>
    <row r="11301" spans="1:5">
      <c r="A11301" t="s">
        <v>110</v>
      </c>
      <c r="B11301" t="s">
        <v>539</v>
      </c>
      <c r="C11301" t="s">
        <v>109</v>
      </c>
      <c r="D11301">
        <v>2002</v>
      </c>
    </row>
    <row r="11302" spans="1:5">
      <c r="A11302" t="s">
        <v>108</v>
      </c>
      <c r="B11302" t="s">
        <v>539</v>
      </c>
      <c r="C11302" t="s">
        <v>107</v>
      </c>
      <c r="D11302">
        <v>2002</v>
      </c>
      <c r="E11302">
        <v>72.156518379999994</v>
      </c>
    </row>
    <row r="11303" spans="1:5">
      <c r="A11303" t="s">
        <v>106</v>
      </c>
      <c r="B11303" t="s">
        <v>536</v>
      </c>
      <c r="C11303" t="s">
        <v>105</v>
      </c>
      <c r="D11303">
        <v>2002</v>
      </c>
      <c r="E11303">
        <v>39.714630360000001</v>
      </c>
    </row>
    <row r="11304" spans="1:5">
      <c r="A11304" t="s">
        <v>104</v>
      </c>
      <c r="B11304" t="s">
        <v>539</v>
      </c>
      <c r="C11304" t="s">
        <v>103</v>
      </c>
      <c r="D11304">
        <v>2002</v>
      </c>
    </row>
    <row r="11305" spans="1:5">
      <c r="A11305" t="s">
        <v>102</v>
      </c>
      <c r="B11305" t="s">
        <v>536</v>
      </c>
      <c r="C11305" t="s">
        <v>101</v>
      </c>
      <c r="D11305">
        <v>2002</v>
      </c>
      <c r="E11305">
        <v>39.781337059999998</v>
      </c>
    </row>
    <row r="11306" spans="1:5">
      <c r="A11306" t="s">
        <v>100</v>
      </c>
      <c r="B11306" t="s">
        <v>536</v>
      </c>
      <c r="C11306" t="s">
        <v>99</v>
      </c>
      <c r="D11306">
        <v>2002</v>
      </c>
      <c r="E11306">
        <v>64.95147077</v>
      </c>
    </row>
    <row r="11307" spans="1:5">
      <c r="A11307" t="s">
        <v>98</v>
      </c>
      <c r="B11307" t="s">
        <v>539</v>
      </c>
      <c r="C11307" t="s">
        <v>97</v>
      </c>
      <c r="D11307">
        <v>2002</v>
      </c>
      <c r="E11307">
        <v>37.665457600000003</v>
      </c>
    </row>
    <row r="11308" spans="1:5">
      <c r="A11308" t="s">
        <v>96</v>
      </c>
      <c r="B11308" t="s">
        <v>539</v>
      </c>
      <c r="C11308" t="s">
        <v>95</v>
      </c>
      <c r="D11308">
        <v>2002</v>
      </c>
      <c r="E11308">
        <v>49.723756909999999</v>
      </c>
    </row>
    <row r="11309" spans="1:5">
      <c r="A11309" t="s">
        <v>94</v>
      </c>
      <c r="B11309" t="s">
        <v>539</v>
      </c>
      <c r="C11309" t="s">
        <v>93</v>
      </c>
      <c r="D11309">
        <v>2002</v>
      </c>
      <c r="E11309">
        <v>89.064460699999998</v>
      </c>
    </row>
    <row r="11310" spans="1:5">
      <c r="A11310" t="s">
        <v>92</v>
      </c>
      <c r="B11310" t="s">
        <v>539</v>
      </c>
      <c r="C11310" t="s">
        <v>91</v>
      </c>
      <c r="D11310">
        <v>2002</v>
      </c>
      <c r="E11310">
        <v>73.372878729999996</v>
      </c>
    </row>
    <row r="11311" spans="1:5">
      <c r="A11311" t="s">
        <v>90</v>
      </c>
      <c r="B11311" t="s">
        <v>539</v>
      </c>
      <c r="C11311" t="s">
        <v>89</v>
      </c>
      <c r="D11311">
        <v>2002</v>
      </c>
      <c r="E11311">
        <v>81.424111539999998</v>
      </c>
    </row>
    <row r="11312" spans="1:5">
      <c r="A11312" t="s">
        <v>88</v>
      </c>
      <c r="B11312" t="s">
        <v>539</v>
      </c>
      <c r="C11312" t="s">
        <v>87</v>
      </c>
      <c r="D11312">
        <v>2002</v>
      </c>
      <c r="E11312">
        <v>59.167259649999998</v>
      </c>
    </row>
    <row r="11313" spans="1:5">
      <c r="A11313" t="s">
        <v>86</v>
      </c>
      <c r="B11313" t="s">
        <v>539</v>
      </c>
      <c r="C11313" t="s">
        <v>85</v>
      </c>
      <c r="D11313">
        <v>2002</v>
      </c>
    </row>
    <row r="11314" spans="1:5">
      <c r="A11314" t="s">
        <v>84</v>
      </c>
      <c r="B11314" t="s">
        <v>539</v>
      </c>
      <c r="C11314" t="s">
        <v>83</v>
      </c>
      <c r="D11314">
        <v>2002</v>
      </c>
      <c r="E11314">
        <v>86.399769699999993</v>
      </c>
    </row>
    <row r="11315" spans="1:5">
      <c r="A11315" t="s">
        <v>82</v>
      </c>
      <c r="B11315" t="s">
        <v>539</v>
      </c>
      <c r="C11315" t="s">
        <v>81</v>
      </c>
      <c r="D11315">
        <v>2002</v>
      </c>
      <c r="E11315">
        <v>45.771567679999997</v>
      </c>
    </row>
    <row r="11316" spans="1:5">
      <c r="A11316" t="s">
        <v>80</v>
      </c>
      <c r="B11316" t="s">
        <v>539</v>
      </c>
      <c r="C11316" t="s">
        <v>79</v>
      </c>
      <c r="D11316">
        <v>2002</v>
      </c>
    </row>
    <row r="11317" spans="1:5">
      <c r="A11317" t="s">
        <v>78</v>
      </c>
      <c r="B11317" t="s">
        <v>539</v>
      </c>
      <c r="C11317" t="s">
        <v>77</v>
      </c>
      <c r="D11317">
        <v>2002</v>
      </c>
      <c r="E11317">
        <v>32.305603079999997</v>
      </c>
    </row>
    <row r="11318" spans="1:5">
      <c r="A11318" t="s">
        <v>76</v>
      </c>
      <c r="B11318" t="s">
        <v>536</v>
      </c>
      <c r="C11318" t="s">
        <v>75</v>
      </c>
      <c r="D11318">
        <v>2002</v>
      </c>
      <c r="E11318">
        <v>38.52759064</v>
      </c>
    </row>
    <row r="11319" spans="1:5">
      <c r="A11319" t="s">
        <v>74</v>
      </c>
      <c r="B11319" t="s">
        <v>536</v>
      </c>
      <c r="C11319" t="s">
        <v>73</v>
      </c>
      <c r="D11319">
        <v>2002</v>
      </c>
      <c r="E11319">
        <v>65.0288951</v>
      </c>
    </row>
    <row r="11320" spans="1:5">
      <c r="A11320" t="s">
        <v>72</v>
      </c>
      <c r="B11320" t="s">
        <v>539</v>
      </c>
      <c r="C11320" t="s">
        <v>71</v>
      </c>
      <c r="D11320">
        <v>2002</v>
      </c>
      <c r="E11320">
        <v>22.279318100000001</v>
      </c>
    </row>
    <row r="11321" spans="1:5">
      <c r="A11321" t="s">
        <v>70</v>
      </c>
      <c r="B11321" t="s">
        <v>539</v>
      </c>
      <c r="C11321" t="s">
        <v>69</v>
      </c>
      <c r="D11321">
        <v>2002</v>
      </c>
      <c r="E11321">
        <v>63.517426870000001</v>
      </c>
    </row>
    <row r="11322" spans="1:5">
      <c r="A11322" t="s">
        <v>68</v>
      </c>
      <c r="B11322" t="s">
        <v>539</v>
      </c>
      <c r="C11322" t="s">
        <v>67</v>
      </c>
      <c r="D11322">
        <v>2002</v>
      </c>
      <c r="E11322">
        <v>20.236872569999999</v>
      </c>
    </row>
    <row r="11323" spans="1:5">
      <c r="A11323" t="s">
        <v>66</v>
      </c>
      <c r="B11323" t="s">
        <v>539</v>
      </c>
      <c r="C11323" t="s">
        <v>65</v>
      </c>
      <c r="D11323">
        <v>2002</v>
      </c>
      <c r="E11323">
        <v>72.847682120000002</v>
      </c>
    </row>
    <row r="11324" spans="1:5">
      <c r="A11324" t="s">
        <v>64</v>
      </c>
      <c r="B11324" t="s">
        <v>536</v>
      </c>
      <c r="C11324" t="s">
        <v>63</v>
      </c>
      <c r="D11324">
        <v>2002</v>
      </c>
      <c r="E11324">
        <v>47.666987300000002</v>
      </c>
    </row>
    <row r="11325" spans="1:5">
      <c r="A11325" t="s">
        <v>62</v>
      </c>
      <c r="B11325" t="s">
        <v>539</v>
      </c>
      <c r="C11325" t="s">
        <v>61</v>
      </c>
      <c r="D11325">
        <v>2002</v>
      </c>
      <c r="E11325">
        <v>32.734629810000001</v>
      </c>
    </row>
    <row r="11326" spans="1:5">
      <c r="A11326" t="s">
        <v>60</v>
      </c>
      <c r="B11326" t="s">
        <v>536</v>
      </c>
      <c r="C11326" t="s">
        <v>59</v>
      </c>
      <c r="D11326">
        <v>2002</v>
      </c>
      <c r="E11326">
        <v>44.767463999999997</v>
      </c>
    </row>
    <row r="11327" spans="1:5">
      <c r="A11327" t="s">
        <v>58</v>
      </c>
      <c r="B11327" t="s">
        <v>539</v>
      </c>
      <c r="C11327" t="s">
        <v>57</v>
      </c>
      <c r="D11327">
        <v>2002</v>
      </c>
      <c r="E11327">
        <v>75.708064579999999</v>
      </c>
    </row>
    <row r="11328" spans="1:5">
      <c r="A11328" t="s">
        <v>56</v>
      </c>
      <c r="B11328" t="s">
        <v>536</v>
      </c>
      <c r="C11328" t="s">
        <v>55</v>
      </c>
      <c r="D11328">
        <v>2002</v>
      </c>
      <c r="E11328">
        <v>25.196496939999999</v>
      </c>
    </row>
    <row r="11329" spans="1:5">
      <c r="A11329" t="s">
        <v>54</v>
      </c>
      <c r="B11329" t="s">
        <v>536</v>
      </c>
      <c r="C11329" t="s">
        <v>53</v>
      </c>
      <c r="D11329">
        <v>2002</v>
      </c>
      <c r="E11329">
        <v>39.781337059999998</v>
      </c>
    </row>
    <row r="11330" spans="1:5">
      <c r="A11330" t="s">
        <v>52</v>
      </c>
      <c r="B11330" t="s">
        <v>539</v>
      </c>
      <c r="C11330" t="s">
        <v>51</v>
      </c>
      <c r="D11330">
        <v>2002</v>
      </c>
      <c r="E11330">
        <v>52.96459548</v>
      </c>
    </row>
    <row r="11331" spans="1:5">
      <c r="A11331" t="s">
        <v>50</v>
      </c>
      <c r="B11331" t="s">
        <v>539</v>
      </c>
      <c r="C11331" t="s">
        <v>49</v>
      </c>
      <c r="D11331">
        <v>2002</v>
      </c>
      <c r="E11331">
        <v>52.664767310000002</v>
      </c>
    </row>
    <row r="11332" spans="1:5">
      <c r="A11332" t="s">
        <v>6</v>
      </c>
      <c r="B11332" t="s">
        <v>539</v>
      </c>
      <c r="C11332" t="s">
        <v>48</v>
      </c>
      <c r="D11332">
        <v>2002</v>
      </c>
      <c r="E11332">
        <v>70.682859269999994</v>
      </c>
    </row>
    <row r="11333" spans="1:5">
      <c r="A11333" t="s">
        <v>47</v>
      </c>
      <c r="B11333" t="s">
        <v>539</v>
      </c>
      <c r="C11333" t="s">
        <v>46</v>
      </c>
      <c r="D11333">
        <v>2002</v>
      </c>
      <c r="E11333">
        <v>98.667238459999993</v>
      </c>
    </row>
    <row r="11334" spans="1:5">
      <c r="A11334" t="s">
        <v>45</v>
      </c>
      <c r="B11334" t="s">
        <v>539</v>
      </c>
      <c r="C11334" t="s">
        <v>44</v>
      </c>
      <c r="D11334">
        <v>2002</v>
      </c>
      <c r="E11334">
        <v>58.68511195</v>
      </c>
    </row>
    <row r="11335" spans="1:5">
      <c r="A11335" t="s">
        <v>43</v>
      </c>
      <c r="B11335" t="s">
        <v>539</v>
      </c>
      <c r="C11335" t="s">
        <v>42</v>
      </c>
      <c r="D11335">
        <v>2002</v>
      </c>
      <c r="E11335">
        <v>27.051445510000001</v>
      </c>
    </row>
    <row r="11336" spans="1:5">
      <c r="A11336" t="s">
        <v>41</v>
      </c>
      <c r="B11336" t="s">
        <v>539</v>
      </c>
      <c r="C11336" t="s">
        <v>40</v>
      </c>
      <c r="D11336">
        <v>2002</v>
      </c>
      <c r="E11336">
        <v>56.212775819999997</v>
      </c>
    </row>
    <row r="11337" spans="1:5">
      <c r="A11337" t="s">
        <v>39</v>
      </c>
      <c r="B11337" t="s">
        <v>536</v>
      </c>
      <c r="C11337" t="s">
        <v>38</v>
      </c>
      <c r="D11337">
        <v>2002</v>
      </c>
      <c r="E11337">
        <v>47.867494389999997</v>
      </c>
    </row>
    <row r="11338" spans="1:5">
      <c r="A11338" t="s">
        <v>37</v>
      </c>
      <c r="B11338" t="s">
        <v>539</v>
      </c>
      <c r="C11338" t="s">
        <v>36</v>
      </c>
      <c r="D11338">
        <v>2002</v>
      </c>
      <c r="E11338">
        <v>28.481988059999999</v>
      </c>
    </row>
    <row r="11339" spans="1:5">
      <c r="A11339" t="s">
        <v>4</v>
      </c>
      <c r="B11339" t="s">
        <v>539</v>
      </c>
      <c r="C11339" t="s">
        <v>35</v>
      </c>
      <c r="D11339">
        <v>2002</v>
      </c>
      <c r="E11339">
        <v>44.152600579999998</v>
      </c>
    </row>
    <row r="11340" spans="1:5">
      <c r="A11340" t="s">
        <v>34</v>
      </c>
      <c r="B11340" t="s">
        <v>539</v>
      </c>
      <c r="C11340" t="s">
        <v>33</v>
      </c>
      <c r="D11340">
        <v>2002</v>
      </c>
      <c r="E11340">
        <v>44.58565754</v>
      </c>
    </row>
    <row r="11341" spans="1:5">
      <c r="A11341" t="s">
        <v>32</v>
      </c>
      <c r="B11341" t="s">
        <v>539</v>
      </c>
      <c r="C11341" t="s">
        <v>31</v>
      </c>
      <c r="D11341">
        <v>2002</v>
      </c>
      <c r="E11341">
        <v>82.196251200000006</v>
      </c>
    </row>
    <row r="11342" spans="1:5">
      <c r="A11342" t="s">
        <v>30</v>
      </c>
      <c r="B11342" t="s">
        <v>539</v>
      </c>
      <c r="C11342" t="s">
        <v>29</v>
      </c>
      <c r="D11342">
        <v>2002</v>
      </c>
      <c r="E11342">
        <v>43.62482645</v>
      </c>
    </row>
    <row r="11343" spans="1:5">
      <c r="A11343" t="s">
        <v>28</v>
      </c>
      <c r="B11343" t="s">
        <v>539</v>
      </c>
      <c r="C11343" t="s">
        <v>27</v>
      </c>
      <c r="D11343">
        <v>2002</v>
      </c>
    </row>
    <row r="11344" spans="1:5">
      <c r="A11344" t="s">
        <v>26</v>
      </c>
      <c r="B11344" t="s">
        <v>539</v>
      </c>
      <c r="C11344" t="s">
        <v>25</v>
      </c>
      <c r="D11344">
        <v>2002</v>
      </c>
    </row>
    <row r="11345" spans="1:5">
      <c r="A11345" t="s">
        <v>3</v>
      </c>
      <c r="B11345" t="s">
        <v>539</v>
      </c>
      <c r="C11345" t="s">
        <v>24</v>
      </c>
      <c r="D11345">
        <v>2002</v>
      </c>
      <c r="E11345">
        <v>30.815618969999999</v>
      </c>
    </row>
    <row r="11346" spans="1:5">
      <c r="A11346" t="s">
        <v>23</v>
      </c>
      <c r="B11346" t="s">
        <v>539</v>
      </c>
      <c r="C11346" t="s">
        <v>22</v>
      </c>
      <c r="D11346">
        <v>2002</v>
      </c>
      <c r="E11346">
        <v>82.536724109999994</v>
      </c>
    </row>
    <row r="11347" spans="1:5">
      <c r="A11347" t="s">
        <v>21</v>
      </c>
      <c r="B11347" t="s">
        <v>536</v>
      </c>
      <c r="C11347" t="s">
        <v>20</v>
      </c>
      <c r="D11347">
        <v>2002</v>
      </c>
      <c r="E11347">
        <v>57.494395769999997</v>
      </c>
    </row>
    <row r="11348" spans="1:5">
      <c r="A11348" t="s">
        <v>19</v>
      </c>
      <c r="B11348" t="s">
        <v>539</v>
      </c>
      <c r="C11348" t="s">
        <v>18</v>
      </c>
      <c r="D11348">
        <v>2002</v>
      </c>
      <c r="E11348">
        <v>78.616901319999997</v>
      </c>
    </row>
    <row r="11349" spans="1:5">
      <c r="A11349" t="s">
        <v>17</v>
      </c>
      <c r="B11349" t="s">
        <v>539</v>
      </c>
      <c r="C11349" t="s">
        <v>16</v>
      </c>
      <c r="D11349">
        <v>2002</v>
      </c>
    </row>
    <row r="11350" spans="1:5">
      <c r="A11350" t="s">
        <v>15</v>
      </c>
      <c r="B11350" t="s">
        <v>539</v>
      </c>
      <c r="C11350" t="s">
        <v>14</v>
      </c>
      <c r="D11350">
        <v>2002</v>
      </c>
      <c r="E11350">
        <v>50.782238829999997</v>
      </c>
    </row>
    <row r="11351" spans="1:5">
      <c r="A11351" t="s">
        <v>13</v>
      </c>
      <c r="B11351" t="s">
        <v>539</v>
      </c>
      <c r="C11351" t="s">
        <v>12</v>
      </c>
      <c r="D11351">
        <v>2002</v>
      </c>
      <c r="E11351">
        <v>39.970722420000001</v>
      </c>
    </row>
    <row r="11352" spans="1:5">
      <c r="A11352" t="s">
        <v>11</v>
      </c>
      <c r="B11352" t="s">
        <v>539</v>
      </c>
      <c r="C11352" t="s">
        <v>10</v>
      </c>
      <c r="D11352">
        <v>2002</v>
      </c>
      <c r="E11352">
        <v>58.000111429999997</v>
      </c>
    </row>
    <row r="11353" spans="1:5">
      <c r="A11353" t="s">
        <v>9</v>
      </c>
      <c r="B11353" t="s">
        <v>539</v>
      </c>
      <c r="C11353" t="s">
        <v>8</v>
      </c>
      <c r="D11353">
        <v>2002</v>
      </c>
      <c r="E11353">
        <v>49.385585229999997</v>
      </c>
    </row>
    <row r="11354" spans="1:5">
      <c r="A11354" t="s">
        <v>528</v>
      </c>
      <c r="B11354" t="s">
        <v>539</v>
      </c>
      <c r="C11354" t="s">
        <v>527</v>
      </c>
      <c r="D11354">
        <v>2003</v>
      </c>
    </row>
    <row r="11355" spans="1:5">
      <c r="A11355" t="s">
        <v>526</v>
      </c>
      <c r="B11355" t="s">
        <v>539</v>
      </c>
      <c r="C11355" t="s">
        <v>525</v>
      </c>
      <c r="D11355">
        <v>2003</v>
      </c>
      <c r="E11355">
        <v>6.8953803000000002</v>
      </c>
    </row>
    <row r="11356" spans="1:5">
      <c r="A11356" t="s">
        <v>524</v>
      </c>
      <c r="B11356" t="s">
        <v>539</v>
      </c>
      <c r="C11356" t="s">
        <v>523</v>
      </c>
      <c r="D11356">
        <v>2003</v>
      </c>
      <c r="E11356">
        <v>46.40720468</v>
      </c>
    </row>
    <row r="11357" spans="1:5">
      <c r="A11357" t="s">
        <v>522</v>
      </c>
      <c r="B11357" t="s">
        <v>539</v>
      </c>
      <c r="C11357" t="s">
        <v>521</v>
      </c>
      <c r="D11357">
        <v>2003</v>
      </c>
      <c r="E11357">
        <v>35.93587926</v>
      </c>
    </row>
    <row r="11358" spans="1:5">
      <c r="A11358" t="s">
        <v>520</v>
      </c>
      <c r="B11358" t="s">
        <v>539</v>
      </c>
      <c r="C11358" t="s">
        <v>519</v>
      </c>
      <c r="D11358">
        <v>2003</v>
      </c>
      <c r="E11358">
        <v>68.688550210000002</v>
      </c>
    </row>
    <row r="11359" spans="1:5">
      <c r="A11359" t="s">
        <v>518</v>
      </c>
      <c r="B11359" t="s">
        <v>536</v>
      </c>
      <c r="C11359" t="s">
        <v>517</v>
      </c>
      <c r="D11359">
        <v>2003</v>
      </c>
      <c r="E11359">
        <v>58.444752800000003</v>
      </c>
    </row>
    <row r="11360" spans="1:5">
      <c r="A11360" t="s">
        <v>516</v>
      </c>
      <c r="B11360" t="s">
        <v>539</v>
      </c>
      <c r="C11360" t="s">
        <v>515</v>
      </c>
      <c r="D11360">
        <v>2003</v>
      </c>
      <c r="E11360">
        <v>63.162625259999999</v>
      </c>
    </row>
    <row r="11361" spans="1:5">
      <c r="A11361" t="s">
        <v>1</v>
      </c>
      <c r="B11361" t="s">
        <v>539</v>
      </c>
      <c r="C11361" t="s">
        <v>514</v>
      </c>
      <c r="D11361">
        <v>2003</v>
      </c>
      <c r="E11361">
        <v>51.740393390000001</v>
      </c>
    </row>
    <row r="11362" spans="1:5">
      <c r="A11362" t="s">
        <v>513</v>
      </c>
      <c r="B11362" t="s">
        <v>539</v>
      </c>
      <c r="C11362" t="s">
        <v>512</v>
      </c>
      <c r="D11362">
        <v>2003</v>
      </c>
      <c r="E11362">
        <v>27.257418990000001</v>
      </c>
    </row>
    <row r="11363" spans="1:5">
      <c r="A11363" t="s">
        <v>511</v>
      </c>
      <c r="B11363" t="s">
        <v>539</v>
      </c>
      <c r="C11363" t="s">
        <v>510</v>
      </c>
      <c r="D11363">
        <v>2003</v>
      </c>
    </row>
    <row r="11364" spans="1:5">
      <c r="A11364" t="s">
        <v>509</v>
      </c>
      <c r="B11364" t="s">
        <v>539</v>
      </c>
      <c r="C11364" t="s">
        <v>508</v>
      </c>
      <c r="D11364">
        <v>2003</v>
      </c>
      <c r="E11364">
        <v>65.059355080000003</v>
      </c>
    </row>
    <row r="11365" spans="1:5">
      <c r="A11365" t="s">
        <v>507</v>
      </c>
      <c r="B11365" t="s">
        <v>539</v>
      </c>
      <c r="C11365" t="s">
        <v>506</v>
      </c>
      <c r="D11365">
        <v>2003</v>
      </c>
      <c r="E11365">
        <v>66.191737070000002</v>
      </c>
    </row>
    <row r="11366" spans="1:5">
      <c r="A11366" t="s">
        <v>505</v>
      </c>
      <c r="B11366" t="s">
        <v>539</v>
      </c>
      <c r="C11366" t="s">
        <v>504</v>
      </c>
      <c r="D11366">
        <v>2003</v>
      </c>
      <c r="E11366">
        <v>73.818977450000006</v>
      </c>
    </row>
    <row r="11367" spans="1:5">
      <c r="A11367" t="s">
        <v>503</v>
      </c>
      <c r="B11367" t="s">
        <v>539</v>
      </c>
      <c r="C11367" t="s">
        <v>502</v>
      </c>
      <c r="D11367">
        <v>2003</v>
      </c>
      <c r="E11367">
        <v>12.641193940000001</v>
      </c>
    </row>
    <row r="11368" spans="1:5">
      <c r="A11368" t="s">
        <v>501</v>
      </c>
      <c r="B11368" t="s">
        <v>539</v>
      </c>
      <c r="C11368" t="s">
        <v>500</v>
      </c>
      <c r="D11368">
        <v>2003</v>
      </c>
      <c r="E11368">
        <v>25.630409799999999</v>
      </c>
    </row>
    <row r="11369" spans="1:5">
      <c r="A11369" t="s">
        <v>499</v>
      </c>
      <c r="B11369" t="s">
        <v>539</v>
      </c>
      <c r="C11369" t="s">
        <v>498</v>
      </c>
      <c r="D11369">
        <v>2003</v>
      </c>
      <c r="E11369">
        <v>74.359367079999998</v>
      </c>
    </row>
    <row r="11370" spans="1:5">
      <c r="A11370" t="s">
        <v>497</v>
      </c>
      <c r="B11370" t="s">
        <v>539</v>
      </c>
      <c r="C11370" t="s">
        <v>496</v>
      </c>
      <c r="D11370">
        <v>2003</v>
      </c>
      <c r="E11370">
        <v>47.752714580000003</v>
      </c>
    </row>
    <row r="11371" spans="1:5">
      <c r="A11371" t="s">
        <v>495</v>
      </c>
      <c r="B11371" t="s">
        <v>539</v>
      </c>
      <c r="C11371" t="s">
        <v>494</v>
      </c>
      <c r="D11371">
        <v>2003</v>
      </c>
      <c r="E11371">
        <v>46.423370589999998</v>
      </c>
    </row>
    <row r="11372" spans="1:5">
      <c r="A11372" t="s">
        <v>2</v>
      </c>
      <c r="B11372" t="s">
        <v>539</v>
      </c>
      <c r="C11372" t="s">
        <v>493</v>
      </c>
      <c r="D11372">
        <v>2003</v>
      </c>
      <c r="E11372">
        <v>38.865861500000001</v>
      </c>
    </row>
    <row r="11373" spans="1:5">
      <c r="A11373" t="s">
        <v>492</v>
      </c>
      <c r="B11373" t="s">
        <v>539</v>
      </c>
      <c r="C11373" t="s">
        <v>491</v>
      </c>
      <c r="D11373">
        <v>2003</v>
      </c>
      <c r="E11373">
        <v>62.113188049999998</v>
      </c>
    </row>
    <row r="11374" spans="1:5">
      <c r="A11374" t="s">
        <v>490</v>
      </c>
      <c r="B11374" t="s">
        <v>539</v>
      </c>
      <c r="C11374" t="s">
        <v>489</v>
      </c>
      <c r="D11374">
        <v>2003</v>
      </c>
      <c r="E11374">
        <v>66.879810699999993</v>
      </c>
    </row>
    <row r="11375" spans="1:5">
      <c r="A11375" t="s">
        <v>488</v>
      </c>
      <c r="B11375" t="s">
        <v>539</v>
      </c>
      <c r="C11375" t="s">
        <v>487</v>
      </c>
      <c r="D11375">
        <v>2003</v>
      </c>
      <c r="E11375">
        <v>47.132166720000001</v>
      </c>
    </row>
    <row r="11376" spans="1:5">
      <c r="A11376" t="s">
        <v>486</v>
      </c>
      <c r="B11376" t="s">
        <v>539</v>
      </c>
      <c r="C11376" t="s">
        <v>485</v>
      </c>
      <c r="D11376">
        <v>2003</v>
      </c>
      <c r="E11376">
        <v>68.992141880000005</v>
      </c>
    </row>
    <row r="11377" spans="1:5">
      <c r="A11377" t="s">
        <v>484</v>
      </c>
      <c r="B11377" t="s">
        <v>539</v>
      </c>
      <c r="C11377" t="s">
        <v>483</v>
      </c>
      <c r="D11377">
        <v>2003</v>
      </c>
      <c r="E11377">
        <v>73.843504039999999</v>
      </c>
    </row>
    <row r="11378" spans="1:5">
      <c r="A11378" t="s">
        <v>482</v>
      </c>
      <c r="B11378" t="s">
        <v>539</v>
      </c>
      <c r="C11378" t="s">
        <v>481</v>
      </c>
      <c r="D11378">
        <v>2003</v>
      </c>
      <c r="E11378">
        <v>57.100230019999998</v>
      </c>
    </row>
    <row r="11379" spans="1:5">
      <c r="A11379" t="s">
        <v>480</v>
      </c>
      <c r="B11379" t="s">
        <v>539</v>
      </c>
      <c r="C11379" t="s">
        <v>479</v>
      </c>
      <c r="D11379">
        <v>2003</v>
      </c>
    </row>
    <row r="11380" spans="1:5">
      <c r="A11380" t="s">
        <v>478</v>
      </c>
      <c r="B11380" t="s">
        <v>539</v>
      </c>
      <c r="C11380" t="s">
        <v>477</v>
      </c>
      <c r="D11380">
        <v>2003</v>
      </c>
      <c r="E11380">
        <v>65.916401199999996</v>
      </c>
    </row>
    <row r="11381" spans="1:5">
      <c r="A11381" t="s">
        <v>476</v>
      </c>
      <c r="B11381" t="s">
        <v>539</v>
      </c>
      <c r="C11381" t="s">
        <v>475</v>
      </c>
      <c r="D11381">
        <v>2003</v>
      </c>
      <c r="E11381">
        <v>44.366184390000001</v>
      </c>
    </row>
    <row r="11382" spans="1:5">
      <c r="A11382" t="s">
        <v>474</v>
      </c>
      <c r="B11382" t="s">
        <v>539</v>
      </c>
      <c r="C11382" t="s">
        <v>473</v>
      </c>
      <c r="D11382">
        <v>2003</v>
      </c>
      <c r="E11382">
        <v>66.092127739999995</v>
      </c>
    </row>
    <row r="11383" spans="1:5">
      <c r="A11383" t="s">
        <v>472</v>
      </c>
      <c r="B11383" t="s">
        <v>539</v>
      </c>
      <c r="C11383" t="s">
        <v>471</v>
      </c>
      <c r="D11383">
        <v>2003</v>
      </c>
      <c r="E11383">
        <v>83.912738390000001</v>
      </c>
    </row>
    <row r="11384" spans="1:5">
      <c r="A11384" t="s">
        <v>470</v>
      </c>
      <c r="B11384" t="s">
        <v>539</v>
      </c>
      <c r="C11384" t="s">
        <v>469</v>
      </c>
      <c r="D11384">
        <v>2003</v>
      </c>
      <c r="E11384">
        <v>76.446551389999996</v>
      </c>
    </row>
    <row r="11385" spans="1:5">
      <c r="A11385" t="s">
        <v>468</v>
      </c>
      <c r="B11385" t="s">
        <v>539</v>
      </c>
      <c r="C11385" t="s">
        <v>467</v>
      </c>
      <c r="D11385">
        <v>2003</v>
      </c>
      <c r="E11385">
        <v>63.895979429999997</v>
      </c>
    </row>
    <row r="11386" spans="1:5">
      <c r="A11386" t="s">
        <v>466</v>
      </c>
      <c r="B11386" t="s">
        <v>539</v>
      </c>
      <c r="C11386" t="s">
        <v>465</v>
      </c>
      <c r="D11386">
        <v>2003</v>
      </c>
      <c r="E11386">
        <v>48.194761540000002</v>
      </c>
    </row>
    <row r="11387" spans="1:5">
      <c r="A11387" t="s">
        <v>464</v>
      </c>
      <c r="B11387" t="s">
        <v>539</v>
      </c>
      <c r="C11387" t="s">
        <v>463</v>
      </c>
      <c r="D11387">
        <v>2003</v>
      </c>
      <c r="E11387">
        <v>70.167952589999999</v>
      </c>
    </row>
    <row r="11388" spans="1:5">
      <c r="A11388" t="s">
        <v>462</v>
      </c>
      <c r="B11388" t="s">
        <v>536</v>
      </c>
      <c r="C11388" t="s">
        <v>461</v>
      </c>
      <c r="D11388">
        <v>2003</v>
      </c>
      <c r="E11388">
        <v>75.88460336</v>
      </c>
    </row>
    <row r="11389" spans="1:5">
      <c r="A11389" t="s">
        <v>460</v>
      </c>
      <c r="B11389" t="s">
        <v>539</v>
      </c>
      <c r="C11389" t="s">
        <v>459</v>
      </c>
      <c r="D11389">
        <v>2003</v>
      </c>
      <c r="E11389">
        <v>58.348291740000001</v>
      </c>
    </row>
    <row r="11390" spans="1:5">
      <c r="A11390" t="s">
        <v>458</v>
      </c>
      <c r="B11390" t="s">
        <v>539</v>
      </c>
      <c r="C11390" t="s">
        <v>457</v>
      </c>
      <c r="D11390">
        <v>2003</v>
      </c>
    </row>
    <row r="11391" spans="1:5">
      <c r="A11391" t="s">
        <v>456</v>
      </c>
      <c r="B11391" t="s">
        <v>539</v>
      </c>
      <c r="C11391" t="s">
        <v>455</v>
      </c>
      <c r="D11391">
        <v>2003</v>
      </c>
      <c r="E11391">
        <v>36.617894990000003</v>
      </c>
    </row>
    <row r="11392" spans="1:5">
      <c r="A11392" t="s">
        <v>454</v>
      </c>
      <c r="B11392" t="s">
        <v>539</v>
      </c>
      <c r="C11392" t="s">
        <v>453</v>
      </c>
      <c r="D11392">
        <v>2003</v>
      </c>
      <c r="E11392">
        <v>36.225795820000002</v>
      </c>
    </row>
    <row r="11393" spans="1:5">
      <c r="A11393" t="s">
        <v>679</v>
      </c>
      <c r="B11393" t="s">
        <v>539</v>
      </c>
      <c r="C11393" t="s">
        <v>451</v>
      </c>
      <c r="D11393">
        <v>2003</v>
      </c>
      <c r="E11393">
        <v>28.768458259999999</v>
      </c>
    </row>
    <row r="11394" spans="1:5">
      <c r="A11394" t="s">
        <v>450</v>
      </c>
      <c r="B11394" t="s">
        <v>539</v>
      </c>
      <c r="C11394" t="s">
        <v>449</v>
      </c>
      <c r="D11394">
        <v>2003</v>
      </c>
      <c r="E11394">
        <v>26.777015309999999</v>
      </c>
    </row>
    <row r="11395" spans="1:5">
      <c r="A11395" t="s">
        <v>448</v>
      </c>
      <c r="B11395" t="s">
        <v>539</v>
      </c>
      <c r="C11395" t="s">
        <v>447</v>
      </c>
      <c r="D11395">
        <v>2003</v>
      </c>
      <c r="E11395">
        <v>21.850118160000001</v>
      </c>
    </row>
    <row r="11396" spans="1:5">
      <c r="A11396" t="s">
        <v>446</v>
      </c>
      <c r="B11396" t="s">
        <v>539</v>
      </c>
      <c r="C11396" t="s">
        <v>445</v>
      </c>
      <c r="D11396">
        <v>2003</v>
      </c>
      <c r="E11396">
        <v>49.805609859999997</v>
      </c>
    </row>
    <row r="11397" spans="1:5">
      <c r="A11397" t="s">
        <v>444</v>
      </c>
      <c r="B11397" t="s">
        <v>539</v>
      </c>
      <c r="C11397" t="s">
        <v>443</v>
      </c>
      <c r="D11397">
        <v>2003</v>
      </c>
      <c r="E11397">
        <v>82.720436090000007</v>
      </c>
    </row>
    <row r="11398" spans="1:5">
      <c r="A11398" t="s">
        <v>442</v>
      </c>
      <c r="B11398" t="s">
        <v>539</v>
      </c>
      <c r="C11398" t="s">
        <v>441</v>
      </c>
      <c r="D11398">
        <v>2003</v>
      </c>
      <c r="E11398">
        <v>49.740992130000002</v>
      </c>
    </row>
    <row r="11399" spans="1:5">
      <c r="A11399" t="s">
        <v>440</v>
      </c>
      <c r="B11399" t="s">
        <v>539</v>
      </c>
      <c r="C11399" t="s">
        <v>439</v>
      </c>
      <c r="D11399">
        <v>2003</v>
      </c>
      <c r="E11399">
        <v>74.976912389999995</v>
      </c>
    </row>
    <row r="11400" spans="1:5">
      <c r="A11400" t="s">
        <v>438</v>
      </c>
      <c r="B11400" t="s">
        <v>539</v>
      </c>
      <c r="C11400" t="s">
        <v>437</v>
      </c>
      <c r="D11400">
        <v>2003</v>
      </c>
      <c r="E11400">
        <v>76.341509029999997</v>
      </c>
    </row>
    <row r="11401" spans="1:5">
      <c r="A11401" t="s">
        <v>436</v>
      </c>
      <c r="B11401" t="s">
        <v>536</v>
      </c>
      <c r="C11401" t="s">
        <v>435</v>
      </c>
      <c r="D11401">
        <v>2003</v>
      </c>
      <c r="E11401">
        <v>52.869466809999999</v>
      </c>
    </row>
    <row r="11402" spans="1:5">
      <c r="A11402" t="s">
        <v>434</v>
      </c>
      <c r="B11402" t="s">
        <v>539</v>
      </c>
      <c r="C11402" t="s">
        <v>433</v>
      </c>
      <c r="D11402">
        <v>2003</v>
      </c>
      <c r="E11402">
        <v>89.453486830000003</v>
      </c>
    </row>
    <row r="11403" spans="1:5">
      <c r="A11403" t="s">
        <v>432</v>
      </c>
      <c r="B11403" t="s">
        <v>539</v>
      </c>
      <c r="C11403" t="s">
        <v>431</v>
      </c>
      <c r="D11403">
        <v>2003</v>
      </c>
    </row>
    <row r="11404" spans="1:5">
      <c r="A11404" t="s">
        <v>430</v>
      </c>
      <c r="B11404" t="s">
        <v>539</v>
      </c>
      <c r="C11404" t="s">
        <v>429</v>
      </c>
      <c r="D11404">
        <v>2003</v>
      </c>
    </row>
    <row r="11405" spans="1:5">
      <c r="A11405" t="s">
        <v>428</v>
      </c>
      <c r="B11405" t="s">
        <v>539</v>
      </c>
      <c r="C11405" t="s">
        <v>427</v>
      </c>
      <c r="D11405">
        <v>2003</v>
      </c>
      <c r="E11405">
        <v>45.130560000000003</v>
      </c>
    </row>
    <row r="11406" spans="1:5">
      <c r="A11406" t="s">
        <v>426</v>
      </c>
      <c r="B11406" t="s">
        <v>539</v>
      </c>
      <c r="C11406" t="s">
        <v>425</v>
      </c>
      <c r="D11406">
        <v>2003</v>
      </c>
      <c r="E11406">
        <v>89.801436870000003</v>
      </c>
    </row>
    <row r="11407" spans="1:5">
      <c r="A11407" t="s">
        <v>7</v>
      </c>
      <c r="B11407" t="s">
        <v>539</v>
      </c>
      <c r="C11407" t="s">
        <v>424</v>
      </c>
      <c r="D11407">
        <v>2003</v>
      </c>
      <c r="E11407">
        <v>78.085446730000001</v>
      </c>
    </row>
    <row r="11408" spans="1:5">
      <c r="A11408" t="s">
        <v>423</v>
      </c>
      <c r="B11408" t="s">
        <v>539</v>
      </c>
      <c r="C11408" t="s">
        <v>422</v>
      </c>
      <c r="D11408">
        <v>2003</v>
      </c>
      <c r="E11408">
        <v>66.993075649999994</v>
      </c>
    </row>
    <row r="11409" spans="1:5">
      <c r="A11409" t="s">
        <v>421</v>
      </c>
      <c r="B11409" t="s">
        <v>539</v>
      </c>
      <c r="C11409" t="s">
        <v>420</v>
      </c>
      <c r="D11409">
        <v>2003</v>
      </c>
      <c r="E11409">
        <v>69.169543509999997</v>
      </c>
    </row>
    <row r="11410" spans="1:5">
      <c r="A11410" t="s">
        <v>419</v>
      </c>
      <c r="B11410" t="s">
        <v>539</v>
      </c>
      <c r="C11410" t="s">
        <v>418</v>
      </c>
      <c r="D11410">
        <v>2003</v>
      </c>
      <c r="E11410">
        <v>84.546949260000005</v>
      </c>
    </row>
    <row r="11411" spans="1:5">
      <c r="A11411" t="s">
        <v>417</v>
      </c>
      <c r="B11411" t="s">
        <v>539</v>
      </c>
      <c r="C11411" t="s">
        <v>416</v>
      </c>
      <c r="D11411">
        <v>2003</v>
      </c>
      <c r="E11411">
        <v>32.903262050000002</v>
      </c>
    </row>
    <row r="11412" spans="1:5">
      <c r="A11412" t="s">
        <v>415</v>
      </c>
      <c r="B11412" t="s">
        <v>539</v>
      </c>
      <c r="C11412" t="s">
        <v>414</v>
      </c>
      <c r="D11412">
        <v>2003</v>
      </c>
      <c r="E11412">
        <v>77.817723259999994</v>
      </c>
    </row>
    <row r="11413" spans="1:5">
      <c r="A11413" t="s">
        <v>413</v>
      </c>
      <c r="B11413" t="s">
        <v>536</v>
      </c>
      <c r="C11413" t="s">
        <v>412</v>
      </c>
      <c r="D11413">
        <v>2003</v>
      </c>
      <c r="E11413">
        <v>39.072519290000002</v>
      </c>
    </row>
    <row r="11414" spans="1:5">
      <c r="A11414" t="s">
        <v>411</v>
      </c>
      <c r="B11414" t="s">
        <v>536</v>
      </c>
      <c r="C11414" t="s">
        <v>410</v>
      </c>
      <c r="D11414">
        <v>2003</v>
      </c>
      <c r="E11414">
        <v>45.722791059999999</v>
      </c>
    </row>
    <row r="11415" spans="1:5">
      <c r="A11415" t="s">
        <v>409</v>
      </c>
      <c r="B11415" t="s">
        <v>536</v>
      </c>
      <c r="C11415" t="s">
        <v>408</v>
      </c>
      <c r="D11415">
        <v>2003</v>
      </c>
      <c r="E11415">
        <v>69.228185229999994</v>
      </c>
    </row>
    <row r="11416" spans="1:5">
      <c r="A11416" t="s">
        <v>407</v>
      </c>
      <c r="B11416" t="s">
        <v>536</v>
      </c>
      <c r="C11416" t="s">
        <v>406</v>
      </c>
      <c r="D11416">
        <v>2003</v>
      </c>
      <c r="E11416">
        <v>64.503162680000003</v>
      </c>
    </row>
    <row r="11417" spans="1:5">
      <c r="A11417" t="s">
        <v>405</v>
      </c>
      <c r="B11417" t="s">
        <v>536</v>
      </c>
      <c r="C11417" t="s">
        <v>404</v>
      </c>
      <c r="D11417">
        <v>2003</v>
      </c>
      <c r="E11417">
        <v>75.230070620000006</v>
      </c>
    </row>
    <row r="11418" spans="1:5">
      <c r="A11418" t="s">
        <v>403</v>
      </c>
      <c r="B11418" t="s">
        <v>539</v>
      </c>
      <c r="C11418" t="s">
        <v>402</v>
      </c>
      <c r="D11418">
        <v>2003</v>
      </c>
      <c r="E11418">
        <v>22.056859379999999</v>
      </c>
    </row>
    <row r="11419" spans="1:5">
      <c r="A11419" t="s">
        <v>401</v>
      </c>
      <c r="B11419" t="s">
        <v>539</v>
      </c>
      <c r="C11419" t="s">
        <v>400</v>
      </c>
      <c r="D11419">
        <v>2003</v>
      </c>
      <c r="E11419">
        <v>38.221199550000001</v>
      </c>
    </row>
    <row r="11420" spans="1:5">
      <c r="A11420" t="s">
        <v>399</v>
      </c>
      <c r="B11420" t="s">
        <v>536</v>
      </c>
      <c r="C11420" t="s">
        <v>398</v>
      </c>
      <c r="D11420">
        <v>2003</v>
      </c>
      <c r="E11420">
        <v>75.274133930000005</v>
      </c>
    </row>
    <row r="11421" spans="1:5">
      <c r="A11421" t="s">
        <v>397</v>
      </c>
      <c r="B11421" t="s">
        <v>539</v>
      </c>
      <c r="C11421" t="s">
        <v>396</v>
      </c>
      <c r="D11421">
        <v>2003</v>
      </c>
      <c r="E11421">
        <v>36.879432620000003</v>
      </c>
    </row>
    <row r="11422" spans="1:5">
      <c r="A11422" t="s">
        <v>395</v>
      </c>
      <c r="B11422" t="s">
        <v>539</v>
      </c>
      <c r="C11422" t="s">
        <v>394</v>
      </c>
      <c r="D11422">
        <v>2003</v>
      </c>
      <c r="E11422">
        <v>71.704727579999997</v>
      </c>
    </row>
    <row r="11423" spans="1:5">
      <c r="A11423" t="s">
        <v>393</v>
      </c>
      <c r="B11423" t="s">
        <v>539</v>
      </c>
      <c r="C11423" t="s">
        <v>392</v>
      </c>
      <c r="D11423">
        <v>2003</v>
      </c>
      <c r="E11423">
        <v>76.748463200000003</v>
      </c>
    </row>
    <row r="11424" spans="1:5">
      <c r="A11424" t="s">
        <v>5</v>
      </c>
      <c r="B11424" t="s">
        <v>539</v>
      </c>
      <c r="C11424" t="s">
        <v>391</v>
      </c>
      <c r="D11424">
        <v>2003</v>
      </c>
      <c r="E11424">
        <v>55.149194729999998</v>
      </c>
    </row>
    <row r="11425" spans="1:5">
      <c r="A11425" t="s">
        <v>390</v>
      </c>
      <c r="B11425" t="s">
        <v>536</v>
      </c>
      <c r="C11425" t="s">
        <v>389</v>
      </c>
      <c r="D11425">
        <v>2003</v>
      </c>
      <c r="E11425">
        <v>76.239320370000002</v>
      </c>
    </row>
    <row r="11426" spans="1:5">
      <c r="A11426" t="s">
        <v>388</v>
      </c>
      <c r="B11426" t="s">
        <v>536</v>
      </c>
      <c r="C11426" t="s">
        <v>387</v>
      </c>
      <c r="D11426">
        <v>2003</v>
      </c>
      <c r="E11426">
        <v>42.190439230000003</v>
      </c>
    </row>
    <row r="11427" spans="1:5">
      <c r="A11427" t="s">
        <v>386</v>
      </c>
      <c r="B11427" t="s">
        <v>539</v>
      </c>
      <c r="C11427" t="s">
        <v>385</v>
      </c>
      <c r="D11427">
        <v>2003</v>
      </c>
      <c r="E11427">
        <v>72.777454250000005</v>
      </c>
    </row>
    <row r="11428" spans="1:5">
      <c r="A11428" t="s">
        <v>384</v>
      </c>
      <c r="B11428" t="s">
        <v>539</v>
      </c>
      <c r="C11428" t="s">
        <v>383</v>
      </c>
      <c r="D11428">
        <v>2003</v>
      </c>
      <c r="E11428">
        <v>80.54875835</v>
      </c>
    </row>
    <row r="11429" spans="1:5">
      <c r="A11429" t="s">
        <v>382</v>
      </c>
      <c r="B11429" t="s">
        <v>539</v>
      </c>
      <c r="C11429" t="s">
        <v>381</v>
      </c>
      <c r="D11429">
        <v>2003</v>
      </c>
      <c r="E11429">
        <v>77.939856349999999</v>
      </c>
    </row>
    <row r="11430" spans="1:5">
      <c r="A11430" t="s">
        <v>380</v>
      </c>
      <c r="B11430" t="s">
        <v>539</v>
      </c>
      <c r="C11430" t="s">
        <v>379</v>
      </c>
      <c r="D11430">
        <v>2003</v>
      </c>
    </row>
    <row r="11431" spans="1:5">
      <c r="A11431" t="s">
        <v>378</v>
      </c>
      <c r="B11431" t="s">
        <v>539</v>
      </c>
      <c r="C11431" t="s">
        <v>377</v>
      </c>
      <c r="D11431">
        <v>2003</v>
      </c>
      <c r="E11431">
        <v>93.182395209999996</v>
      </c>
    </row>
    <row r="11432" spans="1:5">
      <c r="A11432" t="s">
        <v>376</v>
      </c>
      <c r="B11432" t="s">
        <v>539</v>
      </c>
      <c r="C11432" t="s">
        <v>375</v>
      </c>
      <c r="D11432">
        <v>2003</v>
      </c>
      <c r="E11432">
        <v>42.183745530000003</v>
      </c>
    </row>
    <row r="11433" spans="1:5">
      <c r="A11433" t="s">
        <v>374</v>
      </c>
      <c r="B11433" t="s">
        <v>539</v>
      </c>
      <c r="C11433" t="s">
        <v>373</v>
      </c>
      <c r="D11433">
        <v>2003</v>
      </c>
      <c r="E11433">
        <v>79.48639919</v>
      </c>
    </row>
    <row r="11434" spans="1:5">
      <c r="A11434" t="s">
        <v>372</v>
      </c>
      <c r="B11434" t="s">
        <v>539</v>
      </c>
      <c r="C11434" t="s">
        <v>371</v>
      </c>
      <c r="D11434">
        <v>2003</v>
      </c>
      <c r="E11434">
        <v>14.817456979999999</v>
      </c>
    </row>
    <row r="11435" spans="1:5">
      <c r="A11435" t="s">
        <v>370</v>
      </c>
      <c r="B11435" t="s">
        <v>539</v>
      </c>
      <c r="C11435" t="s">
        <v>369</v>
      </c>
      <c r="D11435">
        <v>2003</v>
      </c>
      <c r="E11435">
        <v>50.595917010000001</v>
      </c>
    </row>
    <row r="11436" spans="1:5">
      <c r="A11436" t="s">
        <v>368</v>
      </c>
      <c r="B11436" t="s">
        <v>539</v>
      </c>
      <c r="C11436" t="s">
        <v>367</v>
      </c>
      <c r="D11436">
        <v>2003</v>
      </c>
    </row>
    <row r="11437" spans="1:5">
      <c r="A11437" t="s">
        <v>366</v>
      </c>
      <c r="B11437" t="s">
        <v>539</v>
      </c>
      <c r="C11437" t="s">
        <v>365</v>
      </c>
      <c r="D11437">
        <v>2003</v>
      </c>
      <c r="E11437">
        <v>38.109926559999998</v>
      </c>
    </row>
    <row r="11438" spans="1:5">
      <c r="A11438" t="s">
        <v>364</v>
      </c>
      <c r="B11438" t="s">
        <v>539</v>
      </c>
      <c r="C11438" t="s">
        <v>363</v>
      </c>
      <c r="D11438">
        <v>2003</v>
      </c>
      <c r="E11438">
        <v>50.340844199999999</v>
      </c>
    </row>
    <row r="11439" spans="1:5">
      <c r="A11439" t="s">
        <v>362</v>
      </c>
      <c r="B11439" t="s">
        <v>539</v>
      </c>
      <c r="C11439" t="s">
        <v>361</v>
      </c>
      <c r="D11439">
        <v>2003</v>
      </c>
      <c r="E11439">
        <v>23.066738050000001</v>
      </c>
    </row>
    <row r="11440" spans="1:5">
      <c r="A11440" t="s">
        <v>360</v>
      </c>
      <c r="B11440" t="s">
        <v>539</v>
      </c>
      <c r="C11440" t="s">
        <v>359</v>
      </c>
      <c r="D11440">
        <v>2003</v>
      </c>
      <c r="E11440">
        <v>68.510434680000003</v>
      </c>
    </row>
    <row r="11441" spans="1:5">
      <c r="A11441" t="s">
        <v>358</v>
      </c>
      <c r="B11441" t="s">
        <v>539</v>
      </c>
      <c r="C11441" t="s">
        <v>357</v>
      </c>
      <c r="D11441">
        <v>2003</v>
      </c>
      <c r="E11441">
        <v>59.78832543</v>
      </c>
    </row>
    <row r="11442" spans="1:5">
      <c r="A11442" t="s">
        <v>356</v>
      </c>
      <c r="B11442" t="s">
        <v>539</v>
      </c>
      <c r="C11442" t="s">
        <v>355</v>
      </c>
      <c r="D11442">
        <v>2003</v>
      </c>
      <c r="E11442">
        <v>51.834756079999998</v>
      </c>
    </row>
    <row r="11443" spans="1:5">
      <c r="A11443" t="s">
        <v>354</v>
      </c>
      <c r="B11443" t="s">
        <v>539</v>
      </c>
      <c r="C11443" t="s">
        <v>353</v>
      </c>
      <c r="D11443">
        <v>2003</v>
      </c>
    </row>
    <row r="11444" spans="1:5">
      <c r="A11444" t="s">
        <v>352</v>
      </c>
      <c r="B11444" t="s">
        <v>539</v>
      </c>
      <c r="C11444" t="s">
        <v>351</v>
      </c>
      <c r="D11444">
        <v>2003</v>
      </c>
      <c r="E11444">
        <v>32.695202469999998</v>
      </c>
    </row>
    <row r="11445" spans="1:5">
      <c r="A11445" t="s">
        <v>350</v>
      </c>
      <c r="B11445" t="s">
        <v>539</v>
      </c>
      <c r="C11445" t="s">
        <v>349</v>
      </c>
      <c r="D11445">
        <v>2003</v>
      </c>
    </row>
    <row r="11446" spans="1:5">
      <c r="A11446" t="s">
        <v>348</v>
      </c>
      <c r="B11446" t="s">
        <v>539</v>
      </c>
      <c r="C11446" t="s">
        <v>347</v>
      </c>
      <c r="D11446">
        <v>2003</v>
      </c>
      <c r="E11446">
        <v>79.582395149999996</v>
      </c>
    </row>
    <row r="11447" spans="1:5">
      <c r="A11447" t="s">
        <v>346</v>
      </c>
      <c r="B11447" t="s">
        <v>536</v>
      </c>
      <c r="C11447" t="s">
        <v>345</v>
      </c>
      <c r="D11447">
        <v>2003</v>
      </c>
      <c r="E11447">
        <v>59.333460860000002</v>
      </c>
    </row>
    <row r="11448" spans="1:5">
      <c r="A11448" t="s">
        <v>344</v>
      </c>
      <c r="B11448" t="s">
        <v>539</v>
      </c>
      <c r="C11448" t="s">
        <v>343</v>
      </c>
      <c r="D11448">
        <v>2003</v>
      </c>
    </row>
    <row r="11449" spans="1:5">
      <c r="A11449" t="s">
        <v>342</v>
      </c>
      <c r="B11449" t="s">
        <v>539</v>
      </c>
      <c r="C11449" t="s">
        <v>341</v>
      </c>
      <c r="D11449">
        <v>2003</v>
      </c>
      <c r="E11449">
        <v>57.064107470000003</v>
      </c>
    </row>
    <row r="11450" spans="1:5">
      <c r="A11450" t="s">
        <v>340</v>
      </c>
      <c r="B11450" t="s">
        <v>536</v>
      </c>
      <c r="C11450" t="s">
        <v>339</v>
      </c>
      <c r="D11450">
        <v>2003</v>
      </c>
      <c r="E11450">
        <v>41.896026970000001</v>
      </c>
    </row>
    <row r="11451" spans="1:5">
      <c r="A11451" t="s">
        <v>338</v>
      </c>
      <c r="B11451" t="s">
        <v>539</v>
      </c>
      <c r="C11451" t="s">
        <v>337</v>
      </c>
      <c r="D11451">
        <v>2003</v>
      </c>
      <c r="E11451">
        <v>82.607530139999994</v>
      </c>
    </row>
    <row r="11452" spans="1:5">
      <c r="A11452" t="s">
        <v>336</v>
      </c>
      <c r="B11452" t="s">
        <v>539</v>
      </c>
      <c r="C11452" t="s">
        <v>335</v>
      </c>
      <c r="D11452">
        <v>2003</v>
      </c>
      <c r="E11452">
        <v>29.816377150000001</v>
      </c>
    </row>
    <row r="11453" spans="1:5">
      <c r="A11453" t="s">
        <v>334</v>
      </c>
      <c r="B11453" t="s">
        <v>539</v>
      </c>
      <c r="C11453" t="s">
        <v>333</v>
      </c>
      <c r="D11453">
        <v>2003</v>
      </c>
      <c r="E11453">
        <v>71.086321459999994</v>
      </c>
    </row>
    <row r="11454" spans="1:5">
      <c r="A11454" t="s">
        <v>332</v>
      </c>
      <c r="B11454" t="s">
        <v>536</v>
      </c>
      <c r="C11454" t="s">
        <v>331</v>
      </c>
      <c r="D11454">
        <v>2003</v>
      </c>
      <c r="E11454">
        <v>46.043053399999998</v>
      </c>
    </row>
    <row r="11455" spans="1:5">
      <c r="A11455" t="s">
        <v>330</v>
      </c>
      <c r="B11455" t="s">
        <v>536</v>
      </c>
      <c r="C11455" t="s">
        <v>329</v>
      </c>
      <c r="D11455">
        <v>2003</v>
      </c>
      <c r="E11455">
        <v>45.445710669999997</v>
      </c>
    </row>
    <row r="11456" spans="1:5">
      <c r="A11456" t="s">
        <v>328</v>
      </c>
      <c r="B11456" t="s">
        <v>536</v>
      </c>
      <c r="C11456" t="s">
        <v>327</v>
      </c>
      <c r="D11456">
        <v>2003</v>
      </c>
      <c r="E11456">
        <v>36.396072310000001</v>
      </c>
    </row>
    <row r="11457" spans="1:5">
      <c r="A11457" t="s">
        <v>326</v>
      </c>
      <c r="B11457" t="s">
        <v>536</v>
      </c>
      <c r="C11457" t="s">
        <v>325</v>
      </c>
      <c r="D11457">
        <v>2003</v>
      </c>
      <c r="E11457">
        <v>29.813008870000001</v>
      </c>
    </row>
    <row r="11458" spans="1:5">
      <c r="A11458" t="s">
        <v>324</v>
      </c>
      <c r="B11458" t="s">
        <v>539</v>
      </c>
      <c r="C11458" t="s">
        <v>323</v>
      </c>
      <c r="D11458">
        <v>2003</v>
      </c>
      <c r="E11458">
        <v>40.071493949999997</v>
      </c>
    </row>
    <row r="11459" spans="1:5">
      <c r="A11459" t="s">
        <v>322</v>
      </c>
      <c r="B11459" t="s">
        <v>536</v>
      </c>
      <c r="C11459" t="s">
        <v>321</v>
      </c>
      <c r="D11459">
        <v>2003</v>
      </c>
      <c r="E11459">
        <v>41.638480280000003</v>
      </c>
    </row>
    <row r="11460" spans="1:5">
      <c r="A11460" t="s">
        <v>320</v>
      </c>
      <c r="B11460" t="s">
        <v>539</v>
      </c>
      <c r="C11460" t="s">
        <v>319</v>
      </c>
      <c r="D11460">
        <v>2003</v>
      </c>
    </row>
    <row r="11461" spans="1:5">
      <c r="A11461" t="s">
        <v>318</v>
      </c>
      <c r="B11461" t="s">
        <v>539</v>
      </c>
      <c r="C11461" t="s">
        <v>317</v>
      </c>
      <c r="D11461">
        <v>2003</v>
      </c>
      <c r="E11461">
        <v>22.923819120000001</v>
      </c>
    </row>
    <row r="11462" spans="1:5">
      <c r="A11462" t="s">
        <v>316</v>
      </c>
      <c r="B11462" t="s">
        <v>536</v>
      </c>
      <c r="C11462" t="s">
        <v>315</v>
      </c>
      <c r="D11462">
        <v>2003</v>
      </c>
    </row>
    <row r="11463" spans="1:5">
      <c r="A11463" t="s">
        <v>314</v>
      </c>
      <c r="B11463" t="s">
        <v>539</v>
      </c>
      <c r="C11463" t="s">
        <v>313</v>
      </c>
      <c r="D11463">
        <v>2003</v>
      </c>
      <c r="E11463">
        <v>76.659528910000006</v>
      </c>
    </row>
    <row r="11464" spans="1:5">
      <c r="A11464" t="s">
        <v>312</v>
      </c>
      <c r="B11464" t="s">
        <v>539</v>
      </c>
      <c r="C11464" t="s">
        <v>311</v>
      </c>
      <c r="D11464">
        <v>2003</v>
      </c>
      <c r="E11464">
        <v>43.358872660000003</v>
      </c>
    </row>
    <row r="11465" spans="1:5">
      <c r="A11465" t="s">
        <v>310</v>
      </c>
      <c r="B11465" t="s">
        <v>539</v>
      </c>
      <c r="C11465" t="s">
        <v>309</v>
      </c>
      <c r="D11465">
        <v>2003</v>
      </c>
      <c r="E11465">
        <v>45.359747140000003</v>
      </c>
    </row>
    <row r="11466" spans="1:5">
      <c r="A11466" t="s">
        <v>308</v>
      </c>
      <c r="B11466" t="s">
        <v>539</v>
      </c>
      <c r="C11466" t="s">
        <v>307</v>
      </c>
      <c r="D11466">
        <v>2003</v>
      </c>
      <c r="E11466">
        <v>81.705218349999996</v>
      </c>
    </row>
    <row r="11467" spans="1:5">
      <c r="A11467" t="s">
        <v>306</v>
      </c>
      <c r="B11467" t="s">
        <v>539</v>
      </c>
      <c r="C11467" t="s">
        <v>305</v>
      </c>
      <c r="D11467">
        <v>2003</v>
      </c>
      <c r="E11467">
        <v>61.692772570000002</v>
      </c>
    </row>
    <row r="11468" spans="1:5">
      <c r="A11468" t="s">
        <v>304</v>
      </c>
      <c r="B11468" t="s">
        <v>539</v>
      </c>
      <c r="C11468" t="s">
        <v>303</v>
      </c>
      <c r="D11468">
        <v>2003</v>
      </c>
      <c r="E11468">
        <v>74.284935270000005</v>
      </c>
    </row>
    <row r="11469" spans="1:5">
      <c r="A11469" t="s">
        <v>302</v>
      </c>
      <c r="B11469" t="s">
        <v>539</v>
      </c>
      <c r="C11469" t="s">
        <v>301</v>
      </c>
      <c r="D11469">
        <v>2003</v>
      </c>
      <c r="E11469">
        <v>50.551926399999999</v>
      </c>
    </row>
    <row r="11470" spans="1:5">
      <c r="A11470" t="s">
        <v>300</v>
      </c>
      <c r="B11470" t="s">
        <v>539</v>
      </c>
      <c r="C11470" t="s">
        <v>299</v>
      </c>
      <c r="D11470">
        <v>2003</v>
      </c>
      <c r="E11470">
        <v>48.621127309999999</v>
      </c>
    </row>
    <row r="11471" spans="1:5">
      <c r="A11471" t="s">
        <v>298</v>
      </c>
      <c r="B11471" t="s">
        <v>539</v>
      </c>
      <c r="C11471" t="s">
        <v>297</v>
      </c>
      <c r="D11471">
        <v>2003</v>
      </c>
      <c r="E11471">
        <v>80.295832809999993</v>
      </c>
    </row>
    <row r="11472" spans="1:5">
      <c r="A11472" t="s">
        <v>296</v>
      </c>
      <c r="B11472" t="s">
        <v>539</v>
      </c>
      <c r="C11472" t="s">
        <v>295</v>
      </c>
      <c r="D11472">
        <v>2003</v>
      </c>
      <c r="E11472">
        <v>54.505523029999999</v>
      </c>
    </row>
    <row r="11473" spans="1:5">
      <c r="A11473" t="s">
        <v>294</v>
      </c>
      <c r="B11473" t="s">
        <v>539</v>
      </c>
      <c r="C11473" t="s">
        <v>293</v>
      </c>
      <c r="D11473">
        <v>2003</v>
      </c>
      <c r="E11473">
        <v>43.354878220000003</v>
      </c>
    </row>
    <row r="11474" spans="1:5">
      <c r="A11474" t="s">
        <v>292</v>
      </c>
      <c r="B11474" t="s">
        <v>539</v>
      </c>
      <c r="C11474" t="s">
        <v>291</v>
      </c>
      <c r="D11474">
        <v>2003</v>
      </c>
      <c r="E11474">
        <v>37.893686129999999</v>
      </c>
    </row>
    <row r="11475" spans="1:5">
      <c r="A11475" t="s">
        <v>290</v>
      </c>
      <c r="B11475" t="s">
        <v>539</v>
      </c>
      <c r="C11475" t="s">
        <v>289</v>
      </c>
      <c r="D11475">
        <v>2003</v>
      </c>
      <c r="E11475">
        <v>35.833002960000002</v>
      </c>
    </row>
    <row r="11476" spans="1:5">
      <c r="A11476" t="s">
        <v>288</v>
      </c>
      <c r="B11476" t="s">
        <v>539</v>
      </c>
      <c r="C11476" t="s">
        <v>287</v>
      </c>
      <c r="D11476">
        <v>2003</v>
      </c>
      <c r="E11476">
        <v>94.871767079999998</v>
      </c>
    </row>
    <row r="11477" spans="1:5">
      <c r="A11477" t="s">
        <v>286</v>
      </c>
      <c r="B11477" t="s">
        <v>539</v>
      </c>
      <c r="C11477" t="s">
        <v>285</v>
      </c>
      <c r="D11477">
        <v>2003</v>
      </c>
      <c r="E11477">
        <v>42.179884780000002</v>
      </c>
    </row>
    <row r="11478" spans="1:5">
      <c r="A11478" t="s">
        <v>284</v>
      </c>
      <c r="B11478" t="s">
        <v>539</v>
      </c>
      <c r="C11478" t="s">
        <v>283</v>
      </c>
      <c r="D11478">
        <v>2003</v>
      </c>
      <c r="E11478">
        <v>52.136097040000003</v>
      </c>
    </row>
    <row r="11479" spans="1:5">
      <c r="A11479" t="s">
        <v>282</v>
      </c>
      <c r="B11479" t="s">
        <v>539</v>
      </c>
      <c r="C11479" t="s">
        <v>281</v>
      </c>
      <c r="D11479">
        <v>2003</v>
      </c>
      <c r="E11479">
        <v>80.259918440000007</v>
      </c>
    </row>
    <row r="11480" spans="1:5">
      <c r="A11480" t="s">
        <v>280</v>
      </c>
      <c r="B11480" t="s">
        <v>536</v>
      </c>
      <c r="C11480" t="s">
        <v>279</v>
      </c>
      <c r="D11480">
        <v>2003</v>
      </c>
      <c r="E11480">
        <v>47.34082488</v>
      </c>
    </row>
    <row r="11481" spans="1:5">
      <c r="A11481" t="s">
        <v>278</v>
      </c>
      <c r="B11481" t="s">
        <v>539</v>
      </c>
      <c r="C11481" t="s">
        <v>277</v>
      </c>
      <c r="D11481">
        <v>2003</v>
      </c>
      <c r="E11481">
        <v>25.879635189999998</v>
      </c>
    </row>
    <row r="11482" spans="1:5">
      <c r="A11482" t="s">
        <v>276</v>
      </c>
      <c r="B11482" t="s">
        <v>539</v>
      </c>
      <c r="C11482" t="s">
        <v>275</v>
      </c>
      <c r="D11482">
        <v>2003</v>
      </c>
      <c r="E11482">
        <v>37.585765989999999</v>
      </c>
    </row>
    <row r="11483" spans="1:5">
      <c r="A11483" t="s">
        <v>274</v>
      </c>
      <c r="B11483" t="s">
        <v>539</v>
      </c>
      <c r="C11483" t="s">
        <v>273</v>
      </c>
      <c r="D11483">
        <v>2003</v>
      </c>
      <c r="E11483">
        <v>34.598340190000002</v>
      </c>
    </row>
    <row r="11484" spans="1:5">
      <c r="A11484" t="s">
        <v>272</v>
      </c>
      <c r="B11484" t="s">
        <v>539</v>
      </c>
      <c r="C11484" t="s">
        <v>271</v>
      </c>
      <c r="D11484">
        <v>2003</v>
      </c>
      <c r="E11484">
        <v>66.244867319999997</v>
      </c>
    </row>
    <row r="11485" spans="1:5">
      <c r="A11485" t="s">
        <v>270</v>
      </c>
      <c r="B11485" t="s">
        <v>539</v>
      </c>
      <c r="C11485" t="s">
        <v>269</v>
      </c>
      <c r="D11485">
        <v>2003</v>
      </c>
      <c r="E11485">
        <v>48.231847809999998</v>
      </c>
    </row>
    <row r="11486" spans="1:5">
      <c r="A11486" t="s">
        <v>268</v>
      </c>
      <c r="B11486" t="s">
        <v>536</v>
      </c>
      <c r="C11486" t="s">
        <v>267</v>
      </c>
      <c r="D11486">
        <v>2003</v>
      </c>
      <c r="E11486">
        <v>46.784387959999997</v>
      </c>
    </row>
    <row r="11487" spans="1:5">
      <c r="A11487" t="s">
        <v>266</v>
      </c>
      <c r="B11487" t="s">
        <v>536</v>
      </c>
      <c r="C11487" t="s">
        <v>265</v>
      </c>
      <c r="D11487">
        <v>2003</v>
      </c>
      <c r="E11487">
        <v>39.908688769999998</v>
      </c>
    </row>
    <row r="11488" spans="1:5">
      <c r="A11488" t="s">
        <v>264</v>
      </c>
      <c r="B11488" t="s">
        <v>536</v>
      </c>
      <c r="C11488" t="s">
        <v>263</v>
      </c>
      <c r="D11488">
        <v>2003</v>
      </c>
      <c r="E11488">
        <v>40.477269040000003</v>
      </c>
    </row>
    <row r="11489" spans="1:5">
      <c r="A11489" t="s">
        <v>262</v>
      </c>
      <c r="B11489" t="s">
        <v>539</v>
      </c>
      <c r="C11489" t="s">
        <v>261</v>
      </c>
      <c r="D11489">
        <v>2003</v>
      </c>
    </row>
    <row r="11490" spans="1:5">
      <c r="A11490" t="s">
        <v>260</v>
      </c>
      <c r="B11490" t="s">
        <v>539</v>
      </c>
      <c r="C11490" t="s">
        <v>259</v>
      </c>
      <c r="D11490">
        <v>2003</v>
      </c>
      <c r="E11490">
        <v>42.432653739999999</v>
      </c>
    </row>
    <row r="11491" spans="1:5">
      <c r="A11491" t="s">
        <v>258</v>
      </c>
      <c r="B11491" t="s">
        <v>536</v>
      </c>
      <c r="C11491" t="s">
        <v>257</v>
      </c>
      <c r="D11491">
        <v>2003</v>
      </c>
      <c r="E11491">
        <v>33.031187320000001</v>
      </c>
    </row>
    <row r="11492" spans="1:5">
      <c r="A11492" t="s">
        <v>256</v>
      </c>
      <c r="B11492" t="s">
        <v>536</v>
      </c>
      <c r="C11492" t="s">
        <v>255</v>
      </c>
      <c r="D11492">
        <v>2003</v>
      </c>
      <c r="E11492">
        <v>44.970299969999999</v>
      </c>
    </row>
    <row r="11493" spans="1:5">
      <c r="A11493" t="s">
        <v>254</v>
      </c>
      <c r="B11493" t="s">
        <v>539</v>
      </c>
      <c r="C11493" t="s">
        <v>253</v>
      </c>
      <c r="D11493">
        <v>2003</v>
      </c>
      <c r="E11493">
        <v>56.591863949999997</v>
      </c>
    </row>
    <row r="11494" spans="1:5">
      <c r="A11494" t="s">
        <v>252</v>
      </c>
      <c r="B11494" t="s">
        <v>536</v>
      </c>
      <c r="C11494" t="s">
        <v>251</v>
      </c>
      <c r="D11494">
        <v>2003</v>
      </c>
      <c r="E11494">
        <v>49.978633340000002</v>
      </c>
    </row>
    <row r="11495" spans="1:5">
      <c r="A11495" t="s">
        <v>250</v>
      </c>
      <c r="B11495" t="s">
        <v>539</v>
      </c>
      <c r="C11495" t="s">
        <v>249</v>
      </c>
      <c r="D11495">
        <v>2003</v>
      </c>
      <c r="E11495">
        <v>76.316296980000004</v>
      </c>
    </row>
    <row r="11496" spans="1:5">
      <c r="A11496" t="s">
        <v>248</v>
      </c>
      <c r="B11496" t="s">
        <v>539</v>
      </c>
      <c r="C11496" t="s">
        <v>247</v>
      </c>
      <c r="D11496">
        <v>2003</v>
      </c>
      <c r="E11496">
        <v>84.223036539999995</v>
      </c>
    </row>
    <row r="11497" spans="1:5">
      <c r="A11497" t="s">
        <v>246</v>
      </c>
      <c r="B11497" t="s">
        <v>539</v>
      </c>
      <c r="C11497" t="s">
        <v>245</v>
      </c>
      <c r="D11497">
        <v>2003</v>
      </c>
      <c r="E11497">
        <v>52.816092830000002</v>
      </c>
    </row>
    <row r="11498" spans="1:5">
      <c r="A11498" t="s">
        <v>244</v>
      </c>
      <c r="B11498" t="s">
        <v>539</v>
      </c>
      <c r="C11498" t="s">
        <v>243</v>
      </c>
      <c r="D11498">
        <v>2003</v>
      </c>
    </row>
    <row r="11499" spans="1:5">
      <c r="A11499" t="s">
        <v>242</v>
      </c>
      <c r="B11499" t="s">
        <v>539</v>
      </c>
      <c r="C11499" t="s">
        <v>241</v>
      </c>
      <c r="D11499">
        <v>2003</v>
      </c>
    </row>
    <row r="11500" spans="1:5">
      <c r="A11500" t="s">
        <v>240</v>
      </c>
      <c r="B11500" t="s">
        <v>539</v>
      </c>
      <c r="C11500" t="s">
        <v>239</v>
      </c>
      <c r="D11500">
        <v>2003</v>
      </c>
      <c r="E11500">
        <v>26.562348679999999</v>
      </c>
    </row>
    <row r="11501" spans="1:5">
      <c r="A11501" t="s">
        <v>238</v>
      </c>
      <c r="B11501" t="s">
        <v>539</v>
      </c>
      <c r="C11501" t="s">
        <v>237</v>
      </c>
      <c r="D11501">
        <v>2003</v>
      </c>
      <c r="E11501">
        <v>88.11653278</v>
      </c>
    </row>
    <row r="11502" spans="1:5">
      <c r="A11502" t="s">
        <v>236</v>
      </c>
      <c r="B11502" t="s">
        <v>539</v>
      </c>
      <c r="C11502" t="s">
        <v>235</v>
      </c>
      <c r="D11502">
        <v>2003</v>
      </c>
      <c r="E11502">
        <v>48.172046000000002</v>
      </c>
    </row>
    <row r="11503" spans="1:5">
      <c r="A11503" t="s">
        <v>234</v>
      </c>
      <c r="B11503" t="s">
        <v>539</v>
      </c>
      <c r="C11503" t="s">
        <v>233</v>
      </c>
      <c r="D11503">
        <v>2003</v>
      </c>
      <c r="E11503">
        <v>46.959129920000002</v>
      </c>
    </row>
    <row r="11504" spans="1:5">
      <c r="A11504" t="s">
        <v>232</v>
      </c>
      <c r="B11504" t="s">
        <v>539</v>
      </c>
      <c r="C11504" t="s">
        <v>231</v>
      </c>
      <c r="D11504">
        <v>2003</v>
      </c>
      <c r="E11504">
        <v>64.069185219999994</v>
      </c>
    </row>
    <row r="11505" spans="1:5">
      <c r="A11505" t="s">
        <v>230</v>
      </c>
      <c r="B11505" t="s">
        <v>536</v>
      </c>
      <c r="C11505" t="s">
        <v>229</v>
      </c>
      <c r="D11505">
        <v>2003</v>
      </c>
      <c r="E11505">
        <v>57.269060150000001</v>
      </c>
    </row>
    <row r="11506" spans="1:5">
      <c r="A11506" t="s">
        <v>228</v>
      </c>
      <c r="B11506" t="s">
        <v>539</v>
      </c>
      <c r="C11506" t="s">
        <v>227</v>
      </c>
      <c r="D11506">
        <v>2003</v>
      </c>
      <c r="E11506">
        <v>42.200929729999999</v>
      </c>
    </row>
    <row r="11507" spans="1:5">
      <c r="A11507" t="s">
        <v>226</v>
      </c>
      <c r="B11507" t="s">
        <v>539</v>
      </c>
      <c r="C11507" t="s">
        <v>225</v>
      </c>
      <c r="D11507">
        <v>2003</v>
      </c>
      <c r="E11507">
        <v>84.24600959</v>
      </c>
    </row>
    <row r="11508" spans="1:5">
      <c r="A11508" t="s">
        <v>224</v>
      </c>
      <c r="B11508" t="s">
        <v>536</v>
      </c>
      <c r="C11508" t="s">
        <v>223</v>
      </c>
      <c r="D11508">
        <v>2003</v>
      </c>
      <c r="E11508">
        <v>45.044623540000003</v>
      </c>
    </row>
    <row r="11509" spans="1:5">
      <c r="A11509" t="s">
        <v>222</v>
      </c>
      <c r="B11509" t="s">
        <v>539</v>
      </c>
      <c r="C11509" t="s">
        <v>221</v>
      </c>
      <c r="D11509">
        <v>2003</v>
      </c>
      <c r="E11509">
        <v>56.985009759999997</v>
      </c>
    </row>
    <row r="11510" spans="1:5">
      <c r="A11510" t="s">
        <v>220</v>
      </c>
      <c r="B11510" t="s">
        <v>539</v>
      </c>
      <c r="C11510" t="s">
        <v>219</v>
      </c>
      <c r="D11510">
        <v>2003</v>
      </c>
      <c r="E11510">
        <v>44.114699829999999</v>
      </c>
    </row>
    <row r="11511" spans="1:5">
      <c r="A11511" t="s">
        <v>218</v>
      </c>
      <c r="B11511" t="s">
        <v>539</v>
      </c>
      <c r="C11511" t="s">
        <v>217</v>
      </c>
      <c r="D11511">
        <v>2003</v>
      </c>
      <c r="E11511">
        <v>68.786862979999995</v>
      </c>
    </row>
    <row r="11512" spans="1:5">
      <c r="A11512" t="s">
        <v>216</v>
      </c>
      <c r="B11512" t="s">
        <v>539</v>
      </c>
      <c r="C11512" t="s">
        <v>215</v>
      </c>
      <c r="D11512">
        <v>2003</v>
      </c>
      <c r="E11512">
        <v>12.37520035</v>
      </c>
    </row>
    <row r="11513" spans="1:5">
      <c r="A11513" t="s">
        <v>214</v>
      </c>
      <c r="B11513" t="s">
        <v>536</v>
      </c>
      <c r="C11513" t="s">
        <v>213</v>
      </c>
      <c r="D11513">
        <v>2003</v>
      </c>
      <c r="E11513">
        <v>45.81989497</v>
      </c>
    </row>
    <row r="11514" spans="1:5">
      <c r="A11514" t="s">
        <v>212</v>
      </c>
      <c r="B11514" t="s">
        <v>539</v>
      </c>
      <c r="C11514" t="s">
        <v>211</v>
      </c>
      <c r="D11514">
        <v>2003</v>
      </c>
      <c r="E11514">
        <v>74.770171660000003</v>
      </c>
    </row>
    <row r="11515" spans="1:5">
      <c r="A11515" t="s">
        <v>210</v>
      </c>
      <c r="B11515" t="s">
        <v>539</v>
      </c>
      <c r="C11515" t="s">
        <v>209</v>
      </c>
      <c r="D11515">
        <v>2003</v>
      </c>
      <c r="E11515">
        <v>47.22216908</v>
      </c>
    </row>
    <row r="11516" spans="1:5">
      <c r="A11516" t="s">
        <v>208</v>
      </c>
      <c r="B11516" t="s">
        <v>539</v>
      </c>
      <c r="C11516" t="s">
        <v>207</v>
      </c>
      <c r="D11516">
        <v>2003</v>
      </c>
    </row>
    <row r="11517" spans="1:5">
      <c r="A11517" t="s">
        <v>206</v>
      </c>
      <c r="B11517" t="s">
        <v>539</v>
      </c>
      <c r="C11517" t="s">
        <v>205</v>
      </c>
      <c r="D11517">
        <v>2003</v>
      </c>
      <c r="E11517">
        <v>64.268486879999998</v>
      </c>
    </row>
    <row r="11518" spans="1:5">
      <c r="A11518" t="s">
        <v>204</v>
      </c>
      <c r="B11518" t="s">
        <v>539</v>
      </c>
      <c r="C11518" t="s">
        <v>203</v>
      </c>
      <c r="D11518">
        <v>2003</v>
      </c>
      <c r="E11518">
        <v>48.123326130000002</v>
      </c>
    </row>
    <row r="11519" spans="1:5">
      <c r="A11519" t="s">
        <v>202</v>
      </c>
      <c r="B11519" t="s">
        <v>539</v>
      </c>
      <c r="C11519" t="s">
        <v>201</v>
      </c>
      <c r="D11519">
        <v>2003</v>
      </c>
      <c r="E11519">
        <v>52.765876419999998</v>
      </c>
    </row>
    <row r="11520" spans="1:5">
      <c r="A11520" t="s">
        <v>200</v>
      </c>
      <c r="B11520" t="s">
        <v>539</v>
      </c>
      <c r="C11520" t="s">
        <v>199</v>
      </c>
      <c r="D11520">
        <v>2003</v>
      </c>
      <c r="E11520">
        <v>72.132770170000001</v>
      </c>
    </row>
    <row r="11521" spans="1:5">
      <c r="A11521" t="s">
        <v>198</v>
      </c>
      <c r="B11521" t="s">
        <v>539</v>
      </c>
      <c r="C11521" t="s">
        <v>197</v>
      </c>
      <c r="D11521">
        <v>2003</v>
      </c>
      <c r="E11521">
        <v>59.73892902</v>
      </c>
    </row>
    <row r="11522" spans="1:5">
      <c r="A11522" t="s">
        <v>196</v>
      </c>
      <c r="B11522" t="s">
        <v>536</v>
      </c>
      <c r="C11522" t="s">
        <v>195</v>
      </c>
      <c r="D11522">
        <v>2003</v>
      </c>
      <c r="E11522">
        <v>45.17501875</v>
      </c>
    </row>
    <row r="11523" spans="1:5">
      <c r="A11523" t="s">
        <v>194</v>
      </c>
      <c r="B11523" t="s">
        <v>539</v>
      </c>
      <c r="C11523" t="s">
        <v>193</v>
      </c>
      <c r="D11523">
        <v>2003</v>
      </c>
      <c r="E11523">
        <v>57.055765219999998</v>
      </c>
    </row>
    <row r="11524" spans="1:5">
      <c r="A11524" t="s">
        <v>192</v>
      </c>
      <c r="B11524" t="s">
        <v>539</v>
      </c>
      <c r="C11524" t="s">
        <v>191</v>
      </c>
      <c r="D11524">
        <v>2003</v>
      </c>
    </row>
    <row r="11525" spans="1:5">
      <c r="A11525" t="s">
        <v>190</v>
      </c>
      <c r="B11525" t="s">
        <v>539</v>
      </c>
      <c r="C11525" t="s">
        <v>189</v>
      </c>
      <c r="D11525">
        <v>2003</v>
      </c>
      <c r="E11525">
        <v>26.962400559999999</v>
      </c>
    </row>
    <row r="11526" spans="1:5">
      <c r="A11526" t="s">
        <v>188</v>
      </c>
      <c r="B11526" t="s">
        <v>539</v>
      </c>
      <c r="C11526" t="s">
        <v>187</v>
      </c>
      <c r="D11526">
        <v>2003</v>
      </c>
      <c r="E11526">
        <v>22.403668079999999</v>
      </c>
    </row>
    <row r="11527" spans="1:5">
      <c r="A11527" t="s">
        <v>186</v>
      </c>
      <c r="B11527" t="s">
        <v>539</v>
      </c>
      <c r="C11527" t="s">
        <v>185</v>
      </c>
      <c r="D11527">
        <v>2003</v>
      </c>
      <c r="E11527">
        <v>56.607956389999998</v>
      </c>
    </row>
    <row r="11528" spans="1:5">
      <c r="A11528" t="s">
        <v>184</v>
      </c>
      <c r="B11528" t="s">
        <v>539</v>
      </c>
      <c r="C11528" t="s">
        <v>183</v>
      </c>
      <c r="D11528">
        <v>2003</v>
      </c>
      <c r="E11528">
        <v>66.540171990000005</v>
      </c>
    </row>
    <row r="11529" spans="1:5">
      <c r="A11529" t="s">
        <v>182</v>
      </c>
      <c r="B11529" t="s">
        <v>539</v>
      </c>
      <c r="C11529" t="s">
        <v>181</v>
      </c>
      <c r="D11529">
        <v>2003</v>
      </c>
      <c r="E11529">
        <v>83.708498879999993</v>
      </c>
    </row>
    <row r="11530" spans="1:5">
      <c r="A11530" t="s">
        <v>180</v>
      </c>
      <c r="B11530" t="s">
        <v>539</v>
      </c>
      <c r="C11530" t="s">
        <v>179</v>
      </c>
      <c r="D11530">
        <v>2003</v>
      </c>
      <c r="E11530">
        <v>27.85554771</v>
      </c>
    </row>
    <row r="11531" spans="1:5">
      <c r="A11531" t="s">
        <v>178</v>
      </c>
      <c r="B11531" t="s">
        <v>539</v>
      </c>
      <c r="C11531" t="s">
        <v>177</v>
      </c>
      <c r="D11531">
        <v>2003</v>
      </c>
      <c r="E11531">
        <v>93.376737640000002</v>
      </c>
    </row>
    <row r="11532" spans="1:5">
      <c r="A11532" t="s">
        <v>176</v>
      </c>
      <c r="B11532" t="s">
        <v>539</v>
      </c>
      <c r="C11532" t="s">
        <v>175</v>
      </c>
      <c r="D11532">
        <v>2003</v>
      </c>
      <c r="E11532">
        <v>78.338411899999997</v>
      </c>
    </row>
    <row r="11533" spans="1:5">
      <c r="A11533" t="s">
        <v>174</v>
      </c>
      <c r="B11533" t="s">
        <v>536</v>
      </c>
      <c r="C11533" t="s">
        <v>173</v>
      </c>
      <c r="D11533">
        <v>2003</v>
      </c>
      <c r="E11533">
        <v>59.145909000000003</v>
      </c>
    </row>
    <row r="11534" spans="1:5">
      <c r="A11534" t="s">
        <v>172</v>
      </c>
      <c r="B11534" t="s">
        <v>539</v>
      </c>
      <c r="C11534" t="s">
        <v>171</v>
      </c>
      <c r="D11534">
        <v>2003</v>
      </c>
      <c r="E11534">
        <v>82.873002760000006</v>
      </c>
    </row>
    <row r="11535" spans="1:5">
      <c r="A11535" t="s">
        <v>170</v>
      </c>
      <c r="B11535" t="s">
        <v>536</v>
      </c>
      <c r="C11535" t="s">
        <v>169</v>
      </c>
      <c r="D11535">
        <v>2003</v>
      </c>
      <c r="E11535">
        <v>68.680883120000004</v>
      </c>
    </row>
    <row r="11536" spans="1:5">
      <c r="A11536" t="s">
        <v>168</v>
      </c>
      <c r="B11536" t="s">
        <v>539</v>
      </c>
      <c r="C11536" t="s">
        <v>167</v>
      </c>
      <c r="D11536">
        <v>2003</v>
      </c>
      <c r="E11536">
        <v>24.85153313</v>
      </c>
    </row>
    <row r="11537" spans="1:5">
      <c r="A11537" t="s">
        <v>166</v>
      </c>
      <c r="B11537" t="s">
        <v>539</v>
      </c>
      <c r="C11537" t="s">
        <v>165</v>
      </c>
      <c r="D11537">
        <v>2003</v>
      </c>
      <c r="E11537">
        <v>66.365022879999998</v>
      </c>
    </row>
    <row r="11538" spans="1:5">
      <c r="A11538" t="s">
        <v>164</v>
      </c>
      <c r="B11538" t="s">
        <v>539</v>
      </c>
      <c r="C11538" t="s">
        <v>163</v>
      </c>
      <c r="D11538">
        <v>2003</v>
      </c>
      <c r="E11538">
        <v>58.511722730000002</v>
      </c>
    </row>
    <row r="11539" spans="1:5">
      <c r="A11539" t="s">
        <v>162</v>
      </c>
      <c r="B11539" t="s">
        <v>539</v>
      </c>
      <c r="C11539" t="s">
        <v>161</v>
      </c>
      <c r="D11539">
        <v>2003</v>
      </c>
      <c r="E11539">
        <v>40.22628529</v>
      </c>
    </row>
    <row r="11540" spans="1:5">
      <c r="A11540" t="s">
        <v>160</v>
      </c>
      <c r="B11540" t="s">
        <v>539</v>
      </c>
      <c r="C11540" t="s">
        <v>159</v>
      </c>
      <c r="D11540">
        <v>2003</v>
      </c>
      <c r="E11540">
        <v>71.889099279999996</v>
      </c>
    </row>
    <row r="11541" spans="1:5">
      <c r="A11541" t="s">
        <v>158</v>
      </c>
      <c r="B11541" t="s">
        <v>539</v>
      </c>
      <c r="C11541" t="s">
        <v>157</v>
      </c>
      <c r="D11541">
        <v>2003</v>
      </c>
      <c r="E11541">
        <v>88.702080870000003</v>
      </c>
    </row>
    <row r="11542" spans="1:5">
      <c r="A11542" t="s">
        <v>156</v>
      </c>
      <c r="B11542" t="s">
        <v>539</v>
      </c>
      <c r="C11542" t="s">
        <v>155</v>
      </c>
      <c r="D11542">
        <v>2003</v>
      </c>
      <c r="E11542">
        <v>69.913740689999997</v>
      </c>
    </row>
    <row r="11543" spans="1:5">
      <c r="A11543" t="s">
        <v>154</v>
      </c>
      <c r="B11543" t="s">
        <v>536</v>
      </c>
      <c r="C11543" t="s">
        <v>153</v>
      </c>
      <c r="D11543">
        <v>2003</v>
      </c>
      <c r="E11543">
        <v>32.787473759999997</v>
      </c>
    </row>
    <row r="11544" spans="1:5">
      <c r="A11544" t="s">
        <v>152</v>
      </c>
      <c r="B11544" t="s">
        <v>539</v>
      </c>
      <c r="C11544" t="s">
        <v>151</v>
      </c>
      <c r="D11544">
        <v>2003</v>
      </c>
    </row>
    <row r="11545" spans="1:5">
      <c r="A11545" t="s">
        <v>150</v>
      </c>
      <c r="B11545" t="s">
        <v>539</v>
      </c>
      <c r="C11545" t="s">
        <v>149</v>
      </c>
      <c r="D11545">
        <v>2003</v>
      </c>
    </row>
    <row r="11546" spans="1:5">
      <c r="A11546" t="s">
        <v>148</v>
      </c>
      <c r="B11546" t="s">
        <v>539</v>
      </c>
      <c r="C11546" t="s">
        <v>147</v>
      </c>
      <c r="D11546">
        <v>2003</v>
      </c>
      <c r="E11546">
        <v>68.800778089999994</v>
      </c>
    </row>
    <row r="11547" spans="1:5">
      <c r="A11547" t="s">
        <v>146</v>
      </c>
      <c r="B11547" t="s">
        <v>539</v>
      </c>
      <c r="C11547" t="s">
        <v>145</v>
      </c>
      <c r="D11547">
        <v>2003</v>
      </c>
      <c r="E11547">
        <v>32.57041109</v>
      </c>
    </row>
    <row r="11548" spans="1:5">
      <c r="A11548" t="s">
        <v>144</v>
      </c>
      <c r="B11548" t="s">
        <v>536</v>
      </c>
      <c r="C11548" t="s">
        <v>143</v>
      </c>
      <c r="D11548">
        <v>2003</v>
      </c>
    </row>
    <row r="11549" spans="1:5">
      <c r="A11549" t="s">
        <v>142</v>
      </c>
      <c r="B11549" t="s">
        <v>536</v>
      </c>
      <c r="C11549" t="s">
        <v>141</v>
      </c>
      <c r="D11549">
        <v>2003</v>
      </c>
      <c r="E11549">
        <v>84.120973390000003</v>
      </c>
    </row>
    <row r="11550" spans="1:5">
      <c r="A11550" t="s">
        <v>140</v>
      </c>
      <c r="B11550" t="s">
        <v>536</v>
      </c>
      <c r="C11550" t="s">
        <v>139</v>
      </c>
      <c r="D11550">
        <v>2003</v>
      </c>
      <c r="E11550">
        <v>59.230531190000001</v>
      </c>
    </row>
    <row r="11551" spans="1:5">
      <c r="A11551" t="s">
        <v>138</v>
      </c>
      <c r="B11551" t="s">
        <v>539</v>
      </c>
      <c r="C11551" t="s">
        <v>137</v>
      </c>
      <c r="D11551">
        <v>2003</v>
      </c>
    </row>
    <row r="11552" spans="1:5">
      <c r="A11552" t="s">
        <v>136</v>
      </c>
      <c r="B11552" t="s">
        <v>539</v>
      </c>
      <c r="C11552" t="s">
        <v>135</v>
      </c>
      <c r="D11552">
        <v>2003</v>
      </c>
      <c r="E11552">
        <v>84.209329760000003</v>
      </c>
    </row>
    <row r="11553" spans="1:5">
      <c r="A11553" t="s">
        <v>134</v>
      </c>
      <c r="B11553" t="s">
        <v>539</v>
      </c>
      <c r="C11553" t="s">
        <v>133</v>
      </c>
      <c r="D11553">
        <v>2003</v>
      </c>
      <c r="E11553">
        <v>84.799658179999994</v>
      </c>
    </row>
    <row r="11554" spans="1:5">
      <c r="A11554" t="s">
        <v>132</v>
      </c>
      <c r="B11554" t="s">
        <v>539</v>
      </c>
      <c r="C11554" t="s">
        <v>131</v>
      </c>
      <c r="D11554">
        <v>2003</v>
      </c>
      <c r="E11554">
        <v>58.814794820000003</v>
      </c>
    </row>
    <row r="11555" spans="1:5">
      <c r="A11555" t="s">
        <v>130</v>
      </c>
      <c r="B11555" t="s">
        <v>539</v>
      </c>
      <c r="C11555" t="s">
        <v>129</v>
      </c>
      <c r="D11555">
        <v>2003</v>
      </c>
      <c r="E11555">
        <v>52.743021550000002</v>
      </c>
    </row>
    <row r="11556" spans="1:5">
      <c r="A11556" t="s">
        <v>128</v>
      </c>
      <c r="B11556" t="s">
        <v>536</v>
      </c>
      <c r="C11556" t="s">
        <v>127</v>
      </c>
      <c r="D11556">
        <v>2003</v>
      </c>
      <c r="E11556">
        <v>24.249650290000002</v>
      </c>
    </row>
    <row r="11557" spans="1:5">
      <c r="A11557" t="s">
        <v>126</v>
      </c>
      <c r="B11557" t="s">
        <v>539</v>
      </c>
      <c r="C11557" t="s">
        <v>125</v>
      </c>
      <c r="D11557">
        <v>2003</v>
      </c>
      <c r="E11557">
        <v>72.073623760000004</v>
      </c>
    </row>
    <row r="11558" spans="1:5">
      <c r="A11558" t="s">
        <v>124</v>
      </c>
      <c r="B11558" t="s">
        <v>539</v>
      </c>
      <c r="C11558" t="s">
        <v>123</v>
      </c>
      <c r="D11558">
        <v>2003</v>
      </c>
      <c r="E11558">
        <v>27.800011909999998</v>
      </c>
    </row>
    <row r="11559" spans="1:5">
      <c r="A11559" t="s">
        <v>122</v>
      </c>
      <c r="B11559" t="s">
        <v>539</v>
      </c>
      <c r="C11559" t="s">
        <v>121</v>
      </c>
      <c r="D11559">
        <v>2003</v>
      </c>
      <c r="E11559">
        <v>38.735576260000002</v>
      </c>
    </row>
    <row r="11560" spans="1:5">
      <c r="A11560" t="s">
        <v>120</v>
      </c>
      <c r="B11560" t="s">
        <v>539</v>
      </c>
      <c r="C11560" t="s">
        <v>119</v>
      </c>
      <c r="D11560">
        <v>2003</v>
      </c>
      <c r="E11560">
        <v>37.128909530000001</v>
      </c>
    </row>
    <row r="11561" spans="1:5">
      <c r="A11561" t="s">
        <v>118</v>
      </c>
      <c r="B11561" t="s">
        <v>539</v>
      </c>
      <c r="C11561" t="s">
        <v>117</v>
      </c>
      <c r="D11561">
        <v>2003</v>
      </c>
      <c r="E11561">
        <v>92.238157920000006</v>
      </c>
    </row>
    <row r="11562" spans="1:5">
      <c r="A11562" t="s">
        <v>116</v>
      </c>
      <c r="B11562" t="s">
        <v>539</v>
      </c>
      <c r="C11562" t="s">
        <v>115</v>
      </c>
      <c r="D11562">
        <v>2003</v>
      </c>
      <c r="E11562">
        <v>23.812445709999999</v>
      </c>
    </row>
    <row r="11563" spans="1:5">
      <c r="A11563" t="s">
        <v>114</v>
      </c>
      <c r="B11563" t="s">
        <v>539</v>
      </c>
      <c r="C11563" t="s">
        <v>113</v>
      </c>
      <c r="D11563">
        <v>2003</v>
      </c>
      <c r="E11563">
        <v>49.304111849999998</v>
      </c>
    </row>
    <row r="11564" spans="1:5">
      <c r="A11564" t="s">
        <v>112</v>
      </c>
      <c r="B11564" t="s">
        <v>539</v>
      </c>
      <c r="C11564" t="s">
        <v>111</v>
      </c>
      <c r="D11564">
        <v>2003</v>
      </c>
      <c r="E11564">
        <v>91.840087920000002</v>
      </c>
    </row>
    <row r="11565" spans="1:5">
      <c r="A11565" t="s">
        <v>110</v>
      </c>
      <c r="B11565" t="s">
        <v>539</v>
      </c>
      <c r="C11565" t="s">
        <v>109</v>
      </c>
      <c r="D11565">
        <v>2003</v>
      </c>
    </row>
    <row r="11566" spans="1:5">
      <c r="A11566" t="s">
        <v>108</v>
      </c>
      <c r="B11566" t="s">
        <v>539</v>
      </c>
      <c r="C11566" t="s">
        <v>107</v>
      </c>
      <c r="D11566">
        <v>2003</v>
      </c>
      <c r="E11566">
        <v>70.947167269999994</v>
      </c>
    </row>
    <row r="11567" spans="1:5">
      <c r="A11567" t="s">
        <v>106</v>
      </c>
      <c r="B11567" t="s">
        <v>536</v>
      </c>
      <c r="C11567" t="s">
        <v>105</v>
      </c>
      <c r="D11567">
        <v>2003</v>
      </c>
      <c r="E11567">
        <v>38.499421120000001</v>
      </c>
    </row>
    <row r="11568" spans="1:5">
      <c r="A11568" t="s">
        <v>104</v>
      </c>
      <c r="B11568" t="s">
        <v>539</v>
      </c>
      <c r="C11568" t="s">
        <v>103</v>
      </c>
      <c r="D11568">
        <v>2003</v>
      </c>
    </row>
    <row r="11569" spans="1:5">
      <c r="A11569" t="s">
        <v>102</v>
      </c>
      <c r="B11569" t="s">
        <v>536</v>
      </c>
      <c r="C11569" t="s">
        <v>101</v>
      </c>
      <c r="D11569">
        <v>2003</v>
      </c>
      <c r="E11569">
        <v>38.554335279999997</v>
      </c>
    </row>
    <row r="11570" spans="1:5">
      <c r="A11570" t="s">
        <v>100</v>
      </c>
      <c r="B11570" t="s">
        <v>536</v>
      </c>
      <c r="C11570" t="s">
        <v>99</v>
      </c>
      <c r="D11570">
        <v>2003</v>
      </c>
      <c r="E11570">
        <v>65.488094619999998</v>
      </c>
    </row>
    <row r="11571" spans="1:5">
      <c r="A11571" t="s">
        <v>98</v>
      </c>
      <c r="B11571" t="s">
        <v>539</v>
      </c>
      <c r="C11571" t="s">
        <v>97</v>
      </c>
      <c r="D11571">
        <v>2003</v>
      </c>
      <c r="E11571">
        <v>54.313543510000002</v>
      </c>
    </row>
    <row r="11572" spans="1:5">
      <c r="A11572" t="s">
        <v>96</v>
      </c>
      <c r="B11572" t="s">
        <v>539</v>
      </c>
      <c r="C11572" t="s">
        <v>95</v>
      </c>
      <c r="D11572">
        <v>2003</v>
      </c>
      <c r="E11572">
        <v>50.684931509999998</v>
      </c>
    </row>
    <row r="11573" spans="1:5">
      <c r="A11573" t="s">
        <v>94</v>
      </c>
      <c r="B11573" t="s">
        <v>539</v>
      </c>
      <c r="C11573" t="s">
        <v>93</v>
      </c>
      <c r="D11573">
        <v>2003</v>
      </c>
      <c r="E11573">
        <v>88.319558529999995</v>
      </c>
    </row>
    <row r="11574" spans="1:5">
      <c r="A11574" t="s">
        <v>92</v>
      </c>
      <c r="B11574" t="s">
        <v>539</v>
      </c>
      <c r="C11574" t="s">
        <v>91</v>
      </c>
      <c r="D11574">
        <v>2003</v>
      </c>
      <c r="E11574">
        <v>72.018785539999996</v>
      </c>
    </row>
    <row r="11575" spans="1:5">
      <c r="A11575" t="s">
        <v>90</v>
      </c>
      <c r="B11575" t="s">
        <v>539</v>
      </c>
      <c r="C11575" t="s">
        <v>89</v>
      </c>
      <c r="D11575">
        <v>2003</v>
      </c>
      <c r="E11575">
        <v>82.006769989999995</v>
      </c>
    </row>
    <row r="11576" spans="1:5">
      <c r="A11576" t="s">
        <v>88</v>
      </c>
      <c r="B11576" t="s">
        <v>539</v>
      </c>
      <c r="C11576" t="s">
        <v>87</v>
      </c>
      <c r="D11576">
        <v>2003</v>
      </c>
      <c r="E11576">
        <v>65.17841937</v>
      </c>
    </row>
    <row r="11577" spans="1:5">
      <c r="A11577" t="s">
        <v>86</v>
      </c>
      <c r="B11577" t="s">
        <v>539</v>
      </c>
      <c r="C11577" t="s">
        <v>85</v>
      </c>
      <c r="D11577">
        <v>2003</v>
      </c>
    </row>
    <row r="11578" spans="1:5">
      <c r="A11578" t="s">
        <v>84</v>
      </c>
      <c r="B11578" t="s">
        <v>539</v>
      </c>
      <c r="C11578" t="s">
        <v>83</v>
      </c>
      <c r="D11578">
        <v>2003</v>
      </c>
      <c r="E11578">
        <v>89.261945519999998</v>
      </c>
    </row>
    <row r="11579" spans="1:5">
      <c r="A11579" t="s">
        <v>82</v>
      </c>
      <c r="B11579" t="s">
        <v>539</v>
      </c>
      <c r="C11579" t="s">
        <v>81</v>
      </c>
      <c r="D11579">
        <v>2003</v>
      </c>
      <c r="E11579">
        <v>48.246747339999999</v>
      </c>
    </row>
    <row r="11580" spans="1:5">
      <c r="A11580" t="s">
        <v>80</v>
      </c>
      <c r="B11580" t="s">
        <v>539</v>
      </c>
      <c r="C11580" t="s">
        <v>79</v>
      </c>
      <c r="D11580">
        <v>2003</v>
      </c>
    </row>
    <row r="11581" spans="1:5">
      <c r="A11581" t="s">
        <v>78</v>
      </c>
      <c r="B11581" t="s">
        <v>539</v>
      </c>
      <c r="C11581" t="s">
        <v>77</v>
      </c>
      <c r="D11581">
        <v>2003</v>
      </c>
      <c r="E11581">
        <v>41.313235689999999</v>
      </c>
    </row>
    <row r="11582" spans="1:5">
      <c r="A11582" t="s">
        <v>76</v>
      </c>
      <c r="B11582" t="s">
        <v>536</v>
      </c>
      <c r="C11582" t="s">
        <v>75</v>
      </c>
      <c r="D11582">
        <v>2003</v>
      </c>
      <c r="E11582">
        <v>39.07731545</v>
      </c>
    </row>
    <row r="11583" spans="1:5">
      <c r="A11583" t="s">
        <v>74</v>
      </c>
      <c r="B11583" t="s">
        <v>536</v>
      </c>
      <c r="C11583" t="s">
        <v>73</v>
      </c>
      <c r="D11583">
        <v>2003</v>
      </c>
      <c r="E11583">
        <v>65.516182909999998</v>
      </c>
    </row>
    <row r="11584" spans="1:5">
      <c r="A11584" t="s">
        <v>72</v>
      </c>
      <c r="B11584" t="s">
        <v>539</v>
      </c>
      <c r="C11584" t="s">
        <v>71</v>
      </c>
      <c r="D11584">
        <v>2003</v>
      </c>
      <c r="E11584">
        <v>28.84690311</v>
      </c>
    </row>
    <row r="11585" spans="1:5">
      <c r="A11585" t="s">
        <v>70</v>
      </c>
      <c r="B11585" t="s">
        <v>539</v>
      </c>
      <c r="C11585" t="s">
        <v>69</v>
      </c>
      <c r="D11585">
        <v>2003</v>
      </c>
      <c r="E11585">
        <v>63.791884680000003</v>
      </c>
    </row>
    <row r="11586" spans="1:5">
      <c r="A11586" t="s">
        <v>68</v>
      </c>
      <c r="B11586" t="s">
        <v>539</v>
      </c>
      <c r="C11586" t="s">
        <v>67</v>
      </c>
      <c r="D11586">
        <v>2003</v>
      </c>
      <c r="E11586">
        <v>20.40810596</v>
      </c>
    </row>
    <row r="11587" spans="1:5">
      <c r="A11587" t="s">
        <v>66</v>
      </c>
      <c r="B11587" t="s">
        <v>539</v>
      </c>
      <c r="C11587" t="s">
        <v>65</v>
      </c>
      <c r="D11587">
        <v>2003</v>
      </c>
      <c r="E11587">
        <v>70.292704240000006</v>
      </c>
    </row>
    <row r="11588" spans="1:5">
      <c r="A11588" t="s">
        <v>64</v>
      </c>
      <c r="B11588" t="s">
        <v>536</v>
      </c>
      <c r="C11588" t="s">
        <v>63</v>
      </c>
      <c r="D11588">
        <v>2003</v>
      </c>
      <c r="E11588">
        <v>45.966206100000001</v>
      </c>
    </row>
    <row r="11589" spans="1:5">
      <c r="A11589" t="s">
        <v>62</v>
      </c>
      <c r="B11589" t="s">
        <v>539</v>
      </c>
      <c r="C11589" t="s">
        <v>61</v>
      </c>
      <c r="D11589">
        <v>2003</v>
      </c>
      <c r="E11589">
        <v>54.180064309999999</v>
      </c>
    </row>
    <row r="11590" spans="1:5">
      <c r="A11590" t="s">
        <v>60</v>
      </c>
      <c r="B11590" t="s">
        <v>536</v>
      </c>
      <c r="C11590" t="s">
        <v>59</v>
      </c>
      <c r="D11590">
        <v>2003</v>
      </c>
      <c r="E11590">
        <v>45.81989497</v>
      </c>
    </row>
    <row r="11591" spans="1:5">
      <c r="A11591" t="s">
        <v>58</v>
      </c>
      <c r="B11591" t="s">
        <v>539</v>
      </c>
      <c r="C11591" t="s">
        <v>57</v>
      </c>
      <c r="D11591">
        <v>2003</v>
      </c>
      <c r="E11591">
        <v>83.167968490000007</v>
      </c>
    </row>
    <row r="11592" spans="1:5">
      <c r="A11592" t="s">
        <v>56</v>
      </c>
      <c r="B11592" t="s">
        <v>536</v>
      </c>
      <c r="C11592" t="s">
        <v>55</v>
      </c>
      <c r="D11592">
        <v>2003</v>
      </c>
      <c r="E11592">
        <v>24.249650290000002</v>
      </c>
    </row>
    <row r="11593" spans="1:5">
      <c r="A11593" t="s">
        <v>54</v>
      </c>
      <c r="B11593" t="s">
        <v>536</v>
      </c>
      <c r="C11593" t="s">
        <v>53</v>
      </c>
      <c r="D11593">
        <v>2003</v>
      </c>
      <c r="E11593">
        <v>38.554335279999997</v>
      </c>
    </row>
    <row r="11594" spans="1:5">
      <c r="A11594" t="s">
        <v>52</v>
      </c>
      <c r="B11594" t="s">
        <v>539</v>
      </c>
      <c r="C11594" t="s">
        <v>51</v>
      </c>
      <c r="D11594">
        <v>2003</v>
      </c>
      <c r="E11594">
        <v>50.725437190000001</v>
      </c>
    </row>
    <row r="11595" spans="1:5">
      <c r="A11595" t="s">
        <v>50</v>
      </c>
      <c r="B11595" t="s">
        <v>539</v>
      </c>
      <c r="C11595" t="s">
        <v>49</v>
      </c>
      <c r="D11595">
        <v>2003</v>
      </c>
      <c r="E11595">
        <v>52.88393499</v>
      </c>
    </row>
    <row r="11596" spans="1:5">
      <c r="A11596" t="s">
        <v>6</v>
      </c>
      <c r="B11596" t="s">
        <v>539</v>
      </c>
      <c r="C11596" t="s">
        <v>48</v>
      </c>
      <c r="D11596">
        <v>2003</v>
      </c>
      <c r="E11596">
        <v>71.922237319999994</v>
      </c>
    </row>
    <row r="11597" spans="1:5">
      <c r="A11597" t="s">
        <v>47</v>
      </c>
      <c r="B11597" t="s">
        <v>539</v>
      </c>
      <c r="C11597" t="s">
        <v>46</v>
      </c>
      <c r="D11597">
        <v>2003</v>
      </c>
      <c r="E11597">
        <v>98.966129640000005</v>
      </c>
    </row>
    <row r="11598" spans="1:5">
      <c r="A11598" t="s">
        <v>45</v>
      </c>
      <c r="B11598" t="s">
        <v>539</v>
      </c>
      <c r="C11598" t="s">
        <v>44</v>
      </c>
      <c r="D11598">
        <v>2003</v>
      </c>
      <c r="E11598">
        <v>63.459141049999999</v>
      </c>
    </row>
    <row r="11599" spans="1:5">
      <c r="A11599" t="s">
        <v>43</v>
      </c>
      <c r="B11599" t="s">
        <v>539</v>
      </c>
      <c r="C11599" t="s">
        <v>42</v>
      </c>
      <c r="D11599">
        <v>2003</v>
      </c>
      <c r="E11599">
        <v>25.84907917</v>
      </c>
    </row>
    <row r="11600" spans="1:5">
      <c r="A11600" t="s">
        <v>41</v>
      </c>
      <c r="B11600" t="s">
        <v>539</v>
      </c>
      <c r="C11600" t="s">
        <v>40</v>
      </c>
      <c r="D11600">
        <v>2003</v>
      </c>
      <c r="E11600">
        <v>58.304161290000003</v>
      </c>
    </row>
    <row r="11601" spans="1:5">
      <c r="A11601" t="s">
        <v>39</v>
      </c>
      <c r="B11601" t="s">
        <v>536</v>
      </c>
      <c r="C11601" t="s">
        <v>38</v>
      </c>
      <c r="D11601">
        <v>2003</v>
      </c>
      <c r="E11601">
        <v>48.067710689999998</v>
      </c>
    </row>
    <row r="11602" spans="1:5">
      <c r="A11602" t="s">
        <v>37</v>
      </c>
      <c r="B11602" t="s">
        <v>539</v>
      </c>
      <c r="C11602" t="s">
        <v>36</v>
      </c>
      <c r="D11602">
        <v>2003</v>
      </c>
      <c r="E11602">
        <v>26.913000270000001</v>
      </c>
    </row>
    <row r="11603" spans="1:5">
      <c r="A11603" t="s">
        <v>4</v>
      </c>
      <c r="B11603" t="s">
        <v>539</v>
      </c>
      <c r="C11603" t="s">
        <v>35</v>
      </c>
      <c r="D11603">
        <v>2003</v>
      </c>
      <c r="E11603">
        <v>43.953784480000003</v>
      </c>
    </row>
    <row r="11604" spans="1:5">
      <c r="A11604" t="s">
        <v>34</v>
      </c>
      <c r="B11604" t="s">
        <v>539</v>
      </c>
      <c r="C11604" t="s">
        <v>33</v>
      </c>
      <c r="D11604">
        <v>2003</v>
      </c>
      <c r="E11604">
        <v>46.04670204</v>
      </c>
    </row>
    <row r="11605" spans="1:5">
      <c r="A11605" t="s">
        <v>32</v>
      </c>
      <c r="B11605" t="s">
        <v>539</v>
      </c>
      <c r="C11605" t="s">
        <v>31</v>
      </c>
      <c r="D11605">
        <v>2003</v>
      </c>
      <c r="E11605">
        <v>82.075304579999994</v>
      </c>
    </row>
    <row r="11606" spans="1:5">
      <c r="A11606" t="s">
        <v>30</v>
      </c>
      <c r="B11606" t="s">
        <v>539</v>
      </c>
      <c r="C11606" t="s">
        <v>29</v>
      </c>
      <c r="D11606">
        <v>2003</v>
      </c>
      <c r="E11606">
        <v>42.146799549999997</v>
      </c>
    </row>
    <row r="11607" spans="1:5">
      <c r="A11607" t="s">
        <v>28</v>
      </c>
      <c r="B11607" t="s">
        <v>539</v>
      </c>
      <c r="C11607" t="s">
        <v>27</v>
      </c>
      <c r="D11607">
        <v>2003</v>
      </c>
    </row>
    <row r="11608" spans="1:5">
      <c r="A11608" t="s">
        <v>26</v>
      </c>
      <c r="B11608" t="s">
        <v>539</v>
      </c>
      <c r="C11608" t="s">
        <v>25</v>
      </c>
      <c r="D11608">
        <v>2003</v>
      </c>
    </row>
    <row r="11609" spans="1:5">
      <c r="A11609" t="s">
        <v>3</v>
      </c>
      <c r="B11609" t="s">
        <v>539</v>
      </c>
      <c r="C11609" t="s">
        <v>24</v>
      </c>
      <c r="D11609">
        <v>2003</v>
      </c>
      <c r="E11609">
        <v>32.069136010000001</v>
      </c>
    </row>
    <row r="11610" spans="1:5">
      <c r="A11610" t="s">
        <v>23</v>
      </c>
      <c r="B11610" t="s">
        <v>539</v>
      </c>
      <c r="C11610" t="s">
        <v>22</v>
      </c>
      <c r="D11610">
        <v>2003</v>
      </c>
      <c r="E11610">
        <v>85.067769510000005</v>
      </c>
    </row>
    <row r="11611" spans="1:5">
      <c r="A11611" t="s">
        <v>21</v>
      </c>
      <c r="B11611" t="s">
        <v>536</v>
      </c>
      <c r="C11611" t="s">
        <v>20</v>
      </c>
      <c r="D11611">
        <v>2003</v>
      </c>
      <c r="E11611">
        <v>57.944301699999997</v>
      </c>
    </row>
    <row r="11612" spans="1:5">
      <c r="A11612" t="s">
        <v>19</v>
      </c>
      <c r="B11612" t="s">
        <v>539</v>
      </c>
      <c r="C11612" t="s">
        <v>18</v>
      </c>
      <c r="D11612">
        <v>2003</v>
      </c>
      <c r="E11612">
        <v>77.531882530000004</v>
      </c>
    </row>
    <row r="11613" spans="1:5">
      <c r="A11613" t="s">
        <v>17</v>
      </c>
      <c r="B11613" t="s">
        <v>539</v>
      </c>
      <c r="C11613" t="s">
        <v>16</v>
      </c>
      <c r="D11613">
        <v>2003</v>
      </c>
    </row>
    <row r="11614" spans="1:5">
      <c r="A11614" t="s">
        <v>15</v>
      </c>
      <c r="B11614" t="s">
        <v>539</v>
      </c>
      <c r="C11614" t="s">
        <v>14</v>
      </c>
      <c r="D11614">
        <v>2003</v>
      </c>
      <c r="E11614">
        <v>43.599131120000003</v>
      </c>
    </row>
    <row r="11615" spans="1:5">
      <c r="A11615" t="s">
        <v>13</v>
      </c>
      <c r="B11615" t="s">
        <v>539</v>
      </c>
      <c r="C11615" t="s">
        <v>12</v>
      </c>
      <c r="D11615">
        <v>2003</v>
      </c>
      <c r="E11615">
        <v>40.424536959999998</v>
      </c>
    </row>
    <row r="11616" spans="1:5">
      <c r="A11616" t="s">
        <v>11</v>
      </c>
      <c r="B11616" t="s">
        <v>539</v>
      </c>
      <c r="C11616" t="s">
        <v>10</v>
      </c>
      <c r="D11616">
        <v>2003</v>
      </c>
      <c r="E11616">
        <v>51.218938309999999</v>
      </c>
    </row>
    <row r="11617" spans="1:5">
      <c r="A11617" t="s">
        <v>9</v>
      </c>
      <c r="B11617" t="s">
        <v>539</v>
      </c>
      <c r="C11617" t="s">
        <v>8</v>
      </c>
      <c r="D11617">
        <v>2003</v>
      </c>
      <c r="E11617">
        <v>49.492508239999999</v>
      </c>
    </row>
    <row r="11618" spans="1:5">
      <c r="A11618" t="s">
        <v>528</v>
      </c>
      <c r="B11618" t="s">
        <v>539</v>
      </c>
      <c r="C11618" t="s">
        <v>527</v>
      </c>
      <c r="D11618">
        <v>2004</v>
      </c>
    </row>
    <row r="11619" spans="1:5">
      <c r="A11619" t="s">
        <v>526</v>
      </c>
      <c r="B11619" t="s">
        <v>539</v>
      </c>
      <c r="C11619" t="s">
        <v>525</v>
      </c>
      <c r="D11619">
        <v>2004</v>
      </c>
      <c r="E11619">
        <v>11.033243410000001</v>
      </c>
    </row>
    <row r="11620" spans="1:5">
      <c r="A11620" t="s">
        <v>524</v>
      </c>
      <c r="B11620" t="s">
        <v>539</v>
      </c>
      <c r="C11620" t="s">
        <v>523</v>
      </c>
      <c r="D11620">
        <v>2004</v>
      </c>
      <c r="E11620">
        <v>51.15098356</v>
      </c>
    </row>
    <row r="11621" spans="1:5">
      <c r="A11621" t="s">
        <v>522</v>
      </c>
      <c r="B11621" t="s">
        <v>539</v>
      </c>
      <c r="C11621" t="s">
        <v>521</v>
      </c>
      <c r="D11621">
        <v>2004</v>
      </c>
      <c r="E11621">
        <v>42.000004709999999</v>
      </c>
    </row>
    <row r="11622" spans="1:5">
      <c r="A11622" t="s">
        <v>520</v>
      </c>
      <c r="B11622" t="s">
        <v>539</v>
      </c>
      <c r="C11622" t="s">
        <v>519</v>
      </c>
      <c r="D11622">
        <v>2004</v>
      </c>
      <c r="E11622">
        <v>68.659552529999999</v>
      </c>
    </row>
    <row r="11623" spans="1:5">
      <c r="A11623" t="s">
        <v>518</v>
      </c>
      <c r="B11623" t="s">
        <v>536</v>
      </c>
      <c r="C11623" t="s">
        <v>517</v>
      </c>
      <c r="D11623">
        <v>2004</v>
      </c>
      <c r="E11623">
        <v>58.512799379999997</v>
      </c>
    </row>
    <row r="11624" spans="1:5">
      <c r="A11624" t="s">
        <v>516</v>
      </c>
      <c r="B11624" t="s">
        <v>539</v>
      </c>
      <c r="C11624" t="s">
        <v>515</v>
      </c>
      <c r="D11624">
        <v>2004</v>
      </c>
      <c r="E11624">
        <v>59.136761630000002</v>
      </c>
    </row>
    <row r="11625" spans="1:5">
      <c r="A11625" t="s">
        <v>1</v>
      </c>
      <c r="B11625" t="s">
        <v>539</v>
      </c>
      <c r="C11625" t="s">
        <v>514</v>
      </c>
      <c r="D11625">
        <v>2004</v>
      </c>
      <c r="E11625">
        <v>51.492805840000003</v>
      </c>
    </row>
    <row r="11626" spans="1:5">
      <c r="A11626" t="s">
        <v>513</v>
      </c>
      <c r="B11626" t="s">
        <v>539</v>
      </c>
      <c r="C11626" t="s">
        <v>512</v>
      </c>
      <c r="D11626">
        <v>2004</v>
      </c>
      <c r="E11626">
        <v>25.529982159999999</v>
      </c>
    </row>
    <row r="11627" spans="1:5">
      <c r="A11627" t="s">
        <v>511</v>
      </c>
      <c r="B11627" t="s">
        <v>539</v>
      </c>
      <c r="C11627" t="s">
        <v>510</v>
      </c>
      <c r="D11627">
        <v>2004</v>
      </c>
    </row>
    <row r="11628" spans="1:5">
      <c r="A11628" t="s">
        <v>509</v>
      </c>
      <c r="B11628" t="s">
        <v>539</v>
      </c>
      <c r="C11628" t="s">
        <v>508</v>
      </c>
      <c r="D11628">
        <v>2004</v>
      </c>
      <c r="E11628">
        <v>63.698664540000003</v>
      </c>
    </row>
    <row r="11629" spans="1:5">
      <c r="A11629" t="s">
        <v>507</v>
      </c>
      <c r="B11629" t="s">
        <v>539</v>
      </c>
      <c r="C11629" t="s">
        <v>506</v>
      </c>
      <c r="D11629">
        <v>2004</v>
      </c>
      <c r="E11629">
        <v>66.767959849999997</v>
      </c>
    </row>
    <row r="11630" spans="1:5">
      <c r="A11630" t="s">
        <v>505</v>
      </c>
      <c r="B11630" t="s">
        <v>539</v>
      </c>
      <c r="C11630" t="s">
        <v>504</v>
      </c>
      <c r="D11630">
        <v>2004</v>
      </c>
      <c r="E11630">
        <v>73.782415950000001</v>
      </c>
    </row>
    <row r="11631" spans="1:5">
      <c r="A11631" t="s">
        <v>503</v>
      </c>
      <c r="B11631" t="s">
        <v>539</v>
      </c>
      <c r="C11631" t="s">
        <v>502</v>
      </c>
      <c r="D11631">
        <v>2004</v>
      </c>
      <c r="E11631">
        <v>12.980810529999999</v>
      </c>
    </row>
    <row r="11632" spans="1:5">
      <c r="A11632" t="s">
        <v>501</v>
      </c>
      <c r="B11632" t="s">
        <v>539</v>
      </c>
      <c r="C11632" t="s">
        <v>500</v>
      </c>
      <c r="D11632">
        <v>2004</v>
      </c>
      <c r="E11632">
        <v>35.834011250000003</v>
      </c>
    </row>
    <row r="11633" spans="1:5">
      <c r="A11633" t="s">
        <v>499</v>
      </c>
      <c r="B11633" t="s">
        <v>539</v>
      </c>
      <c r="C11633" t="s">
        <v>498</v>
      </c>
      <c r="D11633">
        <v>2004</v>
      </c>
      <c r="E11633">
        <v>76.470726889999995</v>
      </c>
    </row>
    <row r="11634" spans="1:5">
      <c r="A11634" t="s">
        <v>497</v>
      </c>
      <c r="B11634" t="s">
        <v>539</v>
      </c>
      <c r="C11634" t="s">
        <v>496</v>
      </c>
      <c r="D11634">
        <v>2004</v>
      </c>
      <c r="E11634">
        <v>47.683079290000002</v>
      </c>
    </row>
    <row r="11635" spans="1:5">
      <c r="A11635" t="s">
        <v>495</v>
      </c>
      <c r="B11635" t="s">
        <v>539</v>
      </c>
      <c r="C11635" t="s">
        <v>494</v>
      </c>
      <c r="D11635">
        <v>2004</v>
      </c>
      <c r="E11635">
        <v>53.684058790000002</v>
      </c>
    </row>
    <row r="11636" spans="1:5">
      <c r="A11636" t="s">
        <v>2</v>
      </c>
      <c r="B11636" t="s">
        <v>539</v>
      </c>
      <c r="C11636" t="s">
        <v>493</v>
      </c>
      <c r="D11636">
        <v>2004</v>
      </c>
      <c r="E11636">
        <v>39.842200509999998</v>
      </c>
    </row>
    <row r="11637" spans="1:5">
      <c r="A11637" t="s">
        <v>492</v>
      </c>
      <c r="B11637" t="s">
        <v>539</v>
      </c>
      <c r="C11637" t="s">
        <v>491</v>
      </c>
      <c r="D11637">
        <v>2004</v>
      </c>
      <c r="E11637">
        <v>60.756149219999998</v>
      </c>
    </row>
    <row r="11638" spans="1:5">
      <c r="A11638" t="s">
        <v>490</v>
      </c>
      <c r="B11638" t="s">
        <v>539</v>
      </c>
      <c r="C11638" t="s">
        <v>489</v>
      </c>
      <c r="D11638">
        <v>2004</v>
      </c>
      <c r="E11638">
        <v>67.373866649999997</v>
      </c>
    </row>
    <row r="11639" spans="1:5">
      <c r="A11639" t="s">
        <v>488</v>
      </c>
      <c r="B11639" t="s">
        <v>539</v>
      </c>
      <c r="C11639" t="s">
        <v>487</v>
      </c>
      <c r="D11639">
        <v>2004</v>
      </c>
      <c r="E11639">
        <v>47.81175416</v>
      </c>
    </row>
    <row r="11640" spans="1:5">
      <c r="A11640" t="s">
        <v>486</v>
      </c>
      <c r="B11640" t="s">
        <v>539</v>
      </c>
      <c r="C11640" t="s">
        <v>485</v>
      </c>
      <c r="D11640">
        <v>2004</v>
      </c>
      <c r="E11640">
        <v>57.202206099999998</v>
      </c>
    </row>
    <row r="11641" spans="1:5">
      <c r="A11641" t="s">
        <v>484</v>
      </c>
      <c r="B11641" t="s">
        <v>539</v>
      </c>
      <c r="C11641" t="s">
        <v>483</v>
      </c>
      <c r="D11641">
        <v>2004</v>
      </c>
      <c r="E11641">
        <v>74.739766880000005</v>
      </c>
    </row>
    <row r="11642" spans="1:5">
      <c r="A11642" t="s">
        <v>482</v>
      </c>
      <c r="B11642" t="s">
        <v>539</v>
      </c>
      <c r="C11642" t="s">
        <v>481</v>
      </c>
      <c r="D11642">
        <v>2004</v>
      </c>
      <c r="E11642">
        <v>57.059987829999997</v>
      </c>
    </row>
    <row r="11643" spans="1:5">
      <c r="A11643" t="s">
        <v>480</v>
      </c>
      <c r="B11643" t="s">
        <v>539</v>
      </c>
      <c r="C11643" t="s">
        <v>479</v>
      </c>
      <c r="D11643">
        <v>2004</v>
      </c>
    </row>
    <row r="11644" spans="1:5">
      <c r="A11644" t="s">
        <v>478</v>
      </c>
      <c r="B11644" t="s">
        <v>539</v>
      </c>
      <c r="C11644" t="s">
        <v>477</v>
      </c>
      <c r="D11644">
        <v>2004</v>
      </c>
      <c r="E11644">
        <v>66.958087849999998</v>
      </c>
    </row>
    <row r="11645" spans="1:5">
      <c r="A11645" t="s">
        <v>476</v>
      </c>
      <c r="B11645" t="s">
        <v>539</v>
      </c>
      <c r="C11645" t="s">
        <v>475</v>
      </c>
      <c r="D11645">
        <v>2004</v>
      </c>
      <c r="E11645">
        <v>47.024703840000001</v>
      </c>
    </row>
    <row r="11646" spans="1:5">
      <c r="A11646" t="s">
        <v>474</v>
      </c>
      <c r="B11646" t="s">
        <v>539</v>
      </c>
      <c r="C11646" t="s">
        <v>473</v>
      </c>
      <c r="D11646">
        <v>2004</v>
      </c>
      <c r="E11646">
        <v>65.086089759999993</v>
      </c>
    </row>
    <row r="11647" spans="1:5">
      <c r="A11647" t="s">
        <v>472</v>
      </c>
      <c r="B11647" t="s">
        <v>539</v>
      </c>
      <c r="C11647" t="s">
        <v>471</v>
      </c>
      <c r="D11647">
        <v>2004</v>
      </c>
      <c r="E11647">
        <v>83.916104410000003</v>
      </c>
    </row>
    <row r="11648" spans="1:5">
      <c r="A11648" t="s">
        <v>470</v>
      </c>
      <c r="B11648" t="s">
        <v>539</v>
      </c>
      <c r="C11648" t="s">
        <v>469</v>
      </c>
      <c r="D11648">
        <v>2004</v>
      </c>
      <c r="E11648">
        <v>72.457244729999999</v>
      </c>
    </row>
    <row r="11649" spans="1:5">
      <c r="A11649" t="s">
        <v>468</v>
      </c>
      <c r="B11649" t="s">
        <v>539</v>
      </c>
      <c r="C11649" t="s">
        <v>467</v>
      </c>
      <c r="D11649">
        <v>2004</v>
      </c>
      <c r="E11649">
        <v>69.945785169999994</v>
      </c>
    </row>
    <row r="11650" spans="1:5">
      <c r="A11650" t="s">
        <v>466</v>
      </c>
      <c r="B11650" t="s">
        <v>539</v>
      </c>
      <c r="C11650" t="s">
        <v>465</v>
      </c>
      <c r="D11650">
        <v>2004</v>
      </c>
      <c r="E11650">
        <v>44.986920720000001</v>
      </c>
    </row>
    <row r="11651" spans="1:5">
      <c r="A11651" t="s">
        <v>464</v>
      </c>
      <c r="B11651" t="s">
        <v>539</v>
      </c>
      <c r="C11651" t="s">
        <v>463</v>
      </c>
      <c r="D11651">
        <v>2004</v>
      </c>
      <c r="E11651">
        <v>70.321734320000004</v>
      </c>
    </row>
    <row r="11652" spans="1:5">
      <c r="A11652" t="s">
        <v>462</v>
      </c>
      <c r="B11652" t="s">
        <v>536</v>
      </c>
      <c r="C11652" t="s">
        <v>461</v>
      </c>
      <c r="D11652">
        <v>2004</v>
      </c>
      <c r="E11652">
        <v>73.379359539999996</v>
      </c>
    </row>
    <row r="11653" spans="1:5">
      <c r="A11653" t="s">
        <v>460</v>
      </c>
      <c r="B11653" t="s">
        <v>539</v>
      </c>
      <c r="C11653" t="s">
        <v>459</v>
      </c>
      <c r="D11653">
        <v>2004</v>
      </c>
      <c r="E11653">
        <v>58.390592689999998</v>
      </c>
    </row>
    <row r="11654" spans="1:5">
      <c r="A11654" t="s">
        <v>458</v>
      </c>
      <c r="B11654" t="s">
        <v>539</v>
      </c>
      <c r="C11654" t="s">
        <v>457</v>
      </c>
      <c r="D11654">
        <v>2004</v>
      </c>
    </row>
    <row r="11655" spans="1:5">
      <c r="A11655" t="s">
        <v>456</v>
      </c>
      <c r="B11655" t="s">
        <v>539</v>
      </c>
      <c r="C11655" t="s">
        <v>455</v>
      </c>
      <c r="D11655">
        <v>2004</v>
      </c>
      <c r="E11655">
        <v>38.046858100000001</v>
      </c>
    </row>
    <row r="11656" spans="1:5">
      <c r="A11656" t="s">
        <v>454</v>
      </c>
      <c r="B11656" t="s">
        <v>539</v>
      </c>
      <c r="C11656" t="s">
        <v>453</v>
      </c>
      <c r="D11656">
        <v>2004</v>
      </c>
      <c r="E11656">
        <v>37.973516160000003</v>
      </c>
    </row>
    <row r="11657" spans="1:5">
      <c r="A11657" t="s">
        <v>679</v>
      </c>
      <c r="B11657" t="s">
        <v>539</v>
      </c>
      <c r="C11657" t="s">
        <v>451</v>
      </c>
      <c r="D11657">
        <v>2004</v>
      </c>
      <c r="E11657">
        <v>28.099317840000001</v>
      </c>
    </row>
    <row r="11658" spans="1:5">
      <c r="A11658" t="s">
        <v>450</v>
      </c>
      <c r="B11658" t="s">
        <v>539</v>
      </c>
      <c r="C11658" t="s">
        <v>449</v>
      </c>
      <c r="D11658">
        <v>2004</v>
      </c>
      <c r="E11658">
        <v>23.87966909</v>
      </c>
    </row>
    <row r="11659" spans="1:5">
      <c r="A11659" t="s">
        <v>448</v>
      </c>
      <c r="B11659" t="s">
        <v>539</v>
      </c>
      <c r="C11659" t="s">
        <v>447</v>
      </c>
      <c r="D11659">
        <v>2004</v>
      </c>
      <c r="E11659">
        <v>21.507894360000002</v>
      </c>
    </row>
    <row r="11660" spans="1:5">
      <c r="A11660" t="s">
        <v>446</v>
      </c>
      <c r="B11660" t="s">
        <v>539</v>
      </c>
      <c r="C11660" t="s">
        <v>445</v>
      </c>
      <c r="D11660">
        <v>2004</v>
      </c>
      <c r="E11660">
        <v>53.60142871</v>
      </c>
    </row>
    <row r="11661" spans="1:5">
      <c r="A11661" t="s">
        <v>444</v>
      </c>
      <c r="B11661" t="s">
        <v>539</v>
      </c>
      <c r="C11661" t="s">
        <v>443</v>
      </c>
      <c r="D11661">
        <v>2004</v>
      </c>
      <c r="E11661">
        <v>76.020048090000003</v>
      </c>
    </row>
    <row r="11662" spans="1:5">
      <c r="A11662" t="s">
        <v>442</v>
      </c>
      <c r="B11662" t="s">
        <v>539</v>
      </c>
      <c r="C11662" t="s">
        <v>441</v>
      </c>
      <c r="D11662">
        <v>2004</v>
      </c>
      <c r="E11662">
        <v>50.780494339999997</v>
      </c>
    </row>
    <row r="11663" spans="1:5">
      <c r="A11663" t="s">
        <v>440</v>
      </c>
      <c r="B11663" t="s">
        <v>539</v>
      </c>
      <c r="C11663" t="s">
        <v>439</v>
      </c>
      <c r="D11663">
        <v>2004</v>
      </c>
      <c r="E11663">
        <v>74.869502460000007</v>
      </c>
    </row>
    <row r="11664" spans="1:5">
      <c r="A11664" t="s">
        <v>438</v>
      </c>
      <c r="B11664" t="s">
        <v>539</v>
      </c>
      <c r="C11664" t="s">
        <v>437</v>
      </c>
      <c r="D11664">
        <v>2004</v>
      </c>
      <c r="E11664">
        <v>72.492645640000006</v>
      </c>
    </row>
    <row r="11665" spans="1:5">
      <c r="A11665" t="s">
        <v>436</v>
      </c>
      <c r="B11665" t="s">
        <v>536</v>
      </c>
      <c r="C11665" t="s">
        <v>435</v>
      </c>
      <c r="D11665">
        <v>2004</v>
      </c>
      <c r="E11665">
        <v>53.59362368</v>
      </c>
    </row>
    <row r="11666" spans="1:5">
      <c r="A11666" t="s">
        <v>434</v>
      </c>
      <c r="B11666" t="s">
        <v>539</v>
      </c>
      <c r="C11666" t="s">
        <v>433</v>
      </c>
      <c r="D11666">
        <v>2004</v>
      </c>
      <c r="E11666">
        <v>89.092653799999994</v>
      </c>
    </row>
    <row r="11667" spans="1:5">
      <c r="A11667" t="s">
        <v>432</v>
      </c>
      <c r="B11667" t="s">
        <v>539</v>
      </c>
      <c r="C11667" t="s">
        <v>431</v>
      </c>
      <c r="D11667">
        <v>2004</v>
      </c>
    </row>
    <row r="11668" spans="1:5">
      <c r="A11668" t="s">
        <v>430</v>
      </c>
      <c r="B11668" t="s">
        <v>539</v>
      </c>
      <c r="C11668" t="s">
        <v>429</v>
      </c>
      <c r="D11668">
        <v>2004</v>
      </c>
    </row>
    <row r="11669" spans="1:5">
      <c r="A11669" t="s">
        <v>428</v>
      </c>
      <c r="B11669" t="s">
        <v>539</v>
      </c>
      <c r="C11669" t="s">
        <v>427</v>
      </c>
      <c r="D11669">
        <v>2004</v>
      </c>
      <c r="E11669">
        <v>43.836990249999999</v>
      </c>
    </row>
    <row r="11670" spans="1:5">
      <c r="A11670" t="s">
        <v>426</v>
      </c>
      <c r="B11670" t="s">
        <v>539</v>
      </c>
      <c r="C11670" t="s">
        <v>425</v>
      </c>
      <c r="D11670">
        <v>2004</v>
      </c>
      <c r="E11670">
        <v>89.150792670000001</v>
      </c>
    </row>
    <row r="11671" spans="1:5">
      <c r="A11671" t="s">
        <v>7</v>
      </c>
      <c r="B11671" t="s">
        <v>539</v>
      </c>
      <c r="C11671" t="s">
        <v>424</v>
      </c>
      <c r="D11671">
        <v>2004</v>
      </c>
      <c r="E11671">
        <v>76.366022180000002</v>
      </c>
    </row>
    <row r="11672" spans="1:5">
      <c r="A11672" t="s">
        <v>423</v>
      </c>
      <c r="B11672" t="s">
        <v>539</v>
      </c>
      <c r="C11672" t="s">
        <v>422</v>
      </c>
      <c r="D11672">
        <v>2004</v>
      </c>
      <c r="E11672">
        <v>68.023138349999996</v>
      </c>
    </row>
    <row r="11673" spans="1:5">
      <c r="A11673" t="s">
        <v>421</v>
      </c>
      <c r="B11673" t="s">
        <v>539</v>
      </c>
      <c r="C11673" t="s">
        <v>420</v>
      </c>
      <c r="D11673">
        <v>2004</v>
      </c>
      <c r="E11673">
        <v>68.872554350000001</v>
      </c>
    </row>
    <row r="11674" spans="1:5">
      <c r="A11674" t="s">
        <v>419</v>
      </c>
      <c r="B11674" t="s">
        <v>539</v>
      </c>
      <c r="C11674" t="s">
        <v>418</v>
      </c>
      <c r="D11674">
        <v>2004</v>
      </c>
      <c r="E11674">
        <v>84.267999520000004</v>
      </c>
    </row>
    <row r="11675" spans="1:5">
      <c r="A11675" t="s">
        <v>417</v>
      </c>
      <c r="B11675" t="s">
        <v>539</v>
      </c>
      <c r="C11675" t="s">
        <v>416</v>
      </c>
      <c r="D11675">
        <v>2004</v>
      </c>
      <c r="E11675">
        <v>32.438797839999999</v>
      </c>
    </row>
    <row r="11676" spans="1:5">
      <c r="A11676" t="s">
        <v>415</v>
      </c>
      <c r="B11676" t="s">
        <v>539</v>
      </c>
      <c r="C11676" t="s">
        <v>414</v>
      </c>
      <c r="D11676">
        <v>2004</v>
      </c>
      <c r="E11676">
        <v>72.409770480000006</v>
      </c>
    </row>
    <row r="11677" spans="1:5">
      <c r="A11677" t="s">
        <v>413</v>
      </c>
      <c r="B11677" t="s">
        <v>536</v>
      </c>
      <c r="C11677" t="s">
        <v>412</v>
      </c>
      <c r="D11677">
        <v>2004</v>
      </c>
      <c r="E11677">
        <v>40.165133640000001</v>
      </c>
    </row>
    <row r="11678" spans="1:5">
      <c r="A11678" t="s">
        <v>411</v>
      </c>
      <c r="B11678" t="s">
        <v>536</v>
      </c>
      <c r="C11678" t="s">
        <v>410</v>
      </c>
      <c r="D11678">
        <v>2004</v>
      </c>
      <c r="E11678">
        <v>46.17990717</v>
      </c>
    </row>
    <row r="11679" spans="1:5">
      <c r="A11679" t="s">
        <v>409</v>
      </c>
      <c r="B11679" t="s">
        <v>536</v>
      </c>
      <c r="C11679" t="s">
        <v>408</v>
      </c>
      <c r="D11679">
        <v>2004</v>
      </c>
      <c r="E11679">
        <v>69.352499730000005</v>
      </c>
    </row>
    <row r="11680" spans="1:5">
      <c r="A11680" t="s">
        <v>407</v>
      </c>
      <c r="B11680" t="s">
        <v>536</v>
      </c>
      <c r="C11680" t="s">
        <v>406</v>
      </c>
      <c r="D11680">
        <v>2004</v>
      </c>
      <c r="E11680">
        <v>63.825186199999997</v>
      </c>
    </row>
    <row r="11681" spans="1:5">
      <c r="A11681" t="s">
        <v>405</v>
      </c>
      <c r="B11681" t="s">
        <v>536</v>
      </c>
      <c r="C11681" t="s">
        <v>404</v>
      </c>
      <c r="D11681">
        <v>2004</v>
      </c>
      <c r="E11681">
        <v>75.089523600000007</v>
      </c>
    </row>
    <row r="11682" spans="1:5">
      <c r="A11682" t="s">
        <v>403</v>
      </c>
      <c r="B11682" t="s">
        <v>539</v>
      </c>
      <c r="C11682" t="s">
        <v>402</v>
      </c>
      <c r="D11682">
        <v>2004</v>
      </c>
      <c r="E11682">
        <v>22.989345660000001</v>
      </c>
    </row>
    <row r="11683" spans="1:5">
      <c r="A11683" t="s">
        <v>401</v>
      </c>
      <c r="B11683" t="s">
        <v>539</v>
      </c>
      <c r="C11683" t="s">
        <v>400</v>
      </c>
      <c r="D11683">
        <v>2004</v>
      </c>
      <c r="E11683">
        <v>38.110678999999998</v>
      </c>
    </row>
    <row r="11684" spans="1:5">
      <c r="A11684" t="s">
        <v>399</v>
      </c>
      <c r="B11684" t="s">
        <v>536</v>
      </c>
      <c r="C11684" t="s">
        <v>398</v>
      </c>
      <c r="D11684">
        <v>2004</v>
      </c>
      <c r="E11684">
        <v>74.908968970000004</v>
      </c>
    </row>
    <row r="11685" spans="1:5">
      <c r="A11685" t="s">
        <v>397</v>
      </c>
      <c r="B11685" t="s">
        <v>539</v>
      </c>
      <c r="C11685" t="s">
        <v>396</v>
      </c>
      <c r="D11685">
        <v>2004</v>
      </c>
      <c r="E11685">
        <v>39.334027059999997</v>
      </c>
    </row>
    <row r="11686" spans="1:5">
      <c r="A11686" t="s">
        <v>395</v>
      </c>
      <c r="B11686" t="s">
        <v>539</v>
      </c>
      <c r="C11686" t="s">
        <v>394</v>
      </c>
      <c r="D11686">
        <v>2004</v>
      </c>
      <c r="E11686">
        <v>72.062577329999996</v>
      </c>
    </row>
    <row r="11687" spans="1:5">
      <c r="A11687" t="s">
        <v>393</v>
      </c>
      <c r="B11687" t="s">
        <v>539</v>
      </c>
      <c r="C11687" t="s">
        <v>392</v>
      </c>
      <c r="D11687">
        <v>2004</v>
      </c>
      <c r="E11687">
        <v>75.548148179999998</v>
      </c>
    </row>
    <row r="11688" spans="1:5">
      <c r="A11688" t="s">
        <v>5</v>
      </c>
      <c r="B11688" t="s">
        <v>539</v>
      </c>
      <c r="C11688" t="s">
        <v>391</v>
      </c>
      <c r="D11688">
        <v>2004</v>
      </c>
      <c r="E11688">
        <v>56.053501959999998</v>
      </c>
    </row>
    <row r="11689" spans="1:5">
      <c r="A11689" t="s">
        <v>390</v>
      </c>
      <c r="B11689" t="s">
        <v>536</v>
      </c>
      <c r="C11689" t="s">
        <v>389</v>
      </c>
      <c r="D11689">
        <v>2004</v>
      </c>
      <c r="E11689">
        <v>76.1415674</v>
      </c>
    </row>
    <row r="11690" spans="1:5">
      <c r="A11690" t="s">
        <v>388</v>
      </c>
      <c r="B11690" t="s">
        <v>536</v>
      </c>
      <c r="C11690" t="s">
        <v>387</v>
      </c>
      <c r="D11690">
        <v>2004</v>
      </c>
      <c r="E11690">
        <v>46.578154910000002</v>
      </c>
    </row>
    <row r="11691" spans="1:5">
      <c r="A11691" t="s">
        <v>386</v>
      </c>
      <c r="B11691" t="s">
        <v>539</v>
      </c>
      <c r="C11691" t="s">
        <v>385</v>
      </c>
      <c r="D11691">
        <v>2004</v>
      </c>
      <c r="E11691">
        <v>73.296162589999994</v>
      </c>
    </row>
    <row r="11692" spans="1:5">
      <c r="A11692" t="s">
        <v>384</v>
      </c>
      <c r="B11692" t="s">
        <v>539</v>
      </c>
      <c r="C11692" t="s">
        <v>383</v>
      </c>
      <c r="D11692">
        <v>2004</v>
      </c>
      <c r="E11692">
        <v>80.040691480000007</v>
      </c>
    </row>
    <row r="11693" spans="1:5">
      <c r="A11693" t="s">
        <v>382</v>
      </c>
      <c r="B11693" t="s">
        <v>539</v>
      </c>
      <c r="C11693" t="s">
        <v>381</v>
      </c>
      <c r="D11693">
        <v>2004</v>
      </c>
      <c r="E11693">
        <v>77.898643239999998</v>
      </c>
    </row>
    <row r="11694" spans="1:5">
      <c r="A11694" t="s">
        <v>380</v>
      </c>
      <c r="B11694" t="s">
        <v>539</v>
      </c>
      <c r="C11694" t="s">
        <v>379</v>
      </c>
      <c r="D11694">
        <v>2004</v>
      </c>
    </row>
    <row r="11695" spans="1:5">
      <c r="A11695" t="s">
        <v>378</v>
      </c>
      <c r="B11695" t="s">
        <v>539</v>
      </c>
      <c r="C11695" t="s">
        <v>377</v>
      </c>
      <c r="D11695">
        <v>2004</v>
      </c>
      <c r="E11695">
        <v>93.077243330000002</v>
      </c>
    </row>
    <row r="11696" spans="1:5">
      <c r="A11696" t="s">
        <v>376</v>
      </c>
      <c r="B11696" t="s">
        <v>539</v>
      </c>
      <c r="C11696" t="s">
        <v>375</v>
      </c>
      <c r="D11696">
        <v>2004</v>
      </c>
      <c r="E11696">
        <v>41.798502499999998</v>
      </c>
    </row>
    <row r="11697" spans="1:5">
      <c r="A11697" t="s">
        <v>374</v>
      </c>
      <c r="B11697" t="s">
        <v>539</v>
      </c>
      <c r="C11697" t="s">
        <v>373</v>
      </c>
      <c r="D11697">
        <v>2004</v>
      </c>
      <c r="E11697">
        <v>81.24462887</v>
      </c>
    </row>
    <row r="11698" spans="1:5">
      <c r="A11698" t="s">
        <v>372</v>
      </c>
      <c r="B11698" t="s">
        <v>539</v>
      </c>
      <c r="C11698" t="s">
        <v>371</v>
      </c>
      <c r="D11698">
        <v>2004</v>
      </c>
      <c r="E11698">
        <v>15.323299459999999</v>
      </c>
    </row>
    <row r="11699" spans="1:5">
      <c r="A11699" t="s">
        <v>370</v>
      </c>
      <c r="B11699" t="s">
        <v>539</v>
      </c>
      <c r="C11699" t="s">
        <v>369</v>
      </c>
      <c r="D11699">
        <v>2004</v>
      </c>
      <c r="E11699">
        <v>60.621945169999996</v>
      </c>
    </row>
    <row r="11700" spans="1:5">
      <c r="A11700" t="s">
        <v>368</v>
      </c>
      <c r="B11700" t="s">
        <v>539</v>
      </c>
      <c r="C11700" t="s">
        <v>367</v>
      </c>
      <c r="D11700">
        <v>2004</v>
      </c>
    </row>
    <row r="11701" spans="1:5">
      <c r="A11701" t="s">
        <v>366</v>
      </c>
      <c r="B11701" t="s">
        <v>539</v>
      </c>
      <c r="C11701" t="s">
        <v>365</v>
      </c>
      <c r="D11701">
        <v>2004</v>
      </c>
      <c r="E11701">
        <v>28.037914430000001</v>
      </c>
    </row>
    <row r="11702" spans="1:5">
      <c r="A11702" t="s">
        <v>364</v>
      </c>
      <c r="B11702" t="s">
        <v>539</v>
      </c>
      <c r="C11702" t="s">
        <v>363</v>
      </c>
      <c r="D11702">
        <v>2004</v>
      </c>
      <c r="E11702">
        <v>57.786529649999999</v>
      </c>
    </row>
    <row r="11703" spans="1:5">
      <c r="A11703" t="s">
        <v>362</v>
      </c>
      <c r="B11703" t="s">
        <v>539</v>
      </c>
      <c r="C11703" t="s">
        <v>361</v>
      </c>
      <c r="D11703">
        <v>2004</v>
      </c>
      <c r="E11703">
        <v>15.80016052</v>
      </c>
    </row>
    <row r="11704" spans="1:5">
      <c r="A11704" t="s">
        <v>360</v>
      </c>
      <c r="B11704" t="s">
        <v>539</v>
      </c>
      <c r="C11704" t="s">
        <v>359</v>
      </c>
      <c r="D11704">
        <v>2004</v>
      </c>
      <c r="E11704">
        <v>56.407619390000001</v>
      </c>
    </row>
    <row r="11705" spans="1:5">
      <c r="A11705" t="s">
        <v>358</v>
      </c>
      <c r="B11705" t="s">
        <v>539</v>
      </c>
      <c r="C11705" t="s">
        <v>357</v>
      </c>
      <c r="D11705">
        <v>2004</v>
      </c>
      <c r="E11705">
        <v>59.124541440000002</v>
      </c>
    </row>
    <row r="11706" spans="1:5">
      <c r="A11706" t="s">
        <v>356</v>
      </c>
      <c r="B11706" t="s">
        <v>539</v>
      </c>
      <c r="C11706" t="s">
        <v>355</v>
      </c>
      <c r="D11706">
        <v>2004</v>
      </c>
      <c r="E11706">
        <v>51.585210609999997</v>
      </c>
    </row>
    <row r="11707" spans="1:5">
      <c r="A11707" t="s">
        <v>354</v>
      </c>
      <c r="B11707" t="s">
        <v>539</v>
      </c>
      <c r="C11707" t="s">
        <v>353</v>
      </c>
      <c r="D11707">
        <v>2004</v>
      </c>
    </row>
    <row r="11708" spans="1:5">
      <c r="A11708" t="s">
        <v>352</v>
      </c>
      <c r="B11708" t="s">
        <v>539</v>
      </c>
      <c r="C11708" t="s">
        <v>351</v>
      </c>
      <c r="D11708">
        <v>2004</v>
      </c>
      <c r="E11708">
        <v>32.313800360000002</v>
      </c>
    </row>
    <row r="11709" spans="1:5">
      <c r="A11709" t="s">
        <v>350</v>
      </c>
      <c r="B11709" t="s">
        <v>539</v>
      </c>
      <c r="C11709" t="s">
        <v>349</v>
      </c>
      <c r="D11709">
        <v>2004</v>
      </c>
    </row>
    <row r="11710" spans="1:5">
      <c r="A11710" t="s">
        <v>348</v>
      </c>
      <c r="B11710" t="s">
        <v>539</v>
      </c>
      <c r="C11710" t="s">
        <v>347</v>
      </c>
      <c r="D11710">
        <v>2004</v>
      </c>
      <c r="E11710">
        <v>79.399085080000006</v>
      </c>
    </row>
    <row r="11711" spans="1:5">
      <c r="A11711" t="s">
        <v>346</v>
      </c>
      <c r="B11711" t="s">
        <v>536</v>
      </c>
      <c r="C11711" t="s">
        <v>345</v>
      </c>
      <c r="D11711">
        <v>2004</v>
      </c>
      <c r="E11711">
        <v>59.97958165</v>
      </c>
    </row>
    <row r="11712" spans="1:5">
      <c r="A11712" t="s">
        <v>344</v>
      </c>
      <c r="B11712" t="s">
        <v>539</v>
      </c>
      <c r="C11712" t="s">
        <v>343</v>
      </c>
      <c r="D11712">
        <v>2004</v>
      </c>
    </row>
    <row r="11713" spans="1:5">
      <c r="A11713" t="s">
        <v>342</v>
      </c>
      <c r="B11713" t="s">
        <v>539</v>
      </c>
      <c r="C11713" t="s">
        <v>341</v>
      </c>
      <c r="D11713">
        <v>2004</v>
      </c>
      <c r="E11713">
        <v>53.330662480000001</v>
      </c>
    </row>
    <row r="11714" spans="1:5">
      <c r="A11714" t="s">
        <v>340</v>
      </c>
      <c r="B11714" t="s">
        <v>536</v>
      </c>
      <c r="C11714" t="s">
        <v>339</v>
      </c>
      <c r="D11714">
        <v>2004</v>
      </c>
      <c r="E11714">
        <v>41.968000799999999</v>
      </c>
    </row>
    <row r="11715" spans="1:5">
      <c r="A11715" t="s">
        <v>338</v>
      </c>
      <c r="B11715" t="s">
        <v>539</v>
      </c>
      <c r="C11715" t="s">
        <v>337</v>
      </c>
      <c r="D11715">
        <v>2004</v>
      </c>
      <c r="E11715">
        <v>81.059953219999997</v>
      </c>
    </row>
    <row r="11716" spans="1:5">
      <c r="A11716" t="s">
        <v>336</v>
      </c>
      <c r="B11716" t="s">
        <v>539</v>
      </c>
      <c r="C11716" t="s">
        <v>335</v>
      </c>
      <c r="D11716">
        <v>2004</v>
      </c>
      <c r="E11716">
        <v>36.162628380000001</v>
      </c>
    </row>
    <row r="11717" spans="1:5">
      <c r="A11717" t="s">
        <v>334</v>
      </c>
      <c r="B11717" t="s">
        <v>539</v>
      </c>
      <c r="C11717" t="s">
        <v>333</v>
      </c>
      <c r="D11717">
        <v>2004</v>
      </c>
      <c r="E11717">
        <v>69.600245049999998</v>
      </c>
    </row>
    <row r="11718" spans="1:5">
      <c r="A11718" t="s">
        <v>332</v>
      </c>
      <c r="B11718" t="s">
        <v>536</v>
      </c>
      <c r="C11718" t="s">
        <v>331</v>
      </c>
      <c r="D11718">
        <v>2004</v>
      </c>
      <c r="E11718">
        <v>47.124149099999997</v>
      </c>
    </row>
    <row r="11719" spans="1:5">
      <c r="A11719" t="s">
        <v>330</v>
      </c>
      <c r="B11719" t="s">
        <v>536</v>
      </c>
      <c r="C11719" t="s">
        <v>329</v>
      </c>
      <c r="D11719">
        <v>2004</v>
      </c>
      <c r="E11719">
        <v>46.610569830000003</v>
      </c>
    </row>
    <row r="11720" spans="1:5">
      <c r="A11720" t="s">
        <v>328</v>
      </c>
      <c r="B11720" t="s">
        <v>536</v>
      </c>
      <c r="C11720" t="s">
        <v>327</v>
      </c>
      <c r="D11720">
        <v>2004</v>
      </c>
      <c r="E11720">
        <v>38.740855930000002</v>
      </c>
    </row>
    <row r="11721" spans="1:5">
      <c r="A11721" t="s">
        <v>326</v>
      </c>
      <c r="B11721" t="s">
        <v>536</v>
      </c>
      <c r="C11721" t="s">
        <v>325</v>
      </c>
      <c r="D11721">
        <v>2004</v>
      </c>
      <c r="E11721">
        <v>35.327822580000003</v>
      </c>
    </row>
    <row r="11722" spans="1:5">
      <c r="A11722" t="s">
        <v>324</v>
      </c>
      <c r="B11722" t="s">
        <v>539</v>
      </c>
      <c r="C11722" t="s">
        <v>323</v>
      </c>
      <c r="D11722">
        <v>2004</v>
      </c>
      <c r="E11722">
        <v>39.483552529999997</v>
      </c>
    </row>
    <row r="11723" spans="1:5">
      <c r="A11723" t="s">
        <v>322</v>
      </c>
      <c r="B11723" t="s">
        <v>536</v>
      </c>
      <c r="C11723" t="s">
        <v>321</v>
      </c>
      <c r="D11723">
        <v>2004</v>
      </c>
      <c r="E11723">
        <v>41.451594249999999</v>
      </c>
    </row>
    <row r="11724" spans="1:5">
      <c r="A11724" t="s">
        <v>320</v>
      </c>
      <c r="B11724" t="s">
        <v>539</v>
      </c>
      <c r="C11724" t="s">
        <v>319</v>
      </c>
      <c r="D11724">
        <v>2004</v>
      </c>
    </row>
    <row r="11725" spans="1:5">
      <c r="A11725" t="s">
        <v>318</v>
      </c>
      <c r="B11725" t="s">
        <v>539</v>
      </c>
      <c r="C11725" t="s">
        <v>317</v>
      </c>
      <c r="D11725">
        <v>2004</v>
      </c>
      <c r="E11725">
        <v>24.23336347</v>
      </c>
    </row>
    <row r="11726" spans="1:5">
      <c r="A11726" t="s">
        <v>316</v>
      </c>
      <c r="B11726" t="s">
        <v>536</v>
      </c>
      <c r="C11726" t="s">
        <v>315</v>
      </c>
      <c r="D11726">
        <v>2004</v>
      </c>
    </row>
    <row r="11727" spans="1:5">
      <c r="A11727" t="s">
        <v>314</v>
      </c>
      <c r="B11727" t="s">
        <v>539</v>
      </c>
      <c r="C11727" t="s">
        <v>313</v>
      </c>
      <c r="D11727">
        <v>2004</v>
      </c>
      <c r="E11727">
        <v>76.258616180000004</v>
      </c>
    </row>
    <row r="11728" spans="1:5">
      <c r="A11728" t="s">
        <v>312</v>
      </c>
      <c r="B11728" t="s">
        <v>539</v>
      </c>
      <c r="C11728" t="s">
        <v>311</v>
      </c>
      <c r="D11728">
        <v>2004</v>
      </c>
      <c r="E11728">
        <v>38.034032600000003</v>
      </c>
    </row>
    <row r="11729" spans="1:5">
      <c r="A11729" t="s">
        <v>310</v>
      </c>
      <c r="B11729" t="s">
        <v>539</v>
      </c>
      <c r="C11729" t="s">
        <v>309</v>
      </c>
      <c r="D11729">
        <v>2004</v>
      </c>
      <c r="E11729">
        <v>72.173969600000007</v>
      </c>
    </row>
    <row r="11730" spans="1:5">
      <c r="A11730" t="s">
        <v>308</v>
      </c>
      <c r="B11730" t="s">
        <v>539</v>
      </c>
      <c r="C11730" t="s">
        <v>307</v>
      </c>
      <c r="D11730">
        <v>2004</v>
      </c>
      <c r="E11730">
        <v>81.299538429999998</v>
      </c>
    </row>
    <row r="11731" spans="1:5">
      <c r="A11731" t="s">
        <v>306</v>
      </c>
      <c r="B11731" t="s">
        <v>539</v>
      </c>
      <c r="C11731" t="s">
        <v>305</v>
      </c>
      <c r="D11731">
        <v>2004</v>
      </c>
      <c r="E11731">
        <v>60.895234760000001</v>
      </c>
    </row>
    <row r="11732" spans="1:5">
      <c r="A11732" t="s">
        <v>304</v>
      </c>
      <c r="B11732" t="s">
        <v>539</v>
      </c>
      <c r="C11732" t="s">
        <v>303</v>
      </c>
      <c r="D11732">
        <v>2004</v>
      </c>
      <c r="E11732">
        <v>75.518345199999999</v>
      </c>
    </row>
    <row r="11733" spans="1:5">
      <c r="A11733" t="s">
        <v>302</v>
      </c>
      <c r="B11733" t="s">
        <v>539</v>
      </c>
      <c r="C11733" t="s">
        <v>301</v>
      </c>
      <c r="D11733">
        <v>2004</v>
      </c>
      <c r="E11733">
        <v>56.692966030000001</v>
      </c>
    </row>
    <row r="11734" spans="1:5">
      <c r="A11734" t="s">
        <v>300</v>
      </c>
      <c r="B11734" t="s">
        <v>539</v>
      </c>
      <c r="C11734" t="s">
        <v>299</v>
      </c>
      <c r="D11734">
        <v>2004</v>
      </c>
      <c r="E11734">
        <v>51.832936580000002</v>
      </c>
    </row>
    <row r="11735" spans="1:5">
      <c r="A11735" t="s">
        <v>298</v>
      </c>
      <c r="B11735" t="s">
        <v>539</v>
      </c>
      <c r="C11735" t="s">
        <v>297</v>
      </c>
      <c r="D11735">
        <v>2004</v>
      </c>
      <c r="E11735">
        <v>80.558037040000002</v>
      </c>
    </row>
    <row r="11736" spans="1:5">
      <c r="A11736" t="s">
        <v>296</v>
      </c>
      <c r="B11736" t="s">
        <v>539</v>
      </c>
      <c r="C11736" t="s">
        <v>295</v>
      </c>
      <c r="D11736">
        <v>2004</v>
      </c>
      <c r="E11736">
        <v>58.066302980000003</v>
      </c>
    </row>
    <row r="11737" spans="1:5">
      <c r="A11737" t="s">
        <v>294</v>
      </c>
      <c r="B11737" t="s">
        <v>539</v>
      </c>
      <c r="C11737" t="s">
        <v>293</v>
      </c>
      <c r="D11737">
        <v>2004</v>
      </c>
      <c r="E11737">
        <v>41.860778959999998</v>
      </c>
    </row>
    <row r="11738" spans="1:5">
      <c r="A11738" t="s">
        <v>292</v>
      </c>
      <c r="B11738" t="s">
        <v>539</v>
      </c>
      <c r="C11738" t="s">
        <v>291</v>
      </c>
      <c r="D11738">
        <v>2004</v>
      </c>
      <c r="E11738">
        <v>40.825754250000003</v>
      </c>
    </row>
    <row r="11739" spans="1:5">
      <c r="A11739" t="s">
        <v>290</v>
      </c>
      <c r="B11739" t="s">
        <v>539</v>
      </c>
      <c r="C11739" t="s">
        <v>289</v>
      </c>
      <c r="D11739">
        <v>2004</v>
      </c>
      <c r="E11739">
        <v>37.193035969999997</v>
      </c>
    </row>
    <row r="11740" spans="1:5">
      <c r="A11740" t="s">
        <v>288</v>
      </c>
      <c r="B11740" t="s">
        <v>539</v>
      </c>
      <c r="C11740" t="s">
        <v>287</v>
      </c>
      <c r="D11740">
        <v>2004</v>
      </c>
      <c r="E11740">
        <v>95.190410560000004</v>
      </c>
    </row>
    <row r="11741" spans="1:5">
      <c r="A11741" t="s">
        <v>286</v>
      </c>
      <c r="B11741" t="s">
        <v>539</v>
      </c>
      <c r="C11741" t="s">
        <v>285</v>
      </c>
      <c r="D11741">
        <v>2004</v>
      </c>
      <c r="E11741">
        <v>39.552871469999999</v>
      </c>
    </row>
    <row r="11742" spans="1:5">
      <c r="A11742" t="s">
        <v>284</v>
      </c>
      <c r="B11742" t="s">
        <v>539</v>
      </c>
      <c r="C11742" t="s">
        <v>283</v>
      </c>
      <c r="D11742">
        <v>2004</v>
      </c>
      <c r="E11742">
        <v>52.521431419999999</v>
      </c>
    </row>
    <row r="11743" spans="1:5">
      <c r="A11743" t="s">
        <v>282</v>
      </c>
      <c r="B11743" t="s">
        <v>539</v>
      </c>
      <c r="C11743" t="s">
        <v>281</v>
      </c>
      <c r="D11743">
        <v>2004</v>
      </c>
      <c r="E11743">
        <v>79.748159490000006</v>
      </c>
    </row>
    <row r="11744" spans="1:5">
      <c r="A11744" t="s">
        <v>280</v>
      </c>
      <c r="B11744" t="s">
        <v>536</v>
      </c>
      <c r="C11744" t="s">
        <v>279</v>
      </c>
      <c r="D11744">
        <v>2004</v>
      </c>
      <c r="E11744">
        <v>48.517561370000003</v>
      </c>
    </row>
    <row r="11745" spans="1:5">
      <c r="A11745" t="s">
        <v>278</v>
      </c>
      <c r="B11745" t="s">
        <v>539</v>
      </c>
      <c r="C11745" t="s">
        <v>277</v>
      </c>
      <c r="D11745">
        <v>2004</v>
      </c>
      <c r="E11745">
        <v>17.645680890000001</v>
      </c>
    </row>
    <row r="11746" spans="1:5">
      <c r="A11746" t="s">
        <v>276</v>
      </c>
      <c r="B11746" t="s">
        <v>539</v>
      </c>
      <c r="C11746" t="s">
        <v>275</v>
      </c>
      <c r="D11746">
        <v>2004</v>
      </c>
      <c r="E11746">
        <v>41.661625620000002</v>
      </c>
    </row>
    <row r="11747" spans="1:5">
      <c r="A11747" t="s">
        <v>274</v>
      </c>
      <c r="B11747" t="s">
        <v>539</v>
      </c>
      <c r="C11747" t="s">
        <v>273</v>
      </c>
      <c r="D11747">
        <v>2004</v>
      </c>
      <c r="E11747">
        <v>27.51428962</v>
      </c>
    </row>
    <row r="11748" spans="1:5">
      <c r="A11748" t="s">
        <v>272</v>
      </c>
      <c r="B11748" t="s">
        <v>539</v>
      </c>
      <c r="C11748" t="s">
        <v>271</v>
      </c>
      <c r="D11748">
        <v>2004</v>
      </c>
      <c r="E11748">
        <v>65.786491620000007</v>
      </c>
    </row>
    <row r="11749" spans="1:5">
      <c r="A11749" t="s">
        <v>270</v>
      </c>
      <c r="B11749" t="s">
        <v>539</v>
      </c>
      <c r="C11749" t="s">
        <v>269</v>
      </c>
      <c r="D11749">
        <v>2004</v>
      </c>
      <c r="E11749">
        <v>47.553487990000001</v>
      </c>
    </row>
    <row r="11750" spans="1:5">
      <c r="A11750" t="s">
        <v>268</v>
      </c>
      <c r="B11750" t="s">
        <v>536</v>
      </c>
      <c r="C11750" t="s">
        <v>267</v>
      </c>
      <c r="D11750">
        <v>2004</v>
      </c>
      <c r="E11750">
        <v>48.207872549999998</v>
      </c>
    </row>
    <row r="11751" spans="1:5">
      <c r="A11751" t="s">
        <v>266</v>
      </c>
      <c r="B11751" t="s">
        <v>536</v>
      </c>
      <c r="C11751" t="s">
        <v>265</v>
      </c>
      <c r="D11751">
        <v>2004</v>
      </c>
      <c r="E11751">
        <v>40.253615979999999</v>
      </c>
    </row>
    <row r="11752" spans="1:5">
      <c r="A11752" t="s">
        <v>264</v>
      </c>
      <c r="B11752" t="s">
        <v>536</v>
      </c>
      <c r="C11752" t="s">
        <v>263</v>
      </c>
      <c r="D11752">
        <v>2004</v>
      </c>
      <c r="E11752">
        <v>40.662149650000003</v>
      </c>
    </row>
    <row r="11753" spans="1:5">
      <c r="A11753" t="s">
        <v>262</v>
      </c>
      <c r="B11753" t="s">
        <v>539</v>
      </c>
      <c r="C11753" t="s">
        <v>261</v>
      </c>
      <c r="D11753">
        <v>2004</v>
      </c>
    </row>
    <row r="11754" spans="1:5">
      <c r="A11754" t="s">
        <v>260</v>
      </c>
      <c r="B11754" t="s">
        <v>539</v>
      </c>
      <c r="C11754" t="s">
        <v>259</v>
      </c>
      <c r="D11754">
        <v>2004</v>
      </c>
      <c r="E11754">
        <v>46.827851920000001</v>
      </c>
    </row>
    <row r="11755" spans="1:5">
      <c r="A11755" t="s">
        <v>258</v>
      </c>
      <c r="B11755" t="s">
        <v>536</v>
      </c>
      <c r="C11755" t="s">
        <v>257</v>
      </c>
      <c r="D11755">
        <v>2004</v>
      </c>
      <c r="E11755">
        <v>34.235281579999999</v>
      </c>
    </row>
    <row r="11756" spans="1:5">
      <c r="A11756" t="s">
        <v>256</v>
      </c>
      <c r="B11756" t="s">
        <v>536</v>
      </c>
      <c r="C11756" t="s">
        <v>255</v>
      </c>
      <c r="D11756">
        <v>2004</v>
      </c>
      <c r="E11756">
        <v>46.105711239999998</v>
      </c>
    </row>
    <row r="11757" spans="1:5">
      <c r="A11757" t="s">
        <v>254</v>
      </c>
      <c r="B11757" t="s">
        <v>539</v>
      </c>
      <c r="C11757" t="s">
        <v>253</v>
      </c>
      <c r="D11757">
        <v>2004</v>
      </c>
      <c r="E11757">
        <v>56.55228151</v>
      </c>
    </row>
    <row r="11758" spans="1:5">
      <c r="A11758" t="s">
        <v>252</v>
      </c>
      <c r="B11758" t="s">
        <v>536</v>
      </c>
      <c r="C11758" t="s">
        <v>251</v>
      </c>
      <c r="D11758">
        <v>2004</v>
      </c>
      <c r="E11758">
        <v>50.871329379999999</v>
      </c>
    </row>
    <row r="11759" spans="1:5">
      <c r="A11759" t="s">
        <v>250</v>
      </c>
      <c r="B11759" t="s">
        <v>539</v>
      </c>
      <c r="C11759" t="s">
        <v>249</v>
      </c>
      <c r="D11759">
        <v>2004</v>
      </c>
      <c r="E11759">
        <v>67.550782269999999</v>
      </c>
    </row>
    <row r="11760" spans="1:5">
      <c r="A11760" t="s">
        <v>248</v>
      </c>
      <c r="B11760" t="s">
        <v>539</v>
      </c>
      <c r="C11760" t="s">
        <v>247</v>
      </c>
      <c r="D11760">
        <v>2004</v>
      </c>
      <c r="E11760">
        <v>84.810181110000002</v>
      </c>
    </row>
    <row r="11761" spans="1:5">
      <c r="A11761" t="s">
        <v>246</v>
      </c>
      <c r="B11761" t="s">
        <v>539</v>
      </c>
      <c r="C11761" t="s">
        <v>245</v>
      </c>
      <c r="D11761">
        <v>2004</v>
      </c>
      <c r="E11761">
        <v>56.581603260000001</v>
      </c>
    </row>
    <row r="11762" spans="1:5">
      <c r="A11762" t="s">
        <v>244</v>
      </c>
      <c r="B11762" t="s">
        <v>539</v>
      </c>
      <c r="C11762" t="s">
        <v>243</v>
      </c>
      <c r="D11762">
        <v>2004</v>
      </c>
    </row>
    <row r="11763" spans="1:5">
      <c r="A11763" t="s">
        <v>242</v>
      </c>
      <c r="B11763" t="s">
        <v>539</v>
      </c>
      <c r="C11763" t="s">
        <v>241</v>
      </c>
      <c r="D11763">
        <v>2004</v>
      </c>
    </row>
    <row r="11764" spans="1:5">
      <c r="A11764" t="s">
        <v>240</v>
      </c>
      <c r="B11764" t="s">
        <v>539</v>
      </c>
      <c r="C11764" t="s">
        <v>239</v>
      </c>
      <c r="D11764">
        <v>2004</v>
      </c>
      <c r="E11764">
        <v>27.409004589999999</v>
      </c>
    </row>
    <row r="11765" spans="1:5">
      <c r="A11765" t="s">
        <v>238</v>
      </c>
      <c r="B11765" t="s">
        <v>539</v>
      </c>
      <c r="C11765" t="s">
        <v>237</v>
      </c>
      <c r="D11765">
        <v>2004</v>
      </c>
      <c r="E11765">
        <v>88.052186820000003</v>
      </c>
    </row>
    <row r="11766" spans="1:5">
      <c r="A11766" t="s">
        <v>236</v>
      </c>
      <c r="B11766" t="s">
        <v>539</v>
      </c>
      <c r="C11766" t="s">
        <v>235</v>
      </c>
      <c r="D11766">
        <v>2004</v>
      </c>
      <c r="E11766">
        <v>49.284510269999998</v>
      </c>
    </row>
    <row r="11767" spans="1:5">
      <c r="A11767" t="s">
        <v>234</v>
      </c>
      <c r="B11767" t="s">
        <v>539</v>
      </c>
      <c r="C11767" t="s">
        <v>233</v>
      </c>
      <c r="D11767">
        <v>2004</v>
      </c>
      <c r="E11767">
        <v>49.861341830000001</v>
      </c>
    </row>
    <row r="11768" spans="1:5">
      <c r="A11768" t="s">
        <v>232</v>
      </c>
      <c r="B11768" t="s">
        <v>539</v>
      </c>
      <c r="C11768" t="s">
        <v>231</v>
      </c>
      <c r="D11768">
        <v>2004</v>
      </c>
      <c r="E11768">
        <v>65.835356430000004</v>
      </c>
    </row>
    <row r="11769" spans="1:5">
      <c r="A11769" t="s">
        <v>230</v>
      </c>
      <c r="B11769" t="s">
        <v>536</v>
      </c>
      <c r="C11769" t="s">
        <v>229</v>
      </c>
      <c r="D11769">
        <v>2004</v>
      </c>
      <c r="E11769">
        <v>55.802402100000002</v>
      </c>
    </row>
    <row r="11770" spans="1:5">
      <c r="A11770" t="s">
        <v>228</v>
      </c>
      <c r="B11770" t="s">
        <v>539</v>
      </c>
      <c r="C11770" t="s">
        <v>227</v>
      </c>
      <c r="D11770">
        <v>2004</v>
      </c>
      <c r="E11770">
        <v>43.990346600000002</v>
      </c>
    </row>
    <row r="11771" spans="1:5">
      <c r="A11771" t="s">
        <v>226</v>
      </c>
      <c r="B11771" t="s">
        <v>539</v>
      </c>
      <c r="C11771" t="s">
        <v>225</v>
      </c>
      <c r="D11771">
        <v>2004</v>
      </c>
      <c r="E11771">
        <v>84.588895800000003</v>
      </c>
    </row>
    <row r="11772" spans="1:5">
      <c r="A11772" t="s">
        <v>224</v>
      </c>
      <c r="B11772" t="s">
        <v>536</v>
      </c>
      <c r="C11772" t="s">
        <v>223</v>
      </c>
      <c r="D11772">
        <v>2004</v>
      </c>
      <c r="E11772">
        <v>46.196518490000003</v>
      </c>
    </row>
    <row r="11773" spans="1:5">
      <c r="A11773" t="s">
        <v>222</v>
      </c>
      <c r="B11773" t="s">
        <v>539</v>
      </c>
      <c r="C11773" t="s">
        <v>221</v>
      </c>
      <c r="D11773">
        <v>2004</v>
      </c>
      <c r="E11773">
        <v>58.296467370000002</v>
      </c>
    </row>
    <row r="11774" spans="1:5">
      <c r="A11774" t="s">
        <v>220</v>
      </c>
      <c r="B11774" t="s">
        <v>539</v>
      </c>
      <c r="C11774" t="s">
        <v>219</v>
      </c>
      <c r="D11774">
        <v>2004</v>
      </c>
      <c r="E11774">
        <v>49.234678440000003</v>
      </c>
    </row>
    <row r="11775" spans="1:5">
      <c r="A11775" t="s">
        <v>218</v>
      </c>
      <c r="B11775" t="s">
        <v>539</v>
      </c>
      <c r="C11775" t="s">
        <v>217</v>
      </c>
      <c r="D11775">
        <v>2004</v>
      </c>
      <c r="E11775">
        <v>66.807338560000005</v>
      </c>
    </row>
    <row r="11776" spans="1:5">
      <c r="A11776" t="s">
        <v>216</v>
      </c>
      <c r="B11776" t="s">
        <v>539</v>
      </c>
      <c r="C11776" t="s">
        <v>215</v>
      </c>
      <c r="D11776">
        <v>2004</v>
      </c>
      <c r="E11776">
        <v>13.56008548</v>
      </c>
    </row>
    <row r="11777" spans="1:5">
      <c r="A11777" t="s">
        <v>214</v>
      </c>
      <c r="B11777" t="s">
        <v>536</v>
      </c>
      <c r="C11777" t="s">
        <v>213</v>
      </c>
      <c r="D11777">
        <v>2004</v>
      </c>
      <c r="E11777">
        <v>45.260928100000001</v>
      </c>
    </row>
    <row r="11778" spans="1:5">
      <c r="A11778" t="s">
        <v>212</v>
      </c>
      <c r="B11778" t="s">
        <v>539</v>
      </c>
      <c r="C11778" t="s">
        <v>211</v>
      </c>
      <c r="D11778">
        <v>2004</v>
      </c>
      <c r="E11778">
        <v>73.770512719999999</v>
      </c>
    </row>
    <row r="11779" spans="1:5">
      <c r="A11779" t="s">
        <v>210</v>
      </c>
      <c r="B11779" t="s">
        <v>539</v>
      </c>
      <c r="C11779" t="s">
        <v>209</v>
      </c>
      <c r="D11779">
        <v>2004</v>
      </c>
      <c r="E11779">
        <v>48.822868450000001</v>
      </c>
    </row>
    <row r="11780" spans="1:5">
      <c r="A11780" t="s">
        <v>208</v>
      </c>
      <c r="B11780" t="s">
        <v>539</v>
      </c>
      <c r="C11780" t="s">
        <v>207</v>
      </c>
      <c r="D11780">
        <v>2004</v>
      </c>
    </row>
    <row r="11781" spans="1:5">
      <c r="A11781" t="s">
        <v>206</v>
      </c>
      <c r="B11781" t="s">
        <v>539</v>
      </c>
      <c r="C11781" t="s">
        <v>205</v>
      </c>
      <c r="D11781">
        <v>2004</v>
      </c>
      <c r="E11781">
        <v>59.564833980000003</v>
      </c>
    </row>
    <row r="11782" spans="1:5">
      <c r="A11782" t="s">
        <v>204</v>
      </c>
      <c r="B11782" t="s">
        <v>539</v>
      </c>
      <c r="C11782" t="s">
        <v>203</v>
      </c>
      <c r="D11782">
        <v>2004</v>
      </c>
      <c r="E11782">
        <v>52.377224239999997</v>
      </c>
    </row>
    <row r="11783" spans="1:5">
      <c r="A11783" t="s">
        <v>202</v>
      </c>
      <c r="B11783" t="s">
        <v>539</v>
      </c>
      <c r="C11783" t="s">
        <v>201</v>
      </c>
      <c r="D11783">
        <v>2004</v>
      </c>
      <c r="E11783">
        <v>54.729998670000001</v>
      </c>
    </row>
    <row r="11784" spans="1:5">
      <c r="A11784" t="s">
        <v>200</v>
      </c>
      <c r="B11784" t="s">
        <v>539</v>
      </c>
      <c r="C11784" t="s">
        <v>199</v>
      </c>
      <c r="D11784">
        <v>2004</v>
      </c>
      <c r="E11784">
        <v>73.142764170000007</v>
      </c>
    </row>
    <row r="11785" spans="1:5">
      <c r="A11785" t="s">
        <v>198</v>
      </c>
      <c r="B11785" t="s">
        <v>539</v>
      </c>
      <c r="C11785" t="s">
        <v>197</v>
      </c>
      <c r="D11785">
        <v>2004</v>
      </c>
      <c r="E11785">
        <v>56.557624019999999</v>
      </c>
    </row>
    <row r="11786" spans="1:5">
      <c r="A11786" t="s">
        <v>196</v>
      </c>
      <c r="B11786" t="s">
        <v>536</v>
      </c>
      <c r="C11786" t="s">
        <v>195</v>
      </c>
      <c r="D11786">
        <v>2004</v>
      </c>
      <c r="E11786">
        <v>45.551257419999999</v>
      </c>
    </row>
    <row r="11787" spans="1:5">
      <c r="A11787" t="s">
        <v>194</v>
      </c>
      <c r="B11787" t="s">
        <v>539</v>
      </c>
      <c r="C11787" t="s">
        <v>193</v>
      </c>
      <c r="D11787">
        <v>2004</v>
      </c>
      <c r="E11787">
        <v>49.552697029999997</v>
      </c>
    </row>
    <row r="11788" spans="1:5">
      <c r="A11788" t="s">
        <v>192</v>
      </c>
      <c r="B11788" t="s">
        <v>539</v>
      </c>
      <c r="C11788" t="s">
        <v>191</v>
      </c>
      <c r="D11788">
        <v>2004</v>
      </c>
    </row>
    <row r="11789" spans="1:5">
      <c r="A11789" t="s">
        <v>190</v>
      </c>
      <c r="B11789" t="s">
        <v>539</v>
      </c>
      <c r="C11789" t="s">
        <v>189</v>
      </c>
      <c r="D11789">
        <v>2004</v>
      </c>
      <c r="E11789">
        <v>27.925371259999999</v>
      </c>
    </row>
    <row r="11790" spans="1:5">
      <c r="A11790" t="s">
        <v>188</v>
      </c>
      <c r="B11790" t="s">
        <v>539</v>
      </c>
      <c r="C11790" t="s">
        <v>187</v>
      </c>
      <c r="D11790">
        <v>2004</v>
      </c>
      <c r="E11790">
        <v>32.692284260000001</v>
      </c>
    </row>
    <row r="11791" spans="1:5">
      <c r="A11791" t="s">
        <v>186</v>
      </c>
      <c r="B11791" t="s">
        <v>539</v>
      </c>
      <c r="C11791" t="s">
        <v>185</v>
      </c>
      <c r="D11791">
        <v>2004</v>
      </c>
      <c r="E11791">
        <v>55.330021039999998</v>
      </c>
    </row>
    <row r="11792" spans="1:5">
      <c r="A11792" t="s">
        <v>184</v>
      </c>
      <c r="B11792" t="s">
        <v>539</v>
      </c>
      <c r="C11792" t="s">
        <v>183</v>
      </c>
      <c r="D11792">
        <v>2004</v>
      </c>
      <c r="E11792">
        <v>65.614788419999996</v>
      </c>
    </row>
    <row r="11793" spans="1:5">
      <c r="A11793" t="s">
        <v>182</v>
      </c>
      <c r="B11793" t="s">
        <v>539</v>
      </c>
      <c r="C11793" t="s">
        <v>181</v>
      </c>
      <c r="D11793">
        <v>2004</v>
      </c>
      <c r="E11793">
        <v>83.558509029999996</v>
      </c>
    </row>
    <row r="11794" spans="1:5">
      <c r="A11794" t="s">
        <v>180</v>
      </c>
      <c r="B11794" t="s">
        <v>539</v>
      </c>
      <c r="C11794" t="s">
        <v>179</v>
      </c>
      <c r="D11794">
        <v>2004</v>
      </c>
      <c r="E11794">
        <v>27.311285489999999</v>
      </c>
    </row>
    <row r="11795" spans="1:5">
      <c r="A11795" t="s">
        <v>178</v>
      </c>
      <c r="B11795" t="s">
        <v>539</v>
      </c>
      <c r="C11795" t="s">
        <v>177</v>
      </c>
      <c r="D11795">
        <v>2004</v>
      </c>
      <c r="E11795">
        <v>91.631036129999998</v>
      </c>
    </row>
    <row r="11796" spans="1:5">
      <c r="A11796" t="s">
        <v>176</v>
      </c>
      <c r="B11796" t="s">
        <v>539</v>
      </c>
      <c r="C11796" t="s">
        <v>175</v>
      </c>
      <c r="D11796">
        <v>2004</v>
      </c>
      <c r="E11796">
        <v>79.632430810000002</v>
      </c>
    </row>
    <row r="11797" spans="1:5">
      <c r="A11797" t="s">
        <v>174</v>
      </c>
      <c r="B11797" t="s">
        <v>536</v>
      </c>
      <c r="C11797" t="s">
        <v>173</v>
      </c>
      <c r="D11797">
        <v>2004</v>
      </c>
      <c r="E11797">
        <v>59.820644420000001</v>
      </c>
    </row>
    <row r="11798" spans="1:5">
      <c r="A11798" t="s">
        <v>172</v>
      </c>
      <c r="B11798" t="s">
        <v>539</v>
      </c>
      <c r="C11798" t="s">
        <v>171</v>
      </c>
      <c r="D11798">
        <v>2004</v>
      </c>
      <c r="E11798">
        <v>81.914006209999997</v>
      </c>
    </row>
    <row r="11799" spans="1:5">
      <c r="A11799" t="s">
        <v>170</v>
      </c>
      <c r="B11799" t="s">
        <v>536</v>
      </c>
      <c r="C11799" t="s">
        <v>169</v>
      </c>
      <c r="D11799">
        <v>2004</v>
      </c>
      <c r="E11799">
        <v>68.135245889999993</v>
      </c>
    </row>
    <row r="11800" spans="1:5">
      <c r="A11800" t="s">
        <v>168</v>
      </c>
      <c r="B11800" t="s">
        <v>539</v>
      </c>
      <c r="C11800" t="s">
        <v>167</v>
      </c>
      <c r="D11800">
        <v>2004</v>
      </c>
      <c r="E11800">
        <v>26.478550460000001</v>
      </c>
    </row>
    <row r="11801" spans="1:5">
      <c r="A11801" t="s">
        <v>166</v>
      </c>
      <c r="B11801" t="s">
        <v>539</v>
      </c>
      <c r="C11801" t="s">
        <v>165</v>
      </c>
      <c r="D11801">
        <v>2004</v>
      </c>
      <c r="E11801">
        <v>70.347113199999995</v>
      </c>
    </row>
    <row r="11802" spans="1:5">
      <c r="A11802" t="s">
        <v>164</v>
      </c>
      <c r="B11802" t="s">
        <v>539</v>
      </c>
      <c r="C11802" t="s">
        <v>163</v>
      </c>
      <c r="D11802">
        <v>2004</v>
      </c>
      <c r="E11802">
        <v>55.760696090000003</v>
      </c>
    </row>
    <row r="11803" spans="1:5">
      <c r="A11803" t="s">
        <v>162</v>
      </c>
      <c r="B11803" t="s">
        <v>539</v>
      </c>
      <c r="C11803" t="s">
        <v>161</v>
      </c>
      <c r="D11803">
        <v>2004</v>
      </c>
      <c r="E11803">
        <v>40.367765060000004</v>
      </c>
    </row>
    <row r="11804" spans="1:5">
      <c r="A11804" t="s">
        <v>160</v>
      </c>
      <c r="B11804" t="s">
        <v>539</v>
      </c>
      <c r="C11804" t="s">
        <v>159</v>
      </c>
      <c r="D11804">
        <v>2004</v>
      </c>
      <c r="E11804">
        <v>73.721494370000002</v>
      </c>
    </row>
    <row r="11805" spans="1:5">
      <c r="A11805" t="s">
        <v>158</v>
      </c>
      <c r="B11805" t="s">
        <v>539</v>
      </c>
      <c r="C11805" t="s">
        <v>157</v>
      </c>
      <c r="D11805">
        <v>2004</v>
      </c>
      <c r="E11805">
        <v>90.5745407</v>
      </c>
    </row>
    <row r="11806" spans="1:5">
      <c r="A11806" t="s">
        <v>156</v>
      </c>
      <c r="B11806" t="s">
        <v>539</v>
      </c>
      <c r="C11806" t="s">
        <v>155</v>
      </c>
      <c r="D11806">
        <v>2004</v>
      </c>
      <c r="E11806">
        <v>68.580854149999993</v>
      </c>
    </row>
    <row r="11807" spans="1:5">
      <c r="A11807" t="s">
        <v>154</v>
      </c>
      <c r="B11807" t="s">
        <v>536</v>
      </c>
      <c r="C11807" t="s">
        <v>153</v>
      </c>
      <c r="D11807">
        <v>2004</v>
      </c>
      <c r="E11807">
        <v>39.521325210000001</v>
      </c>
    </row>
    <row r="11808" spans="1:5">
      <c r="A11808" t="s">
        <v>152</v>
      </c>
      <c r="B11808" t="s">
        <v>539</v>
      </c>
      <c r="C11808" t="s">
        <v>151</v>
      </c>
      <c r="D11808">
        <v>2004</v>
      </c>
    </row>
    <row r="11809" spans="1:5">
      <c r="A11809" t="s">
        <v>150</v>
      </c>
      <c r="B11809" t="s">
        <v>539</v>
      </c>
      <c r="C11809" t="s">
        <v>149</v>
      </c>
      <c r="D11809">
        <v>2004</v>
      </c>
    </row>
    <row r="11810" spans="1:5">
      <c r="A11810" t="s">
        <v>148</v>
      </c>
      <c r="B11810" t="s">
        <v>539</v>
      </c>
      <c r="C11810" t="s">
        <v>147</v>
      </c>
      <c r="D11810">
        <v>2004</v>
      </c>
      <c r="E11810">
        <v>70.071280200000004</v>
      </c>
    </row>
    <row r="11811" spans="1:5">
      <c r="A11811" t="s">
        <v>146</v>
      </c>
      <c r="B11811" t="s">
        <v>539</v>
      </c>
      <c r="C11811" t="s">
        <v>145</v>
      </c>
      <c r="D11811">
        <v>2004</v>
      </c>
      <c r="E11811">
        <v>35.16657378</v>
      </c>
    </row>
    <row r="11812" spans="1:5">
      <c r="A11812" t="s">
        <v>144</v>
      </c>
      <c r="B11812" t="s">
        <v>536</v>
      </c>
      <c r="C11812" t="s">
        <v>143</v>
      </c>
      <c r="D11812">
        <v>2004</v>
      </c>
    </row>
    <row r="11813" spans="1:5">
      <c r="A11813" t="s">
        <v>142</v>
      </c>
      <c r="B11813" t="s">
        <v>536</v>
      </c>
      <c r="C11813" t="s">
        <v>141</v>
      </c>
      <c r="D11813">
        <v>2004</v>
      </c>
      <c r="E11813">
        <v>83.993671610000007</v>
      </c>
    </row>
    <row r="11814" spans="1:5">
      <c r="A11814" t="s">
        <v>140</v>
      </c>
      <c r="B11814" t="s">
        <v>536</v>
      </c>
      <c r="C11814" t="s">
        <v>139</v>
      </c>
      <c r="D11814">
        <v>2004</v>
      </c>
      <c r="E11814">
        <v>59.889165839999997</v>
      </c>
    </row>
    <row r="11815" spans="1:5">
      <c r="A11815" t="s">
        <v>138</v>
      </c>
      <c r="B11815" t="s">
        <v>539</v>
      </c>
      <c r="C11815" t="s">
        <v>137</v>
      </c>
      <c r="D11815">
        <v>2004</v>
      </c>
    </row>
    <row r="11816" spans="1:5">
      <c r="A11816" t="s">
        <v>136</v>
      </c>
      <c r="B11816" t="s">
        <v>539</v>
      </c>
      <c r="C11816" t="s">
        <v>135</v>
      </c>
      <c r="D11816">
        <v>2004</v>
      </c>
      <c r="E11816">
        <v>84.185605469999999</v>
      </c>
    </row>
    <row r="11817" spans="1:5">
      <c r="A11817" t="s">
        <v>134</v>
      </c>
      <c r="B11817" t="s">
        <v>539</v>
      </c>
      <c r="C11817" t="s">
        <v>133</v>
      </c>
      <c r="D11817">
        <v>2004</v>
      </c>
      <c r="E11817">
        <v>74.597394910000006</v>
      </c>
    </row>
    <row r="11818" spans="1:5">
      <c r="A11818" t="s">
        <v>132</v>
      </c>
      <c r="B11818" t="s">
        <v>539</v>
      </c>
      <c r="C11818" t="s">
        <v>131</v>
      </c>
      <c r="D11818">
        <v>2004</v>
      </c>
      <c r="E11818">
        <v>59.583380499999997</v>
      </c>
    </row>
    <row r="11819" spans="1:5">
      <c r="A11819" t="s">
        <v>130</v>
      </c>
      <c r="B11819" t="s">
        <v>539</v>
      </c>
      <c r="C11819" t="s">
        <v>129</v>
      </c>
      <c r="D11819">
        <v>2004</v>
      </c>
      <c r="E11819">
        <v>46.054745560000001</v>
      </c>
    </row>
    <row r="11820" spans="1:5">
      <c r="A11820" t="s">
        <v>128</v>
      </c>
      <c r="B11820" t="s">
        <v>536</v>
      </c>
      <c r="C11820" t="s">
        <v>127</v>
      </c>
      <c r="D11820">
        <v>2004</v>
      </c>
      <c r="E11820">
        <v>25.64751386</v>
      </c>
    </row>
    <row r="11821" spans="1:5">
      <c r="A11821" t="s">
        <v>126</v>
      </c>
      <c r="B11821" t="s">
        <v>539</v>
      </c>
      <c r="C11821" t="s">
        <v>125</v>
      </c>
      <c r="D11821">
        <v>2004</v>
      </c>
      <c r="E11821">
        <v>71.47998595</v>
      </c>
    </row>
    <row r="11822" spans="1:5">
      <c r="A11822" t="s">
        <v>124</v>
      </c>
      <c r="B11822" t="s">
        <v>539</v>
      </c>
      <c r="C11822" t="s">
        <v>123</v>
      </c>
      <c r="D11822">
        <v>2004</v>
      </c>
      <c r="E11822">
        <v>31.85421002</v>
      </c>
    </row>
    <row r="11823" spans="1:5">
      <c r="A11823" t="s">
        <v>122</v>
      </c>
      <c r="B11823" t="s">
        <v>539</v>
      </c>
      <c r="C11823" t="s">
        <v>121</v>
      </c>
      <c r="D11823">
        <v>2004</v>
      </c>
      <c r="E11823">
        <v>37.304383469999998</v>
      </c>
    </row>
    <row r="11824" spans="1:5">
      <c r="A11824" t="s">
        <v>120</v>
      </c>
      <c r="B11824" t="s">
        <v>539</v>
      </c>
      <c r="C11824" t="s">
        <v>119</v>
      </c>
      <c r="D11824">
        <v>2004</v>
      </c>
      <c r="E11824">
        <v>32.46244506</v>
      </c>
    </row>
    <row r="11825" spans="1:5">
      <c r="A11825" t="s">
        <v>118</v>
      </c>
      <c r="B11825" t="s">
        <v>539</v>
      </c>
      <c r="C11825" t="s">
        <v>117</v>
      </c>
      <c r="D11825">
        <v>2004</v>
      </c>
      <c r="E11825">
        <v>91.85010269</v>
      </c>
    </row>
    <row r="11826" spans="1:5">
      <c r="A11826" t="s">
        <v>116</v>
      </c>
      <c r="B11826" t="s">
        <v>539</v>
      </c>
      <c r="C11826" t="s">
        <v>115</v>
      </c>
      <c r="D11826">
        <v>2004</v>
      </c>
      <c r="E11826">
        <v>23.012684050000001</v>
      </c>
    </row>
    <row r="11827" spans="1:5">
      <c r="A11827" t="s">
        <v>114</v>
      </c>
      <c r="B11827" t="s">
        <v>539</v>
      </c>
      <c r="C11827" t="s">
        <v>113</v>
      </c>
      <c r="D11827">
        <v>2004</v>
      </c>
      <c r="E11827">
        <v>49.816356800000001</v>
      </c>
    </row>
    <row r="11828" spans="1:5">
      <c r="A11828" t="s">
        <v>112</v>
      </c>
      <c r="B11828" t="s">
        <v>539</v>
      </c>
      <c r="C11828" t="s">
        <v>111</v>
      </c>
      <c r="D11828">
        <v>2004</v>
      </c>
      <c r="E11828">
        <v>91.873146309999996</v>
      </c>
    </row>
    <row r="11829" spans="1:5">
      <c r="A11829" t="s">
        <v>110</v>
      </c>
      <c r="B11829" t="s">
        <v>539</v>
      </c>
      <c r="C11829" t="s">
        <v>109</v>
      </c>
      <c r="D11829">
        <v>2004</v>
      </c>
    </row>
    <row r="11830" spans="1:5">
      <c r="A11830" t="s">
        <v>108</v>
      </c>
      <c r="B11830" t="s">
        <v>539</v>
      </c>
      <c r="C11830" t="s">
        <v>107</v>
      </c>
      <c r="D11830">
        <v>2004</v>
      </c>
      <c r="E11830">
        <v>68.852109159999998</v>
      </c>
    </row>
    <row r="11831" spans="1:5">
      <c r="A11831" t="s">
        <v>106</v>
      </c>
      <c r="B11831" t="s">
        <v>536</v>
      </c>
      <c r="C11831" t="s">
        <v>105</v>
      </c>
      <c r="D11831">
        <v>2004</v>
      </c>
      <c r="E11831">
        <v>40.629233079999999</v>
      </c>
    </row>
    <row r="11832" spans="1:5">
      <c r="A11832" t="s">
        <v>104</v>
      </c>
      <c r="B11832" t="s">
        <v>539</v>
      </c>
      <c r="C11832" t="s">
        <v>103</v>
      </c>
      <c r="D11832">
        <v>2004</v>
      </c>
    </row>
    <row r="11833" spans="1:5">
      <c r="A11833" t="s">
        <v>102</v>
      </c>
      <c r="B11833" t="s">
        <v>536</v>
      </c>
      <c r="C11833" t="s">
        <v>101</v>
      </c>
      <c r="D11833">
        <v>2004</v>
      </c>
      <c r="E11833">
        <v>40.676773079999997</v>
      </c>
    </row>
    <row r="11834" spans="1:5">
      <c r="A11834" t="s">
        <v>100</v>
      </c>
      <c r="B11834" t="s">
        <v>536</v>
      </c>
      <c r="C11834" t="s">
        <v>99</v>
      </c>
      <c r="D11834">
        <v>2004</v>
      </c>
      <c r="E11834">
        <v>65.391399250000006</v>
      </c>
    </row>
    <row r="11835" spans="1:5">
      <c r="A11835" t="s">
        <v>98</v>
      </c>
      <c r="B11835" t="s">
        <v>539</v>
      </c>
      <c r="C11835" t="s">
        <v>97</v>
      </c>
      <c r="D11835">
        <v>2004</v>
      </c>
      <c r="E11835">
        <v>51.71407413</v>
      </c>
    </row>
    <row r="11836" spans="1:5">
      <c r="A11836" t="s">
        <v>96</v>
      </c>
      <c r="B11836" t="s">
        <v>539</v>
      </c>
      <c r="C11836" t="s">
        <v>95</v>
      </c>
      <c r="D11836">
        <v>2004</v>
      </c>
      <c r="E11836">
        <v>48.387096769999999</v>
      </c>
    </row>
    <row r="11837" spans="1:5">
      <c r="A11837" t="s">
        <v>94</v>
      </c>
      <c r="B11837" t="s">
        <v>539</v>
      </c>
      <c r="C11837" t="s">
        <v>93</v>
      </c>
      <c r="D11837">
        <v>2004</v>
      </c>
      <c r="E11837">
        <v>73.772792319999994</v>
      </c>
    </row>
    <row r="11838" spans="1:5">
      <c r="A11838" t="s">
        <v>92</v>
      </c>
      <c r="B11838" t="s">
        <v>539</v>
      </c>
      <c r="C11838" t="s">
        <v>91</v>
      </c>
      <c r="D11838">
        <v>2004</v>
      </c>
      <c r="E11838">
        <v>73.499511859999998</v>
      </c>
    </row>
    <row r="11839" spans="1:5">
      <c r="A11839" t="s">
        <v>90</v>
      </c>
      <c r="B11839" t="s">
        <v>539</v>
      </c>
      <c r="C11839" t="s">
        <v>89</v>
      </c>
      <c r="D11839">
        <v>2004</v>
      </c>
      <c r="E11839">
        <v>81.37346119</v>
      </c>
    </row>
    <row r="11840" spans="1:5">
      <c r="A11840" t="s">
        <v>88</v>
      </c>
      <c r="B11840" t="s">
        <v>539</v>
      </c>
      <c r="C11840" t="s">
        <v>87</v>
      </c>
      <c r="D11840">
        <v>2004</v>
      </c>
      <c r="E11840">
        <v>63.26691701</v>
      </c>
    </row>
    <row r="11841" spans="1:5">
      <c r="A11841" t="s">
        <v>86</v>
      </c>
      <c r="B11841" t="s">
        <v>539</v>
      </c>
      <c r="C11841" t="s">
        <v>85</v>
      </c>
      <c r="D11841">
        <v>2004</v>
      </c>
    </row>
    <row r="11842" spans="1:5">
      <c r="A11842" t="s">
        <v>84</v>
      </c>
      <c r="B11842" t="s">
        <v>539</v>
      </c>
      <c r="C11842" t="s">
        <v>83</v>
      </c>
      <c r="D11842">
        <v>2004</v>
      </c>
      <c r="E11842">
        <v>91.355315950000005</v>
      </c>
    </row>
    <row r="11843" spans="1:5">
      <c r="A11843" t="s">
        <v>82</v>
      </c>
      <c r="B11843" t="s">
        <v>539</v>
      </c>
      <c r="C11843" t="s">
        <v>81</v>
      </c>
      <c r="D11843">
        <v>2004</v>
      </c>
      <c r="E11843">
        <v>47.970531729999998</v>
      </c>
    </row>
    <row r="11844" spans="1:5">
      <c r="A11844" t="s">
        <v>80</v>
      </c>
      <c r="B11844" t="s">
        <v>539</v>
      </c>
      <c r="C11844" t="s">
        <v>79</v>
      </c>
      <c r="D11844">
        <v>2004</v>
      </c>
    </row>
    <row r="11845" spans="1:5">
      <c r="A11845" t="s">
        <v>78</v>
      </c>
      <c r="B11845" t="s">
        <v>539</v>
      </c>
      <c r="C11845" t="s">
        <v>77</v>
      </c>
      <c r="D11845">
        <v>2004</v>
      </c>
      <c r="E11845">
        <v>40.2000989</v>
      </c>
    </row>
    <row r="11846" spans="1:5">
      <c r="A11846" t="s">
        <v>76</v>
      </c>
      <c r="B11846" t="s">
        <v>536</v>
      </c>
      <c r="C11846" t="s">
        <v>75</v>
      </c>
      <c r="D11846">
        <v>2004</v>
      </c>
      <c r="E11846">
        <v>40.170091790000001</v>
      </c>
    </row>
    <row r="11847" spans="1:5">
      <c r="A11847" t="s">
        <v>74</v>
      </c>
      <c r="B11847" t="s">
        <v>536</v>
      </c>
      <c r="C11847" t="s">
        <v>73</v>
      </c>
      <c r="D11847">
        <v>2004</v>
      </c>
      <c r="E11847">
        <v>64.646450770000001</v>
      </c>
    </row>
    <row r="11848" spans="1:5">
      <c r="A11848" t="s">
        <v>72</v>
      </c>
      <c r="B11848" t="s">
        <v>539</v>
      </c>
      <c r="C11848" t="s">
        <v>71</v>
      </c>
      <c r="D11848">
        <v>2004</v>
      </c>
      <c r="E11848">
        <v>33.279441810000002</v>
      </c>
    </row>
    <row r="11849" spans="1:5">
      <c r="A11849" t="s">
        <v>70</v>
      </c>
      <c r="B11849" t="s">
        <v>539</v>
      </c>
      <c r="C11849" t="s">
        <v>69</v>
      </c>
      <c r="D11849">
        <v>2004</v>
      </c>
      <c r="E11849">
        <v>64.912838539999996</v>
      </c>
    </row>
    <row r="11850" spans="1:5">
      <c r="A11850" t="s">
        <v>68</v>
      </c>
      <c r="B11850" t="s">
        <v>539</v>
      </c>
      <c r="C11850" t="s">
        <v>67</v>
      </c>
      <c r="D11850">
        <v>2004</v>
      </c>
      <c r="E11850">
        <v>18.605340999999999</v>
      </c>
    </row>
    <row r="11851" spans="1:5">
      <c r="A11851" t="s">
        <v>66</v>
      </c>
      <c r="B11851" t="s">
        <v>539</v>
      </c>
      <c r="C11851" t="s">
        <v>65</v>
      </c>
      <c r="D11851">
        <v>2004</v>
      </c>
      <c r="E11851">
        <v>60.033585219999999</v>
      </c>
    </row>
    <row r="11852" spans="1:5">
      <c r="A11852" t="s">
        <v>64</v>
      </c>
      <c r="B11852" t="s">
        <v>536</v>
      </c>
      <c r="C11852" t="s">
        <v>63</v>
      </c>
      <c r="D11852">
        <v>2004</v>
      </c>
      <c r="E11852">
        <v>47.512039860000002</v>
      </c>
    </row>
    <row r="11853" spans="1:5">
      <c r="A11853" t="s">
        <v>62</v>
      </c>
      <c r="B11853" t="s">
        <v>539</v>
      </c>
      <c r="C11853" t="s">
        <v>61</v>
      </c>
      <c r="D11853">
        <v>2004</v>
      </c>
      <c r="E11853">
        <v>54.449894880000002</v>
      </c>
    </row>
    <row r="11854" spans="1:5">
      <c r="A11854" t="s">
        <v>60</v>
      </c>
      <c r="B11854" t="s">
        <v>536</v>
      </c>
      <c r="C11854" t="s">
        <v>59</v>
      </c>
      <c r="D11854">
        <v>2004</v>
      </c>
      <c r="E11854">
        <v>45.260928100000001</v>
      </c>
    </row>
    <row r="11855" spans="1:5">
      <c r="A11855" t="s">
        <v>58</v>
      </c>
      <c r="B11855" t="s">
        <v>539</v>
      </c>
      <c r="C11855" t="s">
        <v>57</v>
      </c>
      <c r="D11855">
        <v>2004</v>
      </c>
      <c r="E11855">
        <v>83.167968490000007</v>
      </c>
    </row>
    <row r="11856" spans="1:5">
      <c r="A11856" t="s">
        <v>56</v>
      </c>
      <c r="B11856" t="s">
        <v>536</v>
      </c>
      <c r="C11856" t="s">
        <v>55</v>
      </c>
      <c r="D11856">
        <v>2004</v>
      </c>
      <c r="E11856">
        <v>25.64751386</v>
      </c>
    </row>
    <row r="11857" spans="1:5">
      <c r="A11857" t="s">
        <v>54</v>
      </c>
      <c r="B11857" t="s">
        <v>536</v>
      </c>
      <c r="C11857" t="s">
        <v>53</v>
      </c>
      <c r="D11857">
        <v>2004</v>
      </c>
      <c r="E11857">
        <v>40.676773079999997</v>
      </c>
    </row>
    <row r="11858" spans="1:5">
      <c r="A11858" t="s">
        <v>52</v>
      </c>
      <c r="B11858" t="s">
        <v>539</v>
      </c>
      <c r="C11858" t="s">
        <v>51</v>
      </c>
      <c r="D11858">
        <v>2004</v>
      </c>
      <c r="E11858">
        <v>49.76415094</v>
      </c>
    </row>
    <row r="11859" spans="1:5">
      <c r="A11859" t="s">
        <v>50</v>
      </c>
      <c r="B11859" t="s">
        <v>539</v>
      </c>
      <c r="C11859" t="s">
        <v>49</v>
      </c>
      <c r="D11859">
        <v>2004</v>
      </c>
      <c r="E11859">
        <v>51.795313559999997</v>
      </c>
    </row>
    <row r="11860" spans="1:5">
      <c r="A11860" t="s">
        <v>6</v>
      </c>
      <c r="B11860" t="s">
        <v>539</v>
      </c>
      <c r="C11860" t="s">
        <v>48</v>
      </c>
      <c r="D11860">
        <v>2004</v>
      </c>
      <c r="E11860">
        <v>71.246793909999994</v>
      </c>
    </row>
    <row r="11861" spans="1:5">
      <c r="A11861" t="s">
        <v>47</v>
      </c>
      <c r="B11861" t="s">
        <v>539</v>
      </c>
      <c r="C11861" t="s">
        <v>46</v>
      </c>
      <c r="D11861">
        <v>2004</v>
      </c>
      <c r="E11861">
        <v>98.923058209999994</v>
      </c>
    </row>
    <row r="11862" spans="1:5">
      <c r="A11862" t="s">
        <v>45</v>
      </c>
      <c r="B11862" t="s">
        <v>539</v>
      </c>
      <c r="C11862" t="s">
        <v>44</v>
      </c>
      <c r="D11862">
        <v>2004</v>
      </c>
      <c r="E11862">
        <v>62.646454599999998</v>
      </c>
    </row>
    <row r="11863" spans="1:5">
      <c r="A11863" t="s">
        <v>43</v>
      </c>
      <c r="B11863" t="s">
        <v>539</v>
      </c>
      <c r="C11863" t="s">
        <v>42</v>
      </c>
      <c r="D11863">
        <v>2004</v>
      </c>
      <c r="E11863">
        <v>25.467337180000001</v>
      </c>
    </row>
    <row r="11864" spans="1:5">
      <c r="A11864" t="s">
        <v>41</v>
      </c>
      <c r="B11864" t="s">
        <v>539</v>
      </c>
      <c r="C11864" t="s">
        <v>40</v>
      </c>
      <c r="D11864">
        <v>2004</v>
      </c>
      <c r="E11864">
        <v>58.551448989999997</v>
      </c>
    </row>
    <row r="11865" spans="1:5">
      <c r="A11865" t="s">
        <v>39</v>
      </c>
      <c r="B11865" t="s">
        <v>536</v>
      </c>
      <c r="C11865" t="s">
        <v>38</v>
      </c>
      <c r="D11865">
        <v>2004</v>
      </c>
      <c r="E11865">
        <v>49.085912229999998</v>
      </c>
    </row>
    <row r="11866" spans="1:5">
      <c r="A11866" t="s">
        <v>37</v>
      </c>
      <c r="B11866" t="s">
        <v>539</v>
      </c>
      <c r="C11866" t="s">
        <v>36</v>
      </c>
      <c r="D11866">
        <v>2004</v>
      </c>
      <c r="E11866">
        <v>62.945389040000002</v>
      </c>
    </row>
    <row r="11867" spans="1:5">
      <c r="A11867" t="s">
        <v>4</v>
      </c>
      <c r="B11867" t="s">
        <v>539</v>
      </c>
      <c r="C11867" t="s">
        <v>35</v>
      </c>
      <c r="D11867">
        <v>2004</v>
      </c>
      <c r="E11867">
        <v>44.253780229999997</v>
      </c>
    </row>
    <row r="11868" spans="1:5">
      <c r="A11868" t="s">
        <v>34</v>
      </c>
      <c r="B11868" t="s">
        <v>539</v>
      </c>
      <c r="C11868" t="s">
        <v>33</v>
      </c>
      <c r="D11868">
        <v>2004</v>
      </c>
      <c r="E11868">
        <v>44.238129149999999</v>
      </c>
    </row>
    <row r="11869" spans="1:5">
      <c r="A11869" t="s">
        <v>32</v>
      </c>
      <c r="B11869" t="s">
        <v>539</v>
      </c>
      <c r="C11869" t="s">
        <v>31</v>
      </c>
      <c r="D11869">
        <v>2004</v>
      </c>
      <c r="E11869">
        <v>81.20008387</v>
      </c>
    </row>
    <row r="11870" spans="1:5">
      <c r="A11870" t="s">
        <v>30</v>
      </c>
      <c r="B11870" t="s">
        <v>539</v>
      </c>
      <c r="C11870" t="s">
        <v>29</v>
      </c>
      <c r="D11870">
        <v>2004</v>
      </c>
      <c r="E11870">
        <v>45.152765719999998</v>
      </c>
    </row>
    <row r="11871" spans="1:5">
      <c r="A11871" t="s">
        <v>28</v>
      </c>
      <c r="B11871" t="s">
        <v>539</v>
      </c>
      <c r="C11871" t="s">
        <v>27</v>
      </c>
      <c r="D11871">
        <v>2004</v>
      </c>
    </row>
    <row r="11872" spans="1:5">
      <c r="A11872" t="s">
        <v>26</v>
      </c>
      <c r="B11872" t="s">
        <v>539</v>
      </c>
      <c r="C11872" t="s">
        <v>25</v>
      </c>
      <c r="D11872">
        <v>2004</v>
      </c>
    </row>
    <row r="11873" spans="1:5">
      <c r="A11873" t="s">
        <v>3</v>
      </c>
      <c r="B11873" t="s">
        <v>539</v>
      </c>
      <c r="C11873" t="s">
        <v>24</v>
      </c>
      <c r="D11873">
        <v>2004</v>
      </c>
      <c r="E11873">
        <v>27.395718800000001</v>
      </c>
    </row>
    <row r="11874" spans="1:5">
      <c r="A11874" t="s">
        <v>23</v>
      </c>
      <c r="B11874" t="s">
        <v>539</v>
      </c>
      <c r="C11874" t="s">
        <v>22</v>
      </c>
      <c r="D11874">
        <v>2004</v>
      </c>
      <c r="E11874">
        <v>85.619926300000003</v>
      </c>
    </row>
    <row r="11875" spans="1:5">
      <c r="A11875" t="s">
        <v>21</v>
      </c>
      <c r="B11875" t="s">
        <v>536</v>
      </c>
      <c r="C11875" t="s">
        <v>20</v>
      </c>
      <c r="D11875">
        <v>2004</v>
      </c>
      <c r="E11875">
        <v>58.559988789999998</v>
      </c>
    </row>
    <row r="11876" spans="1:5">
      <c r="A11876" t="s">
        <v>19</v>
      </c>
      <c r="B11876" t="s">
        <v>539</v>
      </c>
      <c r="C11876" t="s">
        <v>18</v>
      </c>
      <c r="D11876">
        <v>2004</v>
      </c>
      <c r="E11876">
        <v>80.879895059999996</v>
      </c>
    </row>
    <row r="11877" spans="1:5">
      <c r="A11877" t="s">
        <v>17</v>
      </c>
      <c r="B11877" t="s">
        <v>539</v>
      </c>
      <c r="C11877" t="s">
        <v>16</v>
      </c>
      <c r="D11877">
        <v>2004</v>
      </c>
    </row>
    <row r="11878" spans="1:5">
      <c r="A11878" t="s">
        <v>15</v>
      </c>
      <c r="B11878" t="s">
        <v>539</v>
      </c>
      <c r="C11878" t="s">
        <v>14</v>
      </c>
      <c r="D11878">
        <v>2004</v>
      </c>
      <c r="E11878">
        <v>37.852104500000003</v>
      </c>
    </row>
    <row r="11879" spans="1:5">
      <c r="A11879" t="s">
        <v>13</v>
      </c>
      <c r="B11879" t="s">
        <v>539</v>
      </c>
      <c r="C11879" t="s">
        <v>12</v>
      </c>
      <c r="D11879">
        <v>2004</v>
      </c>
      <c r="E11879">
        <v>40.598222630000002</v>
      </c>
    </row>
    <row r="11880" spans="1:5">
      <c r="A11880" t="s">
        <v>11</v>
      </c>
      <c r="B11880" t="s">
        <v>539</v>
      </c>
      <c r="C11880" t="s">
        <v>10</v>
      </c>
      <c r="D11880">
        <v>2004</v>
      </c>
      <c r="E11880">
        <v>49.923612419999998</v>
      </c>
    </row>
    <row r="11881" spans="1:5">
      <c r="A11881" t="s">
        <v>9</v>
      </c>
      <c r="B11881" t="s">
        <v>539</v>
      </c>
      <c r="C11881" t="s">
        <v>8</v>
      </c>
      <c r="D11881">
        <v>2004</v>
      </c>
      <c r="E11881">
        <v>53.005169700000003</v>
      </c>
    </row>
    <row r="11882" spans="1:5">
      <c r="A11882" t="s">
        <v>528</v>
      </c>
      <c r="B11882" t="s">
        <v>539</v>
      </c>
      <c r="C11882" t="s">
        <v>527</v>
      </c>
      <c r="D11882">
        <v>2005</v>
      </c>
    </row>
    <row r="11883" spans="1:5">
      <c r="A11883" t="s">
        <v>526</v>
      </c>
      <c r="B11883" t="s">
        <v>539</v>
      </c>
      <c r="C11883" t="s">
        <v>525</v>
      </c>
      <c r="D11883">
        <v>2005</v>
      </c>
      <c r="E11883">
        <v>9.9393753500000006</v>
      </c>
    </row>
    <row r="11884" spans="1:5">
      <c r="A11884" t="s">
        <v>524</v>
      </c>
      <c r="B11884" t="s">
        <v>539</v>
      </c>
      <c r="C11884" t="s">
        <v>523</v>
      </c>
      <c r="D11884">
        <v>2005</v>
      </c>
      <c r="E11884">
        <v>49.333969379999999</v>
      </c>
    </row>
    <row r="11885" spans="1:5">
      <c r="A11885" t="s">
        <v>522</v>
      </c>
      <c r="B11885" t="s">
        <v>539</v>
      </c>
      <c r="C11885" t="s">
        <v>521</v>
      </c>
      <c r="D11885">
        <v>2005</v>
      </c>
      <c r="E11885">
        <v>44.249802690000003</v>
      </c>
    </row>
    <row r="11886" spans="1:5">
      <c r="A11886" t="s">
        <v>520</v>
      </c>
      <c r="B11886" t="s">
        <v>539</v>
      </c>
      <c r="C11886" t="s">
        <v>519</v>
      </c>
      <c r="D11886">
        <v>2005</v>
      </c>
      <c r="E11886">
        <v>66.235400060000003</v>
      </c>
    </row>
    <row r="11887" spans="1:5">
      <c r="A11887" t="s">
        <v>518</v>
      </c>
      <c r="B11887" t="s">
        <v>536</v>
      </c>
      <c r="C11887" t="s">
        <v>517</v>
      </c>
      <c r="D11887">
        <v>2005</v>
      </c>
      <c r="E11887">
        <v>59.344842329999999</v>
      </c>
    </row>
    <row r="11888" spans="1:5">
      <c r="A11888" t="s">
        <v>516</v>
      </c>
      <c r="B11888" t="s">
        <v>539</v>
      </c>
      <c r="C11888" t="s">
        <v>515</v>
      </c>
      <c r="D11888">
        <v>2005</v>
      </c>
      <c r="E11888">
        <v>58.998631439999997</v>
      </c>
    </row>
    <row r="11889" spans="1:5">
      <c r="A11889" t="s">
        <v>1</v>
      </c>
      <c r="B11889" t="s">
        <v>539</v>
      </c>
      <c r="C11889" t="s">
        <v>514</v>
      </c>
      <c r="D11889">
        <v>2005</v>
      </c>
      <c r="E11889">
        <v>53.526695609999997</v>
      </c>
    </row>
    <row r="11890" spans="1:5">
      <c r="A11890" t="s">
        <v>513</v>
      </c>
      <c r="B11890" t="s">
        <v>539</v>
      </c>
      <c r="C11890" t="s">
        <v>512</v>
      </c>
      <c r="D11890">
        <v>2005</v>
      </c>
      <c r="E11890">
        <v>36.272109020000002</v>
      </c>
    </row>
    <row r="11891" spans="1:5">
      <c r="A11891" t="s">
        <v>511</v>
      </c>
      <c r="B11891" t="s">
        <v>539</v>
      </c>
      <c r="C11891" t="s">
        <v>510</v>
      </c>
      <c r="D11891">
        <v>2005</v>
      </c>
    </row>
    <row r="11892" spans="1:5">
      <c r="A11892" t="s">
        <v>509</v>
      </c>
      <c r="B11892" t="s">
        <v>539</v>
      </c>
      <c r="C11892" t="s">
        <v>508</v>
      </c>
      <c r="D11892">
        <v>2005</v>
      </c>
      <c r="E11892">
        <v>66.894137569999998</v>
      </c>
    </row>
    <row r="11893" spans="1:5">
      <c r="A11893" t="s">
        <v>507</v>
      </c>
      <c r="B11893" t="s">
        <v>539</v>
      </c>
      <c r="C11893" t="s">
        <v>506</v>
      </c>
      <c r="D11893">
        <v>2005</v>
      </c>
      <c r="E11893">
        <v>66.968540189999999</v>
      </c>
    </row>
    <row r="11894" spans="1:5">
      <c r="A11894" t="s">
        <v>505</v>
      </c>
      <c r="B11894" t="s">
        <v>539</v>
      </c>
      <c r="C11894" t="s">
        <v>504</v>
      </c>
      <c r="D11894">
        <v>2005</v>
      </c>
      <c r="E11894">
        <v>74.36245529</v>
      </c>
    </row>
    <row r="11895" spans="1:5">
      <c r="A11895" t="s">
        <v>503</v>
      </c>
      <c r="B11895" t="s">
        <v>539</v>
      </c>
      <c r="C11895" t="s">
        <v>502</v>
      </c>
      <c r="D11895">
        <v>2005</v>
      </c>
      <c r="E11895">
        <v>11.201877789999999</v>
      </c>
    </row>
    <row r="11896" spans="1:5">
      <c r="A11896" t="s">
        <v>501</v>
      </c>
      <c r="B11896" t="s">
        <v>539</v>
      </c>
      <c r="C11896" t="s">
        <v>500</v>
      </c>
      <c r="D11896">
        <v>2005</v>
      </c>
      <c r="E11896">
        <v>29.862430310000001</v>
      </c>
    </row>
    <row r="11897" spans="1:5">
      <c r="A11897" t="s">
        <v>499</v>
      </c>
      <c r="B11897" t="s">
        <v>539</v>
      </c>
      <c r="C11897" t="s">
        <v>498</v>
      </c>
      <c r="D11897">
        <v>2005</v>
      </c>
      <c r="E11897">
        <v>76.942091809999994</v>
      </c>
    </row>
    <row r="11898" spans="1:5">
      <c r="A11898" t="s">
        <v>497</v>
      </c>
      <c r="B11898" t="s">
        <v>539</v>
      </c>
      <c r="C11898" t="s">
        <v>496</v>
      </c>
      <c r="D11898">
        <v>2005</v>
      </c>
      <c r="E11898">
        <v>49.694871020000001</v>
      </c>
    </row>
    <row r="11899" spans="1:5">
      <c r="A11899" t="s">
        <v>495</v>
      </c>
      <c r="B11899" t="s">
        <v>539</v>
      </c>
      <c r="C11899" t="s">
        <v>494</v>
      </c>
      <c r="D11899">
        <v>2005</v>
      </c>
      <c r="E11899">
        <v>59.539380870000002</v>
      </c>
    </row>
    <row r="11900" spans="1:5">
      <c r="A11900" t="s">
        <v>2</v>
      </c>
      <c r="B11900" t="s">
        <v>539</v>
      </c>
      <c r="C11900" t="s">
        <v>493</v>
      </c>
      <c r="D11900">
        <v>2005</v>
      </c>
      <c r="E11900">
        <v>36.111681789999999</v>
      </c>
    </row>
    <row r="11901" spans="1:5">
      <c r="A11901" t="s">
        <v>492</v>
      </c>
      <c r="B11901" t="s">
        <v>539</v>
      </c>
      <c r="C11901" t="s">
        <v>491</v>
      </c>
      <c r="D11901">
        <v>2005</v>
      </c>
      <c r="E11901">
        <v>60.91956098</v>
      </c>
    </row>
    <row r="11902" spans="1:5">
      <c r="A11902" t="s">
        <v>490</v>
      </c>
      <c r="B11902" t="s">
        <v>539</v>
      </c>
      <c r="C11902" t="s">
        <v>489</v>
      </c>
      <c r="D11902">
        <v>2005</v>
      </c>
      <c r="E11902">
        <v>68.286515899999998</v>
      </c>
    </row>
    <row r="11903" spans="1:5">
      <c r="A11903" t="s">
        <v>488</v>
      </c>
      <c r="B11903" t="s">
        <v>539</v>
      </c>
      <c r="C11903" t="s">
        <v>487</v>
      </c>
      <c r="D11903">
        <v>2005</v>
      </c>
      <c r="E11903">
        <v>44.375485699999999</v>
      </c>
    </row>
    <row r="11904" spans="1:5">
      <c r="A11904" t="s">
        <v>486</v>
      </c>
      <c r="B11904" t="s">
        <v>539</v>
      </c>
      <c r="C11904" t="s">
        <v>485</v>
      </c>
      <c r="D11904">
        <v>2005</v>
      </c>
      <c r="E11904">
        <v>57.272148170000001</v>
      </c>
    </row>
    <row r="11905" spans="1:5">
      <c r="A11905" t="s">
        <v>484</v>
      </c>
      <c r="B11905" t="s">
        <v>539</v>
      </c>
      <c r="C11905" t="s">
        <v>483</v>
      </c>
      <c r="D11905">
        <v>2005</v>
      </c>
      <c r="E11905">
        <v>72.937642800000006</v>
      </c>
    </row>
    <row r="11906" spans="1:5">
      <c r="A11906" t="s">
        <v>482</v>
      </c>
      <c r="B11906" t="s">
        <v>539</v>
      </c>
      <c r="C11906" t="s">
        <v>481</v>
      </c>
      <c r="D11906">
        <v>2005</v>
      </c>
      <c r="E11906">
        <v>59.468260999999998</v>
      </c>
    </row>
    <row r="11907" spans="1:5">
      <c r="A11907" t="s">
        <v>480</v>
      </c>
      <c r="B11907" t="s">
        <v>539</v>
      </c>
      <c r="C11907" t="s">
        <v>479</v>
      </c>
      <c r="D11907">
        <v>2005</v>
      </c>
    </row>
    <row r="11908" spans="1:5">
      <c r="A11908" t="s">
        <v>478</v>
      </c>
      <c r="B11908" t="s">
        <v>539</v>
      </c>
      <c r="C11908" t="s">
        <v>477</v>
      </c>
      <c r="D11908">
        <v>2005</v>
      </c>
      <c r="E11908">
        <v>68.135569610000005</v>
      </c>
    </row>
    <row r="11909" spans="1:5">
      <c r="A11909" t="s">
        <v>476</v>
      </c>
      <c r="B11909" t="s">
        <v>539</v>
      </c>
      <c r="C11909" t="s">
        <v>475</v>
      </c>
      <c r="D11909">
        <v>2005</v>
      </c>
      <c r="E11909">
        <v>41.513217259999998</v>
      </c>
    </row>
    <row r="11910" spans="1:5">
      <c r="A11910" t="s">
        <v>474</v>
      </c>
      <c r="B11910" t="s">
        <v>539</v>
      </c>
      <c r="C11910" t="s">
        <v>473</v>
      </c>
      <c r="D11910">
        <v>2005</v>
      </c>
      <c r="E11910">
        <v>64.400653109999993</v>
      </c>
    </row>
    <row r="11911" spans="1:5">
      <c r="A11911" t="s">
        <v>472</v>
      </c>
      <c r="B11911" t="s">
        <v>539</v>
      </c>
      <c r="C11911" t="s">
        <v>471</v>
      </c>
      <c r="D11911">
        <v>2005</v>
      </c>
      <c r="E11911">
        <v>84.42509355</v>
      </c>
    </row>
    <row r="11912" spans="1:5">
      <c r="A11912" t="s">
        <v>470</v>
      </c>
      <c r="B11912" t="s">
        <v>539</v>
      </c>
      <c r="C11912" t="s">
        <v>469</v>
      </c>
      <c r="D11912">
        <v>2005</v>
      </c>
      <c r="E11912">
        <v>78.894843809999998</v>
      </c>
    </row>
    <row r="11913" spans="1:5">
      <c r="A11913" t="s">
        <v>468</v>
      </c>
      <c r="B11913" t="s">
        <v>539</v>
      </c>
      <c r="C11913" t="s">
        <v>467</v>
      </c>
      <c r="D11913">
        <v>2005</v>
      </c>
      <c r="E11913">
        <v>72.736286820000004</v>
      </c>
    </row>
    <row r="11914" spans="1:5">
      <c r="A11914" t="s">
        <v>466</v>
      </c>
      <c r="B11914" t="s">
        <v>539</v>
      </c>
      <c r="C11914" t="s">
        <v>465</v>
      </c>
      <c r="D11914">
        <v>2005</v>
      </c>
      <c r="E11914">
        <v>49.292332870000003</v>
      </c>
    </row>
    <row r="11915" spans="1:5">
      <c r="A11915" t="s">
        <v>464</v>
      </c>
      <c r="B11915" t="s">
        <v>539</v>
      </c>
      <c r="C11915" t="s">
        <v>463</v>
      </c>
      <c r="D11915">
        <v>2005</v>
      </c>
      <c r="E11915">
        <v>70.237556580000003</v>
      </c>
    </row>
    <row r="11916" spans="1:5">
      <c r="A11916" t="s">
        <v>462</v>
      </c>
      <c r="B11916" t="s">
        <v>536</v>
      </c>
      <c r="C11916" t="s">
        <v>461</v>
      </c>
      <c r="D11916">
        <v>2005</v>
      </c>
      <c r="E11916">
        <v>74.226753680000002</v>
      </c>
    </row>
    <row r="11917" spans="1:5">
      <c r="A11917" t="s">
        <v>460</v>
      </c>
      <c r="B11917" t="s">
        <v>539</v>
      </c>
      <c r="C11917" t="s">
        <v>459</v>
      </c>
      <c r="D11917">
        <v>2005</v>
      </c>
      <c r="E11917">
        <v>59.462764790000001</v>
      </c>
    </row>
    <row r="11918" spans="1:5">
      <c r="A11918" t="s">
        <v>458</v>
      </c>
      <c r="B11918" t="s">
        <v>539</v>
      </c>
      <c r="C11918" t="s">
        <v>457</v>
      </c>
      <c r="D11918">
        <v>2005</v>
      </c>
    </row>
    <row r="11919" spans="1:5">
      <c r="A11919" t="s">
        <v>456</v>
      </c>
      <c r="B11919" t="s">
        <v>539</v>
      </c>
      <c r="C11919" t="s">
        <v>455</v>
      </c>
      <c r="D11919">
        <v>2005</v>
      </c>
      <c r="E11919">
        <v>37.904904129999998</v>
      </c>
    </row>
    <row r="11920" spans="1:5">
      <c r="A11920" t="s">
        <v>454</v>
      </c>
      <c r="B11920" t="s">
        <v>539</v>
      </c>
      <c r="C11920" t="s">
        <v>453</v>
      </c>
      <c r="D11920">
        <v>2005</v>
      </c>
      <c r="E11920">
        <v>38.766382980000003</v>
      </c>
    </row>
    <row r="11921" spans="1:5">
      <c r="A11921" t="s">
        <v>679</v>
      </c>
      <c r="B11921" t="s">
        <v>539</v>
      </c>
      <c r="C11921" t="s">
        <v>451</v>
      </c>
      <c r="D11921">
        <v>2005</v>
      </c>
      <c r="E11921">
        <v>23.558664390000001</v>
      </c>
    </row>
    <row r="11922" spans="1:5">
      <c r="A11922" t="s">
        <v>450</v>
      </c>
      <c r="B11922" t="s">
        <v>539</v>
      </c>
      <c r="C11922" t="s">
        <v>449</v>
      </c>
      <c r="D11922">
        <v>2005</v>
      </c>
      <c r="E11922">
        <v>23.574944110000001</v>
      </c>
    </row>
    <row r="11923" spans="1:5">
      <c r="A11923" t="s">
        <v>448</v>
      </c>
      <c r="B11923" t="s">
        <v>539</v>
      </c>
      <c r="C11923" t="s">
        <v>447</v>
      </c>
      <c r="D11923">
        <v>2005</v>
      </c>
      <c r="E11923">
        <v>23.928584829999998</v>
      </c>
    </row>
    <row r="11924" spans="1:5">
      <c r="A11924" t="s">
        <v>446</v>
      </c>
      <c r="B11924" t="s">
        <v>539</v>
      </c>
      <c r="C11924" t="s">
        <v>445</v>
      </c>
      <c r="D11924">
        <v>2005</v>
      </c>
      <c r="E11924">
        <v>59.23928051</v>
      </c>
    </row>
    <row r="11925" spans="1:5">
      <c r="A11925" t="s">
        <v>444</v>
      </c>
      <c r="B11925" t="s">
        <v>539</v>
      </c>
      <c r="C11925" t="s">
        <v>443</v>
      </c>
      <c r="D11925">
        <v>2005</v>
      </c>
      <c r="E11925">
        <v>74.211456990000002</v>
      </c>
    </row>
    <row r="11926" spans="1:5">
      <c r="A11926" t="s">
        <v>442</v>
      </c>
      <c r="B11926" t="s">
        <v>539</v>
      </c>
      <c r="C11926" t="s">
        <v>441</v>
      </c>
      <c r="D11926">
        <v>2005</v>
      </c>
      <c r="E11926">
        <v>52.682844959999997</v>
      </c>
    </row>
    <row r="11927" spans="1:5">
      <c r="A11927" t="s">
        <v>440</v>
      </c>
      <c r="B11927" t="s">
        <v>539</v>
      </c>
      <c r="C11927" t="s">
        <v>439</v>
      </c>
      <c r="D11927">
        <v>2005</v>
      </c>
      <c r="E11927">
        <v>75.127856840000007</v>
      </c>
    </row>
    <row r="11928" spans="1:5">
      <c r="A11928" t="s">
        <v>438</v>
      </c>
      <c r="B11928" t="s">
        <v>539</v>
      </c>
      <c r="C11928" t="s">
        <v>437</v>
      </c>
      <c r="D11928">
        <v>2005</v>
      </c>
      <c r="E11928">
        <v>70.618825779999995</v>
      </c>
    </row>
    <row r="11929" spans="1:5">
      <c r="A11929" t="s">
        <v>436</v>
      </c>
      <c r="B11929" t="s">
        <v>536</v>
      </c>
      <c r="C11929" t="s">
        <v>435</v>
      </c>
      <c r="D11929">
        <v>2005</v>
      </c>
      <c r="E11929">
        <v>51.153146700000001</v>
      </c>
    </row>
    <row r="11930" spans="1:5">
      <c r="A11930" t="s">
        <v>434</v>
      </c>
      <c r="B11930" t="s">
        <v>539</v>
      </c>
      <c r="C11930" t="s">
        <v>433</v>
      </c>
      <c r="D11930">
        <v>2005</v>
      </c>
      <c r="E11930">
        <v>93.083048349999999</v>
      </c>
    </row>
    <row r="11931" spans="1:5">
      <c r="A11931" t="s">
        <v>432</v>
      </c>
      <c r="B11931" t="s">
        <v>539</v>
      </c>
      <c r="C11931" t="s">
        <v>431</v>
      </c>
      <c r="D11931">
        <v>2005</v>
      </c>
    </row>
    <row r="11932" spans="1:5">
      <c r="A11932" t="s">
        <v>430</v>
      </c>
      <c r="B11932" t="s">
        <v>539</v>
      </c>
      <c r="C11932" t="s">
        <v>429</v>
      </c>
      <c r="D11932">
        <v>2005</v>
      </c>
    </row>
    <row r="11933" spans="1:5">
      <c r="A11933" t="s">
        <v>428</v>
      </c>
      <c r="B11933" t="s">
        <v>539</v>
      </c>
      <c r="C11933" t="s">
        <v>427</v>
      </c>
      <c r="D11933">
        <v>2005</v>
      </c>
      <c r="E11933">
        <v>41.806264169999999</v>
      </c>
    </row>
    <row r="11934" spans="1:5">
      <c r="A11934" t="s">
        <v>426</v>
      </c>
      <c r="B11934" t="s">
        <v>539</v>
      </c>
      <c r="C11934" t="s">
        <v>425</v>
      </c>
      <c r="D11934">
        <v>2005</v>
      </c>
      <c r="E11934">
        <v>87.310267019999998</v>
      </c>
    </row>
    <row r="11935" spans="1:5">
      <c r="A11935" t="s">
        <v>7</v>
      </c>
      <c r="B11935" t="s">
        <v>539</v>
      </c>
      <c r="C11935" t="s">
        <v>424</v>
      </c>
      <c r="D11935">
        <v>2005</v>
      </c>
      <c r="E11935">
        <v>76.127094060000005</v>
      </c>
    </row>
    <row r="11936" spans="1:5">
      <c r="A11936" t="s">
        <v>423</v>
      </c>
      <c r="B11936" t="s">
        <v>539</v>
      </c>
      <c r="C11936" t="s">
        <v>422</v>
      </c>
      <c r="D11936">
        <v>2005</v>
      </c>
      <c r="E11936">
        <v>68.463135309999998</v>
      </c>
    </row>
    <row r="11937" spans="1:5">
      <c r="A11937" t="s">
        <v>421</v>
      </c>
      <c r="B11937" t="s">
        <v>539</v>
      </c>
      <c r="C11937" t="s">
        <v>420</v>
      </c>
      <c r="D11937">
        <v>2005</v>
      </c>
      <c r="E11937">
        <v>65.777243859999999</v>
      </c>
    </row>
    <row r="11938" spans="1:5">
      <c r="A11938" t="s">
        <v>419</v>
      </c>
      <c r="B11938" t="s">
        <v>539</v>
      </c>
      <c r="C11938" t="s">
        <v>418</v>
      </c>
      <c r="D11938">
        <v>2005</v>
      </c>
      <c r="E11938">
        <v>84.475826479999995</v>
      </c>
    </row>
    <row r="11939" spans="1:5">
      <c r="A11939" t="s">
        <v>417</v>
      </c>
      <c r="B11939" t="s">
        <v>539</v>
      </c>
      <c r="C11939" t="s">
        <v>416</v>
      </c>
      <c r="D11939">
        <v>2005</v>
      </c>
      <c r="E11939">
        <v>34.869020059999997</v>
      </c>
    </row>
    <row r="11940" spans="1:5">
      <c r="A11940" t="s">
        <v>415</v>
      </c>
      <c r="B11940" t="s">
        <v>539</v>
      </c>
      <c r="C11940" t="s">
        <v>414</v>
      </c>
      <c r="D11940">
        <v>2005</v>
      </c>
      <c r="E11940">
        <v>70.482678710000002</v>
      </c>
    </row>
    <row r="11941" spans="1:5">
      <c r="A11941" t="s">
        <v>413</v>
      </c>
      <c r="B11941" t="s">
        <v>536</v>
      </c>
      <c r="C11941" t="s">
        <v>412</v>
      </c>
      <c r="D11941">
        <v>2005</v>
      </c>
      <c r="E11941">
        <v>39.633351920000003</v>
      </c>
    </row>
    <row r="11942" spans="1:5">
      <c r="A11942" t="s">
        <v>411</v>
      </c>
      <c r="B11942" t="s">
        <v>536</v>
      </c>
      <c r="C11942" t="s">
        <v>410</v>
      </c>
      <c r="D11942">
        <v>2005</v>
      </c>
      <c r="E11942">
        <v>45.909232410000001</v>
      </c>
    </row>
    <row r="11943" spans="1:5">
      <c r="A11943" t="s">
        <v>409</v>
      </c>
      <c r="B11943" t="s">
        <v>536</v>
      </c>
      <c r="C11943" t="s">
        <v>408</v>
      </c>
      <c r="D11943">
        <v>2005</v>
      </c>
      <c r="E11943">
        <v>68.554878149999993</v>
      </c>
    </row>
    <row r="11944" spans="1:5">
      <c r="A11944" t="s">
        <v>407</v>
      </c>
      <c r="B11944" t="s">
        <v>536</v>
      </c>
      <c r="C11944" t="s">
        <v>406</v>
      </c>
      <c r="D11944">
        <v>2005</v>
      </c>
      <c r="E11944">
        <v>64.311305149999995</v>
      </c>
    </row>
    <row r="11945" spans="1:5">
      <c r="A11945" t="s">
        <v>405</v>
      </c>
      <c r="B11945" t="s">
        <v>536</v>
      </c>
      <c r="C11945" t="s">
        <v>404</v>
      </c>
      <c r="D11945">
        <v>2005</v>
      </c>
      <c r="E11945">
        <v>75.211620389999993</v>
      </c>
    </row>
    <row r="11946" spans="1:5">
      <c r="A11946" t="s">
        <v>403</v>
      </c>
      <c r="B11946" t="s">
        <v>539</v>
      </c>
      <c r="C11946" t="s">
        <v>402</v>
      </c>
      <c r="D11946">
        <v>2005</v>
      </c>
      <c r="E11946">
        <v>22.303527720000002</v>
      </c>
    </row>
    <row r="11947" spans="1:5">
      <c r="A11947" t="s">
        <v>401</v>
      </c>
      <c r="B11947" t="s">
        <v>539</v>
      </c>
      <c r="C11947" t="s">
        <v>400</v>
      </c>
      <c r="D11947">
        <v>2005</v>
      </c>
      <c r="E11947">
        <v>39.209878430000003</v>
      </c>
    </row>
    <row r="11948" spans="1:5">
      <c r="A11948" t="s">
        <v>399</v>
      </c>
      <c r="B11948" t="s">
        <v>536</v>
      </c>
      <c r="C11948" t="s">
        <v>398</v>
      </c>
      <c r="D11948">
        <v>2005</v>
      </c>
      <c r="E11948">
        <v>75.199711899999997</v>
      </c>
    </row>
    <row r="11949" spans="1:5">
      <c r="A11949" t="s">
        <v>397</v>
      </c>
      <c r="B11949" t="s">
        <v>539</v>
      </c>
      <c r="C11949" t="s">
        <v>396</v>
      </c>
      <c r="D11949">
        <v>2005</v>
      </c>
      <c r="E11949">
        <v>36.926147700000001</v>
      </c>
    </row>
    <row r="11950" spans="1:5">
      <c r="A11950" t="s">
        <v>395</v>
      </c>
      <c r="B11950" t="s">
        <v>539</v>
      </c>
      <c r="C11950" t="s">
        <v>394</v>
      </c>
      <c r="D11950">
        <v>2005</v>
      </c>
      <c r="E11950">
        <v>72.371160360000005</v>
      </c>
    </row>
    <row r="11951" spans="1:5">
      <c r="A11951" t="s">
        <v>393</v>
      </c>
      <c r="B11951" t="s">
        <v>539</v>
      </c>
      <c r="C11951" t="s">
        <v>392</v>
      </c>
      <c r="D11951">
        <v>2005</v>
      </c>
      <c r="E11951">
        <v>76.704135719999996</v>
      </c>
    </row>
    <row r="11952" spans="1:5">
      <c r="A11952" t="s">
        <v>5</v>
      </c>
      <c r="B11952" t="s">
        <v>539</v>
      </c>
      <c r="C11952" t="s">
        <v>391</v>
      </c>
      <c r="D11952">
        <v>2005</v>
      </c>
      <c r="E11952">
        <v>61.411556769999997</v>
      </c>
    </row>
    <row r="11953" spans="1:5">
      <c r="A11953" t="s">
        <v>390</v>
      </c>
      <c r="B11953" t="s">
        <v>536</v>
      </c>
      <c r="C11953" t="s">
        <v>389</v>
      </c>
      <c r="D11953">
        <v>2005</v>
      </c>
      <c r="E11953">
        <v>76.344382049999993</v>
      </c>
    </row>
    <row r="11954" spans="1:5">
      <c r="A11954" t="s">
        <v>388</v>
      </c>
      <c r="B11954" t="s">
        <v>536</v>
      </c>
      <c r="C11954" t="s">
        <v>387</v>
      </c>
      <c r="D11954">
        <v>2005</v>
      </c>
      <c r="E11954">
        <v>45.074613810000002</v>
      </c>
    </row>
    <row r="11955" spans="1:5">
      <c r="A11955" t="s">
        <v>386</v>
      </c>
      <c r="B11955" t="s">
        <v>539</v>
      </c>
      <c r="C11955" t="s">
        <v>385</v>
      </c>
      <c r="D11955">
        <v>2005</v>
      </c>
      <c r="E11955">
        <v>73.810916919999997</v>
      </c>
    </row>
    <row r="11956" spans="1:5">
      <c r="A11956" t="s">
        <v>384</v>
      </c>
      <c r="B11956" t="s">
        <v>539</v>
      </c>
      <c r="C11956" t="s">
        <v>383</v>
      </c>
      <c r="D11956">
        <v>2005</v>
      </c>
      <c r="E11956">
        <v>81.381656419999999</v>
      </c>
    </row>
    <row r="11957" spans="1:5">
      <c r="A11957" t="s">
        <v>382</v>
      </c>
      <c r="B11957" t="s">
        <v>539</v>
      </c>
      <c r="C11957" t="s">
        <v>381</v>
      </c>
      <c r="D11957">
        <v>2005</v>
      </c>
      <c r="E11957">
        <v>77.98515055</v>
      </c>
    </row>
    <row r="11958" spans="1:5">
      <c r="A11958" t="s">
        <v>380</v>
      </c>
      <c r="B11958" t="s">
        <v>539</v>
      </c>
      <c r="C11958" t="s">
        <v>379</v>
      </c>
      <c r="D11958">
        <v>2005</v>
      </c>
    </row>
    <row r="11959" spans="1:5">
      <c r="A11959" t="s">
        <v>378</v>
      </c>
      <c r="B11959" t="s">
        <v>539</v>
      </c>
      <c r="C11959" t="s">
        <v>377</v>
      </c>
      <c r="D11959">
        <v>2005</v>
      </c>
      <c r="E11959">
        <v>93.388375170000003</v>
      </c>
    </row>
    <row r="11960" spans="1:5">
      <c r="A11960" t="s">
        <v>376</v>
      </c>
      <c r="B11960" t="s">
        <v>539</v>
      </c>
      <c r="C11960" t="s">
        <v>375</v>
      </c>
      <c r="D11960">
        <v>2005</v>
      </c>
      <c r="E11960">
        <v>40.46819069</v>
      </c>
    </row>
    <row r="11961" spans="1:5">
      <c r="A11961" t="s">
        <v>374</v>
      </c>
      <c r="B11961" t="s">
        <v>539</v>
      </c>
      <c r="C11961" t="s">
        <v>373</v>
      </c>
      <c r="D11961">
        <v>2005</v>
      </c>
      <c r="E11961">
        <v>80.850594819999998</v>
      </c>
    </row>
    <row r="11962" spans="1:5">
      <c r="A11962" t="s">
        <v>372</v>
      </c>
      <c r="B11962" t="s">
        <v>539</v>
      </c>
      <c r="C11962" t="s">
        <v>371</v>
      </c>
      <c r="D11962">
        <v>2005</v>
      </c>
      <c r="E11962">
        <v>19.171274610000001</v>
      </c>
    </row>
    <row r="11963" spans="1:5">
      <c r="A11963" t="s">
        <v>370</v>
      </c>
      <c r="B11963" t="s">
        <v>539</v>
      </c>
      <c r="C11963" t="s">
        <v>369</v>
      </c>
      <c r="D11963">
        <v>2005</v>
      </c>
      <c r="E11963">
        <v>64.863434789999999</v>
      </c>
    </row>
    <row r="11964" spans="1:5">
      <c r="A11964" t="s">
        <v>368</v>
      </c>
      <c r="B11964" t="s">
        <v>539</v>
      </c>
      <c r="C11964" t="s">
        <v>367</v>
      </c>
      <c r="D11964">
        <v>2005</v>
      </c>
    </row>
    <row r="11965" spans="1:5">
      <c r="A11965" t="s">
        <v>366</v>
      </c>
      <c r="B11965" t="s">
        <v>539</v>
      </c>
      <c r="C11965" t="s">
        <v>365</v>
      </c>
      <c r="D11965">
        <v>2005</v>
      </c>
      <c r="E11965">
        <v>19.66571257</v>
      </c>
    </row>
    <row r="11966" spans="1:5">
      <c r="A11966" t="s">
        <v>364</v>
      </c>
      <c r="B11966" t="s">
        <v>539</v>
      </c>
      <c r="C11966" t="s">
        <v>363</v>
      </c>
      <c r="D11966">
        <v>2005</v>
      </c>
      <c r="E11966">
        <v>58.33864895</v>
      </c>
    </row>
    <row r="11967" spans="1:5">
      <c r="A11967" t="s">
        <v>362</v>
      </c>
      <c r="B11967" t="s">
        <v>539</v>
      </c>
      <c r="C11967" t="s">
        <v>361</v>
      </c>
      <c r="D11967">
        <v>2005</v>
      </c>
      <c r="E11967">
        <v>18.955516379999999</v>
      </c>
    </row>
    <row r="11968" spans="1:5">
      <c r="A11968" t="s">
        <v>360</v>
      </c>
      <c r="B11968" t="s">
        <v>539</v>
      </c>
      <c r="C11968" t="s">
        <v>359</v>
      </c>
      <c r="D11968">
        <v>2005</v>
      </c>
      <c r="E11968">
        <v>56.050888759999999</v>
      </c>
    </row>
    <row r="11969" spans="1:5">
      <c r="A11969" t="s">
        <v>358</v>
      </c>
      <c r="B11969" t="s">
        <v>539</v>
      </c>
      <c r="C11969" t="s">
        <v>357</v>
      </c>
      <c r="D11969">
        <v>2005</v>
      </c>
      <c r="E11969">
        <v>60.111516190000003</v>
      </c>
    </row>
    <row r="11970" spans="1:5">
      <c r="A11970" t="s">
        <v>356</v>
      </c>
      <c r="B11970" t="s">
        <v>539</v>
      </c>
      <c r="C11970" t="s">
        <v>355</v>
      </c>
      <c r="D11970">
        <v>2005</v>
      </c>
      <c r="E11970">
        <v>53.031497229999999</v>
      </c>
    </row>
    <row r="11971" spans="1:5">
      <c r="A11971" t="s">
        <v>354</v>
      </c>
      <c r="B11971" t="s">
        <v>539</v>
      </c>
      <c r="C11971" t="s">
        <v>353</v>
      </c>
      <c r="D11971">
        <v>2005</v>
      </c>
    </row>
    <row r="11972" spans="1:5">
      <c r="A11972" t="s">
        <v>352</v>
      </c>
      <c r="B11972" t="s">
        <v>539</v>
      </c>
      <c r="C11972" t="s">
        <v>351</v>
      </c>
      <c r="D11972">
        <v>2005</v>
      </c>
      <c r="E11972">
        <v>31.695085750000001</v>
      </c>
    </row>
    <row r="11973" spans="1:5">
      <c r="A11973" t="s">
        <v>350</v>
      </c>
      <c r="B11973" t="s">
        <v>539</v>
      </c>
      <c r="C11973" t="s">
        <v>349</v>
      </c>
      <c r="D11973">
        <v>2005</v>
      </c>
    </row>
    <row r="11974" spans="1:5">
      <c r="A11974" t="s">
        <v>348</v>
      </c>
      <c r="B11974" t="s">
        <v>539</v>
      </c>
      <c r="C11974" t="s">
        <v>347</v>
      </c>
      <c r="D11974">
        <v>2005</v>
      </c>
      <c r="E11974">
        <v>74.811896489999995</v>
      </c>
    </row>
    <row r="11975" spans="1:5">
      <c r="A11975" t="s">
        <v>346</v>
      </c>
      <c r="B11975" t="s">
        <v>536</v>
      </c>
      <c r="C11975" t="s">
        <v>345</v>
      </c>
      <c r="D11975">
        <v>2005</v>
      </c>
      <c r="E11975">
        <v>60.027249650000002</v>
      </c>
    </row>
    <row r="11976" spans="1:5">
      <c r="A11976" t="s">
        <v>344</v>
      </c>
      <c r="B11976" t="s">
        <v>539</v>
      </c>
      <c r="C11976" t="s">
        <v>343</v>
      </c>
      <c r="D11976">
        <v>2005</v>
      </c>
    </row>
    <row r="11977" spans="1:5">
      <c r="A11977" t="s">
        <v>342</v>
      </c>
      <c r="B11977" t="s">
        <v>539</v>
      </c>
      <c r="C11977" t="s">
        <v>341</v>
      </c>
      <c r="D11977">
        <v>2005</v>
      </c>
      <c r="E11977">
        <v>49.982142289999999</v>
      </c>
    </row>
    <row r="11978" spans="1:5">
      <c r="A11978" t="s">
        <v>340</v>
      </c>
      <c r="B11978" t="s">
        <v>536</v>
      </c>
      <c r="C11978" t="s">
        <v>339</v>
      </c>
      <c r="D11978">
        <v>2005</v>
      </c>
      <c r="E11978">
        <v>43.896844950000002</v>
      </c>
    </row>
    <row r="11979" spans="1:5">
      <c r="A11979" t="s">
        <v>338</v>
      </c>
      <c r="B11979" t="s">
        <v>539</v>
      </c>
      <c r="C11979" t="s">
        <v>337</v>
      </c>
      <c r="D11979">
        <v>2005</v>
      </c>
      <c r="E11979">
        <v>86.02453482</v>
      </c>
    </row>
    <row r="11980" spans="1:5">
      <c r="A11980" t="s">
        <v>336</v>
      </c>
      <c r="B11980" t="s">
        <v>539</v>
      </c>
      <c r="C11980" t="s">
        <v>335</v>
      </c>
      <c r="D11980">
        <v>2005</v>
      </c>
      <c r="E11980">
        <v>21.293545770000001</v>
      </c>
    </row>
    <row r="11981" spans="1:5">
      <c r="A11981" t="s">
        <v>334</v>
      </c>
      <c r="B11981" t="s">
        <v>539</v>
      </c>
      <c r="C11981" t="s">
        <v>333</v>
      </c>
      <c r="D11981">
        <v>2005</v>
      </c>
      <c r="E11981">
        <v>70.029715719999999</v>
      </c>
    </row>
    <row r="11982" spans="1:5">
      <c r="A11982" t="s">
        <v>332</v>
      </c>
      <c r="B11982" t="s">
        <v>536</v>
      </c>
      <c r="C11982" t="s">
        <v>331</v>
      </c>
      <c r="D11982">
        <v>2005</v>
      </c>
      <c r="E11982">
        <v>46.862609890000002</v>
      </c>
    </row>
    <row r="11983" spans="1:5">
      <c r="A11983" t="s">
        <v>330</v>
      </c>
      <c r="B11983" t="s">
        <v>536</v>
      </c>
      <c r="C11983" t="s">
        <v>329</v>
      </c>
      <c r="D11983">
        <v>2005</v>
      </c>
      <c r="E11983">
        <v>46.314476890000002</v>
      </c>
    </row>
    <row r="11984" spans="1:5">
      <c r="A11984" t="s">
        <v>328</v>
      </c>
      <c r="B11984" t="s">
        <v>536</v>
      </c>
      <c r="C11984" t="s">
        <v>327</v>
      </c>
      <c r="D11984">
        <v>2005</v>
      </c>
      <c r="E11984">
        <v>37.51708773</v>
      </c>
    </row>
    <row r="11985" spans="1:5">
      <c r="A11985" t="s">
        <v>326</v>
      </c>
      <c r="B11985" t="s">
        <v>536</v>
      </c>
      <c r="C11985" t="s">
        <v>325</v>
      </c>
      <c r="D11985">
        <v>2005</v>
      </c>
      <c r="E11985">
        <v>31.8093988</v>
      </c>
    </row>
    <row r="11986" spans="1:5">
      <c r="A11986" t="s">
        <v>324</v>
      </c>
      <c r="B11986" t="s">
        <v>539</v>
      </c>
      <c r="C11986" t="s">
        <v>323</v>
      </c>
      <c r="D11986">
        <v>2005</v>
      </c>
      <c r="E11986">
        <v>28.79325244</v>
      </c>
    </row>
    <row r="11987" spans="1:5">
      <c r="A11987" t="s">
        <v>322</v>
      </c>
      <c r="B11987" t="s">
        <v>536</v>
      </c>
      <c r="C11987" t="s">
        <v>321</v>
      </c>
      <c r="D11987">
        <v>2005</v>
      </c>
      <c r="E11987">
        <v>42.237617890000003</v>
      </c>
    </row>
    <row r="11988" spans="1:5">
      <c r="A11988" t="s">
        <v>320</v>
      </c>
      <c r="B11988" t="s">
        <v>539</v>
      </c>
      <c r="C11988" t="s">
        <v>319</v>
      </c>
      <c r="D11988">
        <v>2005</v>
      </c>
    </row>
    <row r="11989" spans="1:5">
      <c r="A11989" t="s">
        <v>318</v>
      </c>
      <c r="B11989" t="s">
        <v>539</v>
      </c>
      <c r="C11989" t="s">
        <v>317</v>
      </c>
      <c r="D11989">
        <v>2005</v>
      </c>
      <c r="E11989">
        <v>26.487889379999999</v>
      </c>
    </row>
    <row r="11990" spans="1:5">
      <c r="A11990" t="s">
        <v>316</v>
      </c>
      <c r="B11990" t="s">
        <v>536</v>
      </c>
      <c r="C11990" t="s">
        <v>315</v>
      </c>
      <c r="D11990">
        <v>2005</v>
      </c>
    </row>
    <row r="11991" spans="1:5">
      <c r="A11991" t="s">
        <v>314</v>
      </c>
      <c r="B11991" t="s">
        <v>539</v>
      </c>
      <c r="C11991" t="s">
        <v>313</v>
      </c>
      <c r="D11991">
        <v>2005</v>
      </c>
      <c r="E11991">
        <v>75.97150259</v>
      </c>
    </row>
    <row r="11992" spans="1:5">
      <c r="A11992" t="s">
        <v>312</v>
      </c>
      <c r="B11992" t="s">
        <v>539</v>
      </c>
      <c r="C11992" t="s">
        <v>311</v>
      </c>
      <c r="D11992">
        <v>2005</v>
      </c>
      <c r="E11992">
        <v>38.483306810000002</v>
      </c>
    </row>
    <row r="11993" spans="1:5">
      <c r="A11993" t="s">
        <v>310</v>
      </c>
      <c r="B11993" t="s">
        <v>539</v>
      </c>
      <c r="C11993" t="s">
        <v>309</v>
      </c>
      <c r="D11993">
        <v>2005</v>
      </c>
      <c r="E11993">
        <v>67.350755530000001</v>
      </c>
    </row>
    <row r="11994" spans="1:5">
      <c r="A11994" t="s">
        <v>308</v>
      </c>
      <c r="B11994" t="s">
        <v>539</v>
      </c>
      <c r="C11994" t="s">
        <v>307</v>
      </c>
      <c r="D11994">
        <v>2005</v>
      </c>
      <c r="E11994">
        <v>81.429753059999996</v>
      </c>
    </row>
    <row r="11995" spans="1:5">
      <c r="A11995" t="s">
        <v>306</v>
      </c>
      <c r="B11995" t="s">
        <v>539</v>
      </c>
      <c r="C11995" t="s">
        <v>305</v>
      </c>
      <c r="D11995">
        <v>2005</v>
      </c>
      <c r="E11995">
        <v>59.291980369999997</v>
      </c>
    </row>
    <row r="11996" spans="1:5">
      <c r="A11996" t="s">
        <v>304</v>
      </c>
      <c r="B11996" t="s">
        <v>539</v>
      </c>
      <c r="C11996" t="s">
        <v>303</v>
      </c>
      <c r="D11996">
        <v>2005</v>
      </c>
      <c r="E11996">
        <v>76.307495509999995</v>
      </c>
    </row>
    <row r="11997" spans="1:5">
      <c r="A11997" t="s">
        <v>302</v>
      </c>
      <c r="B11997" t="s">
        <v>539</v>
      </c>
      <c r="C11997" t="s">
        <v>301</v>
      </c>
      <c r="D11997">
        <v>2005</v>
      </c>
      <c r="E11997">
        <v>48.812579669999998</v>
      </c>
    </row>
    <row r="11998" spans="1:5">
      <c r="A11998" t="s">
        <v>300</v>
      </c>
      <c r="B11998" t="s">
        <v>539</v>
      </c>
      <c r="C11998" t="s">
        <v>299</v>
      </c>
      <c r="D11998">
        <v>2005</v>
      </c>
      <c r="E11998">
        <v>53.599667750000002</v>
      </c>
    </row>
    <row r="11999" spans="1:5">
      <c r="A11999" t="s">
        <v>298</v>
      </c>
      <c r="B11999" t="s">
        <v>539</v>
      </c>
      <c r="C11999" t="s">
        <v>297</v>
      </c>
      <c r="D11999">
        <v>2005</v>
      </c>
      <c r="E11999">
        <v>81.371690369999996</v>
      </c>
    </row>
    <row r="12000" spans="1:5">
      <c r="A12000" t="s">
        <v>296</v>
      </c>
      <c r="B12000" t="s">
        <v>539</v>
      </c>
      <c r="C12000" t="s">
        <v>295</v>
      </c>
      <c r="D12000">
        <v>2005</v>
      </c>
      <c r="E12000">
        <v>61.961754569999997</v>
      </c>
    </row>
    <row r="12001" spans="1:5">
      <c r="A12001" t="s">
        <v>294</v>
      </c>
      <c r="B12001" t="s">
        <v>539</v>
      </c>
      <c r="C12001" t="s">
        <v>293</v>
      </c>
      <c r="D12001">
        <v>2005</v>
      </c>
      <c r="E12001">
        <v>42.29146471</v>
      </c>
    </row>
    <row r="12002" spans="1:5">
      <c r="A12002" t="s">
        <v>292</v>
      </c>
      <c r="B12002" t="s">
        <v>539</v>
      </c>
      <c r="C12002" t="s">
        <v>291</v>
      </c>
      <c r="D12002">
        <v>2005</v>
      </c>
      <c r="E12002">
        <v>40.887544800000001</v>
      </c>
    </row>
    <row r="12003" spans="1:5">
      <c r="A12003" t="s">
        <v>290</v>
      </c>
      <c r="B12003" t="s">
        <v>539</v>
      </c>
      <c r="C12003" t="s">
        <v>289</v>
      </c>
      <c r="D12003">
        <v>2005</v>
      </c>
      <c r="E12003">
        <v>27.703439370000002</v>
      </c>
    </row>
    <row r="12004" spans="1:5">
      <c r="A12004" t="s">
        <v>288</v>
      </c>
      <c r="B12004" t="s">
        <v>539</v>
      </c>
      <c r="C12004" t="s">
        <v>287</v>
      </c>
      <c r="D12004">
        <v>2005</v>
      </c>
      <c r="E12004">
        <v>94.053763720000006</v>
      </c>
    </row>
    <row r="12005" spans="1:5">
      <c r="A12005" t="s">
        <v>286</v>
      </c>
      <c r="B12005" t="s">
        <v>539</v>
      </c>
      <c r="C12005" t="s">
        <v>285</v>
      </c>
      <c r="D12005">
        <v>2005</v>
      </c>
      <c r="E12005">
        <v>40.039106879999999</v>
      </c>
    </row>
    <row r="12006" spans="1:5">
      <c r="A12006" t="s">
        <v>284</v>
      </c>
      <c r="B12006" t="s">
        <v>539</v>
      </c>
      <c r="C12006" t="s">
        <v>283</v>
      </c>
      <c r="D12006">
        <v>2005</v>
      </c>
      <c r="E12006">
        <v>52.893953459999999</v>
      </c>
    </row>
    <row r="12007" spans="1:5">
      <c r="A12007" t="s">
        <v>282</v>
      </c>
      <c r="B12007" t="s">
        <v>539</v>
      </c>
      <c r="C12007" t="s">
        <v>281</v>
      </c>
      <c r="D12007">
        <v>2005</v>
      </c>
      <c r="E12007">
        <v>79.835050589999994</v>
      </c>
    </row>
    <row r="12008" spans="1:5">
      <c r="A12008" t="s">
        <v>280</v>
      </c>
      <c r="B12008" t="s">
        <v>536</v>
      </c>
      <c r="C12008" t="s">
        <v>279</v>
      </c>
      <c r="D12008">
        <v>2005</v>
      </c>
      <c r="E12008">
        <v>46.574390430000001</v>
      </c>
    </row>
    <row r="12009" spans="1:5">
      <c r="A12009" t="s">
        <v>278</v>
      </c>
      <c r="B12009" t="s">
        <v>539</v>
      </c>
      <c r="C12009" t="s">
        <v>277</v>
      </c>
      <c r="D12009">
        <v>2005</v>
      </c>
      <c r="E12009">
        <v>17.017856080000001</v>
      </c>
    </row>
    <row r="12010" spans="1:5">
      <c r="A12010" t="s">
        <v>276</v>
      </c>
      <c r="B12010" t="s">
        <v>539</v>
      </c>
      <c r="C12010" t="s">
        <v>275</v>
      </c>
      <c r="D12010">
        <v>2005</v>
      </c>
      <c r="E12010">
        <v>44.470540700000001</v>
      </c>
    </row>
    <row r="12011" spans="1:5">
      <c r="A12011" t="s">
        <v>274</v>
      </c>
      <c r="B12011" t="s">
        <v>539</v>
      </c>
      <c r="C12011" t="s">
        <v>273</v>
      </c>
      <c r="D12011">
        <v>2005</v>
      </c>
      <c r="E12011">
        <v>19.331544610000002</v>
      </c>
    </row>
    <row r="12012" spans="1:5">
      <c r="A12012" t="s">
        <v>272</v>
      </c>
      <c r="B12012" t="s">
        <v>539</v>
      </c>
      <c r="C12012" t="s">
        <v>271</v>
      </c>
      <c r="D12012">
        <v>2005</v>
      </c>
      <c r="E12012">
        <v>64.653283470000005</v>
      </c>
    </row>
    <row r="12013" spans="1:5">
      <c r="A12013" t="s">
        <v>270</v>
      </c>
      <c r="B12013" t="s">
        <v>539</v>
      </c>
      <c r="C12013" t="s">
        <v>269</v>
      </c>
      <c r="D12013">
        <v>2005</v>
      </c>
      <c r="E12013">
        <v>46.347357209999998</v>
      </c>
    </row>
    <row r="12014" spans="1:5">
      <c r="A12014" t="s">
        <v>268</v>
      </c>
      <c r="B12014" t="s">
        <v>536</v>
      </c>
      <c r="C12014" t="s">
        <v>267</v>
      </c>
      <c r="D12014">
        <v>2005</v>
      </c>
      <c r="E12014">
        <v>46.401429800000003</v>
      </c>
    </row>
    <row r="12015" spans="1:5">
      <c r="A12015" t="s">
        <v>266</v>
      </c>
      <c r="B12015" t="s">
        <v>536</v>
      </c>
      <c r="C12015" t="s">
        <v>265</v>
      </c>
      <c r="D12015">
        <v>2005</v>
      </c>
      <c r="E12015">
        <v>40.94273853</v>
      </c>
    </row>
    <row r="12016" spans="1:5">
      <c r="A12016" t="s">
        <v>264</v>
      </c>
      <c r="B12016" t="s">
        <v>536</v>
      </c>
      <c r="C12016" t="s">
        <v>263</v>
      </c>
      <c r="D12016">
        <v>2005</v>
      </c>
      <c r="E12016">
        <v>42.514691630000002</v>
      </c>
    </row>
    <row r="12017" spans="1:5">
      <c r="A12017" t="s">
        <v>262</v>
      </c>
      <c r="B12017" t="s">
        <v>539</v>
      </c>
      <c r="C12017" t="s">
        <v>261</v>
      </c>
      <c r="D12017">
        <v>2005</v>
      </c>
    </row>
    <row r="12018" spans="1:5">
      <c r="A12018" t="s">
        <v>260</v>
      </c>
      <c r="B12018" t="s">
        <v>539</v>
      </c>
      <c r="C12018" t="s">
        <v>259</v>
      </c>
      <c r="D12018">
        <v>2005</v>
      </c>
      <c r="E12018">
        <v>45.559872689999999</v>
      </c>
    </row>
    <row r="12019" spans="1:5">
      <c r="A12019" t="s">
        <v>258</v>
      </c>
      <c r="B12019" t="s">
        <v>536</v>
      </c>
      <c r="C12019" t="s">
        <v>257</v>
      </c>
      <c r="D12019">
        <v>2005</v>
      </c>
      <c r="E12019">
        <v>33.827910459999998</v>
      </c>
    </row>
    <row r="12020" spans="1:5">
      <c r="A12020" t="s">
        <v>256</v>
      </c>
      <c r="B12020" t="s">
        <v>536</v>
      </c>
      <c r="C12020" t="s">
        <v>255</v>
      </c>
      <c r="D12020">
        <v>2005</v>
      </c>
      <c r="E12020">
        <v>45.901999089999997</v>
      </c>
    </row>
    <row r="12021" spans="1:5">
      <c r="A12021" t="s">
        <v>254</v>
      </c>
      <c r="B12021" t="s">
        <v>539</v>
      </c>
      <c r="C12021" t="s">
        <v>253</v>
      </c>
      <c r="D12021">
        <v>2005</v>
      </c>
      <c r="E12021">
        <v>52.567756299999999</v>
      </c>
    </row>
    <row r="12022" spans="1:5">
      <c r="A12022" t="s">
        <v>252</v>
      </c>
      <c r="B12022" t="s">
        <v>536</v>
      </c>
      <c r="C12022" t="s">
        <v>251</v>
      </c>
      <c r="D12022">
        <v>2005</v>
      </c>
      <c r="E12022">
        <v>50.113833200000002</v>
      </c>
    </row>
    <row r="12023" spans="1:5">
      <c r="A12023" t="s">
        <v>250</v>
      </c>
      <c r="B12023" t="s">
        <v>539</v>
      </c>
      <c r="C12023" t="s">
        <v>249</v>
      </c>
      <c r="D12023">
        <v>2005</v>
      </c>
      <c r="E12023">
        <v>67.765566609999993</v>
      </c>
    </row>
    <row r="12024" spans="1:5">
      <c r="A12024" t="s">
        <v>248</v>
      </c>
      <c r="B12024" t="s">
        <v>539</v>
      </c>
      <c r="C12024" t="s">
        <v>247</v>
      </c>
      <c r="D12024">
        <v>2005</v>
      </c>
      <c r="E12024">
        <v>84.922731630000001</v>
      </c>
    </row>
    <row r="12025" spans="1:5">
      <c r="A12025" t="s">
        <v>246</v>
      </c>
      <c r="B12025" t="s">
        <v>539</v>
      </c>
      <c r="C12025" t="s">
        <v>245</v>
      </c>
      <c r="D12025">
        <v>2005</v>
      </c>
      <c r="E12025">
        <v>57.060894769999997</v>
      </c>
    </row>
    <row r="12026" spans="1:5">
      <c r="A12026" t="s">
        <v>244</v>
      </c>
      <c r="B12026" t="s">
        <v>539</v>
      </c>
      <c r="C12026" t="s">
        <v>243</v>
      </c>
      <c r="D12026">
        <v>2005</v>
      </c>
    </row>
    <row r="12027" spans="1:5">
      <c r="A12027" t="s">
        <v>242</v>
      </c>
      <c r="B12027" t="s">
        <v>539</v>
      </c>
      <c r="C12027" t="s">
        <v>241</v>
      </c>
      <c r="D12027">
        <v>2005</v>
      </c>
    </row>
    <row r="12028" spans="1:5">
      <c r="A12028" t="s">
        <v>240</v>
      </c>
      <c r="B12028" t="s">
        <v>539</v>
      </c>
      <c r="C12028" t="s">
        <v>239</v>
      </c>
      <c r="D12028">
        <v>2005</v>
      </c>
      <c r="E12028">
        <v>28.448324700000001</v>
      </c>
    </row>
    <row r="12029" spans="1:5">
      <c r="A12029" t="s">
        <v>238</v>
      </c>
      <c r="B12029" t="s">
        <v>539</v>
      </c>
      <c r="C12029" t="s">
        <v>237</v>
      </c>
      <c r="D12029">
        <v>2005</v>
      </c>
      <c r="E12029">
        <v>88.193506720000002</v>
      </c>
    </row>
    <row r="12030" spans="1:5">
      <c r="A12030" t="s">
        <v>236</v>
      </c>
      <c r="B12030" t="s">
        <v>539</v>
      </c>
      <c r="C12030" t="s">
        <v>235</v>
      </c>
      <c r="D12030">
        <v>2005</v>
      </c>
      <c r="E12030">
        <v>45.622112049999998</v>
      </c>
    </row>
    <row r="12031" spans="1:5">
      <c r="A12031" t="s">
        <v>234</v>
      </c>
      <c r="B12031" t="s">
        <v>539</v>
      </c>
      <c r="C12031" t="s">
        <v>233</v>
      </c>
      <c r="D12031">
        <v>2005</v>
      </c>
      <c r="E12031">
        <v>52.116085890000001</v>
      </c>
    </row>
    <row r="12032" spans="1:5">
      <c r="A12032" t="s">
        <v>232</v>
      </c>
      <c r="B12032" t="s">
        <v>539</v>
      </c>
      <c r="C12032" t="s">
        <v>231</v>
      </c>
      <c r="D12032">
        <v>2005</v>
      </c>
      <c r="E12032">
        <v>74.824201579999993</v>
      </c>
    </row>
    <row r="12033" spans="1:5">
      <c r="A12033" t="s">
        <v>230</v>
      </c>
      <c r="B12033" t="s">
        <v>536</v>
      </c>
      <c r="C12033" t="s">
        <v>229</v>
      </c>
      <c r="D12033">
        <v>2005</v>
      </c>
      <c r="E12033">
        <v>55.811616800000003</v>
      </c>
    </row>
    <row r="12034" spans="1:5">
      <c r="A12034" t="s">
        <v>228</v>
      </c>
      <c r="B12034" t="s">
        <v>539</v>
      </c>
      <c r="C12034" t="s">
        <v>227</v>
      </c>
      <c r="D12034">
        <v>2005</v>
      </c>
      <c r="E12034">
        <v>43.327985650000002</v>
      </c>
    </row>
    <row r="12035" spans="1:5">
      <c r="A12035" t="s">
        <v>226</v>
      </c>
      <c r="B12035" t="s">
        <v>539</v>
      </c>
      <c r="C12035" t="s">
        <v>225</v>
      </c>
      <c r="D12035">
        <v>2005</v>
      </c>
      <c r="E12035">
        <v>84.244879260000005</v>
      </c>
    </row>
    <row r="12036" spans="1:5">
      <c r="A12036" t="s">
        <v>224</v>
      </c>
      <c r="B12036" t="s">
        <v>536</v>
      </c>
      <c r="C12036" t="s">
        <v>223</v>
      </c>
      <c r="D12036">
        <v>2005</v>
      </c>
      <c r="E12036">
        <v>45.954807119999998</v>
      </c>
    </row>
    <row r="12037" spans="1:5">
      <c r="A12037" t="s">
        <v>222</v>
      </c>
      <c r="B12037" t="s">
        <v>539</v>
      </c>
      <c r="C12037" t="s">
        <v>221</v>
      </c>
      <c r="D12037">
        <v>2005</v>
      </c>
      <c r="E12037">
        <v>60.11959289</v>
      </c>
    </row>
    <row r="12038" spans="1:5">
      <c r="A12038" t="s">
        <v>220</v>
      </c>
      <c r="B12038" t="s">
        <v>539</v>
      </c>
      <c r="C12038" t="s">
        <v>219</v>
      </c>
      <c r="D12038">
        <v>2005</v>
      </c>
      <c r="E12038">
        <v>47.95805927</v>
      </c>
    </row>
    <row r="12039" spans="1:5">
      <c r="A12039" t="s">
        <v>218</v>
      </c>
      <c r="B12039" t="s">
        <v>539</v>
      </c>
      <c r="C12039" t="s">
        <v>217</v>
      </c>
      <c r="D12039">
        <v>2005</v>
      </c>
      <c r="E12039">
        <v>67.893956959999997</v>
      </c>
    </row>
    <row r="12040" spans="1:5">
      <c r="A12040" t="s">
        <v>216</v>
      </c>
      <c r="B12040" t="s">
        <v>539</v>
      </c>
      <c r="C12040" t="s">
        <v>215</v>
      </c>
      <c r="D12040">
        <v>2005</v>
      </c>
      <c r="E12040">
        <v>9.0144954100000003</v>
      </c>
    </row>
    <row r="12041" spans="1:5">
      <c r="A12041" t="s">
        <v>214</v>
      </c>
      <c r="B12041" t="s">
        <v>536</v>
      </c>
      <c r="C12041" t="s">
        <v>213</v>
      </c>
      <c r="D12041">
        <v>2005</v>
      </c>
      <c r="E12041">
        <v>45.065185839999998</v>
      </c>
    </row>
    <row r="12042" spans="1:5">
      <c r="A12042" t="s">
        <v>212</v>
      </c>
      <c r="B12042" t="s">
        <v>539</v>
      </c>
      <c r="C12042" t="s">
        <v>211</v>
      </c>
      <c r="D12042">
        <v>2005</v>
      </c>
      <c r="E12042">
        <v>71.173585729999999</v>
      </c>
    </row>
    <row r="12043" spans="1:5">
      <c r="A12043" t="s">
        <v>210</v>
      </c>
      <c r="B12043" t="s">
        <v>539</v>
      </c>
      <c r="C12043" t="s">
        <v>209</v>
      </c>
      <c r="D12043">
        <v>2005</v>
      </c>
      <c r="E12043">
        <v>48.854806240000002</v>
      </c>
    </row>
    <row r="12044" spans="1:5">
      <c r="A12044" t="s">
        <v>208</v>
      </c>
      <c r="B12044" t="s">
        <v>539</v>
      </c>
      <c r="C12044" t="s">
        <v>207</v>
      </c>
      <c r="D12044">
        <v>2005</v>
      </c>
    </row>
    <row r="12045" spans="1:5">
      <c r="A12045" t="s">
        <v>206</v>
      </c>
      <c r="B12045" t="s">
        <v>539</v>
      </c>
      <c r="C12045" t="s">
        <v>205</v>
      </c>
      <c r="D12045">
        <v>2005</v>
      </c>
      <c r="E12045">
        <v>62.700179579999997</v>
      </c>
    </row>
    <row r="12046" spans="1:5">
      <c r="A12046" t="s">
        <v>204</v>
      </c>
      <c r="B12046" t="s">
        <v>539</v>
      </c>
      <c r="C12046" t="s">
        <v>203</v>
      </c>
      <c r="D12046">
        <v>2005</v>
      </c>
      <c r="E12046">
        <v>48.343599320000003</v>
      </c>
    </row>
    <row r="12047" spans="1:5">
      <c r="A12047" t="s">
        <v>202</v>
      </c>
      <c r="B12047" t="s">
        <v>539</v>
      </c>
      <c r="C12047" t="s">
        <v>201</v>
      </c>
      <c r="D12047">
        <v>2005</v>
      </c>
      <c r="E12047">
        <v>49.563805369999997</v>
      </c>
    </row>
    <row r="12048" spans="1:5">
      <c r="A12048" t="s">
        <v>200</v>
      </c>
      <c r="B12048" t="s">
        <v>539</v>
      </c>
      <c r="C12048" t="s">
        <v>199</v>
      </c>
      <c r="D12048">
        <v>2005</v>
      </c>
      <c r="E12048">
        <v>73.964755960000005</v>
      </c>
    </row>
    <row r="12049" spans="1:5">
      <c r="A12049" t="s">
        <v>198</v>
      </c>
      <c r="B12049" t="s">
        <v>539</v>
      </c>
      <c r="C12049" t="s">
        <v>197</v>
      </c>
      <c r="D12049">
        <v>2005</v>
      </c>
      <c r="E12049">
        <v>51.364635180000001</v>
      </c>
    </row>
    <row r="12050" spans="1:5">
      <c r="A12050" t="s">
        <v>196</v>
      </c>
      <c r="B12050" t="s">
        <v>536</v>
      </c>
      <c r="C12050" t="s">
        <v>195</v>
      </c>
      <c r="D12050">
        <v>2005</v>
      </c>
      <c r="E12050">
        <v>45.737974620000003</v>
      </c>
    </row>
    <row r="12051" spans="1:5">
      <c r="A12051" t="s">
        <v>194</v>
      </c>
      <c r="B12051" t="s">
        <v>539</v>
      </c>
      <c r="C12051" t="s">
        <v>193</v>
      </c>
      <c r="D12051">
        <v>2005</v>
      </c>
      <c r="E12051">
        <v>48.910524180000003</v>
      </c>
    </row>
    <row r="12052" spans="1:5">
      <c r="A12052" t="s">
        <v>192</v>
      </c>
      <c r="B12052" t="s">
        <v>539</v>
      </c>
      <c r="C12052" t="s">
        <v>191</v>
      </c>
      <c r="D12052">
        <v>2005</v>
      </c>
    </row>
    <row r="12053" spans="1:5">
      <c r="A12053" t="s">
        <v>190</v>
      </c>
      <c r="B12053" t="s">
        <v>539</v>
      </c>
      <c r="C12053" t="s">
        <v>189</v>
      </c>
      <c r="D12053">
        <v>2005</v>
      </c>
      <c r="E12053">
        <v>41.661612310000002</v>
      </c>
    </row>
    <row r="12054" spans="1:5">
      <c r="A12054" t="s">
        <v>188</v>
      </c>
      <c r="B12054" t="s">
        <v>539</v>
      </c>
      <c r="C12054" t="s">
        <v>187</v>
      </c>
      <c r="D12054">
        <v>2005</v>
      </c>
      <c r="E12054">
        <v>29.169509139999999</v>
      </c>
    </row>
    <row r="12055" spans="1:5">
      <c r="A12055" t="s">
        <v>186</v>
      </c>
      <c r="B12055" t="s">
        <v>539</v>
      </c>
      <c r="C12055" t="s">
        <v>185</v>
      </c>
      <c r="D12055">
        <v>2005</v>
      </c>
      <c r="E12055">
        <v>56.460669809999999</v>
      </c>
    </row>
    <row r="12056" spans="1:5">
      <c r="A12056" t="s">
        <v>184</v>
      </c>
      <c r="B12056" t="s">
        <v>539</v>
      </c>
      <c r="C12056" t="s">
        <v>183</v>
      </c>
      <c r="D12056">
        <v>2005</v>
      </c>
      <c r="E12056">
        <v>69.484602899999999</v>
      </c>
    </row>
    <row r="12057" spans="1:5">
      <c r="A12057" t="s">
        <v>182</v>
      </c>
      <c r="B12057" t="s">
        <v>539</v>
      </c>
      <c r="C12057" t="s">
        <v>181</v>
      </c>
      <c r="D12057">
        <v>2005</v>
      </c>
      <c r="E12057">
        <v>83.542400380000004</v>
      </c>
    </row>
    <row r="12058" spans="1:5">
      <c r="A12058" t="s">
        <v>180</v>
      </c>
      <c r="B12058" t="s">
        <v>539</v>
      </c>
      <c r="C12058" t="s">
        <v>179</v>
      </c>
      <c r="D12058">
        <v>2005</v>
      </c>
      <c r="E12058">
        <v>27.695904639999998</v>
      </c>
    </row>
    <row r="12059" spans="1:5">
      <c r="A12059" t="s">
        <v>178</v>
      </c>
      <c r="B12059" t="s">
        <v>539</v>
      </c>
      <c r="C12059" t="s">
        <v>177</v>
      </c>
      <c r="D12059">
        <v>2005</v>
      </c>
      <c r="E12059">
        <v>92.414427329999995</v>
      </c>
    </row>
    <row r="12060" spans="1:5">
      <c r="A12060" t="s">
        <v>176</v>
      </c>
      <c r="B12060" t="s">
        <v>539</v>
      </c>
      <c r="C12060" t="s">
        <v>175</v>
      </c>
      <c r="D12060">
        <v>2005</v>
      </c>
      <c r="E12060">
        <v>79.677813630000003</v>
      </c>
    </row>
    <row r="12061" spans="1:5">
      <c r="A12061" t="s">
        <v>174</v>
      </c>
      <c r="B12061" t="s">
        <v>536</v>
      </c>
      <c r="C12061" t="s">
        <v>173</v>
      </c>
      <c r="D12061">
        <v>2005</v>
      </c>
      <c r="E12061">
        <v>59.844349999999999</v>
      </c>
    </row>
    <row r="12062" spans="1:5">
      <c r="A12062" t="s">
        <v>172</v>
      </c>
      <c r="B12062" t="s">
        <v>539</v>
      </c>
      <c r="C12062" t="s">
        <v>171</v>
      </c>
      <c r="D12062">
        <v>2005</v>
      </c>
      <c r="E12062">
        <v>82.343893660000006</v>
      </c>
    </row>
    <row r="12063" spans="1:5">
      <c r="A12063" t="s">
        <v>170</v>
      </c>
      <c r="B12063" t="s">
        <v>536</v>
      </c>
      <c r="C12063" t="s">
        <v>169</v>
      </c>
      <c r="D12063">
        <v>2005</v>
      </c>
      <c r="E12063">
        <v>68.507988920000003</v>
      </c>
    </row>
    <row r="12064" spans="1:5">
      <c r="A12064" t="s">
        <v>168</v>
      </c>
      <c r="B12064" t="s">
        <v>539</v>
      </c>
      <c r="C12064" t="s">
        <v>167</v>
      </c>
      <c r="D12064">
        <v>2005</v>
      </c>
      <c r="E12064">
        <v>23.542081710000001</v>
      </c>
    </row>
    <row r="12065" spans="1:5">
      <c r="A12065" t="s">
        <v>166</v>
      </c>
      <c r="B12065" t="s">
        <v>539</v>
      </c>
      <c r="C12065" t="s">
        <v>165</v>
      </c>
      <c r="D12065">
        <v>2005</v>
      </c>
      <c r="E12065">
        <v>69.600553349999998</v>
      </c>
    </row>
    <row r="12066" spans="1:5">
      <c r="A12066" t="s">
        <v>164</v>
      </c>
      <c r="B12066" t="s">
        <v>539</v>
      </c>
      <c r="C12066" t="s">
        <v>163</v>
      </c>
      <c r="D12066">
        <v>2005</v>
      </c>
      <c r="E12066">
        <v>57.098240050000001</v>
      </c>
    </row>
    <row r="12067" spans="1:5">
      <c r="A12067" t="s">
        <v>162</v>
      </c>
      <c r="B12067" t="s">
        <v>539</v>
      </c>
      <c r="C12067" t="s">
        <v>161</v>
      </c>
      <c r="D12067">
        <v>2005</v>
      </c>
      <c r="E12067">
        <v>38.367514730000003</v>
      </c>
    </row>
    <row r="12068" spans="1:5">
      <c r="A12068" t="s">
        <v>160</v>
      </c>
      <c r="B12068" t="s">
        <v>539</v>
      </c>
      <c r="C12068" t="s">
        <v>159</v>
      </c>
      <c r="D12068">
        <v>2005</v>
      </c>
      <c r="E12068">
        <v>71.769236669999998</v>
      </c>
    </row>
    <row r="12069" spans="1:5">
      <c r="A12069" t="s">
        <v>158</v>
      </c>
      <c r="B12069" t="s">
        <v>539</v>
      </c>
      <c r="C12069" t="s">
        <v>157</v>
      </c>
      <c r="D12069">
        <v>2005</v>
      </c>
      <c r="E12069">
        <v>85.265805869999994</v>
      </c>
    </row>
    <row r="12070" spans="1:5">
      <c r="A12070" t="s">
        <v>156</v>
      </c>
      <c r="B12070" t="s">
        <v>539</v>
      </c>
      <c r="C12070" t="s">
        <v>155</v>
      </c>
      <c r="D12070">
        <v>2005</v>
      </c>
      <c r="E12070">
        <v>69.297615350000001</v>
      </c>
    </row>
    <row r="12071" spans="1:5">
      <c r="A12071" t="s">
        <v>154</v>
      </c>
      <c r="B12071" t="s">
        <v>536</v>
      </c>
      <c r="C12071" t="s">
        <v>153</v>
      </c>
      <c r="D12071">
        <v>2005</v>
      </c>
      <c r="E12071">
        <v>38.532870189999997</v>
      </c>
    </row>
    <row r="12072" spans="1:5">
      <c r="A12072" t="s">
        <v>152</v>
      </c>
      <c r="B12072" t="s">
        <v>539</v>
      </c>
      <c r="C12072" t="s">
        <v>151</v>
      </c>
      <c r="D12072">
        <v>2005</v>
      </c>
    </row>
    <row r="12073" spans="1:5">
      <c r="A12073" t="s">
        <v>150</v>
      </c>
      <c r="B12073" t="s">
        <v>539</v>
      </c>
      <c r="C12073" t="s">
        <v>149</v>
      </c>
      <c r="D12073">
        <v>2005</v>
      </c>
    </row>
    <row r="12074" spans="1:5">
      <c r="A12074" t="s">
        <v>148</v>
      </c>
      <c r="B12074" t="s">
        <v>539</v>
      </c>
      <c r="C12074" t="s">
        <v>147</v>
      </c>
      <c r="D12074">
        <v>2005</v>
      </c>
      <c r="E12074">
        <v>70.064132819999998</v>
      </c>
    </row>
    <row r="12075" spans="1:5">
      <c r="A12075" t="s">
        <v>146</v>
      </c>
      <c r="B12075" t="s">
        <v>539</v>
      </c>
      <c r="C12075" t="s">
        <v>145</v>
      </c>
      <c r="D12075">
        <v>2005</v>
      </c>
      <c r="E12075">
        <v>38.775092409999999</v>
      </c>
    </row>
    <row r="12076" spans="1:5">
      <c r="A12076" t="s">
        <v>144</v>
      </c>
      <c r="B12076" t="s">
        <v>536</v>
      </c>
      <c r="C12076" t="s">
        <v>143</v>
      </c>
      <c r="D12076">
        <v>2005</v>
      </c>
    </row>
    <row r="12077" spans="1:5">
      <c r="A12077" t="s">
        <v>142</v>
      </c>
      <c r="B12077" t="s">
        <v>536</v>
      </c>
      <c r="C12077" t="s">
        <v>141</v>
      </c>
      <c r="D12077">
        <v>2005</v>
      </c>
      <c r="E12077">
        <v>85.104918600000005</v>
      </c>
    </row>
    <row r="12078" spans="1:5">
      <c r="A12078" t="s">
        <v>140</v>
      </c>
      <c r="B12078" t="s">
        <v>536</v>
      </c>
      <c r="C12078" t="s">
        <v>139</v>
      </c>
      <c r="D12078">
        <v>2005</v>
      </c>
      <c r="E12078">
        <v>59.95153913</v>
      </c>
    </row>
    <row r="12079" spans="1:5">
      <c r="A12079" t="s">
        <v>138</v>
      </c>
      <c r="B12079" t="s">
        <v>539</v>
      </c>
      <c r="C12079" t="s">
        <v>137</v>
      </c>
      <c r="D12079">
        <v>2005</v>
      </c>
    </row>
    <row r="12080" spans="1:5">
      <c r="A12080" t="s">
        <v>136</v>
      </c>
      <c r="B12080" t="s">
        <v>539</v>
      </c>
      <c r="C12080" t="s">
        <v>135</v>
      </c>
      <c r="D12080">
        <v>2005</v>
      </c>
      <c r="E12080">
        <v>84.131882919999995</v>
      </c>
    </row>
    <row r="12081" spans="1:5">
      <c r="A12081" t="s">
        <v>134</v>
      </c>
      <c r="B12081" t="s">
        <v>539</v>
      </c>
      <c r="C12081" t="s">
        <v>133</v>
      </c>
      <c r="D12081">
        <v>2005</v>
      </c>
      <c r="E12081">
        <v>80.429281799999998</v>
      </c>
    </row>
    <row r="12082" spans="1:5">
      <c r="A12082" t="s">
        <v>132</v>
      </c>
      <c r="B12082" t="s">
        <v>539</v>
      </c>
      <c r="C12082" t="s">
        <v>131</v>
      </c>
      <c r="D12082">
        <v>2005</v>
      </c>
      <c r="E12082">
        <v>61.981710020000001</v>
      </c>
    </row>
    <row r="12083" spans="1:5">
      <c r="A12083" t="s">
        <v>130</v>
      </c>
      <c r="B12083" t="s">
        <v>539</v>
      </c>
      <c r="C12083" t="s">
        <v>129</v>
      </c>
      <c r="D12083">
        <v>2005</v>
      </c>
      <c r="E12083">
        <v>46.818756720000003</v>
      </c>
    </row>
    <row r="12084" spans="1:5">
      <c r="A12084" t="s">
        <v>128</v>
      </c>
      <c r="B12084" t="s">
        <v>536</v>
      </c>
      <c r="C12084" t="s">
        <v>127</v>
      </c>
      <c r="D12084">
        <v>2005</v>
      </c>
      <c r="E12084">
        <v>27.067662139999999</v>
      </c>
    </row>
    <row r="12085" spans="1:5">
      <c r="A12085" t="s">
        <v>126</v>
      </c>
      <c r="B12085" t="s">
        <v>539</v>
      </c>
      <c r="C12085" t="s">
        <v>125</v>
      </c>
      <c r="D12085">
        <v>2005</v>
      </c>
      <c r="E12085">
        <v>72.493258280000006</v>
      </c>
    </row>
    <row r="12086" spans="1:5">
      <c r="A12086" t="s">
        <v>124</v>
      </c>
      <c r="B12086" t="s">
        <v>539</v>
      </c>
      <c r="C12086" t="s">
        <v>123</v>
      </c>
      <c r="D12086">
        <v>2005</v>
      </c>
      <c r="E12086">
        <v>34.35721246</v>
      </c>
    </row>
    <row r="12087" spans="1:5">
      <c r="A12087" t="s">
        <v>122</v>
      </c>
      <c r="B12087" t="s">
        <v>539</v>
      </c>
      <c r="C12087" t="s">
        <v>121</v>
      </c>
      <c r="D12087">
        <v>2005</v>
      </c>
      <c r="E12087">
        <v>55.698354719999998</v>
      </c>
    </row>
    <row r="12088" spans="1:5">
      <c r="A12088" t="s">
        <v>120</v>
      </c>
      <c r="B12088" t="s">
        <v>539</v>
      </c>
      <c r="C12088" t="s">
        <v>119</v>
      </c>
      <c r="D12088">
        <v>2005</v>
      </c>
      <c r="E12088">
        <v>26.811657319999998</v>
      </c>
    </row>
    <row r="12089" spans="1:5">
      <c r="A12089" t="s">
        <v>118</v>
      </c>
      <c r="B12089" t="s">
        <v>539</v>
      </c>
      <c r="C12089" t="s">
        <v>117</v>
      </c>
      <c r="D12089">
        <v>2005</v>
      </c>
      <c r="E12089">
        <v>94.079944830000002</v>
      </c>
    </row>
    <row r="12090" spans="1:5">
      <c r="A12090" t="s">
        <v>116</v>
      </c>
      <c r="B12090" t="s">
        <v>539</v>
      </c>
      <c r="C12090" t="s">
        <v>115</v>
      </c>
      <c r="D12090">
        <v>2005</v>
      </c>
      <c r="E12090">
        <v>21.852054540000001</v>
      </c>
    </row>
    <row r="12091" spans="1:5">
      <c r="A12091" t="s">
        <v>114</v>
      </c>
      <c r="B12091" t="s">
        <v>539</v>
      </c>
      <c r="C12091" t="s">
        <v>113</v>
      </c>
      <c r="D12091">
        <v>2005</v>
      </c>
      <c r="E12091">
        <v>53.024304090000001</v>
      </c>
    </row>
    <row r="12092" spans="1:5">
      <c r="A12092" t="s">
        <v>112</v>
      </c>
      <c r="B12092" t="s">
        <v>539</v>
      </c>
      <c r="C12092" t="s">
        <v>111</v>
      </c>
      <c r="D12092">
        <v>2005</v>
      </c>
      <c r="E12092">
        <v>91.762886370000004</v>
      </c>
    </row>
    <row r="12093" spans="1:5">
      <c r="A12093" t="s">
        <v>110</v>
      </c>
      <c r="B12093" t="s">
        <v>539</v>
      </c>
      <c r="C12093" t="s">
        <v>109</v>
      </c>
      <c r="D12093">
        <v>2005</v>
      </c>
    </row>
    <row r="12094" spans="1:5">
      <c r="A12094" t="s">
        <v>108</v>
      </c>
      <c r="B12094" t="s">
        <v>539</v>
      </c>
      <c r="C12094" t="s">
        <v>107</v>
      </c>
      <c r="D12094">
        <v>2005</v>
      </c>
      <c r="E12094">
        <v>65.996309620000005</v>
      </c>
    </row>
    <row r="12095" spans="1:5">
      <c r="A12095" t="s">
        <v>106</v>
      </c>
      <c r="B12095" t="s">
        <v>536</v>
      </c>
      <c r="C12095" t="s">
        <v>105</v>
      </c>
      <c r="D12095">
        <v>2005</v>
      </c>
      <c r="E12095">
        <v>41.486125520000002</v>
      </c>
    </row>
    <row r="12096" spans="1:5">
      <c r="A12096" t="s">
        <v>104</v>
      </c>
      <c r="B12096" t="s">
        <v>539</v>
      </c>
      <c r="C12096" t="s">
        <v>103</v>
      </c>
      <c r="D12096">
        <v>2005</v>
      </c>
    </row>
    <row r="12097" spans="1:5">
      <c r="A12097" t="s">
        <v>102</v>
      </c>
      <c r="B12097" t="s">
        <v>536</v>
      </c>
      <c r="C12097" t="s">
        <v>101</v>
      </c>
      <c r="D12097">
        <v>2005</v>
      </c>
      <c r="E12097">
        <v>41.528991349999998</v>
      </c>
    </row>
    <row r="12098" spans="1:5">
      <c r="A12098" t="s">
        <v>100</v>
      </c>
      <c r="B12098" t="s">
        <v>536</v>
      </c>
      <c r="C12098" t="s">
        <v>99</v>
      </c>
      <c r="D12098">
        <v>2005</v>
      </c>
      <c r="E12098">
        <v>65.254913709999997</v>
      </c>
    </row>
    <row r="12099" spans="1:5">
      <c r="A12099" t="s">
        <v>98</v>
      </c>
      <c r="B12099" t="s">
        <v>539</v>
      </c>
      <c r="C12099" t="s">
        <v>97</v>
      </c>
      <c r="D12099">
        <v>2005</v>
      </c>
      <c r="E12099">
        <v>52.733804970000001</v>
      </c>
    </row>
    <row r="12100" spans="1:5">
      <c r="A12100" t="s">
        <v>96</v>
      </c>
      <c r="B12100" t="s">
        <v>539</v>
      </c>
      <c r="C12100" t="s">
        <v>95</v>
      </c>
      <c r="D12100">
        <v>2005</v>
      </c>
      <c r="E12100">
        <v>51.204819280000002</v>
      </c>
    </row>
    <row r="12101" spans="1:5">
      <c r="A12101" t="s">
        <v>94</v>
      </c>
      <c r="B12101" t="s">
        <v>539</v>
      </c>
      <c r="C12101" t="s">
        <v>93</v>
      </c>
      <c r="D12101">
        <v>2005</v>
      </c>
      <c r="E12101">
        <v>74.395586559999998</v>
      </c>
    </row>
    <row r="12102" spans="1:5">
      <c r="A12102" t="s">
        <v>92</v>
      </c>
      <c r="B12102" t="s">
        <v>539</v>
      </c>
      <c r="C12102" t="s">
        <v>91</v>
      </c>
      <c r="D12102">
        <v>2005</v>
      </c>
      <c r="E12102">
        <v>73.126576020000002</v>
      </c>
    </row>
    <row r="12103" spans="1:5">
      <c r="A12103" t="s">
        <v>90</v>
      </c>
      <c r="B12103" t="s">
        <v>539</v>
      </c>
      <c r="C12103" t="s">
        <v>89</v>
      </c>
      <c r="D12103">
        <v>2005</v>
      </c>
      <c r="E12103">
        <v>81.158172840000006</v>
      </c>
    </row>
    <row r="12104" spans="1:5">
      <c r="A12104" t="s">
        <v>88</v>
      </c>
      <c r="B12104" t="s">
        <v>539</v>
      </c>
      <c r="C12104" t="s">
        <v>87</v>
      </c>
      <c r="D12104">
        <v>2005</v>
      </c>
      <c r="E12104">
        <v>67.549208530000001</v>
      </c>
    </row>
    <row r="12105" spans="1:5">
      <c r="A12105" t="s">
        <v>86</v>
      </c>
      <c r="B12105" t="s">
        <v>539</v>
      </c>
      <c r="C12105" t="s">
        <v>85</v>
      </c>
      <c r="D12105">
        <v>2005</v>
      </c>
    </row>
    <row r="12106" spans="1:5">
      <c r="A12106" t="s">
        <v>84</v>
      </c>
      <c r="B12106" t="s">
        <v>539</v>
      </c>
      <c r="C12106" t="s">
        <v>83</v>
      </c>
      <c r="D12106">
        <v>2005</v>
      </c>
      <c r="E12106">
        <v>92.643746460000003</v>
      </c>
    </row>
    <row r="12107" spans="1:5">
      <c r="A12107" t="s">
        <v>82</v>
      </c>
      <c r="B12107" t="s">
        <v>539</v>
      </c>
      <c r="C12107" t="s">
        <v>81</v>
      </c>
      <c r="D12107">
        <v>2005</v>
      </c>
      <c r="E12107">
        <v>50.504062089999998</v>
      </c>
    </row>
    <row r="12108" spans="1:5">
      <c r="A12108" t="s">
        <v>80</v>
      </c>
      <c r="B12108" t="s">
        <v>539</v>
      </c>
      <c r="C12108" t="s">
        <v>79</v>
      </c>
      <c r="D12108">
        <v>2005</v>
      </c>
    </row>
    <row r="12109" spans="1:5">
      <c r="A12109" t="s">
        <v>78</v>
      </c>
      <c r="B12109" t="s">
        <v>539</v>
      </c>
      <c r="C12109" t="s">
        <v>77</v>
      </c>
      <c r="D12109">
        <v>2005</v>
      </c>
      <c r="E12109">
        <v>39.843284570000002</v>
      </c>
    </row>
    <row r="12110" spans="1:5">
      <c r="A12110" t="s">
        <v>76</v>
      </c>
      <c r="B12110" t="s">
        <v>536</v>
      </c>
      <c r="C12110" t="s">
        <v>75</v>
      </c>
      <c r="D12110">
        <v>2005</v>
      </c>
      <c r="E12110">
        <v>39.637433489999999</v>
      </c>
    </row>
    <row r="12111" spans="1:5">
      <c r="A12111" t="s">
        <v>74</v>
      </c>
      <c r="B12111" t="s">
        <v>536</v>
      </c>
      <c r="C12111" t="s">
        <v>73</v>
      </c>
      <c r="D12111">
        <v>2005</v>
      </c>
      <c r="E12111">
        <v>65.138927730000006</v>
      </c>
    </row>
    <row r="12112" spans="1:5">
      <c r="A12112" t="s">
        <v>72</v>
      </c>
      <c r="B12112" t="s">
        <v>539</v>
      </c>
      <c r="C12112" t="s">
        <v>71</v>
      </c>
      <c r="D12112">
        <v>2005</v>
      </c>
      <c r="E12112">
        <v>36.707779430000002</v>
      </c>
    </row>
    <row r="12113" spans="1:5">
      <c r="A12113" t="s">
        <v>70</v>
      </c>
      <c r="B12113" t="s">
        <v>539</v>
      </c>
      <c r="C12113" t="s">
        <v>69</v>
      </c>
      <c r="D12113">
        <v>2005</v>
      </c>
      <c r="E12113">
        <v>64.393340449999997</v>
      </c>
    </row>
    <row r="12114" spans="1:5">
      <c r="A12114" t="s">
        <v>68</v>
      </c>
      <c r="B12114" t="s">
        <v>539</v>
      </c>
      <c r="C12114" t="s">
        <v>67</v>
      </c>
      <c r="D12114">
        <v>2005</v>
      </c>
      <c r="E12114">
        <v>19.4301022</v>
      </c>
    </row>
    <row r="12115" spans="1:5">
      <c r="A12115" t="s">
        <v>66</v>
      </c>
      <c r="B12115" t="s">
        <v>539</v>
      </c>
      <c r="C12115" t="s">
        <v>65</v>
      </c>
      <c r="D12115">
        <v>2005</v>
      </c>
      <c r="E12115">
        <v>57.575757580000001</v>
      </c>
    </row>
    <row r="12116" spans="1:5">
      <c r="A12116" t="s">
        <v>64</v>
      </c>
      <c r="B12116" t="s">
        <v>536</v>
      </c>
      <c r="C12116" t="s">
        <v>63</v>
      </c>
      <c r="D12116">
        <v>2005</v>
      </c>
      <c r="E12116">
        <v>45.370299260000003</v>
      </c>
    </row>
    <row r="12117" spans="1:5">
      <c r="A12117" t="s">
        <v>62</v>
      </c>
      <c r="B12117" t="s">
        <v>539</v>
      </c>
      <c r="C12117" t="s">
        <v>61</v>
      </c>
      <c r="D12117">
        <v>2005</v>
      </c>
      <c r="E12117">
        <v>57.368421050000002</v>
      </c>
    </row>
    <row r="12118" spans="1:5">
      <c r="A12118" t="s">
        <v>60</v>
      </c>
      <c r="B12118" t="s">
        <v>536</v>
      </c>
      <c r="C12118" t="s">
        <v>59</v>
      </c>
      <c r="D12118">
        <v>2005</v>
      </c>
      <c r="E12118">
        <v>45.065185839999998</v>
      </c>
    </row>
    <row r="12119" spans="1:5">
      <c r="A12119" t="s">
        <v>58</v>
      </c>
      <c r="B12119" t="s">
        <v>539</v>
      </c>
      <c r="C12119" t="s">
        <v>57</v>
      </c>
      <c r="D12119">
        <v>2005</v>
      </c>
      <c r="E12119">
        <v>87.071751160000005</v>
      </c>
    </row>
    <row r="12120" spans="1:5">
      <c r="A12120" t="s">
        <v>56</v>
      </c>
      <c r="B12120" t="s">
        <v>536</v>
      </c>
      <c r="C12120" t="s">
        <v>55</v>
      </c>
      <c r="D12120">
        <v>2005</v>
      </c>
      <c r="E12120">
        <v>27.067662139999999</v>
      </c>
    </row>
    <row r="12121" spans="1:5">
      <c r="A12121" t="s">
        <v>54</v>
      </c>
      <c r="B12121" t="s">
        <v>536</v>
      </c>
      <c r="C12121" t="s">
        <v>53</v>
      </c>
      <c r="D12121">
        <v>2005</v>
      </c>
      <c r="E12121">
        <v>41.528991349999998</v>
      </c>
    </row>
    <row r="12122" spans="1:5">
      <c r="A12122" t="s">
        <v>52</v>
      </c>
      <c r="B12122" t="s">
        <v>539</v>
      </c>
      <c r="C12122" t="s">
        <v>51</v>
      </c>
      <c r="D12122">
        <v>2005</v>
      </c>
      <c r="E12122">
        <v>49.751684410000003</v>
      </c>
    </row>
    <row r="12123" spans="1:5">
      <c r="A12123" t="s">
        <v>50</v>
      </c>
      <c r="B12123" t="s">
        <v>539</v>
      </c>
      <c r="C12123" t="s">
        <v>49</v>
      </c>
      <c r="D12123">
        <v>2005</v>
      </c>
      <c r="E12123">
        <v>51.482333240000003</v>
      </c>
    </row>
    <row r="12124" spans="1:5">
      <c r="A12124" t="s">
        <v>6</v>
      </c>
      <c r="B12124" t="s">
        <v>539</v>
      </c>
      <c r="C12124" t="s">
        <v>48</v>
      </c>
      <c r="D12124">
        <v>2005</v>
      </c>
      <c r="E12124">
        <v>67.838456969999996</v>
      </c>
    </row>
    <row r="12125" spans="1:5">
      <c r="A12125" t="s">
        <v>47</v>
      </c>
      <c r="B12125" t="s">
        <v>539</v>
      </c>
      <c r="C12125" t="s">
        <v>46</v>
      </c>
      <c r="D12125">
        <v>2005</v>
      </c>
      <c r="E12125">
        <v>99.045356319999996</v>
      </c>
    </row>
    <row r="12126" spans="1:5">
      <c r="A12126" t="s">
        <v>45</v>
      </c>
      <c r="B12126" t="s">
        <v>539</v>
      </c>
      <c r="C12126" t="s">
        <v>44</v>
      </c>
      <c r="D12126">
        <v>2005</v>
      </c>
      <c r="E12126">
        <v>63.591358120000002</v>
      </c>
    </row>
    <row r="12127" spans="1:5">
      <c r="A12127" t="s">
        <v>43</v>
      </c>
      <c r="B12127" t="s">
        <v>539</v>
      </c>
      <c r="C12127" t="s">
        <v>42</v>
      </c>
      <c r="D12127">
        <v>2005</v>
      </c>
      <c r="E12127">
        <v>25.229741090000001</v>
      </c>
    </row>
    <row r="12128" spans="1:5">
      <c r="A12128" t="s">
        <v>41</v>
      </c>
      <c r="B12128" t="s">
        <v>539</v>
      </c>
      <c r="C12128" t="s">
        <v>40</v>
      </c>
      <c r="D12128">
        <v>2005</v>
      </c>
      <c r="E12128">
        <v>59.461465070000003</v>
      </c>
    </row>
    <row r="12129" spans="1:5">
      <c r="A12129" t="s">
        <v>39</v>
      </c>
      <c r="B12129" t="s">
        <v>536</v>
      </c>
      <c r="C12129" t="s">
        <v>38</v>
      </c>
      <c r="D12129">
        <v>2005</v>
      </c>
      <c r="E12129">
        <v>48.790652770000001</v>
      </c>
    </row>
    <row r="12130" spans="1:5">
      <c r="A12130" t="s">
        <v>37</v>
      </c>
      <c r="B12130" t="s">
        <v>539</v>
      </c>
      <c r="C12130" t="s">
        <v>36</v>
      </c>
      <c r="D12130">
        <v>2005</v>
      </c>
      <c r="E12130">
        <v>63.408324030000003</v>
      </c>
    </row>
    <row r="12131" spans="1:5">
      <c r="A12131" t="s">
        <v>4</v>
      </c>
      <c r="B12131" t="s">
        <v>539</v>
      </c>
      <c r="C12131" t="s">
        <v>35</v>
      </c>
      <c r="D12131">
        <v>2005</v>
      </c>
      <c r="E12131">
        <v>44.361971590000003</v>
      </c>
    </row>
    <row r="12132" spans="1:5">
      <c r="A12132" t="s">
        <v>34</v>
      </c>
      <c r="B12132" t="s">
        <v>539</v>
      </c>
      <c r="C12132" t="s">
        <v>33</v>
      </c>
      <c r="D12132">
        <v>2005</v>
      </c>
      <c r="E12132">
        <v>44.57320653</v>
      </c>
    </row>
    <row r="12133" spans="1:5">
      <c r="A12133" t="s">
        <v>32</v>
      </c>
      <c r="B12133" t="s">
        <v>539</v>
      </c>
      <c r="C12133" t="s">
        <v>31</v>
      </c>
      <c r="D12133">
        <v>2005</v>
      </c>
      <c r="E12133">
        <v>80.868973879999999</v>
      </c>
    </row>
    <row r="12134" spans="1:5">
      <c r="A12134" t="s">
        <v>30</v>
      </c>
      <c r="B12134" t="s">
        <v>539</v>
      </c>
      <c r="C12134" t="s">
        <v>29</v>
      </c>
      <c r="D12134">
        <v>2005</v>
      </c>
      <c r="E12134">
        <v>45.873866810000003</v>
      </c>
    </row>
    <row r="12135" spans="1:5">
      <c r="A12135" t="s">
        <v>28</v>
      </c>
      <c r="B12135" t="s">
        <v>539</v>
      </c>
      <c r="C12135" t="s">
        <v>27</v>
      </c>
      <c r="D12135">
        <v>2005</v>
      </c>
    </row>
    <row r="12136" spans="1:5">
      <c r="A12136" t="s">
        <v>26</v>
      </c>
      <c r="B12136" t="s">
        <v>539</v>
      </c>
      <c r="C12136" t="s">
        <v>25</v>
      </c>
      <c r="D12136">
        <v>2005</v>
      </c>
    </row>
    <row r="12137" spans="1:5">
      <c r="A12137" t="s">
        <v>3</v>
      </c>
      <c r="B12137" t="s">
        <v>539</v>
      </c>
      <c r="C12137" t="s">
        <v>24</v>
      </c>
      <c r="D12137">
        <v>2005</v>
      </c>
      <c r="E12137">
        <v>26.402429659999999</v>
      </c>
    </row>
    <row r="12138" spans="1:5">
      <c r="A12138" t="s">
        <v>23</v>
      </c>
      <c r="B12138" t="s">
        <v>539</v>
      </c>
      <c r="C12138" t="s">
        <v>22</v>
      </c>
      <c r="D12138">
        <v>2005</v>
      </c>
      <c r="E12138">
        <v>85.122992789999998</v>
      </c>
    </row>
    <row r="12139" spans="1:5">
      <c r="A12139" t="s">
        <v>21</v>
      </c>
      <c r="B12139" t="s">
        <v>536</v>
      </c>
      <c r="C12139" t="s">
        <v>20</v>
      </c>
      <c r="D12139">
        <v>2005</v>
      </c>
      <c r="E12139">
        <v>58.392516659999998</v>
      </c>
    </row>
    <row r="12140" spans="1:5">
      <c r="A12140" t="s">
        <v>19</v>
      </c>
      <c r="B12140" t="s">
        <v>539</v>
      </c>
      <c r="C12140" t="s">
        <v>18</v>
      </c>
      <c r="D12140">
        <v>2005</v>
      </c>
      <c r="E12140">
        <v>80.312435579999999</v>
      </c>
    </row>
    <row r="12141" spans="1:5">
      <c r="A12141" t="s">
        <v>17</v>
      </c>
      <c r="B12141" t="s">
        <v>539</v>
      </c>
      <c r="C12141" t="s">
        <v>16</v>
      </c>
      <c r="D12141">
        <v>2005</v>
      </c>
    </row>
    <row r="12142" spans="1:5">
      <c r="A12142" t="s">
        <v>15</v>
      </c>
      <c r="B12142" t="s">
        <v>539</v>
      </c>
      <c r="C12142" t="s">
        <v>14</v>
      </c>
      <c r="D12142">
        <v>2005</v>
      </c>
      <c r="E12142">
        <v>33.863633110000002</v>
      </c>
    </row>
    <row r="12143" spans="1:5">
      <c r="A12143" t="s">
        <v>13</v>
      </c>
      <c r="B12143" t="s">
        <v>539</v>
      </c>
      <c r="C12143" t="s">
        <v>12</v>
      </c>
      <c r="D12143">
        <v>2005</v>
      </c>
      <c r="E12143">
        <v>42.683557180000001</v>
      </c>
    </row>
    <row r="12144" spans="1:5">
      <c r="A12144" t="s">
        <v>11</v>
      </c>
      <c r="B12144" t="s">
        <v>539</v>
      </c>
      <c r="C12144" t="s">
        <v>10</v>
      </c>
      <c r="D12144">
        <v>2005</v>
      </c>
      <c r="E12144">
        <v>52.367947719999997</v>
      </c>
    </row>
    <row r="12145" spans="1:5">
      <c r="A12145" t="s">
        <v>9</v>
      </c>
      <c r="B12145" t="s">
        <v>539</v>
      </c>
      <c r="C12145" t="s">
        <v>8</v>
      </c>
      <c r="D12145">
        <v>2005</v>
      </c>
      <c r="E12145">
        <v>42.538610660000003</v>
      </c>
    </row>
    <row r="12146" spans="1:5">
      <c r="A12146" t="s">
        <v>528</v>
      </c>
      <c r="B12146" t="s">
        <v>539</v>
      </c>
      <c r="C12146" t="s">
        <v>527</v>
      </c>
      <c r="D12146">
        <v>2006</v>
      </c>
    </row>
    <row r="12147" spans="1:5">
      <c r="A12147" t="s">
        <v>526</v>
      </c>
      <c r="B12147" t="s">
        <v>539</v>
      </c>
      <c r="C12147" t="s">
        <v>525</v>
      </c>
      <c r="D12147">
        <v>2006</v>
      </c>
      <c r="E12147">
        <v>14.29141914</v>
      </c>
    </row>
    <row r="12148" spans="1:5">
      <c r="A12148" t="s">
        <v>524</v>
      </c>
      <c r="B12148" t="s">
        <v>539</v>
      </c>
      <c r="C12148" t="s">
        <v>523</v>
      </c>
      <c r="D12148">
        <v>2006</v>
      </c>
      <c r="E12148">
        <v>66.537742170000001</v>
      </c>
    </row>
    <row r="12149" spans="1:5">
      <c r="A12149" t="s">
        <v>522</v>
      </c>
      <c r="B12149" t="s">
        <v>539</v>
      </c>
      <c r="C12149" t="s">
        <v>521</v>
      </c>
      <c r="D12149">
        <v>2006</v>
      </c>
      <c r="E12149">
        <v>43.934583449999998</v>
      </c>
    </row>
    <row r="12150" spans="1:5">
      <c r="A12150" t="s">
        <v>520</v>
      </c>
      <c r="B12150" t="s">
        <v>539</v>
      </c>
      <c r="C12150" t="s">
        <v>519</v>
      </c>
      <c r="D12150">
        <v>2006</v>
      </c>
      <c r="E12150">
        <v>67.109409459999995</v>
      </c>
    </row>
    <row r="12151" spans="1:5">
      <c r="A12151" t="s">
        <v>518</v>
      </c>
      <c r="B12151" t="s">
        <v>536</v>
      </c>
      <c r="C12151" t="s">
        <v>517</v>
      </c>
      <c r="D12151">
        <v>2006</v>
      </c>
      <c r="E12151">
        <v>60.244190590000002</v>
      </c>
    </row>
    <row r="12152" spans="1:5">
      <c r="A12152" t="s">
        <v>516</v>
      </c>
      <c r="B12152" t="s">
        <v>539</v>
      </c>
      <c r="C12152" t="s">
        <v>515</v>
      </c>
      <c r="D12152">
        <v>2006</v>
      </c>
      <c r="E12152">
        <v>59.453877149999997</v>
      </c>
    </row>
    <row r="12153" spans="1:5">
      <c r="A12153" t="s">
        <v>1</v>
      </c>
      <c r="B12153" t="s">
        <v>539</v>
      </c>
      <c r="C12153" t="s">
        <v>514</v>
      </c>
      <c r="D12153">
        <v>2006</v>
      </c>
      <c r="E12153">
        <v>54.698290159999999</v>
      </c>
    </row>
    <row r="12154" spans="1:5">
      <c r="A12154" t="s">
        <v>513</v>
      </c>
      <c r="B12154" t="s">
        <v>539</v>
      </c>
      <c r="C12154" t="s">
        <v>512</v>
      </c>
      <c r="D12154">
        <v>2006</v>
      </c>
      <c r="E12154">
        <v>44.844775939999998</v>
      </c>
    </row>
    <row r="12155" spans="1:5">
      <c r="A12155" t="s">
        <v>511</v>
      </c>
      <c r="B12155" t="s">
        <v>539</v>
      </c>
      <c r="C12155" t="s">
        <v>510</v>
      </c>
      <c r="D12155">
        <v>2006</v>
      </c>
    </row>
    <row r="12156" spans="1:5">
      <c r="A12156" t="s">
        <v>509</v>
      </c>
      <c r="B12156" t="s">
        <v>539</v>
      </c>
      <c r="C12156" t="s">
        <v>508</v>
      </c>
      <c r="D12156">
        <v>2006</v>
      </c>
      <c r="E12156">
        <v>67.974451250000001</v>
      </c>
    </row>
    <row r="12157" spans="1:5">
      <c r="A12157" t="s">
        <v>507</v>
      </c>
      <c r="B12157" t="s">
        <v>539</v>
      </c>
      <c r="C12157" t="s">
        <v>506</v>
      </c>
      <c r="D12157">
        <v>2006</v>
      </c>
      <c r="E12157">
        <v>66.667765349999996</v>
      </c>
    </row>
    <row r="12158" spans="1:5">
      <c r="A12158" t="s">
        <v>505</v>
      </c>
      <c r="B12158" t="s">
        <v>539</v>
      </c>
      <c r="C12158" t="s">
        <v>504</v>
      </c>
      <c r="D12158">
        <v>2006</v>
      </c>
      <c r="E12158">
        <v>74.751457349999995</v>
      </c>
    </row>
    <row r="12159" spans="1:5">
      <c r="A12159" t="s">
        <v>503</v>
      </c>
      <c r="B12159" t="s">
        <v>539</v>
      </c>
      <c r="C12159" t="s">
        <v>502</v>
      </c>
      <c r="D12159">
        <v>2006</v>
      </c>
      <c r="E12159">
        <v>14.01061754</v>
      </c>
    </row>
    <row r="12160" spans="1:5">
      <c r="A12160" t="s">
        <v>501</v>
      </c>
      <c r="B12160" t="s">
        <v>539</v>
      </c>
      <c r="C12160" t="s">
        <v>500</v>
      </c>
      <c r="D12160">
        <v>2006</v>
      </c>
      <c r="E12160">
        <v>30.71182451</v>
      </c>
    </row>
    <row r="12161" spans="1:5">
      <c r="A12161" t="s">
        <v>499</v>
      </c>
      <c r="B12161" t="s">
        <v>539</v>
      </c>
      <c r="C12161" t="s">
        <v>498</v>
      </c>
      <c r="D12161">
        <v>2006</v>
      </c>
      <c r="E12161">
        <v>75.916184759999993</v>
      </c>
    </row>
    <row r="12162" spans="1:5">
      <c r="A12162" t="s">
        <v>497</v>
      </c>
      <c r="B12162" t="s">
        <v>539</v>
      </c>
      <c r="C12162" t="s">
        <v>496</v>
      </c>
      <c r="D12162">
        <v>2006</v>
      </c>
      <c r="E12162">
        <v>50.221407579999997</v>
      </c>
    </row>
    <row r="12163" spans="1:5">
      <c r="A12163" t="s">
        <v>495</v>
      </c>
      <c r="B12163" t="s">
        <v>539</v>
      </c>
      <c r="C12163" t="s">
        <v>494</v>
      </c>
      <c r="D12163">
        <v>2006</v>
      </c>
      <c r="E12163">
        <v>56.864603129999999</v>
      </c>
    </row>
    <row r="12164" spans="1:5">
      <c r="A12164" t="s">
        <v>2</v>
      </c>
      <c r="B12164" t="s">
        <v>539</v>
      </c>
      <c r="C12164" t="s">
        <v>493</v>
      </c>
      <c r="D12164">
        <v>2006</v>
      </c>
      <c r="E12164">
        <v>37.151096459999998</v>
      </c>
    </row>
    <row r="12165" spans="1:5">
      <c r="A12165" t="s">
        <v>492</v>
      </c>
      <c r="B12165" t="s">
        <v>539</v>
      </c>
      <c r="C12165" t="s">
        <v>491</v>
      </c>
      <c r="D12165">
        <v>2006</v>
      </c>
      <c r="E12165">
        <v>56.954025850000001</v>
      </c>
    </row>
    <row r="12166" spans="1:5">
      <c r="A12166" t="s">
        <v>490</v>
      </c>
      <c r="B12166" t="s">
        <v>539</v>
      </c>
      <c r="C12166" t="s">
        <v>489</v>
      </c>
      <c r="D12166">
        <v>2006</v>
      </c>
      <c r="E12166">
        <v>69.074417499999996</v>
      </c>
    </row>
    <row r="12167" spans="1:5">
      <c r="A12167" t="s">
        <v>488</v>
      </c>
      <c r="B12167" t="s">
        <v>539</v>
      </c>
      <c r="C12167" t="s">
        <v>487</v>
      </c>
      <c r="D12167">
        <v>2006</v>
      </c>
      <c r="E12167">
        <v>47.206543949999997</v>
      </c>
    </row>
    <row r="12168" spans="1:5">
      <c r="A12168" t="s">
        <v>486</v>
      </c>
      <c r="B12168" t="s">
        <v>539</v>
      </c>
      <c r="C12168" t="s">
        <v>485</v>
      </c>
      <c r="D12168">
        <v>2006</v>
      </c>
      <c r="E12168">
        <v>60.120062750000002</v>
      </c>
    </row>
    <row r="12169" spans="1:5">
      <c r="A12169" t="s">
        <v>484</v>
      </c>
      <c r="B12169" t="s">
        <v>539</v>
      </c>
      <c r="C12169" t="s">
        <v>483</v>
      </c>
      <c r="D12169">
        <v>2006</v>
      </c>
      <c r="E12169">
        <v>70.231055100000006</v>
      </c>
    </row>
    <row r="12170" spans="1:5">
      <c r="A12170" t="s">
        <v>482</v>
      </c>
      <c r="B12170" t="s">
        <v>539</v>
      </c>
      <c r="C12170" t="s">
        <v>481</v>
      </c>
      <c r="D12170">
        <v>2006</v>
      </c>
      <c r="E12170">
        <v>60.654549789999997</v>
      </c>
    </row>
    <row r="12171" spans="1:5">
      <c r="A12171" t="s">
        <v>480</v>
      </c>
      <c r="B12171" t="s">
        <v>539</v>
      </c>
      <c r="C12171" t="s">
        <v>479</v>
      </c>
      <c r="D12171">
        <v>2006</v>
      </c>
    </row>
    <row r="12172" spans="1:5">
      <c r="A12172" t="s">
        <v>478</v>
      </c>
      <c r="B12172" t="s">
        <v>539</v>
      </c>
      <c r="C12172" t="s">
        <v>477</v>
      </c>
      <c r="D12172">
        <v>2006</v>
      </c>
      <c r="E12172">
        <v>67.785416760000004</v>
      </c>
    </row>
    <row r="12173" spans="1:5">
      <c r="A12173" t="s">
        <v>476</v>
      </c>
      <c r="B12173" t="s">
        <v>539</v>
      </c>
      <c r="C12173" t="s">
        <v>475</v>
      </c>
      <c r="D12173">
        <v>2006</v>
      </c>
      <c r="E12173">
        <v>41.799598719999999</v>
      </c>
    </row>
    <row r="12174" spans="1:5">
      <c r="A12174" t="s">
        <v>474</v>
      </c>
      <c r="B12174" t="s">
        <v>539</v>
      </c>
      <c r="C12174" t="s">
        <v>473</v>
      </c>
      <c r="D12174">
        <v>2006</v>
      </c>
      <c r="E12174">
        <v>64.757852740000004</v>
      </c>
    </row>
    <row r="12175" spans="1:5">
      <c r="A12175" t="s">
        <v>472</v>
      </c>
      <c r="B12175" t="s">
        <v>539</v>
      </c>
      <c r="C12175" t="s">
        <v>471</v>
      </c>
      <c r="D12175">
        <v>2006</v>
      </c>
      <c r="E12175">
        <v>85.987041099999999</v>
      </c>
    </row>
    <row r="12176" spans="1:5">
      <c r="A12176" t="s">
        <v>470</v>
      </c>
      <c r="B12176" t="s">
        <v>539</v>
      </c>
      <c r="C12176" t="s">
        <v>469</v>
      </c>
      <c r="D12176">
        <v>2006</v>
      </c>
      <c r="E12176">
        <v>81.435450209999999</v>
      </c>
    </row>
    <row r="12177" spans="1:5">
      <c r="A12177" t="s">
        <v>468</v>
      </c>
      <c r="B12177" t="s">
        <v>539</v>
      </c>
      <c r="C12177" t="s">
        <v>467</v>
      </c>
      <c r="D12177">
        <v>2006</v>
      </c>
      <c r="E12177">
        <v>70.5769114</v>
      </c>
    </row>
    <row r="12178" spans="1:5">
      <c r="A12178" t="s">
        <v>466</v>
      </c>
      <c r="B12178" t="s">
        <v>539</v>
      </c>
      <c r="C12178" t="s">
        <v>465</v>
      </c>
      <c r="D12178">
        <v>2006</v>
      </c>
      <c r="E12178">
        <v>48.23567121</v>
      </c>
    </row>
    <row r="12179" spans="1:5">
      <c r="A12179" t="s">
        <v>464</v>
      </c>
      <c r="B12179" t="s">
        <v>539</v>
      </c>
      <c r="C12179" t="s">
        <v>463</v>
      </c>
      <c r="D12179">
        <v>2006</v>
      </c>
      <c r="E12179">
        <v>69.61915372</v>
      </c>
    </row>
    <row r="12180" spans="1:5">
      <c r="A12180" t="s">
        <v>462</v>
      </c>
      <c r="B12180" t="s">
        <v>536</v>
      </c>
      <c r="C12180" t="s">
        <v>461</v>
      </c>
      <c r="D12180">
        <v>2006</v>
      </c>
      <c r="E12180">
        <v>73.826786220000002</v>
      </c>
    </row>
    <row r="12181" spans="1:5">
      <c r="A12181" t="s">
        <v>460</v>
      </c>
      <c r="B12181" t="s">
        <v>539</v>
      </c>
      <c r="C12181" t="s">
        <v>459</v>
      </c>
      <c r="D12181">
        <v>2006</v>
      </c>
      <c r="E12181">
        <v>59.124972800000002</v>
      </c>
    </row>
    <row r="12182" spans="1:5">
      <c r="A12182" t="s">
        <v>458</v>
      </c>
      <c r="B12182" t="s">
        <v>539</v>
      </c>
      <c r="C12182" t="s">
        <v>457</v>
      </c>
      <c r="D12182">
        <v>2006</v>
      </c>
    </row>
    <row r="12183" spans="1:5">
      <c r="A12183" t="s">
        <v>456</v>
      </c>
      <c r="B12183" t="s">
        <v>539</v>
      </c>
      <c r="C12183" t="s">
        <v>455</v>
      </c>
      <c r="D12183">
        <v>2006</v>
      </c>
      <c r="E12183">
        <v>40.731050719999999</v>
      </c>
    </row>
    <row r="12184" spans="1:5">
      <c r="A12184" t="s">
        <v>454</v>
      </c>
      <c r="B12184" t="s">
        <v>539</v>
      </c>
      <c r="C12184" t="s">
        <v>453</v>
      </c>
      <c r="D12184">
        <v>2006</v>
      </c>
      <c r="E12184">
        <v>40.653883739999998</v>
      </c>
    </row>
    <row r="12185" spans="1:5">
      <c r="A12185" t="s">
        <v>679</v>
      </c>
      <c r="B12185" t="s">
        <v>539</v>
      </c>
      <c r="C12185" t="s">
        <v>451</v>
      </c>
      <c r="D12185">
        <v>2006</v>
      </c>
      <c r="E12185">
        <v>23.13753273</v>
      </c>
    </row>
    <row r="12186" spans="1:5">
      <c r="A12186" t="s">
        <v>450</v>
      </c>
      <c r="B12186" t="s">
        <v>539</v>
      </c>
      <c r="C12186" t="s">
        <v>449</v>
      </c>
      <c r="D12186">
        <v>2006</v>
      </c>
      <c r="E12186">
        <v>22.966436259999998</v>
      </c>
    </row>
    <row r="12187" spans="1:5">
      <c r="A12187" t="s">
        <v>448</v>
      </c>
      <c r="B12187" t="s">
        <v>539</v>
      </c>
      <c r="C12187" t="s">
        <v>447</v>
      </c>
      <c r="D12187">
        <v>2006</v>
      </c>
      <c r="E12187">
        <v>27.7341926</v>
      </c>
    </row>
    <row r="12188" spans="1:5">
      <c r="A12188" t="s">
        <v>446</v>
      </c>
      <c r="B12188" t="s">
        <v>539</v>
      </c>
      <c r="C12188" t="s">
        <v>445</v>
      </c>
      <c r="D12188">
        <v>2006</v>
      </c>
      <c r="E12188">
        <v>62.967401639999999</v>
      </c>
    </row>
    <row r="12189" spans="1:5">
      <c r="A12189" t="s">
        <v>444</v>
      </c>
      <c r="B12189" t="s">
        <v>539</v>
      </c>
      <c r="C12189" t="s">
        <v>443</v>
      </c>
      <c r="D12189">
        <v>2006</v>
      </c>
      <c r="E12189">
        <v>74.202575679999995</v>
      </c>
    </row>
    <row r="12190" spans="1:5">
      <c r="A12190" t="s">
        <v>442</v>
      </c>
      <c r="B12190" t="s">
        <v>539</v>
      </c>
      <c r="C12190" t="s">
        <v>441</v>
      </c>
      <c r="D12190">
        <v>2006</v>
      </c>
      <c r="E12190">
        <v>54.844774399999999</v>
      </c>
    </row>
    <row r="12191" spans="1:5">
      <c r="A12191" t="s">
        <v>440</v>
      </c>
      <c r="B12191" t="s">
        <v>539</v>
      </c>
      <c r="C12191" t="s">
        <v>439</v>
      </c>
      <c r="D12191">
        <v>2006</v>
      </c>
      <c r="E12191">
        <v>77.473567900000006</v>
      </c>
    </row>
    <row r="12192" spans="1:5">
      <c r="A12192" t="s">
        <v>438</v>
      </c>
      <c r="B12192" t="s">
        <v>539</v>
      </c>
      <c r="C12192" t="s">
        <v>437</v>
      </c>
      <c r="D12192">
        <v>2006</v>
      </c>
      <c r="E12192">
        <v>68.991253200000003</v>
      </c>
    </row>
    <row r="12193" spans="1:5">
      <c r="A12193" t="s">
        <v>436</v>
      </c>
      <c r="B12193" t="s">
        <v>536</v>
      </c>
      <c r="C12193" t="s">
        <v>435</v>
      </c>
      <c r="D12193">
        <v>2006</v>
      </c>
      <c r="E12193">
        <v>52.86746711</v>
      </c>
    </row>
    <row r="12194" spans="1:5">
      <c r="A12194" t="s">
        <v>434</v>
      </c>
      <c r="B12194" t="s">
        <v>539</v>
      </c>
      <c r="C12194" t="s">
        <v>433</v>
      </c>
      <c r="D12194">
        <v>2006</v>
      </c>
      <c r="E12194">
        <v>92.309593539999995</v>
      </c>
    </row>
    <row r="12195" spans="1:5">
      <c r="A12195" t="s">
        <v>432</v>
      </c>
      <c r="B12195" t="s">
        <v>539</v>
      </c>
      <c r="C12195" t="s">
        <v>431</v>
      </c>
      <c r="D12195">
        <v>2006</v>
      </c>
    </row>
    <row r="12196" spans="1:5">
      <c r="A12196" t="s">
        <v>430</v>
      </c>
      <c r="B12196" t="s">
        <v>539</v>
      </c>
      <c r="C12196" t="s">
        <v>429</v>
      </c>
      <c r="D12196">
        <v>2006</v>
      </c>
    </row>
    <row r="12197" spans="1:5">
      <c r="A12197" t="s">
        <v>428</v>
      </c>
      <c r="B12197" t="s">
        <v>539</v>
      </c>
      <c r="C12197" t="s">
        <v>427</v>
      </c>
      <c r="D12197">
        <v>2006</v>
      </c>
      <c r="E12197">
        <v>42.430362649999999</v>
      </c>
    </row>
    <row r="12198" spans="1:5">
      <c r="A12198" t="s">
        <v>426</v>
      </c>
      <c r="B12198" t="s">
        <v>539</v>
      </c>
      <c r="C12198" t="s">
        <v>425</v>
      </c>
      <c r="D12198">
        <v>2006</v>
      </c>
      <c r="E12198">
        <v>86.729405060000005</v>
      </c>
    </row>
    <row r="12199" spans="1:5">
      <c r="A12199" t="s">
        <v>7</v>
      </c>
      <c r="B12199" t="s">
        <v>539</v>
      </c>
      <c r="C12199" t="s">
        <v>424</v>
      </c>
      <c r="D12199">
        <v>2006</v>
      </c>
      <c r="E12199">
        <v>75.993793589999996</v>
      </c>
    </row>
    <row r="12200" spans="1:5">
      <c r="A12200" t="s">
        <v>423</v>
      </c>
      <c r="B12200" t="s">
        <v>539</v>
      </c>
      <c r="C12200" t="s">
        <v>422</v>
      </c>
      <c r="D12200">
        <v>2006</v>
      </c>
      <c r="E12200">
        <v>66.693902249999994</v>
      </c>
    </row>
    <row r="12201" spans="1:5">
      <c r="A12201" t="s">
        <v>421</v>
      </c>
      <c r="B12201" t="s">
        <v>539</v>
      </c>
      <c r="C12201" t="s">
        <v>420</v>
      </c>
      <c r="D12201">
        <v>2006</v>
      </c>
      <c r="E12201">
        <v>68.158793149999994</v>
      </c>
    </row>
    <row r="12202" spans="1:5">
      <c r="A12202" t="s">
        <v>419</v>
      </c>
      <c r="B12202" t="s">
        <v>539</v>
      </c>
      <c r="C12202" t="s">
        <v>418</v>
      </c>
      <c r="D12202">
        <v>2006</v>
      </c>
      <c r="E12202">
        <v>84.636048689999996</v>
      </c>
    </row>
    <row r="12203" spans="1:5">
      <c r="A12203" t="s">
        <v>417</v>
      </c>
      <c r="B12203" t="s">
        <v>539</v>
      </c>
      <c r="C12203" t="s">
        <v>416</v>
      </c>
      <c r="D12203">
        <v>2006</v>
      </c>
      <c r="E12203">
        <v>41.0096943</v>
      </c>
    </row>
    <row r="12204" spans="1:5">
      <c r="A12204" t="s">
        <v>415</v>
      </c>
      <c r="B12204" t="s">
        <v>539</v>
      </c>
      <c r="C12204" t="s">
        <v>414</v>
      </c>
      <c r="D12204">
        <v>2006</v>
      </c>
      <c r="E12204">
        <v>69.590708030000002</v>
      </c>
    </row>
    <row r="12205" spans="1:5">
      <c r="A12205" t="s">
        <v>413</v>
      </c>
      <c r="B12205" t="s">
        <v>536</v>
      </c>
      <c r="C12205" t="s">
        <v>412</v>
      </c>
      <c r="D12205">
        <v>2006</v>
      </c>
      <c r="E12205">
        <v>41.8989373</v>
      </c>
    </row>
    <row r="12206" spans="1:5">
      <c r="A12206" t="s">
        <v>411</v>
      </c>
      <c r="B12206" t="s">
        <v>536</v>
      </c>
      <c r="C12206" t="s">
        <v>410</v>
      </c>
      <c r="D12206">
        <v>2006</v>
      </c>
      <c r="E12206">
        <v>46.928435520000001</v>
      </c>
    </row>
    <row r="12207" spans="1:5">
      <c r="A12207" t="s">
        <v>409</v>
      </c>
      <c r="B12207" t="s">
        <v>536</v>
      </c>
      <c r="C12207" t="s">
        <v>408</v>
      </c>
      <c r="D12207">
        <v>2006</v>
      </c>
      <c r="E12207">
        <v>67.07012632</v>
      </c>
    </row>
    <row r="12208" spans="1:5">
      <c r="A12208" t="s">
        <v>407</v>
      </c>
      <c r="B12208" t="s">
        <v>536</v>
      </c>
      <c r="C12208" t="s">
        <v>406</v>
      </c>
      <c r="D12208">
        <v>2006</v>
      </c>
      <c r="E12208">
        <v>64.697051909999999</v>
      </c>
    </row>
    <row r="12209" spans="1:5">
      <c r="A12209" t="s">
        <v>405</v>
      </c>
      <c r="B12209" t="s">
        <v>536</v>
      </c>
      <c r="C12209" t="s">
        <v>404</v>
      </c>
      <c r="D12209">
        <v>2006</v>
      </c>
      <c r="E12209">
        <v>75.888574270000007</v>
      </c>
    </row>
    <row r="12210" spans="1:5">
      <c r="A12210" t="s">
        <v>403</v>
      </c>
      <c r="B12210" t="s">
        <v>539</v>
      </c>
      <c r="C12210" t="s">
        <v>402</v>
      </c>
      <c r="D12210">
        <v>2006</v>
      </c>
      <c r="E12210">
        <v>24.30598621</v>
      </c>
    </row>
    <row r="12211" spans="1:5">
      <c r="A12211" t="s">
        <v>401</v>
      </c>
      <c r="B12211" t="s">
        <v>539</v>
      </c>
      <c r="C12211" t="s">
        <v>400</v>
      </c>
      <c r="D12211">
        <v>2006</v>
      </c>
      <c r="E12211">
        <v>43.658532030000003</v>
      </c>
    </row>
    <row r="12212" spans="1:5">
      <c r="A12212" t="s">
        <v>399</v>
      </c>
      <c r="B12212" t="s">
        <v>536</v>
      </c>
      <c r="C12212" t="s">
        <v>398</v>
      </c>
      <c r="D12212">
        <v>2006</v>
      </c>
      <c r="E12212">
        <v>76.108624910000003</v>
      </c>
    </row>
    <row r="12213" spans="1:5">
      <c r="A12213" t="s">
        <v>397</v>
      </c>
      <c r="B12213" t="s">
        <v>539</v>
      </c>
      <c r="C12213" t="s">
        <v>396</v>
      </c>
      <c r="D12213">
        <v>2006</v>
      </c>
      <c r="E12213">
        <v>44.573007199999999</v>
      </c>
    </row>
    <row r="12214" spans="1:5">
      <c r="A12214" t="s">
        <v>395</v>
      </c>
      <c r="B12214" t="s">
        <v>539</v>
      </c>
      <c r="C12214" t="s">
        <v>394</v>
      </c>
      <c r="D12214">
        <v>2006</v>
      </c>
      <c r="E12214">
        <v>72.945708679999996</v>
      </c>
    </row>
    <row r="12215" spans="1:5">
      <c r="A12215" t="s">
        <v>393</v>
      </c>
      <c r="B12215" t="s">
        <v>539</v>
      </c>
      <c r="C12215" t="s">
        <v>392</v>
      </c>
      <c r="D12215">
        <v>2006</v>
      </c>
      <c r="E12215">
        <v>73.253676330000005</v>
      </c>
    </row>
    <row r="12216" spans="1:5">
      <c r="A12216" t="s">
        <v>5</v>
      </c>
      <c r="B12216" t="s">
        <v>539</v>
      </c>
      <c r="C12216" t="s">
        <v>391</v>
      </c>
      <c r="D12216">
        <v>2006</v>
      </c>
      <c r="E12216">
        <v>56.627431899999998</v>
      </c>
    </row>
    <row r="12217" spans="1:5">
      <c r="A12217" t="s">
        <v>390</v>
      </c>
      <c r="B12217" t="s">
        <v>536</v>
      </c>
      <c r="C12217" t="s">
        <v>389</v>
      </c>
      <c r="D12217">
        <v>2006</v>
      </c>
      <c r="E12217">
        <v>77.180330260000005</v>
      </c>
    </row>
    <row r="12218" spans="1:5">
      <c r="A12218" t="s">
        <v>388</v>
      </c>
      <c r="B12218" t="s">
        <v>536</v>
      </c>
      <c r="C12218" t="s">
        <v>387</v>
      </c>
      <c r="D12218">
        <v>2006</v>
      </c>
      <c r="E12218">
        <v>42.803237379999999</v>
      </c>
    </row>
    <row r="12219" spans="1:5">
      <c r="A12219" t="s">
        <v>386</v>
      </c>
      <c r="B12219" t="s">
        <v>539</v>
      </c>
      <c r="C12219" t="s">
        <v>385</v>
      </c>
      <c r="D12219">
        <v>2006</v>
      </c>
      <c r="E12219">
        <v>74.91880261</v>
      </c>
    </row>
    <row r="12220" spans="1:5">
      <c r="A12220" t="s">
        <v>384</v>
      </c>
      <c r="B12220" t="s">
        <v>539</v>
      </c>
      <c r="C12220" t="s">
        <v>383</v>
      </c>
      <c r="D12220">
        <v>2006</v>
      </c>
      <c r="E12220">
        <v>78.527868710000007</v>
      </c>
    </row>
    <row r="12221" spans="1:5">
      <c r="A12221" t="s">
        <v>382</v>
      </c>
      <c r="B12221" t="s">
        <v>539</v>
      </c>
      <c r="C12221" t="s">
        <v>381</v>
      </c>
      <c r="D12221">
        <v>2006</v>
      </c>
      <c r="E12221">
        <v>77.623823479999999</v>
      </c>
    </row>
    <row r="12222" spans="1:5">
      <c r="A12222" t="s">
        <v>380</v>
      </c>
      <c r="B12222" t="s">
        <v>539</v>
      </c>
      <c r="C12222" t="s">
        <v>379</v>
      </c>
      <c r="D12222">
        <v>2006</v>
      </c>
    </row>
    <row r="12223" spans="1:5">
      <c r="A12223" t="s">
        <v>378</v>
      </c>
      <c r="B12223" t="s">
        <v>539</v>
      </c>
      <c r="C12223" t="s">
        <v>377</v>
      </c>
      <c r="D12223">
        <v>2006</v>
      </c>
      <c r="E12223">
        <v>92.535136570000006</v>
      </c>
    </row>
    <row r="12224" spans="1:5">
      <c r="A12224" t="s">
        <v>376</v>
      </c>
      <c r="B12224" t="s">
        <v>539</v>
      </c>
      <c r="C12224" t="s">
        <v>375</v>
      </c>
      <c r="D12224">
        <v>2006</v>
      </c>
      <c r="E12224">
        <v>42.854932929999997</v>
      </c>
    </row>
    <row r="12225" spans="1:5">
      <c r="A12225" t="s">
        <v>374</v>
      </c>
      <c r="B12225" t="s">
        <v>539</v>
      </c>
      <c r="C12225" t="s">
        <v>373</v>
      </c>
      <c r="D12225">
        <v>2006</v>
      </c>
      <c r="E12225">
        <v>81.626036010000007</v>
      </c>
    </row>
    <row r="12226" spans="1:5">
      <c r="A12226" t="s">
        <v>372</v>
      </c>
      <c r="B12226" t="s">
        <v>539</v>
      </c>
      <c r="C12226" t="s">
        <v>371</v>
      </c>
      <c r="D12226">
        <v>2006</v>
      </c>
      <c r="E12226">
        <v>21.10573205</v>
      </c>
    </row>
    <row r="12227" spans="1:5">
      <c r="A12227" t="s">
        <v>370</v>
      </c>
      <c r="B12227" t="s">
        <v>539</v>
      </c>
      <c r="C12227" t="s">
        <v>369</v>
      </c>
      <c r="D12227">
        <v>2006</v>
      </c>
      <c r="E12227">
        <v>65.659564599999996</v>
      </c>
    </row>
    <row r="12228" spans="1:5">
      <c r="A12228" t="s">
        <v>368</v>
      </c>
      <c r="B12228" t="s">
        <v>539</v>
      </c>
      <c r="C12228" t="s">
        <v>367</v>
      </c>
      <c r="D12228">
        <v>2006</v>
      </c>
    </row>
    <row r="12229" spans="1:5">
      <c r="A12229" t="s">
        <v>366</v>
      </c>
      <c r="B12229" t="s">
        <v>539</v>
      </c>
      <c r="C12229" t="s">
        <v>365</v>
      </c>
      <c r="D12229">
        <v>2006</v>
      </c>
      <c r="E12229">
        <v>22.031902930000001</v>
      </c>
    </row>
    <row r="12230" spans="1:5">
      <c r="A12230" t="s">
        <v>364</v>
      </c>
      <c r="B12230" t="s">
        <v>539</v>
      </c>
      <c r="C12230" t="s">
        <v>363</v>
      </c>
      <c r="D12230">
        <v>2006</v>
      </c>
      <c r="E12230">
        <v>58.749961399999997</v>
      </c>
    </row>
    <row r="12231" spans="1:5">
      <c r="A12231" t="s">
        <v>362</v>
      </c>
      <c r="B12231" t="s">
        <v>539</v>
      </c>
      <c r="C12231" t="s">
        <v>361</v>
      </c>
      <c r="D12231">
        <v>2006</v>
      </c>
      <c r="E12231">
        <v>18.188977149999999</v>
      </c>
    </row>
    <row r="12232" spans="1:5">
      <c r="A12232" t="s">
        <v>360</v>
      </c>
      <c r="B12232" t="s">
        <v>539</v>
      </c>
      <c r="C12232" t="s">
        <v>359</v>
      </c>
      <c r="D12232">
        <v>2006</v>
      </c>
      <c r="E12232">
        <v>68.932111140000004</v>
      </c>
    </row>
    <row r="12233" spans="1:5">
      <c r="A12233" t="s">
        <v>358</v>
      </c>
      <c r="B12233" t="s">
        <v>539</v>
      </c>
      <c r="C12233" t="s">
        <v>357</v>
      </c>
      <c r="D12233">
        <v>2006</v>
      </c>
      <c r="E12233">
        <v>62.031664859999999</v>
      </c>
    </row>
    <row r="12234" spans="1:5">
      <c r="A12234" t="s">
        <v>356</v>
      </c>
      <c r="B12234" t="s">
        <v>539</v>
      </c>
      <c r="C12234" t="s">
        <v>355</v>
      </c>
      <c r="D12234">
        <v>2006</v>
      </c>
      <c r="E12234">
        <v>53.531994830000002</v>
      </c>
    </row>
    <row r="12235" spans="1:5">
      <c r="A12235" t="s">
        <v>354</v>
      </c>
      <c r="B12235" t="s">
        <v>539</v>
      </c>
      <c r="C12235" t="s">
        <v>353</v>
      </c>
      <c r="D12235">
        <v>2006</v>
      </c>
    </row>
    <row r="12236" spans="1:5">
      <c r="A12236" t="s">
        <v>352</v>
      </c>
      <c r="B12236" t="s">
        <v>539</v>
      </c>
      <c r="C12236" t="s">
        <v>351</v>
      </c>
      <c r="D12236">
        <v>2006</v>
      </c>
      <c r="E12236">
        <v>33.78537532</v>
      </c>
    </row>
    <row r="12237" spans="1:5">
      <c r="A12237" t="s">
        <v>350</v>
      </c>
      <c r="B12237" t="s">
        <v>539</v>
      </c>
      <c r="C12237" t="s">
        <v>349</v>
      </c>
      <c r="D12237">
        <v>2006</v>
      </c>
    </row>
    <row r="12238" spans="1:5">
      <c r="A12238" t="s">
        <v>348</v>
      </c>
      <c r="B12238" t="s">
        <v>539</v>
      </c>
      <c r="C12238" t="s">
        <v>347</v>
      </c>
      <c r="D12238">
        <v>2006</v>
      </c>
      <c r="E12238">
        <v>65.2132845</v>
      </c>
    </row>
    <row r="12239" spans="1:5">
      <c r="A12239" t="s">
        <v>346</v>
      </c>
      <c r="B12239" t="s">
        <v>536</v>
      </c>
      <c r="C12239" t="s">
        <v>345</v>
      </c>
      <c r="D12239">
        <v>2006</v>
      </c>
      <c r="E12239">
        <v>60.37707872</v>
      </c>
    </row>
    <row r="12240" spans="1:5">
      <c r="A12240" t="s">
        <v>344</v>
      </c>
      <c r="B12240" t="s">
        <v>539</v>
      </c>
      <c r="C12240" t="s">
        <v>343</v>
      </c>
      <c r="D12240">
        <v>2006</v>
      </c>
    </row>
    <row r="12241" spans="1:5">
      <c r="A12241" t="s">
        <v>342</v>
      </c>
      <c r="B12241" t="s">
        <v>539</v>
      </c>
      <c r="C12241" t="s">
        <v>341</v>
      </c>
      <c r="D12241">
        <v>2006</v>
      </c>
      <c r="E12241">
        <v>45.712327639999998</v>
      </c>
    </row>
    <row r="12242" spans="1:5">
      <c r="A12242" t="s">
        <v>340</v>
      </c>
      <c r="B12242" t="s">
        <v>536</v>
      </c>
      <c r="C12242" t="s">
        <v>339</v>
      </c>
      <c r="D12242">
        <v>2006</v>
      </c>
      <c r="E12242">
        <v>43.70815915</v>
      </c>
    </row>
    <row r="12243" spans="1:5">
      <c r="A12243" t="s">
        <v>338</v>
      </c>
      <c r="B12243" t="s">
        <v>539</v>
      </c>
      <c r="C12243" t="s">
        <v>337</v>
      </c>
      <c r="D12243">
        <v>2006</v>
      </c>
      <c r="E12243">
        <v>86.071302950000003</v>
      </c>
    </row>
    <row r="12244" spans="1:5">
      <c r="A12244" t="s">
        <v>336</v>
      </c>
      <c r="B12244" t="s">
        <v>539</v>
      </c>
      <c r="C12244" t="s">
        <v>335</v>
      </c>
      <c r="D12244">
        <v>2006</v>
      </c>
      <c r="E12244">
        <v>23.78325474</v>
      </c>
    </row>
    <row r="12245" spans="1:5">
      <c r="A12245" t="s">
        <v>334</v>
      </c>
      <c r="B12245" t="s">
        <v>539</v>
      </c>
      <c r="C12245" t="s">
        <v>333</v>
      </c>
      <c r="D12245">
        <v>2006</v>
      </c>
      <c r="E12245">
        <v>69.767811039999998</v>
      </c>
    </row>
    <row r="12246" spans="1:5">
      <c r="A12246" t="s">
        <v>332</v>
      </c>
      <c r="B12246" t="s">
        <v>536</v>
      </c>
      <c r="C12246" t="s">
        <v>331</v>
      </c>
      <c r="D12246">
        <v>2006</v>
      </c>
      <c r="E12246">
        <v>48.153735859999998</v>
      </c>
    </row>
    <row r="12247" spans="1:5">
      <c r="A12247" t="s">
        <v>330</v>
      </c>
      <c r="B12247" t="s">
        <v>536</v>
      </c>
      <c r="C12247" t="s">
        <v>329</v>
      </c>
      <c r="D12247">
        <v>2006</v>
      </c>
      <c r="E12247">
        <v>47.543184009999997</v>
      </c>
    </row>
    <row r="12248" spans="1:5">
      <c r="A12248" t="s">
        <v>328</v>
      </c>
      <c r="B12248" t="s">
        <v>536</v>
      </c>
      <c r="C12248" t="s">
        <v>327</v>
      </c>
      <c r="D12248">
        <v>2006</v>
      </c>
      <c r="E12248">
        <v>37.958985499999997</v>
      </c>
    </row>
    <row r="12249" spans="1:5">
      <c r="A12249" t="s">
        <v>326</v>
      </c>
      <c r="B12249" t="s">
        <v>536</v>
      </c>
      <c r="C12249" t="s">
        <v>325</v>
      </c>
      <c r="D12249">
        <v>2006</v>
      </c>
      <c r="E12249">
        <v>32.751338250000003</v>
      </c>
    </row>
    <row r="12250" spans="1:5">
      <c r="A12250" t="s">
        <v>324</v>
      </c>
      <c r="B12250" t="s">
        <v>539</v>
      </c>
      <c r="C12250" t="s">
        <v>323</v>
      </c>
      <c r="D12250">
        <v>2006</v>
      </c>
      <c r="E12250">
        <v>31.412621789999999</v>
      </c>
    </row>
    <row r="12251" spans="1:5">
      <c r="A12251" t="s">
        <v>322</v>
      </c>
      <c r="B12251" t="s">
        <v>536</v>
      </c>
      <c r="C12251" t="s">
        <v>321</v>
      </c>
      <c r="D12251">
        <v>2006</v>
      </c>
      <c r="E12251">
        <v>42.371196980000001</v>
      </c>
    </row>
    <row r="12252" spans="1:5">
      <c r="A12252" t="s">
        <v>320</v>
      </c>
      <c r="B12252" t="s">
        <v>539</v>
      </c>
      <c r="C12252" t="s">
        <v>319</v>
      </c>
      <c r="D12252">
        <v>2006</v>
      </c>
    </row>
    <row r="12253" spans="1:5">
      <c r="A12253" t="s">
        <v>318</v>
      </c>
      <c r="B12253" t="s">
        <v>539</v>
      </c>
      <c r="C12253" t="s">
        <v>317</v>
      </c>
      <c r="D12253">
        <v>2006</v>
      </c>
      <c r="E12253">
        <v>26.152436439999999</v>
      </c>
    </row>
    <row r="12254" spans="1:5">
      <c r="A12254" t="s">
        <v>316</v>
      </c>
      <c r="B12254" t="s">
        <v>536</v>
      </c>
      <c r="C12254" t="s">
        <v>315</v>
      </c>
      <c r="D12254">
        <v>2006</v>
      </c>
    </row>
    <row r="12255" spans="1:5">
      <c r="A12255" t="s">
        <v>314</v>
      </c>
      <c r="B12255" t="s">
        <v>539</v>
      </c>
      <c r="C12255" t="s">
        <v>313</v>
      </c>
      <c r="D12255">
        <v>2006</v>
      </c>
      <c r="E12255">
        <v>75.363078310000006</v>
      </c>
    </row>
    <row r="12256" spans="1:5">
      <c r="A12256" t="s">
        <v>312</v>
      </c>
      <c r="B12256" t="s">
        <v>539</v>
      </c>
      <c r="C12256" t="s">
        <v>311</v>
      </c>
      <c r="D12256">
        <v>2006</v>
      </c>
      <c r="E12256">
        <v>43.195772460000001</v>
      </c>
    </row>
    <row r="12257" spans="1:5">
      <c r="A12257" t="s">
        <v>310</v>
      </c>
      <c r="B12257" t="s">
        <v>539</v>
      </c>
      <c r="C12257" t="s">
        <v>309</v>
      </c>
      <c r="D12257">
        <v>2006</v>
      </c>
      <c r="E12257">
        <v>63.805826089999996</v>
      </c>
    </row>
    <row r="12258" spans="1:5">
      <c r="A12258" t="s">
        <v>308</v>
      </c>
      <c r="B12258" t="s">
        <v>539</v>
      </c>
      <c r="C12258" t="s">
        <v>307</v>
      </c>
      <c r="D12258">
        <v>2006</v>
      </c>
      <c r="E12258">
        <v>81.982717469999997</v>
      </c>
    </row>
    <row r="12259" spans="1:5">
      <c r="A12259" t="s">
        <v>306</v>
      </c>
      <c r="B12259" t="s">
        <v>539</v>
      </c>
      <c r="C12259" t="s">
        <v>305</v>
      </c>
      <c r="D12259">
        <v>2006</v>
      </c>
      <c r="E12259">
        <v>63.7235862</v>
      </c>
    </row>
    <row r="12260" spans="1:5">
      <c r="A12260" t="s">
        <v>304</v>
      </c>
      <c r="B12260" t="s">
        <v>539</v>
      </c>
      <c r="C12260" t="s">
        <v>303</v>
      </c>
      <c r="D12260">
        <v>2006</v>
      </c>
      <c r="E12260">
        <v>76.471104929999996</v>
      </c>
    </row>
    <row r="12261" spans="1:5">
      <c r="A12261" t="s">
        <v>302</v>
      </c>
      <c r="B12261" t="s">
        <v>539</v>
      </c>
      <c r="C12261" t="s">
        <v>301</v>
      </c>
      <c r="D12261">
        <v>2006</v>
      </c>
      <c r="E12261">
        <v>54.72946984</v>
      </c>
    </row>
    <row r="12262" spans="1:5">
      <c r="A12262" t="s">
        <v>300</v>
      </c>
      <c r="B12262" t="s">
        <v>539</v>
      </c>
      <c r="C12262" t="s">
        <v>299</v>
      </c>
      <c r="D12262">
        <v>2006</v>
      </c>
      <c r="E12262">
        <v>55.5343722</v>
      </c>
    </row>
    <row r="12263" spans="1:5">
      <c r="A12263" t="s">
        <v>298</v>
      </c>
      <c r="B12263" t="s">
        <v>539</v>
      </c>
      <c r="C12263" t="s">
        <v>297</v>
      </c>
      <c r="D12263">
        <v>2006</v>
      </c>
      <c r="E12263">
        <v>80.501963759999995</v>
      </c>
    </row>
    <row r="12264" spans="1:5">
      <c r="A12264" t="s">
        <v>296</v>
      </c>
      <c r="B12264" t="s">
        <v>539</v>
      </c>
      <c r="C12264" t="s">
        <v>295</v>
      </c>
      <c r="D12264">
        <v>2006</v>
      </c>
      <c r="E12264">
        <v>61.872589670000004</v>
      </c>
    </row>
    <row r="12265" spans="1:5">
      <c r="A12265" t="s">
        <v>294</v>
      </c>
      <c r="B12265" t="s">
        <v>539</v>
      </c>
      <c r="C12265" t="s">
        <v>293</v>
      </c>
      <c r="D12265">
        <v>2006</v>
      </c>
      <c r="E12265">
        <v>38.276616439999998</v>
      </c>
    </row>
    <row r="12266" spans="1:5">
      <c r="A12266" t="s">
        <v>292</v>
      </c>
      <c r="B12266" t="s">
        <v>539</v>
      </c>
      <c r="C12266" t="s">
        <v>291</v>
      </c>
      <c r="D12266">
        <v>2006</v>
      </c>
      <c r="E12266">
        <v>48.661356720000001</v>
      </c>
    </row>
    <row r="12267" spans="1:5">
      <c r="A12267" t="s">
        <v>290</v>
      </c>
      <c r="B12267" t="s">
        <v>539</v>
      </c>
      <c r="C12267" t="s">
        <v>289</v>
      </c>
      <c r="D12267">
        <v>2006</v>
      </c>
      <c r="E12267">
        <v>27.577385979999999</v>
      </c>
    </row>
    <row r="12268" spans="1:5">
      <c r="A12268" t="s">
        <v>288</v>
      </c>
      <c r="B12268" t="s">
        <v>539</v>
      </c>
      <c r="C12268" t="s">
        <v>287</v>
      </c>
      <c r="D12268">
        <v>2006</v>
      </c>
      <c r="E12268">
        <v>85.656402220000004</v>
      </c>
    </row>
    <row r="12269" spans="1:5">
      <c r="A12269" t="s">
        <v>286</v>
      </c>
      <c r="B12269" t="s">
        <v>539</v>
      </c>
      <c r="C12269" t="s">
        <v>285</v>
      </c>
      <c r="D12269">
        <v>2006</v>
      </c>
      <c r="E12269">
        <v>42.80410887</v>
      </c>
    </row>
    <row r="12270" spans="1:5">
      <c r="A12270" t="s">
        <v>284</v>
      </c>
      <c r="B12270" t="s">
        <v>539</v>
      </c>
      <c r="C12270" t="s">
        <v>283</v>
      </c>
      <c r="D12270">
        <v>2006</v>
      </c>
      <c r="E12270">
        <v>54.638614930000003</v>
      </c>
    </row>
    <row r="12271" spans="1:5">
      <c r="A12271" t="s">
        <v>282</v>
      </c>
      <c r="B12271" t="s">
        <v>539</v>
      </c>
      <c r="C12271" t="s">
        <v>281</v>
      </c>
      <c r="D12271">
        <v>2006</v>
      </c>
      <c r="E12271">
        <v>81.083752160000003</v>
      </c>
    </row>
    <row r="12272" spans="1:5">
      <c r="A12272" t="s">
        <v>280</v>
      </c>
      <c r="B12272" t="s">
        <v>536</v>
      </c>
      <c r="C12272" t="s">
        <v>279</v>
      </c>
      <c r="D12272">
        <v>2006</v>
      </c>
      <c r="E12272">
        <v>46.727174359999999</v>
      </c>
    </row>
    <row r="12273" spans="1:5">
      <c r="A12273" t="s">
        <v>278</v>
      </c>
      <c r="B12273" t="s">
        <v>539</v>
      </c>
      <c r="C12273" t="s">
        <v>277</v>
      </c>
      <c r="D12273">
        <v>2006</v>
      </c>
      <c r="E12273">
        <v>27.683471959999999</v>
      </c>
    </row>
    <row r="12274" spans="1:5">
      <c r="A12274" t="s">
        <v>276</v>
      </c>
      <c r="B12274" t="s">
        <v>539</v>
      </c>
      <c r="C12274" t="s">
        <v>275</v>
      </c>
      <c r="D12274">
        <v>2006</v>
      </c>
      <c r="E12274">
        <v>41.13110674</v>
      </c>
    </row>
    <row r="12275" spans="1:5">
      <c r="A12275" t="s">
        <v>274</v>
      </c>
      <c r="B12275" t="s">
        <v>539</v>
      </c>
      <c r="C12275" t="s">
        <v>273</v>
      </c>
      <c r="D12275">
        <v>2006</v>
      </c>
      <c r="E12275">
        <v>18.381129269999999</v>
      </c>
    </row>
    <row r="12276" spans="1:5">
      <c r="A12276" t="s">
        <v>272</v>
      </c>
      <c r="B12276" t="s">
        <v>539</v>
      </c>
      <c r="C12276" t="s">
        <v>271</v>
      </c>
      <c r="D12276">
        <v>2006</v>
      </c>
      <c r="E12276">
        <v>65.368021459999994</v>
      </c>
    </row>
    <row r="12277" spans="1:5">
      <c r="A12277" t="s">
        <v>270</v>
      </c>
      <c r="B12277" t="s">
        <v>539</v>
      </c>
      <c r="C12277" t="s">
        <v>269</v>
      </c>
      <c r="D12277">
        <v>2006</v>
      </c>
      <c r="E12277">
        <v>48.87876412</v>
      </c>
    </row>
    <row r="12278" spans="1:5">
      <c r="A12278" t="s">
        <v>268</v>
      </c>
      <c r="B12278" t="s">
        <v>536</v>
      </c>
      <c r="C12278" t="s">
        <v>267</v>
      </c>
      <c r="D12278">
        <v>2006</v>
      </c>
      <c r="E12278">
        <v>46.682187159999998</v>
      </c>
    </row>
    <row r="12279" spans="1:5">
      <c r="A12279" t="s">
        <v>266</v>
      </c>
      <c r="B12279" t="s">
        <v>536</v>
      </c>
      <c r="C12279" t="s">
        <v>265</v>
      </c>
      <c r="D12279">
        <v>2006</v>
      </c>
      <c r="E12279">
        <v>43.59754289</v>
      </c>
    </row>
    <row r="12280" spans="1:5">
      <c r="A12280" t="s">
        <v>264</v>
      </c>
      <c r="B12280" t="s">
        <v>536</v>
      </c>
      <c r="C12280" t="s">
        <v>263</v>
      </c>
      <c r="D12280">
        <v>2006</v>
      </c>
      <c r="E12280">
        <v>43.816260870000001</v>
      </c>
    </row>
    <row r="12281" spans="1:5">
      <c r="A12281" t="s">
        <v>262</v>
      </c>
      <c r="B12281" t="s">
        <v>539</v>
      </c>
      <c r="C12281" t="s">
        <v>261</v>
      </c>
      <c r="D12281">
        <v>2006</v>
      </c>
    </row>
    <row r="12282" spans="1:5">
      <c r="A12282" t="s">
        <v>260</v>
      </c>
      <c r="B12282" t="s">
        <v>539</v>
      </c>
      <c r="C12282" t="s">
        <v>259</v>
      </c>
      <c r="D12282">
        <v>2006</v>
      </c>
      <c r="E12282">
        <v>48.00542832</v>
      </c>
    </row>
    <row r="12283" spans="1:5">
      <c r="A12283" t="s">
        <v>258</v>
      </c>
      <c r="B12283" t="s">
        <v>536</v>
      </c>
      <c r="C12283" t="s">
        <v>257</v>
      </c>
      <c r="D12283">
        <v>2006</v>
      </c>
      <c r="E12283">
        <v>35.309533559999998</v>
      </c>
    </row>
    <row r="12284" spans="1:5">
      <c r="A12284" t="s">
        <v>256</v>
      </c>
      <c r="B12284" t="s">
        <v>536</v>
      </c>
      <c r="C12284" t="s">
        <v>255</v>
      </c>
      <c r="D12284">
        <v>2006</v>
      </c>
      <c r="E12284">
        <v>47.106378040000003</v>
      </c>
    </row>
    <row r="12285" spans="1:5">
      <c r="A12285" t="s">
        <v>254</v>
      </c>
      <c r="B12285" t="s">
        <v>539</v>
      </c>
      <c r="C12285" t="s">
        <v>253</v>
      </c>
      <c r="D12285">
        <v>2006</v>
      </c>
      <c r="E12285">
        <v>58.684540939999998</v>
      </c>
    </row>
    <row r="12286" spans="1:5">
      <c r="A12286" t="s">
        <v>252</v>
      </c>
      <c r="B12286" t="s">
        <v>536</v>
      </c>
      <c r="C12286" t="s">
        <v>251</v>
      </c>
      <c r="D12286">
        <v>2006</v>
      </c>
      <c r="E12286">
        <v>51.22057143</v>
      </c>
    </row>
    <row r="12287" spans="1:5">
      <c r="A12287" t="s">
        <v>250</v>
      </c>
      <c r="B12287" t="s">
        <v>539</v>
      </c>
      <c r="C12287" t="s">
        <v>249</v>
      </c>
      <c r="D12287">
        <v>2006</v>
      </c>
      <c r="E12287">
        <v>69.509285079999998</v>
      </c>
    </row>
    <row r="12288" spans="1:5">
      <c r="A12288" t="s">
        <v>248</v>
      </c>
      <c r="B12288" t="s">
        <v>539</v>
      </c>
      <c r="C12288" t="s">
        <v>247</v>
      </c>
      <c r="D12288">
        <v>2006</v>
      </c>
      <c r="E12288">
        <v>85.133206959999995</v>
      </c>
    </row>
    <row r="12289" spans="1:5">
      <c r="A12289" t="s">
        <v>246</v>
      </c>
      <c r="B12289" t="s">
        <v>539</v>
      </c>
      <c r="C12289" t="s">
        <v>245</v>
      </c>
      <c r="D12289">
        <v>2006</v>
      </c>
      <c r="E12289">
        <v>64.094235810000001</v>
      </c>
    </row>
    <row r="12290" spans="1:5">
      <c r="A12290" t="s">
        <v>244</v>
      </c>
      <c r="B12290" t="s">
        <v>539</v>
      </c>
      <c r="C12290" t="s">
        <v>243</v>
      </c>
      <c r="D12290">
        <v>2006</v>
      </c>
    </row>
    <row r="12291" spans="1:5">
      <c r="A12291" t="s">
        <v>242</v>
      </c>
      <c r="B12291" t="s">
        <v>539</v>
      </c>
      <c r="C12291" t="s">
        <v>241</v>
      </c>
      <c r="D12291">
        <v>2006</v>
      </c>
    </row>
    <row r="12292" spans="1:5">
      <c r="A12292" t="s">
        <v>240</v>
      </c>
      <c r="B12292" t="s">
        <v>539</v>
      </c>
      <c r="C12292" t="s">
        <v>239</v>
      </c>
      <c r="D12292">
        <v>2006</v>
      </c>
      <c r="E12292">
        <v>32.755311399999997</v>
      </c>
    </row>
    <row r="12293" spans="1:5">
      <c r="A12293" t="s">
        <v>238</v>
      </c>
      <c r="B12293" t="s">
        <v>539</v>
      </c>
      <c r="C12293" t="s">
        <v>237</v>
      </c>
      <c r="D12293">
        <v>2006</v>
      </c>
      <c r="E12293">
        <v>87.972921060000004</v>
      </c>
    </row>
    <row r="12294" spans="1:5">
      <c r="A12294" t="s">
        <v>236</v>
      </c>
      <c r="B12294" t="s">
        <v>539</v>
      </c>
      <c r="C12294" t="s">
        <v>235</v>
      </c>
      <c r="D12294">
        <v>2006</v>
      </c>
      <c r="E12294">
        <v>44.407664859999997</v>
      </c>
    </row>
    <row r="12295" spans="1:5">
      <c r="A12295" t="s">
        <v>234</v>
      </c>
      <c r="B12295" t="s">
        <v>539</v>
      </c>
      <c r="C12295" t="s">
        <v>233</v>
      </c>
      <c r="D12295">
        <v>2006</v>
      </c>
      <c r="E12295">
        <v>55.12062306</v>
      </c>
    </row>
    <row r="12296" spans="1:5">
      <c r="A12296" t="s">
        <v>232</v>
      </c>
      <c r="B12296" t="s">
        <v>539</v>
      </c>
      <c r="C12296" t="s">
        <v>231</v>
      </c>
      <c r="D12296">
        <v>2006</v>
      </c>
      <c r="E12296">
        <v>71.057927269999993</v>
      </c>
    </row>
    <row r="12297" spans="1:5">
      <c r="A12297" t="s">
        <v>230</v>
      </c>
      <c r="B12297" t="s">
        <v>536</v>
      </c>
      <c r="C12297" t="s">
        <v>229</v>
      </c>
      <c r="D12297">
        <v>2006</v>
      </c>
      <c r="E12297">
        <v>58.177812410000001</v>
      </c>
    </row>
    <row r="12298" spans="1:5">
      <c r="A12298" t="s">
        <v>228</v>
      </c>
      <c r="B12298" t="s">
        <v>539</v>
      </c>
      <c r="C12298" t="s">
        <v>227</v>
      </c>
      <c r="D12298">
        <v>2006</v>
      </c>
      <c r="E12298">
        <v>43.900324939999997</v>
      </c>
    </row>
    <row r="12299" spans="1:5">
      <c r="A12299" t="s">
        <v>226</v>
      </c>
      <c r="B12299" t="s">
        <v>539</v>
      </c>
      <c r="C12299" t="s">
        <v>225</v>
      </c>
      <c r="D12299">
        <v>2006</v>
      </c>
      <c r="E12299">
        <v>86.139951120000006</v>
      </c>
    </row>
    <row r="12300" spans="1:5">
      <c r="A12300" t="s">
        <v>224</v>
      </c>
      <c r="B12300" t="s">
        <v>536</v>
      </c>
      <c r="C12300" t="s">
        <v>223</v>
      </c>
      <c r="D12300">
        <v>2006</v>
      </c>
      <c r="E12300">
        <v>47.157285479999999</v>
      </c>
    </row>
    <row r="12301" spans="1:5">
      <c r="A12301" t="s">
        <v>222</v>
      </c>
      <c r="B12301" t="s">
        <v>539</v>
      </c>
      <c r="C12301" t="s">
        <v>221</v>
      </c>
      <c r="D12301">
        <v>2006</v>
      </c>
      <c r="E12301">
        <v>64.056440980000005</v>
      </c>
    </row>
    <row r="12302" spans="1:5">
      <c r="A12302" t="s">
        <v>220</v>
      </c>
      <c r="B12302" t="s">
        <v>539</v>
      </c>
      <c r="C12302" t="s">
        <v>219</v>
      </c>
      <c r="D12302">
        <v>2006</v>
      </c>
      <c r="E12302">
        <v>48.274934930000001</v>
      </c>
    </row>
    <row r="12303" spans="1:5">
      <c r="A12303" t="s">
        <v>218</v>
      </c>
      <c r="B12303" t="s">
        <v>539</v>
      </c>
      <c r="C12303" t="s">
        <v>217</v>
      </c>
      <c r="D12303">
        <v>2006</v>
      </c>
      <c r="E12303">
        <v>67.686537319999999</v>
      </c>
    </row>
    <row r="12304" spans="1:5">
      <c r="A12304" t="s">
        <v>216</v>
      </c>
      <c r="B12304" t="s">
        <v>539</v>
      </c>
      <c r="C12304" t="s">
        <v>215</v>
      </c>
      <c r="D12304">
        <v>2006</v>
      </c>
      <c r="E12304">
        <v>14.428693190000001</v>
      </c>
    </row>
    <row r="12305" spans="1:5">
      <c r="A12305" t="s">
        <v>214</v>
      </c>
      <c r="B12305" t="s">
        <v>536</v>
      </c>
      <c r="C12305" t="s">
        <v>213</v>
      </c>
      <c r="D12305">
        <v>2006</v>
      </c>
      <c r="E12305">
        <v>47.377466269999999</v>
      </c>
    </row>
    <row r="12306" spans="1:5">
      <c r="A12306" t="s">
        <v>212</v>
      </c>
      <c r="B12306" t="s">
        <v>539</v>
      </c>
      <c r="C12306" t="s">
        <v>211</v>
      </c>
      <c r="D12306">
        <v>2006</v>
      </c>
      <c r="E12306">
        <v>70.061986099999999</v>
      </c>
    </row>
    <row r="12307" spans="1:5">
      <c r="A12307" t="s">
        <v>210</v>
      </c>
      <c r="B12307" t="s">
        <v>539</v>
      </c>
      <c r="C12307" t="s">
        <v>209</v>
      </c>
      <c r="D12307">
        <v>2006</v>
      </c>
      <c r="E12307">
        <v>51.260203580000002</v>
      </c>
    </row>
    <row r="12308" spans="1:5">
      <c r="A12308" t="s">
        <v>208</v>
      </c>
      <c r="B12308" t="s">
        <v>539</v>
      </c>
      <c r="C12308" t="s">
        <v>207</v>
      </c>
      <c r="D12308">
        <v>2006</v>
      </c>
    </row>
    <row r="12309" spans="1:5">
      <c r="A12309" t="s">
        <v>206</v>
      </c>
      <c r="B12309" t="s">
        <v>539</v>
      </c>
      <c r="C12309" t="s">
        <v>205</v>
      </c>
      <c r="D12309">
        <v>2006</v>
      </c>
      <c r="E12309">
        <v>60.665000880000001</v>
      </c>
    </row>
    <row r="12310" spans="1:5">
      <c r="A12310" t="s">
        <v>204</v>
      </c>
      <c r="B12310" t="s">
        <v>539</v>
      </c>
      <c r="C12310" t="s">
        <v>203</v>
      </c>
      <c r="D12310">
        <v>2006</v>
      </c>
      <c r="E12310">
        <v>45.131166450000002</v>
      </c>
    </row>
    <row r="12311" spans="1:5">
      <c r="A12311" t="s">
        <v>202</v>
      </c>
      <c r="B12311" t="s">
        <v>539</v>
      </c>
      <c r="C12311" t="s">
        <v>201</v>
      </c>
      <c r="D12311">
        <v>2006</v>
      </c>
      <c r="E12311">
        <v>46.76056767</v>
      </c>
    </row>
    <row r="12312" spans="1:5">
      <c r="A12312" t="s">
        <v>200</v>
      </c>
      <c r="B12312" t="s">
        <v>539</v>
      </c>
      <c r="C12312" t="s">
        <v>199</v>
      </c>
      <c r="D12312">
        <v>2006</v>
      </c>
      <c r="E12312">
        <v>68.88707891</v>
      </c>
    </row>
    <row r="12313" spans="1:5">
      <c r="A12313" t="s">
        <v>198</v>
      </c>
      <c r="B12313" t="s">
        <v>539</v>
      </c>
      <c r="C12313" t="s">
        <v>197</v>
      </c>
      <c r="D12313">
        <v>2006</v>
      </c>
      <c r="E12313">
        <v>55.054430889999999</v>
      </c>
    </row>
    <row r="12314" spans="1:5">
      <c r="A12314" t="s">
        <v>196</v>
      </c>
      <c r="B12314" t="s">
        <v>536</v>
      </c>
      <c r="C12314" t="s">
        <v>195</v>
      </c>
      <c r="D12314">
        <v>2006</v>
      </c>
      <c r="E12314">
        <v>46.470507550000001</v>
      </c>
    </row>
    <row r="12315" spans="1:5">
      <c r="A12315" t="s">
        <v>194</v>
      </c>
      <c r="B12315" t="s">
        <v>539</v>
      </c>
      <c r="C12315" t="s">
        <v>193</v>
      </c>
      <c r="D12315">
        <v>2006</v>
      </c>
      <c r="E12315">
        <v>43.464302910000001</v>
      </c>
    </row>
    <row r="12316" spans="1:5">
      <c r="A12316" t="s">
        <v>192</v>
      </c>
      <c r="B12316" t="s">
        <v>539</v>
      </c>
      <c r="C12316" t="s">
        <v>191</v>
      </c>
      <c r="D12316">
        <v>2006</v>
      </c>
    </row>
    <row r="12317" spans="1:5">
      <c r="A12317" t="s">
        <v>190</v>
      </c>
      <c r="B12317" t="s">
        <v>539</v>
      </c>
      <c r="C12317" t="s">
        <v>189</v>
      </c>
      <c r="D12317">
        <v>2006</v>
      </c>
      <c r="E12317">
        <v>42.944453580000001</v>
      </c>
    </row>
    <row r="12318" spans="1:5">
      <c r="A12318" t="s">
        <v>188</v>
      </c>
      <c r="B12318" t="s">
        <v>539</v>
      </c>
      <c r="C12318" t="s">
        <v>187</v>
      </c>
      <c r="D12318">
        <v>2006</v>
      </c>
      <c r="E12318">
        <v>32.940850150000003</v>
      </c>
    </row>
    <row r="12319" spans="1:5">
      <c r="A12319" t="s">
        <v>186</v>
      </c>
      <c r="B12319" t="s">
        <v>539</v>
      </c>
      <c r="C12319" t="s">
        <v>185</v>
      </c>
      <c r="D12319">
        <v>2006</v>
      </c>
      <c r="E12319">
        <v>54.850459610000001</v>
      </c>
    </row>
    <row r="12320" spans="1:5">
      <c r="A12320" t="s">
        <v>184</v>
      </c>
      <c r="B12320" t="s">
        <v>539</v>
      </c>
      <c r="C12320" t="s">
        <v>183</v>
      </c>
      <c r="D12320">
        <v>2006</v>
      </c>
      <c r="E12320">
        <v>85.22424504</v>
      </c>
    </row>
    <row r="12321" spans="1:5">
      <c r="A12321" t="s">
        <v>182</v>
      </c>
      <c r="B12321" t="s">
        <v>539</v>
      </c>
      <c r="C12321" t="s">
        <v>181</v>
      </c>
      <c r="D12321">
        <v>2006</v>
      </c>
      <c r="E12321">
        <v>83.777300640000007</v>
      </c>
    </row>
    <row r="12322" spans="1:5">
      <c r="A12322" t="s">
        <v>180</v>
      </c>
      <c r="B12322" t="s">
        <v>539</v>
      </c>
      <c r="C12322" t="s">
        <v>179</v>
      </c>
      <c r="D12322">
        <v>2006</v>
      </c>
      <c r="E12322">
        <v>35.895466450000001</v>
      </c>
    </row>
    <row r="12323" spans="1:5">
      <c r="A12323" t="s">
        <v>178</v>
      </c>
      <c r="B12323" t="s">
        <v>539</v>
      </c>
      <c r="C12323" t="s">
        <v>177</v>
      </c>
      <c r="D12323">
        <v>2006</v>
      </c>
      <c r="E12323">
        <v>92.820834809999994</v>
      </c>
    </row>
    <row r="12324" spans="1:5">
      <c r="A12324" t="s">
        <v>176</v>
      </c>
      <c r="B12324" t="s">
        <v>539</v>
      </c>
      <c r="C12324" t="s">
        <v>175</v>
      </c>
      <c r="D12324">
        <v>2006</v>
      </c>
      <c r="E12324">
        <v>80.069101439999997</v>
      </c>
    </row>
    <row r="12325" spans="1:5">
      <c r="A12325" t="s">
        <v>174</v>
      </c>
      <c r="B12325" t="s">
        <v>536</v>
      </c>
      <c r="C12325" t="s">
        <v>173</v>
      </c>
      <c r="D12325">
        <v>2006</v>
      </c>
      <c r="E12325">
        <v>60.189143530000003</v>
      </c>
    </row>
    <row r="12326" spans="1:5">
      <c r="A12326" t="s">
        <v>172</v>
      </c>
      <c r="B12326" t="s">
        <v>539</v>
      </c>
      <c r="C12326" t="s">
        <v>171</v>
      </c>
      <c r="D12326">
        <v>2006</v>
      </c>
      <c r="E12326">
        <v>80.688946720000004</v>
      </c>
    </row>
    <row r="12327" spans="1:5">
      <c r="A12327" t="s">
        <v>170</v>
      </c>
      <c r="B12327" t="s">
        <v>536</v>
      </c>
      <c r="C12327" t="s">
        <v>169</v>
      </c>
      <c r="D12327">
        <v>2006</v>
      </c>
      <c r="E12327">
        <v>68.183127499999998</v>
      </c>
    </row>
    <row r="12328" spans="1:5">
      <c r="A12328" t="s">
        <v>168</v>
      </c>
      <c r="B12328" t="s">
        <v>539</v>
      </c>
      <c r="C12328" t="s">
        <v>167</v>
      </c>
      <c r="D12328">
        <v>2006</v>
      </c>
      <c r="E12328">
        <v>23.187757609999998</v>
      </c>
    </row>
    <row r="12329" spans="1:5">
      <c r="A12329" t="s">
        <v>166</v>
      </c>
      <c r="B12329" t="s">
        <v>539</v>
      </c>
      <c r="C12329" t="s">
        <v>165</v>
      </c>
      <c r="D12329">
        <v>2006</v>
      </c>
      <c r="E12329">
        <v>67.472894080000003</v>
      </c>
    </row>
    <row r="12330" spans="1:5">
      <c r="A12330" t="s">
        <v>164</v>
      </c>
      <c r="B12330" t="s">
        <v>539</v>
      </c>
      <c r="C12330" t="s">
        <v>163</v>
      </c>
      <c r="D12330">
        <v>2006</v>
      </c>
      <c r="E12330">
        <v>53.53717262</v>
      </c>
    </row>
    <row r="12331" spans="1:5">
      <c r="A12331" t="s">
        <v>162</v>
      </c>
      <c r="B12331" t="s">
        <v>539</v>
      </c>
      <c r="C12331" t="s">
        <v>161</v>
      </c>
      <c r="D12331">
        <v>2006</v>
      </c>
      <c r="E12331">
        <v>36.748917609999999</v>
      </c>
    </row>
    <row r="12332" spans="1:5">
      <c r="A12332" t="s">
        <v>160</v>
      </c>
      <c r="B12332" t="s">
        <v>539</v>
      </c>
      <c r="C12332" t="s">
        <v>159</v>
      </c>
      <c r="D12332">
        <v>2006</v>
      </c>
      <c r="E12332">
        <v>72.776812100000001</v>
      </c>
    </row>
    <row r="12333" spans="1:5">
      <c r="A12333" t="s">
        <v>158</v>
      </c>
      <c r="B12333" t="s">
        <v>539</v>
      </c>
      <c r="C12333" t="s">
        <v>157</v>
      </c>
      <c r="D12333">
        <v>2006</v>
      </c>
      <c r="E12333">
        <v>85.47219235</v>
      </c>
    </row>
    <row r="12334" spans="1:5">
      <c r="A12334" t="s">
        <v>156</v>
      </c>
      <c r="B12334" t="s">
        <v>539</v>
      </c>
      <c r="C12334" t="s">
        <v>155</v>
      </c>
      <c r="D12334">
        <v>2006</v>
      </c>
      <c r="E12334">
        <v>69.898556299999996</v>
      </c>
    </row>
    <row r="12335" spans="1:5">
      <c r="A12335" t="s">
        <v>154</v>
      </c>
      <c r="B12335" t="s">
        <v>536</v>
      </c>
      <c r="C12335" t="s">
        <v>153</v>
      </c>
      <c r="D12335">
        <v>2006</v>
      </c>
      <c r="E12335">
        <v>41.097262120000003</v>
      </c>
    </row>
    <row r="12336" spans="1:5">
      <c r="A12336" t="s">
        <v>152</v>
      </c>
      <c r="B12336" t="s">
        <v>539</v>
      </c>
      <c r="C12336" t="s">
        <v>151</v>
      </c>
      <c r="D12336">
        <v>2006</v>
      </c>
    </row>
    <row r="12337" spans="1:5">
      <c r="A12337" t="s">
        <v>150</v>
      </c>
      <c r="B12337" t="s">
        <v>539</v>
      </c>
      <c r="C12337" t="s">
        <v>149</v>
      </c>
      <c r="D12337">
        <v>2006</v>
      </c>
    </row>
    <row r="12338" spans="1:5">
      <c r="A12338" t="s">
        <v>148</v>
      </c>
      <c r="B12338" t="s">
        <v>539</v>
      </c>
      <c r="C12338" t="s">
        <v>147</v>
      </c>
      <c r="D12338">
        <v>2006</v>
      </c>
      <c r="E12338">
        <v>68.062602150000004</v>
      </c>
    </row>
    <row r="12339" spans="1:5">
      <c r="A12339" t="s">
        <v>146</v>
      </c>
      <c r="B12339" t="s">
        <v>539</v>
      </c>
      <c r="C12339" t="s">
        <v>145</v>
      </c>
      <c r="D12339">
        <v>2006</v>
      </c>
      <c r="E12339">
        <v>40.608134319999998</v>
      </c>
    </row>
    <row r="12340" spans="1:5">
      <c r="A12340" t="s">
        <v>144</v>
      </c>
      <c r="B12340" t="s">
        <v>536</v>
      </c>
      <c r="C12340" t="s">
        <v>143</v>
      </c>
      <c r="D12340">
        <v>2006</v>
      </c>
    </row>
    <row r="12341" spans="1:5">
      <c r="A12341" t="s">
        <v>142</v>
      </c>
      <c r="B12341" t="s">
        <v>536</v>
      </c>
      <c r="C12341" t="s">
        <v>141</v>
      </c>
      <c r="D12341">
        <v>2006</v>
      </c>
      <c r="E12341">
        <v>83.827803869999997</v>
      </c>
    </row>
    <row r="12342" spans="1:5">
      <c r="A12342" t="s">
        <v>140</v>
      </c>
      <c r="B12342" t="s">
        <v>536</v>
      </c>
      <c r="C12342" t="s">
        <v>139</v>
      </c>
      <c r="D12342">
        <v>2006</v>
      </c>
      <c r="E12342">
        <v>60.274636260000001</v>
      </c>
    </row>
    <row r="12343" spans="1:5">
      <c r="A12343" t="s">
        <v>138</v>
      </c>
      <c r="B12343" t="s">
        <v>539</v>
      </c>
      <c r="C12343" t="s">
        <v>137</v>
      </c>
      <c r="D12343">
        <v>2006</v>
      </c>
    </row>
    <row r="12344" spans="1:5">
      <c r="A12344" t="s">
        <v>136</v>
      </c>
      <c r="B12344" t="s">
        <v>539</v>
      </c>
      <c r="C12344" t="s">
        <v>135</v>
      </c>
      <c r="D12344">
        <v>2006</v>
      </c>
      <c r="E12344">
        <v>84.078012380000004</v>
      </c>
    </row>
    <row r="12345" spans="1:5">
      <c r="A12345" t="s">
        <v>134</v>
      </c>
      <c r="B12345" t="s">
        <v>539</v>
      </c>
      <c r="C12345" t="s">
        <v>133</v>
      </c>
      <c r="D12345">
        <v>2006</v>
      </c>
      <c r="E12345">
        <v>79.661692680000002</v>
      </c>
    </row>
    <row r="12346" spans="1:5">
      <c r="A12346" t="s">
        <v>132</v>
      </c>
      <c r="B12346" t="s">
        <v>539</v>
      </c>
      <c r="C12346" t="s">
        <v>131</v>
      </c>
      <c r="D12346">
        <v>2006</v>
      </c>
      <c r="E12346">
        <v>63.232719379999999</v>
      </c>
    </row>
    <row r="12347" spans="1:5">
      <c r="A12347" t="s">
        <v>130</v>
      </c>
      <c r="B12347" t="s">
        <v>539</v>
      </c>
      <c r="C12347" t="s">
        <v>129</v>
      </c>
      <c r="D12347">
        <v>2006</v>
      </c>
      <c r="E12347">
        <v>49.723881839999997</v>
      </c>
    </row>
    <row r="12348" spans="1:5">
      <c r="A12348" t="s">
        <v>128</v>
      </c>
      <c r="B12348" t="s">
        <v>536</v>
      </c>
      <c r="C12348" t="s">
        <v>127</v>
      </c>
      <c r="D12348">
        <v>2006</v>
      </c>
      <c r="E12348">
        <v>26.939376840000001</v>
      </c>
    </row>
    <row r="12349" spans="1:5">
      <c r="A12349" t="s">
        <v>126</v>
      </c>
      <c r="B12349" t="s">
        <v>539</v>
      </c>
      <c r="C12349" t="s">
        <v>125</v>
      </c>
      <c r="D12349">
        <v>2006</v>
      </c>
      <c r="E12349">
        <v>74.411589120000002</v>
      </c>
    </row>
    <row r="12350" spans="1:5">
      <c r="A12350" t="s">
        <v>124</v>
      </c>
      <c r="B12350" t="s">
        <v>539</v>
      </c>
      <c r="C12350" t="s">
        <v>123</v>
      </c>
      <c r="D12350">
        <v>2006</v>
      </c>
      <c r="E12350">
        <v>32.356994870000001</v>
      </c>
    </row>
    <row r="12351" spans="1:5">
      <c r="A12351" t="s">
        <v>122</v>
      </c>
      <c r="B12351" t="s">
        <v>539</v>
      </c>
      <c r="C12351" t="s">
        <v>121</v>
      </c>
      <c r="D12351">
        <v>2006</v>
      </c>
      <c r="E12351">
        <v>57.864771859999998</v>
      </c>
    </row>
    <row r="12352" spans="1:5">
      <c r="A12352" t="s">
        <v>120</v>
      </c>
      <c r="B12352" t="s">
        <v>539</v>
      </c>
      <c r="C12352" t="s">
        <v>119</v>
      </c>
      <c r="D12352">
        <v>2006</v>
      </c>
      <c r="E12352">
        <v>27.382839189999999</v>
      </c>
    </row>
    <row r="12353" spans="1:5">
      <c r="A12353" t="s">
        <v>118</v>
      </c>
      <c r="B12353" t="s">
        <v>539</v>
      </c>
      <c r="C12353" t="s">
        <v>117</v>
      </c>
      <c r="D12353">
        <v>2006</v>
      </c>
      <c r="E12353">
        <v>93.119698869999993</v>
      </c>
    </row>
    <row r="12354" spans="1:5">
      <c r="A12354" t="s">
        <v>116</v>
      </c>
      <c r="B12354" t="s">
        <v>539</v>
      </c>
      <c r="C12354" t="s">
        <v>115</v>
      </c>
      <c r="D12354">
        <v>2006</v>
      </c>
      <c r="E12354">
        <v>18.37156075</v>
      </c>
    </row>
    <row r="12355" spans="1:5">
      <c r="A12355" t="s">
        <v>114</v>
      </c>
      <c r="B12355" t="s">
        <v>539</v>
      </c>
      <c r="C12355" t="s">
        <v>113</v>
      </c>
      <c r="D12355">
        <v>2006</v>
      </c>
      <c r="E12355">
        <v>62.205679430000004</v>
      </c>
    </row>
    <row r="12356" spans="1:5">
      <c r="A12356" t="s">
        <v>112</v>
      </c>
      <c r="B12356" t="s">
        <v>539</v>
      </c>
      <c r="C12356" t="s">
        <v>111</v>
      </c>
      <c r="D12356">
        <v>2006</v>
      </c>
      <c r="E12356">
        <v>91.48892927</v>
      </c>
    </row>
    <row r="12357" spans="1:5">
      <c r="A12357" t="s">
        <v>110</v>
      </c>
      <c r="B12357" t="s">
        <v>539</v>
      </c>
      <c r="C12357" t="s">
        <v>109</v>
      </c>
      <c r="D12357">
        <v>2006</v>
      </c>
    </row>
    <row r="12358" spans="1:5">
      <c r="A12358" t="s">
        <v>108</v>
      </c>
      <c r="B12358" t="s">
        <v>539</v>
      </c>
      <c r="C12358" t="s">
        <v>107</v>
      </c>
      <c r="D12358">
        <v>2006</v>
      </c>
      <c r="E12358">
        <v>63.001812749999999</v>
      </c>
    </row>
    <row r="12359" spans="1:5">
      <c r="A12359" t="s">
        <v>106</v>
      </c>
      <c r="B12359" t="s">
        <v>536</v>
      </c>
      <c r="C12359" t="s">
        <v>105</v>
      </c>
      <c r="D12359">
        <v>2006</v>
      </c>
      <c r="E12359">
        <v>43.241010500000002</v>
      </c>
    </row>
    <row r="12360" spans="1:5">
      <c r="A12360" t="s">
        <v>104</v>
      </c>
      <c r="B12360" t="s">
        <v>539</v>
      </c>
      <c r="C12360" t="s">
        <v>103</v>
      </c>
      <c r="D12360">
        <v>2006</v>
      </c>
    </row>
    <row r="12361" spans="1:5">
      <c r="A12361" t="s">
        <v>102</v>
      </c>
      <c r="B12361" t="s">
        <v>536</v>
      </c>
      <c r="C12361" t="s">
        <v>101</v>
      </c>
      <c r="D12361">
        <v>2006</v>
      </c>
      <c r="E12361">
        <v>43.279865460000003</v>
      </c>
    </row>
    <row r="12362" spans="1:5">
      <c r="A12362" t="s">
        <v>100</v>
      </c>
      <c r="B12362" t="s">
        <v>536</v>
      </c>
      <c r="C12362" t="s">
        <v>99</v>
      </c>
      <c r="D12362">
        <v>2006</v>
      </c>
      <c r="E12362">
        <v>65.297761390000005</v>
      </c>
    </row>
    <row r="12363" spans="1:5">
      <c r="A12363" t="s">
        <v>98</v>
      </c>
      <c r="B12363" t="s">
        <v>539</v>
      </c>
      <c r="C12363" t="s">
        <v>97</v>
      </c>
      <c r="D12363">
        <v>2006</v>
      </c>
      <c r="E12363">
        <v>32.407651340000001</v>
      </c>
    </row>
    <row r="12364" spans="1:5">
      <c r="A12364" t="s">
        <v>96</v>
      </c>
      <c r="B12364" t="s">
        <v>539</v>
      </c>
      <c r="C12364" t="s">
        <v>95</v>
      </c>
      <c r="D12364">
        <v>2006</v>
      </c>
      <c r="E12364">
        <v>51.112738919999998</v>
      </c>
    </row>
    <row r="12365" spans="1:5">
      <c r="A12365" t="s">
        <v>94</v>
      </c>
      <c r="B12365" t="s">
        <v>539</v>
      </c>
      <c r="C12365" t="s">
        <v>93</v>
      </c>
      <c r="D12365">
        <v>2006</v>
      </c>
      <c r="E12365">
        <v>68.323814220000003</v>
      </c>
    </row>
    <row r="12366" spans="1:5">
      <c r="A12366" t="s">
        <v>92</v>
      </c>
      <c r="B12366" t="s">
        <v>539</v>
      </c>
      <c r="C12366" t="s">
        <v>91</v>
      </c>
      <c r="D12366">
        <v>2006</v>
      </c>
      <c r="E12366">
        <v>72.73070061</v>
      </c>
    </row>
    <row r="12367" spans="1:5">
      <c r="A12367" t="s">
        <v>90</v>
      </c>
      <c r="B12367" t="s">
        <v>539</v>
      </c>
      <c r="C12367" t="s">
        <v>89</v>
      </c>
      <c r="D12367">
        <v>2006</v>
      </c>
      <c r="E12367">
        <v>81.130063160000006</v>
      </c>
    </row>
    <row r="12368" spans="1:5">
      <c r="A12368" t="s">
        <v>88</v>
      </c>
      <c r="B12368" t="s">
        <v>539</v>
      </c>
      <c r="C12368" t="s">
        <v>87</v>
      </c>
      <c r="D12368">
        <v>2006</v>
      </c>
      <c r="E12368">
        <v>66.917238589999997</v>
      </c>
    </row>
    <row r="12369" spans="1:5">
      <c r="A12369" t="s">
        <v>86</v>
      </c>
      <c r="B12369" t="s">
        <v>539</v>
      </c>
      <c r="C12369" t="s">
        <v>85</v>
      </c>
      <c r="D12369">
        <v>2006</v>
      </c>
    </row>
    <row r="12370" spans="1:5">
      <c r="A12370" t="s">
        <v>84</v>
      </c>
      <c r="B12370" t="s">
        <v>539</v>
      </c>
      <c r="C12370" t="s">
        <v>83</v>
      </c>
      <c r="D12370">
        <v>2006</v>
      </c>
      <c r="E12370">
        <v>92.734748069999995</v>
      </c>
    </row>
    <row r="12371" spans="1:5">
      <c r="A12371" t="s">
        <v>82</v>
      </c>
      <c r="B12371" t="s">
        <v>539</v>
      </c>
      <c r="C12371" t="s">
        <v>81</v>
      </c>
      <c r="D12371">
        <v>2006</v>
      </c>
      <c r="E12371">
        <v>48.53786959</v>
      </c>
    </row>
    <row r="12372" spans="1:5">
      <c r="A12372" t="s">
        <v>80</v>
      </c>
      <c r="B12372" t="s">
        <v>539</v>
      </c>
      <c r="C12372" t="s">
        <v>79</v>
      </c>
      <c r="D12372">
        <v>2006</v>
      </c>
    </row>
    <row r="12373" spans="1:5">
      <c r="A12373" t="s">
        <v>78</v>
      </c>
      <c r="B12373" t="s">
        <v>539</v>
      </c>
      <c r="C12373" t="s">
        <v>77</v>
      </c>
      <c r="D12373">
        <v>2006</v>
      </c>
      <c r="E12373">
        <v>33.98754246</v>
      </c>
    </row>
    <row r="12374" spans="1:5">
      <c r="A12374" t="s">
        <v>76</v>
      </c>
      <c r="B12374" t="s">
        <v>536</v>
      </c>
      <c r="C12374" t="s">
        <v>75</v>
      </c>
      <c r="D12374">
        <v>2006</v>
      </c>
      <c r="E12374">
        <v>41.90251267</v>
      </c>
    </row>
    <row r="12375" spans="1:5">
      <c r="A12375" t="s">
        <v>74</v>
      </c>
      <c r="B12375" t="s">
        <v>536</v>
      </c>
      <c r="C12375" t="s">
        <v>73</v>
      </c>
      <c r="D12375">
        <v>2006</v>
      </c>
      <c r="E12375">
        <v>65.491595590000003</v>
      </c>
    </row>
    <row r="12376" spans="1:5">
      <c r="A12376" t="s">
        <v>72</v>
      </c>
      <c r="B12376" t="s">
        <v>539</v>
      </c>
      <c r="C12376" t="s">
        <v>71</v>
      </c>
      <c r="D12376">
        <v>2006</v>
      </c>
      <c r="E12376">
        <v>40.639322819999997</v>
      </c>
    </row>
    <row r="12377" spans="1:5">
      <c r="A12377" t="s">
        <v>70</v>
      </c>
      <c r="B12377" t="s">
        <v>539</v>
      </c>
      <c r="C12377" t="s">
        <v>69</v>
      </c>
      <c r="D12377">
        <v>2006</v>
      </c>
      <c r="E12377">
        <v>72.701991820000003</v>
      </c>
    </row>
    <row r="12378" spans="1:5">
      <c r="A12378" t="s">
        <v>68</v>
      </c>
      <c r="B12378" t="s">
        <v>539</v>
      </c>
      <c r="C12378" t="s">
        <v>67</v>
      </c>
      <c r="D12378">
        <v>2006</v>
      </c>
      <c r="E12378">
        <v>19.800688449999999</v>
      </c>
    </row>
    <row r="12379" spans="1:5">
      <c r="A12379" t="s">
        <v>66</v>
      </c>
      <c r="B12379" t="s">
        <v>539</v>
      </c>
      <c r="C12379" t="s">
        <v>65</v>
      </c>
      <c r="D12379">
        <v>2006</v>
      </c>
      <c r="E12379">
        <v>53.243536149999997</v>
      </c>
    </row>
    <row r="12380" spans="1:5">
      <c r="A12380" t="s">
        <v>64</v>
      </c>
      <c r="B12380" t="s">
        <v>536</v>
      </c>
      <c r="C12380" t="s">
        <v>63</v>
      </c>
      <c r="D12380">
        <v>2006</v>
      </c>
      <c r="E12380">
        <v>45.808659179999999</v>
      </c>
    </row>
    <row r="12381" spans="1:5">
      <c r="A12381" t="s">
        <v>62</v>
      </c>
      <c r="B12381" t="s">
        <v>539</v>
      </c>
      <c r="C12381" t="s">
        <v>61</v>
      </c>
      <c r="D12381">
        <v>2006</v>
      </c>
      <c r="E12381">
        <v>67.479674799999998</v>
      </c>
    </row>
    <row r="12382" spans="1:5">
      <c r="A12382" t="s">
        <v>60</v>
      </c>
      <c r="B12382" t="s">
        <v>536</v>
      </c>
      <c r="C12382" t="s">
        <v>59</v>
      </c>
      <c r="D12382">
        <v>2006</v>
      </c>
      <c r="E12382">
        <v>47.377466269999999</v>
      </c>
    </row>
    <row r="12383" spans="1:5">
      <c r="A12383" t="s">
        <v>58</v>
      </c>
      <c r="B12383" t="s">
        <v>539</v>
      </c>
      <c r="C12383" t="s">
        <v>57</v>
      </c>
      <c r="D12383">
        <v>2006</v>
      </c>
      <c r="E12383">
        <v>87.035908649999996</v>
      </c>
    </row>
    <row r="12384" spans="1:5">
      <c r="A12384" t="s">
        <v>56</v>
      </c>
      <c r="B12384" t="s">
        <v>536</v>
      </c>
      <c r="C12384" t="s">
        <v>55</v>
      </c>
      <c r="D12384">
        <v>2006</v>
      </c>
      <c r="E12384">
        <v>26.939376840000001</v>
      </c>
    </row>
    <row r="12385" spans="1:5">
      <c r="A12385" t="s">
        <v>54</v>
      </c>
      <c r="B12385" t="s">
        <v>536</v>
      </c>
      <c r="C12385" t="s">
        <v>53</v>
      </c>
      <c r="D12385">
        <v>2006</v>
      </c>
      <c r="E12385">
        <v>43.279865460000003</v>
      </c>
    </row>
    <row r="12386" spans="1:5">
      <c r="A12386" t="s">
        <v>52</v>
      </c>
      <c r="B12386" t="s">
        <v>539</v>
      </c>
      <c r="C12386" t="s">
        <v>51</v>
      </c>
      <c r="D12386">
        <v>2006</v>
      </c>
      <c r="E12386">
        <v>49.71263038</v>
      </c>
    </row>
    <row r="12387" spans="1:5">
      <c r="A12387" t="s">
        <v>50</v>
      </c>
      <c r="B12387" t="s">
        <v>539</v>
      </c>
      <c r="C12387" t="s">
        <v>49</v>
      </c>
      <c r="D12387">
        <v>2006</v>
      </c>
      <c r="E12387">
        <v>52.354460250000002</v>
      </c>
    </row>
    <row r="12388" spans="1:5">
      <c r="A12388" t="s">
        <v>6</v>
      </c>
      <c r="B12388" t="s">
        <v>539</v>
      </c>
      <c r="C12388" t="s">
        <v>48</v>
      </c>
      <c r="D12388">
        <v>2006</v>
      </c>
      <c r="E12388">
        <v>68.338287690000001</v>
      </c>
    </row>
    <row r="12389" spans="1:5">
      <c r="A12389" t="s">
        <v>47</v>
      </c>
      <c r="B12389" t="s">
        <v>539</v>
      </c>
      <c r="C12389" t="s">
        <v>46</v>
      </c>
      <c r="D12389">
        <v>2006</v>
      </c>
      <c r="E12389">
        <v>99.376945620000001</v>
      </c>
    </row>
    <row r="12390" spans="1:5">
      <c r="A12390" t="s">
        <v>45</v>
      </c>
      <c r="B12390" t="s">
        <v>539</v>
      </c>
      <c r="C12390" t="s">
        <v>44</v>
      </c>
      <c r="D12390">
        <v>2006</v>
      </c>
      <c r="E12390">
        <v>69.398324830000007</v>
      </c>
    </row>
    <row r="12391" spans="1:5">
      <c r="A12391" t="s">
        <v>43</v>
      </c>
      <c r="B12391" t="s">
        <v>539</v>
      </c>
      <c r="C12391" t="s">
        <v>42</v>
      </c>
      <c r="D12391">
        <v>2006</v>
      </c>
      <c r="E12391">
        <v>25.068257339999999</v>
      </c>
    </row>
    <row r="12392" spans="1:5">
      <c r="A12392" t="s">
        <v>41</v>
      </c>
      <c r="B12392" t="s">
        <v>539</v>
      </c>
      <c r="C12392" t="s">
        <v>40</v>
      </c>
      <c r="D12392">
        <v>2006</v>
      </c>
      <c r="E12392">
        <v>60.769319230000001</v>
      </c>
    </row>
    <row r="12393" spans="1:5">
      <c r="A12393" t="s">
        <v>39</v>
      </c>
      <c r="B12393" t="s">
        <v>536</v>
      </c>
      <c r="C12393" t="s">
        <v>38</v>
      </c>
      <c r="D12393">
        <v>2006</v>
      </c>
      <c r="E12393">
        <v>49.936778510000003</v>
      </c>
    </row>
    <row r="12394" spans="1:5">
      <c r="A12394" t="s">
        <v>37</v>
      </c>
      <c r="B12394" t="s">
        <v>539</v>
      </c>
      <c r="C12394" t="s">
        <v>36</v>
      </c>
      <c r="D12394">
        <v>2006</v>
      </c>
      <c r="E12394">
        <v>64.851099230000003</v>
      </c>
    </row>
    <row r="12395" spans="1:5">
      <c r="A12395" t="s">
        <v>4</v>
      </c>
      <c r="B12395" t="s">
        <v>539</v>
      </c>
      <c r="C12395" t="s">
        <v>35</v>
      </c>
      <c r="D12395">
        <v>2006</v>
      </c>
      <c r="E12395">
        <v>45.072124019999997</v>
      </c>
    </row>
    <row r="12396" spans="1:5">
      <c r="A12396" t="s">
        <v>34</v>
      </c>
      <c r="B12396" t="s">
        <v>539</v>
      </c>
      <c r="C12396" t="s">
        <v>33</v>
      </c>
      <c r="D12396">
        <v>2006</v>
      </c>
      <c r="E12396">
        <v>44.689593350000003</v>
      </c>
    </row>
    <row r="12397" spans="1:5">
      <c r="A12397" t="s">
        <v>32</v>
      </c>
      <c r="B12397" t="s">
        <v>539</v>
      </c>
      <c r="C12397" t="s">
        <v>31</v>
      </c>
      <c r="D12397">
        <v>2006</v>
      </c>
      <c r="E12397">
        <v>81.976172259999998</v>
      </c>
    </row>
    <row r="12398" spans="1:5">
      <c r="A12398" t="s">
        <v>30</v>
      </c>
      <c r="B12398" t="s">
        <v>539</v>
      </c>
      <c r="C12398" t="s">
        <v>29</v>
      </c>
      <c r="D12398">
        <v>2006</v>
      </c>
      <c r="E12398">
        <v>45.805346190000002</v>
      </c>
    </row>
    <row r="12399" spans="1:5">
      <c r="A12399" t="s">
        <v>28</v>
      </c>
      <c r="B12399" t="s">
        <v>539</v>
      </c>
      <c r="C12399" t="s">
        <v>27</v>
      </c>
      <c r="D12399">
        <v>2006</v>
      </c>
    </row>
    <row r="12400" spans="1:5">
      <c r="A12400" t="s">
        <v>26</v>
      </c>
      <c r="B12400" t="s">
        <v>539</v>
      </c>
      <c r="C12400" t="s">
        <v>25</v>
      </c>
      <c r="D12400">
        <v>2006</v>
      </c>
    </row>
    <row r="12401" spans="1:5">
      <c r="A12401" t="s">
        <v>3</v>
      </c>
      <c r="B12401" t="s">
        <v>539</v>
      </c>
      <c r="C12401" t="s">
        <v>24</v>
      </c>
      <c r="D12401">
        <v>2006</v>
      </c>
      <c r="E12401">
        <v>34.963370150000003</v>
      </c>
    </row>
    <row r="12402" spans="1:5">
      <c r="A12402" t="s">
        <v>23</v>
      </c>
      <c r="B12402" t="s">
        <v>539</v>
      </c>
      <c r="C12402" t="s">
        <v>22</v>
      </c>
      <c r="D12402">
        <v>2006</v>
      </c>
      <c r="E12402">
        <v>86.494502539999999</v>
      </c>
    </row>
    <row r="12403" spans="1:5">
      <c r="A12403" t="s">
        <v>21</v>
      </c>
      <c r="B12403" t="s">
        <v>536</v>
      </c>
      <c r="C12403" t="s">
        <v>20</v>
      </c>
      <c r="D12403">
        <v>2006</v>
      </c>
      <c r="E12403">
        <v>58.688736509999998</v>
      </c>
    </row>
    <row r="12404" spans="1:5">
      <c r="A12404" t="s">
        <v>19</v>
      </c>
      <c r="B12404" t="s">
        <v>539</v>
      </c>
      <c r="C12404" t="s">
        <v>18</v>
      </c>
      <c r="D12404">
        <v>2006</v>
      </c>
      <c r="E12404">
        <v>83.935382570000002</v>
      </c>
    </row>
    <row r="12405" spans="1:5">
      <c r="A12405" t="s">
        <v>17</v>
      </c>
      <c r="B12405" t="s">
        <v>539</v>
      </c>
      <c r="C12405" t="s">
        <v>16</v>
      </c>
      <c r="D12405">
        <v>2006</v>
      </c>
    </row>
    <row r="12406" spans="1:5">
      <c r="A12406" t="s">
        <v>15</v>
      </c>
      <c r="B12406" t="s">
        <v>539</v>
      </c>
      <c r="C12406" t="s">
        <v>14</v>
      </c>
      <c r="D12406">
        <v>2006</v>
      </c>
      <c r="E12406">
        <v>31.587320550000001</v>
      </c>
    </row>
    <row r="12407" spans="1:5">
      <c r="A12407" t="s">
        <v>13</v>
      </c>
      <c r="B12407" t="s">
        <v>539</v>
      </c>
      <c r="C12407" t="s">
        <v>12</v>
      </c>
      <c r="D12407">
        <v>2006</v>
      </c>
      <c r="E12407">
        <v>44.410999840000002</v>
      </c>
    </row>
    <row r="12408" spans="1:5">
      <c r="A12408" t="s">
        <v>11</v>
      </c>
      <c r="B12408" t="s">
        <v>539</v>
      </c>
      <c r="C12408" t="s">
        <v>10</v>
      </c>
      <c r="D12408">
        <v>2006</v>
      </c>
      <c r="E12408">
        <v>45.125345350000003</v>
      </c>
    </row>
    <row r="12409" spans="1:5">
      <c r="A12409" t="s">
        <v>9</v>
      </c>
      <c r="B12409" t="s">
        <v>539</v>
      </c>
      <c r="C12409" t="s">
        <v>8</v>
      </c>
      <c r="D12409">
        <v>2006</v>
      </c>
      <c r="E12409">
        <v>20.661436420000001</v>
      </c>
    </row>
    <row r="12410" spans="1:5">
      <c r="A12410" t="s">
        <v>528</v>
      </c>
      <c r="B12410" t="s">
        <v>539</v>
      </c>
      <c r="C12410" t="s">
        <v>527</v>
      </c>
      <c r="D12410">
        <v>2007</v>
      </c>
    </row>
    <row r="12411" spans="1:5">
      <c r="A12411" t="s">
        <v>526</v>
      </c>
      <c r="B12411" t="s">
        <v>539</v>
      </c>
      <c r="C12411" t="s">
        <v>525</v>
      </c>
      <c r="D12411">
        <v>2007</v>
      </c>
      <c r="E12411">
        <v>7.7602783100000003</v>
      </c>
    </row>
    <row r="12412" spans="1:5">
      <c r="A12412" t="s">
        <v>524</v>
      </c>
      <c r="B12412" t="s">
        <v>539</v>
      </c>
      <c r="C12412" t="s">
        <v>523</v>
      </c>
      <c r="D12412">
        <v>2007</v>
      </c>
      <c r="E12412">
        <v>65.435736719999994</v>
      </c>
    </row>
    <row r="12413" spans="1:5">
      <c r="A12413" t="s">
        <v>522</v>
      </c>
      <c r="B12413" t="s">
        <v>539</v>
      </c>
      <c r="C12413" t="s">
        <v>521</v>
      </c>
      <c r="D12413">
        <v>2007</v>
      </c>
      <c r="E12413">
        <v>43.073377950000001</v>
      </c>
    </row>
    <row r="12414" spans="1:5">
      <c r="A12414" t="s">
        <v>520</v>
      </c>
      <c r="B12414" t="s">
        <v>539</v>
      </c>
      <c r="C12414" t="s">
        <v>519</v>
      </c>
      <c r="D12414">
        <v>2007</v>
      </c>
      <c r="E12414">
        <v>72.391364899999999</v>
      </c>
    </row>
    <row r="12415" spans="1:5">
      <c r="A12415" t="s">
        <v>518</v>
      </c>
      <c r="B12415" t="s">
        <v>536</v>
      </c>
      <c r="C12415" t="s">
        <v>517</v>
      </c>
      <c r="D12415">
        <v>2007</v>
      </c>
      <c r="E12415">
        <v>59.478366379999997</v>
      </c>
    </row>
    <row r="12416" spans="1:5">
      <c r="A12416" t="s">
        <v>516</v>
      </c>
      <c r="B12416" t="s">
        <v>539</v>
      </c>
      <c r="C12416" t="s">
        <v>515</v>
      </c>
      <c r="D12416">
        <v>2007</v>
      </c>
      <c r="E12416">
        <v>60.623318089999998</v>
      </c>
    </row>
    <row r="12417" spans="1:5">
      <c r="A12417" t="s">
        <v>1</v>
      </c>
      <c r="B12417" t="s">
        <v>539</v>
      </c>
      <c r="C12417" t="s">
        <v>514</v>
      </c>
      <c r="D12417">
        <v>2007</v>
      </c>
      <c r="E12417">
        <v>58.24968638</v>
      </c>
    </row>
    <row r="12418" spans="1:5">
      <c r="A12418" t="s">
        <v>513</v>
      </c>
      <c r="B12418" t="s">
        <v>539</v>
      </c>
      <c r="C12418" t="s">
        <v>512</v>
      </c>
      <c r="D12418">
        <v>2007</v>
      </c>
      <c r="E12418">
        <v>48.720525019999997</v>
      </c>
    </row>
    <row r="12419" spans="1:5">
      <c r="A12419" t="s">
        <v>511</v>
      </c>
      <c r="B12419" t="s">
        <v>539</v>
      </c>
      <c r="C12419" t="s">
        <v>510</v>
      </c>
      <c r="D12419">
        <v>2007</v>
      </c>
    </row>
    <row r="12420" spans="1:5">
      <c r="A12420" t="s">
        <v>509</v>
      </c>
      <c r="B12420" t="s">
        <v>539</v>
      </c>
      <c r="C12420" t="s">
        <v>508</v>
      </c>
      <c r="D12420">
        <v>2007</v>
      </c>
      <c r="E12420">
        <v>69.091129109999997</v>
      </c>
    </row>
    <row r="12421" spans="1:5">
      <c r="A12421" t="s">
        <v>507</v>
      </c>
      <c r="B12421" t="s">
        <v>539</v>
      </c>
      <c r="C12421" t="s">
        <v>506</v>
      </c>
      <c r="D12421">
        <v>2007</v>
      </c>
      <c r="E12421">
        <v>67.590272429999999</v>
      </c>
    </row>
    <row r="12422" spans="1:5">
      <c r="A12422" t="s">
        <v>505</v>
      </c>
      <c r="B12422" t="s">
        <v>539</v>
      </c>
      <c r="C12422" t="s">
        <v>504</v>
      </c>
      <c r="D12422">
        <v>2007</v>
      </c>
      <c r="E12422">
        <v>74.758153750000005</v>
      </c>
    </row>
    <row r="12423" spans="1:5">
      <c r="A12423" t="s">
        <v>503</v>
      </c>
      <c r="B12423" t="s">
        <v>539</v>
      </c>
      <c r="C12423" t="s">
        <v>502</v>
      </c>
      <c r="D12423">
        <v>2007</v>
      </c>
      <c r="E12423">
        <v>19.238571520000001</v>
      </c>
    </row>
    <row r="12424" spans="1:5">
      <c r="A12424" t="s">
        <v>501</v>
      </c>
      <c r="B12424" t="s">
        <v>539</v>
      </c>
      <c r="C12424" t="s">
        <v>500</v>
      </c>
      <c r="D12424">
        <v>2007</v>
      </c>
      <c r="E12424">
        <v>37.703439580000001</v>
      </c>
    </row>
    <row r="12425" spans="1:5">
      <c r="A12425" t="s">
        <v>499</v>
      </c>
      <c r="B12425" t="s">
        <v>539</v>
      </c>
      <c r="C12425" t="s">
        <v>498</v>
      </c>
      <c r="D12425">
        <v>2007</v>
      </c>
      <c r="E12425">
        <v>75.150030720000004</v>
      </c>
    </row>
    <row r="12426" spans="1:5">
      <c r="A12426" t="s">
        <v>497</v>
      </c>
      <c r="B12426" t="s">
        <v>539</v>
      </c>
      <c r="C12426" t="s">
        <v>496</v>
      </c>
      <c r="D12426">
        <v>2007</v>
      </c>
      <c r="E12426">
        <v>50.751581719999997</v>
      </c>
    </row>
    <row r="12427" spans="1:5">
      <c r="A12427" t="s">
        <v>495</v>
      </c>
      <c r="B12427" t="s">
        <v>539</v>
      </c>
      <c r="C12427" t="s">
        <v>494</v>
      </c>
      <c r="D12427">
        <v>2007</v>
      </c>
      <c r="E12427">
        <v>60.272845590000003</v>
      </c>
    </row>
    <row r="12428" spans="1:5">
      <c r="A12428" t="s">
        <v>2</v>
      </c>
      <c r="B12428" t="s">
        <v>539</v>
      </c>
      <c r="C12428" t="s">
        <v>493</v>
      </c>
      <c r="D12428">
        <v>2007</v>
      </c>
      <c r="E12428">
        <v>35.287574249999999</v>
      </c>
    </row>
    <row r="12429" spans="1:5">
      <c r="A12429" t="s">
        <v>492</v>
      </c>
      <c r="B12429" t="s">
        <v>539</v>
      </c>
      <c r="C12429" t="s">
        <v>491</v>
      </c>
      <c r="D12429">
        <v>2007</v>
      </c>
      <c r="E12429">
        <v>58.198214460000003</v>
      </c>
    </row>
    <row r="12430" spans="1:5">
      <c r="A12430" t="s">
        <v>490</v>
      </c>
      <c r="B12430" t="s">
        <v>539</v>
      </c>
      <c r="C12430" t="s">
        <v>489</v>
      </c>
      <c r="D12430">
        <v>2007</v>
      </c>
      <c r="E12430">
        <v>70.981094549999995</v>
      </c>
    </row>
    <row r="12431" spans="1:5">
      <c r="A12431" t="s">
        <v>488</v>
      </c>
      <c r="B12431" t="s">
        <v>539</v>
      </c>
      <c r="C12431" t="s">
        <v>487</v>
      </c>
      <c r="D12431">
        <v>2007</v>
      </c>
      <c r="E12431">
        <v>44.96445533</v>
      </c>
    </row>
    <row r="12432" spans="1:5">
      <c r="A12432" t="s">
        <v>486</v>
      </c>
      <c r="B12432" t="s">
        <v>539</v>
      </c>
      <c r="C12432" t="s">
        <v>485</v>
      </c>
      <c r="D12432">
        <v>2007</v>
      </c>
      <c r="E12432">
        <v>63.729670939999998</v>
      </c>
    </row>
    <row r="12433" spans="1:5">
      <c r="A12433" t="s">
        <v>484</v>
      </c>
      <c r="B12433" t="s">
        <v>539</v>
      </c>
      <c r="C12433" t="s">
        <v>483</v>
      </c>
      <c r="D12433">
        <v>2007</v>
      </c>
      <c r="E12433">
        <v>69.145900479999995</v>
      </c>
    </row>
    <row r="12434" spans="1:5">
      <c r="A12434" t="s">
        <v>482</v>
      </c>
      <c r="B12434" t="s">
        <v>539</v>
      </c>
      <c r="C12434" t="s">
        <v>481</v>
      </c>
      <c r="D12434">
        <v>2007</v>
      </c>
      <c r="E12434">
        <v>63.486185689999999</v>
      </c>
    </row>
    <row r="12435" spans="1:5">
      <c r="A12435" t="s">
        <v>480</v>
      </c>
      <c r="B12435" t="s">
        <v>539</v>
      </c>
      <c r="C12435" t="s">
        <v>479</v>
      </c>
      <c r="D12435">
        <v>2007</v>
      </c>
    </row>
    <row r="12436" spans="1:5">
      <c r="A12436" t="s">
        <v>478</v>
      </c>
      <c r="B12436" t="s">
        <v>539</v>
      </c>
      <c r="C12436" t="s">
        <v>477</v>
      </c>
      <c r="D12436">
        <v>2007</v>
      </c>
      <c r="E12436">
        <v>68.675908629999995</v>
      </c>
    </row>
    <row r="12437" spans="1:5">
      <c r="A12437" t="s">
        <v>476</v>
      </c>
      <c r="B12437" t="s">
        <v>539</v>
      </c>
      <c r="C12437" t="s">
        <v>475</v>
      </c>
      <c r="D12437">
        <v>2007</v>
      </c>
      <c r="E12437">
        <v>41.725870729999997</v>
      </c>
    </row>
    <row r="12438" spans="1:5">
      <c r="A12438" t="s">
        <v>474</v>
      </c>
      <c r="B12438" t="s">
        <v>539</v>
      </c>
      <c r="C12438" t="s">
        <v>473</v>
      </c>
      <c r="D12438">
        <v>2007</v>
      </c>
      <c r="E12438">
        <v>66.647469049999998</v>
      </c>
    </row>
    <row r="12439" spans="1:5">
      <c r="A12439" t="s">
        <v>472</v>
      </c>
      <c r="B12439" t="s">
        <v>539</v>
      </c>
      <c r="C12439" t="s">
        <v>471</v>
      </c>
      <c r="D12439">
        <v>2007</v>
      </c>
      <c r="E12439">
        <v>87.959752429999995</v>
      </c>
    </row>
    <row r="12440" spans="1:5">
      <c r="A12440" t="s">
        <v>470</v>
      </c>
      <c r="B12440" t="s">
        <v>539</v>
      </c>
      <c r="C12440" t="s">
        <v>469</v>
      </c>
      <c r="D12440">
        <v>2007</v>
      </c>
      <c r="E12440">
        <v>87.075853550000005</v>
      </c>
    </row>
    <row r="12441" spans="1:5">
      <c r="A12441" t="s">
        <v>468</v>
      </c>
      <c r="B12441" t="s">
        <v>539</v>
      </c>
      <c r="C12441" t="s">
        <v>467</v>
      </c>
      <c r="D12441">
        <v>2007</v>
      </c>
      <c r="E12441">
        <v>70.351495220000004</v>
      </c>
    </row>
    <row r="12442" spans="1:5">
      <c r="A12442" t="s">
        <v>466</v>
      </c>
      <c r="B12442" t="s">
        <v>539</v>
      </c>
      <c r="C12442" t="s">
        <v>465</v>
      </c>
      <c r="D12442">
        <v>2007</v>
      </c>
      <c r="E12442">
        <v>50.361494569999998</v>
      </c>
    </row>
    <row r="12443" spans="1:5">
      <c r="A12443" t="s">
        <v>464</v>
      </c>
      <c r="B12443" t="s">
        <v>539</v>
      </c>
      <c r="C12443" t="s">
        <v>463</v>
      </c>
      <c r="D12443">
        <v>2007</v>
      </c>
      <c r="E12443">
        <v>70.092350440000004</v>
      </c>
    </row>
    <row r="12444" spans="1:5">
      <c r="A12444" t="s">
        <v>462</v>
      </c>
      <c r="B12444" t="s">
        <v>536</v>
      </c>
      <c r="C12444" t="s">
        <v>461</v>
      </c>
      <c r="D12444">
        <v>2007</v>
      </c>
      <c r="E12444">
        <v>73.682314430000005</v>
      </c>
    </row>
    <row r="12445" spans="1:5">
      <c r="A12445" t="s">
        <v>460</v>
      </c>
      <c r="B12445" t="s">
        <v>539</v>
      </c>
      <c r="C12445" t="s">
        <v>459</v>
      </c>
      <c r="D12445">
        <v>2007</v>
      </c>
      <c r="E12445">
        <v>59.084262420000002</v>
      </c>
    </row>
    <row r="12446" spans="1:5">
      <c r="A12446" t="s">
        <v>458</v>
      </c>
      <c r="B12446" t="s">
        <v>539</v>
      </c>
      <c r="C12446" t="s">
        <v>457</v>
      </c>
      <c r="D12446">
        <v>2007</v>
      </c>
    </row>
    <row r="12447" spans="1:5">
      <c r="A12447" t="s">
        <v>456</v>
      </c>
      <c r="B12447" t="s">
        <v>539</v>
      </c>
      <c r="C12447" t="s">
        <v>455</v>
      </c>
      <c r="D12447">
        <v>2007</v>
      </c>
      <c r="E12447">
        <v>41.852696379999998</v>
      </c>
    </row>
    <row r="12448" spans="1:5">
      <c r="A12448" t="s">
        <v>454</v>
      </c>
      <c r="B12448" t="s">
        <v>539</v>
      </c>
      <c r="C12448" t="s">
        <v>453</v>
      </c>
      <c r="D12448">
        <v>2007</v>
      </c>
      <c r="E12448">
        <v>46.929964390000002</v>
      </c>
    </row>
    <row r="12449" spans="1:5">
      <c r="A12449" t="s">
        <v>679</v>
      </c>
      <c r="B12449" t="s">
        <v>539</v>
      </c>
      <c r="C12449" t="s">
        <v>451</v>
      </c>
      <c r="D12449">
        <v>2007</v>
      </c>
      <c r="E12449">
        <v>22.506131870000001</v>
      </c>
    </row>
    <row r="12450" spans="1:5">
      <c r="A12450" t="s">
        <v>450</v>
      </c>
      <c r="B12450" t="s">
        <v>539</v>
      </c>
      <c r="C12450" t="s">
        <v>449</v>
      </c>
      <c r="D12450">
        <v>2007</v>
      </c>
      <c r="E12450">
        <v>22.4057733</v>
      </c>
    </row>
    <row r="12451" spans="1:5">
      <c r="A12451" t="s">
        <v>448</v>
      </c>
      <c r="B12451" t="s">
        <v>539</v>
      </c>
      <c r="C12451" t="s">
        <v>447</v>
      </c>
      <c r="D12451">
        <v>2007</v>
      </c>
      <c r="E12451">
        <v>33.495486929999998</v>
      </c>
    </row>
    <row r="12452" spans="1:5">
      <c r="A12452" t="s">
        <v>446</v>
      </c>
      <c r="B12452" t="s">
        <v>539</v>
      </c>
      <c r="C12452" t="s">
        <v>445</v>
      </c>
      <c r="D12452">
        <v>2007</v>
      </c>
      <c r="E12452">
        <v>60.911925029999999</v>
      </c>
    </row>
    <row r="12453" spans="1:5">
      <c r="A12453" t="s">
        <v>444</v>
      </c>
      <c r="B12453" t="s">
        <v>539</v>
      </c>
      <c r="C12453" t="s">
        <v>443</v>
      </c>
      <c r="D12453">
        <v>2007</v>
      </c>
      <c r="E12453">
        <v>72.593323679999997</v>
      </c>
    </row>
    <row r="12454" spans="1:5">
      <c r="A12454" t="s">
        <v>442</v>
      </c>
      <c r="B12454" t="s">
        <v>539</v>
      </c>
      <c r="C12454" t="s">
        <v>441</v>
      </c>
      <c r="D12454">
        <v>2007</v>
      </c>
      <c r="E12454">
        <v>56.850581939999998</v>
      </c>
    </row>
    <row r="12455" spans="1:5">
      <c r="A12455" t="s">
        <v>440</v>
      </c>
      <c r="B12455" t="s">
        <v>539</v>
      </c>
      <c r="C12455" t="s">
        <v>439</v>
      </c>
      <c r="D12455">
        <v>2007</v>
      </c>
      <c r="E12455">
        <v>78.718759789999993</v>
      </c>
    </row>
    <row r="12456" spans="1:5">
      <c r="A12456" t="s">
        <v>438</v>
      </c>
      <c r="B12456" t="s">
        <v>539</v>
      </c>
      <c r="C12456" t="s">
        <v>437</v>
      </c>
      <c r="D12456">
        <v>2007</v>
      </c>
      <c r="E12456">
        <v>67.239329799999993</v>
      </c>
    </row>
    <row r="12457" spans="1:5">
      <c r="A12457" t="s">
        <v>436</v>
      </c>
      <c r="B12457" t="s">
        <v>536</v>
      </c>
      <c r="C12457" t="s">
        <v>435</v>
      </c>
      <c r="D12457">
        <v>2007</v>
      </c>
      <c r="E12457">
        <v>52.107182690000002</v>
      </c>
    </row>
    <row r="12458" spans="1:5">
      <c r="A12458" t="s">
        <v>434</v>
      </c>
      <c r="B12458" t="s">
        <v>539</v>
      </c>
      <c r="C12458" t="s">
        <v>433</v>
      </c>
      <c r="D12458">
        <v>2007</v>
      </c>
      <c r="E12458">
        <v>94.851219229999998</v>
      </c>
    </row>
    <row r="12459" spans="1:5">
      <c r="A12459" t="s">
        <v>432</v>
      </c>
      <c r="B12459" t="s">
        <v>539</v>
      </c>
      <c r="C12459" t="s">
        <v>431</v>
      </c>
      <c r="D12459">
        <v>2007</v>
      </c>
    </row>
    <row r="12460" spans="1:5">
      <c r="A12460" t="s">
        <v>430</v>
      </c>
      <c r="B12460" t="s">
        <v>539</v>
      </c>
      <c r="C12460" t="s">
        <v>429</v>
      </c>
      <c r="D12460">
        <v>2007</v>
      </c>
    </row>
    <row r="12461" spans="1:5">
      <c r="A12461" t="s">
        <v>428</v>
      </c>
      <c r="B12461" t="s">
        <v>539</v>
      </c>
      <c r="C12461" t="s">
        <v>427</v>
      </c>
      <c r="D12461">
        <v>2007</v>
      </c>
      <c r="E12461">
        <v>42.594390140000002</v>
      </c>
    </row>
    <row r="12462" spans="1:5">
      <c r="A12462" t="s">
        <v>426</v>
      </c>
      <c r="B12462" t="s">
        <v>539</v>
      </c>
      <c r="C12462" t="s">
        <v>425</v>
      </c>
      <c r="D12462">
        <v>2007</v>
      </c>
      <c r="E12462">
        <v>85.193766550000007</v>
      </c>
    </row>
    <row r="12463" spans="1:5">
      <c r="A12463" t="s">
        <v>7</v>
      </c>
      <c r="B12463" t="s">
        <v>539</v>
      </c>
      <c r="C12463" t="s">
        <v>424</v>
      </c>
      <c r="D12463">
        <v>2007</v>
      </c>
      <c r="E12463">
        <v>75.954927949999998</v>
      </c>
    </row>
    <row r="12464" spans="1:5">
      <c r="A12464" t="s">
        <v>423</v>
      </c>
      <c r="B12464" t="s">
        <v>539</v>
      </c>
      <c r="C12464" t="s">
        <v>422</v>
      </c>
      <c r="D12464">
        <v>2007</v>
      </c>
      <c r="E12464">
        <v>69.132519310000006</v>
      </c>
    </row>
    <row r="12465" spans="1:5">
      <c r="A12465" t="s">
        <v>421</v>
      </c>
      <c r="B12465" t="s">
        <v>539</v>
      </c>
      <c r="C12465" t="s">
        <v>420</v>
      </c>
      <c r="D12465">
        <v>2007</v>
      </c>
      <c r="E12465">
        <v>65.939246249999997</v>
      </c>
    </row>
    <row r="12466" spans="1:5">
      <c r="A12466" t="s">
        <v>419</v>
      </c>
      <c r="B12466" t="s">
        <v>539</v>
      </c>
      <c r="C12466" t="s">
        <v>418</v>
      </c>
      <c r="D12466">
        <v>2007</v>
      </c>
      <c r="E12466">
        <v>84.397351619999995</v>
      </c>
    </row>
    <row r="12467" spans="1:5">
      <c r="A12467" t="s">
        <v>417</v>
      </c>
      <c r="B12467" t="s">
        <v>539</v>
      </c>
      <c r="C12467" t="s">
        <v>416</v>
      </c>
      <c r="D12467">
        <v>2007</v>
      </c>
      <c r="E12467">
        <v>45.872917639999997</v>
      </c>
    </row>
    <row r="12468" spans="1:5">
      <c r="A12468" t="s">
        <v>415</v>
      </c>
      <c r="B12468" t="s">
        <v>539</v>
      </c>
      <c r="C12468" t="s">
        <v>414</v>
      </c>
      <c r="D12468">
        <v>2007</v>
      </c>
      <c r="E12468">
        <v>70.800292010000007</v>
      </c>
    </row>
    <row r="12469" spans="1:5">
      <c r="A12469" t="s">
        <v>413</v>
      </c>
      <c r="B12469" t="s">
        <v>536</v>
      </c>
      <c r="C12469" t="s">
        <v>412</v>
      </c>
      <c r="D12469">
        <v>2007</v>
      </c>
      <c r="E12469">
        <v>47.318365989999997</v>
      </c>
    </row>
    <row r="12470" spans="1:5">
      <c r="A12470" t="s">
        <v>411</v>
      </c>
      <c r="B12470" t="s">
        <v>536</v>
      </c>
      <c r="C12470" t="s">
        <v>410</v>
      </c>
      <c r="D12470">
        <v>2007</v>
      </c>
      <c r="E12470">
        <v>47.128786519999998</v>
      </c>
    </row>
    <row r="12471" spans="1:5">
      <c r="A12471" t="s">
        <v>409</v>
      </c>
      <c r="B12471" t="s">
        <v>536</v>
      </c>
      <c r="C12471" t="s">
        <v>408</v>
      </c>
      <c r="D12471">
        <v>2007</v>
      </c>
      <c r="E12471">
        <v>67.738087320000005</v>
      </c>
    </row>
    <row r="12472" spans="1:5">
      <c r="A12472" t="s">
        <v>407</v>
      </c>
      <c r="B12472" t="s">
        <v>536</v>
      </c>
      <c r="C12472" t="s">
        <v>406</v>
      </c>
      <c r="D12472">
        <v>2007</v>
      </c>
      <c r="E12472">
        <v>65.199637190000004</v>
      </c>
    </row>
    <row r="12473" spans="1:5">
      <c r="A12473" t="s">
        <v>405</v>
      </c>
      <c r="B12473" t="s">
        <v>536</v>
      </c>
      <c r="C12473" t="s">
        <v>404</v>
      </c>
      <c r="D12473">
        <v>2007</v>
      </c>
      <c r="E12473">
        <v>75.644919619999996</v>
      </c>
    </row>
    <row r="12474" spans="1:5">
      <c r="A12474" t="s">
        <v>403</v>
      </c>
      <c r="B12474" t="s">
        <v>539</v>
      </c>
      <c r="C12474" t="s">
        <v>402</v>
      </c>
      <c r="D12474">
        <v>2007</v>
      </c>
      <c r="E12474">
        <v>25.370670010000001</v>
      </c>
    </row>
    <row r="12475" spans="1:5">
      <c r="A12475" t="s">
        <v>401</v>
      </c>
      <c r="B12475" t="s">
        <v>539</v>
      </c>
      <c r="C12475" t="s">
        <v>400</v>
      </c>
      <c r="D12475">
        <v>2007</v>
      </c>
      <c r="E12475">
        <v>41.343767470000003</v>
      </c>
    </row>
    <row r="12476" spans="1:5">
      <c r="A12476" t="s">
        <v>399</v>
      </c>
      <c r="B12476" t="s">
        <v>536</v>
      </c>
      <c r="C12476" t="s">
        <v>398</v>
      </c>
      <c r="D12476">
        <v>2007</v>
      </c>
      <c r="E12476">
        <v>76.005881500000001</v>
      </c>
    </row>
    <row r="12477" spans="1:5">
      <c r="A12477" t="s">
        <v>397</v>
      </c>
      <c r="B12477" t="s">
        <v>539</v>
      </c>
      <c r="C12477" t="s">
        <v>396</v>
      </c>
      <c r="D12477">
        <v>2007</v>
      </c>
      <c r="E12477">
        <v>45.277361319999997</v>
      </c>
    </row>
    <row r="12478" spans="1:5">
      <c r="A12478" t="s">
        <v>395</v>
      </c>
      <c r="B12478" t="s">
        <v>539</v>
      </c>
      <c r="C12478" t="s">
        <v>394</v>
      </c>
      <c r="D12478">
        <v>2007</v>
      </c>
      <c r="E12478">
        <v>72.972788469999998</v>
      </c>
    </row>
    <row r="12479" spans="1:5">
      <c r="A12479" t="s">
        <v>393</v>
      </c>
      <c r="B12479" t="s">
        <v>539</v>
      </c>
      <c r="C12479" t="s">
        <v>392</v>
      </c>
      <c r="D12479">
        <v>2007</v>
      </c>
      <c r="E12479">
        <v>75.580124760000004</v>
      </c>
    </row>
    <row r="12480" spans="1:5">
      <c r="A12480" t="s">
        <v>5</v>
      </c>
      <c r="B12480" t="s">
        <v>539</v>
      </c>
      <c r="C12480" t="s">
        <v>391</v>
      </c>
      <c r="D12480">
        <v>2007</v>
      </c>
      <c r="E12480">
        <v>54.825190480000003</v>
      </c>
    </row>
    <row r="12481" spans="1:5">
      <c r="A12481" t="s">
        <v>390</v>
      </c>
      <c r="B12481" t="s">
        <v>536</v>
      </c>
      <c r="C12481" t="s">
        <v>389</v>
      </c>
      <c r="D12481">
        <v>2007</v>
      </c>
      <c r="E12481">
        <v>76.973379320000006</v>
      </c>
    </row>
    <row r="12482" spans="1:5">
      <c r="A12482" t="s">
        <v>388</v>
      </c>
      <c r="B12482" t="s">
        <v>536</v>
      </c>
      <c r="C12482" t="s">
        <v>387</v>
      </c>
      <c r="D12482">
        <v>2007</v>
      </c>
      <c r="E12482">
        <v>43.492370459999997</v>
      </c>
    </row>
    <row r="12483" spans="1:5">
      <c r="A12483" t="s">
        <v>386</v>
      </c>
      <c r="B12483" t="s">
        <v>539</v>
      </c>
      <c r="C12483" t="s">
        <v>385</v>
      </c>
      <c r="D12483">
        <v>2007</v>
      </c>
      <c r="E12483">
        <v>74.526967600000006</v>
      </c>
    </row>
    <row r="12484" spans="1:5">
      <c r="A12484" t="s">
        <v>384</v>
      </c>
      <c r="B12484" t="s">
        <v>539</v>
      </c>
      <c r="C12484" t="s">
        <v>383</v>
      </c>
      <c r="D12484">
        <v>2007</v>
      </c>
      <c r="E12484">
        <v>74.648754049999994</v>
      </c>
    </row>
    <row r="12485" spans="1:5">
      <c r="A12485" t="s">
        <v>382</v>
      </c>
      <c r="B12485" t="s">
        <v>539</v>
      </c>
      <c r="C12485" t="s">
        <v>381</v>
      </c>
      <c r="D12485">
        <v>2007</v>
      </c>
      <c r="E12485">
        <v>77.694487069999994</v>
      </c>
    </row>
    <row r="12486" spans="1:5">
      <c r="A12486" t="s">
        <v>380</v>
      </c>
      <c r="B12486" t="s">
        <v>539</v>
      </c>
      <c r="C12486" t="s">
        <v>379</v>
      </c>
      <c r="D12486">
        <v>2007</v>
      </c>
    </row>
    <row r="12487" spans="1:5">
      <c r="A12487" t="s">
        <v>378</v>
      </c>
      <c r="B12487" t="s">
        <v>539</v>
      </c>
      <c r="C12487" t="s">
        <v>377</v>
      </c>
      <c r="D12487">
        <v>2007</v>
      </c>
      <c r="E12487">
        <v>92.871803229999998</v>
      </c>
    </row>
    <row r="12488" spans="1:5">
      <c r="A12488" t="s">
        <v>376</v>
      </c>
      <c r="B12488" t="s">
        <v>539</v>
      </c>
      <c r="C12488" t="s">
        <v>375</v>
      </c>
      <c r="D12488">
        <v>2007</v>
      </c>
      <c r="E12488">
        <v>44.32597621</v>
      </c>
    </row>
    <row r="12489" spans="1:5">
      <c r="A12489" t="s">
        <v>374</v>
      </c>
      <c r="B12489" t="s">
        <v>539</v>
      </c>
      <c r="C12489" t="s">
        <v>373</v>
      </c>
      <c r="D12489">
        <v>2007</v>
      </c>
      <c r="E12489">
        <v>80.731573699999998</v>
      </c>
    </row>
    <row r="12490" spans="1:5">
      <c r="A12490" t="s">
        <v>372</v>
      </c>
      <c r="B12490" t="s">
        <v>539</v>
      </c>
      <c r="C12490" t="s">
        <v>371</v>
      </c>
      <c r="D12490">
        <v>2007</v>
      </c>
      <c r="E12490">
        <v>17.749075359999999</v>
      </c>
    </row>
    <row r="12491" spans="1:5">
      <c r="A12491" t="s">
        <v>370</v>
      </c>
      <c r="B12491" t="s">
        <v>539</v>
      </c>
      <c r="C12491" t="s">
        <v>369</v>
      </c>
      <c r="D12491">
        <v>2007</v>
      </c>
      <c r="E12491">
        <v>70.369355709999994</v>
      </c>
    </row>
    <row r="12492" spans="1:5">
      <c r="A12492" t="s">
        <v>368</v>
      </c>
      <c r="B12492" t="s">
        <v>539</v>
      </c>
      <c r="C12492" t="s">
        <v>367</v>
      </c>
      <c r="D12492">
        <v>2007</v>
      </c>
    </row>
    <row r="12493" spans="1:5">
      <c r="A12493" t="s">
        <v>366</v>
      </c>
      <c r="B12493" t="s">
        <v>539</v>
      </c>
      <c r="C12493" t="s">
        <v>365</v>
      </c>
      <c r="D12493">
        <v>2007</v>
      </c>
      <c r="E12493">
        <v>13.58706443</v>
      </c>
    </row>
    <row r="12494" spans="1:5">
      <c r="A12494" t="s">
        <v>364</v>
      </c>
      <c r="B12494" t="s">
        <v>539</v>
      </c>
      <c r="C12494" t="s">
        <v>363</v>
      </c>
      <c r="D12494">
        <v>2007</v>
      </c>
      <c r="E12494">
        <v>59.068240109999998</v>
      </c>
    </row>
    <row r="12495" spans="1:5">
      <c r="A12495" t="s">
        <v>362</v>
      </c>
      <c r="B12495" t="s">
        <v>539</v>
      </c>
      <c r="C12495" t="s">
        <v>361</v>
      </c>
      <c r="D12495">
        <v>2007</v>
      </c>
      <c r="E12495">
        <v>22.334647910000001</v>
      </c>
    </row>
    <row r="12496" spans="1:5">
      <c r="A12496" t="s">
        <v>360</v>
      </c>
      <c r="B12496" t="s">
        <v>539</v>
      </c>
      <c r="C12496" t="s">
        <v>359</v>
      </c>
      <c r="D12496">
        <v>2007</v>
      </c>
      <c r="E12496">
        <v>72.990127830000006</v>
      </c>
    </row>
    <row r="12497" spans="1:5">
      <c r="A12497" t="s">
        <v>358</v>
      </c>
      <c r="B12497" t="s">
        <v>539</v>
      </c>
      <c r="C12497" t="s">
        <v>357</v>
      </c>
      <c r="D12497">
        <v>2007</v>
      </c>
      <c r="E12497">
        <v>60.348056460000002</v>
      </c>
    </row>
    <row r="12498" spans="1:5">
      <c r="A12498" t="s">
        <v>356</v>
      </c>
      <c r="B12498" t="s">
        <v>539</v>
      </c>
      <c r="C12498" t="s">
        <v>355</v>
      </c>
      <c r="D12498">
        <v>2007</v>
      </c>
      <c r="E12498">
        <v>49.31727523</v>
      </c>
    </row>
    <row r="12499" spans="1:5">
      <c r="A12499" t="s">
        <v>354</v>
      </c>
      <c r="B12499" t="s">
        <v>539</v>
      </c>
      <c r="C12499" t="s">
        <v>353</v>
      </c>
      <c r="D12499">
        <v>2007</v>
      </c>
    </row>
    <row r="12500" spans="1:5">
      <c r="A12500" t="s">
        <v>352</v>
      </c>
      <c r="B12500" t="s">
        <v>539</v>
      </c>
      <c r="C12500" t="s">
        <v>351</v>
      </c>
      <c r="D12500">
        <v>2007</v>
      </c>
      <c r="E12500">
        <v>33.083433599999999</v>
      </c>
    </row>
    <row r="12501" spans="1:5">
      <c r="A12501" t="s">
        <v>350</v>
      </c>
      <c r="B12501" t="s">
        <v>539</v>
      </c>
      <c r="C12501" t="s">
        <v>349</v>
      </c>
      <c r="D12501">
        <v>2007</v>
      </c>
    </row>
    <row r="12502" spans="1:5">
      <c r="A12502" t="s">
        <v>348</v>
      </c>
      <c r="B12502" t="s">
        <v>539</v>
      </c>
      <c r="C12502" t="s">
        <v>347</v>
      </c>
      <c r="D12502">
        <v>2007</v>
      </c>
      <c r="E12502">
        <v>72.609021799999994</v>
      </c>
    </row>
    <row r="12503" spans="1:5">
      <c r="A12503" t="s">
        <v>346</v>
      </c>
      <c r="B12503" t="s">
        <v>536</v>
      </c>
      <c r="C12503" t="s">
        <v>345</v>
      </c>
      <c r="D12503">
        <v>2007</v>
      </c>
      <c r="E12503">
        <v>60.740927249999999</v>
      </c>
    </row>
    <row r="12504" spans="1:5">
      <c r="A12504" t="s">
        <v>344</v>
      </c>
      <c r="B12504" t="s">
        <v>539</v>
      </c>
      <c r="C12504" t="s">
        <v>343</v>
      </c>
      <c r="D12504">
        <v>2007</v>
      </c>
    </row>
    <row r="12505" spans="1:5">
      <c r="A12505" t="s">
        <v>342</v>
      </c>
      <c r="B12505" t="s">
        <v>539</v>
      </c>
      <c r="C12505" t="s">
        <v>341</v>
      </c>
      <c r="D12505">
        <v>2007</v>
      </c>
      <c r="E12505">
        <v>46.10269641</v>
      </c>
    </row>
    <row r="12506" spans="1:5">
      <c r="A12506" t="s">
        <v>340</v>
      </c>
      <c r="B12506" t="s">
        <v>536</v>
      </c>
      <c r="C12506" t="s">
        <v>339</v>
      </c>
      <c r="D12506">
        <v>2007</v>
      </c>
      <c r="E12506">
        <v>41.839642679999997</v>
      </c>
    </row>
    <row r="12507" spans="1:5">
      <c r="A12507" t="s">
        <v>338</v>
      </c>
      <c r="B12507" t="s">
        <v>539</v>
      </c>
      <c r="C12507" t="s">
        <v>337</v>
      </c>
      <c r="D12507">
        <v>2007</v>
      </c>
      <c r="E12507">
        <v>87.025661839999998</v>
      </c>
    </row>
    <row r="12508" spans="1:5">
      <c r="A12508" t="s">
        <v>336</v>
      </c>
      <c r="B12508" t="s">
        <v>539</v>
      </c>
      <c r="C12508" t="s">
        <v>335</v>
      </c>
      <c r="D12508">
        <v>2007</v>
      </c>
      <c r="E12508">
        <v>23.872634040000001</v>
      </c>
    </row>
    <row r="12509" spans="1:5">
      <c r="A12509" t="s">
        <v>334</v>
      </c>
      <c r="B12509" t="s">
        <v>539</v>
      </c>
      <c r="C12509" t="s">
        <v>333</v>
      </c>
      <c r="D12509">
        <v>2007</v>
      </c>
      <c r="E12509">
        <v>67.258888200000001</v>
      </c>
    </row>
    <row r="12510" spans="1:5">
      <c r="A12510" t="s">
        <v>332</v>
      </c>
      <c r="B12510" t="s">
        <v>536</v>
      </c>
      <c r="C12510" t="s">
        <v>331</v>
      </c>
      <c r="D12510">
        <v>2007</v>
      </c>
      <c r="E12510">
        <v>50.07738981</v>
      </c>
    </row>
    <row r="12511" spans="1:5">
      <c r="A12511" t="s">
        <v>330</v>
      </c>
      <c r="B12511" t="s">
        <v>536</v>
      </c>
      <c r="C12511" t="s">
        <v>329</v>
      </c>
      <c r="D12511">
        <v>2007</v>
      </c>
      <c r="E12511">
        <v>49.299368610000002</v>
      </c>
    </row>
    <row r="12512" spans="1:5">
      <c r="A12512" t="s">
        <v>328</v>
      </c>
      <c r="B12512" t="s">
        <v>536</v>
      </c>
      <c r="C12512" t="s">
        <v>327</v>
      </c>
      <c r="D12512">
        <v>2007</v>
      </c>
      <c r="E12512">
        <v>36.952249010000003</v>
      </c>
    </row>
    <row r="12513" spans="1:5">
      <c r="A12513" t="s">
        <v>326</v>
      </c>
      <c r="B12513" t="s">
        <v>536</v>
      </c>
      <c r="C12513" t="s">
        <v>325</v>
      </c>
      <c r="D12513">
        <v>2007</v>
      </c>
      <c r="E12513">
        <v>32.464927000000003</v>
      </c>
    </row>
    <row r="12514" spans="1:5">
      <c r="A12514" t="s">
        <v>324</v>
      </c>
      <c r="B12514" t="s">
        <v>539</v>
      </c>
      <c r="C12514" t="s">
        <v>323</v>
      </c>
      <c r="D12514">
        <v>2007</v>
      </c>
      <c r="E12514">
        <v>36.354589220000001</v>
      </c>
    </row>
    <row r="12515" spans="1:5">
      <c r="A12515" t="s">
        <v>322</v>
      </c>
      <c r="B12515" t="s">
        <v>536</v>
      </c>
      <c r="C12515" t="s">
        <v>321</v>
      </c>
      <c r="D12515">
        <v>2007</v>
      </c>
      <c r="E12515">
        <v>40.952002149999998</v>
      </c>
    </row>
    <row r="12516" spans="1:5">
      <c r="A12516" t="s">
        <v>320</v>
      </c>
      <c r="B12516" t="s">
        <v>539</v>
      </c>
      <c r="C12516" t="s">
        <v>319</v>
      </c>
      <c r="D12516">
        <v>2007</v>
      </c>
    </row>
    <row r="12517" spans="1:5">
      <c r="A12517" t="s">
        <v>318</v>
      </c>
      <c r="B12517" t="s">
        <v>539</v>
      </c>
      <c r="C12517" t="s">
        <v>317</v>
      </c>
      <c r="D12517">
        <v>2007</v>
      </c>
      <c r="E12517">
        <v>26.016624090000001</v>
      </c>
    </row>
    <row r="12518" spans="1:5">
      <c r="A12518" t="s">
        <v>316</v>
      </c>
      <c r="B12518" t="s">
        <v>536</v>
      </c>
      <c r="C12518" t="s">
        <v>315</v>
      </c>
      <c r="D12518">
        <v>2007</v>
      </c>
    </row>
    <row r="12519" spans="1:5">
      <c r="A12519" t="s">
        <v>314</v>
      </c>
      <c r="B12519" t="s">
        <v>539</v>
      </c>
      <c r="C12519" t="s">
        <v>313</v>
      </c>
      <c r="D12519">
        <v>2007</v>
      </c>
      <c r="E12519">
        <v>75.692163300000004</v>
      </c>
    </row>
    <row r="12520" spans="1:5">
      <c r="A12520" t="s">
        <v>312</v>
      </c>
      <c r="B12520" t="s">
        <v>539</v>
      </c>
      <c r="C12520" t="s">
        <v>311</v>
      </c>
      <c r="D12520">
        <v>2007</v>
      </c>
      <c r="E12520">
        <v>41.476983599999997</v>
      </c>
    </row>
    <row r="12521" spans="1:5">
      <c r="A12521" t="s">
        <v>310</v>
      </c>
      <c r="B12521" t="s">
        <v>539</v>
      </c>
      <c r="C12521" t="s">
        <v>309</v>
      </c>
      <c r="D12521">
        <v>2007</v>
      </c>
      <c r="E12521">
        <v>69.4852451</v>
      </c>
    </row>
    <row r="12522" spans="1:5">
      <c r="A12522" t="s">
        <v>308</v>
      </c>
      <c r="B12522" t="s">
        <v>539</v>
      </c>
      <c r="C12522" t="s">
        <v>307</v>
      </c>
      <c r="D12522">
        <v>2007</v>
      </c>
      <c r="E12522">
        <v>82.548940160000001</v>
      </c>
    </row>
    <row r="12523" spans="1:5">
      <c r="A12523" t="s">
        <v>306</v>
      </c>
      <c r="B12523" t="s">
        <v>539</v>
      </c>
      <c r="C12523" t="s">
        <v>305</v>
      </c>
      <c r="D12523">
        <v>2007</v>
      </c>
      <c r="E12523">
        <v>61.893829279999999</v>
      </c>
    </row>
    <row r="12524" spans="1:5">
      <c r="A12524" t="s">
        <v>304</v>
      </c>
      <c r="B12524" t="s">
        <v>539</v>
      </c>
      <c r="C12524" t="s">
        <v>303</v>
      </c>
      <c r="D12524">
        <v>2007</v>
      </c>
      <c r="E12524">
        <v>76.492337879999994</v>
      </c>
    </row>
    <row r="12525" spans="1:5">
      <c r="A12525" t="s">
        <v>302</v>
      </c>
      <c r="B12525" t="s">
        <v>539</v>
      </c>
      <c r="C12525" t="s">
        <v>301</v>
      </c>
      <c r="D12525">
        <v>2007</v>
      </c>
      <c r="E12525">
        <v>52.031353009999997</v>
      </c>
    </row>
    <row r="12526" spans="1:5">
      <c r="A12526" t="s">
        <v>300</v>
      </c>
      <c r="B12526" t="s">
        <v>539</v>
      </c>
      <c r="C12526" t="s">
        <v>299</v>
      </c>
      <c r="D12526">
        <v>2007</v>
      </c>
      <c r="E12526">
        <v>59.842741920000002</v>
      </c>
    </row>
    <row r="12527" spans="1:5">
      <c r="A12527" t="s">
        <v>298</v>
      </c>
      <c r="B12527" t="s">
        <v>539</v>
      </c>
      <c r="C12527" t="s">
        <v>297</v>
      </c>
      <c r="D12527">
        <v>2007</v>
      </c>
      <c r="E12527">
        <v>81.408944340000005</v>
      </c>
    </row>
    <row r="12528" spans="1:5">
      <c r="A12528" t="s">
        <v>296</v>
      </c>
      <c r="B12528" t="s">
        <v>539</v>
      </c>
      <c r="C12528" t="s">
        <v>295</v>
      </c>
      <c r="D12528">
        <v>2007</v>
      </c>
      <c r="E12528">
        <v>56.009070059999999</v>
      </c>
    </row>
    <row r="12529" spans="1:5">
      <c r="A12529" t="s">
        <v>294</v>
      </c>
      <c r="B12529" t="s">
        <v>539</v>
      </c>
      <c r="C12529" t="s">
        <v>293</v>
      </c>
      <c r="D12529">
        <v>2007</v>
      </c>
      <c r="E12529">
        <v>39.158315969999997</v>
      </c>
    </row>
    <row r="12530" spans="1:5">
      <c r="A12530" t="s">
        <v>292</v>
      </c>
      <c r="B12530" t="s">
        <v>539</v>
      </c>
      <c r="C12530" t="s">
        <v>291</v>
      </c>
      <c r="D12530">
        <v>2007</v>
      </c>
      <c r="E12530">
        <v>51.357503180000002</v>
      </c>
    </row>
    <row r="12531" spans="1:5">
      <c r="A12531" t="s">
        <v>290</v>
      </c>
      <c r="B12531" t="s">
        <v>539</v>
      </c>
      <c r="C12531" t="s">
        <v>289</v>
      </c>
      <c r="D12531">
        <v>2007</v>
      </c>
      <c r="E12531">
        <v>35.286445520000001</v>
      </c>
    </row>
    <row r="12532" spans="1:5">
      <c r="A12532" t="s">
        <v>288</v>
      </c>
      <c r="B12532" t="s">
        <v>539</v>
      </c>
      <c r="C12532" t="s">
        <v>287</v>
      </c>
      <c r="D12532">
        <v>2007</v>
      </c>
      <c r="E12532">
        <v>83.46951206</v>
      </c>
    </row>
    <row r="12533" spans="1:5">
      <c r="A12533" t="s">
        <v>286</v>
      </c>
      <c r="B12533" t="s">
        <v>539</v>
      </c>
      <c r="C12533" t="s">
        <v>285</v>
      </c>
      <c r="D12533">
        <v>2007</v>
      </c>
      <c r="E12533">
        <v>40.715866869999999</v>
      </c>
    </row>
    <row r="12534" spans="1:5">
      <c r="A12534" t="s">
        <v>284</v>
      </c>
      <c r="B12534" t="s">
        <v>539</v>
      </c>
      <c r="C12534" t="s">
        <v>283</v>
      </c>
      <c r="D12534">
        <v>2007</v>
      </c>
      <c r="E12534">
        <v>54.776318230000001</v>
      </c>
    </row>
    <row r="12535" spans="1:5">
      <c r="A12535" t="s">
        <v>282</v>
      </c>
      <c r="B12535" t="s">
        <v>539</v>
      </c>
      <c r="C12535" t="s">
        <v>281</v>
      </c>
      <c r="D12535">
        <v>2007</v>
      </c>
      <c r="E12535">
        <v>78.715368819999995</v>
      </c>
    </row>
    <row r="12536" spans="1:5">
      <c r="A12536" t="s">
        <v>280</v>
      </c>
      <c r="B12536" t="s">
        <v>536</v>
      </c>
      <c r="C12536" t="s">
        <v>279</v>
      </c>
      <c r="D12536">
        <v>2007</v>
      </c>
      <c r="E12536">
        <v>47.628189020000001</v>
      </c>
    </row>
    <row r="12537" spans="1:5">
      <c r="A12537" t="s">
        <v>278</v>
      </c>
      <c r="B12537" t="s">
        <v>539</v>
      </c>
      <c r="C12537" t="s">
        <v>277</v>
      </c>
      <c r="D12537">
        <v>2007</v>
      </c>
      <c r="E12537">
        <v>24.846347229999999</v>
      </c>
    </row>
    <row r="12538" spans="1:5">
      <c r="A12538" t="s">
        <v>276</v>
      </c>
      <c r="B12538" t="s">
        <v>539</v>
      </c>
      <c r="C12538" t="s">
        <v>275</v>
      </c>
      <c r="D12538">
        <v>2007</v>
      </c>
      <c r="E12538">
        <v>41.729979829999998</v>
      </c>
    </row>
    <row r="12539" spans="1:5">
      <c r="A12539" t="s">
        <v>274</v>
      </c>
      <c r="B12539" t="s">
        <v>539</v>
      </c>
      <c r="C12539" t="s">
        <v>273</v>
      </c>
      <c r="D12539">
        <v>2007</v>
      </c>
      <c r="E12539">
        <v>27.04382657</v>
      </c>
    </row>
    <row r="12540" spans="1:5">
      <c r="A12540" t="s">
        <v>272</v>
      </c>
      <c r="B12540" t="s">
        <v>539</v>
      </c>
      <c r="C12540" t="s">
        <v>271</v>
      </c>
      <c r="D12540">
        <v>2007</v>
      </c>
      <c r="E12540">
        <v>66.558112890000004</v>
      </c>
    </row>
    <row r="12541" spans="1:5">
      <c r="A12541" t="s">
        <v>270</v>
      </c>
      <c r="B12541" t="s">
        <v>539</v>
      </c>
      <c r="C12541" t="s">
        <v>269</v>
      </c>
      <c r="D12541">
        <v>2007</v>
      </c>
      <c r="E12541">
        <v>43.736664339999997</v>
      </c>
    </row>
    <row r="12542" spans="1:5">
      <c r="A12542" t="s">
        <v>268</v>
      </c>
      <c r="B12542" t="s">
        <v>536</v>
      </c>
      <c r="C12542" t="s">
        <v>267</v>
      </c>
      <c r="D12542">
        <v>2007</v>
      </c>
      <c r="E12542">
        <v>47.471776699999999</v>
      </c>
    </row>
    <row r="12543" spans="1:5">
      <c r="A12543" t="s">
        <v>266</v>
      </c>
      <c r="B12543" t="s">
        <v>536</v>
      </c>
      <c r="C12543" t="s">
        <v>265</v>
      </c>
      <c r="D12543">
        <v>2007</v>
      </c>
      <c r="E12543">
        <v>41.032184030000003</v>
      </c>
    </row>
    <row r="12544" spans="1:5">
      <c r="A12544" t="s">
        <v>264</v>
      </c>
      <c r="B12544" t="s">
        <v>536</v>
      </c>
      <c r="C12544" t="s">
        <v>263</v>
      </c>
      <c r="D12544">
        <v>2007</v>
      </c>
      <c r="E12544">
        <v>40.734159179999999</v>
      </c>
    </row>
    <row r="12545" spans="1:5">
      <c r="A12545" t="s">
        <v>262</v>
      </c>
      <c r="B12545" t="s">
        <v>539</v>
      </c>
      <c r="C12545" t="s">
        <v>261</v>
      </c>
      <c r="D12545">
        <v>2007</v>
      </c>
    </row>
    <row r="12546" spans="1:5">
      <c r="A12546" t="s">
        <v>260</v>
      </c>
      <c r="B12546" t="s">
        <v>539</v>
      </c>
      <c r="C12546" t="s">
        <v>259</v>
      </c>
      <c r="D12546">
        <v>2007</v>
      </c>
      <c r="E12546">
        <v>48.579330030000001</v>
      </c>
    </row>
    <row r="12547" spans="1:5">
      <c r="A12547" t="s">
        <v>258</v>
      </c>
      <c r="B12547" t="s">
        <v>536</v>
      </c>
      <c r="C12547" t="s">
        <v>257</v>
      </c>
      <c r="D12547">
        <v>2007</v>
      </c>
      <c r="E12547">
        <v>35.629918789999998</v>
      </c>
    </row>
    <row r="12548" spans="1:5">
      <c r="A12548" t="s">
        <v>256</v>
      </c>
      <c r="B12548" t="s">
        <v>536</v>
      </c>
      <c r="C12548" t="s">
        <v>255</v>
      </c>
      <c r="D12548">
        <v>2007</v>
      </c>
      <c r="E12548">
        <v>49.036198200000001</v>
      </c>
    </row>
    <row r="12549" spans="1:5">
      <c r="A12549" t="s">
        <v>254</v>
      </c>
      <c r="B12549" t="s">
        <v>539</v>
      </c>
      <c r="C12549" t="s">
        <v>253</v>
      </c>
      <c r="D12549">
        <v>2007</v>
      </c>
      <c r="E12549">
        <v>66.104254789999999</v>
      </c>
    </row>
    <row r="12550" spans="1:5">
      <c r="A12550" t="s">
        <v>252</v>
      </c>
      <c r="B12550" t="s">
        <v>536</v>
      </c>
      <c r="C12550" t="s">
        <v>251</v>
      </c>
      <c r="D12550">
        <v>2007</v>
      </c>
      <c r="E12550">
        <v>53.603927419999998</v>
      </c>
    </row>
    <row r="12551" spans="1:5">
      <c r="A12551" t="s">
        <v>250</v>
      </c>
      <c r="B12551" t="s">
        <v>539</v>
      </c>
      <c r="C12551" t="s">
        <v>249</v>
      </c>
      <c r="D12551">
        <v>2007</v>
      </c>
      <c r="E12551">
        <v>72.980200229999994</v>
      </c>
    </row>
    <row r="12552" spans="1:5">
      <c r="A12552" t="s">
        <v>248</v>
      </c>
      <c r="B12552" t="s">
        <v>539</v>
      </c>
      <c r="C12552" t="s">
        <v>247</v>
      </c>
      <c r="D12552">
        <v>2007</v>
      </c>
      <c r="E12552">
        <v>85.614435580000006</v>
      </c>
    </row>
    <row r="12553" spans="1:5">
      <c r="A12553" t="s">
        <v>246</v>
      </c>
      <c r="B12553" t="s">
        <v>539</v>
      </c>
      <c r="C12553" t="s">
        <v>245</v>
      </c>
      <c r="D12553">
        <v>2007</v>
      </c>
      <c r="E12553">
        <v>60.694338879999997</v>
      </c>
    </row>
    <row r="12554" spans="1:5">
      <c r="A12554" t="s">
        <v>244</v>
      </c>
      <c r="B12554" t="s">
        <v>539</v>
      </c>
      <c r="C12554" t="s">
        <v>243</v>
      </c>
      <c r="D12554">
        <v>2007</v>
      </c>
    </row>
    <row r="12555" spans="1:5">
      <c r="A12555" t="s">
        <v>242</v>
      </c>
      <c r="B12555" t="s">
        <v>539</v>
      </c>
      <c r="C12555" t="s">
        <v>241</v>
      </c>
      <c r="D12555">
        <v>2007</v>
      </c>
    </row>
    <row r="12556" spans="1:5">
      <c r="A12556" t="s">
        <v>240</v>
      </c>
      <c r="B12556" t="s">
        <v>539</v>
      </c>
      <c r="C12556" t="s">
        <v>239</v>
      </c>
      <c r="D12556">
        <v>2007</v>
      </c>
      <c r="E12556">
        <v>34.666922929999998</v>
      </c>
    </row>
    <row r="12557" spans="1:5">
      <c r="A12557" t="s">
        <v>238</v>
      </c>
      <c r="B12557" t="s">
        <v>539</v>
      </c>
      <c r="C12557" t="s">
        <v>237</v>
      </c>
      <c r="D12557">
        <v>2007</v>
      </c>
      <c r="E12557">
        <v>87.33753102</v>
      </c>
    </row>
    <row r="12558" spans="1:5">
      <c r="A12558" t="s">
        <v>236</v>
      </c>
      <c r="B12558" t="s">
        <v>539</v>
      </c>
      <c r="C12558" t="s">
        <v>235</v>
      </c>
      <c r="D12558">
        <v>2007</v>
      </c>
      <c r="E12558">
        <v>45.199820119999998</v>
      </c>
    </row>
    <row r="12559" spans="1:5">
      <c r="A12559" t="s">
        <v>234</v>
      </c>
      <c r="B12559" t="s">
        <v>539</v>
      </c>
      <c r="C12559" t="s">
        <v>233</v>
      </c>
      <c r="D12559">
        <v>2007</v>
      </c>
      <c r="E12559">
        <v>54.972386559999997</v>
      </c>
    </row>
    <row r="12560" spans="1:5">
      <c r="A12560" t="s">
        <v>232</v>
      </c>
      <c r="B12560" t="s">
        <v>539</v>
      </c>
      <c r="C12560" t="s">
        <v>231</v>
      </c>
      <c r="D12560">
        <v>2007</v>
      </c>
      <c r="E12560">
        <v>68.557569220000005</v>
      </c>
    </row>
    <row r="12561" spans="1:5">
      <c r="A12561" t="s">
        <v>230</v>
      </c>
      <c r="B12561" t="s">
        <v>536</v>
      </c>
      <c r="C12561" t="s">
        <v>229</v>
      </c>
      <c r="D12561">
        <v>2007</v>
      </c>
      <c r="E12561">
        <v>57.041476549999999</v>
      </c>
    </row>
    <row r="12562" spans="1:5">
      <c r="A12562" t="s">
        <v>228</v>
      </c>
      <c r="B12562" t="s">
        <v>539</v>
      </c>
      <c r="C12562" t="s">
        <v>227</v>
      </c>
      <c r="D12562">
        <v>2007</v>
      </c>
      <c r="E12562">
        <v>44.667610310000001</v>
      </c>
    </row>
    <row r="12563" spans="1:5">
      <c r="A12563" t="s">
        <v>226</v>
      </c>
      <c r="B12563" t="s">
        <v>539</v>
      </c>
      <c r="C12563" t="s">
        <v>225</v>
      </c>
      <c r="D12563">
        <v>2007</v>
      </c>
      <c r="E12563">
        <v>86.143549699999994</v>
      </c>
    </row>
    <row r="12564" spans="1:5">
      <c r="A12564" t="s">
        <v>224</v>
      </c>
      <c r="B12564" t="s">
        <v>536</v>
      </c>
      <c r="C12564" t="s">
        <v>223</v>
      </c>
      <c r="D12564">
        <v>2007</v>
      </c>
      <c r="E12564">
        <v>49.153165749999999</v>
      </c>
    </row>
    <row r="12565" spans="1:5">
      <c r="A12565" t="s">
        <v>222</v>
      </c>
      <c r="B12565" t="s">
        <v>539</v>
      </c>
      <c r="C12565" t="s">
        <v>221</v>
      </c>
      <c r="D12565">
        <v>2007</v>
      </c>
      <c r="E12565">
        <v>64.437006190000005</v>
      </c>
    </row>
    <row r="12566" spans="1:5">
      <c r="A12566" t="s">
        <v>220</v>
      </c>
      <c r="B12566" t="s">
        <v>539</v>
      </c>
      <c r="C12566" t="s">
        <v>219</v>
      </c>
      <c r="D12566">
        <v>2007</v>
      </c>
      <c r="E12566">
        <v>48.283566499999999</v>
      </c>
    </row>
    <row r="12567" spans="1:5">
      <c r="A12567" t="s">
        <v>218</v>
      </c>
      <c r="B12567" t="s">
        <v>539</v>
      </c>
      <c r="C12567" t="s">
        <v>217</v>
      </c>
      <c r="D12567">
        <v>2007</v>
      </c>
      <c r="E12567">
        <v>65.602453920000002</v>
      </c>
    </row>
    <row r="12568" spans="1:5">
      <c r="A12568" t="s">
        <v>216</v>
      </c>
      <c r="B12568" t="s">
        <v>539</v>
      </c>
      <c r="C12568" t="s">
        <v>215</v>
      </c>
      <c r="D12568">
        <v>2007</v>
      </c>
      <c r="E12568">
        <v>11.765034180000001</v>
      </c>
    </row>
    <row r="12569" spans="1:5">
      <c r="A12569" t="s">
        <v>214</v>
      </c>
      <c r="B12569" t="s">
        <v>536</v>
      </c>
      <c r="C12569" t="s">
        <v>213</v>
      </c>
      <c r="D12569">
        <v>2007</v>
      </c>
      <c r="E12569">
        <v>47.603084269999997</v>
      </c>
    </row>
    <row r="12570" spans="1:5">
      <c r="A12570" t="s">
        <v>212</v>
      </c>
      <c r="B12570" t="s">
        <v>539</v>
      </c>
      <c r="C12570" t="s">
        <v>211</v>
      </c>
      <c r="D12570">
        <v>2007</v>
      </c>
      <c r="E12570">
        <v>67.45257531</v>
      </c>
    </row>
    <row r="12571" spans="1:5">
      <c r="A12571" t="s">
        <v>210</v>
      </c>
      <c r="B12571" t="s">
        <v>539</v>
      </c>
      <c r="C12571" t="s">
        <v>209</v>
      </c>
      <c r="D12571">
        <v>2007</v>
      </c>
      <c r="E12571">
        <v>54.040158499999997</v>
      </c>
    </row>
    <row r="12572" spans="1:5">
      <c r="A12572" t="s">
        <v>208</v>
      </c>
      <c r="B12572" t="s">
        <v>539</v>
      </c>
      <c r="C12572" t="s">
        <v>207</v>
      </c>
      <c r="D12572">
        <v>2007</v>
      </c>
    </row>
    <row r="12573" spans="1:5">
      <c r="A12573" t="s">
        <v>206</v>
      </c>
      <c r="B12573" t="s">
        <v>539</v>
      </c>
      <c r="C12573" t="s">
        <v>205</v>
      </c>
      <c r="D12573">
        <v>2007</v>
      </c>
      <c r="E12573">
        <v>59.017225680000003</v>
      </c>
    </row>
    <row r="12574" spans="1:5">
      <c r="A12574" t="s">
        <v>204</v>
      </c>
      <c r="B12574" t="s">
        <v>539</v>
      </c>
      <c r="C12574" t="s">
        <v>203</v>
      </c>
      <c r="D12574">
        <v>2007</v>
      </c>
      <c r="E12574">
        <v>46.723002149999999</v>
      </c>
    </row>
    <row r="12575" spans="1:5">
      <c r="A12575" t="s">
        <v>202</v>
      </c>
      <c r="B12575" t="s">
        <v>539</v>
      </c>
      <c r="C12575" t="s">
        <v>201</v>
      </c>
      <c r="D12575">
        <v>2007</v>
      </c>
      <c r="E12575">
        <v>44.160973560000002</v>
      </c>
    </row>
    <row r="12576" spans="1:5">
      <c r="A12576" t="s">
        <v>200</v>
      </c>
      <c r="B12576" t="s">
        <v>539</v>
      </c>
      <c r="C12576" t="s">
        <v>199</v>
      </c>
      <c r="D12576">
        <v>2007</v>
      </c>
      <c r="E12576">
        <v>47.421319889999999</v>
      </c>
    </row>
    <row r="12577" spans="1:5">
      <c r="A12577" t="s">
        <v>198</v>
      </c>
      <c r="B12577" t="s">
        <v>539</v>
      </c>
      <c r="C12577" t="s">
        <v>197</v>
      </c>
      <c r="D12577">
        <v>2007</v>
      </c>
      <c r="E12577">
        <v>54.411248610000001</v>
      </c>
    </row>
    <row r="12578" spans="1:5">
      <c r="A12578" t="s">
        <v>196</v>
      </c>
      <c r="B12578" t="s">
        <v>536</v>
      </c>
      <c r="C12578" t="s">
        <v>195</v>
      </c>
      <c r="D12578">
        <v>2007</v>
      </c>
      <c r="E12578">
        <v>46.571257920000001</v>
      </c>
    </row>
    <row r="12579" spans="1:5">
      <c r="A12579" t="s">
        <v>194</v>
      </c>
      <c r="B12579" t="s">
        <v>539</v>
      </c>
      <c r="C12579" t="s">
        <v>193</v>
      </c>
      <c r="D12579">
        <v>2007</v>
      </c>
      <c r="E12579">
        <v>54.349445000000003</v>
      </c>
    </row>
    <row r="12580" spans="1:5">
      <c r="A12580" t="s">
        <v>192</v>
      </c>
      <c r="B12580" t="s">
        <v>539</v>
      </c>
      <c r="C12580" t="s">
        <v>191</v>
      </c>
      <c r="D12580">
        <v>2007</v>
      </c>
    </row>
    <row r="12581" spans="1:5">
      <c r="A12581" t="s">
        <v>190</v>
      </c>
      <c r="B12581" t="s">
        <v>539</v>
      </c>
      <c r="C12581" t="s">
        <v>189</v>
      </c>
      <c r="D12581">
        <v>2007</v>
      </c>
      <c r="E12581">
        <v>38.373021749999999</v>
      </c>
    </row>
    <row r="12582" spans="1:5">
      <c r="A12582" t="s">
        <v>188</v>
      </c>
      <c r="B12582" t="s">
        <v>539</v>
      </c>
      <c r="C12582" t="s">
        <v>187</v>
      </c>
      <c r="D12582">
        <v>2007</v>
      </c>
      <c r="E12582">
        <v>32.922451389999999</v>
      </c>
    </row>
    <row r="12583" spans="1:5">
      <c r="A12583" t="s">
        <v>186</v>
      </c>
      <c r="B12583" t="s">
        <v>539</v>
      </c>
      <c r="C12583" t="s">
        <v>185</v>
      </c>
      <c r="D12583">
        <v>2007</v>
      </c>
      <c r="E12583">
        <v>54.851832770000001</v>
      </c>
    </row>
    <row r="12584" spans="1:5">
      <c r="A12584" t="s">
        <v>184</v>
      </c>
      <c r="B12584" t="s">
        <v>539</v>
      </c>
      <c r="C12584" t="s">
        <v>183</v>
      </c>
      <c r="D12584">
        <v>2007</v>
      </c>
      <c r="E12584">
        <v>85.287390720000005</v>
      </c>
    </row>
    <row r="12585" spans="1:5">
      <c r="A12585" t="s">
        <v>182</v>
      </c>
      <c r="B12585" t="s">
        <v>539</v>
      </c>
      <c r="C12585" t="s">
        <v>181</v>
      </c>
      <c r="D12585">
        <v>2007</v>
      </c>
      <c r="E12585">
        <v>84.096909699999998</v>
      </c>
    </row>
    <row r="12586" spans="1:5">
      <c r="A12586" t="s">
        <v>180</v>
      </c>
      <c r="B12586" t="s">
        <v>539</v>
      </c>
      <c r="C12586" t="s">
        <v>179</v>
      </c>
      <c r="D12586">
        <v>2007</v>
      </c>
      <c r="E12586">
        <v>39.087155260000003</v>
      </c>
    </row>
    <row r="12587" spans="1:5">
      <c r="A12587" t="s">
        <v>178</v>
      </c>
      <c r="B12587" t="s">
        <v>539</v>
      </c>
      <c r="C12587" t="s">
        <v>177</v>
      </c>
      <c r="D12587">
        <v>2007</v>
      </c>
      <c r="E12587">
        <v>94.543787710000004</v>
      </c>
    </row>
    <row r="12588" spans="1:5">
      <c r="A12588" t="s">
        <v>176</v>
      </c>
      <c r="B12588" t="s">
        <v>539</v>
      </c>
      <c r="C12588" t="s">
        <v>175</v>
      </c>
      <c r="D12588">
        <v>2007</v>
      </c>
      <c r="E12588">
        <v>82.394703019999994</v>
      </c>
    </row>
    <row r="12589" spans="1:5">
      <c r="A12589" t="s">
        <v>174</v>
      </c>
      <c r="B12589" t="s">
        <v>536</v>
      </c>
      <c r="C12589" t="s">
        <v>173</v>
      </c>
      <c r="D12589">
        <v>2007</v>
      </c>
      <c r="E12589">
        <v>60.573822669999998</v>
      </c>
    </row>
    <row r="12590" spans="1:5">
      <c r="A12590" t="s">
        <v>172</v>
      </c>
      <c r="B12590" t="s">
        <v>539</v>
      </c>
      <c r="C12590" t="s">
        <v>171</v>
      </c>
      <c r="D12590">
        <v>2007</v>
      </c>
      <c r="E12590">
        <v>81.140114010000005</v>
      </c>
    </row>
    <row r="12591" spans="1:5">
      <c r="A12591" t="s">
        <v>170</v>
      </c>
      <c r="B12591" t="s">
        <v>536</v>
      </c>
      <c r="C12591" t="s">
        <v>169</v>
      </c>
      <c r="D12591">
        <v>2007</v>
      </c>
      <c r="E12591">
        <v>69.583889060000004</v>
      </c>
    </row>
    <row r="12592" spans="1:5">
      <c r="A12592" t="s">
        <v>168</v>
      </c>
      <c r="B12592" t="s">
        <v>539</v>
      </c>
      <c r="C12592" t="s">
        <v>167</v>
      </c>
      <c r="D12592">
        <v>2007</v>
      </c>
      <c r="E12592">
        <v>23.820569219999999</v>
      </c>
    </row>
    <row r="12593" spans="1:5">
      <c r="A12593" t="s">
        <v>166</v>
      </c>
      <c r="B12593" t="s">
        <v>539</v>
      </c>
      <c r="C12593" t="s">
        <v>165</v>
      </c>
      <c r="D12593">
        <v>2007</v>
      </c>
      <c r="E12593">
        <v>64.200348329999997</v>
      </c>
    </row>
    <row r="12594" spans="1:5">
      <c r="A12594" t="s">
        <v>164</v>
      </c>
      <c r="B12594" t="s">
        <v>539</v>
      </c>
      <c r="C12594" t="s">
        <v>163</v>
      </c>
      <c r="D12594">
        <v>2007</v>
      </c>
      <c r="E12594">
        <v>52.498079519999997</v>
      </c>
    </row>
    <row r="12595" spans="1:5">
      <c r="A12595" t="s">
        <v>162</v>
      </c>
      <c r="B12595" t="s">
        <v>539</v>
      </c>
      <c r="C12595" t="s">
        <v>161</v>
      </c>
      <c r="D12595">
        <v>2007</v>
      </c>
      <c r="E12595">
        <v>34.713396539999998</v>
      </c>
    </row>
    <row r="12596" spans="1:5">
      <c r="A12596" t="s">
        <v>160</v>
      </c>
      <c r="B12596" t="s">
        <v>539</v>
      </c>
      <c r="C12596" t="s">
        <v>159</v>
      </c>
      <c r="D12596">
        <v>2007</v>
      </c>
      <c r="E12596">
        <v>72.8129974</v>
      </c>
    </row>
    <row r="12597" spans="1:5">
      <c r="A12597" t="s">
        <v>158</v>
      </c>
      <c r="B12597" t="s">
        <v>539</v>
      </c>
      <c r="C12597" t="s">
        <v>157</v>
      </c>
      <c r="D12597">
        <v>2007</v>
      </c>
      <c r="E12597">
        <v>77.375746359999994</v>
      </c>
    </row>
    <row r="12598" spans="1:5">
      <c r="A12598" t="s">
        <v>156</v>
      </c>
      <c r="B12598" t="s">
        <v>539</v>
      </c>
      <c r="C12598" t="s">
        <v>155</v>
      </c>
      <c r="D12598">
        <v>2007</v>
      </c>
      <c r="E12598">
        <v>70.392984470000002</v>
      </c>
    </row>
    <row r="12599" spans="1:5">
      <c r="A12599" t="s">
        <v>154</v>
      </c>
      <c r="B12599" t="s">
        <v>536</v>
      </c>
      <c r="C12599" t="s">
        <v>153</v>
      </c>
      <c r="D12599">
        <v>2007</v>
      </c>
      <c r="E12599">
        <v>40.175625510000003</v>
      </c>
    </row>
    <row r="12600" spans="1:5">
      <c r="A12600" t="s">
        <v>152</v>
      </c>
      <c r="B12600" t="s">
        <v>539</v>
      </c>
      <c r="C12600" t="s">
        <v>151</v>
      </c>
      <c r="D12600">
        <v>2007</v>
      </c>
    </row>
    <row r="12601" spans="1:5">
      <c r="A12601" t="s">
        <v>150</v>
      </c>
      <c r="B12601" t="s">
        <v>539</v>
      </c>
      <c r="C12601" t="s">
        <v>149</v>
      </c>
      <c r="D12601">
        <v>2007</v>
      </c>
    </row>
    <row r="12602" spans="1:5">
      <c r="A12602" t="s">
        <v>148</v>
      </c>
      <c r="B12602" t="s">
        <v>539</v>
      </c>
      <c r="C12602" t="s">
        <v>147</v>
      </c>
      <c r="D12602">
        <v>2007</v>
      </c>
      <c r="E12602">
        <v>67.640602209999997</v>
      </c>
    </row>
    <row r="12603" spans="1:5">
      <c r="A12603" t="s">
        <v>146</v>
      </c>
      <c r="B12603" t="s">
        <v>539</v>
      </c>
      <c r="C12603" t="s">
        <v>145</v>
      </c>
      <c r="D12603">
        <v>2007</v>
      </c>
      <c r="E12603">
        <v>41.989925769999999</v>
      </c>
    </row>
    <row r="12604" spans="1:5">
      <c r="A12604" t="s">
        <v>144</v>
      </c>
      <c r="B12604" t="s">
        <v>536</v>
      </c>
      <c r="C12604" t="s">
        <v>143</v>
      </c>
      <c r="D12604">
        <v>2007</v>
      </c>
    </row>
    <row r="12605" spans="1:5">
      <c r="A12605" t="s">
        <v>142</v>
      </c>
      <c r="B12605" t="s">
        <v>536</v>
      </c>
      <c r="C12605" t="s">
        <v>141</v>
      </c>
      <c r="D12605">
        <v>2007</v>
      </c>
      <c r="E12605">
        <v>82.170435839999996</v>
      </c>
    </row>
    <row r="12606" spans="1:5">
      <c r="A12606" t="s">
        <v>140</v>
      </c>
      <c r="B12606" t="s">
        <v>536</v>
      </c>
      <c r="C12606" t="s">
        <v>139</v>
      </c>
      <c r="D12606">
        <v>2007</v>
      </c>
      <c r="E12606">
        <v>60.667863259999997</v>
      </c>
    </row>
    <row r="12607" spans="1:5">
      <c r="A12607" t="s">
        <v>138</v>
      </c>
      <c r="B12607" t="s">
        <v>539</v>
      </c>
      <c r="C12607" t="s">
        <v>137</v>
      </c>
      <c r="D12607">
        <v>2007</v>
      </c>
    </row>
    <row r="12608" spans="1:5">
      <c r="A12608" t="s">
        <v>136</v>
      </c>
      <c r="B12608" t="s">
        <v>539</v>
      </c>
      <c r="C12608" t="s">
        <v>135</v>
      </c>
      <c r="D12608">
        <v>2007</v>
      </c>
      <c r="E12608">
        <v>84.023993689999998</v>
      </c>
    </row>
    <row r="12609" spans="1:5">
      <c r="A12609" t="s">
        <v>134</v>
      </c>
      <c r="B12609" t="s">
        <v>539</v>
      </c>
      <c r="C12609" t="s">
        <v>133</v>
      </c>
      <c r="D12609">
        <v>2007</v>
      </c>
      <c r="E12609">
        <v>82.114246390000005</v>
      </c>
    </row>
    <row r="12610" spans="1:5">
      <c r="A12610" t="s">
        <v>132</v>
      </c>
      <c r="B12610" t="s">
        <v>539</v>
      </c>
      <c r="C12610" t="s">
        <v>131</v>
      </c>
      <c r="D12610">
        <v>2007</v>
      </c>
      <c r="E12610">
        <v>64.180689889999996</v>
      </c>
    </row>
    <row r="12611" spans="1:5">
      <c r="A12611" t="s">
        <v>130</v>
      </c>
      <c r="B12611" t="s">
        <v>539</v>
      </c>
      <c r="C12611" t="s">
        <v>129</v>
      </c>
      <c r="D12611">
        <v>2007</v>
      </c>
      <c r="E12611">
        <v>44.521679980000002</v>
      </c>
    </row>
    <row r="12612" spans="1:5">
      <c r="A12612" t="s">
        <v>128</v>
      </c>
      <c r="B12612" t="s">
        <v>536</v>
      </c>
      <c r="C12612" t="s">
        <v>127</v>
      </c>
      <c r="D12612">
        <v>2007</v>
      </c>
      <c r="E12612">
        <v>26.701090520000001</v>
      </c>
    </row>
    <row r="12613" spans="1:5">
      <c r="A12613" t="s">
        <v>126</v>
      </c>
      <c r="B12613" t="s">
        <v>539</v>
      </c>
      <c r="C12613" t="s">
        <v>125</v>
      </c>
      <c r="D12613">
        <v>2007</v>
      </c>
      <c r="E12613">
        <v>71.897712150000004</v>
      </c>
    </row>
    <row r="12614" spans="1:5">
      <c r="A12614" t="s">
        <v>124</v>
      </c>
      <c r="B12614" t="s">
        <v>539</v>
      </c>
      <c r="C12614" t="s">
        <v>123</v>
      </c>
      <c r="D12614">
        <v>2007</v>
      </c>
      <c r="E12614">
        <v>32.007361099999997</v>
      </c>
    </row>
    <row r="12615" spans="1:5">
      <c r="A12615" t="s">
        <v>122</v>
      </c>
      <c r="B12615" t="s">
        <v>539</v>
      </c>
      <c r="C12615" t="s">
        <v>121</v>
      </c>
      <c r="D12615">
        <v>2007</v>
      </c>
      <c r="E12615">
        <v>49.398826739999997</v>
      </c>
    </row>
    <row r="12616" spans="1:5">
      <c r="A12616" t="s">
        <v>120</v>
      </c>
      <c r="B12616" t="s">
        <v>539</v>
      </c>
      <c r="C12616" t="s">
        <v>119</v>
      </c>
      <c r="D12616">
        <v>2007</v>
      </c>
      <c r="E12616">
        <v>27.625940839999998</v>
      </c>
    </row>
    <row r="12617" spans="1:5">
      <c r="A12617" t="s">
        <v>118</v>
      </c>
      <c r="B12617" t="s">
        <v>539</v>
      </c>
      <c r="C12617" t="s">
        <v>117</v>
      </c>
      <c r="D12617">
        <v>2007</v>
      </c>
      <c r="E12617">
        <v>92.722648980000002</v>
      </c>
    </row>
    <row r="12618" spans="1:5">
      <c r="A12618" t="s">
        <v>116</v>
      </c>
      <c r="B12618" t="s">
        <v>539</v>
      </c>
      <c r="C12618" t="s">
        <v>115</v>
      </c>
      <c r="D12618">
        <v>2007</v>
      </c>
      <c r="E12618">
        <v>16.263565610000001</v>
      </c>
    </row>
    <row r="12619" spans="1:5">
      <c r="A12619" t="s">
        <v>114</v>
      </c>
      <c r="B12619" t="s">
        <v>539</v>
      </c>
      <c r="C12619" t="s">
        <v>113</v>
      </c>
      <c r="D12619">
        <v>2007</v>
      </c>
      <c r="E12619">
        <v>59.29901031</v>
      </c>
    </row>
    <row r="12620" spans="1:5">
      <c r="A12620" t="s">
        <v>112</v>
      </c>
      <c r="B12620" t="s">
        <v>539</v>
      </c>
      <c r="C12620" t="s">
        <v>111</v>
      </c>
      <c r="D12620">
        <v>2007</v>
      </c>
      <c r="E12620">
        <v>91.492970290000002</v>
      </c>
    </row>
    <row r="12621" spans="1:5">
      <c r="A12621" t="s">
        <v>110</v>
      </c>
      <c r="B12621" t="s">
        <v>539</v>
      </c>
      <c r="C12621" t="s">
        <v>109</v>
      </c>
      <c r="D12621">
        <v>2007</v>
      </c>
    </row>
    <row r="12622" spans="1:5">
      <c r="A12622" t="s">
        <v>108</v>
      </c>
      <c r="B12622" t="s">
        <v>539</v>
      </c>
      <c r="C12622" t="s">
        <v>107</v>
      </c>
      <c r="D12622">
        <v>2007</v>
      </c>
      <c r="E12622">
        <v>61.374102030000003</v>
      </c>
    </row>
    <row r="12623" spans="1:5">
      <c r="A12623" t="s">
        <v>106</v>
      </c>
      <c r="B12623" t="s">
        <v>536</v>
      </c>
      <c r="C12623" t="s">
        <v>105</v>
      </c>
      <c r="D12623">
        <v>2007</v>
      </c>
      <c r="E12623">
        <v>42.64334186</v>
      </c>
    </row>
    <row r="12624" spans="1:5">
      <c r="A12624" t="s">
        <v>104</v>
      </c>
      <c r="B12624" t="s">
        <v>539</v>
      </c>
      <c r="C12624" t="s">
        <v>103</v>
      </c>
      <c r="D12624">
        <v>2007</v>
      </c>
    </row>
    <row r="12625" spans="1:5">
      <c r="A12625" t="s">
        <v>102</v>
      </c>
      <c r="B12625" t="s">
        <v>536</v>
      </c>
      <c r="C12625" t="s">
        <v>101</v>
      </c>
      <c r="D12625">
        <v>2007</v>
      </c>
      <c r="E12625">
        <v>42.67350107</v>
      </c>
    </row>
    <row r="12626" spans="1:5">
      <c r="A12626" t="s">
        <v>100</v>
      </c>
      <c r="B12626" t="s">
        <v>536</v>
      </c>
      <c r="C12626" t="s">
        <v>99</v>
      </c>
      <c r="D12626">
        <v>2007</v>
      </c>
      <c r="E12626">
        <v>66.098299870000005</v>
      </c>
    </row>
    <row r="12627" spans="1:5">
      <c r="A12627" t="s">
        <v>98</v>
      </c>
      <c r="B12627" t="s">
        <v>539</v>
      </c>
      <c r="C12627" t="s">
        <v>97</v>
      </c>
      <c r="D12627">
        <v>2007</v>
      </c>
      <c r="E12627">
        <v>28.7400251</v>
      </c>
    </row>
    <row r="12628" spans="1:5">
      <c r="A12628" t="s">
        <v>96</v>
      </c>
      <c r="B12628" t="s">
        <v>539</v>
      </c>
      <c r="C12628" t="s">
        <v>95</v>
      </c>
      <c r="D12628">
        <v>2007</v>
      </c>
      <c r="E12628">
        <v>50.258708689999999</v>
      </c>
    </row>
    <row r="12629" spans="1:5">
      <c r="A12629" t="s">
        <v>94</v>
      </c>
      <c r="B12629" t="s">
        <v>539</v>
      </c>
      <c r="C12629" t="s">
        <v>93</v>
      </c>
      <c r="D12629">
        <v>2007</v>
      </c>
      <c r="E12629">
        <v>66.848553330000001</v>
      </c>
    </row>
    <row r="12630" spans="1:5">
      <c r="A12630" t="s">
        <v>92</v>
      </c>
      <c r="B12630" t="s">
        <v>539</v>
      </c>
      <c r="C12630" t="s">
        <v>91</v>
      </c>
      <c r="D12630">
        <v>2007</v>
      </c>
      <c r="E12630">
        <v>72.325788840000001</v>
      </c>
    </row>
    <row r="12631" spans="1:5">
      <c r="A12631" t="s">
        <v>90</v>
      </c>
      <c r="B12631" t="s">
        <v>539</v>
      </c>
      <c r="C12631" t="s">
        <v>89</v>
      </c>
      <c r="D12631">
        <v>2007</v>
      </c>
      <c r="E12631">
        <v>81.35703882</v>
      </c>
    </row>
    <row r="12632" spans="1:5">
      <c r="A12632" t="s">
        <v>88</v>
      </c>
      <c r="B12632" t="s">
        <v>539</v>
      </c>
      <c r="C12632" t="s">
        <v>87</v>
      </c>
      <c r="D12632">
        <v>2007</v>
      </c>
      <c r="E12632">
        <v>68.335708640000007</v>
      </c>
    </row>
    <row r="12633" spans="1:5">
      <c r="A12633" t="s">
        <v>86</v>
      </c>
      <c r="B12633" t="s">
        <v>539</v>
      </c>
      <c r="C12633" t="s">
        <v>85</v>
      </c>
      <c r="D12633">
        <v>2007</v>
      </c>
    </row>
    <row r="12634" spans="1:5">
      <c r="A12634" t="s">
        <v>84</v>
      </c>
      <c r="B12634" t="s">
        <v>539</v>
      </c>
      <c r="C12634" t="s">
        <v>83</v>
      </c>
      <c r="D12634">
        <v>2007</v>
      </c>
      <c r="E12634">
        <v>92.704259219999997</v>
      </c>
    </row>
    <row r="12635" spans="1:5">
      <c r="A12635" t="s">
        <v>82</v>
      </c>
      <c r="B12635" t="s">
        <v>539</v>
      </c>
      <c r="C12635" t="s">
        <v>81</v>
      </c>
      <c r="D12635">
        <v>2007</v>
      </c>
      <c r="E12635">
        <v>48.078752559999998</v>
      </c>
    </row>
    <row r="12636" spans="1:5">
      <c r="A12636" t="s">
        <v>80</v>
      </c>
      <c r="B12636" t="s">
        <v>539</v>
      </c>
      <c r="C12636" t="s">
        <v>79</v>
      </c>
      <c r="D12636">
        <v>2007</v>
      </c>
    </row>
    <row r="12637" spans="1:5">
      <c r="A12637" t="s">
        <v>78</v>
      </c>
      <c r="B12637" t="s">
        <v>539</v>
      </c>
      <c r="C12637" t="s">
        <v>77</v>
      </c>
      <c r="D12637">
        <v>2007</v>
      </c>
      <c r="E12637">
        <v>37.363704939999998</v>
      </c>
    </row>
    <row r="12638" spans="1:5">
      <c r="A12638" t="s">
        <v>76</v>
      </c>
      <c r="B12638" t="s">
        <v>536</v>
      </c>
      <c r="C12638" t="s">
        <v>75</v>
      </c>
      <c r="D12638">
        <v>2007</v>
      </c>
      <c r="E12638">
        <v>47.320881389999997</v>
      </c>
    </row>
    <row r="12639" spans="1:5">
      <c r="A12639" t="s">
        <v>74</v>
      </c>
      <c r="B12639" t="s">
        <v>536</v>
      </c>
      <c r="C12639" t="s">
        <v>73</v>
      </c>
      <c r="D12639">
        <v>2007</v>
      </c>
      <c r="E12639">
        <v>65.974882800000003</v>
      </c>
    </row>
    <row r="12640" spans="1:5">
      <c r="A12640" t="s">
        <v>72</v>
      </c>
      <c r="B12640" t="s">
        <v>539</v>
      </c>
      <c r="C12640" t="s">
        <v>71</v>
      </c>
      <c r="D12640">
        <v>2007</v>
      </c>
      <c r="E12640">
        <v>38.895657679999999</v>
      </c>
    </row>
    <row r="12641" spans="1:5">
      <c r="A12641" t="s">
        <v>70</v>
      </c>
      <c r="B12641" t="s">
        <v>539</v>
      </c>
      <c r="C12641" t="s">
        <v>69</v>
      </c>
      <c r="D12641">
        <v>2007</v>
      </c>
      <c r="E12641">
        <v>76.327523249999999</v>
      </c>
    </row>
    <row r="12642" spans="1:5">
      <c r="A12642" t="s">
        <v>68</v>
      </c>
      <c r="B12642" t="s">
        <v>539</v>
      </c>
      <c r="C12642" t="s">
        <v>67</v>
      </c>
      <c r="D12642">
        <v>2007</v>
      </c>
      <c r="E12642">
        <v>22.15892492</v>
      </c>
    </row>
    <row r="12643" spans="1:5">
      <c r="A12643" t="s">
        <v>66</v>
      </c>
      <c r="B12643" t="s">
        <v>539</v>
      </c>
      <c r="C12643" t="s">
        <v>65</v>
      </c>
      <c r="D12643">
        <v>2007</v>
      </c>
      <c r="E12643">
        <v>64.310226490000005</v>
      </c>
    </row>
    <row r="12644" spans="1:5">
      <c r="A12644" t="s">
        <v>64</v>
      </c>
      <c r="B12644" t="s">
        <v>536</v>
      </c>
      <c r="C12644" t="s">
        <v>63</v>
      </c>
      <c r="D12644">
        <v>2007</v>
      </c>
      <c r="E12644">
        <v>46.253190519999997</v>
      </c>
    </row>
    <row r="12645" spans="1:5">
      <c r="A12645" t="s">
        <v>62</v>
      </c>
      <c r="B12645" t="s">
        <v>539</v>
      </c>
      <c r="C12645" t="s">
        <v>61</v>
      </c>
      <c r="D12645">
        <v>2007</v>
      </c>
      <c r="E12645">
        <v>48.364885710000003</v>
      </c>
    </row>
    <row r="12646" spans="1:5">
      <c r="A12646" t="s">
        <v>60</v>
      </c>
      <c r="B12646" t="s">
        <v>536</v>
      </c>
      <c r="C12646" t="s">
        <v>59</v>
      </c>
      <c r="D12646">
        <v>2007</v>
      </c>
      <c r="E12646">
        <v>47.603084269999997</v>
      </c>
    </row>
    <row r="12647" spans="1:5">
      <c r="A12647" t="s">
        <v>58</v>
      </c>
      <c r="B12647" t="s">
        <v>539</v>
      </c>
      <c r="C12647" t="s">
        <v>57</v>
      </c>
      <c r="D12647">
        <v>2007</v>
      </c>
      <c r="E12647">
        <v>81.868362399999995</v>
      </c>
    </row>
    <row r="12648" spans="1:5">
      <c r="A12648" t="s">
        <v>56</v>
      </c>
      <c r="B12648" t="s">
        <v>536</v>
      </c>
      <c r="C12648" t="s">
        <v>55</v>
      </c>
      <c r="D12648">
        <v>2007</v>
      </c>
      <c r="E12648">
        <v>26.701090520000001</v>
      </c>
    </row>
    <row r="12649" spans="1:5">
      <c r="A12649" t="s">
        <v>54</v>
      </c>
      <c r="B12649" t="s">
        <v>536</v>
      </c>
      <c r="C12649" t="s">
        <v>53</v>
      </c>
      <c r="D12649">
        <v>2007</v>
      </c>
      <c r="E12649">
        <v>42.67350107</v>
      </c>
    </row>
    <row r="12650" spans="1:5">
      <c r="A12650" t="s">
        <v>52</v>
      </c>
      <c r="B12650" t="s">
        <v>539</v>
      </c>
      <c r="C12650" t="s">
        <v>51</v>
      </c>
      <c r="D12650">
        <v>2007</v>
      </c>
      <c r="E12650">
        <v>49.248123560000003</v>
      </c>
    </row>
    <row r="12651" spans="1:5">
      <c r="A12651" t="s">
        <v>50</v>
      </c>
      <c r="B12651" t="s">
        <v>539</v>
      </c>
      <c r="C12651" t="s">
        <v>49</v>
      </c>
      <c r="D12651">
        <v>2007</v>
      </c>
      <c r="E12651">
        <v>52.329647870000002</v>
      </c>
    </row>
    <row r="12652" spans="1:5">
      <c r="A12652" t="s">
        <v>6</v>
      </c>
      <c r="B12652" t="s">
        <v>539</v>
      </c>
      <c r="C12652" t="s">
        <v>48</v>
      </c>
      <c r="D12652">
        <v>2007</v>
      </c>
      <c r="E12652">
        <v>67.833569069999996</v>
      </c>
    </row>
    <row r="12653" spans="1:5">
      <c r="A12653" t="s">
        <v>47</v>
      </c>
      <c r="B12653" t="s">
        <v>539</v>
      </c>
      <c r="C12653" t="s">
        <v>46</v>
      </c>
      <c r="D12653">
        <v>2007</v>
      </c>
      <c r="E12653">
        <v>99.157554399999995</v>
      </c>
    </row>
    <row r="12654" spans="1:5">
      <c r="A12654" t="s">
        <v>45</v>
      </c>
      <c r="B12654" t="s">
        <v>539</v>
      </c>
      <c r="C12654" t="s">
        <v>44</v>
      </c>
      <c r="D12654">
        <v>2007</v>
      </c>
      <c r="E12654">
        <v>64.398091530000002</v>
      </c>
    </row>
    <row r="12655" spans="1:5">
      <c r="A12655" t="s">
        <v>43</v>
      </c>
      <c r="B12655" t="s">
        <v>539</v>
      </c>
      <c r="C12655" t="s">
        <v>42</v>
      </c>
      <c r="D12655">
        <v>2007</v>
      </c>
      <c r="E12655">
        <v>25.216043620000001</v>
      </c>
    </row>
    <row r="12656" spans="1:5">
      <c r="A12656" t="s">
        <v>41</v>
      </c>
      <c r="B12656" t="s">
        <v>539</v>
      </c>
      <c r="C12656" t="s">
        <v>40</v>
      </c>
      <c r="D12656">
        <v>2007</v>
      </c>
      <c r="E12656">
        <v>61.846126980000001</v>
      </c>
    </row>
    <row r="12657" spans="1:5">
      <c r="A12657" t="s">
        <v>39</v>
      </c>
      <c r="B12657" t="s">
        <v>536</v>
      </c>
      <c r="C12657" t="s">
        <v>38</v>
      </c>
      <c r="D12657">
        <v>2007</v>
      </c>
      <c r="E12657">
        <v>52.337506779999998</v>
      </c>
    </row>
    <row r="12658" spans="1:5">
      <c r="A12658" t="s">
        <v>37</v>
      </c>
      <c r="B12658" t="s">
        <v>539</v>
      </c>
      <c r="C12658" t="s">
        <v>36</v>
      </c>
      <c r="D12658">
        <v>2007</v>
      </c>
      <c r="E12658">
        <v>55.823891060000001</v>
      </c>
    </row>
    <row r="12659" spans="1:5">
      <c r="A12659" t="s">
        <v>4</v>
      </c>
      <c r="B12659" t="s">
        <v>539</v>
      </c>
      <c r="C12659" t="s">
        <v>35</v>
      </c>
      <c r="D12659">
        <v>2007</v>
      </c>
      <c r="E12659">
        <v>45.074780519999997</v>
      </c>
    </row>
    <row r="12660" spans="1:5">
      <c r="A12660" t="s">
        <v>34</v>
      </c>
      <c r="B12660" t="s">
        <v>539</v>
      </c>
      <c r="C12660" t="s">
        <v>33</v>
      </c>
      <c r="D12660">
        <v>2007</v>
      </c>
      <c r="E12660">
        <v>39.548020600000001</v>
      </c>
    </row>
    <row r="12661" spans="1:5">
      <c r="A12661" t="s">
        <v>32</v>
      </c>
      <c r="B12661" t="s">
        <v>539</v>
      </c>
      <c r="C12661" t="s">
        <v>31</v>
      </c>
      <c r="D12661">
        <v>2007</v>
      </c>
      <c r="E12661">
        <v>82.142867820000006</v>
      </c>
    </row>
    <row r="12662" spans="1:5">
      <c r="A12662" t="s">
        <v>30</v>
      </c>
      <c r="B12662" t="s">
        <v>539</v>
      </c>
      <c r="C12662" t="s">
        <v>29</v>
      </c>
      <c r="D12662">
        <v>2007</v>
      </c>
      <c r="E12662">
        <v>46.91996426</v>
      </c>
    </row>
    <row r="12663" spans="1:5">
      <c r="A12663" t="s">
        <v>28</v>
      </c>
      <c r="B12663" t="s">
        <v>539</v>
      </c>
      <c r="C12663" t="s">
        <v>27</v>
      </c>
      <c r="D12663">
        <v>2007</v>
      </c>
    </row>
    <row r="12664" spans="1:5">
      <c r="A12664" t="s">
        <v>26</v>
      </c>
      <c r="B12664" t="s">
        <v>539</v>
      </c>
      <c r="C12664" t="s">
        <v>25</v>
      </c>
      <c r="D12664">
        <v>2007</v>
      </c>
    </row>
    <row r="12665" spans="1:5">
      <c r="A12665" t="s">
        <v>3</v>
      </c>
      <c r="B12665" t="s">
        <v>539</v>
      </c>
      <c r="C12665" t="s">
        <v>24</v>
      </c>
      <c r="D12665">
        <v>2007</v>
      </c>
      <c r="E12665">
        <v>42.07816751</v>
      </c>
    </row>
    <row r="12666" spans="1:5">
      <c r="A12666" t="s">
        <v>23</v>
      </c>
      <c r="B12666" t="s">
        <v>539</v>
      </c>
      <c r="C12666" t="s">
        <v>22</v>
      </c>
      <c r="D12666">
        <v>2007</v>
      </c>
      <c r="E12666">
        <v>86.1476586</v>
      </c>
    </row>
    <row r="12667" spans="1:5">
      <c r="A12667" t="s">
        <v>21</v>
      </c>
      <c r="B12667" t="s">
        <v>536</v>
      </c>
      <c r="C12667" t="s">
        <v>20</v>
      </c>
      <c r="D12667">
        <v>2007</v>
      </c>
      <c r="E12667">
        <v>59.085534389999999</v>
      </c>
    </row>
    <row r="12668" spans="1:5">
      <c r="A12668" t="s">
        <v>19</v>
      </c>
      <c r="B12668" t="s">
        <v>539</v>
      </c>
      <c r="C12668" t="s">
        <v>18</v>
      </c>
      <c r="D12668">
        <v>2007</v>
      </c>
      <c r="E12668">
        <v>85.885527039999999</v>
      </c>
    </row>
    <row r="12669" spans="1:5">
      <c r="A12669" t="s">
        <v>17</v>
      </c>
      <c r="B12669" t="s">
        <v>539</v>
      </c>
      <c r="C12669" t="s">
        <v>16</v>
      </c>
      <c r="D12669">
        <v>2007</v>
      </c>
    </row>
    <row r="12670" spans="1:5">
      <c r="A12670" t="s">
        <v>15</v>
      </c>
      <c r="B12670" t="s">
        <v>539</v>
      </c>
      <c r="C12670" t="s">
        <v>14</v>
      </c>
      <c r="D12670">
        <v>2007</v>
      </c>
      <c r="E12670">
        <v>29.745636900000001</v>
      </c>
    </row>
    <row r="12671" spans="1:5">
      <c r="A12671" t="s">
        <v>13</v>
      </c>
      <c r="B12671" t="s">
        <v>539</v>
      </c>
      <c r="C12671" t="s">
        <v>12</v>
      </c>
      <c r="D12671">
        <v>2007</v>
      </c>
      <c r="E12671">
        <v>45.11484488</v>
      </c>
    </row>
    <row r="12672" spans="1:5">
      <c r="A12672" t="s">
        <v>11</v>
      </c>
      <c r="B12672" t="s">
        <v>539</v>
      </c>
      <c r="C12672" t="s">
        <v>10</v>
      </c>
      <c r="D12672">
        <v>2007</v>
      </c>
      <c r="E12672">
        <v>43.195412990000001</v>
      </c>
    </row>
    <row r="12673" spans="1:5">
      <c r="A12673" t="s">
        <v>9</v>
      </c>
      <c r="B12673" t="s">
        <v>539</v>
      </c>
      <c r="C12673" t="s">
        <v>8</v>
      </c>
      <c r="D12673">
        <v>2007</v>
      </c>
      <c r="E12673">
        <v>12.905744840000001</v>
      </c>
    </row>
    <row r="12674" spans="1:5">
      <c r="A12674" t="s">
        <v>528</v>
      </c>
      <c r="B12674" t="s">
        <v>539</v>
      </c>
      <c r="C12674" t="s">
        <v>527</v>
      </c>
      <c r="D12674">
        <v>2008</v>
      </c>
    </row>
    <row r="12675" spans="1:5">
      <c r="A12675" t="s">
        <v>526</v>
      </c>
      <c r="B12675" t="s">
        <v>539</v>
      </c>
      <c r="C12675" t="s">
        <v>525</v>
      </c>
      <c r="D12675">
        <v>2008</v>
      </c>
      <c r="E12675">
        <v>16.637470230000002</v>
      </c>
    </row>
    <row r="12676" spans="1:5">
      <c r="A12676" t="s">
        <v>524</v>
      </c>
      <c r="B12676" t="s">
        <v>539</v>
      </c>
      <c r="C12676" t="s">
        <v>523</v>
      </c>
      <c r="D12676">
        <v>2008</v>
      </c>
      <c r="E12676">
        <v>70.647103110000003</v>
      </c>
    </row>
    <row r="12677" spans="1:5">
      <c r="A12677" t="s">
        <v>522</v>
      </c>
      <c r="B12677" t="s">
        <v>539</v>
      </c>
      <c r="C12677" t="s">
        <v>521</v>
      </c>
      <c r="D12677">
        <v>2008</v>
      </c>
      <c r="E12677">
        <v>45.897213229999998</v>
      </c>
    </row>
    <row r="12678" spans="1:5">
      <c r="A12678" t="s">
        <v>520</v>
      </c>
      <c r="B12678" t="s">
        <v>539</v>
      </c>
      <c r="C12678" t="s">
        <v>519</v>
      </c>
      <c r="D12678">
        <v>2008</v>
      </c>
      <c r="E12678">
        <v>73.469934839999993</v>
      </c>
    </row>
    <row r="12679" spans="1:5">
      <c r="A12679" t="s">
        <v>518</v>
      </c>
      <c r="B12679" t="s">
        <v>536</v>
      </c>
      <c r="C12679" t="s">
        <v>517</v>
      </c>
      <c r="D12679">
        <v>2008</v>
      </c>
      <c r="E12679">
        <v>59.220089960000003</v>
      </c>
    </row>
    <row r="12680" spans="1:5">
      <c r="A12680" t="s">
        <v>516</v>
      </c>
      <c r="B12680" t="s">
        <v>539</v>
      </c>
      <c r="C12680" t="s">
        <v>515</v>
      </c>
      <c r="D12680">
        <v>2008</v>
      </c>
      <c r="E12680">
        <v>65.617593389999996</v>
      </c>
    </row>
    <row r="12681" spans="1:5">
      <c r="A12681" t="s">
        <v>1</v>
      </c>
      <c r="B12681" t="s">
        <v>539</v>
      </c>
      <c r="C12681" t="s">
        <v>514</v>
      </c>
      <c r="D12681">
        <v>2008</v>
      </c>
      <c r="E12681">
        <v>61.843810179999998</v>
      </c>
    </row>
    <row r="12682" spans="1:5">
      <c r="A12682" t="s">
        <v>513</v>
      </c>
      <c r="B12682" t="s">
        <v>539</v>
      </c>
      <c r="C12682" t="s">
        <v>512</v>
      </c>
      <c r="D12682">
        <v>2008</v>
      </c>
      <c r="E12682">
        <v>46.449599630000002</v>
      </c>
    </row>
    <row r="12683" spans="1:5">
      <c r="A12683" t="s">
        <v>511</v>
      </c>
      <c r="B12683" t="s">
        <v>539</v>
      </c>
      <c r="C12683" t="s">
        <v>510</v>
      </c>
      <c r="D12683">
        <v>2008</v>
      </c>
    </row>
    <row r="12684" spans="1:5">
      <c r="A12684" t="s">
        <v>509</v>
      </c>
      <c r="B12684" t="s">
        <v>539</v>
      </c>
      <c r="C12684" t="s">
        <v>508</v>
      </c>
      <c r="D12684">
        <v>2008</v>
      </c>
      <c r="E12684">
        <v>71.249385669999995</v>
      </c>
    </row>
    <row r="12685" spans="1:5">
      <c r="A12685" t="s">
        <v>507</v>
      </c>
      <c r="B12685" t="s">
        <v>539</v>
      </c>
      <c r="C12685" t="s">
        <v>506</v>
      </c>
      <c r="D12685">
        <v>2008</v>
      </c>
      <c r="E12685">
        <v>67.486009679999995</v>
      </c>
    </row>
    <row r="12686" spans="1:5">
      <c r="A12686" t="s">
        <v>505</v>
      </c>
      <c r="B12686" t="s">
        <v>539</v>
      </c>
      <c r="C12686" t="s">
        <v>504</v>
      </c>
      <c r="D12686">
        <v>2008</v>
      </c>
      <c r="E12686">
        <v>75.404655669999997</v>
      </c>
    </row>
    <row r="12687" spans="1:5">
      <c r="A12687" t="s">
        <v>503</v>
      </c>
      <c r="B12687" t="s">
        <v>539</v>
      </c>
      <c r="C12687" t="s">
        <v>502</v>
      </c>
      <c r="D12687">
        <v>2008</v>
      </c>
      <c r="E12687">
        <v>18.853748379999999</v>
      </c>
    </row>
    <row r="12688" spans="1:5">
      <c r="A12688" t="s">
        <v>501</v>
      </c>
      <c r="B12688" t="s">
        <v>539</v>
      </c>
      <c r="C12688" t="s">
        <v>500</v>
      </c>
      <c r="D12688">
        <v>2008</v>
      </c>
      <c r="E12688">
        <v>42.691357740000001</v>
      </c>
    </row>
    <row r="12689" spans="1:5">
      <c r="A12689" t="s">
        <v>499</v>
      </c>
      <c r="B12689" t="s">
        <v>539</v>
      </c>
      <c r="C12689" t="s">
        <v>498</v>
      </c>
      <c r="D12689">
        <v>2008</v>
      </c>
      <c r="E12689">
        <v>77.062156849999994</v>
      </c>
    </row>
    <row r="12690" spans="1:5">
      <c r="A12690" t="s">
        <v>497</v>
      </c>
      <c r="B12690" t="s">
        <v>539</v>
      </c>
      <c r="C12690" t="s">
        <v>496</v>
      </c>
      <c r="D12690">
        <v>2008</v>
      </c>
      <c r="E12690">
        <v>50.950431989999998</v>
      </c>
    </row>
    <row r="12691" spans="1:5">
      <c r="A12691" t="s">
        <v>495</v>
      </c>
      <c r="B12691" t="s">
        <v>539</v>
      </c>
      <c r="C12691" t="s">
        <v>494</v>
      </c>
      <c r="D12691">
        <v>2008</v>
      </c>
      <c r="E12691">
        <v>59.052058160000001</v>
      </c>
    </row>
    <row r="12692" spans="1:5">
      <c r="A12692" t="s">
        <v>2</v>
      </c>
      <c r="B12692" t="s">
        <v>539</v>
      </c>
      <c r="C12692" t="s">
        <v>493</v>
      </c>
      <c r="D12692">
        <v>2008</v>
      </c>
      <c r="E12692">
        <v>33.505747650000004</v>
      </c>
    </row>
    <row r="12693" spans="1:5">
      <c r="A12693" t="s">
        <v>492</v>
      </c>
      <c r="B12693" t="s">
        <v>539</v>
      </c>
      <c r="C12693" t="s">
        <v>491</v>
      </c>
      <c r="D12693">
        <v>2008</v>
      </c>
      <c r="E12693">
        <v>58.538608170000003</v>
      </c>
    </row>
    <row r="12694" spans="1:5">
      <c r="A12694" t="s">
        <v>490</v>
      </c>
      <c r="B12694" t="s">
        <v>539</v>
      </c>
      <c r="C12694" t="s">
        <v>489</v>
      </c>
      <c r="D12694">
        <v>2008</v>
      </c>
      <c r="E12694">
        <v>73.001984680000007</v>
      </c>
    </row>
    <row r="12695" spans="1:5">
      <c r="A12695" t="s">
        <v>488</v>
      </c>
      <c r="B12695" t="s">
        <v>539</v>
      </c>
      <c r="C12695" t="s">
        <v>487</v>
      </c>
      <c r="D12695">
        <v>2008</v>
      </c>
      <c r="E12695">
        <v>45.938508030000001</v>
      </c>
    </row>
    <row r="12696" spans="1:5">
      <c r="A12696" t="s">
        <v>486</v>
      </c>
      <c r="B12696" t="s">
        <v>539</v>
      </c>
      <c r="C12696" t="s">
        <v>485</v>
      </c>
      <c r="D12696">
        <v>2008</v>
      </c>
      <c r="E12696">
        <v>67.733932269999997</v>
      </c>
    </row>
    <row r="12697" spans="1:5">
      <c r="A12697" t="s">
        <v>484</v>
      </c>
      <c r="B12697" t="s">
        <v>539</v>
      </c>
      <c r="C12697" t="s">
        <v>483</v>
      </c>
      <c r="D12697">
        <v>2008</v>
      </c>
      <c r="E12697">
        <v>65.077371600000006</v>
      </c>
    </row>
    <row r="12698" spans="1:5">
      <c r="A12698" t="s">
        <v>482</v>
      </c>
      <c r="B12698" t="s">
        <v>539</v>
      </c>
      <c r="C12698" t="s">
        <v>481</v>
      </c>
      <c r="D12698">
        <v>2008</v>
      </c>
      <c r="E12698">
        <v>64.61401789</v>
      </c>
    </row>
    <row r="12699" spans="1:5">
      <c r="A12699" t="s">
        <v>480</v>
      </c>
      <c r="B12699" t="s">
        <v>539</v>
      </c>
      <c r="C12699" t="s">
        <v>479</v>
      </c>
      <c r="D12699">
        <v>2008</v>
      </c>
    </row>
    <row r="12700" spans="1:5">
      <c r="A12700" t="s">
        <v>478</v>
      </c>
      <c r="B12700" t="s">
        <v>539</v>
      </c>
      <c r="C12700" t="s">
        <v>477</v>
      </c>
      <c r="D12700">
        <v>2008</v>
      </c>
      <c r="E12700">
        <v>68.106650459999997</v>
      </c>
    </row>
    <row r="12701" spans="1:5">
      <c r="A12701" t="s">
        <v>476</v>
      </c>
      <c r="B12701" t="s">
        <v>539</v>
      </c>
      <c r="C12701" t="s">
        <v>475</v>
      </c>
      <c r="D12701">
        <v>2008</v>
      </c>
      <c r="E12701">
        <v>43.84057688</v>
      </c>
    </row>
    <row r="12702" spans="1:5">
      <c r="A12702" t="s">
        <v>474</v>
      </c>
      <c r="B12702" t="s">
        <v>539</v>
      </c>
      <c r="C12702" t="s">
        <v>473</v>
      </c>
      <c r="D12702">
        <v>2008</v>
      </c>
      <c r="E12702">
        <v>67.437028440000006</v>
      </c>
    </row>
    <row r="12703" spans="1:5">
      <c r="A12703" t="s">
        <v>472</v>
      </c>
      <c r="B12703" t="s">
        <v>539</v>
      </c>
      <c r="C12703" t="s">
        <v>471</v>
      </c>
      <c r="D12703">
        <v>2008</v>
      </c>
      <c r="E12703">
        <v>90.415951890000002</v>
      </c>
    </row>
    <row r="12704" spans="1:5">
      <c r="A12704" t="s">
        <v>470</v>
      </c>
      <c r="B12704" t="s">
        <v>539</v>
      </c>
      <c r="C12704" t="s">
        <v>469</v>
      </c>
      <c r="D12704">
        <v>2008</v>
      </c>
      <c r="E12704">
        <v>84.53734292</v>
      </c>
    </row>
    <row r="12705" spans="1:5">
      <c r="A12705" t="s">
        <v>468</v>
      </c>
      <c r="B12705" t="s">
        <v>539</v>
      </c>
      <c r="C12705" t="s">
        <v>467</v>
      </c>
      <c r="D12705">
        <v>2008</v>
      </c>
      <c r="E12705">
        <v>70.775843640000005</v>
      </c>
    </row>
    <row r="12706" spans="1:5">
      <c r="A12706" t="s">
        <v>466</v>
      </c>
      <c r="B12706" t="s">
        <v>539</v>
      </c>
      <c r="C12706" t="s">
        <v>465</v>
      </c>
      <c r="D12706">
        <v>2008</v>
      </c>
      <c r="E12706">
        <v>53.206856690000002</v>
      </c>
    </row>
    <row r="12707" spans="1:5">
      <c r="A12707" t="s">
        <v>464</v>
      </c>
      <c r="B12707" t="s">
        <v>539</v>
      </c>
      <c r="C12707" t="s">
        <v>463</v>
      </c>
      <c r="D12707">
        <v>2008</v>
      </c>
      <c r="E12707">
        <v>70.412968620000001</v>
      </c>
    </row>
    <row r="12708" spans="1:5">
      <c r="A12708" t="s">
        <v>462</v>
      </c>
      <c r="B12708" t="s">
        <v>536</v>
      </c>
      <c r="C12708" t="s">
        <v>461</v>
      </c>
      <c r="D12708">
        <v>2008</v>
      </c>
      <c r="E12708">
        <v>73.911792599999998</v>
      </c>
    </row>
    <row r="12709" spans="1:5">
      <c r="A12709" t="s">
        <v>460</v>
      </c>
      <c r="B12709" t="s">
        <v>539</v>
      </c>
      <c r="C12709" t="s">
        <v>459</v>
      </c>
      <c r="D12709">
        <v>2008</v>
      </c>
      <c r="E12709">
        <v>65.154736299999996</v>
      </c>
    </row>
    <row r="12710" spans="1:5">
      <c r="A12710" t="s">
        <v>458</v>
      </c>
      <c r="B12710" t="s">
        <v>539</v>
      </c>
      <c r="C12710" t="s">
        <v>457</v>
      </c>
      <c r="D12710">
        <v>2008</v>
      </c>
    </row>
    <row r="12711" spans="1:5">
      <c r="A12711" t="s">
        <v>456</v>
      </c>
      <c r="B12711" t="s">
        <v>539</v>
      </c>
      <c r="C12711" t="s">
        <v>455</v>
      </c>
      <c r="D12711">
        <v>2008</v>
      </c>
      <c r="E12711">
        <v>42.842708600000002</v>
      </c>
    </row>
    <row r="12712" spans="1:5">
      <c r="A12712" t="s">
        <v>454</v>
      </c>
      <c r="B12712" t="s">
        <v>539</v>
      </c>
      <c r="C12712" t="s">
        <v>453</v>
      </c>
      <c r="D12712">
        <v>2008</v>
      </c>
      <c r="E12712">
        <v>49.947646859999999</v>
      </c>
    </row>
    <row r="12713" spans="1:5">
      <c r="A12713" t="s">
        <v>679</v>
      </c>
      <c r="B12713" t="s">
        <v>539</v>
      </c>
      <c r="C12713" t="s">
        <v>451</v>
      </c>
      <c r="D12713">
        <v>2008</v>
      </c>
      <c r="E12713">
        <v>24.633403510000001</v>
      </c>
    </row>
    <row r="12714" spans="1:5">
      <c r="A12714" t="s">
        <v>450</v>
      </c>
      <c r="B12714" t="s">
        <v>539</v>
      </c>
      <c r="C12714" t="s">
        <v>449</v>
      </c>
      <c r="D12714">
        <v>2008</v>
      </c>
      <c r="E12714">
        <v>20.27143581</v>
      </c>
    </row>
    <row r="12715" spans="1:5">
      <c r="A12715" t="s">
        <v>448</v>
      </c>
      <c r="B12715" t="s">
        <v>539</v>
      </c>
      <c r="C12715" t="s">
        <v>447</v>
      </c>
      <c r="D12715">
        <v>2008</v>
      </c>
      <c r="E12715">
        <v>47.10576691</v>
      </c>
    </row>
    <row r="12716" spans="1:5">
      <c r="A12716" t="s">
        <v>446</v>
      </c>
      <c r="B12716" t="s">
        <v>539</v>
      </c>
      <c r="C12716" t="s">
        <v>445</v>
      </c>
      <c r="D12716">
        <v>2008</v>
      </c>
      <c r="E12716">
        <v>59.400895349999999</v>
      </c>
    </row>
    <row r="12717" spans="1:5">
      <c r="A12717" t="s">
        <v>444</v>
      </c>
      <c r="B12717" t="s">
        <v>539</v>
      </c>
      <c r="C12717" t="s">
        <v>443</v>
      </c>
      <c r="D12717">
        <v>2008</v>
      </c>
      <c r="E12717">
        <v>70.967563389999995</v>
      </c>
    </row>
    <row r="12718" spans="1:5">
      <c r="A12718" t="s">
        <v>442</v>
      </c>
      <c r="B12718" t="s">
        <v>539</v>
      </c>
      <c r="C12718" t="s">
        <v>441</v>
      </c>
      <c r="D12718">
        <v>2008</v>
      </c>
      <c r="E12718">
        <v>60.315414689999997</v>
      </c>
    </row>
    <row r="12719" spans="1:5">
      <c r="A12719" t="s">
        <v>440</v>
      </c>
      <c r="B12719" t="s">
        <v>539</v>
      </c>
      <c r="C12719" t="s">
        <v>439</v>
      </c>
      <c r="D12719">
        <v>2008</v>
      </c>
      <c r="E12719">
        <v>76.65022845</v>
      </c>
    </row>
    <row r="12720" spans="1:5">
      <c r="A12720" t="s">
        <v>438</v>
      </c>
      <c r="B12720" t="s">
        <v>539</v>
      </c>
      <c r="C12720" t="s">
        <v>437</v>
      </c>
      <c r="D12720">
        <v>2008</v>
      </c>
      <c r="E12720">
        <v>69.5303033</v>
      </c>
    </row>
    <row r="12721" spans="1:5">
      <c r="A12721" t="s">
        <v>436</v>
      </c>
      <c r="B12721" t="s">
        <v>536</v>
      </c>
      <c r="C12721" t="s">
        <v>435</v>
      </c>
      <c r="D12721">
        <v>2008</v>
      </c>
      <c r="E12721">
        <v>52.673431000000001</v>
      </c>
    </row>
    <row r="12722" spans="1:5">
      <c r="A12722" t="s">
        <v>434</v>
      </c>
      <c r="B12722" t="s">
        <v>539</v>
      </c>
      <c r="C12722" t="s">
        <v>433</v>
      </c>
      <c r="D12722">
        <v>2008</v>
      </c>
      <c r="E12722">
        <v>95.367971960000006</v>
      </c>
    </row>
    <row r="12723" spans="1:5">
      <c r="A12723" t="s">
        <v>432</v>
      </c>
      <c r="B12723" t="s">
        <v>539</v>
      </c>
      <c r="C12723" t="s">
        <v>431</v>
      </c>
      <c r="D12723">
        <v>2008</v>
      </c>
    </row>
    <row r="12724" spans="1:5">
      <c r="A12724" t="s">
        <v>430</v>
      </c>
      <c r="B12724" t="s">
        <v>539</v>
      </c>
      <c r="C12724" t="s">
        <v>429</v>
      </c>
      <c r="D12724">
        <v>2008</v>
      </c>
    </row>
    <row r="12725" spans="1:5">
      <c r="A12725" t="s">
        <v>428</v>
      </c>
      <c r="B12725" t="s">
        <v>539</v>
      </c>
      <c r="C12725" t="s">
        <v>427</v>
      </c>
      <c r="D12725">
        <v>2008</v>
      </c>
      <c r="E12725">
        <v>41.363233899999997</v>
      </c>
    </row>
    <row r="12726" spans="1:5">
      <c r="A12726" t="s">
        <v>426</v>
      </c>
      <c r="B12726" t="s">
        <v>539</v>
      </c>
      <c r="C12726" t="s">
        <v>425</v>
      </c>
      <c r="D12726">
        <v>2008</v>
      </c>
      <c r="E12726">
        <v>82.546861149999998</v>
      </c>
    </row>
    <row r="12727" spans="1:5">
      <c r="A12727" t="s">
        <v>7</v>
      </c>
      <c r="B12727" t="s">
        <v>539</v>
      </c>
      <c r="C12727" t="s">
        <v>424</v>
      </c>
      <c r="D12727">
        <v>2008</v>
      </c>
      <c r="E12727">
        <v>76.033324820000004</v>
      </c>
    </row>
    <row r="12728" spans="1:5">
      <c r="A12728" t="s">
        <v>423</v>
      </c>
      <c r="B12728" t="s">
        <v>539</v>
      </c>
      <c r="C12728" t="s">
        <v>422</v>
      </c>
      <c r="D12728">
        <v>2008</v>
      </c>
      <c r="E12728">
        <v>71.378048480000004</v>
      </c>
    </row>
    <row r="12729" spans="1:5">
      <c r="A12729" t="s">
        <v>421</v>
      </c>
      <c r="B12729" t="s">
        <v>539</v>
      </c>
      <c r="C12729" t="s">
        <v>420</v>
      </c>
      <c r="D12729">
        <v>2008</v>
      </c>
      <c r="E12729">
        <v>65.357740559999996</v>
      </c>
    </row>
    <row r="12730" spans="1:5">
      <c r="A12730" t="s">
        <v>419</v>
      </c>
      <c r="B12730" t="s">
        <v>539</v>
      </c>
      <c r="C12730" t="s">
        <v>418</v>
      </c>
      <c r="D12730">
        <v>2008</v>
      </c>
      <c r="E12730">
        <v>84.662566380000001</v>
      </c>
    </row>
    <row r="12731" spans="1:5">
      <c r="A12731" t="s">
        <v>417</v>
      </c>
      <c r="B12731" t="s">
        <v>539</v>
      </c>
      <c r="C12731" t="s">
        <v>416</v>
      </c>
      <c r="D12731">
        <v>2008</v>
      </c>
      <c r="E12731">
        <v>48.882663110000003</v>
      </c>
    </row>
    <row r="12732" spans="1:5">
      <c r="A12732" t="s">
        <v>415</v>
      </c>
      <c r="B12732" t="s">
        <v>539</v>
      </c>
      <c r="C12732" t="s">
        <v>414</v>
      </c>
      <c r="D12732">
        <v>2008</v>
      </c>
      <c r="E12732">
        <v>72.890729820000004</v>
      </c>
    </row>
    <row r="12733" spans="1:5">
      <c r="A12733" t="s">
        <v>413</v>
      </c>
      <c r="B12733" t="s">
        <v>536</v>
      </c>
      <c r="C12733" t="s">
        <v>412</v>
      </c>
      <c r="D12733">
        <v>2008</v>
      </c>
      <c r="E12733">
        <v>49.650586760000003</v>
      </c>
    </row>
    <row r="12734" spans="1:5">
      <c r="A12734" t="s">
        <v>411</v>
      </c>
      <c r="B12734" t="s">
        <v>536</v>
      </c>
      <c r="C12734" t="s">
        <v>410</v>
      </c>
      <c r="D12734">
        <v>2008</v>
      </c>
      <c r="E12734">
        <v>47.685768600000003</v>
      </c>
    </row>
    <row r="12735" spans="1:5">
      <c r="A12735" t="s">
        <v>409</v>
      </c>
      <c r="B12735" t="s">
        <v>536</v>
      </c>
      <c r="C12735" t="s">
        <v>408</v>
      </c>
      <c r="D12735">
        <v>2008</v>
      </c>
      <c r="E12735">
        <v>67.905564630000001</v>
      </c>
    </row>
    <row r="12736" spans="1:5">
      <c r="A12736" t="s">
        <v>407</v>
      </c>
      <c r="B12736" t="s">
        <v>536</v>
      </c>
      <c r="C12736" t="s">
        <v>406</v>
      </c>
      <c r="D12736">
        <v>2008</v>
      </c>
      <c r="E12736">
        <v>62.088607109999998</v>
      </c>
    </row>
    <row r="12737" spans="1:5">
      <c r="A12737" t="s">
        <v>405</v>
      </c>
      <c r="B12737" t="s">
        <v>536</v>
      </c>
      <c r="C12737" t="s">
        <v>404</v>
      </c>
      <c r="D12737">
        <v>2008</v>
      </c>
      <c r="E12737">
        <v>75.481483769999997</v>
      </c>
    </row>
    <row r="12738" spans="1:5">
      <c r="A12738" t="s">
        <v>403</v>
      </c>
      <c r="B12738" t="s">
        <v>539</v>
      </c>
      <c r="C12738" t="s">
        <v>402</v>
      </c>
      <c r="D12738">
        <v>2008</v>
      </c>
      <c r="E12738">
        <v>28.803329569999999</v>
      </c>
    </row>
    <row r="12739" spans="1:5">
      <c r="A12739" t="s">
        <v>401</v>
      </c>
      <c r="B12739" t="s">
        <v>539</v>
      </c>
      <c r="C12739" t="s">
        <v>400</v>
      </c>
      <c r="D12739">
        <v>2008</v>
      </c>
      <c r="E12739">
        <v>42.111718570000001</v>
      </c>
    </row>
    <row r="12740" spans="1:5">
      <c r="A12740" t="s">
        <v>399</v>
      </c>
      <c r="B12740" t="s">
        <v>536</v>
      </c>
      <c r="C12740" t="s">
        <v>398</v>
      </c>
      <c r="D12740">
        <v>2008</v>
      </c>
      <c r="E12740">
        <v>76.204572880000001</v>
      </c>
    </row>
    <row r="12741" spans="1:5">
      <c r="A12741" t="s">
        <v>397</v>
      </c>
      <c r="B12741" t="s">
        <v>539</v>
      </c>
      <c r="C12741" t="s">
        <v>396</v>
      </c>
      <c r="D12741">
        <v>2008</v>
      </c>
      <c r="E12741">
        <v>52.364022669999997</v>
      </c>
    </row>
    <row r="12742" spans="1:5">
      <c r="A12742" t="s">
        <v>395</v>
      </c>
      <c r="B12742" t="s">
        <v>539</v>
      </c>
      <c r="C12742" t="s">
        <v>394</v>
      </c>
      <c r="D12742">
        <v>2008</v>
      </c>
      <c r="E12742">
        <v>73.967998519999995</v>
      </c>
    </row>
    <row r="12743" spans="1:5">
      <c r="A12743" t="s">
        <v>393</v>
      </c>
      <c r="B12743" t="s">
        <v>539</v>
      </c>
      <c r="C12743" t="s">
        <v>392</v>
      </c>
      <c r="D12743">
        <v>2008</v>
      </c>
      <c r="E12743">
        <v>77.813026829999998</v>
      </c>
    </row>
    <row r="12744" spans="1:5">
      <c r="A12744" t="s">
        <v>5</v>
      </c>
      <c r="B12744" t="s">
        <v>539</v>
      </c>
      <c r="C12744" t="s">
        <v>391</v>
      </c>
      <c r="D12744">
        <v>2008</v>
      </c>
      <c r="E12744">
        <v>51.891651009999997</v>
      </c>
    </row>
    <row r="12745" spans="1:5">
      <c r="A12745" t="s">
        <v>390</v>
      </c>
      <c r="B12745" t="s">
        <v>536</v>
      </c>
      <c r="C12745" t="s">
        <v>389</v>
      </c>
      <c r="D12745">
        <v>2008</v>
      </c>
      <c r="E12745">
        <v>77.160424559999996</v>
      </c>
    </row>
    <row r="12746" spans="1:5">
      <c r="A12746" t="s">
        <v>388</v>
      </c>
      <c r="B12746" t="s">
        <v>536</v>
      </c>
      <c r="C12746" t="s">
        <v>387</v>
      </c>
      <c r="D12746">
        <v>2008</v>
      </c>
      <c r="E12746">
        <v>45.65266767</v>
      </c>
    </row>
    <row r="12747" spans="1:5">
      <c r="A12747" t="s">
        <v>386</v>
      </c>
      <c r="B12747" t="s">
        <v>539</v>
      </c>
      <c r="C12747" t="s">
        <v>385</v>
      </c>
      <c r="D12747">
        <v>2008</v>
      </c>
      <c r="E12747">
        <v>74.858674289999996</v>
      </c>
    </row>
    <row r="12748" spans="1:5">
      <c r="A12748" t="s">
        <v>384</v>
      </c>
      <c r="B12748" t="s">
        <v>539</v>
      </c>
      <c r="C12748" t="s">
        <v>383</v>
      </c>
      <c r="D12748">
        <v>2008</v>
      </c>
      <c r="E12748">
        <v>75.580086039999998</v>
      </c>
    </row>
    <row r="12749" spans="1:5">
      <c r="A12749" t="s">
        <v>382</v>
      </c>
      <c r="B12749" t="s">
        <v>539</v>
      </c>
      <c r="C12749" t="s">
        <v>381</v>
      </c>
      <c r="D12749">
        <v>2008</v>
      </c>
      <c r="E12749">
        <v>77.288910670000007</v>
      </c>
    </row>
    <row r="12750" spans="1:5">
      <c r="A12750" t="s">
        <v>380</v>
      </c>
      <c r="B12750" t="s">
        <v>539</v>
      </c>
      <c r="C12750" t="s">
        <v>379</v>
      </c>
      <c r="D12750">
        <v>2008</v>
      </c>
    </row>
    <row r="12751" spans="1:5">
      <c r="A12751" t="s">
        <v>378</v>
      </c>
      <c r="B12751" t="s">
        <v>539</v>
      </c>
      <c r="C12751" t="s">
        <v>377</v>
      </c>
      <c r="D12751">
        <v>2008</v>
      </c>
      <c r="E12751">
        <v>90.366795940000003</v>
      </c>
    </row>
    <row r="12752" spans="1:5">
      <c r="A12752" t="s">
        <v>376</v>
      </c>
      <c r="B12752" t="s">
        <v>539</v>
      </c>
      <c r="C12752" t="s">
        <v>375</v>
      </c>
      <c r="D12752">
        <v>2008</v>
      </c>
      <c r="E12752">
        <v>42.440582990000003</v>
      </c>
    </row>
    <row r="12753" spans="1:5">
      <c r="A12753" t="s">
        <v>374</v>
      </c>
      <c r="B12753" t="s">
        <v>539</v>
      </c>
      <c r="C12753" t="s">
        <v>373</v>
      </c>
      <c r="D12753">
        <v>2008</v>
      </c>
      <c r="E12753">
        <v>81.575381340000007</v>
      </c>
    </row>
    <row r="12754" spans="1:5">
      <c r="A12754" t="s">
        <v>372</v>
      </c>
      <c r="B12754" t="s">
        <v>539</v>
      </c>
      <c r="C12754" t="s">
        <v>371</v>
      </c>
      <c r="D12754">
        <v>2008</v>
      </c>
      <c r="E12754">
        <v>19.79245951</v>
      </c>
    </row>
    <row r="12755" spans="1:5">
      <c r="A12755" t="s">
        <v>370</v>
      </c>
      <c r="B12755" t="s">
        <v>539</v>
      </c>
      <c r="C12755" t="s">
        <v>369</v>
      </c>
      <c r="D12755">
        <v>2008</v>
      </c>
      <c r="E12755">
        <v>66.445304680000007</v>
      </c>
    </row>
    <row r="12756" spans="1:5">
      <c r="A12756" t="s">
        <v>368</v>
      </c>
      <c r="B12756" t="s">
        <v>539</v>
      </c>
      <c r="C12756" t="s">
        <v>367</v>
      </c>
      <c r="D12756">
        <v>2008</v>
      </c>
    </row>
    <row r="12757" spans="1:5">
      <c r="A12757" t="s">
        <v>366</v>
      </c>
      <c r="B12757" t="s">
        <v>539</v>
      </c>
      <c r="C12757" t="s">
        <v>365</v>
      </c>
      <c r="D12757">
        <v>2008</v>
      </c>
      <c r="E12757">
        <v>24.465641529999999</v>
      </c>
    </row>
    <row r="12758" spans="1:5">
      <c r="A12758" t="s">
        <v>364</v>
      </c>
      <c r="B12758" t="s">
        <v>539</v>
      </c>
      <c r="C12758" t="s">
        <v>363</v>
      </c>
      <c r="D12758">
        <v>2008</v>
      </c>
      <c r="E12758">
        <v>59.321842629999999</v>
      </c>
    </row>
    <row r="12759" spans="1:5">
      <c r="A12759" t="s">
        <v>362</v>
      </c>
      <c r="B12759" t="s">
        <v>539</v>
      </c>
      <c r="C12759" t="s">
        <v>361</v>
      </c>
      <c r="D12759">
        <v>2008</v>
      </c>
      <c r="E12759">
        <v>19.137651229999999</v>
      </c>
    </row>
    <row r="12760" spans="1:5">
      <c r="A12760" t="s">
        <v>360</v>
      </c>
      <c r="B12760" t="s">
        <v>539</v>
      </c>
      <c r="C12760" t="s">
        <v>359</v>
      </c>
      <c r="D12760">
        <v>2008</v>
      </c>
      <c r="E12760">
        <v>77.666607929999998</v>
      </c>
    </row>
    <row r="12761" spans="1:5">
      <c r="A12761" t="s">
        <v>358</v>
      </c>
      <c r="B12761" t="s">
        <v>539</v>
      </c>
      <c r="C12761" t="s">
        <v>357</v>
      </c>
      <c r="D12761">
        <v>2008</v>
      </c>
      <c r="E12761">
        <v>59.944459350000002</v>
      </c>
    </row>
    <row r="12762" spans="1:5">
      <c r="A12762" t="s">
        <v>356</v>
      </c>
      <c r="B12762" t="s">
        <v>539</v>
      </c>
      <c r="C12762" t="s">
        <v>355</v>
      </c>
      <c r="D12762">
        <v>2008</v>
      </c>
      <c r="E12762">
        <v>46.701474050000002</v>
      </c>
    </row>
    <row r="12763" spans="1:5">
      <c r="A12763" t="s">
        <v>354</v>
      </c>
      <c r="B12763" t="s">
        <v>539</v>
      </c>
      <c r="C12763" t="s">
        <v>353</v>
      </c>
      <c r="D12763">
        <v>2008</v>
      </c>
    </row>
    <row r="12764" spans="1:5">
      <c r="A12764" t="s">
        <v>352</v>
      </c>
      <c r="B12764" t="s">
        <v>539</v>
      </c>
      <c r="C12764" t="s">
        <v>351</v>
      </c>
      <c r="D12764">
        <v>2008</v>
      </c>
      <c r="E12764">
        <v>34.890177459999997</v>
      </c>
    </row>
    <row r="12765" spans="1:5">
      <c r="A12765" t="s">
        <v>350</v>
      </c>
      <c r="B12765" t="s">
        <v>539</v>
      </c>
      <c r="C12765" t="s">
        <v>349</v>
      </c>
      <c r="D12765">
        <v>2008</v>
      </c>
    </row>
    <row r="12766" spans="1:5">
      <c r="A12766" t="s">
        <v>348</v>
      </c>
      <c r="B12766" t="s">
        <v>539</v>
      </c>
      <c r="C12766" t="s">
        <v>347</v>
      </c>
      <c r="D12766">
        <v>2008</v>
      </c>
      <c r="E12766">
        <v>74.987520050000001</v>
      </c>
    </row>
    <row r="12767" spans="1:5">
      <c r="A12767" t="s">
        <v>346</v>
      </c>
      <c r="B12767" t="s">
        <v>536</v>
      </c>
      <c r="C12767" t="s">
        <v>345</v>
      </c>
      <c r="D12767">
        <v>2008</v>
      </c>
      <c r="E12767">
        <v>61.84496163</v>
      </c>
    </row>
    <row r="12768" spans="1:5">
      <c r="A12768" t="s">
        <v>344</v>
      </c>
      <c r="B12768" t="s">
        <v>539</v>
      </c>
      <c r="C12768" t="s">
        <v>343</v>
      </c>
      <c r="D12768">
        <v>2008</v>
      </c>
    </row>
    <row r="12769" spans="1:5">
      <c r="A12769" t="s">
        <v>342</v>
      </c>
      <c r="B12769" t="s">
        <v>539</v>
      </c>
      <c r="C12769" t="s">
        <v>341</v>
      </c>
      <c r="D12769">
        <v>2008</v>
      </c>
      <c r="E12769">
        <v>44.344803339999999</v>
      </c>
    </row>
    <row r="12770" spans="1:5">
      <c r="A12770" t="s">
        <v>340</v>
      </c>
      <c r="B12770" t="s">
        <v>536</v>
      </c>
      <c r="C12770" t="s">
        <v>339</v>
      </c>
      <c r="D12770">
        <v>2008</v>
      </c>
      <c r="E12770">
        <v>41.519881929999997</v>
      </c>
    </row>
    <row r="12771" spans="1:5">
      <c r="A12771" t="s">
        <v>338</v>
      </c>
      <c r="B12771" t="s">
        <v>539</v>
      </c>
      <c r="C12771" t="s">
        <v>337</v>
      </c>
      <c r="D12771">
        <v>2008</v>
      </c>
      <c r="E12771">
        <v>84.868654230000004</v>
      </c>
    </row>
    <row r="12772" spans="1:5">
      <c r="A12772" t="s">
        <v>336</v>
      </c>
      <c r="B12772" t="s">
        <v>539</v>
      </c>
      <c r="C12772" t="s">
        <v>335</v>
      </c>
      <c r="D12772">
        <v>2008</v>
      </c>
      <c r="E12772">
        <v>22.89578023</v>
      </c>
    </row>
    <row r="12773" spans="1:5">
      <c r="A12773" t="s">
        <v>334</v>
      </c>
      <c r="B12773" t="s">
        <v>539</v>
      </c>
      <c r="C12773" t="s">
        <v>333</v>
      </c>
      <c r="D12773">
        <v>2008</v>
      </c>
      <c r="E12773">
        <v>67.051973079999996</v>
      </c>
    </row>
    <row r="12774" spans="1:5">
      <c r="A12774" t="s">
        <v>332</v>
      </c>
      <c r="B12774" t="s">
        <v>536</v>
      </c>
      <c r="C12774" t="s">
        <v>331</v>
      </c>
      <c r="D12774">
        <v>2008</v>
      </c>
      <c r="E12774">
        <v>51.103137269999998</v>
      </c>
    </row>
    <row r="12775" spans="1:5">
      <c r="A12775" t="s">
        <v>330</v>
      </c>
      <c r="B12775" t="s">
        <v>536</v>
      </c>
      <c r="C12775" t="s">
        <v>329</v>
      </c>
      <c r="D12775">
        <v>2008</v>
      </c>
      <c r="E12775">
        <v>50.382945470000003</v>
      </c>
    </row>
    <row r="12776" spans="1:5">
      <c r="A12776" t="s">
        <v>328</v>
      </c>
      <c r="B12776" t="s">
        <v>536</v>
      </c>
      <c r="C12776" t="s">
        <v>327</v>
      </c>
      <c r="D12776">
        <v>2008</v>
      </c>
      <c r="E12776">
        <v>38.217229699999997</v>
      </c>
    </row>
    <row r="12777" spans="1:5">
      <c r="A12777" t="s">
        <v>326</v>
      </c>
      <c r="B12777" t="s">
        <v>536</v>
      </c>
      <c r="C12777" t="s">
        <v>325</v>
      </c>
      <c r="D12777">
        <v>2008</v>
      </c>
      <c r="E12777">
        <v>35.471325649999997</v>
      </c>
    </row>
    <row r="12778" spans="1:5">
      <c r="A12778" t="s">
        <v>324</v>
      </c>
      <c r="B12778" t="s">
        <v>539</v>
      </c>
      <c r="C12778" t="s">
        <v>323</v>
      </c>
      <c r="D12778">
        <v>2008</v>
      </c>
      <c r="E12778">
        <v>35.845237259999998</v>
      </c>
    </row>
    <row r="12779" spans="1:5">
      <c r="A12779" t="s">
        <v>322</v>
      </c>
      <c r="B12779" t="s">
        <v>536</v>
      </c>
      <c r="C12779" t="s">
        <v>321</v>
      </c>
      <c r="D12779">
        <v>2008</v>
      </c>
      <c r="E12779">
        <v>40.425781960000002</v>
      </c>
    </row>
    <row r="12780" spans="1:5">
      <c r="A12780" t="s">
        <v>320</v>
      </c>
      <c r="B12780" t="s">
        <v>539</v>
      </c>
      <c r="C12780" t="s">
        <v>319</v>
      </c>
      <c r="D12780">
        <v>2008</v>
      </c>
    </row>
    <row r="12781" spans="1:5">
      <c r="A12781" t="s">
        <v>318</v>
      </c>
      <c r="B12781" t="s">
        <v>539</v>
      </c>
      <c r="C12781" t="s">
        <v>317</v>
      </c>
      <c r="D12781">
        <v>2008</v>
      </c>
      <c r="E12781">
        <v>26.794399469999998</v>
      </c>
    </row>
    <row r="12782" spans="1:5">
      <c r="A12782" t="s">
        <v>316</v>
      </c>
      <c r="B12782" t="s">
        <v>536</v>
      </c>
      <c r="C12782" t="s">
        <v>315</v>
      </c>
      <c r="D12782">
        <v>2008</v>
      </c>
    </row>
    <row r="12783" spans="1:5">
      <c r="A12783" t="s">
        <v>314</v>
      </c>
      <c r="B12783" t="s">
        <v>539</v>
      </c>
      <c r="C12783" t="s">
        <v>313</v>
      </c>
      <c r="D12783">
        <v>2008</v>
      </c>
      <c r="E12783">
        <v>75.373318519999998</v>
      </c>
    </row>
    <row r="12784" spans="1:5">
      <c r="A12784" t="s">
        <v>312</v>
      </c>
      <c r="B12784" t="s">
        <v>539</v>
      </c>
      <c r="C12784" t="s">
        <v>311</v>
      </c>
      <c r="D12784">
        <v>2008</v>
      </c>
      <c r="E12784">
        <v>38.799365109999997</v>
      </c>
    </row>
    <row r="12785" spans="1:5">
      <c r="A12785" t="s">
        <v>310</v>
      </c>
      <c r="B12785" t="s">
        <v>539</v>
      </c>
      <c r="C12785" t="s">
        <v>309</v>
      </c>
      <c r="D12785">
        <v>2008</v>
      </c>
      <c r="E12785">
        <v>74.837089500000005</v>
      </c>
    </row>
    <row r="12786" spans="1:5">
      <c r="A12786" t="s">
        <v>308</v>
      </c>
      <c r="B12786" t="s">
        <v>539</v>
      </c>
      <c r="C12786" t="s">
        <v>307</v>
      </c>
      <c r="D12786">
        <v>2008</v>
      </c>
      <c r="E12786">
        <v>82.630939850000004</v>
      </c>
    </row>
    <row r="12787" spans="1:5">
      <c r="A12787" t="s">
        <v>306</v>
      </c>
      <c r="B12787" t="s">
        <v>539</v>
      </c>
      <c r="C12787" t="s">
        <v>305</v>
      </c>
      <c r="D12787">
        <v>2008</v>
      </c>
      <c r="E12787">
        <v>61.004034769999997</v>
      </c>
    </row>
    <row r="12788" spans="1:5">
      <c r="A12788" t="s">
        <v>304</v>
      </c>
      <c r="B12788" t="s">
        <v>539</v>
      </c>
      <c r="C12788" t="s">
        <v>303</v>
      </c>
      <c r="D12788">
        <v>2008</v>
      </c>
      <c r="E12788">
        <v>76.938662989999997</v>
      </c>
    </row>
    <row r="12789" spans="1:5">
      <c r="A12789" t="s">
        <v>302</v>
      </c>
      <c r="B12789" t="s">
        <v>539</v>
      </c>
      <c r="C12789" t="s">
        <v>301</v>
      </c>
      <c r="D12789">
        <v>2008</v>
      </c>
      <c r="E12789">
        <v>53.543944089999997</v>
      </c>
    </row>
    <row r="12790" spans="1:5">
      <c r="A12790" t="s">
        <v>300</v>
      </c>
      <c r="B12790" t="s">
        <v>539</v>
      </c>
      <c r="C12790" t="s">
        <v>299</v>
      </c>
      <c r="D12790">
        <v>2008</v>
      </c>
      <c r="E12790">
        <v>61.884224799999998</v>
      </c>
    </row>
    <row r="12791" spans="1:5">
      <c r="A12791" t="s">
        <v>298</v>
      </c>
      <c r="B12791" t="s">
        <v>539</v>
      </c>
      <c r="C12791" t="s">
        <v>297</v>
      </c>
      <c r="D12791">
        <v>2008</v>
      </c>
      <c r="E12791">
        <v>81.346669610000006</v>
      </c>
    </row>
    <row r="12792" spans="1:5">
      <c r="A12792" t="s">
        <v>296</v>
      </c>
      <c r="B12792" t="s">
        <v>539</v>
      </c>
      <c r="C12792" t="s">
        <v>295</v>
      </c>
      <c r="D12792">
        <v>2008</v>
      </c>
      <c r="E12792">
        <v>62.012695389999998</v>
      </c>
    </row>
    <row r="12793" spans="1:5">
      <c r="A12793" t="s">
        <v>294</v>
      </c>
      <c r="B12793" t="s">
        <v>539</v>
      </c>
      <c r="C12793" t="s">
        <v>293</v>
      </c>
      <c r="D12793">
        <v>2008</v>
      </c>
      <c r="E12793">
        <v>35.986076099999998</v>
      </c>
    </row>
    <row r="12794" spans="1:5">
      <c r="A12794" t="s">
        <v>292</v>
      </c>
      <c r="B12794" t="s">
        <v>539</v>
      </c>
      <c r="C12794" t="s">
        <v>291</v>
      </c>
      <c r="D12794">
        <v>2008</v>
      </c>
      <c r="E12794">
        <v>51.528752779999998</v>
      </c>
    </row>
    <row r="12795" spans="1:5">
      <c r="A12795" t="s">
        <v>290</v>
      </c>
      <c r="B12795" t="s">
        <v>539</v>
      </c>
      <c r="C12795" t="s">
        <v>289</v>
      </c>
      <c r="D12795">
        <v>2008</v>
      </c>
      <c r="E12795">
        <v>20.008305830000001</v>
      </c>
    </row>
    <row r="12796" spans="1:5">
      <c r="A12796" t="s">
        <v>288</v>
      </c>
      <c r="B12796" t="s">
        <v>539</v>
      </c>
      <c r="C12796" t="s">
        <v>287</v>
      </c>
      <c r="D12796">
        <v>2008</v>
      </c>
      <c r="E12796">
        <v>84.319555519999994</v>
      </c>
    </row>
    <row r="12797" spans="1:5">
      <c r="A12797" t="s">
        <v>286</v>
      </c>
      <c r="B12797" t="s">
        <v>539</v>
      </c>
      <c r="C12797" t="s">
        <v>285</v>
      </c>
      <c r="D12797">
        <v>2008</v>
      </c>
      <c r="E12797">
        <v>34.337192049999999</v>
      </c>
    </row>
    <row r="12798" spans="1:5">
      <c r="A12798" t="s">
        <v>284</v>
      </c>
      <c r="B12798" t="s">
        <v>539</v>
      </c>
      <c r="C12798" t="s">
        <v>283</v>
      </c>
      <c r="D12798">
        <v>2008</v>
      </c>
      <c r="E12798">
        <v>54.633492400000002</v>
      </c>
    </row>
    <row r="12799" spans="1:5">
      <c r="A12799" t="s">
        <v>282</v>
      </c>
      <c r="B12799" t="s">
        <v>539</v>
      </c>
      <c r="C12799" t="s">
        <v>281</v>
      </c>
      <c r="D12799">
        <v>2008</v>
      </c>
      <c r="E12799">
        <v>78.274872909999999</v>
      </c>
    </row>
    <row r="12800" spans="1:5">
      <c r="A12800" t="s">
        <v>280</v>
      </c>
      <c r="B12800" t="s">
        <v>536</v>
      </c>
      <c r="C12800" t="s">
        <v>279</v>
      </c>
      <c r="D12800">
        <v>2008</v>
      </c>
      <c r="E12800">
        <v>48.462050499999997</v>
      </c>
    </row>
    <row r="12801" spans="1:5">
      <c r="A12801" t="s">
        <v>278</v>
      </c>
      <c r="B12801" t="s">
        <v>539</v>
      </c>
      <c r="C12801" t="s">
        <v>277</v>
      </c>
      <c r="D12801">
        <v>2008</v>
      </c>
      <c r="E12801">
        <v>36.15457662</v>
      </c>
    </row>
    <row r="12802" spans="1:5">
      <c r="A12802" t="s">
        <v>276</v>
      </c>
      <c r="B12802" t="s">
        <v>539</v>
      </c>
      <c r="C12802" t="s">
        <v>275</v>
      </c>
      <c r="D12802">
        <v>2008</v>
      </c>
      <c r="E12802">
        <v>38.966651830000004</v>
      </c>
    </row>
    <row r="12803" spans="1:5">
      <c r="A12803" t="s">
        <v>274</v>
      </c>
      <c r="B12803" t="s">
        <v>539</v>
      </c>
      <c r="C12803" t="s">
        <v>273</v>
      </c>
      <c r="D12803">
        <v>2008</v>
      </c>
      <c r="E12803">
        <v>33</v>
      </c>
    </row>
    <row r="12804" spans="1:5">
      <c r="A12804" t="s">
        <v>272</v>
      </c>
      <c r="B12804" t="s">
        <v>539</v>
      </c>
      <c r="C12804" t="s">
        <v>271</v>
      </c>
      <c r="D12804">
        <v>2008</v>
      </c>
      <c r="E12804">
        <v>67.727498760000003</v>
      </c>
    </row>
    <row r="12805" spans="1:5">
      <c r="A12805" t="s">
        <v>270</v>
      </c>
      <c r="B12805" t="s">
        <v>539</v>
      </c>
      <c r="C12805" t="s">
        <v>269</v>
      </c>
      <c r="D12805">
        <v>2008</v>
      </c>
      <c r="E12805">
        <v>48.065021020000003</v>
      </c>
    </row>
    <row r="12806" spans="1:5">
      <c r="A12806" t="s">
        <v>268</v>
      </c>
      <c r="B12806" t="s">
        <v>536</v>
      </c>
      <c r="C12806" t="s">
        <v>267</v>
      </c>
      <c r="D12806">
        <v>2008</v>
      </c>
      <c r="E12806">
        <v>48.38729068</v>
      </c>
    </row>
    <row r="12807" spans="1:5">
      <c r="A12807" t="s">
        <v>266</v>
      </c>
      <c r="B12807" t="s">
        <v>536</v>
      </c>
      <c r="C12807" t="s">
        <v>265</v>
      </c>
      <c r="D12807">
        <v>2008</v>
      </c>
      <c r="E12807">
        <v>42.182134150000003</v>
      </c>
    </row>
    <row r="12808" spans="1:5">
      <c r="A12808" t="s">
        <v>264</v>
      </c>
      <c r="B12808" t="s">
        <v>536</v>
      </c>
      <c r="C12808" t="s">
        <v>263</v>
      </c>
      <c r="D12808">
        <v>2008</v>
      </c>
      <c r="E12808">
        <v>41.59902993</v>
      </c>
    </row>
    <row r="12809" spans="1:5">
      <c r="A12809" t="s">
        <v>262</v>
      </c>
      <c r="B12809" t="s">
        <v>539</v>
      </c>
      <c r="C12809" t="s">
        <v>261</v>
      </c>
      <c r="D12809">
        <v>2008</v>
      </c>
    </row>
    <row r="12810" spans="1:5">
      <c r="A12810" t="s">
        <v>260</v>
      </c>
      <c r="B12810" t="s">
        <v>539</v>
      </c>
      <c r="C12810" t="s">
        <v>259</v>
      </c>
      <c r="D12810">
        <v>2008</v>
      </c>
      <c r="E12810">
        <v>45.911134220000001</v>
      </c>
    </row>
    <row r="12811" spans="1:5">
      <c r="A12811" t="s">
        <v>258</v>
      </c>
      <c r="B12811" t="s">
        <v>536</v>
      </c>
      <c r="C12811" t="s">
        <v>257</v>
      </c>
      <c r="D12811">
        <v>2008</v>
      </c>
      <c r="E12811">
        <v>36.432811579999999</v>
      </c>
    </row>
    <row r="12812" spans="1:5">
      <c r="A12812" t="s">
        <v>256</v>
      </c>
      <c r="B12812" t="s">
        <v>536</v>
      </c>
      <c r="C12812" t="s">
        <v>255</v>
      </c>
      <c r="D12812">
        <v>2008</v>
      </c>
      <c r="E12812">
        <v>49.929231100000003</v>
      </c>
    </row>
    <row r="12813" spans="1:5">
      <c r="A12813" t="s">
        <v>254</v>
      </c>
      <c r="B12813" t="s">
        <v>539</v>
      </c>
      <c r="C12813" t="s">
        <v>253</v>
      </c>
      <c r="D12813">
        <v>2008</v>
      </c>
      <c r="E12813">
        <v>68.464077759999995</v>
      </c>
    </row>
    <row r="12814" spans="1:5">
      <c r="A12814" t="s">
        <v>252</v>
      </c>
      <c r="B12814" t="s">
        <v>536</v>
      </c>
      <c r="C12814" t="s">
        <v>251</v>
      </c>
      <c r="D12814">
        <v>2008</v>
      </c>
      <c r="E12814">
        <v>54.171723870000001</v>
      </c>
    </row>
    <row r="12815" spans="1:5">
      <c r="A12815" t="s">
        <v>250</v>
      </c>
      <c r="B12815" t="s">
        <v>539</v>
      </c>
      <c r="C12815" t="s">
        <v>249</v>
      </c>
      <c r="D12815">
        <v>2008</v>
      </c>
      <c r="E12815">
        <v>72.395904830000006</v>
      </c>
    </row>
    <row r="12816" spans="1:5">
      <c r="A12816" t="s">
        <v>248</v>
      </c>
      <c r="B12816" t="s">
        <v>539</v>
      </c>
      <c r="C12816" t="s">
        <v>247</v>
      </c>
      <c r="D12816">
        <v>2008</v>
      </c>
      <c r="E12816">
        <v>88.477067289999994</v>
      </c>
    </row>
    <row r="12817" spans="1:5">
      <c r="A12817" t="s">
        <v>246</v>
      </c>
      <c r="B12817" t="s">
        <v>539</v>
      </c>
      <c r="C12817" t="s">
        <v>245</v>
      </c>
      <c r="D12817">
        <v>2008</v>
      </c>
      <c r="E12817">
        <v>62.205141640000001</v>
      </c>
    </row>
    <row r="12818" spans="1:5">
      <c r="A12818" t="s">
        <v>244</v>
      </c>
      <c r="B12818" t="s">
        <v>539</v>
      </c>
      <c r="C12818" t="s">
        <v>243</v>
      </c>
      <c r="D12818">
        <v>2008</v>
      </c>
    </row>
    <row r="12819" spans="1:5">
      <c r="A12819" t="s">
        <v>242</v>
      </c>
      <c r="B12819" t="s">
        <v>539</v>
      </c>
      <c r="C12819" t="s">
        <v>241</v>
      </c>
      <c r="D12819">
        <v>2008</v>
      </c>
    </row>
    <row r="12820" spans="1:5">
      <c r="A12820" t="s">
        <v>240</v>
      </c>
      <c r="B12820" t="s">
        <v>539</v>
      </c>
      <c r="C12820" t="s">
        <v>239</v>
      </c>
      <c r="D12820">
        <v>2008</v>
      </c>
      <c r="E12820">
        <v>34.940121060000003</v>
      </c>
    </row>
    <row r="12821" spans="1:5">
      <c r="A12821" t="s">
        <v>238</v>
      </c>
      <c r="B12821" t="s">
        <v>539</v>
      </c>
      <c r="C12821" t="s">
        <v>237</v>
      </c>
      <c r="D12821">
        <v>2008</v>
      </c>
      <c r="E12821">
        <v>87.703696600000001</v>
      </c>
    </row>
    <row r="12822" spans="1:5">
      <c r="A12822" t="s">
        <v>236</v>
      </c>
      <c r="B12822" t="s">
        <v>539</v>
      </c>
      <c r="C12822" t="s">
        <v>235</v>
      </c>
      <c r="D12822">
        <v>2008</v>
      </c>
      <c r="E12822">
        <v>47.22387389</v>
      </c>
    </row>
    <row r="12823" spans="1:5">
      <c r="A12823" t="s">
        <v>234</v>
      </c>
      <c r="B12823" t="s">
        <v>539</v>
      </c>
      <c r="C12823" t="s">
        <v>233</v>
      </c>
      <c r="D12823">
        <v>2008</v>
      </c>
      <c r="E12823">
        <v>53.804691050000002</v>
      </c>
    </row>
    <row r="12824" spans="1:5">
      <c r="A12824" t="s">
        <v>232</v>
      </c>
      <c r="B12824" t="s">
        <v>539</v>
      </c>
      <c r="C12824" t="s">
        <v>231</v>
      </c>
      <c r="D12824">
        <v>2008</v>
      </c>
      <c r="E12824">
        <v>75.509864250000007</v>
      </c>
    </row>
    <row r="12825" spans="1:5">
      <c r="A12825" t="s">
        <v>230</v>
      </c>
      <c r="B12825" t="s">
        <v>536</v>
      </c>
      <c r="C12825" t="s">
        <v>229</v>
      </c>
      <c r="D12825">
        <v>2008</v>
      </c>
      <c r="E12825">
        <v>56.16775371</v>
      </c>
    </row>
    <row r="12826" spans="1:5">
      <c r="A12826" t="s">
        <v>228</v>
      </c>
      <c r="B12826" t="s">
        <v>539</v>
      </c>
      <c r="C12826" t="s">
        <v>227</v>
      </c>
      <c r="D12826">
        <v>2008</v>
      </c>
      <c r="E12826">
        <v>45.550086720000003</v>
      </c>
    </row>
    <row r="12827" spans="1:5">
      <c r="A12827" t="s">
        <v>226</v>
      </c>
      <c r="B12827" t="s">
        <v>539</v>
      </c>
      <c r="C12827" t="s">
        <v>225</v>
      </c>
      <c r="D12827">
        <v>2008</v>
      </c>
      <c r="E12827">
        <v>84.818300890000003</v>
      </c>
    </row>
    <row r="12828" spans="1:5">
      <c r="A12828" t="s">
        <v>224</v>
      </c>
      <c r="B12828" t="s">
        <v>536</v>
      </c>
      <c r="C12828" t="s">
        <v>223</v>
      </c>
      <c r="D12828">
        <v>2008</v>
      </c>
      <c r="E12828">
        <v>50.042412650000003</v>
      </c>
    </row>
    <row r="12829" spans="1:5">
      <c r="A12829" t="s">
        <v>222</v>
      </c>
      <c r="B12829" t="s">
        <v>539</v>
      </c>
      <c r="C12829" t="s">
        <v>221</v>
      </c>
      <c r="D12829">
        <v>2008</v>
      </c>
      <c r="E12829">
        <v>69.293456710000001</v>
      </c>
    </row>
    <row r="12830" spans="1:5">
      <c r="A12830" t="s">
        <v>220</v>
      </c>
      <c r="B12830" t="s">
        <v>539</v>
      </c>
      <c r="C12830" t="s">
        <v>219</v>
      </c>
      <c r="D12830">
        <v>2008</v>
      </c>
      <c r="E12830">
        <v>46.544608189999998</v>
      </c>
    </row>
    <row r="12831" spans="1:5">
      <c r="A12831" t="s">
        <v>218</v>
      </c>
      <c r="B12831" t="s">
        <v>539</v>
      </c>
      <c r="C12831" t="s">
        <v>217</v>
      </c>
      <c r="D12831">
        <v>2008</v>
      </c>
      <c r="E12831">
        <v>63.235787270000003</v>
      </c>
    </row>
    <row r="12832" spans="1:5">
      <c r="A12832" t="s">
        <v>216</v>
      </c>
      <c r="B12832" t="s">
        <v>539</v>
      </c>
      <c r="C12832" t="s">
        <v>215</v>
      </c>
      <c r="D12832">
        <v>2008</v>
      </c>
      <c r="E12832">
        <v>11.07181177</v>
      </c>
    </row>
    <row r="12833" spans="1:5">
      <c r="A12833" t="s">
        <v>214</v>
      </c>
      <c r="B12833" t="s">
        <v>536</v>
      </c>
      <c r="C12833" t="s">
        <v>213</v>
      </c>
      <c r="D12833">
        <v>2008</v>
      </c>
      <c r="E12833">
        <v>48.107791740000003</v>
      </c>
    </row>
    <row r="12834" spans="1:5">
      <c r="A12834" t="s">
        <v>212</v>
      </c>
      <c r="B12834" t="s">
        <v>539</v>
      </c>
      <c r="C12834" t="s">
        <v>211</v>
      </c>
      <c r="D12834">
        <v>2008</v>
      </c>
      <c r="E12834">
        <v>65.078701600000002</v>
      </c>
    </row>
    <row r="12835" spans="1:5">
      <c r="A12835" t="s">
        <v>210</v>
      </c>
      <c r="B12835" t="s">
        <v>539</v>
      </c>
      <c r="C12835" t="s">
        <v>209</v>
      </c>
      <c r="D12835">
        <v>2008</v>
      </c>
      <c r="E12835">
        <v>57.082696859999999</v>
      </c>
    </row>
    <row r="12836" spans="1:5">
      <c r="A12836" t="s">
        <v>208</v>
      </c>
      <c r="B12836" t="s">
        <v>539</v>
      </c>
      <c r="C12836" t="s">
        <v>207</v>
      </c>
      <c r="D12836">
        <v>2008</v>
      </c>
    </row>
    <row r="12837" spans="1:5">
      <c r="A12837" t="s">
        <v>206</v>
      </c>
      <c r="B12837" t="s">
        <v>539</v>
      </c>
      <c r="C12837" t="s">
        <v>205</v>
      </c>
      <c r="D12837">
        <v>2008</v>
      </c>
      <c r="E12837">
        <v>53.055284329999999</v>
      </c>
    </row>
    <row r="12838" spans="1:5">
      <c r="A12838" t="s">
        <v>204</v>
      </c>
      <c r="B12838" t="s">
        <v>539</v>
      </c>
      <c r="C12838" t="s">
        <v>203</v>
      </c>
      <c r="D12838">
        <v>2008</v>
      </c>
      <c r="E12838">
        <v>41.980435649999997</v>
      </c>
    </row>
    <row r="12839" spans="1:5">
      <c r="A12839" t="s">
        <v>202</v>
      </c>
      <c r="B12839" t="s">
        <v>539</v>
      </c>
      <c r="C12839" t="s">
        <v>201</v>
      </c>
      <c r="D12839">
        <v>2008</v>
      </c>
      <c r="E12839">
        <v>38.733749349999997</v>
      </c>
    </row>
    <row r="12840" spans="1:5">
      <c r="A12840" t="s">
        <v>200</v>
      </c>
      <c r="B12840" t="s">
        <v>539</v>
      </c>
      <c r="C12840" t="s">
        <v>199</v>
      </c>
      <c r="D12840">
        <v>2008</v>
      </c>
      <c r="E12840">
        <v>56.990526260000003</v>
      </c>
    </row>
    <row r="12841" spans="1:5">
      <c r="A12841" t="s">
        <v>198</v>
      </c>
      <c r="B12841" t="s">
        <v>539</v>
      </c>
      <c r="C12841" t="s">
        <v>197</v>
      </c>
      <c r="D12841">
        <v>2008</v>
      </c>
      <c r="E12841">
        <v>55.792247680000003</v>
      </c>
    </row>
    <row r="12842" spans="1:5">
      <c r="A12842" t="s">
        <v>196</v>
      </c>
      <c r="B12842" t="s">
        <v>536</v>
      </c>
      <c r="C12842" t="s">
        <v>195</v>
      </c>
      <c r="D12842">
        <v>2008</v>
      </c>
      <c r="E12842">
        <v>47.488495669999999</v>
      </c>
    </row>
    <row r="12843" spans="1:5">
      <c r="A12843" t="s">
        <v>194</v>
      </c>
      <c r="B12843" t="s">
        <v>539</v>
      </c>
      <c r="C12843" t="s">
        <v>193</v>
      </c>
      <c r="D12843">
        <v>2008</v>
      </c>
      <c r="E12843">
        <v>54.526098390000001</v>
      </c>
    </row>
    <row r="12844" spans="1:5">
      <c r="A12844" t="s">
        <v>192</v>
      </c>
      <c r="B12844" t="s">
        <v>539</v>
      </c>
      <c r="C12844" t="s">
        <v>191</v>
      </c>
      <c r="D12844">
        <v>2008</v>
      </c>
    </row>
    <row r="12845" spans="1:5">
      <c r="A12845" t="s">
        <v>190</v>
      </c>
      <c r="B12845" t="s">
        <v>539</v>
      </c>
      <c r="C12845" t="s">
        <v>189</v>
      </c>
      <c r="D12845">
        <v>2008</v>
      </c>
      <c r="E12845">
        <v>39.892410550000001</v>
      </c>
    </row>
    <row r="12846" spans="1:5">
      <c r="A12846" t="s">
        <v>188</v>
      </c>
      <c r="B12846" t="s">
        <v>539</v>
      </c>
      <c r="C12846" t="s">
        <v>187</v>
      </c>
      <c r="D12846">
        <v>2008</v>
      </c>
      <c r="E12846">
        <v>36.769168919999998</v>
      </c>
    </row>
    <row r="12847" spans="1:5">
      <c r="A12847" t="s">
        <v>186</v>
      </c>
      <c r="B12847" t="s">
        <v>539</v>
      </c>
      <c r="C12847" t="s">
        <v>185</v>
      </c>
      <c r="D12847">
        <v>2008</v>
      </c>
      <c r="E12847">
        <v>54.849212979999997</v>
      </c>
    </row>
    <row r="12848" spans="1:5">
      <c r="A12848" t="s">
        <v>184</v>
      </c>
      <c r="B12848" t="s">
        <v>539</v>
      </c>
      <c r="C12848" t="s">
        <v>183</v>
      </c>
      <c r="D12848">
        <v>2008</v>
      </c>
      <c r="E12848">
        <v>85.774923639999997</v>
      </c>
    </row>
    <row r="12849" spans="1:5">
      <c r="A12849" t="s">
        <v>182</v>
      </c>
      <c r="B12849" t="s">
        <v>539</v>
      </c>
      <c r="C12849" t="s">
        <v>181</v>
      </c>
      <c r="D12849">
        <v>2008</v>
      </c>
      <c r="E12849">
        <v>84.397869409999998</v>
      </c>
    </row>
    <row r="12850" spans="1:5">
      <c r="A12850" t="s">
        <v>180</v>
      </c>
      <c r="B12850" t="s">
        <v>539</v>
      </c>
      <c r="C12850" t="s">
        <v>179</v>
      </c>
      <c r="D12850">
        <v>2008</v>
      </c>
      <c r="E12850">
        <v>42.351116859999998</v>
      </c>
    </row>
    <row r="12851" spans="1:5">
      <c r="A12851" t="s">
        <v>178</v>
      </c>
      <c r="B12851" t="s">
        <v>539</v>
      </c>
      <c r="C12851" t="s">
        <v>177</v>
      </c>
      <c r="D12851">
        <v>2008</v>
      </c>
      <c r="E12851">
        <v>94.924708260000003</v>
      </c>
    </row>
    <row r="12852" spans="1:5">
      <c r="A12852" t="s">
        <v>176</v>
      </c>
      <c r="B12852" t="s">
        <v>539</v>
      </c>
      <c r="C12852" t="s">
        <v>175</v>
      </c>
      <c r="D12852">
        <v>2008</v>
      </c>
      <c r="E12852">
        <v>83.254834700000004</v>
      </c>
    </row>
    <row r="12853" spans="1:5">
      <c r="A12853" t="s">
        <v>174</v>
      </c>
      <c r="B12853" t="s">
        <v>536</v>
      </c>
      <c r="C12853" t="s">
        <v>173</v>
      </c>
      <c r="D12853">
        <v>2008</v>
      </c>
      <c r="E12853">
        <v>61.730454999999999</v>
      </c>
    </row>
    <row r="12854" spans="1:5">
      <c r="A12854" t="s">
        <v>172</v>
      </c>
      <c r="B12854" t="s">
        <v>539</v>
      </c>
      <c r="C12854" t="s">
        <v>171</v>
      </c>
      <c r="D12854">
        <v>2008</v>
      </c>
      <c r="E12854">
        <v>78.833583579999996</v>
      </c>
    </row>
    <row r="12855" spans="1:5">
      <c r="A12855" t="s">
        <v>170</v>
      </c>
      <c r="B12855" t="s">
        <v>536</v>
      </c>
      <c r="C12855" t="s">
        <v>169</v>
      </c>
      <c r="D12855">
        <v>2008</v>
      </c>
      <c r="E12855">
        <v>68.792467720000005</v>
      </c>
    </row>
    <row r="12856" spans="1:5">
      <c r="A12856" t="s">
        <v>168</v>
      </c>
      <c r="B12856" t="s">
        <v>539</v>
      </c>
      <c r="C12856" t="s">
        <v>167</v>
      </c>
      <c r="D12856">
        <v>2008</v>
      </c>
      <c r="E12856">
        <v>25.750661969999999</v>
      </c>
    </row>
    <row r="12857" spans="1:5">
      <c r="A12857" t="s">
        <v>166</v>
      </c>
      <c r="B12857" t="s">
        <v>539</v>
      </c>
      <c r="C12857" t="s">
        <v>165</v>
      </c>
      <c r="D12857">
        <v>2008</v>
      </c>
      <c r="E12857">
        <v>69.131476469999996</v>
      </c>
    </row>
    <row r="12858" spans="1:5">
      <c r="A12858" t="s">
        <v>164</v>
      </c>
      <c r="B12858" t="s">
        <v>539</v>
      </c>
      <c r="C12858" t="s">
        <v>163</v>
      </c>
      <c r="D12858">
        <v>2008</v>
      </c>
      <c r="E12858">
        <v>51.840600739999999</v>
      </c>
    </row>
    <row r="12859" spans="1:5">
      <c r="A12859" t="s">
        <v>162</v>
      </c>
      <c r="B12859" t="s">
        <v>539</v>
      </c>
      <c r="C12859" t="s">
        <v>161</v>
      </c>
      <c r="D12859">
        <v>2008</v>
      </c>
      <c r="E12859">
        <v>32.927827049999998</v>
      </c>
    </row>
    <row r="12860" spans="1:5">
      <c r="A12860" t="s">
        <v>160</v>
      </c>
      <c r="B12860" t="s">
        <v>539</v>
      </c>
      <c r="C12860" t="s">
        <v>159</v>
      </c>
      <c r="D12860">
        <v>2008</v>
      </c>
      <c r="E12860">
        <v>72.082937130000005</v>
      </c>
    </row>
    <row r="12861" spans="1:5">
      <c r="A12861" t="s">
        <v>158</v>
      </c>
      <c r="B12861" t="s">
        <v>539</v>
      </c>
      <c r="C12861" t="s">
        <v>157</v>
      </c>
      <c r="D12861">
        <v>2008</v>
      </c>
      <c r="E12861">
        <v>75.823157899999998</v>
      </c>
    </row>
    <row r="12862" spans="1:5">
      <c r="A12862" t="s">
        <v>156</v>
      </c>
      <c r="B12862" t="s">
        <v>539</v>
      </c>
      <c r="C12862" t="s">
        <v>155</v>
      </c>
      <c r="D12862">
        <v>2008</v>
      </c>
      <c r="E12862">
        <v>71.770390950000007</v>
      </c>
    </row>
    <row r="12863" spans="1:5">
      <c r="A12863" t="s">
        <v>154</v>
      </c>
      <c r="B12863" t="s">
        <v>536</v>
      </c>
      <c r="C12863" t="s">
        <v>153</v>
      </c>
      <c r="D12863">
        <v>2008</v>
      </c>
      <c r="E12863">
        <v>44.103070000000002</v>
      </c>
    </row>
    <row r="12864" spans="1:5">
      <c r="A12864" t="s">
        <v>152</v>
      </c>
      <c r="B12864" t="s">
        <v>539</v>
      </c>
      <c r="C12864" t="s">
        <v>151</v>
      </c>
      <c r="D12864">
        <v>2008</v>
      </c>
    </row>
    <row r="12865" spans="1:5">
      <c r="A12865" t="s">
        <v>150</v>
      </c>
      <c r="B12865" t="s">
        <v>539</v>
      </c>
      <c r="C12865" t="s">
        <v>149</v>
      </c>
      <c r="D12865">
        <v>2008</v>
      </c>
    </row>
    <row r="12866" spans="1:5">
      <c r="A12866" t="s">
        <v>148</v>
      </c>
      <c r="B12866" t="s">
        <v>539</v>
      </c>
      <c r="C12866" t="s">
        <v>147</v>
      </c>
      <c r="D12866">
        <v>2008</v>
      </c>
      <c r="E12866">
        <v>67.423447879999998</v>
      </c>
    </row>
    <row r="12867" spans="1:5">
      <c r="A12867" t="s">
        <v>146</v>
      </c>
      <c r="B12867" t="s">
        <v>539</v>
      </c>
      <c r="C12867" t="s">
        <v>145</v>
      </c>
      <c r="D12867">
        <v>2008</v>
      </c>
      <c r="E12867">
        <v>38.407397279999998</v>
      </c>
    </row>
    <row r="12868" spans="1:5">
      <c r="A12868" t="s">
        <v>144</v>
      </c>
      <c r="B12868" t="s">
        <v>536</v>
      </c>
      <c r="C12868" t="s">
        <v>143</v>
      </c>
      <c r="D12868">
        <v>2008</v>
      </c>
    </row>
    <row r="12869" spans="1:5">
      <c r="A12869" t="s">
        <v>142</v>
      </c>
      <c r="B12869" t="s">
        <v>536</v>
      </c>
      <c r="C12869" t="s">
        <v>141</v>
      </c>
      <c r="D12869">
        <v>2008</v>
      </c>
      <c r="E12869">
        <v>82.268240879999993</v>
      </c>
    </row>
    <row r="12870" spans="1:5">
      <c r="A12870" t="s">
        <v>140</v>
      </c>
      <c r="B12870" t="s">
        <v>536</v>
      </c>
      <c r="C12870" t="s">
        <v>139</v>
      </c>
      <c r="D12870">
        <v>2008</v>
      </c>
      <c r="E12870">
        <v>61.759995289999999</v>
      </c>
    </row>
    <row r="12871" spans="1:5">
      <c r="A12871" t="s">
        <v>138</v>
      </c>
      <c r="B12871" t="s">
        <v>539</v>
      </c>
      <c r="C12871" t="s">
        <v>137</v>
      </c>
      <c r="D12871">
        <v>2008</v>
      </c>
    </row>
    <row r="12872" spans="1:5">
      <c r="A12872" t="s">
        <v>136</v>
      </c>
      <c r="B12872" t="s">
        <v>539</v>
      </c>
      <c r="C12872" t="s">
        <v>135</v>
      </c>
      <c r="D12872">
        <v>2008</v>
      </c>
      <c r="E12872">
        <v>83.969826670000003</v>
      </c>
    </row>
    <row r="12873" spans="1:5">
      <c r="A12873" t="s">
        <v>134</v>
      </c>
      <c r="B12873" t="s">
        <v>539</v>
      </c>
      <c r="C12873" t="s">
        <v>133</v>
      </c>
      <c r="D12873">
        <v>2008</v>
      </c>
      <c r="E12873">
        <v>81.992164599999995</v>
      </c>
    </row>
    <row r="12874" spans="1:5">
      <c r="A12874" t="s">
        <v>132</v>
      </c>
      <c r="B12874" t="s">
        <v>539</v>
      </c>
      <c r="C12874" t="s">
        <v>131</v>
      </c>
      <c r="D12874">
        <v>2008</v>
      </c>
      <c r="E12874">
        <v>56.552044680000002</v>
      </c>
    </row>
    <row r="12875" spans="1:5">
      <c r="A12875" t="s">
        <v>130</v>
      </c>
      <c r="B12875" t="s">
        <v>539</v>
      </c>
      <c r="C12875" t="s">
        <v>129</v>
      </c>
      <c r="D12875">
        <v>2008</v>
      </c>
      <c r="E12875">
        <v>36.943519619999996</v>
      </c>
    </row>
    <row r="12876" spans="1:5">
      <c r="A12876" t="s">
        <v>128</v>
      </c>
      <c r="B12876" t="s">
        <v>536</v>
      </c>
      <c r="C12876" t="s">
        <v>127</v>
      </c>
      <c r="D12876">
        <v>2008</v>
      </c>
      <c r="E12876">
        <v>27.632293870000002</v>
      </c>
    </row>
    <row r="12877" spans="1:5">
      <c r="A12877" t="s">
        <v>126</v>
      </c>
      <c r="B12877" t="s">
        <v>539</v>
      </c>
      <c r="C12877" t="s">
        <v>125</v>
      </c>
      <c r="D12877">
        <v>2008</v>
      </c>
      <c r="E12877">
        <v>65.829478519999995</v>
      </c>
    </row>
    <row r="12878" spans="1:5">
      <c r="A12878" t="s">
        <v>124</v>
      </c>
      <c r="B12878" t="s">
        <v>539</v>
      </c>
      <c r="C12878" t="s">
        <v>123</v>
      </c>
      <c r="D12878">
        <v>2008</v>
      </c>
      <c r="E12878">
        <v>32.213954649999998</v>
      </c>
    </row>
    <row r="12879" spans="1:5">
      <c r="A12879" t="s">
        <v>122</v>
      </c>
      <c r="B12879" t="s">
        <v>539</v>
      </c>
      <c r="C12879" t="s">
        <v>121</v>
      </c>
      <c r="D12879">
        <v>2008</v>
      </c>
      <c r="E12879">
        <v>51.214808869999999</v>
      </c>
    </row>
    <row r="12880" spans="1:5">
      <c r="A12880" t="s">
        <v>120</v>
      </c>
      <c r="B12880" t="s">
        <v>539</v>
      </c>
      <c r="C12880" t="s">
        <v>119</v>
      </c>
      <c r="D12880">
        <v>2008</v>
      </c>
      <c r="E12880">
        <v>30.690148560000001</v>
      </c>
    </row>
    <row r="12881" spans="1:5">
      <c r="A12881" t="s">
        <v>118</v>
      </c>
      <c r="B12881" t="s">
        <v>539</v>
      </c>
      <c r="C12881" t="s">
        <v>117</v>
      </c>
      <c r="D12881">
        <v>2008</v>
      </c>
      <c r="E12881">
        <v>92.49248901</v>
      </c>
    </row>
    <row r="12882" spans="1:5">
      <c r="A12882" t="s">
        <v>116</v>
      </c>
      <c r="B12882" t="s">
        <v>539</v>
      </c>
      <c r="C12882" t="s">
        <v>115</v>
      </c>
      <c r="D12882">
        <v>2008</v>
      </c>
      <c r="E12882">
        <v>17.371161990000001</v>
      </c>
    </row>
    <row r="12883" spans="1:5">
      <c r="A12883" t="s">
        <v>114</v>
      </c>
      <c r="B12883" t="s">
        <v>539</v>
      </c>
      <c r="C12883" t="s">
        <v>113</v>
      </c>
      <c r="D12883">
        <v>2008</v>
      </c>
      <c r="E12883">
        <v>59.6581081</v>
      </c>
    </row>
    <row r="12884" spans="1:5">
      <c r="A12884" t="s">
        <v>112</v>
      </c>
      <c r="B12884" t="s">
        <v>539</v>
      </c>
      <c r="C12884" t="s">
        <v>111</v>
      </c>
      <c r="D12884">
        <v>2008</v>
      </c>
      <c r="E12884">
        <v>91.65286193</v>
      </c>
    </row>
    <row r="12885" spans="1:5">
      <c r="A12885" t="s">
        <v>110</v>
      </c>
      <c r="B12885" t="s">
        <v>539</v>
      </c>
      <c r="C12885" t="s">
        <v>109</v>
      </c>
      <c r="D12885">
        <v>2008</v>
      </c>
    </row>
    <row r="12886" spans="1:5">
      <c r="A12886" t="s">
        <v>108</v>
      </c>
      <c r="B12886" t="s">
        <v>539</v>
      </c>
      <c r="C12886" t="s">
        <v>107</v>
      </c>
      <c r="D12886">
        <v>2008</v>
      </c>
      <c r="E12886">
        <v>61.984503349999997</v>
      </c>
    </row>
    <row r="12887" spans="1:5">
      <c r="A12887" t="s">
        <v>106</v>
      </c>
      <c r="B12887" t="s">
        <v>536</v>
      </c>
      <c r="C12887" t="s">
        <v>105</v>
      </c>
      <c r="D12887">
        <v>2008</v>
      </c>
      <c r="E12887">
        <v>44.163258480000003</v>
      </c>
    </row>
    <row r="12888" spans="1:5">
      <c r="A12888" t="s">
        <v>104</v>
      </c>
      <c r="B12888" t="s">
        <v>539</v>
      </c>
      <c r="C12888" t="s">
        <v>103</v>
      </c>
      <c r="D12888">
        <v>2008</v>
      </c>
    </row>
    <row r="12889" spans="1:5">
      <c r="A12889" t="s">
        <v>102</v>
      </c>
      <c r="B12889" t="s">
        <v>536</v>
      </c>
      <c r="C12889" t="s">
        <v>101</v>
      </c>
      <c r="D12889">
        <v>2008</v>
      </c>
      <c r="E12889">
        <v>44.182288249999999</v>
      </c>
    </row>
    <row r="12890" spans="1:5">
      <c r="A12890" t="s">
        <v>100</v>
      </c>
      <c r="B12890" t="s">
        <v>536</v>
      </c>
      <c r="C12890" t="s">
        <v>99</v>
      </c>
      <c r="D12890">
        <v>2008</v>
      </c>
      <c r="E12890">
        <v>65.590797210000005</v>
      </c>
    </row>
    <row r="12891" spans="1:5">
      <c r="A12891" t="s">
        <v>98</v>
      </c>
      <c r="B12891" t="s">
        <v>539</v>
      </c>
      <c r="C12891" t="s">
        <v>97</v>
      </c>
      <c r="D12891">
        <v>2008</v>
      </c>
      <c r="E12891">
        <v>28.117950149999999</v>
      </c>
    </row>
    <row r="12892" spans="1:5">
      <c r="A12892" t="s">
        <v>96</v>
      </c>
      <c r="B12892" t="s">
        <v>539</v>
      </c>
      <c r="C12892" t="s">
        <v>95</v>
      </c>
      <c r="D12892">
        <v>2008</v>
      </c>
      <c r="E12892">
        <v>45.754067579999997</v>
      </c>
    </row>
    <row r="12893" spans="1:5">
      <c r="A12893" t="s">
        <v>94</v>
      </c>
      <c r="B12893" t="s">
        <v>539</v>
      </c>
      <c r="C12893" t="s">
        <v>93</v>
      </c>
      <c r="D12893">
        <v>2008</v>
      </c>
      <c r="E12893">
        <v>67.764824070000003</v>
      </c>
    </row>
    <row r="12894" spans="1:5">
      <c r="A12894" t="s">
        <v>92</v>
      </c>
      <c r="B12894" t="s">
        <v>539</v>
      </c>
      <c r="C12894" t="s">
        <v>91</v>
      </c>
      <c r="D12894">
        <v>2008</v>
      </c>
      <c r="E12894">
        <v>74.315889279999993</v>
      </c>
    </row>
    <row r="12895" spans="1:5">
      <c r="A12895" t="s">
        <v>90</v>
      </c>
      <c r="B12895" t="s">
        <v>539</v>
      </c>
      <c r="C12895" t="s">
        <v>89</v>
      </c>
      <c r="D12895">
        <v>2008</v>
      </c>
      <c r="E12895">
        <v>81.504940719999993</v>
      </c>
    </row>
    <row r="12896" spans="1:5">
      <c r="A12896" t="s">
        <v>88</v>
      </c>
      <c r="B12896" t="s">
        <v>539</v>
      </c>
      <c r="C12896" t="s">
        <v>87</v>
      </c>
      <c r="D12896">
        <v>2008</v>
      </c>
      <c r="E12896">
        <v>69.560376090000005</v>
      </c>
    </row>
    <row r="12897" spans="1:5">
      <c r="A12897" t="s">
        <v>86</v>
      </c>
      <c r="B12897" t="s">
        <v>539</v>
      </c>
      <c r="C12897" t="s">
        <v>85</v>
      </c>
      <c r="D12897">
        <v>2008</v>
      </c>
    </row>
    <row r="12898" spans="1:5">
      <c r="A12898" t="s">
        <v>84</v>
      </c>
      <c r="B12898" t="s">
        <v>539</v>
      </c>
      <c r="C12898" t="s">
        <v>83</v>
      </c>
      <c r="D12898">
        <v>2008</v>
      </c>
      <c r="E12898">
        <v>91.214412089999996</v>
      </c>
    </row>
    <row r="12899" spans="1:5">
      <c r="A12899" t="s">
        <v>82</v>
      </c>
      <c r="B12899" t="s">
        <v>539</v>
      </c>
      <c r="C12899" t="s">
        <v>81</v>
      </c>
      <c r="D12899">
        <v>2008</v>
      </c>
      <c r="E12899">
        <v>46.987985219999999</v>
      </c>
    </row>
    <row r="12900" spans="1:5">
      <c r="A12900" t="s">
        <v>80</v>
      </c>
      <c r="B12900" t="s">
        <v>539</v>
      </c>
      <c r="C12900" t="s">
        <v>79</v>
      </c>
      <c r="D12900">
        <v>2008</v>
      </c>
    </row>
    <row r="12901" spans="1:5">
      <c r="A12901" t="s">
        <v>78</v>
      </c>
      <c r="B12901" t="s">
        <v>539</v>
      </c>
      <c r="C12901" t="s">
        <v>77</v>
      </c>
      <c r="D12901">
        <v>2008</v>
      </c>
      <c r="E12901">
        <v>34.171600079999997</v>
      </c>
    </row>
    <row r="12902" spans="1:5">
      <c r="A12902" t="s">
        <v>76</v>
      </c>
      <c r="B12902" t="s">
        <v>536</v>
      </c>
      <c r="C12902" t="s">
        <v>75</v>
      </c>
      <c r="D12902">
        <v>2008</v>
      </c>
      <c r="E12902">
        <v>49.652273909999998</v>
      </c>
    </row>
    <row r="12903" spans="1:5">
      <c r="A12903" t="s">
        <v>74</v>
      </c>
      <c r="B12903" t="s">
        <v>536</v>
      </c>
      <c r="C12903" t="s">
        <v>73</v>
      </c>
      <c r="D12903">
        <v>2008</v>
      </c>
      <c r="E12903">
        <v>63.562546910000002</v>
      </c>
    </row>
    <row r="12904" spans="1:5">
      <c r="A12904" t="s">
        <v>72</v>
      </c>
      <c r="B12904" t="s">
        <v>539</v>
      </c>
      <c r="C12904" t="s">
        <v>71</v>
      </c>
      <c r="D12904">
        <v>2008</v>
      </c>
      <c r="E12904">
        <v>42.15885368</v>
      </c>
    </row>
    <row r="12905" spans="1:5">
      <c r="A12905" t="s">
        <v>70</v>
      </c>
      <c r="B12905" t="s">
        <v>539</v>
      </c>
      <c r="C12905" t="s">
        <v>69</v>
      </c>
      <c r="D12905">
        <v>2008</v>
      </c>
      <c r="E12905">
        <v>75.886834489999998</v>
      </c>
    </row>
    <row r="12906" spans="1:5">
      <c r="A12906" t="s">
        <v>68</v>
      </c>
      <c r="B12906" t="s">
        <v>539</v>
      </c>
      <c r="C12906" t="s">
        <v>67</v>
      </c>
      <c r="D12906">
        <v>2008</v>
      </c>
      <c r="E12906">
        <v>24.562645360000001</v>
      </c>
    </row>
    <row r="12907" spans="1:5">
      <c r="A12907" t="s">
        <v>66</v>
      </c>
      <c r="B12907" t="s">
        <v>539</v>
      </c>
      <c r="C12907" t="s">
        <v>65</v>
      </c>
      <c r="D12907">
        <v>2008</v>
      </c>
      <c r="E12907">
        <v>49.181016380000003</v>
      </c>
    </row>
    <row r="12908" spans="1:5">
      <c r="A12908" t="s">
        <v>64</v>
      </c>
      <c r="B12908" t="s">
        <v>536</v>
      </c>
      <c r="C12908" t="s">
        <v>63</v>
      </c>
      <c r="D12908">
        <v>2008</v>
      </c>
      <c r="E12908">
        <v>47.359232980000002</v>
      </c>
    </row>
    <row r="12909" spans="1:5">
      <c r="A12909" t="s">
        <v>62</v>
      </c>
      <c r="B12909" t="s">
        <v>539</v>
      </c>
      <c r="C12909" t="s">
        <v>61</v>
      </c>
      <c r="D12909">
        <v>2008</v>
      </c>
      <c r="E12909">
        <v>84.049619579999998</v>
      </c>
    </row>
    <row r="12910" spans="1:5">
      <c r="A12910" t="s">
        <v>60</v>
      </c>
      <c r="B12910" t="s">
        <v>536</v>
      </c>
      <c r="C12910" t="s">
        <v>59</v>
      </c>
      <c r="D12910">
        <v>2008</v>
      </c>
      <c r="E12910">
        <v>48.107791740000003</v>
      </c>
    </row>
    <row r="12911" spans="1:5">
      <c r="A12911" t="s">
        <v>58</v>
      </c>
      <c r="B12911" t="s">
        <v>539</v>
      </c>
      <c r="C12911" t="s">
        <v>57</v>
      </c>
      <c r="D12911">
        <v>2008</v>
      </c>
      <c r="E12911">
        <v>81.613065789999993</v>
      </c>
    </row>
    <row r="12912" spans="1:5">
      <c r="A12912" t="s">
        <v>56</v>
      </c>
      <c r="B12912" t="s">
        <v>536</v>
      </c>
      <c r="C12912" t="s">
        <v>55</v>
      </c>
      <c r="D12912">
        <v>2008</v>
      </c>
      <c r="E12912">
        <v>27.632293870000002</v>
      </c>
    </row>
    <row r="12913" spans="1:5">
      <c r="A12913" t="s">
        <v>54</v>
      </c>
      <c r="B12913" t="s">
        <v>536</v>
      </c>
      <c r="C12913" t="s">
        <v>53</v>
      </c>
      <c r="D12913">
        <v>2008</v>
      </c>
      <c r="E12913">
        <v>44.182288249999999</v>
      </c>
    </row>
    <row r="12914" spans="1:5">
      <c r="A12914" t="s">
        <v>52</v>
      </c>
      <c r="B12914" t="s">
        <v>539</v>
      </c>
      <c r="C12914" t="s">
        <v>51</v>
      </c>
      <c r="D12914">
        <v>2008</v>
      </c>
      <c r="E12914">
        <v>49.212460919999998</v>
      </c>
    </row>
    <row r="12915" spans="1:5">
      <c r="A12915" t="s">
        <v>50</v>
      </c>
      <c r="B12915" t="s">
        <v>539</v>
      </c>
      <c r="C12915" t="s">
        <v>49</v>
      </c>
      <c r="D12915">
        <v>2008</v>
      </c>
      <c r="E12915">
        <v>54.04335734</v>
      </c>
    </row>
    <row r="12916" spans="1:5">
      <c r="A12916" t="s">
        <v>6</v>
      </c>
      <c r="B12916" t="s">
        <v>539</v>
      </c>
      <c r="C12916" t="s">
        <v>48</v>
      </c>
      <c r="D12916">
        <v>2008</v>
      </c>
      <c r="E12916">
        <v>73.015240730000002</v>
      </c>
    </row>
    <row r="12917" spans="1:5">
      <c r="A12917" t="s">
        <v>47</v>
      </c>
      <c r="B12917" t="s">
        <v>539</v>
      </c>
      <c r="C12917" t="s">
        <v>46</v>
      </c>
      <c r="D12917">
        <v>2008</v>
      </c>
      <c r="E12917">
        <v>98.83067398</v>
      </c>
    </row>
    <row r="12918" spans="1:5">
      <c r="A12918" t="s">
        <v>45</v>
      </c>
      <c r="B12918" t="s">
        <v>539</v>
      </c>
      <c r="C12918" t="s">
        <v>44</v>
      </c>
      <c r="D12918">
        <v>2008</v>
      </c>
      <c r="E12918">
        <v>57.796376469999998</v>
      </c>
    </row>
    <row r="12919" spans="1:5">
      <c r="A12919" t="s">
        <v>43</v>
      </c>
      <c r="B12919" t="s">
        <v>539</v>
      </c>
      <c r="C12919" t="s">
        <v>42</v>
      </c>
      <c r="D12919">
        <v>2008</v>
      </c>
      <c r="E12919">
        <v>25.294737189999999</v>
      </c>
    </row>
    <row r="12920" spans="1:5">
      <c r="A12920" t="s">
        <v>41</v>
      </c>
      <c r="B12920" t="s">
        <v>539</v>
      </c>
      <c r="C12920" t="s">
        <v>40</v>
      </c>
      <c r="D12920">
        <v>2008</v>
      </c>
      <c r="E12920">
        <v>57.655251360000001</v>
      </c>
    </row>
    <row r="12921" spans="1:5">
      <c r="A12921" t="s">
        <v>39</v>
      </c>
      <c r="B12921" t="s">
        <v>536</v>
      </c>
      <c r="C12921" t="s">
        <v>38</v>
      </c>
      <c r="D12921">
        <v>2008</v>
      </c>
      <c r="E12921">
        <v>52.979451490000002</v>
      </c>
    </row>
    <row r="12922" spans="1:5">
      <c r="A12922" t="s">
        <v>37</v>
      </c>
      <c r="B12922" t="s">
        <v>539</v>
      </c>
      <c r="C12922" t="s">
        <v>36</v>
      </c>
      <c r="D12922">
        <v>2008</v>
      </c>
      <c r="E12922">
        <v>64.822490650000006</v>
      </c>
    </row>
    <row r="12923" spans="1:5">
      <c r="A12923" t="s">
        <v>4</v>
      </c>
      <c r="B12923" t="s">
        <v>539</v>
      </c>
      <c r="C12923" t="s">
        <v>35</v>
      </c>
      <c r="D12923">
        <v>2008</v>
      </c>
      <c r="E12923">
        <v>45.984291229999997</v>
      </c>
    </row>
    <row r="12924" spans="1:5">
      <c r="A12924" t="s">
        <v>34</v>
      </c>
      <c r="B12924" t="s">
        <v>539</v>
      </c>
      <c r="C12924" t="s">
        <v>33</v>
      </c>
      <c r="D12924">
        <v>2008</v>
      </c>
      <c r="E12924">
        <v>42.723016620000003</v>
      </c>
    </row>
    <row r="12925" spans="1:5">
      <c r="A12925" t="s">
        <v>32</v>
      </c>
      <c r="B12925" t="s">
        <v>539</v>
      </c>
      <c r="C12925" t="s">
        <v>31</v>
      </c>
      <c r="D12925">
        <v>2008</v>
      </c>
      <c r="E12925">
        <v>84.027895900000004</v>
      </c>
    </row>
    <row r="12926" spans="1:5">
      <c r="A12926" t="s">
        <v>30</v>
      </c>
      <c r="B12926" t="s">
        <v>539</v>
      </c>
      <c r="C12926" t="s">
        <v>29</v>
      </c>
      <c r="D12926">
        <v>2008</v>
      </c>
      <c r="E12926">
        <v>30.91315642</v>
      </c>
    </row>
    <row r="12927" spans="1:5">
      <c r="A12927" t="s">
        <v>28</v>
      </c>
      <c r="B12927" t="s">
        <v>539</v>
      </c>
      <c r="C12927" t="s">
        <v>27</v>
      </c>
      <c r="D12927">
        <v>2008</v>
      </c>
    </row>
    <row r="12928" spans="1:5">
      <c r="A12928" t="s">
        <v>26</v>
      </c>
      <c r="B12928" t="s">
        <v>539</v>
      </c>
      <c r="C12928" t="s">
        <v>25</v>
      </c>
      <c r="D12928">
        <v>2008</v>
      </c>
    </row>
    <row r="12929" spans="1:5">
      <c r="A12929" t="s">
        <v>3</v>
      </c>
      <c r="B12929" t="s">
        <v>539</v>
      </c>
      <c r="C12929" t="s">
        <v>24</v>
      </c>
      <c r="D12929">
        <v>2008</v>
      </c>
      <c r="E12929">
        <v>38.564243859999998</v>
      </c>
    </row>
    <row r="12930" spans="1:5">
      <c r="A12930" t="s">
        <v>23</v>
      </c>
      <c r="B12930" t="s">
        <v>539</v>
      </c>
      <c r="C12930" t="s">
        <v>22</v>
      </c>
      <c r="D12930">
        <v>2008</v>
      </c>
      <c r="E12930">
        <v>86.796556910000007</v>
      </c>
    </row>
    <row r="12931" spans="1:5">
      <c r="A12931" t="s">
        <v>21</v>
      </c>
      <c r="B12931" t="s">
        <v>536</v>
      </c>
      <c r="C12931" t="s">
        <v>20</v>
      </c>
      <c r="D12931">
        <v>2008</v>
      </c>
      <c r="E12931">
        <v>59.957952329999998</v>
      </c>
    </row>
    <row r="12932" spans="1:5">
      <c r="A12932" t="s">
        <v>19</v>
      </c>
      <c r="B12932" t="s">
        <v>539</v>
      </c>
      <c r="C12932" t="s">
        <v>18</v>
      </c>
      <c r="D12932">
        <v>2008</v>
      </c>
      <c r="E12932">
        <v>84.627756149999996</v>
      </c>
    </row>
    <row r="12933" spans="1:5">
      <c r="A12933" t="s">
        <v>17</v>
      </c>
      <c r="B12933" t="s">
        <v>539</v>
      </c>
      <c r="C12933" t="s">
        <v>16</v>
      </c>
      <c r="D12933">
        <v>2008</v>
      </c>
    </row>
    <row r="12934" spans="1:5">
      <c r="A12934" t="s">
        <v>15</v>
      </c>
      <c r="B12934" t="s">
        <v>539</v>
      </c>
      <c r="C12934" t="s">
        <v>14</v>
      </c>
      <c r="D12934">
        <v>2008</v>
      </c>
      <c r="E12934">
        <v>30.582015810000001</v>
      </c>
    </row>
    <row r="12935" spans="1:5">
      <c r="A12935" t="s">
        <v>13</v>
      </c>
      <c r="B12935" t="s">
        <v>539</v>
      </c>
      <c r="C12935" t="s">
        <v>12</v>
      </c>
      <c r="D12935">
        <v>2008</v>
      </c>
      <c r="E12935">
        <v>46.409851250000003</v>
      </c>
    </row>
    <row r="12936" spans="1:5">
      <c r="A12936" t="s">
        <v>11</v>
      </c>
      <c r="B12936" t="s">
        <v>539</v>
      </c>
      <c r="C12936" t="s">
        <v>10</v>
      </c>
      <c r="D12936">
        <v>2008</v>
      </c>
      <c r="E12936">
        <v>44.949600719999999</v>
      </c>
    </row>
    <row r="12937" spans="1:5">
      <c r="A12937" t="s">
        <v>9</v>
      </c>
      <c r="B12937" t="s">
        <v>539</v>
      </c>
      <c r="C12937" t="s">
        <v>8</v>
      </c>
      <c r="D12937">
        <v>2008</v>
      </c>
      <c r="E12937">
        <v>7.4349890800000002</v>
      </c>
    </row>
    <row r="12938" spans="1:5">
      <c r="A12938" t="s">
        <v>528</v>
      </c>
      <c r="B12938" t="s">
        <v>539</v>
      </c>
      <c r="C12938" t="s">
        <v>527</v>
      </c>
      <c r="D12938">
        <v>2009</v>
      </c>
    </row>
    <row r="12939" spans="1:5">
      <c r="A12939" t="s">
        <v>526</v>
      </c>
      <c r="B12939" t="s">
        <v>539</v>
      </c>
      <c r="C12939" t="s">
        <v>525</v>
      </c>
      <c r="D12939">
        <v>2009</v>
      </c>
      <c r="E12939">
        <v>27.456575409999999</v>
      </c>
    </row>
    <row r="12940" spans="1:5">
      <c r="A12940" t="s">
        <v>524</v>
      </c>
      <c r="B12940" t="s">
        <v>539</v>
      </c>
      <c r="C12940" t="s">
        <v>523</v>
      </c>
      <c r="D12940">
        <v>2009</v>
      </c>
      <c r="E12940">
        <v>60.934470570000002</v>
      </c>
    </row>
    <row r="12941" spans="1:5">
      <c r="A12941" t="s">
        <v>522</v>
      </c>
      <c r="B12941" t="s">
        <v>539</v>
      </c>
      <c r="C12941" t="s">
        <v>521</v>
      </c>
      <c r="D12941">
        <v>2009</v>
      </c>
      <c r="E12941">
        <v>48.927813030000003</v>
      </c>
    </row>
    <row r="12942" spans="1:5">
      <c r="A12942" t="s">
        <v>520</v>
      </c>
      <c r="B12942" t="s">
        <v>539</v>
      </c>
      <c r="C12942" t="s">
        <v>519</v>
      </c>
      <c r="D12942">
        <v>2009</v>
      </c>
      <c r="E12942">
        <v>74.523201799999995</v>
      </c>
    </row>
    <row r="12943" spans="1:5">
      <c r="A12943" t="s">
        <v>518</v>
      </c>
      <c r="B12943" t="s">
        <v>536</v>
      </c>
      <c r="C12943" t="s">
        <v>517</v>
      </c>
      <c r="D12943">
        <v>2009</v>
      </c>
      <c r="E12943">
        <v>61.62339738</v>
      </c>
    </row>
    <row r="12944" spans="1:5">
      <c r="A12944" t="s">
        <v>516</v>
      </c>
      <c r="B12944" t="s">
        <v>539</v>
      </c>
      <c r="C12944" t="s">
        <v>515</v>
      </c>
      <c r="D12944">
        <v>2009</v>
      </c>
      <c r="E12944">
        <v>74.918098520000001</v>
      </c>
    </row>
    <row r="12945" spans="1:5">
      <c r="A12945" t="s">
        <v>1</v>
      </c>
      <c r="B12945" t="s">
        <v>539</v>
      </c>
      <c r="C12945" t="s">
        <v>514</v>
      </c>
      <c r="D12945">
        <v>2009</v>
      </c>
      <c r="E12945">
        <v>66.024169049999998</v>
      </c>
    </row>
    <row r="12946" spans="1:5">
      <c r="A12946" t="s">
        <v>513</v>
      </c>
      <c r="B12946" t="s">
        <v>539</v>
      </c>
      <c r="C12946" t="s">
        <v>512</v>
      </c>
      <c r="D12946">
        <v>2009</v>
      </c>
      <c r="E12946">
        <v>44.221394060000002</v>
      </c>
    </row>
    <row r="12947" spans="1:5">
      <c r="A12947" t="s">
        <v>511</v>
      </c>
      <c r="B12947" t="s">
        <v>539</v>
      </c>
      <c r="C12947" t="s">
        <v>510</v>
      </c>
      <c r="D12947">
        <v>2009</v>
      </c>
    </row>
    <row r="12948" spans="1:5">
      <c r="A12948" t="s">
        <v>509</v>
      </c>
      <c r="B12948" t="s">
        <v>539</v>
      </c>
      <c r="C12948" t="s">
        <v>508</v>
      </c>
      <c r="D12948">
        <v>2009</v>
      </c>
      <c r="E12948">
        <v>68.775338160000004</v>
      </c>
    </row>
    <row r="12949" spans="1:5">
      <c r="A12949" t="s">
        <v>507</v>
      </c>
      <c r="B12949" t="s">
        <v>539</v>
      </c>
      <c r="C12949" t="s">
        <v>506</v>
      </c>
      <c r="D12949">
        <v>2009</v>
      </c>
      <c r="E12949">
        <v>68.389539470000003</v>
      </c>
    </row>
    <row r="12950" spans="1:5">
      <c r="A12950" t="s">
        <v>505</v>
      </c>
      <c r="B12950" t="s">
        <v>539</v>
      </c>
      <c r="C12950" t="s">
        <v>504</v>
      </c>
      <c r="D12950">
        <v>2009</v>
      </c>
      <c r="E12950">
        <v>75.628005000000002</v>
      </c>
    </row>
    <row r="12951" spans="1:5">
      <c r="A12951" t="s">
        <v>503</v>
      </c>
      <c r="B12951" t="s">
        <v>539</v>
      </c>
      <c r="C12951" t="s">
        <v>502</v>
      </c>
      <c r="D12951">
        <v>2009</v>
      </c>
      <c r="E12951">
        <v>22.887430439999999</v>
      </c>
    </row>
    <row r="12952" spans="1:5">
      <c r="A12952" t="s">
        <v>501</v>
      </c>
      <c r="B12952" t="s">
        <v>539</v>
      </c>
      <c r="C12952" t="s">
        <v>500</v>
      </c>
      <c r="D12952">
        <v>2009</v>
      </c>
      <c r="E12952">
        <v>44.41351246</v>
      </c>
    </row>
    <row r="12953" spans="1:5">
      <c r="A12953" t="s">
        <v>499</v>
      </c>
      <c r="B12953" t="s">
        <v>539</v>
      </c>
      <c r="C12953" t="s">
        <v>498</v>
      </c>
      <c r="D12953">
        <v>2009</v>
      </c>
      <c r="E12953">
        <v>77.38656091</v>
      </c>
    </row>
    <row r="12954" spans="1:5">
      <c r="A12954" t="s">
        <v>497</v>
      </c>
      <c r="B12954" t="s">
        <v>539</v>
      </c>
      <c r="C12954" t="s">
        <v>496</v>
      </c>
      <c r="D12954">
        <v>2009</v>
      </c>
      <c r="E12954">
        <v>52.160897480000003</v>
      </c>
    </row>
    <row r="12955" spans="1:5">
      <c r="A12955" t="s">
        <v>495</v>
      </c>
      <c r="B12955" t="s">
        <v>539</v>
      </c>
      <c r="C12955" t="s">
        <v>494</v>
      </c>
      <c r="D12955">
        <v>2009</v>
      </c>
      <c r="E12955">
        <v>49.401302110000003</v>
      </c>
    </row>
    <row r="12956" spans="1:5">
      <c r="A12956" t="s">
        <v>2</v>
      </c>
      <c r="B12956" t="s">
        <v>539</v>
      </c>
      <c r="C12956" t="s">
        <v>493</v>
      </c>
      <c r="D12956">
        <v>2009</v>
      </c>
      <c r="E12956">
        <v>34.06327984</v>
      </c>
    </row>
    <row r="12957" spans="1:5">
      <c r="A12957" t="s">
        <v>492</v>
      </c>
      <c r="B12957" t="s">
        <v>539</v>
      </c>
      <c r="C12957" t="s">
        <v>491</v>
      </c>
      <c r="D12957">
        <v>2009</v>
      </c>
      <c r="E12957">
        <v>55.351763470000002</v>
      </c>
    </row>
    <row r="12958" spans="1:5">
      <c r="A12958" t="s">
        <v>490</v>
      </c>
      <c r="B12958" t="s">
        <v>539</v>
      </c>
      <c r="C12958" t="s">
        <v>489</v>
      </c>
      <c r="D12958">
        <v>2009</v>
      </c>
      <c r="E12958">
        <v>72.585275999999993</v>
      </c>
    </row>
    <row r="12959" spans="1:5">
      <c r="A12959" t="s">
        <v>488</v>
      </c>
      <c r="B12959" t="s">
        <v>539</v>
      </c>
      <c r="C12959" t="s">
        <v>487</v>
      </c>
      <c r="D12959">
        <v>2009</v>
      </c>
      <c r="E12959">
        <v>47.451050350000003</v>
      </c>
    </row>
    <row r="12960" spans="1:5">
      <c r="A12960" t="s">
        <v>486</v>
      </c>
      <c r="B12960" t="s">
        <v>539</v>
      </c>
      <c r="C12960" t="s">
        <v>485</v>
      </c>
      <c r="D12960">
        <v>2009</v>
      </c>
      <c r="E12960">
        <v>70.572476269999996</v>
      </c>
    </row>
    <row r="12961" spans="1:5">
      <c r="A12961" t="s">
        <v>484</v>
      </c>
      <c r="B12961" t="s">
        <v>539</v>
      </c>
      <c r="C12961" t="s">
        <v>483</v>
      </c>
      <c r="D12961">
        <v>2009</v>
      </c>
      <c r="E12961">
        <v>64.016697969999996</v>
      </c>
    </row>
    <row r="12962" spans="1:5">
      <c r="A12962" t="s">
        <v>482</v>
      </c>
      <c r="B12962" t="s">
        <v>539</v>
      </c>
      <c r="C12962" t="s">
        <v>481</v>
      </c>
      <c r="D12962">
        <v>2009</v>
      </c>
      <c r="E12962">
        <v>66.505912620000004</v>
      </c>
    </row>
    <row r="12963" spans="1:5">
      <c r="A12963" t="s">
        <v>480</v>
      </c>
      <c r="B12963" t="s">
        <v>539</v>
      </c>
      <c r="C12963" t="s">
        <v>479</v>
      </c>
      <c r="D12963">
        <v>2009</v>
      </c>
    </row>
    <row r="12964" spans="1:5">
      <c r="A12964" t="s">
        <v>478</v>
      </c>
      <c r="B12964" t="s">
        <v>539</v>
      </c>
      <c r="C12964" t="s">
        <v>477</v>
      </c>
      <c r="D12964">
        <v>2009</v>
      </c>
      <c r="E12964">
        <v>68.524939239999995</v>
      </c>
    </row>
    <row r="12965" spans="1:5">
      <c r="A12965" t="s">
        <v>476</v>
      </c>
      <c r="B12965" t="s">
        <v>539</v>
      </c>
      <c r="C12965" t="s">
        <v>475</v>
      </c>
      <c r="D12965">
        <v>2009</v>
      </c>
      <c r="E12965">
        <v>44.413371920000003</v>
      </c>
    </row>
    <row r="12966" spans="1:5">
      <c r="A12966" t="s">
        <v>474</v>
      </c>
      <c r="B12966" t="s">
        <v>539</v>
      </c>
      <c r="C12966" t="s">
        <v>473</v>
      </c>
      <c r="D12966">
        <v>2009</v>
      </c>
      <c r="E12966">
        <v>66.703943150000001</v>
      </c>
    </row>
    <row r="12967" spans="1:5">
      <c r="A12967" t="s">
        <v>472</v>
      </c>
      <c r="B12967" t="s">
        <v>539</v>
      </c>
      <c r="C12967" t="s">
        <v>471</v>
      </c>
      <c r="D12967">
        <v>2009</v>
      </c>
      <c r="E12967">
        <v>90.986636180000005</v>
      </c>
    </row>
    <row r="12968" spans="1:5">
      <c r="A12968" t="s">
        <v>470</v>
      </c>
      <c r="B12968" t="s">
        <v>539</v>
      </c>
      <c r="C12968" t="s">
        <v>469</v>
      </c>
      <c r="D12968">
        <v>2009</v>
      </c>
      <c r="E12968">
        <v>81.145048689999996</v>
      </c>
    </row>
    <row r="12969" spans="1:5">
      <c r="A12969" t="s">
        <v>468</v>
      </c>
      <c r="B12969" t="s">
        <v>539</v>
      </c>
      <c r="C12969" t="s">
        <v>467</v>
      </c>
      <c r="D12969">
        <v>2009</v>
      </c>
      <c r="E12969">
        <v>70.357187080000003</v>
      </c>
    </row>
    <row r="12970" spans="1:5">
      <c r="A12970" t="s">
        <v>466</v>
      </c>
      <c r="B12970" t="s">
        <v>539</v>
      </c>
      <c r="C12970" t="s">
        <v>465</v>
      </c>
      <c r="D12970">
        <v>2009</v>
      </c>
      <c r="E12970">
        <v>41.857135</v>
      </c>
    </row>
    <row r="12971" spans="1:5">
      <c r="A12971" t="s">
        <v>464</v>
      </c>
      <c r="B12971" t="s">
        <v>539</v>
      </c>
      <c r="C12971" t="s">
        <v>463</v>
      </c>
      <c r="D12971">
        <v>2009</v>
      </c>
      <c r="E12971">
        <v>70.832297949999997</v>
      </c>
    </row>
    <row r="12972" spans="1:5">
      <c r="A12972" t="s">
        <v>462</v>
      </c>
      <c r="B12972" t="s">
        <v>536</v>
      </c>
      <c r="C12972" t="s">
        <v>461</v>
      </c>
      <c r="D12972">
        <v>2009</v>
      </c>
      <c r="E12972">
        <v>73.362391270000003</v>
      </c>
    </row>
    <row r="12973" spans="1:5">
      <c r="A12973" t="s">
        <v>460</v>
      </c>
      <c r="B12973" t="s">
        <v>539</v>
      </c>
      <c r="C12973" t="s">
        <v>459</v>
      </c>
      <c r="D12973">
        <v>2009</v>
      </c>
      <c r="E12973">
        <v>65.539653479999998</v>
      </c>
    </row>
    <row r="12974" spans="1:5">
      <c r="A12974" t="s">
        <v>458</v>
      </c>
      <c r="B12974" t="s">
        <v>539</v>
      </c>
      <c r="C12974" t="s">
        <v>457</v>
      </c>
      <c r="D12974">
        <v>2009</v>
      </c>
    </row>
    <row r="12975" spans="1:5">
      <c r="A12975" t="s">
        <v>456</v>
      </c>
      <c r="B12975" t="s">
        <v>539</v>
      </c>
      <c r="C12975" t="s">
        <v>455</v>
      </c>
      <c r="D12975">
        <v>2009</v>
      </c>
      <c r="E12975">
        <v>46.913613329999997</v>
      </c>
    </row>
    <row r="12976" spans="1:5">
      <c r="A12976" t="s">
        <v>454</v>
      </c>
      <c r="B12976" t="s">
        <v>539</v>
      </c>
      <c r="C12976" t="s">
        <v>453</v>
      </c>
      <c r="D12976">
        <v>2009</v>
      </c>
      <c r="E12976">
        <v>52.498445150000002</v>
      </c>
    </row>
    <row r="12977" spans="1:5">
      <c r="A12977" t="s">
        <v>679</v>
      </c>
      <c r="B12977" t="s">
        <v>539</v>
      </c>
      <c r="C12977" t="s">
        <v>451</v>
      </c>
      <c r="D12977">
        <v>2009</v>
      </c>
      <c r="E12977">
        <v>26.45673871</v>
      </c>
    </row>
    <row r="12978" spans="1:5">
      <c r="A12978" t="s">
        <v>450</v>
      </c>
      <c r="B12978" t="s">
        <v>539</v>
      </c>
      <c r="C12978" t="s">
        <v>449</v>
      </c>
      <c r="D12978">
        <v>2009</v>
      </c>
      <c r="E12978">
        <v>25.308397450000001</v>
      </c>
    </row>
    <row r="12979" spans="1:5">
      <c r="A12979" t="s">
        <v>448</v>
      </c>
      <c r="B12979" t="s">
        <v>539</v>
      </c>
      <c r="C12979" t="s">
        <v>447</v>
      </c>
      <c r="D12979">
        <v>2009</v>
      </c>
      <c r="E12979">
        <v>42.096920920000002</v>
      </c>
    </row>
    <row r="12980" spans="1:5">
      <c r="A12980" t="s">
        <v>446</v>
      </c>
      <c r="B12980" t="s">
        <v>539</v>
      </c>
      <c r="C12980" t="s">
        <v>445</v>
      </c>
      <c r="D12980">
        <v>2009</v>
      </c>
      <c r="E12980">
        <v>50.368511310000002</v>
      </c>
    </row>
    <row r="12981" spans="1:5">
      <c r="A12981" t="s">
        <v>444</v>
      </c>
      <c r="B12981" t="s">
        <v>539</v>
      </c>
      <c r="C12981" t="s">
        <v>443</v>
      </c>
      <c r="D12981">
        <v>2009</v>
      </c>
      <c r="E12981">
        <v>73.41664102</v>
      </c>
    </row>
    <row r="12982" spans="1:5">
      <c r="A12982" t="s">
        <v>442</v>
      </c>
      <c r="B12982" t="s">
        <v>539</v>
      </c>
      <c r="C12982" t="s">
        <v>441</v>
      </c>
      <c r="D12982">
        <v>2009</v>
      </c>
      <c r="E12982">
        <v>45.105794240000002</v>
      </c>
    </row>
    <row r="12983" spans="1:5">
      <c r="A12983" t="s">
        <v>440</v>
      </c>
      <c r="B12983" t="s">
        <v>539</v>
      </c>
      <c r="C12983" t="s">
        <v>439</v>
      </c>
      <c r="D12983">
        <v>2009</v>
      </c>
      <c r="E12983">
        <v>76.352898389999993</v>
      </c>
    </row>
    <row r="12984" spans="1:5">
      <c r="A12984" t="s">
        <v>438</v>
      </c>
      <c r="B12984" t="s">
        <v>539</v>
      </c>
      <c r="C12984" t="s">
        <v>437</v>
      </c>
      <c r="D12984">
        <v>2009</v>
      </c>
      <c r="E12984">
        <v>72.493940800000004</v>
      </c>
    </row>
    <row r="12985" spans="1:5">
      <c r="A12985" t="s">
        <v>436</v>
      </c>
      <c r="B12985" t="s">
        <v>536</v>
      </c>
      <c r="C12985" t="s">
        <v>435</v>
      </c>
      <c r="D12985">
        <v>2009</v>
      </c>
      <c r="E12985">
        <v>54.586830290000002</v>
      </c>
    </row>
    <row r="12986" spans="1:5">
      <c r="A12986" t="s">
        <v>434</v>
      </c>
      <c r="B12986" t="s">
        <v>539</v>
      </c>
      <c r="C12986" t="s">
        <v>433</v>
      </c>
      <c r="D12986">
        <v>2009</v>
      </c>
      <c r="E12986">
        <v>95.775167830000001</v>
      </c>
    </row>
    <row r="12987" spans="1:5">
      <c r="A12987" t="s">
        <v>432</v>
      </c>
      <c r="B12987" t="s">
        <v>539</v>
      </c>
      <c r="C12987" t="s">
        <v>431</v>
      </c>
      <c r="D12987">
        <v>2009</v>
      </c>
    </row>
    <row r="12988" spans="1:5">
      <c r="A12988" t="s">
        <v>430</v>
      </c>
      <c r="B12988" t="s">
        <v>539</v>
      </c>
      <c r="C12988" t="s">
        <v>429</v>
      </c>
      <c r="D12988">
        <v>2009</v>
      </c>
    </row>
    <row r="12989" spans="1:5">
      <c r="A12989" t="s">
        <v>428</v>
      </c>
      <c r="B12989" t="s">
        <v>539</v>
      </c>
      <c r="C12989" t="s">
        <v>427</v>
      </c>
      <c r="D12989">
        <v>2009</v>
      </c>
      <c r="E12989">
        <v>44.736318969999999</v>
      </c>
    </row>
    <row r="12990" spans="1:5">
      <c r="A12990" t="s">
        <v>426</v>
      </c>
      <c r="B12990" t="s">
        <v>539</v>
      </c>
      <c r="C12990" t="s">
        <v>425</v>
      </c>
      <c r="D12990">
        <v>2009</v>
      </c>
      <c r="E12990">
        <v>83.738981940000002</v>
      </c>
    </row>
    <row r="12991" spans="1:5">
      <c r="A12991" t="s">
        <v>7</v>
      </c>
      <c r="B12991" t="s">
        <v>539</v>
      </c>
      <c r="C12991" t="s">
        <v>424</v>
      </c>
      <c r="D12991">
        <v>2009</v>
      </c>
      <c r="E12991">
        <v>76.380492739999994</v>
      </c>
    </row>
    <row r="12992" spans="1:5">
      <c r="A12992" t="s">
        <v>423</v>
      </c>
      <c r="B12992" t="s">
        <v>539</v>
      </c>
      <c r="C12992" t="s">
        <v>422</v>
      </c>
      <c r="D12992">
        <v>2009</v>
      </c>
      <c r="E12992">
        <v>71.163434850000002</v>
      </c>
    </row>
    <row r="12993" spans="1:5">
      <c r="A12993" t="s">
        <v>421</v>
      </c>
      <c r="B12993" t="s">
        <v>539</v>
      </c>
      <c r="C12993" t="s">
        <v>420</v>
      </c>
      <c r="D12993">
        <v>2009</v>
      </c>
      <c r="E12993">
        <v>69.450699830000005</v>
      </c>
    </row>
    <row r="12994" spans="1:5">
      <c r="A12994" t="s">
        <v>419</v>
      </c>
      <c r="B12994" t="s">
        <v>539</v>
      </c>
      <c r="C12994" t="s">
        <v>418</v>
      </c>
      <c r="D12994">
        <v>2009</v>
      </c>
      <c r="E12994">
        <v>85.041468570000006</v>
      </c>
    </row>
    <row r="12995" spans="1:5">
      <c r="A12995" t="s">
        <v>417</v>
      </c>
      <c r="B12995" t="s">
        <v>539</v>
      </c>
      <c r="C12995" t="s">
        <v>416</v>
      </c>
      <c r="D12995">
        <v>2009</v>
      </c>
      <c r="E12995">
        <v>50.90989021</v>
      </c>
    </row>
    <row r="12996" spans="1:5">
      <c r="A12996" t="s">
        <v>415</v>
      </c>
      <c r="B12996" t="s">
        <v>539</v>
      </c>
      <c r="C12996" t="s">
        <v>414</v>
      </c>
      <c r="D12996">
        <v>2009</v>
      </c>
      <c r="E12996">
        <v>71.611524979999999</v>
      </c>
    </row>
    <row r="12997" spans="1:5">
      <c r="A12997" t="s">
        <v>413</v>
      </c>
      <c r="B12997" t="s">
        <v>536</v>
      </c>
      <c r="C12997" t="s">
        <v>412</v>
      </c>
      <c r="D12997">
        <v>2009</v>
      </c>
      <c r="E12997">
        <v>51.884613289999997</v>
      </c>
    </row>
    <row r="12998" spans="1:5">
      <c r="A12998" t="s">
        <v>411</v>
      </c>
      <c r="B12998" t="s">
        <v>536</v>
      </c>
      <c r="C12998" t="s">
        <v>410</v>
      </c>
      <c r="D12998">
        <v>2009</v>
      </c>
      <c r="E12998">
        <v>49.394582730000003</v>
      </c>
    </row>
    <row r="12999" spans="1:5">
      <c r="A12999" t="s">
        <v>409</v>
      </c>
      <c r="B12999" t="s">
        <v>536</v>
      </c>
      <c r="C12999" t="s">
        <v>408</v>
      </c>
      <c r="D12999">
        <v>2009</v>
      </c>
      <c r="E12999">
        <v>68.835290670000006</v>
      </c>
    </row>
    <row r="13000" spans="1:5">
      <c r="A13000" t="s">
        <v>407</v>
      </c>
      <c r="B13000" t="s">
        <v>536</v>
      </c>
      <c r="C13000" t="s">
        <v>406</v>
      </c>
      <c r="D13000">
        <v>2009</v>
      </c>
      <c r="E13000">
        <v>62.870349330000003</v>
      </c>
    </row>
    <row r="13001" spans="1:5">
      <c r="A13001" t="s">
        <v>405</v>
      </c>
      <c r="B13001" t="s">
        <v>536</v>
      </c>
      <c r="C13001" t="s">
        <v>404</v>
      </c>
      <c r="D13001">
        <v>2009</v>
      </c>
      <c r="E13001">
        <v>76.259638960000004</v>
      </c>
    </row>
    <row r="13002" spans="1:5">
      <c r="A13002" t="s">
        <v>403</v>
      </c>
      <c r="B13002" t="s">
        <v>539</v>
      </c>
      <c r="C13002" t="s">
        <v>402</v>
      </c>
      <c r="D13002">
        <v>2009</v>
      </c>
      <c r="E13002">
        <v>39.221341080000002</v>
      </c>
    </row>
    <row r="13003" spans="1:5">
      <c r="A13003" t="s">
        <v>401</v>
      </c>
      <c r="B13003" t="s">
        <v>539</v>
      </c>
      <c r="C13003" t="s">
        <v>400</v>
      </c>
      <c r="D13003">
        <v>2009</v>
      </c>
      <c r="E13003">
        <v>41.089408450000001</v>
      </c>
    </row>
    <row r="13004" spans="1:5">
      <c r="A13004" t="s">
        <v>399</v>
      </c>
      <c r="B13004" t="s">
        <v>536</v>
      </c>
      <c r="C13004" t="s">
        <v>398</v>
      </c>
      <c r="D13004">
        <v>2009</v>
      </c>
      <c r="E13004">
        <v>76.826507039999996</v>
      </c>
    </row>
    <row r="13005" spans="1:5">
      <c r="A13005" t="s">
        <v>397</v>
      </c>
      <c r="B13005" t="s">
        <v>539</v>
      </c>
      <c r="C13005" t="s">
        <v>396</v>
      </c>
      <c r="D13005">
        <v>2009</v>
      </c>
      <c r="E13005">
        <v>42.337549780000003</v>
      </c>
    </row>
    <row r="13006" spans="1:5">
      <c r="A13006" t="s">
        <v>395</v>
      </c>
      <c r="B13006" t="s">
        <v>539</v>
      </c>
      <c r="C13006" t="s">
        <v>394</v>
      </c>
      <c r="D13006">
        <v>2009</v>
      </c>
      <c r="E13006">
        <v>75.721627710000007</v>
      </c>
    </row>
    <row r="13007" spans="1:5">
      <c r="A13007" t="s">
        <v>393</v>
      </c>
      <c r="B13007" t="s">
        <v>539</v>
      </c>
      <c r="C13007" t="s">
        <v>392</v>
      </c>
      <c r="D13007">
        <v>2009</v>
      </c>
      <c r="E13007">
        <v>75.251391049999995</v>
      </c>
    </row>
    <row r="13008" spans="1:5">
      <c r="A13008" t="s">
        <v>5</v>
      </c>
      <c r="B13008" t="s">
        <v>539</v>
      </c>
      <c r="C13008" t="s">
        <v>391</v>
      </c>
      <c r="D13008">
        <v>2009</v>
      </c>
      <c r="E13008">
        <v>54.918508080000002</v>
      </c>
    </row>
    <row r="13009" spans="1:5">
      <c r="A13009" t="s">
        <v>390</v>
      </c>
      <c r="B13009" t="s">
        <v>536</v>
      </c>
      <c r="C13009" t="s">
        <v>389</v>
      </c>
      <c r="D13009">
        <v>2009</v>
      </c>
      <c r="E13009">
        <v>77.81291641</v>
      </c>
    </row>
    <row r="13010" spans="1:5">
      <c r="A13010" t="s">
        <v>388</v>
      </c>
      <c r="B13010" t="s">
        <v>536</v>
      </c>
      <c r="C13010" t="s">
        <v>387</v>
      </c>
      <c r="D13010">
        <v>2009</v>
      </c>
      <c r="E13010">
        <v>44.735367529999998</v>
      </c>
    </row>
    <row r="13011" spans="1:5">
      <c r="A13011" t="s">
        <v>386</v>
      </c>
      <c r="B13011" t="s">
        <v>539</v>
      </c>
      <c r="C13011" t="s">
        <v>385</v>
      </c>
      <c r="D13011">
        <v>2009</v>
      </c>
      <c r="E13011">
        <v>74.936133549999994</v>
      </c>
    </row>
    <row r="13012" spans="1:5">
      <c r="A13012" t="s">
        <v>384</v>
      </c>
      <c r="B13012" t="s">
        <v>539</v>
      </c>
      <c r="C13012" t="s">
        <v>383</v>
      </c>
      <c r="D13012">
        <v>2009</v>
      </c>
      <c r="E13012">
        <v>69.373925310000004</v>
      </c>
    </row>
    <row r="13013" spans="1:5">
      <c r="A13013" t="s">
        <v>382</v>
      </c>
      <c r="B13013" t="s">
        <v>539</v>
      </c>
      <c r="C13013" t="s">
        <v>381</v>
      </c>
      <c r="D13013">
        <v>2009</v>
      </c>
      <c r="E13013">
        <v>77.536018319999997</v>
      </c>
    </row>
    <row r="13014" spans="1:5">
      <c r="A13014" t="s">
        <v>380</v>
      </c>
      <c r="B13014" t="s">
        <v>539</v>
      </c>
      <c r="C13014" t="s">
        <v>379</v>
      </c>
      <c r="D13014">
        <v>2009</v>
      </c>
    </row>
    <row r="13015" spans="1:5">
      <c r="A13015" t="s">
        <v>378</v>
      </c>
      <c r="B13015" t="s">
        <v>539</v>
      </c>
      <c r="C13015" t="s">
        <v>377</v>
      </c>
      <c r="D13015">
        <v>2009</v>
      </c>
      <c r="E13015">
        <v>90.570291269999998</v>
      </c>
    </row>
    <row r="13016" spans="1:5">
      <c r="A13016" t="s">
        <v>376</v>
      </c>
      <c r="B13016" t="s">
        <v>539</v>
      </c>
      <c r="C13016" t="s">
        <v>375</v>
      </c>
      <c r="D13016">
        <v>2009</v>
      </c>
      <c r="E13016">
        <v>45.161213830000001</v>
      </c>
    </row>
    <row r="13017" spans="1:5">
      <c r="A13017" t="s">
        <v>374</v>
      </c>
      <c r="B13017" t="s">
        <v>539</v>
      </c>
      <c r="C13017" t="s">
        <v>373</v>
      </c>
      <c r="D13017">
        <v>2009</v>
      </c>
      <c r="E13017">
        <v>83.210343800000004</v>
      </c>
    </row>
    <row r="13018" spans="1:5">
      <c r="A13018" t="s">
        <v>372</v>
      </c>
      <c r="B13018" t="s">
        <v>539</v>
      </c>
      <c r="C13018" t="s">
        <v>371</v>
      </c>
      <c r="D13018">
        <v>2009</v>
      </c>
      <c r="E13018">
        <v>22.270058150000001</v>
      </c>
    </row>
    <row r="13019" spans="1:5">
      <c r="A13019" t="s">
        <v>370</v>
      </c>
      <c r="B13019" t="s">
        <v>539</v>
      </c>
      <c r="C13019" t="s">
        <v>369</v>
      </c>
      <c r="D13019">
        <v>2009</v>
      </c>
      <c r="E13019">
        <v>71.040634839999996</v>
      </c>
    </row>
    <row r="13020" spans="1:5">
      <c r="A13020" t="s">
        <v>368</v>
      </c>
      <c r="B13020" t="s">
        <v>539</v>
      </c>
      <c r="C13020" t="s">
        <v>367</v>
      </c>
      <c r="D13020">
        <v>2009</v>
      </c>
    </row>
    <row r="13021" spans="1:5">
      <c r="A13021" t="s">
        <v>366</v>
      </c>
      <c r="B13021" t="s">
        <v>539</v>
      </c>
      <c r="C13021" t="s">
        <v>365</v>
      </c>
      <c r="D13021">
        <v>2009</v>
      </c>
      <c r="E13021">
        <v>34.987495860000003</v>
      </c>
    </row>
    <row r="13022" spans="1:5">
      <c r="A13022" t="s">
        <v>364</v>
      </c>
      <c r="B13022" t="s">
        <v>539</v>
      </c>
      <c r="C13022" t="s">
        <v>363</v>
      </c>
      <c r="D13022">
        <v>2009</v>
      </c>
      <c r="E13022">
        <v>59.52866461</v>
      </c>
    </row>
    <row r="13023" spans="1:5">
      <c r="A13023" t="s">
        <v>362</v>
      </c>
      <c r="B13023" t="s">
        <v>539</v>
      </c>
      <c r="C13023" t="s">
        <v>361</v>
      </c>
      <c r="D13023">
        <v>2009</v>
      </c>
      <c r="E13023">
        <v>28.158968439999999</v>
      </c>
    </row>
    <row r="13024" spans="1:5">
      <c r="A13024" t="s">
        <v>360</v>
      </c>
      <c r="B13024" t="s">
        <v>539</v>
      </c>
      <c r="C13024" t="s">
        <v>359</v>
      </c>
      <c r="D13024">
        <v>2009</v>
      </c>
      <c r="E13024">
        <v>83.845955489999994</v>
      </c>
    </row>
    <row r="13025" spans="1:5">
      <c r="A13025" t="s">
        <v>358</v>
      </c>
      <c r="B13025" t="s">
        <v>539</v>
      </c>
      <c r="C13025" t="s">
        <v>357</v>
      </c>
      <c r="D13025">
        <v>2009</v>
      </c>
      <c r="E13025">
        <v>69.455030620000002</v>
      </c>
    </row>
    <row r="13026" spans="1:5">
      <c r="A13026" t="s">
        <v>356</v>
      </c>
      <c r="B13026" t="s">
        <v>539</v>
      </c>
      <c r="C13026" t="s">
        <v>355</v>
      </c>
      <c r="D13026">
        <v>2009</v>
      </c>
      <c r="E13026">
        <v>49.215456420000002</v>
      </c>
    </row>
    <row r="13027" spans="1:5">
      <c r="A13027" t="s">
        <v>354</v>
      </c>
      <c r="B13027" t="s">
        <v>539</v>
      </c>
      <c r="C13027" t="s">
        <v>353</v>
      </c>
      <c r="D13027">
        <v>2009</v>
      </c>
    </row>
    <row r="13028" spans="1:5">
      <c r="A13028" t="s">
        <v>352</v>
      </c>
      <c r="B13028" t="s">
        <v>539</v>
      </c>
      <c r="C13028" t="s">
        <v>351</v>
      </c>
      <c r="D13028">
        <v>2009</v>
      </c>
      <c r="E13028">
        <v>37.08133145</v>
      </c>
    </row>
    <row r="13029" spans="1:5">
      <c r="A13029" t="s">
        <v>350</v>
      </c>
      <c r="B13029" t="s">
        <v>539</v>
      </c>
      <c r="C13029" t="s">
        <v>349</v>
      </c>
      <c r="D13029">
        <v>2009</v>
      </c>
    </row>
    <row r="13030" spans="1:5">
      <c r="A13030" t="s">
        <v>348</v>
      </c>
      <c r="B13030" t="s">
        <v>539</v>
      </c>
      <c r="C13030" t="s">
        <v>347</v>
      </c>
      <c r="D13030">
        <v>2009</v>
      </c>
      <c r="E13030">
        <v>72.414883959999997</v>
      </c>
    </row>
    <row r="13031" spans="1:5">
      <c r="A13031" t="s">
        <v>346</v>
      </c>
      <c r="B13031" t="s">
        <v>536</v>
      </c>
      <c r="C13031" t="s">
        <v>345</v>
      </c>
      <c r="D13031">
        <v>2009</v>
      </c>
      <c r="E13031">
        <v>62.525772349999997</v>
      </c>
    </row>
    <row r="13032" spans="1:5">
      <c r="A13032" t="s">
        <v>344</v>
      </c>
      <c r="B13032" t="s">
        <v>539</v>
      </c>
      <c r="C13032" t="s">
        <v>343</v>
      </c>
      <c r="D13032">
        <v>2009</v>
      </c>
    </row>
    <row r="13033" spans="1:5">
      <c r="A13033" t="s">
        <v>342</v>
      </c>
      <c r="B13033" t="s">
        <v>539</v>
      </c>
      <c r="C13033" t="s">
        <v>341</v>
      </c>
      <c r="D13033">
        <v>2009</v>
      </c>
      <c r="E13033">
        <v>51.514214510000002</v>
      </c>
    </row>
    <row r="13034" spans="1:5">
      <c r="A13034" t="s">
        <v>340</v>
      </c>
      <c r="B13034" t="s">
        <v>536</v>
      </c>
      <c r="C13034" t="s">
        <v>339</v>
      </c>
      <c r="D13034">
        <v>2009</v>
      </c>
      <c r="E13034">
        <v>41.706608350000003</v>
      </c>
    </row>
    <row r="13035" spans="1:5">
      <c r="A13035" t="s">
        <v>338</v>
      </c>
      <c r="B13035" t="s">
        <v>539</v>
      </c>
      <c r="C13035" t="s">
        <v>337</v>
      </c>
      <c r="D13035">
        <v>2009</v>
      </c>
      <c r="E13035">
        <v>85.689767090000004</v>
      </c>
    </row>
    <row r="13036" spans="1:5">
      <c r="A13036" t="s">
        <v>336</v>
      </c>
      <c r="B13036" t="s">
        <v>539</v>
      </c>
      <c r="C13036" t="s">
        <v>335</v>
      </c>
      <c r="D13036">
        <v>2009</v>
      </c>
      <c r="E13036">
        <v>20.552800000000001</v>
      </c>
    </row>
    <row r="13037" spans="1:5">
      <c r="A13037" t="s">
        <v>334</v>
      </c>
      <c r="B13037" t="s">
        <v>539</v>
      </c>
      <c r="C13037" t="s">
        <v>333</v>
      </c>
      <c r="D13037">
        <v>2009</v>
      </c>
      <c r="E13037">
        <v>65.682814699999994</v>
      </c>
    </row>
    <row r="13038" spans="1:5">
      <c r="A13038" t="s">
        <v>332</v>
      </c>
      <c r="B13038" t="s">
        <v>536</v>
      </c>
      <c r="C13038" t="s">
        <v>331</v>
      </c>
      <c r="D13038">
        <v>2009</v>
      </c>
      <c r="E13038">
        <v>52.018307569999997</v>
      </c>
    </row>
    <row r="13039" spans="1:5">
      <c r="A13039" t="s">
        <v>330</v>
      </c>
      <c r="B13039" t="s">
        <v>536</v>
      </c>
      <c r="C13039" t="s">
        <v>329</v>
      </c>
      <c r="D13039">
        <v>2009</v>
      </c>
      <c r="E13039">
        <v>51.219988860000001</v>
      </c>
    </row>
    <row r="13040" spans="1:5">
      <c r="A13040" t="s">
        <v>328</v>
      </c>
      <c r="B13040" t="s">
        <v>536</v>
      </c>
      <c r="C13040" t="s">
        <v>327</v>
      </c>
      <c r="D13040">
        <v>2009</v>
      </c>
      <c r="E13040">
        <v>37.275337610000001</v>
      </c>
    </row>
    <row r="13041" spans="1:5">
      <c r="A13041" t="s">
        <v>326</v>
      </c>
      <c r="B13041" t="s">
        <v>536</v>
      </c>
      <c r="C13041" t="s">
        <v>325</v>
      </c>
      <c r="D13041">
        <v>2009</v>
      </c>
      <c r="E13041">
        <v>33.451303660000001</v>
      </c>
    </row>
    <row r="13042" spans="1:5">
      <c r="A13042" t="s">
        <v>324</v>
      </c>
      <c r="B13042" t="s">
        <v>539</v>
      </c>
      <c r="C13042" t="s">
        <v>323</v>
      </c>
      <c r="D13042">
        <v>2009</v>
      </c>
      <c r="E13042">
        <v>36.084376339999999</v>
      </c>
    </row>
    <row r="13043" spans="1:5">
      <c r="A13043" t="s">
        <v>322</v>
      </c>
      <c r="B13043" t="s">
        <v>536</v>
      </c>
      <c r="C13043" t="s">
        <v>321</v>
      </c>
      <c r="D13043">
        <v>2009</v>
      </c>
      <c r="E13043">
        <v>40.038593069999997</v>
      </c>
    </row>
    <row r="13044" spans="1:5">
      <c r="A13044" t="s">
        <v>320</v>
      </c>
      <c r="B13044" t="s">
        <v>539</v>
      </c>
      <c r="C13044" t="s">
        <v>319</v>
      </c>
      <c r="D13044">
        <v>2009</v>
      </c>
    </row>
    <row r="13045" spans="1:5">
      <c r="A13045" t="s">
        <v>318</v>
      </c>
      <c r="B13045" t="s">
        <v>539</v>
      </c>
      <c r="C13045" t="s">
        <v>317</v>
      </c>
      <c r="D13045">
        <v>2009</v>
      </c>
      <c r="E13045">
        <v>27.90320724</v>
      </c>
    </row>
    <row r="13046" spans="1:5">
      <c r="A13046" t="s">
        <v>316</v>
      </c>
      <c r="B13046" t="s">
        <v>536</v>
      </c>
      <c r="C13046" t="s">
        <v>315</v>
      </c>
      <c r="D13046">
        <v>2009</v>
      </c>
    </row>
    <row r="13047" spans="1:5">
      <c r="A13047" t="s">
        <v>314</v>
      </c>
      <c r="B13047" t="s">
        <v>539</v>
      </c>
      <c r="C13047" t="s">
        <v>313</v>
      </c>
      <c r="D13047">
        <v>2009</v>
      </c>
      <c r="E13047">
        <v>72.583142379999998</v>
      </c>
    </row>
    <row r="13048" spans="1:5">
      <c r="A13048" t="s">
        <v>312</v>
      </c>
      <c r="B13048" t="s">
        <v>539</v>
      </c>
      <c r="C13048" t="s">
        <v>311</v>
      </c>
      <c r="D13048">
        <v>2009</v>
      </c>
      <c r="E13048">
        <v>37.726862629999999</v>
      </c>
    </row>
    <row r="13049" spans="1:5">
      <c r="A13049" t="s">
        <v>310</v>
      </c>
      <c r="B13049" t="s">
        <v>539</v>
      </c>
      <c r="C13049" t="s">
        <v>309</v>
      </c>
      <c r="D13049">
        <v>2009</v>
      </c>
      <c r="E13049">
        <v>74.264338640000005</v>
      </c>
    </row>
    <row r="13050" spans="1:5">
      <c r="A13050" t="s">
        <v>308</v>
      </c>
      <c r="B13050" t="s">
        <v>539</v>
      </c>
      <c r="C13050" t="s">
        <v>307</v>
      </c>
      <c r="D13050">
        <v>2009</v>
      </c>
      <c r="E13050">
        <v>82.005144860000001</v>
      </c>
    </row>
    <row r="13051" spans="1:5">
      <c r="A13051" t="s">
        <v>306</v>
      </c>
      <c r="B13051" t="s">
        <v>539</v>
      </c>
      <c r="C13051" t="s">
        <v>305</v>
      </c>
      <c r="D13051">
        <v>2009</v>
      </c>
      <c r="E13051">
        <v>61.146895639999997</v>
      </c>
    </row>
    <row r="13052" spans="1:5">
      <c r="A13052" t="s">
        <v>304</v>
      </c>
      <c r="B13052" t="s">
        <v>539</v>
      </c>
      <c r="C13052" t="s">
        <v>303</v>
      </c>
      <c r="D13052">
        <v>2009</v>
      </c>
      <c r="E13052">
        <v>76.991455070000001</v>
      </c>
    </row>
    <row r="13053" spans="1:5">
      <c r="A13053" t="s">
        <v>302</v>
      </c>
      <c r="B13053" t="s">
        <v>539</v>
      </c>
      <c r="C13053" t="s">
        <v>301</v>
      </c>
      <c r="D13053">
        <v>2009</v>
      </c>
      <c r="E13053">
        <v>56.100897500000002</v>
      </c>
    </row>
    <row r="13054" spans="1:5">
      <c r="A13054" t="s">
        <v>300</v>
      </c>
      <c r="B13054" t="s">
        <v>539</v>
      </c>
      <c r="C13054" t="s">
        <v>299</v>
      </c>
      <c r="D13054">
        <v>2009</v>
      </c>
      <c r="E13054">
        <v>70.166241779999993</v>
      </c>
    </row>
    <row r="13055" spans="1:5">
      <c r="A13055" t="s">
        <v>298</v>
      </c>
      <c r="B13055" t="s">
        <v>539</v>
      </c>
      <c r="C13055" t="s">
        <v>297</v>
      </c>
      <c r="D13055">
        <v>2009</v>
      </c>
      <c r="E13055">
        <v>81.495954569999995</v>
      </c>
    </row>
    <row r="13056" spans="1:5">
      <c r="A13056" t="s">
        <v>296</v>
      </c>
      <c r="B13056" t="s">
        <v>539</v>
      </c>
      <c r="C13056" t="s">
        <v>295</v>
      </c>
      <c r="D13056">
        <v>2009</v>
      </c>
      <c r="E13056">
        <v>64.116415200000006</v>
      </c>
    </row>
    <row r="13057" spans="1:5">
      <c r="A13057" t="s">
        <v>294</v>
      </c>
      <c r="B13057" t="s">
        <v>539</v>
      </c>
      <c r="C13057" t="s">
        <v>293</v>
      </c>
      <c r="D13057">
        <v>2009</v>
      </c>
      <c r="E13057">
        <v>39.390471560000002</v>
      </c>
    </row>
    <row r="13058" spans="1:5">
      <c r="A13058" t="s">
        <v>292</v>
      </c>
      <c r="B13058" t="s">
        <v>539</v>
      </c>
      <c r="C13058" t="s">
        <v>291</v>
      </c>
      <c r="D13058">
        <v>2009</v>
      </c>
      <c r="E13058">
        <v>55.708516830000001</v>
      </c>
    </row>
    <row r="13059" spans="1:5">
      <c r="A13059" t="s">
        <v>290</v>
      </c>
      <c r="B13059" t="s">
        <v>539</v>
      </c>
      <c r="C13059" t="s">
        <v>289</v>
      </c>
      <c r="D13059">
        <v>2009</v>
      </c>
      <c r="E13059">
        <v>20.651984939999998</v>
      </c>
    </row>
    <row r="13060" spans="1:5">
      <c r="A13060" t="s">
        <v>288</v>
      </c>
      <c r="B13060" t="s">
        <v>539</v>
      </c>
      <c r="C13060" t="s">
        <v>287</v>
      </c>
      <c r="D13060">
        <v>2009</v>
      </c>
      <c r="E13060">
        <v>84.666458719999994</v>
      </c>
    </row>
    <row r="13061" spans="1:5">
      <c r="A13061" t="s">
        <v>286</v>
      </c>
      <c r="B13061" t="s">
        <v>539</v>
      </c>
      <c r="C13061" t="s">
        <v>285</v>
      </c>
      <c r="D13061">
        <v>2009</v>
      </c>
      <c r="E13061">
        <v>43.843888939999999</v>
      </c>
    </row>
    <row r="13062" spans="1:5">
      <c r="A13062" t="s">
        <v>284</v>
      </c>
      <c r="B13062" t="s">
        <v>539</v>
      </c>
      <c r="C13062" t="s">
        <v>283</v>
      </c>
      <c r="D13062">
        <v>2009</v>
      </c>
      <c r="E13062">
        <v>56.431380930000003</v>
      </c>
    </row>
    <row r="13063" spans="1:5">
      <c r="A13063" t="s">
        <v>282</v>
      </c>
      <c r="B13063" t="s">
        <v>539</v>
      </c>
      <c r="C13063" t="s">
        <v>281</v>
      </c>
      <c r="D13063">
        <v>2009</v>
      </c>
      <c r="E13063">
        <v>87.092598100000004</v>
      </c>
    </row>
    <row r="13064" spans="1:5">
      <c r="A13064" t="s">
        <v>280</v>
      </c>
      <c r="B13064" t="s">
        <v>536</v>
      </c>
      <c r="C13064" t="s">
        <v>279</v>
      </c>
      <c r="D13064">
        <v>2009</v>
      </c>
      <c r="E13064">
        <v>50.556884760000003</v>
      </c>
    </row>
    <row r="13065" spans="1:5">
      <c r="A13065" t="s">
        <v>278</v>
      </c>
      <c r="B13065" t="s">
        <v>539</v>
      </c>
      <c r="C13065" t="s">
        <v>277</v>
      </c>
      <c r="D13065">
        <v>2009</v>
      </c>
      <c r="E13065">
        <v>49.283936130000001</v>
      </c>
    </row>
    <row r="13066" spans="1:5">
      <c r="A13066" t="s">
        <v>276</v>
      </c>
      <c r="B13066" t="s">
        <v>539</v>
      </c>
      <c r="C13066" t="s">
        <v>275</v>
      </c>
      <c r="D13066">
        <v>2009</v>
      </c>
      <c r="E13066">
        <v>42.069141459999997</v>
      </c>
    </row>
    <row r="13067" spans="1:5">
      <c r="A13067" t="s">
        <v>274</v>
      </c>
      <c r="B13067" t="s">
        <v>539</v>
      </c>
      <c r="C13067" t="s">
        <v>273</v>
      </c>
      <c r="D13067">
        <v>2009</v>
      </c>
      <c r="E13067">
        <v>23.179369600000001</v>
      </c>
    </row>
    <row r="13068" spans="1:5">
      <c r="A13068" t="s">
        <v>272</v>
      </c>
      <c r="B13068" t="s">
        <v>539</v>
      </c>
      <c r="C13068" t="s">
        <v>271</v>
      </c>
      <c r="D13068">
        <v>2009</v>
      </c>
      <c r="E13068">
        <v>68.875115820000005</v>
      </c>
    </row>
    <row r="13069" spans="1:5">
      <c r="A13069" t="s">
        <v>270</v>
      </c>
      <c r="B13069" t="s">
        <v>539</v>
      </c>
      <c r="C13069" t="s">
        <v>269</v>
      </c>
      <c r="D13069">
        <v>2009</v>
      </c>
      <c r="E13069">
        <v>54.216062430000001</v>
      </c>
    </row>
    <row r="13070" spans="1:5">
      <c r="A13070" t="s">
        <v>268</v>
      </c>
      <c r="B13070" t="s">
        <v>536</v>
      </c>
      <c r="C13070" t="s">
        <v>267</v>
      </c>
      <c r="D13070">
        <v>2009</v>
      </c>
      <c r="E13070">
        <v>50.514197580000001</v>
      </c>
    </row>
    <row r="13071" spans="1:5">
      <c r="A13071" t="s">
        <v>266</v>
      </c>
      <c r="B13071" t="s">
        <v>536</v>
      </c>
      <c r="C13071" t="s">
        <v>265</v>
      </c>
      <c r="D13071">
        <v>2009</v>
      </c>
      <c r="E13071">
        <v>39.812457010000003</v>
      </c>
    </row>
    <row r="13072" spans="1:5">
      <c r="A13072" t="s">
        <v>264</v>
      </c>
      <c r="B13072" t="s">
        <v>536</v>
      </c>
      <c r="C13072" t="s">
        <v>263</v>
      </c>
      <c r="D13072">
        <v>2009</v>
      </c>
      <c r="E13072">
        <v>40.374261859999997</v>
      </c>
    </row>
    <row r="13073" spans="1:5">
      <c r="A13073" t="s">
        <v>262</v>
      </c>
      <c r="B13073" t="s">
        <v>539</v>
      </c>
      <c r="C13073" t="s">
        <v>261</v>
      </c>
      <c r="D13073">
        <v>2009</v>
      </c>
    </row>
    <row r="13074" spans="1:5">
      <c r="A13074" t="s">
        <v>260</v>
      </c>
      <c r="B13074" t="s">
        <v>539</v>
      </c>
      <c r="C13074" t="s">
        <v>259</v>
      </c>
      <c r="D13074">
        <v>2009</v>
      </c>
      <c r="E13074">
        <v>45.5675533</v>
      </c>
    </row>
    <row r="13075" spans="1:5">
      <c r="A13075" t="s">
        <v>258</v>
      </c>
      <c r="B13075" t="s">
        <v>536</v>
      </c>
      <c r="C13075" t="s">
        <v>257</v>
      </c>
      <c r="D13075">
        <v>2009</v>
      </c>
      <c r="E13075">
        <v>36.409041180000003</v>
      </c>
    </row>
    <row r="13076" spans="1:5">
      <c r="A13076" t="s">
        <v>256</v>
      </c>
      <c r="B13076" t="s">
        <v>536</v>
      </c>
      <c r="C13076" t="s">
        <v>255</v>
      </c>
      <c r="D13076">
        <v>2009</v>
      </c>
      <c r="E13076">
        <v>50.936401539999999</v>
      </c>
    </row>
    <row r="13077" spans="1:5">
      <c r="A13077" t="s">
        <v>254</v>
      </c>
      <c r="B13077" t="s">
        <v>539</v>
      </c>
      <c r="C13077" t="s">
        <v>253</v>
      </c>
      <c r="D13077">
        <v>2009</v>
      </c>
      <c r="E13077">
        <v>71.467565339999993</v>
      </c>
    </row>
    <row r="13078" spans="1:5">
      <c r="A13078" t="s">
        <v>252</v>
      </c>
      <c r="B13078" t="s">
        <v>536</v>
      </c>
      <c r="C13078" t="s">
        <v>251</v>
      </c>
      <c r="D13078">
        <v>2009</v>
      </c>
      <c r="E13078">
        <v>54.777798730000001</v>
      </c>
    </row>
    <row r="13079" spans="1:5">
      <c r="A13079" t="s">
        <v>250</v>
      </c>
      <c r="B13079" t="s">
        <v>539</v>
      </c>
      <c r="C13079" t="s">
        <v>249</v>
      </c>
      <c r="D13079">
        <v>2009</v>
      </c>
      <c r="E13079">
        <v>72.824285130000007</v>
      </c>
    </row>
    <row r="13080" spans="1:5">
      <c r="A13080" t="s">
        <v>248</v>
      </c>
      <c r="B13080" t="s">
        <v>539</v>
      </c>
      <c r="C13080" t="s">
        <v>247</v>
      </c>
      <c r="D13080">
        <v>2009</v>
      </c>
      <c r="E13080">
        <v>86.580011150000004</v>
      </c>
    </row>
    <row r="13081" spans="1:5">
      <c r="A13081" t="s">
        <v>246</v>
      </c>
      <c r="B13081" t="s">
        <v>539</v>
      </c>
      <c r="C13081" t="s">
        <v>245</v>
      </c>
      <c r="D13081">
        <v>2009</v>
      </c>
      <c r="E13081">
        <v>59.505302200000003</v>
      </c>
    </row>
    <row r="13082" spans="1:5">
      <c r="A13082" t="s">
        <v>244</v>
      </c>
      <c r="B13082" t="s">
        <v>539</v>
      </c>
      <c r="C13082" t="s">
        <v>243</v>
      </c>
      <c r="D13082">
        <v>2009</v>
      </c>
    </row>
    <row r="13083" spans="1:5">
      <c r="A13083" t="s">
        <v>242</v>
      </c>
      <c r="B13083" t="s">
        <v>539</v>
      </c>
      <c r="C13083" t="s">
        <v>241</v>
      </c>
      <c r="D13083">
        <v>2009</v>
      </c>
    </row>
    <row r="13084" spans="1:5">
      <c r="A13084" t="s">
        <v>240</v>
      </c>
      <c r="B13084" t="s">
        <v>539</v>
      </c>
      <c r="C13084" t="s">
        <v>239</v>
      </c>
      <c r="D13084">
        <v>2009</v>
      </c>
      <c r="E13084">
        <v>36.120227239999998</v>
      </c>
    </row>
    <row r="13085" spans="1:5">
      <c r="A13085" t="s">
        <v>238</v>
      </c>
      <c r="B13085" t="s">
        <v>539</v>
      </c>
      <c r="C13085" t="s">
        <v>237</v>
      </c>
      <c r="D13085">
        <v>2009</v>
      </c>
      <c r="E13085">
        <v>88.441960320000007</v>
      </c>
    </row>
    <row r="13086" spans="1:5">
      <c r="A13086" t="s">
        <v>236</v>
      </c>
      <c r="B13086" t="s">
        <v>539</v>
      </c>
      <c r="C13086" t="s">
        <v>235</v>
      </c>
      <c r="D13086">
        <v>2009</v>
      </c>
      <c r="E13086">
        <v>48.515391950000001</v>
      </c>
    </row>
    <row r="13087" spans="1:5">
      <c r="A13087" t="s">
        <v>234</v>
      </c>
      <c r="B13087" t="s">
        <v>539</v>
      </c>
      <c r="C13087" t="s">
        <v>233</v>
      </c>
      <c r="D13087">
        <v>2009</v>
      </c>
      <c r="E13087">
        <v>51.23487763</v>
      </c>
    </row>
    <row r="13088" spans="1:5">
      <c r="A13088" t="s">
        <v>232</v>
      </c>
      <c r="B13088" t="s">
        <v>539</v>
      </c>
      <c r="C13088" t="s">
        <v>231</v>
      </c>
      <c r="D13088">
        <v>2009</v>
      </c>
      <c r="E13088">
        <v>73.004418279999996</v>
      </c>
    </row>
    <row r="13089" spans="1:5">
      <c r="A13089" t="s">
        <v>230</v>
      </c>
      <c r="B13089" t="s">
        <v>536</v>
      </c>
      <c r="C13089" t="s">
        <v>229</v>
      </c>
      <c r="D13089">
        <v>2009</v>
      </c>
      <c r="E13089">
        <v>57.084491300000003</v>
      </c>
    </row>
    <row r="13090" spans="1:5">
      <c r="A13090" t="s">
        <v>228</v>
      </c>
      <c r="B13090" t="s">
        <v>539</v>
      </c>
      <c r="C13090" t="s">
        <v>227</v>
      </c>
      <c r="D13090">
        <v>2009</v>
      </c>
      <c r="E13090">
        <v>46.937985269999999</v>
      </c>
    </row>
    <row r="13091" spans="1:5">
      <c r="A13091" t="s">
        <v>226</v>
      </c>
      <c r="B13091" t="s">
        <v>539</v>
      </c>
      <c r="C13091" t="s">
        <v>225</v>
      </c>
      <c r="D13091">
        <v>2009</v>
      </c>
      <c r="E13091">
        <v>84.455651669999995</v>
      </c>
    </row>
    <row r="13092" spans="1:5">
      <c r="A13092" t="s">
        <v>224</v>
      </c>
      <c r="B13092" t="s">
        <v>536</v>
      </c>
      <c r="C13092" t="s">
        <v>223</v>
      </c>
      <c r="D13092">
        <v>2009</v>
      </c>
      <c r="E13092">
        <v>51.087228250000003</v>
      </c>
    </row>
    <row r="13093" spans="1:5">
      <c r="A13093" t="s">
        <v>222</v>
      </c>
      <c r="B13093" t="s">
        <v>539</v>
      </c>
      <c r="C13093" t="s">
        <v>221</v>
      </c>
      <c r="D13093">
        <v>2009</v>
      </c>
      <c r="E13093">
        <v>66.16099844</v>
      </c>
    </row>
    <row r="13094" spans="1:5">
      <c r="A13094" t="s">
        <v>220</v>
      </c>
      <c r="B13094" t="s">
        <v>539</v>
      </c>
      <c r="C13094" t="s">
        <v>219</v>
      </c>
      <c r="D13094">
        <v>2009</v>
      </c>
      <c r="E13094">
        <v>45.974978389999997</v>
      </c>
    </row>
    <row r="13095" spans="1:5">
      <c r="A13095" t="s">
        <v>218</v>
      </c>
      <c r="B13095" t="s">
        <v>539</v>
      </c>
      <c r="C13095" t="s">
        <v>217</v>
      </c>
      <c r="D13095">
        <v>2009</v>
      </c>
      <c r="E13095">
        <v>63.014928759999997</v>
      </c>
    </row>
    <row r="13096" spans="1:5">
      <c r="A13096" t="s">
        <v>216</v>
      </c>
      <c r="B13096" t="s">
        <v>539</v>
      </c>
      <c r="C13096" t="s">
        <v>215</v>
      </c>
      <c r="D13096">
        <v>2009</v>
      </c>
      <c r="E13096">
        <v>11.367151679999999</v>
      </c>
    </row>
    <row r="13097" spans="1:5">
      <c r="A13097" t="s">
        <v>214</v>
      </c>
      <c r="B13097" t="s">
        <v>536</v>
      </c>
      <c r="C13097" t="s">
        <v>213</v>
      </c>
      <c r="D13097">
        <v>2009</v>
      </c>
      <c r="E13097">
        <v>47.160373389999997</v>
      </c>
    </row>
    <row r="13098" spans="1:5">
      <c r="A13098" t="s">
        <v>212</v>
      </c>
      <c r="B13098" t="s">
        <v>539</v>
      </c>
      <c r="C13098" t="s">
        <v>211</v>
      </c>
      <c r="D13098">
        <v>2009</v>
      </c>
      <c r="E13098">
        <v>59.490296710000003</v>
      </c>
    </row>
    <row r="13099" spans="1:5">
      <c r="A13099" t="s">
        <v>210</v>
      </c>
      <c r="B13099" t="s">
        <v>539</v>
      </c>
      <c r="C13099" t="s">
        <v>209</v>
      </c>
      <c r="D13099">
        <v>2009</v>
      </c>
      <c r="E13099">
        <v>52.333548649999997</v>
      </c>
    </row>
    <row r="13100" spans="1:5">
      <c r="A13100" t="s">
        <v>208</v>
      </c>
      <c r="B13100" t="s">
        <v>539</v>
      </c>
      <c r="C13100" t="s">
        <v>207</v>
      </c>
      <c r="D13100">
        <v>2009</v>
      </c>
    </row>
    <row r="13101" spans="1:5">
      <c r="A13101" t="s">
        <v>206</v>
      </c>
      <c r="B13101" t="s">
        <v>539</v>
      </c>
      <c r="C13101" t="s">
        <v>205</v>
      </c>
      <c r="D13101">
        <v>2009</v>
      </c>
      <c r="E13101">
        <v>46.277397540000003</v>
      </c>
    </row>
    <row r="13102" spans="1:5">
      <c r="A13102" t="s">
        <v>204</v>
      </c>
      <c r="B13102" t="s">
        <v>539</v>
      </c>
      <c r="C13102" t="s">
        <v>203</v>
      </c>
      <c r="D13102">
        <v>2009</v>
      </c>
      <c r="E13102">
        <v>47.521385420000001</v>
      </c>
    </row>
    <row r="13103" spans="1:5">
      <c r="A13103" t="s">
        <v>202</v>
      </c>
      <c r="B13103" t="s">
        <v>539</v>
      </c>
      <c r="C13103" t="s">
        <v>201</v>
      </c>
      <c r="D13103">
        <v>2009</v>
      </c>
      <c r="E13103">
        <v>43.65566355</v>
      </c>
    </row>
    <row r="13104" spans="1:5">
      <c r="A13104" t="s">
        <v>200</v>
      </c>
      <c r="B13104" t="s">
        <v>539</v>
      </c>
      <c r="C13104" t="s">
        <v>199</v>
      </c>
      <c r="D13104">
        <v>2009</v>
      </c>
      <c r="E13104">
        <v>60.779700210000001</v>
      </c>
    </row>
    <row r="13105" spans="1:5">
      <c r="A13105" t="s">
        <v>198</v>
      </c>
      <c r="B13105" t="s">
        <v>539</v>
      </c>
      <c r="C13105" t="s">
        <v>197</v>
      </c>
      <c r="D13105">
        <v>2009</v>
      </c>
      <c r="E13105">
        <v>58.790051339999998</v>
      </c>
    </row>
    <row r="13106" spans="1:5">
      <c r="A13106" t="s">
        <v>196</v>
      </c>
      <c r="B13106" t="s">
        <v>536</v>
      </c>
      <c r="C13106" t="s">
        <v>195</v>
      </c>
      <c r="D13106">
        <v>2009</v>
      </c>
      <c r="E13106">
        <v>48.539829040000001</v>
      </c>
    </row>
    <row r="13107" spans="1:5">
      <c r="A13107" t="s">
        <v>194</v>
      </c>
      <c r="B13107" t="s">
        <v>539</v>
      </c>
      <c r="C13107" t="s">
        <v>193</v>
      </c>
      <c r="D13107">
        <v>2009</v>
      </c>
      <c r="E13107">
        <v>54.856572389999997</v>
      </c>
    </row>
    <row r="13108" spans="1:5">
      <c r="A13108" t="s">
        <v>192</v>
      </c>
      <c r="B13108" t="s">
        <v>539</v>
      </c>
      <c r="C13108" t="s">
        <v>191</v>
      </c>
      <c r="D13108">
        <v>2009</v>
      </c>
    </row>
    <row r="13109" spans="1:5">
      <c r="A13109" t="s">
        <v>190</v>
      </c>
      <c r="B13109" t="s">
        <v>539</v>
      </c>
      <c r="C13109" t="s">
        <v>189</v>
      </c>
      <c r="D13109">
        <v>2009</v>
      </c>
      <c r="E13109">
        <v>37.980317220000003</v>
      </c>
    </row>
    <row r="13110" spans="1:5">
      <c r="A13110" t="s">
        <v>188</v>
      </c>
      <c r="B13110" t="s">
        <v>539</v>
      </c>
      <c r="C13110" t="s">
        <v>187</v>
      </c>
      <c r="D13110">
        <v>2009</v>
      </c>
      <c r="E13110">
        <v>31.27909704</v>
      </c>
    </row>
    <row r="13111" spans="1:5">
      <c r="A13111" t="s">
        <v>186</v>
      </c>
      <c r="B13111" t="s">
        <v>539</v>
      </c>
      <c r="C13111" t="s">
        <v>185</v>
      </c>
      <c r="D13111">
        <v>2009</v>
      </c>
      <c r="E13111">
        <v>62.875036280000003</v>
      </c>
    </row>
    <row r="13112" spans="1:5">
      <c r="A13112" t="s">
        <v>184</v>
      </c>
      <c r="B13112" t="s">
        <v>539</v>
      </c>
      <c r="C13112" t="s">
        <v>183</v>
      </c>
      <c r="D13112">
        <v>2009</v>
      </c>
      <c r="E13112">
        <v>86.504164950000003</v>
      </c>
    </row>
    <row r="13113" spans="1:5">
      <c r="A13113" t="s">
        <v>182</v>
      </c>
      <c r="B13113" t="s">
        <v>539</v>
      </c>
      <c r="C13113" t="s">
        <v>181</v>
      </c>
      <c r="D13113">
        <v>2009</v>
      </c>
      <c r="E13113">
        <v>84.566955780000001</v>
      </c>
    </row>
    <row r="13114" spans="1:5">
      <c r="A13114" t="s">
        <v>180</v>
      </c>
      <c r="B13114" t="s">
        <v>539</v>
      </c>
      <c r="C13114" t="s">
        <v>179</v>
      </c>
      <c r="D13114">
        <v>2009</v>
      </c>
      <c r="E13114">
        <v>44.077307380000001</v>
      </c>
    </row>
    <row r="13115" spans="1:5">
      <c r="A13115" t="s">
        <v>178</v>
      </c>
      <c r="B13115" t="s">
        <v>539</v>
      </c>
      <c r="C13115" t="s">
        <v>177</v>
      </c>
      <c r="D13115">
        <v>2009</v>
      </c>
      <c r="E13115">
        <v>92.283882000000006</v>
      </c>
    </row>
    <row r="13116" spans="1:5">
      <c r="A13116" t="s">
        <v>176</v>
      </c>
      <c r="B13116" t="s">
        <v>539</v>
      </c>
      <c r="C13116" t="s">
        <v>175</v>
      </c>
      <c r="D13116">
        <v>2009</v>
      </c>
      <c r="E13116">
        <v>83.198465810000002</v>
      </c>
    </row>
    <row r="13117" spans="1:5">
      <c r="A13117" t="s">
        <v>174</v>
      </c>
      <c r="B13117" t="s">
        <v>536</v>
      </c>
      <c r="C13117" t="s">
        <v>173</v>
      </c>
      <c r="D13117">
        <v>2009</v>
      </c>
      <c r="E13117">
        <v>62.447130979999997</v>
      </c>
    </row>
    <row r="13118" spans="1:5">
      <c r="A13118" t="s">
        <v>172</v>
      </c>
      <c r="B13118" t="s">
        <v>539</v>
      </c>
      <c r="C13118" t="s">
        <v>171</v>
      </c>
      <c r="D13118">
        <v>2009</v>
      </c>
      <c r="E13118">
        <v>81.297033929999998</v>
      </c>
    </row>
    <row r="13119" spans="1:5">
      <c r="A13119" t="s">
        <v>170</v>
      </c>
      <c r="B13119" t="s">
        <v>536</v>
      </c>
      <c r="C13119" t="s">
        <v>169</v>
      </c>
      <c r="D13119">
        <v>2009</v>
      </c>
      <c r="E13119">
        <v>68.102763300000007</v>
      </c>
    </row>
    <row r="13120" spans="1:5">
      <c r="A13120" t="s">
        <v>168</v>
      </c>
      <c r="B13120" t="s">
        <v>539</v>
      </c>
      <c r="C13120" t="s">
        <v>167</v>
      </c>
      <c r="D13120">
        <v>2009</v>
      </c>
      <c r="E13120">
        <v>27.317596259999998</v>
      </c>
    </row>
    <row r="13121" spans="1:5">
      <c r="A13121" t="s">
        <v>166</v>
      </c>
      <c r="B13121" t="s">
        <v>539</v>
      </c>
      <c r="C13121" t="s">
        <v>165</v>
      </c>
      <c r="D13121">
        <v>2009</v>
      </c>
      <c r="E13121">
        <v>74.504881299999994</v>
      </c>
    </row>
    <row r="13122" spans="1:5">
      <c r="A13122" t="s">
        <v>164</v>
      </c>
      <c r="B13122" t="s">
        <v>539</v>
      </c>
      <c r="C13122" t="s">
        <v>163</v>
      </c>
      <c r="D13122">
        <v>2009</v>
      </c>
      <c r="E13122">
        <v>55.645211670000002</v>
      </c>
    </row>
    <row r="13123" spans="1:5">
      <c r="A13123" t="s">
        <v>162</v>
      </c>
      <c r="B13123" t="s">
        <v>539</v>
      </c>
      <c r="C13123" t="s">
        <v>161</v>
      </c>
      <c r="D13123">
        <v>2009</v>
      </c>
      <c r="E13123">
        <v>35.113900909999998</v>
      </c>
    </row>
    <row r="13124" spans="1:5">
      <c r="A13124" t="s">
        <v>160</v>
      </c>
      <c r="B13124" t="s">
        <v>539</v>
      </c>
      <c r="C13124" t="s">
        <v>159</v>
      </c>
      <c r="D13124">
        <v>2009</v>
      </c>
      <c r="E13124">
        <v>69.434636170000005</v>
      </c>
    </row>
    <row r="13125" spans="1:5">
      <c r="A13125" t="s">
        <v>158</v>
      </c>
      <c r="B13125" t="s">
        <v>539</v>
      </c>
      <c r="C13125" t="s">
        <v>157</v>
      </c>
      <c r="D13125">
        <v>2009</v>
      </c>
      <c r="E13125">
        <v>73.913586690000002</v>
      </c>
    </row>
    <row r="13126" spans="1:5">
      <c r="A13126" t="s">
        <v>156</v>
      </c>
      <c r="B13126" t="s">
        <v>539</v>
      </c>
      <c r="C13126" t="s">
        <v>155</v>
      </c>
      <c r="D13126">
        <v>2009</v>
      </c>
      <c r="E13126">
        <v>71.580751910000004</v>
      </c>
    </row>
    <row r="13127" spans="1:5">
      <c r="A13127" t="s">
        <v>154</v>
      </c>
      <c r="B13127" t="s">
        <v>536</v>
      </c>
      <c r="C13127" t="s">
        <v>153</v>
      </c>
      <c r="D13127">
        <v>2009</v>
      </c>
      <c r="E13127">
        <v>41.842427739999998</v>
      </c>
    </row>
    <row r="13128" spans="1:5">
      <c r="A13128" t="s">
        <v>152</v>
      </c>
      <c r="B13128" t="s">
        <v>539</v>
      </c>
      <c r="C13128" t="s">
        <v>151</v>
      </c>
      <c r="D13128">
        <v>2009</v>
      </c>
    </row>
    <row r="13129" spans="1:5">
      <c r="A13129" t="s">
        <v>150</v>
      </c>
      <c r="B13129" t="s">
        <v>539</v>
      </c>
      <c r="C13129" t="s">
        <v>149</v>
      </c>
      <c r="D13129">
        <v>2009</v>
      </c>
    </row>
    <row r="13130" spans="1:5">
      <c r="A13130" t="s">
        <v>148</v>
      </c>
      <c r="B13130" t="s">
        <v>539</v>
      </c>
      <c r="C13130" t="s">
        <v>147</v>
      </c>
      <c r="D13130">
        <v>2009</v>
      </c>
      <c r="E13130">
        <v>68.729247000000001</v>
      </c>
    </row>
    <row r="13131" spans="1:5">
      <c r="A13131" t="s">
        <v>146</v>
      </c>
      <c r="B13131" t="s">
        <v>539</v>
      </c>
      <c r="C13131" t="s">
        <v>145</v>
      </c>
      <c r="D13131">
        <v>2009</v>
      </c>
      <c r="E13131">
        <v>38.279108440000002</v>
      </c>
    </row>
    <row r="13132" spans="1:5">
      <c r="A13132" t="s">
        <v>144</v>
      </c>
      <c r="B13132" t="s">
        <v>536</v>
      </c>
      <c r="C13132" t="s">
        <v>143</v>
      </c>
      <c r="D13132">
        <v>2009</v>
      </c>
    </row>
    <row r="13133" spans="1:5">
      <c r="A13133" t="s">
        <v>142</v>
      </c>
      <c r="B13133" t="s">
        <v>536</v>
      </c>
      <c r="C13133" t="s">
        <v>141</v>
      </c>
      <c r="D13133">
        <v>2009</v>
      </c>
      <c r="E13133">
        <v>80.675712930000003</v>
      </c>
    </row>
    <row r="13134" spans="1:5">
      <c r="A13134" t="s">
        <v>140</v>
      </c>
      <c r="B13134" t="s">
        <v>536</v>
      </c>
      <c r="C13134" t="s">
        <v>139</v>
      </c>
      <c r="D13134">
        <v>2009</v>
      </c>
      <c r="E13134">
        <v>62.44066377</v>
      </c>
    </row>
    <row r="13135" spans="1:5">
      <c r="A13135" t="s">
        <v>138</v>
      </c>
      <c r="B13135" t="s">
        <v>539</v>
      </c>
      <c r="C13135" t="s">
        <v>137</v>
      </c>
      <c r="D13135">
        <v>2009</v>
      </c>
    </row>
    <row r="13136" spans="1:5">
      <c r="A13136" t="s">
        <v>136</v>
      </c>
      <c r="B13136" t="s">
        <v>539</v>
      </c>
      <c r="C13136" t="s">
        <v>135</v>
      </c>
      <c r="D13136">
        <v>2009</v>
      </c>
      <c r="E13136">
        <v>78.423634809999996</v>
      </c>
    </row>
    <row r="13137" spans="1:5">
      <c r="A13137" t="s">
        <v>134</v>
      </c>
      <c r="B13137" t="s">
        <v>539</v>
      </c>
      <c r="C13137" t="s">
        <v>133</v>
      </c>
      <c r="D13137">
        <v>2009</v>
      </c>
      <c r="E13137">
        <v>78.997991760000005</v>
      </c>
    </row>
    <row r="13138" spans="1:5">
      <c r="A13138" t="s">
        <v>132</v>
      </c>
      <c r="B13138" t="s">
        <v>539</v>
      </c>
      <c r="C13138" t="s">
        <v>131</v>
      </c>
      <c r="D13138">
        <v>2009</v>
      </c>
      <c r="E13138">
        <v>55.876418909999998</v>
      </c>
    </row>
    <row r="13139" spans="1:5">
      <c r="A13139" t="s">
        <v>130</v>
      </c>
      <c r="B13139" t="s">
        <v>539</v>
      </c>
      <c r="C13139" t="s">
        <v>129</v>
      </c>
      <c r="D13139">
        <v>2009</v>
      </c>
      <c r="E13139">
        <v>33.353035429999998</v>
      </c>
    </row>
    <row r="13140" spans="1:5">
      <c r="A13140" t="s">
        <v>128</v>
      </c>
      <c r="B13140" t="s">
        <v>536</v>
      </c>
      <c r="C13140" t="s">
        <v>127</v>
      </c>
      <c r="D13140">
        <v>2009</v>
      </c>
      <c r="E13140">
        <v>28.850717840000002</v>
      </c>
    </row>
    <row r="13141" spans="1:5">
      <c r="A13141" t="s">
        <v>126</v>
      </c>
      <c r="B13141" t="s">
        <v>539</v>
      </c>
      <c r="C13141" t="s">
        <v>125</v>
      </c>
      <c r="D13141">
        <v>2009</v>
      </c>
      <c r="E13141">
        <v>68.231301590000001</v>
      </c>
    </row>
    <row r="13142" spans="1:5">
      <c r="A13142" t="s">
        <v>124</v>
      </c>
      <c r="B13142" t="s">
        <v>539</v>
      </c>
      <c r="C13142" t="s">
        <v>123</v>
      </c>
      <c r="D13142">
        <v>2009</v>
      </c>
      <c r="E13142">
        <v>29.317224880000001</v>
      </c>
    </row>
    <row r="13143" spans="1:5">
      <c r="A13143" t="s">
        <v>122</v>
      </c>
      <c r="B13143" t="s">
        <v>539</v>
      </c>
      <c r="C13143" t="s">
        <v>121</v>
      </c>
      <c r="D13143">
        <v>2009</v>
      </c>
      <c r="E13143">
        <v>51.715711400000004</v>
      </c>
    </row>
    <row r="13144" spans="1:5">
      <c r="A13144" t="s">
        <v>120</v>
      </c>
      <c r="B13144" t="s">
        <v>539</v>
      </c>
      <c r="C13144" t="s">
        <v>119</v>
      </c>
      <c r="D13144">
        <v>2009</v>
      </c>
      <c r="E13144">
        <v>35.725987080000003</v>
      </c>
    </row>
    <row r="13145" spans="1:5">
      <c r="A13145" t="s">
        <v>118</v>
      </c>
      <c r="B13145" t="s">
        <v>539</v>
      </c>
      <c r="C13145" t="s">
        <v>117</v>
      </c>
      <c r="D13145">
        <v>2009</v>
      </c>
      <c r="E13145">
        <v>94.092222829999997</v>
      </c>
    </row>
    <row r="13146" spans="1:5">
      <c r="A13146" t="s">
        <v>116</v>
      </c>
      <c r="B13146" t="s">
        <v>539</v>
      </c>
      <c r="C13146" t="s">
        <v>115</v>
      </c>
      <c r="D13146">
        <v>2009</v>
      </c>
      <c r="E13146">
        <v>16.80714764</v>
      </c>
    </row>
    <row r="13147" spans="1:5">
      <c r="A13147" t="s">
        <v>114</v>
      </c>
      <c r="B13147" t="s">
        <v>539</v>
      </c>
      <c r="C13147" t="s">
        <v>113</v>
      </c>
      <c r="D13147">
        <v>2009</v>
      </c>
      <c r="E13147">
        <v>60.510267429999999</v>
      </c>
    </row>
    <row r="13148" spans="1:5">
      <c r="A13148" t="s">
        <v>112</v>
      </c>
      <c r="B13148" t="s">
        <v>539</v>
      </c>
      <c r="C13148" t="s">
        <v>111</v>
      </c>
      <c r="D13148">
        <v>2009</v>
      </c>
      <c r="E13148">
        <v>91.991120530000003</v>
      </c>
    </row>
    <row r="13149" spans="1:5">
      <c r="A13149" t="s">
        <v>110</v>
      </c>
      <c r="B13149" t="s">
        <v>539</v>
      </c>
      <c r="C13149" t="s">
        <v>109</v>
      </c>
      <c r="D13149">
        <v>2009</v>
      </c>
    </row>
    <row r="13150" spans="1:5">
      <c r="A13150" t="s">
        <v>108</v>
      </c>
      <c r="B13150" t="s">
        <v>539</v>
      </c>
      <c r="C13150" t="s">
        <v>107</v>
      </c>
      <c r="D13150">
        <v>2009</v>
      </c>
      <c r="E13150">
        <v>61.862793400000001</v>
      </c>
    </row>
    <row r="13151" spans="1:5">
      <c r="A13151" t="s">
        <v>106</v>
      </c>
      <c r="B13151" t="s">
        <v>536</v>
      </c>
      <c r="C13151" t="s">
        <v>105</v>
      </c>
      <c r="D13151">
        <v>2009</v>
      </c>
      <c r="E13151">
        <v>43.231483509999997</v>
      </c>
    </row>
    <row r="13152" spans="1:5">
      <c r="A13152" t="s">
        <v>104</v>
      </c>
      <c r="B13152" t="s">
        <v>539</v>
      </c>
      <c r="C13152" t="s">
        <v>103</v>
      </c>
      <c r="D13152">
        <v>2009</v>
      </c>
    </row>
    <row r="13153" spans="1:5">
      <c r="A13153" t="s">
        <v>102</v>
      </c>
      <c r="B13153" t="s">
        <v>536</v>
      </c>
      <c r="C13153" t="s">
        <v>101</v>
      </c>
      <c r="D13153">
        <v>2009</v>
      </c>
      <c r="E13153">
        <v>43.248086129999997</v>
      </c>
    </row>
    <row r="13154" spans="1:5">
      <c r="A13154" t="s">
        <v>100</v>
      </c>
      <c r="B13154" t="s">
        <v>536</v>
      </c>
      <c r="C13154" t="s">
        <v>99</v>
      </c>
      <c r="D13154">
        <v>2009</v>
      </c>
      <c r="E13154">
        <v>65.536070789999997</v>
      </c>
    </row>
    <row r="13155" spans="1:5">
      <c r="A13155" t="s">
        <v>98</v>
      </c>
      <c r="B13155" t="s">
        <v>539</v>
      </c>
      <c r="C13155" t="s">
        <v>97</v>
      </c>
      <c r="D13155">
        <v>2009</v>
      </c>
      <c r="E13155">
        <v>37.688926189999997</v>
      </c>
    </row>
    <row r="13156" spans="1:5">
      <c r="A13156" t="s">
        <v>96</v>
      </c>
      <c r="B13156" t="s">
        <v>539</v>
      </c>
      <c r="C13156" t="s">
        <v>95</v>
      </c>
      <c r="D13156">
        <v>2009</v>
      </c>
      <c r="E13156">
        <v>52.096462850000002</v>
      </c>
    </row>
    <row r="13157" spans="1:5">
      <c r="A13157" t="s">
        <v>94</v>
      </c>
      <c r="B13157" t="s">
        <v>539</v>
      </c>
      <c r="C13157" t="s">
        <v>93</v>
      </c>
      <c r="D13157">
        <v>2009</v>
      </c>
      <c r="E13157">
        <v>65.690976419999998</v>
      </c>
    </row>
    <row r="13158" spans="1:5">
      <c r="A13158" t="s">
        <v>92</v>
      </c>
      <c r="B13158" t="s">
        <v>539</v>
      </c>
      <c r="C13158" t="s">
        <v>91</v>
      </c>
      <c r="D13158">
        <v>2009</v>
      </c>
      <c r="E13158">
        <v>73.833519550000005</v>
      </c>
    </row>
    <row r="13159" spans="1:5">
      <c r="A13159" t="s">
        <v>90</v>
      </c>
      <c r="B13159" t="s">
        <v>539</v>
      </c>
      <c r="C13159" t="s">
        <v>89</v>
      </c>
      <c r="D13159">
        <v>2009</v>
      </c>
      <c r="E13159">
        <v>81.503030620000004</v>
      </c>
    </row>
    <row r="13160" spans="1:5">
      <c r="A13160" t="s">
        <v>88</v>
      </c>
      <c r="B13160" t="s">
        <v>539</v>
      </c>
      <c r="C13160" t="s">
        <v>87</v>
      </c>
      <c r="D13160">
        <v>2009</v>
      </c>
      <c r="E13160">
        <v>68.157261919999996</v>
      </c>
    </row>
    <row r="13161" spans="1:5">
      <c r="A13161" t="s">
        <v>86</v>
      </c>
      <c r="B13161" t="s">
        <v>539</v>
      </c>
      <c r="C13161" t="s">
        <v>85</v>
      </c>
      <c r="D13161">
        <v>2009</v>
      </c>
    </row>
    <row r="13162" spans="1:5">
      <c r="A13162" t="s">
        <v>84</v>
      </c>
      <c r="B13162" t="s">
        <v>539</v>
      </c>
      <c r="C13162" t="s">
        <v>83</v>
      </c>
      <c r="D13162">
        <v>2009</v>
      </c>
      <c r="E13162">
        <v>91.546330710000007</v>
      </c>
    </row>
    <row r="13163" spans="1:5">
      <c r="A13163" t="s">
        <v>82</v>
      </c>
      <c r="B13163" t="s">
        <v>539</v>
      </c>
      <c r="C13163" t="s">
        <v>81</v>
      </c>
      <c r="D13163">
        <v>2009</v>
      </c>
      <c r="E13163">
        <v>46</v>
      </c>
    </row>
    <row r="13164" spans="1:5">
      <c r="A13164" t="s">
        <v>80</v>
      </c>
      <c r="B13164" t="s">
        <v>539</v>
      </c>
      <c r="C13164" t="s">
        <v>79</v>
      </c>
      <c r="D13164">
        <v>2009</v>
      </c>
    </row>
    <row r="13165" spans="1:5">
      <c r="A13165" t="s">
        <v>78</v>
      </c>
      <c r="B13165" t="s">
        <v>539</v>
      </c>
      <c r="C13165" t="s">
        <v>77</v>
      </c>
      <c r="D13165">
        <v>2009</v>
      </c>
      <c r="E13165">
        <v>37.242384059999999</v>
      </c>
    </row>
    <row r="13166" spans="1:5">
      <c r="A13166" t="s">
        <v>76</v>
      </c>
      <c r="B13166" t="s">
        <v>536</v>
      </c>
      <c r="C13166" t="s">
        <v>75</v>
      </c>
      <c r="D13166">
        <v>2009</v>
      </c>
      <c r="E13166">
        <v>51.88569064</v>
      </c>
    </row>
    <row r="13167" spans="1:5">
      <c r="A13167" t="s">
        <v>74</v>
      </c>
      <c r="B13167" t="s">
        <v>536</v>
      </c>
      <c r="C13167" t="s">
        <v>73</v>
      </c>
      <c r="D13167">
        <v>2009</v>
      </c>
      <c r="E13167">
        <v>64.165228450000001</v>
      </c>
    </row>
    <row r="13168" spans="1:5">
      <c r="A13168" t="s">
        <v>72</v>
      </c>
      <c r="B13168" t="s">
        <v>539</v>
      </c>
      <c r="C13168" t="s">
        <v>71</v>
      </c>
      <c r="D13168">
        <v>2009</v>
      </c>
      <c r="E13168">
        <v>49.395114</v>
      </c>
    </row>
    <row r="13169" spans="1:5">
      <c r="A13169" t="s">
        <v>70</v>
      </c>
      <c r="B13169" t="s">
        <v>539</v>
      </c>
      <c r="C13169" t="s">
        <v>69</v>
      </c>
      <c r="D13169">
        <v>2009</v>
      </c>
      <c r="E13169">
        <v>74.206117019999994</v>
      </c>
    </row>
    <row r="13170" spans="1:5">
      <c r="A13170" t="s">
        <v>68</v>
      </c>
      <c r="B13170" t="s">
        <v>539</v>
      </c>
      <c r="C13170" t="s">
        <v>67</v>
      </c>
      <c r="D13170">
        <v>2009</v>
      </c>
      <c r="E13170">
        <v>24.94071469</v>
      </c>
    </row>
    <row r="13171" spans="1:5">
      <c r="A13171" t="s">
        <v>66</v>
      </c>
      <c r="B13171" t="s">
        <v>539</v>
      </c>
      <c r="C13171" t="s">
        <v>65</v>
      </c>
      <c r="D13171">
        <v>2009</v>
      </c>
      <c r="E13171">
        <v>61.810165499999997</v>
      </c>
    </row>
    <row r="13172" spans="1:5">
      <c r="A13172" t="s">
        <v>64</v>
      </c>
      <c r="B13172" t="s">
        <v>536</v>
      </c>
      <c r="C13172" t="s">
        <v>63</v>
      </c>
      <c r="D13172">
        <v>2009</v>
      </c>
      <c r="E13172">
        <v>49.441435949999999</v>
      </c>
    </row>
    <row r="13173" spans="1:5">
      <c r="A13173" t="s">
        <v>62</v>
      </c>
      <c r="B13173" t="s">
        <v>539</v>
      </c>
      <c r="C13173" t="s">
        <v>61</v>
      </c>
      <c r="D13173">
        <v>2009</v>
      </c>
      <c r="E13173">
        <v>85.917208110000004</v>
      </c>
    </row>
    <row r="13174" spans="1:5">
      <c r="A13174" t="s">
        <v>60</v>
      </c>
      <c r="B13174" t="s">
        <v>536</v>
      </c>
      <c r="C13174" t="s">
        <v>59</v>
      </c>
      <c r="D13174">
        <v>2009</v>
      </c>
      <c r="E13174">
        <v>47.160373389999997</v>
      </c>
    </row>
    <row r="13175" spans="1:5">
      <c r="A13175" t="s">
        <v>58</v>
      </c>
      <c r="B13175" t="s">
        <v>539</v>
      </c>
      <c r="C13175" t="s">
        <v>57</v>
      </c>
      <c r="D13175">
        <v>2009</v>
      </c>
      <c r="E13175">
        <v>79.364320939999999</v>
      </c>
    </row>
    <row r="13176" spans="1:5">
      <c r="A13176" t="s">
        <v>56</v>
      </c>
      <c r="B13176" t="s">
        <v>536</v>
      </c>
      <c r="C13176" t="s">
        <v>55</v>
      </c>
      <c r="D13176">
        <v>2009</v>
      </c>
      <c r="E13176">
        <v>28.850717840000002</v>
      </c>
    </row>
    <row r="13177" spans="1:5">
      <c r="A13177" t="s">
        <v>54</v>
      </c>
      <c r="B13177" t="s">
        <v>536</v>
      </c>
      <c r="C13177" t="s">
        <v>53</v>
      </c>
      <c r="D13177">
        <v>2009</v>
      </c>
      <c r="E13177">
        <v>43.248086129999997</v>
      </c>
    </row>
    <row r="13178" spans="1:5">
      <c r="A13178" t="s">
        <v>52</v>
      </c>
      <c r="B13178" t="s">
        <v>539</v>
      </c>
      <c r="C13178" t="s">
        <v>51</v>
      </c>
      <c r="D13178">
        <v>2009</v>
      </c>
      <c r="E13178">
        <v>50.70121382</v>
      </c>
    </row>
    <row r="13179" spans="1:5">
      <c r="A13179" t="s">
        <v>50</v>
      </c>
      <c r="B13179" t="s">
        <v>539</v>
      </c>
      <c r="C13179" t="s">
        <v>49</v>
      </c>
      <c r="D13179">
        <v>2009</v>
      </c>
      <c r="E13179">
        <v>56.716563270000002</v>
      </c>
    </row>
    <row r="13180" spans="1:5">
      <c r="A13180" t="s">
        <v>6</v>
      </c>
      <c r="B13180" t="s">
        <v>539</v>
      </c>
      <c r="C13180" t="s">
        <v>48</v>
      </c>
      <c r="D13180">
        <v>2009</v>
      </c>
      <c r="E13180">
        <v>80.969073230000006</v>
      </c>
    </row>
    <row r="13181" spans="1:5">
      <c r="A13181" t="s">
        <v>47</v>
      </c>
      <c r="B13181" t="s">
        <v>539</v>
      </c>
      <c r="C13181" t="s">
        <v>46</v>
      </c>
      <c r="D13181">
        <v>2009</v>
      </c>
      <c r="E13181">
        <v>99.002483769999998</v>
      </c>
    </row>
    <row r="13182" spans="1:5">
      <c r="A13182" t="s">
        <v>45</v>
      </c>
      <c r="B13182" t="s">
        <v>539</v>
      </c>
      <c r="C13182" t="s">
        <v>44</v>
      </c>
      <c r="D13182">
        <v>2009</v>
      </c>
      <c r="E13182">
        <v>53.090570169999999</v>
      </c>
    </row>
    <row r="13183" spans="1:5">
      <c r="A13183" t="s">
        <v>43</v>
      </c>
      <c r="B13183" t="s">
        <v>539</v>
      </c>
      <c r="C13183" t="s">
        <v>42</v>
      </c>
      <c r="D13183">
        <v>2009</v>
      </c>
      <c r="E13183">
        <v>21.52391592</v>
      </c>
    </row>
    <row r="13184" spans="1:5">
      <c r="A13184" t="s">
        <v>41</v>
      </c>
      <c r="B13184" t="s">
        <v>539</v>
      </c>
      <c r="C13184" t="s">
        <v>40</v>
      </c>
      <c r="D13184">
        <v>2009</v>
      </c>
      <c r="E13184">
        <v>55.03397159</v>
      </c>
    </row>
    <row r="13185" spans="1:5">
      <c r="A13185" t="s">
        <v>39</v>
      </c>
      <c r="B13185" t="s">
        <v>536</v>
      </c>
      <c r="C13185" t="s">
        <v>38</v>
      </c>
      <c r="D13185">
        <v>2009</v>
      </c>
      <c r="E13185">
        <v>54.161751989999999</v>
      </c>
    </row>
    <row r="13186" spans="1:5">
      <c r="A13186" t="s">
        <v>37</v>
      </c>
      <c r="B13186" t="s">
        <v>539</v>
      </c>
      <c r="C13186" t="s">
        <v>36</v>
      </c>
      <c r="D13186">
        <v>2009</v>
      </c>
      <c r="E13186">
        <v>60.931822670000003</v>
      </c>
    </row>
    <row r="13187" spans="1:5">
      <c r="A13187" t="s">
        <v>4</v>
      </c>
      <c r="B13187" t="s">
        <v>539</v>
      </c>
      <c r="C13187" t="s">
        <v>35</v>
      </c>
      <c r="D13187">
        <v>2009</v>
      </c>
      <c r="E13187">
        <v>47.146787799999998</v>
      </c>
    </row>
    <row r="13188" spans="1:5">
      <c r="A13188" t="s">
        <v>34</v>
      </c>
      <c r="B13188" t="s">
        <v>539</v>
      </c>
      <c r="C13188" t="s">
        <v>33</v>
      </c>
      <c r="D13188">
        <v>2009</v>
      </c>
      <c r="E13188">
        <v>41.478081160000002</v>
      </c>
    </row>
    <row r="13189" spans="1:5">
      <c r="A13189" t="s">
        <v>32</v>
      </c>
      <c r="B13189" t="s">
        <v>539</v>
      </c>
      <c r="C13189" t="s">
        <v>31</v>
      </c>
      <c r="D13189">
        <v>2009</v>
      </c>
      <c r="E13189">
        <v>84.409070689999993</v>
      </c>
    </row>
    <row r="13190" spans="1:5">
      <c r="A13190" t="s">
        <v>30</v>
      </c>
      <c r="B13190" t="s">
        <v>539</v>
      </c>
      <c r="C13190" t="s">
        <v>29</v>
      </c>
      <c r="D13190">
        <v>2009</v>
      </c>
      <c r="E13190">
        <v>42.939073690000001</v>
      </c>
    </row>
    <row r="13191" spans="1:5">
      <c r="A13191" t="s">
        <v>28</v>
      </c>
      <c r="B13191" t="s">
        <v>539</v>
      </c>
      <c r="C13191" t="s">
        <v>27</v>
      </c>
      <c r="D13191">
        <v>2009</v>
      </c>
    </row>
    <row r="13192" spans="1:5">
      <c r="A13192" t="s">
        <v>26</v>
      </c>
      <c r="B13192" t="s">
        <v>539</v>
      </c>
      <c r="C13192" t="s">
        <v>25</v>
      </c>
      <c r="D13192">
        <v>2009</v>
      </c>
    </row>
    <row r="13193" spans="1:5">
      <c r="A13193" t="s">
        <v>3</v>
      </c>
      <c r="B13193" t="s">
        <v>539</v>
      </c>
      <c r="C13193" t="s">
        <v>24</v>
      </c>
      <c r="D13193">
        <v>2009</v>
      </c>
      <c r="E13193">
        <v>42.537531860000001</v>
      </c>
    </row>
    <row r="13194" spans="1:5">
      <c r="A13194" t="s">
        <v>23</v>
      </c>
      <c r="B13194" t="s">
        <v>539</v>
      </c>
      <c r="C13194" t="s">
        <v>22</v>
      </c>
      <c r="D13194">
        <v>2009</v>
      </c>
      <c r="E13194">
        <v>87.179318319999993</v>
      </c>
    </row>
    <row r="13195" spans="1:5">
      <c r="A13195" t="s">
        <v>21</v>
      </c>
      <c r="B13195" t="s">
        <v>536</v>
      </c>
      <c r="C13195" t="s">
        <v>20</v>
      </c>
      <c r="D13195">
        <v>2009</v>
      </c>
      <c r="E13195">
        <v>60.647421430000001</v>
      </c>
    </row>
    <row r="13196" spans="1:5">
      <c r="A13196" t="s">
        <v>19</v>
      </c>
      <c r="B13196" t="s">
        <v>539</v>
      </c>
      <c r="C13196" t="s">
        <v>18</v>
      </c>
      <c r="D13196">
        <v>2009</v>
      </c>
      <c r="E13196">
        <v>86.079302229999996</v>
      </c>
    </row>
    <row r="13197" spans="1:5">
      <c r="A13197" t="s">
        <v>17</v>
      </c>
      <c r="B13197" t="s">
        <v>539</v>
      </c>
      <c r="C13197" t="s">
        <v>16</v>
      </c>
      <c r="D13197">
        <v>2009</v>
      </c>
    </row>
    <row r="13198" spans="1:5">
      <c r="A13198" t="s">
        <v>15</v>
      </c>
      <c r="B13198" t="s">
        <v>539</v>
      </c>
      <c r="C13198" t="s">
        <v>14</v>
      </c>
      <c r="D13198">
        <v>2009</v>
      </c>
      <c r="E13198">
        <v>25.143209339999999</v>
      </c>
    </row>
    <row r="13199" spans="1:5">
      <c r="A13199" t="s">
        <v>13</v>
      </c>
      <c r="B13199" t="s">
        <v>539</v>
      </c>
      <c r="C13199" t="s">
        <v>12</v>
      </c>
      <c r="D13199">
        <v>2009</v>
      </c>
      <c r="E13199">
        <v>47.069676319999999</v>
      </c>
    </row>
    <row r="13200" spans="1:5">
      <c r="A13200" t="s">
        <v>11</v>
      </c>
      <c r="B13200" t="s">
        <v>539</v>
      </c>
      <c r="C13200" t="s">
        <v>10</v>
      </c>
      <c r="D13200">
        <v>2009</v>
      </c>
      <c r="E13200">
        <v>47.82874485</v>
      </c>
    </row>
    <row r="13201" spans="1:5">
      <c r="A13201" t="s">
        <v>9</v>
      </c>
      <c r="B13201" t="s">
        <v>539</v>
      </c>
      <c r="C13201" t="s">
        <v>8</v>
      </c>
      <c r="D13201">
        <v>2009</v>
      </c>
      <c r="E13201">
        <v>23.705040799999999</v>
      </c>
    </row>
    <row r="13202" spans="1:5">
      <c r="A13202" t="s">
        <v>528</v>
      </c>
      <c r="B13202" t="s">
        <v>539</v>
      </c>
      <c r="C13202" t="s">
        <v>527</v>
      </c>
      <c r="D13202">
        <v>2010</v>
      </c>
    </row>
    <row r="13203" spans="1:5">
      <c r="A13203" t="s">
        <v>526</v>
      </c>
      <c r="B13203" t="s">
        <v>539</v>
      </c>
      <c r="C13203" t="s">
        <v>525</v>
      </c>
      <c r="D13203">
        <v>2010</v>
      </c>
      <c r="E13203">
        <v>31.044385519999999</v>
      </c>
    </row>
    <row r="13204" spans="1:5">
      <c r="A13204" t="s">
        <v>524</v>
      </c>
      <c r="B13204" t="s">
        <v>539</v>
      </c>
      <c r="C13204" t="s">
        <v>523</v>
      </c>
      <c r="D13204">
        <v>2010</v>
      </c>
      <c r="E13204">
        <v>60.783422739999999</v>
      </c>
    </row>
    <row r="13205" spans="1:5">
      <c r="A13205" t="s">
        <v>522</v>
      </c>
      <c r="B13205" t="s">
        <v>539</v>
      </c>
      <c r="C13205" t="s">
        <v>521</v>
      </c>
      <c r="D13205">
        <v>2010</v>
      </c>
      <c r="E13205">
        <v>46.420839319999999</v>
      </c>
    </row>
    <row r="13206" spans="1:5">
      <c r="A13206" t="s">
        <v>520</v>
      </c>
      <c r="B13206" t="s">
        <v>539</v>
      </c>
      <c r="C13206" t="s">
        <v>519</v>
      </c>
      <c r="D13206">
        <v>2010</v>
      </c>
      <c r="E13206">
        <v>78.032488119999996</v>
      </c>
    </row>
    <row r="13207" spans="1:5">
      <c r="A13207" t="s">
        <v>518</v>
      </c>
      <c r="B13207" t="s">
        <v>536</v>
      </c>
      <c r="C13207" t="s">
        <v>517</v>
      </c>
      <c r="D13207">
        <v>2010</v>
      </c>
      <c r="E13207">
        <v>59.758478330000003</v>
      </c>
    </row>
    <row r="13208" spans="1:5">
      <c r="A13208" t="s">
        <v>516</v>
      </c>
      <c r="B13208" t="s">
        <v>539</v>
      </c>
      <c r="C13208" t="s">
        <v>515</v>
      </c>
      <c r="D13208">
        <v>2010</v>
      </c>
      <c r="E13208">
        <v>72.126233089999999</v>
      </c>
    </row>
    <row r="13209" spans="1:5">
      <c r="A13209" t="s">
        <v>1</v>
      </c>
      <c r="B13209" t="s">
        <v>539</v>
      </c>
      <c r="C13209" t="s">
        <v>514</v>
      </c>
      <c r="D13209">
        <v>2010</v>
      </c>
      <c r="E13209">
        <v>63.56310053</v>
      </c>
    </row>
    <row r="13210" spans="1:5">
      <c r="A13210" t="s">
        <v>513</v>
      </c>
      <c r="B13210" t="s">
        <v>539</v>
      </c>
      <c r="C13210" t="s">
        <v>512</v>
      </c>
      <c r="D13210">
        <v>2010</v>
      </c>
      <c r="E13210">
        <v>42.14386708</v>
      </c>
    </row>
    <row r="13211" spans="1:5">
      <c r="A13211" t="s">
        <v>511</v>
      </c>
      <c r="B13211" t="s">
        <v>539</v>
      </c>
      <c r="C13211" t="s">
        <v>510</v>
      </c>
      <c r="D13211">
        <v>2010</v>
      </c>
    </row>
    <row r="13212" spans="1:5">
      <c r="A13212" t="s">
        <v>509</v>
      </c>
      <c r="B13212" t="s">
        <v>539</v>
      </c>
      <c r="C13212" t="s">
        <v>508</v>
      </c>
      <c r="D13212">
        <v>2010</v>
      </c>
      <c r="E13212">
        <v>69.175396300000003</v>
      </c>
    </row>
    <row r="13213" spans="1:5">
      <c r="A13213" t="s">
        <v>507</v>
      </c>
      <c r="B13213" t="s">
        <v>539</v>
      </c>
      <c r="C13213" t="s">
        <v>506</v>
      </c>
      <c r="D13213">
        <v>2010</v>
      </c>
      <c r="E13213">
        <v>67.966161360000001</v>
      </c>
    </row>
    <row r="13214" spans="1:5">
      <c r="A13214" t="s">
        <v>505</v>
      </c>
      <c r="B13214" t="s">
        <v>539</v>
      </c>
      <c r="C13214" t="s">
        <v>504</v>
      </c>
      <c r="D13214">
        <v>2010</v>
      </c>
      <c r="E13214">
        <v>75.233499749999993</v>
      </c>
    </row>
    <row r="13215" spans="1:5">
      <c r="A13215" t="s">
        <v>503</v>
      </c>
      <c r="B13215" t="s">
        <v>539</v>
      </c>
      <c r="C13215" t="s">
        <v>502</v>
      </c>
      <c r="D13215">
        <v>2010</v>
      </c>
      <c r="E13215">
        <v>21.899293190000002</v>
      </c>
    </row>
    <row r="13216" spans="1:5">
      <c r="A13216" t="s">
        <v>501</v>
      </c>
      <c r="B13216" t="s">
        <v>539</v>
      </c>
      <c r="C13216" t="s">
        <v>500</v>
      </c>
      <c r="D13216">
        <v>2010</v>
      </c>
      <c r="E13216">
        <v>62.349658159999997</v>
      </c>
    </row>
    <row r="13217" spans="1:5">
      <c r="A13217" t="s">
        <v>499</v>
      </c>
      <c r="B13217" t="s">
        <v>539</v>
      </c>
      <c r="C13217" t="s">
        <v>498</v>
      </c>
      <c r="D13217">
        <v>2010</v>
      </c>
      <c r="E13217">
        <v>77.680325150000002</v>
      </c>
    </row>
    <row r="13218" spans="1:5">
      <c r="A13218" t="s">
        <v>497</v>
      </c>
      <c r="B13218" t="s">
        <v>539</v>
      </c>
      <c r="C13218" t="s">
        <v>496</v>
      </c>
      <c r="D13218">
        <v>2010</v>
      </c>
      <c r="E13218">
        <v>54.333867189999999</v>
      </c>
    </row>
    <row r="13219" spans="1:5">
      <c r="A13219" t="s">
        <v>495</v>
      </c>
      <c r="B13219" t="s">
        <v>539</v>
      </c>
      <c r="C13219" t="s">
        <v>494</v>
      </c>
      <c r="D13219">
        <v>2010</v>
      </c>
      <c r="E13219">
        <v>55.385662279999998</v>
      </c>
    </row>
    <row r="13220" spans="1:5">
      <c r="A13220" t="s">
        <v>2</v>
      </c>
      <c r="B13220" t="s">
        <v>539</v>
      </c>
      <c r="C13220" t="s">
        <v>493</v>
      </c>
      <c r="D13220">
        <v>2010</v>
      </c>
      <c r="E13220">
        <v>34.279498820000001</v>
      </c>
    </row>
    <row r="13221" spans="1:5">
      <c r="A13221" t="s">
        <v>492</v>
      </c>
      <c r="B13221" t="s">
        <v>539</v>
      </c>
      <c r="C13221" t="s">
        <v>491</v>
      </c>
      <c r="D13221">
        <v>2010</v>
      </c>
      <c r="E13221">
        <v>55.686332980000003</v>
      </c>
    </row>
    <row r="13222" spans="1:5">
      <c r="A13222" t="s">
        <v>490</v>
      </c>
      <c r="B13222" t="s">
        <v>539</v>
      </c>
      <c r="C13222" t="s">
        <v>489</v>
      </c>
      <c r="D13222">
        <v>2010</v>
      </c>
      <c r="E13222">
        <v>71.292721479999997</v>
      </c>
    </row>
    <row r="13223" spans="1:5">
      <c r="A13223" t="s">
        <v>488</v>
      </c>
      <c r="B13223" t="s">
        <v>539</v>
      </c>
      <c r="C13223" t="s">
        <v>487</v>
      </c>
      <c r="D13223">
        <v>2010</v>
      </c>
      <c r="E13223">
        <v>46.537703290000003</v>
      </c>
    </row>
    <row r="13224" spans="1:5">
      <c r="A13224" t="s">
        <v>486</v>
      </c>
      <c r="B13224" t="s">
        <v>539</v>
      </c>
      <c r="C13224" t="s">
        <v>485</v>
      </c>
      <c r="D13224">
        <v>2010</v>
      </c>
      <c r="E13224">
        <v>70.878025469999997</v>
      </c>
    </row>
    <row r="13225" spans="1:5">
      <c r="A13225" t="s">
        <v>484</v>
      </c>
      <c r="B13225" t="s">
        <v>539</v>
      </c>
      <c r="C13225" t="s">
        <v>483</v>
      </c>
      <c r="D13225">
        <v>2010</v>
      </c>
      <c r="E13225">
        <v>77.685397839999993</v>
      </c>
    </row>
    <row r="13226" spans="1:5">
      <c r="A13226" t="s">
        <v>482</v>
      </c>
      <c r="B13226" t="s">
        <v>539</v>
      </c>
      <c r="C13226" t="s">
        <v>481</v>
      </c>
      <c r="D13226">
        <v>2010</v>
      </c>
      <c r="E13226">
        <v>66.002089459999993</v>
      </c>
    </row>
    <row r="13227" spans="1:5">
      <c r="A13227" t="s">
        <v>480</v>
      </c>
      <c r="B13227" t="s">
        <v>539</v>
      </c>
      <c r="C13227" t="s">
        <v>479</v>
      </c>
      <c r="D13227">
        <v>2010</v>
      </c>
    </row>
    <row r="13228" spans="1:5">
      <c r="A13228" t="s">
        <v>478</v>
      </c>
      <c r="B13228" t="s">
        <v>539</v>
      </c>
      <c r="C13228" t="s">
        <v>477</v>
      </c>
      <c r="D13228">
        <v>2010</v>
      </c>
      <c r="E13228">
        <v>67.297214859999997</v>
      </c>
    </row>
    <row r="13229" spans="1:5">
      <c r="A13229" t="s">
        <v>476</v>
      </c>
      <c r="B13229" t="s">
        <v>539</v>
      </c>
      <c r="C13229" t="s">
        <v>475</v>
      </c>
      <c r="D13229">
        <v>2010</v>
      </c>
      <c r="E13229">
        <v>45.796184089999997</v>
      </c>
    </row>
    <row r="13230" spans="1:5">
      <c r="A13230" t="s">
        <v>474</v>
      </c>
      <c r="B13230" t="s">
        <v>539</v>
      </c>
      <c r="C13230" t="s">
        <v>473</v>
      </c>
      <c r="D13230">
        <v>2010</v>
      </c>
      <c r="E13230">
        <v>65.001367419999994</v>
      </c>
    </row>
    <row r="13231" spans="1:5">
      <c r="A13231" t="s">
        <v>472</v>
      </c>
      <c r="B13231" t="s">
        <v>539</v>
      </c>
      <c r="C13231" t="s">
        <v>471</v>
      </c>
      <c r="D13231">
        <v>2010</v>
      </c>
      <c r="E13231">
        <v>92.19995394</v>
      </c>
    </row>
    <row r="13232" spans="1:5">
      <c r="A13232" t="s">
        <v>470</v>
      </c>
      <c r="B13232" t="s">
        <v>539</v>
      </c>
      <c r="C13232" t="s">
        <v>469</v>
      </c>
      <c r="D13232">
        <v>2010</v>
      </c>
      <c r="E13232">
        <v>87.877116490000006</v>
      </c>
    </row>
    <row r="13233" spans="1:5">
      <c r="A13233" t="s">
        <v>468</v>
      </c>
      <c r="B13233" t="s">
        <v>539</v>
      </c>
      <c r="C13233" t="s">
        <v>467</v>
      </c>
      <c r="D13233">
        <v>2010</v>
      </c>
      <c r="E13233">
        <v>62.815528559999997</v>
      </c>
    </row>
    <row r="13234" spans="1:5">
      <c r="A13234" t="s">
        <v>466</v>
      </c>
      <c r="B13234" t="s">
        <v>539</v>
      </c>
      <c r="C13234" t="s">
        <v>465</v>
      </c>
      <c r="D13234">
        <v>2010</v>
      </c>
      <c r="E13234">
        <v>50.729436509999999</v>
      </c>
    </row>
    <row r="13235" spans="1:5">
      <c r="A13235" t="s">
        <v>464</v>
      </c>
      <c r="B13235" t="s">
        <v>539</v>
      </c>
      <c r="C13235" t="s">
        <v>463</v>
      </c>
      <c r="D13235">
        <v>2010</v>
      </c>
      <c r="E13235">
        <v>70.389275699999999</v>
      </c>
    </row>
    <row r="13236" spans="1:5">
      <c r="A13236" t="s">
        <v>462</v>
      </c>
      <c r="B13236" t="s">
        <v>536</v>
      </c>
      <c r="C13236" t="s">
        <v>461</v>
      </c>
      <c r="D13236">
        <v>2010</v>
      </c>
      <c r="E13236">
        <v>73.447063760000006</v>
      </c>
    </row>
    <row r="13237" spans="1:5">
      <c r="A13237" t="s">
        <v>460</v>
      </c>
      <c r="B13237" t="s">
        <v>539</v>
      </c>
      <c r="C13237" t="s">
        <v>459</v>
      </c>
      <c r="D13237">
        <v>2010</v>
      </c>
      <c r="E13237">
        <v>64.109492709999998</v>
      </c>
    </row>
    <row r="13238" spans="1:5">
      <c r="A13238" t="s">
        <v>458</v>
      </c>
      <c r="B13238" t="s">
        <v>539</v>
      </c>
      <c r="C13238" t="s">
        <v>457</v>
      </c>
      <c r="D13238">
        <v>2010</v>
      </c>
    </row>
    <row r="13239" spans="1:5">
      <c r="A13239" t="s">
        <v>456</v>
      </c>
      <c r="B13239" t="s">
        <v>539</v>
      </c>
      <c r="C13239" t="s">
        <v>455</v>
      </c>
      <c r="D13239">
        <v>2010</v>
      </c>
      <c r="E13239">
        <v>47.282421479999996</v>
      </c>
    </row>
    <row r="13240" spans="1:5">
      <c r="A13240" t="s">
        <v>454</v>
      </c>
      <c r="B13240" t="s">
        <v>539</v>
      </c>
      <c r="C13240" t="s">
        <v>453</v>
      </c>
      <c r="D13240">
        <v>2010</v>
      </c>
      <c r="E13240">
        <v>54.311001939999997</v>
      </c>
    </row>
    <row r="13241" spans="1:5">
      <c r="A13241" t="s">
        <v>679</v>
      </c>
      <c r="B13241" t="s">
        <v>539</v>
      </c>
      <c r="C13241" t="s">
        <v>451</v>
      </c>
      <c r="D13241">
        <v>2010</v>
      </c>
      <c r="E13241">
        <v>26.505604120000001</v>
      </c>
    </row>
    <row r="13242" spans="1:5">
      <c r="A13242" t="s">
        <v>450</v>
      </c>
      <c r="B13242" t="s">
        <v>539</v>
      </c>
      <c r="C13242" t="s">
        <v>449</v>
      </c>
      <c r="D13242">
        <v>2010</v>
      </c>
      <c r="E13242">
        <v>28.526938080000001</v>
      </c>
    </row>
    <row r="13243" spans="1:5">
      <c r="A13243" t="s">
        <v>448</v>
      </c>
      <c r="B13243" t="s">
        <v>539</v>
      </c>
      <c r="C13243" t="s">
        <v>447</v>
      </c>
      <c r="D13243">
        <v>2010</v>
      </c>
      <c r="E13243">
        <v>26.282489890000001</v>
      </c>
    </row>
    <row r="13244" spans="1:5">
      <c r="A13244" t="s">
        <v>446</v>
      </c>
      <c r="B13244" t="s">
        <v>539</v>
      </c>
      <c r="C13244" t="s">
        <v>445</v>
      </c>
      <c r="D13244">
        <v>2010</v>
      </c>
      <c r="E13244">
        <v>60.474078509999998</v>
      </c>
    </row>
    <row r="13245" spans="1:5">
      <c r="A13245" t="s">
        <v>444</v>
      </c>
      <c r="B13245" t="s">
        <v>539</v>
      </c>
      <c r="C13245" t="s">
        <v>443</v>
      </c>
      <c r="D13245">
        <v>2010</v>
      </c>
      <c r="E13245">
        <v>73.631296620000001</v>
      </c>
    </row>
    <row r="13246" spans="1:5">
      <c r="A13246" t="s">
        <v>442</v>
      </c>
      <c r="B13246" t="s">
        <v>539</v>
      </c>
      <c r="C13246" t="s">
        <v>441</v>
      </c>
      <c r="D13246">
        <v>2010</v>
      </c>
      <c r="E13246">
        <v>24.96923533</v>
      </c>
    </row>
    <row r="13247" spans="1:5">
      <c r="A13247" t="s">
        <v>440</v>
      </c>
      <c r="B13247" t="s">
        <v>539</v>
      </c>
      <c r="C13247" t="s">
        <v>439</v>
      </c>
      <c r="D13247">
        <v>2010</v>
      </c>
      <c r="E13247">
        <v>71.02908085</v>
      </c>
    </row>
    <row r="13248" spans="1:5">
      <c r="A13248" t="s">
        <v>438</v>
      </c>
      <c r="B13248" t="s">
        <v>539</v>
      </c>
      <c r="C13248" t="s">
        <v>437</v>
      </c>
      <c r="D13248">
        <v>2010</v>
      </c>
      <c r="E13248">
        <v>73.441754169999996</v>
      </c>
    </row>
    <row r="13249" spans="1:5">
      <c r="A13249" t="s">
        <v>436</v>
      </c>
      <c r="B13249" t="s">
        <v>536</v>
      </c>
      <c r="C13249" t="s">
        <v>435</v>
      </c>
      <c r="D13249">
        <v>2010</v>
      </c>
      <c r="E13249">
        <v>56.080584389999999</v>
      </c>
    </row>
    <row r="13250" spans="1:5">
      <c r="A13250" t="s">
        <v>434</v>
      </c>
      <c r="B13250" t="s">
        <v>539</v>
      </c>
      <c r="C13250" t="s">
        <v>433</v>
      </c>
      <c r="D13250">
        <v>2010</v>
      </c>
      <c r="E13250">
        <v>95.188935310000005</v>
      </c>
    </row>
    <row r="13251" spans="1:5">
      <c r="A13251" t="s">
        <v>432</v>
      </c>
      <c r="B13251" t="s">
        <v>539</v>
      </c>
      <c r="C13251" t="s">
        <v>431</v>
      </c>
      <c r="D13251">
        <v>2010</v>
      </c>
    </row>
    <row r="13252" spans="1:5">
      <c r="A13252" t="s">
        <v>430</v>
      </c>
      <c r="B13252" t="s">
        <v>539</v>
      </c>
      <c r="C13252" t="s">
        <v>429</v>
      </c>
      <c r="D13252">
        <v>2010</v>
      </c>
    </row>
    <row r="13253" spans="1:5">
      <c r="A13253" t="s">
        <v>428</v>
      </c>
      <c r="B13253" t="s">
        <v>539</v>
      </c>
      <c r="C13253" t="s">
        <v>427</v>
      </c>
      <c r="D13253">
        <v>2010</v>
      </c>
      <c r="E13253">
        <v>47.350342769999997</v>
      </c>
    </row>
    <row r="13254" spans="1:5">
      <c r="A13254" t="s">
        <v>426</v>
      </c>
      <c r="B13254" t="s">
        <v>539</v>
      </c>
      <c r="C13254" t="s">
        <v>425</v>
      </c>
      <c r="D13254">
        <v>2010</v>
      </c>
      <c r="E13254">
        <v>83.759706010000002</v>
      </c>
    </row>
    <row r="13255" spans="1:5">
      <c r="A13255" t="s">
        <v>7</v>
      </c>
      <c r="B13255" t="s">
        <v>539</v>
      </c>
      <c r="C13255" t="s">
        <v>424</v>
      </c>
      <c r="D13255">
        <v>2010</v>
      </c>
      <c r="E13255">
        <v>76.218148999999997</v>
      </c>
    </row>
    <row r="13256" spans="1:5">
      <c r="A13256" t="s">
        <v>423</v>
      </c>
      <c r="B13256" t="s">
        <v>539</v>
      </c>
      <c r="C13256" t="s">
        <v>422</v>
      </c>
      <c r="D13256">
        <v>2010</v>
      </c>
      <c r="E13256">
        <v>58.247577659999997</v>
      </c>
    </row>
    <row r="13257" spans="1:5">
      <c r="A13257" t="s">
        <v>421</v>
      </c>
      <c r="B13257" t="s">
        <v>539</v>
      </c>
      <c r="C13257" t="s">
        <v>420</v>
      </c>
      <c r="D13257">
        <v>2010</v>
      </c>
      <c r="E13257">
        <v>70.757801630000003</v>
      </c>
    </row>
    <row r="13258" spans="1:5">
      <c r="A13258" t="s">
        <v>419</v>
      </c>
      <c r="B13258" t="s">
        <v>539</v>
      </c>
      <c r="C13258" t="s">
        <v>418</v>
      </c>
      <c r="D13258">
        <v>2010</v>
      </c>
      <c r="E13258">
        <v>85.128636319999998</v>
      </c>
    </row>
    <row r="13259" spans="1:5">
      <c r="A13259" t="s">
        <v>417</v>
      </c>
      <c r="B13259" t="s">
        <v>539</v>
      </c>
      <c r="C13259" t="s">
        <v>416</v>
      </c>
      <c r="D13259">
        <v>2010</v>
      </c>
      <c r="E13259">
        <v>55.728781400000003</v>
      </c>
    </row>
    <row r="13260" spans="1:5">
      <c r="A13260" t="s">
        <v>415</v>
      </c>
      <c r="B13260" t="s">
        <v>539</v>
      </c>
      <c r="C13260" t="s">
        <v>414</v>
      </c>
      <c r="D13260">
        <v>2010</v>
      </c>
      <c r="E13260">
        <v>70.218876519999995</v>
      </c>
    </row>
    <row r="13261" spans="1:5">
      <c r="A13261" t="s">
        <v>413</v>
      </c>
      <c r="B13261" t="s">
        <v>536</v>
      </c>
      <c r="C13261" t="s">
        <v>412</v>
      </c>
      <c r="D13261">
        <v>2010</v>
      </c>
      <c r="E13261">
        <v>53.424104419999999</v>
      </c>
    </row>
    <row r="13262" spans="1:5">
      <c r="A13262" t="s">
        <v>411</v>
      </c>
      <c r="B13262" t="s">
        <v>536</v>
      </c>
      <c r="C13262" t="s">
        <v>410</v>
      </c>
      <c r="D13262">
        <v>2010</v>
      </c>
      <c r="E13262">
        <v>48.074988519999998</v>
      </c>
    </row>
    <row r="13263" spans="1:5">
      <c r="A13263" t="s">
        <v>409</v>
      </c>
      <c r="B13263" t="s">
        <v>536</v>
      </c>
      <c r="C13263" t="s">
        <v>408</v>
      </c>
      <c r="D13263">
        <v>2010</v>
      </c>
      <c r="E13263">
        <v>69.192978359999998</v>
      </c>
    </row>
    <row r="13264" spans="1:5">
      <c r="A13264" t="s">
        <v>407</v>
      </c>
      <c r="B13264" t="s">
        <v>536</v>
      </c>
      <c r="C13264" t="s">
        <v>406</v>
      </c>
      <c r="D13264">
        <v>2010</v>
      </c>
      <c r="E13264">
        <v>61.413686609999999</v>
      </c>
    </row>
    <row r="13265" spans="1:5">
      <c r="A13265" t="s">
        <v>405</v>
      </c>
      <c r="B13265" t="s">
        <v>536</v>
      </c>
      <c r="C13265" t="s">
        <v>404</v>
      </c>
      <c r="D13265">
        <v>2010</v>
      </c>
      <c r="E13265">
        <v>75.847994679999999</v>
      </c>
    </row>
    <row r="13266" spans="1:5">
      <c r="A13266" t="s">
        <v>403</v>
      </c>
      <c r="B13266" t="s">
        <v>539</v>
      </c>
      <c r="C13266" t="s">
        <v>402</v>
      </c>
      <c r="D13266">
        <v>2010</v>
      </c>
      <c r="E13266">
        <v>41.669699450000003</v>
      </c>
    </row>
    <row r="13267" spans="1:5">
      <c r="A13267" t="s">
        <v>401</v>
      </c>
      <c r="B13267" t="s">
        <v>539</v>
      </c>
      <c r="C13267" t="s">
        <v>400</v>
      </c>
      <c r="D13267">
        <v>2010</v>
      </c>
      <c r="E13267">
        <v>39.03464769</v>
      </c>
    </row>
    <row r="13268" spans="1:5">
      <c r="A13268" t="s">
        <v>399</v>
      </c>
      <c r="B13268" t="s">
        <v>536</v>
      </c>
      <c r="C13268" t="s">
        <v>398</v>
      </c>
      <c r="D13268">
        <v>2010</v>
      </c>
      <c r="E13268">
        <v>76.701114970000006</v>
      </c>
    </row>
    <row r="13269" spans="1:5">
      <c r="A13269" t="s">
        <v>397</v>
      </c>
      <c r="B13269" t="s">
        <v>539</v>
      </c>
      <c r="C13269" t="s">
        <v>396</v>
      </c>
      <c r="D13269">
        <v>2010</v>
      </c>
      <c r="E13269">
        <v>43.972941460000001</v>
      </c>
    </row>
    <row r="13270" spans="1:5">
      <c r="A13270" t="s">
        <v>395</v>
      </c>
      <c r="B13270" t="s">
        <v>539</v>
      </c>
      <c r="C13270" t="s">
        <v>394</v>
      </c>
      <c r="D13270">
        <v>2010</v>
      </c>
      <c r="E13270">
        <v>75.067356860000004</v>
      </c>
    </row>
    <row r="13271" spans="1:5">
      <c r="A13271" t="s">
        <v>393</v>
      </c>
      <c r="B13271" t="s">
        <v>539</v>
      </c>
      <c r="C13271" t="s">
        <v>392</v>
      </c>
      <c r="D13271">
        <v>2010</v>
      </c>
      <c r="E13271">
        <v>78.852917430000005</v>
      </c>
    </row>
    <row r="13272" spans="1:5">
      <c r="A13272" t="s">
        <v>5</v>
      </c>
      <c r="B13272" t="s">
        <v>539</v>
      </c>
      <c r="C13272" t="s">
        <v>391</v>
      </c>
      <c r="D13272">
        <v>2010</v>
      </c>
      <c r="E13272">
        <v>54.168693130000001</v>
      </c>
    </row>
    <row r="13273" spans="1:5">
      <c r="A13273" t="s">
        <v>390</v>
      </c>
      <c r="B13273" t="s">
        <v>536</v>
      </c>
      <c r="C13273" t="s">
        <v>389</v>
      </c>
      <c r="D13273">
        <v>2010</v>
      </c>
      <c r="E13273">
        <v>77.774340469999999</v>
      </c>
    </row>
    <row r="13274" spans="1:5">
      <c r="A13274" t="s">
        <v>388</v>
      </c>
      <c r="B13274" t="s">
        <v>536</v>
      </c>
      <c r="C13274" t="s">
        <v>387</v>
      </c>
      <c r="D13274">
        <v>2010</v>
      </c>
      <c r="E13274">
        <v>45.138647370000001</v>
      </c>
    </row>
    <row r="13275" spans="1:5">
      <c r="A13275" t="s">
        <v>386</v>
      </c>
      <c r="B13275" t="s">
        <v>539</v>
      </c>
      <c r="C13275" t="s">
        <v>385</v>
      </c>
      <c r="D13275">
        <v>2010</v>
      </c>
      <c r="E13275">
        <v>74.499919719999994</v>
      </c>
    </row>
    <row r="13276" spans="1:5">
      <c r="A13276" t="s">
        <v>384</v>
      </c>
      <c r="B13276" t="s">
        <v>539</v>
      </c>
      <c r="C13276" t="s">
        <v>383</v>
      </c>
      <c r="D13276">
        <v>2010</v>
      </c>
      <c r="E13276">
        <v>70.134310740000004</v>
      </c>
    </row>
    <row r="13277" spans="1:5">
      <c r="A13277" t="s">
        <v>382</v>
      </c>
      <c r="B13277" t="s">
        <v>539</v>
      </c>
      <c r="C13277" t="s">
        <v>381</v>
      </c>
      <c r="D13277">
        <v>2010</v>
      </c>
      <c r="E13277">
        <v>77.511252589999998</v>
      </c>
    </row>
    <row r="13278" spans="1:5">
      <c r="A13278" t="s">
        <v>380</v>
      </c>
      <c r="B13278" t="s">
        <v>539</v>
      </c>
      <c r="C13278" t="s">
        <v>379</v>
      </c>
      <c r="D13278">
        <v>2010</v>
      </c>
    </row>
    <row r="13279" spans="1:5">
      <c r="A13279" t="s">
        <v>378</v>
      </c>
      <c r="B13279" t="s">
        <v>539</v>
      </c>
      <c r="C13279" t="s">
        <v>377</v>
      </c>
      <c r="D13279">
        <v>2010</v>
      </c>
      <c r="E13279">
        <v>91.181317849999999</v>
      </c>
    </row>
    <row r="13280" spans="1:5">
      <c r="A13280" t="s">
        <v>376</v>
      </c>
      <c r="B13280" t="s">
        <v>539</v>
      </c>
      <c r="C13280" t="s">
        <v>375</v>
      </c>
      <c r="D13280">
        <v>2010</v>
      </c>
      <c r="E13280">
        <v>71.671543029999995</v>
      </c>
    </row>
    <row r="13281" spans="1:5">
      <c r="A13281" t="s">
        <v>374</v>
      </c>
      <c r="B13281" t="s">
        <v>539</v>
      </c>
      <c r="C13281" t="s">
        <v>373</v>
      </c>
      <c r="D13281">
        <v>2010</v>
      </c>
      <c r="E13281">
        <v>83.534779069999999</v>
      </c>
    </row>
    <row r="13282" spans="1:5">
      <c r="A13282" t="s">
        <v>372</v>
      </c>
      <c r="B13282" t="s">
        <v>539</v>
      </c>
      <c r="C13282" t="s">
        <v>371</v>
      </c>
      <c r="D13282">
        <v>2010</v>
      </c>
      <c r="E13282">
        <v>22.78177458</v>
      </c>
    </row>
    <row r="13283" spans="1:5">
      <c r="A13283" t="s">
        <v>370</v>
      </c>
      <c r="B13283" t="s">
        <v>539</v>
      </c>
      <c r="C13283" t="s">
        <v>369</v>
      </c>
      <c r="D13283">
        <v>2010</v>
      </c>
      <c r="E13283">
        <v>71.784826150000001</v>
      </c>
    </row>
    <row r="13284" spans="1:5">
      <c r="A13284" t="s">
        <v>368</v>
      </c>
      <c r="B13284" t="s">
        <v>539</v>
      </c>
      <c r="C13284" t="s">
        <v>367</v>
      </c>
      <c r="D13284">
        <v>2010</v>
      </c>
    </row>
    <row r="13285" spans="1:5">
      <c r="A13285" t="s">
        <v>366</v>
      </c>
      <c r="B13285" t="s">
        <v>539</v>
      </c>
      <c r="C13285" t="s">
        <v>365</v>
      </c>
      <c r="D13285">
        <v>2010</v>
      </c>
      <c r="E13285">
        <v>44.242521019999998</v>
      </c>
    </row>
    <row r="13286" spans="1:5">
      <c r="A13286" t="s">
        <v>364</v>
      </c>
      <c r="B13286" t="s">
        <v>539</v>
      </c>
      <c r="C13286" t="s">
        <v>363</v>
      </c>
      <c r="D13286">
        <v>2010</v>
      </c>
      <c r="E13286">
        <v>59.700557000000003</v>
      </c>
    </row>
    <row r="13287" spans="1:5">
      <c r="A13287" t="s">
        <v>362</v>
      </c>
      <c r="B13287" t="s">
        <v>539</v>
      </c>
      <c r="C13287" t="s">
        <v>361</v>
      </c>
      <c r="D13287">
        <v>2010</v>
      </c>
      <c r="E13287">
        <v>27.6111304</v>
      </c>
    </row>
    <row r="13288" spans="1:5">
      <c r="A13288" t="s">
        <v>360</v>
      </c>
      <c r="B13288" t="s">
        <v>539</v>
      </c>
      <c r="C13288" t="s">
        <v>359</v>
      </c>
      <c r="D13288">
        <v>2010</v>
      </c>
      <c r="E13288">
        <v>79.630548489999995</v>
      </c>
    </row>
    <row r="13289" spans="1:5">
      <c r="A13289" t="s">
        <v>358</v>
      </c>
      <c r="B13289" t="s">
        <v>539</v>
      </c>
      <c r="C13289" t="s">
        <v>357</v>
      </c>
      <c r="D13289">
        <v>2010</v>
      </c>
      <c r="E13289">
        <v>67.680385970000003</v>
      </c>
    </row>
    <row r="13290" spans="1:5">
      <c r="A13290" t="s">
        <v>356</v>
      </c>
      <c r="B13290" t="s">
        <v>539</v>
      </c>
      <c r="C13290" t="s">
        <v>355</v>
      </c>
      <c r="D13290">
        <v>2010</v>
      </c>
      <c r="E13290">
        <v>48.39580823</v>
      </c>
    </row>
    <row r="13291" spans="1:5">
      <c r="A13291" t="s">
        <v>354</v>
      </c>
      <c r="B13291" t="s">
        <v>539</v>
      </c>
      <c r="C13291" t="s">
        <v>353</v>
      </c>
      <c r="D13291">
        <v>2010</v>
      </c>
    </row>
    <row r="13292" spans="1:5">
      <c r="A13292" t="s">
        <v>352</v>
      </c>
      <c r="B13292" t="s">
        <v>539</v>
      </c>
      <c r="C13292" t="s">
        <v>351</v>
      </c>
      <c r="D13292">
        <v>2010</v>
      </c>
      <c r="E13292">
        <v>35.784085769999997</v>
      </c>
    </row>
    <row r="13293" spans="1:5">
      <c r="A13293" t="s">
        <v>350</v>
      </c>
      <c r="B13293" t="s">
        <v>539</v>
      </c>
      <c r="C13293" t="s">
        <v>349</v>
      </c>
      <c r="D13293">
        <v>2010</v>
      </c>
    </row>
    <row r="13294" spans="1:5">
      <c r="A13294" t="s">
        <v>348</v>
      </c>
      <c r="B13294" t="s">
        <v>539</v>
      </c>
      <c r="C13294" t="s">
        <v>347</v>
      </c>
      <c r="D13294">
        <v>2010</v>
      </c>
      <c r="E13294">
        <v>67.554468850000006</v>
      </c>
    </row>
    <row r="13295" spans="1:5">
      <c r="A13295" t="s">
        <v>346</v>
      </c>
      <c r="B13295" t="s">
        <v>536</v>
      </c>
      <c r="C13295" t="s">
        <v>345</v>
      </c>
      <c r="D13295">
        <v>2010</v>
      </c>
      <c r="E13295">
        <v>62.549365530000003</v>
      </c>
    </row>
    <row r="13296" spans="1:5">
      <c r="A13296" t="s">
        <v>344</v>
      </c>
      <c r="B13296" t="s">
        <v>539</v>
      </c>
      <c r="C13296" t="s">
        <v>343</v>
      </c>
      <c r="D13296">
        <v>2010</v>
      </c>
    </row>
    <row r="13297" spans="1:5">
      <c r="A13297" t="s">
        <v>342</v>
      </c>
      <c r="B13297" t="s">
        <v>539</v>
      </c>
      <c r="C13297" t="s">
        <v>341</v>
      </c>
      <c r="D13297">
        <v>2010</v>
      </c>
      <c r="E13297">
        <v>49.882846299999997</v>
      </c>
    </row>
    <row r="13298" spans="1:5">
      <c r="A13298" t="s">
        <v>340</v>
      </c>
      <c r="B13298" t="s">
        <v>536</v>
      </c>
      <c r="C13298" t="s">
        <v>339</v>
      </c>
      <c r="D13298">
        <v>2010</v>
      </c>
      <c r="E13298">
        <v>42.827063410000001</v>
      </c>
    </row>
    <row r="13299" spans="1:5">
      <c r="A13299" t="s">
        <v>338</v>
      </c>
      <c r="B13299" t="s">
        <v>539</v>
      </c>
      <c r="C13299" t="s">
        <v>337</v>
      </c>
      <c r="D13299">
        <v>2010</v>
      </c>
      <c r="E13299">
        <v>85.658220420000006</v>
      </c>
    </row>
    <row r="13300" spans="1:5">
      <c r="A13300" t="s">
        <v>336</v>
      </c>
      <c r="B13300" t="s">
        <v>539</v>
      </c>
      <c r="C13300" t="s">
        <v>335</v>
      </c>
      <c r="D13300">
        <v>2010</v>
      </c>
      <c r="E13300">
        <v>17.426148399999999</v>
      </c>
    </row>
    <row r="13301" spans="1:5">
      <c r="A13301" t="s">
        <v>334</v>
      </c>
      <c r="B13301" t="s">
        <v>539</v>
      </c>
      <c r="C13301" t="s">
        <v>333</v>
      </c>
      <c r="D13301">
        <v>2010</v>
      </c>
      <c r="E13301">
        <v>65.186984719999998</v>
      </c>
    </row>
    <row r="13302" spans="1:5">
      <c r="A13302" t="s">
        <v>332</v>
      </c>
      <c r="B13302" t="s">
        <v>536</v>
      </c>
      <c r="C13302" t="s">
        <v>331</v>
      </c>
      <c r="D13302">
        <v>2010</v>
      </c>
      <c r="E13302">
        <v>51.86052797</v>
      </c>
    </row>
    <row r="13303" spans="1:5">
      <c r="A13303" t="s">
        <v>330</v>
      </c>
      <c r="B13303" t="s">
        <v>536</v>
      </c>
      <c r="C13303" t="s">
        <v>329</v>
      </c>
      <c r="D13303">
        <v>2010</v>
      </c>
      <c r="E13303">
        <v>51.118912039999998</v>
      </c>
    </row>
    <row r="13304" spans="1:5">
      <c r="A13304" t="s">
        <v>328</v>
      </c>
      <c r="B13304" t="s">
        <v>536</v>
      </c>
      <c r="C13304" t="s">
        <v>327</v>
      </c>
      <c r="D13304">
        <v>2010</v>
      </c>
      <c r="E13304">
        <v>37.565214079999997</v>
      </c>
    </row>
    <row r="13305" spans="1:5">
      <c r="A13305" t="s">
        <v>326</v>
      </c>
      <c r="B13305" t="s">
        <v>536</v>
      </c>
      <c r="C13305" t="s">
        <v>325</v>
      </c>
      <c r="D13305">
        <v>2010</v>
      </c>
      <c r="E13305">
        <v>32.805825669999997</v>
      </c>
    </row>
    <row r="13306" spans="1:5">
      <c r="A13306" t="s">
        <v>324</v>
      </c>
      <c r="B13306" t="s">
        <v>539</v>
      </c>
      <c r="C13306" t="s">
        <v>323</v>
      </c>
      <c r="D13306">
        <v>2010</v>
      </c>
      <c r="E13306">
        <v>37.691590189999999</v>
      </c>
    </row>
    <row r="13307" spans="1:5">
      <c r="A13307" t="s">
        <v>322</v>
      </c>
      <c r="B13307" t="s">
        <v>536</v>
      </c>
      <c r="C13307" t="s">
        <v>321</v>
      </c>
      <c r="D13307">
        <v>2010</v>
      </c>
      <c r="E13307">
        <v>40.895683120000001</v>
      </c>
    </row>
    <row r="13308" spans="1:5">
      <c r="A13308" t="s">
        <v>320</v>
      </c>
      <c r="B13308" t="s">
        <v>539</v>
      </c>
      <c r="C13308" t="s">
        <v>319</v>
      </c>
      <c r="D13308">
        <v>2010</v>
      </c>
    </row>
    <row r="13309" spans="1:5">
      <c r="A13309" t="s">
        <v>318</v>
      </c>
      <c r="B13309" t="s">
        <v>539</v>
      </c>
      <c r="C13309" t="s">
        <v>317</v>
      </c>
      <c r="D13309">
        <v>2010</v>
      </c>
      <c r="E13309">
        <v>27.128567100000001</v>
      </c>
    </row>
    <row r="13310" spans="1:5">
      <c r="A13310" t="s">
        <v>316</v>
      </c>
      <c r="B13310" t="s">
        <v>536</v>
      </c>
      <c r="C13310" t="s">
        <v>315</v>
      </c>
      <c r="D13310">
        <v>2010</v>
      </c>
    </row>
    <row r="13311" spans="1:5">
      <c r="A13311" t="s">
        <v>314</v>
      </c>
      <c r="B13311" t="s">
        <v>539</v>
      </c>
      <c r="C13311" t="s">
        <v>313</v>
      </c>
      <c r="D13311">
        <v>2010</v>
      </c>
      <c r="E13311">
        <v>69.643470500000006</v>
      </c>
    </row>
    <row r="13312" spans="1:5">
      <c r="A13312" t="s">
        <v>312</v>
      </c>
      <c r="B13312" t="s">
        <v>539</v>
      </c>
      <c r="C13312" t="s">
        <v>311</v>
      </c>
      <c r="D13312">
        <v>2010</v>
      </c>
      <c r="E13312">
        <v>33.477970939999999</v>
      </c>
    </row>
    <row r="13313" spans="1:5">
      <c r="A13313" t="s">
        <v>310</v>
      </c>
      <c r="B13313" t="s">
        <v>539</v>
      </c>
      <c r="C13313" t="s">
        <v>309</v>
      </c>
      <c r="D13313">
        <v>2010</v>
      </c>
      <c r="E13313">
        <v>73.898013750000004</v>
      </c>
    </row>
    <row r="13314" spans="1:5">
      <c r="A13314" t="s">
        <v>308</v>
      </c>
      <c r="B13314" t="s">
        <v>539</v>
      </c>
      <c r="C13314" t="s">
        <v>307</v>
      </c>
      <c r="D13314">
        <v>2010</v>
      </c>
      <c r="E13314">
        <v>80.357668989999993</v>
      </c>
    </row>
    <row r="13315" spans="1:5">
      <c r="A13315" t="s">
        <v>306</v>
      </c>
      <c r="B13315" t="s">
        <v>539</v>
      </c>
      <c r="C13315" t="s">
        <v>305</v>
      </c>
      <c r="D13315">
        <v>2010</v>
      </c>
      <c r="E13315">
        <v>62.692576639999999</v>
      </c>
    </row>
    <row r="13316" spans="1:5">
      <c r="A13316" t="s">
        <v>304</v>
      </c>
      <c r="B13316" t="s">
        <v>539</v>
      </c>
      <c r="C13316" t="s">
        <v>303</v>
      </c>
      <c r="D13316">
        <v>2010</v>
      </c>
      <c r="E13316">
        <v>77.035469899999995</v>
      </c>
    </row>
    <row r="13317" spans="1:5">
      <c r="A13317" t="s">
        <v>302</v>
      </c>
      <c r="B13317" t="s">
        <v>539</v>
      </c>
      <c r="C13317" t="s">
        <v>301</v>
      </c>
      <c r="D13317">
        <v>2010</v>
      </c>
      <c r="E13317">
        <v>56.450349690000003</v>
      </c>
    </row>
    <row r="13318" spans="1:5">
      <c r="A13318" t="s">
        <v>300</v>
      </c>
      <c r="B13318" t="s">
        <v>539</v>
      </c>
      <c r="C13318" t="s">
        <v>299</v>
      </c>
      <c r="D13318">
        <v>2010</v>
      </c>
      <c r="E13318">
        <v>70.343957489999994</v>
      </c>
    </row>
    <row r="13319" spans="1:5">
      <c r="A13319" t="s">
        <v>298</v>
      </c>
      <c r="B13319" t="s">
        <v>539</v>
      </c>
      <c r="C13319" t="s">
        <v>297</v>
      </c>
      <c r="D13319">
        <v>2010</v>
      </c>
      <c r="E13319">
        <v>82.079362149999994</v>
      </c>
    </row>
    <row r="13320" spans="1:5">
      <c r="A13320" t="s">
        <v>296</v>
      </c>
      <c r="B13320" t="s">
        <v>539</v>
      </c>
      <c r="C13320" t="s">
        <v>295</v>
      </c>
      <c r="D13320">
        <v>2010</v>
      </c>
      <c r="E13320">
        <v>57.171420410000003</v>
      </c>
    </row>
    <row r="13321" spans="1:5">
      <c r="A13321" t="s">
        <v>294</v>
      </c>
      <c r="B13321" t="s">
        <v>539</v>
      </c>
      <c r="C13321" t="s">
        <v>293</v>
      </c>
      <c r="D13321">
        <v>2010</v>
      </c>
      <c r="E13321">
        <v>35.702993370000002</v>
      </c>
    </row>
    <row r="13322" spans="1:5">
      <c r="A13322" t="s">
        <v>292</v>
      </c>
      <c r="B13322" t="s">
        <v>539</v>
      </c>
      <c r="C13322" t="s">
        <v>291</v>
      </c>
      <c r="D13322">
        <v>2010</v>
      </c>
      <c r="E13322">
        <v>55.730108899999998</v>
      </c>
    </row>
    <row r="13323" spans="1:5">
      <c r="A13323" t="s">
        <v>290</v>
      </c>
      <c r="B13323" t="s">
        <v>539</v>
      </c>
      <c r="C13323" t="s">
        <v>289</v>
      </c>
      <c r="D13323">
        <v>2010</v>
      </c>
      <c r="E13323">
        <v>24.203296630000001</v>
      </c>
    </row>
    <row r="13324" spans="1:5">
      <c r="A13324" t="s">
        <v>288</v>
      </c>
      <c r="B13324" t="s">
        <v>539</v>
      </c>
      <c r="C13324" t="s">
        <v>287</v>
      </c>
      <c r="D13324">
        <v>2010</v>
      </c>
      <c r="E13324">
        <v>82.953074599999994</v>
      </c>
    </row>
    <row r="13325" spans="1:5">
      <c r="A13325" t="s">
        <v>286</v>
      </c>
      <c r="B13325" t="s">
        <v>539</v>
      </c>
      <c r="C13325" t="s">
        <v>285</v>
      </c>
      <c r="D13325">
        <v>2010</v>
      </c>
      <c r="E13325">
        <v>46.036925140000001</v>
      </c>
    </row>
    <row r="13326" spans="1:5">
      <c r="A13326" t="s">
        <v>284</v>
      </c>
      <c r="B13326" t="s">
        <v>539</v>
      </c>
      <c r="C13326" t="s">
        <v>283</v>
      </c>
      <c r="D13326">
        <v>2010</v>
      </c>
      <c r="E13326">
        <v>56.740637589999999</v>
      </c>
    </row>
    <row r="13327" spans="1:5">
      <c r="A13327" t="s">
        <v>282</v>
      </c>
      <c r="B13327" t="s">
        <v>539</v>
      </c>
      <c r="C13327" t="s">
        <v>281</v>
      </c>
      <c r="D13327">
        <v>2010</v>
      </c>
      <c r="E13327">
        <v>84.593267589999996</v>
      </c>
    </row>
    <row r="13328" spans="1:5">
      <c r="A13328" t="s">
        <v>280</v>
      </c>
      <c r="B13328" t="s">
        <v>536</v>
      </c>
      <c r="C13328" t="s">
        <v>279</v>
      </c>
      <c r="D13328">
        <v>2010</v>
      </c>
      <c r="E13328">
        <v>50.714411839999997</v>
      </c>
    </row>
    <row r="13329" spans="1:5">
      <c r="A13329" t="s">
        <v>278</v>
      </c>
      <c r="B13329" t="s">
        <v>539</v>
      </c>
      <c r="C13329" t="s">
        <v>277</v>
      </c>
      <c r="D13329">
        <v>2010</v>
      </c>
      <c r="E13329">
        <v>46.549587109999997</v>
      </c>
    </row>
    <row r="13330" spans="1:5">
      <c r="A13330" t="s">
        <v>276</v>
      </c>
      <c r="B13330" t="s">
        <v>539</v>
      </c>
      <c r="C13330" t="s">
        <v>275</v>
      </c>
      <c r="D13330">
        <v>2010</v>
      </c>
      <c r="E13330">
        <v>37.664092979999999</v>
      </c>
    </row>
    <row r="13331" spans="1:5">
      <c r="A13331" t="s">
        <v>274</v>
      </c>
      <c r="B13331" t="s">
        <v>539</v>
      </c>
      <c r="C13331" t="s">
        <v>273</v>
      </c>
      <c r="D13331">
        <v>2010</v>
      </c>
      <c r="E13331">
        <v>23.096804150000001</v>
      </c>
    </row>
    <row r="13332" spans="1:5">
      <c r="A13332" t="s">
        <v>272</v>
      </c>
      <c r="B13332" t="s">
        <v>539</v>
      </c>
      <c r="C13332" t="s">
        <v>271</v>
      </c>
      <c r="D13332">
        <v>2010</v>
      </c>
      <c r="E13332">
        <v>70</v>
      </c>
    </row>
    <row r="13333" spans="1:5">
      <c r="A13333" t="s">
        <v>270</v>
      </c>
      <c r="B13333" t="s">
        <v>539</v>
      </c>
      <c r="C13333" t="s">
        <v>269</v>
      </c>
      <c r="D13333">
        <v>2010</v>
      </c>
      <c r="E13333">
        <v>49.826899099999999</v>
      </c>
    </row>
    <row r="13334" spans="1:5">
      <c r="A13334" t="s">
        <v>268</v>
      </c>
      <c r="B13334" t="s">
        <v>536</v>
      </c>
      <c r="C13334" t="s">
        <v>267</v>
      </c>
      <c r="D13334">
        <v>2010</v>
      </c>
      <c r="E13334">
        <v>50.707891060000001</v>
      </c>
    </row>
    <row r="13335" spans="1:5">
      <c r="A13335" t="s">
        <v>266</v>
      </c>
      <c r="B13335" t="s">
        <v>536</v>
      </c>
      <c r="C13335" t="s">
        <v>265</v>
      </c>
      <c r="D13335">
        <v>2010</v>
      </c>
      <c r="E13335">
        <v>40.152322820000002</v>
      </c>
    </row>
    <row r="13336" spans="1:5">
      <c r="A13336" t="s">
        <v>264</v>
      </c>
      <c r="B13336" t="s">
        <v>536</v>
      </c>
      <c r="C13336" t="s">
        <v>263</v>
      </c>
      <c r="D13336">
        <v>2010</v>
      </c>
      <c r="E13336">
        <v>40.51832228</v>
      </c>
    </row>
    <row r="13337" spans="1:5">
      <c r="A13337" t="s">
        <v>262</v>
      </c>
      <c r="B13337" t="s">
        <v>539</v>
      </c>
      <c r="C13337" t="s">
        <v>261</v>
      </c>
      <c r="D13337">
        <v>2010</v>
      </c>
    </row>
    <row r="13338" spans="1:5">
      <c r="A13338" t="s">
        <v>260</v>
      </c>
      <c r="B13338" t="s">
        <v>539</v>
      </c>
      <c r="C13338" t="s">
        <v>259</v>
      </c>
      <c r="D13338">
        <v>2010</v>
      </c>
      <c r="E13338">
        <v>45.266490390000001</v>
      </c>
    </row>
    <row r="13339" spans="1:5">
      <c r="A13339" t="s">
        <v>258</v>
      </c>
      <c r="B13339" t="s">
        <v>536</v>
      </c>
      <c r="C13339" t="s">
        <v>257</v>
      </c>
      <c r="D13339">
        <v>2010</v>
      </c>
      <c r="E13339">
        <v>36.070854539999999</v>
      </c>
    </row>
    <row r="13340" spans="1:5">
      <c r="A13340" t="s">
        <v>256</v>
      </c>
      <c r="B13340" t="s">
        <v>536</v>
      </c>
      <c r="C13340" t="s">
        <v>255</v>
      </c>
      <c r="D13340">
        <v>2010</v>
      </c>
      <c r="E13340">
        <v>50.802743190000001</v>
      </c>
    </row>
    <row r="13341" spans="1:5">
      <c r="A13341" t="s">
        <v>254</v>
      </c>
      <c r="B13341" t="s">
        <v>539</v>
      </c>
      <c r="C13341" t="s">
        <v>253</v>
      </c>
      <c r="D13341">
        <v>2010</v>
      </c>
      <c r="E13341">
        <v>74.332289160000002</v>
      </c>
    </row>
    <row r="13342" spans="1:5">
      <c r="A13342" t="s">
        <v>252</v>
      </c>
      <c r="B13342" t="s">
        <v>536</v>
      </c>
      <c r="C13342" t="s">
        <v>251</v>
      </c>
      <c r="D13342">
        <v>2010</v>
      </c>
      <c r="E13342">
        <v>54.896152700000002</v>
      </c>
    </row>
    <row r="13343" spans="1:5">
      <c r="A13343" t="s">
        <v>250</v>
      </c>
      <c r="B13343" t="s">
        <v>539</v>
      </c>
      <c r="C13343" t="s">
        <v>249</v>
      </c>
      <c r="D13343">
        <v>2010</v>
      </c>
      <c r="E13343">
        <v>70.814050219999999</v>
      </c>
    </row>
    <row r="13344" spans="1:5">
      <c r="A13344" t="s">
        <v>248</v>
      </c>
      <c r="B13344" t="s">
        <v>539</v>
      </c>
      <c r="C13344" t="s">
        <v>247</v>
      </c>
      <c r="D13344">
        <v>2010</v>
      </c>
      <c r="E13344">
        <v>85.858600480000007</v>
      </c>
    </row>
    <row r="13345" spans="1:5">
      <c r="A13345" t="s">
        <v>246</v>
      </c>
      <c r="B13345" t="s">
        <v>539</v>
      </c>
      <c r="C13345" t="s">
        <v>245</v>
      </c>
      <c r="D13345">
        <v>2010</v>
      </c>
      <c r="E13345">
        <v>60.112533190000001</v>
      </c>
    </row>
    <row r="13346" spans="1:5">
      <c r="A13346" t="s">
        <v>244</v>
      </c>
      <c r="B13346" t="s">
        <v>539</v>
      </c>
      <c r="C13346" t="s">
        <v>243</v>
      </c>
      <c r="D13346">
        <v>2010</v>
      </c>
    </row>
    <row r="13347" spans="1:5">
      <c r="A13347" t="s">
        <v>242</v>
      </c>
      <c r="B13347" t="s">
        <v>539</v>
      </c>
      <c r="C13347" t="s">
        <v>241</v>
      </c>
      <c r="D13347">
        <v>2010</v>
      </c>
    </row>
    <row r="13348" spans="1:5">
      <c r="A13348" t="s">
        <v>240</v>
      </c>
      <c r="B13348" t="s">
        <v>539</v>
      </c>
      <c r="C13348" t="s">
        <v>239</v>
      </c>
      <c r="D13348">
        <v>2010</v>
      </c>
      <c r="E13348">
        <v>35.289696839999998</v>
      </c>
    </row>
    <row r="13349" spans="1:5">
      <c r="A13349" t="s">
        <v>238</v>
      </c>
      <c r="B13349" t="s">
        <v>539</v>
      </c>
      <c r="C13349" t="s">
        <v>237</v>
      </c>
      <c r="D13349">
        <v>2010</v>
      </c>
      <c r="E13349">
        <v>88.551892089999996</v>
      </c>
    </row>
    <row r="13350" spans="1:5">
      <c r="A13350" t="s">
        <v>236</v>
      </c>
      <c r="B13350" t="s">
        <v>539</v>
      </c>
      <c r="C13350" t="s">
        <v>235</v>
      </c>
      <c r="D13350">
        <v>2010</v>
      </c>
      <c r="E13350">
        <v>46.52849741</v>
      </c>
    </row>
    <row r="13351" spans="1:5">
      <c r="A13351" t="s">
        <v>234</v>
      </c>
      <c r="B13351" t="s">
        <v>539</v>
      </c>
      <c r="C13351" t="s">
        <v>233</v>
      </c>
      <c r="D13351">
        <v>2010</v>
      </c>
      <c r="E13351">
        <v>53.58492983</v>
      </c>
    </row>
    <row r="13352" spans="1:5">
      <c r="A13352" t="s">
        <v>232</v>
      </c>
      <c r="B13352" t="s">
        <v>539</v>
      </c>
      <c r="C13352" t="s">
        <v>231</v>
      </c>
      <c r="D13352">
        <v>2010</v>
      </c>
      <c r="E13352">
        <v>66.505990170000004</v>
      </c>
    </row>
    <row r="13353" spans="1:5">
      <c r="A13353" t="s">
        <v>230</v>
      </c>
      <c r="B13353" t="s">
        <v>536</v>
      </c>
      <c r="C13353" t="s">
        <v>229</v>
      </c>
      <c r="D13353">
        <v>2010</v>
      </c>
      <c r="E13353">
        <v>54.288022920000003</v>
      </c>
    </row>
    <row r="13354" spans="1:5">
      <c r="A13354" t="s">
        <v>228</v>
      </c>
      <c r="B13354" t="s">
        <v>539</v>
      </c>
      <c r="C13354" t="s">
        <v>227</v>
      </c>
      <c r="D13354">
        <v>2010</v>
      </c>
      <c r="E13354">
        <v>48.531134829999999</v>
      </c>
    </row>
    <row r="13355" spans="1:5">
      <c r="A13355" t="s">
        <v>226</v>
      </c>
      <c r="B13355" t="s">
        <v>539</v>
      </c>
      <c r="C13355" t="s">
        <v>225</v>
      </c>
      <c r="D13355">
        <v>2010</v>
      </c>
      <c r="E13355">
        <v>83.057838939999996</v>
      </c>
    </row>
    <row r="13356" spans="1:5">
      <c r="A13356" t="s">
        <v>224</v>
      </c>
      <c r="B13356" t="s">
        <v>536</v>
      </c>
      <c r="C13356" t="s">
        <v>223</v>
      </c>
      <c r="D13356">
        <v>2010</v>
      </c>
      <c r="E13356">
        <v>50.948982340000001</v>
      </c>
    </row>
    <row r="13357" spans="1:5">
      <c r="A13357" t="s">
        <v>222</v>
      </c>
      <c r="B13357" t="s">
        <v>539</v>
      </c>
      <c r="C13357" t="s">
        <v>221</v>
      </c>
      <c r="D13357">
        <v>2010</v>
      </c>
      <c r="E13357">
        <v>62.822915799999997</v>
      </c>
    </row>
    <row r="13358" spans="1:5">
      <c r="A13358" t="s">
        <v>220</v>
      </c>
      <c r="B13358" t="s">
        <v>539</v>
      </c>
      <c r="C13358" t="s">
        <v>219</v>
      </c>
      <c r="D13358">
        <v>2010</v>
      </c>
      <c r="E13358">
        <v>44.19759603</v>
      </c>
    </row>
    <row r="13359" spans="1:5">
      <c r="A13359" t="s">
        <v>218</v>
      </c>
      <c r="B13359" t="s">
        <v>539</v>
      </c>
      <c r="C13359" t="s">
        <v>217</v>
      </c>
      <c r="D13359">
        <v>2010</v>
      </c>
      <c r="E13359">
        <v>62.892039009999998</v>
      </c>
    </row>
    <row r="13360" spans="1:5">
      <c r="A13360" t="s">
        <v>216</v>
      </c>
      <c r="B13360" t="s">
        <v>539</v>
      </c>
      <c r="C13360" t="s">
        <v>215</v>
      </c>
      <c r="D13360">
        <v>2010</v>
      </c>
      <c r="E13360">
        <v>15.58374686</v>
      </c>
    </row>
    <row r="13361" spans="1:5">
      <c r="A13361" t="s">
        <v>214</v>
      </c>
      <c r="B13361" t="s">
        <v>536</v>
      </c>
      <c r="C13361" t="s">
        <v>213</v>
      </c>
      <c r="D13361">
        <v>2010</v>
      </c>
      <c r="E13361">
        <v>44.254292700000001</v>
      </c>
    </row>
    <row r="13362" spans="1:5">
      <c r="A13362" t="s">
        <v>212</v>
      </c>
      <c r="B13362" t="s">
        <v>539</v>
      </c>
      <c r="C13362" t="s">
        <v>211</v>
      </c>
      <c r="D13362">
        <v>2010</v>
      </c>
      <c r="E13362">
        <v>60.469154420000002</v>
      </c>
    </row>
    <row r="13363" spans="1:5">
      <c r="A13363" t="s">
        <v>210</v>
      </c>
      <c r="B13363" t="s">
        <v>539</v>
      </c>
      <c r="C13363" t="s">
        <v>209</v>
      </c>
      <c r="D13363">
        <v>2010</v>
      </c>
      <c r="E13363">
        <v>56.515080759999996</v>
      </c>
    </row>
    <row r="13364" spans="1:5">
      <c r="A13364" t="s">
        <v>208</v>
      </c>
      <c r="B13364" t="s">
        <v>539</v>
      </c>
      <c r="C13364" t="s">
        <v>207</v>
      </c>
      <c r="D13364">
        <v>2010</v>
      </c>
    </row>
    <row r="13365" spans="1:5">
      <c r="A13365" t="s">
        <v>206</v>
      </c>
      <c r="B13365" t="s">
        <v>539</v>
      </c>
      <c r="C13365" t="s">
        <v>205</v>
      </c>
      <c r="D13365">
        <v>2010</v>
      </c>
      <c r="E13365">
        <v>56.09519358</v>
      </c>
    </row>
    <row r="13366" spans="1:5">
      <c r="A13366" t="s">
        <v>204</v>
      </c>
      <c r="B13366" t="s">
        <v>539</v>
      </c>
      <c r="C13366" t="s">
        <v>203</v>
      </c>
      <c r="D13366">
        <v>2010</v>
      </c>
      <c r="E13366">
        <v>46.382896410000001</v>
      </c>
    </row>
    <row r="13367" spans="1:5">
      <c r="A13367" t="s">
        <v>202</v>
      </c>
      <c r="B13367" t="s">
        <v>539</v>
      </c>
      <c r="C13367" t="s">
        <v>201</v>
      </c>
      <c r="D13367">
        <v>2010</v>
      </c>
      <c r="E13367">
        <v>48.863910060000002</v>
      </c>
    </row>
    <row r="13368" spans="1:5">
      <c r="A13368" t="s">
        <v>200</v>
      </c>
      <c r="B13368" t="s">
        <v>539</v>
      </c>
      <c r="C13368" t="s">
        <v>199</v>
      </c>
      <c r="D13368">
        <v>2010</v>
      </c>
      <c r="E13368">
        <v>63.106275580000002</v>
      </c>
    </row>
    <row r="13369" spans="1:5">
      <c r="A13369" t="s">
        <v>198</v>
      </c>
      <c r="B13369" t="s">
        <v>539</v>
      </c>
      <c r="C13369" t="s">
        <v>197</v>
      </c>
      <c r="D13369">
        <v>2010</v>
      </c>
      <c r="E13369">
        <v>57.294338369999998</v>
      </c>
    </row>
    <row r="13370" spans="1:5">
      <c r="A13370" t="s">
        <v>196</v>
      </c>
      <c r="B13370" t="s">
        <v>536</v>
      </c>
      <c r="C13370" t="s">
        <v>195</v>
      </c>
      <c r="D13370">
        <v>2010</v>
      </c>
      <c r="E13370">
        <v>48.999953089999998</v>
      </c>
    </row>
    <row r="13371" spans="1:5">
      <c r="A13371" t="s">
        <v>194</v>
      </c>
      <c r="B13371" t="s">
        <v>539</v>
      </c>
      <c r="C13371" t="s">
        <v>193</v>
      </c>
      <c r="D13371">
        <v>2010</v>
      </c>
      <c r="E13371">
        <v>58.206703650000001</v>
      </c>
    </row>
    <row r="13372" spans="1:5">
      <c r="A13372" t="s">
        <v>192</v>
      </c>
      <c r="B13372" t="s">
        <v>539</v>
      </c>
      <c r="C13372" t="s">
        <v>191</v>
      </c>
      <c r="D13372">
        <v>2010</v>
      </c>
    </row>
    <row r="13373" spans="1:5">
      <c r="A13373" t="s">
        <v>190</v>
      </c>
      <c r="B13373" t="s">
        <v>539</v>
      </c>
      <c r="C13373" t="s">
        <v>189</v>
      </c>
      <c r="D13373">
        <v>2010</v>
      </c>
      <c r="E13373">
        <v>33.991964320000001</v>
      </c>
    </row>
    <row r="13374" spans="1:5">
      <c r="A13374" t="s">
        <v>188</v>
      </c>
      <c r="B13374" t="s">
        <v>539</v>
      </c>
      <c r="C13374" t="s">
        <v>187</v>
      </c>
      <c r="D13374">
        <v>2010</v>
      </c>
      <c r="E13374">
        <v>26.179915300000001</v>
      </c>
    </row>
    <row r="13375" spans="1:5">
      <c r="A13375" t="s">
        <v>186</v>
      </c>
      <c r="B13375" t="s">
        <v>539</v>
      </c>
      <c r="C13375" t="s">
        <v>185</v>
      </c>
      <c r="D13375">
        <v>2010</v>
      </c>
      <c r="E13375">
        <v>65.183920169999993</v>
      </c>
    </row>
    <row r="13376" spans="1:5">
      <c r="A13376" t="s">
        <v>184</v>
      </c>
      <c r="B13376" t="s">
        <v>539</v>
      </c>
      <c r="C13376" t="s">
        <v>183</v>
      </c>
      <c r="D13376">
        <v>2010</v>
      </c>
      <c r="E13376">
        <v>86.688974479999999</v>
      </c>
    </row>
    <row r="13377" spans="1:5">
      <c r="A13377" t="s">
        <v>182</v>
      </c>
      <c r="B13377" t="s">
        <v>539</v>
      </c>
      <c r="C13377" t="s">
        <v>181</v>
      </c>
      <c r="D13377">
        <v>2010</v>
      </c>
      <c r="E13377">
        <v>84.696533599999995</v>
      </c>
    </row>
    <row r="13378" spans="1:5">
      <c r="A13378" t="s">
        <v>180</v>
      </c>
      <c r="B13378" t="s">
        <v>539</v>
      </c>
      <c r="C13378" t="s">
        <v>179</v>
      </c>
      <c r="D13378">
        <v>2010</v>
      </c>
      <c r="E13378">
        <v>44.58374482</v>
      </c>
    </row>
    <row r="13379" spans="1:5">
      <c r="A13379" t="s">
        <v>178</v>
      </c>
      <c r="B13379" t="s">
        <v>539</v>
      </c>
      <c r="C13379" t="s">
        <v>177</v>
      </c>
      <c r="D13379">
        <v>2010</v>
      </c>
      <c r="E13379">
        <v>92.871499749999998</v>
      </c>
    </row>
    <row r="13380" spans="1:5">
      <c r="A13380" t="s">
        <v>176</v>
      </c>
      <c r="B13380" t="s">
        <v>539</v>
      </c>
      <c r="C13380" t="s">
        <v>175</v>
      </c>
      <c r="D13380">
        <v>2010</v>
      </c>
      <c r="E13380">
        <v>83.099543539999999</v>
      </c>
    </row>
    <row r="13381" spans="1:5">
      <c r="A13381" t="s">
        <v>174</v>
      </c>
      <c r="B13381" t="s">
        <v>536</v>
      </c>
      <c r="C13381" t="s">
        <v>173</v>
      </c>
      <c r="D13381">
        <v>2010</v>
      </c>
      <c r="E13381">
        <v>62.488464639999997</v>
      </c>
    </row>
    <row r="13382" spans="1:5">
      <c r="A13382" t="s">
        <v>172</v>
      </c>
      <c r="B13382" t="s">
        <v>539</v>
      </c>
      <c r="C13382" t="s">
        <v>171</v>
      </c>
      <c r="D13382">
        <v>2010</v>
      </c>
      <c r="E13382">
        <v>82.713563500000006</v>
      </c>
    </row>
    <row r="13383" spans="1:5">
      <c r="A13383" t="s">
        <v>170</v>
      </c>
      <c r="B13383" t="s">
        <v>536</v>
      </c>
      <c r="C13383" t="s">
        <v>169</v>
      </c>
      <c r="D13383">
        <v>2010</v>
      </c>
      <c r="E13383">
        <v>68.776755039999998</v>
      </c>
    </row>
    <row r="13384" spans="1:5">
      <c r="A13384" t="s">
        <v>168</v>
      </c>
      <c r="B13384" t="s">
        <v>539</v>
      </c>
      <c r="C13384" t="s">
        <v>167</v>
      </c>
      <c r="D13384">
        <v>2010</v>
      </c>
      <c r="E13384">
        <v>31.63805773</v>
      </c>
    </row>
    <row r="13385" spans="1:5">
      <c r="A13385" t="s">
        <v>166</v>
      </c>
      <c r="B13385" t="s">
        <v>539</v>
      </c>
      <c r="C13385" t="s">
        <v>165</v>
      </c>
      <c r="D13385">
        <v>2010</v>
      </c>
      <c r="E13385">
        <v>70.211332330000005</v>
      </c>
    </row>
    <row r="13386" spans="1:5">
      <c r="A13386" t="s">
        <v>164</v>
      </c>
      <c r="B13386" t="s">
        <v>539</v>
      </c>
      <c r="C13386" t="s">
        <v>163</v>
      </c>
      <c r="D13386">
        <v>2010</v>
      </c>
      <c r="E13386">
        <v>55.533899839999997</v>
      </c>
    </row>
    <row r="13387" spans="1:5">
      <c r="A13387" t="s">
        <v>162</v>
      </c>
      <c r="B13387" t="s">
        <v>539</v>
      </c>
      <c r="C13387" t="s">
        <v>161</v>
      </c>
      <c r="D13387">
        <v>2010</v>
      </c>
      <c r="E13387">
        <v>35.978539499999997</v>
      </c>
    </row>
    <row r="13388" spans="1:5">
      <c r="A13388" t="s">
        <v>160</v>
      </c>
      <c r="B13388" t="s">
        <v>539</v>
      </c>
      <c r="C13388" t="s">
        <v>159</v>
      </c>
      <c r="D13388">
        <v>2010</v>
      </c>
      <c r="E13388">
        <v>71.798522410000004</v>
      </c>
    </row>
    <row r="13389" spans="1:5">
      <c r="A13389" t="s">
        <v>158</v>
      </c>
      <c r="B13389" t="s">
        <v>539</v>
      </c>
      <c r="C13389" t="s">
        <v>157</v>
      </c>
      <c r="D13389">
        <v>2010</v>
      </c>
      <c r="E13389">
        <v>76.235388520000001</v>
      </c>
    </row>
    <row r="13390" spans="1:5">
      <c r="A13390" t="s">
        <v>156</v>
      </c>
      <c r="B13390" t="s">
        <v>539</v>
      </c>
      <c r="C13390" t="s">
        <v>155</v>
      </c>
      <c r="D13390">
        <v>2010</v>
      </c>
      <c r="E13390">
        <v>71.215242570000001</v>
      </c>
    </row>
    <row r="13391" spans="1:5">
      <c r="A13391" t="s">
        <v>154</v>
      </c>
      <c r="B13391" t="s">
        <v>536</v>
      </c>
      <c r="C13391" t="s">
        <v>153</v>
      </c>
      <c r="D13391">
        <v>2010</v>
      </c>
      <c r="E13391">
        <v>39.909254850000004</v>
      </c>
    </row>
    <row r="13392" spans="1:5">
      <c r="A13392" t="s">
        <v>152</v>
      </c>
      <c r="B13392" t="s">
        <v>539</v>
      </c>
      <c r="C13392" t="s">
        <v>151</v>
      </c>
      <c r="D13392">
        <v>2010</v>
      </c>
    </row>
    <row r="13393" spans="1:5">
      <c r="A13393" t="s">
        <v>150</v>
      </c>
      <c r="B13393" t="s">
        <v>539</v>
      </c>
      <c r="C13393" t="s">
        <v>149</v>
      </c>
      <c r="D13393">
        <v>2010</v>
      </c>
    </row>
    <row r="13394" spans="1:5">
      <c r="A13394" t="s">
        <v>148</v>
      </c>
      <c r="B13394" t="s">
        <v>539</v>
      </c>
      <c r="C13394" t="s">
        <v>147</v>
      </c>
      <c r="D13394">
        <v>2010</v>
      </c>
      <c r="E13394">
        <v>68.713994940000006</v>
      </c>
    </row>
    <row r="13395" spans="1:5">
      <c r="A13395" t="s">
        <v>146</v>
      </c>
      <c r="B13395" t="s">
        <v>539</v>
      </c>
      <c r="C13395" t="s">
        <v>145</v>
      </c>
      <c r="D13395">
        <v>2010</v>
      </c>
      <c r="E13395">
        <v>36.926095220000001</v>
      </c>
    </row>
    <row r="13396" spans="1:5">
      <c r="A13396" t="s">
        <v>144</v>
      </c>
      <c r="B13396" t="s">
        <v>536</v>
      </c>
      <c r="C13396" t="s">
        <v>143</v>
      </c>
      <c r="D13396">
        <v>2010</v>
      </c>
    </row>
    <row r="13397" spans="1:5">
      <c r="A13397" t="s">
        <v>142</v>
      </c>
      <c r="B13397" t="s">
        <v>536</v>
      </c>
      <c r="C13397" t="s">
        <v>141</v>
      </c>
      <c r="D13397">
        <v>2010</v>
      </c>
      <c r="E13397">
        <v>81.449384370000004</v>
      </c>
    </row>
    <row r="13398" spans="1:5">
      <c r="A13398" t="s">
        <v>140</v>
      </c>
      <c r="B13398" t="s">
        <v>536</v>
      </c>
      <c r="C13398" t="s">
        <v>139</v>
      </c>
      <c r="D13398">
        <v>2010</v>
      </c>
      <c r="E13398">
        <v>62.500478149999999</v>
      </c>
    </row>
    <row r="13399" spans="1:5">
      <c r="A13399" t="s">
        <v>138</v>
      </c>
      <c r="B13399" t="s">
        <v>539</v>
      </c>
      <c r="C13399" t="s">
        <v>137</v>
      </c>
      <c r="D13399">
        <v>2010</v>
      </c>
    </row>
    <row r="13400" spans="1:5">
      <c r="A13400" t="s">
        <v>136</v>
      </c>
      <c r="B13400" t="s">
        <v>539</v>
      </c>
      <c r="C13400" t="s">
        <v>135</v>
      </c>
      <c r="D13400">
        <v>2010</v>
      </c>
      <c r="E13400">
        <v>77.452523339999999</v>
      </c>
    </row>
    <row r="13401" spans="1:5">
      <c r="A13401" t="s">
        <v>134</v>
      </c>
      <c r="B13401" t="s">
        <v>539</v>
      </c>
      <c r="C13401" t="s">
        <v>133</v>
      </c>
      <c r="D13401">
        <v>2010</v>
      </c>
      <c r="E13401">
        <v>80.348678890000002</v>
      </c>
    </row>
    <row r="13402" spans="1:5">
      <c r="A13402" t="s">
        <v>132</v>
      </c>
      <c r="B13402" t="s">
        <v>539</v>
      </c>
      <c r="C13402" t="s">
        <v>131</v>
      </c>
      <c r="D13402">
        <v>2010</v>
      </c>
      <c r="E13402">
        <v>54.120826190000002</v>
      </c>
    </row>
    <row r="13403" spans="1:5">
      <c r="A13403" t="s">
        <v>130</v>
      </c>
      <c r="B13403" t="s">
        <v>539</v>
      </c>
      <c r="C13403" t="s">
        <v>129</v>
      </c>
      <c r="D13403">
        <v>2010</v>
      </c>
      <c r="E13403">
        <v>37.01716622</v>
      </c>
    </row>
    <row r="13404" spans="1:5">
      <c r="A13404" t="s">
        <v>128</v>
      </c>
      <c r="B13404" t="s">
        <v>536</v>
      </c>
      <c r="C13404" t="s">
        <v>127</v>
      </c>
      <c r="D13404">
        <v>2010</v>
      </c>
      <c r="E13404">
        <v>28.475649050000001</v>
      </c>
    </row>
    <row r="13405" spans="1:5">
      <c r="A13405" t="s">
        <v>126</v>
      </c>
      <c r="B13405" t="s">
        <v>539</v>
      </c>
      <c r="C13405" t="s">
        <v>125</v>
      </c>
      <c r="D13405">
        <v>2010</v>
      </c>
      <c r="E13405">
        <v>64.850293100000002</v>
      </c>
    </row>
    <row r="13406" spans="1:5">
      <c r="A13406" t="s">
        <v>124</v>
      </c>
      <c r="B13406" t="s">
        <v>539</v>
      </c>
      <c r="C13406" t="s">
        <v>123</v>
      </c>
      <c r="D13406">
        <v>2010</v>
      </c>
      <c r="E13406">
        <v>33.878751610000002</v>
      </c>
    </row>
    <row r="13407" spans="1:5">
      <c r="A13407" t="s">
        <v>122</v>
      </c>
      <c r="B13407" t="s">
        <v>539</v>
      </c>
      <c r="C13407" t="s">
        <v>121</v>
      </c>
      <c r="D13407">
        <v>2010</v>
      </c>
      <c r="E13407">
        <v>51.250723010000002</v>
      </c>
    </row>
    <row r="13408" spans="1:5">
      <c r="A13408" t="s">
        <v>120</v>
      </c>
      <c r="B13408" t="s">
        <v>539</v>
      </c>
      <c r="C13408" t="s">
        <v>119</v>
      </c>
      <c r="D13408">
        <v>2010</v>
      </c>
      <c r="E13408">
        <v>34.664883660000001</v>
      </c>
    </row>
    <row r="13409" spans="1:5">
      <c r="A13409" t="s">
        <v>118</v>
      </c>
      <c r="B13409" t="s">
        <v>539</v>
      </c>
      <c r="C13409" t="s">
        <v>117</v>
      </c>
      <c r="D13409">
        <v>2010</v>
      </c>
      <c r="E13409">
        <v>94.041901940000002</v>
      </c>
    </row>
    <row r="13410" spans="1:5">
      <c r="A13410" t="s">
        <v>116</v>
      </c>
      <c r="B13410" t="s">
        <v>539</v>
      </c>
      <c r="C13410" t="s">
        <v>115</v>
      </c>
      <c r="D13410">
        <v>2010</v>
      </c>
      <c r="E13410">
        <v>23.22701035</v>
      </c>
    </row>
    <row r="13411" spans="1:5">
      <c r="A13411" t="s">
        <v>114</v>
      </c>
      <c r="B13411" t="s">
        <v>539</v>
      </c>
      <c r="C13411" t="s">
        <v>113</v>
      </c>
      <c r="D13411">
        <v>2010</v>
      </c>
      <c r="E13411">
        <v>62.063435290000001</v>
      </c>
    </row>
    <row r="13412" spans="1:5">
      <c r="A13412" t="s">
        <v>112</v>
      </c>
      <c r="B13412" t="s">
        <v>539</v>
      </c>
      <c r="C13412" t="s">
        <v>111</v>
      </c>
      <c r="D13412">
        <v>2010</v>
      </c>
      <c r="E13412">
        <v>92.636133400000006</v>
      </c>
    </row>
    <row r="13413" spans="1:5">
      <c r="A13413" t="s">
        <v>110</v>
      </c>
      <c r="B13413" t="s">
        <v>539</v>
      </c>
      <c r="C13413" t="s">
        <v>109</v>
      </c>
      <c r="D13413">
        <v>2010</v>
      </c>
    </row>
    <row r="13414" spans="1:5">
      <c r="A13414" t="s">
        <v>108</v>
      </c>
      <c r="B13414" t="s">
        <v>539</v>
      </c>
      <c r="C13414" t="s">
        <v>107</v>
      </c>
      <c r="D13414">
        <v>2010</v>
      </c>
      <c r="E13414">
        <v>61.870446090000002</v>
      </c>
    </row>
    <row r="13415" spans="1:5">
      <c r="A13415" t="s">
        <v>106</v>
      </c>
      <c r="B13415" t="s">
        <v>536</v>
      </c>
      <c r="C13415" t="s">
        <v>105</v>
      </c>
      <c r="D13415">
        <v>2010</v>
      </c>
      <c r="E13415">
        <v>42.963273880000003</v>
      </c>
    </row>
    <row r="13416" spans="1:5">
      <c r="A13416" t="s">
        <v>104</v>
      </c>
      <c r="B13416" t="s">
        <v>539</v>
      </c>
      <c r="C13416" t="s">
        <v>103</v>
      </c>
      <c r="D13416">
        <v>2010</v>
      </c>
    </row>
    <row r="13417" spans="1:5">
      <c r="A13417" t="s">
        <v>102</v>
      </c>
      <c r="B13417" t="s">
        <v>536</v>
      </c>
      <c r="C13417" t="s">
        <v>101</v>
      </c>
      <c r="D13417">
        <v>2010</v>
      </c>
      <c r="E13417">
        <v>42.984491159999997</v>
      </c>
    </row>
    <row r="13418" spans="1:5">
      <c r="A13418" t="s">
        <v>100</v>
      </c>
      <c r="B13418" t="s">
        <v>536</v>
      </c>
      <c r="C13418" t="s">
        <v>99</v>
      </c>
      <c r="D13418">
        <v>2010</v>
      </c>
      <c r="E13418">
        <v>66.519371789999994</v>
      </c>
    </row>
    <row r="13419" spans="1:5">
      <c r="A13419" t="s">
        <v>98</v>
      </c>
      <c r="B13419" t="s">
        <v>539</v>
      </c>
      <c r="C13419" t="s">
        <v>97</v>
      </c>
      <c r="D13419">
        <v>2010</v>
      </c>
      <c r="E13419">
        <v>48.405710319999997</v>
      </c>
    </row>
    <row r="13420" spans="1:5">
      <c r="A13420" t="s">
        <v>96</v>
      </c>
      <c r="B13420" t="s">
        <v>539</v>
      </c>
      <c r="C13420" t="s">
        <v>95</v>
      </c>
      <c r="D13420">
        <v>2010</v>
      </c>
      <c r="E13420">
        <v>50.478916920000003</v>
      </c>
    </row>
    <row r="13421" spans="1:5">
      <c r="A13421" t="s">
        <v>94</v>
      </c>
      <c r="B13421" t="s">
        <v>539</v>
      </c>
      <c r="C13421" t="s">
        <v>93</v>
      </c>
      <c r="D13421">
        <v>2010</v>
      </c>
      <c r="E13421">
        <v>68.132467669999997</v>
      </c>
    </row>
    <row r="13422" spans="1:5">
      <c r="A13422" t="s">
        <v>92</v>
      </c>
      <c r="B13422" t="s">
        <v>539</v>
      </c>
      <c r="C13422" t="s">
        <v>91</v>
      </c>
      <c r="D13422">
        <v>2010</v>
      </c>
      <c r="E13422">
        <v>74.196979339999999</v>
      </c>
    </row>
    <row r="13423" spans="1:5">
      <c r="A13423" t="s">
        <v>90</v>
      </c>
      <c r="B13423" t="s">
        <v>539</v>
      </c>
      <c r="C13423" t="s">
        <v>89</v>
      </c>
      <c r="D13423">
        <v>2010</v>
      </c>
      <c r="E13423">
        <v>81.513370859999995</v>
      </c>
    </row>
    <row r="13424" spans="1:5">
      <c r="A13424" t="s">
        <v>88</v>
      </c>
      <c r="B13424" t="s">
        <v>539</v>
      </c>
      <c r="C13424" t="s">
        <v>87</v>
      </c>
      <c r="D13424">
        <v>2010</v>
      </c>
      <c r="E13424">
        <v>70.42855745</v>
      </c>
    </row>
    <row r="13425" spans="1:5">
      <c r="A13425" t="s">
        <v>86</v>
      </c>
      <c r="B13425" t="s">
        <v>539</v>
      </c>
      <c r="C13425" t="s">
        <v>85</v>
      </c>
      <c r="D13425">
        <v>2010</v>
      </c>
    </row>
    <row r="13426" spans="1:5">
      <c r="A13426" t="s">
        <v>84</v>
      </c>
      <c r="B13426" t="s">
        <v>539</v>
      </c>
      <c r="C13426" t="s">
        <v>83</v>
      </c>
      <c r="D13426">
        <v>2010</v>
      </c>
      <c r="E13426">
        <v>89.28371147</v>
      </c>
    </row>
    <row r="13427" spans="1:5">
      <c r="A13427" t="s">
        <v>82</v>
      </c>
      <c r="B13427" t="s">
        <v>539</v>
      </c>
      <c r="C13427" t="s">
        <v>81</v>
      </c>
      <c r="D13427">
        <v>2010</v>
      </c>
      <c r="E13427">
        <v>46</v>
      </c>
    </row>
    <row r="13428" spans="1:5">
      <c r="A13428" t="s">
        <v>80</v>
      </c>
      <c r="B13428" t="s">
        <v>539</v>
      </c>
      <c r="C13428" t="s">
        <v>79</v>
      </c>
      <c r="D13428">
        <v>2010</v>
      </c>
    </row>
    <row r="13429" spans="1:5">
      <c r="A13429" t="s">
        <v>78</v>
      </c>
      <c r="B13429" t="s">
        <v>539</v>
      </c>
      <c r="C13429" t="s">
        <v>77</v>
      </c>
      <c r="D13429">
        <v>2010</v>
      </c>
      <c r="E13429">
        <v>40.190852810000003</v>
      </c>
    </row>
    <row r="13430" spans="1:5">
      <c r="A13430" t="s">
        <v>76</v>
      </c>
      <c r="B13430" t="s">
        <v>536</v>
      </c>
      <c r="C13430" t="s">
        <v>75</v>
      </c>
      <c r="D13430">
        <v>2010</v>
      </c>
      <c r="E13430">
        <v>53.425184219999998</v>
      </c>
    </row>
    <row r="13431" spans="1:5">
      <c r="A13431" t="s">
        <v>74</v>
      </c>
      <c r="B13431" t="s">
        <v>536</v>
      </c>
      <c r="C13431" t="s">
        <v>73</v>
      </c>
      <c r="D13431">
        <v>2010</v>
      </c>
      <c r="E13431">
        <v>62.806195459999998</v>
      </c>
    </row>
    <row r="13432" spans="1:5">
      <c r="A13432" t="s">
        <v>72</v>
      </c>
      <c r="B13432" t="s">
        <v>539</v>
      </c>
      <c r="C13432" t="s">
        <v>71</v>
      </c>
      <c r="D13432">
        <v>2010</v>
      </c>
      <c r="E13432">
        <v>36.115511400000003</v>
      </c>
    </row>
    <row r="13433" spans="1:5">
      <c r="A13433" t="s">
        <v>70</v>
      </c>
      <c r="B13433" t="s">
        <v>539</v>
      </c>
      <c r="C13433" t="s">
        <v>69</v>
      </c>
      <c r="D13433">
        <v>2010</v>
      </c>
      <c r="E13433">
        <v>74.594079530000002</v>
      </c>
    </row>
    <row r="13434" spans="1:5">
      <c r="A13434" t="s">
        <v>68</v>
      </c>
      <c r="B13434" t="s">
        <v>539</v>
      </c>
      <c r="C13434" t="s">
        <v>67</v>
      </c>
      <c r="D13434">
        <v>2010</v>
      </c>
      <c r="E13434">
        <v>26.389819159999998</v>
      </c>
    </row>
    <row r="13435" spans="1:5">
      <c r="A13435" t="s">
        <v>66</v>
      </c>
      <c r="B13435" t="s">
        <v>539</v>
      </c>
      <c r="C13435" t="s">
        <v>65</v>
      </c>
      <c r="D13435">
        <v>2010</v>
      </c>
      <c r="E13435">
        <v>61.574786379999999</v>
      </c>
    </row>
    <row r="13436" spans="1:5">
      <c r="A13436" t="s">
        <v>64</v>
      </c>
      <c r="B13436" t="s">
        <v>536</v>
      </c>
      <c r="C13436" t="s">
        <v>63</v>
      </c>
      <c r="D13436">
        <v>2010</v>
      </c>
      <c r="E13436">
        <v>49.915176559999999</v>
      </c>
    </row>
    <row r="13437" spans="1:5">
      <c r="A13437" t="s">
        <v>62</v>
      </c>
      <c r="B13437" t="s">
        <v>539</v>
      </c>
      <c r="C13437" t="s">
        <v>61</v>
      </c>
      <c r="D13437">
        <v>2010</v>
      </c>
      <c r="E13437">
        <v>88.612273029999997</v>
      </c>
    </row>
    <row r="13438" spans="1:5">
      <c r="A13438" t="s">
        <v>60</v>
      </c>
      <c r="B13438" t="s">
        <v>536</v>
      </c>
      <c r="C13438" t="s">
        <v>59</v>
      </c>
      <c r="D13438">
        <v>2010</v>
      </c>
      <c r="E13438">
        <v>44.254292700000001</v>
      </c>
    </row>
    <row r="13439" spans="1:5">
      <c r="A13439" t="s">
        <v>58</v>
      </c>
      <c r="B13439" t="s">
        <v>539</v>
      </c>
      <c r="C13439" t="s">
        <v>57</v>
      </c>
      <c r="D13439">
        <v>2010</v>
      </c>
      <c r="E13439">
        <v>80.428065579999995</v>
      </c>
    </row>
    <row r="13440" spans="1:5">
      <c r="A13440" t="s">
        <v>56</v>
      </c>
      <c r="B13440" t="s">
        <v>536</v>
      </c>
      <c r="C13440" t="s">
        <v>55</v>
      </c>
      <c r="D13440">
        <v>2010</v>
      </c>
      <c r="E13440">
        <v>28.475649050000001</v>
      </c>
    </row>
    <row r="13441" spans="1:5">
      <c r="A13441" t="s">
        <v>54</v>
      </c>
      <c r="B13441" t="s">
        <v>536</v>
      </c>
      <c r="C13441" t="s">
        <v>53</v>
      </c>
      <c r="D13441">
        <v>2010</v>
      </c>
      <c r="E13441">
        <v>42.984491159999997</v>
      </c>
    </row>
    <row r="13442" spans="1:5">
      <c r="A13442" t="s">
        <v>52</v>
      </c>
      <c r="B13442" t="s">
        <v>539</v>
      </c>
      <c r="C13442" t="s">
        <v>51</v>
      </c>
      <c r="D13442">
        <v>2010</v>
      </c>
      <c r="E13442">
        <v>57.108072100000001</v>
      </c>
    </row>
    <row r="13443" spans="1:5">
      <c r="A13443" t="s">
        <v>50</v>
      </c>
      <c r="B13443" t="s">
        <v>539</v>
      </c>
      <c r="C13443" t="s">
        <v>49</v>
      </c>
      <c r="D13443">
        <v>2010</v>
      </c>
      <c r="E13443">
        <v>58.518386919999998</v>
      </c>
    </row>
    <row r="13444" spans="1:5">
      <c r="A13444" t="s">
        <v>6</v>
      </c>
      <c r="B13444" t="s">
        <v>539</v>
      </c>
      <c r="C13444" t="s">
        <v>48</v>
      </c>
      <c r="D13444">
        <v>2010</v>
      </c>
      <c r="E13444">
        <v>78.605013130000003</v>
      </c>
    </row>
    <row r="13445" spans="1:5">
      <c r="A13445" t="s">
        <v>47</v>
      </c>
      <c r="B13445" t="s">
        <v>539</v>
      </c>
      <c r="C13445" t="s">
        <v>46</v>
      </c>
      <c r="D13445">
        <v>2010</v>
      </c>
      <c r="E13445">
        <v>99.258504360000003</v>
      </c>
    </row>
    <row r="13446" spans="1:5">
      <c r="A13446" t="s">
        <v>45</v>
      </c>
      <c r="B13446" t="s">
        <v>539</v>
      </c>
      <c r="C13446" t="s">
        <v>44</v>
      </c>
      <c r="D13446">
        <v>2010</v>
      </c>
      <c r="E13446">
        <v>39.135517440000001</v>
      </c>
    </row>
    <row r="13447" spans="1:5">
      <c r="A13447" t="s">
        <v>43</v>
      </c>
      <c r="B13447" t="s">
        <v>539</v>
      </c>
      <c r="C13447" t="s">
        <v>42</v>
      </c>
      <c r="D13447">
        <v>2010</v>
      </c>
      <c r="E13447">
        <v>28.284980539999999</v>
      </c>
    </row>
    <row r="13448" spans="1:5">
      <c r="A13448" t="s">
        <v>41</v>
      </c>
      <c r="B13448" t="s">
        <v>539</v>
      </c>
      <c r="C13448" t="s">
        <v>40</v>
      </c>
      <c r="D13448">
        <v>2010</v>
      </c>
      <c r="E13448">
        <v>56.629085160000002</v>
      </c>
    </row>
    <row r="13449" spans="1:5">
      <c r="A13449" t="s">
        <v>39</v>
      </c>
      <c r="B13449" t="s">
        <v>536</v>
      </c>
      <c r="C13449" t="s">
        <v>38</v>
      </c>
      <c r="D13449">
        <v>2010</v>
      </c>
      <c r="E13449">
        <v>54.09487953</v>
      </c>
    </row>
    <row r="13450" spans="1:5">
      <c r="A13450" t="s">
        <v>37</v>
      </c>
      <c r="B13450" t="s">
        <v>539</v>
      </c>
      <c r="C13450" t="s">
        <v>36</v>
      </c>
      <c r="D13450">
        <v>2010</v>
      </c>
      <c r="E13450">
        <v>62.265487069999999</v>
      </c>
    </row>
    <row r="13451" spans="1:5">
      <c r="A13451" t="s">
        <v>4</v>
      </c>
      <c r="B13451" t="s">
        <v>539</v>
      </c>
      <c r="C13451" t="s">
        <v>35</v>
      </c>
      <c r="D13451">
        <v>2010</v>
      </c>
      <c r="E13451">
        <v>47.481337750000002</v>
      </c>
    </row>
    <row r="13452" spans="1:5">
      <c r="A13452" t="s">
        <v>34</v>
      </c>
      <c r="B13452" t="s">
        <v>539</v>
      </c>
      <c r="C13452" t="s">
        <v>33</v>
      </c>
      <c r="D13452">
        <v>2010</v>
      </c>
      <c r="E13452">
        <v>51.484599699999997</v>
      </c>
    </row>
    <row r="13453" spans="1:5">
      <c r="A13453" t="s">
        <v>32</v>
      </c>
      <c r="B13453" t="s">
        <v>539</v>
      </c>
      <c r="C13453" t="s">
        <v>31</v>
      </c>
      <c r="D13453">
        <v>2010</v>
      </c>
      <c r="E13453">
        <v>81.952165710000003</v>
      </c>
    </row>
    <row r="13454" spans="1:5">
      <c r="A13454" t="s">
        <v>30</v>
      </c>
      <c r="B13454" t="s">
        <v>539</v>
      </c>
      <c r="C13454" t="s">
        <v>29</v>
      </c>
      <c r="D13454">
        <v>2010</v>
      </c>
      <c r="E13454">
        <v>41.460749989999997</v>
      </c>
    </row>
    <row r="13455" spans="1:5">
      <c r="A13455" t="s">
        <v>28</v>
      </c>
      <c r="B13455" t="s">
        <v>539</v>
      </c>
      <c r="C13455" t="s">
        <v>27</v>
      </c>
      <c r="D13455">
        <v>2010</v>
      </c>
    </row>
    <row r="13456" spans="1:5">
      <c r="A13456" t="s">
        <v>26</v>
      </c>
      <c r="B13456" t="s">
        <v>539</v>
      </c>
      <c r="C13456" t="s">
        <v>25</v>
      </c>
      <c r="D13456">
        <v>2010</v>
      </c>
    </row>
    <row r="13457" spans="1:5">
      <c r="A13457" t="s">
        <v>3</v>
      </c>
      <c r="B13457" t="s">
        <v>539</v>
      </c>
      <c r="C13457" t="s">
        <v>24</v>
      </c>
      <c r="D13457">
        <v>2010</v>
      </c>
      <c r="E13457">
        <v>46.549862990000001</v>
      </c>
    </row>
    <row r="13458" spans="1:5">
      <c r="A13458" t="s">
        <v>23</v>
      </c>
      <c r="B13458" t="s">
        <v>539</v>
      </c>
      <c r="C13458" t="s">
        <v>22</v>
      </c>
      <c r="D13458">
        <v>2010</v>
      </c>
      <c r="E13458">
        <v>88.780507029999995</v>
      </c>
    </row>
    <row r="13459" spans="1:5">
      <c r="A13459" t="s">
        <v>21</v>
      </c>
      <c r="B13459" t="s">
        <v>536</v>
      </c>
      <c r="C13459" t="s">
        <v>20</v>
      </c>
      <c r="D13459">
        <v>2010</v>
      </c>
      <c r="E13459">
        <v>60.457248370000002</v>
      </c>
    </row>
    <row r="13460" spans="1:5">
      <c r="A13460" t="s">
        <v>19</v>
      </c>
      <c r="B13460" t="s">
        <v>539</v>
      </c>
      <c r="C13460" t="s">
        <v>18</v>
      </c>
      <c r="D13460">
        <v>2010</v>
      </c>
      <c r="E13460">
        <v>87.386790779999998</v>
      </c>
    </row>
    <row r="13461" spans="1:5">
      <c r="A13461" t="s">
        <v>17</v>
      </c>
      <c r="B13461" t="s">
        <v>539</v>
      </c>
      <c r="C13461" t="s">
        <v>16</v>
      </c>
      <c r="D13461">
        <v>2010</v>
      </c>
    </row>
    <row r="13462" spans="1:5">
      <c r="A13462" t="s">
        <v>15</v>
      </c>
      <c r="B13462" t="s">
        <v>539</v>
      </c>
      <c r="C13462" t="s">
        <v>14</v>
      </c>
      <c r="D13462">
        <v>2010</v>
      </c>
      <c r="E13462">
        <v>25.12122424</v>
      </c>
    </row>
    <row r="13463" spans="1:5">
      <c r="A13463" t="s">
        <v>13</v>
      </c>
      <c r="B13463" t="s">
        <v>539</v>
      </c>
      <c r="C13463" t="s">
        <v>12</v>
      </c>
      <c r="D13463">
        <v>2010</v>
      </c>
      <c r="E13463">
        <v>46.918847220000004</v>
      </c>
    </row>
    <row r="13464" spans="1:5">
      <c r="A13464" t="s">
        <v>11</v>
      </c>
      <c r="B13464" t="s">
        <v>539</v>
      </c>
      <c r="C13464" t="s">
        <v>10</v>
      </c>
      <c r="D13464">
        <v>2010</v>
      </c>
      <c r="E13464">
        <v>51.731580780000002</v>
      </c>
    </row>
    <row r="13465" spans="1:5">
      <c r="A13465" t="s">
        <v>9</v>
      </c>
      <c r="B13465" t="s">
        <v>539</v>
      </c>
      <c r="C13465" t="s">
        <v>8</v>
      </c>
      <c r="D13465">
        <v>2010</v>
      </c>
      <c r="E13465">
        <v>31.347631700000001</v>
      </c>
    </row>
    <row r="13466" spans="1:5">
      <c r="A13466" t="s">
        <v>528</v>
      </c>
      <c r="B13466" t="s">
        <v>539</v>
      </c>
      <c r="C13466" t="s">
        <v>527</v>
      </c>
      <c r="D13466">
        <v>2011</v>
      </c>
    </row>
    <row r="13467" spans="1:5">
      <c r="A13467" t="s">
        <v>526</v>
      </c>
      <c r="B13467" t="s">
        <v>539</v>
      </c>
      <c r="C13467" t="s">
        <v>525</v>
      </c>
      <c r="D13467">
        <v>2011</v>
      </c>
      <c r="E13467">
        <v>26.423968540000001</v>
      </c>
    </row>
    <row r="13468" spans="1:5">
      <c r="A13468" t="s">
        <v>524</v>
      </c>
      <c r="B13468" t="s">
        <v>539</v>
      </c>
      <c r="C13468" t="s">
        <v>523</v>
      </c>
      <c r="D13468">
        <v>2011</v>
      </c>
      <c r="E13468">
        <v>63.768058519999997</v>
      </c>
    </row>
    <row r="13469" spans="1:5">
      <c r="A13469" t="s">
        <v>522</v>
      </c>
      <c r="B13469" t="s">
        <v>539</v>
      </c>
      <c r="C13469" t="s">
        <v>521</v>
      </c>
      <c r="D13469">
        <v>2011</v>
      </c>
      <c r="E13469">
        <v>49.857178509999997</v>
      </c>
    </row>
    <row r="13470" spans="1:5">
      <c r="A13470" t="s">
        <v>520</v>
      </c>
      <c r="B13470" t="s">
        <v>539</v>
      </c>
      <c r="C13470" t="s">
        <v>519</v>
      </c>
      <c r="D13470">
        <v>2011</v>
      </c>
      <c r="E13470">
        <v>73.485121269999993</v>
      </c>
    </row>
    <row r="13471" spans="1:5">
      <c r="A13471" t="s">
        <v>518</v>
      </c>
      <c r="B13471" t="s">
        <v>536</v>
      </c>
      <c r="C13471" t="s">
        <v>517</v>
      </c>
      <c r="D13471">
        <v>2011</v>
      </c>
      <c r="E13471">
        <v>62.01835002</v>
      </c>
    </row>
    <row r="13472" spans="1:5">
      <c r="A13472" t="s">
        <v>516</v>
      </c>
      <c r="B13472" t="s">
        <v>539</v>
      </c>
      <c r="C13472" t="s">
        <v>515</v>
      </c>
      <c r="D13472">
        <v>2011</v>
      </c>
      <c r="E13472">
        <v>73.774089750000002</v>
      </c>
    </row>
    <row r="13473" spans="1:5">
      <c r="A13473" t="s">
        <v>1</v>
      </c>
      <c r="B13473" t="s">
        <v>539</v>
      </c>
      <c r="C13473" t="s">
        <v>514</v>
      </c>
      <c r="D13473">
        <v>2011</v>
      </c>
      <c r="E13473">
        <v>63.559410710000002</v>
      </c>
    </row>
    <row r="13474" spans="1:5">
      <c r="A13474" t="s">
        <v>513</v>
      </c>
      <c r="B13474" t="s">
        <v>539</v>
      </c>
      <c r="C13474" t="s">
        <v>512</v>
      </c>
      <c r="D13474">
        <v>2011</v>
      </c>
      <c r="E13474">
        <v>52.211717919999998</v>
      </c>
    </row>
    <row r="13475" spans="1:5">
      <c r="A13475" t="s">
        <v>511</v>
      </c>
      <c r="B13475" t="s">
        <v>539</v>
      </c>
      <c r="C13475" t="s">
        <v>510</v>
      </c>
      <c r="D13475">
        <v>2011</v>
      </c>
    </row>
    <row r="13476" spans="1:5">
      <c r="A13476" t="s">
        <v>509</v>
      </c>
      <c r="B13476" t="s">
        <v>539</v>
      </c>
      <c r="C13476" t="s">
        <v>508</v>
      </c>
      <c r="D13476">
        <v>2011</v>
      </c>
      <c r="E13476">
        <v>68.885889309999996</v>
      </c>
    </row>
    <row r="13477" spans="1:5">
      <c r="A13477" t="s">
        <v>507</v>
      </c>
      <c r="B13477" t="s">
        <v>539</v>
      </c>
      <c r="C13477" t="s">
        <v>506</v>
      </c>
      <c r="D13477">
        <v>2011</v>
      </c>
      <c r="E13477">
        <v>68.650292100000001</v>
      </c>
    </row>
    <row r="13478" spans="1:5">
      <c r="A13478" t="s">
        <v>505</v>
      </c>
      <c r="B13478" t="s">
        <v>539</v>
      </c>
      <c r="C13478" t="s">
        <v>504</v>
      </c>
      <c r="D13478">
        <v>2011</v>
      </c>
      <c r="E13478">
        <v>75.109687170000001</v>
      </c>
    </row>
    <row r="13479" spans="1:5">
      <c r="A13479" t="s">
        <v>503</v>
      </c>
      <c r="B13479" t="s">
        <v>539</v>
      </c>
      <c r="C13479" t="s">
        <v>502</v>
      </c>
      <c r="D13479">
        <v>2011</v>
      </c>
      <c r="E13479">
        <v>21.57950756</v>
      </c>
    </row>
    <row r="13480" spans="1:5">
      <c r="A13480" t="s">
        <v>501</v>
      </c>
      <c r="B13480" t="s">
        <v>539</v>
      </c>
      <c r="C13480" t="s">
        <v>500</v>
      </c>
      <c r="D13480">
        <v>2011</v>
      </c>
      <c r="E13480">
        <v>62.973513959999998</v>
      </c>
    </row>
    <row r="13481" spans="1:5">
      <c r="A13481" t="s">
        <v>499</v>
      </c>
      <c r="B13481" t="s">
        <v>539</v>
      </c>
      <c r="C13481" t="s">
        <v>498</v>
      </c>
      <c r="D13481">
        <v>2011</v>
      </c>
      <c r="E13481">
        <v>76.81432083</v>
      </c>
    </row>
    <row r="13482" spans="1:5">
      <c r="A13482" t="s">
        <v>497</v>
      </c>
      <c r="B13482" t="s">
        <v>539</v>
      </c>
      <c r="C13482" t="s">
        <v>496</v>
      </c>
      <c r="D13482">
        <v>2011</v>
      </c>
      <c r="E13482">
        <v>54.556616849999997</v>
      </c>
    </row>
    <row r="13483" spans="1:5">
      <c r="A13483" t="s">
        <v>495</v>
      </c>
      <c r="B13483" t="s">
        <v>539</v>
      </c>
      <c r="C13483" t="s">
        <v>494</v>
      </c>
      <c r="D13483">
        <v>2011</v>
      </c>
      <c r="E13483">
        <v>57.165540020000002</v>
      </c>
    </row>
    <row r="13484" spans="1:5">
      <c r="A13484" t="s">
        <v>2</v>
      </c>
      <c r="B13484" t="s">
        <v>539</v>
      </c>
      <c r="C13484" t="s">
        <v>493</v>
      </c>
      <c r="D13484">
        <v>2011</v>
      </c>
      <c r="E13484">
        <v>32.988962890000003</v>
      </c>
    </row>
    <row r="13485" spans="1:5">
      <c r="A13485" t="s">
        <v>492</v>
      </c>
      <c r="B13485" t="s">
        <v>539</v>
      </c>
      <c r="C13485" t="s">
        <v>491</v>
      </c>
      <c r="D13485">
        <v>2011</v>
      </c>
      <c r="E13485">
        <v>54.622522500000002</v>
      </c>
    </row>
    <row r="13486" spans="1:5">
      <c r="A13486" t="s">
        <v>490</v>
      </c>
      <c r="B13486" t="s">
        <v>539</v>
      </c>
      <c r="C13486" t="s">
        <v>489</v>
      </c>
      <c r="D13486">
        <v>2011</v>
      </c>
      <c r="E13486">
        <v>70.063651550000003</v>
      </c>
    </row>
    <row r="13487" spans="1:5">
      <c r="A13487" t="s">
        <v>488</v>
      </c>
      <c r="B13487" t="s">
        <v>539</v>
      </c>
      <c r="C13487" t="s">
        <v>487</v>
      </c>
      <c r="D13487">
        <v>2011</v>
      </c>
      <c r="E13487">
        <v>46.832441709999998</v>
      </c>
    </row>
    <row r="13488" spans="1:5">
      <c r="A13488" t="s">
        <v>486</v>
      </c>
      <c r="B13488" t="s">
        <v>539</v>
      </c>
      <c r="C13488" t="s">
        <v>485</v>
      </c>
      <c r="D13488">
        <v>2011</v>
      </c>
      <c r="E13488">
        <v>71.2828813</v>
      </c>
    </row>
    <row r="13489" spans="1:5">
      <c r="A13489" t="s">
        <v>484</v>
      </c>
      <c r="B13489" t="s">
        <v>539</v>
      </c>
      <c r="C13489" t="s">
        <v>483</v>
      </c>
      <c r="D13489">
        <v>2011</v>
      </c>
      <c r="E13489">
        <v>70.527987800000005</v>
      </c>
    </row>
    <row r="13490" spans="1:5">
      <c r="A13490" t="s">
        <v>482</v>
      </c>
      <c r="B13490" t="s">
        <v>539</v>
      </c>
      <c r="C13490" t="s">
        <v>481</v>
      </c>
      <c r="D13490">
        <v>2011</v>
      </c>
      <c r="E13490">
        <v>66.466684330000007</v>
      </c>
    </row>
    <row r="13491" spans="1:5">
      <c r="A13491" t="s">
        <v>480</v>
      </c>
      <c r="B13491" t="s">
        <v>539</v>
      </c>
      <c r="C13491" t="s">
        <v>479</v>
      </c>
      <c r="D13491">
        <v>2011</v>
      </c>
    </row>
    <row r="13492" spans="1:5">
      <c r="A13492" t="s">
        <v>478</v>
      </c>
      <c r="B13492" t="s">
        <v>539</v>
      </c>
      <c r="C13492" t="s">
        <v>477</v>
      </c>
      <c r="D13492">
        <v>2011</v>
      </c>
      <c r="E13492">
        <v>68.323077850000004</v>
      </c>
    </row>
    <row r="13493" spans="1:5">
      <c r="A13493" t="s">
        <v>476</v>
      </c>
      <c r="B13493" t="s">
        <v>539</v>
      </c>
      <c r="C13493" t="s">
        <v>475</v>
      </c>
      <c r="D13493">
        <v>2011</v>
      </c>
      <c r="E13493">
        <v>45.16593864</v>
      </c>
    </row>
    <row r="13494" spans="1:5">
      <c r="A13494" t="s">
        <v>474</v>
      </c>
      <c r="B13494" t="s">
        <v>539</v>
      </c>
      <c r="C13494" t="s">
        <v>473</v>
      </c>
      <c r="D13494">
        <v>2011</v>
      </c>
      <c r="E13494">
        <v>62.31099459</v>
      </c>
    </row>
    <row r="13495" spans="1:5">
      <c r="A13495" t="s">
        <v>472</v>
      </c>
      <c r="B13495" t="s">
        <v>539</v>
      </c>
      <c r="C13495" t="s">
        <v>471</v>
      </c>
      <c r="D13495">
        <v>2011</v>
      </c>
      <c r="E13495">
        <v>92.022401250000001</v>
      </c>
    </row>
    <row r="13496" spans="1:5">
      <c r="A13496" t="s">
        <v>470</v>
      </c>
      <c r="B13496" t="s">
        <v>539</v>
      </c>
      <c r="C13496" t="s">
        <v>469</v>
      </c>
      <c r="D13496">
        <v>2011</v>
      </c>
      <c r="E13496">
        <v>87.56061484</v>
      </c>
    </row>
    <row r="13497" spans="1:5">
      <c r="A13497" t="s">
        <v>468</v>
      </c>
      <c r="B13497" t="s">
        <v>539</v>
      </c>
      <c r="C13497" t="s">
        <v>467</v>
      </c>
      <c r="D13497">
        <v>2011</v>
      </c>
      <c r="E13497">
        <v>61.64819206</v>
      </c>
    </row>
    <row r="13498" spans="1:5">
      <c r="A13498" t="s">
        <v>466</v>
      </c>
      <c r="B13498" t="s">
        <v>539</v>
      </c>
      <c r="C13498" t="s">
        <v>465</v>
      </c>
      <c r="D13498">
        <v>2011</v>
      </c>
      <c r="E13498">
        <v>49.299758859999997</v>
      </c>
    </row>
    <row r="13499" spans="1:5">
      <c r="A13499" t="s">
        <v>464</v>
      </c>
      <c r="B13499" t="s">
        <v>539</v>
      </c>
      <c r="C13499" t="s">
        <v>463</v>
      </c>
      <c r="D13499">
        <v>2011</v>
      </c>
      <c r="E13499">
        <v>70.941523970000006</v>
      </c>
    </row>
    <row r="13500" spans="1:5">
      <c r="A13500" t="s">
        <v>462</v>
      </c>
      <c r="B13500" t="s">
        <v>536</v>
      </c>
      <c r="C13500" t="s">
        <v>461</v>
      </c>
      <c r="D13500">
        <v>2011</v>
      </c>
      <c r="E13500">
        <v>72.816027180000006</v>
      </c>
    </row>
    <row r="13501" spans="1:5">
      <c r="A13501" t="s">
        <v>460</v>
      </c>
      <c r="B13501" t="s">
        <v>539</v>
      </c>
      <c r="C13501" t="s">
        <v>459</v>
      </c>
      <c r="D13501">
        <v>2011</v>
      </c>
      <c r="E13501">
        <v>64.224389770000002</v>
      </c>
    </row>
    <row r="13502" spans="1:5">
      <c r="A13502" t="s">
        <v>458</v>
      </c>
      <c r="B13502" t="s">
        <v>539</v>
      </c>
      <c r="C13502" t="s">
        <v>457</v>
      </c>
      <c r="D13502">
        <v>2011</v>
      </c>
    </row>
    <row r="13503" spans="1:5">
      <c r="A13503" t="s">
        <v>456</v>
      </c>
      <c r="B13503" t="s">
        <v>539</v>
      </c>
      <c r="C13503" t="s">
        <v>455</v>
      </c>
      <c r="D13503">
        <v>2011</v>
      </c>
      <c r="E13503">
        <v>47.578008169999997</v>
      </c>
    </row>
    <row r="13504" spans="1:5">
      <c r="A13504" t="s">
        <v>454</v>
      </c>
      <c r="B13504" t="s">
        <v>539</v>
      </c>
      <c r="C13504" t="s">
        <v>453</v>
      </c>
      <c r="D13504">
        <v>2011</v>
      </c>
      <c r="E13504">
        <v>55.890408069999999</v>
      </c>
    </row>
    <row r="13505" spans="1:5">
      <c r="A13505" t="s">
        <v>679</v>
      </c>
      <c r="B13505" t="s">
        <v>539</v>
      </c>
      <c r="C13505" t="s">
        <v>451</v>
      </c>
      <c r="D13505">
        <v>2011</v>
      </c>
      <c r="E13505">
        <v>25.47606086</v>
      </c>
    </row>
    <row r="13506" spans="1:5">
      <c r="A13506" t="s">
        <v>450</v>
      </c>
      <c r="B13506" t="s">
        <v>539</v>
      </c>
      <c r="C13506" t="s">
        <v>449</v>
      </c>
      <c r="D13506">
        <v>2011</v>
      </c>
      <c r="E13506">
        <v>33.608185919999997</v>
      </c>
    </row>
    <row r="13507" spans="1:5">
      <c r="A13507" t="s">
        <v>448</v>
      </c>
      <c r="B13507" t="s">
        <v>539</v>
      </c>
      <c r="C13507" t="s">
        <v>447</v>
      </c>
      <c r="D13507">
        <v>2011</v>
      </c>
      <c r="E13507">
        <v>35.511110199999997</v>
      </c>
    </row>
    <row r="13508" spans="1:5">
      <c r="A13508" t="s">
        <v>446</v>
      </c>
      <c r="B13508" t="s">
        <v>539</v>
      </c>
      <c r="C13508" t="s">
        <v>445</v>
      </c>
      <c r="D13508">
        <v>2011</v>
      </c>
      <c r="E13508">
        <v>70.869812049999993</v>
      </c>
    </row>
    <row r="13509" spans="1:5">
      <c r="A13509" t="s">
        <v>444</v>
      </c>
      <c r="B13509" t="s">
        <v>539</v>
      </c>
      <c r="C13509" t="s">
        <v>443</v>
      </c>
      <c r="D13509">
        <v>2011</v>
      </c>
      <c r="E13509">
        <v>75.592588649999996</v>
      </c>
    </row>
    <row r="13510" spans="1:5">
      <c r="A13510" t="s">
        <v>442</v>
      </c>
      <c r="B13510" t="s">
        <v>539</v>
      </c>
      <c r="C13510" t="s">
        <v>441</v>
      </c>
      <c r="D13510">
        <v>2011</v>
      </c>
      <c r="E13510">
        <v>27.173129629999998</v>
      </c>
    </row>
    <row r="13511" spans="1:5">
      <c r="A13511" t="s">
        <v>440</v>
      </c>
      <c r="B13511" t="s">
        <v>539</v>
      </c>
      <c r="C13511" t="s">
        <v>439</v>
      </c>
      <c r="D13511">
        <v>2011</v>
      </c>
      <c r="E13511">
        <v>72.544982349999998</v>
      </c>
    </row>
    <row r="13512" spans="1:5">
      <c r="A13512" t="s">
        <v>438</v>
      </c>
      <c r="B13512" t="s">
        <v>539</v>
      </c>
      <c r="C13512" t="s">
        <v>437</v>
      </c>
      <c r="D13512">
        <v>2011</v>
      </c>
      <c r="E13512">
        <v>73.485663509999995</v>
      </c>
    </row>
    <row r="13513" spans="1:5">
      <c r="A13513" t="s">
        <v>436</v>
      </c>
      <c r="B13513" t="s">
        <v>536</v>
      </c>
      <c r="C13513" t="s">
        <v>435</v>
      </c>
      <c r="D13513">
        <v>2011</v>
      </c>
      <c r="E13513">
        <v>53.751242150000003</v>
      </c>
    </row>
    <row r="13514" spans="1:5">
      <c r="A13514" t="s">
        <v>434</v>
      </c>
      <c r="B13514" t="s">
        <v>539</v>
      </c>
      <c r="C13514" t="s">
        <v>433</v>
      </c>
      <c r="D13514">
        <v>2011</v>
      </c>
      <c r="E13514">
        <v>95.037153810000007</v>
      </c>
    </row>
    <row r="13515" spans="1:5">
      <c r="A13515" t="s">
        <v>432</v>
      </c>
      <c r="B13515" t="s">
        <v>539</v>
      </c>
      <c r="C13515" t="s">
        <v>431</v>
      </c>
      <c r="D13515">
        <v>2011</v>
      </c>
    </row>
    <row r="13516" spans="1:5">
      <c r="A13516" t="s">
        <v>430</v>
      </c>
      <c r="B13516" t="s">
        <v>539</v>
      </c>
      <c r="C13516" t="s">
        <v>429</v>
      </c>
      <c r="D13516">
        <v>2011</v>
      </c>
    </row>
    <row r="13517" spans="1:5">
      <c r="A13517" t="s">
        <v>428</v>
      </c>
      <c r="B13517" t="s">
        <v>539</v>
      </c>
      <c r="C13517" t="s">
        <v>427</v>
      </c>
      <c r="D13517">
        <v>2011</v>
      </c>
      <c r="E13517">
        <v>46.536902550000001</v>
      </c>
    </row>
    <row r="13518" spans="1:5">
      <c r="A13518" t="s">
        <v>426</v>
      </c>
      <c r="B13518" t="s">
        <v>539</v>
      </c>
      <c r="C13518" t="s">
        <v>425</v>
      </c>
      <c r="D13518">
        <v>2011</v>
      </c>
      <c r="E13518">
        <v>84.184528549999996</v>
      </c>
    </row>
    <row r="13519" spans="1:5">
      <c r="A13519" t="s">
        <v>7</v>
      </c>
      <c r="B13519" t="s">
        <v>539</v>
      </c>
      <c r="C13519" t="s">
        <v>424</v>
      </c>
      <c r="D13519">
        <v>2011</v>
      </c>
      <c r="E13519">
        <v>75.988495049999997</v>
      </c>
    </row>
    <row r="13520" spans="1:5">
      <c r="A13520" t="s">
        <v>423</v>
      </c>
      <c r="B13520" t="s">
        <v>539</v>
      </c>
      <c r="C13520" t="s">
        <v>422</v>
      </c>
      <c r="D13520">
        <v>2011</v>
      </c>
      <c r="E13520">
        <v>57.623205759999998</v>
      </c>
    </row>
    <row r="13521" spans="1:5">
      <c r="A13521" t="s">
        <v>421</v>
      </c>
      <c r="B13521" t="s">
        <v>539</v>
      </c>
      <c r="C13521" t="s">
        <v>420</v>
      </c>
      <c r="D13521">
        <v>2011</v>
      </c>
      <c r="E13521">
        <v>70.553994200000005</v>
      </c>
    </row>
    <row r="13522" spans="1:5">
      <c r="A13522" t="s">
        <v>419</v>
      </c>
      <c r="B13522" t="s">
        <v>539</v>
      </c>
      <c r="C13522" t="s">
        <v>418</v>
      </c>
      <c r="D13522">
        <v>2011</v>
      </c>
      <c r="E13522">
        <v>85.304991790000003</v>
      </c>
    </row>
    <row r="13523" spans="1:5">
      <c r="A13523" t="s">
        <v>417</v>
      </c>
      <c r="B13523" t="s">
        <v>539</v>
      </c>
      <c r="C13523" t="s">
        <v>416</v>
      </c>
      <c r="D13523">
        <v>2011</v>
      </c>
      <c r="E13523">
        <v>61.730905999999997</v>
      </c>
    </row>
    <row r="13524" spans="1:5">
      <c r="A13524" t="s">
        <v>415</v>
      </c>
      <c r="B13524" t="s">
        <v>539</v>
      </c>
      <c r="C13524" t="s">
        <v>414</v>
      </c>
      <c r="D13524">
        <v>2011</v>
      </c>
      <c r="E13524">
        <v>71.335356630000007</v>
      </c>
    </row>
    <row r="13525" spans="1:5">
      <c r="A13525" t="s">
        <v>413</v>
      </c>
      <c r="B13525" t="s">
        <v>536</v>
      </c>
      <c r="C13525" t="s">
        <v>412</v>
      </c>
      <c r="D13525">
        <v>2011</v>
      </c>
      <c r="E13525">
        <v>54.75739506</v>
      </c>
    </row>
    <row r="13526" spans="1:5">
      <c r="A13526" t="s">
        <v>411</v>
      </c>
      <c r="B13526" t="s">
        <v>536</v>
      </c>
      <c r="C13526" t="s">
        <v>410</v>
      </c>
      <c r="D13526">
        <v>2011</v>
      </c>
      <c r="E13526">
        <v>48.651053789999999</v>
      </c>
    </row>
    <row r="13527" spans="1:5">
      <c r="A13527" t="s">
        <v>409</v>
      </c>
      <c r="B13527" t="s">
        <v>536</v>
      </c>
      <c r="C13527" t="s">
        <v>408</v>
      </c>
      <c r="D13527">
        <v>2011</v>
      </c>
      <c r="E13527">
        <v>69.36680887</v>
      </c>
    </row>
    <row r="13528" spans="1:5">
      <c r="A13528" t="s">
        <v>407</v>
      </c>
      <c r="B13528" t="s">
        <v>536</v>
      </c>
      <c r="C13528" t="s">
        <v>406</v>
      </c>
      <c r="D13528">
        <v>2011</v>
      </c>
      <c r="E13528">
        <v>60.2837022</v>
      </c>
    </row>
    <row r="13529" spans="1:5">
      <c r="A13529" t="s">
        <v>405</v>
      </c>
      <c r="B13529" t="s">
        <v>536</v>
      </c>
      <c r="C13529" t="s">
        <v>404</v>
      </c>
      <c r="D13529">
        <v>2011</v>
      </c>
      <c r="E13529">
        <v>75.251375600000003</v>
      </c>
    </row>
    <row r="13530" spans="1:5">
      <c r="A13530" t="s">
        <v>403</v>
      </c>
      <c r="B13530" t="s">
        <v>539</v>
      </c>
      <c r="C13530" t="s">
        <v>402</v>
      </c>
      <c r="D13530">
        <v>2011</v>
      </c>
      <c r="E13530">
        <v>43.910521610000004</v>
      </c>
    </row>
    <row r="13531" spans="1:5">
      <c r="A13531" t="s">
        <v>401</v>
      </c>
      <c r="B13531" t="s">
        <v>539</v>
      </c>
      <c r="C13531" t="s">
        <v>400</v>
      </c>
      <c r="D13531">
        <v>2011</v>
      </c>
      <c r="E13531">
        <v>39.502694640000001</v>
      </c>
    </row>
    <row r="13532" spans="1:5">
      <c r="A13532" t="s">
        <v>399</v>
      </c>
      <c r="B13532" t="s">
        <v>536</v>
      </c>
      <c r="C13532" t="s">
        <v>398</v>
      </c>
      <c r="D13532">
        <v>2011</v>
      </c>
      <c r="E13532">
        <v>76.058550830000001</v>
      </c>
    </row>
    <row r="13533" spans="1:5">
      <c r="A13533" t="s">
        <v>397</v>
      </c>
      <c r="B13533" t="s">
        <v>539</v>
      </c>
      <c r="C13533" t="s">
        <v>396</v>
      </c>
      <c r="D13533">
        <v>2011</v>
      </c>
      <c r="E13533">
        <v>45.993896360000001</v>
      </c>
    </row>
    <row r="13534" spans="1:5">
      <c r="A13534" t="s">
        <v>395</v>
      </c>
      <c r="B13534" t="s">
        <v>539</v>
      </c>
      <c r="C13534" t="s">
        <v>394</v>
      </c>
      <c r="D13534">
        <v>2011</v>
      </c>
      <c r="E13534">
        <v>73.863657840000002</v>
      </c>
    </row>
    <row r="13535" spans="1:5">
      <c r="A13535" t="s">
        <v>393</v>
      </c>
      <c r="B13535" t="s">
        <v>539</v>
      </c>
      <c r="C13535" t="s">
        <v>392</v>
      </c>
      <c r="D13535">
        <v>2011</v>
      </c>
      <c r="E13535">
        <v>79.318444569999997</v>
      </c>
    </row>
    <row r="13536" spans="1:5">
      <c r="A13536" t="s">
        <v>5</v>
      </c>
      <c r="B13536" t="s">
        <v>539</v>
      </c>
      <c r="C13536" t="s">
        <v>391</v>
      </c>
      <c r="D13536">
        <v>2011</v>
      </c>
      <c r="E13536">
        <v>57.045284469999999</v>
      </c>
    </row>
    <row r="13537" spans="1:5">
      <c r="A13537" t="s">
        <v>390</v>
      </c>
      <c r="B13537" t="s">
        <v>536</v>
      </c>
      <c r="C13537" t="s">
        <v>389</v>
      </c>
      <c r="D13537">
        <v>2011</v>
      </c>
      <c r="E13537">
        <v>77.315817429999996</v>
      </c>
    </row>
    <row r="13538" spans="1:5">
      <c r="A13538" t="s">
        <v>388</v>
      </c>
      <c r="B13538" t="s">
        <v>536</v>
      </c>
      <c r="C13538" t="s">
        <v>387</v>
      </c>
      <c r="D13538">
        <v>2011</v>
      </c>
      <c r="E13538">
        <v>44.850059430000002</v>
      </c>
    </row>
    <row r="13539" spans="1:5">
      <c r="A13539" t="s">
        <v>386</v>
      </c>
      <c r="B13539" t="s">
        <v>539</v>
      </c>
      <c r="C13539" t="s">
        <v>385</v>
      </c>
      <c r="D13539">
        <v>2011</v>
      </c>
      <c r="E13539">
        <v>74.943738060000001</v>
      </c>
    </row>
    <row r="13540" spans="1:5">
      <c r="A13540" t="s">
        <v>384</v>
      </c>
      <c r="B13540" t="s">
        <v>539</v>
      </c>
      <c r="C13540" t="s">
        <v>383</v>
      </c>
      <c r="D13540">
        <v>2011</v>
      </c>
      <c r="E13540">
        <v>66.008839530000003</v>
      </c>
    </row>
    <row r="13541" spans="1:5">
      <c r="A13541" t="s">
        <v>382</v>
      </c>
      <c r="B13541" t="s">
        <v>539</v>
      </c>
      <c r="C13541" t="s">
        <v>381</v>
      </c>
      <c r="D13541">
        <v>2011</v>
      </c>
      <c r="E13541">
        <v>77.028854879999997</v>
      </c>
    </row>
    <row r="13542" spans="1:5">
      <c r="A13542" t="s">
        <v>380</v>
      </c>
      <c r="B13542" t="s">
        <v>539</v>
      </c>
      <c r="C13542" t="s">
        <v>379</v>
      </c>
      <c r="D13542">
        <v>2011</v>
      </c>
    </row>
    <row r="13543" spans="1:5">
      <c r="A13543" t="s">
        <v>378</v>
      </c>
      <c r="B13543" t="s">
        <v>539</v>
      </c>
      <c r="C13543" t="s">
        <v>377</v>
      </c>
      <c r="D13543">
        <v>2011</v>
      </c>
      <c r="E13543">
        <v>91.140640149999996</v>
      </c>
    </row>
    <row r="13544" spans="1:5">
      <c r="A13544" t="s">
        <v>376</v>
      </c>
      <c r="B13544" t="s">
        <v>539</v>
      </c>
      <c r="C13544" t="s">
        <v>375</v>
      </c>
      <c r="D13544">
        <v>2011</v>
      </c>
      <c r="E13544">
        <v>67.357588579999998</v>
      </c>
    </row>
    <row r="13545" spans="1:5">
      <c r="A13545" t="s">
        <v>374</v>
      </c>
      <c r="B13545" t="s">
        <v>539</v>
      </c>
      <c r="C13545" t="s">
        <v>373</v>
      </c>
      <c r="D13545">
        <v>2011</v>
      </c>
      <c r="E13545">
        <v>83.153019889999996</v>
      </c>
    </row>
    <row r="13546" spans="1:5">
      <c r="A13546" t="s">
        <v>372</v>
      </c>
      <c r="B13546" t="s">
        <v>539</v>
      </c>
      <c r="C13546" t="s">
        <v>371</v>
      </c>
      <c r="D13546">
        <v>2011</v>
      </c>
      <c r="E13546">
        <v>18.126094569999999</v>
      </c>
    </row>
    <row r="13547" spans="1:5">
      <c r="A13547" t="s">
        <v>370</v>
      </c>
      <c r="B13547" t="s">
        <v>539</v>
      </c>
      <c r="C13547" t="s">
        <v>369</v>
      </c>
      <c r="D13547">
        <v>2011</v>
      </c>
      <c r="E13547">
        <v>74.375046749999996</v>
      </c>
    </row>
    <row r="13548" spans="1:5">
      <c r="A13548" t="s">
        <v>368</v>
      </c>
      <c r="B13548" t="s">
        <v>539</v>
      </c>
      <c r="C13548" t="s">
        <v>367</v>
      </c>
      <c r="D13548">
        <v>2011</v>
      </c>
    </row>
    <row r="13549" spans="1:5">
      <c r="A13549" t="s">
        <v>366</v>
      </c>
      <c r="B13549" t="s">
        <v>539</v>
      </c>
      <c r="C13549" t="s">
        <v>365</v>
      </c>
      <c r="D13549">
        <v>2011</v>
      </c>
      <c r="E13549">
        <v>41.791588959999999</v>
      </c>
    </row>
    <row r="13550" spans="1:5">
      <c r="A13550" t="s">
        <v>364</v>
      </c>
      <c r="B13550" t="s">
        <v>539</v>
      </c>
      <c r="C13550" t="s">
        <v>363</v>
      </c>
      <c r="D13550">
        <v>2011</v>
      </c>
      <c r="E13550">
        <v>59.845679500000003</v>
      </c>
    </row>
    <row r="13551" spans="1:5">
      <c r="A13551" t="s">
        <v>362</v>
      </c>
      <c r="B13551" t="s">
        <v>539</v>
      </c>
      <c r="C13551" t="s">
        <v>361</v>
      </c>
      <c r="D13551">
        <v>2011</v>
      </c>
      <c r="E13551">
        <v>19.189032040000001</v>
      </c>
    </row>
    <row r="13552" spans="1:5">
      <c r="A13552" t="s">
        <v>360</v>
      </c>
      <c r="B13552" t="s">
        <v>539</v>
      </c>
      <c r="C13552" t="s">
        <v>359</v>
      </c>
      <c r="D13552">
        <v>2011</v>
      </c>
      <c r="E13552">
        <v>78.872601939999996</v>
      </c>
    </row>
    <row r="13553" spans="1:5">
      <c r="A13553" t="s">
        <v>358</v>
      </c>
      <c r="B13553" t="s">
        <v>539</v>
      </c>
      <c r="C13553" t="s">
        <v>357</v>
      </c>
      <c r="D13553">
        <v>2011</v>
      </c>
      <c r="E13553">
        <v>68.388023799999999</v>
      </c>
    </row>
    <row r="13554" spans="1:5">
      <c r="A13554" t="s">
        <v>356</v>
      </c>
      <c r="B13554" t="s">
        <v>539</v>
      </c>
      <c r="C13554" t="s">
        <v>355</v>
      </c>
      <c r="D13554">
        <v>2011</v>
      </c>
      <c r="E13554">
        <v>47.880943479999999</v>
      </c>
    </row>
    <row r="13555" spans="1:5">
      <c r="A13555" t="s">
        <v>354</v>
      </c>
      <c r="B13555" t="s">
        <v>539</v>
      </c>
      <c r="C13555" t="s">
        <v>353</v>
      </c>
      <c r="D13555">
        <v>2011</v>
      </c>
    </row>
    <row r="13556" spans="1:5">
      <c r="A13556" t="s">
        <v>352</v>
      </c>
      <c r="B13556" t="s">
        <v>539</v>
      </c>
      <c r="C13556" t="s">
        <v>351</v>
      </c>
      <c r="D13556">
        <v>2011</v>
      </c>
      <c r="E13556">
        <v>34.264824539999999</v>
      </c>
    </row>
    <row r="13557" spans="1:5">
      <c r="A13557" t="s">
        <v>350</v>
      </c>
      <c r="B13557" t="s">
        <v>539</v>
      </c>
      <c r="C13557" t="s">
        <v>349</v>
      </c>
      <c r="D13557">
        <v>2011</v>
      </c>
    </row>
    <row r="13558" spans="1:5">
      <c r="A13558" t="s">
        <v>348</v>
      </c>
      <c r="B13558" t="s">
        <v>539</v>
      </c>
      <c r="C13558" t="s">
        <v>347</v>
      </c>
      <c r="D13558">
        <v>2011</v>
      </c>
      <c r="E13558">
        <v>67.256428020000001</v>
      </c>
    </row>
    <row r="13559" spans="1:5">
      <c r="A13559" t="s">
        <v>346</v>
      </c>
      <c r="B13559" t="s">
        <v>536</v>
      </c>
      <c r="C13559" t="s">
        <v>345</v>
      </c>
      <c r="D13559">
        <v>2011</v>
      </c>
      <c r="E13559">
        <v>62.824484009999999</v>
      </c>
    </row>
    <row r="13560" spans="1:5">
      <c r="A13560" t="s">
        <v>344</v>
      </c>
      <c r="B13560" t="s">
        <v>539</v>
      </c>
      <c r="C13560" t="s">
        <v>343</v>
      </c>
      <c r="D13560">
        <v>2011</v>
      </c>
    </row>
    <row r="13561" spans="1:5">
      <c r="A13561" t="s">
        <v>342</v>
      </c>
      <c r="B13561" t="s">
        <v>539</v>
      </c>
      <c r="C13561" t="s">
        <v>341</v>
      </c>
      <c r="D13561">
        <v>2011</v>
      </c>
      <c r="E13561">
        <v>45.714661450000001</v>
      </c>
    </row>
    <row r="13562" spans="1:5">
      <c r="A13562" t="s">
        <v>340</v>
      </c>
      <c r="B13562" t="s">
        <v>536</v>
      </c>
      <c r="C13562" t="s">
        <v>339</v>
      </c>
      <c r="D13562">
        <v>2011</v>
      </c>
      <c r="E13562">
        <v>43.675850459999999</v>
      </c>
    </row>
    <row r="13563" spans="1:5">
      <c r="A13563" t="s">
        <v>338</v>
      </c>
      <c r="B13563" t="s">
        <v>539</v>
      </c>
      <c r="C13563" t="s">
        <v>337</v>
      </c>
      <c r="D13563">
        <v>2011</v>
      </c>
      <c r="E13563">
        <v>80.206906050000001</v>
      </c>
    </row>
    <row r="13564" spans="1:5">
      <c r="A13564" t="s">
        <v>336</v>
      </c>
      <c r="B13564" t="s">
        <v>539</v>
      </c>
      <c r="C13564" t="s">
        <v>335</v>
      </c>
      <c r="D13564">
        <v>2011</v>
      </c>
      <c r="E13564">
        <v>17.343660499999999</v>
      </c>
    </row>
    <row r="13565" spans="1:5">
      <c r="A13565" t="s">
        <v>334</v>
      </c>
      <c r="B13565" t="s">
        <v>539</v>
      </c>
      <c r="C13565" t="s">
        <v>333</v>
      </c>
      <c r="D13565">
        <v>2011</v>
      </c>
      <c r="E13565">
        <v>64.156471760000002</v>
      </c>
    </row>
    <row r="13566" spans="1:5">
      <c r="A13566" t="s">
        <v>332</v>
      </c>
      <c r="B13566" t="s">
        <v>536</v>
      </c>
      <c r="C13566" t="s">
        <v>331</v>
      </c>
      <c r="D13566">
        <v>2011</v>
      </c>
      <c r="E13566">
        <v>52.304754959999997</v>
      </c>
    </row>
    <row r="13567" spans="1:5">
      <c r="A13567" t="s">
        <v>330</v>
      </c>
      <c r="B13567" t="s">
        <v>536</v>
      </c>
      <c r="C13567" t="s">
        <v>329</v>
      </c>
      <c r="D13567">
        <v>2011</v>
      </c>
      <c r="E13567">
        <v>51.648761120000003</v>
      </c>
    </row>
    <row r="13568" spans="1:5">
      <c r="A13568" t="s">
        <v>328</v>
      </c>
      <c r="B13568" t="s">
        <v>536</v>
      </c>
      <c r="C13568" t="s">
        <v>327</v>
      </c>
      <c r="D13568">
        <v>2011</v>
      </c>
      <c r="E13568">
        <v>39.301017659999999</v>
      </c>
    </row>
    <row r="13569" spans="1:5">
      <c r="A13569" t="s">
        <v>326</v>
      </c>
      <c r="B13569" t="s">
        <v>536</v>
      </c>
      <c r="C13569" t="s">
        <v>325</v>
      </c>
      <c r="D13569">
        <v>2011</v>
      </c>
      <c r="E13569">
        <v>36.99589641</v>
      </c>
    </row>
    <row r="13570" spans="1:5">
      <c r="A13570" t="s">
        <v>324</v>
      </c>
      <c r="B13570" t="s">
        <v>539</v>
      </c>
      <c r="C13570" t="s">
        <v>323</v>
      </c>
      <c r="D13570">
        <v>2011</v>
      </c>
      <c r="E13570">
        <v>37.923027640000001</v>
      </c>
    </row>
    <row r="13571" spans="1:5">
      <c r="A13571" t="s">
        <v>322</v>
      </c>
      <c r="B13571" t="s">
        <v>536</v>
      </c>
      <c r="C13571" t="s">
        <v>321</v>
      </c>
      <c r="D13571">
        <v>2011</v>
      </c>
      <c r="E13571">
        <v>41.092538240000003</v>
      </c>
    </row>
    <row r="13572" spans="1:5">
      <c r="A13572" t="s">
        <v>320</v>
      </c>
      <c r="B13572" t="s">
        <v>539</v>
      </c>
      <c r="C13572" t="s">
        <v>319</v>
      </c>
      <c r="D13572">
        <v>2011</v>
      </c>
    </row>
    <row r="13573" spans="1:5">
      <c r="A13573" t="s">
        <v>318</v>
      </c>
      <c r="B13573" t="s">
        <v>539</v>
      </c>
      <c r="C13573" t="s">
        <v>317</v>
      </c>
      <c r="D13573">
        <v>2011</v>
      </c>
      <c r="E13573">
        <v>27.137745049999999</v>
      </c>
    </row>
    <row r="13574" spans="1:5">
      <c r="A13574" t="s">
        <v>316</v>
      </c>
      <c r="B13574" t="s">
        <v>536</v>
      </c>
      <c r="C13574" t="s">
        <v>315</v>
      </c>
      <c r="D13574">
        <v>2011</v>
      </c>
    </row>
    <row r="13575" spans="1:5">
      <c r="A13575" t="s">
        <v>314</v>
      </c>
      <c r="B13575" t="s">
        <v>539</v>
      </c>
      <c r="C13575" t="s">
        <v>313</v>
      </c>
      <c r="D13575">
        <v>2011</v>
      </c>
      <c r="E13575">
        <v>67.843026539999997</v>
      </c>
    </row>
    <row r="13576" spans="1:5">
      <c r="A13576" t="s">
        <v>312</v>
      </c>
      <c r="B13576" t="s">
        <v>539</v>
      </c>
      <c r="C13576" t="s">
        <v>311</v>
      </c>
      <c r="D13576">
        <v>2011</v>
      </c>
      <c r="E13576">
        <v>34.796269680000002</v>
      </c>
    </row>
    <row r="13577" spans="1:5">
      <c r="A13577" t="s">
        <v>310</v>
      </c>
      <c r="B13577" t="s">
        <v>539</v>
      </c>
      <c r="C13577" t="s">
        <v>309</v>
      </c>
      <c r="D13577">
        <v>2011</v>
      </c>
      <c r="E13577">
        <v>75.071525500000007</v>
      </c>
    </row>
    <row r="13578" spans="1:5">
      <c r="A13578" t="s">
        <v>308</v>
      </c>
      <c r="B13578" t="s">
        <v>539</v>
      </c>
      <c r="C13578" t="s">
        <v>307</v>
      </c>
      <c r="D13578">
        <v>2011</v>
      </c>
      <c r="E13578">
        <v>80.573573969999998</v>
      </c>
    </row>
    <row r="13579" spans="1:5">
      <c r="A13579" t="s">
        <v>306</v>
      </c>
      <c r="B13579" t="s">
        <v>539</v>
      </c>
      <c r="C13579" t="s">
        <v>305</v>
      </c>
      <c r="D13579">
        <v>2011</v>
      </c>
      <c r="E13579">
        <v>62.459880060000003</v>
      </c>
    </row>
    <row r="13580" spans="1:5">
      <c r="A13580" t="s">
        <v>304</v>
      </c>
      <c r="B13580" t="s">
        <v>539</v>
      </c>
      <c r="C13580" t="s">
        <v>303</v>
      </c>
      <c r="D13580">
        <v>2011</v>
      </c>
      <c r="E13580">
        <v>75.139470009999997</v>
      </c>
    </row>
    <row r="13581" spans="1:5">
      <c r="A13581" t="s">
        <v>302</v>
      </c>
      <c r="B13581" t="s">
        <v>539</v>
      </c>
      <c r="C13581" t="s">
        <v>301</v>
      </c>
      <c r="D13581">
        <v>2011</v>
      </c>
      <c r="E13581">
        <v>53.635005110000002</v>
      </c>
    </row>
    <row r="13582" spans="1:5">
      <c r="A13582" t="s">
        <v>300</v>
      </c>
      <c r="B13582" t="s">
        <v>539</v>
      </c>
      <c r="C13582" t="s">
        <v>299</v>
      </c>
      <c r="D13582">
        <v>2011</v>
      </c>
      <c r="E13582">
        <v>70.424297920000001</v>
      </c>
    </row>
    <row r="13583" spans="1:5">
      <c r="A13583" t="s">
        <v>298</v>
      </c>
      <c r="B13583" t="s">
        <v>539</v>
      </c>
      <c r="C13583" t="s">
        <v>297</v>
      </c>
      <c r="D13583">
        <v>2011</v>
      </c>
      <c r="E13583">
        <v>82.589095979999996</v>
      </c>
    </row>
    <row r="13584" spans="1:5">
      <c r="A13584" t="s">
        <v>296</v>
      </c>
      <c r="B13584" t="s">
        <v>539</v>
      </c>
      <c r="C13584" t="s">
        <v>295</v>
      </c>
      <c r="D13584">
        <v>2011</v>
      </c>
      <c r="E13584">
        <v>56.015114449999999</v>
      </c>
    </row>
    <row r="13585" spans="1:5">
      <c r="A13585" t="s">
        <v>294</v>
      </c>
      <c r="B13585" t="s">
        <v>539</v>
      </c>
      <c r="C13585" t="s">
        <v>293</v>
      </c>
      <c r="D13585">
        <v>2011</v>
      </c>
      <c r="E13585">
        <v>50.149468910000003</v>
      </c>
    </row>
    <row r="13586" spans="1:5">
      <c r="A13586" t="s">
        <v>292</v>
      </c>
      <c r="B13586" t="s">
        <v>539</v>
      </c>
      <c r="C13586" t="s">
        <v>291</v>
      </c>
      <c r="D13586">
        <v>2011</v>
      </c>
      <c r="E13586">
        <v>59.890713560000002</v>
      </c>
    </row>
    <row r="13587" spans="1:5">
      <c r="A13587" t="s">
        <v>290</v>
      </c>
      <c r="B13587" t="s">
        <v>539</v>
      </c>
      <c r="C13587" t="s">
        <v>289</v>
      </c>
      <c r="D13587">
        <v>2011</v>
      </c>
      <c r="E13587">
        <v>23.750289559999999</v>
      </c>
    </row>
    <row r="13588" spans="1:5">
      <c r="A13588" t="s">
        <v>288</v>
      </c>
      <c r="B13588" t="s">
        <v>539</v>
      </c>
      <c r="C13588" t="s">
        <v>287</v>
      </c>
      <c r="D13588">
        <v>2011</v>
      </c>
      <c r="E13588">
        <v>82.215689310000002</v>
      </c>
    </row>
    <row r="13589" spans="1:5">
      <c r="A13589" t="s">
        <v>286</v>
      </c>
      <c r="B13589" t="s">
        <v>539</v>
      </c>
      <c r="C13589" t="s">
        <v>285</v>
      </c>
      <c r="D13589">
        <v>2011</v>
      </c>
      <c r="E13589">
        <v>38.439407269999997</v>
      </c>
    </row>
    <row r="13590" spans="1:5">
      <c r="A13590" t="s">
        <v>284</v>
      </c>
      <c r="B13590" t="s">
        <v>539</v>
      </c>
      <c r="C13590" t="s">
        <v>283</v>
      </c>
      <c r="D13590">
        <v>2011</v>
      </c>
      <c r="E13590">
        <v>55.928758459999997</v>
      </c>
    </row>
    <row r="13591" spans="1:5">
      <c r="A13591" t="s">
        <v>282</v>
      </c>
      <c r="B13591" t="s">
        <v>539</v>
      </c>
      <c r="C13591" t="s">
        <v>281</v>
      </c>
      <c r="D13591">
        <v>2011</v>
      </c>
      <c r="E13591">
        <v>86.206229680000007</v>
      </c>
    </row>
    <row r="13592" spans="1:5">
      <c r="A13592" t="s">
        <v>280</v>
      </c>
      <c r="B13592" t="s">
        <v>536</v>
      </c>
      <c r="C13592" t="s">
        <v>279</v>
      </c>
      <c r="D13592">
        <v>2011</v>
      </c>
      <c r="E13592">
        <v>51.043076970000001</v>
      </c>
    </row>
    <row r="13593" spans="1:5">
      <c r="A13593" t="s">
        <v>278</v>
      </c>
      <c r="B13593" t="s">
        <v>539</v>
      </c>
      <c r="C13593" t="s">
        <v>277</v>
      </c>
      <c r="D13593">
        <v>2011</v>
      </c>
      <c r="E13593">
        <v>38.049841749999999</v>
      </c>
    </row>
    <row r="13594" spans="1:5">
      <c r="A13594" t="s">
        <v>276</v>
      </c>
      <c r="B13594" t="s">
        <v>539</v>
      </c>
      <c r="C13594" t="s">
        <v>275</v>
      </c>
      <c r="D13594">
        <v>2011</v>
      </c>
      <c r="E13594">
        <v>38.518252779999997</v>
      </c>
    </row>
    <row r="13595" spans="1:5">
      <c r="A13595" t="s">
        <v>274</v>
      </c>
      <c r="B13595" t="s">
        <v>539</v>
      </c>
      <c r="C13595" t="s">
        <v>273</v>
      </c>
      <c r="D13595">
        <v>2011</v>
      </c>
      <c r="E13595">
        <v>34.9627391</v>
      </c>
    </row>
    <row r="13596" spans="1:5">
      <c r="A13596" t="s">
        <v>272</v>
      </c>
      <c r="B13596" t="s">
        <v>539</v>
      </c>
      <c r="C13596" t="s">
        <v>271</v>
      </c>
      <c r="D13596">
        <v>2011</v>
      </c>
      <c r="E13596">
        <v>63.31227458</v>
      </c>
    </row>
    <row r="13597" spans="1:5">
      <c r="A13597" t="s">
        <v>270</v>
      </c>
      <c r="B13597" t="s">
        <v>539</v>
      </c>
      <c r="C13597" t="s">
        <v>269</v>
      </c>
      <c r="D13597">
        <v>2011</v>
      </c>
      <c r="E13597">
        <v>43.02337</v>
      </c>
    </row>
    <row r="13598" spans="1:5">
      <c r="A13598" t="s">
        <v>268</v>
      </c>
      <c r="B13598" t="s">
        <v>536</v>
      </c>
      <c r="C13598" t="s">
        <v>267</v>
      </c>
      <c r="D13598">
        <v>2011</v>
      </c>
      <c r="E13598">
        <v>51.038732199999998</v>
      </c>
    </row>
    <row r="13599" spans="1:5">
      <c r="A13599" t="s">
        <v>266</v>
      </c>
      <c r="B13599" t="s">
        <v>536</v>
      </c>
      <c r="C13599" t="s">
        <v>265</v>
      </c>
      <c r="D13599">
        <v>2011</v>
      </c>
      <c r="E13599">
        <v>40.931408740000002</v>
      </c>
    </row>
    <row r="13600" spans="1:5">
      <c r="A13600" t="s">
        <v>264</v>
      </c>
      <c r="B13600" t="s">
        <v>536</v>
      </c>
      <c r="C13600" t="s">
        <v>263</v>
      </c>
      <c r="D13600">
        <v>2011</v>
      </c>
      <c r="E13600">
        <v>41.608356460000003</v>
      </c>
    </row>
    <row r="13601" spans="1:5">
      <c r="A13601" t="s">
        <v>262</v>
      </c>
      <c r="B13601" t="s">
        <v>539</v>
      </c>
      <c r="C13601" t="s">
        <v>261</v>
      </c>
      <c r="D13601">
        <v>2011</v>
      </c>
    </row>
    <row r="13602" spans="1:5">
      <c r="A13602" t="s">
        <v>260</v>
      </c>
      <c r="B13602" t="s">
        <v>539</v>
      </c>
      <c r="C13602" t="s">
        <v>259</v>
      </c>
      <c r="D13602">
        <v>2011</v>
      </c>
      <c r="E13602">
        <v>42.082461619999997</v>
      </c>
    </row>
    <row r="13603" spans="1:5">
      <c r="A13603" t="s">
        <v>258</v>
      </c>
      <c r="B13603" t="s">
        <v>536</v>
      </c>
      <c r="C13603" t="s">
        <v>257</v>
      </c>
      <c r="D13603">
        <v>2011</v>
      </c>
      <c r="E13603">
        <v>36.118654460000002</v>
      </c>
    </row>
    <row r="13604" spans="1:5">
      <c r="A13604" t="s">
        <v>256</v>
      </c>
      <c r="B13604" t="s">
        <v>536</v>
      </c>
      <c r="C13604" t="s">
        <v>255</v>
      </c>
      <c r="D13604">
        <v>2011</v>
      </c>
      <c r="E13604">
        <v>51.403897100000002</v>
      </c>
    </row>
    <row r="13605" spans="1:5">
      <c r="A13605" t="s">
        <v>254</v>
      </c>
      <c r="B13605" t="s">
        <v>539</v>
      </c>
      <c r="C13605" t="s">
        <v>253</v>
      </c>
      <c r="D13605">
        <v>2011</v>
      </c>
      <c r="E13605">
        <v>77.087111149999998</v>
      </c>
    </row>
    <row r="13606" spans="1:5">
      <c r="A13606" t="s">
        <v>252</v>
      </c>
      <c r="B13606" t="s">
        <v>536</v>
      </c>
      <c r="C13606" t="s">
        <v>251</v>
      </c>
      <c r="D13606">
        <v>2011</v>
      </c>
      <c r="E13606">
        <v>55.277281819999999</v>
      </c>
    </row>
    <row r="13607" spans="1:5">
      <c r="A13607" t="s">
        <v>250</v>
      </c>
      <c r="B13607" t="s">
        <v>539</v>
      </c>
      <c r="C13607" t="s">
        <v>249</v>
      </c>
      <c r="D13607">
        <v>2011</v>
      </c>
      <c r="E13607">
        <v>69.124255259999998</v>
      </c>
    </row>
    <row r="13608" spans="1:5">
      <c r="A13608" t="s">
        <v>248</v>
      </c>
      <c r="B13608" t="s">
        <v>539</v>
      </c>
      <c r="C13608" t="s">
        <v>247</v>
      </c>
      <c r="D13608">
        <v>2011</v>
      </c>
      <c r="E13608">
        <v>85.284466710000004</v>
      </c>
    </row>
    <row r="13609" spans="1:5">
      <c r="A13609" t="s">
        <v>246</v>
      </c>
      <c r="B13609" t="s">
        <v>539</v>
      </c>
      <c r="C13609" t="s">
        <v>245</v>
      </c>
      <c r="D13609">
        <v>2011</v>
      </c>
      <c r="E13609">
        <v>63.501088709999998</v>
      </c>
    </row>
    <row r="13610" spans="1:5">
      <c r="A13610" t="s">
        <v>244</v>
      </c>
      <c r="B13610" t="s">
        <v>539</v>
      </c>
      <c r="C13610" t="s">
        <v>243</v>
      </c>
      <c r="D13610">
        <v>2011</v>
      </c>
    </row>
    <row r="13611" spans="1:5">
      <c r="A13611" t="s">
        <v>242</v>
      </c>
      <c r="B13611" t="s">
        <v>539</v>
      </c>
      <c r="C13611" t="s">
        <v>241</v>
      </c>
      <c r="D13611">
        <v>2011</v>
      </c>
    </row>
    <row r="13612" spans="1:5">
      <c r="A13612" t="s">
        <v>240</v>
      </c>
      <c r="B13612" t="s">
        <v>539</v>
      </c>
      <c r="C13612" t="s">
        <v>239</v>
      </c>
      <c r="D13612">
        <v>2011</v>
      </c>
      <c r="E13612">
        <v>34.861556010000001</v>
      </c>
    </row>
    <row r="13613" spans="1:5">
      <c r="A13613" t="s">
        <v>238</v>
      </c>
      <c r="B13613" t="s">
        <v>539</v>
      </c>
      <c r="C13613" t="s">
        <v>237</v>
      </c>
      <c r="D13613">
        <v>2011</v>
      </c>
      <c r="E13613">
        <v>88.365394499999994</v>
      </c>
    </row>
    <row r="13614" spans="1:5">
      <c r="A13614" t="s">
        <v>236</v>
      </c>
      <c r="B13614" t="s">
        <v>539</v>
      </c>
      <c r="C13614" t="s">
        <v>235</v>
      </c>
      <c r="D13614">
        <v>2011</v>
      </c>
      <c r="E13614">
        <v>50.055909870000001</v>
      </c>
    </row>
    <row r="13615" spans="1:5">
      <c r="A13615" t="s">
        <v>234</v>
      </c>
      <c r="B13615" t="s">
        <v>539</v>
      </c>
      <c r="C13615" t="s">
        <v>233</v>
      </c>
      <c r="D13615">
        <v>2011</v>
      </c>
      <c r="E13615">
        <v>57.50956953</v>
      </c>
    </row>
    <row r="13616" spans="1:5">
      <c r="A13616" t="s">
        <v>232</v>
      </c>
      <c r="B13616" t="s">
        <v>539</v>
      </c>
      <c r="C13616" t="s">
        <v>231</v>
      </c>
      <c r="D13616">
        <v>2011</v>
      </c>
      <c r="E13616">
        <v>69.123649459999996</v>
      </c>
    </row>
    <row r="13617" spans="1:5">
      <c r="A13617" t="s">
        <v>230</v>
      </c>
      <c r="B13617" t="s">
        <v>536</v>
      </c>
      <c r="C13617" t="s">
        <v>229</v>
      </c>
      <c r="D13617">
        <v>2011</v>
      </c>
      <c r="E13617">
        <v>55.796573639999998</v>
      </c>
    </row>
    <row r="13618" spans="1:5">
      <c r="A13618" t="s">
        <v>228</v>
      </c>
      <c r="B13618" t="s">
        <v>539</v>
      </c>
      <c r="C13618" t="s">
        <v>227</v>
      </c>
      <c r="D13618">
        <v>2011</v>
      </c>
      <c r="E13618">
        <v>50.751423709999997</v>
      </c>
    </row>
    <row r="13619" spans="1:5">
      <c r="A13619" t="s">
        <v>226</v>
      </c>
      <c r="B13619" t="s">
        <v>539</v>
      </c>
      <c r="C13619" t="s">
        <v>225</v>
      </c>
      <c r="D13619">
        <v>2011</v>
      </c>
      <c r="E13619">
        <v>83.024574880000003</v>
      </c>
    </row>
    <row r="13620" spans="1:5">
      <c r="A13620" t="s">
        <v>224</v>
      </c>
      <c r="B13620" t="s">
        <v>536</v>
      </c>
      <c r="C13620" t="s">
        <v>223</v>
      </c>
      <c r="D13620">
        <v>2011</v>
      </c>
      <c r="E13620">
        <v>51.536707999999997</v>
      </c>
    </row>
    <row r="13621" spans="1:5">
      <c r="A13621" t="s">
        <v>222</v>
      </c>
      <c r="B13621" t="s">
        <v>539</v>
      </c>
      <c r="C13621" t="s">
        <v>221</v>
      </c>
      <c r="D13621">
        <v>2011</v>
      </c>
      <c r="E13621">
        <v>64.632243599999995</v>
      </c>
    </row>
    <row r="13622" spans="1:5">
      <c r="A13622" t="s">
        <v>220</v>
      </c>
      <c r="B13622" t="s">
        <v>539</v>
      </c>
      <c r="C13622" t="s">
        <v>219</v>
      </c>
      <c r="D13622">
        <v>2011</v>
      </c>
      <c r="E13622">
        <v>45.764377160000002</v>
      </c>
    </row>
    <row r="13623" spans="1:5">
      <c r="A13623" t="s">
        <v>218</v>
      </c>
      <c r="B13623" t="s">
        <v>539</v>
      </c>
      <c r="C13623" t="s">
        <v>217</v>
      </c>
      <c r="D13623">
        <v>2011</v>
      </c>
      <c r="E13623">
        <v>67.321694010000002</v>
      </c>
    </row>
    <row r="13624" spans="1:5">
      <c r="A13624" t="s">
        <v>216</v>
      </c>
      <c r="B13624" t="s">
        <v>539</v>
      </c>
      <c r="C13624" t="s">
        <v>215</v>
      </c>
      <c r="D13624">
        <v>2011</v>
      </c>
      <c r="E13624">
        <v>15.92891195</v>
      </c>
    </row>
    <row r="13625" spans="1:5">
      <c r="A13625" t="s">
        <v>214</v>
      </c>
      <c r="B13625" t="s">
        <v>536</v>
      </c>
      <c r="C13625" t="s">
        <v>213</v>
      </c>
      <c r="D13625">
        <v>2011</v>
      </c>
      <c r="E13625">
        <v>44.883811010000002</v>
      </c>
    </row>
    <row r="13626" spans="1:5">
      <c r="A13626" t="s">
        <v>212</v>
      </c>
      <c r="B13626" t="s">
        <v>539</v>
      </c>
      <c r="C13626" t="s">
        <v>211</v>
      </c>
      <c r="D13626">
        <v>2011</v>
      </c>
      <c r="E13626">
        <v>60.457644279999997</v>
      </c>
    </row>
    <row r="13627" spans="1:5">
      <c r="A13627" t="s">
        <v>210</v>
      </c>
      <c r="B13627" t="s">
        <v>539</v>
      </c>
      <c r="C13627" t="s">
        <v>209</v>
      </c>
      <c r="D13627">
        <v>2011</v>
      </c>
      <c r="E13627">
        <v>58.273618749999997</v>
      </c>
    </row>
    <row r="13628" spans="1:5">
      <c r="A13628" t="s">
        <v>208</v>
      </c>
      <c r="B13628" t="s">
        <v>539</v>
      </c>
      <c r="C13628" t="s">
        <v>207</v>
      </c>
      <c r="D13628">
        <v>2011</v>
      </c>
    </row>
    <row r="13629" spans="1:5">
      <c r="A13629" t="s">
        <v>206</v>
      </c>
      <c r="B13629" t="s">
        <v>539</v>
      </c>
      <c r="C13629" t="s">
        <v>205</v>
      </c>
      <c r="D13629">
        <v>2011</v>
      </c>
      <c r="E13629">
        <v>42.737855260000003</v>
      </c>
    </row>
    <row r="13630" spans="1:5">
      <c r="A13630" t="s">
        <v>204</v>
      </c>
      <c r="B13630" t="s">
        <v>539</v>
      </c>
      <c r="C13630" t="s">
        <v>203</v>
      </c>
      <c r="D13630">
        <v>2011</v>
      </c>
      <c r="E13630">
        <v>44.574236820000003</v>
      </c>
    </row>
    <row r="13631" spans="1:5">
      <c r="A13631" t="s">
        <v>202</v>
      </c>
      <c r="B13631" t="s">
        <v>539</v>
      </c>
      <c r="C13631" t="s">
        <v>201</v>
      </c>
      <c r="D13631">
        <v>2011</v>
      </c>
      <c r="E13631">
        <v>48.981242530000003</v>
      </c>
    </row>
    <row r="13632" spans="1:5">
      <c r="A13632" t="s">
        <v>200</v>
      </c>
      <c r="B13632" t="s">
        <v>539</v>
      </c>
      <c r="C13632" t="s">
        <v>199</v>
      </c>
      <c r="D13632">
        <v>2011</v>
      </c>
      <c r="E13632">
        <v>59.403269979999997</v>
      </c>
    </row>
    <row r="13633" spans="1:5">
      <c r="A13633" t="s">
        <v>198</v>
      </c>
      <c r="B13633" t="s">
        <v>539</v>
      </c>
      <c r="C13633" t="s">
        <v>197</v>
      </c>
      <c r="D13633">
        <v>2011</v>
      </c>
      <c r="E13633">
        <v>54.939066250000003</v>
      </c>
    </row>
    <row r="13634" spans="1:5">
      <c r="A13634" t="s">
        <v>196</v>
      </c>
      <c r="B13634" t="s">
        <v>536</v>
      </c>
      <c r="C13634" t="s">
        <v>195</v>
      </c>
      <c r="D13634">
        <v>2011</v>
      </c>
      <c r="E13634">
        <v>48.944400819999998</v>
      </c>
    </row>
    <row r="13635" spans="1:5">
      <c r="A13635" t="s">
        <v>194</v>
      </c>
      <c r="B13635" t="s">
        <v>539</v>
      </c>
      <c r="C13635" t="s">
        <v>193</v>
      </c>
      <c r="D13635">
        <v>2011</v>
      </c>
      <c r="E13635">
        <v>60.540804270000002</v>
      </c>
    </row>
    <row r="13636" spans="1:5">
      <c r="A13636" t="s">
        <v>192</v>
      </c>
      <c r="B13636" t="s">
        <v>539</v>
      </c>
      <c r="C13636" t="s">
        <v>191</v>
      </c>
      <c r="D13636">
        <v>2011</v>
      </c>
    </row>
    <row r="13637" spans="1:5">
      <c r="A13637" t="s">
        <v>190</v>
      </c>
      <c r="B13637" t="s">
        <v>539</v>
      </c>
      <c r="C13637" t="s">
        <v>189</v>
      </c>
      <c r="D13637">
        <v>2011</v>
      </c>
      <c r="E13637">
        <v>36.833742090000001</v>
      </c>
    </row>
    <row r="13638" spans="1:5">
      <c r="A13638" t="s">
        <v>188</v>
      </c>
      <c r="B13638" t="s">
        <v>539</v>
      </c>
      <c r="C13638" t="s">
        <v>187</v>
      </c>
      <c r="D13638">
        <v>2011</v>
      </c>
      <c r="E13638">
        <v>31.234280739999999</v>
      </c>
    </row>
    <row r="13639" spans="1:5">
      <c r="A13639" t="s">
        <v>186</v>
      </c>
      <c r="B13639" t="s">
        <v>539</v>
      </c>
      <c r="C13639" t="s">
        <v>185</v>
      </c>
      <c r="D13639">
        <v>2011</v>
      </c>
      <c r="E13639">
        <v>63.841275490000001</v>
      </c>
    </row>
    <row r="13640" spans="1:5">
      <c r="A13640" t="s">
        <v>184</v>
      </c>
      <c r="B13640" t="s">
        <v>539</v>
      </c>
      <c r="C13640" t="s">
        <v>183</v>
      </c>
      <c r="D13640">
        <v>2011</v>
      </c>
      <c r="E13640">
        <v>86.308679249999997</v>
      </c>
    </row>
    <row r="13641" spans="1:5">
      <c r="A13641" t="s">
        <v>182</v>
      </c>
      <c r="B13641" t="s">
        <v>539</v>
      </c>
      <c r="C13641" t="s">
        <v>181</v>
      </c>
      <c r="D13641">
        <v>2011</v>
      </c>
      <c r="E13641">
        <v>84.475086349999998</v>
      </c>
    </row>
    <row r="13642" spans="1:5">
      <c r="A13642" t="s">
        <v>180</v>
      </c>
      <c r="B13642" t="s">
        <v>539</v>
      </c>
      <c r="C13642" t="s">
        <v>179</v>
      </c>
      <c r="D13642">
        <v>2011</v>
      </c>
      <c r="E13642">
        <v>48.179878359999996</v>
      </c>
    </row>
    <row r="13643" spans="1:5">
      <c r="A13643" t="s">
        <v>178</v>
      </c>
      <c r="B13643" t="s">
        <v>539</v>
      </c>
      <c r="C13643" t="s">
        <v>177</v>
      </c>
      <c r="D13643">
        <v>2011</v>
      </c>
      <c r="E13643">
        <v>92.753983599999998</v>
      </c>
    </row>
    <row r="13644" spans="1:5">
      <c r="A13644" t="s">
        <v>176</v>
      </c>
      <c r="B13644" t="s">
        <v>539</v>
      </c>
      <c r="C13644" t="s">
        <v>175</v>
      </c>
      <c r="D13644">
        <v>2011</v>
      </c>
      <c r="E13644">
        <v>83.110790800000004</v>
      </c>
    </row>
    <row r="13645" spans="1:5">
      <c r="A13645" t="s">
        <v>174</v>
      </c>
      <c r="B13645" t="s">
        <v>536</v>
      </c>
      <c r="C13645" t="s">
        <v>173</v>
      </c>
      <c r="D13645">
        <v>2011</v>
      </c>
      <c r="E13645">
        <v>62.762201330000003</v>
      </c>
    </row>
    <row r="13646" spans="1:5">
      <c r="A13646" t="s">
        <v>172</v>
      </c>
      <c r="B13646" t="s">
        <v>539</v>
      </c>
      <c r="C13646" t="s">
        <v>171</v>
      </c>
      <c r="D13646">
        <v>2011</v>
      </c>
      <c r="E13646">
        <v>81.822983969999996</v>
      </c>
    </row>
    <row r="13647" spans="1:5">
      <c r="A13647" t="s">
        <v>170</v>
      </c>
      <c r="B13647" t="s">
        <v>536</v>
      </c>
      <c r="C13647" t="s">
        <v>169</v>
      </c>
      <c r="D13647">
        <v>2011</v>
      </c>
      <c r="E13647">
        <v>69.120913389999998</v>
      </c>
    </row>
    <row r="13648" spans="1:5">
      <c r="A13648" t="s">
        <v>168</v>
      </c>
      <c r="B13648" t="s">
        <v>539</v>
      </c>
      <c r="C13648" t="s">
        <v>167</v>
      </c>
      <c r="D13648">
        <v>2011</v>
      </c>
      <c r="E13648">
        <v>30.593983690000002</v>
      </c>
    </row>
    <row r="13649" spans="1:5">
      <c r="A13649" t="s">
        <v>166</v>
      </c>
      <c r="B13649" t="s">
        <v>539</v>
      </c>
      <c r="C13649" t="s">
        <v>165</v>
      </c>
      <c r="D13649">
        <v>2011</v>
      </c>
      <c r="E13649">
        <v>67.85028269</v>
      </c>
    </row>
    <row r="13650" spans="1:5">
      <c r="A13650" t="s">
        <v>164</v>
      </c>
      <c r="B13650" t="s">
        <v>539</v>
      </c>
      <c r="C13650" t="s">
        <v>163</v>
      </c>
      <c r="D13650">
        <v>2011</v>
      </c>
      <c r="E13650">
        <v>53.258889549999999</v>
      </c>
    </row>
    <row r="13651" spans="1:5">
      <c r="A13651" t="s">
        <v>162</v>
      </c>
      <c r="B13651" t="s">
        <v>539</v>
      </c>
      <c r="C13651" t="s">
        <v>161</v>
      </c>
      <c r="D13651">
        <v>2011</v>
      </c>
      <c r="E13651">
        <v>30.451874190000002</v>
      </c>
    </row>
    <row r="13652" spans="1:5">
      <c r="A13652" t="s">
        <v>160</v>
      </c>
      <c r="B13652" t="s">
        <v>539</v>
      </c>
      <c r="C13652" t="s">
        <v>159</v>
      </c>
      <c r="D13652">
        <v>2011</v>
      </c>
      <c r="E13652">
        <v>70.451801189999998</v>
      </c>
    </row>
    <row r="13653" spans="1:5">
      <c r="A13653" t="s">
        <v>158</v>
      </c>
      <c r="B13653" t="s">
        <v>539</v>
      </c>
      <c r="C13653" t="s">
        <v>157</v>
      </c>
      <c r="D13653">
        <v>2011</v>
      </c>
      <c r="E13653">
        <v>81.759673840000005</v>
      </c>
    </row>
    <row r="13654" spans="1:5">
      <c r="A13654" t="s">
        <v>156</v>
      </c>
      <c r="B13654" t="s">
        <v>539</v>
      </c>
      <c r="C13654" t="s">
        <v>155</v>
      </c>
      <c r="D13654">
        <v>2011</v>
      </c>
      <c r="E13654">
        <v>70.27885474</v>
      </c>
    </row>
    <row r="13655" spans="1:5">
      <c r="A13655" t="s">
        <v>154</v>
      </c>
      <c r="B13655" t="s">
        <v>536</v>
      </c>
      <c r="C13655" t="s">
        <v>153</v>
      </c>
      <c r="D13655">
        <v>2011</v>
      </c>
      <c r="E13655">
        <v>42.970120319999999</v>
      </c>
    </row>
    <row r="13656" spans="1:5">
      <c r="A13656" t="s">
        <v>152</v>
      </c>
      <c r="B13656" t="s">
        <v>539</v>
      </c>
      <c r="C13656" t="s">
        <v>151</v>
      </c>
      <c r="D13656">
        <v>2011</v>
      </c>
    </row>
    <row r="13657" spans="1:5">
      <c r="A13657" t="s">
        <v>150</v>
      </c>
      <c r="B13657" t="s">
        <v>539</v>
      </c>
      <c r="C13657" t="s">
        <v>149</v>
      </c>
      <c r="D13657">
        <v>2011</v>
      </c>
    </row>
    <row r="13658" spans="1:5">
      <c r="A13658" t="s">
        <v>148</v>
      </c>
      <c r="B13658" t="s">
        <v>539</v>
      </c>
      <c r="C13658" t="s">
        <v>147</v>
      </c>
      <c r="D13658">
        <v>2011</v>
      </c>
      <c r="E13658">
        <v>66.549754829999998</v>
      </c>
    </row>
    <row r="13659" spans="1:5">
      <c r="A13659" t="s">
        <v>146</v>
      </c>
      <c r="B13659" t="s">
        <v>539</v>
      </c>
      <c r="C13659" t="s">
        <v>145</v>
      </c>
      <c r="D13659">
        <v>2011</v>
      </c>
      <c r="E13659">
        <v>39.962823849999999</v>
      </c>
    </row>
    <row r="13660" spans="1:5">
      <c r="A13660" t="s">
        <v>144</v>
      </c>
      <c r="B13660" t="s">
        <v>536</v>
      </c>
      <c r="C13660" t="s">
        <v>143</v>
      </c>
      <c r="D13660">
        <v>2011</v>
      </c>
    </row>
    <row r="13661" spans="1:5">
      <c r="A13661" t="s">
        <v>142</v>
      </c>
      <c r="B13661" t="s">
        <v>536</v>
      </c>
      <c r="C13661" t="s">
        <v>141</v>
      </c>
      <c r="D13661">
        <v>2011</v>
      </c>
      <c r="E13661">
        <v>79.136131809999995</v>
      </c>
    </row>
    <row r="13662" spans="1:5">
      <c r="A13662" t="s">
        <v>140</v>
      </c>
      <c r="B13662" t="s">
        <v>536</v>
      </c>
      <c r="C13662" t="s">
        <v>139</v>
      </c>
      <c r="D13662">
        <v>2011</v>
      </c>
      <c r="E13662">
        <v>62.74289752</v>
      </c>
    </row>
    <row r="13663" spans="1:5">
      <c r="A13663" t="s">
        <v>138</v>
      </c>
      <c r="B13663" t="s">
        <v>539</v>
      </c>
      <c r="C13663" t="s">
        <v>137</v>
      </c>
      <c r="D13663">
        <v>2011</v>
      </c>
    </row>
    <row r="13664" spans="1:5">
      <c r="A13664" t="s">
        <v>136</v>
      </c>
      <c r="B13664" t="s">
        <v>539</v>
      </c>
      <c r="C13664" t="s">
        <v>135</v>
      </c>
      <c r="D13664">
        <v>2011</v>
      </c>
      <c r="E13664">
        <v>78.165938859999997</v>
      </c>
    </row>
    <row r="13665" spans="1:5">
      <c r="A13665" t="s">
        <v>134</v>
      </c>
      <c r="B13665" t="s">
        <v>539</v>
      </c>
      <c r="C13665" t="s">
        <v>133</v>
      </c>
      <c r="D13665">
        <v>2011</v>
      </c>
      <c r="E13665">
        <v>79.224293349999996</v>
      </c>
    </row>
    <row r="13666" spans="1:5">
      <c r="A13666" t="s">
        <v>132</v>
      </c>
      <c r="B13666" t="s">
        <v>539</v>
      </c>
      <c r="C13666" t="s">
        <v>131</v>
      </c>
      <c r="D13666">
        <v>2011</v>
      </c>
      <c r="E13666">
        <v>54.18270167</v>
      </c>
    </row>
    <row r="13667" spans="1:5">
      <c r="A13667" t="s">
        <v>130</v>
      </c>
      <c r="B13667" t="s">
        <v>539</v>
      </c>
      <c r="C13667" t="s">
        <v>129</v>
      </c>
      <c r="D13667">
        <v>2011</v>
      </c>
      <c r="E13667">
        <v>36.455960439999998</v>
      </c>
    </row>
    <row r="13668" spans="1:5">
      <c r="A13668" t="s">
        <v>128</v>
      </c>
      <c r="B13668" t="s">
        <v>536</v>
      </c>
      <c r="C13668" t="s">
        <v>127</v>
      </c>
      <c r="D13668">
        <v>2011</v>
      </c>
      <c r="E13668">
        <v>28.29498169</v>
      </c>
    </row>
    <row r="13669" spans="1:5">
      <c r="A13669" t="s">
        <v>126</v>
      </c>
      <c r="B13669" t="s">
        <v>539</v>
      </c>
      <c r="C13669" t="s">
        <v>125</v>
      </c>
      <c r="D13669">
        <v>2011</v>
      </c>
      <c r="E13669">
        <v>69.996840379999995</v>
      </c>
    </row>
    <row r="13670" spans="1:5">
      <c r="A13670" t="s">
        <v>124</v>
      </c>
      <c r="B13670" t="s">
        <v>539</v>
      </c>
      <c r="C13670" t="s">
        <v>123</v>
      </c>
      <c r="D13670">
        <v>2011</v>
      </c>
      <c r="E13670">
        <v>31.84957503</v>
      </c>
    </row>
    <row r="13671" spans="1:5">
      <c r="A13671" t="s">
        <v>122</v>
      </c>
      <c r="B13671" t="s">
        <v>539</v>
      </c>
      <c r="C13671" t="s">
        <v>121</v>
      </c>
      <c r="D13671">
        <v>2011</v>
      </c>
      <c r="E13671">
        <v>51.616256759999999</v>
      </c>
    </row>
    <row r="13672" spans="1:5">
      <c r="A13672" t="s">
        <v>120</v>
      </c>
      <c r="B13672" t="s">
        <v>539</v>
      </c>
      <c r="C13672" t="s">
        <v>119</v>
      </c>
      <c r="D13672">
        <v>2011</v>
      </c>
      <c r="E13672">
        <v>34.241237150000003</v>
      </c>
    </row>
    <row r="13673" spans="1:5">
      <c r="A13673" t="s">
        <v>118</v>
      </c>
      <c r="B13673" t="s">
        <v>539</v>
      </c>
      <c r="C13673" t="s">
        <v>117</v>
      </c>
      <c r="D13673">
        <v>2011</v>
      </c>
      <c r="E13673">
        <v>92.38957293</v>
      </c>
    </row>
    <row r="13674" spans="1:5">
      <c r="A13674" t="s">
        <v>116</v>
      </c>
      <c r="B13674" t="s">
        <v>539</v>
      </c>
      <c r="C13674" t="s">
        <v>115</v>
      </c>
      <c r="D13674">
        <v>2011</v>
      </c>
      <c r="E13674">
        <v>22.085418180000001</v>
      </c>
    </row>
    <row r="13675" spans="1:5">
      <c r="A13675" t="s">
        <v>114</v>
      </c>
      <c r="B13675" t="s">
        <v>539</v>
      </c>
      <c r="C13675" t="s">
        <v>113</v>
      </c>
      <c r="D13675">
        <v>2011</v>
      </c>
      <c r="E13675">
        <v>63.570227180000003</v>
      </c>
    </row>
    <row r="13676" spans="1:5">
      <c r="A13676" t="s">
        <v>112</v>
      </c>
      <c r="B13676" t="s">
        <v>539</v>
      </c>
      <c r="C13676" t="s">
        <v>111</v>
      </c>
      <c r="D13676">
        <v>2011</v>
      </c>
      <c r="E13676">
        <v>93.094956929999995</v>
      </c>
    </row>
    <row r="13677" spans="1:5">
      <c r="A13677" t="s">
        <v>110</v>
      </c>
      <c r="B13677" t="s">
        <v>539</v>
      </c>
      <c r="C13677" t="s">
        <v>109</v>
      </c>
      <c r="D13677">
        <v>2011</v>
      </c>
    </row>
    <row r="13678" spans="1:5">
      <c r="A13678" t="s">
        <v>108</v>
      </c>
      <c r="B13678" t="s">
        <v>539</v>
      </c>
      <c r="C13678" t="s">
        <v>107</v>
      </c>
      <c r="D13678">
        <v>2011</v>
      </c>
      <c r="E13678">
        <v>62.11560429</v>
      </c>
    </row>
    <row r="13679" spans="1:5">
      <c r="A13679" t="s">
        <v>106</v>
      </c>
      <c r="B13679" t="s">
        <v>536</v>
      </c>
      <c r="C13679" t="s">
        <v>105</v>
      </c>
      <c r="D13679">
        <v>2011</v>
      </c>
      <c r="E13679">
        <v>45.130990490000002</v>
      </c>
    </row>
    <row r="13680" spans="1:5">
      <c r="A13680" t="s">
        <v>104</v>
      </c>
      <c r="B13680" t="s">
        <v>539</v>
      </c>
      <c r="C13680" t="s">
        <v>103</v>
      </c>
      <c r="D13680">
        <v>2011</v>
      </c>
    </row>
    <row r="13681" spans="1:5">
      <c r="A13681" t="s">
        <v>102</v>
      </c>
      <c r="B13681" t="s">
        <v>536</v>
      </c>
      <c r="C13681" t="s">
        <v>101</v>
      </c>
      <c r="D13681">
        <v>2011</v>
      </c>
      <c r="E13681">
        <v>45.151675820000001</v>
      </c>
    </row>
    <row r="13682" spans="1:5">
      <c r="A13682" t="s">
        <v>100</v>
      </c>
      <c r="B13682" t="s">
        <v>536</v>
      </c>
      <c r="C13682" t="s">
        <v>99</v>
      </c>
      <c r="D13682">
        <v>2011</v>
      </c>
      <c r="E13682">
        <v>66.4233349</v>
      </c>
    </row>
    <row r="13683" spans="1:5">
      <c r="A13683" t="s">
        <v>98</v>
      </c>
      <c r="B13683" t="s">
        <v>539</v>
      </c>
      <c r="C13683" t="s">
        <v>97</v>
      </c>
      <c r="D13683">
        <v>2011</v>
      </c>
      <c r="E13683">
        <v>47.869335700000001</v>
      </c>
    </row>
    <row r="13684" spans="1:5">
      <c r="A13684" t="s">
        <v>96</v>
      </c>
      <c r="B13684" t="s">
        <v>539</v>
      </c>
      <c r="C13684" t="s">
        <v>95</v>
      </c>
      <c r="D13684">
        <v>2011</v>
      </c>
      <c r="E13684">
        <v>49.262823470000001</v>
      </c>
    </row>
    <row r="13685" spans="1:5">
      <c r="A13685" t="s">
        <v>94</v>
      </c>
      <c r="B13685" t="s">
        <v>539</v>
      </c>
      <c r="C13685" t="s">
        <v>93</v>
      </c>
      <c r="D13685">
        <v>2011</v>
      </c>
      <c r="E13685">
        <v>70.929501200000004</v>
      </c>
    </row>
    <row r="13686" spans="1:5">
      <c r="A13686" t="s">
        <v>92</v>
      </c>
      <c r="B13686" t="s">
        <v>539</v>
      </c>
      <c r="C13686" t="s">
        <v>91</v>
      </c>
      <c r="D13686">
        <v>2011</v>
      </c>
      <c r="E13686">
        <v>73.520402840000003</v>
      </c>
    </row>
    <row r="13687" spans="1:5">
      <c r="A13687" t="s">
        <v>90</v>
      </c>
      <c r="B13687" t="s">
        <v>539</v>
      </c>
      <c r="C13687" t="s">
        <v>89</v>
      </c>
      <c r="D13687">
        <v>2011</v>
      </c>
      <c r="E13687">
        <v>84.722757580000007</v>
      </c>
    </row>
    <row r="13688" spans="1:5">
      <c r="A13688" t="s">
        <v>88</v>
      </c>
      <c r="B13688" t="s">
        <v>539</v>
      </c>
      <c r="C13688" t="s">
        <v>87</v>
      </c>
      <c r="D13688">
        <v>2011</v>
      </c>
      <c r="E13688">
        <v>69.324541539999998</v>
      </c>
    </row>
    <row r="13689" spans="1:5">
      <c r="A13689" t="s">
        <v>86</v>
      </c>
      <c r="B13689" t="s">
        <v>539</v>
      </c>
      <c r="C13689" t="s">
        <v>85</v>
      </c>
      <c r="D13689">
        <v>2011</v>
      </c>
    </row>
    <row r="13690" spans="1:5">
      <c r="A13690" t="s">
        <v>84</v>
      </c>
      <c r="B13690" t="s">
        <v>539</v>
      </c>
      <c r="C13690" t="s">
        <v>83</v>
      </c>
      <c r="D13690">
        <v>2011</v>
      </c>
      <c r="E13690">
        <v>94.567417640000002</v>
      </c>
    </row>
    <row r="13691" spans="1:5">
      <c r="A13691" t="s">
        <v>82</v>
      </c>
      <c r="B13691" t="s">
        <v>539</v>
      </c>
      <c r="C13691" t="s">
        <v>81</v>
      </c>
      <c r="D13691">
        <v>2011</v>
      </c>
      <c r="E13691">
        <v>46.624796959999998</v>
      </c>
    </row>
    <row r="13692" spans="1:5">
      <c r="A13692" t="s">
        <v>80</v>
      </c>
      <c r="B13692" t="s">
        <v>539</v>
      </c>
      <c r="C13692" t="s">
        <v>79</v>
      </c>
      <c r="D13692">
        <v>2011</v>
      </c>
    </row>
    <row r="13693" spans="1:5">
      <c r="A13693" t="s">
        <v>78</v>
      </c>
      <c r="B13693" t="s">
        <v>539</v>
      </c>
      <c r="C13693" t="s">
        <v>77</v>
      </c>
      <c r="D13693">
        <v>2011</v>
      </c>
      <c r="E13693">
        <v>48.438124510000002</v>
      </c>
    </row>
    <row r="13694" spans="1:5">
      <c r="A13694" t="s">
        <v>76</v>
      </c>
      <c r="B13694" t="s">
        <v>536</v>
      </c>
      <c r="C13694" t="s">
        <v>75</v>
      </c>
      <c r="D13694">
        <v>2011</v>
      </c>
      <c r="E13694">
        <v>54.758101689999997</v>
      </c>
    </row>
    <row r="13695" spans="1:5">
      <c r="A13695" t="s">
        <v>74</v>
      </c>
      <c r="B13695" t="s">
        <v>536</v>
      </c>
      <c r="C13695" t="s">
        <v>73</v>
      </c>
      <c r="D13695">
        <v>2011</v>
      </c>
      <c r="E13695">
        <v>61.640849770000003</v>
      </c>
    </row>
    <row r="13696" spans="1:5">
      <c r="A13696" t="s">
        <v>72</v>
      </c>
      <c r="B13696" t="s">
        <v>539</v>
      </c>
      <c r="C13696" t="s">
        <v>71</v>
      </c>
      <c r="D13696">
        <v>2011</v>
      </c>
      <c r="E13696">
        <v>31.776758130000001</v>
      </c>
    </row>
    <row r="13697" spans="1:5">
      <c r="A13697" t="s">
        <v>70</v>
      </c>
      <c r="B13697" t="s">
        <v>539</v>
      </c>
      <c r="C13697" t="s">
        <v>69</v>
      </c>
      <c r="D13697">
        <v>2011</v>
      </c>
      <c r="E13697">
        <v>77.70087359</v>
      </c>
    </row>
    <row r="13698" spans="1:5">
      <c r="A13698" t="s">
        <v>68</v>
      </c>
      <c r="B13698" t="s">
        <v>539</v>
      </c>
      <c r="C13698" t="s">
        <v>67</v>
      </c>
      <c r="D13698">
        <v>2011</v>
      </c>
      <c r="E13698">
        <v>28.5881045</v>
      </c>
    </row>
    <row r="13699" spans="1:5">
      <c r="A13699" t="s">
        <v>66</v>
      </c>
      <c r="B13699" t="s">
        <v>539</v>
      </c>
      <c r="C13699" t="s">
        <v>65</v>
      </c>
      <c r="D13699">
        <v>2011</v>
      </c>
      <c r="E13699">
        <v>64.011238180000007</v>
      </c>
    </row>
    <row r="13700" spans="1:5">
      <c r="A13700" t="s">
        <v>64</v>
      </c>
      <c r="B13700" t="s">
        <v>536</v>
      </c>
      <c r="C13700" t="s">
        <v>63</v>
      </c>
      <c r="D13700">
        <v>2011</v>
      </c>
      <c r="E13700">
        <v>50.256037829999997</v>
      </c>
    </row>
    <row r="13701" spans="1:5">
      <c r="A13701" t="s">
        <v>62</v>
      </c>
      <c r="B13701" t="s">
        <v>539</v>
      </c>
      <c r="C13701" t="s">
        <v>61</v>
      </c>
      <c r="D13701">
        <v>2011</v>
      </c>
      <c r="E13701">
        <v>89.339319990000007</v>
      </c>
    </row>
    <row r="13702" spans="1:5">
      <c r="A13702" t="s">
        <v>60</v>
      </c>
      <c r="B13702" t="s">
        <v>536</v>
      </c>
      <c r="C13702" t="s">
        <v>59</v>
      </c>
      <c r="D13702">
        <v>2011</v>
      </c>
      <c r="E13702">
        <v>44.883811010000002</v>
      </c>
    </row>
    <row r="13703" spans="1:5">
      <c r="A13703" t="s">
        <v>58</v>
      </c>
      <c r="B13703" t="s">
        <v>539</v>
      </c>
      <c r="C13703" t="s">
        <v>57</v>
      </c>
      <c r="D13703">
        <v>2011</v>
      </c>
      <c r="E13703">
        <v>79.389541159999993</v>
      </c>
    </row>
    <row r="13704" spans="1:5">
      <c r="A13704" t="s">
        <v>56</v>
      </c>
      <c r="B13704" t="s">
        <v>536</v>
      </c>
      <c r="C13704" t="s">
        <v>55</v>
      </c>
      <c r="D13704">
        <v>2011</v>
      </c>
      <c r="E13704">
        <v>28.29498169</v>
      </c>
    </row>
    <row r="13705" spans="1:5">
      <c r="A13705" t="s">
        <v>54</v>
      </c>
      <c r="B13705" t="s">
        <v>536</v>
      </c>
      <c r="C13705" t="s">
        <v>53</v>
      </c>
      <c r="D13705">
        <v>2011</v>
      </c>
      <c r="E13705">
        <v>45.151675820000001</v>
      </c>
    </row>
    <row r="13706" spans="1:5">
      <c r="A13706" t="s">
        <v>52</v>
      </c>
      <c r="B13706" t="s">
        <v>539</v>
      </c>
      <c r="C13706" t="s">
        <v>51</v>
      </c>
      <c r="D13706">
        <v>2011</v>
      </c>
      <c r="E13706">
        <v>53.005281150000002</v>
      </c>
    </row>
    <row r="13707" spans="1:5">
      <c r="A13707" t="s">
        <v>50</v>
      </c>
      <c r="B13707" t="s">
        <v>539</v>
      </c>
      <c r="C13707" t="s">
        <v>49</v>
      </c>
      <c r="D13707">
        <v>2011</v>
      </c>
      <c r="E13707">
        <v>58.245044790000001</v>
      </c>
    </row>
    <row r="13708" spans="1:5">
      <c r="A13708" t="s">
        <v>6</v>
      </c>
      <c r="B13708" t="s">
        <v>539</v>
      </c>
      <c r="C13708" t="s">
        <v>48</v>
      </c>
      <c r="D13708">
        <v>2011</v>
      </c>
      <c r="E13708">
        <v>79.554564400000004</v>
      </c>
    </row>
    <row r="13709" spans="1:5">
      <c r="A13709" t="s">
        <v>47</v>
      </c>
      <c r="B13709" t="s">
        <v>539</v>
      </c>
      <c r="C13709" t="s">
        <v>46</v>
      </c>
      <c r="D13709">
        <v>2011</v>
      </c>
      <c r="E13709">
        <v>99.188222539999998</v>
      </c>
    </row>
    <row r="13710" spans="1:5">
      <c r="A13710" t="s">
        <v>45</v>
      </c>
      <c r="B13710" t="s">
        <v>539</v>
      </c>
      <c r="C13710" t="s">
        <v>44</v>
      </c>
      <c r="D13710">
        <v>2011</v>
      </c>
      <c r="E13710">
        <v>43.48509662</v>
      </c>
    </row>
    <row r="13711" spans="1:5">
      <c r="A13711" t="s">
        <v>43</v>
      </c>
      <c r="B13711" t="s">
        <v>539</v>
      </c>
      <c r="C13711" t="s">
        <v>42</v>
      </c>
      <c r="D13711">
        <v>2011</v>
      </c>
      <c r="E13711">
        <v>28.969725260000001</v>
      </c>
    </row>
    <row r="13712" spans="1:5">
      <c r="A13712" t="s">
        <v>41</v>
      </c>
      <c r="B13712" t="s">
        <v>539</v>
      </c>
      <c r="C13712" t="s">
        <v>40</v>
      </c>
      <c r="D13712">
        <v>2011</v>
      </c>
      <c r="E13712">
        <v>53.40289516</v>
      </c>
    </row>
    <row r="13713" spans="1:5">
      <c r="A13713" t="s">
        <v>39</v>
      </c>
      <c r="B13713" t="s">
        <v>536</v>
      </c>
      <c r="C13713" t="s">
        <v>38</v>
      </c>
      <c r="D13713">
        <v>2011</v>
      </c>
      <c r="E13713">
        <v>54.676793179999997</v>
      </c>
    </row>
    <row r="13714" spans="1:5">
      <c r="A13714" t="s">
        <v>37</v>
      </c>
      <c r="B13714" t="s">
        <v>539</v>
      </c>
      <c r="C13714" t="s">
        <v>36</v>
      </c>
      <c r="D13714">
        <v>2011</v>
      </c>
      <c r="E13714">
        <v>64.541536050000005</v>
      </c>
    </row>
    <row r="13715" spans="1:5">
      <c r="A13715" t="s">
        <v>4</v>
      </c>
      <c r="B13715" t="s">
        <v>539</v>
      </c>
      <c r="C13715" t="s">
        <v>35</v>
      </c>
      <c r="D13715">
        <v>2011</v>
      </c>
      <c r="E13715">
        <v>47.335783229999997</v>
      </c>
    </row>
    <row r="13716" spans="1:5">
      <c r="A13716" t="s">
        <v>34</v>
      </c>
      <c r="B13716" t="s">
        <v>539</v>
      </c>
      <c r="C13716" t="s">
        <v>33</v>
      </c>
      <c r="D13716">
        <v>2011</v>
      </c>
      <c r="E13716">
        <v>50.705036919999998</v>
      </c>
    </row>
    <row r="13717" spans="1:5">
      <c r="A13717" t="s">
        <v>32</v>
      </c>
      <c r="B13717" t="s">
        <v>539</v>
      </c>
      <c r="C13717" t="s">
        <v>31</v>
      </c>
      <c r="D13717">
        <v>2011</v>
      </c>
      <c r="E13717">
        <v>81.990926430000002</v>
      </c>
    </row>
    <row r="13718" spans="1:5">
      <c r="A13718" t="s">
        <v>30</v>
      </c>
      <c r="B13718" t="s">
        <v>539</v>
      </c>
      <c r="C13718" t="s">
        <v>29</v>
      </c>
      <c r="D13718">
        <v>2011</v>
      </c>
      <c r="E13718">
        <v>44.527640720000001</v>
      </c>
    </row>
    <row r="13719" spans="1:5">
      <c r="A13719" t="s">
        <v>28</v>
      </c>
      <c r="B13719" t="s">
        <v>539</v>
      </c>
      <c r="C13719" t="s">
        <v>27</v>
      </c>
      <c r="D13719">
        <v>2011</v>
      </c>
    </row>
    <row r="13720" spans="1:5">
      <c r="A13720" t="s">
        <v>26</v>
      </c>
      <c r="B13720" t="s">
        <v>539</v>
      </c>
      <c r="C13720" t="s">
        <v>25</v>
      </c>
      <c r="D13720">
        <v>2011</v>
      </c>
    </row>
    <row r="13721" spans="1:5">
      <c r="A13721" t="s">
        <v>3</v>
      </c>
      <c r="B13721" t="s">
        <v>539</v>
      </c>
      <c r="C13721" t="s">
        <v>24</v>
      </c>
      <c r="D13721">
        <v>2011</v>
      </c>
      <c r="E13721">
        <v>45.230060600000002</v>
      </c>
    </row>
    <row r="13722" spans="1:5">
      <c r="A13722" t="s">
        <v>23</v>
      </c>
      <c r="B13722" t="s">
        <v>539</v>
      </c>
      <c r="C13722" t="s">
        <v>22</v>
      </c>
      <c r="D13722">
        <v>2011</v>
      </c>
      <c r="E13722">
        <v>86.338714569999993</v>
      </c>
    </row>
    <row r="13723" spans="1:5">
      <c r="A13723" t="s">
        <v>21</v>
      </c>
      <c r="B13723" t="s">
        <v>536</v>
      </c>
      <c r="C13723" t="s">
        <v>20</v>
      </c>
      <c r="D13723">
        <v>2011</v>
      </c>
      <c r="E13723">
        <v>60.645803180000001</v>
      </c>
    </row>
    <row r="13724" spans="1:5">
      <c r="A13724" t="s">
        <v>19</v>
      </c>
      <c r="B13724" t="s">
        <v>539</v>
      </c>
      <c r="C13724" t="s">
        <v>18</v>
      </c>
      <c r="D13724">
        <v>2011</v>
      </c>
      <c r="E13724">
        <v>87.985370900000007</v>
      </c>
    </row>
    <row r="13725" spans="1:5">
      <c r="A13725" t="s">
        <v>17</v>
      </c>
      <c r="B13725" t="s">
        <v>539</v>
      </c>
      <c r="C13725" t="s">
        <v>16</v>
      </c>
      <c r="D13725">
        <v>2011</v>
      </c>
    </row>
    <row r="13726" spans="1:5">
      <c r="A13726" t="s">
        <v>15</v>
      </c>
      <c r="B13726" t="s">
        <v>539</v>
      </c>
      <c r="C13726" t="s">
        <v>14</v>
      </c>
      <c r="D13726">
        <v>2011</v>
      </c>
      <c r="E13726">
        <v>26.786829709999999</v>
      </c>
    </row>
    <row r="13727" spans="1:5">
      <c r="A13727" t="s">
        <v>13</v>
      </c>
      <c r="B13727" t="s">
        <v>539</v>
      </c>
      <c r="C13727" t="s">
        <v>12</v>
      </c>
      <c r="D13727">
        <v>2011</v>
      </c>
      <c r="E13727">
        <v>47.994688320000002</v>
      </c>
    </row>
    <row r="13728" spans="1:5">
      <c r="A13728" t="s">
        <v>11</v>
      </c>
      <c r="B13728" t="s">
        <v>539</v>
      </c>
      <c r="C13728" t="s">
        <v>10</v>
      </c>
      <c r="D13728">
        <v>2011</v>
      </c>
      <c r="E13728">
        <v>50.413986219999998</v>
      </c>
    </row>
    <row r="13729" spans="1:5">
      <c r="A13729" t="s">
        <v>9</v>
      </c>
      <c r="B13729" t="s">
        <v>539</v>
      </c>
      <c r="C13729" t="s">
        <v>8</v>
      </c>
      <c r="D13729">
        <v>2011</v>
      </c>
      <c r="E13729">
        <v>33.633949770000001</v>
      </c>
    </row>
    <row r="13730" spans="1:5">
      <c r="A13730" t="s">
        <v>528</v>
      </c>
      <c r="B13730" t="s">
        <v>539</v>
      </c>
      <c r="C13730" t="s">
        <v>527</v>
      </c>
      <c r="D13730">
        <v>2012</v>
      </c>
    </row>
    <row r="13731" spans="1:5">
      <c r="A13731" t="s">
        <v>526</v>
      </c>
      <c r="B13731" t="s">
        <v>539</v>
      </c>
      <c r="C13731" t="s">
        <v>525</v>
      </c>
      <c r="D13731">
        <v>2012</v>
      </c>
      <c r="E13731">
        <v>34.283318970000003</v>
      </c>
    </row>
    <row r="13732" spans="1:5">
      <c r="A13732" t="s">
        <v>524</v>
      </c>
      <c r="B13732" t="s">
        <v>539</v>
      </c>
      <c r="C13732" t="s">
        <v>523</v>
      </c>
      <c r="D13732">
        <v>2012</v>
      </c>
      <c r="E13732">
        <v>64.673209920000005</v>
      </c>
    </row>
    <row r="13733" spans="1:5">
      <c r="A13733" t="s">
        <v>522</v>
      </c>
      <c r="B13733" t="s">
        <v>539</v>
      </c>
      <c r="C13733" t="s">
        <v>521</v>
      </c>
      <c r="D13733">
        <v>2012</v>
      </c>
      <c r="E13733">
        <v>48.94649304</v>
      </c>
    </row>
    <row r="13734" spans="1:5">
      <c r="A13734" t="s">
        <v>520</v>
      </c>
      <c r="B13734" t="s">
        <v>539</v>
      </c>
      <c r="C13734" t="s">
        <v>519</v>
      </c>
      <c r="D13734">
        <v>2012</v>
      </c>
      <c r="E13734">
        <v>76.146587400000001</v>
      </c>
    </row>
    <row r="13735" spans="1:5">
      <c r="A13735" t="s">
        <v>518</v>
      </c>
      <c r="B13735" t="s">
        <v>536</v>
      </c>
      <c r="C13735" t="s">
        <v>517</v>
      </c>
      <c r="D13735">
        <v>2012</v>
      </c>
      <c r="E13735">
        <v>62.188152420000002</v>
      </c>
    </row>
    <row r="13736" spans="1:5">
      <c r="A13736" t="s">
        <v>516</v>
      </c>
      <c r="B13736" t="s">
        <v>539</v>
      </c>
      <c r="C13736" t="s">
        <v>515</v>
      </c>
      <c r="D13736">
        <v>2012</v>
      </c>
      <c r="E13736">
        <v>73.999599950000004</v>
      </c>
    </row>
    <row r="13737" spans="1:5">
      <c r="A13737" t="s">
        <v>1</v>
      </c>
      <c r="B13737" t="s">
        <v>539</v>
      </c>
      <c r="C13737" t="s">
        <v>514</v>
      </c>
      <c r="D13737">
        <v>2012</v>
      </c>
      <c r="E13737">
        <v>58.954422700000002</v>
      </c>
    </row>
    <row r="13738" spans="1:5">
      <c r="A13738" t="s">
        <v>513</v>
      </c>
      <c r="B13738" t="s">
        <v>539</v>
      </c>
      <c r="C13738" t="s">
        <v>512</v>
      </c>
      <c r="D13738">
        <v>2012</v>
      </c>
      <c r="E13738">
        <v>41.84773131</v>
      </c>
    </row>
    <row r="13739" spans="1:5">
      <c r="A13739" t="s">
        <v>511</v>
      </c>
      <c r="B13739" t="s">
        <v>539</v>
      </c>
      <c r="C13739" t="s">
        <v>510</v>
      </c>
      <c r="D13739">
        <v>2012</v>
      </c>
    </row>
    <row r="13740" spans="1:5">
      <c r="A13740" t="s">
        <v>509</v>
      </c>
      <c r="B13740" t="s">
        <v>539</v>
      </c>
      <c r="C13740" t="s">
        <v>508</v>
      </c>
      <c r="D13740">
        <v>2012</v>
      </c>
      <c r="E13740">
        <v>67.812374829999996</v>
      </c>
    </row>
    <row r="13741" spans="1:5">
      <c r="A13741" t="s">
        <v>507</v>
      </c>
      <c r="B13741" t="s">
        <v>539</v>
      </c>
      <c r="C13741" t="s">
        <v>506</v>
      </c>
      <c r="D13741">
        <v>2012</v>
      </c>
      <c r="E13741">
        <v>67.172967389999997</v>
      </c>
    </row>
    <row r="13742" spans="1:5">
      <c r="A13742" t="s">
        <v>505</v>
      </c>
      <c r="B13742" t="s">
        <v>539</v>
      </c>
      <c r="C13742" t="s">
        <v>504</v>
      </c>
      <c r="D13742">
        <v>2012</v>
      </c>
      <c r="E13742">
        <v>75.367334319999998</v>
      </c>
    </row>
    <row r="13743" spans="1:5">
      <c r="A13743" t="s">
        <v>503</v>
      </c>
      <c r="B13743" t="s">
        <v>539</v>
      </c>
      <c r="C13743" t="s">
        <v>502</v>
      </c>
      <c r="D13743">
        <v>2012</v>
      </c>
      <c r="E13743">
        <v>22.556729789999999</v>
      </c>
    </row>
    <row r="13744" spans="1:5">
      <c r="A13744" t="s">
        <v>501</v>
      </c>
      <c r="B13744" t="s">
        <v>539</v>
      </c>
      <c r="C13744" t="s">
        <v>500</v>
      </c>
      <c r="D13744">
        <v>2012</v>
      </c>
      <c r="E13744">
        <v>60.077161670000002</v>
      </c>
    </row>
    <row r="13745" spans="1:5">
      <c r="A13745" t="s">
        <v>499</v>
      </c>
      <c r="B13745" t="s">
        <v>539</v>
      </c>
      <c r="C13745" t="s">
        <v>498</v>
      </c>
      <c r="D13745">
        <v>2012</v>
      </c>
      <c r="E13745">
        <v>77.670712899999998</v>
      </c>
    </row>
    <row r="13746" spans="1:5">
      <c r="A13746" t="s">
        <v>497</v>
      </c>
      <c r="B13746" t="s">
        <v>539</v>
      </c>
      <c r="C13746" t="s">
        <v>496</v>
      </c>
      <c r="D13746">
        <v>2012</v>
      </c>
      <c r="E13746">
        <v>44.351518669999997</v>
      </c>
    </row>
    <row r="13747" spans="1:5">
      <c r="A13747" t="s">
        <v>495</v>
      </c>
      <c r="B13747" t="s">
        <v>539</v>
      </c>
      <c r="C13747" t="s">
        <v>494</v>
      </c>
      <c r="D13747">
        <v>2012</v>
      </c>
      <c r="E13747">
        <v>55.94955401</v>
      </c>
    </row>
    <row r="13748" spans="1:5">
      <c r="A13748" t="s">
        <v>2</v>
      </c>
      <c r="B13748" t="s">
        <v>539</v>
      </c>
      <c r="C13748" t="s">
        <v>493</v>
      </c>
      <c r="D13748">
        <v>2012</v>
      </c>
      <c r="E13748">
        <v>31.951224969999998</v>
      </c>
    </row>
    <row r="13749" spans="1:5">
      <c r="A13749" t="s">
        <v>492</v>
      </c>
      <c r="B13749" t="s">
        <v>539</v>
      </c>
      <c r="C13749" t="s">
        <v>491</v>
      </c>
      <c r="D13749">
        <v>2012</v>
      </c>
      <c r="E13749">
        <v>56.290298649999997</v>
      </c>
    </row>
    <row r="13750" spans="1:5">
      <c r="A13750" t="s">
        <v>490</v>
      </c>
      <c r="B13750" t="s">
        <v>539</v>
      </c>
      <c r="C13750" t="s">
        <v>489</v>
      </c>
      <c r="D13750">
        <v>2012</v>
      </c>
      <c r="E13750">
        <v>63.278015449999998</v>
      </c>
    </row>
    <row r="13751" spans="1:5">
      <c r="A13751" t="s">
        <v>488</v>
      </c>
      <c r="B13751" t="s">
        <v>539</v>
      </c>
      <c r="C13751" t="s">
        <v>487</v>
      </c>
      <c r="D13751">
        <v>2012</v>
      </c>
      <c r="E13751">
        <v>44.390351320000001</v>
      </c>
    </row>
    <row r="13752" spans="1:5">
      <c r="A13752" t="s">
        <v>486</v>
      </c>
      <c r="B13752" t="s">
        <v>539</v>
      </c>
      <c r="C13752" t="s">
        <v>485</v>
      </c>
      <c r="D13752">
        <v>2012</v>
      </c>
      <c r="E13752">
        <v>71.231256149999993</v>
      </c>
    </row>
    <row r="13753" spans="1:5">
      <c r="A13753" t="s">
        <v>484</v>
      </c>
      <c r="B13753" t="s">
        <v>539</v>
      </c>
      <c r="C13753" t="s">
        <v>483</v>
      </c>
      <c r="D13753">
        <v>2012</v>
      </c>
      <c r="E13753">
        <v>77.188204560000003</v>
      </c>
    </row>
    <row r="13754" spans="1:5">
      <c r="A13754" t="s">
        <v>482</v>
      </c>
      <c r="B13754" t="s">
        <v>539</v>
      </c>
      <c r="C13754" t="s">
        <v>481</v>
      </c>
      <c r="D13754">
        <v>2012</v>
      </c>
      <c r="E13754">
        <v>65.609826279999993</v>
      </c>
    </row>
    <row r="13755" spans="1:5">
      <c r="A13755" t="s">
        <v>480</v>
      </c>
      <c r="B13755" t="s">
        <v>539</v>
      </c>
      <c r="C13755" t="s">
        <v>479</v>
      </c>
      <c r="D13755">
        <v>2012</v>
      </c>
    </row>
    <row r="13756" spans="1:5">
      <c r="A13756" t="s">
        <v>478</v>
      </c>
      <c r="B13756" t="s">
        <v>539</v>
      </c>
      <c r="C13756" t="s">
        <v>477</v>
      </c>
      <c r="D13756">
        <v>2012</v>
      </c>
      <c r="E13756">
        <v>67.885049730000006</v>
      </c>
    </row>
    <row r="13757" spans="1:5">
      <c r="A13757" t="s">
        <v>476</v>
      </c>
      <c r="B13757" t="s">
        <v>539</v>
      </c>
      <c r="C13757" t="s">
        <v>475</v>
      </c>
      <c r="D13757">
        <v>2012</v>
      </c>
      <c r="E13757">
        <v>44.321474070000001</v>
      </c>
    </row>
    <row r="13758" spans="1:5">
      <c r="A13758" t="s">
        <v>474</v>
      </c>
      <c r="B13758" t="s">
        <v>539</v>
      </c>
      <c r="C13758" t="s">
        <v>473</v>
      </c>
      <c r="D13758">
        <v>2012</v>
      </c>
      <c r="E13758">
        <v>65.168248379999994</v>
      </c>
    </row>
    <row r="13759" spans="1:5">
      <c r="A13759" t="s">
        <v>472</v>
      </c>
      <c r="B13759" t="s">
        <v>539</v>
      </c>
      <c r="C13759" t="s">
        <v>471</v>
      </c>
      <c r="D13759">
        <v>2012</v>
      </c>
      <c r="E13759">
        <v>91.820886549999997</v>
      </c>
    </row>
    <row r="13760" spans="1:5">
      <c r="A13760" t="s">
        <v>470</v>
      </c>
      <c r="B13760" t="s">
        <v>539</v>
      </c>
      <c r="C13760" t="s">
        <v>469</v>
      </c>
      <c r="D13760">
        <v>2012</v>
      </c>
      <c r="E13760">
        <v>72.920448840000006</v>
      </c>
    </row>
    <row r="13761" spans="1:5">
      <c r="A13761" t="s">
        <v>468</v>
      </c>
      <c r="B13761" t="s">
        <v>539</v>
      </c>
      <c r="C13761" t="s">
        <v>467</v>
      </c>
      <c r="D13761">
        <v>2012</v>
      </c>
      <c r="E13761">
        <v>63.062233650000003</v>
      </c>
    </row>
    <row r="13762" spans="1:5">
      <c r="A13762" t="s">
        <v>466</v>
      </c>
      <c r="B13762" t="s">
        <v>539</v>
      </c>
      <c r="C13762" t="s">
        <v>465</v>
      </c>
      <c r="D13762">
        <v>2012</v>
      </c>
      <c r="E13762">
        <v>48.802226650000001</v>
      </c>
    </row>
    <row r="13763" spans="1:5">
      <c r="A13763" t="s">
        <v>464</v>
      </c>
      <c r="B13763" t="s">
        <v>539</v>
      </c>
      <c r="C13763" t="s">
        <v>463</v>
      </c>
      <c r="D13763">
        <v>2012</v>
      </c>
      <c r="E13763">
        <v>70.980553970000003</v>
      </c>
    </row>
    <row r="13764" spans="1:5">
      <c r="A13764" t="s">
        <v>462</v>
      </c>
      <c r="B13764" t="s">
        <v>536</v>
      </c>
      <c r="C13764" t="s">
        <v>461</v>
      </c>
      <c r="D13764">
        <v>2012</v>
      </c>
      <c r="E13764">
        <v>72.21174019</v>
      </c>
    </row>
    <row r="13765" spans="1:5">
      <c r="A13765" t="s">
        <v>460</v>
      </c>
      <c r="B13765" t="s">
        <v>539</v>
      </c>
      <c r="C13765" t="s">
        <v>459</v>
      </c>
      <c r="D13765">
        <v>2012</v>
      </c>
      <c r="E13765">
        <v>64.704998200000006</v>
      </c>
    </row>
    <row r="13766" spans="1:5">
      <c r="A13766" t="s">
        <v>458</v>
      </c>
      <c r="B13766" t="s">
        <v>539</v>
      </c>
      <c r="C13766" t="s">
        <v>457</v>
      </c>
      <c r="D13766">
        <v>2012</v>
      </c>
    </row>
    <row r="13767" spans="1:5">
      <c r="A13767" t="s">
        <v>456</v>
      </c>
      <c r="B13767" t="s">
        <v>539</v>
      </c>
      <c r="C13767" t="s">
        <v>455</v>
      </c>
      <c r="D13767">
        <v>2012</v>
      </c>
      <c r="E13767">
        <v>48.026947419999999</v>
      </c>
    </row>
    <row r="13768" spans="1:5">
      <c r="A13768" t="s">
        <v>454</v>
      </c>
      <c r="B13768" t="s">
        <v>539</v>
      </c>
      <c r="C13768" t="s">
        <v>453</v>
      </c>
      <c r="D13768">
        <v>2012</v>
      </c>
      <c r="E13768">
        <v>55.956028289999999</v>
      </c>
    </row>
    <row r="13769" spans="1:5">
      <c r="A13769" t="s">
        <v>679</v>
      </c>
      <c r="B13769" t="s">
        <v>539</v>
      </c>
      <c r="C13769" t="s">
        <v>451</v>
      </c>
      <c r="D13769">
        <v>2012</v>
      </c>
      <c r="E13769">
        <v>30.684958949999999</v>
      </c>
    </row>
    <row r="13770" spans="1:5">
      <c r="A13770" t="s">
        <v>450</v>
      </c>
      <c r="B13770" t="s">
        <v>539</v>
      </c>
      <c r="C13770" t="s">
        <v>449</v>
      </c>
      <c r="D13770">
        <v>2012</v>
      </c>
      <c r="E13770">
        <v>24.584441810000001</v>
      </c>
    </row>
    <row r="13771" spans="1:5">
      <c r="A13771" t="s">
        <v>448</v>
      </c>
      <c r="B13771" t="s">
        <v>539</v>
      </c>
      <c r="C13771" t="s">
        <v>447</v>
      </c>
      <c r="D13771">
        <v>2012</v>
      </c>
      <c r="E13771">
        <v>44.808881569999997</v>
      </c>
    </row>
    <row r="13772" spans="1:5">
      <c r="A13772" t="s">
        <v>446</v>
      </c>
      <c r="B13772" t="s">
        <v>539</v>
      </c>
      <c r="C13772" t="s">
        <v>445</v>
      </c>
      <c r="D13772">
        <v>2012</v>
      </c>
      <c r="E13772">
        <v>79.203897459999993</v>
      </c>
    </row>
    <row r="13773" spans="1:5">
      <c r="A13773" t="s">
        <v>444</v>
      </c>
      <c r="B13773" t="s">
        <v>539</v>
      </c>
      <c r="C13773" t="s">
        <v>443</v>
      </c>
      <c r="D13773">
        <v>2012</v>
      </c>
      <c r="E13773">
        <v>76.116462530000007</v>
      </c>
    </row>
    <row r="13774" spans="1:5">
      <c r="A13774" t="s">
        <v>442</v>
      </c>
      <c r="B13774" t="s">
        <v>539</v>
      </c>
      <c r="C13774" t="s">
        <v>441</v>
      </c>
      <c r="D13774">
        <v>2012</v>
      </c>
      <c r="E13774">
        <v>37.238157960000002</v>
      </c>
    </row>
    <row r="13775" spans="1:5">
      <c r="A13775" t="s">
        <v>440</v>
      </c>
      <c r="B13775" t="s">
        <v>539</v>
      </c>
      <c r="C13775" t="s">
        <v>439</v>
      </c>
      <c r="D13775">
        <v>2012</v>
      </c>
      <c r="E13775">
        <v>72.458189869999998</v>
      </c>
    </row>
    <row r="13776" spans="1:5">
      <c r="A13776" t="s">
        <v>438</v>
      </c>
      <c r="B13776" t="s">
        <v>539</v>
      </c>
      <c r="C13776" t="s">
        <v>437</v>
      </c>
      <c r="D13776">
        <v>2012</v>
      </c>
      <c r="E13776">
        <v>73.226551540000003</v>
      </c>
    </row>
    <row r="13777" spans="1:5">
      <c r="A13777" t="s">
        <v>436</v>
      </c>
      <c r="B13777" t="s">
        <v>536</v>
      </c>
      <c r="C13777" t="s">
        <v>435</v>
      </c>
      <c r="D13777">
        <v>2012</v>
      </c>
      <c r="E13777">
        <v>53.625932939999998</v>
      </c>
    </row>
    <row r="13778" spans="1:5">
      <c r="A13778" t="s">
        <v>434</v>
      </c>
      <c r="B13778" t="s">
        <v>539</v>
      </c>
      <c r="C13778" t="s">
        <v>433</v>
      </c>
      <c r="D13778">
        <v>2012</v>
      </c>
      <c r="E13778">
        <v>94.151303240000004</v>
      </c>
    </row>
    <row r="13779" spans="1:5">
      <c r="A13779" t="s">
        <v>432</v>
      </c>
      <c r="B13779" t="s">
        <v>539</v>
      </c>
      <c r="C13779" t="s">
        <v>431</v>
      </c>
      <c r="D13779">
        <v>2012</v>
      </c>
    </row>
    <row r="13780" spans="1:5">
      <c r="A13780" t="s">
        <v>430</v>
      </c>
      <c r="B13780" t="s">
        <v>539</v>
      </c>
      <c r="C13780" t="s">
        <v>429</v>
      </c>
      <c r="D13780">
        <v>2012</v>
      </c>
    </row>
    <row r="13781" spans="1:5">
      <c r="A13781" t="s">
        <v>428</v>
      </c>
      <c r="B13781" t="s">
        <v>539</v>
      </c>
      <c r="C13781" t="s">
        <v>427</v>
      </c>
      <c r="D13781">
        <v>2012</v>
      </c>
      <c r="E13781">
        <v>45.861806850000001</v>
      </c>
    </row>
    <row r="13782" spans="1:5">
      <c r="A13782" t="s">
        <v>426</v>
      </c>
      <c r="B13782" t="s">
        <v>539</v>
      </c>
      <c r="C13782" t="s">
        <v>425</v>
      </c>
      <c r="D13782">
        <v>2012</v>
      </c>
      <c r="E13782">
        <v>84.019796920000005</v>
      </c>
    </row>
    <row r="13783" spans="1:5">
      <c r="A13783" t="s">
        <v>7</v>
      </c>
      <c r="B13783" t="s">
        <v>539</v>
      </c>
      <c r="C13783" t="s">
        <v>424</v>
      </c>
      <c r="D13783">
        <v>2012</v>
      </c>
      <c r="E13783">
        <v>76.066007949999999</v>
      </c>
    </row>
    <row r="13784" spans="1:5">
      <c r="A13784" t="s">
        <v>423</v>
      </c>
      <c r="B13784" t="s">
        <v>539</v>
      </c>
      <c r="C13784" t="s">
        <v>422</v>
      </c>
      <c r="D13784">
        <v>2012</v>
      </c>
      <c r="E13784">
        <v>58.777430109999997</v>
      </c>
    </row>
    <row r="13785" spans="1:5">
      <c r="A13785" t="s">
        <v>421</v>
      </c>
      <c r="B13785" t="s">
        <v>539</v>
      </c>
      <c r="C13785" t="s">
        <v>420</v>
      </c>
      <c r="D13785">
        <v>2012</v>
      </c>
      <c r="E13785">
        <v>68.520830459999999</v>
      </c>
    </row>
    <row r="13786" spans="1:5">
      <c r="A13786" t="s">
        <v>419</v>
      </c>
      <c r="B13786" t="s">
        <v>539</v>
      </c>
      <c r="C13786" t="s">
        <v>418</v>
      </c>
      <c r="D13786">
        <v>2012</v>
      </c>
      <c r="E13786">
        <v>85.759426540000007</v>
      </c>
    </row>
    <row r="13787" spans="1:5">
      <c r="A13787" t="s">
        <v>417</v>
      </c>
      <c r="B13787" t="s">
        <v>539</v>
      </c>
      <c r="C13787" t="s">
        <v>416</v>
      </c>
      <c r="D13787">
        <v>2012</v>
      </c>
      <c r="E13787">
        <v>63.361425310000001</v>
      </c>
    </row>
    <row r="13788" spans="1:5">
      <c r="A13788" t="s">
        <v>415</v>
      </c>
      <c r="B13788" t="s">
        <v>539</v>
      </c>
      <c r="C13788" t="s">
        <v>414</v>
      </c>
      <c r="D13788">
        <v>2012</v>
      </c>
      <c r="E13788">
        <v>73.582418160000003</v>
      </c>
    </row>
    <row r="13789" spans="1:5">
      <c r="A13789" t="s">
        <v>413</v>
      </c>
      <c r="B13789" t="s">
        <v>536</v>
      </c>
      <c r="C13789" t="s">
        <v>412</v>
      </c>
      <c r="D13789">
        <v>2012</v>
      </c>
      <c r="E13789">
        <v>55.116176709999998</v>
      </c>
    </row>
    <row r="13790" spans="1:5">
      <c r="A13790" t="s">
        <v>411</v>
      </c>
      <c r="B13790" t="s">
        <v>536</v>
      </c>
      <c r="C13790" t="s">
        <v>410</v>
      </c>
      <c r="D13790">
        <v>2012</v>
      </c>
      <c r="E13790">
        <v>48.878626519999997</v>
      </c>
    </row>
    <row r="13791" spans="1:5">
      <c r="A13791" t="s">
        <v>409</v>
      </c>
      <c r="B13791" t="s">
        <v>536</v>
      </c>
      <c r="C13791" t="s">
        <v>408</v>
      </c>
      <c r="D13791">
        <v>2012</v>
      </c>
      <c r="E13791">
        <v>68.564987459999998</v>
      </c>
    </row>
    <row r="13792" spans="1:5">
      <c r="A13792" t="s">
        <v>407</v>
      </c>
      <c r="B13792" t="s">
        <v>536</v>
      </c>
      <c r="C13792" t="s">
        <v>406</v>
      </c>
      <c r="D13792">
        <v>2012</v>
      </c>
      <c r="E13792">
        <v>60.427838049999998</v>
      </c>
    </row>
    <row r="13793" spans="1:5">
      <c r="A13793" t="s">
        <v>405</v>
      </c>
      <c r="B13793" t="s">
        <v>536</v>
      </c>
      <c r="C13793" t="s">
        <v>404</v>
      </c>
      <c r="D13793">
        <v>2012</v>
      </c>
      <c r="E13793">
        <v>75.06736386</v>
      </c>
    </row>
    <row r="13794" spans="1:5">
      <c r="A13794" t="s">
        <v>403</v>
      </c>
      <c r="B13794" t="s">
        <v>539</v>
      </c>
      <c r="C13794" t="s">
        <v>402</v>
      </c>
      <c r="D13794">
        <v>2012</v>
      </c>
      <c r="E13794">
        <v>45.641739399999999</v>
      </c>
    </row>
    <row r="13795" spans="1:5">
      <c r="A13795" t="s">
        <v>401</v>
      </c>
      <c r="B13795" t="s">
        <v>539</v>
      </c>
      <c r="C13795" t="s">
        <v>400</v>
      </c>
      <c r="D13795">
        <v>2012</v>
      </c>
      <c r="E13795">
        <v>36.066773900000001</v>
      </c>
    </row>
    <row r="13796" spans="1:5">
      <c r="A13796" t="s">
        <v>399</v>
      </c>
      <c r="B13796" t="s">
        <v>536</v>
      </c>
      <c r="C13796" t="s">
        <v>398</v>
      </c>
      <c r="D13796">
        <v>2012</v>
      </c>
      <c r="E13796">
        <v>75.999694379999994</v>
      </c>
    </row>
    <row r="13797" spans="1:5">
      <c r="A13797" t="s">
        <v>397</v>
      </c>
      <c r="B13797" t="s">
        <v>539</v>
      </c>
      <c r="C13797" t="s">
        <v>396</v>
      </c>
      <c r="D13797">
        <v>2012</v>
      </c>
      <c r="E13797">
        <v>46.498136539999997</v>
      </c>
    </row>
    <row r="13798" spans="1:5">
      <c r="A13798" t="s">
        <v>395</v>
      </c>
      <c r="B13798" t="s">
        <v>539</v>
      </c>
      <c r="C13798" t="s">
        <v>394</v>
      </c>
      <c r="D13798">
        <v>2012</v>
      </c>
      <c r="E13798">
        <v>71.729930080000003</v>
      </c>
    </row>
    <row r="13799" spans="1:5">
      <c r="A13799" t="s">
        <v>393</v>
      </c>
      <c r="B13799" t="s">
        <v>539</v>
      </c>
      <c r="C13799" t="s">
        <v>392</v>
      </c>
      <c r="D13799">
        <v>2012</v>
      </c>
      <c r="E13799">
        <v>80.382327099999998</v>
      </c>
    </row>
    <row r="13800" spans="1:5">
      <c r="A13800" t="s">
        <v>5</v>
      </c>
      <c r="B13800" t="s">
        <v>539</v>
      </c>
      <c r="C13800" t="s">
        <v>391</v>
      </c>
      <c r="D13800">
        <v>2012</v>
      </c>
      <c r="E13800">
        <v>57.382478259999999</v>
      </c>
    </row>
    <row r="13801" spans="1:5">
      <c r="A13801" t="s">
        <v>390</v>
      </c>
      <c r="B13801" t="s">
        <v>536</v>
      </c>
      <c r="C13801" t="s">
        <v>389</v>
      </c>
      <c r="D13801">
        <v>2012</v>
      </c>
      <c r="E13801">
        <v>77.293243649999994</v>
      </c>
    </row>
    <row r="13802" spans="1:5">
      <c r="A13802" t="s">
        <v>388</v>
      </c>
      <c r="B13802" t="s">
        <v>536</v>
      </c>
      <c r="C13802" t="s">
        <v>387</v>
      </c>
      <c r="D13802">
        <v>2012</v>
      </c>
      <c r="E13802">
        <v>47.786101819999999</v>
      </c>
    </row>
    <row r="13803" spans="1:5">
      <c r="A13803" t="s">
        <v>386</v>
      </c>
      <c r="B13803" t="s">
        <v>539</v>
      </c>
      <c r="C13803" t="s">
        <v>385</v>
      </c>
      <c r="D13803">
        <v>2012</v>
      </c>
      <c r="E13803">
        <v>75.722309339999995</v>
      </c>
    </row>
    <row r="13804" spans="1:5">
      <c r="A13804" t="s">
        <v>384</v>
      </c>
      <c r="B13804" t="s">
        <v>539</v>
      </c>
      <c r="C13804" t="s">
        <v>383</v>
      </c>
      <c r="D13804">
        <v>2012</v>
      </c>
      <c r="E13804">
        <v>66.337498179999997</v>
      </c>
    </row>
    <row r="13805" spans="1:5">
      <c r="A13805" t="s">
        <v>382</v>
      </c>
      <c r="B13805" t="s">
        <v>539</v>
      </c>
      <c r="C13805" t="s">
        <v>381</v>
      </c>
      <c r="D13805">
        <v>2012</v>
      </c>
      <c r="E13805">
        <v>77.157616619999999</v>
      </c>
    </row>
    <row r="13806" spans="1:5">
      <c r="A13806" t="s">
        <v>380</v>
      </c>
      <c r="B13806" t="s">
        <v>539</v>
      </c>
      <c r="C13806" t="s">
        <v>379</v>
      </c>
      <c r="D13806">
        <v>2012</v>
      </c>
    </row>
    <row r="13807" spans="1:5">
      <c r="A13807" t="s">
        <v>378</v>
      </c>
      <c r="B13807" t="s">
        <v>539</v>
      </c>
      <c r="C13807" t="s">
        <v>377</v>
      </c>
      <c r="D13807">
        <v>2012</v>
      </c>
      <c r="E13807">
        <v>90.763689740000004</v>
      </c>
    </row>
    <row r="13808" spans="1:5">
      <c r="A13808" t="s">
        <v>376</v>
      </c>
      <c r="B13808" t="s">
        <v>539</v>
      </c>
      <c r="C13808" t="s">
        <v>375</v>
      </c>
      <c r="D13808">
        <v>2012</v>
      </c>
      <c r="E13808">
        <v>70.578210929999997</v>
      </c>
    </row>
    <row r="13809" spans="1:5">
      <c r="A13809" t="s">
        <v>374</v>
      </c>
      <c r="B13809" t="s">
        <v>539</v>
      </c>
      <c r="C13809" t="s">
        <v>373</v>
      </c>
      <c r="D13809">
        <v>2012</v>
      </c>
      <c r="E13809">
        <v>82.911182719999999</v>
      </c>
    </row>
    <row r="13810" spans="1:5">
      <c r="A13810" t="s">
        <v>372</v>
      </c>
      <c r="B13810" t="s">
        <v>539</v>
      </c>
      <c r="C13810" t="s">
        <v>371</v>
      </c>
      <c r="D13810">
        <v>2012</v>
      </c>
      <c r="E13810">
        <v>14.12168804</v>
      </c>
    </row>
    <row r="13811" spans="1:5">
      <c r="A13811" t="s">
        <v>370</v>
      </c>
      <c r="B13811" t="s">
        <v>539</v>
      </c>
      <c r="C13811" t="s">
        <v>369</v>
      </c>
      <c r="D13811">
        <v>2012</v>
      </c>
      <c r="E13811">
        <v>65.566590809999994</v>
      </c>
    </row>
    <row r="13812" spans="1:5">
      <c r="A13812" t="s">
        <v>368</v>
      </c>
      <c r="B13812" t="s">
        <v>539</v>
      </c>
      <c r="C13812" t="s">
        <v>367</v>
      </c>
      <c r="D13812">
        <v>2012</v>
      </c>
    </row>
    <row r="13813" spans="1:5">
      <c r="A13813" t="s">
        <v>366</v>
      </c>
      <c r="B13813" t="s">
        <v>539</v>
      </c>
      <c r="C13813" t="s">
        <v>365</v>
      </c>
      <c r="D13813">
        <v>2012</v>
      </c>
      <c r="E13813">
        <v>38.931787579999998</v>
      </c>
    </row>
    <row r="13814" spans="1:5">
      <c r="A13814" t="s">
        <v>364</v>
      </c>
      <c r="B13814" t="s">
        <v>539</v>
      </c>
      <c r="C13814" t="s">
        <v>363</v>
      </c>
      <c r="D13814">
        <v>2012</v>
      </c>
      <c r="E13814">
        <v>59.969833909999998</v>
      </c>
    </row>
    <row r="13815" spans="1:5">
      <c r="A13815" t="s">
        <v>362</v>
      </c>
      <c r="B13815" t="s">
        <v>539</v>
      </c>
      <c r="C13815" t="s">
        <v>361</v>
      </c>
      <c r="D13815">
        <v>2012</v>
      </c>
      <c r="E13815">
        <v>26.6944366</v>
      </c>
    </row>
    <row r="13816" spans="1:5">
      <c r="A13816" t="s">
        <v>360</v>
      </c>
      <c r="B13816" t="s">
        <v>539</v>
      </c>
      <c r="C13816" t="s">
        <v>359</v>
      </c>
      <c r="D13816">
        <v>2012</v>
      </c>
      <c r="E13816">
        <v>83.129547389999999</v>
      </c>
    </row>
    <row r="13817" spans="1:5">
      <c r="A13817" t="s">
        <v>358</v>
      </c>
      <c r="B13817" t="s">
        <v>539</v>
      </c>
      <c r="C13817" t="s">
        <v>357</v>
      </c>
      <c r="D13817">
        <v>2012</v>
      </c>
      <c r="E13817">
        <v>67.886392060000006</v>
      </c>
    </row>
    <row r="13818" spans="1:5">
      <c r="A13818" t="s">
        <v>356</v>
      </c>
      <c r="B13818" t="s">
        <v>539</v>
      </c>
      <c r="C13818" t="s">
        <v>355</v>
      </c>
      <c r="D13818">
        <v>2012</v>
      </c>
      <c r="E13818">
        <v>47.917973680000003</v>
      </c>
    </row>
    <row r="13819" spans="1:5">
      <c r="A13819" t="s">
        <v>354</v>
      </c>
      <c r="B13819" t="s">
        <v>539</v>
      </c>
      <c r="C13819" t="s">
        <v>353</v>
      </c>
      <c r="D13819">
        <v>2012</v>
      </c>
    </row>
    <row r="13820" spans="1:5">
      <c r="A13820" t="s">
        <v>352</v>
      </c>
      <c r="B13820" t="s">
        <v>539</v>
      </c>
      <c r="C13820" t="s">
        <v>351</v>
      </c>
      <c r="D13820">
        <v>2012</v>
      </c>
      <c r="E13820">
        <v>33.933188919999999</v>
      </c>
    </row>
    <row r="13821" spans="1:5">
      <c r="A13821" t="s">
        <v>350</v>
      </c>
      <c r="B13821" t="s">
        <v>539</v>
      </c>
      <c r="C13821" t="s">
        <v>349</v>
      </c>
      <c r="D13821">
        <v>2012</v>
      </c>
    </row>
    <row r="13822" spans="1:5">
      <c r="A13822" t="s">
        <v>348</v>
      </c>
      <c r="B13822" t="s">
        <v>539</v>
      </c>
      <c r="C13822" t="s">
        <v>347</v>
      </c>
      <c r="D13822">
        <v>2012</v>
      </c>
      <c r="E13822">
        <v>66.098500220000005</v>
      </c>
    </row>
    <row r="13823" spans="1:5">
      <c r="A13823" t="s">
        <v>346</v>
      </c>
      <c r="B13823" t="s">
        <v>536</v>
      </c>
      <c r="C13823" t="s">
        <v>345</v>
      </c>
      <c r="D13823">
        <v>2012</v>
      </c>
      <c r="E13823">
        <v>62.291459379999999</v>
      </c>
    </row>
    <row r="13824" spans="1:5">
      <c r="A13824" t="s">
        <v>344</v>
      </c>
      <c r="B13824" t="s">
        <v>539</v>
      </c>
      <c r="C13824" t="s">
        <v>343</v>
      </c>
      <c r="D13824">
        <v>2012</v>
      </c>
    </row>
    <row r="13825" spans="1:5">
      <c r="A13825" t="s">
        <v>342</v>
      </c>
      <c r="B13825" t="s">
        <v>539</v>
      </c>
      <c r="C13825" t="s">
        <v>341</v>
      </c>
      <c r="D13825">
        <v>2012</v>
      </c>
      <c r="E13825">
        <v>45.539013570000002</v>
      </c>
    </row>
    <row r="13826" spans="1:5">
      <c r="A13826" t="s">
        <v>340</v>
      </c>
      <c r="B13826" t="s">
        <v>536</v>
      </c>
      <c r="C13826" t="s">
        <v>339</v>
      </c>
      <c r="D13826">
        <v>2012</v>
      </c>
      <c r="E13826">
        <v>42.736629069999999</v>
      </c>
    </row>
    <row r="13827" spans="1:5">
      <c r="A13827" t="s">
        <v>338</v>
      </c>
      <c r="B13827" t="s">
        <v>539</v>
      </c>
      <c r="C13827" t="s">
        <v>337</v>
      </c>
      <c r="D13827">
        <v>2012</v>
      </c>
      <c r="E13827">
        <v>81.608604940000006</v>
      </c>
    </row>
    <row r="13828" spans="1:5">
      <c r="A13828" t="s">
        <v>336</v>
      </c>
      <c r="B13828" t="s">
        <v>539</v>
      </c>
      <c r="C13828" t="s">
        <v>335</v>
      </c>
      <c r="D13828">
        <v>2012</v>
      </c>
      <c r="E13828">
        <v>9.9185575799999999</v>
      </c>
    </row>
    <row r="13829" spans="1:5">
      <c r="A13829" t="s">
        <v>334</v>
      </c>
      <c r="B13829" t="s">
        <v>539</v>
      </c>
      <c r="C13829" t="s">
        <v>333</v>
      </c>
      <c r="D13829">
        <v>2012</v>
      </c>
      <c r="E13829">
        <v>63.43266843</v>
      </c>
    </row>
    <row r="13830" spans="1:5">
      <c r="A13830" t="s">
        <v>332</v>
      </c>
      <c r="B13830" t="s">
        <v>536</v>
      </c>
      <c r="C13830" t="s">
        <v>331</v>
      </c>
      <c r="D13830">
        <v>2012</v>
      </c>
      <c r="E13830">
        <v>52.603210019999999</v>
      </c>
    </row>
    <row r="13831" spans="1:5">
      <c r="A13831" t="s">
        <v>330</v>
      </c>
      <c r="B13831" t="s">
        <v>536</v>
      </c>
      <c r="C13831" t="s">
        <v>329</v>
      </c>
      <c r="D13831">
        <v>2012</v>
      </c>
      <c r="E13831">
        <v>51.979429549999999</v>
      </c>
    </row>
    <row r="13832" spans="1:5">
      <c r="A13832" t="s">
        <v>328</v>
      </c>
      <c r="B13832" t="s">
        <v>536</v>
      </c>
      <c r="C13832" t="s">
        <v>327</v>
      </c>
      <c r="D13832">
        <v>2012</v>
      </c>
      <c r="E13832">
        <v>40.041984059999997</v>
      </c>
    </row>
    <row r="13833" spans="1:5">
      <c r="A13833" t="s">
        <v>326</v>
      </c>
      <c r="B13833" t="s">
        <v>536</v>
      </c>
      <c r="C13833" t="s">
        <v>325</v>
      </c>
      <c r="D13833">
        <v>2012</v>
      </c>
      <c r="E13833">
        <v>39.61743405</v>
      </c>
    </row>
    <row r="13834" spans="1:5">
      <c r="A13834" t="s">
        <v>324</v>
      </c>
      <c r="B13834" t="s">
        <v>539</v>
      </c>
      <c r="C13834" t="s">
        <v>323</v>
      </c>
      <c r="D13834">
        <v>2012</v>
      </c>
      <c r="E13834">
        <v>39.60620686</v>
      </c>
    </row>
    <row r="13835" spans="1:5">
      <c r="A13835" t="s">
        <v>322</v>
      </c>
      <c r="B13835" t="s">
        <v>536</v>
      </c>
      <c r="C13835" t="s">
        <v>321</v>
      </c>
      <c r="D13835">
        <v>2012</v>
      </c>
      <c r="E13835">
        <v>40.368289150000003</v>
      </c>
    </row>
    <row r="13836" spans="1:5">
      <c r="A13836" t="s">
        <v>320</v>
      </c>
      <c r="B13836" t="s">
        <v>539</v>
      </c>
      <c r="C13836" t="s">
        <v>319</v>
      </c>
      <c r="D13836">
        <v>2012</v>
      </c>
    </row>
    <row r="13837" spans="1:5">
      <c r="A13837" t="s">
        <v>318</v>
      </c>
      <c r="B13837" t="s">
        <v>539</v>
      </c>
      <c r="C13837" t="s">
        <v>317</v>
      </c>
      <c r="D13837">
        <v>2012</v>
      </c>
      <c r="E13837">
        <v>26.97337478</v>
      </c>
    </row>
    <row r="13838" spans="1:5">
      <c r="A13838" t="s">
        <v>316</v>
      </c>
      <c r="B13838" t="s">
        <v>536</v>
      </c>
      <c r="C13838" t="s">
        <v>315</v>
      </c>
      <c r="D13838">
        <v>2012</v>
      </c>
    </row>
    <row r="13839" spans="1:5">
      <c r="A13839" t="s">
        <v>314</v>
      </c>
      <c r="B13839" t="s">
        <v>539</v>
      </c>
      <c r="C13839" t="s">
        <v>313</v>
      </c>
      <c r="D13839">
        <v>2012</v>
      </c>
      <c r="E13839">
        <v>67.572656039999998</v>
      </c>
    </row>
    <row r="13840" spans="1:5">
      <c r="A13840" t="s">
        <v>312</v>
      </c>
      <c r="B13840" t="s">
        <v>539</v>
      </c>
      <c r="C13840" t="s">
        <v>311</v>
      </c>
      <c r="D13840">
        <v>2012</v>
      </c>
      <c r="E13840">
        <v>38.483159929999999</v>
      </c>
    </row>
    <row r="13841" spans="1:5">
      <c r="A13841" t="s">
        <v>310</v>
      </c>
      <c r="B13841" t="s">
        <v>539</v>
      </c>
      <c r="C13841" t="s">
        <v>309</v>
      </c>
      <c r="D13841">
        <v>2012</v>
      </c>
      <c r="E13841">
        <v>62.309396020000001</v>
      </c>
    </row>
    <row r="13842" spans="1:5">
      <c r="A13842" t="s">
        <v>308</v>
      </c>
      <c r="B13842" t="s">
        <v>539</v>
      </c>
      <c r="C13842" t="s">
        <v>307</v>
      </c>
      <c r="D13842">
        <v>2012</v>
      </c>
      <c r="E13842">
        <v>80.546191759999999</v>
      </c>
    </row>
    <row r="13843" spans="1:5">
      <c r="A13843" t="s">
        <v>306</v>
      </c>
      <c r="B13843" t="s">
        <v>539</v>
      </c>
      <c r="C13843" t="s">
        <v>305</v>
      </c>
      <c r="D13843">
        <v>2012</v>
      </c>
      <c r="E13843">
        <v>62.906461620000002</v>
      </c>
    </row>
    <row r="13844" spans="1:5">
      <c r="A13844" t="s">
        <v>304</v>
      </c>
      <c r="B13844" t="s">
        <v>539</v>
      </c>
      <c r="C13844" t="s">
        <v>303</v>
      </c>
      <c r="D13844">
        <v>2012</v>
      </c>
      <c r="E13844">
        <v>75.340116760000001</v>
      </c>
    </row>
    <row r="13845" spans="1:5">
      <c r="A13845" t="s">
        <v>302</v>
      </c>
      <c r="B13845" t="s">
        <v>539</v>
      </c>
      <c r="C13845" t="s">
        <v>301</v>
      </c>
      <c r="D13845">
        <v>2012</v>
      </c>
      <c r="E13845">
        <v>57.869737960000002</v>
      </c>
    </row>
    <row r="13846" spans="1:5">
      <c r="A13846" t="s">
        <v>300</v>
      </c>
      <c r="B13846" t="s">
        <v>539</v>
      </c>
      <c r="C13846" t="s">
        <v>299</v>
      </c>
      <c r="D13846">
        <v>2012</v>
      </c>
      <c r="E13846">
        <v>68.826126200000004</v>
      </c>
    </row>
    <row r="13847" spans="1:5">
      <c r="A13847" t="s">
        <v>298</v>
      </c>
      <c r="B13847" t="s">
        <v>539</v>
      </c>
      <c r="C13847" t="s">
        <v>297</v>
      </c>
      <c r="D13847">
        <v>2012</v>
      </c>
      <c r="E13847">
        <v>82.69500377</v>
      </c>
    </row>
    <row r="13848" spans="1:5">
      <c r="A13848" t="s">
        <v>296</v>
      </c>
      <c r="B13848" t="s">
        <v>539</v>
      </c>
      <c r="C13848" t="s">
        <v>295</v>
      </c>
      <c r="D13848">
        <v>2012</v>
      </c>
      <c r="E13848">
        <v>55.806315820000002</v>
      </c>
    </row>
    <row r="13849" spans="1:5">
      <c r="A13849" t="s">
        <v>294</v>
      </c>
      <c r="B13849" t="s">
        <v>539</v>
      </c>
      <c r="C13849" t="s">
        <v>293</v>
      </c>
      <c r="D13849">
        <v>2012</v>
      </c>
      <c r="E13849">
        <v>60.52122498</v>
      </c>
    </row>
    <row r="13850" spans="1:5">
      <c r="A13850" t="s">
        <v>292</v>
      </c>
      <c r="B13850" t="s">
        <v>539</v>
      </c>
      <c r="C13850" t="s">
        <v>291</v>
      </c>
      <c r="D13850">
        <v>2012</v>
      </c>
      <c r="E13850">
        <v>60.187889699999999</v>
      </c>
    </row>
    <row r="13851" spans="1:5">
      <c r="A13851" t="s">
        <v>290</v>
      </c>
      <c r="B13851" t="s">
        <v>539</v>
      </c>
      <c r="C13851" t="s">
        <v>289</v>
      </c>
      <c r="D13851">
        <v>2012</v>
      </c>
      <c r="E13851">
        <v>24.095055160000001</v>
      </c>
    </row>
    <row r="13852" spans="1:5">
      <c r="A13852" t="s">
        <v>288</v>
      </c>
      <c r="B13852" t="s">
        <v>539</v>
      </c>
      <c r="C13852" t="s">
        <v>287</v>
      </c>
      <c r="D13852">
        <v>2012</v>
      </c>
      <c r="E13852">
        <v>80.132764699999996</v>
      </c>
    </row>
    <row r="13853" spans="1:5">
      <c r="A13853" t="s">
        <v>286</v>
      </c>
      <c r="B13853" t="s">
        <v>539</v>
      </c>
      <c r="C13853" t="s">
        <v>285</v>
      </c>
      <c r="D13853">
        <v>2012</v>
      </c>
      <c r="E13853">
        <v>41.041716450000003</v>
      </c>
    </row>
    <row r="13854" spans="1:5">
      <c r="A13854" t="s">
        <v>284</v>
      </c>
      <c r="B13854" t="s">
        <v>539</v>
      </c>
      <c r="C13854" t="s">
        <v>283</v>
      </c>
      <c r="D13854">
        <v>2012</v>
      </c>
      <c r="E13854">
        <v>54.925410929999998</v>
      </c>
    </row>
    <row r="13855" spans="1:5">
      <c r="A13855" t="s">
        <v>282</v>
      </c>
      <c r="B13855" t="s">
        <v>539</v>
      </c>
      <c r="C13855" t="s">
        <v>281</v>
      </c>
      <c r="D13855">
        <v>2012</v>
      </c>
      <c r="E13855">
        <v>85.039184419999998</v>
      </c>
    </row>
    <row r="13856" spans="1:5">
      <c r="A13856" t="s">
        <v>280</v>
      </c>
      <c r="B13856" t="s">
        <v>536</v>
      </c>
      <c r="C13856" t="s">
        <v>279</v>
      </c>
      <c r="D13856">
        <v>2012</v>
      </c>
      <c r="E13856">
        <v>50.115221810000001</v>
      </c>
    </row>
    <row r="13857" spans="1:5">
      <c r="A13857" t="s">
        <v>278</v>
      </c>
      <c r="B13857" t="s">
        <v>539</v>
      </c>
      <c r="C13857" t="s">
        <v>277</v>
      </c>
      <c r="D13857">
        <v>2012</v>
      </c>
      <c r="E13857">
        <v>37.390017899999997</v>
      </c>
    </row>
    <row r="13858" spans="1:5">
      <c r="A13858" t="s">
        <v>276</v>
      </c>
      <c r="B13858" t="s">
        <v>539</v>
      </c>
      <c r="C13858" t="s">
        <v>275</v>
      </c>
      <c r="D13858">
        <v>2012</v>
      </c>
      <c r="E13858">
        <v>46.286497310000001</v>
      </c>
    </row>
    <row r="13859" spans="1:5">
      <c r="A13859" t="s">
        <v>274</v>
      </c>
      <c r="B13859" t="s">
        <v>539</v>
      </c>
      <c r="C13859" t="s">
        <v>273</v>
      </c>
      <c r="D13859">
        <v>2012</v>
      </c>
      <c r="E13859">
        <v>33.243441760000003</v>
      </c>
    </row>
    <row r="13860" spans="1:5">
      <c r="A13860" t="s">
        <v>272</v>
      </c>
      <c r="B13860" t="s">
        <v>539</v>
      </c>
      <c r="C13860" t="s">
        <v>271</v>
      </c>
      <c r="D13860">
        <v>2012</v>
      </c>
      <c r="E13860">
        <v>70.252269440000006</v>
      </c>
    </row>
    <row r="13861" spans="1:5">
      <c r="A13861" t="s">
        <v>270</v>
      </c>
      <c r="B13861" t="s">
        <v>539</v>
      </c>
      <c r="C13861" t="s">
        <v>269</v>
      </c>
      <c r="D13861">
        <v>2012</v>
      </c>
      <c r="E13861">
        <v>50.401838929999997</v>
      </c>
    </row>
    <row r="13862" spans="1:5">
      <c r="A13862" t="s">
        <v>268</v>
      </c>
      <c r="B13862" t="s">
        <v>536</v>
      </c>
      <c r="C13862" t="s">
        <v>267</v>
      </c>
      <c r="D13862">
        <v>2012</v>
      </c>
      <c r="E13862">
        <v>50.21646664</v>
      </c>
    </row>
    <row r="13863" spans="1:5">
      <c r="A13863" t="s">
        <v>266</v>
      </c>
      <c r="B13863" t="s">
        <v>536</v>
      </c>
      <c r="C13863" t="s">
        <v>265</v>
      </c>
      <c r="D13863">
        <v>2012</v>
      </c>
      <c r="E13863">
        <v>40.661312670000001</v>
      </c>
    </row>
    <row r="13864" spans="1:5">
      <c r="A13864" t="s">
        <v>264</v>
      </c>
      <c r="B13864" t="s">
        <v>536</v>
      </c>
      <c r="C13864" t="s">
        <v>263</v>
      </c>
      <c r="D13864">
        <v>2012</v>
      </c>
      <c r="E13864">
        <v>42.157649939999999</v>
      </c>
    </row>
    <row r="13865" spans="1:5">
      <c r="A13865" t="s">
        <v>262</v>
      </c>
      <c r="B13865" t="s">
        <v>539</v>
      </c>
      <c r="C13865" t="s">
        <v>261</v>
      </c>
      <c r="D13865">
        <v>2012</v>
      </c>
    </row>
    <row r="13866" spans="1:5">
      <c r="A13866" t="s">
        <v>260</v>
      </c>
      <c r="B13866" t="s">
        <v>539</v>
      </c>
      <c r="C13866" t="s">
        <v>259</v>
      </c>
      <c r="D13866">
        <v>2012</v>
      </c>
      <c r="E13866">
        <v>37.997758439999998</v>
      </c>
    </row>
    <row r="13867" spans="1:5">
      <c r="A13867" t="s">
        <v>258</v>
      </c>
      <c r="B13867" t="s">
        <v>536</v>
      </c>
      <c r="C13867" t="s">
        <v>257</v>
      </c>
      <c r="D13867">
        <v>2012</v>
      </c>
      <c r="E13867">
        <v>36.984394770000002</v>
      </c>
    </row>
    <row r="13868" spans="1:5">
      <c r="A13868" t="s">
        <v>256</v>
      </c>
      <c r="B13868" t="s">
        <v>536</v>
      </c>
      <c r="C13868" t="s">
        <v>255</v>
      </c>
      <c r="D13868">
        <v>2012</v>
      </c>
      <c r="E13868">
        <v>51.771051440000001</v>
      </c>
    </row>
    <row r="13869" spans="1:5">
      <c r="A13869" t="s">
        <v>254</v>
      </c>
      <c r="B13869" t="s">
        <v>539</v>
      </c>
      <c r="C13869" t="s">
        <v>253</v>
      </c>
      <c r="D13869">
        <v>2012</v>
      </c>
      <c r="E13869">
        <v>75.795120900000001</v>
      </c>
    </row>
    <row r="13870" spans="1:5">
      <c r="A13870" t="s">
        <v>252</v>
      </c>
      <c r="B13870" t="s">
        <v>536</v>
      </c>
      <c r="C13870" t="s">
        <v>251</v>
      </c>
      <c r="D13870">
        <v>2012</v>
      </c>
      <c r="E13870">
        <v>55.549907249999997</v>
      </c>
    </row>
    <row r="13871" spans="1:5">
      <c r="A13871" t="s">
        <v>250</v>
      </c>
      <c r="B13871" t="s">
        <v>539</v>
      </c>
      <c r="C13871" t="s">
        <v>249</v>
      </c>
      <c r="D13871">
        <v>2012</v>
      </c>
      <c r="E13871">
        <v>65.231074620000001</v>
      </c>
    </row>
    <row r="13872" spans="1:5">
      <c r="A13872" t="s">
        <v>248</v>
      </c>
      <c r="B13872" t="s">
        <v>539</v>
      </c>
      <c r="C13872" t="s">
        <v>247</v>
      </c>
      <c r="D13872">
        <v>2012</v>
      </c>
      <c r="E13872">
        <v>83.456831359999995</v>
      </c>
    </row>
    <row r="13873" spans="1:5">
      <c r="A13873" t="s">
        <v>246</v>
      </c>
      <c r="B13873" t="s">
        <v>539</v>
      </c>
      <c r="C13873" t="s">
        <v>245</v>
      </c>
      <c r="D13873">
        <v>2012</v>
      </c>
      <c r="E13873">
        <v>60.546487300000003</v>
      </c>
    </row>
    <row r="13874" spans="1:5">
      <c r="A13874" t="s">
        <v>244</v>
      </c>
      <c r="B13874" t="s">
        <v>539</v>
      </c>
      <c r="C13874" t="s">
        <v>243</v>
      </c>
      <c r="D13874">
        <v>2012</v>
      </c>
    </row>
    <row r="13875" spans="1:5">
      <c r="A13875" t="s">
        <v>242</v>
      </c>
      <c r="B13875" t="s">
        <v>539</v>
      </c>
      <c r="C13875" t="s">
        <v>241</v>
      </c>
      <c r="D13875">
        <v>2012</v>
      </c>
    </row>
    <row r="13876" spans="1:5">
      <c r="A13876" t="s">
        <v>240</v>
      </c>
      <c r="B13876" t="s">
        <v>539</v>
      </c>
      <c r="C13876" t="s">
        <v>239</v>
      </c>
      <c r="D13876">
        <v>2012</v>
      </c>
      <c r="E13876">
        <v>35.489160409999997</v>
      </c>
    </row>
    <row r="13877" spans="1:5">
      <c r="A13877" t="s">
        <v>238</v>
      </c>
      <c r="B13877" t="s">
        <v>539</v>
      </c>
      <c r="C13877" t="s">
        <v>237</v>
      </c>
      <c r="D13877">
        <v>2012</v>
      </c>
      <c r="E13877">
        <v>88.457174100000003</v>
      </c>
    </row>
    <row r="13878" spans="1:5">
      <c r="A13878" t="s">
        <v>236</v>
      </c>
      <c r="B13878" t="s">
        <v>539</v>
      </c>
      <c r="C13878" t="s">
        <v>235</v>
      </c>
      <c r="D13878">
        <v>2012</v>
      </c>
      <c r="E13878">
        <v>46.469887710000002</v>
      </c>
    </row>
    <row r="13879" spans="1:5">
      <c r="A13879" t="s">
        <v>234</v>
      </c>
      <c r="B13879" t="s">
        <v>539</v>
      </c>
      <c r="C13879" t="s">
        <v>233</v>
      </c>
      <c r="D13879">
        <v>2012</v>
      </c>
      <c r="E13879">
        <v>52.54581495</v>
      </c>
    </row>
    <row r="13880" spans="1:5">
      <c r="A13880" t="s">
        <v>232</v>
      </c>
      <c r="B13880" t="s">
        <v>539</v>
      </c>
      <c r="C13880" t="s">
        <v>231</v>
      </c>
      <c r="D13880">
        <v>2012</v>
      </c>
      <c r="E13880">
        <v>70.964896870000004</v>
      </c>
    </row>
    <row r="13881" spans="1:5">
      <c r="A13881" t="s">
        <v>230</v>
      </c>
      <c r="B13881" t="s">
        <v>536</v>
      </c>
      <c r="C13881" t="s">
        <v>229</v>
      </c>
      <c r="D13881">
        <v>2012</v>
      </c>
      <c r="E13881">
        <v>57.908321669999999</v>
      </c>
    </row>
    <row r="13882" spans="1:5">
      <c r="A13882" t="s">
        <v>228</v>
      </c>
      <c r="B13882" t="s">
        <v>539</v>
      </c>
      <c r="C13882" t="s">
        <v>227</v>
      </c>
      <c r="D13882">
        <v>2012</v>
      </c>
      <c r="E13882">
        <v>50.86174802</v>
      </c>
    </row>
    <row r="13883" spans="1:5">
      <c r="A13883" t="s">
        <v>226</v>
      </c>
      <c r="B13883" t="s">
        <v>539</v>
      </c>
      <c r="C13883" t="s">
        <v>225</v>
      </c>
      <c r="D13883">
        <v>2012</v>
      </c>
      <c r="E13883">
        <v>83.395712549999999</v>
      </c>
    </row>
    <row r="13884" spans="1:5">
      <c r="A13884" t="s">
        <v>224</v>
      </c>
      <c r="B13884" t="s">
        <v>536</v>
      </c>
      <c r="C13884" t="s">
        <v>223</v>
      </c>
      <c r="D13884">
        <v>2012</v>
      </c>
      <c r="E13884">
        <v>51.90062554</v>
      </c>
    </row>
    <row r="13885" spans="1:5">
      <c r="A13885" t="s">
        <v>222</v>
      </c>
      <c r="B13885" t="s">
        <v>539</v>
      </c>
      <c r="C13885" t="s">
        <v>221</v>
      </c>
      <c r="D13885">
        <v>2012</v>
      </c>
      <c r="E13885">
        <v>65.438860689999998</v>
      </c>
    </row>
    <row r="13886" spans="1:5">
      <c r="A13886" t="s">
        <v>220</v>
      </c>
      <c r="B13886" t="s">
        <v>539</v>
      </c>
      <c r="C13886" t="s">
        <v>219</v>
      </c>
      <c r="D13886">
        <v>2012</v>
      </c>
      <c r="E13886">
        <v>34.805017970000002</v>
      </c>
    </row>
    <row r="13887" spans="1:5">
      <c r="A13887" t="s">
        <v>218</v>
      </c>
      <c r="B13887" t="s">
        <v>539</v>
      </c>
      <c r="C13887" t="s">
        <v>217</v>
      </c>
      <c r="D13887">
        <v>2012</v>
      </c>
      <c r="E13887">
        <v>66.576610099999996</v>
      </c>
    </row>
    <row r="13888" spans="1:5">
      <c r="A13888" t="s">
        <v>216</v>
      </c>
      <c r="B13888" t="s">
        <v>539</v>
      </c>
      <c r="C13888" t="s">
        <v>215</v>
      </c>
      <c r="D13888">
        <v>2012</v>
      </c>
      <c r="E13888">
        <v>36.94966256</v>
      </c>
    </row>
    <row r="13889" spans="1:5">
      <c r="A13889" t="s">
        <v>214</v>
      </c>
      <c r="B13889" t="s">
        <v>536</v>
      </c>
      <c r="C13889" t="s">
        <v>213</v>
      </c>
      <c r="D13889">
        <v>2012</v>
      </c>
      <c r="E13889">
        <v>47.822929510000002</v>
      </c>
    </row>
    <row r="13890" spans="1:5">
      <c r="A13890" t="s">
        <v>212</v>
      </c>
      <c r="B13890" t="s">
        <v>539</v>
      </c>
      <c r="C13890" t="s">
        <v>211</v>
      </c>
      <c r="D13890">
        <v>2012</v>
      </c>
      <c r="E13890">
        <v>61.710133030000001</v>
      </c>
    </row>
    <row r="13891" spans="1:5">
      <c r="A13891" t="s">
        <v>210</v>
      </c>
      <c r="B13891" t="s">
        <v>539</v>
      </c>
      <c r="C13891" t="s">
        <v>209</v>
      </c>
      <c r="D13891">
        <v>2012</v>
      </c>
      <c r="E13891">
        <v>53.568947350000002</v>
      </c>
    </row>
    <row r="13892" spans="1:5">
      <c r="A13892" t="s">
        <v>208</v>
      </c>
      <c r="B13892" t="s">
        <v>539</v>
      </c>
      <c r="C13892" t="s">
        <v>207</v>
      </c>
      <c r="D13892">
        <v>2012</v>
      </c>
    </row>
    <row r="13893" spans="1:5">
      <c r="A13893" t="s">
        <v>206</v>
      </c>
      <c r="B13893" t="s">
        <v>539</v>
      </c>
      <c r="C13893" t="s">
        <v>205</v>
      </c>
      <c r="D13893">
        <v>2012</v>
      </c>
      <c r="E13893">
        <v>49.760364969999998</v>
      </c>
    </row>
    <row r="13894" spans="1:5">
      <c r="A13894" t="s">
        <v>204</v>
      </c>
      <c r="B13894" t="s">
        <v>539</v>
      </c>
      <c r="C13894" t="s">
        <v>203</v>
      </c>
      <c r="D13894">
        <v>2012</v>
      </c>
      <c r="E13894">
        <v>40.762575130000002</v>
      </c>
    </row>
    <row r="13895" spans="1:5">
      <c r="A13895" t="s">
        <v>202</v>
      </c>
      <c r="B13895" t="s">
        <v>539</v>
      </c>
      <c r="C13895" t="s">
        <v>201</v>
      </c>
      <c r="D13895">
        <v>2012</v>
      </c>
      <c r="E13895">
        <v>48.204039369999997</v>
      </c>
    </row>
    <row r="13896" spans="1:5">
      <c r="A13896" t="s">
        <v>200</v>
      </c>
      <c r="B13896" t="s">
        <v>539</v>
      </c>
      <c r="C13896" t="s">
        <v>199</v>
      </c>
      <c r="D13896">
        <v>2012</v>
      </c>
      <c r="E13896">
        <v>56.121939910000002</v>
      </c>
    </row>
    <row r="13897" spans="1:5">
      <c r="A13897" t="s">
        <v>198</v>
      </c>
      <c r="B13897" t="s">
        <v>539</v>
      </c>
      <c r="C13897" t="s">
        <v>197</v>
      </c>
      <c r="D13897">
        <v>2012</v>
      </c>
      <c r="E13897">
        <v>55.223375779999998</v>
      </c>
    </row>
    <row r="13898" spans="1:5">
      <c r="A13898" t="s">
        <v>196</v>
      </c>
      <c r="B13898" t="s">
        <v>536</v>
      </c>
      <c r="C13898" t="s">
        <v>195</v>
      </c>
      <c r="D13898">
        <v>2012</v>
      </c>
      <c r="E13898">
        <v>48.849259750000002</v>
      </c>
    </row>
    <row r="13899" spans="1:5">
      <c r="A13899" t="s">
        <v>194</v>
      </c>
      <c r="B13899" t="s">
        <v>539</v>
      </c>
      <c r="C13899" t="s">
        <v>193</v>
      </c>
      <c r="D13899">
        <v>2012</v>
      </c>
      <c r="E13899">
        <v>58.942020380000002</v>
      </c>
    </row>
    <row r="13900" spans="1:5">
      <c r="A13900" t="s">
        <v>192</v>
      </c>
      <c r="B13900" t="s">
        <v>539</v>
      </c>
      <c r="C13900" t="s">
        <v>191</v>
      </c>
      <c r="D13900">
        <v>2012</v>
      </c>
    </row>
    <row r="13901" spans="1:5">
      <c r="A13901" t="s">
        <v>190</v>
      </c>
      <c r="B13901" t="s">
        <v>539</v>
      </c>
      <c r="C13901" t="s">
        <v>189</v>
      </c>
      <c r="D13901">
        <v>2012</v>
      </c>
      <c r="E13901">
        <v>36.204350060000003</v>
      </c>
    </row>
    <row r="13902" spans="1:5">
      <c r="A13902" t="s">
        <v>188</v>
      </c>
      <c r="B13902" t="s">
        <v>539</v>
      </c>
      <c r="C13902" t="s">
        <v>187</v>
      </c>
      <c r="D13902">
        <v>2012</v>
      </c>
      <c r="E13902">
        <v>31.316858530000001</v>
      </c>
    </row>
    <row r="13903" spans="1:5">
      <c r="A13903" t="s">
        <v>186</v>
      </c>
      <c r="B13903" t="s">
        <v>539</v>
      </c>
      <c r="C13903" t="s">
        <v>185</v>
      </c>
      <c r="D13903">
        <v>2012</v>
      </c>
      <c r="E13903">
        <v>52.975853000000001</v>
      </c>
    </row>
    <row r="13904" spans="1:5">
      <c r="A13904" t="s">
        <v>184</v>
      </c>
      <c r="B13904" t="s">
        <v>539</v>
      </c>
      <c r="C13904" t="s">
        <v>183</v>
      </c>
      <c r="D13904">
        <v>2012</v>
      </c>
      <c r="E13904">
        <v>86.524890619999994</v>
      </c>
    </row>
    <row r="13905" spans="1:5">
      <c r="A13905" t="s">
        <v>182</v>
      </c>
      <c r="B13905" t="s">
        <v>539</v>
      </c>
      <c r="C13905" t="s">
        <v>181</v>
      </c>
      <c r="D13905">
        <v>2012</v>
      </c>
      <c r="E13905">
        <v>84.896821220000007</v>
      </c>
    </row>
    <row r="13906" spans="1:5">
      <c r="A13906" t="s">
        <v>180</v>
      </c>
      <c r="B13906" t="s">
        <v>539</v>
      </c>
      <c r="C13906" t="s">
        <v>179</v>
      </c>
      <c r="D13906">
        <v>2012</v>
      </c>
      <c r="E13906">
        <v>41.863332460000002</v>
      </c>
    </row>
    <row r="13907" spans="1:5">
      <c r="A13907" t="s">
        <v>178</v>
      </c>
      <c r="B13907" t="s">
        <v>539</v>
      </c>
      <c r="C13907" t="s">
        <v>177</v>
      </c>
      <c r="D13907">
        <v>2012</v>
      </c>
      <c r="E13907">
        <v>93.601967279999997</v>
      </c>
    </row>
    <row r="13908" spans="1:5">
      <c r="A13908" t="s">
        <v>176</v>
      </c>
      <c r="B13908" t="s">
        <v>539</v>
      </c>
      <c r="C13908" t="s">
        <v>175</v>
      </c>
      <c r="D13908">
        <v>2012</v>
      </c>
      <c r="E13908">
        <v>82.804741179999994</v>
      </c>
    </row>
    <row r="13909" spans="1:5">
      <c r="A13909" t="s">
        <v>174</v>
      </c>
      <c r="B13909" t="s">
        <v>536</v>
      </c>
      <c r="C13909" t="s">
        <v>173</v>
      </c>
      <c r="D13909">
        <v>2012</v>
      </c>
      <c r="E13909">
        <v>62.211244209999997</v>
      </c>
    </row>
    <row r="13910" spans="1:5">
      <c r="A13910" t="s">
        <v>172</v>
      </c>
      <c r="B13910" t="s">
        <v>539</v>
      </c>
      <c r="C13910" t="s">
        <v>171</v>
      </c>
      <c r="D13910">
        <v>2012</v>
      </c>
      <c r="E13910">
        <v>82.431198940000002</v>
      </c>
    </row>
    <row r="13911" spans="1:5">
      <c r="A13911" t="s">
        <v>170</v>
      </c>
      <c r="B13911" t="s">
        <v>536</v>
      </c>
      <c r="C13911" t="s">
        <v>169</v>
      </c>
      <c r="D13911">
        <v>2012</v>
      </c>
      <c r="E13911">
        <v>71.300312259999998</v>
      </c>
    </row>
    <row r="13912" spans="1:5">
      <c r="A13912" t="s">
        <v>168</v>
      </c>
      <c r="B13912" t="s">
        <v>539</v>
      </c>
      <c r="C13912" t="s">
        <v>167</v>
      </c>
      <c r="D13912">
        <v>2012</v>
      </c>
      <c r="E13912">
        <v>36.904480630000002</v>
      </c>
    </row>
    <row r="13913" spans="1:5">
      <c r="A13913" t="s">
        <v>166</v>
      </c>
      <c r="B13913" t="s">
        <v>539</v>
      </c>
      <c r="C13913" t="s">
        <v>165</v>
      </c>
      <c r="D13913">
        <v>2012</v>
      </c>
      <c r="E13913">
        <v>68.618181820000004</v>
      </c>
    </row>
    <row r="13914" spans="1:5">
      <c r="A13914" t="s">
        <v>164</v>
      </c>
      <c r="B13914" t="s">
        <v>539</v>
      </c>
      <c r="C13914" t="s">
        <v>163</v>
      </c>
      <c r="D13914">
        <v>2012</v>
      </c>
      <c r="E13914">
        <v>54.997932710000001</v>
      </c>
    </row>
    <row r="13915" spans="1:5">
      <c r="A13915" t="s">
        <v>162</v>
      </c>
      <c r="B13915" t="s">
        <v>539</v>
      </c>
      <c r="C13915" t="s">
        <v>161</v>
      </c>
      <c r="D13915">
        <v>2012</v>
      </c>
      <c r="E13915">
        <v>31.094848259999999</v>
      </c>
    </row>
    <row r="13916" spans="1:5">
      <c r="A13916" t="s">
        <v>160</v>
      </c>
      <c r="B13916" t="s">
        <v>539</v>
      </c>
      <c r="C13916" t="s">
        <v>159</v>
      </c>
      <c r="D13916">
        <v>2012</v>
      </c>
      <c r="E13916">
        <v>72.000359970000005</v>
      </c>
    </row>
    <row r="13917" spans="1:5">
      <c r="A13917" t="s">
        <v>158</v>
      </c>
      <c r="B13917" t="s">
        <v>539</v>
      </c>
      <c r="C13917" t="s">
        <v>157</v>
      </c>
      <c r="D13917">
        <v>2012</v>
      </c>
      <c r="E13917">
        <v>80.291238500000006</v>
      </c>
    </row>
    <row r="13918" spans="1:5">
      <c r="A13918" t="s">
        <v>156</v>
      </c>
      <c r="B13918" t="s">
        <v>539</v>
      </c>
      <c r="C13918" t="s">
        <v>155</v>
      </c>
      <c r="D13918">
        <v>2012</v>
      </c>
      <c r="E13918">
        <v>69.170479229999998</v>
      </c>
    </row>
    <row r="13919" spans="1:5">
      <c r="A13919" t="s">
        <v>154</v>
      </c>
      <c r="B13919" t="s">
        <v>536</v>
      </c>
      <c r="C13919" t="s">
        <v>153</v>
      </c>
      <c r="D13919">
        <v>2012</v>
      </c>
      <c r="E13919">
        <v>43.962043909999998</v>
      </c>
    </row>
    <row r="13920" spans="1:5">
      <c r="A13920" t="s">
        <v>152</v>
      </c>
      <c r="B13920" t="s">
        <v>539</v>
      </c>
      <c r="C13920" t="s">
        <v>151</v>
      </c>
      <c r="D13920">
        <v>2012</v>
      </c>
    </row>
    <row r="13921" spans="1:5">
      <c r="A13921" t="s">
        <v>150</v>
      </c>
      <c r="B13921" t="s">
        <v>539</v>
      </c>
      <c r="C13921" t="s">
        <v>149</v>
      </c>
      <c r="D13921">
        <v>2012</v>
      </c>
    </row>
    <row r="13922" spans="1:5">
      <c r="A13922" t="s">
        <v>148</v>
      </c>
      <c r="B13922" t="s">
        <v>539</v>
      </c>
      <c r="C13922" t="s">
        <v>147</v>
      </c>
      <c r="D13922">
        <v>2012</v>
      </c>
      <c r="E13922">
        <v>64.030800990000003</v>
      </c>
    </row>
    <row r="13923" spans="1:5">
      <c r="A13923" t="s">
        <v>146</v>
      </c>
      <c r="B13923" t="s">
        <v>539</v>
      </c>
      <c r="C13923" t="s">
        <v>145</v>
      </c>
      <c r="D13923">
        <v>2012</v>
      </c>
      <c r="E13923">
        <v>44.499400960000003</v>
      </c>
    </row>
    <row r="13924" spans="1:5">
      <c r="A13924" t="s">
        <v>144</v>
      </c>
      <c r="B13924" t="s">
        <v>536</v>
      </c>
      <c r="C13924" t="s">
        <v>143</v>
      </c>
      <c r="D13924">
        <v>2012</v>
      </c>
    </row>
    <row r="13925" spans="1:5">
      <c r="A13925" t="s">
        <v>142</v>
      </c>
      <c r="B13925" t="s">
        <v>536</v>
      </c>
      <c r="C13925" t="s">
        <v>141</v>
      </c>
      <c r="D13925">
        <v>2012</v>
      </c>
      <c r="E13925">
        <v>79.019363639999995</v>
      </c>
    </row>
    <row r="13926" spans="1:5">
      <c r="A13926" t="s">
        <v>140</v>
      </c>
      <c r="B13926" t="s">
        <v>536</v>
      </c>
      <c r="C13926" t="s">
        <v>139</v>
      </c>
      <c r="D13926">
        <v>2012</v>
      </c>
      <c r="E13926">
        <v>62.190033679999999</v>
      </c>
    </row>
    <row r="13927" spans="1:5">
      <c r="A13927" t="s">
        <v>138</v>
      </c>
      <c r="B13927" t="s">
        <v>539</v>
      </c>
      <c r="C13927" t="s">
        <v>137</v>
      </c>
      <c r="D13927">
        <v>2012</v>
      </c>
    </row>
    <row r="13928" spans="1:5">
      <c r="A13928" t="s">
        <v>136</v>
      </c>
      <c r="B13928" t="s">
        <v>539</v>
      </c>
      <c r="C13928" t="s">
        <v>135</v>
      </c>
      <c r="D13928">
        <v>2012</v>
      </c>
      <c r="E13928">
        <v>84.944417009999995</v>
      </c>
    </row>
    <row r="13929" spans="1:5">
      <c r="A13929" t="s">
        <v>134</v>
      </c>
      <c r="B13929" t="s">
        <v>539</v>
      </c>
      <c r="C13929" t="s">
        <v>133</v>
      </c>
      <c r="D13929">
        <v>2012</v>
      </c>
      <c r="E13929">
        <v>80.26870083</v>
      </c>
    </row>
    <row r="13930" spans="1:5">
      <c r="A13930" t="s">
        <v>132</v>
      </c>
      <c r="B13930" t="s">
        <v>539</v>
      </c>
      <c r="C13930" t="s">
        <v>131</v>
      </c>
      <c r="D13930">
        <v>2012</v>
      </c>
      <c r="E13930">
        <v>55.175620590000001</v>
      </c>
    </row>
    <row r="13931" spans="1:5">
      <c r="A13931" t="s">
        <v>130</v>
      </c>
      <c r="B13931" t="s">
        <v>539</v>
      </c>
      <c r="C13931" t="s">
        <v>129</v>
      </c>
      <c r="D13931">
        <v>2012</v>
      </c>
      <c r="E13931">
        <v>36.936938830000003</v>
      </c>
    </row>
    <row r="13932" spans="1:5">
      <c r="A13932" t="s">
        <v>128</v>
      </c>
      <c r="B13932" t="s">
        <v>536</v>
      </c>
      <c r="C13932" t="s">
        <v>127</v>
      </c>
      <c r="D13932">
        <v>2012</v>
      </c>
      <c r="E13932">
        <v>28.432349479999999</v>
      </c>
    </row>
    <row r="13933" spans="1:5">
      <c r="A13933" t="s">
        <v>126</v>
      </c>
      <c r="B13933" t="s">
        <v>539</v>
      </c>
      <c r="C13933" t="s">
        <v>125</v>
      </c>
      <c r="D13933">
        <v>2012</v>
      </c>
      <c r="E13933">
        <v>71.239382610000007</v>
      </c>
    </row>
    <row r="13934" spans="1:5">
      <c r="A13934" t="s">
        <v>124</v>
      </c>
      <c r="B13934" t="s">
        <v>539</v>
      </c>
      <c r="C13934" t="s">
        <v>123</v>
      </c>
      <c r="D13934">
        <v>2012</v>
      </c>
      <c r="E13934">
        <v>22.825692830000001</v>
      </c>
    </row>
    <row r="13935" spans="1:5">
      <c r="A13935" t="s">
        <v>122</v>
      </c>
      <c r="B13935" t="s">
        <v>539</v>
      </c>
      <c r="C13935" t="s">
        <v>121</v>
      </c>
      <c r="D13935">
        <v>2012</v>
      </c>
      <c r="E13935">
        <v>50.563034879999996</v>
      </c>
    </row>
    <row r="13936" spans="1:5">
      <c r="A13936" t="s">
        <v>120</v>
      </c>
      <c r="B13936" t="s">
        <v>539</v>
      </c>
      <c r="C13936" t="s">
        <v>119</v>
      </c>
      <c r="D13936">
        <v>2012</v>
      </c>
      <c r="E13936">
        <v>35.54654086</v>
      </c>
    </row>
    <row r="13937" spans="1:5">
      <c r="A13937" t="s">
        <v>118</v>
      </c>
      <c r="B13937" t="s">
        <v>539</v>
      </c>
      <c r="C13937" t="s">
        <v>117</v>
      </c>
      <c r="D13937">
        <v>2012</v>
      </c>
      <c r="E13937">
        <v>92.962710150000007</v>
      </c>
    </row>
    <row r="13938" spans="1:5">
      <c r="A13938" t="s">
        <v>116</v>
      </c>
      <c r="B13938" t="s">
        <v>539</v>
      </c>
      <c r="C13938" t="s">
        <v>115</v>
      </c>
      <c r="D13938">
        <v>2012</v>
      </c>
      <c r="E13938">
        <v>17.63090218</v>
      </c>
    </row>
    <row r="13939" spans="1:5">
      <c r="A13939" t="s">
        <v>114</v>
      </c>
      <c r="B13939" t="s">
        <v>539</v>
      </c>
      <c r="C13939" t="s">
        <v>113</v>
      </c>
      <c r="D13939">
        <v>2012</v>
      </c>
      <c r="E13939">
        <v>62.801103249999997</v>
      </c>
    </row>
    <row r="13940" spans="1:5">
      <c r="A13940" t="s">
        <v>112</v>
      </c>
      <c r="B13940" t="s">
        <v>539</v>
      </c>
      <c r="C13940" t="s">
        <v>111</v>
      </c>
      <c r="D13940">
        <v>2012</v>
      </c>
      <c r="E13940">
        <v>93.395526050000001</v>
      </c>
    </row>
    <row r="13941" spans="1:5">
      <c r="A13941" t="s">
        <v>110</v>
      </c>
      <c r="B13941" t="s">
        <v>539</v>
      </c>
      <c r="C13941" t="s">
        <v>109</v>
      </c>
      <c r="D13941">
        <v>2012</v>
      </c>
    </row>
    <row r="13942" spans="1:5">
      <c r="A13942" t="s">
        <v>108</v>
      </c>
      <c r="B13942" t="s">
        <v>539</v>
      </c>
      <c r="C13942" t="s">
        <v>107</v>
      </c>
      <c r="D13942">
        <v>2012</v>
      </c>
      <c r="E13942">
        <v>61.163435530000001</v>
      </c>
    </row>
    <row r="13943" spans="1:5">
      <c r="A13943" t="s">
        <v>106</v>
      </c>
      <c r="B13943" t="s">
        <v>536</v>
      </c>
      <c r="C13943" t="s">
        <v>105</v>
      </c>
      <c r="D13943">
        <v>2012</v>
      </c>
      <c r="E13943">
        <v>45.549937730000003</v>
      </c>
    </row>
    <row r="13944" spans="1:5">
      <c r="A13944" t="s">
        <v>104</v>
      </c>
      <c r="B13944" t="s">
        <v>539</v>
      </c>
      <c r="C13944" t="s">
        <v>103</v>
      </c>
      <c r="D13944">
        <v>2012</v>
      </c>
      <c r="E13944">
        <v>33.061640349999998</v>
      </c>
    </row>
    <row r="13945" spans="1:5">
      <c r="A13945" t="s">
        <v>102</v>
      </c>
      <c r="B13945" t="s">
        <v>536</v>
      </c>
      <c r="C13945" t="s">
        <v>101</v>
      </c>
      <c r="D13945">
        <v>2012</v>
      </c>
      <c r="E13945">
        <v>45.574964690000002</v>
      </c>
    </row>
    <row r="13946" spans="1:5">
      <c r="A13946" t="s">
        <v>100</v>
      </c>
      <c r="B13946" t="s">
        <v>536</v>
      </c>
      <c r="C13946" t="s">
        <v>99</v>
      </c>
      <c r="D13946">
        <v>2012</v>
      </c>
      <c r="E13946">
        <v>68.073621059999994</v>
      </c>
    </row>
    <row r="13947" spans="1:5">
      <c r="A13947" t="s">
        <v>98</v>
      </c>
      <c r="B13947" t="s">
        <v>539</v>
      </c>
      <c r="C13947" t="s">
        <v>97</v>
      </c>
      <c r="D13947">
        <v>2012</v>
      </c>
      <c r="E13947">
        <v>28.85234363</v>
      </c>
    </row>
    <row r="13948" spans="1:5">
      <c r="A13948" t="s">
        <v>96</v>
      </c>
      <c r="B13948" t="s">
        <v>539</v>
      </c>
      <c r="C13948" t="s">
        <v>95</v>
      </c>
      <c r="D13948">
        <v>2012</v>
      </c>
      <c r="E13948">
        <v>52.830188679999999</v>
      </c>
    </row>
    <row r="13949" spans="1:5">
      <c r="A13949" t="s">
        <v>94</v>
      </c>
      <c r="B13949" t="s">
        <v>539</v>
      </c>
      <c r="C13949" t="s">
        <v>93</v>
      </c>
      <c r="D13949">
        <v>2012</v>
      </c>
      <c r="E13949">
        <v>69.724582909999995</v>
      </c>
    </row>
    <row r="13950" spans="1:5">
      <c r="A13950" t="s">
        <v>92</v>
      </c>
      <c r="B13950" t="s">
        <v>539</v>
      </c>
      <c r="C13950" t="s">
        <v>91</v>
      </c>
      <c r="D13950">
        <v>2012</v>
      </c>
      <c r="E13950">
        <v>72.634937149999999</v>
      </c>
    </row>
    <row r="13951" spans="1:5">
      <c r="A13951" t="s">
        <v>90</v>
      </c>
      <c r="B13951" t="s">
        <v>539</v>
      </c>
      <c r="C13951" t="s">
        <v>89</v>
      </c>
      <c r="D13951">
        <v>2012</v>
      </c>
      <c r="E13951">
        <v>84.351637330000003</v>
      </c>
    </row>
    <row r="13952" spans="1:5">
      <c r="A13952" t="s">
        <v>88</v>
      </c>
      <c r="B13952" t="s">
        <v>539</v>
      </c>
      <c r="C13952" t="s">
        <v>87</v>
      </c>
      <c r="D13952">
        <v>2012</v>
      </c>
      <c r="E13952">
        <v>71.879200819999994</v>
      </c>
    </row>
    <row r="13953" spans="1:5">
      <c r="A13953" t="s">
        <v>86</v>
      </c>
      <c r="B13953" t="s">
        <v>539</v>
      </c>
      <c r="C13953" t="s">
        <v>85</v>
      </c>
      <c r="D13953">
        <v>2012</v>
      </c>
    </row>
    <row r="13954" spans="1:5">
      <c r="A13954" t="s">
        <v>84</v>
      </c>
      <c r="B13954" t="s">
        <v>539</v>
      </c>
      <c r="C13954" t="s">
        <v>83</v>
      </c>
      <c r="D13954">
        <v>2012</v>
      </c>
      <c r="E13954">
        <v>93.011772669999999</v>
      </c>
    </row>
    <row r="13955" spans="1:5">
      <c r="A13955" t="s">
        <v>82</v>
      </c>
      <c r="B13955" t="s">
        <v>539</v>
      </c>
      <c r="C13955" t="s">
        <v>81</v>
      </c>
      <c r="D13955">
        <v>2012</v>
      </c>
      <c r="E13955">
        <v>46.308721849999998</v>
      </c>
    </row>
    <row r="13956" spans="1:5">
      <c r="A13956" t="s">
        <v>80</v>
      </c>
      <c r="B13956" t="s">
        <v>539</v>
      </c>
      <c r="C13956" t="s">
        <v>79</v>
      </c>
      <c r="D13956">
        <v>2012</v>
      </c>
    </row>
    <row r="13957" spans="1:5">
      <c r="A13957" t="s">
        <v>78</v>
      </c>
      <c r="B13957" t="s">
        <v>539</v>
      </c>
      <c r="C13957" t="s">
        <v>77</v>
      </c>
      <c r="D13957">
        <v>2012</v>
      </c>
      <c r="E13957">
        <v>47.39277019</v>
      </c>
    </row>
    <row r="13958" spans="1:5">
      <c r="A13958" t="s">
        <v>76</v>
      </c>
      <c r="B13958" t="s">
        <v>536</v>
      </c>
      <c r="C13958" t="s">
        <v>75</v>
      </c>
      <c r="D13958">
        <v>2012</v>
      </c>
      <c r="E13958">
        <v>55.116874299999999</v>
      </c>
    </row>
    <row r="13959" spans="1:5">
      <c r="A13959" t="s">
        <v>74</v>
      </c>
      <c r="B13959" t="s">
        <v>536</v>
      </c>
      <c r="C13959" t="s">
        <v>73</v>
      </c>
      <c r="D13959">
        <v>2012</v>
      </c>
      <c r="E13959">
        <v>61.484427879999998</v>
      </c>
    </row>
    <row r="13960" spans="1:5">
      <c r="A13960" t="s">
        <v>72</v>
      </c>
      <c r="B13960" t="s">
        <v>539</v>
      </c>
      <c r="C13960" t="s">
        <v>71</v>
      </c>
      <c r="D13960">
        <v>2012</v>
      </c>
      <c r="E13960">
        <v>38.113124820000003</v>
      </c>
    </row>
    <row r="13961" spans="1:5">
      <c r="A13961" t="s">
        <v>70</v>
      </c>
      <c r="B13961" t="s">
        <v>539</v>
      </c>
      <c r="C13961" t="s">
        <v>69</v>
      </c>
      <c r="D13961">
        <v>2012</v>
      </c>
      <c r="E13961">
        <v>77.900972699999997</v>
      </c>
    </row>
    <row r="13962" spans="1:5">
      <c r="A13962" t="s">
        <v>68</v>
      </c>
      <c r="B13962" t="s">
        <v>539</v>
      </c>
      <c r="C13962" t="s">
        <v>67</v>
      </c>
      <c r="D13962">
        <v>2012</v>
      </c>
      <c r="E13962">
        <v>29.374864809999998</v>
      </c>
    </row>
    <row r="13963" spans="1:5">
      <c r="A13963" t="s">
        <v>66</v>
      </c>
      <c r="B13963" t="s">
        <v>539</v>
      </c>
      <c r="C13963" t="s">
        <v>65</v>
      </c>
      <c r="D13963">
        <v>2012</v>
      </c>
      <c r="E13963">
        <v>64.906076569999996</v>
      </c>
    </row>
    <row r="13964" spans="1:5">
      <c r="A13964" t="s">
        <v>64</v>
      </c>
      <c r="B13964" t="s">
        <v>536</v>
      </c>
      <c r="C13964" t="s">
        <v>63</v>
      </c>
      <c r="D13964">
        <v>2012</v>
      </c>
      <c r="E13964">
        <v>49.542307260000001</v>
      </c>
    </row>
    <row r="13965" spans="1:5">
      <c r="A13965" t="s">
        <v>62</v>
      </c>
      <c r="B13965" t="s">
        <v>539</v>
      </c>
      <c r="C13965" t="s">
        <v>61</v>
      </c>
      <c r="D13965">
        <v>2012</v>
      </c>
      <c r="E13965">
        <v>90.858972080000001</v>
      </c>
    </row>
    <row r="13966" spans="1:5">
      <c r="A13966" t="s">
        <v>60</v>
      </c>
      <c r="B13966" t="s">
        <v>536</v>
      </c>
      <c r="C13966" t="s">
        <v>59</v>
      </c>
      <c r="D13966">
        <v>2012</v>
      </c>
      <c r="E13966">
        <v>47.822929510000002</v>
      </c>
    </row>
    <row r="13967" spans="1:5">
      <c r="A13967" t="s">
        <v>58</v>
      </c>
      <c r="B13967" t="s">
        <v>539</v>
      </c>
      <c r="C13967" t="s">
        <v>57</v>
      </c>
      <c r="D13967">
        <v>2012</v>
      </c>
      <c r="E13967">
        <v>80.704396389999999</v>
      </c>
    </row>
    <row r="13968" spans="1:5">
      <c r="A13968" t="s">
        <v>56</v>
      </c>
      <c r="B13968" t="s">
        <v>536</v>
      </c>
      <c r="C13968" t="s">
        <v>55</v>
      </c>
      <c r="D13968">
        <v>2012</v>
      </c>
      <c r="E13968">
        <v>28.432349479999999</v>
      </c>
    </row>
    <row r="13969" spans="1:5">
      <c r="A13969" t="s">
        <v>54</v>
      </c>
      <c r="B13969" t="s">
        <v>536</v>
      </c>
      <c r="C13969" t="s">
        <v>53</v>
      </c>
      <c r="D13969">
        <v>2012</v>
      </c>
      <c r="E13969">
        <v>45.574964690000002</v>
      </c>
    </row>
    <row r="13970" spans="1:5">
      <c r="A13970" t="s">
        <v>52</v>
      </c>
      <c r="B13970" t="s">
        <v>539</v>
      </c>
      <c r="C13970" t="s">
        <v>51</v>
      </c>
      <c r="D13970">
        <v>2012</v>
      </c>
      <c r="E13970">
        <v>50.067753029999999</v>
      </c>
    </row>
    <row r="13971" spans="1:5">
      <c r="A13971" t="s">
        <v>50</v>
      </c>
      <c r="B13971" t="s">
        <v>539</v>
      </c>
      <c r="C13971" t="s">
        <v>49</v>
      </c>
      <c r="D13971">
        <v>2012</v>
      </c>
      <c r="E13971">
        <v>57.919536129999997</v>
      </c>
    </row>
    <row r="13972" spans="1:5">
      <c r="A13972" t="s">
        <v>6</v>
      </c>
      <c r="B13972" t="s">
        <v>539</v>
      </c>
      <c r="C13972" t="s">
        <v>48</v>
      </c>
      <c r="D13972">
        <v>2012</v>
      </c>
      <c r="E13972">
        <v>79.236814080000002</v>
      </c>
    </row>
    <row r="13973" spans="1:5">
      <c r="A13973" t="s">
        <v>47</v>
      </c>
      <c r="B13973" t="s">
        <v>539</v>
      </c>
      <c r="C13973" t="s">
        <v>46</v>
      </c>
      <c r="D13973">
        <v>2012</v>
      </c>
      <c r="E13973">
        <v>99.038865200000004</v>
      </c>
    </row>
    <row r="13974" spans="1:5">
      <c r="A13974" t="s">
        <v>45</v>
      </c>
      <c r="B13974" t="s">
        <v>539</v>
      </c>
      <c r="C13974" t="s">
        <v>44</v>
      </c>
      <c r="D13974">
        <v>2012</v>
      </c>
      <c r="E13974">
        <v>48.774945019999997</v>
      </c>
    </row>
    <row r="13975" spans="1:5">
      <c r="A13975" t="s">
        <v>43</v>
      </c>
      <c r="B13975" t="s">
        <v>539</v>
      </c>
      <c r="C13975" t="s">
        <v>42</v>
      </c>
      <c r="D13975">
        <v>2012</v>
      </c>
      <c r="E13975">
        <v>28.402335789999999</v>
      </c>
    </row>
    <row r="13976" spans="1:5">
      <c r="A13976" t="s">
        <v>41</v>
      </c>
      <c r="B13976" t="s">
        <v>539</v>
      </c>
      <c r="C13976" t="s">
        <v>40</v>
      </c>
      <c r="D13976">
        <v>2012</v>
      </c>
      <c r="E13976">
        <v>55.227998329999998</v>
      </c>
    </row>
    <row r="13977" spans="1:5">
      <c r="A13977" t="s">
        <v>39</v>
      </c>
      <c r="B13977" t="s">
        <v>536</v>
      </c>
      <c r="C13977" t="s">
        <v>38</v>
      </c>
      <c r="D13977">
        <v>2012</v>
      </c>
      <c r="E13977">
        <v>54.891607319999999</v>
      </c>
    </row>
    <row r="13978" spans="1:5">
      <c r="A13978" t="s">
        <v>37</v>
      </c>
      <c r="B13978" t="s">
        <v>539</v>
      </c>
      <c r="C13978" t="s">
        <v>36</v>
      </c>
      <c r="D13978">
        <v>2012</v>
      </c>
      <c r="E13978">
        <v>68.038361649999999</v>
      </c>
    </row>
    <row r="13979" spans="1:5">
      <c r="A13979" t="s">
        <v>4</v>
      </c>
      <c r="B13979" t="s">
        <v>539</v>
      </c>
      <c r="C13979" t="s">
        <v>35</v>
      </c>
      <c r="D13979">
        <v>2012</v>
      </c>
      <c r="E13979">
        <v>47.2597229</v>
      </c>
    </row>
    <row r="13980" spans="1:5">
      <c r="A13980" t="s">
        <v>34</v>
      </c>
      <c r="B13980" t="s">
        <v>539</v>
      </c>
      <c r="C13980" t="s">
        <v>33</v>
      </c>
      <c r="D13980">
        <v>2012</v>
      </c>
      <c r="E13980">
        <v>48.166625979999999</v>
      </c>
    </row>
    <row r="13981" spans="1:5">
      <c r="A13981" t="s">
        <v>32</v>
      </c>
      <c r="B13981" t="s">
        <v>539</v>
      </c>
      <c r="C13981" t="s">
        <v>31</v>
      </c>
      <c r="D13981">
        <v>2012</v>
      </c>
      <c r="E13981">
        <v>51.944600680000001</v>
      </c>
    </row>
    <row r="13982" spans="1:5">
      <c r="A13982" t="s">
        <v>30</v>
      </c>
      <c r="B13982" t="s">
        <v>539</v>
      </c>
      <c r="C13982" t="s">
        <v>29</v>
      </c>
      <c r="D13982">
        <v>2012</v>
      </c>
      <c r="E13982">
        <v>34.897456140000003</v>
      </c>
    </row>
    <row r="13983" spans="1:5">
      <c r="A13983" t="s">
        <v>28</v>
      </c>
      <c r="B13983" t="s">
        <v>539</v>
      </c>
      <c r="C13983" t="s">
        <v>27</v>
      </c>
      <c r="D13983">
        <v>2012</v>
      </c>
    </row>
    <row r="13984" spans="1:5">
      <c r="A13984" t="s">
        <v>26</v>
      </c>
      <c r="B13984" t="s">
        <v>539</v>
      </c>
      <c r="C13984" t="s">
        <v>25</v>
      </c>
      <c r="D13984">
        <v>2012</v>
      </c>
    </row>
    <row r="13985" spans="1:5">
      <c r="A13985" t="s">
        <v>3</v>
      </c>
      <c r="B13985" t="s">
        <v>539</v>
      </c>
      <c r="C13985" t="s">
        <v>24</v>
      </c>
      <c r="D13985">
        <v>2012</v>
      </c>
      <c r="E13985">
        <v>53.45129352</v>
      </c>
    </row>
    <row r="13986" spans="1:5">
      <c r="A13986" t="s">
        <v>23</v>
      </c>
      <c r="B13986" t="s">
        <v>539</v>
      </c>
      <c r="C13986" t="s">
        <v>22</v>
      </c>
      <c r="D13986">
        <v>2012</v>
      </c>
      <c r="E13986">
        <v>85.547516000000002</v>
      </c>
    </row>
    <row r="13987" spans="1:5">
      <c r="A13987" t="s">
        <v>21</v>
      </c>
      <c r="B13987" t="s">
        <v>536</v>
      </c>
      <c r="C13987" t="s">
        <v>20</v>
      </c>
      <c r="D13987">
        <v>2012</v>
      </c>
      <c r="E13987">
        <v>60.178396200000002</v>
      </c>
    </row>
    <row r="13988" spans="1:5">
      <c r="A13988" t="s">
        <v>19</v>
      </c>
      <c r="B13988" t="s">
        <v>539</v>
      </c>
      <c r="C13988" t="s">
        <v>18</v>
      </c>
      <c r="D13988">
        <v>2012</v>
      </c>
      <c r="E13988">
        <v>86.481172839999999</v>
      </c>
    </row>
    <row r="13989" spans="1:5">
      <c r="A13989" t="s">
        <v>17</v>
      </c>
      <c r="B13989" t="s">
        <v>539</v>
      </c>
      <c r="C13989" t="s">
        <v>16</v>
      </c>
      <c r="D13989">
        <v>2012</v>
      </c>
    </row>
    <row r="13990" spans="1:5">
      <c r="A13990" t="s">
        <v>15</v>
      </c>
      <c r="B13990" t="s">
        <v>539</v>
      </c>
      <c r="C13990" t="s">
        <v>14</v>
      </c>
      <c r="D13990">
        <v>2012</v>
      </c>
      <c r="E13990">
        <v>27.411346250000001</v>
      </c>
    </row>
    <row r="13991" spans="1:5">
      <c r="A13991" t="s">
        <v>13</v>
      </c>
      <c r="B13991" t="s">
        <v>539</v>
      </c>
      <c r="C13991" t="s">
        <v>12</v>
      </c>
      <c r="D13991">
        <v>2012</v>
      </c>
      <c r="E13991">
        <v>48.624553450000001</v>
      </c>
    </row>
    <row r="13992" spans="1:5">
      <c r="A13992" t="s">
        <v>11</v>
      </c>
      <c r="B13992" t="s">
        <v>539</v>
      </c>
      <c r="C13992" t="s">
        <v>10</v>
      </c>
      <c r="D13992">
        <v>2012</v>
      </c>
      <c r="E13992">
        <v>51.622649379999999</v>
      </c>
    </row>
    <row r="13993" spans="1:5">
      <c r="A13993" t="s">
        <v>9</v>
      </c>
      <c r="B13993" t="s">
        <v>539</v>
      </c>
      <c r="C13993" t="s">
        <v>8</v>
      </c>
      <c r="D13993">
        <v>2012</v>
      </c>
      <c r="E13993">
        <v>41.452946279999999</v>
      </c>
    </row>
    <row r="13994" spans="1:5">
      <c r="A13994" t="s">
        <v>528</v>
      </c>
      <c r="B13994" t="s">
        <v>539</v>
      </c>
      <c r="C13994" t="s">
        <v>527</v>
      </c>
      <c r="D13994">
        <v>2013</v>
      </c>
    </row>
    <row r="13995" spans="1:5">
      <c r="A13995" t="s">
        <v>526</v>
      </c>
      <c r="B13995" t="s">
        <v>539</v>
      </c>
      <c r="C13995" t="s">
        <v>525</v>
      </c>
      <c r="D13995">
        <v>2013</v>
      </c>
      <c r="E13995">
        <v>32.580672290000003</v>
      </c>
    </row>
    <row r="13996" spans="1:5">
      <c r="A13996" t="s">
        <v>524</v>
      </c>
      <c r="B13996" t="s">
        <v>539</v>
      </c>
      <c r="C13996" t="s">
        <v>523</v>
      </c>
      <c r="D13996">
        <v>2013</v>
      </c>
      <c r="E13996">
        <v>72.258632270000007</v>
      </c>
    </row>
    <row r="13997" spans="1:5">
      <c r="A13997" t="s">
        <v>522</v>
      </c>
      <c r="B13997" t="s">
        <v>539</v>
      </c>
      <c r="C13997" t="s">
        <v>521</v>
      </c>
      <c r="D13997">
        <v>2013</v>
      </c>
      <c r="E13997">
        <v>50.148793779999998</v>
      </c>
    </row>
    <row r="13998" spans="1:5">
      <c r="A13998" t="s">
        <v>520</v>
      </c>
      <c r="B13998" t="s">
        <v>539</v>
      </c>
      <c r="C13998" t="s">
        <v>519</v>
      </c>
      <c r="D13998">
        <v>2013</v>
      </c>
      <c r="E13998">
        <v>84.442565020000004</v>
      </c>
    </row>
    <row r="13999" spans="1:5">
      <c r="A13999" t="s">
        <v>518</v>
      </c>
      <c r="B13999" t="s">
        <v>536</v>
      </c>
      <c r="C13999" t="s">
        <v>517</v>
      </c>
      <c r="D13999">
        <v>2013</v>
      </c>
      <c r="E13999">
        <v>62.821435880000003</v>
      </c>
    </row>
    <row r="14000" spans="1:5">
      <c r="A14000" t="s">
        <v>516</v>
      </c>
      <c r="B14000" t="s">
        <v>539</v>
      </c>
      <c r="C14000" t="s">
        <v>515</v>
      </c>
      <c r="D14000">
        <v>2013</v>
      </c>
      <c r="E14000">
        <v>73.367401610000002</v>
      </c>
    </row>
    <row r="14001" spans="1:5">
      <c r="A14001" t="s">
        <v>1</v>
      </c>
      <c r="B14001" t="s">
        <v>539</v>
      </c>
      <c r="C14001" t="s">
        <v>514</v>
      </c>
      <c r="D14001">
        <v>2013</v>
      </c>
      <c r="E14001">
        <v>54.844433350000003</v>
      </c>
    </row>
    <row r="14002" spans="1:5">
      <c r="A14002" t="s">
        <v>513</v>
      </c>
      <c r="B14002" t="s">
        <v>539</v>
      </c>
      <c r="C14002" t="s">
        <v>512</v>
      </c>
      <c r="D14002">
        <v>2013</v>
      </c>
      <c r="E14002">
        <v>42.78228507</v>
      </c>
    </row>
    <row r="14003" spans="1:5">
      <c r="A14003" t="s">
        <v>511</v>
      </c>
      <c r="B14003" t="s">
        <v>539</v>
      </c>
      <c r="C14003" t="s">
        <v>510</v>
      </c>
      <c r="D14003">
        <v>2013</v>
      </c>
    </row>
    <row r="14004" spans="1:5">
      <c r="A14004" t="s">
        <v>509</v>
      </c>
      <c r="B14004" t="s">
        <v>539</v>
      </c>
      <c r="C14004" t="s">
        <v>508</v>
      </c>
      <c r="D14004">
        <v>2013</v>
      </c>
      <c r="E14004">
        <v>67.375166770000007</v>
      </c>
    </row>
    <row r="14005" spans="1:5">
      <c r="A14005" t="s">
        <v>507</v>
      </c>
      <c r="B14005" t="s">
        <v>539</v>
      </c>
      <c r="C14005" t="s">
        <v>506</v>
      </c>
      <c r="D14005">
        <v>2013</v>
      </c>
      <c r="E14005">
        <v>67.012947370000006</v>
      </c>
    </row>
    <row r="14006" spans="1:5">
      <c r="A14006" t="s">
        <v>505</v>
      </c>
      <c r="B14006" t="s">
        <v>539</v>
      </c>
      <c r="C14006" t="s">
        <v>504</v>
      </c>
      <c r="D14006">
        <v>2013</v>
      </c>
      <c r="E14006">
        <v>75.155060030000001</v>
      </c>
    </row>
    <row r="14007" spans="1:5">
      <c r="A14007" t="s">
        <v>503</v>
      </c>
      <c r="B14007" t="s">
        <v>539</v>
      </c>
      <c r="C14007" t="s">
        <v>502</v>
      </c>
      <c r="D14007">
        <v>2013</v>
      </c>
      <c r="E14007">
        <v>20.770626199999999</v>
      </c>
    </row>
    <row r="14008" spans="1:5">
      <c r="A14008" t="s">
        <v>501</v>
      </c>
      <c r="B14008" t="s">
        <v>539</v>
      </c>
      <c r="C14008" t="s">
        <v>500</v>
      </c>
      <c r="D14008">
        <v>2013</v>
      </c>
      <c r="E14008">
        <v>54.741838610000002</v>
      </c>
    </row>
    <row r="14009" spans="1:5">
      <c r="A14009" t="s">
        <v>499</v>
      </c>
      <c r="B14009" t="s">
        <v>539</v>
      </c>
      <c r="C14009" t="s">
        <v>498</v>
      </c>
      <c r="D14009">
        <v>2013</v>
      </c>
      <c r="E14009">
        <v>77.809463500000007</v>
      </c>
    </row>
    <row r="14010" spans="1:5">
      <c r="A14010" t="s">
        <v>497</v>
      </c>
      <c r="B14010" t="s">
        <v>539</v>
      </c>
      <c r="C14010" t="s">
        <v>496</v>
      </c>
      <c r="D14010">
        <v>2013</v>
      </c>
      <c r="E14010">
        <v>48.245438540000002</v>
      </c>
    </row>
    <row r="14011" spans="1:5">
      <c r="A14011" t="s">
        <v>495</v>
      </c>
      <c r="B14011" t="s">
        <v>539</v>
      </c>
      <c r="C14011" t="s">
        <v>494</v>
      </c>
      <c r="D14011">
        <v>2013</v>
      </c>
      <c r="E14011">
        <v>59.0182346</v>
      </c>
    </row>
    <row r="14012" spans="1:5">
      <c r="A14012" t="s">
        <v>2</v>
      </c>
      <c r="B14012" t="s">
        <v>539</v>
      </c>
      <c r="C14012" t="s">
        <v>493</v>
      </c>
      <c r="D14012">
        <v>2013</v>
      </c>
      <c r="E14012">
        <v>28.108362039999999</v>
      </c>
    </row>
    <row r="14013" spans="1:5">
      <c r="A14013" t="s">
        <v>492</v>
      </c>
      <c r="B14013" t="s">
        <v>539</v>
      </c>
      <c r="C14013" t="s">
        <v>491</v>
      </c>
      <c r="D14013">
        <v>2013</v>
      </c>
      <c r="E14013">
        <v>51.989253099999999</v>
      </c>
    </row>
    <row r="14014" spans="1:5">
      <c r="A14014" t="s">
        <v>490</v>
      </c>
      <c r="B14014" t="s">
        <v>539</v>
      </c>
      <c r="C14014" t="s">
        <v>489</v>
      </c>
      <c r="D14014">
        <v>2013</v>
      </c>
      <c r="E14014">
        <v>64.356599209999999</v>
      </c>
    </row>
    <row r="14015" spans="1:5">
      <c r="A14015" t="s">
        <v>488</v>
      </c>
      <c r="B14015" t="s">
        <v>539</v>
      </c>
      <c r="C14015" t="s">
        <v>487</v>
      </c>
      <c r="D14015">
        <v>2013</v>
      </c>
      <c r="E14015">
        <v>43.672337319999997</v>
      </c>
    </row>
    <row r="14016" spans="1:5">
      <c r="A14016" t="s">
        <v>486</v>
      </c>
      <c r="B14016" t="s">
        <v>539</v>
      </c>
      <c r="C14016" t="s">
        <v>485</v>
      </c>
      <c r="D14016">
        <v>2013</v>
      </c>
      <c r="E14016">
        <v>70.050232379999997</v>
      </c>
    </row>
    <row r="14017" spans="1:5">
      <c r="A14017" t="s">
        <v>484</v>
      </c>
      <c r="B14017" t="s">
        <v>539</v>
      </c>
      <c r="C14017" t="s">
        <v>483</v>
      </c>
      <c r="D14017">
        <v>2013</v>
      </c>
      <c r="E14017">
        <v>66.242551689999999</v>
      </c>
    </row>
    <row r="14018" spans="1:5">
      <c r="A14018" t="s">
        <v>482</v>
      </c>
      <c r="B14018" t="s">
        <v>539</v>
      </c>
      <c r="C14018" t="s">
        <v>481</v>
      </c>
      <c r="D14018">
        <v>2013</v>
      </c>
      <c r="E14018">
        <v>65.228437970000002</v>
      </c>
    </row>
    <row r="14019" spans="1:5">
      <c r="A14019" t="s">
        <v>480</v>
      </c>
      <c r="B14019" t="s">
        <v>539</v>
      </c>
      <c r="C14019" t="s">
        <v>479</v>
      </c>
      <c r="D14019">
        <v>2013</v>
      </c>
    </row>
    <row r="14020" spans="1:5">
      <c r="A14020" t="s">
        <v>478</v>
      </c>
      <c r="B14020" t="s">
        <v>539</v>
      </c>
      <c r="C14020" t="s">
        <v>477</v>
      </c>
      <c r="D14020">
        <v>2013</v>
      </c>
      <c r="E14020">
        <v>71.053792240000007</v>
      </c>
    </row>
    <row r="14021" spans="1:5">
      <c r="A14021" t="s">
        <v>476</v>
      </c>
      <c r="B14021" t="s">
        <v>539</v>
      </c>
      <c r="C14021" t="s">
        <v>475</v>
      </c>
      <c r="D14021">
        <v>2013</v>
      </c>
      <c r="E14021">
        <v>45.116713859999997</v>
      </c>
    </row>
    <row r="14022" spans="1:5">
      <c r="A14022" t="s">
        <v>474</v>
      </c>
      <c r="B14022" t="s">
        <v>539</v>
      </c>
      <c r="C14022" t="s">
        <v>473</v>
      </c>
      <c r="D14022">
        <v>2013</v>
      </c>
      <c r="E14022">
        <v>64.738652450000004</v>
      </c>
    </row>
    <row r="14023" spans="1:5">
      <c r="A14023" t="s">
        <v>472</v>
      </c>
      <c r="B14023" t="s">
        <v>539</v>
      </c>
      <c r="C14023" t="s">
        <v>471</v>
      </c>
      <c r="D14023">
        <v>2013</v>
      </c>
      <c r="E14023">
        <v>92.152388790000003</v>
      </c>
    </row>
    <row r="14024" spans="1:5">
      <c r="A14024" t="s">
        <v>470</v>
      </c>
      <c r="B14024" t="s">
        <v>539</v>
      </c>
      <c r="C14024" t="s">
        <v>469</v>
      </c>
      <c r="D14024">
        <v>2013</v>
      </c>
      <c r="E14024">
        <v>73.313511469999995</v>
      </c>
    </row>
    <row r="14025" spans="1:5">
      <c r="A14025" t="s">
        <v>468</v>
      </c>
      <c r="B14025" t="s">
        <v>539</v>
      </c>
      <c r="C14025" t="s">
        <v>467</v>
      </c>
      <c r="D14025">
        <v>2013</v>
      </c>
      <c r="E14025">
        <v>60.070307100000001</v>
      </c>
    </row>
    <row r="14026" spans="1:5">
      <c r="A14026" t="s">
        <v>466</v>
      </c>
      <c r="B14026" t="s">
        <v>539</v>
      </c>
      <c r="C14026" t="s">
        <v>465</v>
      </c>
      <c r="D14026">
        <v>2013</v>
      </c>
      <c r="E14026">
        <v>50.060562939999997</v>
      </c>
    </row>
    <row r="14027" spans="1:5">
      <c r="A14027" t="s">
        <v>464</v>
      </c>
      <c r="B14027" t="s">
        <v>539</v>
      </c>
      <c r="C14027" t="s">
        <v>463</v>
      </c>
      <c r="D14027">
        <v>2013</v>
      </c>
      <c r="E14027">
        <v>71.031846529999996</v>
      </c>
    </row>
    <row r="14028" spans="1:5">
      <c r="A14028" t="s">
        <v>462</v>
      </c>
      <c r="B14028" t="s">
        <v>536</v>
      </c>
      <c r="C14028" t="s">
        <v>461</v>
      </c>
      <c r="D14028">
        <v>2013</v>
      </c>
      <c r="E14028">
        <v>73.038528029999995</v>
      </c>
    </row>
    <row r="14029" spans="1:5">
      <c r="A14029" t="s">
        <v>460</v>
      </c>
      <c r="B14029" t="s">
        <v>539</v>
      </c>
      <c r="C14029" t="s">
        <v>459</v>
      </c>
      <c r="D14029">
        <v>2013</v>
      </c>
      <c r="E14029">
        <v>66.059065529999998</v>
      </c>
    </row>
    <row r="14030" spans="1:5">
      <c r="A14030" t="s">
        <v>458</v>
      </c>
      <c r="B14030" t="s">
        <v>539</v>
      </c>
      <c r="C14030" t="s">
        <v>457</v>
      </c>
      <c r="D14030">
        <v>2013</v>
      </c>
    </row>
    <row r="14031" spans="1:5">
      <c r="A14031" t="s">
        <v>456</v>
      </c>
      <c r="B14031" t="s">
        <v>539</v>
      </c>
      <c r="C14031" t="s">
        <v>455</v>
      </c>
      <c r="D14031">
        <v>2013</v>
      </c>
      <c r="E14031">
        <v>48.236347090000002</v>
      </c>
    </row>
    <row r="14032" spans="1:5">
      <c r="A14032" t="s">
        <v>454</v>
      </c>
      <c r="B14032" t="s">
        <v>539</v>
      </c>
      <c r="C14032" t="s">
        <v>453</v>
      </c>
      <c r="D14032">
        <v>2013</v>
      </c>
      <c r="E14032">
        <v>55.807028649999999</v>
      </c>
    </row>
    <row r="14033" spans="1:5">
      <c r="A14033" t="s">
        <v>679</v>
      </c>
      <c r="B14033" t="s">
        <v>539</v>
      </c>
      <c r="C14033" t="s">
        <v>451</v>
      </c>
      <c r="D14033">
        <v>2013</v>
      </c>
      <c r="E14033">
        <v>30.924767989999999</v>
      </c>
    </row>
    <row r="14034" spans="1:5">
      <c r="A14034" t="s">
        <v>450</v>
      </c>
      <c r="B14034" t="s">
        <v>539</v>
      </c>
      <c r="C14034" t="s">
        <v>449</v>
      </c>
      <c r="D14034">
        <v>2013</v>
      </c>
      <c r="E14034">
        <v>23.583664670000001</v>
      </c>
    </row>
    <row r="14035" spans="1:5">
      <c r="A14035" t="s">
        <v>448</v>
      </c>
      <c r="B14035" t="s">
        <v>539</v>
      </c>
      <c r="C14035" t="s">
        <v>447</v>
      </c>
      <c r="D14035">
        <v>2013</v>
      </c>
      <c r="E14035">
        <v>34.049865490000002</v>
      </c>
    </row>
    <row r="14036" spans="1:5">
      <c r="A14036" t="s">
        <v>446</v>
      </c>
      <c r="B14036" t="s">
        <v>539</v>
      </c>
      <c r="C14036" t="s">
        <v>445</v>
      </c>
      <c r="D14036">
        <v>2013</v>
      </c>
      <c r="E14036">
        <v>79.638802310000003</v>
      </c>
    </row>
    <row r="14037" spans="1:5">
      <c r="A14037" t="s">
        <v>444</v>
      </c>
      <c r="B14037" t="s">
        <v>539</v>
      </c>
      <c r="C14037" t="s">
        <v>443</v>
      </c>
      <c r="D14037">
        <v>2013</v>
      </c>
      <c r="E14037">
        <v>76.264296909999999</v>
      </c>
    </row>
    <row r="14038" spans="1:5">
      <c r="A14038" t="s">
        <v>442</v>
      </c>
      <c r="B14038" t="s">
        <v>539</v>
      </c>
      <c r="C14038" t="s">
        <v>441</v>
      </c>
      <c r="D14038">
        <v>2013</v>
      </c>
      <c r="E14038">
        <v>30.773931560000001</v>
      </c>
    </row>
    <row r="14039" spans="1:5">
      <c r="A14039" t="s">
        <v>440</v>
      </c>
      <c r="B14039" t="s">
        <v>539</v>
      </c>
      <c r="C14039" t="s">
        <v>439</v>
      </c>
      <c r="D14039">
        <v>2013</v>
      </c>
      <c r="E14039">
        <v>72.679817880000002</v>
      </c>
    </row>
    <row r="14040" spans="1:5">
      <c r="A14040" t="s">
        <v>438</v>
      </c>
      <c r="B14040" t="s">
        <v>539</v>
      </c>
      <c r="C14040" t="s">
        <v>437</v>
      </c>
      <c r="D14040">
        <v>2013</v>
      </c>
      <c r="E14040">
        <v>73.040966819999994</v>
      </c>
    </row>
    <row r="14041" spans="1:5">
      <c r="A14041" t="s">
        <v>436</v>
      </c>
      <c r="B14041" t="s">
        <v>536</v>
      </c>
      <c r="C14041" t="s">
        <v>435</v>
      </c>
      <c r="D14041">
        <v>2013</v>
      </c>
      <c r="E14041">
        <v>53.864101929999997</v>
      </c>
    </row>
    <row r="14042" spans="1:5">
      <c r="A14042" t="s">
        <v>434</v>
      </c>
      <c r="B14042" t="s">
        <v>539</v>
      </c>
      <c r="C14042" t="s">
        <v>433</v>
      </c>
      <c r="D14042">
        <v>2013</v>
      </c>
      <c r="E14042">
        <v>94.518740059999999</v>
      </c>
    </row>
    <row r="14043" spans="1:5">
      <c r="A14043" t="s">
        <v>432</v>
      </c>
      <c r="B14043" t="s">
        <v>539</v>
      </c>
      <c r="C14043" t="s">
        <v>431</v>
      </c>
      <c r="D14043">
        <v>2013</v>
      </c>
    </row>
    <row r="14044" spans="1:5">
      <c r="A14044" t="s">
        <v>430</v>
      </c>
      <c r="B14044" t="s">
        <v>539</v>
      </c>
      <c r="C14044" t="s">
        <v>429</v>
      </c>
      <c r="D14044">
        <v>2013</v>
      </c>
    </row>
    <row r="14045" spans="1:5">
      <c r="A14045" t="s">
        <v>428</v>
      </c>
      <c r="B14045" t="s">
        <v>539</v>
      </c>
      <c r="C14045" t="s">
        <v>427</v>
      </c>
      <c r="D14045">
        <v>2013</v>
      </c>
      <c r="E14045">
        <v>46.533669770000003</v>
      </c>
    </row>
    <row r="14046" spans="1:5">
      <c r="A14046" t="s">
        <v>426</v>
      </c>
      <c r="B14046" t="s">
        <v>539</v>
      </c>
      <c r="C14046" t="s">
        <v>425</v>
      </c>
      <c r="D14046">
        <v>2013</v>
      </c>
      <c r="E14046">
        <v>84.326346889999996</v>
      </c>
    </row>
    <row r="14047" spans="1:5">
      <c r="A14047" t="s">
        <v>7</v>
      </c>
      <c r="B14047" t="s">
        <v>539</v>
      </c>
      <c r="C14047" t="s">
        <v>424</v>
      </c>
      <c r="D14047">
        <v>2013</v>
      </c>
      <c r="E14047">
        <v>76.754546120000001</v>
      </c>
    </row>
    <row r="14048" spans="1:5">
      <c r="A14048" t="s">
        <v>423</v>
      </c>
      <c r="B14048" t="s">
        <v>539</v>
      </c>
      <c r="C14048" t="s">
        <v>422</v>
      </c>
      <c r="D14048">
        <v>2013</v>
      </c>
      <c r="E14048">
        <v>58.23324727</v>
      </c>
    </row>
    <row r="14049" spans="1:5">
      <c r="A14049" t="s">
        <v>421</v>
      </c>
      <c r="B14049" t="s">
        <v>539</v>
      </c>
      <c r="C14049" t="s">
        <v>420</v>
      </c>
      <c r="D14049">
        <v>2013</v>
      </c>
      <c r="E14049">
        <v>68.318818570000005</v>
      </c>
    </row>
    <row r="14050" spans="1:5">
      <c r="A14050" t="s">
        <v>419</v>
      </c>
      <c r="B14050" t="s">
        <v>539</v>
      </c>
      <c r="C14050" t="s">
        <v>418</v>
      </c>
      <c r="D14050">
        <v>2013</v>
      </c>
      <c r="E14050">
        <v>85.29566921</v>
      </c>
    </row>
    <row r="14051" spans="1:5">
      <c r="A14051" t="s">
        <v>417</v>
      </c>
      <c r="B14051" t="s">
        <v>539</v>
      </c>
      <c r="C14051" t="s">
        <v>416</v>
      </c>
      <c r="D14051">
        <v>2013</v>
      </c>
      <c r="E14051">
        <v>63.691413300000001</v>
      </c>
    </row>
    <row r="14052" spans="1:5">
      <c r="A14052" t="s">
        <v>415</v>
      </c>
      <c r="B14052" t="s">
        <v>539</v>
      </c>
      <c r="C14052" t="s">
        <v>414</v>
      </c>
      <c r="D14052">
        <v>2013</v>
      </c>
      <c r="E14052">
        <v>72.825384060000005</v>
      </c>
    </row>
    <row r="14053" spans="1:5">
      <c r="A14053" t="s">
        <v>413</v>
      </c>
      <c r="B14053" t="s">
        <v>536</v>
      </c>
      <c r="C14053" t="s">
        <v>412</v>
      </c>
      <c r="D14053">
        <v>2013</v>
      </c>
      <c r="E14053">
        <v>55.024693390000003</v>
      </c>
    </row>
    <row r="14054" spans="1:5">
      <c r="A14054" t="s">
        <v>411</v>
      </c>
      <c r="B14054" t="s">
        <v>536</v>
      </c>
      <c r="C14054" t="s">
        <v>410</v>
      </c>
      <c r="D14054">
        <v>2013</v>
      </c>
      <c r="E14054">
        <v>49.636433240000002</v>
      </c>
    </row>
    <row r="14055" spans="1:5">
      <c r="A14055" t="s">
        <v>409</v>
      </c>
      <c r="B14055" t="s">
        <v>536</v>
      </c>
      <c r="C14055" t="s">
        <v>408</v>
      </c>
      <c r="D14055">
        <v>2013</v>
      </c>
      <c r="E14055">
        <v>66.864127580000002</v>
      </c>
    </row>
    <row r="14056" spans="1:5">
      <c r="A14056" t="s">
        <v>407</v>
      </c>
      <c r="B14056" t="s">
        <v>536</v>
      </c>
      <c r="C14056" t="s">
        <v>406</v>
      </c>
      <c r="D14056">
        <v>2013</v>
      </c>
      <c r="E14056">
        <v>58.307805999999999</v>
      </c>
    </row>
    <row r="14057" spans="1:5">
      <c r="A14057" t="s">
        <v>405</v>
      </c>
      <c r="B14057" t="s">
        <v>536</v>
      </c>
      <c r="C14057" t="s">
        <v>404</v>
      </c>
      <c r="D14057">
        <v>2013</v>
      </c>
      <c r="E14057">
        <v>75.044172110000005</v>
      </c>
    </row>
    <row r="14058" spans="1:5">
      <c r="A14058" t="s">
        <v>403</v>
      </c>
      <c r="B14058" t="s">
        <v>539</v>
      </c>
      <c r="C14058" t="s">
        <v>402</v>
      </c>
      <c r="D14058">
        <v>2013</v>
      </c>
      <c r="E14058">
        <v>52.949687109999999</v>
      </c>
    </row>
    <row r="14059" spans="1:5">
      <c r="A14059" t="s">
        <v>401</v>
      </c>
      <c r="B14059" t="s">
        <v>539</v>
      </c>
      <c r="C14059" t="s">
        <v>400</v>
      </c>
      <c r="D14059">
        <v>2013</v>
      </c>
      <c r="E14059">
        <v>37.665173469999999</v>
      </c>
    </row>
    <row r="14060" spans="1:5">
      <c r="A14060" t="s">
        <v>399</v>
      </c>
      <c r="B14060" t="s">
        <v>536</v>
      </c>
      <c r="C14060" t="s">
        <v>398</v>
      </c>
      <c r="D14060">
        <v>2013</v>
      </c>
      <c r="E14060">
        <v>76.265508550000007</v>
      </c>
    </row>
    <row r="14061" spans="1:5">
      <c r="A14061" t="s">
        <v>397</v>
      </c>
      <c r="B14061" t="s">
        <v>539</v>
      </c>
      <c r="C14061" t="s">
        <v>396</v>
      </c>
      <c r="D14061">
        <v>2013</v>
      </c>
      <c r="E14061">
        <v>45.755837530000001</v>
      </c>
    </row>
    <row r="14062" spans="1:5">
      <c r="A14062" t="s">
        <v>395</v>
      </c>
      <c r="B14062" t="s">
        <v>539</v>
      </c>
      <c r="C14062" t="s">
        <v>394</v>
      </c>
      <c r="D14062">
        <v>2013</v>
      </c>
      <c r="E14062">
        <v>71.490847729999999</v>
      </c>
    </row>
    <row r="14063" spans="1:5">
      <c r="A14063" t="s">
        <v>393</v>
      </c>
      <c r="B14063" t="s">
        <v>539</v>
      </c>
      <c r="C14063" t="s">
        <v>392</v>
      </c>
      <c r="D14063">
        <v>2013</v>
      </c>
      <c r="E14063">
        <v>79.277568400000007</v>
      </c>
    </row>
    <row r="14064" spans="1:5">
      <c r="A14064" t="s">
        <v>5</v>
      </c>
      <c r="B14064" t="s">
        <v>539</v>
      </c>
      <c r="C14064" t="s">
        <v>391</v>
      </c>
      <c r="D14064">
        <v>2013</v>
      </c>
      <c r="E14064">
        <v>56.886003160000001</v>
      </c>
    </row>
    <row r="14065" spans="1:5">
      <c r="A14065" t="s">
        <v>390</v>
      </c>
      <c r="B14065" t="s">
        <v>536</v>
      </c>
      <c r="C14065" t="s">
        <v>389</v>
      </c>
      <c r="D14065">
        <v>2013</v>
      </c>
      <c r="E14065">
        <v>77.552559149999993</v>
      </c>
    </row>
    <row r="14066" spans="1:5">
      <c r="A14066" t="s">
        <v>388</v>
      </c>
      <c r="B14066" t="s">
        <v>536</v>
      </c>
      <c r="C14066" t="s">
        <v>387</v>
      </c>
      <c r="D14066">
        <v>2013</v>
      </c>
      <c r="E14066">
        <v>47.28857094</v>
      </c>
    </row>
    <row r="14067" spans="1:5">
      <c r="A14067" t="s">
        <v>386</v>
      </c>
      <c r="B14067" t="s">
        <v>539</v>
      </c>
      <c r="C14067" t="s">
        <v>385</v>
      </c>
      <c r="D14067">
        <v>2013</v>
      </c>
      <c r="E14067">
        <v>75.460883550000005</v>
      </c>
    </row>
    <row r="14068" spans="1:5">
      <c r="A14068" t="s">
        <v>384</v>
      </c>
      <c r="B14068" t="s">
        <v>539</v>
      </c>
      <c r="C14068" t="s">
        <v>383</v>
      </c>
      <c r="D14068">
        <v>2013</v>
      </c>
      <c r="E14068">
        <v>68.082386490000005</v>
      </c>
    </row>
    <row r="14069" spans="1:5">
      <c r="A14069" t="s">
        <v>382</v>
      </c>
      <c r="B14069" t="s">
        <v>539</v>
      </c>
      <c r="C14069" t="s">
        <v>381</v>
      </c>
      <c r="D14069">
        <v>2013</v>
      </c>
      <c r="E14069">
        <v>77.080241229999999</v>
      </c>
    </row>
    <row r="14070" spans="1:5">
      <c r="A14070" t="s">
        <v>380</v>
      </c>
      <c r="B14070" t="s">
        <v>539</v>
      </c>
      <c r="C14070" t="s">
        <v>379</v>
      </c>
      <c r="D14070">
        <v>2013</v>
      </c>
    </row>
    <row r="14071" spans="1:5">
      <c r="A14071" t="s">
        <v>378</v>
      </c>
      <c r="B14071" t="s">
        <v>539</v>
      </c>
      <c r="C14071" t="s">
        <v>377</v>
      </c>
      <c r="D14071">
        <v>2013</v>
      </c>
      <c r="E14071">
        <v>90.329563919999998</v>
      </c>
    </row>
    <row r="14072" spans="1:5">
      <c r="A14072" t="s">
        <v>376</v>
      </c>
      <c r="B14072" t="s">
        <v>539</v>
      </c>
      <c r="C14072" t="s">
        <v>375</v>
      </c>
      <c r="D14072">
        <v>2013</v>
      </c>
      <c r="E14072">
        <v>73.602832939999999</v>
      </c>
    </row>
    <row r="14073" spans="1:5">
      <c r="A14073" t="s">
        <v>374</v>
      </c>
      <c r="B14073" t="s">
        <v>539</v>
      </c>
      <c r="C14073" t="s">
        <v>373</v>
      </c>
      <c r="D14073">
        <v>2013</v>
      </c>
      <c r="E14073">
        <v>83.310941740000004</v>
      </c>
    </row>
    <row r="14074" spans="1:5">
      <c r="A14074" t="s">
        <v>372</v>
      </c>
      <c r="B14074" t="s">
        <v>539</v>
      </c>
      <c r="C14074" t="s">
        <v>371</v>
      </c>
      <c r="D14074">
        <v>2013</v>
      </c>
      <c r="E14074">
        <v>17.608058799999998</v>
      </c>
    </row>
    <row r="14075" spans="1:5">
      <c r="A14075" t="s">
        <v>370</v>
      </c>
      <c r="B14075" t="s">
        <v>539</v>
      </c>
      <c r="C14075" t="s">
        <v>369</v>
      </c>
      <c r="D14075">
        <v>2013</v>
      </c>
      <c r="E14075">
        <v>70.082573319999995</v>
      </c>
    </row>
    <row r="14076" spans="1:5">
      <c r="A14076" t="s">
        <v>368</v>
      </c>
      <c r="B14076" t="s">
        <v>539</v>
      </c>
      <c r="C14076" t="s">
        <v>367</v>
      </c>
      <c r="D14076">
        <v>2013</v>
      </c>
    </row>
    <row r="14077" spans="1:5">
      <c r="A14077" t="s">
        <v>366</v>
      </c>
      <c r="B14077" t="s">
        <v>539</v>
      </c>
      <c r="C14077" t="s">
        <v>365</v>
      </c>
      <c r="D14077">
        <v>2013</v>
      </c>
      <c r="E14077">
        <v>43.294619480000001</v>
      </c>
    </row>
    <row r="14078" spans="1:5">
      <c r="A14078" t="s">
        <v>364</v>
      </c>
      <c r="B14078" t="s">
        <v>539</v>
      </c>
      <c r="C14078" t="s">
        <v>363</v>
      </c>
      <c r="D14078">
        <v>2013</v>
      </c>
      <c r="E14078">
        <v>64.420615850000004</v>
      </c>
    </row>
    <row r="14079" spans="1:5">
      <c r="A14079" t="s">
        <v>362</v>
      </c>
      <c r="B14079" t="s">
        <v>539</v>
      </c>
      <c r="C14079" t="s">
        <v>361</v>
      </c>
      <c r="D14079">
        <v>2013</v>
      </c>
      <c r="E14079">
        <v>26.468248020000001</v>
      </c>
    </row>
    <row r="14080" spans="1:5">
      <c r="A14080" t="s">
        <v>360</v>
      </c>
      <c r="B14080" t="s">
        <v>539</v>
      </c>
      <c r="C14080" t="s">
        <v>359</v>
      </c>
      <c r="D14080">
        <v>2013</v>
      </c>
      <c r="E14080">
        <v>79.333135639999995</v>
      </c>
    </row>
    <row r="14081" spans="1:5">
      <c r="A14081" t="s">
        <v>358</v>
      </c>
      <c r="B14081" t="s">
        <v>539</v>
      </c>
      <c r="C14081" t="s">
        <v>357</v>
      </c>
      <c r="D14081">
        <v>2013</v>
      </c>
      <c r="E14081">
        <v>65.532284840000003</v>
      </c>
    </row>
    <row r="14082" spans="1:5">
      <c r="A14082" t="s">
        <v>356</v>
      </c>
      <c r="B14082" t="s">
        <v>539</v>
      </c>
      <c r="C14082" t="s">
        <v>355</v>
      </c>
      <c r="D14082">
        <v>2013</v>
      </c>
      <c r="E14082">
        <v>45.22526792</v>
      </c>
    </row>
    <row r="14083" spans="1:5">
      <c r="A14083" t="s">
        <v>354</v>
      </c>
      <c r="B14083" t="s">
        <v>539</v>
      </c>
      <c r="C14083" t="s">
        <v>353</v>
      </c>
      <c r="D14083">
        <v>2013</v>
      </c>
    </row>
    <row r="14084" spans="1:5">
      <c r="A14084" t="s">
        <v>352</v>
      </c>
      <c r="B14084" t="s">
        <v>539</v>
      </c>
      <c r="C14084" t="s">
        <v>351</v>
      </c>
      <c r="D14084">
        <v>2013</v>
      </c>
      <c r="E14084">
        <v>36.877156880000001</v>
      </c>
    </row>
    <row r="14085" spans="1:5">
      <c r="A14085" t="s">
        <v>350</v>
      </c>
      <c r="B14085" t="s">
        <v>539</v>
      </c>
      <c r="C14085" t="s">
        <v>349</v>
      </c>
      <c r="D14085">
        <v>2013</v>
      </c>
    </row>
    <row r="14086" spans="1:5">
      <c r="A14086" t="s">
        <v>348</v>
      </c>
      <c r="B14086" t="s">
        <v>539</v>
      </c>
      <c r="C14086" t="s">
        <v>347</v>
      </c>
      <c r="D14086">
        <v>2013</v>
      </c>
      <c r="E14086">
        <v>56.83018525</v>
      </c>
    </row>
    <row r="14087" spans="1:5">
      <c r="A14087" t="s">
        <v>346</v>
      </c>
      <c r="B14087" t="s">
        <v>536</v>
      </c>
      <c r="C14087" t="s">
        <v>345</v>
      </c>
      <c r="D14087">
        <v>2013</v>
      </c>
      <c r="E14087">
        <v>62.237417520000001</v>
      </c>
    </row>
    <row r="14088" spans="1:5">
      <c r="A14088" t="s">
        <v>344</v>
      </c>
      <c r="B14088" t="s">
        <v>539</v>
      </c>
      <c r="C14088" t="s">
        <v>343</v>
      </c>
      <c r="D14088">
        <v>2013</v>
      </c>
    </row>
    <row r="14089" spans="1:5">
      <c r="A14089" t="s">
        <v>342</v>
      </c>
      <c r="B14089" t="s">
        <v>539</v>
      </c>
      <c r="C14089" t="s">
        <v>341</v>
      </c>
      <c r="D14089">
        <v>2013</v>
      </c>
      <c r="E14089">
        <v>48.710224830000001</v>
      </c>
    </row>
    <row r="14090" spans="1:5">
      <c r="A14090" t="s">
        <v>340</v>
      </c>
      <c r="B14090" t="s">
        <v>536</v>
      </c>
      <c r="C14090" t="s">
        <v>339</v>
      </c>
      <c r="D14090">
        <v>2013</v>
      </c>
      <c r="E14090">
        <v>43.281853990000002</v>
      </c>
    </row>
    <row r="14091" spans="1:5">
      <c r="A14091" t="s">
        <v>338</v>
      </c>
      <c r="B14091" t="s">
        <v>539</v>
      </c>
      <c r="C14091" t="s">
        <v>337</v>
      </c>
      <c r="D14091">
        <v>2013</v>
      </c>
      <c r="E14091">
        <v>81.793616650000004</v>
      </c>
    </row>
    <row r="14092" spans="1:5">
      <c r="A14092" t="s">
        <v>336</v>
      </c>
      <c r="B14092" t="s">
        <v>539</v>
      </c>
      <c r="C14092" t="s">
        <v>335</v>
      </c>
      <c r="D14092">
        <v>2013</v>
      </c>
      <c r="E14092">
        <v>21.283281290000001</v>
      </c>
    </row>
    <row r="14093" spans="1:5">
      <c r="A14093" t="s">
        <v>334</v>
      </c>
      <c r="B14093" t="s">
        <v>539</v>
      </c>
      <c r="C14093" t="s">
        <v>333</v>
      </c>
      <c r="D14093">
        <v>2013</v>
      </c>
      <c r="E14093">
        <v>65.174019040000005</v>
      </c>
    </row>
    <row r="14094" spans="1:5">
      <c r="A14094" t="s">
        <v>332</v>
      </c>
      <c r="B14094" t="s">
        <v>536</v>
      </c>
      <c r="C14094" t="s">
        <v>331</v>
      </c>
      <c r="D14094">
        <v>2013</v>
      </c>
      <c r="E14094">
        <v>52.739021549999997</v>
      </c>
    </row>
    <row r="14095" spans="1:5">
      <c r="A14095" t="s">
        <v>330</v>
      </c>
      <c r="B14095" t="s">
        <v>536</v>
      </c>
      <c r="C14095" t="s">
        <v>329</v>
      </c>
      <c r="D14095">
        <v>2013</v>
      </c>
      <c r="E14095">
        <v>51.986729390000001</v>
      </c>
    </row>
    <row r="14096" spans="1:5">
      <c r="A14096" t="s">
        <v>328</v>
      </c>
      <c r="B14096" t="s">
        <v>536</v>
      </c>
      <c r="C14096" t="s">
        <v>327</v>
      </c>
      <c r="D14096">
        <v>2013</v>
      </c>
      <c r="E14096">
        <v>37.857502179999997</v>
      </c>
    </row>
    <row r="14097" spans="1:5">
      <c r="A14097" t="s">
        <v>326</v>
      </c>
      <c r="B14097" t="s">
        <v>536</v>
      </c>
      <c r="C14097" t="s">
        <v>325</v>
      </c>
      <c r="D14097">
        <v>2013</v>
      </c>
      <c r="E14097">
        <v>35.432272939999997</v>
      </c>
    </row>
    <row r="14098" spans="1:5">
      <c r="A14098" t="s">
        <v>324</v>
      </c>
      <c r="B14098" t="s">
        <v>539</v>
      </c>
      <c r="C14098" t="s">
        <v>323</v>
      </c>
      <c r="D14098">
        <v>2013</v>
      </c>
      <c r="E14098">
        <v>39.427943579999997</v>
      </c>
    </row>
    <row r="14099" spans="1:5">
      <c r="A14099" t="s">
        <v>322</v>
      </c>
      <c r="B14099" t="s">
        <v>536</v>
      </c>
      <c r="C14099" t="s">
        <v>321</v>
      </c>
      <c r="D14099">
        <v>2013</v>
      </c>
      <c r="E14099">
        <v>39.907951449999999</v>
      </c>
    </row>
    <row r="14100" spans="1:5">
      <c r="A14100" t="s">
        <v>320</v>
      </c>
      <c r="B14100" t="s">
        <v>539</v>
      </c>
      <c r="C14100" t="s">
        <v>319</v>
      </c>
      <c r="D14100">
        <v>2013</v>
      </c>
    </row>
    <row r="14101" spans="1:5">
      <c r="A14101" t="s">
        <v>318</v>
      </c>
      <c r="B14101" t="s">
        <v>539</v>
      </c>
      <c r="C14101" t="s">
        <v>317</v>
      </c>
      <c r="D14101">
        <v>2013</v>
      </c>
      <c r="E14101">
        <v>28.413624120000001</v>
      </c>
    </row>
    <row r="14102" spans="1:5">
      <c r="A14102" t="s">
        <v>316</v>
      </c>
      <c r="B14102" t="s">
        <v>536</v>
      </c>
      <c r="C14102" t="s">
        <v>315</v>
      </c>
      <c r="D14102">
        <v>2013</v>
      </c>
    </row>
    <row r="14103" spans="1:5">
      <c r="A14103" t="s">
        <v>314</v>
      </c>
      <c r="B14103" t="s">
        <v>539</v>
      </c>
      <c r="C14103" t="s">
        <v>313</v>
      </c>
      <c r="D14103">
        <v>2013</v>
      </c>
      <c r="E14103">
        <v>66.588897739999993</v>
      </c>
    </row>
    <row r="14104" spans="1:5">
      <c r="A14104" t="s">
        <v>312</v>
      </c>
      <c r="B14104" t="s">
        <v>539</v>
      </c>
      <c r="C14104" t="s">
        <v>311</v>
      </c>
      <c r="D14104">
        <v>2013</v>
      </c>
      <c r="E14104">
        <v>42.10906422</v>
      </c>
    </row>
    <row r="14105" spans="1:5">
      <c r="A14105" t="s">
        <v>310</v>
      </c>
      <c r="B14105" t="s">
        <v>539</v>
      </c>
      <c r="C14105" t="s">
        <v>309</v>
      </c>
      <c r="D14105">
        <v>2013</v>
      </c>
      <c r="E14105">
        <v>62.82512328</v>
      </c>
    </row>
    <row r="14106" spans="1:5">
      <c r="A14106" t="s">
        <v>308</v>
      </c>
      <c r="B14106" t="s">
        <v>539</v>
      </c>
      <c r="C14106" t="s">
        <v>307</v>
      </c>
      <c r="D14106">
        <v>2013</v>
      </c>
      <c r="E14106">
        <v>80.73082891</v>
      </c>
    </row>
    <row r="14107" spans="1:5">
      <c r="A14107" t="s">
        <v>306</v>
      </c>
      <c r="B14107" t="s">
        <v>539</v>
      </c>
      <c r="C14107" t="s">
        <v>305</v>
      </c>
      <c r="D14107">
        <v>2013</v>
      </c>
      <c r="E14107">
        <v>61.538056220000001</v>
      </c>
    </row>
    <row r="14108" spans="1:5">
      <c r="A14108" t="s">
        <v>304</v>
      </c>
      <c r="B14108" t="s">
        <v>539</v>
      </c>
      <c r="C14108" t="s">
        <v>303</v>
      </c>
      <c r="D14108">
        <v>2013</v>
      </c>
      <c r="E14108">
        <v>75.590604339999999</v>
      </c>
    </row>
    <row r="14109" spans="1:5">
      <c r="A14109" t="s">
        <v>302</v>
      </c>
      <c r="B14109" t="s">
        <v>539</v>
      </c>
      <c r="C14109" t="s">
        <v>301</v>
      </c>
      <c r="D14109">
        <v>2013</v>
      </c>
      <c r="E14109">
        <v>57.234661289999998</v>
      </c>
    </row>
    <row r="14110" spans="1:5">
      <c r="A14110" t="s">
        <v>300</v>
      </c>
      <c r="B14110" t="s">
        <v>539</v>
      </c>
      <c r="C14110" t="s">
        <v>299</v>
      </c>
      <c r="D14110">
        <v>2013</v>
      </c>
      <c r="E14110">
        <v>67.377865920000005</v>
      </c>
    </row>
    <row r="14111" spans="1:5">
      <c r="A14111" t="s">
        <v>298</v>
      </c>
      <c r="B14111" t="s">
        <v>539</v>
      </c>
      <c r="C14111" t="s">
        <v>297</v>
      </c>
      <c r="D14111">
        <v>2013</v>
      </c>
      <c r="E14111">
        <v>83.223437279999999</v>
      </c>
    </row>
    <row r="14112" spans="1:5">
      <c r="A14112" t="s">
        <v>296</v>
      </c>
      <c r="B14112" t="s">
        <v>539</v>
      </c>
      <c r="C14112" t="s">
        <v>295</v>
      </c>
      <c r="D14112">
        <v>2013</v>
      </c>
      <c r="E14112">
        <v>50.921827290000003</v>
      </c>
    </row>
    <row r="14113" spans="1:5">
      <c r="A14113" t="s">
        <v>294</v>
      </c>
      <c r="B14113" t="s">
        <v>539</v>
      </c>
      <c r="C14113" t="s">
        <v>293</v>
      </c>
      <c r="D14113">
        <v>2013</v>
      </c>
      <c r="E14113">
        <v>60.10167775</v>
      </c>
    </row>
    <row r="14114" spans="1:5">
      <c r="A14114" t="s">
        <v>292</v>
      </c>
      <c r="B14114" t="s">
        <v>539</v>
      </c>
      <c r="C14114" t="s">
        <v>291</v>
      </c>
      <c r="D14114">
        <v>2013</v>
      </c>
      <c r="E14114">
        <v>58.094726739999999</v>
      </c>
    </row>
    <row r="14115" spans="1:5">
      <c r="A14115" t="s">
        <v>290</v>
      </c>
      <c r="B14115" t="s">
        <v>539</v>
      </c>
      <c r="C14115" t="s">
        <v>289</v>
      </c>
      <c r="D14115">
        <v>2013</v>
      </c>
      <c r="E14115">
        <v>23.556843600000001</v>
      </c>
    </row>
    <row r="14116" spans="1:5">
      <c r="A14116" t="s">
        <v>288</v>
      </c>
      <c r="B14116" t="s">
        <v>539</v>
      </c>
      <c r="C14116" t="s">
        <v>287</v>
      </c>
      <c r="D14116">
        <v>2013</v>
      </c>
      <c r="E14116">
        <v>81.0738147</v>
      </c>
    </row>
    <row r="14117" spans="1:5">
      <c r="A14117" t="s">
        <v>286</v>
      </c>
      <c r="B14117" t="s">
        <v>539</v>
      </c>
      <c r="C14117" t="s">
        <v>285</v>
      </c>
      <c r="D14117">
        <v>2013</v>
      </c>
      <c r="E14117">
        <v>35.590236539999999</v>
      </c>
    </row>
    <row r="14118" spans="1:5">
      <c r="A14118" t="s">
        <v>284</v>
      </c>
      <c r="B14118" t="s">
        <v>539</v>
      </c>
      <c r="C14118" t="s">
        <v>283</v>
      </c>
      <c r="D14118">
        <v>2013</v>
      </c>
      <c r="E14118">
        <v>54.327027569999998</v>
      </c>
    </row>
    <row r="14119" spans="1:5">
      <c r="A14119" t="s">
        <v>282</v>
      </c>
      <c r="B14119" t="s">
        <v>539</v>
      </c>
      <c r="C14119" t="s">
        <v>281</v>
      </c>
      <c r="D14119">
        <v>2013</v>
      </c>
      <c r="E14119">
        <v>84.593847780000004</v>
      </c>
    </row>
    <row r="14120" spans="1:5">
      <c r="A14120" t="s">
        <v>280</v>
      </c>
      <c r="B14120" t="s">
        <v>536</v>
      </c>
      <c r="C14120" t="s">
        <v>279</v>
      </c>
      <c r="D14120">
        <v>2013</v>
      </c>
      <c r="E14120">
        <v>50.71851186</v>
      </c>
    </row>
    <row r="14121" spans="1:5">
      <c r="A14121" t="s">
        <v>278</v>
      </c>
      <c r="B14121" t="s">
        <v>539</v>
      </c>
      <c r="C14121" t="s">
        <v>277</v>
      </c>
      <c r="D14121">
        <v>2013</v>
      </c>
      <c r="E14121">
        <v>48.25320679</v>
      </c>
    </row>
    <row r="14122" spans="1:5">
      <c r="A14122" t="s">
        <v>276</v>
      </c>
      <c r="B14122" t="s">
        <v>539</v>
      </c>
      <c r="C14122" t="s">
        <v>275</v>
      </c>
      <c r="D14122">
        <v>2013</v>
      </c>
      <c r="E14122">
        <v>46.044230460000001</v>
      </c>
    </row>
    <row r="14123" spans="1:5">
      <c r="A14123" t="s">
        <v>274</v>
      </c>
      <c r="B14123" t="s">
        <v>539</v>
      </c>
      <c r="C14123" t="s">
        <v>273</v>
      </c>
      <c r="D14123">
        <v>2013</v>
      </c>
      <c r="E14123">
        <v>30.603809600000002</v>
      </c>
    </row>
    <row r="14124" spans="1:5">
      <c r="A14124" t="s">
        <v>272</v>
      </c>
      <c r="B14124" t="s">
        <v>539</v>
      </c>
      <c r="C14124" t="s">
        <v>271</v>
      </c>
      <c r="D14124">
        <v>2013</v>
      </c>
      <c r="E14124">
        <v>69.667829560000001</v>
      </c>
    </row>
    <row r="14125" spans="1:5">
      <c r="A14125" t="s">
        <v>270</v>
      </c>
      <c r="B14125" t="s">
        <v>539</v>
      </c>
      <c r="C14125" t="s">
        <v>269</v>
      </c>
      <c r="D14125">
        <v>2013</v>
      </c>
      <c r="E14125">
        <v>45.018979340000001</v>
      </c>
    </row>
    <row r="14126" spans="1:5">
      <c r="A14126" t="s">
        <v>268</v>
      </c>
      <c r="B14126" t="s">
        <v>536</v>
      </c>
      <c r="C14126" t="s">
        <v>267</v>
      </c>
      <c r="D14126">
        <v>2013</v>
      </c>
      <c r="E14126">
        <v>50.828347049999998</v>
      </c>
    </row>
    <row r="14127" spans="1:5">
      <c r="A14127" t="s">
        <v>266</v>
      </c>
      <c r="B14127" t="s">
        <v>536</v>
      </c>
      <c r="C14127" t="s">
        <v>265</v>
      </c>
      <c r="D14127">
        <v>2013</v>
      </c>
      <c r="E14127">
        <v>41.561867990000003</v>
      </c>
    </row>
    <row r="14128" spans="1:5">
      <c r="A14128" t="s">
        <v>264</v>
      </c>
      <c r="B14128" t="s">
        <v>536</v>
      </c>
      <c r="C14128" t="s">
        <v>263</v>
      </c>
      <c r="D14128">
        <v>2013</v>
      </c>
      <c r="E14128">
        <v>41.479978160000002</v>
      </c>
    </row>
    <row r="14129" spans="1:5">
      <c r="A14129" t="s">
        <v>262</v>
      </c>
      <c r="B14129" t="s">
        <v>539</v>
      </c>
      <c r="C14129" t="s">
        <v>261</v>
      </c>
      <c r="D14129">
        <v>2013</v>
      </c>
    </row>
    <row r="14130" spans="1:5">
      <c r="A14130" t="s">
        <v>260</v>
      </c>
      <c r="B14130" t="s">
        <v>539</v>
      </c>
      <c r="C14130" t="s">
        <v>259</v>
      </c>
      <c r="D14130">
        <v>2013</v>
      </c>
      <c r="E14130">
        <v>57.181651770000002</v>
      </c>
    </row>
    <row r="14131" spans="1:5">
      <c r="A14131" t="s">
        <v>258</v>
      </c>
      <c r="B14131" t="s">
        <v>536</v>
      </c>
      <c r="C14131" t="s">
        <v>257</v>
      </c>
      <c r="D14131">
        <v>2013</v>
      </c>
      <c r="E14131">
        <v>37.439516730000001</v>
      </c>
    </row>
    <row r="14132" spans="1:5">
      <c r="A14132" t="s">
        <v>256</v>
      </c>
      <c r="B14132" t="s">
        <v>536</v>
      </c>
      <c r="C14132" t="s">
        <v>255</v>
      </c>
      <c r="D14132">
        <v>2013</v>
      </c>
      <c r="E14132">
        <v>51.774273039999997</v>
      </c>
    </row>
    <row r="14133" spans="1:5">
      <c r="A14133" t="s">
        <v>254</v>
      </c>
      <c r="B14133" t="s">
        <v>539</v>
      </c>
      <c r="C14133" t="s">
        <v>253</v>
      </c>
      <c r="D14133">
        <v>2013</v>
      </c>
      <c r="E14133">
        <v>75.938774140000007</v>
      </c>
    </row>
    <row r="14134" spans="1:5">
      <c r="A14134" t="s">
        <v>252</v>
      </c>
      <c r="B14134" t="s">
        <v>536</v>
      </c>
      <c r="C14134" t="s">
        <v>251</v>
      </c>
      <c r="D14134">
        <v>2013</v>
      </c>
      <c r="E14134">
        <v>55.344825</v>
      </c>
    </row>
    <row r="14135" spans="1:5">
      <c r="A14135" t="s">
        <v>250</v>
      </c>
      <c r="B14135" t="s">
        <v>539</v>
      </c>
      <c r="C14135" t="s">
        <v>249</v>
      </c>
      <c r="D14135">
        <v>2013</v>
      </c>
      <c r="E14135">
        <v>65.437571759999997</v>
      </c>
    </row>
    <row r="14136" spans="1:5">
      <c r="A14136" t="s">
        <v>248</v>
      </c>
      <c r="B14136" t="s">
        <v>539</v>
      </c>
      <c r="C14136" t="s">
        <v>247</v>
      </c>
      <c r="D14136">
        <v>2013</v>
      </c>
      <c r="E14136">
        <v>83.680648129999994</v>
      </c>
    </row>
    <row r="14137" spans="1:5">
      <c r="A14137" t="s">
        <v>246</v>
      </c>
      <c r="B14137" t="s">
        <v>539</v>
      </c>
      <c r="C14137" t="s">
        <v>245</v>
      </c>
      <c r="D14137">
        <v>2013</v>
      </c>
      <c r="E14137">
        <v>62.438995730000002</v>
      </c>
    </row>
    <row r="14138" spans="1:5">
      <c r="A14138" t="s">
        <v>244</v>
      </c>
      <c r="B14138" t="s">
        <v>539</v>
      </c>
      <c r="C14138" t="s">
        <v>243</v>
      </c>
      <c r="D14138">
        <v>2013</v>
      </c>
    </row>
    <row r="14139" spans="1:5">
      <c r="A14139" t="s">
        <v>242</v>
      </c>
      <c r="B14139" t="s">
        <v>539</v>
      </c>
      <c r="C14139" t="s">
        <v>241</v>
      </c>
      <c r="D14139">
        <v>2013</v>
      </c>
    </row>
    <row r="14140" spans="1:5">
      <c r="A14140" t="s">
        <v>240</v>
      </c>
      <c r="B14140" t="s">
        <v>539</v>
      </c>
      <c r="C14140" t="s">
        <v>239</v>
      </c>
      <c r="D14140">
        <v>2013</v>
      </c>
      <c r="E14140">
        <v>32.984589829999997</v>
      </c>
    </row>
    <row r="14141" spans="1:5">
      <c r="A14141" t="s">
        <v>238</v>
      </c>
      <c r="B14141" t="s">
        <v>539</v>
      </c>
      <c r="C14141" t="s">
        <v>237</v>
      </c>
      <c r="D14141">
        <v>2013</v>
      </c>
      <c r="E14141">
        <v>88.212248729999999</v>
      </c>
    </row>
    <row r="14142" spans="1:5">
      <c r="A14142" t="s">
        <v>236</v>
      </c>
      <c r="B14142" t="s">
        <v>539</v>
      </c>
      <c r="C14142" t="s">
        <v>235</v>
      </c>
      <c r="D14142">
        <v>2013</v>
      </c>
      <c r="E14142">
        <v>50.039596189999997</v>
      </c>
    </row>
    <row r="14143" spans="1:5">
      <c r="A14143" t="s">
        <v>234</v>
      </c>
      <c r="B14143" t="s">
        <v>539</v>
      </c>
      <c r="C14143" t="s">
        <v>233</v>
      </c>
      <c r="D14143">
        <v>2013</v>
      </c>
      <c r="E14143">
        <v>61.732009529999999</v>
      </c>
    </row>
    <row r="14144" spans="1:5">
      <c r="A14144" t="s">
        <v>232</v>
      </c>
      <c r="B14144" t="s">
        <v>539</v>
      </c>
      <c r="C14144" t="s">
        <v>231</v>
      </c>
      <c r="D14144">
        <v>2013</v>
      </c>
      <c r="E14144">
        <v>74.020466369999994</v>
      </c>
    </row>
    <row r="14145" spans="1:5">
      <c r="A14145" t="s">
        <v>230</v>
      </c>
      <c r="B14145" t="s">
        <v>536</v>
      </c>
      <c r="C14145" t="s">
        <v>229</v>
      </c>
      <c r="D14145">
        <v>2013</v>
      </c>
      <c r="E14145">
        <v>59.978244840000002</v>
      </c>
    </row>
    <row r="14146" spans="1:5">
      <c r="A14146" t="s">
        <v>228</v>
      </c>
      <c r="B14146" t="s">
        <v>539</v>
      </c>
      <c r="C14146" t="s">
        <v>227</v>
      </c>
      <c r="D14146">
        <v>2013</v>
      </c>
      <c r="E14146">
        <v>51.737041419999997</v>
      </c>
    </row>
    <row r="14147" spans="1:5">
      <c r="A14147" t="s">
        <v>226</v>
      </c>
      <c r="B14147" t="s">
        <v>539</v>
      </c>
      <c r="C14147" t="s">
        <v>225</v>
      </c>
      <c r="D14147">
        <v>2013</v>
      </c>
      <c r="E14147">
        <v>84.415338980000001</v>
      </c>
    </row>
    <row r="14148" spans="1:5">
      <c r="A14148" t="s">
        <v>224</v>
      </c>
      <c r="B14148" t="s">
        <v>536</v>
      </c>
      <c r="C14148" t="s">
        <v>223</v>
      </c>
      <c r="D14148">
        <v>2013</v>
      </c>
      <c r="E14148">
        <v>51.90903531</v>
      </c>
    </row>
    <row r="14149" spans="1:5">
      <c r="A14149" t="s">
        <v>222</v>
      </c>
      <c r="B14149" t="s">
        <v>539</v>
      </c>
      <c r="C14149" t="s">
        <v>221</v>
      </c>
      <c r="D14149">
        <v>2013</v>
      </c>
      <c r="E14149">
        <v>69.219990229999993</v>
      </c>
    </row>
    <row r="14150" spans="1:5">
      <c r="A14150" t="s">
        <v>220</v>
      </c>
      <c r="B14150" t="s">
        <v>539</v>
      </c>
      <c r="C14150" t="s">
        <v>219</v>
      </c>
      <c r="D14150">
        <v>2013</v>
      </c>
      <c r="E14150">
        <v>17.2439857</v>
      </c>
    </row>
    <row r="14151" spans="1:5">
      <c r="A14151" t="s">
        <v>218</v>
      </c>
      <c r="B14151" t="s">
        <v>539</v>
      </c>
      <c r="C14151" t="s">
        <v>217</v>
      </c>
      <c r="D14151">
        <v>2013</v>
      </c>
      <c r="E14151">
        <v>66.259498879999995</v>
      </c>
    </row>
    <row r="14152" spans="1:5">
      <c r="A14152" t="s">
        <v>216</v>
      </c>
      <c r="B14152" t="s">
        <v>539</v>
      </c>
      <c r="C14152" t="s">
        <v>215</v>
      </c>
      <c r="D14152">
        <v>2013</v>
      </c>
      <c r="E14152">
        <v>38.311834529999999</v>
      </c>
    </row>
    <row r="14153" spans="1:5">
      <c r="A14153" t="s">
        <v>214</v>
      </c>
      <c r="B14153" t="s">
        <v>536</v>
      </c>
      <c r="C14153" t="s">
        <v>213</v>
      </c>
      <c r="D14153">
        <v>2013</v>
      </c>
      <c r="E14153">
        <v>49.85586223</v>
      </c>
    </row>
    <row r="14154" spans="1:5">
      <c r="A14154" t="s">
        <v>212</v>
      </c>
      <c r="B14154" t="s">
        <v>539</v>
      </c>
      <c r="C14154" t="s">
        <v>211</v>
      </c>
      <c r="D14154">
        <v>2013</v>
      </c>
      <c r="E14154">
        <v>57.881180729999997</v>
      </c>
    </row>
    <row r="14155" spans="1:5">
      <c r="A14155" t="s">
        <v>210</v>
      </c>
      <c r="B14155" t="s">
        <v>539</v>
      </c>
      <c r="C14155" t="s">
        <v>209</v>
      </c>
      <c r="D14155">
        <v>2013</v>
      </c>
      <c r="E14155">
        <v>52.513622429999998</v>
      </c>
    </row>
    <row r="14156" spans="1:5">
      <c r="A14156" t="s">
        <v>208</v>
      </c>
      <c r="B14156" t="s">
        <v>539</v>
      </c>
      <c r="C14156" t="s">
        <v>207</v>
      </c>
      <c r="D14156">
        <v>2013</v>
      </c>
    </row>
    <row r="14157" spans="1:5">
      <c r="A14157" t="s">
        <v>206</v>
      </c>
      <c r="B14157" t="s">
        <v>539</v>
      </c>
      <c r="C14157" t="s">
        <v>205</v>
      </c>
      <c r="D14157">
        <v>2013</v>
      </c>
      <c r="E14157">
        <v>52.884652490000001</v>
      </c>
    </row>
    <row r="14158" spans="1:5">
      <c r="A14158" t="s">
        <v>204</v>
      </c>
      <c r="B14158" t="s">
        <v>539</v>
      </c>
      <c r="C14158" t="s">
        <v>203</v>
      </c>
      <c r="D14158">
        <v>2013</v>
      </c>
      <c r="E14158">
        <v>47.490734660000001</v>
      </c>
    </row>
    <row r="14159" spans="1:5">
      <c r="A14159" t="s">
        <v>202</v>
      </c>
      <c r="B14159" t="s">
        <v>539</v>
      </c>
      <c r="C14159" t="s">
        <v>201</v>
      </c>
      <c r="D14159">
        <v>2013</v>
      </c>
      <c r="E14159">
        <v>49.062461689999999</v>
      </c>
    </row>
    <row r="14160" spans="1:5">
      <c r="A14160" t="s">
        <v>200</v>
      </c>
      <c r="B14160" t="s">
        <v>539</v>
      </c>
      <c r="C14160" t="s">
        <v>199</v>
      </c>
      <c r="D14160">
        <v>2013</v>
      </c>
      <c r="E14160">
        <v>52.850355370000003</v>
      </c>
    </row>
    <row r="14161" spans="1:5">
      <c r="A14161" t="s">
        <v>198</v>
      </c>
      <c r="B14161" t="s">
        <v>539</v>
      </c>
      <c r="C14161" t="s">
        <v>197</v>
      </c>
      <c r="D14161">
        <v>2013</v>
      </c>
      <c r="E14161">
        <v>54.830358459999999</v>
      </c>
    </row>
    <row r="14162" spans="1:5">
      <c r="A14162" t="s">
        <v>196</v>
      </c>
      <c r="B14162" t="s">
        <v>536</v>
      </c>
      <c r="C14162" t="s">
        <v>195</v>
      </c>
      <c r="D14162">
        <v>2013</v>
      </c>
      <c r="E14162">
        <v>49.126299250000002</v>
      </c>
    </row>
    <row r="14163" spans="1:5">
      <c r="A14163" t="s">
        <v>194</v>
      </c>
      <c r="B14163" t="s">
        <v>539</v>
      </c>
      <c r="C14163" t="s">
        <v>193</v>
      </c>
      <c r="D14163">
        <v>2013</v>
      </c>
      <c r="E14163">
        <v>58.965251070000001</v>
      </c>
    </row>
    <row r="14164" spans="1:5">
      <c r="A14164" t="s">
        <v>192</v>
      </c>
      <c r="B14164" t="s">
        <v>539</v>
      </c>
      <c r="C14164" t="s">
        <v>191</v>
      </c>
      <c r="D14164">
        <v>2013</v>
      </c>
    </row>
    <row r="14165" spans="1:5">
      <c r="A14165" t="s">
        <v>190</v>
      </c>
      <c r="B14165" t="s">
        <v>539</v>
      </c>
      <c r="C14165" t="s">
        <v>189</v>
      </c>
      <c r="D14165">
        <v>2013</v>
      </c>
      <c r="E14165">
        <v>48.24719185</v>
      </c>
    </row>
    <row r="14166" spans="1:5">
      <c r="A14166" t="s">
        <v>188</v>
      </c>
      <c r="B14166" t="s">
        <v>539</v>
      </c>
      <c r="C14166" t="s">
        <v>187</v>
      </c>
      <c r="D14166">
        <v>2013</v>
      </c>
      <c r="E14166">
        <v>23.829507199999998</v>
      </c>
    </row>
    <row r="14167" spans="1:5">
      <c r="A14167" t="s">
        <v>186</v>
      </c>
      <c r="B14167" t="s">
        <v>539</v>
      </c>
      <c r="C14167" t="s">
        <v>185</v>
      </c>
      <c r="D14167">
        <v>2013</v>
      </c>
      <c r="E14167">
        <v>52.440179989999997</v>
      </c>
    </row>
    <row r="14168" spans="1:5">
      <c r="A14168" t="s">
        <v>184</v>
      </c>
      <c r="B14168" t="s">
        <v>539</v>
      </c>
      <c r="C14168" t="s">
        <v>183</v>
      </c>
      <c r="D14168">
        <v>2013</v>
      </c>
      <c r="E14168">
        <v>87.073348510000002</v>
      </c>
    </row>
    <row r="14169" spans="1:5">
      <c r="A14169" t="s">
        <v>182</v>
      </c>
      <c r="B14169" t="s">
        <v>539</v>
      </c>
      <c r="C14169" t="s">
        <v>181</v>
      </c>
      <c r="D14169">
        <v>2013</v>
      </c>
      <c r="E14169">
        <v>85.237677550000001</v>
      </c>
    </row>
    <row r="14170" spans="1:5">
      <c r="A14170" t="s">
        <v>180</v>
      </c>
      <c r="B14170" t="s">
        <v>539</v>
      </c>
      <c r="C14170" t="s">
        <v>179</v>
      </c>
      <c r="D14170">
        <v>2013</v>
      </c>
      <c r="E14170">
        <v>39.03970975</v>
      </c>
    </row>
    <row r="14171" spans="1:5">
      <c r="A14171" t="s">
        <v>178</v>
      </c>
      <c r="B14171" t="s">
        <v>539</v>
      </c>
      <c r="C14171" t="s">
        <v>177</v>
      </c>
      <c r="D14171">
        <v>2013</v>
      </c>
      <c r="E14171">
        <v>90.131827990000005</v>
      </c>
    </row>
    <row r="14172" spans="1:5">
      <c r="A14172" t="s">
        <v>176</v>
      </c>
      <c r="B14172" t="s">
        <v>539</v>
      </c>
      <c r="C14172" t="s">
        <v>175</v>
      </c>
      <c r="D14172">
        <v>2013</v>
      </c>
      <c r="E14172">
        <v>82.575272819999995</v>
      </c>
    </row>
    <row r="14173" spans="1:5">
      <c r="A14173" t="s">
        <v>174</v>
      </c>
      <c r="B14173" t="s">
        <v>536</v>
      </c>
      <c r="C14173" t="s">
        <v>173</v>
      </c>
      <c r="D14173">
        <v>2013</v>
      </c>
      <c r="E14173">
        <v>62.137752419999998</v>
      </c>
    </row>
    <row r="14174" spans="1:5">
      <c r="A14174" t="s">
        <v>172</v>
      </c>
      <c r="B14174" t="s">
        <v>539</v>
      </c>
      <c r="C14174" t="s">
        <v>171</v>
      </c>
      <c r="D14174">
        <v>2013</v>
      </c>
      <c r="E14174">
        <v>87.240646620000007</v>
      </c>
    </row>
    <row r="14175" spans="1:5">
      <c r="A14175" t="s">
        <v>170</v>
      </c>
      <c r="B14175" t="s">
        <v>536</v>
      </c>
      <c r="C14175" t="s">
        <v>169</v>
      </c>
      <c r="D14175">
        <v>2013</v>
      </c>
      <c r="E14175">
        <v>71.906317400000006</v>
      </c>
    </row>
    <row r="14176" spans="1:5">
      <c r="A14176" t="s">
        <v>168</v>
      </c>
      <c r="B14176" t="s">
        <v>539</v>
      </c>
      <c r="C14176" t="s">
        <v>167</v>
      </c>
      <c r="D14176">
        <v>2013</v>
      </c>
      <c r="E14176">
        <v>36.773623139999998</v>
      </c>
    </row>
    <row r="14177" spans="1:5">
      <c r="A14177" t="s">
        <v>166</v>
      </c>
      <c r="B14177" t="s">
        <v>539</v>
      </c>
      <c r="C14177" t="s">
        <v>165</v>
      </c>
      <c r="D14177">
        <v>2013</v>
      </c>
      <c r="E14177">
        <v>71.779587410000005</v>
      </c>
    </row>
    <row r="14178" spans="1:5">
      <c r="A14178" t="s">
        <v>164</v>
      </c>
      <c r="B14178" t="s">
        <v>539</v>
      </c>
      <c r="C14178" t="s">
        <v>163</v>
      </c>
      <c r="D14178">
        <v>2013</v>
      </c>
      <c r="E14178">
        <v>58.20352424</v>
      </c>
    </row>
    <row r="14179" spans="1:5">
      <c r="A14179" t="s">
        <v>162</v>
      </c>
      <c r="B14179" t="s">
        <v>539</v>
      </c>
      <c r="C14179" t="s">
        <v>161</v>
      </c>
      <c r="D14179">
        <v>2013</v>
      </c>
      <c r="E14179">
        <v>31.796511339999999</v>
      </c>
    </row>
    <row r="14180" spans="1:5">
      <c r="A14180" t="s">
        <v>160</v>
      </c>
      <c r="B14180" t="s">
        <v>539</v>
      </c>
      <c r="C14180" t="s">
        <v>159</v>
      </c>
      <c r="D14180">
        <v>2013</v>
      </c>
      <c r="E14180">
        <v>71.211122360000005</v>
      </c>
    </row>
    <row r="14181" spans="1:5">
      <c r="A14181" t="s">
        <v>158</v>
      </c>
      <c r="B14181" t="s">
        <v>539</v>
      </c>
      <c r="C14181" t="s">
        <v>157</v>
      </c>
      <c r="D14181">
        <v>2013</v>
      </c>
      <c r="E14181">
        <v>81.740479780000001</v>
      </c>
    </row>
    <row r="14182" spans="1:5">
      <c r="A14182" t="s">
        <v>156</v>
      </c>
      <c r="B14182" t="s">
        <v>539</v>
      </c>
      <c r="C14182" t="s">
        <v>155</v>
      </c>
      <c r="D14182">
        <v>2013</v>
      </c>
      <c r="E14182">
        <v>70.803249080000001</v>
      </c>
    </row>
    <row r="14183" spans="1:5">
      <c r="A14183" t="s">
        <v>154</v>
      </c>
      <c r="B14183" t="s">
        <v>536</v>
      </c>
      <c r="C14183" t="s">
        <v>153</v>
      </c>
      <c r="D14183">
        <v>2013</v>
      </c>
      <c r="E14183">
        <v>42.312853920000002</v>
      </c>
    </row>
    <row r="14184" spans="1:5">
      <c r="A14184" t="s">
        <v>152</v>
      </c>
      <c r="B14184" t="s">
        <v>539</v>
      </c>
      <c r="C14184" t="s">
        <v>151</v>
      </c>
      <c r="D14184">
        <v>2013</v>
      </c>
    </row>
    <row r="14185" spans="1:5">
      <c r="A14185" t="s">
        <v>150</v>
      </c>
      <c r="B14185" t="s">
        <v>539</v>
      </c>
      <c r="C14185" t="s">
        <v>149</v>
      </c>
      <c r="D14185">
        <v>2013</v>
      </c>
    </row>
    <row r="14186" spans="1:5">
      <c r="A14186" t="s">
        <v>148</v>
      </c>
      <c r="B14186" t="s">
        <v>539</v>
      </c>
      <c r="C14186" t="s">
        <v>147</v>
      </c>
      <c r="D14186">
        <v>2013</v>
      </c>
      <c r="E14186">
        <v>65.235355190000007</v>
      </c>
    </row>
    <row r="14187" spans="1:5">
      <c r="A14187" t="s">
        <v>146</v>
      </c>
      <c r="B14187" t="s">
        <v>539</v>
      </c>
      <c r="C14187" t="s">
        <v>145</v>
      </c>
      <c r="D14187">
        <v>2013</v>
      </c>
      <c r="E14187">
        <v>45.561316380000001</v>
      </c>
    </row>
    <row r="14188" spans="1:5">
      <c r="A14188" t="s">
        <v>144</v>
      </c>
      <c r="B14188" t="s">
        <v>536</v>
      </c>
      <c r="C14188" t="s">
        <v>143</v>
      </c>
      <c r="D14188">
        <v>2013</v>
      </c>
    </row>
    <row r="14189" spans="1:5">
      <c r="A14189" t="s">
        <v>142</v>
      </c>
      <c r="B14189" t="s">
        <v>536</v>
      </c>
      <c r="C14189" t="s">
        <v>141</v>
      </c>
      <c r="D14189">
        <v>2013</v>
      </c>
      <c r="E14189">
        <v>80.243560299999999</v>
      </c>
    </row>
    <row r="14190" spans="1:5">
      <c r="A14190" t="s">
        <v>140</v>
      </c>
      <c r="B14190" t="s">
        <v>536</v>
      </c>
      <c r="C14190" t="s">
        <v>139</v>
      </c>
      <c r="D14190">
        <v>2013</v>
      </c>
      <c r="E14190">
        <v>62.101002700000002</v>
      </c>
    </row>
    <row r="14191" spans="1:5">
      <c r="A14191" t="s">
        <v>138</v>
      </c>
      <c r="B14191" t="s">
        <v>539</v>
      </c>
      <c r="C14191" t="s">
        <v>137</v>
      </c>
      <c r="D14191">
        <v>2013</v>
      </c>
    </row>
    <row r="14192" spans="1:5">
      <c r="A14192" t="s">
        <v>136</v>
      </c>
      <c r="B14192" t="s">
        <v>539</v>
      </c>
      <c r="C14192" t="s">
        <v>135</v>
      </c>
      <c r="D14192">
        <v>2013</v>
      </c>
      <c r="E14192">
        <v>86.43352917</v>
      </c>
    </row>
    <row r="14193" spans="1:5">
      <c r="A14193" t="s">
        <v>134</v>
      </c>
      <c r="B14193" t="s">
        <v>539</v>
      </c>
      <c r="C14193" t="s">
        <v>133</v>
      </c>
      <c r="D14193">
        <v>2013</v>
      </c>
      <c r="E14193">
        <v>80.783197700000002</v>
      </c>
    </row>
    <row r="14194" spans="1:5">
      <c r="A14194" t="s">
        <v>132</v>
      </c>
      <c r="B14194" t="s">
        <v>539</v>
      </c>
      <c r="C14194" t="s">
        <v>131</v>
      </c>
      <c r="D14194">
        <v>2013</v>
      </c>
      <c r="E14194">
        <v>52.275450409999998</v>
      </c>
    </row>
    <row r="14195" spans="1:5">
      <c r="A14195" t="s">
        <v>130</v>
      </c>
      <c r="B14195" t="s">
        <v>539</v>
      </c>
      <c r="C14195" t="s">
        <v>129</v>
      </c>
      <c r="D14195">
        <v>2013</v>
      </c>
      <c r="E14195">
        <v>38.046806250000003</v>
      </c>
    </row>
    <row r="14196" spans="1:5">
      <c r="A14196" t="s">
        <v>128</v>
      </c>
      <c r="B14196" t="s">
        <v>536</v>
      </c>
      <c r="C14196" t="s">
        <v>127</v>
      </c>
      <c r="D14196">
        <v>2013</v>
      </c>
      <c r="E14196">
        <v>29.911376910000001</v>
      </c>
    </row>
    <row r="14197" spans="1:5">
      <c r="A14197" t="s">
        <v>126</v>
      </c>
      <c r="B14197" t="s">
        <v>539</v>
      </c>
      <c r="C14197" t="s">
        <v>125</v>
      </c>
      <c r="D14197">
        <v>2013</v>
      </c>
      <c r="E14197">
        <v>73.029516000000001</v>
      </c>
    </row>
    <row r="14198" spans="1:5">
      <c r="A14198" t="s">
        <v>124</v>
      </c>
      <c r="B14198" t="s">
        <v>539</v>
      </c>
      <c r="C14198" t="s">
        <v>123</v>
      </c>
      <c r="D14198">
        <v>2013</v>
      </c>
      <c r="E14198">
        <v>22.083037050000001</v>
      </c>
    </row>
    <row r="14199" spans="1:5">
      <c r="A14199" t="s">
        <v>122</v>
      </c>
      <c r="B14199" t="s">
        <v>539</v>
      </c>
      <c r="C14199" t="s">
        <v>121</v>
      </c>
      <c r="D14199">
        <v>2013</v>
      </c>
      <c r="E14199">
        <v>49.623965069999997</v>
      </c>
    </row>
    <row r="14200" spans="1:5">
      <c r="A14200" t="s">
        <v>120</v>
      </c>
      <c r="B14200" t="s">
        <v>539</v>
      </c>
      <c r="C14200" t="s">
        <v>119</v>
      </c>
      <c r="D14200">
        <v>2013</v>
      </c>
      <c r="E14200">
        <v>38.345588919999997</v>
      </c>
    </row>
    <row r="14201" spans="1:5">
      <c r="A14201" t="s">
        <v>118</v>
      </c>
      <c r="B14201" t="s">
        <v>539</v>
      </c>
      <c r="C14201" t="s">
        <v>117</v>
      </c>
      <c r="D14201">
        <v>2013</v>
      </c>
      <c r="E14201">
        <v>92.050850490000002</v>
      </c>
    </row>
    <row r="14202" spans="1:5">
      <c r="A14202" t="s">
        <v>116</v>
      </c>
      <c r="B14202" t="s">
        <v>539</v>
      </c>
      <c r="C14202" t="s">
        <v>115</v>
      </c>
      <c r="D14202">
        <v>2013</v>
      </c>
      <c r="E14202">
        <v>14.627605150000001</v>
      </c>
    </row>
    <row r="14203" spans="1:5">
      <c r="A14203" t="s">
        <v>114</v>
      </c>
      <c r="B14203" t="s">
        <v>539</v>
      </c>
      <c r="C14203" t="s">
        <v>113</v>
      </c>
      <c r="D14203">
        <v>2013</v>
      </c>
      <c r="E14203">
        <v>66.691979630000006</v>
      </c>
    </row>
    <row r="14204" spans="1:5">
      <c r="A14204" t="s">
        <v>112</v>
      </c>
      <c r="B14204" t="s">
        <v>539</v>
      </c>
      <c r="C14204" t="s">
        <v>111</v>
      </c>
      <c r="D14204">
        <v>2013</v>
      </c>
      <c r="E14204">
        <v>93.503042469999997</v>
      </c>
    </row>
    <row r="14205" spans="1:5">
      <c r="A14205" t="s">
        <v>110</v>
      </c>
      <c r="B14205" t="s">
        <v>539</v>
      </c>
      <c r="C14205" t="s">
        <v>109</v>
      </c>
      <c r="D14205">
        <v>2013</v>
      </c>
    </row>
    <row r="14206" spans="1:5">
      <c r="A14206" t="s">
        <v>108</v>
      </c>
      <c r="B14206" t="s">
        <v>539</v>
      </c>
      <c r="C14206" t="s">
        <v>107</v>
      </c>
      <c r="D14206">
        <v>2013</v>
      </c>
      <c r="E14206">
        <v>59.159800160000003</v>
      </c>
    </row>
    <row r="14207" spans="1:5">
      <c r="A14207" t="s">
        <v>106</v>
      </c>
      <c r="B14207" t="s">
        <v>536</v>
      </c>
      <c r="C14207" t="s">
        <v>105</v>
      </c>
      <c r="D14207">
        <v>2013</v>
      </c>
      <c r="E14207">
        <v>43.699636609999999</v>
      </c>
    </row>
    <row r="14208" spans="1:5">
      <c r="A14208" t="s">
        <v>104</v>
      </c>
      <c r="B14208" t="s">
        <v>539</v>
      </c>
      <c r="C14208" t="s">
        <v>103</v>
      </c>
      <c r="D14208">
        <v>2013</v>
      </c>
      <c r="E14208">
        <v>35.193505430000002</v>
      </c>
    </row>
    <row r="14209" spans="1:5">
      <c r="A14209" t="s">
        <v>102</v>
      </c>
      <c r="B14209" t="s">
        <v>536</v>
      </c>
      <c r="C14209" t="s">
        <v>101</v>
      </c>
      <c r="D14209">
        <v>2013</v>
      </c>
      <c r="E14209">
        <v>43.72654258</v>
      </c>
    </row>
    <row r="14210" spans="1:5">
      <c r="A14210" t="s">
        <v>100</v>
      </c>
      <c r="B14210" t="s">
        <v>536</v>
      </c>
      <c r="C14210" t="s">
        <v>99</v>
      </c>
      <c r="D14210">
        <v>2013</v>
      </c>
      <c r="E14210">
        <v>68.720156020000005</v>
      </c>
    </row>
    <row r="14211" spans="1:5">
      <c r="A14211" t="s">
        <v>98</v>
      </c>
      <c r="B14211" t="s">
        <v>539</v>
      </c>
      <c r="C14211" t="s">
        <v>97</v>
      </c>
      <c r="D14211">
        <v>2013</v>
      </c>
      <c r="E14211">
        <v>36.74560408</v>
      </c>
    </row>
    <row r="14212" spans="1:5">
      <c r="A14212" t="s">
        <v>96</v>
      </c>
      <c r="B14212" t="s">
        <v>539</v>
      </c>
      <c r="C14212" t="s">
        <v>95</v>
      </c>
      <c r="D14212">
        <v>2013</v>
      </c>
      <c r="E14212">
        <v>53.691275169999997</v>
      </c>
    </row>
    <row r="14213" spans="1:5">
      <c r="A14213" t="s">
        <v>94</v>
      </c>
      <c r="B14213" t="s">
        <v>539</v>
      </c>
      <c r="C14213" t="s">
        <v>93</v>
      </c>
      <c r="D14213">
        <v>2013</v>
      </c>
      <c r="E14213">
        <v>72.312808009999998</v>
      </c>
    </row>
    <row r="14214" spans="1:5">
      <c r="A14214" t="s">
        <v>92</v>
      </c>
      <c r="B14214" t="s">
        <v>539</v>
      </c>
      <c r="C14214" t="s">
        <v>91</v>
      </c>
      <c r="D14214">
        <v>2013</v>
      </c>
      <c r="E14214">
        <v>71.75633363</v>
      </c>
    </row>
    <row r="14215" spans="1:5">
      <c r="A14215" t="s">
        <v>90</v>
      </c>
      <c r="B14215" t="s">
        <v>539</v>
      </c>
      <c r="C14215" t="s">
        <v>89</v>
      </c>
      <c r="D14215">
        <v>2013</v>
      </c>
      <c r="E14215">
        <v>84.001373009999995</v>
      </c>
    </row>
    <row r="14216" spans="1:5">
      <c r="A14216" t="s">
        <v>88</v>
      </c>
      <c r="B14216" t="s">
        <v>539</v>
      </c>
      <c r="C14216" t="s">
        <v>87</v>
      </c>
      <c r="D14216">
        <v>2013</v>
      </c>
      <c r="E14216">
        <v>76.352235719999996</v>
      </c>
    </row>
    <row r="14217" spans="1:5">
      <c r="A14217" t="s">
        <v>86</v>
      </c>
      <c r="B14217" t="s">
        <v>539</v>
      </c>
      <c r="C14217" t="s">
        <v>85</v>
      </c>
      <c r="D14217">
        <v>2013</v>
      </c>
    </row>
    <row r="14218" spans="1:5">
      <c r="A14218" t="s">
        <v>84</v>
      </c>
      <c r="B14218" t="s">
        <v>539</v>
      </c>
      <c r="C14218" t="s">
        <v>83</v>
      </c>
      <c r="D14218">
        <v>2013</v>
      </c>
      <c r="E14218">
        <v>93.215289330000004</v>
      </c>
    </row>
    <row r="14219" spans="1:5">
      <c r="A14219" t="s">
        <v>82</v>
      </c>
      <c r="B14219" t="s">
        <v>539</v>
      </c>
      <c r="C14219" t="s">
        <v>81</v>
      </c>
      <c r="D14219">
        <v>2013</v>
      </c>
      <c r="E14219">
        <v>46.309768079999998</v>
      </c>
    </row>
    <row r="14220" spans="1:5">
      <c r="A14220" t="s">
        <v>80</v>
      </c>
      <c r="B14220" t="s">
        <v>539</v>
      </c>
      <c r="C14220" t="s">
        <v>79</v>
      </c>
      <c r="D14220">
        <v>2013</v>
      </c>
    </row>
    <row r="14221" spans="1:5">
      <c r="A14221" t="s">
        <v>78</v>
      </c>
      <c r="B14221" t="s">
        <v>539</v>
      </c>
      <c r="C14221" t="s">
        <v>77</v>
      </c>
      <c r="D14221">
        <v>2013</v>
      </c>
      <c r="E14221">
        <v>51.930248550000002</v>
      </c>
    </row>
    <row r="14222" spans="1:5">
      <c r="A14222" t="s">
        <v>76</v>
      </c>
      <c r="B14222" t="s">
        <v>536</v>
      </c>
      <c r="C14222" t="s">
        <v>75</v>
      </c>
      <c r="D14222">
        <v>2013</v>
      </c>
      <c r="E14222">
        <v>55.025314180000002</v>
      </c>
    </row>
    <row r="14223" spans="1:5">
      <c r="A14223" t="s">
        <v>74</v>
      </c>
      <c r="B14223" t="s">
        <v>536</v>
      </c>
      <c r="C14223" t="s">
        <v>73</v>
      </c>
      <c r="D14223">
        <v>2013</v>
      </c>
      <c r="E14223">
        <v>59.739887410000001</v>
      </c>
    </row>
    <row r="14224" spans="1:5">
      <c r="A14224" t="s">
        <v>72</v>
      </c>
      <c r="B14224" t="s">
        <v>539</v>
      </c>
      <c r="C14224" t="s">
        <v>71</v>
      </c>
      <c r="D14224">
        <v>2013</v>
      </c>
      <c r="E14224">
        <v>41.965147549999998</v>
      </c>
    </row>
    <row r="14225" spans="1:5">
      <c r="A14225" t="s">
        <v>70</v>
      </c>
      <c r="B14225" t="s">
        <v>539</v>
      </c>
      <c r="C14225" t="s">
        <v>69</v>
      </c>
      <c r="D14225">
        <v>2013</v>
      </c>
      <c r="E14225">
        <v>77.296321919999997</v>
      </c>
    </row>
    <row r="14226" spans="1:5">
      <c r="A14226" t="s">
        <v>68</v>
      </c>
      <c r="B14226" t="s">
        <v>539</v>
      </c>
      <c r="C14226" t="s">
        <v>67</v>
      </c>
      <c r="D14226">
        <v>2013</v>
      </c>
      <c r="E14226">
        <v>30.624025329999998</v>
      </c>
    </row>
    <row r="14227" spans="1:5">
      <c r="A14227" t="s">
        <v>66</v>
      </c>
      <c r="B14227" t="s">
        <v>539</v>
      </c>
      <c r="C14227" t="s">
        <v>65</v>
      </c>
      <c r="D14227">
        <v>2013</v>
      </c>
      <c r="E14227">
        <v>67.242362400000005</v>
      </c>
    </row>
    <row r="14228" spans="1:5">
      <c r="A14228" t="s">
        <v>64</v>
      </c>
      <c r="B14228" t="s">
        <v>536</v>
      </c>
      <c r="C14228" t="s">
        <v>63</v>
      </c>
      <c r="D14228">
        <v>2013</v>
      </c>
      <c r="E14228">
        <v>50.066046290000003</v>
      </c>
    </row>
    <row r="14229" spans="1:5">
      <c r="A14229" t="s">
        <v>62</v>
      </c>
      <c r="B14229" t="s">
        <v>539</v>
      </c>
      <c r="C14229" t="s">
        <v>61</v>
      </c>
      <c r="D14229">
        <v>2013</v>
      </c>
      <c r="E14229">
        <v>91.075533129999997</v>
      </c>
    </row>
    <row r="14230" spans="1:5">
      <c r="A14230" t="s">
        <v>60</v>
      </c>
      <c r="B14230" t="s">
        <v>536</v>
      </c>
      <c r="C14230" t="s">
        <v>59</v>
      </c>
      <c r="D14230">
        <v>2013</v>
      </c>
      <c r="E14230">
        <v>49.85586223</v>
      </c>
    </row>
    <row r="14231" spans="1:5">
      <c r="A14231" t="s">
        <v>58</v>
      </c>
      <c r="B14231" t="s">
        <v>539</v>
      </c>
      <c r="C14231" t="s">
        <v>57</v>
      </c>
      <c r="D14231">
        <v>2013</v>
      </c>
      <c r="E14231">
        <v>81.369816259999993</v>
      </c>
    </row>
    <row r="14232" spans="1:5">
      <c r="A14232" t="s">
        <v>56</v>
      </c>
      <c r="B14232" t="s">
        <v>536</v>
      </c>
      <c r="C14232" t="s">
        <v>55</v>
      </c>
      <c r="D14232">
        <v>2013</v>
      </c>
      <c r="E14232">
        <v>29.911376910000001</v>
      </c>
    </row>
    <row r="14233" spans="1:5">
      <c r="A14233" t="s">
        <v>54</v>
      </c>
      <c r="B14233" t="s">
        <v>536</v>
      </c>
      <c r="C14233" t="s">
        <v>53</v>
      </c>
      <c r="D14233">
        <v>2013</v>
      </c>
      <c r="E14233">
        <v>43.72654258</v>
      </c>
    </row>
    <row r="14234" spans="1:5">
      <c r="A14234" t="s">
        <v>52</v>
      </c>
      <c r="B14234" t="s">
        <v>539</v>
      </c>
      <c r="C14234" t="s">
        <v>51</v>
      </c>
      <c r="D14234">
        <v>2013</v>
      </c>
      <c r="E14234">
        <v>52.553349609999998</v>
      </c>
    </row>
    <row r="14235" spans="1:5">
      <c r="A14235" t="s">
        <v>50</v>
      </c>
      <c r="B14235" t="s">
        <v>539</v>
      </c>
      <c r="C14235" t="s">
        <v>49</v>
      </c>
      <c r="D14235">
        <v>2013</v>
      </c>
      <c r="E14235">
        <v>58.221864949999997</v>
      </c>
    </row>
    <row r="14236" spans="1:5">
      <c r="A14236" t="s">
        <v>6</v>
      </c>
      <c r="B14236" t="s">
        <v>539</v>
      </c>
      <c r="C14236" t="s">
        <v>48</v>
      </c>
      <c r="D14236">
        <v>2013</v>
      </c>
      <c r="E14236">
        <v>78.478492709999998</v>
      </c>
    </row>
    <row r="14237" spans="1:5">
      <c r="A14237" t="s">
        <v>47</v>
      </c>
      <c r="B14237" t="s">
        <v>539</v>
      </c>
      <c r="C14237" t="s">
        <v>46</v>
      </c>
      <c r="D14237">
        <v>2013</v>
      </c>
      <c r="E14237">
        <v>99.184587879999995</v>
      </c>
    </row>
    <row r="14238" spans="1:5">
      <c r="A14238" t="s">
        <v>45</v>
      </c>
      <c r="B14238" t="s">
        <v>539</v>
      </c>
      <c r="C14238" t="s">
        <v>44</v>
      </c>
      <c r="D14238">
        <v>2013</v>
      </c>
      <c r="E14238">
        <v>46.060256719999998</v>
      </c>
    </row>
    <row r="14239" spans="1:5">
      <c r="A14239" t="s">
        <v>43</v>
      </c>
      <c r="B14239" t="s">
        <v>539</v>
      </c>
      <c r="C14239" t="s">
        <v>42</v>
      </c>
      <c r="D14239">
        <v>2013</v>
      </c>
      <c r="E14239">
        <v>27.937250779999999</v>
      </c>
    </row>
    <row r="14240" spans="1:5">
      <c r="A14240" t="s">
        <v>41</v>
      </c>
      <c r="B14240" t="s">
        <v>539</v>
      </c>
      <c r="C14240" t="s">
        <v>40</v>
      </c>
      <c r="D14240">
        <v>2013</v>
      </c>
      <c r="E14240">
        <v>54.141400099999998</v>
      </c>
    </row>
    <row r="14241" spans="1:5">
      <c r="A14241" t="s">
        <v>39</v>
      </c>
      <c r="B14241" t="s">
        <v>536</v>
      </c>
      <c r="C14241" t="s">
        <v>38</v>
      </c>
      <c r="D14241">
        <v>2013</v>
      </c>
      <c r="E14241">
        <v>54.813496010000001</v>
      </c>
    </row>
    <row r="14242" spans="1:5">
      <c r="A14242" t="s">
        <v>37</v>
      </c>
      <c r="B14242" t="s">
        <v>539</v>
      </c>
      <c r="C14242" t="s">
        <v>36</v>
      </c>
      <c r="D14242">
        <v>2013</v>
      </c>
      <c r="E14242">
        <v>70.002835309999995</v>
      </c>
    </row>
    <row r="14243" spans="1:5">
      <c r="A14243" t="s">
        <v>4</v>
      </c>
      <c r="B14243" t="s">
        <v>539</v>
      </c>
      <c r="C14243" t="s">
        <v>35</v>
      </c>
      <c r="D14243">
        <v>2013</v>
      </c>
      <c r="E14243">
        <v>47.61000756</v>
      </c>
    </row>
    <row r="14244" spans="1:5">
      <c r="A14244" t="s">
        <v>34</v>
      </c>
      <c r="B14244" t="s">
        <v>539</v>
      </c>
      <c r="C14244" t="s">
        <v>33</v>
      </c>
      <c r="D14244">
        <v>2013</v>
      </c>
      <c r="E14244">
        <v>49.361099080000002</v>
      </c>
    </row>
    <row r="14245" spans="1:5">
      <c r="A14245" t="s">
        <v>32</v>
      </c>
      <c r="B14245" t="s">
        <v>539</v>
      </c>
      <c r="C14245" t="s">
        <v>31</v>
      </c>
      <c r="D14245">
        <v>2013</v>
      </c>
      <c r="E14245">
        <v>82.720884690000005</v>
      </c>
    </row>
    <row r="14246" spans="1:5">
      <c r="A14246" t="s">
        <v>30</v>
      </c>
      <c r="B14246" t="s">
        <v>539</v>
      </c>
      <c r="C14246" t="s">
        <v>29</v>
      </c>
      <c r="D14246">
        <v>2013</v>
      </c>
      <c r="E14246">
        <v>31.252158040000001</v>
      </c>
    </row>
    <row r="14247" spans="1:5">
      <c r="A14247" t="s">
        <v>28</v>
      </c>
      <c r="B14247" t="s">
        <v>539</v>
      </c>
      <c r="C14247" t="s">
        <v>27</v>
      </c>
      <c r="D14247">
        <v>2013</v>
      </c>
    </row>
    <row r="14248" spans="1:5">
      <c r="A14248" t="s">
        <v>26</v>
      </c>
      <c r="B14248" t="s">
        <v>539</v>
      </c>
      <c r="C14248" t="s">
        <v>25</v>
      </c>
      <c r="D14248">
        <v>2013</v>
      </c>
    </row>
    <row r="14249" spans="1:5">
      <c r="A14249" t="s">
        <v>3</v>
      </c>
      <c r="B14249" t="s">
        <v>539</v>
      </c>
      <c r="C14249" t="s">
        <v>24</v>
      </c>
      <c r="D14249">
        <v>2013</v>
      </c>
      <c r="E14249">
        <v>52.981033760000003</v>
      </c>
    </row>
    <row r="14250" spans="1:5">
      <c r="A14250" t="s">
        <v>23</v>
      </c>
      <c r="B14250" t="s">
        <v>539</v>
      </c>
      <c r="C14250" t="s">
        <v>22</v>
      </c>
      <c r="D14250">
        <v>2013</v>
      </c>
      <c r="E14250">
        <v>86.510367079999995</v>
      </c>
    </row>
    <row r="14251" spans="1:5">
      <c r="A14251" t="s">
        <v>21</v>
      </c>
      <c r="B14251" t="s">
        <v>536</v>
      </c>
      <c r="C14251" t="s">
        <v>20</v>
      </c>
      <c r="D14251">
        <v>2013</v>
      </c>
      <c r="E14251">
        <v>60.033566839999999</v>
      </c>
    </row>
    <row r="14252" spans="1:5">
      <c r="A14252" t="s">
        <v>19</v>
      </c>
      <c r="B14252" t="s">
        <v>539</v>
      </c>
      <c r="C14252" t="s">
        <v>18</v>
      </c>
      <c r="D14252">
        <v>2013</v>
      </c>
      <c r="E14252">
        <v>89.9943502</v>
      </c>
    </row>
    <row r="14253" spans="1:5">
      <c r="A14253" t="s">
        <v>17</v>
      </c>
      <c r="B14253" t="s">
        <v>539</v>
      </c>
      <c r="C14253" t="s">
        <v>16</v>
      </c>
      <c r="D14253">
        <v>2013</v>
      </c>
    </row>
    <row r="14254" spans="1:5">
      <c r="A14254" t="s">
        <v>15</v>
      </c>
      <c r="B14254" t="s">
        <v>539</v>
      </c>
      <c r="C14254" t="s">
        <v>14</v>
      </c>
      <c r="D14254">
        <v>2013</v>
      </c>
      <c r="E14254">
        <v>24.41336862</v>
      </c>
    </row>
    <row r="14255" spans="1:5">
      <c r="A14255" t="s">
        <v>13</v>
      </c>
      <c r="B14255" t="s">
        <v>539</v>
      </c>
      <c r="C14255" t="s">
        <v>12</v>
      </c>
      <c r="D14255">
        <v>2013</v>
      </c>
      <c r="E14255">
        <v>47.915215770000003</v>
      </c>
    </row>
    <row r="14256" spans="1:5">
      <c r="A14256" t="s">
        <v>11</v>
      </c>
      <c r="B14256" t="s">
        <v>539</v>
      </c>
      <c r="C14256" t="s">
        <v>10</v>
      </c>
      <c r="D14256">
        <v>2013</v>
      </c>
      <c r="E14256">
        <v>55.387961939999997</v>
      </c>
    </row>
    <row r="14257" spans="1:5">
      <c r="A14257" t="s">
        <v>9</v>
      </c>
      <c r="B14257" t="s">
        <v>539</v>
      </c>
      <c r="C14257" t="s">
        <v>8</v>
      </c>
      <c r="D14257">
        <v>2013</v>
      </c>
      <c r="E14257">
        <v>41.380170530000001</v>
      </c>
    </row>
    <row r="14258" spans="1:5">
      <c r="A14258" t="s">
        <v>528</v>
      </c>
      <c r="B14258" t="s">
        <v>539</v>
      </c>
      <c r="C14258" t="s">
        <v>527</v>
      </c>
      <c r="D14258">
        <v>2014</v>
      </c>
    </row>
    <row r="14259" spans="1:5">
      <c r="A14259" t="s">
        <v>526</v>
      </c>
      <c r="B14259" t="s">
        <v>539</v>
      </c>
      <c r="C14259" t="s">
        <v>525</v>
      </c>
      <c r="D14259">
        <v>2014</v>
      </c>
      <c r="E14259">
        <v>35.843749389999999</v>
      </c>
    </row>
    <row r="14260" spans="1:5">
      <c r="A14260" t="s">
        <v>524</v>
      </c>
      <c r="B14260" t="s">
        <v>539</v>
      </c>
      <c r="C14260" t="s">
        <v>523</v>
      </c>
      <c r="D14260">
        <v>2014</v>
      </c>
      <c r="E14260">
        <v>64.255311860000006</v>
      </c>
    </row>
    <row r="14261" spans="1:5">
      <c r="A14261" t="s">
        <v>522</v>
      </c>
      <c r="B14261" t="s">
        <v>539</v>
      </c>
      <c r="C14261" t="s">
        <v>521</v>
      </c>
      <c r="D14261">
        <v>2014</v>
      </c>
      <c r="E14261">
        <v>49.911960790000002</v>
      </c>
    </row>
    <row r="14262" spans="1:5">
      <c r="A14262" t="s">
        <v>520</v>
      </c>
      <c r="B14262" t="s">
        <v>539</v>
      </c>
      <c r="C14262" t="s">
        <v>519</v>
      </c>
      <c r="D14262">
        <v>2014</v>
      </c>
      <c r="E14262">
        <v>78.028056969999994</v>
      </c>
    </row>
    <row r="14263" spans="1:5">
      <c r="A14263" t="s">
        <v>518</v>
      </c>
      <c r="B14263" t="s">
        <v>536</v>
      </c>
      <c r="C14263" t="s">
        <v>517</v>
      </c>
      <c r="D14263">
        <v>2014</v>
      </c>
      <c r="E14263">
        <v>63.167005570000001</v>
      </c>
    </row>
    <row r="14264" spans="1:5">
      <c r="A14264" t="s">
        <v>516</v>
      </c>
      <c r="B14264" t="s">
        <v>539</v>
      </c>
      <c r="C14264" t="s">
        <v>515</v>
      </c>
      <c r="D14264">
        <v>2014</v>
      </c>
      <c r="E14264">
        <v>72.342534790000002</v>
      </c>
    </row>
    <row r="14265" spans="1:5">
      <c r="A14265" t="s">
        <v>1</v>
      </c>
      <c r="B14265" t="s">
        <v>539</v>
      </c>
      <c r="C14265" t="s">
        <v>514</v>
      </c>
      <c r="D14265">
        <v>2014</v>
      </c>
      <c r="E14265">
        <v>55.426666679999997</v>
      </c>
    </row>
    <row r="14266" spans="1:5">
      <c r="A14266" t="s">
        <v>513</v>
      </c>
      <c r="B14266" t="s">
        <v>539</v>
      </c>
      <c r="C14266" t="s">
        <v>512</v>
      </c>
      <c r="D14266">
        <v>2014</v>
      </c>
      <c r="E14266">
        <v>42.982398269999997</v>
      </c>
    </row>
    <row r="14267" spans="1:5">
      <c r="A14267" t="s">
        <v>511</v>
      </c>
      <c r="B14267" t="s">
        <v>539</v>
      </c>
      <c r="C14267" t="s">
        <v>510</v>
      </c>
      <c r="D14267">
        <v>2014</v>
      </c>
    </row>
    <row r="14268" spans="1:5">
      <c r="A14268" t="s">
        <v>509</v>
      </c>
      <c r="B14268" t="s">
        <v>539</v>
      </c>
      <c r="C14268" t="s">
        <v>508</v>
      </c>
      <c r="D14268">
        <v>2014</v>
      </c>
      <c r="E14268">
        <v>68.293523840000006</v>
      </c>
    </row>
    <row r="14269" spans="1:5">
      <c r="A14269" t="s">
        <v>507</v>
      </c>
      <c r="B14269" t="s">
        <v>539</v>
      </c>
      <c r="C14269" t="s">
        <v>506</v>
      </c>
      <c r="D14269">
        <v>2014</v>
      </c>
      <c r="E14269">
        <v>67.038753779999993</v>
      </c>
    </row>
    <row r="14270" spans="1:5">
      <c r="A14270" t="s">
        <v>505</v>
      </c>
      <c r="B14270" t="s">
        <v>539</v>
      </c>
      <c r="C14270" t="s">
        <v>504</v>
      </c>
      <c r="D14270">
        <v>2014</v>
      </c>
      <c r="E14270">
        <v>77.863964350000003</v>
      </c>
    </row>
    <row r="14271" spans="1:5">
      <c r="A14271" t="s">
        <v>503</v>
      </c>
      <c r="B14271" t="s">
        <v>539</v>
      </c>
      <c r="C14271" t="s">
        <v>502</v>
      </c>
      <c r="D14271">
        <v>2014</v>
      </c>
      <c r="E14271">
        <v>20.390846010000001</v>
      </c>
    </row>
    <row r="14272" spans="1:5">
      <c r="A14272" t="s">
        <v>501</v>
      </c>
      <c r="B14272" t="s">
        <v>539</v>
      </c>
      <c r="C14272" t="s">
        <v>500</v>
      </c>
      <c r="D14272">
        <v>2014</v>
      </c>
      <c r="E14272">
        <v>52.732971599999999</v>
      </c>
    </row>
    <row r="14273" spans="1:5">
      <c r="A14273" t="s">
        <v>499</v>
      </c>
      <c r="B14273" t="s">
        <v>539</v>
      </c>
      <c r="C14273" t="s">
        <v>498</v>
      </c>
      <c r="D14273">
        <v>2014</v>
      </c>
      <c r="E14273">
        <v>77.868649739999995</v>
      </c>
    </row>
    <row r="14274" spans="1:5">
      <c r="A14274" t="s">
        <v>497</v>
      </c>
      <c r="B14274" t="s">
        <v>539</v>
      </c>
      <c r="C14274" t="s">
        <v>496</v>
      </c>
      <c r="D14274">
        <v>2014</v>
      </c>
      <c r="E14274">
        <v>48.999804019999999</v>
      </c>
    </row>
    <row r="14275" spans="1:5">
      <c r="A14275" t="s">
        <v>495</v>
      </c>
      <c r="B14275" t="s">
        <v>539</v>
      </c>
      <c r="C14275" t="s">
        <v>494</v>
      </c>
      <c r="D14275">
        <v>2014</v>
      </c>
      <c r="E14275">
        <v>52.295082319999999</v>
      </c>
    </row>
    <row r="14276" spans="1:5">
      <c r="A14276" t="s">
        <v>2</v>
      </c>
      <c r="B14276" t="s">
        <v>539</v>
      </c>
      <c r="C14276" t="s">
        <v>493</v>
      </c>
      <c r="D14276">
        <v>2014</v>
      </c>
      <c r="E14276">
        <v>27.901132</v>
      </c>
    </row>
    <row r="14277" spans="1:5">
      <c r="A14277" t="s">
        <v>492</v>
      </c>
      <c r="B14277" t="s">
        <v>539</v>
      </c>
      <c r="C14277" t="s">
        <v>491</v>
      </c>
      <c r="D14277">
        <v>2014</v>
      </c>
      <c r="E14277">
        <v>54.57395236</v>
      </c>
    </row>
    <row r="14278" spans="1:5">
      <c r="A14278" t="s">
        <v>490</v>
      </c>
      <c r="B14278" t="s">
        <v>539</v>
      </c>
      <c r="C14278" t="s">
        <v>489</v>
      </c>
      <c r="D14278">
        <v>2014</v>
      </c>
      <c r="E14278">
        <v>63.252943029999997</v>
      </c>
    </row>
    <row r="14279" spans="1:5">
      <c r="A14279" t="s">
        <v>488</v>
      </c>
      <c r="B14279" t="s">
        <v>539</v>
      </c>
      <c r="C14279" t="s">
        <v>487</v>
      </c>
      <c r="D14279">
        <v>2014</v>
      </c>
      <c r="E14279">
        <v>45.860312020000002</v>
      </c>
    </row>
    <row r="14280" spans="1:5">
      <c r="A14280" t="s">
        <v>486</v>
      </c>
      <c r="B14280" t="s">
        <v>539</v>
      </c>
      <c r="C14280" t="s">
        <v>485</v>
      </c>
      <c r="D14280">
        <v>2014</v>
      </c>
      <c r="E14280">
        <v>71.177034210000002</v>
      </c>
    </row>
    <row r="14281" spans="1:5">
      <c r="A14281" t="s">
        <v>484</v>
      </c>
      <c r="B14281" t="s">
        <v>539</v>
      </c>
      <c r="C14281" t="s">
        <v>483</v>
      </c>
      <c r="D14281">
        <v>2014</v>
      </c>
      <c r="E14281">
        <v>65.786540329999994</v>
      </c>
    </row>
    <row r="14282" spans="1:5">
      <c r="A14282" t="s">
        <v>482</v>
      </c>
      <c r="B14282" t="s">
        <v>539</v>
      </c>
      <c r="C14282" t="s">
        <v>481</v>
      </c>
      <c r="D14282">
        <v>2014</v>
      </c>
      <c r="E14282">
        <v>67.018333519999999</v>
      </c>
    </row>
    <row r="14283" spans="1:5">
      <c r="A14283" t="s">
        <v>480</v>
      </c>
      <c r="B14283" t="s">
        <v>539</v>
      </c>
      <c r="C14283" t="s">
        <v>479</v>
      </c>
      <c r="D14283">
        <v>2014</v>
      </c>
    </row>
    <row r="14284" spans="1:5">
      <c r="A14284" t="s">
        <v>478</v>
      </c>
      <c r="B14284" t="s">
        <v>539</v>
      </c>
      <c r="C14284" t="s">
        <v>477</v>
      </c>
      <c r="D14284">
        <v>2014</v>
      </c>
      <c r="E14284">
        <v>72.067908529999997</v>
      </c>
    </row>
    <row r="14285" spans="1:5">
      <c r="A14285" t="s">
        <v>476</v>
      </c>
      <c r="B14285" t="s">
        <v>539</v>
      </c>
      <c r="C14285" t="s">
        <v>475</v>
      </c>
      <c r="D14285">
        <v>2014</v>
      </c>
      <c r="E14285">
        <v>46.039126500000002</v>
      </c>
    </row>
    <row r="14286" spans="1:5">
      <c r="A14286" t="s">
        <v>474</v>
      </c>
      <c r="B14286" t="s">
        <v>539</v>
      </c>
      <c r="C14286" t="s">
        <v>473</v>
      </c>
      <c r="D14286">
        <v>2014</v>
      </c>
      <c r="E14286">
        <v>63.521753220000001</v>
      </c>
    </row>
    <row r="14287" spans="1:5">
      <c r="A14287" t="s">
        <v>472</v>
      </c>
      <c r="B14287" t="s">
        <v>539</v>
      </c>
      <c r="C14287" t="s">
        <v>471</v>
      </c>
      <c r="D14287">
        <v>2014</v>
      </c>
      <c r="E14287">
        <v>93.860082629999994</v>
      </c>
    </row>
    <row r="14288" spans="1:5">
      <c r="A14288" t="s">
        <v>470</v>
      </c>
      <c r="B14288" t="s">
        <v>539</v>
      </c>
      <c r="C14288" t="s">
        <v>469</v>
      </c>
      <c r="D14288">
        <v>2014</v>
      </c>
      <c r="E14288">
        <v>73.188603819999997</v>
      </c>
    </row>
    <row r="14289" spans="1:5">
      <c r="A14289" t="s">
        <v>468</v>
      </c>
      <c r="B14289" t="s">
        <v>539</v>
      </c>
      <c r="C14289" t="s">
        <v>467</v>
      </c>
      <c r="D14289">
        <v>2014</v>
      </c>
      <c r="E14289">
        <v>59.01483571</v>
      </c>
    </row>
    <row r="14290" spans="1:5">
      <c r="A14290" t="s">
        <v>466</v>
      </c>
      <c r="B14290" t="s">
        <v>539</v>
      </c>
      <c r="C14290" t="s">
        <v>465</v>
      </c>
      <c r="D14290">
        <v>2014</v>
      </c>
      <c r="E14290">
        <v>48.972242889999997</v>
      </c>
    </row>
    <row r="14291" spans="1:5">
      <c r="A14291" t="s">
        <v>464</v>
      </c>
      <c r="B14291" t="s">
        <v>539</v>
      </c>
      <c r="C14291" t="s">
        <v>463</v>
      </c>
      <c r="D14291">
        <v>2014</v>
      </c>
      <c r="E14291">
        <v>70.930415049999993</v>
      </c>
    </row>
    <row r="14292" spans="1:5">
      <c r="A14292" t="s">
        <v>462</v>
      </c>
      <c r="B14292" t="s">
        <v>536</v>
      </c>
      <c r="C14292" t="s">
        <v>461</v>
      </c>
      <c r="D14292">
        <v>2014</v>
      </c>
      <c r="E14292">
        <v>73.251714539999995</v>
      </c>
    </row>
    <row r="14293" spans="1:5">
      <c r="A14293" t="s">
        <v>460</v>
      </c>
      <c r="B14293" t="s">
        <v>539</v>
      </c>
      <c r="C14293" t="s">
        <v>459</v>
      </c>
      <c r="D14293">
        <v>2014</v>
      </c>
      <c r="E14293">
        <v>66</v>
      </c>
    </row>
    <row r="14294" spans="1:5">
      <c r="A14294" t="s">
        <v>458</v>
      </c>
      <c r="B14294" t="s">
        <v>539</v>
      </c>
      <c r="C14294" t="s">
        <v>457</v>
      </c>
      <c r="D14294">
        <v>2014</v>
      </c>
    </row>
    <row r="14295" spans="1:5">
      <c r="A14295" t="s">
        <v>456</v>
      </c>
      <c r="B14295" t="s">
        <v>539</v>
      </c>
      <c r="C14295" t="s">
        <v>455</v>
      </c>
      <c r="D14295">
        <v>2014</v>
      </c>
      <c r="E14295">
        <v>49.465448600000002</v>
      </c>
    </row>
    <row r="14296" spans="1:5">
      <c r="A14296" t="s">
        <v>454</v>
      </c>
      <c r="B14296" t="s">
        <v>539</v>
      </c>
      <c r="C14296" t="s">
        <v>453</v>
      </c>
      <c r="D14296">
        <v>2014</v>
      </c>
      <c r="E14296">
        <v>55.786720809999998</v>
      </c>
    </row>
    <row r="14297" spans="1:5">
      <c r="A14297" t="s">
        <v>679</v>
      </c>
      <c r="B14297" t="s">
        <v>539</v>
      </c>
      <c r="C14297" t="s">
        <v>451</v>
      </c>
      <c r="D14297">
        <v>2014</v>
      </c>
      <c r="E14297">
        <v>29.364208519999998</v>
      </c>
    </row>
    <row r="14298" spans="1:5">
      <c r="A14298" t="s">
        <v>450</v>
      </c>
      <c r="B14298" t="s">
        <v>539</v>
      </c>
      <c r="C14298" t="s">
        <v>449</v>
      </c>
      <c r="D14298">
        <v>2014</v>
      </c>
      <c r="E14298">
        <v>22.87302171</v>
      </c>
    </row>
    <row r="14299" spans="1:5">
      <c r="A14299" t="s">
        <v>448</v>
      </c>
      <c r="B14299" t="s">
        <v>539</v>
      </c>
      <c r="C14299" t="s">
        <v>447</v>
      </c>
      <c r="D14299">
        <v>2014</v>
      </c>
      <c r="E14299">
        <v>36.928609080000001</v>
      </c>
    </row>
    <row r="14300" spans="1:5">
      <c r="A14300" t="s">
        <v>446</v>
      </c>
      <c r="B14300" t="s">
        <v>539</v>
      </c>
      <c r="C14300" t="s">
        <v>445</v>
      </c>
      <c r="D14300">
        <v>2014</v>
      </c>
      <c r="E14300">
        <v>81.762463870000005</v>
      </c>
    </row>
    <row r="14301" spans="1:5">
      <c r="A14301" t="s">
        <v>444</v>
      </c>
      <c r="B14301" t="s">
        <v>539</v>
      </c>
      <c r="C14301" t="s">
        <v>443</v>
      </c>
      <c r="D14301">
        <v>2014</v>
      </c>
      <c r="E14301">
        <v>75.124550339999999</v>
      </c>
    </row>
    <row r="14302" spans="1:5">
      <c r="A14302" t="s">
        <v>442</v>
      </c>
      <c r="B14302" t="s">
        <v>539</v>
      </c>
      <c r="C14302" t="s">
        <v>441</v>
      </c>
      <c r="D14302">
        <v>2014</v>
      </c>
      <c r="E14302">
        <v>32.86066417</v>
      </c>
    </row>
    <row r="14303" spans="1:5">
      <c r="A14303" t="s">
        <v>440</v>
      </c>
      <c r="B14303" t="s">
        <v>539</v>
      </c>
      <c r="C14303" t="s">
        <v>439</v>
      </c>
      <c r="D14303">
        <v>2014</v>
      </c>
      <c r="E14303">
        <v>74.736428020000005</v>
      </c>
    </row>
    <row r="14304" spans="1:5">
      <c r="A14304" t="s">
        <v>438</v>
      </c>
      <c r="B14304" t="s">
        <v>539</v>
      </c>
      <c r="C14304" t="s">
        <v>437</v>
      </c>
      <c r="D14304">
        <v>2014</v>
      </c>
      <c r="E14304">
        <v>72.667453260000002</v>
      </c>
    </row>
    <row r="14305" spans="1:5">
      <c r="A14305" t="s">
        <v>436</v>
      </c>
      <c r="B14305" t="s">
        <v>536</v>
      </c>
      <c r="C14305" t="s">
        <v>435</v>
      </c>
      <c r="D14305">
        <v>2014</v>
      </c>
      <c r="E14305">
        <v>53.412035609999997</v>
      </c>
    </row>
    <row r="14306" spans="1:5">
      <c r="A14306" t="s">
        <v>434</v>
      </c>
      <c r="B14306" t="s">
        <v>539</v>
      </c>
      <c r="C14306" t="s">
        <v>433</v>
      </c>
      <c r="D14306">
        <v>2014</v>
      </c>
      <c r="E14306">
        <v>95.613105200000007</v>
      </c>
    </row>
    <row r="14307" spans="1:5">
      <c r="A14307" t="s">
        <v>432</v>
      </c>
      <c r="B14307" t="s">
        <v>539</v>
      </c>
      <c r="C14307" t="s">
        <v>431</v>
      </c>
      <c r="D14307">
        <v>2014</v>
      </c>
    </row>
    <row r="14308" spans="1:5">
      <c r="A14308" t="s">
        <v>430</v>
      </c>
      <c r="B14308" t="s">
        <v>539</v>
      </c>
      <c r="C14308" t="s">
        <v>429</v>
      </c>
      <c r="D14308">
        <v>2014</v>
      </c>
    </row>
    <row r="14309" spans="1:5">
      <c r="A14309" t="s">
        <v>428</v>
      </c>
      <c r="B14309" t="s">
        <v>539</v>
      </c>
      <c r="C14309" t="s">
        <v>427</v>
      </c>
      <c r="D14309">
        <v>2014</v>
      </c>
      <c r="E14309">
        <v>45.22522893</v>
      </c>
    </row>
    <row r="14310" spans="1:5">
      <c r="A14310" t="s">
        <v>426</v>
      </c>
      <c r="B14310" t="s">
        <v>539</v>
      </c>
      <c r="C14310" t="s">
        <v>425</v>
      </c>
      <c r="D14310">
        <v>2014</v>
      </c>
      <c r="E14310">
        <v>84.537190190000004</v>
      </c>
    </row>
    <row r="14311" spans="1:5">
      <c r="A14311" t="s">
        <v>7</v>
      </c>
      <c r="B14311" t="s">
        <v>539</v>
      </c>
      <c r="C14311" t="s">
        <v>424</v>
      </c>
      <c r="D14311">
        <v>2014</v>
      </c>
      <c r="E14311">
        <v>76.987136480000004</v>
      </c>
    </row>
    <row r="14312" spans="1:5">
      <c r="A14312" t="s">
        <v>423</v>
      </c>
      <c r="B14312" t="s">
        <v>539</v>
      </c>
      <c r="C14312" t="s">
        <v>422</v>
      </c>
      <c r="D14312">
        <v>2014</v>
      </c>
      <c r="E14312">
        <v>63.878538810000002</v>
      </c>
    </row>
    <row r="14313" spans="1:5">
      <c r="A14313" t="s">
        <v>421</v>
      </c>
      <c r="B14313" t="s">
        <v>539</v>
      </c>
      <c r="C14313" t="s">
        <v>420</v>
      </c>
      <c r="D14313">
        <v>2014</v>
      </c>
      <c r="E14313">
        <v>68.685524139999998</v>
      </c>
    </row>
    <row r="14314" spans="1:5">
      <c r="A14314" t="s">
        <v>419</v>
      </c>
      <c r="B14314" t="s">
        <v>539</v>
      </c>
      <c r="C14314" t="s">
        <v>418</v>
      </c>
      <c r="D14314">
        <v>2014</v>
      </c>
      <c r="E14314">
        <v>84.764188720000007</v>
      </c>
    </row>
    <row r="14315" spans="1:5">
      <c r="A14315" t="s">
        <v>417</v>
      </c>
      <c r="B14315" t="s">
        <v>539</v>
      </c>
      <c r="C14315" t="s">
        <v>416</v>
      </c>
      <c r="D14315">
        <v>2014</v>
      </c>
      <c r="E14315">
        <v>66.899553470000001</v>
      </c>
    </row>
    <row r="14316" spans="1:5">
      <c r="A14316" t="s">
        <v>415</v>
      </c>
      <c r="B14316" t="s">
        <v>539</v>
      </c>
      <c r="C14316" t="s">
        <v>414</v>
      </c>
      <c r="D14316">
        <v>2014</v>
      </c>
      <c r="E14316">
        <v>72.762813690000002</v>
      </c>
    </row>
    <row r="14317" spans="1:5">
      <c r="A14317" t="s">
        <v>413</v>
      </c>
      <c r="B14317" t="s">
        <v>536</v>
      </c>
      <c r="C14317" t="s">
        <v>412</v>
      </c>
      <c r="D14317">
        <v>2014</v>
      </c>
      <c r="E14317">
        <v>55.107950969999997</v>
      </c>
    </row>
    <row r="14318" spans="1:5">
      <c r="A14318" t="s">
        <v>411</v>
      </c>
      <c r="B14318" t="s">
        <v>536</v>
      </c>
      <c r="C14318" t="s">
        <v>410</v>
      </c>
      <c r="D14318">
        <v>2014</v>
      </c>
      <c r="E14318">
        <v>49.300887240000002</v>
      </c>
    </row>
    <row r="14319" spans="1:5">
      <c r="A14319" t="s">
        <v>409</v>
      </c>
      <c r="B14319" t="s">
        <v>536</v>
      </c>
      <c r="C14319" t="s">
        <v>408</v>
      </c>
      <c r="D14319">
        <v>2014</v>
      </c>
      <c r="E14319">
        <v>65.998659970000006</v>
      </c>
    </row>
    <row r="14320" spans="1:5">
      <c r="A14320" t="s">
        <v>407</v>
      </c>
      <c r="B14320" t="s">
        <v>536</v>
      </c>
      <c r="C14320" t="s">
        <v>406</v>
      </c>
      <c r="D14320">
        <v>2014</v>
      </c>
      <c r="E14320">
        <v>58.64565683</v>
      </c>
    </row>
    <row r="14321" spans="1:5">
      <c r="A14321" t="s">
        <v>405</v>
      </c>
      <c r="B14321" t="s">
        <v>536</v>
      </c>
      <c r="C14321" t="s">
        <v>404</v>
      </c>
      <c r="D14321">
        <v>2014</v>
      </c>
      <c r="E14321">
        <v>75.520910860000001</v>
      </c>
    </row>
    <row r="14322" spans="1:5">
      <c r="A14322" t="s">
        <v>403</v>
      </c>
      <c r="B14322" t="s">
        <v>539</v>
      </c>
      <c r="C14322" t="s">
        <v>402</v>
      </c>
      <c r="D14322">
        <v>2014</v>
      </c>
      <c r="E14322">
        <v>49.209836809999999</v>
      </c>
    </row>
    <row r="14323" spans="1:5">
      <c r="A14323" t="s">
        <v>401</v>
      </c>
      <c r="B14323" t="s">
        <v>539</v>
      </c>
      <c r="C14323" t="s">
        <v>400</v>
      </c>
      <c r="D14323">
        <v>2014</v>
      </c>
      <c r="E14323">
        <v>38.201711269999997</v>
      </c>
    </row>
    <row r="14324" spans="1:5">
      <c r="A14324" t="s">
        <v>399</v>
      </c>
      <c r="B14324" t="s">
        <v>536</v>
      </c>
      <c r="C14324" t="s">
        <v>398</v>
      </c>
      <c r="D14324">
        <v>2014</v>
      </c>
      <c r="E14324">
        <v>76.607012949999998</v>
      </c>
    </row>
    <row r="14325" spans="1:5">
      <c r="A14325" t="s">
        <v>397</v>
      </c>
      <c r="B14325" t="s">
        <v>539</v>
      </c>
      <c r="C14325" t="s">
        <v>396</v>
      </c>
      <c r="D14325">
        <v>2014</v>
      </c>
      <c r="E14325">
        <v>45.755837530000001</v>
      </c>
    </row>
    <row r="14326" spans="1:5">
      <c r="A14326" t="s">
        <v>395</v>
      </c>
      <c r="B14326" t="s">
        <v>539</v>
      </c>
      <c r="C14326" t="s">
        <v>394</v>
      </c>
      <c r="D14326">
        <v>2014</v>
      </c>
      <c r="E14326">
        <v>70.875662649999995</v>
      </c>
    </row>
    <row r="14327" spans="1:5">
      <c r="A14327" t="s">
        <v>393</v>
      </c>
      <c r="B14327" t="s">
        <v>539</v>
      </c>
      <c r="C14327" t="s">
        <v>392</v>
      </c>
      <c r="D14327">
        <v>2014</v>
      </c>
      <c r="E14327">
        <v>78.823702699999998</v>
      </c>
    </row>
    <row r="14328" spans="1:5">
      <c r="A14328" t="s">
        <v>5</v>
      </c>
      <c r="B14328" t="s">
        <v>539</v>
      </c>
      <c r="C14328" t="s">
        <v>391</v>
      </c>
      <c r="D14328">
        <v>2014</v>
      </c>
      <c r="E14328">
        <v>58.709722399999997</v>
      </c>
    </row>
    <row r="14329" spans="1:5">
      <c r="A14329" t="s">
        <v>390</v>
      </c>
      <c r="B14329" t="s">
        <v>536</v>
      </c>
      <c r="C14329" t="s">
        <v>389</v>
      </c>
      <c r="D14329">
        <v>2014</v>
      </c>
      <c r="E14329">
        <v>77.814632189999998</v>
      </c>
    </row>
    <row r="14330" spans="1:5">
      <c r="A14330" t="s">
        <v>388</v>
      </c>
      <c r="B14330" t="s">
        <v>536</v>
      </c>
      <c r="C14330" t="s">
        <v>387</v>
      </c>
      <c r="D14330">
        <v>2014</v>
      </c>
      <c r="E14330">
        <v>45.763111199999997</v>
      </c>
    </row>
    <row r="14331" spans="1:5">
      <c r="A14331" t="s">
        <v>386</v>
      </c>
      <c r="B14331" t="s">
        <v>539</v>
      </c>
      <c r="C14331" t="s">
        <v>385</v>
      </c>
      <c r="D14331">
        <v>2014</v>
      </c>
      <c r="E14331">
        <v>75.308707119999994</v>
      </c>
    </row>
    <row r="14332" spans="1:5">
      <c r="A14332" t="s">
        <v>384</v>
      </c>
      <c r="B14332" t="s">
        <v>539</v>
      </c>
      <c r="C14332" t="s">
        <v>383</v>
      </c>
      <c r="D14332">
        <v>2014</v>
      </c>
      <c r="E14332">
        <v>65.80966995</v>
      </c>
    </row>
    <row r="14333" spans="1:5">
      <c r="A14333" t="s">
        <v>382</v>
      </c>
      <c r="B14333" t="s">
        <v>539</v>
      </c>
      <c r="C14333" t="s">
        <v>381</v>
      </c>
      <c r="D14333">
        <v>2014</v>
      </c>
      <c r="E14333">
        <v>78.205285590000003</v>
      </c>
    </row>
    <row r="14334" spans="1:5">
      <c r="A14334" t="s">
        <v>380</v>
      </c>
      <c r="B14334" t="s">
        <v>539</v>
      </c>
      <c r="C14334" t="s">
        <v>379</v>
      </c>
      <c r="D14334">
        <v>2014</v>
      </c>
    </row>
    <row r="14335" spans="1:5">
      <c r="A14335" t="s">
        <v>378</v>
      </c>
      <c r="B14335" t="s">
        <v>539</v>
      </c>
      <c r="C14335" t="s">
        <v>377</v>
      </c>
      <c r="D14335">
        <v>2014</v>
      </c>
      <c r="E14335">
        <v>90.711531260000001</v>
      </c>
    </row>
    <row r="14336" spans="1:5">
      <c r="A14336" t="s">
        <v>376</v>
      </c>
      <c r="B14336" t="s">
        <v>539</v>
      </c>
      <c r="C14336" t="s">
        <v>375</v>
      </c>
      <c r="D14336">
        <v>2014</v>
      </c>
      <c r="E14336">
        <v>68.381100540000006</v>
      </c>
    </row>
    <row r="14337" spans="1:5">
      <c r="A14337" t="s">
        <v>374</v>
      </c>
      <c r="B14337" t="s">
        <v>539</v>
      </c>
      <c r="C14337" t="s">
        <v>373</v>
      </c>
      <c r="D14337">
        <v>2014</v>
      </c>
      <c r="E14337">
        <v>83.14270947</v>
      </c>
    </row>
    <row r="14338" spans="1:5">
      <c r="A14338" t="s">
        <v>372</v>
      </c>
      <c r="B14338" t="s">
        <v>539</v>
      </c>
      <c r="C14338" t="s">
        <v>371</v>
      </c>
      <c r="D14338">
        <v>2014</v>
      </c>
      <c r="E14338">
        <v>20.935713719999999</v>
      </c>
    </row>
    <row r="14339" spans="1:5">
      <c r="A14339" t="s">
        <v>370</v>
      </c>
      <c r="B14339" t="s">
        <v>539</v>
      </c>
      <c r="C14339" t="s">
        <v>369</v>
      </c>
      <c r="D14339">
        <v>2014</v>
      </c>
      <c r="E14339">
        <v>59.845667730000002</v>
      </c>
    </row>
    <row r="14340" spans="1:5">
      <c r="A14340" t="s">
        <v>368</v>
      </c>
      <c r="B14340" t="s">
        <v>539</v>
      </c>
      <c r="C14340" t="s">
        <v>367</v>
      </c>
      <c r="D14340">
        <v>2014</v>
      </c>
    </row>
    <row r="14341" spans="1:5">
      <c r="A14341" t="s">
        <v>366</v>
      </c>
      <c r="B14341" t="s">
        <v>539</v>
      </c>
      <c r="C14341" t="s">
        <v>365</v>
      </c>
      <c r="D14341">
        <v>2014</v>
      </c>
      <c r="E14341">
        <v>48.473741930000003</v>
      </c>
    </row>
    <row r="14342" spans="1:5">
      <c r="A14342" t="s">
        <v>364</v>
      </c>
      <c r="B14342" t="s">
        <v>539</v>
      </c>
      <c r="C14342" t="s">
        <v>363</v>
      </c>
      <c r="D14342">
        <v>2014</v>
      </c>
      <c r="E14342">
        <v>68.737561880000001</v>
      </c>
    </row>
    <row r="14343" spans="1:5">
      <c r="A14343" t="s">
        <v>362</v>
      </c>
      <c r="B14343" t="s">
        <v>539</v>
      </c>
      <c r="C14343" t="s">
        <v>361</v>
      </c>
      <c r="D14343">
        <v>2014</v>
      </c>
      <c r="E14343">
        <v>20.47370256</v>
      </c>
    </row>
    <row r="14344" spans="1:5">
      <c r="A14344" t="s">
        <v>360</v>
      </c>
      <c r="B14344" t="s">
        <v>539</v>
      </c>
      <c r="C14344" t="s">
        <v>359</v>
      </c>
      <c r="D14344">
        <v>2014</v>
      </c>
      <c r="E14344">
        <v>77.093835630000001</v>
      </c>
    </row>
    <row r="14345" spans="1:5">
      <c r="A14345" t="s">
        <v>358</v>
      </c>
      <c r="B14345" t="s">
        <v>539</v>
      </c>
      <c r="C14345" t="s">
        <v>357</v>
      </c>
      <c r="D14345">
        <v>2014</v>
      </c>
      <c r="E14345">
        <v>61.663465359999996</v>
      </c>
    </row>
    <row r="14346" spans="1:5">
      <c r="A14346" t="s">
        <v>356</v>
      </c>
      <c r="B14346" t="s">
        <v>539</v>
      </c>
      <c r="C14346" t="s">
        <v>355</v>
      </c>
      <c r="D14346">
        <v>2014</v>
      </c>
      <c r="E14346">
        <v>46.368258130000001</v>
      </c>
    </row>
    <row r="14347" spans="1:5">
      <c r="A14347" t="s">
        <v>354</v>
      </c>
      <c r="B14347" t="s">
        <v>539</v>
      </c>
      <c r="C14347" t="s">
        <v>353</v>
      </c>
      <c r="D14347">
        <v>2014</v>
      </c>
    </row>
    <row r="14348" spans="1:5">
      <c r="A14348" t="s">
        <v>352</v>
      </c>
      <c r="B14348" t="s">
        <v>539</v>
      </c>
      <c r="C14348" t="s">
        <v>351</v>
      </c>
      <c r="D14348">
        <v>2014</v>
      </c>
      <c r="E14348">
        <v>37.642947560000003</v>
      </c>
    </row>
    <row r="14349" spans="1:5">
      <c r="A14349" t="s">
        <v>350</v>
      </c>
      <c r="B14349" t="s">
        <v>539</v>
      </c>
      <c r="C14349" t="s">
        <v>349</v>
      </c>
      <c r="D14349">
        <v>2014</v>
      </c>
    </row>
    <row r="14350" spans="1:5">
      <c r="A14350" t="s">
        <v>348</v>
      </c>
      <c r="B14350" t="s">
        <v>539</v>
      </c>
      <c r="C14350" t="s">
        <v>347</v>
      </c>
      <c r="D14350">
        <v>2014</v>
      </c>
      <c r="E14350">
        <v>59.447692570000001</v>
      </c>
    </row>
    <row r="14351" spans="1:5">
      <c r="A14351" t="s">
        <v>346</v>
      </c>
      <c r="B14351" t="s">
        <v>536</v>
      </c>
      <c r="C14351" t="s">
        <v>345</v>
      </c>
      <c r="D14351">
        <v>2014</v>
      </c>
      <c r="E14351">
        <v>62.297313750000001</v>
      </c>
    </row>
    <row r="14352" spans="1:5">
      <c r="A14352" t="s">
        <v>344</v>
      </c>
      <c r="B14352" t="s">
        <v>539</v>
      </c>
      <c r="C14352" t="s">
        <v>343</v>
      </c>
      <c r="D14352">
        <v>2014</v>
      </c>
    </row>
    <row r="14353" spans="1:5">
      <c r="A14353" t="s">
        <v>342</v>
      </c>
      <c r="B14353" t="s">
        <v>539</v>
      </c>
      <c r="C14353" t="s">
        <v>341</v>
      </c>
      <c r="D14353">
        <v>2014</v>
      </c>
      <c r="E14353">
        <v>50.647668109999998</v>
      </c>
    </row>
    <row r="14354" spans="1:5">
      <c r="A14354" t="s">
        <v>340</v>
      </c>
      <c r="B14354" t="s">
        <v>536</v>
      </c>
      <c r="C14354" t="s">
        <v>339</v>
      </c>
      <c r="D14354">
        <v>2014</v>
      </c>
      <c r="E14354">
        <v>42.862909569999999</v>
      </c>
    </row>
    <row r="14355" spans="1:5">
      <c r="A14355" t="s">
        <v>338</v>
      </c>
      <c r="B14355" t="s">
        <v>539</v>
      </c>
      <c r="C14355" t="s">
        <v>337</v>
      </c>
      <c r="D14355">
        <v>2014</v>
      </c>
      <c r="E14355">
        <v>81.867098150000004</v>
      </c>
    </row>
    <row r="14356" spans="1:5">
      <c r="A14356" t="s">
        <v>336</v>
      </c>
      <c r="B14356" t="s">
        <v>539</v>
      </c>
      <c r="C14356" t="s">
        <v>335</v>
      </c>
      <c r="D14356">
        <v>2014</v>
      </c>
      <c r="E14356">
        <v>20.640389020000001</v>
      </c>
    </row>
    <row r="14357" spans="1:5">
      <c r="A14357" t="s">
        <v>334</v>
      </c>
      <c r="B14357" t="s">
        <v>539</v>
      </c>
      <c r="C14357" t="s">
        <v>333</v>
      </c>
      <c r="D14357">
        <v>2014</v>
      </c>
      <c r="E14357">
        <v>65.980630360000006</v>
      </c>
    </row>
    <row r="14358" spans="1:5">
      <c r="A14358" t="s">
        <v>332</v>
      </c>
      <c r="B14358" t="s">
        <v>536</v>
      </c>
      <c r="C14358" t="s">
        <v>331</v>
      </c>
      <c r="D14358">
        <v>2014</v>
      </c>
      <c r="E14358">
        <v>52.792076029999997</v>
      </c>
    </row>
    <row r="14359" spans="1:5">
      <c r="A14359" t="s">
        <v>330</v>
      </c>
      <c r="B14359" t="s">
        <v>536</v>
      </c>
      <c r="C14359" t="s">
        <v>329</v>
      </c>
      <c r="D14359">
        <v>2014</v>
      </c>
      <c r="E14359">
        <v>52.014655910000002</v>
      </c>
    </row>
    <row r="14360" spans="1:5">
      <c r="A14360" t="s">
        <v>328</v>
      </c>
      <c r="B14360" t="s">
        <v>536</v>
      </c>
      <c r="C14360" t="s">
        <v>327</v>
      </c>
      <c r="D14360">
        <v>2014</v>
      </c>
      <c r="E14360">
        <v>37.913199990000003</v>
      </c>
    </row>
    <row r="14361" spans="1:5">
      <c r="A14361" t="s">
        <v>326</v>
      </c>
      <c r="B14361" t="s">
        <v>536</v>
      </c>
      <c r="C14361" t="s">
        <v>325</v>
      </c>
      <c r="D14361">
        <v>2014</v>
      </c>
      <c r="E14361">
        <v>36.071489800000002</v>
      </c>
    </row>
    <row r="14362" spans="1:5">
      <c r="A14362" t="s">
        <v>324</v>
      </c>
      <c r="B14362" t="s">
        <v>539</v>
      </c>
      <c r="C14362" t="s">
        <v>323</v>
      </c>
      <c r="D14362">
        <v>2014</v>
      </c>
      <c r="E14362">
        <v>37.779737679999997</v>
      </c>
    </row>
    <row r="14363" spans="1:5">
      <c r="A14363" t="s">
        <v>322</v>
      </c>
      <c r="B14363" t="s">
        <v>536</v>
      </c>
      <c r="C14363" t="s">
        <v>321</v>
      </c>
      <c r="D14363">
        <v>2014</v>
      </c>
      <c r="E14363">
        <v>39.501307250000004</v>
      </c>
    </row>
    <row r="14364" spans="1:5">
      <c r="A14364" t="s">
        <v>320</v>
      </c>
      <c r="B14364" t="s">
        <v>539</v>
      </c>
      <c r="C14364" t="s">
        <v>319</v>
      </c>
      <c r="D14364">
        <v>2014</v>
      </c>
    </row>
    <row r="14365" spans="1:5">
      <c r="A14365" t="s">
        <v>318</v>
      </c>
      <c r="B14365" t="s">
        <v>539</v>
      </c>
      <c r="C14365" t="s">
        <v>317</v>
      </c>
      <c r="D14365">
        <v>2014</v>
      </c>
      <c r="E14365">
        <v>30.03652267</v>
      </c>
    </row>
    <row r="14366" spans="1:5">
      <c r="A14366" t="s">
        <v>316</v>
      </c>
      <c r="B14366" t="s">
        <v>536</v>
      </c>
      <c r="C14366" t="s">
        <v>315</v>
      </c>
      <c r="D14366">
        <v>2014</v>
      </c>
    </row>
    <row r="14367" spans="1:5">
      <c r="A14367" t="s">
        <v>314</v>
      </c>
      <c r="B14367" t="s">
        <v>539</v>
      </c>
      <c r="C14367" t="s">
        <v>313</v>
      </c>
      <c r="D14367">
        <v>2014</v>
      </c>
      <c r="E14367">
        <v>66.058771989999997</v>
      </c>
    </row>
    <row r="14368" spans="1:5">
      <c r="A14368" t="s">
        <v>312</v>
      </c>
      <c r="B14368" t="s">
        <v>539</v>
      </c>
      <c r="C14368" t="s">
        <v>311</v>
      </c>
      <c r="D14368">
        <v>2014</v>
      </c>
      <c r="E14368">
        <v>41.201365600000003</v>
      </c>
    </row>
    <row r="14369" spans="1:5">
      <c r="A14369" t="s">
        <v>310</v>
      </c>
      <c r="B14369" t="s">
        <v>539</v>
      </c>
      <c r="C14369" t="s">
        <v>309</v>
      </c>
      <c r="D14369">
        <v>2014</v>
      </c>
      <c r="E14369">
        <v>60.267655189999999</v>
      </c>
    </row>
    <row r="14370" spans="1:5">
      <c r="A14370" t="s">
        <v>308</v>
      </c>
      <c r="B14370" t="s">
        <v>539</v>
      </c>
      <c r="C14370" t="s">
        <v>307</v>
      </c>
      <c r="D14370">
        <v>2014</v>
      </c>
      <c r="E14370">
        <v>81.04268501</v>
      </c>
    </row>
    <row r="14371" spans="1:5">
      <c r="A14371" t="s">
        <v>306</v>
      </c>
      <c r="B14371" t="s">
        <v>539</v>
      </c>
      <c r="C14371" t="s">
        <v>305</v>
      </c>
      <c r="D14371">
        <v>2014</v>
      </c>
      <c r="E14371">
        <v>60.85435871</v>
      </c>
    </row>
    <row r="14372" spans="1:5">
      <c r="A14372" t="s">
        <v>304</v>
      </c>
      <c r="B14372" t="s">
        <v>539</v>
      </c>
      <c r="C14372" t="s">
        <v>303</v>
      </c>
      <c r="D14372">
        <v>2014</v>
      </c>
      <c r="E14372">
        <v>75.613247889999997</v>
      </c>
    </row>
    <row r="14373" spans="1:5">
      <c r="A14373" t="s">
        <v>302</v>
      </c>
      <c r="B14373" t="s">
        <v>539</v>
      </c>
      <c r="C14373" t="s">
        <v>301</v>
      </c>
      <c r="D14373">
        <v>2014</v>
      </c>
      <c r="E14373">
        <v>52.383941929999999</v>
      </c>
    </row>
    <row r="14374" spans="1:5">
      <c r="A14374" t="s">
        <v>300</v>
      </c>
      <c r="B14374" t="s">
        <v>539</v>
      </c>
      <c r="C14374" t="s">
        <v>299</v>
      </c>
      <c r="D14374">
        <v>2014</v>
      </c>
      <c r="E14374">
        <v>69.678046839999993</v>
      </c>
    </row>
    <row r="14375" spans="1:5">
      <c r="A14375" t="s">
        <v>298</v>
      </c>
      <c r="B14375" t="s">
        <v>539</v>
      </c>
      <c r="C14375" t="s">
        <v>297</v>
      </c>
      <c r="D14375">
        <v>2014</v>
      </c>
      <c r="E14375">
        <v>83.588773149999994</v>
      </c>
    </row>
    <row r="14376" spans="1:5">
      <c r="A14376" t="s">
        <v>296</v>
      </c>
      <c r="B14376" t="s">
        <v>539</v>
      </c>
      <c r="C14376" t="s">
        <v>295</v>
      </c>
      <c r="D14376">
        <v>2014</v>
      </c>
      <c r="E14376">
        <v>54.360325879999998</v>
      </c>
    </row>
    <row r="14377" spans="1:5">
      <c r="A14377" t="s">
        <v>294</v>
      </c>
      <c r="B14377" t="s">
        <v>539</v>
      </c>
      <c r="C14377" t="s">
        <v>293</v>
      </c>
      <c r="D14377">
        <v>2014</v>
      </c>
      <c r="E14377">
        <v>61.253280619999998</v>
      </c>
    </row>
    <row r="14378" spans="1:5">
      <c r="A14378" t="s">
        <v>292</v>
      </c>
      <c r="B14378" t="s">
        <v>539</v>
      </c>
      <c r="C14378" t="s">
        <v>291</v>
      </c>
      <c r="D14378">
        <v>2014</v>
      </c>
      <c r="E14378">
        <v>56.131570619999998</v>
      </c>
    </row>
    <row r="14379" spans="1:5">
      <c r="A14379" t="s">
        <v>290</v>
      </c>
      <c r="B14379" t="s">
        <v>539</v>
      </c>
      <c r="C14379" t="s">
        <v>289</v>
      </c>
      <c r="D14379">
        <v>2014</v>
      </c>
      <c r="E14379">
        <v>22.042312949999999</v>
      </c>
    </row>
    <row r="14380" spans="1:5">
      <c r="A14380" t="s">
        <v>288</v>
      </c>
      <c r="B14380" t="s">
        <v>539</v>
      </c>
      <c r="C14380" t="s">
        <v>287</v>
      </c>
      <c r="D14380">
        <v>2014</v>
      </c>
      <c r="E14380">
        <v>81.181506650000003</v>
      </c>
    </row>
    <row r="14381" spans="1:5">
      <c r="A14381" t="s">
        <v>286</v>
      </c>
      <c r="B14381" t="s">
        <v>539</v>
      </c>
      <c r="C14381" t="s">
        <v>285</v>
      </c>
      <c r="D14381">
        <v>2014</v>
      </c>
      <c r="E14381">
        <v>42.213598580000003</v>
      </c>
    </row>
    <row r="14382" spans="1:5">
      <c r="A14382" t="s">
        <v>284</v>
      </c>
      <c r="B14382" t="s">
        <v>539</v>
      </c>
      <c r="C14382" t="s">
        <v>283</v>
      </c>
      <c r="D14382">
        <v>2014</v>
      </c>
      <c r="E14382">
        <v>54.051094620000001</v>
      </c>
    </row>
    <row r="14383" spans="1:5">
      <c r="A14383" t="s">
        <v>282</v>
      </c>
      <c r="B14383" t="s">
        <v>539</v>
      </c>
      <c r="C14383" t="s">
        <v>281</v>
      </c>
      <c r="D14383">
        <v>2014</v>
      </c>
      <c r="E14383">
        <v>85.933790869999996</v>
      </c>
    </row>
    <row r="14384" spans="1:5">
      <c r="A14384" t="s">
        <v>280</v>
      </c>
      <c r="B14384" t="s">
        <v>536</v>
      </c>
      <c r="C14384" t="s">
        <v>279</v>
      </c>
      <c r="D14384">
        <v>2014</v>
      </c>
      <c r="E14384">
        <v>51.030159560000001</v>
      </c>
    </row>
    <row r="14385" spans="1:5">
      <c r="A14385" t="s">
        <v>278</v>
      </c>
      <c r="B14385" t="s">
        <v>539</v>
      </c>
      <c r="C14385" t="s">
        <v>277</v>
      </c>
      <c r="D14385">
        <v>2014</v>
      </c>
      <c r="E14385">
        <v>50.533945529999997</v>
      </c>
    </row>
    <row r="14386" spans="1:5">
      <c r="A14386" t="s">
        <v>276</v>
      </c>
      <c r="B14386" t="s">
        <v>539</v>
      </c>
      <c r="C14386" t="s">
        <v>275</v>
      </c>
      <c r="D14386">
        <v>2014</v>
      </c>
      <c r="E14386">
        <v>47.608120419999999</v>
      </c>
    </row>
    <row r="14387" spans="1:5">
      <c r="A14387" t="s">
        <v>274</v>
      </c>
      <c r="B14387" t="s">
        <v>539</v>
      </c>
      <c r="C14387" t="s">
        <v>273</v>
      </c>
      <c r="D14387">
        <v>2014</v>
      </c>
      <c r="E14387">
        <v>31.478060240000001</v>
      </c>
    </row>
    <row r="14388" spans="1:5">
      <c r="A14388" t="s">
        <v>272</v>
      </c>
      <c r="B14388" t="s">
        <v>539</v>
      </c>
      <c r="C14388" t="s">
        <v>271</v>
      </c>
      <c r="D14388">
        <v>2014</v>
      </c>
      <c r="E14388">
        <v>73.538477299999997</v>
      </c>
    </row>
    <row r="14389" spans="1:5">
      <c r="A14389" t="s">
        <v>270</v>
      </c>
      <c r="B14389" t="s">
        <v>539</v>
      </c>
      <c r="C14389" t="s">
        <v>269</v>
      </c>
      <c r="D14389">
        <v>2014</v>
      </c>
      <c r="E14389">
        <v>53.568582259999999</v>
      </c>
    </row>
    <row r="14390" spans="1:5">
      <c r="A14390" t="s">
        <v>268</v>
      </c>
      <c r="B14390" t="s">
        <v>536</v>
      </c>
      <c r="C14390" t="s">
        <v>267</v>
      </c>
      <c r="D14390">
        <v>2014</v>
      </c>
      <c r="E14390">
        <v>51.197091460000003</v>
      </c>
    </row>
    <row r="14391" spans="1:5">
      <c r="A14391" t="s">
        <v>266</v>
      </c>
      <c r="B14391" t="s">
        <v>536</v>
      </c>
      <c r="C14391" t="s">
        <v>265</v>
      </c>
      <c r="D14391">
        <v>2014</v>
      </c>
      <c r="E14391">
        <v>40.116747099999998</v>
      </c>
    </row>
    <row r="14392" spans="1:5">
      <c r="A14392" t="s">
        <v>264</v>
      </c>
      <c r="B14392" t="s">
        <v>536</v>
      </c>
      <c r="C14392" t="s">
        <v>263</v>
      </c>
      <c r="D14392">
        <v>2014</v>
      </c>
      <c r="E14392">
        <v>42.355960570000001</v>
      </c>
    </row>
    <row r="14393" spans="1:5">
      <c r="A14393" t="s">
        <v>262</v>
      </c>
      <c r="B14393" t="s">
        <v>539</v>
      </c>
      <c r="C14393" t="s">
        <v>261</v>
      </c>
      <c r="D14393">
        <v>2014</v>
      </c>
    </row>
    <row r="14394" spans="1:5">
      <c r="A14394" t="s">
        <v>260</v>
      </c>
      <c r="B14394" t="s">
        <v>539</v>
      </c>
      <c r="C14394" t="s">
        <v>259</v>
      </c>
      <c r="D14394">
        <v>2014</v>
      </c>
      <c r="E14394">
        <v>56.059293769999996</v>
      </c>
    </row>
    <row r="14395" spans="1:5">
      <c r="A14395" t="s">
        <v>258</v>
      </c>
      <c r="B14395" t="s">
        <v>536</v>
      </c>
      <c r="C14395" t="s">
        <v>257</v>
      </c>
      <c r="D14395">
        <v>2014</v>
      </c>
      <c r="E14395">
        <v>37.12975789</v>
      </c>
    </row>
    <row r="14396" spans="1:5">
      <c r="A14396" t="s">
        <v>256</v>
      </c>
      <c r="B14396" t="s">
        <v>536</v>
      </c>
      <c r="C14396" t="s">
        <v>255</v>
      </c>
      <c r="D14396">
        <v>2014</v>
      </c>
      <c r="E14396">
        <v>51.827648480000001</v>
      </c>
    </row>
    <row r="14397" spans="1:5">
      <c r="A14397" t="s">
        <v>254</v>
      </c>
      <c r="B14397" t="s">
        <v>539</v>
      </c>
      <c r="C14397" t="s">
        <v>253</v>
      </c>
      <c r="D14397">
        <v>2014</v>
      </c>
      <c r="E14397">
        <v>76.119925440000003</v>
      </c>
    </row>
    <row r="14398" spans="1:5">
      <c r="A14398" t="s">
        <v>252</v>
      </c>
      <c r="B14398" t="s">
        <v>536</v>
      </c>
      <c r="C14398" t="s">
        <v>251</v>
      </c>
      <c r="D14398">
        <v>2014</v>
      </c>
      <c r="E14398">
        <v>55.767894890000001</v>
      </c>
    </row>
    <row r="14399" spans="1:5">
      <c r="A14399" t="s">
        <v>250</v>
      </c>
      <c r="B14399" t="s">
        <v>539</v>
      </c>
      <c r="C14399" t="s">
        <v>249</v>
      </c>
      <c r="D14399">
        <v>2014</v>
      </c>
      <c r="E14399">
        <v>67.869507690000006</v>
      </c>
    </row>
    <row r="14400" spans="1:5">
      <c r="A14400" t="s">
        <v>248</v>
      </c>
      <c r="B14400" t="s">
        <v>539</v>
      </c>
      <c r="C14400" t="s">
        <v>247</v>
      </c>
      <c r="D14400">
        <v>2014</v>
      </c>
      <c r="E14400">
        <v>83.928252830000005</v>
      </c>
    </row>
    <row r="14401" spans="1:5">
      <c r="A14401" t="s">
        <v>246</v>
      </c>
      <c r="B14401" t="s">
        <v>539</v>
      </c>
      <c r="C14401" t="s">
        <v>245</v>
      </c>
      <c r="D14401">
        <v>2014</v>
      </c>
      <c r="E14401">
        <v>63.17676574</v>
      </c>
    </row>
    <row r="14402" spans="1:5">
      <c r="A14402" t="s">
        <v>244</v>
      </c>
      <c r="B14402" t="s">
        <v>539</v>
      </c>
      <c r="C14402" t="s">
        <v>243</v>
      </c>
      <c r="D14402">
        <v>2014</v>
      </c>
    </row>
    <row r="14403" spans="1:5">
      <c r="A14403" t="s">
        <v>242</v>
      </c>
      <c r="B14403" t="s">
        <v>539</v>
      </c>
      <c r="C14403" t="s">
        <v>241</v>
      </c>
      <c r="D14403">
        <v>2014</v>
      </c>
    </row>
    <row r="14404" spans="1:5">
      <c r="A14404" t="s">
        <v>240</v>
      </c>
      <c r="B14404" t="s">
        <v>539</v>
      </c>
      <c r="C14404" t="s">
        <v>239</v>
      </c>
      <c r="D14404">
        <v>2014</v>
      </c>
      <c r="E14404">
        <v>33.876124930000003</v>
      </c>
    </row>
    <row r="14405" spans="1:5">
      <c r="A14405" t="s">
        <v>238</v>
      </c>
      <c r="B14405" t="s">
        <v>539</v>
      </c>
      <c r="C14405" t="s">
        <v>237</v>
      </c>
      <c r="D14405">
        <v>2014</v>
      </c>
      <c r="E14405">
        <v>88.551848059999998</v>
      </c>
    </row>
    <row r="14406" spans="1:5">
      <c r="A14406" t="s">
        <v>236</v>
      </c>
      <c r="B14406" t="s">
        <v>539</v>
      </c>
      <c r="C14406" t="s">
        <v>235</v>
      </c>
      <c r="D14406">
        <v>2014</v>
      </c>
      <c r="E14406">
        <v>51.37703604</v>
      </c>
    </row>
    <row r="14407" spans="1:5">
      <c r="A14407" t="s">
        <v>234</v>
      </c>
      <c r="B14407" t="s">
        <v>539</v>
      </c>
      <c r="C14407" t="s">
        <v>233</v>
      </c>
      <c r="D14407">
        <v>2014</v>
      </c>
      <c r="E14407">
        <v>48.445991859999999</v>
      </c>
    </row>
    <row r="14408" spans="1:5">
      <c r="A14408" t="s">
        <v>232</v>
      </c>
      <c r="B14408" t="s">
        <v>539</v>
      </c>
      <c r="C14408" t="s">
        <v>231</v>
      </c>
      <c r="D14408">
        <v>2014</v>
      </c>
      <c r="E14408">
        <v>78.326984060000001</v>
      </c>
    </row>
    <row r="14409" spans="1:5">
      <c r="A14409" t="s">
        <v>230</v>
      </c>
      <c r="B14409" t="s">
        <v>536</v>
      </c>
      <c r="C14409" t="s">
        <v>229</v>
      </c>
      <c r="D14409">
        <v>2014</v>
      </c>
      <c r="E14409">
        <v>60.739386369999998</v>
      </c>
    </row>
    <row r="14410" spans="1:5">
      <c r="A14410" t="s">
        <v>228</v>
      </c>
      <c r="B14410" t="s">
        <v>539</v>
      </c>
      <c r="C14410" t="s">
        <v>227</v>
      </c>
      <c r="D14410">
        <v>2014</v>
      </c>
      <c r="E14410">
        <v>51.76832297</v>
      </c>
    </row>
    <row r="14411" spans="1:5">
      <c r="A14411" t="s">
        <v>226</v>
      </c>
      <c r="B14411" t="s">
        <v>539</v>
      </c>
      <c r="C14411" t="s">
        <v>225</v>
      </c>
      <c r="D14411">
        <v>2014</v>
      </c>
      <c r="E14411">
        <v>84.321908160000007</v>
      </c>
    </row>
    <row r="14412" spans="1:5">
      <c r="A14412" t="s">
        <v>224</v>
      </c>
      <c r="B14412" t="s">
        <v>536</v>
      </c>
      <c r="C14412" t="s">
        <v>223</v>
      </c>
      <c r="D14412">
        <v>2014</v>
      </c>
      <c r="E14412">
        <v>51.95629915</v>
      </c>
    </row>
    <row r="14413" spans="1:5">
      <c r="A14413" t="s">
        <v>222</v>
      </c>
      <c r="B14413" t="s">
        <v>539</v>
      </c>
      <c r="C14413" t="s">
        <v>221</v>
      </c>
      <c r="D14413">
        <v>2014</v>
      </c>
      <c r="E14413">
        <v>63.328959640000001</v>
      </c>
    </row>
    <row r="14414" spans="1:5">
      <c r="A14414" t="s">
        <v>220</v>
      </c>
      <c r="B14414" t="s">
        <v>539</v>
      </c>
      <c r="C14414" t="s">
        <v>219</v>
      </c>
      <c r="D14414">
        <v>2014</v>
      </c>
      <c r="E14414">
        <v>22.852434550000002</v>
      </c>
    </row>
    <row r="14415" spans="1:5">
      <c r="A14415" t="s">
        <v>218</v>
      </c>
      <c r="B14415" t="s">
        <v>539</v>
      </c>
      <c r="C14415" t="s">
        <v>217</v>
      </c>
      <c r="D14415">
        <v>2014</v>
      </c>
      <c r="E14415">
        <v>69.163954200000006</v>
      </c>
    </row>
    <row r="14416" spans="1:5">
      <c r="A14416" t="s">
        <v>216</v>
      </c>
      <c r="B14416" t="s">
        <v>539</v>
      </c>
      <c r="C14416" t="s">
        <v>215</v>
      </c>
      <c r="D14416">
        <v>2014</v>
      </c>
      <c r="E14416">
        <v>45.91443245</v>
      </c>
    </row>
    <row r="14417" spans="1:5">
      <c r="A14417" t="s">
        <v>214</v>
      </c>
      <c r="B14417" t="s">
        <v>536</v>
      </c>
      <c r="C14417" t="s">
        <v>213</v>
      </c>
      <c r="D14417">
        <v>2014</v>
      </c>
      <c r="E14417">
        <v>49.504841339999999</v>
      </c>
    </row>
    <row r="14418" spans="1:5">
      <c r="A14418" t="s">
        <v>212</v>
      </c>
      <c r="B14418" t="s">
        <v>539</v>
      </c>
      <c r="C14418" t="s">
        <v>211</v>
      </c>
      <c r="D14418">
        <v>2014</v>
      </c>
      <c r="E14418">
        <v>57.15509291</v>
      </c>
    </row>
    <row r="14419" spans="1:5">
      <c r="A14419" t="s">
        <v>210</v>
      </c>
      <c r="B14419" t="s">
        <v>539</v>
      </c>
      <c r="C14419" t="s">
        <v>209</v>
      </c>
      <c r="D14419">
        <v>2014</v>
      </c>
      <c r="E14419">
        <v>55.399229720000001</v>
      </c>
    </row>
    <row r="14420" spans="1:5">
      <c r="A14420" t="s">
        <v>208</v>
      </c>
      <c r="B14420" t="s">
        <v>539</v>
      </c>
      <c r="C14420" t="s">
        <v>207</v>
      </c>
      <c r="D14420">
        <v>2014</v>
      </c>
    </row>
    <row r="14421" spans="1:5">
      <c r="A14421" t="s">
        <v>206</v>
      </c>
      <c r="B14421" t="s">
        <v>539</v>
      </c>
      <c r="C14421" t="s">
        <v>205</v>
      </c>
      <c r="D14421">
        <v>2014</v>
      </c>
      <c r="E14421">
        <v>56.435934019999998</v>
      </c>
    </row>
    <row r="14422" spans="1:5">
      <c r="A14422" t="s">
        <v>204</v>
      </c>
      <c r="B14422" t="s">
        <v>539</v>
      </c>
      <c r="C14422" t="s">
        <v>203</v>
      </c>
      <c r="D14422">
        <v>2014</v>
      </c>
      <c r="E14422">
        <v>49.59357327</v>
      </c>
    </row>
    <row r="14423" spans="1:5">
      <c r="A14423" t="s">
        <v>202</v>
      </c>
      <c r="B14423" t="s">
        <v>539</v>
      </c>
      <c r="C14423" t="s">
        <v>201</v>
      </c>
      <c r="D14423">
        <v>2014</v>
      </c>
      <c r="E14423">
        <v>49.166520380000001</v>
      </c>
    </row>
    <row r="14424" spans="1:5">
      <c r="A14424" t="s">
        <v>200</v>
      </c>
      <c r="B14424" t="s">
        <v>539</v>
      </c>
      <c r="C14424" t="s">
        <v>199</v>
      </c>
      <c r="D14424">
        <v>2014</v>
      </c>
      <c r="E14424">
        <v>52.721427319999997</v>
      </c>
    </row>
    <row r="14425" spans="1:5">
      <c r="A14425" t="s">
        <v>198</v>
      </c>
      <c r="B14425" t="s">
        <v>539</v>
      </c>
      <c r="C14425" t="s">
        <v>197</v>
      </c>
      <c r="D14425">
        <v>2014</v>
      </c>
      <c r="E14425">
        <v>55.175028959999999</v>
      </c>
    </row>
    <row r="14426" spans="1:5">
      <c r="A14426" t="s">
        <v>196</v>
      </c>
      <c r="B14426" t="s">
        <v>536</v>
      </c>
      <c r="C14426" t="s">
        <v>195</v>
      </c>
      <c r="D14426">
        <v>2014</v>
      </c>
      <c r="E14426">
        <v>49.628344429999999</v>
      </c>
    </row>
    <row r="14427" spans="1:5">
      <c r="A14427" t="s">
        <v>194</v>
      </c>
      <c r="B14427" t="s">
        <v>539</v>
      </c>
      <c r="C14427" t="s">
        <v>193</v>
      </c>
      <c r="D14427">
        <v>2014</v>
      </c>
      <c r="E14427">
        <v>59.99916116</v>
      </c>
    </row>
    <row r="14428" spans="1:5">
      <c r="A14428" t="s">
        <v>192</v>
      </c>
      <c r="B14428" t="s">
        <v>539</v>
      </c>
      <c r="C14428" t="s">
        <v>191</v>
      </c>
      <c r="D14428">
        <v>2014</v>
      </c>
    </row>
    <row r="14429" spans="1:5">
      <c r="A14429" t="s">
        <v>190</v>
      </c>
      <c r="B14429" t="s">
        <v>539</v>
      </c>
      <c r="C14429" t="s">
        <v>189</v>
      </c>
      <c r="D14429">
        <v>2014</v>
      </c>
      <c r="E14429">
        <v>55.219525730000001</v>
      </c>
    </row>
    <row r="14430" spans="1:5">
      <c r="A14430" t="s">
        <v>188</v>
      </c>
      <c r="B14430" t="s">
        <v>539</v>
      </c>
      <c r="C14430" t="s">
        <v>187</v>
      </c>
      <c r="D14430">
        <v>2014</v>
      </c>
      <c r="E14430">
        <v>25.14542956</v>
      </c>
    </row>
    <row r="14431" spans="1:5">
      <c r="A14431" t="s">
        <v>186</v>
      </c>
      <c r="B14431" t="s">
        <v>539</v>
      </c>
      <c r="C14431" t="s">
        <v>185</v>
      </c>
      <c r="D14431">
        <v>2014</v>
      </c>
      <c r="E14431">
        <v>56.368573990000002</v>
      </c>
    </row>
    <row r="14432" spans="1:5">
      <c r="A14432" t="s">
        <v>184</v>
      </c>
      <c r="B14432" t="s">
        <v>539</v>
      </c>
      <c r="C14432" t="s">
        <v>183</v>
      </c>
      <c r="D14432">
        <v>2014</v>
      </c>
      <c r="E14432">
        <v>87.004476120000007</v>
      </c>
    </row>
    <row r="14433" spans="1:5">
      <c r="A14433" t="s">
        <v>182</v>
      </c>
      <c r="B14433" t="s">
        <v>539</v>
      </c>
      <c r="C14433" t="s">
        <v>181</v>
      </c>
      <c r="D14433">
        <v>2014</v>
      </c>
      <c r="E14433">
        <v>85.492383469999993</v>
      </c>
    </row>
    <row r="14434" spans="1:5">
      <c r="A14434" t="s">
        <v>180</v>
      </c>
      <c r="B14434" t="s">
        <v>539</v>
      </c>
      <c r="C14434" t="s">
        <v>179</v>
      </c>
      <c r="D14434">
        <v>2014</v>
      </c>
      <c r="E14434">
        <v>40.326513300000002</v>
      </c>
    </row>
    <row r="14435" spans="1:5">
      <c r="A14435" t="s">
        <v>178</v>
      </c>
      <c r="B14435" t="s">
        <v>539</v>
      </c>
      <c r="C14435" t="s">
        <v>177</v>
      </c>
      <c r="D14435">
        <v>2014</v>
      </c>
      <c r="E14435">
        <v>86.202839850000004</v>
      </c>
    </row>
    <row r="14436" spans="1:5">
      <c r="A14436" t="s">
        <v>176</v>
      </c>
      <c r="B14436" t="s">
        <v>539</v>
      </c>
      <c r="C14436" t="s">
        <v>175</v>
      </c>
      <c r="D14436">
        <v>2014</v>
      </c>
      <c r="E14436">
        <v>82.347936709999999</v>
      </c>
    </row>
    <row r="14437" spans="1:5">
      <c r="A14437" t="s">
        <v>174</v>
      </c>
      <c r="B14437" t="s">
        <v>536</v>
      </c>
      <c r="C14437" t="s">
        <v>173</v>
      </c>
      <c r="D14437">
        <v>2014</v>
      </c>
      <c r="E14437">
        <v>62.160982240000003</v>
      </c>
    </row>
    <row r="14438" spans="1:5">
      <c r="A14438" t="s">
        <v>172</v>
      </c>
      <c r="B14438" t="s">
        <v>539</v>
      </c>
      <c r="C14438" t="s">
        <v>171</v>
      </c>
      <c r="D14438">
        <v>2014</v>
      </c>
      <c r="E14438">
        <v>89.765973900000006</v>
      </c>
    </row>
    <row r="14439" spans="1:5">
      <c r="A14439" t="s">
        <v>170</v>
      </c>
      <c r="B14439" t="s">
        <v>536</v>
      </c>
      <c r="C14439" t="s">
        <v>169</v>
      </c>
      <c r="D14439">
        <v>2014</v>
      </c>
      <c r="E14439">
        <v>71.769084410000005</v>
      </c>
    </row>
    <row r="14440" spans="1:5">
      <c r="A14440" t="s">
        <v>168</v>
      </c>
      <c r="B14440" t="s">
        <v>539</v>
      </c>
      <c r="C14440" t="s">
        <v>167</v>
      </c>
      <c r="D14440">
        <v>2014</v>
      </c>
      <c r="E14440">
        <v>35.150760949999999</v>
      </c>
    </row>
    <row r="14441" spans="1:5">
      <c r="A14441" t="s">
        <v>166</v>
      </c>
      <c r="B14441" t="s">
        <v>539</v>
      </c>
      <c r="C14441" t="s">
        <v>165</v>
      </c>
      <c r="D14441">
        <v>2014</v>
      </c>
      <c r="E14441">
        <v>73.24406347</v>
      </c>
    </row>
    <row r="14442" spans="1:5">
      <c r="A14442" t="s">
        <v>164</v>
      </c>
      <c r="B14442" t="s">
        <v>539</v>
      </c>
      <c r="C14442" t="s">
        <v>163</v>
      </c>
      <c r="D14442">
        <v>2014</v>
      </c>
      <c r="E14442">
        <v>60.638226770000003</v>
      </c>
    </row>
    <row r="14443" spans="1:5">
      <c r="A14443" t="s">
        <v>162</v>
      </c>
      <c r="B14443" t="s">
        <v>539</v>
      </c>
      <c r="C14443" t="s">
        <v>161</v>
      </c>
      <c r="D14443">
        <v>2014</v>
      </c>
      <c r="E14443">
        <v>34.282171830000003</v>
      </c>
    </row>
    <row r="14444" spans="1:5">
      <c r="A14444" t="s">
        <v>160</v>
      </c>
      <c r="B14444" t="s">
        <v>539</v>
      </c>
      <c r="C14444" t="s">
        <v>159</v>
      </c>
      <c r="D14444">
        <v>2014</v>
      </c>
      <c r="E14444">
        <v>72.404212799999996</v>
      </c>
    </row>
    <row r="14445" spans="1:5">
      <c r="A14445" t="s">
        <v>158</v>
      </c>
      <c r="B14445" t="s">
        <v>539</v>
      </c>
      <c r="C14445" t="s">
        <v>157</v>
      </c>
      <c r="D14445">
        <v>2014</v>
      </c>
      <c r="E14445">
        <v>81.282635299999995</v>
      </c>
    </row>
    <row r="14446" spans="1:5">
      <c r="A14446" t="s">
        <v>156</v>
      </c>
      <c r="B14446" t="s">
        <v>539</v>
      </c>
      <c r="C14446" t="s">
        <v>155</v>
      </c>
      <c r="D14446">
        <v>2014</v>
      </c>
      <c r="E14446">
        <v>70.983696379999998</v>
      </c>
    </row>
    <row r="14447" spans="1:5">
      <c r="A14447" t="s">
        <v>154</v>
      </c>
      <c r="B14447" t="s">
        <v>536</v>
      </c>
      <c r="C14447" t="s">
        <v>153</v>
      </c>
      <c r="D14447">
        <v>2014</v>
      </c>
      <c r="E14447">
        <v>40.504594189999999</v>
      </c>
    </row>
    <row r="14448" spans="1:5">
      <c r="A14448" t="s">
        <v>152</v>
      </c>
      <c r="B14448" t="s">
        <v>539</v>
      </c>
      <c r="C14448" t="s">
        <v>151</v>
      </c>
      <c r="D14448">
        <v>2014</v>
      </c>
    </row>
    <row r="14449" spans="1:5">
      <c r="A14449" t="s">
        <v>150</v>
      </c>
      <c r="B14449" t="s">
        <v>539</v>
      </c>
      <c r="C14449" t="s">
        <v>149</v>
      </c>
      <c r="D14449">
        <v>2014</v>
      </c>
    </row>
    <row r="14450" spans="1:5">
      <c r="A14450" t="s">
        <v>148</v>
      </c>
      <c r="B14450" t="s">
        <v>539</v>
      </c>
      <c r="C14450" t="s">
        <v>147</v>
      </c>
      <c r="D14450">
        <v>2014</v>
      </c>
      <c r="E14450">
        <v>64.815704519999997</v>
      </c>
    </row>
    <row r="14451" spans="1:5">
      <c r="A14451" t="s">
        <v>146</v>
      </c>
      <c r="B14451" t="s">
        <v>539</v>
      </c>
      <c r="C14451" t="s">
        <v>145</v>
      </c>
      <c r="D14451">
        <v>2014</v>
      </c>
      <c r="E14451">
        <v>45.873722309999998</v>
      </c>
    </row>
    <row r="14452" spans="1:5">
      <c r="A14452" t="s">
        <v>144</v>
      </c>
      <c r="B14452" t="s">
        <v>536</v>
      </c>
      <c r="C14452" t="s">
        <v>143</v>
      </c>
      <c r="D14452">
        <v>2014</v>
      </c>
    </row>
    <row r="14453" spans="1:5">
      <c r="A14453" t="s">
        <v>142</v>
      </c>
      <c r="B14453" t="s">
        <v>536</v>
      </c>
      <c r="C14453" t="s">
        <v>141</v>
      </c>
      <c r="D14453">
        <v>2014</v>
      </c>
      <c r="E14453">
        <v>79.566430789999998</v>
      </c>
    </row>
    <row r="14454" spans="1:5">
      <c r="A14454" t="s">
        <v>140</v>
      </c>
      <c r="B14454" t="s">
        <v>536</v>
      </c>
      <c r="C14454" t="s">
        <v>139</v>
      </c>
      <c r="D14454">
        <v>2014</v>
      </c>
      <c r="E14454">
        <v>62.152019950000003</v>
      </c>
    </row>
    <row r="14455" spans="1:5">
      <c r="A14455" t="s">
        <v>138</v>
      </c>
      <c r="B14455" t="s">
        <v>539</v>
      </c>
      <c r="C14455" t="s">
        <v>137</v>
      </c>
      <c r="D14455">
        <v>2014</v>
      </c>
    </row>
    <row r="14456" spans="1:5">
      <c r="A14456" t="s">
        <v>136</v>
      </c>
      <c r="B14456" t="s">
        <v>539</v>
      </c>
      <c r="C14456" t="s">
        <v>135</v>
      </c>
      <c r="D14456">
        <v>2014</v>
      </c>
      <c r="E14456">
        <v>85.749334110000007</v>
      </c>
    </row>
    <row r="14457" spans="1:5">
      <c r="A14457" t="s">
        <v>134</v>
      </c>
      <c r="B14457" t="s">
        <v>539</v>
      </c>
      <c r="C14457" t="s">
        <v>133</v>
      </c>
      <c r="D14457">
        <v>2014</v>
      </c>
      <c r="E14457">
        <v>80.403777340000005</v>
      </c>
    </row>
    <row r="14458" spans="1:5">
      <c r="A14458" t="s">
        <v>132</v>
      </c>
      <c r="B14458" t="s">
        <v>539</v>
      </c>
      <c r="C14458" t="s">
        <v>131</v>
      </c>
      <c r="D14458">
        <v>2014</v>
      </c>
      <c r="E14458">
        <v>52.202400169999997</v>
      </c>
    </row>
    <row r="14459" spans="1:5">
      <c r="A14459" t="s">
        <v>130</v>
      </c>
      <c r="B14459" t="s">
        <v>539</v>
      </c>
      <c r="C14459" t="s">
        <v>129</v>
      </c>
      <c r="D14459">
        <v>2014</v>
      </c>
      <c r="E14459">
        <v>38.098409060000002</v>
      </c>
    </row>
    <row r="14460" spans="1:5">
      <c r="A14460" t="s">
        <v>128</v>
      </c>
      <c r="B14460" t="s">
        <v>536</v>
      </c>
      <c r="C14460" t="s">
        <v>127</v>
      </c>
      <c r="D14460">
        <v>2014</v>
      </c>
      <c r="E14460">
        <v>31.23081157</v>
      </c>
    </row>
    <row r="14461" spans="1:5">
      <c r="A14461" t="s">
        <v>126</v>
      </c>
      <c r="B14461" t="s">
        <v>539</v>
      </c>
      <c r="C14461" t="s">
        <v>125</v>
      </c>
      <c r="D14461">
        <v>2014</v>
      </c>
      <c r="E14461">
        <v>74.524477730000001</v>
      </c>
    </row>
    <row r="14462" spans="1:5">
      <c r="A14462" t="s">
        <v>124</v>
      </c>
      <c r="B14462" t="s">
        <v>539</v>
      </c>
      <c r="C14462" t="s">
        <v>123</v>
      </c>
      <c r="D14462">
        <v>2014</v>
      </c>
      <c r="E14462">
        <v>21.383438590000001</v>
      </c>
    </row>
    <row r="14463" spans="1:5">
      <c r="A14463" t="s">
        <v>122</v>
      </c>
      <c r="B14463" t="s">
        <v>539</v>
      </c>
      <c r="C14463" t="s">
        <v>121</v>
      </c>
      <c r="D14463">
        <v>2014</v>
      </c>
      <c r="E14463">
        <v>51.832166719999996</v>
      </c>
    </row>
    <row r="14464" spans="1:5">
      <c r="A14464" t="s">
        <v>120</v>
      </c>
      <c r="B14464" t="s">
        <v>539</v>
      </c>
      <c r="C14464" t="s">
        <v>119</v>
      </c>
      <c r="D14464">
        <v>2014</v>
      </c>
      <c r="E14464">
        <v>41.738170930000003</v>
      </c>
    </row>
    <row r="14465" spans="1:5">
      <c r="A14465" t="s">
        <v>118</v>
      </c>
      <c r="B14465" t="s">
        <v>539</v>
      </c>
      <c r="C14465" t="s">
        <v>117</v>
      </c>
      <c r="D14465">
        <v>2014</v>
      </c>
      <c r="E14465">
        <v>91.871408889999998</v>
      </c>
    </row>
    <row r="14466" spans="1:5">
      <c r="A14466" t="s">
        <v>116</v>
      </c>
      <c r="B14466" t="s">
        <v>539</v>
      </c>
      <c r="C14466" t="s">
        <v>115</v>
      </c>
      <c r="D14466">
        <v>2014</v>
      </c>
      <c r="E14466">
        <v>16.986640779999998</v>
      </c>
    </row>
    <row r="14467" spans="1:5">
      <c r="A14467" t="s">
        <v>114</v>
      </c>
      <c r="B14467" t="s">
        <v>539</v>
      </c>
      <c r="C14467" t="s">
        <v>113</v>
      </c>
      <c r="D14467">
        <v>2014</v>
      </c>
      <c r="E14467">
        <v>65.99590164</v>
      </c>
    </row>
    <row r="14468" spans="1:5">
      <c r="A14468" t="s">
        <v>112</v>
      </c>
      <c r="B14468" t="s">
        <v>539</v>
      </c>
      <c r="C14468" t="s">
        <v>111</v>
      </c>
      <c r="D14468">
        <v>2014</v>
      </c>
      <c r="E14468">
        <v>93.587830179999997</v>
      </c>
    </row>
    <row r="14469" spans="1:5">
      <c r="A14469" t="s">
        <v>110</v>
      </c>
      <c r="B14469" t="s">
        <v>539</v>
      </c>
      <c r="C14469" t="s">
        <v>109</v>
      </c>
      <c r="D14469">
        <v>2014</v>
      </c>
    </row>
    <row r="14470" spans="1:5">
      <c r="A14470" t="s">
        <v>108</v>
      </c>
      <c r="B14470" t="s">
        <v>539</v>
      </c>
      <c r="C14470" t="s">
        <v>107</v>
      </c>
      <c r="D14470">
        <v>2014</v>
      </c>
      <c r="E14470">
        <v>61.882746590000004</v>
      </c>
    </row>
    <row r="14471" spans="1:5">
      <c r="A14471" t="s">
        <v>106</v>
      </c>
      <c r="B14471" t="s">
        <v>536</v>
      </c>
      <c r="C14471" t="s">
        <v>105</v>
      </c>
      <c r="D14471">
        <v>2014</v>
      </c>
      <c r="E14471">
        <v>42.589424030000004</v>
      </c>
    </row>
    <row r="14472" spans="1:5">
      <c r="A14472" t="s">
        <v>104</v>
      </c>
      <c r="B14472" t="s">
        <v>539</v>
      </c>
      <c r="C14472" t="s">
        <v>103</v>
      </c>
      <c r="D14472">
        <v>2014</v>
      </c>
      <c r="E14472">
        <v>41.51722504</v>
      </c>
    </row>
    <row r="14473" spans="1:5">
      <c r="A14473" t="s">
        <v>102</v>
      </c>
      <c r="B14473" t="s">
        <v>536</v>
      </c>
      <c r="C14473" t="s">
        <v>101</v>
      </c>
      <c r="D14473">
        <v>2014</v>
      </c>
      <c r="E14473">
        <v>42.614390749999998</v>
      </c>
    </row>
    <row r="14474" spans="1:5">
      <c r="A14474" t="s">
        <v>100</v>
      </c>
      <c r="B14474" t="s">
        <v>536</v>
      </c>
      <c r="C14474" t="s">
        <v>99</v>
      </c>
      <c r="D14474">
        <v>2014</v>
      </c>
      <c r="E14474">
        <v>68.571078119999996</v>
      </c>
    </row>
    <row r="14475" spans="1:5">
      <c r="A14475" t="s">
        <v>98</v>
      </c>
      <c r="B14475" t="s">
        <v>539</v>
      </c>
      <c r="C14475" t="s">
        <v>97</v>
      </c>
      <c r="D14475">
        <v>2014</v>
      </c>
      <c r="E14475">
        <v>43.242585769999998</v>
      </c>
    </row>
    <row r="14476" spans="1:5">
      <c r="A14476" t="s">
        <v>96</v>
      </c>
      <c r="B14476" t="s">
        <v>539</v>
      </c>
      <c r="C14476" t="s">
        <v>95</v>
      </c>
      <c r="D14476">
        <v>2014</v>
      </c>
      <c r="E14476">
        <v>51.703554339999997</v>
      </c>
    </row>
    <row r="14477" spans="1:5">
      <c r="A14477" t="s">
        <v>94</v>
      </c>
      <c r="B14477" t="s">
        <v>539</v>
      </c>
      <c r="C14477" t="s">
        <v>93</v>
      </c>
      <c r="D14477">
        <v>2014</v>
      </c>
      <c r="E14477">
        <v>72.505149320000001</v>
      </c>
    </row>
    <row r="14478" spans="1:5">
      <c r="A14478" t="s">
        <v>92</v>
      </c>
      <c r="B14478" t="s">
        <v>539</v>
      </c>
      <c r="C14478" t="s">
        <v>91</v>
      </c>
      <c r="D14478">
        <v>2014</v>
      </c>
      <c r="E14478">
        <v>71.733846249999999</v>
      </c>
    </row>
    <row r="14479" spans="1:5">
      <c r="A14479" t="s">
        <v>90</v>
      </c>
      <c r="B14479" t="s">
        <v>539</v>
      </c>
      <c r="C14479" t="s">
        <v>89</v>
      </c>
      <c r="D14479">
        <v>2014</v>
      </c>
      <c r="E14479">
        <v>84.030419519999995</v>
      </c>
    </row>
    <row r="14480" spans="1:5">
      <c r="A14480" t="s">
        <v>88</v>
      </c>
      <c r="B14480" t="s">
        <v>539</v>
      </c>
      <c r="C14480" t="s">
        <v>87</v>
      </c>
      <c r="D14480">
        <v>2014</v>
      </c>
      <c r="E14480">
        <v>75.712875819999994</v>
      </c>
    </row>
    <row r="14481" spans="1:5">
      <c r="A14481" t="s">
        <v>86</v>
      </c>
      <c r="B14481" t="s">
        <v>539</v>
      </c>
      <c r="C14481" t="s">
        <v>85</v>
      </c>
      <c r="D14481">
        <v>2014</v>
      </c>
    </row>
    <row r="14482" spans="1:5">
      <c r="A14482" t="s">
        <v>84</v>
      </c>
      <c r="B14482" t="s">
        <v>539</v>
      </c>
      <c r="C14482" t="s">
        <v>83</v>
      </c>
      <c r="D14482">
        <v>2014</v>
      </c>
      <c r="E14482">
        <v>92.208058589999993</v>
      </c>
    </row>
    <row r="14483" spans="1:5">
      <c r="A14483" t="s">
        <v>82</v>
      </c>
      <c r="B14483" t="s">
        <v>539</v>
      </c>
      <c r="C14483" t="s">
        <v>81</v>
      </c>
      <c r="D14483">
        <v>2014</v>
      </c>
      <c r="E14483">
        <v>46.309768079999998</v>
      </c>
    </row>
    <row r="14484" spans="1:5">
      <c r="A14484" t="s">
        <v>80</v>
      </c>
      <c r="B14484" t="s">
        <v>539</v>
      </c>
      <c r="C14484" t="s">
        <v>79</v>
      </c>
      <c r="D14484">
        <v>2014</v>
      </c>
    </row>
    <row r="14485" spans="1:5">
      <c r="A14485" t="s">
        <v>78</v>
      </c>
      <c r="B14485" t="s">
        <v>539</v>
      </c>
      <c r="C14485" t="s">
        <v>77</v>
      </c>
      <c r="D14485">
        <v>2014</v>
      </c>
      <c r="E14485">
        <v>54.649553109999999</v>
      </c>
    </row>
    <row r="14486" spans="1:5">
      <c r="A14486" t="s">
        <v>76</v>
      </c>
      <c r="B14486" t="s">
        <v>536</v>
      </c>
      <c r="C14486" t="s">
        <v>75</v>
      </c>
      <c r="D14486">
        <v>2014</v>
      </c>
      <c r="E14486">
        <v>55.108587190000001</v>
      </c>
    </row>
    <row r="14487" spans="1:5">
      <c r="A14487" t="s">
        <v>74</v>
      </c>
      <c r="B14487" t="s">
        <v>536</v>
      </c>
      <c r="C14487" t="s">
        <v>73</v>
      </c>
      <c r="D14487">
        <v>2014</v>
      </c>
      <c r="E14487">
        <v>60.227099119999998</v>
      </c>
    </row>
    <row r="14488" spans="1:5">
      <c r="A14488" t="s">
        <v>72</v>
      </c>
      <c r="B14488" t="s">
        <v>539</v>
      </c>
      <c r="C14488" t="s">
        <v>71</v>
      </c>
      <c r="D14488">
        <v>2014</v>
      </c>
      <c r="E14488">
        <v>38.448037370000002</v>
      </c>
    </row>
    <row r="14489" spans="1:5">
      <c r="A14489" t="s">
        <v>70</v>
      </c>
      <c r="B14489" t="s">
        <v>539</v>
      </c>
      <c r="C14489" t="s">
        <v>69</v>
      </c>
      <c r="D14489">
        <v>2014</v>
      </c>
      <c r="E14489">
        <v>77.833507220000001</v>
      </c>
    </row>
    <row r="14490" spans="1:5">
      <c r="A14490" t="s">
        <v>68</v>
      </c>
      <c r="B14490" t="s">
        <v>539</v>
      </c>
      <c r="C14490" t="s">
        <v>67</v>
      </c>
      <c r="D14490">
        <v>2014</v>
      </c>
      <c r="E14490">
        <v>28.830089399999999</v>
      </c>
    </row>
    <row r="14491" spans="1:5">
      <c r="A14491" t="s">
        <v>66</v>
      </c>
      <c r="B14491" t="s">
        <v>539</v>
      </c>
      <c r="C14491" t="s">
        <v>65</v>
      </c>
      <c r="D14491">
        <v>2014</v>
      </c>
      <c r="E14491">
        <v>65.228767169999998</v>
      </c>
    </row>
    <row r="14492" spans="1:5">
      <c r="A14492" t="s">
        <v>64</v>
      </c>
      <c r="B14492" t="s">
        <v>536</v>
      </c>
      <c r="C14492" t="s">
        <v>63</v>
      </c>
      <c r="D14492">
        <v>2014</v>
      </c>
      <c r="E14492">
        <v>50.23513372</v>
      </c>
    </row>
    <row r="14493" spans="1:5">
      <c r="A14493" t="s">
        <v>62</v>
      </c>
      <c r="B14493" t="s">
        <v>539</v>
      </c>
      <c r="C14493" t="s">
        <v>61</v>
      </c>
      <c r="D14493">
        <v>2014</v>
      </c>
      <c r="E14493">
        <v>90.397069459999997</v>
      </c>
    </row>
    <row r="14494" spans="1:5">
      <c r="A14494" t="s">
        <v>60</v>
      </c>
      <c r="B14494" t="s">
        <v>536</v>
      </c>
      <c r="C14494" t="s">
        <v>59</v>
      </c>
      <c r="D14494">
        <v>2014</v>
      </c>
      <c r="E14494">
        <v>49.504841339999999</v>
      </c>
    </row>
    <row r="14495" spans="1:5">
      <c r="A14495" t="s">
        <v>58</v>
      </c>
      <c r="B14495" t="s">
        <v>539</v>
      </c>
      <c r="C14495" t="s">
        <v>57</v>
      </c>
      <c r="D14495">
        <v>2014</v>
      </c>
      <c r="E14495">
        <v>82.400771509999998</v>
      </c>
    </row>
    <row r="14496" spans="1:5">
      <c r="A14496" t="s">
        <v>56</v>
      </c>
      <c r="B14496" t="s">
        <v>536</v>
      </c>
      <c r="C14496" t="s">
        <v>55</v>
      </c>
      <c r="D14496">
        <v>2014</v>
      </c>
      <c r="E14496">
        <v>31.23081157</v>
      </c>
    </row>
    <row r="14497" spans="1:5">
      <c r="A14497" t="s">
        <v>54</v>
      </c>
      <c r="B14497" t="s">
        <v>536</v>
      </c>
      <c r="C14497" t="s">
        <v>53</v>
      </c>
      <c r="D14497">
        <v>2014</v>
      </c>
      <c r="E14497">
        <v>42.614390749999998</v>
      </c>
    </row>
    <row r="14498" spans="1:5">
      <c r="A14498" t="s">
        <v>52</v>
      </c>
      <c r="B14498" t="s">
        <v>539</v>
      </c>
      <c r="C14498" t="s">
        <v>51</v>
      </c>
      <c r="D14498">
        <v>2014</v>
      </c>
      <c r="E14498">
        <v>53.506188020000003</v>
      </c>
    </row>
    <row r="14499" spans="1:5">
      <c r="A14499" t="s">
        <v>50</v>
      </c>
      <c r="B14499" t="s">
        <v>539</v>
      </c>
      <c r="C14499" t="s">
        <v>49</v>
      </c>
      <c r="D14499">
        <v>2014</v>
      </c>
      <c r="E14499">
        <v>56.666147840000001</v>
      </c>
    </row>
    <row r="14500" spans="1:5">
      <c r="A14500" t="s">
        <v>6</v>
      </c>
      <c r="B14500" t="s">
        <v>539</v>
      </c>
      <c r="C14500" t="s">
        <v>48</v>
      </c>
      <c r="D14500">
        <v>2014</v>
      </c>
      <c r="E14500">
        <v>77.448021109999999</v>
      </c>
    </row>
    <row r="14501" spans="1:5">
      <c r="A14501" t="s">
        <v>47</v>
      </c>
      <c r="B14501" t="s">
        <v>539</v>
      </c>
      <c r="C14501" t="s">
        <v>46</v>
      </c>
      <c r="D14501">
        <v>2014</v>
      </c>
      <c r="E14501">
        <v>99.202517130000004</v>
      </c>
    </row>
    <row r="14502" spans="1:5">
      <c r="A14502" t="s">
        <v>45</v>
      </c>
      <c r="B14502" t="s">
        <v>539</v>
      </c>
      <c r="C14502" t="s">
        <v>44</v>
      </c>
      <c r="D14502">
        <v>2014</v>
      </c>
      <c r="E14502">
        <v>46.41406654</v>
      </c>
    </row>
    <row r="14503" spans="1:5">
      <c r="A14503" t="s">
        <v>43</v>
      </c>
      <c r="B14503" t="s">
        <v>539</v>
      </c>
      <c r="C14503" t="s">
        <v>42</v>
      </c>
      <c r="D14503">
        <v>2014</v>
      </c>
      <c r="E14503">
        <v>24.94069764</v>
      </c>
    </row>
    <row r="14504" spans="1:5">
      <c r="A14504" t="s">
        <v>41</v>
      </c>
      <c r="B14504" t="s">
        <v>539</v>
      </c>
      <c r="C14504" t="s">
        <v>40</v>
      </c>
      <c r="D14504">
        <v>2014</v>
      </c>
      <c r="E14504">
        <v>50.798409990000003</v>
      </c>
    </row>
    <row r="14505" spans="1:5">
      <c r="A14505" t="s">
        <v>39</v>
      </c>
      <c r="B14505" t="s">
        <v>536</v>
      </c>
      <c r="C14505" t="s">
        <v>38</v>
      </c>
      <c r="D14505">
        <v>2014</v>
      </c>
      <c r="E14505">
        <v>54.966271419999998</v>
      </c>
    </row>
    <row r="14506" spans="1:5">
      <c r="A14506" t="s">
        <v>37</v>
      </c>
      <c r="B14506" t="s">
        <v>539</v>
      </c>
      <c r="C14506" t="s">
        <v>36</v>
      </c>
      <c r="D14506">
        <v>2014</v>
      </c>
      <c r="E14506">
        <v>71.217041640000005</v>
      </c>
    </row>
    <row r="14507" spans="1:5">
      <c r="A14507" t="s">
        <v>4</v>
      </c>
      <c r="B14507" t="s">
        <v>539</v>
      </c>
      <c r="C14507" t="s">
        <v>35</v>
      </c>
      <c r="D14507">
        <v>2014</v>
      </c>
      <c r="E14507">
        <v>48.297277600000001</v>
      </c>
    </row>
    <row r="14508" spans="1:5">
      <c r="A14508" t="s">
        <v>34</v>
      </c>
      <c r="B14508" t="s">
        <v>539</v>
      </c>
      <c r="C14508" t="s">
        <v>33</v>
      </c>
      <c r="D14508">
        <v>2014</v>
      </c>
      <c r="E14508">
        <v>53.288287310000001</v>
      </c>
    </row>
    <row r="14509" spans="1:5">
      <c r="A14509" t="s">
        <v>32</v>
      </c>
      <c r="B14509" t="s">
        <v>539</v>
      </c>
      <c r="C14509" t="s">
        <v>31</v>
      </c>
      <c r="D14509">
        <v>2014</v>
      </c>
      <c r="E14509">
        <v>50.812297659999999</v>
      </c>
    </row>
    <row r="14510" spans="1:5">
      <c r="A14510" t="s">
        <v>30</v>
      </c>
      <c r="B14510" t="s">
        <v>539</v>
      </c>
      <c r="C14510" t="s">
        <v>29</v>
      </c>
      <c r="D14510">
        <v>2014</v>
      </c>
      <c r="E14510">
        <v>29.34854971</v>
      </c>
    </row>
    <row r="14511" spans="1:5">
      <c r="A14511" t="s">
        <v>28</v>
      </c>
      <c r="B14511" t="s">
        <v>539</v>
      </c>
      <c r="C14511" t="s">
        <v>27</v>
      </c>
      <c r="D14511">
        <v>2014</v>
      </c>
    </row>
    <row r="14512" spans="1:5">
      <c r="A14512" t="s">
        <v>26</v>
      </c>
      <c r="B14512" t="s">
        <v>539</v>
      </c>
      <c r="C14512" t="s">
        <v>25</v>
      </c>
      <c r="D14512">
        <v>2014</v>
      </c>
    </row>
    <row r="14513" spans="1:5">
      <c r="A14513" t="s">
        <v>3</v>
      </c>
      <c r="B14513" t="s">
        <v>539</v>
      </c>
      <c r="C14513" t="s">
        <v>24</v>
      </c>
      <c r="D14513">
        <v>2014</v>
      </c>
      <c r="E14513">
        <v>54.056019970000001</v>
      </c>
    </row>
    <row r="14514" spans="1:5">
      <c r="A14514" t="s">
        <v>23</v>
      </c>
      <c r="B14514" t="s">
        <v>539</v>
      </c>
      <c r="C14514" t="s">
        <v>22</v>
      </c>
      <c r="D14514">
        <v>2014</v>
      </c>
      <c r="E14514">
        <v>89.791624659999997</v>
      </c>
    </row>
    <row r="14515" spans="1:5">
      <c r="A14515" t="s">
        <v>21</v>
      </c>
      <c r="B14515" t="s">
        <v>536</v>
      </c>
      <c r="C14515" t="s">
        <v>20</v>
      </c>
      <c r="D14515">
        <v>2014</v>
      </c>
      <c r="E14515">
        <v>60.081206020000003</v>
      </c>
    </row>
    <row r="14516" spans="1:5">
      <c r="A14516" t="s">
        <v>19</v>
      </c>
      <c r="B14516" t="s">
        <v>539</v>
      </c>
      <c r="C14516" t="s">
        <v>18</v>
      </c>
      <c r="D14516">
        <v>2014</v>
      </c>
      <c r="E14516">
        <v>90.59972526</v>
      </c>
    </row>
    <row r="14517" spans="1:5">
      <c r="A14517" t="s">
        <v>17</v>
      </c>
      <c r="B14517" t="s">
        <v>539</v>
      </c>
      <c r="C14517" t="s">
        <v>16</v>
      </c>
      <c r="D14517">
        <v>2014</v>
      </c>
    </row>
    <row r="14518" spans="1:5">
      <c r="A14518" t="s">
        <v>15</v>
      </c>
      <c r="B14518" t="s">
        <v>539</v>
      </c>
      <c r="C14518" t="s">
        <v>14</v>
      </c>
      <c r="D14518">
        <v>2014</v>
      </c>
      <c r="E14518">
        <v>22.562944819999998</v>
      </c>
    </row>
    <row r="14519" spans="1:5">
      <c r="A14519" t="s">
        <v>13</v>
      </c>
      <c r="B14519" t="s">
        <v>539</v>
      </c>
      <c r="C14519" t="s">
        <v>12</v>
      </c>
      <c r="D14519">
        <v>2014</v>
      </c>
      <c r="E14519">
        <v>48.23549139</v>
      </c>
    </row>
    <row r="14520" spans="1:5">
      <c r="A14520" t="s">
        <v>11</v>
      </c>
      <c r="B14520" t="s">
        <v>539</v>
      </c>
      <c r="C14520" t="s">
        <v>10</v>
      </c>
      <c r="D14520">
        <v>2014</v>
      </c>
      <c r="E14520">
        <v>55.348401549999998</v>
      </c>
    </row>
    <row r="14521" spans="1:5">
      <c r="A14521" t="s">
        <v>9</v>
      </c>
      <c r="B14521" t="s">
        <v>539</v>
      </c>
      <c r="C14521" t="s">
        <v>8</v>
      </c>
      <c r="D14521">
        <v>2014</v>
      </c>
      <c r="E14521">
        <v>38.302761140000001</v>
      </c>
    </row>
    <row r="14522" spans="1:5">
      <c r="A14522" t="s">
        <v>528</v>
      </c>
      <c r="B14522" t="s">
        <v>539</v>
      </c>
      <c r="C14522" t="s">
        <v>527</v>
      </c>
      <c r="D14522">
        <v>2015</v>
      </c>
    </row>
    <row r="14523" spans="1:5">
      <c r="A14523" t="s">
        <v>526</v>
      </c>
      <c r="B14523" t="s">
        <v>539</v>
      </c>
      <c r="C14523" t="s">
        <v>525</v>
      </c>
      <c r="D14523">
        <v>2015</v>
      </c>
    </row>
    <row r="14524" spans="1:5">
      <c r="A14524" t="s">
        <v>524</v>
      </c>
      <c r="B14524" t="s">
        <v>539</v>
      </c>
      <c r="C14524" t="s">
        <v>523</v>
      </c>
      <c r="D14524">
        <v>2015</v>
      </c>
    </row>
    <row r="14525" spans="1:5">
      <c r="A14525" t="s">
        <v>522</v>
      </c>
      <c r="B14525" t="s">
        <v>539</v>
      </c>
      <c r="C14525" t="s">
        <v>521</v>
      </c>
      <c r="D14525">
        <v>2015</v>
      </c>
    </row>
    <row r="14526" spans="1:5">
      <c r="A14526" t="s">
        <v>520</v>
      </c>
      <c r="B14526" t="s">
        <v>539</v>
      </c>
      <c r="C14526" t="s">
        <v>519</v>
      </c>
      <c r="D14526">
        <v>2015</v>
      </c>
    </row>
    <row r="14527" spans="1:5">
      <c r="A14527" t="s">
        <v>518</v>
      </c>
      <c r="B14527" t="s">
        <v>536</v>
      </c>
      <c r="C14527" t="s">
        <v>517</v>
      </c>
      <c r="D14527">
        <v>2015</v>
      </c>
    </row>
    <row r="14528" spans="1:5">
      <c r="A14528" t="s">
        <v>516</v>
      </c>
      <c r="B14528" t="s">
        <v>539</v>
      </c>
      <c r="C14528" t="s">
        <v>515</v>
      </c>
      <c r="D14528">
        <v>2015</v>
      </c>
    </row>
    <row r="14529" spans="1:4">
      <c r="A14529" t="s">
        <v>1</v>
      </c>
      <c r="B14529" t="s">
        <v>539</v>
      </c>
      <c r="C14529" t="s">
        <v>514</v>
      </c>
      <c r="D14529">
        <v>2015</v>
      </c>
    </row>
    <row r="14530" spans="1:4">
      <c r="A14530" t="s">
        <v>513</v>
      </c>
      <c r="B14530" t="s">
        <v>539</v>
      </c>
      <c r="C14530" t="s">
        <v>512</v>
      </c>
      <c r="D14530">
        <v>2015</v>
      </c>
    </row>
    <row r="14531" spans="1:4">
      <c r="A14531" t="s">
        <v>511</v>
      </c>
      <c r="B14531" t="s">
        <v>539</v>
      </c>
      <c r="C14531" t="s">
        <v>510</v>
      </c>
      <c r="D14531">
        <v>2015</v>
      </c>
    </row>
    <row r="14532" spans="1:4">
      <c r="A14532" t="s">
        <v>509</v>
      </c>
      <c r="B14532" t="s">
        <v>539</v>
      </c>
      <c r="C14532" t="s">
        <v>508</v>
      </c>
      <c r="D14532">
        <v>2015</v>
      </c>
    </row>
    <row r="14533" spans="1:4">
      <c r="A14533" t="s">
        <v>507</v>
      </c>
      <c r="B14533" t="s">
        <v>539</v>
      </c>
      <c r="C14533" t="s">
        <v>506</v>
      </c>
      <c r="D14533">
        <v>2015</v>
      </c>
    </row>
    <row r="14534" spans="1:4">
      <c r="A14534" t="s">
        <v>505</v>
      </c>
      <c r="B14534" t="s">
        <v>539</v>
      </c>
      <c r="C14534" t="s">
        <v>504</v>
      </c>
      <c r="D14534">
        <v>2015</v>
      </c>
    </row>
    <row r="14535" spans="1:4">
      <c r="A14535" t="s">
        <v>503</v>
      </c>
      <c r="B14535" t="s">
        <v>539</v>
      </c>
      <c r="C14535" t="s">
        <v>502</v>
      </c>
      <c r="D14535">
        <v>2015</v>
      </c>
    </row>
    <row r="14536" spans="1:4">
      <c r="A14536" t="s">
        <v>501</v>
      </c>
      <c r="B14536" t="s">
        <v>539</v>
      </c>
      <c r="C14536" t="s">
        <v>500</v>
      </c>
      <c r="D14536">
        <v>2015</v>
      </c>
    </row>
    <row r="14537" spans="1:4">
      <c r="A14537" t="s">
        <v>499</v>
      </c>
      <c r="B14537" t="s">
        <v>539</v>
      </c>
      <c r="C14537" t="s">
        <v>498</v>
      </c>
      <c r="D14537">
        <v>2015</v>
      </c>
    </row>
    <row r="14538" spans="1:4">
      <c r="A14538" t="s">
        <v>497</v>
      </c>
      <c r="B14538" t="s">
        <v>539</v>
      </c>
      <c r="C14538" t="s">
        <v>496</v>
      </c>
      <c r="D14538">
        <v>2015</v>
      </c>
    </row>
    <row r="14539" spans="1:4">
      <c r="A14539" t="s">
        <v>495</v>
      </c>
      <c r="B14539" t="s">
        <v>539</v>
      </c>
      <c r="C14539" t="s">
        <v>494</v>
      </c>
      <c r="D14539">
        <v>2015</v>
      </c>
    </row>
    <row r="14540" spans="1:4">
      <c r="A14540" t="s">
        <v>2</v>
      </c>
      <c r="B14540" t="s">
        <v>539</v>
      </c>
      <c r="C14540" t="s">
        <v>493</v>
      </c>
      <c r="D14540">
        <v>2015</v>
      </c>
    </row>
    <row r="14541" spans="1:4">
      <c r="A14541" t="s">
        <v>492</v>
      </c>
      <c r="B14541" t="s">
        <v>539</v>
      </c>
      <c r="C14541" t="s">
        <v>491</v>
      </c>
      <c r="D14541">
        <v>2015</v>
      </c>
    </row>
    <row r="14542" spans="1:4">
      <c r="A14542" t="s">
        <v>490</v>
      </c>
      <c r="B14542" t="s">
        <v>539</v>
      </c>
      <c r="C14542" t="s">
        <v>489</v>
      </c>
      <c r="D14542">
        <v>2015</v>
      </c>
    </row>
    <row r="14543" spans="1:4">
      <c r="A14543" t="s">
        <v>488</v>
      </c>
      <c r="B14543" t="s">
        <v>539</v>
      </c>
      <c r="C14543" t="s">
        <v>487</v>
      </c>
      <c r="D14543">
        <v>2015</v>
      </c>
    </row>
    <row r="14544" spans="1:4">
      <c r="A14544" t="s">
        <v>486</v>
      </c>
      <c r="B14544" t="s">
        <v>539</v>
      </c>
      <c r="C14544" t="s">
        <v>485</v>
      </c>
      <c r="D14544">
        <v>2015</v>
      </c>
    </row>
    <row r="14545" spans="1:4">
      <c r="A14545" t="s">
        <v>484</v>
      </c>
      <c r="B14545" t="s">
        <v>539</v>
      </c>
      <c r="C14545" t="s">
        <v>483</v>
      </c>
      <c r="D14545">
        <v>2015</v>
      </c>
    </row>
    <row r="14546" spans="1:4">
      <c r="A14546" t="s">
        <v>482</v>
      </c>
      <c r="B14546" t="s">
        <v>539</v>
      </c>
      <c r="C14546" t="s">
        <v>481</v>
      </c>
      <c r="D14546">
        <v>2015</v>
      </c>
    </row>
    <row r="14547" spans="1:4">
      <c r="A14547" t="s">
        <v>480</v>
      </c>
      <c r="B14547" t="s">
        <v>539</v>
      </c>
      <c r="C14547" t="s">
        <v>479</v>
      </c>
      <c r="D14547">
        <v>2015</v>
      </c>
    </row>
    <row r="14548" spans="1:4">
      <c r="A14548" t="s">
        <v>478</v>
      </c>
      <c r="B14548" t="s">
        <v>539</v>
      </c>
      <c r="C14548" t="s">
        <v>477</v>
      </c>
      <c r="D14548">
        <v>2015</v>
      </c>
    </row>
    <row r="14549" spans="1:4">
      <c r="A14549" t="s">
        <v>476</v>
      </c>
      <c r="B14549" t="s">
        <v>539</v>
      </c>
      <c r="C14549" t="s">
        <v>475</v>
      </c>
      <c r="D14549">
        <v>2015</v>
      </c>
    </row>
    <row r="14550" spans="1:4">
      <c r="A14550" t="s">
        <v>474</v>
      </c>
      <c r="B14550" t="s">
        <v>539</v>
      </c>
      <c r="C14550" t="s">
        <v>473</v>
      </c>
      <c r="D14550">
        <v>2015</v>
      </c>
    </row>
    <row r="14551" spans="1:4">
      <c r="A14551" t="s">
        <v>472</v>
      </c>
      <c r="B14551" t="s">
        <v>539</v>
      </c>
      <c r="C14551" t="s">
        <v>471</v>
      </c>
      <c r="D14551">
        <v>2015</v>
      </c>
    </row>
    <row r="14552" spans="1:4">
      <c r="A14552" t="s">
        <v>470</v>
      </c>
      <c r="B14552" t="s">
        <v>539</v>
      </c>
      <c r="C14552" t="s">
        <v>469</v>
      </c>
      <c r="D14552">
        <v>2015</v>
      </c>
    </row>
    <row r="14553" spans="1:4">
      <c r="A14553" t="s">
        <v>468</v>
      </c>
      <c r="B14553" t="s">
        <v>539</v>
      </c>
      <c r="C14553" t="s">
        <v>467</v>
      </c>
      <c r="D14553">
        <v>2015</v>
      </c>
    </row>
    <row r="14554" spans="1:4">
      <c r="A14554" t="s">
        <v>466</v>
      </c>
      <c r="B14554" t="s">
        <v>539</v>
      </c>
      <c r="C14554" t="s">
        <v>465</v>
      </c>
      <c r="D14554">
        <v>2015</v>
      </c>
    </row>
    <row r="14555" spans="1:4">
      <c r="A14555" t="s">
        <v>464</v>
      </c>
      <c r="B14555" t="s">
        <v>539</v>
      </c>
      <c r="C14555" t="s">
        <v>463</v>
      </c>
      <c r="D14555">
        <v>2015</v>
      </c>
    </row>
    <row r="14556" spans="1:4">
      <c r="A14556" t="s">
        <v>462</v>
      </c>
      <c r="B14556" t="s">
        <v>536</v>
      </c>
      <c r="C14556" t="s">
        <v>461</v>
      </c>
      <c r="D14556">
        <v>2015</v>
      </c>
    </row>
    <row r="14557" spans="1:4">
      <c r="A14557" t="s">
        <v>460</v>
      </c>
      <c r="B14557" t="s">
        <v>539</v>
      </c>
      <c r="C14557" t="s">
        <v>459</v>
      </c>
      <c r="D14557">
        <v>2015</v>
      </c>
    </row>
    <row r="14558" spans="1:4">
      <c r="A14558" t="s">
        <v>458</v>
      </c>
      <c r="B14558" t="s">
        <v>539</v>
      </c>
      <c r="C14558" t="s">
        <v>457</v>
      </c>
      <c r="D14558">
        <v>2015</v>
      </c>
    </row>
    <row r="14559" spans="1:4">
      <c r="A14559" t="s">
        <v>456</v>
      </c>
      <c r="B14559" t="s">
        <v>539</v>
      </c>
      <c r="C14559" t="s">
        <v>455</v>
      </c>
      <c r="D14559">
        <v>2015</v>
      </c>
    </row>
    <row r="14560" spans="1:4">
      <c r="A14560" t="s">
        <v>454</v>
      </c>
      <c r="B14560" t="s">
        <v>539</v>
      </c>
      <c r="C14560" t="s">
        <v>453</v>
      </c>
      <c r="D14560">
        <v>2015</v>
      </c>
    </row>
    <row r="14561" spans="1:4">
      <c r="A14561" t="s">
        <v>679</v>
      </c>
      <c r="B14561" t="s">
        <v>539</v>
      </c>
      <c r="C14561" t="s">
        <v>451</v>
      </c>
      <c r="D14561">
        <v>2015</v>
      </c>
    </row>
    <row r="14562" spans="1:4">
      <c r="A14562" t="s">
        <v>450</v>
      </c>
      <c r="B14562" t="s">
        <v>539</v>
      </c>
      <c r="C14562" t="s">
        <v>449</v>
      </c>
      <c r="D14562">
        <v>2015</v>
      </c>
    </row>
    <row r="14563" spans="1:4">
      <c r="A14563" t="s">
        <v>448</v>
      </c>
      <c r="B14563" t="s">
        <v>539</v>
      </c>
      <c r="C14563" t="s">
        <v>447</v>
      </c>
      <c r="D14563">
        <v>2015</v>
      </c>
    </row>
    <row r="14564" spans="1:4">
      <c r="A14564" t="s">
        <v>446</v>
      </c>
      <c r="B14564" t="s">
        <v>539</v>
      </c>
      <c r="C14564" t="s">
        <v>445</v>
      </c>
      <c r="D14564">
        <v>2015</v>
      </c>
    </row>
    <row r="14565" spans="1:4">
      <c r="A14565" t="s">
        <v>444</v>
      </c>
      <c r="B14565" t="s">
        <v>539</v>
      </c>
      <c r="C14565" t="s">
        <v>443</v>
      </c>
      <c r="D14565">
        <v>2015</v>
      </c>
    </row>
    <row r="14566" spans="1:4">
      <c r="A14566" t="s">
        <v>442</v>
      </c>
      <c r="B14566" t="s">
        <v>539</v>
      </c>
      <c r="C14566" t="s">
        <v>441</v>
      </c>
      <c r="D14566">
        <v>2015</v>
      </c>
    </row>
    <row r="14567" spans="1:4">
      <c r="A14567" t="s">
        <v>440</v>
      </c>
      <c r="B14567" t="s">
        <v>539</v>
      </c>
      <c r="C14567" t="s">
        <v>439</v>
      </c>
      <c r="D14567">
        <v>2015</v>
      </c>
    </row>
    <row r="14568" spans="1:4">
      <c r="A14568" t="s">
        <v>438</v>
      </c>
      <c r="B14568" t="s">
        <v>539</v>
      </c>
      <c r="C14568" t="s">
        <v>437</v>
      </c>
      <c r="D14568">
        <v>2015</v>
      </c>
    </row>
    <row r="14569" spans="1:4">
      <c r="A14569" t="s">
        <v>436</v>
      </c>
      <c r="B14569" t="s">
        <v>536</v>
      </c>
      <c r="C14569" t="s">
        <v>435</v>
      </c>
      <c r="D14569">
        <v>2015</v>
      </c>
    </row>
    <row r="14570" spans="1:4">
      <c r="A14570" t="s">
        <v>434</v>
      </c>
      <c r="B14570" t="s">
        <v>539</v>
      </c>
      <c r="C14570" t="s">
        <v>433</v>
      </c>
      <c r="D14570">
        <v>2015</v>
      </c>
    </row>
    <row r="14571" spans="1:4">
      <c r="A14571" t="s">
        <v>432</v>
      </c>
      <c r="B14571" t="s">
        <v>539</v>
      </c>
      <c r="C14571" t="s">
        <v>431</v>
      </c>
      <c r="D14571">
        <v>2015</v>
      </c>
    </row>
    <row r="14572" spans="1:4">
      <c r="A14572" t="s">
        <v>430</v>
      </c>
      <c r="B14572" t="s">
        <v>539</v>
      </c>
      <c r="C14572" t="s">
        <v>429</v>
      </c>
      <c r="D14572">
        <v>2015</v>
      </c>
    </row>
    <row r="14573" spans="1:4">
      <c r="A14573" t="s">
        <v>428</v>
      </c>
      <c r="B14573" t="s">
        <v>539</v>
      </c>
      <c r="C14573" t="s">
        <v>427</v>
      </c>
      <c r="D14573">
        <v>2015</v>
      </c>
    </row>
    <row r="14574" spans="1:4">
      <c r="A14574" t="s">
        <v>426</v>
      </c>
      <c r="B14574" t="s">
        <v>539</v>
      </c>
      <c r="C14574" t="s">
        <v>425</v>
      </c>
      <c r="D14574">
        <v>2015</v>
      </c>
    </row>
    <row r="14575" spans="1:4">
      <c r="A14575" t="s">
        <v>7</v>
      </c>
      <c r="B14575" t="s">
        <v>539</v>
      </c>
      <c r="C14575" t="s">
        <v>424</v>
      </c>
      <c r="D14575">
        <v>2015</v>
      </c>
    </row>
    <row r="14576" spans="1:4">
      <c r="A14576" t="s">
        <v>423</v>
      </c>
      <c r="B14576" t="s">
        <v>539</v>
      </c>
      <c r="C14576" t="s">
        <v>422</v>
      </c>
      <c r="D14576">
        <v>2015</v>
      </c>
    </row>
    <row r="14577" spans="1:4">
      <c r="A14577" t="s">
        <v>421</v>
      </c>
      <c r="B14577" t="s">
        <v>539</v>
      </c>
      <c r="C14577" t="s">
        <v>420</v>
      </c>
      <c r="D14577">
        <v>2015</v>
      </c>
    </row>
    <row r="14578" spans="1:4">
      <c r="A14578" t="s">
        <v>419</v>
      </c>
      <c r="B14578" t="s">
        <v>539</v>
      </c>
      <c r="C14578" t="s">
        <v>418</v>
      </c>
      <c r="D14578">
        <v>2015</v>
      </c>
    </row>
    <row r="14579" spans="1:4">
      <c r="A14579" t="s">
        <v>417</v>
      </c>
      <c r="B14579" t="s">
        <v>539</v>
      </c>
      <c r="C14579" t="s">
        <v>416</v>
      </c>
      <c r="D14579">
        <v>2015</v>
      </c>
    </row>
    <row r="14580" spans="1:4">
      <c r="A14580" t="s">
        <v>415</v>
      </c>
      <c r="B14580" t="s">
        <v>539</v>
      </c>
      <c r="C14580" t="s">
        <v>414</v>
      </c>
      <c r="D14580">
        <v>2015</v>
      </c>
    </row>
    <row r="14581" spans="1:4">
      <c r="A14581" t="s">
        <v>413</v>
      </c>
      <c r="B14581" t="s">
        <v>536</v>
      </c>
      <c r="C14581" t="s">
        <v>412</v>
      </c>
      <c r="D14581">
        <v>2015</v>
      </c>
    </row>
    <row r="14582" spans="1:4">
      <c r="A14582" t="s">
        <v>411</v>
      </c>
      <c r="B14582" t="s">
        <v>536</v>
      </c>
      <c r="C14582" t="s">
        <v>410</v>
      </c>
      <c r="D14582">
        <v>2015</v>
      </c>
    </row>
    <row r="14583" spans="1:4">
      <c r="A14583" t="s">
        <v>409</v>
      </c>
      <c r="B14583" t="s">
        <v>536</v>
      </c>
      <c r="C14583" t="s">
        <v>408</v>
      </c>
      <c r="D14583">
        <v>2015</v>
      </c>
    </row>
    <row r="14584" spans="1:4">
      <c r="A14584" t="s">
        <v>407</v>
      </c>
      <c r="B14584" t="s">
        <v>536</v>
      </c>
      <c r="C14584" t="s">
        <v>406</v>
      </c>
      <c r="D14584">
        <v>2015</v>
      </c>
    </row>
    <row r="14585" spans="1:4">
      <c r="A14585" t="s">
        <v>405</v>
      </c>
      <c r="B14585" t="s">
        <v>536</v>
      </c>
      <c r="C14585" t="s">
        <v>404</v>
      </c>
      <c r="D14585">
        <v>2015</v>
      </c>
    </row>
    <row r="14586" spans="1:4">
      <c r="A14586" t="s">
        <v>403</v>
      </c>
      <c r="B14586" t="s">
        <v>539</v>
      </c>
      <c r="C14586" t="s">
        <v>402</v>
      </c>
      <c r="D14586">
        <v>2015</v>
      </c>
    </row>
    <row r="14587" spans="1:4">
      <c r="A14587" t="s">
        <v>401</v>
      </c>
      <c r="B14587" t="s">
        <v>539</v>
      </c>
      <c r="C14587" t="s">
        <v>400</v>
      </c>
      <c r="D14587">
        <v>2015</v>
      </c>
    </row>
    <row r="14588" spans="1:4">
      <c r="A14588" t="s">
        <v>399</v>
      </c>
      <c r="B14588" t="s">
        <v>536</v>
      </c>
      <c r="C14588" t="s">
        <v>398</v>
      </c>
      <c r="D14588">
        <v>2015</v>
      </c>
    </row>
    <row r="14589" spans="1:4">
      <c r="A14589" t="s">
        <v>397</v>
      </c>
      <c r="B14589" t="s">
        <v>539</v>
      </c>
      <c r="C14589" t="s">
        <v>396</v>
      </c>
      <c r="D14589">
        <v>2015</v>
      </c>
    </row>
    <row r="14590" spans="1:4">
      <c r="A14590" t="s">
        <v>395</v>
      </c>
      <c r="B14590" t="s">
        <v>539</v>
      </c>
      <c r="C14590" t="s">
        <v>394</v>
      </c>
      <c r="D14590">
        <v>2015</v>
      </c>
    </row>
    <row r="14591" spans="1:4">
      <c r="A14591" t="s">
        <v>393</v>
      </c>
      <c r="B14591" t="s">
        <v>539</v>
      </c>
      <c r="C14591" t="s">
        <v>392</v>
      </c>
      <c r="D14591">
        <v>2015</v>
      </c>
    </row>
    <row r="14592" spans="1:4">
      <c r="A14592" t="s">
        <v>5</v>
      </c>
      <c r="B14592" t="s">
        <v>539</v>
      </c>
      <c r="C14592" t="s">
        <v>391</v>
      </c>
      <c r="D14592">
        <v>2015</v>
      </c>
    </row>
    <row r="14593" spans="1:4">
      <c r="A14593" t="s">
        <v>390</v>
      </c>
      <c r="B14593" t="s">
        <v>536</v>
      </c>
      <c r="C14593" t="s">
        <v>389</v>
      </c>
      <c r="D14593">
        <v>2015</v>
      </c>
    </row>
    <row r="14594" spans="1:4">
      <c r="A14594" t="s">
        <v>388</v>
      </c>
      <c r="B14594" t="s">
        <v>536</v>
      </c>
      <c r="C14594" t="s">
        <v>387</v>
      </c>
      <c r="D14594">
        <v>2015</v>
      </c>
    </row>
    <row r="14595" spans="1:4">
      <c r="A14595" t="s">
        <v>386</v>
      </c>
      <c r="B14595" t="s">
        <v>539</v>
      </c>
      <c r="C14595" t="s">
        <v>385</v>
      </c>
      <c r="D14595">
        <v>2015</v>
      </c>
    </row>
    <row r="14596" spans="1:4">
      <c r="A14596" t="s">
        <v>384</v>
      </c>
      <c r="B14596" t="s">
        <v>539</v>
      </c>
      <c r="C14596" t="s">
        <v>383</v>
      </c>
      <c r="D14596">
        <v>2015</v>
      </c>
    </row>
    <row r="14597" spans="1:4">
      <c r="A14597" t="s">
        <v>382</v>
      </c>
      <c r="B14597" t="s">
        <v>539</v>
      </c>
      <c r="C14597" t="s">
        <v>381</v>
      </c>
      <c r="D14597">
        <v>2015</v>
      </c>
    </row>
    <row r="14598" spans="1:4">
      <c r="A14598" t="s">
        <v>380</v>
      </c>
      <c r="B14598" t="s">
        <v>539</v>
      </c>
      <c r="C14598" t="s">
        <v>379</v>
      </c>
      <c r="D14598">
        <v>2015</v>
      </c>
    </row>
    <row r="14599" spans="1:4">
      <c r="A14599" t="s">
        <v>378</v>
      </c>
      <c r="B14599" t="s">
        <v>539</v>
      </c>
      <c r="C14599" t="s">
        <v>377</v>
      </c>
      <c r="D14599">
        <v>2015</v>
      </c>
    </row>
    <row r="14600" spans="1:4">
      <c r="A14600" t="s">
        <v>376</v>
      </c>
      <c r="B14600" t="s">
        <v>539</v>
      </c>
      <c r="C14600" t="s">
        <v>375</v>
      </c>
      <c r="D14600">
        <v>2015</v>
      </c>
    </row>
    <row r="14601" spans="1:4">
      <c r="A14601" t="s">
        <v>374</v>
      </c>
      <c r="B14601" t="s">
        <v>539</v>
      </c>
      <c r="C14601" t="s">
        <v>373</v>
      </c>
      <c r="D14601">
        <v>2015</v>
      </c>
    </row>
    <row r="14602" spans="1:4">
      <c r="A14602" t="s">
        <v>372</v>
      </c>
      <c r="B14602" t="s">
        <v>539</v>
      </c>
      <c r="C14602" t="s">
        <v>371</v>
      </c>
      <c r="D14602">
        <v>2015</v>
      </c>
    </row>
    <row r="14603" spans="1:4">
      <c r="A14603" t="s">
        <v>370</v>
      </c>
      <c r="B14603" t="s">
        <v>539</v>
      </c>
      <c r="C14603" t="s">
        <v>369</v>
      </c>
      <c r="D14603">
        <v>2015</v>
      </c>
    </row>
    <row r="14604" spans="1:4">
      <c r="A14604" t="s">
        <v>368</v>
      </c>
      <c r="B14604" t="s">
        <v>539</v>
      </c>
      <c r="C14604" t="s">
        <v>367</v>
      </c>
      <c r="D14604">
        <v>2015</v>
      </c>
    </row>
    <row r="14605" spans="1:4">
      <c r="A14605" t="s">
        <v>366</v>
      </c>
      <c r="B14605" t="s">
        <v>539</v>
      </c>
      <c r="C14605" t="s">
        <v>365</v>
      </c>
      <c r="D14605">
        <v>2015</v>
      </c>
    </row>
    <row r="14606" spans="1:4">
      <c r="A14606" t="s">
        <v>364</v>
      </c>
      <c r="B14606" t="s">
        <v>539</v>
      </c>
      <c r="C14606" t="s">
        <v>363</v>
      </c>
      <c r="D14606">
        <v>2015</v>
      </c>
    </row>
    <row r="14607" spans="1:4">
      <c r="A14607" t="s">
        <v>362</v>
      </c>
      <c r="B14607" t="s">
        <v>539</v>
      </c>
      <c r="C14607" t="s">
        <v>361</v>
      </c>
      <c r="D14607">
        <v>2015</v>
      </c>
    </row>
    <row r="14608" spans="1:4">
      <c r="A14608" t="s">
        <v>360</v>
      </c>
      <c r="B14608" t="s">
        <v>539</v>
      </c>
      <c r="C14608" t="s">
        <v>359</v>
      </c>
      <c r="D14608">
        <v>2015</v>
      </c>
    </row>
    <row r="14609" spans="1:4">
      <c r="A14609" t="s">
        <v>358</v>
      </c>
      <c r="B14609" t="s">
        <v>539</v>
      </c>
      <c r="C14609" t="s">
        <v>357</v>
      </c>
      <c r="D14609">
        <v>2015</v>
      </c>
    </row>
    <row r="14610" spans="1:4">
      <c r="A14610" t="s">
        <v>356</v>
      </c>
      <c r="B14610" t="s">
        <v>539</v>
      </c>
      <c r="C14610" t="s">
        <v>355</v>
      </c>
      <c r="D14610">
        <v>2015</v>
      </c>
    </row>
    <row r="14611" spans="1:4">
      <c r="A14611" t="s">
        <v>354</v>
      </c>
      <c r="B14611" t="s">
        <v>539</v>
      </c>
      <c r="C14611" t="s">
        <v>353</v>
      </c>
      <c r="D14611">
        <v>2015</v>
      </c>
    </row>
    <row r="14612" spans="1:4">
      <c r="A14612" t="s">
        <v>352</v>
      </c>
      <c r="B14612" t="s">
        <v>539</v>
      </c>
      <c r="C14612" t="s">
        <v>351</v>
      </c>
      <c r="D14612">
        <v>2015</v>
      </c>
    </row>
    <row r="14613" spans="1:4">
      <c r="A14613" t="s">
        <v>350</v>
      </c>
      <c r="B14613" t="s">
        <v>539</v>
      </c>
      <c r="C14613" t="s">
        <v>349</v>
      </c>
      <c r="D14613">
        <v>2015</v>
      </c>
    </row>
    <row r="14614" spans="1:4">
      <c r="A14614" t="s">
        <v>348</v>
      </c>
      <c r="B14614" t="s">
        <v>539</v>
      </c>
      <c r="C14614" t="s">
        <v>347</v>
      </c>
      <c r="D14614">
        <v>2015</v>
      </c>
    </row>
    <row r="14615" spans="1:4">
      <c r="A14615" t="s">
        <v>346</v>
      </c>
      <c r="B14615" t="s">
        <v>536</v>
      </c>
      <c r="C14615" t="s">
        <v>345</v>
      </c>
      <c r="D14615">
        <v>2015</v>
      </c>
    </row>
    <row r="14616" spans="1:4">
      <c r="A14616" t="s">
        <v>344</v>
      </c>
      <c r="B14616" t="s">
        <v>539</v>
      </c>
      <c r="C14616" t="s">
        <v>343</v>
      </c>
      <c r="D14616">
        <v>2015</v>
      </c>
    </row>
    <row r="14617" spans="1:4">
      <c r="A14617" t="s">
        <v>342</v>
      </c>
      <c r="B14617" t="s">
        <v>539</v>
      </c>
      <c r="C14617" t="s">
        <v>341</v>
      </c>
      <c r="D14617">
        <v>2015</v>
      </c>
    </row>
    <row r="14618" spans="1:4">
      <c r="A14618" t="s">
        <v>340</v>
      </c>
      <c r="B14618" t="s">
        <v>536</v>
      </c>
      <c r="C14618" t="s">
        <v>339</v>
      </c>
      <c r="D14618">
        <v>2015</v>
      </c>
    </row>
    <row r="14619" spans="1:4">
      <c r="A14619" t="s">
        <v>338</v>
      </c>
      <c r="B14619" t="s">
        <v>539</v>
      </c>
      <c r="C14619" t="s">
        <v>337</v>
      </c>
      <c r="D14619">
        <v>2015</v>
      </c>
    </row>
    <row r="14620" spans="1:4">
      <c r="A14620" t="s">
        <v>336</v>
      </c>
      <c r="B14620" t="s">
        <v>539</v>
      </c>
      <c r="C14620" t="s">
        <v>335</v>
      </c>
      <c r="D14620">
        <v>2015</v>
      </c>
    </row>
    <row r="14621" spans="1:4">
      <c r="A14621" t="s">
        <v>334</v>
      </c>
      <c r="B14621" t="s">
        <v>539</v>
      </c>
      <c r="C14621" t="s">
        <v>333</v>
      </c>
      <c r="D14621">
        <v>2015</v>
      </c>
    </row>
    <row r="14622" spans="1:4">
      <c r="A14622" t="s">
        <v>332</v>
      </c>
      <c r="B14622" t="s">
        <v>536</v>
      </c>
      <c r="C14622" t="s">
        <v>331</v>
      </c>
      <c r="D14622">
        <v>2015</v>
      </c>
    </row>
    <row r="14623" spans="1:4">
      <c r="A14623" t="s">
        <v>330</v>
      </c>
      <c r="B14623" t="s">
        <v>536</v>
      </c>
      <c r="C14623" t="s">
        <v>329</v>
      </c>
      <c r="D14623">
        <v>2015</v>
      </c>
    </row>
    <row r="14624" spans="1:4">
      <c r="A14624" t="s">
        <v>328</v>
      </c>
      <c r="B14624" t="s">
        <v>536</v>
      </c>
      <c r="C14624" t="s">
        <v>327</v>
      </c>
      <c r="D14624">
        <v>2015</v>
      </c>
    </row>
    <row r="14625" spans="1:4">
      <c r="A14625" t="s">
        <v>326</v>
      </c>
      <c r="B14625" t="s">
        <v>536</v>
      </c>
      <c r="C14625" t="s">
        <v>325</v>
      </c>
      <c r="D14625">
        <v>2015</v>
      </c>
    </row>
    <row r="14626" spans="1:4">
      <c r="A14626" t="s">
        <v>324</v>
      </c>
      <c r="B14626" t="s">
        <v>539</v>
      </c>
      <c r="C14626" t="s">
        <v>323</v>
      </c>
      <c r="D14626">
        <v>2015</v>
      </c>
    </row>
    <row r="14627" spans="1:4">
      <c r="A14627" t="s">
        <v>322</v>
      </c>
      <c r="B14627" t="s">
        <v>536</v>
      </c>
      <c r="C14627" t="s">
        <v>321</v>
      </c>
      <c r="D14627">
        <v>2015</v>
      </c>
    </row>
    <row r="14628" spans="1:4">
      <c r="A14628" t="s">
        <v>320</v>
      </c>
      <c r="B14628" t="s">
        <v>539</v>
      </c>
      <c r="C14628" t="s">
        <v>319</v>
      </c>
      <c r="D14628">
        <v>2015</v>
      </c>
    </row>
    <row r="14629" spans="1:4">
      <c r="A14629" t="s">
        <v>318</v>
      </c>
      <c r="B14629" t="s">
        <v>539</v>
      </c>
      <c r="C14629" t="s">
        <v>317</v>
      </c>
      <c r="D14629">
        <v>2015</v>
      </c>
    </row>
    <row r="14630" spans="1:4">
      <c r="A14630" t="s">
        <v>316</v>
      </c>
      <c r="B14630" t="s">
        <v>536</v>
      </c>
      <c r="C14630" t="s">
        <v>315</v>
      </c>
      <c r="D14630">
        <v>2015</v>
      </c>
    </row>
    <row r="14631" spans="1:4">
      <c r="A14631" t="s">
        <v>314</v>
      </c>
      <c r="B14631" t="s">
        <v>539</v>
      </c>
      <c r="C14631" t="s">
        <v>313</v>
      </c>
      <c r="D14631">
        <v>2015</v>
      </c>
    </row>
    <row r="14632" spans="1:4">
      <c r="A14632" t="s">
        <v>312</v>
      </c>
      <c r="B14632" t="s">
        <v>539</v>
      </c>
      <c r="C14632" t="s">
        <v>311</v>
      </c>
      <c r="D14632">
        <v>2015</v>
      </c>
    </row>
    <row r="14633" spans="1:4">
      <c r="A14633" t="s">
        <v>310</v>
      </c>
      <c r="B14633" t="s">
        <v>539</v>
      </c>
      <c r="C14633" t="s">
        <v>309</v>
      </c>
      <c r="D14633">
        <v>2015</v>
      </c>
    </row>
    <row r="14634" spans="1:4">
      <c r="A14634" t="s">
        <v>308</v>
      </c>
      <c r="B14634" t="s">
        <v>539</v>
      </c>
      <c r="C14634" t="s">
        <v>307</v>
      </c>
      <c r="D14634">
        <v>2015</v>
      </c>
    </row>
    <row r="14635" spans="1:4">
      <c r="A14635" t="s">
        <v>306</v>
      </c>
      <c r="B14635" t="s">
        <v>539</v>
      </c>
      <c r="C14635" t="s">
        <v>305</v>
      </c>
      <c r="D14635">
        <v>2015</v>
      </c>
    </row>
    <row r="14636" spans="1:4">
      <c r="A14636" t="s">
        <v>304</v>
      </c>
      <c r="B14636" t="s">
        <v>539</v>
      </c>
      <c r="C14636" t="s">
        <v>303</v>
      </c>
      <c r="D14636">
        <v>2015</v>
      </c>
    </row>
    <row r="14637" spans="1:4">
      <c r="A14637" t="s">
        <v>302</v>
      </c>
      <c r="B14637" t="s">
        <v>539</v>
      </c>
      <c r="C14637" t="s">
        <v>301</v>
      </c>
      <c r="D14637">
        <v>2015</v>
      </c>
    </row>
    <row r="14638" spans="1:4">
      <c r="A14638" t="s">
        <v>300</v>
      </c>
      <c r="B14638" t="s">
        <v>539</v>
      </c>
      <c r="C14638" t="s">
        <v>299</v>
      </c>
      <c r="D14638">
        <v>2015</v>
      </c>
    </row>
    <row r="14639" spans="1:4">
      <c r="A14639" t="s">
        <v>298</v>
      </c>
      <c r="B14639" t="s">
        <v>539</v>
      </c>
      <c r="C14639" t="s">
        <v>297</v>
      </c>
      <c r="D14639">
        <v>2015</v>
      </c>
    </row>
    <row r="14640" spans="1:4">
      <c r="A14640" t="s">
        <v>296</v>
      </c>
      <c r="B14640" t="s">
        <v>539</v>
      </c>
      <c r="C14640" t="s">
        <v>295</v>
      </c>
      <c r="D14640">
        <v>2015</v>
      </c>
    </row>
    <row r="14641" spans="1:4">
      <c r="A14641" t="s">
        <v>294</v>
      </c>
      <c r="B14641" t="s">
        <v>539</v>
      </c>
      <c r="C14641" t="s">
        <v>293</v>
      </c>
      <c r="D14641">
        <v>2015</v>
      </c>
    </row>
    <row r="14642" spans="1:4">
      <c r="A14642" t="s">
        <v>292</v>
      </c>
      <c r="B14642" t="s">
        <v>539</v>
      </c>
      <c r="C14642" t="s">
        <v>291</v>
      </c>
      <c r="D14642">
        <v>2015</v>
      </c>
    </row>
    <row r="14643" spans="1:4">
      <c r="A14643" t="s">
        <v>290</v>
      </c>
      <c r="B14643" t="s">
        <v>539</v>
      </c>
      <c r="C14643" t="s">
        <v>289</v>
      </c>
      <c r="D14643">
        <v>2015</v>
      </c>
    </row>
    <row r="14644" spans="1:4">
      <c r="A14644" t="s">
        <v>288</v>
      </c>
      <c r="B14644" t="s">
        <v>539</v>
      </c>
      <c r="C14644" t="s">
        <v>287</v>
      </c>
      <c r="D14644">
        <v>2015</v>
      </c>
    </row>
    <row r="14645" spans="1:4">
      <c r="A14645" t="s">
        <v>286</v>
      </c>
      <c r="B14645" t="s">
        <v>539</v>
      </c>
      <c r="C14645" t="s">
        <v>285</v>
      </c>
      <c r="D14645">
        <v>2015</v>
      </c>
    </row>
    <row r="14646" spans="1:4">
      <c r="A14646" t="s">
        <v>284</v>
      </c>
      <c r="B14646" t="s">
        <v>539</v>
      </c>
      <c r="C14646" t="s">
        <v>283</v>
      </c>
      <c r="D14646">
        <v>2015</v>
      </c>
    </row>
    <row r="14647" spans="1:4">
      <c r="A14647" t="s">
        <v>282</v>
      </c>
      <c r="B14647" t="s">
        <v>539</v>
      </c>
      <c r="C14647" t="s">
        <v>281</v>
      </c>
      <c r="D14647">
        <v>2015</v>
      </c>
    </row>
    <row r="14648" spans="1:4">
      <c r="A14648" t="s">
        <v>280</v>
      </c>
      <c r="B14648" t="s">
        <v>536</v>
      </c>
      <c r="C14648" t="s">
        <v>279</v>
      </c>
      <c r="D14648">
        <v>2015</v>
      </c>
    </row>
    <row r="14649" spans="1:4">
      <c r="A14649" t="s">
        <v>278</v>
      </c>
      <c r="B14649" t="s">
        <v>539</v>
      </c>
      <c r="C14649" t="s">
        <v>277</v>
      </c>
      <c r="D14649">
        <v>2015</v>
      </c>
    </row>
    <row r="14650" spans="1:4">
      <c r="A14650" t="s">
        <v>276</v>
      </c>
      <c r="B14650" t="s">
        <v>539</v>
      </c>
      <c r="C14650" t="s">
        <v>275</v>
      </c>
      <c r="D14650">
        <v>2015</v>
      </c>
    </row>
    <row r="14651" spans="1:4">
      <c r="A14651" t="s">
        <v>274</v>
      </c>
      <c r="B14651" t="s">
        <v>539</v>
      </c>
      <c r="C14651" t="s">
        <v>273</v>
      </c>
      <c r="D14651">
        <v>2015</v>
      </c>
    </row>
    <row r="14652" spans="1:4">
      <c r="A14652" t="s">
        <v>272</v>
      </c>
      <c r="B14652" t="s">
        <v>539</v>
      </c>
      <c r="C14652" t="s">
        <v>271</v>
      </c>
      <c r="D14652">
        <v>2015</v>
      </c>
    </row>
    <row r="14653" spans="1:4">
      <c r="A14653" t="s">
        <v>270</v>
      </c>
      <c r="B14653" t="s">
        <v>539</v>
      </c>
      <c r="C14653" t="s">
        <v>269</v>
      </c>
      <c r="D14653">
        <v>2015</v>
      </c>
    </row>
    <row r="14654" spans="1:4">
      <c r="A14654" t="s">
        <v>268</v>
      </c>
      <c r="B14654" t="s">
        <v>536</v>
      </c>
      <c r="C14654" t="s">
        <v>267</v>
      </c>
      <c r="D14654">
        <v>2015</v>
      </c>
    </row>
    <row r="14655" spans="1:4">
      <c r="A14655" t="s">
        <v>266</v>
      </c>
      <c r="B14655" t="s">
        <v>536</v>
      </c>
      <c r="C14655" t="s">
        <v>265</v>
      </c>
      <c r="D14655">
        <v>2015</v>
      </c>
    </row>
    <row r="14656" spans="1:4">
      <c r="A14656" t="s">
        <v>264</v>
      </c>
      <c r="B14656" t="s">
        <v>536</v>
      </c>
      <c r="C14656" t="s">
        <v>263</v>
      </c>
      <c r="D14656">
        <v>2015</v>
      </c>
    </row>
    <row r="14657" spans="1:4">
      <c r="A14657" t="s">
        <v>262</v>
      </c>
      <c r="B14657" t="s">
        <v>539</v>
      </c>
      <c r="C14657" t="s">
        <v>261</v>
      </c>
      <c r="D14657">
        <v>2015</v>
      </c>
    </row>
    <row r="14658" spans="1:4">
      <c r="A14658" t="s">
        <v>260</v>
      </c>
      <c r="B14658" t="s">
        <v>539</v>
      </c>
      <c r="C14658" t="s">
        <v>259</v>
      </c>
      <c r="D14658">
        <v>2015</v>
      </c>
    </row>
    <row r="14659" spans="1:4">
      <c r="A14659" t="s">
        <v>258</v>
      </c>
      <c r="B14659" t="s">
        <v>536</v>
      </c>
      <c r="C14659" t="s">
        <v>257</v>
      </c>
      <c r="D14659">
        <v>2015</v>
      </c>
    </row>
    <row r="14660" spans="1:4">
      <c r="A14660" t="s">
        <v>256</v>
      </c>
      <c r="B14660" t="s">
        <v>536</v>
      </c>
      <c r="C14660" t="s">
        <v>255</v>
      </c>
      <c r="D14660">
        <v>2015</v>
      </c>
    </row>
    <row r="14661" spans="1:4">
      <c r="A14661" t="s">
        <v>254</v>
      </c>
      <c r="B14661" t="s">
        <v>539</v>
      </c>
      <c r="C14661" t="s">
        <v>253</v>
      </c>
      <c r="D14661">
        <v>2015</v>
      </c>
    </row>
    <row r="14662" spans="1:4">
      <c r="A14662" t="s">
        <v>252</v>
      </c>
      <c r="B14662" t="s">
        <v>536</v>
      </c>
      <c r="C14662" t="s">
        <v>251</v>
      </c>
      <c r="D14662">
        <v>2015</v>
      </c>
    </row>
    <row r="14663" spans="1:4">
      <c r="A14663" t="s">
        <v>250</v>
      </c>
      <c r="B14663" t="s">
        <v>539</v>
      </c>
      <c r="C14663" t="s">
        <v>249</v>
      </c>
      <c r="D14663">
        <v>2015</v>
      </c>
    </row>
    <row r="14664" spans="1:4">
      <c r="A14664" t="s">
        <v>248</v>
      </c>
      <c r="B14664" t="s">
        <v>539</v>
      </c>
      <c r="C14664" t="s">
        <v>247</v>
      </c>
      <c r="D14664">
        <v>2015</v>
      </c>
    </row>
    <row r="14665" spans="1:4">
      <c r="A14665" t="s">
        <v>246</v>
      </c>
      <c r="B14665" t="s">
        <v>539</v>
      </c>
      <c r="C14665" t="s">
        <v>245</v>
      </c>
      <c r="D14665">
        <v>2015</v>
      </c>
    </row>
    <row r="14666" spans="1:4">
      <c r="A14666" t="s">
        <v>244</v>
      </c>
      <c r="B14666" t="s">
        <v>539</v>
      </c>
      <c r="C14666" t="s">
        <v>243</v>
      </c>
      <c r="D14666">
        <v>2015</v>
      </c>
    </row>
    <row r="14667" spans="1:4">
      <c r="A14667" t="s">
        <v>242</v>
      </c>
      <c r="B14667" t="s">
        <v>539</v>
      </c>
      <c r="C14667" t="s">
        <v>241</v>
      </c>
      <c r="D14667">
        <v>2015</v>
      </c>
    </row>
    <row r="14668" spans="1:4">
      <c r="A14668" t="s">
        <v>240</v>
      </c>
      <c r="B14668" t="s">
        <v>539</v>
      </c>
      <c r="C14668" t="s">
        <v>239</v>
      </c>
      <c r="D14668">
        <v>2015</v>
      </c>
    </row>
    <row r="14669" spans="1:4">
      <c r="A14669" t="s">
        <v>238</v>
      </c>
      <c r="B14669" t="s">
        <v>539</v>
      </c>
      <c r="C14669" t="s">
        <v>237</v>
      </c>
      <c r="D14669">
        <v>2015</v>
      </c>
    </row>
    <row r="14670" spans="1:4">
      <c r="A14670" t="s">
        <v>236</v>
      </c>
      <c r="B14670" t="s">
        <v>539</v>
      </c>
      <c r="C14670" t="s">
        <v>235</v>
      </c>
      <c r="D14670">
        <v>2015</v>
      </c>
    </row>
    <row r="14671" spans="1:4">
      <c r="A14671" t="s">
        <v>234</v>
      </c>
      <c r="B14671" t="s">
        <v>539</v>
      </c>
      <c r="C14671" t="s">
        <v>233</v>
      </c>
      <c r="D14671">
        <v>2015</v>
      </c>
    </row>
    <row r="14672" spans="1:4">
      <c r="A14672" t="s">
        <v>232</v>
      </c>
      <c r="B14672" t="s">
        <v>539</v>
      </c>
      <c r="C14672" t="s">
        <v>231</v>
      </c>
      <c r="D14672">
        <v>2015</v>
      </c>
    </row>
    <row r="14673" spans="1:4">
      <c r="A14673" t="s">
        <v>230</v>
      </c>
      <c r="B14673" t="s">
        <v>536</v>
      </c>
      <c r="C14673" t="s">
        <v>229</v>
      </c>
      <c r="D14673">
        <v>2015</v>
      </c>
    </row>
    <row r="14674" spans="1:4">
      <c r="A14674" t="s">
        <v>228</v>
      </c>
      <c r="B14674" t="s">
        <v>539</v>
      </c>
      <c r="C14674" t="s">
        <v>227</v>
      </c>
      <c r="D14674">
        <v>2015</v>
      </c>
    </row>
    <row r="14675" spans="1:4">
      <c r="A14675" t="s">
        <v>226</v>
      </c>
      <c r="B14675" t="s">
        <v>539</v>
      </c>
      <c r="C14675" t="s">
        <v>225</v>
      </c>
      <c r="D14675">
        <v>2015</v>
      </c>
    </row>
    <row r="14676" spans="1:4">
      <c r="A14676" t="s">
        <v>224</v>
      </c>
      <c r="B14676" t="s">
        <v>536</v>
      </c>
      <c r="C14676" t="s">
        <v>223</v>
      </c>
      <c r="D14676">
        <v>2015</v>
      </c>
    </row>
    <row r="14677" spans="1:4">
      <c r="A14677" t="s">
        <v>222</v>
      </c>
      <c r="B14677" t="s">
        <v>539</v>
      </c>
      <c r="C14677" t="s">
        <v>221</v>
      </c>
      <c r="D14677">
        <v>2015</v>
      </c>
    </row>
    <row r="14678" spans="1:4">
      <c r="A14678" t="s">
        <v>220</v>
      </c>
      <c r="B14678" t="s">
        <v>539</v>
      </c>
      <c r="C14678" t="s">
        <v>219</v>
      </c>
      <c r="D14678">
        <v>2015</v>
      </c>
    </row>
    <row r="14679" spans="1:4">
      <c r="A14679" t="s">
        <v>218</v>
      </c>
      <c r="B14679" t="s">
        <v>539</v>
      </c>
      <c r="C14679" t="s">
        <v>217</v>
      </c>
      <c r="D14679">
        <v>2015</v>
      </c>
    </row>
    <row r="14680" spans="1:4">
      <c r="A14680" t="s">
        <v>216</v>
      </c>
      <c r="B14680" t="s">
        <v>539</v>
      </c>
      <c r="C14680" t="s">
        <v>215</v>
      </c>
      <c r="D14680">
        <v>2015</v>
      </c>
    </row>
    <row r="14681" spans="1:4">
      <c r="A14681" t="s">
        <v>214</v>
      </c>
      <c r="B14681" t="s">
        <v>536</v>
      </c>
      <c r="C14681" t="s">
        <v>213</v>
      </c>
      <c r="D14681">
        <v>2015</v>
      </c>
    </row>
    <row r="14682" spans="1:4">
      <c r="A14682" t="s">
        <v>212</v>
      </c>
      <c r="B14682" t="s">
        <v>539</v>
      </c>
      <c r="C14682" t="s">
        <v>211</v>
      </c>
      <c r="D14682">
        <v>2015</v>
      </c>
    </row>
    <row r="14683" spans="1:4">
      <c r="A14683" t="s">
        <v>210</v>
      </c>
      <c r="B14683" t="s">
        <v>539</v>
      </c>
      <c r="C14683" t="s">
        <v>209</v>
      </c>
      <c r="D14683">
        <v>2015</v>
      </c>
    </row>
    <row r="14684" spans="1:4">
      <c r="A14684" t="s">
        <v>208</v>
      </c>
      <c r="B14684" t="s">
        <v>539</v>
      </c>
      <c r="C14684" t="s">
        <v>207</v>
      </c>
      <c r="D14684">
        <v>2015</v>
      </c>
    </row>
    <row r="14685" spans="1:4">
      <c r="A14685" t="s">
        <v>206</v>
      </c>
      <c r="B14685" t="s">
        <v>539</v>
      </c>
      <c r="C14685" t="s">
        <v>205</v>
      </c>
      <c r="D14685">
        <v>2015</v>
      </c>
    </row>
    <row r="14686" spans="1:4">
      <c r="A14686" t="s">
        <v>204</v>
      </c>
      <c r="B14686" t="s">
        <v>539</v>
      </c>
      <c r="C14686" t="s">
        <v>203</v>
      </c>
      <c r="D14686">
        <v>2015</v>
      </c>
    </row>
    <row r="14687" spans="1:4">
      <c r="A14687" t="s">
        <v>202</v>
      </c>
      <c r="B14687" t="s">
        <v>539</v>
      </c>
      <c r="C14687" t="s">
        <v>201</v>
      </c>
      <c r="D14687">
        <v>2015</v>
      </c>
    </row>
    <row r="14688" spans="1:4">
      <c r="A14688" t="s">
        <v>200</v>
      </c>
      <c r="B14688" t="s">
        <v>539</v>
      </c>
      <c r="C14688" t="s">
        <v>199</v>
      </c>
      <c r="D14688">
        <v>2015</v>
      </c>
    </row>
    <row r="14689" spans="1:4">
      <c r="A14689" t="s">
        <v>198</v>
      </c>
      <c r="B14689" t="s">
        <v>539</v>
      </c>
      <c r="C14689" t="s">
        <v>197</v>
      </c>
      <c r="D14689">
        <v>2015</v>
      </c>
    </row>
    <row r="14690" spans="1:4">
      <c r="A14690" t="s">
        <v>196</v>
      </c>
      <c r="B14690" t="s">
        <v>536</v>
      </c>
      <c r="C14690" t="s">
        <v>195</v>
      </c>
      <c r="D14690">
        <v>2015</v>
      </c>
    </row>
    <row r="14691" spans="1:4">
      <c r="A14691" t="s">
        <v>194</v>
      </c>
      <c r="B14691" t="s">
        <v>539</v>
      </c>
      <c r="C14691" t="s">
        <v>193</v>
      </c>
      <c r="D14691">
        <v>2015</v>
      </c>
    </row>
    <row r="14692" spans="1:4">
      <c r="A14692" t="s">
        <v>192</v>
      </c>
      <c r="B14692" t="s">
        <v>539</v>
      </c>
      <c r="C14692" t="s">
        <v>191</v>
      </c>
      <c r="D14692">
        <v>2015</v>
      </c>
    </row>
    <row r="14693" spans="1:4">
      <c r="A14693" t="s">
        <v>190</v>
      </c>
      <c r="B14693" t="s">
        <v>539</v>
      </c>
      <c r="C14693" t="s">
        <v>189</v>
      </c>
      <c r="D14693">
        <v>2015</v>
      </c>
    </row>
    <row r="14694" spans="1:4">
      <c r="A14694" t="s">
        <v>188</v>
      </c>
      <c r="B14694" t="s">
        <v>539</v>
      </c>
      <c r="C14694" t="s">
        <v>187</v>
      </c>
      <c r="D14694">
        <v>2015</v>
      </c>
    </row>
    <row r="14695" spans="1:4">
      <c r="A14695" t="s">
        <v>186</v>
      </c>
      <c r="B14695" t="s">
        <v>539</v>
      </c>
      <c r="C14695" t="s">
        <v>185</v>
      </c>
      <c r="D14695">
        <v>2015</v>
      </c>
    </row>
    <row r="14696" spans="1:4">
      <c r="A14696" t="s">
        <v>184</v>
      </c>
      <c r="B14696" t="s">
        <v>539</v>
      </c>
      <c r="C14696" t="s">
        <v>183</v>
      </c>
      <c r="D14696">
        <v>2015</v>
      </c>
    </row>
    <row r="14697" spans="1:4">
      <c r="A14697" t="s">
        <v>182</v>
      </c>
      <c r="B14697" t="s">
        <v>539</v>
      </c>
      <c r="C14697" t="s">
        <v>181</v>
      </c>
      <c r="D14697">
        <v>2015</v>
      </c>
    </row>
    <row r="14698" spans="1:4">
      <c r="A14698" t="s">
        <v>180</v>
      </c>
      <c r="B14698" t="s">
        <v>539</v>
      </c>
      <c r="C14698" t="s">
        <v>179</v>
      </c>
      <c r="D14698">
        <v>2015</v>
      </c>
    </row>
    <row r="14699" spans="1:4">
      <c r="A14699" t="s">
        <v>178</v>
      </c>
      <c r="B14699" t="s">
        <v>539</v>
      </c>
      <c r="C14699" t="s">
        <v>177</v>
      </c>
      <c r="D14699">
        <v>2015</v>
      </c>
    </row>
    <row r="14700" spans="1:4">
      <c r="A14700" t="s">
        <v>176</v>
      </c>
      <c r="B14700" t="s">
        <v>539</v>
      </c>
      <c r="C14700" t="s">
        <v>175</v>
      </c>
      <c r="D14700">
        <v>2015</v>
      </c>
    </row>
    <row r="14701" spans="1:4">
      <c r="A14701" t="s">
        <v>174</v>
      </c>
      <c r="B14701" t="s">
        <v>536</v>
      </c>
      <c r="C14701" t="s">
        <v>173</v>
      </c>
      <c r="D14701">
        <v>2015</v>
      </c>
    </row>
    <row r="14702" spans="1:4">
      <c r="A14702" t="s">
        <v>172</v>
      </c>
      <c r="B14702" t="s">
        <v>539</v>
      </c>
      <c r="C14702" t="s">
        <v>171</v>
      </c>
      <c r="D14702">
        <v>2015</v>
      </c>
    </row>
    <row r="14703" spans="1:4">
      <c r="A14703" t="s">
        <v>170</v>
      </c>
      <c r="B14703" t="s">
        <v>536</v>
      </c>
      <c r="C14703" t="s">
        <v>169</v>
      </c>
      <c r="D14703">
        <v>2015</v>
      </c>
    </row>
    <row r="14704" spans="1:4">
      <c r="A14704" t="s">
        <v>168</v>
      </c>
      <c r="B14704" t="s">
        <v>539</v>
      </c>
      <c r="C14704" t="s">
        <v>167</v>
      </c>
      <c r="D14704">
        <v>2015</v>
      </c>
    </row>
    <row r="14705" spans="1:4">
      <c r="A14705" t="s">
        <v>166</v>
      </c>
      <c r="B14705" t="s">
        <v>539</v>
      </c>
      <c r="C14705" t="s">
        <v>165</v>
      </c>
      <c r="D14705">
        <v>2015</v>
      </c>
    </row>
    <row r="14706" spans="1:4">
      <c r="A14706" t="s">
        <v>164</v>
      </c>
      <c r="B14706" t="s">
        <v>539</v>
      </c>
      <c r="C14706" t="s">
        <v>163</v>
      </c>
      <c r="D14706">
        <v>2015</v>
      </c>
    </row>
    <row r="14707" spans="1:4">
      <c r="A14707" t="s">
        <v>162</v>
      </c>
      <c r="B14707" t="s">
        <v>539</v>
      </c>
      <c r="C14707" t="s">
        <v>161</v>
      </c>
      <c r="D14707">
        <v>2015</v>
      </c>
    </row>
    <row r="14708" spans="1:4">
      <c r="A14708" t="s">
        <v>160</v>
      </c>
      <c r="B14708" t="s">
        <v>539</v>
      </c>
      <c r="C14708" t="s">
        <v>159</v>
      </c>
      <c r="D14708">
        <v>2015</v>
      </c>
    </row>
    <row r="14709" spans="1:4">
      <c r="A14709" t="s">
        <v>158</v>
      </c>
      <c r="B14709" t="s">
        <v>539</v>
      </c>
      <c r="C14709" t="s">
        <v>157</v>
      </c>
      <c r="D14709">
        <v>2015</v>
      </c>
    </row>
    <row r="14710" spans="1:4">
      <c r="A14710" t="s">
        <v>156</v>
      </c>
      <c r="B14710" t="s">
        <v>539</v>
      </c>
      <c r="C14710" t="s">
        <v>155</v>
      </c>
      <c r="D14710">
        <v>2015</v>
      </c>
    </row>
    <row r="14711" spans="1:4">
      <c r="A14711" t="s">
        <v>154</v>
      </c>
      <c r="B14711" t="s">
        <v>536</v>
      </c>
      <c r="C14711" t="s">
        <v>153</v>
      </c>
      <c r="D14711">
        <v>2015</v>
      </c>
    </row>
    <row r="14712" spans="1:4">
      <c r="A14712" t="s">
        <v>152</v>
      </c>
      <c r="B14712" t="s">
        <v>539</v>
      </c>
      <c r="C14712" t="s">
        <v>151</v>
      </c>
      <c r="D14712">
        <v>2015</v>
      </c>
    </row>
    <row r="14713" spans="1:4">
      <c r="A14713" t="s">
        <v>150</v>
      </c>
      <c r="B14713" t="s">
        <v>539</v>
      </c>
      <c r="C14713" t="s">
        <v>149</v>
      </c>
      <c r="D14713">
        <v>2015</v>
      </c>
    </row>
    <row r="14714" spans="1:4">
      <c r="A14714" t="s">
        <v>148</v>
      </c>
      <c r="B14714" t="s">
        <v>539</v>
      </c>
      <c r="C14714" t="s">
        <v>147</v>
      </c>
      <c r="D14714">
        <v>2015</v>
      </c>
    </row>
    <row r="14715" spans="1:4">
      <c r="A14715" t="s">
        <v>146</v>
      </c>
      <c r="B14715" t="s">
        <v>539</v>
      </c>
      <c r="C14715" t="s">
        <v>145</v>
      </c>
      <c r="D14715">
        <v>2015</v>
      </c>
    </row>
    <row r="14716" spans="1:4">
      <c r="A14716" t="s">
        <v>144</v>
      </c>
      <c r="B14716" t="s">
        <v>536</v>
      </c>
      <c r="C14716" t="s">
        <v>143</v>
      </c>
      <c r="D14716">
        <v>2015</v>
      </c>
    </row>
    <row r="14717" spans="1:4">
      <c r="A14717" t="s">
        <v>142</v>
      </c>
      <c r="B14717" t="s">
        <v>536</v>
      </c>
      <c r="C14717" t="s">
        <v>141</v>
      </c>
      <c r="D14717">
        <v>2015</v>
      </c>
    </row>
    <row r="14718" spans="1:4">
      <c r="A14718" t="s">
        <v>140</v>
      </c>
      <c r="B14718" t="s">
        <v>536</v>
      </c>
      <c r="C14718" t="s">
        <v>139</v>
      </c>
      <c r="D14718">
        <v>2015</v>
      </c>
    </row>
    <row r="14719" spans="1:4">
      <c r="A14719" t="s">
        <v>138</v>
      </c>
      <c r="B14719" t="s">
        <v>539</v>
      </c>
      <c r="C14719" t="s">
        <v>137</v>
      </c>
      <c r="D14719">
        <v>2015</v>
      </c>
    </row>
    <row r="14720" spans="1:4">
      <c r="A14720" t="s">
        <v>136</v>
      </c>
      <c r="B14720" t="s">
        <v>539</v>
      </c>
      <c r="C14720" t="s">
        <v>135</v>
      </c>
      <c r="D14720">
        <v>2015</v>
      </c>
    </row>
    <row r="14721" spans="1:4">
      <c r="A14721" t="s">
        <v>134</v>
      </c>
      <c r="B14721" t="s">
        <v>539</v>
      </c>
      <c r="C14721" t="s">
        <v>133</v>
      </c>
      <c r="D14721">
        <v>2015</v>
      </c>
    </row>
    <row r="14722" spans="1:4">
      <c r="A14722" t="s">
        <v>132</v>
      </c>
      <c r="B14722" t="s">
        <v>539</v>
      </c>
      <c r="C14722" t="s">
        <v>131</v>
      </c>
      <c r="D14722">
        <v>2015</v>
      </c>
    </row>
    <row r="14723" spans="1:4">
      <c r="A14723" t="s">
        <v>130</v>
      </c>
      <c r="B14723" t="s">
        <v>539</v>
      </c>
      <c r="C14723" t="s">
        <v>129</v>
      </c>
      <c r="D14723">
        <v>2015</v>
      </c>
    </row>
    <row r="14724" spans="1:4">
      <c r="A14724" t="s">
        <v>128</v>
      </c>
      <c r="B14724" t="s">
        <v>536</v>
      </c>
      <c r="C14724" t="s">
        <v>127</v>
      </c>
      <c r="D14724">
        <v>2015</v>
      </c>
    </row>
    <row r="14725" spans="1:4">
      <c r="A14725" t="s">
        <v>126</v>
      </c>
      <c r="B14725" t="s">
        <v>539</v>
      </c>
      <c r="C14725" t="s">
        <v>125</v>
      </c>
      <c r="D14725">
        <v>2015</v>
      </c>
    </row>
    <row r="14726" spans="1:4">
      <c r="A14726" t="s">
        <v>124</v>
      </c>
      <c r="B14726" t="s">
        <v>539</v>
      </c>
      <c r="C14726" t="s">
        <v>123</v>
      </c>
      <c r="D14726">
        <v>2015</v>
      </c>
    </row>
    <row r="14727" spans="1:4">
      <c r="A14727" t="s">
        <v>122</v>
      </c>
      <c r="B14727" t="s">
        <v>539</v>
      </c>
      <c r="C14727" t="s">
        <v>121</v>
      </c>
      <c r="D14727">
        <v>2015</v>
      </c>
    </row>
    <row r="14728" spans="1:4">
      <c r="A14728" t="s">
        <v>120</v>
      </c>
      <c r="B14728" t="s">
        <v>539</v>
      </c>
      <c r="C14728" t="s">
        <v>119</v>
      </c>
      <c r="D14728">
        <v>2015</v>
      </c>
    </row>
    <row r="14729" spans="1:4">
      <c r="A14729" t="s">
        <v>118</v>
      </c>
      <c r="B14729" t="s">
        <v>539</v>
      </c>
      <c r="C14729" t="s">
        <v>117</v>
      </c>
      <c r="D14729">
        <v>2015</v>
      </c>
    </row>
    <row r="14730" spans="1:4">
      <c r="A14730" t="s">
        <v>116</v>
      </c>
      <c r="B14730" t="s">
        <v>539</v>
      </c>
      <c r="C14730" t="s">
        <v>115</v>
      </c>
      <c r="D14730">
        <v>2015</v>
      </c>
    </row>
    <row r="14731" spans="1:4">
      <c r="A14731" t="s">
        <v>114</v>
      </c>
      <c r="B14731" t="s">
        <v>539</v>
      </c>
      <c r="C14731" t="s">
        <v>113</v>
      </c>
      <c r="D14731">
        <v>2015</v>
      </c>
    </row>
    <row r="14732" spans="1:4">
      <c r="A14732" t="s">
        <v>112</v>
      </c>
      <c r="B14732" t="s">
        <v>539</v>
      </c>
      <c r="C14732" t="s">
        <v>111</v>
      </c>
      <c r="D14732">
        <v>2015</v>
      </c>
    </row>
    <row r="14733" spans="1:4">
      <c r="A14733" t="s">
        <v>110</v>
      </c>
      <c r="B14733" t="s">
        <v>539</v>
      </c>
      <c r="C14733" t="s">
        <v>109</v>
      </c>
      <c r="D14733">
        <v>2015</v>
      </c>
    </row>
    <row r="14734" spans="1:4">
      <c r="A14734" t="s">
        <v>108</v>
      </c>
      <c r="B14734" t="s">
        <v>539</v>
      </c>
      <c r="C14734" t="s">
        <v>107</v>
      </c>
      <c r="D14734">
        <v>2015</v>
      </c>
    </row>
    <row r="14735" spans="1:4">
      <c r="A14735" t="s">
        <v>106</v>
      </c>
      <c r="B14735" t="s">
        <v>536</v>
      </c>
      <c r="C14735" t="s">
        <v>105</v>
      </c>
      <c r="D14735">
        <v>2015</v>
      </c>
    </row>
    <row r="14736" spans="1:4">
      <c r="A14736" t="s">
        <v>104</v>
      </c>
      <c r="B14736" t="s">
        <v>539</v>
      </c>
      <c r="C14736" t="s">
        <v>103</v>
      </c>
      <c r="D14736">
        <v>2015</v>
      </c>
    </row>
    <row r="14737" spans="1:4">
      <c r="A14737" t="s">
        <v>102</v>
      </c>
      <c r="B14737" t="s">
        <v>536</v>
      </c>
      <c r="C14737" t="s">
        <v>101</v>
      </c>
      <c r="D14737">
        <v>2015</v>
      </c>
    </row>
    <row r="14738" spans="1:4">
      <c r="A14738" t="s">
        <v>100</v>
      </c>
      <c r="B14738" t="s">
        <v>536</v>
      </c>
      <c r="C14738" t="s">
        <v>99</v>
      </c>
      <c r="D14738">
        <v>2015</v>
      </c>
    </row>
    <row r="14739" spans="1:4">
      <c r="A14739" t="s">
        <v>98</v>
      </c>
      <c r="B14739" t="s">
        <v>539</v>
      </c>
      <c r="C14739" t="s">
        <v>97</v>
      </c>
      <c r="D14739">
        <v>2015</v>
      </c>
    </row>
    <row r="14740" spans="1:4">
      <c r="A14740" t="s">
        <v>96</v>
      </c>
      <c r="B14740" t="s">
        <v>539</v>
      </c>
      <c r="C14740" t="s">
        <v>95</v>
      </c>
      <c r="D14740">
        <v>2015</v>
      </c>
    </row>
    <row r="14741" spans="1:4">
      <c r="A14741" t="s">
        <v>94</v>
      </c>
      <c r="B14741" t="s">
        <v>539</v>
      </c>
      <c r="C14741" t="s">
        <v>93</v>
      </c>
      <c r="D14741">
        <v>2015</v>
      </c>
    </row>
    <row r="14742" spans="1:4">
      <c r="A14742" t="s">
        <v>92</v>
      </c>
      <c r="B14742" t="s">
        <v>539</v>
      </c>
      <c r="C14742" t="s">
        <v>91</v>
      </c>
      <c r="D14742">
        <v>2015</v>
      </c>
    </row>
    <row r="14743" spans="1:4">
      <c r="A14743" t="s">
        <v>90</v>
      </c>
      <c r="B14743" t="s">
        <v>539</v>
      </c>
      <c r="C14743" t="s">
        <v>89</v>
      </c>
      <c r="D14743">
        <v>2015</v>
      </c>
    </row>
    <row r="14744" spans="1:4">
      <c r="A14744" t="s">
        <v>88</v>
      </c>
      <c r="B14744" t="s">
        <v>539</v>
      </c>
      <c r="C14744" t="s">
        <v>87</v>
      </c>
      <c r="D14744">
        <v>2015</v>
      </c>
    </row>
    <row r="14745" spans="1:4">
      <c r="A14745" t="s">
        <v>86</v>
      </c>
      <c r="B14745" t="s">
        <v>539</v>
      </c>
      <c r="C14745" t="s">
        <v>85</v>
      </c>
      <c r="D14745">
        <v>2015</v>
      </c>
    </row>
    <row r="14746" spans="1:4">
      <c r="A14746" t="s">
        <v>84</v>
      </c>
      <c r="B14746" t="s">
        <v>539</v>
      </c>
      <c r="C14746" t="s">
        <v>83</v>
      </c>
      <c r="D14746">
        <v>2015</v>
      </c>
    </row>
    <row r="14747" spans="1:4">
      <c r="A14747" t="s">
        <v>82</v>
      </c>
      <c r="B14747" t="s">
        <v>539</v>
      </c>
      <c r="C14747" t="s">
        <v>81</v>
      </c>
      <c r="D14747">
        <v>2015</v>
      </c>
    </row>
    <row r="14748" spans="1:4">
      <c r="A14748" t="s">
        <v>80</v>
      </c>
      <c r="B14748" t="s">
        <v>539</v>
      </c>
      <c r="C14748" t="s">
        <v>79</v>
      </c>
      <c r="D14748">
        <v>2015</v>
      </c>
    </row>
    <row r="14749" spans="1:4">
      <c r="A14749" t="s">
        <v>78</v>
      </c>
      <c r="B14749" t="s">
        <v>539</v>
      </c>
      <c r="C14749" t="s">
        <v>77</v>
      </c>
      <c r="D14749">
        <v>2015</v>
      </c>
    </row>
    <row r="14750" spans="1:4">
      <c r="A14750" t="s">
        <v>76</v>
      </c>
      <c r="B14750" t="s">
        <v>536</v>
      </c>
      <c r="C14750" t="s">
        <v>75</v>
      </c>
      <c r="D14750">
        <v>2015</v>
      </c>
    </row>
    <row r="14751" spans="1:4">
      <c r="A14751" t="s">
        <v>74</v>
      </c>
      <c r="B14751" t="s">
        <v>536</v>
      </c>
      <c r="C14751" t="s">
        <v>73</v>
      </c>
      <c r="D14751">
        <v>2015</v>
      </c>
    </row>
    <row r="14752" spans="1:4">
      <c r="A14752" t="s">
        <v>72</v>
      </c>
      <c r="B14752" t="s">
        <v>539</v>
      </c>
      <c r="C14752" t="s">
        <v>71</v>
      </c>
      <c r="D14752">
        <v>2015</v>
      </c>
    </row>
    <row r="14753" spans="1:4">
      <c r="A14753" t="s">
        <v>70</v>
      </c>
      <c r="B14753" t="s">
        <v>539</v>
      </c>
      <c r="C14753" t="s">
        <v>69</v>
      </c>
      <c r="D14753">
        <v>2015</v>
      </c>
    </row>
    <row r="14754" spans="1:4">
      <c r="A14754" t="s">
        <v>68</v>
      </c>
      <c r="B14754" t="s">
        <v>539</v>
      </c>
      <c r="C14754" t="s">
        <v>67</v>
      </c>
      <c r="D14754">
        <v>2015</v>
      </c>
    </row>
    <row r="14755" spans="1:4">
      <c r="A14755" t="s">
        <v>66</v>
      </c>
      <c r="B14755" t="s">
        <v>539</v>
      </c>
      <c r="C14755" t="s">
        <v>65</v>
      </c>
      <c r="D14755">
        <v>2015</v>
      </c>
    </row>
    <row r="14756" spans="1:4">
      <c r="A14756" t="s">
        <v>64</v>
      </c>
      <c r="B14756" t="s">
        <v>536</v>
      </c>
      <c r="C14756" t="s">
        <v>63</v>
      </c>
      <c r="D14756">
        <v>2015</v>
      </c>
    </row>
    <row r="14757" spans="1:4">
      <c r="A14757" t="s">
        <v>62</v>
      </c>
      <c r="B14757" t="s">
        <v>539</v>
      </c>
      <c r="C14757" t="s">
        <v>61</v>
      </c>
      <c r="D14757">
        <v>2015</v>
      </c>
    </row>
    <row r="14758" spans="1:4">
      <c r="A14758" t="s">
        <v>60</v>
      </c>
      <c r="B14758" t="s">
        <v>536</v>
      </c>
      <c r="C14758" t="s">
        <v>59</v>
      </c>
      <c r="D14758">
        <v>2015</v>
      </c>
    </row>
    <row r="14759" spans="1:4">
      <c r="A14759" t="s">
        <v>58</v>
      </c>
      <c r="B14759" t="s">
        <v>539</v>
      </c>
      <c r="C14759" t="s">
        <v>57</v>
      </c>
      <c r="D14759">
        <v>2015</v>
      </c>
    </row>
    <row r="14760" spans="1:4">
      <c r="A14760" t="s">
        <v>56</v>
      </c>
      <c r="B14760" t="s">
        <v>536</v>
      </c>
      <c r="C14760" t="s">
        <v>55</v>
      </c>
      <c r="D14760">
        <v>2015</v>
      </c>
    </row>
    <row r="14761" spans="1:4">
      <c r="A14761" t="s">
        <v>54</v>
      </c>
      <c r="B14761" t="s">
        <v>536</v>
      </c>
      <c r="C14761" t="s">
        <v>53</v>
      </c>
      <c r="D14761">
        <v>2015</v>
      </c>
    </row>
    <row r="14762" spans="1:4">
      <c r="A14762" t="s">
        <v>52</v>
      </c>
      <c r="B14762" t="s">
        <v>539</v>
      </c>
      <c r="C14762" t="s">
        <v>51</v>
      </c>
      <c r="D14762">
        <v>2015</v>
      </c>
    </row>
    <row r="14763" spans="1:4">
      <c r="A14763" t="s">
        <v>50</v>
      </c>
      <c r="B14763" t="s">
        <v>539</v>
      </c>
      <c r="C14763" t="s">
        <v>49</v>
      </c>
      <c r="D14763">
        <v>2015</v>
      </c>
    </row>
    <row r="14764" spans="1:4">
      <c r="A14764" t="s">
        <v>6</v>
      </c>
      <c r="B14764" t="s">
        <v>539</v>
      </c>
      <c r="C14764" t="s">
        <v>48</v>
      </c>
      <c r="D14764">
        <v>2015</v>
      </c>
    </row>
    <row r="14765" spans="1:4">
      <c r="A14765" t="s">
        <v>47</v>
      </c>
      <c r="B14765" t="s">
        <v>539</v>
      </c>
      <c r="C14765" t="s">
        <v>46</v>
      </c>
      <c r="D14765">
        <v>2015</v>
      </c>
    </row>
    <row r="14766" spans="1:4">
      <c r="A14766" t="s">
        <v>45</v>
      </c>
      <c r="B14766" t="s">
        <v>539</v>
      </c>
      <c r="C14766" t="s">
        <v>44</v>
      </c>
      <c r="D14766">
        <v>2015</v>
      </c>
    </row>
    <row r="14767" spans="1:4">
      <c r="A14767" t="s">
        <v>43</v>
      </c>
      <c r="B14767" t="s">
        <v>539</v>
      </c>
      <c r="C14767" t="s">
        <v>42</v>
      </c>
      <c r="D14767">
        <v>2015</v>
      </c>
    </row>
    <row r="14768" spans="1:4">
      <c r="A14768" t="s">
        <v>41</v>
      </c>
      <c r="B14768" t="s">
        <v>539</v>
      </c>
      <c r="C14768" t="s">
        <v>40</v>
      </c>
      <c r="D14768">
        <v>2015</v>
      </c>
    </row>
    <row r="14769" spans="1:4">
      <c r="A14769" t="s">
        <v>39</v>
      </c>
      <c r="B14769" t="s">
        <v>536</v>
      </c>
      <c r="C14769" t="s">
        <v>38</v>
      </c>
      <c r="D14769">
        <v>2015</v>
      </c>
    </row>
    <row r="14770" spans="1:4">
      <c r="A14770" t="s">
        <v>37</v>
      </c>
      <c r="B14770" t="s">
        <v>539</v>
      </c>
      <c r="C14770" t="s">
        <v>36</v>
      </c>
      <c r="D14770">
        <v>2015</v>
      </c>
    </row>
    <row r="14771" spans="1:4">
      <c r="A14771" t="s">
        <v>4</v>
      </c>
      <c r="B14771" t="s">
        <v>539</v>
      </c>
      <c r="C14771" t="s">
        <v>35</v>
      </c>
      <c r="D14771">
        <v>2015</v>
      </c>
    </row>
    <row r="14772" spans="1:4">
      <c r="A14772" t="s">
        <v>34</v>
      </c>
      <c r="B14772" t="s">
        <v>539</v>
      </c>
      <c r="C14772" t="s">
        <v>33</v>
      </c>
      <c r="D14772">
        <v>2015</v>
      </c>
    </row>
    <row r="14773" spans="1:4">
      <c r="A14773" t="s">
        <v>32</v>
      </c>
      <c r="B14773" t="s">
        <v>539</v>
      </c>
      <c r="C14773" t="s">
        <v>31</v>
      </c>
      <c r="D14773">
        <v>2015</v>
      </c>
    </row>
    <row r="14774" spans="1:4">
      <c r="A14774" t="s">
        <v>30</v>
      </c>
      <c r="B14774" t="s">
        <v>539</v>
      </c>
      <c r="C14774" t="s">
        <v>29</v>
      </c>
      <c r="D14774">
        <v>2015</v>
      </c>
    </row>
    <row r="14775" spans="1:4">
      <c r="A14775" t="s">
        <v>28</v>
      </c>
      <c r="B14775" t="s">
        <v>539</v>
      </c>
      <c r="C14775" t="s">
        <v>27</v>
      </c>
      <c r="D14775">
        <v>2015</v>
      </c>
    </row>
    <row r="14776" spans="1:4">
      <c r="A14776" t="s">
        <v>26</v>
      </c>
      <c r="B14776" t="s">
        <v>539</v>
      </c>
      <c r="C14776" t="s">
        <v>25</v>
      </c>
      <c r="D14776">
        <v>2015</v>
      </c>
    </row>
    <row r="14777" spans="1:4">
      <c r="A14777" t="s">
        <v>3</v>
      </c>
      <c r="B14777" t="s">
        <v>539</v>
      </c>
      <c r="C14777" t="s">
        <v>24</v>
      </c>
      <c r="D14777">
        <v>2015</v>
      </c>
    </row>
    <row r="14778" spans="1:4">
      <c r="A14778" t="s">
        <v>23</v>
      </c>
      <c r="B14778" t="s">
        <v>539</v>
      </c>
      <c r="C14778" t="s">
        <v>22</v>
      </c>
      <c r="D14778">
        <v>2015</v>
      </c>
    </row>
    <row r="14779" spans="1:4">
      <c r="A14779" t="s">
        <v>21</v>
      </c>
      <c r="B14779" t="s">
        <v>536</v>
      </c>
      <c r="C14779" t="s">
        <v>20</v>
      </c>
      <c r="D14779">
        <v>2015</v>
      </c>
    </row>
    <row r="14780" spans="1:4">
      <c r="A14780" t="s">
        <v>19</v>
      </c>
      <c r="B14780" t="s">
        <v>539</v>
      </c>
      <c r="C14780" t="s">
        <v>18</v>
      </c>
      <c r="D14780">
        <v>2015</v>
      </c>
    </row>
    <row r="14781" spans="1:4">
      <c r="A14781" t="s">
        <v>17</v>
      </c>
      <c r="B14781" t="s">
        <v>539</v>
      </c>
      <c r="C14781" t="s">
        <v>16</v>
      </c>
      <c r="D14781">
        <v>2015</v>
      </c>
    </row>
    <row r="14782" spans="1:4">
      <c r="A14782" t="s">
        <v>15</v>
      </c>
      <c r="B14782" t="s">
        <v>539</v>
      </c>
      <c r="C14782" t="s">
        <v>14</v>
      </c>
      <c r="D14782">
        <v>2015</v>
      </c>
    </row>
    <row r="14783" spans="1:4">
      <c r="A14783" t="s">
        <v>13</v>
      </c>
      <c r="B14783" t="s">
        <v>539</v>
      </c>
      <c r="C14783" t="s">
        <v>12</v>
      </c>
      <c r="D14783">
        <v>2015</v>
      </c>
    </row>
    <row r="14784" spans="1:4">
      <c r="A14784" t="s">
        <v>11</v>
      </c>
      <c r="B14784" t="s">
        <v>539</v>
      </c>
      <c r="C14784" t="s">
        <v>10</v>
      </c>
      <c r="D14784">
        <v>2015</v>
      </c>
    </row>
    <row r="14785" spans="1:4">
      <c r="A14785" t="s">
        <v>9</v>
      </c>
      <c r="B14785" t="s">
        <v>539</v>
      </c>
      <c r="C14785" t="s">
        <v>8</v>
      </c>
      <c r="D14785">
        <v>2015</v>
      </c>
    </row>
    <row r="14786" spans="1:4">
      <c r="A14786" t="s">
        <v>528</v>
      </c>
      <c r="B14786" t="s">
        <v>539</v>
      </c>
      <c r="C14786" t="s">
        <v>527</v>
      </c>
      <c r="D14786">
        <v>2016</v>
      </c>
    </row>
    <row r="14787" spans="1:4">
      <c r="A14787" t="s">
        <v>526</v>
      </c>
      <c r="B14787" t="s">
        <v>539</v>
      </c>
      <c r="C14787" t="s">
        <v>525</v>
      </c>
      <c r="D14787">
        <v>2016</v>
      </c>
    </row>
    <row r="14788" spans="1:4">
      <c r="A14788" t="s">
        <v>524</v>
      </c>
      <c r="B14788" t="s">
        <v>539</v>
      </c>
      <c r="C14788" t="s">
        <v>523</v>
      </c>
      <c r="D14788">
        <v>2016</v>
      </c>
    </row>
    <row r="14789" spans="1:4">
      <c r="A14789" t="s">
        <v>522</v>
      </c>
      <c r="B14789" t="s">
        <v>539</v>
      </c>
      <c r="C14789" t="s">
        <v>521</v>
      </c>
      <c r="D14789">
        <v>2016</v>
      </c>
    </row>
    <row r="14790" spans="1:4">
      <c r="A14790" t="s">
        <v>520</v>
      </c>
      <c r="B14790" t="s">
        <v>539</v>
      </c>
      <c r="C14790" t="s">
        <v>519</v>
      </c>
      <c r="D14790">
        <v>2016</v>
      </c>
    </row>
    <row r="14791" spans="1:4">
      <c r="A14791" t="s">
        <v>518</v>
      </c>
      <c r="B14791" t="s">
        <v>536</v>
      </c>
      <c r="C14791" t="s">
        <v>517</v>
      </c>
      <c r="D14791">
        <v>2016</v>
      </c>
    </row>
    <row r="14792" spans="1:4">
      <c r="A14792" t="s">
        <v>516</v>
      </c>
      <c r="B14792" t="s">
        <v>539</v>
      </c>
      <c r="C14792" t="s">
        <v>515</v>
      </c>
      <c r="D14792">
        <v>2016</v>
      </c>
    </row>
    <row r="14793" spans="1:4">
      <c r="A14793" t="s">
        <v>1</v>
      </c>
      <c r="B14793" t="s">
        <v>539</v>
      </c>
      <c r="C14793" t="s">
        <v>514</v>
      </c>
      <c r="D14793">
        <v>2016</v>
      </c>
    </row>
    <row r="14794" spans="1:4">
      <c r="A14794" t="s">
        <v>513</v>
      </c>
      <c r="B14794" t="s">
        <v>539</v>
      </c>
      <c r="C14794" t="s">
        <v>512</v>
      </c>
      <c r="D14794">
        <v>2016</v>
      </c>
    </row>
    <row r="14795" spans="1:4">
      <c r="A14795" t="s">
        <v>511</v>
      </c>
      <c r="B14795" t="s">
        <v>539</v>
      </c>
      <c r="C14795" t="s">
        <v>510</v>
      </c>
      <c r="D14795">
        <v>2016</v>
      </c>
    </row>
    <row r="14796" spans="1:4">
      <c r="A14796" t="s">
        <v>509</v>
      </c>
      <c r="B14796" t="s">
        <v>539</v>
      </c>
      <c r="C14796" t="s">
        <v>508</v>
      </c>
      <c r="D14796">
        <v>2016</v>
      </c>
    </row>
    <row r="14797" spans="1:4">
      <c r="A14797" t="s">
        <v>507</v>
      </c>
      <c r="B14797" t="s">
        <v>539</v>
      </c>
      <c r="C14797" t="s">
        <v>506</v>
      </c>
      <c r="D14797">
        <v>2016</v>
      </c>
    </row>
    <row r="14798" spans="1:4">
      <c r="A14798" t="s">
        <v>505</v>
      </c>
      <c r="B14798" t="s">
        <v>539</v>
      </c>
      <c r="C14798" t="s">
        <v>504</v>
      </c>
      <c r="D14798">
        <v>2016</v>
      </c>
    </row>
    <row r="14799" spans="1:4">
      <c r="A14799" t="s">
        <v>503</v>
      </c>
      <c r="B14799" t="s">
        <v>539</v>
      </c>
      <c r="C14799" t="s">
        <v>502</v>
      </c>
      <c r="D14799">
        <v>2016</v>
      </c>
    </row>
    <row r="14800" spans="1:4">
      <c r="A14800" t="s">
        <v>501</v>
      </c>
      <c r="B14800" t="s">
        <v>539</v>
      </c>
      <c r="C14800" t="s">
        <v>500</v>
      </c>
      <c r="D14800">
        <v>2016</v>
      </c>
    </row>
    <row r="14801" spans="1:4">
      <c r="A14801" t="s">
        <v>499</v>
      </c>
      <c r="B14801" t="s">
        <v>539</v>
      </c>
      <c r="C14801" t="s">
        <v>498</v>
      </c>
      <c r="D14801">
        <v>2016</v>
      </c>
    </row>
    <row r="14802" spans="1:4">
      <c r="A14802" t="s">
        <v>497</v>
      </c>
      <c r="B14802" t="s">
        <v>539</v>
      </c>
      <c r="C14802" t="s">
        <v>496</v>
      </c>
      <c r="D14802">
        <v>2016</v>
      </c>
    </row>
    <row r="14803" spans="1:4">
      <c r="A14803" t="s">
        <v>495</v>
      </c>
      <c r="B14803" t="s">
        <v>539</v>
      </c>
      <c r="C14803" t="s">
        <v>494</v>
      </c>
      <c r="D14803">
        <v>2016</v>
      </c>
    </row>
    <row r="14804" spans="1:4">
      <c r="A14804" t="s">
        <v>2</v>
      </c>
      <c r="B14804" t="s">
        <v>539</v>
      </c>
      <c r="C14804" t="s">
        <v>493</v>
      </c>
      <c r="D14804">
        <v>2016</v>
      </c>
    </row>
    <row r="14805" spans="1:4">
      <c r="A14805" t="s">
        <v>492</v>
      </c>
      <c r="B14805" t="s">
        <v>539</v>
      </c>
      <c r="C14805" t="s">
        <v>491</v>
      </c>
      <c r="D14805">
        <v>2016</v>
      </c>
    </row>
    <row r="14806" spans="1:4">
      <c r="A14806" t="s">
        <v>490</v>
      </c>
      <c r="B14806" t="s">
        <v>539</v>
      </c>
      <c r="C14806" t="s">
        <v>489</v>
      </c>
      <c r="D14806">
        <v>2016</v>
      </c>
    </row>
    <row r="14807" spans="1:4">
      <c r="A14807" t="s">
        <v>488</v>
      </c>
      <c r="B14807" t="s">
        <v>539</v>
      </c>
      <c r="C14807" t="s">
        <v>487</v>
      </c>
      <c r="D14807">
        <v>2016</v>
      </c>
    </row>
    <row r="14808" spans="1:4">
      <c r="A14808" t="s">
        <v>486</v>
      </c>
      <c r="B14808" t="s">
        <v>539</v>
      </c>
      <c r="C14808" t="s">
        <v>485</v>
      </c>
      <c r="D14808">
        <v>2016</v>
      </c>
    </row>
    <row r="14809" spans="1:4">
      <c r="A14809" t="s">
        <v>484</v>
      </c>
      <c r="B14809" t="s">
        <v>539</v>
      </c>
      <c r="C14809" t="s">
        <v>483</v>
      </c>
      <c r="D14809">
        <v>2016</v>
      </c>
    </row>
    <row r="14810" spans="1:4">
      <c r="A14810" t="s">
        <v>482</v>
      </c>
      <c r="B14810" t="s">
        <v>539</v>
      </c>
      <c r="C14810" t="s">
        <v>481</v>
      </c>
      <c r="D14810">
        <v>2016</v>
      </c>
    </row>
    <row r="14811" spans="1:4">
      <c r="A14811" t="s">
        <v>480</v>
      </c>
      <c r="B14811" t="s">
        <v>539</v>
      </c>
      <c r="C14811" t="s">
        <v>479</v>
      </c>
      <c r="D14811">
        <v>2016</v>
      </c>
    </row>
    <row r="14812" spans="1:4">
      <c r="A14812" t="s">
        <v>478</v>
      </c>
      <c r="B14812" t="s">
        <v>539</v>
      </c>
      <c r="C14812" t="s">
        <v>477</v>
      </c>
      <c r="D14812">
        <v>2016</v>
      </c>
    </row>
    <row r="14813" spans="1:4">
      <c r="A14813" t="s">
        <v>476</v>
      </c>
      <c r="B14813" t="s">
        <v>539</v>
      </c>
      <c r="C14813" t="s">
        <v>475</v>
      </c>
      <c r="D14813">
        <v>2016</v>
      </c>
    </row>
    <row r="14814" spans="1:4">
      <c r="A14814" t="s">
        <v>474</v>
      </c>
      <c r="B14814" t="s">
        <v>539</v>
      </c>
      <c r="C14814" t="s">
        <v>473</v>
      </c>
      <c r="D14814">
        <v>2016</v>
      </c>
    </row>
    <row r="14815" spans="1:4">
      <c r="A14815" t="s">
        <v>472</v>
      </c>
      <c r="B14815" t="s">
        <v>539</v>
      </c>
      <c r="C14815" t="s">
        <v>471</v>
      </c>
      <c r="D14815">
        <v>2016</v>
      </c>
    </row>
    <row r="14816" spans="1:4">
      <c r="A14816" t="s">
        <v>470</v>
      </c>
      <c r="B14816" t="s">
        <v>539</v>
      </c>
      <c r="C14816" t="s">
        <v>469</v>
      </c>
      <c r="D14816">
        <v>2016</v>
      </c>
    </row>
    <row r="14817" spans="1:4">
      <c r="A14817" t="s">
        <v>468</v>
      </c>
      <c r="B14817" t="s">
        <v>539</v>
      </c>
      <c r="C14817" t="s">
        <v>467</v>
      </c>
      <c r="D14817">
        <v>2016</v>
      </c>
    </row>
    <row r="14818" spans="1:4">
      <c r="A14818" t="s">
        <v>466</v>
      </c>
      <c r="B14818" t="s">
        <v>539</v>
      </c>
      <c r="C14818" t="s">
        <v>465</v>
      </c>
      <c r="D14818">
        <v>2016</v>
      </c>
    </row>
    <row r="14819" spans="1:4">
      <c r="A14819" t="s">
        <v>464</v>
      </c>
      <c r="B14819" t="s">
        <v>539</v>
      </c>
      <c r="C14819" t="s">
        <v>463</v>
      </c>
      <c r="D14819">
        <v>2016</v>
      </c>
    </row>
    <row r="14820" spans="1:4">
      <c r="A14820" t="s">
        <v>462</v>
      </c>
      <c r="B14820" t="s">
        <v>536</v>
      </c>
      <c r="C14820" t="s">
        <v>461</v>
      </c>
      <c r="D14820">
        <v>2016</v>
      </c>
    </row>
    <row r="14821" spans="1:4">
      <c r="A14821" t="s">
        <v>460</v>
      </c>
      <c r="B14821" t="s">
        <v>539</v>
      </c>
      <c r="C14821" t="s">
        <v>459</v>
      </c>
      <c r="D14821">
        <v>2016</v>
      </c>
    </row>
    <row r="14822" spans="1:4">
      <c r="A14822" t="s">
        <v>458</v>
      </c>
      <c r="B14822" t="s">
        <v>539</v>
      </c>
      <c r="C14822" t="s">
        <v>457</v>
      </c>
      <c r="D14822">
        <v>2016</v>
      </c>
    </row>
    <row r="14823" spans="1:4">
      <c r="A14823" t="s">
        <v>456</v>
      </c>
      <c r="B14823" t="s">
        <v>539</v>
      </c>
      <c r="C14823" t="s">
        <v>455</v>
      </c>
      <c r="D14823">
        <v>2016</v>
      </c>
    </row>
    <row r="14824" spans="1:4">
      <c r="A14824" t="s">
        <v>454</v>
      </c>
      <c r="B14824" t="s">
        <v>539</v>
      </c>
      <c r="C14824" t="s">
        <v>453</v>
      </c>
      <c r="D14824">
        <v>2016</v>
      </c>
    </row>
    <row r="14825" spans="1:4">
      <c r="A14825" t="s">
        <v>679</v>
      </c>
      <c r="B14825" t="s">
        <v>539</v>
      </c>
      <c r="C14825" t="s">
        <v>451</v>
      </c>
      <c r="D14825">
        <v>2016</v>
      </c>
    </row>
    <row r="14826" spans="1:4">
      <c r="A14826" t="s">
        <v>450</v>
      </c>
      <c r="B14826" t="s">
        <v>539</v>
      </c>
      <c r="C14826" t="s">
        <v>449</v>
      </c>
      <c r="D14826">
        <v>2016</v>
      </c>
    </row>
    <row r="14827" spans="1:4">
      <c r="A14827" t="s">
        <v>448</v>
      </c>
      <c r="B14827" t="s">
        <v>539</v>
      </c>
      <c r="C14827" t="s">
        <v>447</v>
      </c>
      <c r="D14827">
        <v>2016</v>
      </c>
    </row>
    <row r="14828" spans="1:4">
      <c r="A14828" t="s">
        <v>446</v>
      </c>
      <c r="B14828" t="s">
        <v>539</v>
      </c>
      <c r="C14828" t="s">
        <v>445</v>
      </c>
      <c r="D14828">
        <v>2016</v>
      </c>
    </row>
    <row r="14829" spans="1:4">
      <c r="A14829" t="s">
        <v>444</v>
      </c>
      <c r="B14829" t="s">
        <v>539</v>
      </c>
      <c r="C14829" t="s">
        <v>443</v>
      </c>
      <c r="D14829">
        <v>2016</v>
      </c>
    </row>
    <row r="14830" spans="1:4">
      <c r="A14830" t="s">
        <v>442</v>
      </c>
      <c r="B14830" t="s">
        <v>539</v>
      </c>
      <c r="C14830" t="s">
        <v>441</v>
      </c>
      <c r="D14830">
        <v>2016</v>
      </c>
    </row>
    <row r="14831" spans="1:4">
      <c r="A14831" t="s">
        <v>440</v>
      </c>
      <c r="B14831" t="s">
        <v>539</v>
      </c>
      <c r="C14831" t="s">
        <v>439</v>
      </c>
      <c r="D14831">
        <v>2016</v>
      </c>
    </row>
    <row r="14832" spans="1:4">
      <c r="A14832" t="s">
        <v>438</v>
      </c>
      <c r="B14832" t="s">
        <v>539</v>
      </c>
      <c r="C14832" t="s">
        <v>437</v>
      </c>
      <c r="D14832">
        <v>2016</v>
      </c>
    </row>
    <row r="14833" spans="1:4">
      <c r="A14833" t="s">
        <v>436</v>
      </c>
      <c r="B14833" t="s">
        <v>536</v>
      </c>
      <c r="C14833" t="s">
        <v>435</v>
      </c>
      <c r="D14833">
        <v>2016</v>
      </c>
    </row>
    <row r="14834" spans="1:4">
      <c r="A14834" t="s">
        <v>434</v>
      </c>
      <c r="B14834" t="s">
        <v>539</v>
      </c>
      <c r="C14834" t="s">
        <v>433</v>
      </c>
      <c r="D14834">
        <v>2016</v>
      </c>
    </row>
    <row r="14835" spans="1:4">
      <c r="A14835" t="s">
        <v>432</v>
      </c>
      <c r="B14835" t="s">
        <v>539</v>
      </c>
      <c r="C14835" t="s">
        <v>431</v>
      </c>
      <c r="D14835">
        <v>2016</v>
      </c>
    </row>
    <row r="14836" spans="1:4">
      <c r="A14836" t="s">
        <v>430</v>
      </c>
      <c r="B14836" t="s">
        <v>539</v>
      </c>
      <c r="C14836" t="s">
        <v>429</v>
      </c>
      <c r="D14836">
        <v>2016</v>
      </c>
    </row>
    <row r="14837" spans="1:4">
      <c r="A14837" t="s">
        <v>428</v>
      </c>
      <c r="B14837" t="s">
        <v>539</v>
      </c>
      <c r="C14837" t="s">
        <v>427</v>
      </c>
      <c r="D14837">
        <v>2016</v>
      </c>
    </row>
    <row r="14838" spans="1:4">
      <c r="A14838" t="s">
        <v>426</v>
      </c>
      <c r="B14838" t="s">
        <v>539</v>
      </c>
      <c r="C14838" t="s">
        <v>425</v>
      </c>
      <c r="D14838">
        <v>2016</v>
      </c>
    </row>
    <row r="14839" spans="1:4">
      <c r="A14839" t="s">
        <v>7</v>
      </c>
      <c r="B14839" t="s">
        <v>539</v>
      </c>
      <c r="C14839" t="s">
        <v>424</v>
      </c>
      <c r="D14839">
        <v>2016</v>
      </c>
    </row>
    <row r="14840" spans="1:4">
      <c r="A14840" t="s">
        <v>423</v>
      </c>
      <c r="B14840" t="s">
        <v>539</v>
      </c>
      <c r="C14840" t="s">
        <v>422</v>
      </c>
      <c r="D14840">
        <v>2016</v>
      </c>
    </row>
    <row r="14841" spans="1:4">
      <c r="A14841" t="s">
        <v>421</v>
      </c>
      <c r="B14841" t="s">
        <v>539</v>
      </c>
      <c r="C14841" t="s">
        <v>420</v>
      </c>
      <c r="D14841">
        <v>2016</v>
      </c>
    </row>
    <row r="14842" spans="1:4">
      <c r="A14842" t="s">
        <v>419</v>
      </c>
      <c r="B14842" t="s">
        <v>539</v>
      </c>
      <c r="C14842" t="s">
        <v>418</v>
      </c>
      <c r="D14842">
        <v>2016</v>
      </c>
    </row>
    <row r="14843" spans="1:4">
      <c r="A14843" t="s">
        <v>417</v>
      </c>
      <c r="B14843" t="s">
        <v>539</v>
      </c>
      <c r="C14843" t="s">
        <v>416</v>
      </c>
      <c r="D14843">
        <v>2016</v>
      </c>
    </row>
    <row r="14844" spans="1:4">
      <c r="A14844" t="s">
        <v>415</v>
      </c>
      <c r="B14844" t="s">
        <v>539</v>
      </c>
      <c r="C14844" t="s">
        <v>414</v>
      </c>
      <c r="D14844">
        <v>2016</v>
      </c>
    </row>
    <row r="14845" spans="1:4">
      <c r="A14845" t="s">
        <v>413</v>
      </c>
      <c r="B14845" t="s">
        <v>536</v>
      </c>
      <c r="C14845" t="s">
        <v>412</v>
      </c>
      <c r="D14845">
        <v>2016</v>
      </c>
    </row>
    <row r="14846" spans="1:4">
      <c r="A14846" t="s">
        <v>411</v>
      </c>
      <c r="B14846" t="s">
        <v>536</v>
      </c>
      <c r="C14846" t="s">
        <v>410</v>
      </c>
      <c r="D14846">
        <v>2016</v>
      </c>
    </row>
    <row r="14847" spans="1:4">
      <c r="A14847" t="s">
        <v>409</v>
      </c>
      <c r="B14847" t="s">
        <v>536</v>
      </c>
      <c r="C14847" t="s">
        <v>408</v>
      </c>
      <c r="D14847">
        <v>2016</v>
      </c>
    </row>
    <row r="14848" spans="1:4">
      <c r="A14848" t="s">
        <v>407</v>
      </c>
      <c r="B14848" t="s">
        <v>536</v>
      </c>
      <c r="C14848" t="s">
        <v>406</v>
      </c>
      <c r="D14848">
        <v>2016</v>
      </c>
    </row>
    <row r="14849" spans="1:4">
      <c r="A14849" t="s">
        <v>405</v>
      </c>
      <c r="B14849" t="s">
        <v>536</v>
      </c>
      <c r="C14849" t="s">
        <v>404</v>
      </c>
      <c r="D14849">
        <v>2016</v>
      </c>
    </row>
    <row r="14850" spans="1:4">
      <c r="A14850" t="s">
        <v>403</v>
      </c>
      <c r="B14850" t="s">
        <v>539</v>
      </c>
      <c r="C14850" t="s">
        <v>402</v>
      </c>
      <c r="D14850">
        <v>2016</v>
      </c>
    </row>
    <row r="14851" spans="1:4">
      <c r="A14851" t="s">
        <v>401</v>
      </c>
      <c r="B14851" t="s">
        <v>539</v>
      </c>
      <c r="C14851" t="s">
        <v>400</v>
      </c>
      <c r="D14851">
        <v>2016</v>
      </c>
    </row>
    <row r="14852" spans="1:4">
      <c r="A14852" t="s">
        <v>399</v>
      </c>
      <c r="B14852" t="s">
        <v>536</v>
      </c>
      <c r="C14852" t="s">
        <v>398</v>
      </c>
      <c r="D14852">
        <v>2016</v>
      </c>
    </row>
    <row r="14853" spans="1:4">
      <c r="A14853" t="s">
        <v>397</v>
      </c>
      <c r="B14853" t="s">
        <v>539</v>
      </c>
      <c r="C14853" t="s">
        <v>396</v>
      </c>
      <c r="D14853">
        <v>2016</v>
      </c>
    </row>
    <row r="14854" spans="1:4">
      <c r="A14854" t="s">
        <v>395</v>
      </c>
      <c r="B14854" t="s">
        <v>539</v>
      </c>
      <c r="C14854" t="s">
        <v>394</v>
      </c>
      <c r="D14854">
        <v>2016</v>
      </c>
    </row>
    <row r="14855" spans="1:4">
      <c r="A14855" t="s">
        <v>393</v>
      </c>
      <c r="B14855" t="s">
        <v>539</v>
      </c>
      <c r="C14855" t="s">
        <v>392</v>
      </c>
      <c r="D14855">
        <v>2016</v>
      </c>
    </row>
    <row r="14856" spans="1:4">
      <c r="A14856" t="s">
        <v>5</v>
      </c>
      <c r="B14856" t="s">
        <v>539</v>
      </c>
      <c r="C14856" t="s">
        <v>391</v>
      </c>
      <c r="D14856">
        <v>2016</v>
      </c>
    </row>
    <row r="14857" spans="1:4">
      <c r="A14857" t="s">
        <v>390</v>
      </c>
      <c r="B14857" t="s">
        <v>536</v>
      </c>
      <c r="C14857" t="s">
        <v>389</v>
      </c>
      <c r="D14857">
        <v>2016</v>
      </c>
    </row>
    <row r="14858" spans="1:4">
      <c r="A14858" t="s">
        <v>388</v>
      </c>
      <c r="B14858" t="s">
        <v>536</v>
      </c>
      <c r="C14858" t="s">
        <v>387</v>
      </c>
      <c r="D14858">
        <v>2016</v>
      </c>
    </row>
    <row r="14859" spans="1:4">
      <c r="A14859" t="s">
        <v>386</v>
      </c>
      <c r="B14859" t="s">
        <v>539</v>
      </c>
      <c r="C14859" t="s">
        <v>385</v>
      </c>
      <c r="D14859">
        <v>2016</v>
      </c>
    </row>
    <row r="14860" spans="1:4">
      <c r="A14860" t="s">
        <v>384</v>
      </c>
      <c r="B14860" t="s">
        <v>539</v>
      </c>
      <c r="C14860" t="s">
        <v>383</v>
      </c>
      <c r="D14860">
        <v>2016</v>
      </c>
    </row>
    <row r="14861" spans="1:4">
      <c r="A14861" t="s">
        <v>382</v>
      </c>
      <c r="B14861" t="s">
        <v>539</v>
      </c>
      <c r="C14861" t="s">
        <v>381</v>
      </c>
      <c r="D14861">
        <v>2016</v>
      </c>
    </row>
    <row r="14862" spans="1:4">
      <c r="A14862" t="s">
        <v>380</v>
      </c>
      <c r="B14862" t="s">
        <v>539</v>
      </c>
      <c r="C14862" t="s">
        <v>379</v>
      </c>
      <c r="D14862">
        <v>2016</v>
      </c>
    </row>
    <row r="14863" spans="1:4">
      <c r="A14863" t="s">
        <v>378</v>
      </c>
      <c r="B14863" t="s">
        <v>539</v>
      </c>
      <c r="C14863" t="s">
        <v>377</v>
      </c>
      <c r="D14863">
        <v>2016</v>
      </c>
    </row>
    <row r="14864" spans="1:4">
      <c r="A14864" t="s">
        <v>376</v>
      </c>
      <c r="B14864" t="s">
        <v>539</v>
      </c>
      <c r="C14864" t="s">
        <v>375</v>
      </c>
      <c r="D14864">
        <v>2016</v>
      </c>
    </row>
    <row r="14865" spans="1:4">
      <c r="A14865" t="s">
        <v>374</v>
      </c>
      <c r="B14865" t="s">
        <v>539</v>
      </c>
      <c r="C14865" t="s">
        <v>373</v>
      </c>
      <c r="D14865">
        <v>2016</v>
      </c>
    </row>
    <row r="14866" spans="1:4">
      <c r="A14866" t="s">
        <v>372</v>
      </c>
      <c r="B14866" t="s">
        <v>539</v>
      </c>
      <c r="C14866" t="s">
        <v>371</v>
      </c>
      <c r="D14866">
        <v>2016</v>
      </c>
    </row>
    <row r="14867" spans="1:4">
      <c r="A14867" t="s">
        <v>370</v>
      </c>
      <c r="B14867" t="s">
        <v>539</v>
      </c>
      <c r="C14867" t="s">
        <v>369</v>
      </c>
      <c r="D14867">
        <v>2016</v>
      </c>
    </row>
    <row r="14868" spans="1:4">
      <c r="A14868" t="s">
        <v>368</v>
      </c>
      <c r="B14868" t="s">
        <v>539</v>
      </c>
      <c r="C14868" t="s">
        <v>367</v>
      </c>
      <c r="D14868">
        <v>2016</v>
      </c>
    </row>
    <row r="14869" spans="1:4">
      <c r="A14869" t="s">
        <v>366</v>
      </c>
      <c r="B14869" t="s">
        <v>539</v>
      </c>
      <c r="C14869" t="s">
        <v>365</v>
      </c>
      <c r="D14869">
        <v>2016</v>
      </c>
    </row>
    <row r="14870" spans="1:4">
      <c r="A14870" t="s">
        <v>364</v>
      </c>
      <c r="B14870" t="s">
        <v>539</v>
      </c>
      <c r="C14870" t="s">
        <v>363</v>
      </c>
      <c r="D14870">
        <v>2016</v>
      </c>
    </row>
    <row r="14871" spans="1:4">
      <c r="A14871" t="s">
        <v>362</v>
      </c>
      <c r="B14871" t="s">
        <v>539</v>
      </c>
      <c r="C14871" t="s">
        <v>361</v>
      </c>
      <c r="D14871">
        <v>2016</v>
      </c>
    </row>
    <row r="14872" spans="1:4">
      <c r="A14872" t="s">
        <v>360</v>
      </c>
      <c r="B14872" t="s">
        <v>539</v>
      </c>
      <c r="C14872" t="s">
        <v>359</v>
      </c>
      <c r="D14872">
        <v>2016</v>
      </c>
    </row>
    <row r="14873" spans="1:4">
      <c r="A14873" t="s">
        <v>358</v>
      </c>
      <c r="B14873" t="s">
        <v>539</v>
      </c>
      <c r="C14873" t="s">
        <v>357</v>
      </c>
      <c r="D14873">
        <v>2016</v>
      </c>
    </row>
    <row r="14874" spans="1:4">
      <c r="A14874" t="s">
        <v>356</v>
      </c>
      <c r="B14874" t="s">
        <v>539</v>
      </c>
      <c r="C14874" t="s">
        <v>355</v>
      </c>
      <c r="D14874">
        <v>2016</v>
      </c>
    </row>
    <row r="14875" spans="1:4">
      <c r="A14875" t="s">
        <v>354</v>
      </c>
      <c r="B14875" t="s">
        <v>539</v>
      </c>
      <c r="C14875" t="s">
        <v>353</v>
      </c>
      <c r="D14875">
        <v>2016</v>
      </c>
    </row>
    <row r="14876" spans="1:4">
      <c r="A14876" t="s">
        <v>352</v>
      </c>
      <c r="B14876" t="s">
        <v>539</v>
      </c>
      <c r="C14876" t="s">
        <v>351</v>
      </c>
      <c r="D14876">
        <v>2016</v>
      </c>
    </row>
    <row r="14877" spans="1:4">
      <c r="A14877" t="s">
        <v>350</v>
      </c>
      <c r="B14877" t="s">
        <v>539</v>
      </c>
      <c r="C14877" t="s">
        <v>349</v>
      </c>
      <c r="D14877">
        <v>2016</v>
      </c>
    </row>
    <row r="14878" spans="1:4">
      <c r="A14878" t="s">
        <v>348</v>
      </c>
      <c r="B14878" t="s">
        <v>539</v>
      </c>
      <c r="C14878" t="s">
        <v>347</v>
      </c>
      <c r="D14878">
        <v>2016</v>
      </c>
    </row>
    <row r="14879" spans="1:4">
      <c r="A14879" t="s">
        <v>346</v>
      </c>
      <c r="B14879" t="s">
        <v>536</v>
      </c>
      <c r="C14879" t="s">
        <v>345</v>
      </c>
      <c r="D14879">
        <v>2016</v>
      </c>
    </row>
    <row r="14880" spans="1:4">
      <c r="A14880" t="s">
        <v>344</v>
      </c>
      <c r="B14880" t="s">
        <v>539</v>
      </c>
      <c r="C14880" t="s">
        <v>343</v>
      </c>
      <c r="D14880">
        <v>2016</v>
      </c>
    </row>
    <row r="14881" spans="1:4">
      <c r="A14881" t="s">
        <v>342</v>
      </c>
      <c r="B14881" t="s">
        <v>539</v>
      </c>
      <c r="C14881" t="s">
        <v>341</v>
      </c>
      <c r="D14881">
        <v>2016</v>
      </c>
    </row>
    <row r="14882" spans="1:4">
      <c r="A14882" t="s">
        <v>340</v>
      </c>
      <c r="B14882" t="s">
        <v>536</v>
      </c>
      <c r="C14882" t="s">
        <v>339</v>
      </c>
      <c r="D14882">
        <v>2016</v>
      </c>
    </row>
    <row r="14883" spans="1:4">
      <c r="A14883" t="s">
        <v>338</v>
      </c>
      <c r="B14883" t="s">
        <v>539</v>
      </c>
      <c r="C14883" t="s">
        <v>337</v>
      </c>
      <c r="D14883">
        <v>2016</v>
      </c>
    </row>
    <row r="14884" spans="1:4">
      <c r="A14884" t="s">
        <v>336</v>
      </c>
      <c r="B14884" t="s">
        <v>539</v>
      </c>
      <c r="C14884" t="s">
        <v>335</v>
      </c>
      <c r="D14884">
        <v>2016</v>
      </c>
    </row>
    <row r="14885" spans="1:4">
      <c r="A14885" t="s">
        <v>334</v>
      </c>
      <c r="B14885" t="s">
        <v>539</v>
      </c>
      <c r="C14885" t="s">
        <v>333</v>
      </c>
      <c r="D14885">
        <v>2016</v>
      </c>
    </row>
    <row r="14886" spans="1:4">
      <c r="A14886" t="s">
        <v>332</v>
      </c>
      <c r="B14886" t="s">
        <v>536</v>
      </c>
      <c r="C14886" t="s">
        <v>331</v>
      </c>
      <c r="D14886">
        <v>2016</v>
      </c>
    </row>
    <row r="14887" spans="1:4">
      <c r="A14887" t="s">
        <v>330</v>
      </c>
      <c r="B14887" t="s">
        <v>536</v>
      </c>
      <c r="C14887" t="s">
        <v>329</v>
      </c>
      <c r="D14887">
        <v>2016</v>
      </c>
    </row>
    <row r="14888" spans="1:4">
      <c r="A14888" t="s">
        <v>328</v>
      </c>
      <c r="B14888" t="s">
        <v>536</v>
      </c>
      <c r="C14888" t="s">
        <v>327</v>
      </c>
      <c r="D14888">
        <v>2016</v>
      </c>
    </row>
    <row r="14889" spans="1:4">
      <c r="A14889" t="s">
        <v>326</v>
      </c>
      <c r="B14889" t="s">
        <v>536</v>
      </c>
      <c r="C14889" t="s">
        <v>325</v>
      </c>
      <c r="D14889">
        <v>2016</v>
      </c>
    </row>
    <row r="14890" spans="1:4">
      <c r="A14890" t="s">
        <v>324</v>
      </c>
      <c r="B14890" t="s">
        <v>539</v>
      </c>
      <c r="C14890" t="s">
        <v>323</v>
      </c>
      <c r="D14890">
        <v>2016</v>
      </c>
    </row>
    <row r="14891" spans="1:4">
      <c r="A14891" t="s">
        <v>322</v>
      </c>
      <c r="B14891" t="s">
        <v>536</v>
      </c>
      <c r="C14891" t="s">
        <v>321</v>
      </c>
      <c r="D14891">
        <v>2016</v>
      </c>
    </row>
    <row r="14892" spans="1:4">
      <c r="A14892" t="s">
        <v>320</v>
      </c>
      <c r="B14892" t="s">
        <v>539</v>
      </c>
      <c r="C14892" t="s">
        <v>319</v>
      </c>
      <c r="D14892">
        <v>2016</v>
      </c>
    </row>
    <row r="14893" spans="1:4">
      <c r="A14893" t="s">
        <v>318</v>
      </c>
      <c r="B14893" t="s">
        <v>539</v>
      </c>
      <c r="C14893" t="s">
        <v>317</v>
      </c>
      <c r="D14893">
        <v>2016</v>
      </c>
    </row>
    <row r="14894" spans="1:4">
      <c r="A14894" t="s">
        <v>316</v>
      </c>
      <c r="B14894" t="s">
        <v>536</v>
      </c>
      <c r="C14894" t="s">
        <v>315</v>
      </c>
      <c r="D14894">
        <v>2016</v>
      </c>
    </row>
    <row r="14895" spans="1:4">
      <c r="A14895" t="s">
        <v>314</v>
      </c>
      <c r="B14895" t="s">
        <v>539</v>
      </c>
      <c r="C14895" t="s">
        <v>313</v>
      </c>
      <c r="D14895">
        <v>2016</v>
      </c>
    </row>
    <row r="14896" spans="1:4">
      <c r="A14896" t="s">
        <v>312</v>
      </c>
      <c r="B14896" t="s">
        <v>539</v>
      </c>
      <c r="C14896" t="s">
        <v>311</v>
      </c>
      <c r="D14896">
        <v>2016</v>
      </c>
    </row>
    <row r="14897" spans="1:4">
      <c r="A14897" t="s">
        <v>310</v>
      </c>
      <c r="B14897" t="s">
        <v>539</v>
      </c>
      <c r="C14897" t="s">
        <v>309</v>
      </c>
      <c r="D14897">
        <v>2016</v>
      </c>
    </row>
    <row r="14898" spans="1:4">
      <c r="A14898" t="s">
        <v>308</v>
      </c>
      <c r="B14898" t="s">
        <v>539</v>
      </c>
      <c r="C14898" t="s">
        <v>307</v>
      </c>
      <c r="D14898">
        <v>2016</v>
      </c>
    </row>
    <row r="14899" spans="1:4">
      <c r="A14899" t="s">
        <v>306</v>
      </c>
      <c r="B14899" t="s">
        <v>539</v>
      </c>
      <c r="C14899" t="s">
        <v>305</v>
      </c>
      <c r="D14899">
        <v>2016</v>
      </c>
    </row>
    <row r="14900" spans="1:4">
      <c r="A14900" t="s">
        <v>304</v>
      </c>
      <c r="B14900" t="s">
        <v>539</v>
      </c>
      <c r="C14900" t="s">
        <v>303</v>
      </c>
      <c r="D14900">
        <v>2016</v>
      </c>
    </row>
    <row r="14901" spans="1:4">
      <c r="A14901" t="s">
        <v>302</v>
      </c>
      <c r="B14901" t="s">
        <v>539</v>
      </c>
      <c r="C14901" t="s">
        <v>301</v>
      </c>
      <c r="D14901">
        <v>2016</v>
      </c>
    </row>
    <row r="14902" spans="1:4">
      <c r="A14902" t="s">
        <v>300</v>
      </c>
      <c r="B14902" t="s">
        <v>539</v>
      </c>
      <c r="C14902" t="s">
        <v>299</v>
      </c>
      <c r="D14902">
        <v>2016</v>
      </c>
    </row>
    <row r="14903" spans="1:4">
      <c r="A14903" t="s">
        <v>298</v>
      </c>
      <c r="B14903" t="s">
        <v>539</v>
      </c>
      <c r="C14903" t="s">
        <v>297</v>
      </c>
      <c r="D14903">
        <v>2016</v>
      </c>
    </row>
    <row r="14904" spans="1:4">
      <c r="A14904" t="s">
        <v>296</v>
      </c>
      <c r="B14904" t="s">
        <v>539</v>
      </c>
      <c r="C14904" t="s">
        <v>295</v>
      </c>
      <c r="D14904">
        <v>2016</v>
      </c>
    </row>
    <row r="14905" spans="1:4">
      <c r="A14905" t="s">
        <v>294</v>
      </c>
      <c r="B14905" t="s">
        <v>539</v>
      </c>
      <c r="C14905" t="s">
        <v>293</v>
      </c>
      <c r="D14905">
        <v>2016</v>
      </c>
    </row>
    <row r="14906" spans="1:4">
      <c r="A14906" t="s">
        <v>292</v>
      </c>
      <c r="B14906" t="s">
        <v>539</v>
      </c>
      <c r="C14906" t="s">
        <v>291</v>
      </c>
      <c r="D14906">
        <v>2016</v>
      </c>
    </row>
    <row r="14907" spans="1:4">
      <c r="A14907" t="s">
        <v>290</v>
      </c>
      <c r="B14907" t="s">
        <v>539</v>
      </c>
      <c r="C14907" t="s">
        <v>289</v>
      </c>
      <c r="D14907">
        <v>2016</v>
      </c>
    </row>
    <row r="14908" spans="1:4">
      <c r="A14908" t="s">
        <v>288</v>
      </c>
      <c r="B14908" t="s">
        <v>539</v>
      </c>
      <c r="C14908" t="s">
        <v>287</v>
      </c>
      <c r="D14908">
        <v>2016</v>
      </c>
    </row>
    <row r="14909" spans="1:4">
      <c r="A14909" t="s">
        <v>286</v>
      </c>
      <c r="B14909" t="s">
        <v>539</v>
      </c>
      <c r="C14909" t="s">
        <v>285</v>
      </c>
      <c r="D14909">
        <v>2016</v>
      </c>
    </row>
    <row r="14910" spans="1:4">
      <c r="A14910" t="s">
        <v>284</v>
      </c>
      <c r="B14910" t="s">
        <v>539</v>
      </c>
      <c r="C14910" t="s">
        <v>283</v>
      </c>
      <c r="D14910">
        <v>2016</v>
      </c>
    </row>
    <row r="14911" spans="1:4">
      <c r="A14911" t="s">
        <v>282</v>
      </c>
      <c r="B14911" t="s">
        <v>539</v>
      </c>
      <c r="C14911" t="s">
        <v>281</v>
      </c>
      <c r="D14911">
        <v>2016</v>
      </c>
    </row>
    <row r="14912" spans="1:4">
      <c r="A14912" t="s">
        <v>280</v>
      </c>
      <c r="B14912" t="s">
        <v>536</v>
      </c>
      <c r="C14912" t="s">
        <v>279</v>
      </c>
      <c r="D14912">
        <v>2016</v>
      </c>
    </row>
    <row r="14913" spans="1:4">
      <c r="A14913" t="s">
        <v>278</v>
      </c>
      <c r="B14913" t="s">
        <v>539</v>
      </c>
      <c r="C14913" t="s">
        <v>277</v>
      </c>
      <c r="D14913">
        <v>2016</v>
      </c>
    </row>
    <row r="14914" spans="1:4">
      <c r="A14914" t="s">
        <v>276</v>
      </c>
      <c r="B14914" t="s">
        <v>539</v>
      </c>
      <c r="C14914" t="s">
        <v>275</v>
      </c>
      <c r="D14914">
        <v>2016</v>
      </c>
    </row>
    <row r="14915" spans="1:4">
      <c r="A14915" t="s">
        <v>274</v>
      </c>
      <c r="B14915" t="s">
        <v>539</v>
      </c>
      <c r="C14915" t="s">
        <v>273</v>
      </c>
      <c r="D14915">
        <v>2016</v>
      </c>
    </row>
    <row r="14916" spans="1:4">
      <c r="A14916" t="s">
        <v>272</v>
      </c>
      <c r="B14916" t="s">
        <v>539</v>
      </c>
      <c r="C14916" t="s">
        <v>271</v>
      </c>
      <c r="D14916">
        <v>2016</v>
      </c>
    </row>
    <row r="14917" spans="1:4">
      <c r="A14917" t="s">
        <v>270</v>
      </c>
      <c r="B14917" t="s">
        <v>539</v>
      </c>
      <c r="C14917" t="s">
        <v>269</v>
      </c>
      <c r="D14917">
        <v>2016</v>
      </c>
    </row>
    <row r="14918" spans="1:4">
      <c r="A14918" t="s">
        <v>268</v>
      </c>
      <c r="B14918" t="s">
        <v>536</v>
      </c>
      <c r="C14918" t="s">
        <v>267</v>
      </c>
      <c r="D14918">
        <v>2016</v>
      </c>
    </row>
    <row r="14919" spans="1:4">
      <c r="A14919" t="s">
        <v>266</v>
      </c>
      <c r="B14919" t="s">
        <v>536</v>
      </c>
      <c r="C14919" t="s">
        <v>265</v>
      </c>
      <c r="D14919">
        <v>2016</v>
      </c>
    </row>
    <row r="14920" spans="1:4">
      <c r="A14920" t="s">
        <v>264</v>
      </c>
      <c r="B14920" t="s">
        <v>536</v>
      </c>
      <c r="C14920" t="s">
        <v>263</v>
      </c>
      <c r="D14920">
        <v>2016</v>
      </c>
    </row>
    <row r="14921" spans="1:4">
      <c r="A14921" t="s">
        <v>262</v>
      </c>
      <c r="B14921" t="s">
        <v>539</v>
      </c>
      <c r="C14921" t="s">
        <v>261</v>
      </c>
      <c r="D14921">
        <v>2016</v>
      </c>
    </row>
    <row r="14922" spans="1:4">
      <c r="A14922" t="s">
        <v>260</v>
      </c>
      <c r="B14922" t="s">
        <v>539</v>
      </c>
      <c r="C14922" t="s">
        <v>259</v>
      </c>
      <c r="D14922">
        <v>2016</v>
      </c>
    </row>
    <row r="14923" spans="1:4">
      <c r="A14923" t="s">
        <v>258</v>
      </c>
      <c r="B14923" t="s">
        <v>536</v>
      </c>
      <c r="C14923" t="s">
        <v>257</v>
      </c>
      <c r="D14923">
        <v>2016</v>
      </c>
    </row>
    <row r="14924" spans="1:4">
      <c r="A14924" t="s">
        <v>256</v>
      </c>
      <c r="B14924" t="s">
        <v>536</v>
      </c>
      <c r="C14924" t="s">
        <v>255</v>
      </c>
      <c r="D14924">
        <v>2016</v>
      </c>
    </row>
    <row r="14925" spans="1:4">
      <c r="A14925" t="s">
        <v>254</v>
      </c>
      <c r="B14925" t="s">
        <v>539</v>
      </c>
      <c r="C14925" t="s">
        <v>253</v>
      </c>
      <c r="D14925">
        <v>2016</v>
      </c>
    </row>
    <row r="14926" spans="1:4">
      <c r="A14926" t="s">
        <v>252</v>
      </c>
      <c r="B14926" t="s">
        <v>536</v>
      </c>
      <c r="C14926" t="s">
        <v>251</v>
      </c>
      <c r="D14926">
        <v>2016</v>
      </c>
    </row>
    <row r="14927" spans="1:4">
      <c r="A14927" t="s">
        <v>250</v>
      </c>
      <c r="B14927" t="s">
        <v>539</v>
      </c>
      <c r="C14927" t="s">
        <v>249</v>
      </c>
      <c r="D14927">
        <v>2016</v>
      </c>
    </row>
    <row r="14928" spans="1:4">
      <c r="A14928" t="s">
        <v>248</v>
      </c>
      <c r="B14928" t="s">
        <v>539</v>
      </c>
      <c r="C14928" t="s">
        <v>247</v>
      </c>
      <c r="D14928">
        <v>2016</v>
      </c>
    </row>
    <row r="14929" spans="1:4">
      <c r="A14929" t="s">
        <v>246</v>
      </c>
      <c r="B14929" t="s">
        <v>539</v>
      </c>
      <c r="C14929" t="s">
        <v>245</v>
      </c>
      <c r="D14929">
        <v>2016</v>
      </c>
    </row>
    <row r="14930" spans="1:4">
      <c r="A14930" t="s">
        <v>244</v>
      </c>
      <c r="B14930" t="s">
        <v>539</v>
      </c>
      <c r="C14930" t="s">
        <v>243</v>
      </c>
      <c r="D14930">
        <v>2016</v>
      </c>
    </row>
    <row r="14931" spans="1:4">
      <c r="A14931" t="s">
        <v>242</v>
      </c>
      <c r="B14931" t="s">
        <v>539</v>
      </c>
      <c r="C14931" t="s">
        <v>241</v>
      </c>
      <c r="D14931">
        <v>2016</v>
      </c>
    </row>
    <row r="14932" spans="1:4">
      <c r="A14932" t="s">
        <v>240</v>
      </c>
      <c r="B14932" t="s">
        <v>539</v>
      </c>
      <c r="C14932" t="s">
        <v>239</v>
      </c>
      <c r="D14932">
        <v>2016</v>
      </c>
    </row>
    <row r="14933" spans="1:4">
      <c r="A14933" t="s">
        <v>238</v>
      </c>
      <c r="B14933" t="s">
        <v>539</v>
      </c>
      <c r="C14933" t="s">
        <v>237</v>
      </c>
      <c r="D14933">
        <v>2016</v>
      </c>
    </row>
    <row r="14934" spans="1:4">
      <c r="A14934" t="s">
        <v>236</v>
      </c>
      <c r="B14934" t="s">
        <v>539</v>
      </c>
      <c r="C14934" t="s">
        <v>235</v>
      </c>
      <c r="D14934">
        <v>2016</v>
      </c>
    </row>
    <row r="14935" spans="1:4">
      <c r="A14935" t="s">
        <v>234</v>
      </c>
      <c r="B14935" t="s">
        <v>539</v>
      </c>
      <c r="C14935" t="s">
        <v>233</v>
      </c>
      <c r="D14935">
        <v>2016</v>
      </c>
    </row>
    <row r="14936" spans="1:4">
      <c r="A14936" t="s">
        <v>232</v>
      </c>
      <c r="B14936" t="s">
        <v>539</v>
      </c>
      <c r="C14936" t="s">
        <v>231</v>
      </c>
      <c r="D14936">
        <v>2016</v>
      </c>
    </row>
    <row r="14937" spans="1:4">
      <c r="A14937" t="s">
        <v>230</v>
      </c>
      <c r="B14937" t="s">
        <v>536</v>
      </c>
      <c r="C14937" t="s">
        <v>229</v>
      </c>
      <c r="D14937">
        <v>2016</v>
      </c>
    </row>
    <row r="14938" spans="1:4">
      <c r="A14938" t="s">
        <v>228</v>
      </c>
      <c r="B14938" t="s">
        <v>539</v>
      </c>
      <c r="C14938" t="s">
        <v>227</v>
      </c>
      <c r="D14938">
        <v>2016</v>
      </c>
    </row>
    <row r="14939" spans="1:4">
      <c r="A14939" t="s">
        <v>226</v>
      </c>
      <c r="B14939" t="s">
        <v>539</v>
      </c>
      <c r="C14939" t="s">
        <v>225</v>
      </c>
      <c r="D14939">
        <v>2016</v>
      </c>
    </row>
    <row r="14940" spans="1:4">
      <c r="A14940" t="s">
        <v>224</v>
      </c>
      <c r="B14940" t="s">
        <v>536</v>
      </c>
      <c r="C14940" t="s">
        <v>223</v>
      </c>
      <c r="D14940">
        <v>2016</v>
      </c>
    </row>
    <row r="14941" spans="1:4">
      <c r="A14941" t="s">
        <v>222</v>
      </c>
      <c r="B14941" t="s">
        <v>539</v>
      </c>
      <c r="C14941" t="s">
        <v>221</v>
      </c>
      <c r="D14941">
        <v>2016</v>
      </c>
    </row>
    <row r="14942" spans="1:4">
      <c r="A14942" t="s">
        <v>220</v>
      </c>
      <c r="B14942" t="s">
        <v>539</v>
      </c>
      <c r="C14942" t="s">
        <v>219</v>
      </c>
      <c r="D14942">
        <v>2016</v>
      </c>
    </row>
    <row r="14943" spans="1:4">
      <c r="A14943" t="s">
        <v>218</v>
      </c>
      <c r="B14943" t="s">
        <v>539</v>
      </c>
      <c r="C14943" t="s">
        <v>217</v>
      </c>
      <c r="D14943">
        <v>2016</v>
      </c>
    </row>
    <row r="14944" spans="1:4">
      <c r="A14944" t="s">
        <v>216</v>
      </c>
      <c r="B14944" t="s">
        <v>539</v>
      </c>
      <c r="C14944" t="s">
        <v>215</v>
      </c>
      <c r="D14944">
        <v>2016</v>
      </c>
    </row>
    <row r="14945" spans="1:4">
      <c r="A14945" t="s">
        <v>214</v>
      </c>
      <c r="B14945" t="s">
        <v>536</v>
      </c>
      <c r="C14945" t="s">
        <v>213</v>
      </c>
      <c r="D14945">
        <v>2016</v>
      </c>
    </row>
    <row r="14946" spans="1:4">
      <c r="A14946" t="s">
        <v>212</v>
      </c>
      <c r="B14946" t="s">
        <v>539</v>
      </c>
      <c r="C14946" t="s">
        <v>211</v>
      </c>
      <c r="D14946">
        <v>2016</v>
      </c>
    </row>
    <row r="14947" spans="1:4">
      <c r="A14947" t="s">
        <v>210</v>
      </c>
      <c r="B14947" t="s">
        <v>539</v>
      </c>
      <c r="C14947" t="s">
        <v>209</v>
      </c>
      <c r="D14947">
        <v>2016</v>
      </c>
    </row>
    <row r="14948" spans="1:4">
      <c r="A14948" t="s">
        <v>208</v>
      </c>
      <c r="B14948" t="s">
        <v>539</v>
      </c>
      <c r="C14948" t="s">
        <v>207</v>
      </c>
      <c r="D14948">
        <v>2016</v>
      </c>
    </row>
    <row r="14949" spans="1:4">
      <c r="A14949" t="s">
        <v>206</v>
      </c>
      <c r="B14949" t="s">
        <v>539</v>
      </c>
      <c r="C14949" t="s">
        <v>205</v>
      </c>
      <c r="D14949">
        <v>2016</v>
      </c>
    </row>
    <row r="14950" spans="1:4">
      <c r="A14950" t="s">
        <v>204</v>
      </c>
      <c r="B14950" t="s">
        <v>539</v>
      </c>
      <c r="C14950" t="s">
        <v>203</v>
      </c>
      <c r="D14950">
        <v>2016</v>
      </c>
    </row>
    <row r="14951" spans="1:4">
      <c r="A14951" t="s">
        <v>202</v>
      </c>
      <c r="B14951" t="s">
        <v>539</v>
      </c>
      <c r="C14951" t="s">
        <v>201</v>
      </c>
      <c r="D14951">
        <v>2016</v>
      </c>
    </row>
    <row r="14952" spans="1:4">
      <c r="A14952" t="s">
        <v>200</v>
      </c>
      <c r="B14952" t="s">
        <v>539</v>
      </c>
      <c r="C14952" t="s">
        <v>199</v>
      </c>
      <c r="D14952">
        <v>2016</v>
      </c>
    </row>
    <row r="14953" spans="1:4">
      <c r="A14953" t="s">
        <v>198</v>
      </c>
      <c r="B14953" t="s">
        <v>539</v>
      </c>
      <c r="C14953" t="s">
        <v>197</v>
      </c>
      <c r="D14953">
        <v>2016</v>
      </c>
    </row>
    <row r="14954" spans="1:4">
      <c r="A14954" t="s">
        <v>196</v>
      </c>
      <c r="B14954" t="s">
        <v>536</v>
      </c>
      <c r="C14954" t="s">
        <v>195</v>
      </c>
      <c r="D14954">
        <v>2016</v>
      </c>
    </row>
    <row r="14955" spans="1:4">
      <c r="A14955" t="s">
        <v>194</v>
      </c>
      <c r="B14955" t="s">
        <v>539</v>
      </c>
      <c r="C14955" t="s">
        <v>193</v>
      </c>
      <c r="D14955">
        <v>2016</v>
      </c>
    </row>
    <row r="14956" spans="1:4">
      <c r="A14956" t="s">
        <v>192</v>
      </c>
      <c r="B14956" t="s">
        <v>539</v>
      </c>
      <c r="C14956" t="s">
        <v>191</v>
      </c>
      <c r="D14956">
        <v>2016</v>
      </c>
    </row>
    <row r="14957" spans="1:4">
      <c r="A14957" t="s">
        <v>190</v>
      </c>
      <c r="B14957" t="s">
        <v>539</v>
      </c>
      <c r="C14957" t="s">
        <v>189</v>
      </c>
      <c r="D14957">
        <v>2016</v>
      </c>
    </row>
    <row r="14958" spans="1:4">
      <c r="A14958" t="s">
        <v>188</v>
      </c>
      <c r="B14958" t="s">
        <v>539</v>
      </c>
      <c r="C14958" t="s">
        <v>187</v>
      </c>
      <c r="D14958">
        <v>2016</v>
      </c>
    </row>
    <row r="14959" spans="1:4">
      <c r="A14959" t="s">
        <v>186</v>
      </c>
      <c r="B14959" t="s">
        <v>539</v>
      </c>
      <c r="C14959" t="s">
        <v>185</v>
      </c>
      <c r="D14959">
        <v>2016</v>
      </c>
    </row>
    <row r="14960" spans="1:4">
      <c r="A14960" t="s">
        <v>184</v>
      </c>
      <c r="B14960" t="s">
        <v>539</v>
      </c>
      <c r="C14960" t="s">
        <v>183</v>
      </c>
      <c r="D14960">
        <v>2016</v>
      </c>
    </row>
    <row r="14961" spans="1:4">
      <c r="A14961" t="s">
        <v>182</v>
      </c>
      <c r="B14961" t="s">
        <v>539</v>
      </c>
      <c r="C14961" t="s">
        <v>181</v>
      </c>
      <c r="D14961">
        <v>2016</v>
      </c>
    </row>
    <row r="14962" spans="1:4">
      <c r="A14962" t="s">
        <v>180</v>
      </c>
      <c r="B14962" t="s">
        <v>539</v>
      </c>
      <c r="C14962" t="s">
        <v>179</v>
      </c>
      <c r="D14962">
        <v>2016</v>
      </c>
    </row>
    <row r="14963" spans="1:4">
      <c r="A14963" t="s">
        <v>178</v>
      </c>
      <c r="B14963" t="s">
        <v>539</v>
      </c>
      <c r="C14963" t="s">
        <v>177</v>
      </c>
      <c r="D14963">
        <v>2016</v>
      </c>
    </row>
    <row r="14964" spans="1:4">
      <c r="A14964" t="s">
        <v>176</v>
      </c>
      <c r="B14964" t="s">
        <v>539</v>
      </c>
      <c r="C14964" t="s">
        <v>175</v>
      </c>
      <c r="D14964">
        <v>2016</v>
      </c>
    </row>
    <row r="14965" spans="1:4">
      <c r="A14965" t="s">
        <v>174</v>
      </c>
      <c r="B14965" t="s">
        <v>536</v>
      </c>
      <c r="C14965" t="s">
        <v>173</v>
      </c>
      <c r="D14965">
        <v>2016</v>
      </c>
    </row>
    <row r="14966" spans="1:4">
      <c r="A14966" t="s">
        <v>172</v>
      </c>
      <c r="B14966" t="s">
        <v>539</v>
      </c>
      <c r="C14966" t="s">
        <v>171</v>
      </c>
      <c r="D14966">
        <v>2016</v>
      </c>
    </row>
    <row r="14967" spans="1:4">
      <c r="A14967" t="s">
        <v>170</v>
      </c>
      <c r="B14967" t="s">
        <v>536</v>
      </c>
      <c r="C14967" t="s">
        <v>169</v>
      </c>
      <c r="D14967">
        <v>2016</v>
      </c>
    </row>
    <row r="14968" spans="1:4">
      <c r="A14968" t="s">
        <v>168</v>
      </c>
      <c r="B14968" t="s">
        <v>539</v>
      </c>
      <c r="C14968" t="s">
        <v>167</v>
      </c>
      <c r="D14968">
        <v>2016</v>
      </c>
    </row>
    <row r="14969" spans="1:4">
      <c r="A14969" t="s">
        <v>166</v>
      </c>
      <c r="B14969" t="s">
        <v>539</v>
      </c>
      <c r="C14969" t="s">
        <v>165</v>
      </c>
      <c r="D14969">
        <v>2016</v>
      </c>
    </row>
    <row r="14970" spans="1:4">
      <c r="A14970" t="s">
        <v>164</v>
      </c>
      <c r="B14970" t="s">
        <v>539</v>
      </c>
      <c r="C14970" t="s">
        <v>163</v>
      </c>
      <c r="D14970">
        <v>2016</v>
      </c>
    </row>
    <row r="14971" spans="1:4">
      <c r="A14971" t="s">
        <v>162</v>
      </c>
      <c r="B14971" t="s">
        <v>539</v>
      </c>
      <c r="C14971" t="s">
        <v>161</v>
      </c>
      <c r="D14971">
        <v>2016</v>
      </c>
    </row>
    <row r="14972" spans="1:4">
      <c r="A14972" t="s">
        <v>160</v>
      </c>
      <c r="B14972" t="s">
        <v>539</v>
      </c>
      <c r="C14972" t="s">
        <v>159</v>
      </c>
      <c r="D14972">
        <v>2016</v>
      </c>
    </row>
    <row r="14973" spans="1:4">
      <c r="A14973" t="s">
        <v>158</v>
      </c>
      <c r="B14973" t="s">
        <v>539</v>
      </c>
      <c r="C14973" t="s">
        <v>157</v>
      </c>
      <c r="D14973">
        <v>2016</v>
      </c>
    </row>
    <row r="14974" spans="1:4">
      <c r="A14974" t="s">
        <v>156</v>
      </c>
      <c r="B14974" t="s">
        <v>539</v>
      </c>
      <c r="C14974" t="s">
        <v>155</v>
      </c>
      <c r="D14974">
        <v>2016</v>
      </c>
    </row>
    <row r="14975" spans="1:4">
      <c r="A14975" t="s">
        <v>154</v>
      </c>
      <c r="B14975" t="s">
        <v>536</v>
      </c>
      <c r="C14975" t="s">
        <v>153</v>
      </c>
      <c r="D14975">
        <v>2016</v>
      </c>
    </row>
    <row r="14976" spans="1:4">
      <c r="A14976" t="s">
        <v>152</v>
      </c>
      <c r="B14976" t="s">
        <v>539</v>
      </c>
      <c r="C14976" t="s">
        <v>151</v>
      </c>
      <c r="D14976">
        <v>2016</v>
      </c>
    </row>
    <row r="14977" spans="1:4">
      <c r="A14977" t="s">
        <v>150</v>
      </c>
      <c r="B14977" t="s">
        <v>539</v>
      </c>
      <c r="C14977" t="s">
        <v>149</v>
      </c>
      <c r="D14977">
        <v>2016</v>
      </c>
    </row>
    <row r="14978" spans="1:4">
      <c r="A14978" t="s">
        <v>148</v>
      </c>
      <c r="B14978" t="s">
        <v>539</v>
      </c>
      <c r="C14978" t="s">
        <v>147</v>
      </c>
      <c r="D14978">
        <v>2016</v>
      </c>
    </row>
    <row r="14979" spans="1:4">
      <c r="A14979" t="s">
        <v>146</v>
      </c>
      <c r="B14979" t="s">
        <v>539</v>
      </c>
      <c r="C14979" t="s">
        <v>145</v>
      </c>
      <c r="D14979">
        <v>2016</v>
      </c>
    </row>
    <row r="14980" spans="1:4">
      <c r="A14980" t="s">
        <v>144</v>
      </c>
      <c r="B14980" t="s">
        <v>536</v>
      </c>
      <c r="C14980" t="s">
        <v>143</v>
      </c>
      <c r="D14980">
        <v>2016</v>
      </c>
    </row>
    <row r="14981" spans="1:4">
      <c r="A14981" t="s">
        <v>142</v>
      </c>
      <c r="B14981" t="s">
        <v>536</v>
      </c>
      <c r="C14981" t="s">
        <v>141</v>
      </c>
      <c r="D14981">
        <v>2016</v>
      </c>
    </row>
    <row r="14982" spans="1:4">
      <c r="A14982" t="s">
        <v>140</v>
      </c>
      <c r="B14982" t="s">
        <v>536</v>
      </c>
      <c r="C14982" t="s">
        <v>139</v>
      </c>
      <c r="D14982">
        <v>2016</v>
      </c>
    </row>
    <row r="14983" spans="1:4">
      <c r="A14983" t="s">
        <v>138</v>
      </c>
      <c r="B14983" t="s">
        <v>539</v>
      </c>
      <c r="C14983" t="s">
        <v>137</v>
      </c>
      <c r="D14983">
        <v>2016</v>
      </c>
    </row>
    <row r="14984" spans="1:4">
      <c r="A14984" t="s">
        <v>136</v>
      </c>
      <c r="B14984" t="s">
        <v>539</v>
      </c>
      <c r="C14984" t="s">
        <v>135</v>
      </c>
      <c r="D14984">
        <v>2016</v>
      </c>
    </row>
    <row r="14985" spans="1:4">
      <c r="A14985" t="s">
        <v>134</v>
      </c>
      <c r="B14985" t="s">
        <v>539</v>
      </c>
      <c r="C14985" t="s">
        <v>133</v>
      </c>
      <c r="D14985">
        <v>2016</v>
      </c>
    </row>
    <row r="14986" spans="1:4">
      <c r="A14986" t="s">
        <v>132</v>
      </c>
      <c r="B14986" t="s">
        <v>539</v>
      </c>
      <c r="C14986" t="s">
        <v>131</v>
      </c>
      <c r="D14986">
        <v>2016</v>
      </c>
    </row>
    <row r="14987" spans="1:4">
      <c r="A14987" t="s">
        <v>130</v>
      </c>
      <c r="B14987" t="s">
        <v>539</v>
      </c>
      <c r="C14987" t="s">
        <v>129</v>
      </c>
      <c r="D14987">
        <v>2016</v>
      </c>
    </row>
    <row r="14988" spans="1:4">
      <c r="A14988" t="s">
        <v>128</v>
      </c>
      <c r="B14988" t="s">
        <v>536</v>
      </c>
      <c r="C14988" t="s">
        <v>127</v>
      </c>
      <c r="D14988">
        <v>2016</v>
      </c>
    </row>
    <row r="14989" spans="1:4">
      <c r="A14989" t="s">
        <v>126</v>
      </c>
      <c r="B14989" t="s">
        <v>539</v>
      </c>
      <c r="C14989" t="s">
        <v>125</v>
      </c>
      <c r="D14989">
        <v>2016</v>
      </c>
    </row>
    <row r="14990" spans="1:4">
      <c r="A14990" t="s">
        <v>124</v>
      </c>
      <c r="B14990" t="s">
        <v>539</v>
      </c>
      <c r="C14990" t="s">
        <v>123</v>
      </c>
      <c r="D14990">
        <v>2016</v>
      </c>
    </row>
    <row r="14991" spans="1:4">
      <c r="A14991" t="s">
        <v>122</v>
      </c>
      <c r="B14991" t="s">
        <v>539</v>
      </c>
      <c r="C14991" t="s">
        <v>121</v>
      </c>
      <c r="D14991">
        <v>2016</v>
      </c>
    </row>
    <row r="14992" spans="1:4">
      <c r="A14992" t="s">
        <v>120</v>
      </c>
      <c r="B14992" t="s">
        <v>539</v>
      </c>
      <c r="C14992" t="s">
        <v>119</v>
      </c>
      <c r="D14992">
        <v>2016</v>
      </c>
    </row>
    <row r="14993" spans="1:4">
      <c r="A14993" t="s">
        <v>118</v>
      </c>
      <c r="B14993" t="s">
        <v>539</v>
      </c>
      <c r="C14993" t="s">
        <v>117</v>
      </c>
      <c r="D14993">
        <v>2016</v>
      </c>
    </row>
    <row r="14994" spans="1:4">
      <c r="A14994" t="s">
        <v>116</v>
      </c>
      <c r="B14994" t="s">
        <v>539</v>
      </c>
      <c r="C14994" t="s">
        <v>115</v>
      </c>
      <c r="D14994">
        <v>2016</v>
      </c>
    </row>
    <row r="14995" spans="1:4">
      <c r="A14995" t="s">
        <v>114</v>
      </c>
      <c r="B14995" t="s">
        <v>539</v>
      </c>
      <c r="C14995" t="s">
        <v>113</v>
      </c>
      <c r="D14995">
        <v>2016</v>
      </c>
    </row>
    <row r="14996" spans="1:4">
      <c r="A14996" t="s">
        <v>112</v>
      </c>
      <c r="B14996" t="s">
        <v>539</v>
      </c>
      <c r="C14996" t="s">
        <v>111</v>
      </c>
      <c r="D14996">
        <v>2016</v>
      </c>
    </row>
    <row r="14997" spans="1:4">
      <c r="A14997" t="s">
        <v>110</v>
      </c>
      <c r="B14997" t="s">
        <v>539</v>
      </c>
      <c r="C14997" t="s">
        <v>109</v>
      </c>
      <c r="D14997">
        <v>2016</v>
      </c>
    </row>
    <row r="14998" spans="1:4">
      <c r="A14998" t="s">
        <v>108</v>
      </c>
      <c r="B14998" t="s">
        <v>539</v>
      </c>
      <c r="C14998" t="s">
        <v>107</v>
      </c>
      <c r="D14998">
        <v>2016</v>
      </c>
    </row>
    <row r="14999" spans="1:4">
      <c r="A14999" t="s">
        <v>106</v>
      </c>
      <c r="B14999" t="s">
        <v>536</v>
      </c>
      <c r="C14999" t="s">
        <v>105</v>
      </c>
      <c r="D14999">
        <v>2016</v>
      </c>
    </row>
    <row r="15000" spans="1:4">
      <c r="A15000" t="s">
        <v>104</v>
      </c>
      <c r="B15000" t="s">
        <v>539</v>
      </c>
      <c r="C15000" t="s">
        <v>103</v>
      </c>
      <c r="D15000">
        <v>2016</v>
      </c>
    </row>
    <row r="15001" spans="1:4">
      <c r="A15001" t="s">
        <v>102</v>
      </c>
      <c r="B15001" t="s">
        <v>536</v>
      </c>
      <c r="C15001" t="s">
        <v>101</v>
      </c>
      <c r="D15001">
        <v>2016</v>
      </c>
    </row>
    <row r="15002" spans="1:4">
      <c r="A15002" t="s">
        <v>100</v>
      </c>
      <c r="B15002" t="s">
        <v>536</v>
      </c>
      <c r="C15002" t="s">
        <v>99</v>
      </c>
      <c r="D15002">
        <v>2016</v>
      </c>
    </row>
    <row r="15003" spans="1:4">
      <c r="A15003" t="s">
        <v>98</v>
      </c>
      <c r="B15003" t="s">
        <v>539</v>
      </c>
      <c r="C15003" t="s">
        <v>97</v>
      </c>
      <c r="D15003">
        <v>2016</v>
      </c>
    </row>
    <row r="15004" spans="1:4">
      <c r="A15004" t="s">
        <v>96</v>
      </c>
      <c r="B15004" t="s">
        <v>539</v>
      </c>
      <c r="C15004" t="s">
        <v>95</v>
      </c>
      <c r="D15004">
        <v>2016</v>
      </c>
    </row>
    <row r="15005" spans="1:4">
      <c r="A15005" t="s">
        <v>94</v>
      </c>
      <c r="B15005" t="s">
        <v>539</v>
      </c>
      <c r="C15005" t="s">
        <v>93</v>
      </c>
      <c r="D15005">
        <v>2016</v>
      </c>
    </row>
    <row r="15006" spans="1:4">
      <c r="A15006" t="s">
        <v>92</v>
      </c>
      <c r="B15006" t="s">
        <v>539</v>
      </c>
      <c r="C15006" t="s">
        <v>91</v>
      </c>
      <c r="D15006">
        <v>2016</v>
      </c>
    </row>
    <row r="15007" spans="1:4">
      <c r="A15007" t="s">
        <v>90</v>
      </c>
      <c r="B15007" t="s">
        <v>539</v>
      </c>
      <c r="C15007" t="s">
        <v>89</v>
      </c>
      <c r="D15007">
        <v>2016</v>
      </c>
    </row>
    <row r="15008" spans="1:4">
      <c r="A15008" t="s">
        <v>88</v>
      </c>
      <c r="B15008" t="s">
        <v>539</v>
      </c>
      <c r="C15008" t="s">
        <v>87</v>
      </c>
      <c r="D15008">
        <v>2016</v>
      </c>
    </row>
    <row r="15009" spans="1:4">
      <c r="A15009" t="s">
        <v>86</v>
      </c>
      <c r="B15009" t="s">
        <v>539</v>
      </c>
      <c r="C15009" t="s">
        <v>85</v>
      </c>
      <c r="D15009">
        <v>2016</v>
      </c>
    </row>
    <row r="15010" spans="1:4">
      <c r="A15010" t="s">
        <v>84</v>
      </c>
      <c r="B15010" t="s">
        <v>539</v>
      </c>
      <c r="C15010" t="s">
        <v>83</v>
      </c>
      <c r="D15010">
        <v>2016</v>
      </c>
    </row>
    <row r="15011" spans="1:4">
      <c r="A15011" t="s">
        <v>82</v>
      </c>
      <c r="B15011" t="s">
        <v>539</v>
      </c>
      <c r="C15011" t="s">
        <v>81</v>
      </c>
      <c r="D15011">
        <v>2016</v>
      </c>
    </row>
    <row r="15012" spans="1:4">
      <c r="A15012" t="s">
        <v>80</v>
      </c>
      <c r="B15012" t="s">
        <v>539</v>
      </c>
      <c r="C15012" t="s">
        <v>79</v>
      </c>
      <c r="D15012">
        <v>2016</v>
      </c>
    </row>
    <row r="15013" spans="1:4">
      <c r="A15013" t="s">
        <v>78</v>
      </c>
      <c r="B15013" t="s">
        <v>539</v>
      </c>
      <c r="C15013" t="s">
        <v>77</v>
      </c>
      <c r="D15013">
        <v>2016</v>
      </c>
    </row>
    <row r="15014" spans="1:4">
      <c r="A15014" t="s">
        <v>76</v>
      </c>
      <c r="B15014" t="s">
        <v>536</v>
      </c>
      <c r="C15014" t="s">
        <v>75</v>
      </c>
      <c r="D15014">
        <v>2016</v>
      </c>
    </row>
    <row r="15015" spans="1:4">
      <c r="A15015" t="s">
        <v>74</v>
      </c>
      <c r="B15015" t="s">
        <v>536</v>
      </c>
      <c r="C15015" t="s">
        <v>73</v>
      </c>
      <c r="D15015">
        <v>2016</v>
      </c>
    </row>
    <row r="15016" spans="1:4">
      <c r="A15016" t="s">
        <v>72</v>
      </c>
      <c r="B15016" t="s">
        <v>539</v>
      </c>
      <c r="C15016" t="s">
        <v>71</v>
      </c>
      <c r="D15016">
        <v>2016</v>
      </c>
    </row>
    <row r="15017" spans="1:4">
      <c r="A15017" t="s">
        <v>70</v>
      </c>
      <c r="B15017" t="s">
        <v>539</v>
      </c>
      <c r="C15017" t="s">
        <v>69</v>
      </c>
      <c r="D15017">
        <v>2016</v>
      </c>
    </row>
    <row r="15018" spans="1:4">
      <c r="A15018" t="s">
        <v>68</v>
      </c>
      <c r="B15018" t="s">
        <v>539</v>
      </c>
      <c r="C15018" t="s">
        <v>67</v>
      </c>
      <c r="D15018">
        <v>2016</v>
      </c>
    </row>
    <row r="15019" spans="1:4">
      <c r="A15019" t="s">
        <v>66</v>
      </c>
      <c r="B15019" t="s">
        <v>539</v>
      </c>
      <c r="C15019" t="s">
        <v>65</v>
      </c>
      <c r="D15019">
        <v>2016</v>
      </c>
    </row>
    <row r="15020" spans="1:4">
      <c r="A15020" t="s">
        <v>64</v>
      </c>
      <c r="B15020" t="s">
        <v>536</v>
      </c>
      <c r="C15020" t="s">
        <v>63</v>
      </c>
      <c r="D15020">
        <v>2016</v>
      </c>
    </row>
    <row r="15021" spans="1:4">
      <c r="A15021" t="s">
        <v>62</v>
      </c>
      <c r="B15021" t="s">
        <v>539</v>
      </c>
      <c r="C15021" t="s">
        <v>61</v>
      </c>
      <c r="D15021">
        <v>2016</v>
      </c>
    </row>
    <row r="15022" spans="1:4">
      <c r="A15022" t="s">
        <v>60</v>
      </c>
      <c r="B15022" t="s">
        <v>536</v>
      </c>
      <c r="C15022" t="s">
        <v>59</v>
      </c>
      <c r="D15022">
        <v>2016</v>
      </c>
    </row>
    <row r="15023" spans="1:4">
      <c r="A15023" t="s">
        <v>58</v>
      </c>
      <c r="B15023" t="s">
        <v>539</v>
      </c>
      <c r="C15023" t="s">
        <v>57</v>
      </c>
      <c r="D15023">
        <v>2016</v>
      </c>
    </row>
    <row r="15024" spans="1:4">
      <c r="A15024" t="s">
        <v>56</v>
      </c>
      <c r="B15024" t="s">
        <v>536</v>
      </c>
      <c r="C15024" t="s">
        <v>55</v>
      </c>
      <c r="D15024">
        <v>2016</v>
      </c>
    </row>
    <row r="15025" spans="1:4">
      <c r="A15025" t="s">
        <v>54</v>
      </c>
      <c r="B15025" t="s">
        <v>536</v>
      </c>
      <c r="C15025" t="s">
        <v>53</v>
      </c>
      <c r="D15025">
        <v>2016</v>
      </c>
    </row>
    <row r="15026" spans="1:4">
      <c r="A15026" t="s">
        <v>52</v>
      </c>
      <c r="B15026" t="s">
        <v>539</v>
      </c>
      <c r="C15026" t="s">
        <v>51</v>
      </c>
      <c r="D15026">
        <v>2016</v>
      </c>
    </row>
    <row r="15027" spans="1:4">
      <c r="A15027" t="s">
        <v>50</v>
      </c>
      <c r="B15027" t="s">
        <v>539</v>
      </c>
      <c r="C15027" t="s">
        <v>49</v>
      </c>
      <c r="D15027">
        <v>2016</v>
      </c>
    </row>
    <row r="15028" spans="1:4">
      <c r="A15028" t="s">
        <v>6</v>
      </c>
      <c r="B15028" t="s">
        <v>539</v>
      </c>
      <c r="C15028" t="s">
        <v>48</v>
      </c>
      <c r="D15028">
        <v>2016</v>
      </c>
    </row>
    <row r="15029" spans="1:4">
      <c r="A15029" t="s">
        <v>47</v>
      </c>
      <c r="B15029" t="s">
        <v>539</v>
      </c>
      <c r="C15029" t="s">
        <v>46</v>
      </c>
      <c r="D15029">
        <v>2016</v>
      </c>
    </row>
    <row r="15030" spans="1:4">
      <c r="A15030" t="s">
        <v>45</v>
      </c>
      <c r="B15030" t="s">
        <v>539</v>
      </c>
      <c r="C15030" t="s">
        <v>44</v>
      </c>
      <c r="D15030">
        <v>2016</v>
      </c>
    </row>
    <row r="15031" spans="1:4">
      <c r="A15031" t="s">
        <v>43</v>
      </c>
      <c r="B15031" t="s">
        <v>539</v>
      </c>
      <c r="C15031" t="s">
        <v>42</v>
      </c>
      <c r="D15031">
        <v>2016</v>
      </c>
    </row>
    <row r="15032" spans="1:4">
      <c r="A15032" t="s">
        <v>41</v>
      </c>
      <c r="B15032" t="s">
        <v>539</v>
      </c>
      <c r="C15032" t="s">
        <v>40</v>
      </c>
      <c r="D15032">
        <v>2016</v>
      </c>
    </row>
    <row r="15033" spans="1:4">
      <c r="A15033" t="s">
        <v>39</v>
      </c>
      <c r="B15033" t="s">
        <v>536</v>
      </c>
      <c r="C15033" t="s">
        <v>38</v>
      </c>
      <c r="D15033">
        <v>2016</v>
      </c>
    </row>
    <row r="15034" spans="1:4">
      <c r="A15034" t="s">
        <v>37</v>
      </c>
      <c r="B15034" t="s">
        <v>539</v>
      </c>
      <c r="C15034" t="s">
        <v>36</v>
      </c>
      <c r="D15034">
        <v>2016</v>
      </c>
    </row>
    <row r="15035" spans="1:4">
      <c r="A15035" t="s">
        <v>4</v>
      </c>
      <c r="B15035" t="s">
        <v>539</v>
      </c>
      <c r="C15035" t="s">
        <v>35</v>
      </c>
      <c r="D15035">
        <v>2016</v>
      </c>
    </row>
    <row r="15036" spans="1:4">
      <c r="A15036" t="s">
        <v>34</v>
      </c>
      <c r="B15036" t="s">
        <v>539</v>
      </c>
      <c r="C15036" t="s">
        <v>33</v>
      </c>
      <c r="D15036">
        <v>2016</v>
      </c>
    </row>
    <row r="15037" spans="1:4">
      <c r="A15037" t="s">
        <v>32</v>
      </c>
      <c r="B15037" t="s">
        <v>539</v>
      </c>
      <c r="C15037" t="s">
        <v>31</v>
      </c>
      <c r="D15037">
        <v>2016</v>
      </c>
    </row>
    <row r="15038" spans="1:4">
      <c r="A15038" t="s">
        <v>30</v>
      </c>
      <c r="B15038" t="s">
        <v>539</v>
      </c>
      <c r="C15038" t="s">
        <v>29</v>
      </c>
      <c r="D15038">
        <v>2016</v>
      </c>
    </row>
    <row r="15039" spans="1:4">
      <c r="A15039" t="s">
        <v>28</v>
      </c>
      <c r="B15039" t="s">
        <v>539</v>
      </c>
      <c r="C15039" t="s">
        <v>27</v>
      </c>
      <c r="D15039">
        <v>2016</v>
      </c>
    </row>
    <row r="15040" spans="1:4">
      <c r="A15040" t="s">
        <v>26</v>
      </c>
      <c r="B15040" t="s">
        <v>539</v>
      </c>
      <c r="C15040" t="s">
        <v>25</v>
      </c>
      <c r="D15040">
        <v>2016</v>
      </c>
    </row>
    <row r="15041" spans="1:4">
      <c r="A15041" t="s">
        <v>3</v>
      </c>
      <c r="B15041" t="s">
        <v>539</v>
      </c>
      <c r="C15041" t="s">
        <v>24</v>
      </c>
      <c r="D15041">
        <v>2016</v>
      </c>
    </row>
    <row r="15042" spans="1:4">
      <c r="A15042" t="s">
        <v>23</v>
      </c>
      <c r="B15042" t="s">
        <v>539</v>
      </c>
      <c r="C15042" t="s">
        <v>22</v>
      </c>
      <c r="D15042">
        <v>2016</v>
      </c>
    </row>
    <row r="15043" spans="1:4">
      <c r="A15043" t="s">
        <v>21</v>
      </c>
      <c r="B15043" t="s">
        <v>536</v>
      </c>
      <c r="C15043" t="s">
        <v>20</v>
      </c>
      <c r="D15043">
        <v>2016</v>
      </c>
    </row>
    <row r="15044" spans="1:4">
      <c r="A15044" t="s">
        <v>19</v>
      </c>
      <c r="B15044" t="s">
        <v>539</v>
      </c>
      <c r="C15044" t="s">
        <v>18</v>
      </c>
      <c r="D15044">
        <v>2016</v>
      </c>
    </row>
    <row r="15045" spans="1:4">
      <c r="A15045" t="s">
        <v>17</v>
      </c>
      <c r="B15045" t="s">
        <v>539</v>
      </c>
      <c r="C15045" t="s">
        <v>16</v>
      </c>
      <c r="D15045">
        <v>2016</v>
      </c>
    </row>
    <row r="15046" spans="1:4">
      <c r="A15046" t="s">
        <v>15</v>
      </c>
      <c r="B15046" t="s">
        <v>539</v>
      </c>
      <c r="C15046" t="s">
        <v>14</v>
      </c>
      <c r="D15046">
        <v>2016</v>
      </c>
    </row>
    <row r="15047" spans="1:4">
      <c r="A15047" t="s">
        <v>13</v>
      </c>
      <c r="B15047" t="s">
        <v>539</v>
      </c>
      <c r="C15047" t="s">
        <v>12</v>
      </c>
      <c r="D15047">
        <v>2016</v>
      </c>
    </row>
    <row r="15048" spans="1:4">
      <c r="A15048" t="s">
        <v>11</v>
      </c>
      <c r="B15048" t="s">
        <v>539</v>
      </c>
      <c r="C15048" t="s">
        <v>10</v>
      </c>
      <c r="D15048">
        <v>2016</v>
      </c>
    </row>
    <row r="15049" spans="1:4">
      <c r="A15049" t="s">
        <v>9</v>
      </c>
      <c r="B15049" t="s">
        <v>539</v>
      </c>
      <c r="C15049" t="s">
        <v>8</v>
      </c>
      <c r="D15049">
        <v>2016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RUR.POP</vt:lpstr>
      <vt:lpstr>GDP.PCAP</vt:lpstr>
      <vt:lpstr>HEALTH</vt:lpstr>
      <vt:lpstr>Q1</vt:lpstr>
      <vt:lpstr>Q2</vt:lpstr>
      <vt:lpstr>Q3</vt:lpstr>
      <vt:lpstr>Q4</vt:lpstr>
      <vt:lpstr>Q5</vt:lpstr>
      <vt:lpstr>Q6</vt:lpstr>
      <vt:lpstr>Q7</vt:lpstr>
      <vt:lpstr>Q8</vt:lpstr>
      <vt:lpstr>Q7A Solution</vt:lpstr>
      <vt:lpstr>RUR.POP.NORM</vt:lpstr>
      <vt:lpstr>GDP.PCAP.NORM</vt:lpstr>
      <vt:lpstr>HEALTH.NORM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Coke</dc:creator>
  <cp:lastModifiedBy>Chris</cp:lastModifiedBy>
  <dcterms:created xsi:type="dcterms:W3CDTF">2017-09-24T21:51:38Z</dcterms:created>
  <dcterms:modified xsi:type="dcterms:W3CDTF">2017-12-29T06:49:54Z</dcterms:modified>
</cp:coreProperties>
</file>